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ml.chartshapes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9.xml" ContentType="application/vnd.openxmlformats-officedocument.drawingml.chart+xml"/>
  <Override PartName="/xl/drawings/drawing9.xml" ContentType="application/vnd.openxmlformats-officedocument.drawingml.chartshapes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13.xml" ContentType="application/vnd.openxmlformats-officedocument.drawingml.chart+xml"/>
  <Override PartName="/xl/drawings/drawing1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907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jchen/Dropbox/FederalReservePaper/FinalSubmission/"/>
    </mc:Choice>
  </mc:AlternateContent>
  <bookViews>
    <workbookView xWindow="0" yWindow="460" windowWidth="28800" windowHeight="16240" activeTab="9"/>
  </bookViews>
  <sheets>
    <sheet name="Intro" sheetId="2" r:id="rId1"/>
    <sheet name="Balance Sheet" sheetId="1" r:id="rId2"/>
    <sheet name="Gold Assets" sheetId="4" r:id="rId3"/>
    <sheet name="Resources GNP" sheetId="14" r:id="rId4"/>
    <sheet name="Asset Composition" sheetId="8" r:id="rId5"/>
    <sheet name="Liability Composition" sheetId="3" r:id="rId6"/>
    <sheet name="Currency" sheetId="7" r:id="rId7"/>
    <sheet name="Fed M0 YOY" sheetId="17" r:id="rId8"/>
    <sheet name="State &amp; Private Money" sheetId="18" r:id="rId9"/>
    <sheet name="Gold and M0" sheetId="6" r:id="rId10"/>
    <sheet name="Fed Federal Debt" sheetId="15" r:id="rId11"/>
  </sheet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5" i="6" l="1"/>
  <c r="D6" i="6"/>
  <c r="E6" i="6"/>
  <c r="D7" i="6"/>
  <c r="E7" i="6"/>
  <c r="D8" i="6"/>
  <c r="E8" i="6"/>
  <c r="D9" i="6"/>
  <c r="E9" i="6"/>
  <c r="E10" i="6"/>
  <c r="D11" i="6"/>
  <c r="E11" i="6"/>
  <c r="D12" i="6"/>
  <c r="E12" i="6"/>
  <c r="D13" i="6"/>
  <c r="E13" i="6"/>
  <c r="E14" i="6"/>
  <c r="D15" i="6"/>
  <c r="E15" i="6"/>
  <c r="D16" i="6"/>
  <c r="E16" i="6"/>
  <c r="D17" i="6"/>
  <c r="E17" i="6"/>
  <c r="E18" i="6"/>
  <c r="D19" i="6"/>
  <c r="E19" i="6"/>
  <c r="D20" i="6"/>
  <c r="E20" i="6"/>
  <c r="D21" i="6"/>
  <c r="E21" i="6"/>
  <c r="E22" i="6"/>
  <c r="D23" i="6"/>
  <c r="E23" i="6"/>
  <c r="D24" i="6"/>
  <c r="E24" i="6"/>
  <c r="D25" i="6"/>
  <c r="E25" i="6"/>
  <c r="D26" i="6"/>
  <c r="E26" i="6"/>
  <c r="E27" i="6"/>
  <c r="D28" i="6"/>
  <c r="E28" i="6"/>
  <c r="D29" i="6"/>
  <c r="E29" i="6"/>
  <c r="D30" i="6"/>
  <c r="E30" i="6"/>
  <c r="E31" i="6"/>
  <c r="D32" i="6"/>
  <c r="E32" i="6"/>
  <c r="D33" i="6"/>
  <c r="E33" i="6"/>
  <c r="D34" i="6"/>
  <c r="E34" i="6"/>
  <c r="E35" i="6"/>
  <c r="D36" i="6"/>
  <c r="E36" i="6"/>
  <c r="D37" i="6"/>
  <c r="E37" i="6"/>
  <c r="D38" i="6"/>
  <c r="E38" i="6"/>
  <c r="D39" i="6"/>
  <c r="E39" i="6"/>
  <c r="E40" i="6"/>
  <c r="D41" i="6"/>
  <c r="E41" i="6"/>
  <c r="D42" i="6"/>
  <c r="E42" i="6"/>
  <c r="D43" i="6"/>
  <c r="E43" i="6"/>
  <c r="E44" i="6"/>
  <c r="D45" i="6"/>
  <c r="E45" i="6"/>
  <c r="D46" i="6"/>
  <c r="E46" i="6"/>
  <c r="D47" i="6"/>
  <c r="E47" i="6"/>
  <c r="E48" i="6"/>
  <c r="D49" i="6"/>
  <c r="E49" i="6"/>
  <c r="D50" i="6"/>
  <c r="E50" i="6"/>
  <c r="D51" i="6"/>
  <c r="E51" i="6"/>
  <c r="D52" i="6"/>
  <c r="E52" i="6"/>
  <c r="E53" i="6"/>
  <c r="D54" i="6"/>
  <c r="E54" i="6"/>
  <c r="D55" i="6"/>
  <c r="E55" i="6"/>
  <c r="D56" i="6"/>
  <c r="E56" i="6"/>
  <c r="E57" i="6"/>
  <c r="D58" i="6"/>
  <c r="E58" i="6"/>
  <c r="D59" i="6"/>
  <c r="E59" i="6"/>
  <c r="D60" i="6"/>
  <c r="E60" i="6"/>
  <c r="D61" i="6"/>
  <c r="E61" i="6"/>
  <c r="E62" i="6"/>
  <c r="D63" i="6"/>
  <c r="E63" i="6"/>
  <c r="D64" i="6"/>
  <c r="E64" i="6"/>
  <c r="D65" i="6"/>
  <c r="E65" i="6"/>
  <c r="E66" i="6"/>
  <c r="D67" i="6"/>
  <c r="E67" i="6"/>
  <c r="D68" i="6"/>
  <c r="E68" i="6"/>
  <c r="D69" i="6"/>
  <c r="E69" i="6"/>
  <c r="E70" i="6"/>
  <c r="D71" i="6"/>
  <c r="E71" i="6"/>
  <c r="D72" i="6"/>
  <c r="E72" i="6"/>
  <c r="D73" i="6"/>
  <c r="E73" i="6"/>
  <c r="D74" i="6"/>
  <c r="E74" i="6"/>
  <c r="E75" i="6"/>
  <c r="D76" i="6"/>
  <c r="E76" i="6"/>
  <c r="D77" i="6"/>
  <c r="E77" i="6"/>
  <c r="D78" i="6"/>
  <c r="E78" i="6"/>
  <c r="E79" i="6"/>
  <c r="D80" i="6"/>
  <c r="E80" i="6"/>
  <c r="D81" i="6"/>
  <c r="E81" i="6"/>
  <c r="D82" i="6"/>
  <c r="E82" i="6"/>
  <c r="E83" i="6"/>
  <c r="D84" i="6"/>
  <c r="E84" i="6"/>
  <c r="D85" i="6"/>
  <c r="E85" i="6"/>
  <c r="D86" i="6"/>
  <c r="E86" i="6"/>
  <c r="D87" i="6"/>
  <c r="E87" i="6"/>
  <c r="E88" i="6"/>
  <c r="D89" i="6"/>
  <c r="E89" i="6"/>
  <c r="D90" i="6"/>
  <c r="E90" i="6"/>
  <c r="D91" i="6"/>
  <c r="E91" i="6"/>
  <c r="E92" i="6"/>
  <c r="D93" i="6"/>
  <c r="E93" i="6"/>
  <c r="D94" i="6"/>
  <c r="E94" i="6"/>
  <c r="D95" i="6"/>
  <c r="E95" i="6"/>
  <c r="E96" i="6"/>
  <c r="D97" i="6"/>
  <c r="E97" i="6"/>
  <c r="D98" i="6"/>
  <c r="E98" i="6"/>
  <c r="D99" i="6"/>
  <c r="E99" i="6"/>
  <c r="D100" i="6"/>
  <c r="E100" i="6"/>
  <c r="E101" i="6"/>
  <c r="D102" i="6"/>
  <c r="E102" i="6"/>
  <c r="D103" i="6"/>
  <c r="E103" i="6"/>
  <c r="D104" i="6"/>
  <c r="E104" i="6"/>
  <c r="E105" i="6"/>
  <c r="D106" i="6"/>
  <c r="E106" i="6"/>
  <c r="D107" i="6"/>
  <c r="E107" i="6"/>
  <c r="D108" i="6"/>
  <c r="E108" i="6"/>
  <c r="E109" i="6"/>
  <c r="D110" i="6"/>
  <c r="E110" i="6"/>
  <c r="D111" i="6"/>
  <c r="E111" i="6"/>
  <c r="D112" i="6"/>
  <c r="E112" i="6"/>
  <c r="D113" i="6"/>
  <c r="E113" i="6"/>
  <c r="E114" i="6"/>
  <c r="D115" i="6"/>
  <c r="E115" i="6"/>
  <c r="D116" i="6"/>
  <c r="E116" i="6"/>
  <c r="D117" i="6"/>
  <c r="E117" i="6"/>
  <c r="E118" i="6"/>
  <c r="D119" i="6"/>
  <c r="E119" i="6"/>
  <c r="D120" i="6"/>
  <c r="E120" i="6"/>
  <c r="D121" i="6"/>
  <c r="E121" i="6"/>
  <c r="E122" i="6"/>
  <c r="D123" i="6"/>
  <c r="E123" i="6"/>
  <c r="D124" i="6"/>
  <c r="E124" i="6"/>
  <c r="D125" i="6"/>
  <c r="E125" i="6"/>
  <c r="D126" i="6"/>
  <c r="E126" i="6"/>
  <c r="E127" i="6"/>
  <c r="D128" i="6"/>
  <c r="E128" i="6"/>
  <c r="D129" i="6"/>
  <c r="E129" i="6"/>
  <c r="D130" i="6"/>
  <c r="E130" i="6"/>
  <c r="E131" i="6"/>
  <c r="D132" i="6"/>
  <c r="E132" i="6"/>
  <c r="D133" i="6"/>
  <c r="E133" i="6"/>
  <c r="D134" i="6"/>
  <c r="E134" i="6"/>
  <c r="E135" i="6"/>
  <c r="D136" i="6"/>
  <c r="E136" i="6"/>
  <c r="D137" i="6"/>
  <c r="E137" i="6"/>
  <c r="D138" i="6"/>
  <c r="E138" i="6"/>
  <c r="D139" i="6"/>
  <c r="E139" i="6"/>
  <c r="E140" i="6"/>
  <c r="D141" i="6"/>
  <c r="E141" i="6"/>
  <c r="D142" i="6"/>
  <c r="E142" i="6"/>
  <c r="D143" i="6"/>
  <c r="E143" i="6"/>
  <c r="E144" i="6"/>
  <c r="D145" i="6"/>
  <c r="E145" i="6"/>
  <c r="D146" i="6"/>
  <c r="E146" i="6"/>
  <c r="D147" i="6"/>
  <c r="E147" i="6"/>
  <c r="D148" i="6"/>
  <c r="E148" i="6"/>
  <c r="E149" i="6"/>
  <c r="D150" i="6"/>
  <c r="E150" i="6"/>
  <c r="D151" i="6"/>
  <c r="E151" i="6"/>
  <c r="D152" i="6"/>
  <c r="E152" i="6"/>
  <c r="E153" i="6"/>
  <c r="D154" i="6"/>
  <c r="E154" i="6"/>
  <c r="D155" i="6"/>
  <c r="E155" i="6"/>
  <c r="D156" i="6"/>
  <c r="E156" i="6"/>
  <c r="E157" i="6"/>
  <c r="D158" i="6"/>
  <c r="E158" i="6"/>
  <c r="D159" i="6"/>
  <c r="E159" i="6"/>
  <c r="D160" i="6"/>
  <c r="E160" i="6"/>
  <c r="D161" i="6"/>
  <c r="E161" i="6"/>
  <c r="E162" i="6"/>
  <c r="D163" i="6"/>
  <c r="E163" i="6"/>
  <c r="D164" i="6"/>
  <c r="E164" i="6"/>
  <c r="D165" i="6"/>
  <c r="E165" i="6"/>
  <c r="E166" i="6"/>
  <c r="D167" i="6"/>
  <c r="E167" i="6"/>
  <c r="D168" i="6"/>
  <c r="E168" i="6"/>
  <c r="D169" i="6"/>
  <c r="E169" i="6"/>
  <c r="E170" i="6"/>
  <c r="D171" i="6"/>
  <c r="E171" i="6"/>
  <c r="D172" i="6"/>
  <c r="E172" i="6"/>
  <c r="D173" i="6"/>
  <c r="E173" i="6"/>
  <c r="E174" i="6"/>
  <c r="D175" i="6"/>
  <c r="E175" i="6"/>
  <c r="D176" i="6"/>
  <c r="E176" i="6"/>
  <c r="D177" i="6"/>
  <c r="E177" i="6"/>
  <c r="D178" i="6"/>
  <c r="E178" i="6"/>
  <c r="E179" i="6"/>
  <c r="D180" i="6"/>
  <c r="E180" i="6"/>
  <c r="D181" i="6"/>
  <c r="E181" i="6"/>
  <c r="D182" i="6"/>
  <c r="E182" i="6"/>
  <c r="E183" i="6"/>
  <c r="D184" i="6"/>
  <c r="E184" i="6"/>
  <c r="D185" i="6"/>
  <c r="E185" i="6"/>
  <c r="D186" i="6"/>
  <c r="E186" i="6"/>
  <c r="D187" i="6"/>
  <c r="E187" i="6"/>
  <c r="E188" i="6"/>
  <c r="D189" i="6"/>
  <c r="E189" i="6"/>
  <c r="D190" i="6"/>
  <c r="E190" i="6"/>
  <c r="D191" i="6"/>
  <c r="E191" i="6"/>
  <c r="E192" i="6"/>
  <c r="D193" i="6"/>
  <c r="E193" i="6"/>
  <c r="D194" i="6"/>
  <c r="E194" i="6"/>
  <c r="D195" i="6"/>
  <c r="E195" i="6"/>
  <c r="E196" i="6"/>
  <c r="D197" i="6"/>
  <c r="E197" i="6"/>
  <c r="D198" i="6"/>
  <c r="E198" i="6"/>
  <c r="D199" i="6"/>
  <c r="E199" i="6"/>
  <c r="D200" i="6"/>
  <c r="E200" i="6"/>
  <c r="E201" i="6"/>
  <c r="D202" i="6"/>
  <c r="E202" i="6"/>
  <c r="D203" i="6"/>
  <c r="E203" i="6"/>
  <c r="D204" i="6"/>
  <c r="E204" i="6"/>
  <c r="E205" i="6"/>
  <c r="D206" i="6"/>
  <c r="E206" i="6"/>
  <c r="D207" i="6"/>
  <c r="E207" i="6"/>
  <c r="D208" i="6"/>
  <c r="E208" i="6"/>
  <c r="E209" i="6"/>
  <c r="D210" i="6"/>
  <c r="E210" i="6"/>
  <c r="D211" i="6"/>
  <c r="E211" i="6"/>
  <c r="D212" i="6"/>
  <c r="E212" i="6"/>
  <c r="D213" i="6"/>
  <c r="E213" i="6"/>
  <c r="E214" i="6"/>
  <c r="D215" i="6"/>
  <c r="E215" i="6"/>
  <c r="D216" i="6"/>
  <c r="E216" i="6"/>
  <c r="D217" i="6"/>
  <c r="E217" i="6"/>
  <c r="E218" i="6"/>
  <c r="D219" i="6"/>
  <c r="E219" i="6"/>
  <c r="D220" i="6"/>
  <c r="E220" i="6"/>
  <c r="D221" i="6"/>
  <c r="E221" i="6"/>
  <c r="D222" i="6"/>
  <c r="E222" i="6"/>
  <c r="E223" i="6"/>
  <c r="D224" i="6"/>
  <c r="E224" i="6"/>
  <c r="D225" i="6"/>
  <c r="E225" i="6"/>
  <c r="D226" i="6"/>
  <c r="E226" i="6"/>
  <c r="E227" i="6"/>
  <c r="D228" i="6"/>
  <c r="E228" i="6"/>
  <c r="D229" i="6"/>
  <c r="E229" i="6"/>
  <c r="D230" i="6"/>
  <c r="E230" i="6"/>
  <c r="E231" i="6"/>
  <c r="D232" i="6"/>
  <c r="E232" i="6"/>
  <c r="D233" i="6"/>
  <c r="E233" i="6"/>
  <c r="D234" i="6"/>
  <c r="E234" i="6"/>
  <c r="E235" i="6"/>
  <c r="D236" i="6"/>
  <c r="E236" i="6"/>
  <c r="D237" i="6"/>
  <c r="E237" i="6"/>
  <c r="D238" i="6"/>
  <c r="E238" i="6"/>
  <c r="D239" i="6"/>
  <c r="E239" i="6"/>
  <c r="E240" i="6"/>
  <c r="D241" i="6"/>
  <c r="E241" i="6"/>
  <c r="D242" i="6"/>
  <c r="E242" i="6"/>
  <c r="D243" i="6"/>
  <c r="E243" i="6"/>
  <c r="E244" i="6"/>
  <c r="D245" i="6"/>
  <c r="E245" i="6"/>
  <c r="D246" i="6"/>
  <c r="E246" i="6"/>
  <c r="D247" i="6"/>
  <c r="E247" i="6"/>
  <c r="E248" i="6"/>
  <c r="D249" i="6"/>
  <c r="E249" i="6"/>
  <c r="D250" i="6"/>
  <c r="E250" i="6"/>
  <c r="D251" i="6"/>
  <c r="E251" i="6"/>
  <c r="D252" i="6"/>
  <c r="E252" i="6"/>
  <c r="E253" i="6"/>
  <c r="D254" i="6"/>
  <c r="E254" i="6"/>
  <c r="D255" i="6"/>
  <c r="E255" i="6"/>
  <c r="D256" i="6"/>
  <c r="E256" i="6"/>
  <c r="E257" i="6"/>
  <c r="D258" i="6"/>
  <c r="E258" i="6"/>
  <c r="D259" i="6"/>
  <c r="E259" i="6"/>
  <c r="D260" i="6"/>
  <c r="E260" i="6"/>
  <c r="D261" i="6"/>
  <c r="E261" i="6"/>
  <c r="E262" i="6"/>
  <c r="D263" i="6"/>
  <c r="E263" i="6"/>
  <c r="D264" i="6"/>
  <c r="E264" i="6"/>
  <c r="D265" i="6"/>
  <c r="E265" i="6"/>
  <c r="E266" i="6"/>
  <c r="D267" i="6"/>
  <c r="E267" i="6"/>
  <c r="D268" i="6"/>
  <c r="E268" i="6"/>
  <c r="D269" i="6"/>
  <c r="E269" i="6"/>
  <c r="E270" i="6"/>
  <c r="D271" i="6"/>
  <c r="E271" i="6"/>
  <c r="D272" i="6"/>
  <c r="E272" i="6"/>
  <c r="D273" i="6"/>
  <c r="E273" i="6"/>
  <c r="D274" i="6"/>
  <c r="E274" i="6"/>
  <c r="E275" i="6"/>
  <c r="D276" i="6"/>
  <c r="E276" i="6"/>
  <c r="D277" i="6"/>
  <c r="E277" i="6"/>
  <c r="D278" i="6"/>
  <c r="E278" i="6"/>
  <c r="E279" i="6"/>
  <c r="D280" i="6"/>
  <c r="E280" i="6"/>
  <c r="D281" i="6"/>
  <c r="E281" i="6"/>
  <c r="D282" i="6"/>
  <c r="E282" i="6"/>
  <c r="E283" i="6"/>
  <c r="D284" i="6"/>
  <c r="E284" i="6"/>
  <c r="D285" i="6"/>
  <c r="E285" i="6"/>
  <c r="D286" i="6"/>
  <c r="E286" i="6"/>
  <c r="D287" i="6"/>
  <c r="E287" i="6"/>
  <c r="E288" i="6"/>
  <c r="D289" i="6"/>
  <c r="E289" i="6"/>
  <c r="D290" i="6"/>
  <c r="E290" i="6"/>
  <c r="D291" i="6"/>
  <c r="E291" i="6"/>
  <c r="E292" i="6"/>
  <c r="D293" i="6"/>
  <c r="E293" i="6"/>
  <c r="D294" i="6"/>
  <c r="E294" i="6"/>
  <c r="D295" i="6"/>
  <c r="E295" i="6"/>
  <c r="E296" i="6"/>
  <c r="D297" i="6"/>
  <c r="E297" i="6"/>
  <c r="D298" i="6"/>
  <c r="E298" i="6"/>
  <c r="D299" i="6"/>
  <c r="E299" i="6"/>
  <c r="D300" i="6"/>
  <c r="E300" i="6"/>
  <c r="E301" i="6"/>
  <c r="D302" i="6"/>
  <c r="E302" i="6"/>
  <c r="D303" i="6"/>
  <c r="E303" i="6"/>
  <c r="D304" i="6"/>
  <c r="E304" i="6"/>
  <c r="E305" i="6"/>
  <c r="D306" i="6"/>
  <c r="E306" i="6"/>
  <c r="D307" i="6"/>
  <c r="E307" i="6"/>
  <c r="D308" i="6"/>
  <c r="E308" i="6"/>
  <c r="E309" i="6"/>
  <c r="D310" i="6"/>
  <c r="E310" i="6"/>
  <c r="D311" i="6"/>
  <c r="E311" i="6"/>
  <c r="D312" i="6"/>
  <c r="E312" i="6"/>
  <c r="D313" i="6"/>
  <c r="E313" i="6"/>
  <c r="E314" i="6"/>
  <c r="D315" i="6"/>
  <c r="E315" i="6"/>
  <c r="D316" i="6"/>
  <c r="E316" i="6"/>
  <c r="D317" i="6"/>
  <c r="E317" i="6"/>
  <c r="E318" i="6"/>
  <c r="D319" i="6"/>
  <c r="E319" i="6"/>
  <c r="D320" i="6"/>
  <c r="E320" i="6"/>
  <c r="D321" i="6"/>
  <c r="E321" i="6"/>
  <c r="D322" i="6"/>
  <c r="E322" i="6"/>
  <c r="E323" i="6"/>
  <c r="D324" i="6"/>
  <c r="E324" i="6"/>
  <c r="D325" i="6"/>
  <c r="E325" i="6"/>
  <c r="D326" i="6"/>
  <c r="E326" i="6"/>
  <c r="E327" i="6"/>
  <c r="D328" i="6"/>
  <c r="E328" i="6"/>
  <c r="D329" i="6"/>
  <c r="E329" i="6"/>
  <c r="D330" i="6"/>
  <c r="E330" i="6"/>
  <c r="E331" i="6"/>
  <c r="D332" i="6"/>
  <c r="E332" i="6"/>
  <c r="D333" i="6"/>
  <c r="E333" i="6"/>
  <c r="D334" i="6"/>
  <c r="E334" i="6"/>
  <c r="E335" i="6"/>
  <c r="D336" i="6"/>
  <c r="E336" i="6"/>
  <c r="D337" i="6"/>
  <c r="E337" i="6"/>
  <c r="D338" i="6"/>
  <c r="E338" i="6"/>
  <c r="D339" i="6"/>
  <c r="E339" i="6"/>
  <c r="E340" i="6"/>
  <c r="D341" i="6"/>
  <c r="E341" i="6"/>
  <c r="D342" i="6"/>
  <c r="E342" i="6"/>
  <c r="D343" i="6"/>
  <c r="E343" i="6"/>
  <c r="E344" i="6"/>
  <c r="D345" i="6"/>
  <c r="E345" i="6"/>
  <c r="D346" i="6"/>
  <c r="E346" i="6"/>
  <c r="D347" i="6"/>
  <c r="E347" i="6"/>
  <c r="D348" i="6"/>
  <c r="E348" i="6"/>
  <c r="E349" i="6"/>
  <c r="D350" i="6"/>
  <c r="E350" i="6"/>
  <c r="D351" i="6"/>
  <c r="E351" i="6"/>
  <c r="D352" i="6"/>
  <c r="E352" i="6"/>
  <c r="E353" i="6"/>
  <c r="D354" i="6"/>
  <c r="E354" i="6"/>
  <c r="D355" i="6"/>
  <c r="E355" i="6"/>
  <c r="D356" i="6"/>
  <c r="E356" i="6"/>
  <c r="D357" i="6"/>
  <c r="E357" i="6"/>
  <c r="E358" i="6"/>
  <c r="D359" i="6"/>
  <c r="E359" i="6"/>
  <c r="D360" i="6"/>
  <c r="E360" i="6"/>
  <c r="D361" i="6"/>
  <c r="E361" i="6"/>
  <c r="E362" i="6"/>
  <c r="D363" i="6"/>
  <c r="E363" i="6"/>
  <c r="D364" i="6"/>
  <c r="E364" i="6"/>
  <c r="D365" i="6"/>
  <c r="E365" i="6"/>
  <c r="E366" i="6"/>
  <c r="D367" i="6"/>
  <c r="E367" i="6"/>
  <c r="D368" i="6"/>
  <c r="E368" i="6"/>
  <c r="D369" i="6"/>
  <c r="E369" i="6"/>
  <c r="D370" i="6"/>
  <c r="E370" i="6"/>
  <c r="E371" i="6"/>
  <c r="D372" i="6"/>
  <c r="E372" i="6"/>
  <c r="D373" i="6"/>
  <c r="E373" i="6"/>
  <c r="D374" i="6"/>
  <c r="E374" i="6"/>
  <c r="E375" i="6"/>
  <c r="D376" i="6"/>
  <c r="E376" i="6"/>
  <c r="D377" i="6"/>
  <c r="E377" i="6"/>
  <c r="D378" i="6"/>
  <c r="E378" i="6"/>
  <c r="E379" i="6"/>
  <c r="D380" i="6"/>
  <c r="E380" i="6"/>
  <c r="D381" i="6"/>
  <c r="E381" i="6"/>
  <c r="D382" i="6"/>
  <c r="E382" i="6"/>
  <c r="E383" i="6"/>
  <c r="D384" i="6"/>
  <c r="E384" i="6"/>
  <c r="D385" i="6"/>
  <c r="E385" i="6"/>
  <c r="D386" i="6"/>
  <c r="E386" i="6"/>
  <c r="D387" i="6"/>
  <c r="E387" i="6"/>
  <c r="E388" i="6"/>
  <c r="D389" i="6"/>
  <c r="E389" i="6"/>
  <c r="D390" i="6"/>
  <c r="E390" i="6"/>
  <c r="D391" i="6"/>
  <c r="E391" i="6"/>
  <c r="E392" i="6"/>
  <c r="D393" i="6"/>
  <c r="E393" i="6"/>
  <c r="D394" i="6"/>
  <c r="E394" i="6"/>
  <c r="D395" i="6"/>
  <c r="E395" i="6"/>
  <c r="D396" i="6"/>
  <c r="E396" i="6"/>
  <c r="E397" i="6"/>
  <c r="D398" i="6"/>
  <c r="E398" i="6"/>
  <c r="D399" i="6"/>
  <c r="E399" i="6"/>
  <c r="D400" i="6"/>
  <c r="E400" i="6"/>
  <c r="E401" i="6"/>
  <c r="D402" i="6"/>
  <c r="E402" i="6"/>
  <c r="D403" i="6"/>
  <c r="E403" i="6"/>
  <c r="D404" i="6"/>
  <c r="E404" i="6"/>
  <c r="E405" i="6"/>
  <c r="D406" i="6"/>
  <c r="E406" i="6"/>
  <c r="D407" i="6"/>
  <c r="E407" i="6"/>
  <c r="D408" i="6"/>
  <c r="E408" i="6"/>
  <c r="D409" i="6"/>
  <c r="E409" i="6"/>
  <c r="E410" i="6"/>
  <c r="D411" i="6"/>
  <c r="E411" i="6"/>
  <c r="D412" i="6"/>
  <c r="E412" i="6"/>
  <c r="D413" i="6"/>
  <c r="E413" i="6"/>
  <c r="E414" i="6"/>
  <c r="D415" i="6"/>
  <c r="E415" i="6"/>
  <c r="D416" i="6"/>
  <c r="E416" i="6"/>
  <c r="D417" i="6"/>
  <c r="E417" i="6"/>
  <c r="E418" i="6"/>
  <c r="D419" i="6"/>
  <c r="E419" i="6"/>
  <c r="D420" i="6"/>
  <c r="E420" i="6"/>
  <c r="D421" i="6"/>
  <c r="E421" i="6"/>
  <c r="D422" i="6"/>
  <c r="E422" i="6"/>
  <c r="E423" i="6"/>
  <c r="D424" i="6"/>
  <c r="E424" i="6"/>
  <c r="D425" i="6"/>
  <c r="E425" i="6"/>
  <c r="D426" i="6"/>
  <c r="E426" i="6"/>
  <c r="E427" i="6"/>
  <c r="D428" i="6"/>
  <c r="E428" i="6"/>
  <c r="D429" i="6"/>
  <c r="E429" i="6"/>
  <c r="D430" i="6"/>
  <c r="E430" i="6"/>
  <c r="D431" i="6"/>
  <c r="E431" i="6"/>
  <c r="E432" i="6"/>
  <c r="D433" i="6"/>
  <c r="E433" i="6"/>
  <c r="D434" i="6"/>
  <c r="E434" i="6"/>
  <c r="D435" i="6"/>
  <c r="E435" i="6"/>
  <c r="E436" i="6"/>
  <c r="D437" i="6"/>
  <c r="E437" i="6"/>
  <c r="D438" i="6"/>
  <c r="E438" i="6"/>
  <c r="D439" i="6"/>
  <c r="E439" i="6"/>
  <c r="E440" i="6"/>
  <c r="D441" i="6"/>
  <c r="E441" i="6"/>
  <c r="D442" i="6"/>
  <c r="E442" i="6"/>
  <c r="D443" i="6"/>
  <c r="E443" i="6"/>
  <c r="E444" i="6"/>
  <c r="D445" i="6"/>
  <c r="E445" i="6"/>
  <c r="D446" i="6"/>
  <c r="E446" i="6"/>
  <c r="D447" i="6"/>
  <c r="E447" i="6"/>
  <c r="D448" i="6"/>
  <c r="E448" i="6"/>
  <c r="E449" i="6"/>
  <c r="D450" i="6"/>
  <c r="E450" i="6"/>
  <c r="D451" i="6"/>
  <c r="E451" i="6"/>
  <c r="D452" i="6"/>
  <c r="E452" i="6"/>
  <c r="E453" i="6"/>
  <c r="D454" i="6"/>
  <c r="E454" i="6"/>
  <c r="D455" i="6"/>
  <c r="E455" i="6"/>
  <c r="D456" i="6"/>
  <c r="E456" i="6"/>
  <c r="E457" i="6"/>
  <c r="D458" i="6"/>
  <c r="E458" i="6"/>
  <c r="D459" i="6"/>
  <c r="E459" i="6"/>
  <c r="D460" i="6"/>
  <c r="E460" i="6"/>
  <c r="D461" i="6"/>
  <c r="E461" i="6"/>
  <c r="E462" i="6"/>
  <c r="D463" i="6"/>
  <c r="E463" i="6"/>
  <c r="D464" i="6"/>
  <c r="E464" i="6"/>
  <c r="D465" i="6"/>
  <c r="E465" i="6"/>
  <c r="E466" i="6"/>
  <c r="D467" i="6"/>
  <c r="E467" i="6"/>
  <c r="D468" i="6"/>
  <c r="E468" i="6"/>
  <c r="D469" i="6"/>
  <c r="E469" i="6"/>
  <c r="D470" i="6"/>
  <c r="E470" i="6"/>
  <c r="E471" i="6"/>
  <c r="D472" i="6"/>
  <c r="E472" i="6"/>
  <c r="D473" i="6"/>
  <c r="E473" i="6"/>
  <c r="D474" i="6"/>
  <c r="E474" i="6"/>
  <c r="E475" i="6"/>
  <c r="D476" i="6"/>
  <c r="E476" i="6"/>
  <c r="D477" i="6"/>
  <c r="E477" i="6"/>
  <c r="D478" i="6"/>
  <c r="E478" i="6"/>
  <c r="E479" i="6"/>
  <c r="D480" i="6"/>
  <c r="E480" i="6"/>
  <c r="D481" i="6"/>
  <c r="E481" i="6"/>
  <c r="D482" i="6"/>
  <c r="E482" i="6"/>
  <c r="D483" i="6"/>
  <c r="E483" i="6"/>
  <c r="E484" i="6"/>
  <c r="D485" i="6"/>
  <c r="E485" i="6"/>
  <c r="D486" i="6"/>
  <c r="E486" i="6"/>
  <c r="D487" i="6"/>
  <c r="E487" i="6"/>
  <c r="E488" i="6"/>
  <c r="D489" i="6"/>
  <c r="E489" i="6"/>
  <c r="D490" i="6"/>
  <c r="E490" i="6"/>
  <c r="D491" i="6"/>
  <c r="E491" i="6"/>
  <c r="E492" i="6"/>
  <c r="D493" i="6"/>
  <c r="E493" i="6"/>
  <c r="D494" i="6"/>
  <c r="E494" i="6"/>
  <c r="D495" i="6"/>
  <c r="E495" i="6"/>
  <c r="D496" i="6"/>
  <c r="E496" i="6"/>
  <c r="E497" i="6"/>
  <c r="D498" i="6"/>
  <c r="E498" i="6"/>
  <c r="D499" i="6"/>
  <c r="E499" i="6"/>
  <c r="D500" i="6"/>
  <c r="E500" i="6"/>
  <c r="E501" i="6"/>
  <c r="D502" i="6"/>
  <c r="E502" i="6"/>
  <c r="D503" i="6"/>
  <c r="E503" i="6"/>
  <c r="D504" i="6"/>
  <c r="E504" i="6"/>
  <c r="E505" i="6"/>
  <c r="D506" i="6"/>
  <c r="E506" i="6"/>
  <c r="D507" i="6"/>
  <c r="E507" i="6"/>
  <c r="D508" i="6"/>
  <c r="E508" i="6"/>
  <c r="D509" i="6"/>
  <c r="E509" i="6"/>
  <c r="E510" i="6"/>
  <c r="D511" i="6"/>
  <c r="E511" i="6"/>
  <c r="D512" i="6"/>
  <c r="E512" i="6"/>
  <c r="D513" i="6"/>
  <c r="E513" i="6"/>
  <c r="E514" i="6"/>
  <c r="D515" i="6"/>
  <c r="E515" i="6"/>
  <c r="D516" i="6"/>
  <c r="E516" i="6"/>
  <c r="D517" i="6"/>
  <c r="E517" i="6"/>
  <c r="E518" i="6"/>
  <c r="D519" i="6"/>
  <c r="E519" i="6"/>
  <c r="D520" i="6"/>
  <c r="E520" i="6"/>
  <c r="D521" i="6"/>
  <c r="E521" i="6"/>
  <c r="D522" i="6"/>
  <c r="E522" i="6"/>
  <c r="E523" i="6"/>
  <c r="D524" i="6"/>
  <c r="E524" i="6"/>
  <c r="D525" i="6"/>
  <c r="E525" i="6"/>
  <c r="D526" i="6"/>
  <c r="E526" i="6"/>
  <c r="E527" i="6"/>
  <c r="D528" i="6"/>
  <c r="E528" i="6"/>
  <c r="D529" i="6"/>
  <c r="E529" i="6"/>
  <c r="D530" i="6"/>
  <c r="E530" i="6"/>
  <c r="D531" i="6"/>
  <c r="E531" i="6"/>
  <c r="E532" i="6"/>
  <c r="D533" i="6"/>
  <c r="E533" i="6"/>
  <c r="D534" i="6"/>
  <c r="E534" i="6"/>
  <c r="D535" i="6"/>
  <c r="E535" i="6"/>
  <c r="E536" i="6"/>
  <c r="D537" i="6"/>
  <c r="E537" i="6"/>
  <c r="D538" i="6"/>
  <c r="E538" i="6"/>
  <c r="D539" i="6"/>
  <c r="E539" i="6"/>
  <c r="E540" i="6"/>
  <c r="D541" i="6"/>
  <c r="E541" i="6"/>
  <c r="D542" i="6"/>
  <c r="E542" i="6"/>
  <c r="D543" i="6"/>
  <c r="E543" i="6"/>
  <c r="E544" i="6"/>
  <c r="D545" i="6"/>
  <c r="E545" i="6"/>
  <c r="D546" i="6"/>
  <c r="E546" i="6"/>
  <c r="D547" i="6"/>
  <c r="E547" i="6"/>
  <c r="D548" i="6"/>
  <c r="E548" i="6"/>
  <c r="E549" i="6"/>
  <c r="D550" i="6"/>
  <c r="E550" i="6"/>
  <c r="D551" i="6"/>
  <c r="E551" i="6"/>
  <c r="D552" i="6"/>
  <c r="E552" i="6"/>
  <c r="E553" i="6"/>
  <c r="D554" i="6"/>
  <c r="E554" i="6"/>
  <c r="D555" i="6"/>
  <c r="E555" i="6"/>
  <c r="D556" i="6"/>
  <c r="E556" i="6"/>
  <c r="E557" i="6"/>
  <c r="D558" i="6"/>
  <c r="E558" i="6"/>
  <c r="D559" i="6"/>
  <c r="E559" i="6"/>
  <c r="D560" i="6"/>
  <c r="E560" i="6"/>
  <c r="D561" i="6"/>
  <c r="E561" i="6"/>
  <c r="E562" i="6"/>
  <c r="D563" i="6"/>
  <c r="E563" i="6"/>
  <c r="D564" i="6"/>
  <c r="E564" i="6"/>
  <c r="D565" i="6"/>
  <c r="E565" i="6"/>
  <c r="E566" i="6"/>
  <c r="D567" i="6"/>
  <c r="E567" i="6"/>
  <c r="D568" i="6"/>
  <c r="E568" i="6"/>
  <c r="D569" i="6"/>
  <c r="E569" i="6"/>
  <c r="D570" i="6"/>
  <c r="E570" i="6"/>
  <c r="E571" i="6"/>
  <c r="D572" i="6"/>
  <c r="E572" i="6"/>
  <c r="D573" i="6"/>
  <c r="E573" i="6"/>
  <c r="D574" i="6"/>
  <c r="E574" i="6"/>
  <c r="E575" i="6"/>
  <c r="D576" i="6"/>
  <c r="E576" i="6"/>
  <c r="D577" i="6"/>
  <c r="E577" i="6"/>
  <c r="D578" i="6"/>
  <c r="E578" i="6"/>
  <c r="E579" i="6"/>
  <c r="D580" i="6"/>
  <c r="E580" i="6"/>
  <c r="D581" i="6"/>
  <c r="E581" i="6"/>
  <c r="D582" i="6"/>
  <c r="E582" i="6"/>
  <c r="D583" i="6"/>
  <c r="E583" i="6"/>
  <c r="E584" i="6"/>
  <c r="D585" i="6"/>
  <c r="E585" i="6"/>
  <c r="D586" i="6"/>
  <c r="E586" i="6"/>
  <c r="D587" i="6"/>
  <c r="E587" i="6"/>
  <c r="E588" i="6"/>
  <c r="D589" i="6"/>
  <c r="E589" i="6"/>
  <c r="D590" i="6"/>
  <c r="E590" i="6"/>
  <c r="D591" i="6"/>
  <c r="E591" i="6"/>
  <c r="E592" i="6"/>
  <c r="D593" i="6"/>
  <c r="E593" i="6"/>
  <c r="D594" i="6"/>
  <c r="E594" i="6"/>
  <c r="D595" i="6"/>
  <c r="E595" i="6"/>
  <c r="D596" i="6"/>
  <c r="E596" i="6"/>
  <c r="E597" i="6"/>
  <c r="D598" i="6"/>
  <c r="E598" i="6"/>
  <c r="D599" i="6"/>
  <c r="E599" i="6"/>
  <c r="D600" i="6"/>
  <c r="E600" i="6"/>
  <c r="E601" i="6"/>
  <c r="D602" i="6"/>
  <c r="E602" i="6"/>
  <c r="D603" i="6"/>
  <c r="E603" i="6"/>
  <c r="D604" i="6"/>
  <c r="E604" i="6"/>
  <c r="E605" i="6"/>
  <c r="D606" i="6"/>
  <c r="E606" i="6"/>
  <c r="D607" i="6"/>
  <c r="E607" i="6"/>
  <c r="D608" i="6"/>
  <c r="E608" i="6"/>
  <c r="D609" i="6"/>
  <c r="E609" i="6"/>
  <c r="E610" i="6"/>
  <c r="D611" i="6"/>
  <c r="E611" i="6"/>
  <c r="D612" i="6"/>
  <c r="E612" i="6"/>
  <c r="D613" i="6"/>
  <c r="E613" i="6"/>
  <c r="E614" i="6"/>
  <c r="D615" i="6"/>
  <c r="E615" i="6"/>
  <c r="D616" i="6"/>
  <c r="E616" i="6"/>
  <c r="D617" i="6"/>
  <c r="E617" i="6"/>
  <c r="E618" i="6"/>
  <c r="D619" i="6"/>
  <c r="E619" i="6"/>
  <c r="D620" i="6"/>
  <c r="E620" i="6"/>
  <c r="D621" i="6"/>
  <c r="E621" i="6"/>
  <c r="D622" i="6"/>
  <c r="E622" i="6"/>
  <c r="E623" i="6"/>
  <c r="D624" i="6"/>
  <c r="E624" i="6"/>
  <c r="D625" i="6"/>
  <c r="E625" i="6"/>
  <c r="D626" i="6"/>
  <c r="E626" i="6"/>
  <c r="E627" i="6"/>
  <c r="D628" i="6"/>
  <c r="E628" i="6"/>
  <c r="D629" i="6"/>
  <c r="E629" i="6"/>
  <c r="D630" i="6"/>
  <c r="E630" i="6"/>
  <c r="E631" i="6"/>
  <c r="D632" i="6"/>
  <c r="E632" i="6"/>
  <c r="D633" i="6"/>
  <c r="E633" i="6"/>
  <c r="D634" i="6"/>
  <c r="E634" i="6"/>
  <c r="D635" i="6"/>
  <c r="E635" i="6"/>
  <c r="E636" i="6"/>
  <c r="D637" i="6"/>
  <c r="E637" i="6"/>
  <c r="D638" i="6"/>
  <c r="E638" i="6"/>
  <c r="D639" i="6"/>
  <c r="E639" i="6"/>
  <c r="E640" i="6"/>
  <c r="D641" i="6"/>
  <c r="E641" i="6"/>
  <c r="D642" i="6"/>
  <c r="E642" i="6"/>
  <c r="D643" i="6"/>
  <c r="E643" i="6"/>
  <c r="E644" i="6"/>
  <c r="D645" i="6"/>
  <c r="E645" i="6"/>
  <c r="D646" i="6"/>
  <c r="E646" i="6"/>
  <c r="D647" i="6"/>
  <c r="E647" i="6"/>
  <c r="D648" i="6"/>
  <c r="E648" i="6"/>
  <c r="E649" i="6"/>
  <c r="D650" i="6"/>
  <c r="E650" i="6"/>
  <c r="D651" i="6"/>
  <c r="E651" i="6"/>
  <c r="D652" i="6"/>
  <c r="E652" i="6"/>
  <c r="E653" i="6"/>
  <c r="D654" i="6"/>
  <c r="E654" i="6"/>
  <c r="D655" i="6"/>
  <c r="E655" i="6"/>
  <c r="D656" i="6"/>
  <c r="E656" i="6"/>
  <c r="E657" i="6"/>
  <c r="D658" i="6"/>
  <c r="E658" i="6"/>
  <c r="D659" i="6"/>
  <c r="E659" i="6"/>
  <c r="D660" i="6"/>
  <c r="E660" i="6"/>
  <c r="D661" i="6"/>
  <c r="E661" i="6"/>
  <c r="E662" i="6"/>
  <c r="D663" i="6"/>
  <c r="E663" i="6"/>
  <c r="D664" i="6"/>
  <c r="E664" i="6"/>
  <c r="D665" i="6"/>
  <c r="E665" i="6"/>
  <c r="E666" i="6"/>
  <c r="D667" i="6"/>
  <c r="E667" i="6"/>
  <c r="D668" i="6"/>
  <c r="E668" i="6"/>
  <c r="D669" i="6"/>
  <c r="E669" i="6"/>
  <c r="D670" i="6"/>
  <c r="E670" i="6"/>
  <c r="E671" i="6"/>
  <c r="D672" i="6"/>
  <c r="E672" i="6"/>
  <c r="D673" i="6"/>
  <c r="E673" i="6"/>
  <c r="D674" i="6"/>
  <c r="E674" i="6"/>
  <c r="E675" i="6"/>
  <c r="D676" i="6"/>
  <c r="E676" i="6"/>
  <c r="D677" i="6"/>
  <c r="E677" i="6"/>
  <c r="D678" i="6"/>
  <c r="E678" i="6"/>
  <c r="E679" i="6"/>
  <c r="D680" i="6"/>
  <c r="E680" i="6"/>
  <c r="D681" i="6"/>
  <c r="E681" i="6"/>
  <c r="D682" i="6"/>
  <c r="E682" i="6"/>
  <c r="D683" i="6"/>
  <c r="E683" i="6"/>
  <c r="E684" i="6"/>
  <c r="D685" i="6"/>
  <c r="E685" i="6"/>
  <c r="D686" i="6"/>
  <c r="E686" i="6"/>
  <c r="D687" i="6"/>
  <c r="E687" i="6"/>
  <c r="E688" i="6"/>
  <c r="D689" i="6"/>
  <c r="E689" i="6"/>
  <c r="D690" i="6"/>
  <c r="E690" i="6"/>
  <c r="D691" i="6"/>
  <c r="E691" i="6"/>
  <c r="E692" i="6"/>
  <c r="D693" i="6"/>
  <c r="E693" i="6"/>
  <c r="D694" i="6"/>
  <c r="E694" i="6"/>
  <c r="D695" i="6"/>
  <c r="E695" i="6"/>
  <c r="D696" i="6"/>
  <c r="E696" i="6"/>
  <c r="E697" i="6"/>
  <c r="D698" i="6"/>
  <c r="E698" i="6"/>
  <c r="D699" i="6"/>
  <c r="E699" i="6"/>
  <c r="D700" i="6"/>
  <c r="E700" i="6"/>
  <c r="E701" i="6"/>
  <c r="D702" i="6"/>
  <c r="E702" i="6"/>
  <c r="D703" i="6"/>
  <c r="E703" i="6"/>
  <c r="D704" i="6"/>
  <c r="E704" i="6"/>
  <c r="E705" i="6"/>
  <c r="D706" i="6"/>
  <c r="E706" i="6"/>
  <c r="D707" i="6"/>
  <c r="E707" i="6"/>
  <c r="D708" i="6"/>
  <c r="E708" i="6"/>
  <c r="D709" i="6"/>
  <c r="E709" i="6"/>
  <c r="E710" i="6"/>
  <c r="D711" i="6"/>
  <c r="E711" i="6"/>
  <c r="D712" i="6"/>
  <c r="E712" i="6"/>
  <c r="D713" i="6"/>
  <c r="E713" i="6"/>
  <c r="E714" i="6"/>
  <c r="D715" i="6"/>
  <c r="E715" i="6"/>
  <c r="D716" i="6"/>
  <c r="E716" i="6"/>
  <c r="D717" i="6"/>
  <c r="E717" i="6"/>
  <c r="E718" i="6"/>
  <c r="D719" i="6"/>
  <c r="E719" i="6"/>
  <c r="D720" i="6"/>
  <c r="E720" i="6"/>
  <c r="D721" i="6"/>
  <c r="E721" i="6"/>
  <c r="D722" i="6"/>
  <c r="E722" i="6"/>
  <c r="E723" i="6"/>
  <c r="D724" i="6"/>
  <c r="E724" i="6"/>
  <c r="D725" i="6"/>
  <c r="E725" i="6"/>
  <c r="D726" i="6"/>
  <c r="E726" i="6"/>
  <c r="E727" i="6"/>
  <c r="D728" i="6"/>
  <c r="E728" i="6"/>
  <c r="D729" i="6"/>
  <c r="E729" i="6"/>
  <c r="D730" i="6"/>
  <c r="E730" i="6"/>
  <c r="D731" i="6"/>
  <c r="E731" i="6"/>
  <c r="E732" i="6"/>
  <c r="D733" i="6"/>
  <c r="E733" i="6"/>
  <c r="D734" i="6"/>
  <c r="E734" i="6"/>
  <c r="D735" i="6"/>
  <c r="E735" i="6"/>
  <c r="E736" i="6"/>
  <c r="D737" i="6"/>
  <c r="E737" i="6"/>
  <c r="D738" i="6"/>
  <c r="E738" i="6"/>
  <c r="D739" i="6"/>
  <c r="E739" i="6"/>
  <c r="E740" i="6"/>
  <c r="D741" i="6"/>
  <c r="E741" i="6"/>
  <c r="D742" i="6"/>
  <c r="E742" i="6"/>
  <c r="D743" i="6"/>
  <c r="E743" i="6"/>
  <c r="D744" i="6"/>
  <c r="E744" i="6"/>
  <c r="E745" i="6"/>
  <c r="D746" i="6"/>
  <c r="E746" i="6"/>
  <c r="D747" i="6"/>
  <c r="E747" i="6"/>
  <c r="D748" i="6"/>
  <c r="E748" i="6"/>
  <c r="E749" i="6"/>
  <c r="D750" i="6"/>
  <c r="E750" i="6"/>
  <c r="D751" i="6"/>
  <c r="E751" i="6"/>
  <c r="D752" i="6"/>
  <c r="E752" i="6"/>
  <c r="E753" i="6"/>
  <c r="D754" i="6"/>
  <c r="E754" i="6"/>
  <c r="D755" i="6"/>
  <c r="E755" i="6"/>
  <c r="D756" i="6"/>
  <c r="E756" i="6"/>
  <c r="E757" i="6"/>
  <c r="D758" i="6"/>
  <c r="E758" i="6"/>
  <c r="D759" i="6"/>
  <c r="E759" i="6"/>
  <c r="D760" i="6"/>
  <c r="E760" i="6"/>
  <c r="D761" i="6"/>
  <c r="E761" i="6"/>
  <c r="E762" i="6"/>
  <c r="D763" i="6"/>
  <c r="E763" i="6"/>
  <c r="D764" i="6"/>
  <c r="E764" i="6"/>
  <c r="D765" i="6"/>
  <c r="E765" i="6"/>
  <c r="E766" i="6"/>
  <c r="D767" i="6"/>
  <c r="E767" i="6"/>
  <c r="D768" i="6"/>
  <c r="E768" i="6"/>
  <c r="D769" i="6"/>
  <c r="E769" i="6"/>
  <c r="D770" i="6"/>
  <c r="E770" i="6"/>
  <c r="E771" i="6"/>
  <c r="D772" i="6"/>
  <c r="E772" i="6"/>
  <c r="D773" i="6"/>
  <c r="E773" i="6"/>
  <c r="D774" i="6"/>
  <c r="E774" i="6"/>
  <c r="E775" i="6"/>
  <c r="D776" i="6"/>
  <c r="E776" i="6"/>
  <c r="D777" i="6"/>
  <c r="E777" i="6"/>
  <c r="D778" i="6"/>
  <c r="E778" i="6"/>
  <c r="E779" i="6"/>
  <c r="D780" i="6"/>
  <c r="E780" i="6"/>
  <c r="D781" i="6"/>
  <c r="E781" i="6"/>
  <c r="D782" i="6"/>
  <c r="E782" i="6"/>
  <c r="D783" i="6"/>
  <c r="E783" i="6"/>
  <c r="E784" i="6"/>
  <c r="D785" i="6"/>
  <c r="E785" i="6"/>
  <c r="D786" i="6"/>
  <c r="E786" i="6"/>
  <c r="D787" i="6"/>
  <c r="E787" i="6"/>
  <c r="E788" i="6"/>
  <c r="D789" i="6"/>
  <c r="E789" i="6"/>
  <c r="D790" i="6"/>
  <c r="E790" i="6"/>
  <c r="D791" i="6"/>
  <c r="E791" i="6"/>
  <c r="E792" i="6"/>
  <c r="D793" i="6"/>
  <c r="E793" i="6"/>
  <c r="D794" i="6"/>
  <c r="E794" i="6"/>
  <c r="D795" i="6"/>
  <c r="E795" i="6"/>
  <c r="D796" i="6"/>
  <c r="E796" i="6"/>
  <c r="E797" i="6"/>
  <c r="D798" i="6"/>
  <c r="E798" i="6"/>
  <c r="D799" i="6"/>
  <c r="E799" i="6"/>
  <c r="D800" i="6"/>
  <c r="E800" i="6"/>
  <c r="E801" i="6"/>
  <c r="D802" i="6"/>
  <c r="E802" i="6"/>
  <c r="D803" i="6"/>
  <c r="E803" i="6"/>
  <c r="D804" i="6"/>
  <c r="E804" i="6"/>
  <c r="E805" i="6"/>
  <c r="D806" i="6"/>
  <c r="E806" i="6"/>
  <c r="D807" i="6"/>
  <c r="E807" i="6"/>
  <c r="D808" i="6"/>
  <c r="E808" i="6"/>
  <c r="D809" i="6"/>
  <c r="E809" i="6"/>
  <c r="E810" i="6"/>
  <c r="D811" i="6"/>
  <c r="E811" i="6"/>
  <c r="D812" i="6"/>
  <c r="E812" i="6"/>
  <c r="D813" i="6"/>
  <c r="E813" i="6"/>
  <c r="E814" i="6"/>
  <c r="D815" i="6"/>
  <c r="E815" i="6"/>
  <c r="D816" i="6"/>
  <c r="E816" i="6"/>
  <c r="D817" i="6"/>
  <c r="E817" i="6"/>
  <c r="E818" i="6"/>
  <c r="D819" i="6"/>
  <c r="E819" i="6"/>
  <c r="D820" i="6"/>
  <c r="E820" i="6"/>
  <c r="D821" i="6"/>
  <c r="E821" i="6"/>
  <c r="D822" i="6"/>
  <c r="E822" i="6"/>
  <c r="E823" i="6"/>
  <c r="D824" i="6"/>
  <c r="E824" i="6"/>
  <c r="D825" i="6"/>
  <c r="E825" i="6"/>
  <c r="D826" i="6"/>
  <c r="E826" i="6"/>
  <c r="E827" i="6"/>
  <c r="D828" i="6"/>
  <c r="E828" i="6"/>
  <c r="D829" i="6"/>
  <c r="E829" i="6"/>
  <c r="D830" i="6"/>
  <c r="E830" i="6"/>
  <c r="E831" i="6"/>
  <c r="D832" i="6"/>
  <c r="E832" i="6"/>
  <c r="D833" i="6"/>
  <c r="E833" i="6"/>
  <c r="D834" i="6"/>
  <c r="E834" i="6"/>
  <c r="D835" i="6"/>
  <c r="E835" i="6"/>
  <c r="E836" i="6"/>
  <c r="D837" i="6"/>
  <c r="E837" i="6"/>
  <c r="D838" i="6"/>
  <c r="E838" i="6"/>
  <c r="D839" i="6"/>
  <c r="E839" i="6"/>
  <c r="E840" i="6"/>
  <c r="D841" i="6"/>
  <c r="E841" i="6"/>
  <c r="D842" i="6"/>
  <c r="E842" i="6"/>
  <c r="D843" i="6"/>
  <c r="E843" i="6"/>
  <c r="D844" i="6"/>
  <c r="E844" i="6"/>
  <c r="E845" i="6"/>
  <c r="D846" i="6"/>
  <c r="E846" i="6"/>
  <c r="D847" i="6"/>
  <c r="E847" i="6"/>
  <c r="D848" i="6"/>
  <c r="E848" i="6"/>
  <c r="E849" i="6"/>
  <c r="D850" i="6"/>
  <c r="E850" i="6"/>
  <c r="D851" i="6"/>
  <c r="E851" i="6"/>
  <c r="D852" i="6"/>
  <c r="E852" i="6"/>
  <c r="E853" i="6"/>
  <c r="D854" i="6"/>
  <c r="E854" i="6"/>
  <c r="D855" i="6"/>
  <c r="E855" i="6"/>
  <c r="D856" i="6"/>
  <c r="E856" i="6"/>
  <c r="E857" i="6"/>
  <c r="D858" i="6"/>
  <c r="E858" i="6"/>
  <c r="D859" i="6"/>
  <c r="E859" i="6"/>
  <c r="D860" i="6"/>
  <c r="E860" i="6"/>
  <c r="D861" i="6"/>
  <c r="E861" i="6"/>
  <c r="E862" i="6"/>
  <c r="D863" i="6"/>
  <c r="E863" i="6"/>
  <c r="D864" i="6"/>
  <c r="E864" i="6"/>
  <c r="D865" i="6"/>
  <c r="E865" i="6"/>
  <c r="E866" i="6"/>
  <c r="D867" i="6"/>
  <c r="E867" i="6"/>
  <c r="D868" i="6"/>
  <c r="E868" i="6"/>
  <c r="D869" i="6"/>
  <c r="E869" i="6"/>
  <c r="E870" i="6"/>
  <c r="D871" i="6"/>
  <c r="E871" i="6"/>
  <c r="D872" i="6"/>
  <c r="E872" i="6"/>
  <c r="D873" i="6"/>
  <c r="E873" i="6"/>
  <c r="D874" i="6"/>
  <c r="E874" i="6"/>
  <c r="E875" i="6"/>
  <c r="D876" i="6"/>
  <c r="E876" i="6"/>
  <c r="D877" i="6"/>
  <c r="E877" i="6"/>
  <c r="D878" i="6"/>
  <c r="E878" i="6"/>
  <c r="E879" i="6"/>
  <c r="D880" i="6"/>
  <c r="E880" i="6"/>
  <c r="D881" i="6"/>
  <c r="E881" i="6"/>
  <c r="D882" i="6"/>
  <c r="E882" i="6"/>
  <c r="D883" i="6"/>
  <c r="E883" i="6"/>
  <c r="E884" i="6"/>
  <c r="D885" i="6"/>
  <c r="E885" i="6"/>
  <c r="D886" i="6"/>
  <c r="E886" i="6"/>
  <c r="D887" i="6"/>
  <c r="E887" i="6"/>
  <c r="E888" i="6"/>
  <c r="D889" i="6"/>
  <c r="E889" i="6"/>
  <c r="D890" i="6"/>
  <c r="E890" i="6"/>
  <c r="D891" i="6"/>
  <c r="E891" i="6"/>
  <c r="E892" i="6"/>
  <c r="D893" i="6"/>
  <c r="E893" i="6"/>
  <c r="D894" i="6"/>
  <c r="E894" i="6"/>
  <c r="D895" i="6"/>
  <c r="E895" i="6"/>
  <c r="D896" i="6"/>
  <c r="E896" i="6"/>
  <c r="E897" i="6"/>
  <c r="D898" i="6"/>
  <c r="E898" i="6"/>
  <c r="D899" i="6"/>
  <c r="E899" i="6"/>
  <c r="D900" i="6"/>
  <c r="E900" i="6"/>
  <c r="E901" i="6"/>
  <c r="D902" i="6"/>
  <c r="E902" i="6"/>
  <c r="D903" i="6"/>
  <c r="E903" i="6"/>
  <c r="D904" i="6"/>
  <c r="E904" i="6"/>
  <c r="E905" i="6"/>
  <c r="D906" i="6"/>
  <c r="E906" i="6"/>
  <c r="D907" i="6"/>
  <c r="E907" i="6"/>
  <c r="D908" i="6"/>
  <c r="E908" i="6"/>
  <c r="D909" i="6"/>
  <c r="E909" i="6"/>
  <c r="E910" i="6"/>
  <c r="D911" i="6"/>
  <c r="E911" i="6"/>
  <c r="D912" i="6"/>
  <c r="E912" i="6"/>
  <c r="D913" i="6"/>
  <c r="E913" i="6"/>
  <c r="E914" i="6"/>
  <c r="D915" i="6"/>
  <c r="E915" i="6"/>
  <c r="D916" i="6"/>
  <c r="E916" i="6"/>
  <c r="D917" i="6"/>
  <c r="E917" i="6"/>
  <c r="E918" i="6"/>
  <c r="D919" i="6"/>
  <c r="E919" i="6"/>
  <c r="D920" i="6"/>
  <c r="E920" i="6"/>
  <c r="D921" i="6"/>
  <c r="E921" i="6"/>
  <c r="D922" i="6"/>
  <c r="E922" i="6"/>
  <c r="E923" i="6"/>
  <c r="D924" i="6"/>
  <c r="E924" i="6"/>
  <c r="D925" i="6"/>
  <c r="E925" i="6"/>
  <c r="D926" i="6"/>
  <c r="E926" i="6"/>
  <c r="E927" i="6"/>
  <c r="D928" i="6"/>
  <c r="E928" i="6"/>
  <c r="D929" i="6"/>
  <c r="E929" i="6"/>
  <c r="D930" i="6"/>
  <c r="E930" i="6"/>
  <c r="D931" i="6"/>
  <c r="E931" i="6"/>
  <c r="E932" i="6"/>
  <c r="D933" i="6"/>
  <c r="E933" i="6"/>
  <c r="D934" i="6"/>
  <c r="E934" i="6"/>
  <c r="D935" i="6"/>
  <c r="E935" i="6"/>
  <c r="E936" i="6"/>
  <c r="D937" i="6"/>
  <c r="E937" i="6"/>
  <c r="D938" i="6"/>
  <c r="E938" i="6"/>
  <c r="D939" i="6"/>
  <c r="E939" i="6"/>
  <c r="E940" i="6"/>
  <c r="D941" i="6"/>
  <c r="E941" i="6"/>
  <c r="D942" i="6"/>
  <c r="E942" i="6"/>
  <c r="D943" i="6"/>
  <c r="E943" i="6"/>
  <c r="D944" i="6"/>
  <c r="E944" i="6"/>
  <c r="E945" i="6"/>
  <c r="D946" i="6"/>
  <c r="E946" i="6"/>
  <c r="D947" i="6"/>
  <c r="E947" i="6"/>
  <c r="D948" i="6"/>
  <c r="E948" i="6"/>
  <c r="E949" i="6"/>
  <c r="D950" i="6"/>
  <c r="E950" i="6"/>
  <c r="D951" i="6"/>
  <c r="E951" i="6"/>
  <c r="D952" i="6"/>
  <c r="E952" i="6"/>
  <c r="E953" i="6"/>
  <c r="D954" i="6"/>
  <c r="E954" i="6"/>
  <c r="D955" i="6"/>
  <c r="E955" i="6"/>
  <c r="D956" i="6"/>
  <c r="E956" i="6"/>
  <c r="E957" i="6"/>
  <c r="D958" i="6"/>
  <c r="E958" i="6"/>
  <c r="D959" i="6"/>
  <c r="E959" i="6"/>
  <c r="D960" i="6"/>
  <c r="E960" i="6"/>
  <c r="D961" i="6"/>
  <c r="E961" i="6"/>
  <c r="E962" i="6"/>
  <c r="D963" i="6"/>
  <c r="E963" i="6"/>
  <c r="D964" i="6"/>
  <c r="E964" i="6"/>
  <c r="D965" i="6"/>
  <c r="E965" i="6"/>
  <c r="E966" i="6"/>
  <c r="D967" i="6"/>
  <c r="E967" i="6"/>
  <c r="D968" i="6"/>
  <c r="E968" i="6"/>
  <c r="D969" i="6"/>
  <c r="E969" i="6"/>
  <c r="D970" i="6"/>
  <c r="E970" i="6"/>
  <c r="E971" i="6"/>
  <c r="D972" i="6"/>
  <c r="E972" i="6"/>
  <c r="D973" i="6"/>
  <c r="E973" i="6"/>
  <c r="D974" i="6"/>
  <c r="E974" i="6"/>
  <c r="E975" i="6"/>
  <c r="D976" i="6"/>
  <c r="E976" i="6"/>
  <c r="D977" i="6"/>
  <c r="E977" i="6"/>
  <c r="D978" i="6"/>
  <c r="E978" i="6"/>
  <c r="E979" i="6"/>
  <c r="D980" i="6"/>
  <c r="E980" i="6"/>
  <c r="D981" i="6"/>
  <c r="E981" i="6"/>
  <c r="D982" i="6"/>
  <c r="E982" i="6"/>
  <c r="D983" i="6"/>
  <c r="E983" i="6"/>
  <c r="E984" i="6"/>
  <c r="D985" i="6"/>
  <c r="E985" i="6"/>
  <c r="D986" i="6"/>
  <c r="E986" i="6"/>
  <c r="D987" i="6"/>
  <c r="E987" i="6"/>
  <c r="E988" i="6"/>
  <c r="D989" i="6"/>
  <c r="E989" i="6"/>
  <c r="D990" i="6"/>
  <c r="E990" i="6"/>
  <c r="D991" i="6"/>
  <c r="E991" i="6"/>
  <c r="E992" i="6"/>
  <c r="D993" i="6"/>
  <c r="E993" i="6"/>
  <c r="D994" i="6"/>
  <c r="E994" i="6"/>
  <c r="D995" i="6"/>
  <c r="E995" i="6"/>
  <c r="D996" i="6"/>
  <c r="E996" i="6"/>
  <c r="E997" i="6"/>
  <c r="D998" i="6"/>
  <c r="E998" i="6"/>
  <c r="D999" i="6"/>
  <c r="E999" i="6"/>
  <c r="D1000" i="6"/>
  <c r="E1000" i="6"/>
  <c r="E1001" i="6"/>
  <c r="D1002" i="6"/>
  <c r="E1002" i="6"/>
  <c r="D1003" i="6"/>
  <c r="E1003" i="6"/>
  <c r="D1004" i="6"/>
  <c r="E1004" i="6"/>
  <c r="D1005" i="6"/>
  <c r="E1005" i="6"/>
  <c r="E1006" i="6"/>
  <c r="D1007" i="6"/>
  <c r="E1007" i="6"/>
  <c r="D1008" i="6"/>
  <c r="E1008" i="6"/>
  <c r="D1009" i="6"/>
  <c r="E1009" i="6"/>
  <c r="E1010" i="6"/>
  <c r="D1011" i="6"/>
  <c r="E1011" i="6"/>
  <c r="D1012" i="6"/>
  <c r="E1012" i="6"/>
  <c r="D1013" i="6"/>
  <c r="E1013" i="6"/>
  <c r="E1014" i="6"/>
  <c r="D1015" i="6"/>
  <c r="E1015" i="6"/>
  <c r="D1016" i="6"/>
  <c r="E1016" i="6"/>
  <c r="D1017" i="6"/>
  <c r="E1017" i="6"/>
  <c r="E1018" i="6"/>
  <c r="D1019" i="6"/>
  <c r="E1019" i="6"/>
  <c r="D1020" i="6"/>
  <c r="E1020" i="6"/>
  <c r="D1021" i="6"/>
  <c r="E1021" i="6"/>
  <c r="D1022" i="6"/>
  <c r="E1022" i="6"/>
  <c r="E1023" i="6"/>
  <c r="D1024" i="6"/>
  <c r="E1024" i="6"/>
  <c r="D1025" i="6"/>
  <c r="E1025" i="6"/>
  <c r="D1026" i="6"/>
  <c r="E1026" i="6"/>
  <c r="E1027" i="6"/>
  <c r="D1028" i="6"/>
  <c r="E1028" i="6"/>
  <c r="D1029" i="6"/>
  <c r="E1029" i="6"/>
  <c r="D1030" i="6"/>
  <c r="E1030" i="6"/>
  <c r="E1031" i="6"/>
  <c r="D1032" i="6"/>
  <c r="E1032" i="6"/>
  <c r="D1033" i="6"/>
  <c r="E1033" i="6"/>
  <c r="D1034" i="6"/>
  <c r="E1034" i="6"/>
  <c r="D1035" i="6"/>
  <c r="E1035" i="6"/>
  <c r="E1036" i="6"/>
  <c r="D1037" i="6"/>
  <c r="E1037" i="6"/>
  <c r="D1038" i="6"/>
  <c r="E1038" i="6"/>
  <c r="D1039" i="6"/>
  <c r="E1039" i="6"/>
  <c r="E1040" i="6"/>
  <c r="D1041" i="6"/>
  <c r="E1041" i="6"/>
  <c r="D1042" i="6"/>
  <c r="E1042" i="6"/>
  <c r="D1043" i="6"/>
  <c r="E1043" i="6"/>
  <c r="D1044" i="6"/>
  <c r="E1044" i="6"/>
  <c r="E1045" i="6"/>
  <c r="D1046" i="6"/>
  <c r="E1046" i="6"/>
  <c r="D1047" i="6"/>
  <c r="E1047" i="6"/>
  <c r="D1048" i="6"/>
  <c r="E1048" i="6"/>
  <c r="E1049" i="6"/>
  <c r="D1050" i="6"/>
  <c r="E1050" i="6"/>
  <c r="D1051" i="6"/>
  <c r="E1051" i="6"/>
  <c r="D1052" i="6"/>
  <c r="E1052" i="6"/>
  <c r="E1053" i="6"/>
  <c r="D1054" i="6"/>
  <c r="E1054" i="6"/>
  <c r="D1055" i="6"/>
  <c r="E1055" i="6"/>
  <c r="D1056" i="6"/>
  <c r="E1056" i="6"/>
  <c r="D1057" i="6"/>
  <c r="E1057" i="6"/>
  <c r="E1058" i="6"/>
  <c r="D1059" i="6"/>
  <c r="E1059" i="6"/>
  <c r="D1060" i="6"/>
  <c r="E1060" i="6"/>
  <c r="D1061" i="6"/>
  <c r="E1061" i="6"/>
  <c r="E1062" i="6"/>
  <c r="D1063" i="6"/>
  <c r="E1063" i="6"/>
  <c r="D1064" i="6"/>
  <c r="E1064" i="6"/>
  <c r="D1065" i="6"/>
  <c r="E1065" i="6"/>
  <c r="E1066" i="6"/>
  <c r="D1067" i="6"/>
  <c r="E1067" i="6"/>
  <c r="D1068" i="6"/>
  <c r="E1068" i="6"/>
  <c r="D1069" i="6"/>
  <c r="E1069" i="6"/>
  <c r="E1070" i="6"/>
  <c r="D1071" i="6"/>
  <c r="E1071" i="6"/>
  <c r="D1072" i="6"/>
  <c r="E1072" i="6"/>
  <c r="D1073" i="6"/>
  <c r="E1073" i="6"/>
  <c r="D1074" i="6"/>
  <c r="E1074" i="6"/>
  <c r="E1075" i="6"/>
  <c r="D1076" i="6"/>
  <c r="E1076" i="6"/>
  <c r="D1077" i="6"/>
  <c r="E1077" i="6"/>
  <c r="D1078" i="6"/>
  <c r="E1078" i="6"/>
  <c r="E1079" i="6"/>
  <c r="D1080" i="6"/>
  <c r="E1080" i="6"/>
  <c r="D1081" i="6"/>
  <c r="E1081" i="6"/>
  <c r="D1082" i="6"/>
  <c r="E1082" i="6"/>
  <c r="D1083" i="6"/>
  <c r="E1083" i="6"/>
  <c r="E1084" i="6"/>
  <c r="D1085" i="6"/>
  <c r="E1085" i="6"/>
  <c r="D1086" i="6"/>
  <c r="E1086" i="6"/>
  <c r="D1087" i="6"/>
  <c r="E1087" i="6"/>
  <c r="E1088" i="6"/>
  <c r="D1089" i="6"/>
  <c r="E1089" i="6"/>
  <c r="D1090" i="6"/>
  <c r="E1090" i="6"/>
  <c r="D1091" i="6"/>
  <c r="E1091" i="6"/>
  <c r="E1092" i="6"/>
  <c r="D1093" i="6"/>
  <c r="E1093" i="6"/>
  <c r="D1094" i="6"/>
  <c r="E1094" i="6"/>
  <c r="D1095" i="6"/>
  <c r="E1095" i="6"/>
  <c r="D1096" i="6"/>
  <c r="E1096" i="6"/>
  <c r="E1097" i="6"/>
  <c r="D1098" i="6"/>
  <c r="E1098" i="6"/>
  <c r="D1099" i="6"/>
  <c r="E1099" i="6"/>
  <c r="D1100" i="6"/>
  <c r="E1100" i="6"/>
  <c r="E1101" i="6"/>
  <c r="D1102" i="6"/>
  <c r="E1102" i="6"/>
  <c r="D1103" i="6"/>
  <c r="E1103" i="6"/>
  <c r="D1104" i="6"/>
  <c r="E1104" i="6"/>
  <c r="E1105" i="6"/>
  <c r="D1106" i="6"/>
  <c r="E1106" i="6"/>
  <c r="D1107" i="6"/>
  <c r="E1107" i="6"/>
  <c r="D1108" i="6"/>
  <c r="E1108" i="6"/>
  <c r="D1109" i="6"/>
  <c r="E1109" i="6"/>
  <c r="E1110" i="6"/>
  <c r="D1111" i="6"/>
  <c r="E1111" i="6"/>
  <c r="D1112" i="6"/>
  <c r="E1112" i="6"/>
  <c r="D1113" i="6"/>
  <c r="E1113" i="6"/>
  <c r="E1114" i="6"/>
  <c r="D1115" i="6"/>
  <c r="E1115" i="6"/>
  <c r="D1116" i="6"/>
  <c r="E1116" i="6"/>
  <c r="D1117" i="6"/>
  <c r="E1117" i="6"/>
  <c r="E1118" i="6"/>
  <c r="D1119" i="6"/>
  <c r="E1119" i="6"/>
  <c r="D1120" i="6"/>
  <c r="E1120" i="6"/>
  <c r="D1121" i="6"/>
  <c r="E1121" i="6"/>
  <c r="D1122" i="6"/>
  <c r="E1122" i="6"/>
  <c r="E1123" i="6"/>
  <c r="D1124" i="6"/>
  <c r="E1124" i="6"/>
  <c r="D1125" i="6"/>
  <c r="E1125" i="6"/>
  <c r="D1126" i="6"/>
  <c r="E1126" i="6"/>
  <c r="E1127" i="6"/>
  <c r="D1128" i="6"/>
  <c r="E1128" i="6"/>
  <c r="D1129" i="6"/>
  <c r="E1129" i="6"/>
  <c r="D1130" i="6"/>
  <c r="E1130" i="6"/>
  <c r="E1131" i="6"/>
  <c r="D1132" i="6"/>
  <c r="E1132" i="6"/>
  <c r="D1133" i="6"/>
  <c r="E1133" i="6"/>
  <c r="D1134" i="6"/>
  <c r="E1134" i="6"/>
  <c r="D1135" i="6"/>
  <c r="E1135" i="6"/>
  <c r="E1136" i="6"/>
  <c r="D1137" i="6"/>
  <c r="E1137" i="6"/>
  <c r="D1138" i="6"/>
  <c r="E1138" i="6"/>
  <c r="D1139" i="6"/>
  <c r="E1139" i="6"/>
  <c r="E1140" i="6"/>
  <c r="D1141" i="6"/>
  <c r="E1141" i="6"/>
  <c r="D1142" i="6"/>
  <c r="E1142" i="6"/>
  <c r="D1143" i="6"/>
  <c r="E1143" i="6"/>
  <c r="D1144" i="6"/>
  <c r="E1144" i="6"/>
  <c r="E1145" i="6"/>
  <c r="D1146" i="6"/>
  <c r="E1146" i="6"/>
  <c r="D1147" i="6"/>
  <c r="E1147" i="6"/>
  <c r="D1148" i="6"/>
  <c r="E1148" i="6"/>
  <c r="E1149" i="6"/>
  <c r="D1150" i="6"/>
  <c r="E1150" i="6"/>
  <c r="D1151" i="6"/>
  <c r="E1151" i="6"/>
  <c r="D1152" i="6"/>
  <c r="E1152" i="6"/>
  <c r="E1153" i="6"/>
  <c r="D1154" i="6"/>
  <c r="E1154" i="6"/>
  <c r="D1155" i="6"/>
  <c r="E1155" i="6"/>
  <c r="D1156" i="6"/>
  <c r="E1156" i="6"/>
  <c r="D1157" i="6"/>
  <c r="E1157" i="6"/>
  <c r="E1158" i="6"/>
  <c r="D1159" i="6"/>
  <c r="E1159" i="6"/>
  <c r="D1160" i="6"/>
  <c r="E1160" i="6"/>
  <c r="D1161" i="6"/>
  <c r="E1161" i="6"/>
  <c r="E1162" i="6"/>
  <c r="D1163" i="6"/>
  <c r="E1163" i="6"/>
  <c r="D1164" i="6"/>
  <c r="E1164" i="6"/>
  <c r="D1165" i="6"/>
  <c r="E1165" i="6"/>
  <c r="E1166" i="6"/>
  <c r="D1167" i="6"/>
  <c r="E1167" i="6"/>
  <c r="D1168" i="6"/>
  <c r="E1168" i="6"/>
  <c r="D1169" i="6"/>
  <c r="E1169" i="6"/>
  <c r="D1170" i="6"/>
  <c r="E1170" i="6"/>
  <c r="E1171" i="6"/>
  <c r="D1172" i="6"/>
  <c r="E1172" i="6"/>
  <c r="D1173" i="6"/>
  <c r="E1173" i="6"/>
  <c r="D1174" i="6"/>
  <c r="E1174" i="6"/>
  <c r="E1175" i="6"/>
  <c r="D1176" i="6"/>
  <c r="E1176" i="6"/>
  <c r="D1177" i="6"/>
  <c r="E1177" i="6"/>
  <c r="D1178" i="6"/>
  <c r="E1178" i="6"/>
  <c r="E1179" i="6"/>
  <c r="D1180" i="6"/>
  <c r="E1180" i="6"/>
  <c r="D1181" i="6"/>
  <c r="E1181" i="6"/>
  <c r="D1182" i="6"/>
  <c r="E1182" i="6"/>
  <c r="D1183" i="6"/>
  <c r="E1183" i="6"/>
  <c r="E1184" i="6"/>
  <c r="D1185" i="6"/>
  <c r="E1185" i="6"/>
  <c r="D1186" i="6"/>
  <c r="E1186" i="6"/>
  <c r="D1187" i="6"/>
  <c r="E1187" i="6"/>
  <c r="E1188" i="6"/>
  <c r="D1189" i="6"/>
  <c r="E1189" i="6"/>
  <c r="D1190" i="6"/>
  <c r="E1190" i="6"/>
  <c r="D1191" i="6"/>
  <c r="E1191" i="6"/>
  <c r="E1192" i="6"/>
  <c r="D1193" i="6"/>
  <c r="E1193" i="6"/>
  <c r="D1194" i="6"/>
  <c r="E1194" i="6"/>
  <c r="D1195" i="6"/>
  <c r="E1195" i="6"/>
  <c r="D1196" i="6"/>
  <c r="E1196" i="6"/>
  <c r="E1197" i="6"/>
  <c r="D1198" i="6"/>
  <c r="E1198" i="6"/>
  <c r="D1199" i="6"/>
  <c r="E1199" i="6"/>
  <c r="D1200" i="6"/>
  <c r="E1200" i="6"/>
  <c r="E1201" i="6"/>
  <c r="D1202" i="6"/>
  <c r="E1202" i="6"/>
  <c r="D1203" i="6"/>
  <c r="E1203" i="6"/>
  <c r="D1204" i="6"/>
  <c r="E1204" i="6"/>
  <c r="E1205" i="6"/>
  <c r="D1206" i="6"/>
  <c r="E1206" i="6"/>
  <c r="D1207" i="6"/>
  <c r="E1207" i="6"/>
  <c r="D1208" i="6"/>
  <c r="E1208" i="6"/>
  <c r="D1209" i="6"/>
  <c r="E1209" i="6"/>
  <c r="E1210" i="6"/>
  <c r="D1211" i="6"/>
  <c r="E1211" i="6"/>
  <c r="D1212" i="6"/>
  <c r="E1212" i="6"/>
  <c r="D1213" i="6"/>
  <c r="E1213" i="6"/>
  <c r="E1214" i="6"/>
  <c r="D1215" i="6"/>
  <c r="E1215" i="6"/>
  <c r="D1216" i="6"/>
  <c r="E1216" i="6"/>
  <c r="D1217" i="6"/>
  <c r="E1217" i="6"/>
  <c r="E1218" i="6"/>
  <c r="D1219" i="6"/>
  <c r="E1219" i="6"/>
  <c r="D1220" i="6"/>
  <c r="E1220" i="6"/>
  <c r="D1221" i="6"/>
  <c r="E1221" i="6"/>
  <c r="D1222" i="6"/>
  <c r="E1222" i="6"/>
  <c r="E1223" i="6"/>
  <c r="D1224" i="6"/>
  <c r="E1224" i="6"/>
  <c r="D1225" i="6"/>
  <c r="E1225" i="6"/>
  <c r="D1226" i="6"/>
  <c r="E1226" i="6"/>
  <c r="E1227" i="6"/>
  <c r="D1228" i="6"/>
  <c r="E1228" i="6"/>
  <c r="D1229" i="6"/>
  <c r="E1229" i="6"/>
  <c r="D1230" i="6"/>
  <c r="E1230" i="6"/>
  <c r="E1231" i="6"/>
  <c r="D1232" i="6"/>
  <c r="E1232" i="6"/>
  <c r="D1233" i="6"/>
  <c r="E1233" i="6"/>
  <c r="D1234" i="6"/>
  <c r="E1234" i="6"/>
  <c r="D1235" i="6"/>
  <c r="E1235" i="6"/>
  <c r="E1236" i="6"/>
  <c r="D1237" i="6"/>
  <c r="E1237" i="6"/>
  <c r="D1238" i="6"/>
  <c r="E1238" i="6"/>
  <c r="D1239" i="6"/>
  <c r="E1239" i="6"/>
  <c r="E1240" i="6"/>
  <c r="D1241" i="6"/>
  <c r="E1241" i="6"/>
  <c r="D1242" i="6"/>
  <c r="E1242" i="6"/>
  <c r="D1243" i="6"/>
  <c r="E1243" i="6"/>
  <c r="D1244" i="6"/>
  <c r="E1244" i="6"/>
  <c r="E1245" i="6"/>
  <c r="D1246" i="6"/>
  <c r="E1246" i="6"/>
  <c r="D1247" i="6"/>
  <c r="E1247" i="6"/>
  <c r="D1248" i="6"/>
  <c r="E1248" i="6"/>
  <c r="E1249" i="6"/>
  <c r="D1250" i="6"/>
  <c r="E1250" i="6"/>
  <c r="D1251" i="6"/>
  <c r="E1251" i="6"/>
  <c r="D1252" i="6"/>
  <c r="E1252" i="6"/>
  <c r="E1253" i="6"/>
  <c r="D1254" i="6"/>
  <c r="E1254" i="6"/>
  <c r="D1255" i="6"/>
  <c r="E1255" i="6"/>
  <c r="D1256" i="6"/>
  <c r="E1256" i="6"/>
  <c r="D1257" i="6"/>
  <c r="E1257" i="6"/>
  <c r="E1258" i="6"/>
  <c r="D1259" i="6"/>
  <c r="E1259" i="6"/>
  <c r="D1260" i="6"/>
  <c r="E1260" i="6"/>
  <c r="D1261" i="6"/>
  <c r="E1261" i="6"/>
  <c r="E1262" i="6"/>
  <c r="D1263" i="6"/>
  <c r="E1263" i="6"/>
  <c r="D1264" i="6"/>
  <c r="E1264" i="6"/>
  <c r="D1265" i="6"/>
  <c r="E1265" i="6"/>
  <c r="E1266" i="6"/>
  <c r="D1267" i="6"/>
  <c r="E1267" i="6"/>
  <c r="D1268" i="6"/>
  <c r="E1268" i="6"/>
  <c r="D1269" i="6"/>
  <c r="E1269" i="6"/>
  <c r="E1270" i="6"/>
  <c r="D1271" i="6"/>
  <c r="E1271" i="6"/>
  <c r="D1272" i="6"/>
  <c r="E1272" i="6"/>
  <c r="D1273" i="6"/>
  <c r="E1273" i="6"/>
  <c r="D1274" i="6"/>
  <c r="E1274" i="6"/>
  <c r="E1275" i="6"/>
  <c r="D1276" i="6"/>
  <c r="E1276" i="6"/>
  <c r="D1277" i="6"/>
  <c r="E1277" i="6"/>
  <c r="D1278" i="6"/>
  <c r="E1278" i="6"/>
  <c r="E1279" i="6"/>
  <c r="D1280" i="6"/>
  <c r="E1280" i="6"/>
  <c r="D1281" i="6"/>
  <c r="E1281" i="6"/>
  <c r="D1282" i="6"/>
  <c r="E1282" i="6"/>
  <c r="D1283" i="6"/>
  <c r="E1283" i="6"/>
  <c r="E1284" i="6"/>
  <c r="D1285" i="6"/>
  <c r="E1285" i="6"/>
  <c r="D1286" i="6"/>
  <c r="E1286" i="6"/>
  <c r="D1287" i="6"/>
  <c r="E1287" i="6"/>
  <c r="E1288" i="6"/>
  <c r="D1289" i="6"/>
  <c r="E1289" i="6"/>
  <c r="D1290" i="6"/>
  <c r="E1290" i="6"/>
  <c r="D1291" i="6"/>
  <c r="E1291" i="6"/>
  <c r="E1292" i="6"/>
  <c r="D1293" i="6"/>
  <c r="E1293" i="6"/>
  <c r="D1294" i="6"/>
  <c r="E1294" i="6"/>
  <c r="D1295" i="6"/>
  <c r="E1295" i="6"/>
  <c r="D1296" i="6"/>
  <c r="E1296" i="6"/>
  <c r="E1297" i="6"/>
  <c r="D1298" i="6"/>
  <c r="E1298" i="6"/>
  <c r="D1299" i="6"/>
  <c r="E1299" i="6"/>
  <c r="D1300" i="6"/>
  <c r="E1300" i="6"/>
  <c r="E1301" i="6"/>
  <c r="D1302" i="6"/>
  <c r="E1302" i="6"/>
  <c r="D1303" i="6"/>
  <c r="E1303" i="6"/>
  <c r="D1304" i="6"/>
  <c r="E1304" i="6"/>
  <c r="E1305" i="6"/>
  <c r="D1306" i="6"/>
  <c r="E1306" i="6"/>
  <c r="D1307" i="6"/>
  <c r="E1307" i="6"/>
  <c r="D1308" i="6"/>
  <c r="E1308" i="6"/>
  <c r="D1309" i="6"/>
  <c r="E1309" i="6"/>
  <c r="E1310" i="6"/>
  <c r="D1311" i="6"/>
  <c r="E1311" i="6"/>
  <c r="D1312" i="6"/>
  <c r="E1312" i="6"/>
  <c r="D1313" i="6"/>
  <c r="E1313" i="6"/>
  <c r="E1314" i="6"/>
  <c r="D1315" i="6"/>
  <c r="E1315" i="6"/>
  <c r="D1316" i="6"/>
  <c r="E1316" i="6"/>
  <c r="D1317" i="6"/>
  <c r="E1317" i="6"/>
  <c r="D1318" i="6"/>
  <c r="E1318" i="6"/>
  <c r="E1319" i="6"/>
  <c r="D1320" i="6"/>
  <c r="E1320" i="6"/>
  <c r="D1321" i="6"/>
  <c r="E1321" i="6"/>
  <c r="D1322" i="6"/>
  <c r="E1322" i="6"/>
  <c r="E1323" i="6"/>
  <c r="D1324" i="6"/>
  <c r="E1324" i="6"/>
  <c r="D1325" i="6"/>
  <c r="E1325" i="6"/>
  <c r="D1326" i="6"/>
  <c r="E1326" i="6"/>
  <c r="E1327" i="6"/>
  <c r="D1328" i="6"/>
  <c r="E1328" i="6"/>
  <c r="D1329" i="6"/>
  <c r="E1329" i="6"/>
  <c r="D1330" i="6"/>
  <c r="E1330" i="6"/>
  <c r="E1331" i="6"/>
  <c r="D1332" i="6"/>
  <c r="E1332" i="6"/>
  <c r="D1333" i="6"/>
  <c r="E1333" i="6"/>
  <c r="D1334" i="6"/>
  <c r="E1334" i="6"/>
  <c r="D1335" i="6"/>
  <c r="E1335" i="6"/>
  <c r="E1336" i="6"/>
  <c r="D1337" i="6"/>
  <c r="E1337" i="6"/>
  <c r="D1338" i="6"/>
  <c r="E1338" i="6"/>
  <c r="D1339" i="6"/>
  <c r="E1339" i="6"/>
  <c r="E1340" i="6"/>
  <c r="D1341" i="6"/>
  <c r="E1341" i="6"/>
  <c r="D1342" i="6"/>
  <c r="E1342" i="6"/>
  <c r="D1343" i="6"/>
  <c r="E1343" i="6"/>
  <c r="D1344" i="6"/>
  <c r="E1344" i="6"/>
  <c r="E1345" i="6"/>
  <c r="D1346" i="6"/>
  <c r="E1346" i="6"/>
  <c r="D1347" i="6"/>
  <c r="E1347" i="6"/>
  <c r="D1348" i="6"/>
  <c r="E1348" i="6"/>
  <c r="E1349" i="6"/>
  <c r="D1350" i="6"/>
  <c r="E1350" i="6"/>
  <c r="D1351" i="6"/>
  <c r="E1351" i="6"/>
  <c r="D1352" i="6"/>
  <c r="E1352" i="6"/>
  <c r="E1353" i="6"/>
  <c r="D1354" i="6"/>
  <c r="E1354" i="6"/>
  <c r="D1355" i="6"/>
  <c r="E1355" i="6"/>
  <c r="D1356" i="6"/>
  <c r="E1356" i="6"/>
  <c r="D1357" i="6"/>
  <c r="E1357" i="6"/>
  <c r="E1358" i="6"/>
  <c r="D1359" i="6"/>
  <c r="E1359" i="6"/>
  <c r="D1360" i="6"/>
  <c r="E1360" i="6"/>
  <c r="D1361" i="6"/>
  <c r="E1361" i="6"/>
  <c r="E1362" i="6"/>
  <c r="D1363" i="6"/>
  <c r="E1363" i="6"/>
  <c r="D1364" i="6"/>
  <c r="E1364" i="6"/>
  <c r="D1365" i="6"/>
  <c r="E1365" i="6"/>
  <c r="E1366" i="6"/>
  <c r="D1367" i="6"/>
  <c r="E1367" i="6"/>
  <c r="D1368" i="6"/>
  <c r="E1368" i="6"/>
  <c r="D1369" i="6"/>
  <c r="E1369" i="6"/>
  <c r="D1370" i="6"/>
  <c r="E1370" i="6"/>
  <c r="E1371" i="6"/>
  <c r="D1372" i="6"/>
  <c r="E1372" i="6"/>
  <c r="D1373" i="6"/>
  <c r="E1373" i="6"/>
  <c r="D1374" i="6"/>
  <c r="E1374" i="6"/>
  <c r="E1375" i="6"/>
  <c r="D1376" i="6"/>
  <c r="E1376" i="6"/>
  <c r="D1377" i="6"/>
  <c r="E1377" i="6"/>
  <c r="D1378" i="6"/>
  <c r="E1378" i="6"/>
  <c r="E1379" i="6"/>
  <c r="D1380" i="6"/>
  <c r="E1380" i="6"/>
  <c r="D1381" i="6"/>
  <c r="E1381" i="6"/>
  <c r="D1382" i="6"/>
  <c r="E1382" i="6"/>
  <c r="D1383" i="6"/>
  <c r="E1383" i="6"/>
  <c r="E1384" i="6"/>
  <c r="D1385" i="6"/>
  <c r="E1385" i="6"/>
  <c r="D1386" i="6"/>
  <c r="E1386" i="6"/>
  <c r="D1387" i="6"/>
  <c r="E1387" i="6"/>
  <c r="E1388" i="6"/>
  <c r="D1389" i="6"/>
  <c r="E1389" i="6"/>
  <c r="D1390" i="6"/>
  <c r="E1390" i="6"/>
  <c r="D1391" i="6"/>
  <c r="E1391" i="6"/>
  <c r="E1392" i="6"/>
  <c r="D1393" i="6"/>
  <c r="E1393" i="6"/>
  <c r="D1394" i="6"/>
  <c r="E1394" i="6"/>
  <c r="D1395" i="6"/>
  <c r="E1395" i="6"/>
  <c r="D1396" i="6"/>
  <c r="E1396" i="6"/>
  <c r="E1397" i="6"/>
  <c r="D1398" i="6"/>
  <c r="E1398" i="6"/>
  <c r="D1399" i="6"/>
  <c r="E1399" i="6"/>
  <c r="D1400" i="6"/>
  <c r="E1400" i="6"/>
  <c r="E1401" i="6"/>
  <c r="D1402" i="6"/>
  <c r="E1402" i="6"/>
  <c r="D1403" i="6"/>
  <c r="E1403" i="6"/>
  <c r="D1404" i="6"/>
  <c r="E1404" i="6"/>
  <c r="E1405" i="6"/>
  <c r="D1406" i="6"/>
  <c r="E1406" i="6"/>
  <c r="D1407" i="6"/>
  <c r="E1407" i="6"/>
  <c r="D1408" i="6"/>
  <c r="E1408" i="6"/>
  <c r="D1409" i="6"/>
  <c r="E1409" i="6"/>
  <c r="E1410" i="6"/>
  <c r="D1411" i="6"/>
  <c r="E1411" i="6"/>
  <c r="D1412" i="6"/>
  <c r="E1412" i="6"/>
  <c r="D1413" i="6"/>
  <c r="E1413" i="6"/>
  <c r="E1414" i="6"/>
  <c r="D1415" i="6"/>
  <c r="E1415" i="6"/>
  <c r="D1416" i="6"/>
  <c r="E1416" i="6"/>
  <c r="D1417" i="6"/>
  <c r="E1417" i="6"/>
  <c r="D1418" i="6"/>
  <c r="E1418" i="6"/>
  <c r="E1419" i="6"/>
  <c r="E4" i="6"/>
  <c r="G6" i="7"/>
  <c r="G7" i="7"/>
  <c r="G8" i="7"/>
  <c r="G9" i="7"/>
  <c r="G11" i="7"/>
  <c r="G12" i="7"/>
  <c r="G13" i="7"/>
  <c r="G15" i="7"/>
  <c r="G16" i="7"/>
  <c r="G17" i="7"/>
  <c r="G19" i="7"/>
  <c r="G20" i="7"/>
  <c r="G21" i="7"/>
  <c r="G23" i="7"/>
  <c r="G24" i="7"/>
  <c r="G25" i="7"/>
  <c r="G26" i="7"/>
  <c r="G28" i="7"/>
  <c r="G29" i="7"/>
  <c r="G30" i="7"/>
  <c r="G32" i="7"/>
  <c r="G33" i="7"/>
  <c r="G34" i="7"/>
  <c r="G36" i="7"/>
  <c r="G37" i="7"/>
  <c r="G38" i="7"/>
  <c r="G39" i="7"/>
  <c r="G41" i="7"/>
  <c r="G42" i="7"/>
  <c r="G43" i="7"/>
  <c r="G45" i="7"/>
  <c r="G46" i="7"/>
  <c r="G47" i="7"/>
  <c r="G49" i="7"/>
  <c r="G50" i="7"/>
  <c r="G51" i="7"/>
  <c r="G52" i="7"/>
  <c r="G54" i="7"/>
  <c r="G55" i="7"/>
  <c r="G56" i="7"/>
  <c r="G58" i="7"/>
  <c r="G59" i="7"/>
  <c r="G60" i="7"/>
  <c r="G61" i="7"/>
  <c r="G63" i="7"/>
  <c r="G64" i="7"/>
  <c r="G65" i="7"/>
  <c r="G67" i="7"/>
  <c r="G68" i="7"/>
  <c r="G69" i="7"/>
  <c r="G71" i="7"/>
  <c r="G72" i="7"/>
  <c r="G73" i="7"/>
  <c r="G74" i="7"/>
  <c r="G76" i="7"/>
  <c r="G77" i="7"/>
  <c r="G78" i="7"/>
  <c r="G80" i="7"/>
  <c r="G81" i="7"/>
  <c r="G82" i="7"/>
  <c r="G84" i="7"/>
  <c r="G85" i="7"/>
  <c r="G86" i="7"/>
  <c r="G87" i="7"/>
  <c r="G89" i="7"/>
  <c r="G90" i="7"/>
  <c r="G91" i="7"/>
  <c r="G93" i="7"/>
  <c r="G94" i="7"/>
  <c r="G95" i="7"/>
  <c r="G97" i="7"/>
  <c r="G98" i="7"/>
  <c r="G99" i="7"/>
  <c r="G100" i="7"/>
  <c r="G102" i="7"/>
  <c r="G103" i="7"/>
  <c r="G104" i="7"/>
  <c r="G106" i="7"/>
  <c r="G107" i="7"/>
  <c r="G108" i="7"/>
  <c r="G110" i="7"/>
  <c r="G111" i="7"/>
  <c r="G112" i="7"/>
  <c r="G113" i="7"/>
  <c r="G115" i="7"/>
  <c r="G116" i="7"/>
  <c r="G117" i="7"/>
  <c r="G119" i="7"/>
  <c r="G120" i="7"/>
  <c r="G121" i="7"/>
  <c r="G123" i="7"/>
  <c r="G124" i="7"/>
  <c r="G125" i="7"/>
  <c r="G126" i="7"/>
  <c r="G128" i="7"/>
  <c r="G129" i="7"/>
  <c r="G130" i="7"/>
  <c r="G132" i="7"/>
  <c r="G133" i="7"/>
  <c r="G134" i="7"/>
  <c r="G136" i="7"/>
  <c r="G137" i="7"/>
  <c r="G138" i="7"/>
  <c r="G139" i="7"/>
  <c r="G141" i="7"/>
  <c r="G142" i="7"/>
  <c r="G143" i="7"/>
  <c r="G145" i="7"/>
  <c r="G146" i="7"/>
  <c r="G147" i="7"/>
  <c r="G148" i="7"/>
  <c r="G150" i="7"/>
  <c r="G151" i="7"/>
  <c r="G152" i="7"/>
  <c r="G154" i="7"/>
  <c r="G155" i="7"/>
  <c r="G156" i="7"/>
  <c r="G158" i="7"/>
  <c r="G159" i="7"/>
  <c r="G160" i="7"/>
  <c r="G161" i="7"/>
  <c r="G163" i="7"/>
  <c r="G164" i="7"/>
  <c r="G165" i="7"/>
  <c r="G167" i="7"/>
  <c r="G168" i="7"/>
  <c r="G169" i="7"/>
  <c r="G171" i="7"/>
  <c r="G172" i="7"/>
  <c r="G173" i="7"/>
  <c r="G175" i="7"/>
  <c r="G176" i="7"/>
  <c r="G177" i="7"/>
  <c r="G178" i="7"/>
  <c r="G180" i="7"/>
  <c r="G181" i="7"/>
  <c r="G182" i="7"/>
  <c r="G184" i="7"/>
  <c r="G185" i="7"/>
  <c r="G186" i="7"/>
  <c r="G187" i="7"/>
  <c r="G189" i="7"/>
  <c r="G190" i="7"/>
  <c r="G191" i="7"/>
  <c r="G193" i="7"/>
  <c r="G194" i="7"/>
  <c r="G195" i="7"/>
  <c r="G197" i="7"/>
  <c r="G198" i="7"/>
  <c r="G199" i="7"/>
  <c r="G200" i="7"/>
  <c r="G202" i="7"/>
  <c r="G203" i="7"/>
  <c r="G204" i="7"/>
  <c r="G206" i="7"/>
  <c r="G207" i="7"/>
  <c r="G208" i="7"/>
  <c r="G210" i="7"/>
  <c r="G211" i="7"/>
  <c r="G212" i="7"/>
  <c r="G213" i="7"/>
  <c r="G215" i="7"/>
  <c r="G216" i="7"/>
  <c r="G217" i="7"/>
  <c r="G219" i="7"/>
  <c r="G220" i="7"/>
  <c r="G221" i="7"/>
  <c r="G222" i="7"/>
  <c r="G224" i="7"/>
  <c r="G225" i="7"/>
  <c r="G226" i="7"/>
  <c r="G228" i="7"/>
  <c r="G229" i="7"/>
  <c r="G230" i="7"/>
  <c r="G232" i="7"/>
  <c r="G233" i="7"/>
  <c r="G234" i="7"/>
  <c r="G236" i="7"/>
  <c r="G237" i="7"/>
  <c r="G238" i="7"/>
  <c r="G239" i="7"/>
  <c r="G241" i="7"/>
  <c r="G242" i="7"/>
  <c r="G243" i="7"/>
  <c r="G245" i="7"/>
  <c r="G246" i="7"/>
  <c r="G247" i="7"/>
  <c r="G249" i="7"/>
  <c r="G250" i="7"/>
  <c r="G251" i="7"/>
  <c r="G252" i="7"/>
  <c r="G254" i="7"/>
  <c r="G255" i="7"/>
  <c r="G256" i="7"/>
  <c r="G258" i="7"/>
  <c r="G259" i="7"/>
  <c r="G260" i="7"/>
  <c r="G261" i="7"/>
  <c r="G263" i="7"/>
  <c r="G264" i="7"/>
  <c r="G265" i="7"/>
  <c r="G267" i="7"/>
  <c r="G268" i="7"/>
  <c r="G269" i="7"/>
  <c r="G271" i="7"/>
  <c r="G272" i="7"/>
  <c r="G273" i="7"/>
  <c r="G274" i="7"/>
  <c r="G276" i="7"/>
  <c r="G277" i="7"/>
  <c r="G278" i="7"/>
  <c r="G280" i="7"/>
  <c r="G281" i="7"/>
  <c r="G282" i="7"/>
  <c r="G284" i="7"/>
  <c r="G285" i="7"/>
  <c r="G286" i="7"/>
  <c r="G287" i="7"/>
  <c r="G289" i="7"/>
  <c r="G290" i="7"/>
  <c r="G291" i="7"/>
  <c r="G293" i="7"/>
  <c r="G294" i="7"/>
  <c r="G295" i="7"/>
  <c r="G297" i="7"/>
  <c r="G298" i="7"/>
  <c r="G299" i="7"/>
  <c r="G300" i="7"/>
  <c r="G302" i="7"/>
  <c r="G303" i="7"/>
  <c r="G304" i="7"/>
  <c r="G306" i="7"/>
  <c r="G307" i="7"/>
  <c r="G308" i="7"/>
  <c r="G310" i="7"/>
  <c r="G311" i="7"/>
  <c r="G312" i="7"/>
  <c r="G313" i="7"/>
  <c r="G315" i="7"/>
  <c r="G316" i="7"/>
  <c r="G317" i="7"/>
  <c r="G319" i="7"/>
  <c r="G320" i="7"/>
  <c r="G321" i="7"/>
  <c r="G322" i="7"/>
  <c r="G324" i="7"/>
  <c r="G325" i="7"/>
  <c r="G326" i="7"/>
  <c r="G328" i="7"/>
  <c r="G329" i="7"/>
  <c r="G330" i="7"/>
  <c r="G332" i="7"/>
  <c r="G333" i="7"/>
  <c r="G334" i="7"/>
  <c r="G336" i="7"/>
  <c r="G337" i="7"/>
  <c r="G338" i="7"/>
  <c r="G339" i="7"/>
  <c r="G341" i="7"/>
  <c r="G342" i="7"/>
  <c r="G343" i="7"/>
  <c r="G345" i="7"/>
  <c r="G346" i="7"/>
  <c r="G347" i="7"/>
  <c r="G348" i="7"/>
  <c r="G350" i="7"/>
  <c r="G351" i="7"/>
  <c r="G352" i="7"/>
  <c r="G354" i="7"/>
  <c r="G355" i="7"/>
  <c r="G356" i="7"/>
  <c r="G357" i="7"/>
  <c r="G359" i="7"/>
  <c r="G360" i="7"/>
  <c r="G361" i="7"/>
  <c r="G363" i="7"/>
  <c r="G364" i="7"/>
  <c r="G365" i="7"/>
  <c r="G367" i="7"/>
  <c r="G368" i="7"/>
  <c r="G369" i="7"/>
  <c r="G370" i="7"/>
  <c r="G372" i="7"/>
  <c r="G373" i="7"/>
  <c r="G374" i="7"/>
  <c r="E57" i="4"/>
  <c r="E58" i="4"/>
  <c r="E59" i="4"/>
  <c r="E60" i="4"/>
  <c r="E61" i="4"/>
  <c r="E62" i="4"/>
  <c r="E63" i="4"/>
  <c r="E64" i="4"/>
  <c r="E65" i="4"/>
  <c r="E66" i="4"/>
  <c r="E67" i="4"/>
  <c r="E68" i="4"/>
  <c r="E69" i="4"/>
  <c r="E70" i="4"/>
  <c r="E71" i="4"/>
  <c r="E72" i="4"/>
  <c r="E73" i="4"/>
  <c r="E74" i="4"/>
  <c r="E75" i="4"/>
  <c r="E76" i="4"/>
  <c r="E77" i="4"/>
  <c r="E78" i="4"/>
  <c r="E79" i="4"/>
  <c r="E80" i="4"/>
  <c r="E81" i="4"/>
  <c r="E82" i="4"/>
  <c r="E83" i="4"/>
  <c r="E84" i="4"/>
  <c r="E85" i="4"/>
  <c r="E86" i="4"/>
  <c r="E87" i="4"/>
  <c r="E88" i="4"/>
  <c r="E89" i="4"/>
  <c r="E90" i="4"/>
  <c r="E91" i="4"/>
  <c r="E92" i="4"/>
  <c r="E93" i="4"/>
  <c r="E94" i="4"/>
  <c r="E95" i="4"/>
  <c r="E96" i="4"/>
  <c r="E97" i="4"/>
  <c r="E98" i="4"/>
  <c r="E99" i="4"/>
  <c r="E100" i="4"/>
  <c r="E101" i="4"/>
  <c r="E102" i="4"/>
  <c r="E103" i="4"/>
  <c r="E104" i="4"/>
  <c r="E105" i="4"/>
  <c r="E106" i="4"/>
  <c r="E107" i="4"/>
  <c r="E108" i="4"/>
  <c r="E109" i="4"/>
  <c r="E110" i="4"/>
  <c r="E111" i="4"/>
  <c r="E112" i="4"/>
  <c r="E113" i="4"/>
  <c r="E114" i="4"/>
  <c r="E115" i="4"/>
  <c r="E116" i="4"/>
  <c r="E117" i="4"/>
  <c r="E118" i="4"/>
  <c r="E119" i="4"/>
  <c r="E120" i="4"/>
  <c r="E121" i="4"/>
  <c r="E122" i="4"/>
  <c r="E123" i="4"/>
  <c r="E124" i="4"/>
  <c r="E125" i="4"/>
  <c r="E126" i="4"/>
  <c r="E127" i="4"/>
  <c r="E128" i="4"/>
  <c r="E129" i="4"/>
  <c r="E130" i="4"/>
  <c r="E131" i="4"/>
  <c r="E132" i="4"/>
  <c r="E133" i="4"/>
  <c r="E134" i="4"/>
  <c r="E135" i="4"/>
  <c r="E136" i="4"/>
  <c r="E137" i="4"/>
  <c r="E138" i="4"/>
  <c r="E139" i="4"/>
  <c r="E140" i="4"/>
  <c r="E141" i="4"/>
  <c r="E142" i="4"/>
  <c r="E143" i="4"/>
  <c r="E144" i="4"/>
  <c r="E145" i="4"/>
  <c r="E146" i="4"/>
  <c r="E147" i="4"/>
  <c r="E148" i="4"/>
  <c r="E149" i="4"/>
  <c r="E150" i="4"/>
  <c r="E151" i="4"/>
  <c r="E152" i="4"/>
  <c r="E153" i="4"/>
  <c r="E154" i="4"/>
  <c r="E155" i="4"/>
  <c r="E156" i="4"/>
  <c r="E157" i="4"/>
  <c r="E158" i="4"/>
  <c r="E159" i="4"/>
  <c r="E160" i="4"/>
  <c r="E161" i="4"/>
  <c r="E162" i="4"/>
  <c r="E163" i="4"/>
  <c r="E164" i="4"/>
  <c r="E165" i="4"/>
  <c r="E166" i="4"/>
  <c r="E167" i="4"/>
  <c r="E168" i="4"/>
  <c r="E169" i="4"/>
  <c r="E170" i="4"/>
  <c r="E171" i="4"/>
  <c r="E172" i="4"/>
  <c r="E173" i="4"/>
  <c r="E174" i="4"/>
  <c r="E175" i="4"/>
  <c r="E176" i="4"/>
  <c r="E177" i="4"/>
  <c r="E178" i="4"/>
  <c r="E179" i="4"/>
  <c r="E180" i="4"/>
  <c r="E181" i="4"/>
  <c r="E182" i="4"/>
  <c r="E183" i="4"/>
  <c r="E184" i="4"/>
  <c r="E185" i="4"/>
  <c r="E186" i="4"/>
  <c r="E187" i="4"/>
  <c r="E188" i="4"/>
  <c r="E189" i="4"/>
  <c r="E190" i="4"/>
  <c r="E191" i="4"/>
  <c r="E192" i="4"/>
  <c r="E193" i="4"/>
  <c r="E194" i="4"/>
  <c r="E195" i="4"/>
  <c r="E196" i="4"/>
  <c r="E197" i="4"/>
  <c r="E198" i="4"/>
  <c r="E199" i="4"/>
  <c r="E200" i="4"/>
  <c r="E201" i="4"/>
  <c r="E202" i="4"/>
  <c r="E203" i="4"/>
  <c r="E204" i="4"/>
  <c r="E205" i="4"/>
  <c r="E206" i="4"/>
  <c r="E207" i="4"/>
  <c r="E208" i="4"/>
  <c r="E209" i="4"/>
  <c r="E210" i="4"/>
  <c r="E211" i="4"/>
  <c r="E212" i="4"/>
  <c r="E213" i="4"/>
  <c r="E214" i="4"/>
  <c r="E215" i="4"/>
  <c r="E216" i="4"/>
  <c r="E217" i="4"/>
  <c r="E218" i="4"/>
  <c r="E219" i="4"/>
  <c r="E220" i="4"/>
  <c r="E221" i="4"/>
  <c r="E222" i="4"/>
  <c r="E223" i="4"/>
  <c r="E224" i="4"/>
  <c r="E225" i="4"/>
  <c r="E226" i="4"/>
  <c r="E227" i="4"/>
  <c r="E228" i="4"/>
  <c r="E229" i="4"/>
  <c r="E230" i="4"/>
  <c r="E231" i="4"/>
  <c r="E232" i="4"/>
  <c r="E233" i="4"/>
  <c r="E234" i="4"/>
  <c r="E235" i="4"/>
  <c r="E236" i="4"/>
  <c r="E237" i="4"/>
  <c r="E238" i="4"/>
  <c r="E239" i="4"/>
  <c r="E240" i="4"/>
  <c r="E241" i="4"/>
  <c r="E242" i="4"/>
  <c r="E243" i="4"/>
  <c r="E244" i="4"/>
  <c r="E245" i="4"/>
  <c r="E246" i="4"/>
  <c r="E247" i="4"/>
  <c r="E248" i="4"/>
  <c r="E249" i="4"/>
  <c r="E250" i="4"/>
  <c r="E251" i="4"/>
  <c r="E252" i="4"/>
  <c r="E253" i="4"/>
  <c r="E254" i="4"/>
  <c r="E255" i="4"/>
  <c r="E256" i="4"/>
  <c r="E257" i="4"/>
  <c r="E258" i="4"/>
  <c r="E259" i="4"/>
  <c r="E260" i="4"/>
  <c r="E261" i="4"/>
  <c r="E262" i="4"/>
  <c r="E263" i="4"/>
  <c r="E264" i="4"/>
  <c r="E265" i="4"/>
  <c r="E266" i="4"/>
  <c r="E267" i="4"/>
  <c r="E268" i="4"/>
  <c r="E269" i="4"/>
  <c r="E270" i="4"/>
  <c r="E271" i="4"/>
  <c r="E272" i="4"/>
  <c r="E273" i="4"/>
  <c r="E274" i="4"/>
  <c r="E275" i="4"/>
  <c r="E276" i="4"/>
  <c r="E277" i="4"/>
  <c r="E278" i="4"/>
  <c r="E279" i="4"/>
  <c r="E280" i="4"/>
  <c r="E281" i="4"/>
  <c r="E282" i="4"/>
  <c r="E283" i="4"/>
  <c r="E284" i="4"/>
  <c r="E285" i="4"/>
  <c r="E286" i="4"/>
  <c r="E287" i="4"/>
  <c r="E288" i="4"/>
  <c r="E289" i="4"/>
  <c r="E290" i="4"/>
  <c r="E291" i="4"/>
  <c r="E292" i="4"/>
  <c r="E293" i="4"/>
  <c r="E294" i="4"/>
  <c r="E295" i="4"/>
  <c r="E296" i="4"/>
  <c r="E297" i="4"/>
  <c r="E298" i="4"/>
  <c r="E299" i="4"/>
  <c r="E300" i="4"/>
  <c r="E301" i="4"/>
  <c r="E302" i="4"/>
  <c r="E303" i="4"/>
  <c r="E304" i="4"/>
  <c r="E305" i="4"/>
  <c r="E306" i="4"/>
  <c r="E307" i="4"/>
  <c r="E308" i="4"/>
  <c r="E309" i="4"/>
  <c r="E310" i="4"/>
  <c r="E311" i="4"/>
  <c r="E312" i="4"/>
  <c r="E313" i="4"/>
  <c r="E314" i="4"/>
  <c r="E315" i="4"/>
  <c r="E316" i="4"/>
  <c r="E317" i="4"/>
  <c r="E318" i="4"/>
  <c r="E319" i="4"/>
  <c r="E320" i="4"/>
  <c r="E321" i="4"/>
  <c r="E322" i="4"/>
  <c r="E323" i="4"/>
  <c r="E324" i="4"/>
  <c r="E325" i="4"/>
  <c r="E326" i="4"/>
  <c r="E327" i="4"/>
  <c r="E328" i="4"/>
  <c r="E329" i="4"/>
  <c r="E330" i="4"/>
  <c r="E331" i="4"/>
  <c r="E332" i="4"/>
  <c r="E333" i="4"/>
  <c r="E334" i="4"/>
  <c r="E335" i="4"/>
  <c r="E336" i="4"/>
  <c r="E337" i="4"/>
  <c r="E338" i="4"/>
  <c r="E339" i="4"/>
  <c r="E340" i="4"/>
  <c r="E341" i="4"/>
  <c r="E342" i="4"/>
  <c r="E343" i="4"/>
  <c r="E344" i="4"/>
  <c r="E345" i="4"/>
  <c r="E346" i="4"/>
  <c r="E347" i="4"/>
  <c r="E348" i="4"/>
  <c r="E349" i="4"/>
  <c r="E350" i="4"/>
  <c r="E351" i="4"/>
  <c r="E352" i="4"/>
  <c r="E353" i="4"/>
  <c r="E354" i="4"/>
  <c r="E355" i="4"/>
  <c r="E356" i="4"/>
  <c r="E357" i="4"/>
  <c r="E358" i="4"/>
  <c r="E359" i="4"/>
  <c r="E360" i="4"/>
  <c r="E361" i="4"/>
  <c r="E362" i="4"/>
  <c r="E363" i="4"/>
  <c r="E364" i="4"/>
  <c r="E365" i="4"/>
  <c r="E366" i="4"/>
  <c r="E367" i="4"/>
  <c r="E368" i="4"/>
  <c r="E369" i="4"/>
  <c r="E370" i="4"/>
  <c r="E371" i="4"/>
  <c r="E372" i="4"/>
  <c r="E373" i="4"/>
  <c r="E374" i="4"/>
  <c r="E375" i="4"/>
  <c r="E376" i="4"/>
  <c r="E377" i="4"/>
  <c r="E378" i="4"/>
  <c r="E379" i="4"/>
  <c r="E380" i="4"/>
  <c r="E381" i="4"/>
  <c r="E382" i="4"/>
  <c r="E383" i="4"/>
  <c r="E384" i="4"/>
  <c r="E385" i="4"/>
  <c r="E386" i="4"/>
  <c r="E387" i="4"/>
  <c r="E388" i="4"/>
  <c r="E389" i="4"/>
  <c r="E390" i="4"/>
  <c r="E391" i="4"/>
  <c r="E392" i="4"/>
  <c r="E393" i="4"/>
  <c r="E394" i="4"/>
  <c r="E395" i="4"/>
  <c r="E396" i="4"/>
  <c r="E397" i="4"/>
  <c r="E398" i="4"/>
  <c r="E399" i="4"/>
  <c r="E400" i="4"/>
  <c r="E401" i="4"/>
  <c r="E402" i="4"/>
  <c r="E403" i="4"/>
  <c r="E404" i="4"/>
  <c r="E405" i="4"/>
  <c r="E406" i="4"/>
  <c r="E407" i="4"/>
  <c r="E408" i="4"/>
  <c r="E409" i="4"/>
  <c r="E410" i="4"/>
  <c r="E411" i="4"/>
  <c r="E412" i="4"/>
  <c r="E413" i="4"/>
  <c r="E414" i="4"/>
  <c r="E415" i="4"/>
  <c r="E416" i="4"/>
  <c r="E417" i="4"/>
  <c r="E418" i="4"/>
  <c r="E419" i="4"/>
  <c r="E420" i="4"/>
  <c r="E421" i="4"/>
  <c r="E422" i="4"/>
  <c r="E423" i="4"/>
  <c r="E424" i="4"/>
  <c r="E425" i="4"/>
  <c r="E426" i="4"/>
  <c r="E427" i="4"/>
  <c r="E428" i="4"/>
  <c r="E429" i="4"/>
  <c r="E430" i="4"/>
  <c r="E431" i="4"/>
  <c r="E432" i="4"/>
  <c r="E433" i="4"/>
  <c r="E434" i="4"/>
  <c r="E435" i="4"/>
  <c r="E436" i="4"/>
  <c r="E437" i="4"/>
  <c r="E438" i="4"/>
  <c r="E439" i="4"/>
  <c r="E440" i="4"/>
  <c r="E441" i="4"/>
  <c r="E442" i="4"/>
  <c r="E443" i="4"/>
  <c r="E444" i="4"/>
  <c r="E445" i="4"/>
  <c r="E446" i="4"/>
  <c r="E447" i="4"/>
  <c r="E448" i="4"/>
  <c r="E449" i="4"/>
  <c r="E450" i="4"/>
  <c r="E451" i="4"/>
  <c r="E452" i="4"/>
  <c r="E453" i="4"/>
  <c r="E454" i="4"/>
  <c r="E455" i="4"/>
  <c r="E456" i="4"/>
  <c r="E457" i="4"/>
  <c r="E458" i="4"/>
  <c r="E459" i="4"/>
  <c r="E460" i="4"/>
  <c r="E461" i="4"/>
  <c r="E462" i="4"/>
  <c r="E463" i="4"/>
  <c r="E464" i="4"/>
  <c r="E465" i="4"/>
  <c r="E466" i="4"/>
  <c r="E467" i="4"/>
  <c r="E468" i="4"/>
  <c r="E469" i="4"/>
  <c r="E470" i="4"/>
  <c r="E471" i="4"/>
  <c r="E472" i="4"/>
  <c r="E473" i="4"/>
  <c r="E474" i="4"/>
  <c r="E475" i="4"/>
  <c r="E476" i="4"/>
  <c r="E477" i="4"/>
  <c r="E478" i="4"/>
  <c r="E479" i="4"/>
  <c r="E480" i="4"/>
  <c r="E481" i="4"/>
  <c r="E482" i="4"/>
  <c r="E483" i="4"/>
  <c r="E484" i="4"/>
  <c r="E485" i="4"/>
  <c r="E486" i="4"/>
  <c r="E487" i="4"/>
  <c r="E488" i="4"/>
  <c r="E489" i="4"/>
  <c r="E490" i="4"/>
  <c r="E491" i="4"/>
  <c r="E492" i="4"/>
  <c r="E493" i="4"/>
  <c r="E494" i="4"/>
  <c r="E495" i="4"/>
  <c r="E496" i="4"/>
  <c r="E497" i="4"/>
  <c r="E498" i="4"/>
  <c r="E499" i="4"/>
  <c r="E500" i="4"/>
  <c r="E501" i="4"/>
  <c r="E502" i="4"/>
  <c r="E503" i="4"/>
  <c r="E504" i="4"/>
  <c r="E505" i="4"/>
  <c r="E506" i="4"/>
  <c r="E507" i="4"/>
  <c r="E508" i="4"/>
  <c r="E509" i="4"/>
  <c r="E510" i="4"/>
  <c r="E511" i="4"/>
  <c r="E512" i="4"/>
  <c r="E513" i="4"/>
  <c r="E514" i="4"/>
  <c r="E515" i="4"/>
  <c r="E516" i="4"/>
  <c r="E517" i="4"/>
  <c r="E518" i="4"/>
  <c r="E519" i="4"/>
  <c r="E520" i="4"/>
  <c r="E521" i="4"/>
  <c r="E522" i="4"/>
  <c r="E523" i="4"/>
  <c r="E524" i="4"/>
  <c r="E525" i="4"/>
  <c r="E526" i="4"/>
  <c r="E527" i="4"/>
  <c r="E528" i="4"/>
  <c r="E529" i="4"/>
  <c r="E530" i="4"/>
  <c r="E531" i="4"/>
  <c r="E532" i="4"/>
  <c r="E533" i="4"/>
  <c r="E534" i="4"/>
  <c r="E535" i="4"/>
  <c r="E536" i="4"/>
  <c r="E537" i="4"/>
  <c r="E538" i="4"/>
  <c r="E539" i="4"/>
  <c r="E540" i="4"/>
  <c r="E541" i="4"/>
  <c r="E542" i="4"/>
  <c r="E543" i="4"/>
  <c r="E544" i="4"/>
  <c r="E545" i="4"/>
  <c r="E546" i="4"/>
  <c r="E547" i="4"/>
  <c r="E548" i="4"/>
  <c r="E549" i="4"/>
  <c r="E550" i="4"/>
  <c r="E551" i="4"/>
  <c r="E552" i="4"/>
  <c r="E553" i="4"/>
  <c r="E554" i="4"/>
  <c r="E555" i="4"/>
  <c r="E556" i="4"/>
  <c r="E557" i="4"/>
  <c r="E558" i="4"/>
  <c r="E559" i="4"/>
  <c r="E560" i="4"/>
  <c r="E561" i="4"/>
  <c r="E562" i="4"/>
  <c r="E563" i="4"/>
  <c r="E564" i="4"/>
  <c r="E565" i="4"/>
  <c r="E566" i="4"/>
  <c r="E567" i="4"/>
  <c r="E568" i="4"/>
  <c r="E569" i="4"/>
  <c r="E570" i="4"/>
  <c r="E571" i="4"/>
  <c r="E572" i="4"/>
  <c r="E573" i="4"/>
  <c r="E574" i="4"/>
  <c r="E575" i="4"/>
  <c r="E576" i="4"/>
  <c r="E577" i="4"/>
  <c r="E578" i="4"/>
  <c r="E579" i="4"/>
  <c r="E580" i="4"/>
  <c r="E581" i="4"/>
  <c r="E582" i="4"/>
  <c r="E583" i="4"/>
  <c r="E584" i="4"/>
  <c r="E585" i="4"/>
  <c r="E586" i="4"/>
  <c r="E587" i="4"/>
  <c r="E588" i="4"/>
  <c r="E589" i="4"/>
  <c r="E590" i="4"/>
  <c r="E591" i="4"/>
  <c r="E592" i="4"/>
  <c r="E593" i="4"/>
  <c r="E594" i="4"/>
  <c r="E595" i="4"/>
  <c r="E596" i="4"/>
  <c r="E597" i="4"/>
  <c r="E598" i="4"/>
  <c r="E599" i="4"/>
  <c r="E600" i="4"/>
  <c r="E601" i="4"/>
  <c r="E602" i="4"/>
  <c r="E603" i="4"/>
  <c r="E604" i="4"/>
  <c r="E605" i="4"/>
  <c r="E606" i="4"/>
  <c r="E607" i="4"/>
  <c r="E608" i="4"/>
  <c r="E609" i="4"/>
  <c r="E610" i="4"/>
  <c r="E611" i="4"/>
  <c r="E612" i="4"/>
  <c r="E613" i="4"/>
  <c r="E614" i="4"/>
  <c r="E615" i="4"/>
  <c r="E616" i="4"/>
  <c r="E617" i="4"/>
  <c r="E618" i="4"/>
  <c r="E619" i="4"/>
  <c r="E620" i="4"/>
  <c r="E621" i="4"/>
  <c r="E622" i="4"/>
  <c r="E623" i="4"/>
  <c r="E624" i="4"/>
  <c r="E625" i="4"/>
  <c r="E626" i="4"/>
  <c r="E627" i="4"/>
  <c r="E628" i="4"/>
  <c r="E629" i="4"/>
  <c r="E630" i="4"/>
  <c r="E631" i="4"/>
  <c r="E632" i="4"/>
  <c r="E633" i="4"/>
  <c r="E634" i="4"/>
  <c r="E635" i="4"/>
  <c r="E636" i="4"/>
  <c r="E637" i="4"/>
  <c r="E638" i="4"/>
  <c r="E639" i="4"/>
  <c r="E640" i="4"/>
  <c r="E641" i="4"/>
  <c r="E642" i="4"/>
  <c r="E643" i="4"/>
  <c r="E644" i="4"/>
  <c r="E645" i="4"/>
  <c r="E646" i="4"/>
  <c r="E647" i="4"/>
  <c r="E648" i="4"/>
  <c r="E649" i="4"/>
  <c r="E650" i="4"/>
  <c r="E651" i="4"/>
  <c r="E652" i="4"/>
  <c r="E653" i="4"/>
  <c r="E654" i="4"/>
  <c r="E655" i="4"/>
  <c r="E656" i="4"/>
  <c r="E657" i="4"/>
  <c r="E658" i="4"/>
  <c r="E659" i="4"/>
  <c r="E660" i="4"/>
  <c r="E661" i="4"/>
  <c r="E662" i="4"/>
  <c r="E663" i="4"/>
  <c r="E664" i="4"/>
  <c r="E665" i="4"/>
  <c r="E666" i="4"/>
  <c r="E667" i="4"/>
  <c r="E668" i="4"/>
  <c r="E669" i="4"/>
  <c r="E670" i="4"/>
  <c r="E671" i="4"/>
  <c r="E672" i="4"/>
  <c r="E673" i="4"/>
  <c r="E674" i="4"/>
  <c r="E675" i="4"/>
  <c r="E676" i="4"/>
  <c r="E677" i="4"/>
  <c r="E678" i="4"/>
  <c r="E679" i="4"/>
  <c r="E680" i="4"/>
  <c r="E681" i="4"/>
  <c r="E682" i="4"/>
  <c r="E683" i="4"/>
  <c r="E684" i="4"/>
  <c r="E685" i="4"/>
  <c r="E686" i="4"/>
  <c r="E687" i="4"/>
  <c r="E688" i="4"/>
  <c r="E689" i="4"/>
  <c r="E690" i="4"/>
  <c r="E691" i="4"/>
  <c r="E692" i="4"/>
  <c r="E693" i="4"/>
  <c r="E694" i="4"/>
  <c r="E695" i="4"/>
  <c r="E696" i="4"/>
  <c r="E697" i="4"/>
  <c r="E698" i="4"/>
  <c r="E699" i="4"/>
  <c r="E700" i="4"/>
  <c r="E701" i="4"/>
  <c r="E702" i="4"/>
  <c r="E703" i="4"/>
  <c r="E704" i="4"/>
  <c r="E705" i="4"/>
  <c r="E706" i="4"/>
  <c r="E707" i="4"/>
  <c r="E708" i="4"/>
  <c r="E709" i="4"/>
  <c r="E710" i="4"/>
  <c r="E711" i="4"/>
  <c r="E712" i="4"/>
  <c r="E713" i="4"/>
  <c r="E714" i="4"/>
  <c r="E715" i="4"/>
  <c r="E716" i="4"/>
  <c r="E717" i="4"/>
  <c r="E718" i="4"/>
  <c r="E719" i="4"/>
  <c r="E720" i="4"/>
  <c r="E721" i="4"/>
  <c r="E722" i="4"/>
  <c r="E723" i="4"/>
  <c r="E724" i="4"/>
  <c r="E725" i="4"/>
  <c r="E726" i="4"/>
  <c r="E727" i="4"/>
  <c r="E728" i="4"/>
  <c r="E729" i="4"/>
  <c r="E730" i="4"/>
  <c r="E731" i="4"/>
  <c r="E732" i="4"/>
  <c r="E733" i="4"/>
  <c r="E734" i="4"/>
  <c r="E735" i="4"/>
  <c r="E736" i="4"/>
  <c r="E737" i="4"/>
  <c r="E738" i="4"/>
  <c r="E739" i="4"/>
  <c r="E740" i="4"/>
  <c r="E741" i="4"/>
  <c r="E742" i="4"/>
  <c r="E743" i="4"/>
  <c r="E744" i="4"/>
  <c r="E745" i="4"/>
  <c r="E746" i="4"/>
  <c r="E747" i="4"/>
  <c r="E748" i="4"/>
  <c r="E749" i="4"/>
  <c r="E750" i="4"/>
  <c r="E751" i="4"/>
  <c r="E752" i="4"/>
  <c r="E753" i="4"/>
  <c r="E754" i="4"/>
  <c r="E755" i="4"/>
  <c r="E756" i="4"/>
  <c r="E757" i="4"/>
  <c r="E758" i="4"/>
  <c r="E759" i="4"/>
  <c r="E760" i="4"/>
  <c r="E761" i="4"/>
  <c r="E762" i="4"/>
  <c r="E763" i="4"/>
  <c r="E764" i="4"/>
  <c r="E765" i="4"/>
  <c r="E766" i="4"/>
  <c r="E767" i="4"/>
  <c r="E768" i="4"/>
  <c r="E769" i="4"/>
  <c r="E770" i="4"/>
  <c r="E771" i="4"/>
  <c r="E772" i="4"/>
  <c r="E773" i="4"/>
  <c r="E774" i="4"/>
  <c r="E775" i="4"/>
  <c r="E776" i="4"/>
  <c r="E777" i="4"/>
  <c r="E778" i="4"/>
  <c r="E779" i="4"/>
  <c r="E780" i="4"/>
  <c r="E781" i="4"/>
  <c r="E782" i="4"/>
  <c r="E783" i="4"/>
  <c r="E784" i="4"/>
  <c r="E785" i="4"/>
  <c r="E786" i="4"/>
  <c r="E787" i="4"/>
  <c r="E788" i="4"/>
  <c r="E789" i="4"/>
  <c r="E790" i="4"/>
  <c r="E791" i="4"/>
  <c r="E792" i="4"/>
  <c r="E793" i="4"/>
  <c r="E794" i="4"/>
  <c r="E795" i="4"/>
  <c r="E796" i="4"/>
  <c r="E797" i="4"/>
  <c r="E798" i="4"/>
  <c r="E799" i="4"/>
  <c r="E800" i="4"/>
  <c r="E801" i="4"/>
  <c r="E802" i="4"/>
  <c r="E803" i="4"/>
  <c r="E804" i="4"/>
  <c r="E805" i="4"/>
  <c r="E806" i="4"/>
  <c r="E807" i="4"/>
  <c r="E808" i="4"/>
  <c r="E809" i="4"/>
  <c r="E810" i="4"/>
  <c r="E811" i="4"/>
  <c r="E812" i="4"/>
  <c r="E813" i="4"/>
  <c r="E814" i="4"/>
  <c r="E815" i="4"/>
  <c r="E816" i="4"/>
  <c r="E817" i="4"/>
  <c r="E818" i="4"/>
  <c r="E819" i="4"/>
  <c r="E820" i="4"/>
  <c r="E821" i="4"/>
  <c r="E822" i="4"/>
  <c r="E823" i="4"/>
  <c r="E824" i="4"/>
  <c r="E825" i="4"/>
  <c r="E826" i="4"/>
  <c r="E827" i="4"/>
  <c r="E828" i="4"/>
  <c r="E829" i="4"/>
  <c r="E830" i="4"/>
  <c r="E831" i="4"/>
  <c r="E832" i="4"/>
  <c r="E833" i="4"/>
  <c r="E834" i="4"/>
  <c r="E835" i="4"/>
  <c r="E836" i="4"/>
  <c r="E837" i="4"/>
  <c r="E838" i="4"/>
  <c r="E839" i="4"/>
  <c r="E840" i="4"/>
  <c r="E841" i="4"/>
  <c r="E842" i="4"/>
  <c r="E843" i="4"/>
  <c r="E844" i="4"/>
  <c r="E845" i="4"/>
  <c r="E846" i="4"/>
  <c r="E847" i="4"/>
  <c r="E848" i="4"/>
  <c r="E849" i="4"/>
  <c r="E850" i="4"/>
  <c r="E851" i="4"/>
  <c r="E852" i="4"/>
  <c r="E853" i="4"/>
  <c r="E854" i="4"/>
  <c r="E855" i="4"/>
  <c r="E856" i="4"/>
  <c r="E857" i="4"/>
  <c r="E858" i="4"/>
  <c r="E859" i="4"/>
  <c r="E860" i="4"/>
  <c r="E861" i="4"/>
  <c r="E862" i="4"/>
  <c r="E863" i="4"/>
  <c r="E864" i="4"/>
  <c r="E865" i="4"/>
  <c r="E866" i="4"/>
  <c r="E867" i="4"/>
  <c r="E868" i="4"/>
  <c r="E869" i="4"/>
  <c r="E870" i="4"/>
  <c r="E871" i="4"/>
  <c r="E872" i="4"/>
  <c r="E873" i="4"/>
  <c r="E874" i="4"/>
  <c r="E875" i="4"/>
  <c r="E876" i="4"/>
  <c r="E877" i="4"/>
  <c r="E878" i="4"/>
  <c r="E879" i="4"/>
  <c r="E880" i="4"/>
  <c r="E881" i="4"/>
  <c r="E882" i="4"/>
  <c r="E883" i="4"/>
  <c r="E884" i="4"/>
  <c r="E885" i="4"/>
  <c r="E886" i="4"/>
  <c r="E887" i="4"/>
  <c r="E888" i="4"/>
  <c r="E889" i="4"/>
  <c r="E890" i="4"/>
  <c r="E891" i="4"/>
  <c r="E892" i="4"/>
  <c r="E893" i="4"/>
  <c r="E894" i="4"/>
  <c r="E895" i="4"/>
  <c r="E896" i="4"/>
  <c r="E897" i="4"/>
  <c r="E898" i="4"/>
  <c r="E899" i="4"/>
  <c r="E900" i="4"/>
  <c r="E901" i="4"/>
  <c r="E902" i="4"/>
  <c r="E903" i="4"/>
  <c r="E904" i="4"/>
  <c r="E905" i="4"/>
  <c r="E906" i="4"/>
  <c r="E907" i="4"/>
  <c r="E908" i="4"/>
  <c r="E909" i="4"/>
  <c r="E910" i="4"/>
  <c r="E911" i="4"/>
  <c r="E912" i="4"/>
  <c r="E913" i="4"/>
  <c r="E914" i="4"/>
  <c r="E915" i="4"/>
  <c r="E916" i="4"/>
  <c r="E917" i="4"/>
  <c r="E918" i="4"/>
  <c r="E919" i="4"/>
  <c r="E920" i="4"/>
  <c r="E921" i="4"/>
  <c r="E922" i="4"/>
  <c r="E923" i="4"/>
  <c r="E924" i="4"/>
  <c r="E925" i="4"/>
  <c r="E926" i="4"/>
  <c r="E927" i="4"/>
  <c r="E928" i="4"/>
  <c r="E929" i="4"/>
  <c r="E930" i="4"/>
  <c r="E931" i="4"/>
  <c r="E932" i="4"/>
  <c r="E933" i="4"/>
  <c r="E934" i="4"/>
  <c r="E935" i="4"/>
  <c r="E936" i="4"/>
  <c r="E937" i="4"/>
  <c r="E938" i="4"/>
  <c r="E939" i="4"/>
  <c r="E940" i="4"/>
  <c r="E941" i="4"/>
  <c r="E942" i="4"/>
  <c r="E943" i="4"/>
  <c r="E944" i="4"/>
  <c r="E945" i="4"/>
  <c r="E946" i="4"/>
  <c r="E947" i="4"/>
  <c r="E948" i="4"/>
  <c r="E949" i="4"/>
  <c r="E950" i="4"/>
  <c r="E951" i="4"/>
  <c r="E952" i="4"/>
  <c r="E953" i="4"/>
  <c r="E954" i="4"/>
  <c r="E955" i="4"/>
  <c r="E956" i="4"/>
  <c r="E957" i="4"/>
  <c r="E958" i="4"/>
  <c r="E959" i="4"/>
  <c r="E960" i="4"/>
  <c r="E961" i="4"/>
  <c r="E962" i="4"/>
  <c r="E963" i="4"/>
  <c r="E964" i="4"/>
  <c r="E965" i="4"/>
  <c r="E966" i="4"/>
  <c r="E967" i="4"/>
  <c r="E968" i="4"/>
  <c r="E969" i="4"/>
  <c r="E970" i="4"/>
  <c r="E971" i="4"/>
  <c r="E972" i="4"/>
  <c r="E973" i="4"/>
  <c r="E974" i="4"/>
  <c r="E975" i="4"/>
  <c r="E976" i="4"/>
  <c r="E977" i="4"/>
  <c r="E978" i="4"/>
  <c r="E979" i="4"/>
  <c r="E980" i="4"/>
  <c r="E981" i="4"/>
  <c r="E982" i="4"/>
  <c r="E983" i="4"/>
  <c r="E984" i="4"/>
  <c r="E985" i="4"/>
  <c r="E986" i="4"/>
  <c r="E987" i="4"/>
  <c r="E988" i="4"/>
  <c r="E989" i="4"/>
  <c r="E990" i="4"/>
  <c r="E991" i="4"/>
  <c r="E992" i="4"/>
  <c r="E993" i="4"/>
  <c r="E994" i="4"/>
  <c r="E995" i="4"/>
  <c r="E996" i="4"/>
  <c r="E997" i="4"/>
  <c r="E998" i="4"/>
  <c r="E999" i="4"/>
  <c r="E1000" i="4"/>
  <c r="E1001" i="4"/>
  <c r="E1002" i="4"/>
  <c r="E1003" i="4"/>
  <c r="E1004" i="4"/>
  <c r="E1005" i="4"/>
  <c r="E1006" i="4"/>
  <c r="E1007" i="4"/>
  <c r="E1008" i="4"/>
  <c r="E1009" i="4"/>
  <c r="E1010" i="4"/>
  <c r="E1011" i="4"/>
  <c r="E1012" i="4"/>
  <c r="E1013" i="4"/>
  <c r="E1014" i="4"/>
  <c r="E1015" i="4"/>
  <c r="E1016" i="4"/>
  <c r="E1017" i="4"/>
  <c r="E1018" i="4"/>
  <c r="E1019" i="4"/>
  <c r="E1020" i="4"/>
  <c r="E1021" i="4"/>
  <c r="E1022" i="4"/>
  <c r="E1023" i="4"/>
  <c r="E1024" i="4"/>
  <c r="E1025" i="4"/>
  <c r="E1026" i="4"/>
  <c r="E1027" i="4"/>
  <c r="E1028" i="4"/>
  <c r="E1029" i="4"/>
  <c r="E1030" i="4"/>
  <c r="E1031" i="4"/>
  <c r="E1032" i="4"/>
  <c r="E1033" i="4"/>
  <c r="E1034" i="4"/>
  <c r="E1035" i="4"/>
  <c r="E1036" i="4"/>
  <c r="E1037" i="4"/>
  <c r="E1038" i="4"/>
  <c r="E1039" i="4"/>
  <c r="E1040" i="4"/>
  <c r="E1041" i="4"/>
  <c r="E1042" i="4"/>
  <c r="E1043" i="4"/>
  <c r="E1044" i="4"/>
  <c r="E1045" i="4"/>
  <c r="E1046" i="4"/>
  <c r="E1047" i="4"/>
  <c r="E1048" i="4"/>
  <c r="E1049" i="4"/>
  <c r="E1050" i="4"/>
  <c r="E1051" i="4"/>
  <c r="E1052" i="4"/>
  <c r="E1053" i="4"/>
  <c r="E1054" i="4"/>
  <c r="E1055" i="4"/>
  <c r="E1056" i="4"/>
  <c r="E1057" i="4"/>
  <c r="E1058" i="4"/>
  <c r="E1059" i="4"/>
  <c r="E1060" i="4"/>
  <c r="E1061" i="4"/>
  <c r="E1062" i="4"/>
  <c r="E1063" i="4"/>
  <c r="E1064" i="4"/>
  <c r="E1065" i="4"/>
  <c r="E1066" i="4"/>
  <c r="E1067" i="4"/>
  <c r="E1068" i="4"/>
  <c r="E1069" i="4"/>
  <c r="E1070" i="4"/>
  <c r="E1071" i="4"/>
  <c r="E1072" i="4"/>
  <c r="E1073" i="4"/>
  <c r="E1074" i="4"/>
  <c r="E1075" i="4"/>
  <c r="E1076" i="4"/>
  <c r="E1077" i="4"/>
  <c r="E1078" i="4"/>
  <c r="E1079" i="4"/>
  <c r="E1080" i="4"/>
  <c r="E1081" i="4"/>
  <c r="E1082" i="4"/>
  <c r="E1083" i="4"/>
  <c r="E1084" i="4"/>
  <c r="E1085" i="4"/>
  <c r="E1086" i="4"/>
  <c r="E1087" i="4"/>
  <c r="E1088" i="4"/>
  <c r="E1089" i="4"/>
  <c r="E1090" i="4"/>
  <c r="E1091" i="4"/>
  <c r="E1092" i="4"/>
  <c r="E1093" i="4"/>
  <c r="E1094" i="4"/>
  <c r="E1095" i="4"/>
  <c r="E1096" i="4"/>
  <c r="E1097" i="4"/>
  <c r="E1098" i="4"/>
  <c r="E1099" i="4"/>
  <c r="E1100" i="4"/>
  <c r="E1101" i="4"/>
  <c r="E1102" i="4"/>
  <c r="E1103" i="4"/>
  <c r="E1104" i="4"/>
  <c r="E1105" i="4"/>
  <c r="E1106" i="4"/>
  <c r="E1107" i="4"/>
  <c r="E1108" i="4"/>
  <c r="E1109" i="4"/>
  <c r="E1110" i="4"/>
  <c r="E1111" i="4"/>
  <c r="E1112" i="4"/>
  <c r="E1113" i="4"/>
  <c r="E1114" i="4"/>
  <c r="E1115" i="4"/>
  <c r="E1116" i="4"/>
  <c r="E1117" i="4"/>
  <c r="E1118" i="4"/>
  <c r="E1119" i="4"/>
  <c r="E1120" i="4"/>
  <c r="E1121" i="4"/>
  <c r="E1122" i="4"/>
  <c r="E1123" i="4"/>
  <c r="E1124" i="4"/>
  <c r="E1125" i="4"/>
  <c r="E1126" i="4"/>
  <c r="E1127" i="4"/>
  <c r="E1128" i="4"/>
  <c r="E1129" i="4"/>
  <c r="E1130" i="4"/>
  <c r="E1131" i="4"/>
  <c r="E1132" i="4"/>
  <c r="E1133" i="4"/>
  <c r="E1134" i="4"/>
  <c r="E1135" i="4"/>
  <c r="E1136" i="4"/>
  <c r="E1137" i="4"/>
  <c r="E1138" i="4"/>
  <c r="E1139" i="4"/>
  <c r="E1140" i="4"/>
  <c r="E1141" i="4"/>
  <c r="E1142" i="4"/>
  <c r="E1143" i="4"/>
  <c r="E1144" i="4"/>
  <c r="E1145" i="4"/>
  <c r="E1146" i="4"/>
  <c r="E1147" i="4"/>
  <c r="E1148" i="4"/>
  <c r="E1149" i="4"/>
  <c r="E1150" i="4"/>
  <c r="E1151" i="4"/>
  <c r="E1152" i="4"/>
  <c r="E1153" i="4"/>
  <c r="E1154" i="4"/>
  <c r="E1155" i="4"/>
  <c r="E1156" i="4"/>
  <c r="E1157" i="4"/>
  <c r="E1158" i="4"/>
  <c r="E1159" i="4"/>
  <c r="E1160" i="4"/>
  <c r="E1161" i="4"/>
  <c r="E1162" i="4"/>
  <c r="E1163" i="4"/>
  <c r="E1164" i="4"/>
  <c r="E1165" i="4"/>
  <c r="E1166" i="4"/>
  <c r="E1167" i="4"/>
  <c r="E1168" i="4"/>
  <c r="E1169" i="4"/>
  <c r="E1170" i="4"/>
  <c r="E1171" i="4"/>
  <c r="E1172" i="4"/>
  <c r="E1173" i="4"/>
  <c r="E1174" i="4"/>
  <c r="E1175" i="4"/>
  <c r="E1176" i="4"/>
  <c r="E1177" i="4"/>
  <c r="E1178" i="4"/>
  <c r="E1179" i="4"/>
  <c r="E1180" i="4"/>
  <c r="E1181" i="4"/>
  <c r="E1182" i="4"/>
  <c r="E1183" i="4"/>
  <c r="E1184" i="4"/>
  <c r="E1185" i="4"/>
  <c r="E1186" i="4"/>
  <c r="E1187" i="4"/>
  <c r="E1188" i="4"/>
  <c r="E1189" i="4"/>
  <c r="E1190" i="4"/>
  <c r="E1191" i="4"/>
  <c r="E1192" i="4"/>
  <c r="E1193" i="4"/>
  <c r="E1194" i="4"/>
  <c r="E1195" i="4"/>
  <c r="E1196" i="4"/>
  <c r="E1197" i="4"/>
  <c r="E1198" i="4"/>
  <c r="E1199" i="4"/>
  <c r="E1200" i="4"/>
  <c r="E1201" i="4"/>
  <c r="E1202" i="4"/>
  <c r="E1203" i="4"/>
  <c r="E1204" i="4"/>
  <c r="E1205" i="4"/>
  <c r="E1206" i="4"/>
  <c r="E1207" i="4"/>
  <c r="E1208" i="4"/>
  <c r="E1209" i="4"/>
  <c r="E1210" i="4"/>
  <c r="E1211" i="4"/>
  <c r="E1212" i="4"/>
  <c r="E1213" i="4"/>
  <c r="E1214" i="4"/>
  <c r="E1215" i="4"/>
  <c r="E1216" i="4"/>
  <c r="E1217" i="4"/>
  <c r="E1218" i="4"/>
  <c r="E1219" i="4"/>
  <c r="E1220" i="4"/>
  <c r="E1221" i="4"/>
  <c r="E1222" i="4"/>
  <c r="E1223" i="4"/>
  <c r="E1224" i="4"/>
  <c r="E1225" i="4"/>
  <c r="E1226" i="4"/>
  <c r="E1227" i="4"/>
  <c r="E1228" i="4"/>
  <c r="E1229" i="4"/>
  <c r="E1230" i="4"/>
  <c r="E1231" i="4"/>
  <c r="E1232" i="4"/>
  <c r="E1233" i="4"/>
  <c r="E1234" i="4"/>
  <c r="E1235" i="4"/>
  <c r="E1236" i="4"/>
  <c r="E1237" i="4"/>
  <c r="E1238" i="4"/>
  <c r="E1239" i="4"/>
  <c r="E1240" i="4"/>
  <c r="E1241" i="4"/>
  <c r="E1242" i="4"/>
  <c r="E1243" i="4"/>
  <c r="E1244" i="4"/>
  <c r="E1245" i="4"/>
  <c r="E1246" i="4"/>
  <c r="E1247" i="4"/>
  <c r="E1248" i="4"/>
  <c r="E1249" i="4"/>
  <c r="E1250" i="4"/>
  <c r="E1251" i="4"/>
  <c r="E1252" i="4"/>
  <c r="E1253" i="4"/>
  <c r="E1254" i="4"/>
  <c r="E1255" i="4"/>
  <c r="E1256" i="4"/>
  <c r="E1257" i="4"/>
  <c r="E1258" i="4"/>
  <c r="E1259" i="4"/>
  <c r="E1260" i="4"/>
  <c r="E1261" i="4"/>
  <c r="E1262" i="4"/>
  <c r="E1263" i="4"/>
  <c r="E1264" i="4"/>
  <c r="E1265" i="4"/>
  <c r="E1266" i="4"/>
  <c r="E1267" i="4"/>
  <c r="E1268" i="4"/>
  <c r="E1269" i="4"/>
  <c r="E1270" i="4"/>
  <c r="E1271" i="4"/>
  <c r="E1272" i="4"/>
  <c r="E1273" i="4"/>
  <c r="E1274" i="4"/>
  <c r="E1275" i="4"/>
  <c r="E1276" i="4"/>
  <c r="E1277" i="4"/>
  <c r="E1278" i="4"/>
  <c r="E1279" i="4"/>
  <c r="E1280" i="4"/>
  <c r="E1281" i="4"/>
  <c r="E1282" i="4"/>
  <c r="E1283" i="4"/>
  <c r="E1284" i="4"/>
  <c r="E1285" i="4"/>
  <c r="E1286" i="4"/>
  <c r="E1287" i="4"/>
  <c r="E1288" i="4"/>
  <c r="E1289" i="4"/>
  <c r="E1290" i="4"/>
  <c r="E1291" i="4"/>
  <c r="E1292" i="4"/>
  <c r="E1293" i="4"/>
  <c r="E1294" i="4"/>
  <c r="E1295" i="4"/>
  <c r="E1296" i="4"/>
  <c r="E1297" i="4"/>
  <c r="E1298" i="4"/>
  <c r="E1299" i="4"/>
  <c r="E1300" i="4"/>
  <c r="E1301" i="4"/>
  <c r="E1302" i="4"/>
  <c r="E1303" i="4"/>
  <c r="E1304" i="4"/>
  <c r="E1305" i="4"/>
  <c r="E1306" i="4"/>
  <c r="E1307" i="4"/>
  <c r="E1308" i="4"/>
  <c r="E1309" i="4"/>
  <c r="E1310" i="4"/>
  <c r="E1311" i="4"/>
  <c r="E1312" i="4"/>
  <c r="E1313" i="4"/>
  <c r="E1314" i="4"/>
  <c r="E1315" i="4"/>
  <c r="E1316" i="4"/>
  <c r="E1317" i="4"/>
  <c r="E1318" i="4"/>
  <c r="E1319" i="4"/>
  <c r="E1320" i="4"/>
  <c r="E1321" i="4"/>
  <c r="E1322" i="4"/>
  <c r="E1323" i="4"/>
  <c r="E1324" i="4"/>
  <c r="E1325" i="4"/>
  <c r="E1326" i="4"/>
  <c r="E1327" i="4"/>
  <c r="E1328" i="4"/>
  <c r="E1329" i="4"/>
  <c r="E1330" i="4"/>
  <c r="E1331" i="4"/>
  <c r="E1332" i="4"/>
  <c r="E1333" i="4"/>
  <c r="E1334" i="4"/>
  <c r="E1335" i="4"/>
  <c r="E1336" i="4"/>
  <c r="E1337" i="4"/>
  <c r="E1338" i="4"/>
  <c r="E1339" i="4"/>
  <c r="E1340" i="4"/>
  <c r="E1341" i="4"/>
  <c r="E1342" i="4"/>
  <c r="E1343" i="4"/>
  <c r="E1344" i="4"/>
  <c r="E1345" i="4"/>
  <c r="E1346" i="4"/>
  <c r="E1347" i="4"/>
  <c r="E1348" i="4"/>
  <c r="E1349" i="4"/>
  <c r="E1350" i="4"/>
  <c r="E1351" i="4"/>
  <c r="E1352" i="4"/>
  <c r="E1353" i="4"/>
  <c r="E1354" i="4"/>
  <c r="E1355" i="4"/>
  <c r="E1356" i="4"/>
  <c r="E1357" i="4"/>
  <c r="E1358" i="4"/>
  <c r="E1359" i="4"/>
  <c r="E1360" i="4"/>
  <c r="E1361" i="4"/>
  <c r="E1362" i="4"/>
  <c r="E1363" i="4"/>
  <c r="E1364" i="4"/>
  <c r="E1365" i="4"/>
  <c r="E1366" i="4"/>
  <c r="E1367" i="4"/>
  <c r="E1368" i="4"/>
  <c r="E1369" i="4"/>
  <c r="E1370" i="4"/>
  <c r="E1371" i="4"/>
  <c r="E1372" i="4"/>
  <c r="E1373" i="4"/>
  <c r="E1374" i="4"/>
  <c r="E1375" i="4"/>
  <c r="E1376" i="4"/>
  <c r="E1377" i="4"/>
  <c r="E1378" i="4"/>
  <c r="E1379" i="4"/>
  <c r="E1380" i="4"/>
  <c r="E1381" i="4"/>
  <c r="E1382" i="4"/>
  <c r="E1383" i="4"/>
  <c r="E1384" i="4"/>
  <c r="E1385" i="4"/>
  <c r="E1386" i="4"/>
  <c r="E1387" i="4"/>
  <c r="E1388" i="4"/>
  <c r="E1389" i="4"/>
  <c r="E1390" i="4"/>
  <c r="E1391" i="4"/>
  <c r="E1392" i="4"/>
  <c r="E1393" i="4"/>
  <c r="E1394" i="4"/>
  <c r="E1395" i="4"/>
  <c r="E1396" i="4"/>
  <c r="E1397" i="4"/>
  <c r="E1398" i="4"/>
  <c r="E1399" i="4"/>
  <c r="E1400" i="4"/>
  <c r="E1401" i="4"/>
  <c r="E1402" i="4"/>
  <c r="E1403" i="4"/>
  <c r="E1404" i="4"/>
  <c r="E1405" i="4"/>
  <c r="E1406" i="4"/>
  <c r="E1407" i="4"/>
  <c r="E1408" i="4"/>
  <c r="E1409" i="4"/>
  <c r="E1410" i="4"/>
  <c r="E1411" i="4"/>
  <c r="E1412" i="4"/>
  <c r="E1413" i="4"/>
  <c r="E1414" i="4"/>
  <c r="E1415" i="4"/>
  <c r="E1416" i="4"/>
  <c r="E1417" i="4"/>
  <c r="E1418" i="4"/>
  <c r="E1419" i="4"/>
  <c r="E56" i="4"/>
  <c r="L5" i="18"/>
  <c r="L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4" i="18"/>
  <c r="H8" i="7"/>
  <c r="H24" i="7"/>
  <c r="H29" i="7"/>
  <c r="H50" i="7"/>
  <c r="H55" i="7"/>
  <c r="H61" i="7"/>
  <c r="H69" i="7"/>
  <c r="H78" i="7"/>
  <c r="H82" i="7"/>
  <c r="H104" i="7"/>
  <c r="H108" i="7"/>
  <c r="H121" i="7"/>
  <c r="H130" i="7"/>
  <c r="H134" i="7"/>
  <c r="H136" i="7"/>
  <c r="H165" i="7"/>
  <c r="H175" i="7"/>
  <c r="H178" i="7"/>
  <c r="H190" i="7"/>
  <c r="H195" i="7"/>
  <c r="H208" i="7"/>
  <c r="H217" i="7"/>
  <c r="H222" i="7"/>
  <c r="H226" i="7"/>
  <c r="H230" i="7"/>
  <c r="H242" i="7"/>
  <c r="H247" i="7"/>
  <c r="H269" i="7"/>
  <c r="H282" i="7"/>
  <c r="H289" i="7"/>
  <c r="H294" i="7"/>
  <c r="H299" i="7"/>
  <c r="H326" i="7"/>
  <c r="H336" i="7"/>
  <c r="H346" i="7"/>
  <c r="H352" i="7"/>
  <c r="H374" i="7"/>
  <c r="H5" i="7"/>
  <c r="H6" i="7"/>
  <c r="H10" i="7"/>
  <c r="H11" i="7"/>
  <c r="H14" i="7"/>
  <c r="H15" i="7"/>
  <c r="H18" i="7"/>
  <c r="H19" i="7"/>
  <c r="H22" i="7"/>
  <c r="H23" i="7"/>
  <c r="H27" i="7"/>
  <c r="H28" i="7"/>
  <c r="H31" i="7"/>
  <c r="H32" i="7"/>
  <c r="H35" i="7"/>
  <c r="H40" i="7"/>
  <c r="H44" i="7"/>
  <c r="H45" i="7"/>
  <c r="H48" i="7"/>
  <c r="H49" i="7"/>
  <c r="H53" i="7"/>
  <c r="H54" i="7"/>
  <c r="H57" i="7"/>
  <c r="H58" i="7"/>
  <c r="H62" i="7"/>
  <c r="H63" i="7"/>
  <c r="H66" i="7"/>
  <c r="H67" i="7"/>
  <c r="H70" i="7"/>
  <c r="H71" i="7"/>
  <c r="H75" i="7"/>
  <c r="H76" i="7"/>
  <c r="H79" i="7"/>
  <c r="H80" i="7"/>
  <c r="H81" i="7"/>
  <c r="H83" i="7"/>
  <c r="H84" i="7"/>
  <c r="H88" i="7"/>
  <c r="H89" i="7"/>
  <c r="H92" i="7"/>
  <c r="H96" i="7"/>
  <c r="H101" i="7"/>
  <c r="H102" i="7"/>
  <c r="H105" i="7"/>
  <c r="H107" i="7"/>
  <c r="H109" i="7"/>
  <c r="H110" i="7"/>
  <c r="H114" i="7"/>
  <c r="H115" i="7"/>
  <c r="H118" i="7"/>
  <c r="H120" i="7"/>
  <c r="H122" i="7"/>
  <c r="H123" i="7"/>
  <c r="H127" i="7"/>
  <c r="H128" i="7"/>
  <c r="H129" i="7"/>
  <c r="H131" i="7"/>
  <c r="H132" i="7"/>
  <c r="H133" i="7"/>
  <c r="H135" i="7"/>
  <c r="H140" i="7"/>
  <c r="H141" i="7"/>
  <c r="H144" i="7"/>
  <c r="H145" i="7"/>
  <c r="H149" i="7"/>
  <c r="H153" i="7"/>
  <c r="H154" i="7"/>
  <c r="H157" i="7"/>
  <c r="H159" i="7"/>
  <c r="H162" i="7"/>
  <c r="H163" i="7"/>
  <c r="H166" i="7"/>
  <c r="H167" i="7"/>
  <c r="H170" i="7"/>
  <c r="H171" i="7"/>
  <c r="H172" i="7"/>
  <c r="H173" i="7"/>
  <c r="H174" i="7"/>
  <c r="H179" i="7"/>
  <c r="H180" i="7"/>
  <c r="H183" i="7"/>
  <c r="H184" i="7"/>
  <c r="H185" i="7"/>
  <c r="H188" i="7"/>
  <c r="H192" i="7"/>
  <c r="H193" i="7"/>
  <c r="H196" i="7"/>
  <c r="H197" i="7"/>
  <c r="H201" i="7"/>
  <c r="H205" i="7"/>
  <c r="H206" i="7"/>
  <c r="H209" i="7"/>
  <c r="H210" i="7"/>
  <c r="H211" i="7"/>
  <c r="H214" i="7"/>
  <c r="H215" i="7"/>
  <c r="H216" i="7"/>
  <c r="H218" i="7"/>
  <c r="H219" i="7"/>
  <c r="H220" i="7"/>
  <c r="H223" i="7"/>
  <c r="H224" i="7"/>
  <c r="H225" i="7"/>
  <c r="H227" i="7"/>
  <c r="H231" i="7"/>
  <c r="H232" i="7"/>
  <c r="H235" i="7"/>
  <c r="H236" i="7"/>
  <c r="H237" i="7"/>
  <c r="H240" i="7"/>
  <c r="H244" i="7"/>
  <c r="H245" i="7"/>
  <c r="H248" i="7"/>
  <c r="H249" i="7"/>
  <c r="H253" i="7"/>
  <c r="H257" i="7"/>
  <c r="H258" i="7"/>
  <c r="H262" i="7"/>
  <c r="H263" i="7"/>
  <c r="H266" i="7"/>
  <c r="H267" i="7"/>
  <c r="H268" i="7"/>
  <c r="H270" i="7"/>
  <c r="H271" i="7"/>
  <c r="H275" i="7"/>
  <c r="H276" i="7"/>
  <c r="H279" i="7"/>
  <c r="H280" i="7"/>
  <c r="H283" i="7"/>
  <c r="H284" i="7"/>
  <c r="H288" i="7"/>
  <c r="H292" i="7"/>
  <c r="H296" i="7"/>
  <c r="H297" i="7"/>
  <c r="H298" i="7"/>
  <c r="H301" i="7"/>
  <c r="H302" i="7"/>
  <c r="H305" i="7"/>
  <c r="H306" i="7"/>
  <c r="H307" i="7"/>
  <c r="H308" i="7"/>
  <c r="H309" i="7"/>
  <c r="H310" i="7"/>
  <c r="H314" i="7"/>
  <c r="H315" i="7"/>
  <c r="H317" i="7"/>
  <c r="H318" i="7"/>
  <c r="H319" i="7"/>
  <c r="H320" i="7"/>
  <c r="H323" i="7"/>
  <c r="H324" i="7"/>
  <c r="H325" i="7"/>
  <c r="H327" i="7"/>
  <c r="H328" i="7"/>
  <c r="H331" i="7"/>
  <c r="H332" i="7"/>
  <c r="H333" i="7"/>
  <c r="H334" i="7"/>
  <c r="H335" i="7"/>
  <c r="H340" i="7"/>
  <c r="H341" i="7"/>
  <c r="H344" i="7"/>
  <c r="H345" i="7"/>
  <c r="H348" i="7"/>
  <c r="H349" i="7"/>
  <c r="H350" i="7"/>
  <c r="H353" i="7"/>
  <c r="H354" i="7"/>
  <c r="H358" i="7"/>
  <c r="H359" i="7"/>
  <c r="H362" i="7"/>
  <c r="H364" i="7"/>
  <c r="H365" i="7"/>
  <c r="H366" i="7"/>
  <c r="H371" i="7"/>
  <c r="H372" i="7"/>
  <c r="H373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4" i="7"/>
  <c r="J1419" i="7"/>
  <c r="F1419" i="7"/>
  <c r="F1418" i="7"/>
  <c r="F1417" i="7"/>
  <c r="F1416" i="7"/>
  <c r="I1415" i="7"/>
  <c r="I1416" i="7"/>
  <c r="F1415" i="7"/>
  <c r="J1414" i="7"/>
  <c r="F1414" i="7"/>
  <c r="F1413" i="7"/>
  <c r="F1412" i="7"/>
  <c r="I1411" i="7"/>
  <c r="F1411" i="7"/>
  <c r="J1410" i="7"/>
  <c r="F1410" i="7"/>
  <c r="F1409" i="7"/>
  <c r="F1408" i="7"/>
  <c r="F1407" i="7"/>
  <c r="I1406" i="7"/>
  <c r="J1406" i="7"/>
  <c r="F1406" i="7"/>
  <c r="J1405" i="7"/>
  <c r="F1405" i="7"/>
  <c r="F1404" i="7"/>
  <c r="F1403" i="7"/>
  <c r="I1402" i="7"/>
  <c r="J1402" i="7"/>
  <c r="F1402" i="7"/>
  <c r="J1401" i="7"/>
  <c r="F1401" i="7"/>
  <c r="F1400" i="7"/>
  <c r="F1399" i="7"/>
  <c r="I1398" i="7"/>
  <c r="F1398" i="7"/>
  <c r="J1397" i="7"/>
  <c r="F1397" i="7"/>
  <c r="F1396" i="7"/>
  <c r="F1395" i="7"/>
  <c r="F1394" i="7"/>
  <c r="I1393" i="7"/>
  <c r="J1393" i="7"/>
  <c r="F1393" i="7"/>
  <c r="J1392" i="7"/>
  <c r="F1392" i="7"/>
  <c r="F1391" i="7"/>
  <c r="F1390" i="7"/>
  <c r="I1389" i="7"/>
  <c r="I1390" i="7"/>
  <c r="J1390" i="7"/>
  <c r="F1389" i="7"/>
  <c r="J1388" i="7"/>
  <c r="F1388" i="7"/>
  <c r="F1387" i="7"/>
  <c r="F1386" i="7"/>
  <c r="I1385" i="7"/>
  <c r="F1385" i="7"/>
  <c r="J1384" i="7"/>
  <c r="F1384" i="7"/>
  <c r="F1383" i="7"/>
  <c r="F1382" i="7"/>
  <c r="F1381" i="7"/>
  <c r="I1380" i="7"/>
  <c r="J1380" i="7"/>
  <c r="F1380" i="7"/>
  <c r="J1379" i="7"/>
  <c r="F1379" i="7"/>
  <c r="F1378" i="7"/>
  <c r="F1377" i="7"/>
  <c r="I1376" i="7"/>
  <c r="I1377" i="7"/>
  <c r="J1377" i="7"/>
  <c r="F1376" i="7"/>
  <c r="J1375" i="7"/>
  <c r="F1375" i="7"/>
  <c r="F1374" i="7"/>
  <c r="F1373" i="7"/>
  <c r="I1372" i="7"/>
  <c r="F1372" i="7"/>
  <c r="J1371" i="7"/>
  <c r="F1371" i="7"/>
  <c r="F1370" i="7"/>
  <c r="F1369" i="7"/>
  <c r="F1368" i="7"/>
  <c r="I1367" i="7"/>
  <c r="J1367" i="7"/>
  <c r="F1367" i="7"/>
  <c r="J1366" i="7"/>
  <c r="F1366" i="7"/>
  <c r="F1365" i="7"/>
  <c r="F1364" i="7"/>
  <c r="I1363" i="7"/>
  <c r="J1363" i="7"/>
  <c r="F1363" i="7"/>
  <c r="J1362" i="7"/>
  <c r="F1362" i="7"/>
  <c r="F1361" i="7"/>
  <c r="F1360" i="7"/>
  <c r="I1359" i="7"/>
  <c r="F1359" i="7"/>
  <c r="J1358" i="7"/>
  <c r="F1358" i="7"/>
  <c r="F1357" i="7"/>
  <c r="F1356" i="7"/>
  <c r="F1355" i="7"/>
  <c r="I1354" i="7"/>
  <c r="J1354" i="7"/>
  <c r="F1354" i="7"/>
  <c r="J1353" i="7"/>
  <c r="F1353" i="7"/>
  <c r="F1352" i="7"/>
  <c r="F1351" i="7"/>
  <c r="I1350" i="7"/>
  <c r="I1351" i="7"/>
  <c r="J1351" i="7"/>
  <c r="F1350" i="7"/>
  <c r="J1349" i="7"/>
  <c r="F1349" i="7"/>
  <c r="F1348" i="7"/>
  <c r="F1347" i="7"/>
  <c r="I1346" i="7"/>
  <c r="F1346" i="7"/>
  <c r="J1345" i="7"/>
  <c r="F1345" i="7"/>
  <c r="F1344" i="7"/>
  <c r="F1343" i="7"/>
  <c r="F1342" i="7"/>
  <c r="I1341" i="7"/>
  <c r="J1341" i="7"/>
  <c r="F1341" i="7"/>
  <c r="J1340" i="7"/>
  <c r="F1340" i="7"/>
  <c r="F1339" i="7"/>
  <c r="F1338" i="7"/>
  <c r="I1337" i="7"/>
  <c r="I1338" i="7"/>
  <c r="J1338" i="7"/>
  <c r="F1337" i="7"/>
  <c r="J1336" i="7"/>
  <c r="F1336" i="7"/>
  <c r="F1335" i="7"/>
  <c r="F1334" i="7"/>
  <c r="F1333" i="7"/>
  <c r="I1332" i="7"/>
  <c r="I1333" i="7"/>
  <c r="F1332" i="7"/>
  <c r="J1331" i="7"/>
  <c r="F1331" i="7"/>
  <c r="F1330" i="7"/>
  <c r="F1329" i="7"/>
  <c r="I1328" i="7"/>
  <c r="J1328" i="7"/>
  <c r="F1328" i="7"/>
  <c r="J1327" i="7"/>
  <c r="F1327" i="7"/>
  <c r="F1326" i="7"/>
  <c r="F1325" i="7"/>
  <c r="I1324" i="7"/>
  <c r="J1324" i="7"/>
  <c r="F1324" i="7"/>
  <c r="J1323" i="7"/>
  <c r="F1323" i="7"/>
  <c r="F1322" i="7"/>
  <c r="F1321" i="7"/>
  <c r="I1320" i="7"/>
  <c r="F1320" i="7"/>
  <c r="J1319" i="7"/>
  <c r="F1319" i="7"/>
  <c r="F1318" i="7"/>
  <c r="F1317" i="7"/>
  <c r="F1316" i="7"/>
  <c r="I1315" i="7"/>
  <c r="J1315" i="7"/>
  <c r="F1315" i="7"/>
  <c r="J1314" i="7"/>
  <c r="F1314" i="7"/>
  <c r="F1313" i="7"/>
  <c r="F1312" i="7"/>
  <c r="I1311" i="7"/>
  <c r="I1312" i="7"/>
  <c r="J1312" i="7"/>
  <c r="F1311" i="7"/>
  <c r="J1310" i="7"/>
  <c r="F1310" i="7"/>
  <c r="F1309" i="7"/>
  <c r="F1308" i="7"/>
  <c r="F1307" i="7"/>
  <c r="I1306" i="7"/>
  <c r="I1307" i="7"/>
  <c r="F1306" i="7"/>
  <c r="J1305" i="7"/>
  <c r="F1305" i="7"/>
  <c r="F1304" i="7"/>
  <c r="F1303" i="7"/>
  <c r="I1302" i="7"/>
  <c r="J1302" i="7"/>
  <c r="F1302" i="7"/>
  <c r="J1301" i="7"/>
  <c r="F1301" i="7"/>
  <c r="F1300" i="7"/>
  <c r="F1299" i="7"/>
  <c r="I1298" i="7"/>
  <c r="J1298" i="7"/>
  <c r="F1298" i="7"/>
  <c r="J1297" i="7"/>
  <c r="F1297" i="7"/>
  <c r="F1296" i="7"/>
  <c r="F1295" i="7"/>
  <c r="F1294" i="7"/>
  <c r="I1293" i="7"/>
  <c r="I1294" i="7"/>
  <c r="F1293" i="7"/>
  <c r="J1292" i="7"/>
  <c r="F1292" i="7"/>
  <c r="F1291" i="7"/>
  <c r="F1290" i="7"/>
  <c r="I1289" i="7"/>
  <c r="J1289" i="7"/>
  <c r="F1289" i="7"/>
  <c r="J1288" i="7"/>
  <c r="F1288" i="7"/>
  <c r="F1287" i="7"/>
  <c r="F1286" i="7"/>
  <c r="I1285" i="7"/>
  <c r="J1285" i="7"/>
  <c r="F1285" i="7"/>
  <c r="J1284" i="7"/>
  <c r="F1284" i="7"/>
  <c r="F1283" i="7"/>
  <c r="F1282" i="7"/>
  <c r="F1281" i="7"/>
  <c r="I1280" i="7"/>
  <c r="I1281" i="7"/>
  <c r="F1280" i="7"/>
  <c r="J1279" i="7"/>
  <c r="F1279" i="7"/>
  <c r="F1278" i="7"/>
  <c r="F1277" i="7"/>
  <c r="I1276" i="7"/>
  <c r="J1276" i="7"/>
  <c r="F1276" i="7"/>
  <c r="J1275" i="7"/>
  <c r="F1275" i="7"/>
  <c r="F1274" i="7"/>
  <c r="F1273" i="7"/>
  <c r="F1272" i="7"/>
  <c r="I1271" i="7"/>
  <c r="F1271" i="7"/>
  <c r="J1270" i="7"/>
  <c r="F1270" i="7"/>
  <c r="F1269" i="7"/>
  <c r="F1268" i="7"/>
  <c r="I1267" i="7"/>
  <c r="I1268" i="7"/>
  <c r="F1267" i="7"/>
  <c r="J1266" i="7"/>
  <c r="F1266" i="7"/>
  <c r="F1265" i="7"/>
  <c r="F1264" i="7"/>
  <c r="I1263" i="7"/>
  <c r="J1263" i="7"/>
  <c r="F1263" i="7"/>
  <c r="J1262" i="7"/>
  <c r="F1262" i="7"/>
  <c r="F1261" i="7"/>
  <c r="F1260" i="7"/>
  <c r="I1259" i="7"/>
  <c r="J1259" i="7"/>
  <c r="F1259" i="7"/>
  <c r="J1258" i="7"/>
  <c r="F1258" i="7"/>
  <c r="F1257" i="7"/>
  <c r="F1256" i="7"/>
  <c r="F1255" i="7"/>
  <c r="I1254" i="7"/>
  <c r="I1255" i="7"/>
  <c r="F1254" i="7"/>
  <c r="J1253" i="7"/>
  <c r="F1253" i="7"/>
  <c r="F1252" i="7"/>
  <c r="F1251" i="7"/>
  <c r="I1250" i="7"/>
  <c r="J1250" i="7"/>
  <c r="F1250" i="7"/>
  <c r="J1249" i="7"/>
  <c r="F1249" i="7"/>
  <c r="F1248" i="7"/>
  <c r="F1247" i="7"/>
  <c r="I1246" i="7"/>
  <c r="I1247" i="7"/>
  <c r="J1247" i="7"/>
  <c r="F1246" i="7"/>
  <c r="J1245" i="7"/>
  <c r="F1245" i="7"/>
  <c r="F1244" i="7"/>
  <c r="F1243" i="7"/>
  <c r="F1242" i="7"/>
  <c r="I1241" i="7"/>
  <c r="J1241" i="7"/>
  <c r="F1241" i="7"/>
  <c r="J1240" i="7"/>
  <c r="F1240" i="7"/>
  <c r="F1239" i="7"/>
  <c r="F1238" i="7"/>
  <c r="I1237" i="7"/>
  <c r="J1237" i="7"/>
  <c r="F1237" i="7"/>
  <c r="J1236" i="7"/>
  <c r="F1236" i="7"/>
  <c r="F1235" i="7"/>
  <c r="F1234" i="7"/>
  <c r="F1233" i="7"/>
  <c r="I1232" i="7"/>
  <c r="F1232" i="7"/>
  <c r="J1231" i="7"/>
  <c r="F1231" i="7"/>
  <c r="F1230" i="7"/>
  <c r="F1229" i="7"/>
  <c r="I1228" i="7"/>
  <c r="J1228" i="7"/>
  <c r="F1228" i="7"/>
  <c r="J1227" i="7"/>
  <c r="F1227" i="7"/>
  <c r="F1226" i="7"/>
  <c r="F1225" i="7"/>
  <c r="I1224" i="7"/>
  <c r="J1224" i="7"/>
  <c r="F1224" i="7"/>
  <c r="J1223" i="7"/>
  <c r="F1223" i="7"/>
  <c r="F1222" i="7"/>
  <c r="F1221" i="7"/>
  <c r="F1220" i="7"/>
  <c r="I1219" i="7"/>
  <c r="F1219" i="7"/>
  <c r="J1218" i="7"/>
  <c r="F1218" i="7"/>
  <c r="F1217" i="7"/>
  <c r="F1216" i="7"/>
  <c r="I1215" i="7"/>
  <c r="I1216" i="7"/>
  <c r="F1215" i="7"/>
  <c r="J1214" i="7"/>
  <c r="F1214" i="7"/>
  <c r="F1213" i="7"/>
  <c r="F1212" i="7"/>
  <c r="I1211" i="7"/>
  <c r="J1211" i="7"/>
  <c r="F1211" i="7"/>
  <c r="J1210" i="7"/>
  <c r="F1210" i="7"/>
  <c r="F1209" i="7"/>
  <c r="F1208" i="7"/>
  <c r="F1207" i="7"/>
  <c r="I1206" i="7"/>
  <c r="F1206" i="7"/>
  <c r="J1205" i="7"/>
  <c r="F1205" i="7"/>
  <c r="F1204" i="7"/>
  <c r="F1203" i="7"/>
  <c r="I1202" i="7"/>
  <c r="J1202" i="7"/>
  <c r="F1202" i="7"/>
  <c r="J1201" i="7"/>
  <c r="F1201" i="7"/>
  <c r="F1200" i="7"/>
  <c r="F1199" i="7"/>
  <c r="I1198" i="7"/>
  <c r="J1198" i="7"/>
  <c r="F1198" i="7"/>
  <c r="J1197" i="7"/>
  <c r="F1197" i="7"/>
  <c r="F1196" i="7"/>
  <c r="F1195" i="7"/>
  <c r="F1194" i="7"/>
  <c r="I1193" i="7"/>
  <c r="F1193" i="7"/>
  <c r="J1192" i="7"/>
  <c r="F1192" i="7"/>
  <c r="F1191" i="7"/>
  <c r="F1190" i="7"/>
  <c r="I1189" i="7"/>
  <c r="J1189" i="7"/>
  <c r="F1189" i="7"/>
  <c r="J1188" i="7"/>
  <c r="F1188" i="7"/>
  <c r="F1187" i="7"/>
  <c r="F1186" i="7"/>
  <c r="I1185" i="7"/>
  <c r="I1186" i="7"/>
  <c r="I1187" i="7"/>
  <c r="J1187" i="7"/>
  <c r="F1185" i="7"/>
  <c r="J1184" i="7"/>
  <c r="F1184" i="7"/>
  <c r="F1183" i="7"/>
  <c r="F1182" i="7"/>
  <c r="F1181" i="7"/>
  <c r="I1180" i="7"/>
  <c r="J1180" i="7"/>
  <c r="F1180" i="7"/>
  <c r="J1179" i="7"/>
  <c r="F1179" i="7"/>
  <c r="F1178" i="7"/>
  <c r="F1177" i="7"/>
  <c r="I1176" i="7"/>
  <c r="I1177" i="7"/>
  <c r="F1176" i="7"/>
  <c r="J1175" i="7"/>
  <c r="F1175" i="7"/>
  <c r="F1174" i="7"/>
  <c r="F1173" i="7"/>
  <c r="I1172" i="7"/>
  <c r="I1173" i="7"/>
  <c r="J1173" i="7"/>
  <c r="F1172" i="7"/>
  <c r="J1171" i="7"/>
  <c r="F1171" i="7"/>
  <c r="F1170" i="7"/>
  <c r="F1169" i="7"/>
  <c r="F1168" i="7"/>
  <c r="I1167" i="7"/>
  <c r="J1167" i="7"/>
  <c r="F1167" i="7"/>
  <c r="J1166" i="7"/>
  <c r="F1166" i="7"/>
  <c r="F1165" i="7"/>
  <c r="F1164" i="7"/>
  <c r="I1163" i="7"/>
  <c r="J1163" i="7"/>
  <c r="F1163" i="7"/>
  <c r="J1162" i="7"/>
  <c r="F1162" i="7"/>
  <c r="F1161" i="7"/>
  <c r="F1160" i="7"/>
  <c r="I1159" i="7"/>
  <c r="J1159" i="7"/>
  <c r="F1159" i="7"/>
  <c r="J1158" i="7"/>
  <c r="F1158" i="7"/>
  <c r="F1157" i="7"/>
  <c r="F1156" i="7"/>
  <c r="F1155" i="7"/>
  <c r="I1154" i="7"/>
  <c r="I1155" i="7"/>
  <c r="F1154" i="7"/>
  <c r="J1153" i="7"/>
  <c r="F1153" i="7"/>
  <c r="F1152" i="7"/>
  <c r="F1151" i="7"/>
  <c r="I1150" i="7"/>
  <c r="J1150" i="7"/>
  <c r="F1150" i="7"/>
  <c r="J1149" i="7"/>
  <c r="F1149" i="7"/>
  <c r="F1148" i="7"/>
  <c r="F1147" i="7"/>
  <c r="I1146" i="7"/>
  <c r="J1146" i="7"/>
  <c r="F1146" i="7"/>
  <c r="J1145" i="7"/>
  <c r="F1145" i="7"/>
  <c r="F1144" i="7"/>
  <c r="F1143" i="7"/>
  <c r="F1142" i="7"/>
  <c r="I1141" i="7"/>
  <c r="I1142" i="7"/>
  <c r="F1141" i="7"/>
  <c r="J1140" i="7"/>
  <c r="F1140" i="7"/>
  <c r="F1139" i="7"/>
  <c r="F1138" i="7"/>
  <c r="I1137" i="7"/>
  <c r="J1137" i="7"/>
  <c r="F1137" i="7"/>
  <c r="J1136" i="7"/>
  <c r="F1136" i="7"/>
  <c r="F1135" i="7"/>
  <c r="F1134" i="7"/>
  <c r="F1133" i="7"/>
  <c r="I1132" i="7"/>
  <c r="I1133" i="7"/>
  <c r="J1133" i="7"/>
  <c r="F1132" i="7"/>
  <c r="J1131" i="7"/>
  <c r="F1131" i="7"/>
  <c r="F1130" i="7"/>
  <c r="F1129" i="7"/>
  <c r="I1128" i="7"/>
  <c r="I1129" i="7"/>
  <c r="F1128" i="7"/>
  <c r="J1127" i="7"/>
  <c r="F1127" i="7"/>
  <c r="F1126" i="7"/>
  <c r="F1125" i="7"/>
  <c r="I1124" i="7"/>
  <c r="J1124" i="7"/>
  <c r="F1124" i="7"/>
  <c r="J1123" i="7"/>
  <c r="F1123" i="7"/>
  <c r="F1122" i="7"/>
  <c r="F1121" i="7"/>
  <c r="F1120" i="7"/>
  <c r="I1119" i="7"/>
  <c r="J1119" i="7"/>
  <c r="F1119" i="7"/>
  <c r="J1118" i="7"/>
  <c r="F1118" i="7"/>
  <c r="F1117" i="7"/>
  <c r="F1116" i="7"/>
  <c r="I1115" i="7"/>
  <c r="I1116" i="7"/>
  <c r="F1115" i="7"/>
  <c r="J1114" i="7"/>
  <c r="F1114" i="7"/>
  <c r="F1113" i="7"/>
  <c r="F1112" i="7"/>
  <c r="I1111" i="7"/>
  <c r="J1111" i="7"/>
  <c r="F1111" i="7"/>
  <c r="J1110" i="7"/>
  <c r="F1110" i="7"/>
  <c r="F1109" i="7"/>
  <c r="F1108" i="7"/>
  <c r="F1107" i="7"/>
  <c r="I1106" i="7"/>
  <c r="I1107" i="7"/>
  <c r="I1108" i="7"/>
  <c r="F1106" i="7"/>
  <c r="J1105" i="7"/>
  <c r="F1105" i="7"/>
  <c r="F1104" i="7"/>
  <c r="F1103" i="7"/>
  <c r="I1102" i="7"/>
  <c r="I1103" i="7"/>
  <c r="F1102" i="7"/>
  <c r="J1101" i="7"/>
  <c r="F1101" i="7"/>
  <c r="F1100" i="7"/>
  <c r="F1099" i="7"/>
  <c r="I1098" i="7"/>
  <c r="J1098" i="7"/>
  <c r="F1098" i="7"/>
  <c r="J1097" i="7"/>
  <c r="F1097" i="7"/>
  <c r="F1096" i="7"/>
  <c r="F1095" i="7"/>
  <c r="F1094" i="7"/>
  <c r="I1093" i="7"/>
  <c r="J1093" i="7"/>
  <c r="F1093" i="7"/>
  <c r="J1092" i="7"/>
  <c r="F1092" i="7"/>
  <c r="F1091" i="7"/>
  <c r="F1090" i="7"/>
  <c r="I1089" i="7"/>
  <c r="I1090" i="7"/>
  <c r="F1089" i="7"/>
  <c r="J1088" i="7"/>
  <c r="F1088" i="7"/>
  <c r="F1087" i="7"/>
  <c r="F1086" i="7"/>
  <c r="I1085" i="7"/>
  <c r="J1085" i="7"/>
  <c r="F1085" i="7"/>
  <c r="J1084" i="7"/>
  <c r="F1084" i="7"/>
  <c r="F1083" i="7"/>
  <c r="F1082" i="7"/>
  <c r="F1081" i="7"/>
  <c r="I1080" i="7"/>
  <c r="I1081" i="7"/>
  <c r="I1082" i="7"/>
  <c r="F1080" i="7"/>
  <c r="J1079" i="7"/>
  <c r="F1079" i="7"/>
  <c r="F1078" i="7"/>
  <c r="F1077" i="7"/>
  <c r="I1076" i="7"/>
  <c r="I1077" i="7"/>
  <c r="F1076" i="7"/>
  <c r="J1075" i="7"/>
  <c r="F1075" i="7"/>
  <c r="F1074" i="7"/>
  <c r="F1073" i="7"/>
  <c r="F1072" i="7"/>
  <c r="I1071" i="7"/>
  <c r="I1072" i="7"/>
  <c r="F1071" i="7"/>
  <c r="J1070" i="7"/>
  <c r="F1070" i="7"/>
  <c r="F1069" i="7"/>
  <c r="F1068" i="7"/>
  <c r="I1067" i="7"/>
  <c r="I1068" i="7"/>
  <c r="J1068" i="7"/>
  <c r="F1067" i="7"/>
  <c r="J1066" i="7"/>
  <c r="F1066" i="7"/>
  <c r="F1065" i="7"/>
  <c r="F1064" i="7"/>
  <c r="I1063" i="7"/>
  <c r="I1064" i="7"/>
  <c r="F1063" i="7"/>
  <c r="J1062" i="7"/>
  <c r="F1062" i="7"/>
  <c r="F1061" i="7"/>
  <c r="F1060" i="7"/>
  <c r="I1059" i="7"/>
  <c r="J1059" i="7"/>
  <c r="F1059" i="7"/>
  <c r="J1058" i="7"/>
  <c r="F1058" i="7"/>
  <c r="F1057" i="7"/>
  <c r="F1056" i="7"/>
  <c r="F1055" i="7"/>
  <c r="I1054" i="7"/>
  <c r="J1054" i="7"/>
  <c r="F1054" i="7"/>
  <c r="J1053" i="7"/>
  <c r="F1053" i="7"/>
  <c r="F1052" i="7"/>
  <c r="F1051" i="7"/>
  <c r="I1050" i="7"/>
  <c r="I1051" i="7"/>
  <c r="F1050" i="7"/>
  <c r="J1049" i="7"/>
  <c r="F1049" i="7"/>
  <c r="F1048" i="7"/>
  <c r="F1047" i="7"/>
  <c r="I1046" i="7"/>
  <c r="J1046" i="7"/>
  <c r="F1046" i="7"/>
  <c r="J1045" i="7"/>
  <c r="F1045" i="7"/>
  <c r="F1044" i="7"/>
  <c r="F1043" i="7"/>
  <c r="F1042" i="7"/>
  <c r="I1041" i="7"/>
  <c r="I1042" i="7"/>
  <c r="I1043" i="7"/>
  <c r="F1041" i="7"/>
  <c r="J1040" i="7"/>
  <c r="F1040" i="7"/>
  <c r="F1039" i="7"/>
  <c r="F1038" i="7"/>
  <c r="I1037" i="7"/>
  <c r="I1038" i="7"/>
  <c r="F1037" i="7"/>
  <c r="J1036" i="7"/>
  <c r="F1036" i="7"/>
  <c r="F1035" i="7"/>
  <c r="F1034" i="7"/>
  <c r="F1033" i="7"/>
  <c r="I1032" i="7"/>
  <c r="I1033" i="7"/>
  <c r="F1032" i="7"/>
  <c r="J1031" i="7"/>
  <c r="F1031" i="7"/>
  <c r="F1030" i="7"/>
  <c r="F1029" i="7"/>
  <c r="I1028" i="7"/>
  <c r="J1028" i="7"/>
  <c r="F1028" i="7"/>
  <c r="J1027" i="7"/>
  <c r="F1027" i="7"/>
  <c r="F1026" i="7"/>
  <c r="F1025" i="7"/>
  <c r="I1024" i="7"/>
  <c r="I1025" i="7"/>
  <c r="F1024" i="7"/>
  <c r="J1023" i="7"/>
  <c r="F1023" i="7"/>
  <c r="F1022" i="7"/>
  <c r="F1021" i="7"/>
  <c r="F1020" i="7"/>
  <c r="I1019" i="7"/>
  <c r="I1020" i="7"/>
  <c r="F1019" i="7"/>
  <c r="J1018" i="7"/>
  <c r="F1018" i="7"/>
  <c r="F1017" i="7"/>
  <c r="F1016" i="7"/>
  <c r="I1015" i="7"/>
  <c r="J1015" i="7"/>
  <c r="F1015" i="7"/>
  <c r="J1014" i="7"/>
  <c r="F1014" i="7"/>
  <c r="F1013" i="7"/>
  <c r="F1012" i="7"/>
  <c r="I1011" i="7"/>
  <c r="I1012" i="7"/>
  <c r="F1011" i="7"/>
  <c r="J1010" i="7"/>
  <c r="F1010" i="7"/>
  <c r="F1009" i="7"/>
  <c r="F1008" i="7"/>
  <c r="I1007" i="7"/>
  <c r="J1007" i="7"/>
  <c r="F1007" i="7"/>
  <c r="J1006" i="7"/>
  <c r="F1006" i="7"/>
  <c r="F1005" i="7"/>
  <c r="F1004" i="7"/>
  <c r="F1003" i="7"/>
  <c r="I1002" i="7"/>
  <c r="I1003" i="7"/>
  <c r="F1002" i="7"/>
  <c r="J1001" i="7"/>
  <c r="F1001" i="7"/>
  <c r="F1000" i="7"/>
  <c r="F999" i="7"/>
  <c r="I998" i="7"/>
  <c r="I999" i="7"/>
  <c r="J999" i="7"/>
  <c r="F998" i="7"/>
  <c r="J997" i="7"/>
  <c r="F997" i="7"/>
  <c r="F996" i="7"/>
  <c r="F995" i="7"/>
  <c r="F994" i="7"/>
  <c r="I993" i="7"/>
  <c r="J993" i="7"/>
  <c r="F993" i="7"/>
  <c r="J992" i="7"/>
  <c r="F992" i="7"/>
  <c r="F991" i="7"/>
  <c r="F990" i="7"/>
  <c r="I989" i="7"/>
  <c r="I990" i="7"/>
  <c r="J990" i="7"/>
  <c r="F989" i="7"/>
  <c r="J988" i="7"/>
  <c r="F988" i="7"/>
  <c r="F987" i="7"/>
  <c r="F986" i="7"/>
  <c r="I985" i="7"/>
  <c r="I986" i="7"/>
  <c r="J986" i="7"/>
  <c r="F985" i="7"/>
  <c r="J984" i="7"/>
  <c r="F984" i="7"/>
  <c r="F983" i="7"/>
  <c r="F982" i="7"/>
  <c r="F981" i="7"/>
  <c r="I980" i="7"/>
  <c r="J980" i="7"/>
  <c r="F980" i="7"/>
  <c r="J979" i="7"/>
  <c r="F979" i="7"/>
  <c r="F978" i="7"/>
  <c r="F977" i="7"/>
  <c r="I976" i="7"/>
  <c r="J976" i="7"/>
  <c r="F976" i="7"/>
  <c r="J975" i="7"/>
  <c r="F975" i="7"/>
  <c r="F974" i="7"/>
  <c r="F973" i="7"/>
  <c r="I972" i="7"/>
  <c r="I973" i="7"/>
  <c r="J973" i="7"/>
  <c r="F972" i="7"/>
  <c r="J971" i="7"/>
  <c r="F971" i="7"/>
  <c r="F970" i="7"/>
  <c r="F969" i="7"/>
  <c r="F968" i="7"/>
  <c r="I967" i="7"/>
  <c r="J967" i="7"/>
  <c r="F967" i="7"/>
  <c r="J966" i="7"/>
  <c r="F966" i="7"/>
  <c r="F965" i="7"/>
  <c r="F964" i="7"/>
  <c r="I963" i="7"/>
  <c r="J963" i="7"/>
  <c r="F963" i="7"/>
  <c r="J962" i="7"/>
  <c r="F962" i="7"/>
  <c r="F961" i="7"/>
  <c r="F960" i="7"/>
  <c r="F959" i="7"/>
  <c r="I958" i="7"/>
  <c r="I959" i="7"/>
  <c r="I960" i="7"/>
  <c r="J960" i="7"/>
  <c r="F958" i="7"/>
  <c r="J957" i="7"/>
  <c r="F957" i="7"/>
  <c r="F956" i="7"/>
  <c r="F955" i="7"/>
  <c r="I954" i="7"/>
  <c r="I955" i="7"/>
  <c r="F954" i="7"/>
  <c r="J953" i="7"/>
  <c r="F953" i="7"/>
  <c r="F952" i="7"/>
  <c r="F951" i="7"/>
  <c r="I950" i="7"/>
  <c r="I951" i="7"/>
  <c r="F950" i="7"/>
  <c r="J949" i="7"/>
  <c r="F949" i="7"/>
  <c r="F948" i="7"/>
  <c r="F947" i="7"/>
  <c r="I946" i="7"/>
  <c r="J946" i="7"/>
  <c r="F946" i="7"/>
  <c r="J945" i="7"/>
  <c r="F945" i="7"/>
  <c r="F944" i="7"/>
  <c r="F943" i="7"/>
  <c r="F942" i="7"/>
  <c r="I941" i="7"/>
  <c r="I942" i="7"/>
  <c r="F941" i="7"/>
  <c r="J940" i="7"/>
  <c r="F940" i="7"/>
  <c r="F939" i="7"/>
  <c r="F938" i="7"/>
  <c r="I937" i="7"/>
  <c r="I938" i="7"/>
  <c r="F937" i="7"/>
  <c r="J936" i="7"/>
  <c r="F936" i="7"/>
  <c r="F935" i="7"/>
  <c r="F934" i="7"/>
  <c r="I933" i="7"/>
  <c r="J933" i="7"/>
  <c r="F933" i="7"/>
  <c r="J932" i="7"/>
  <c r="F932" i="7"/>
  <c r="F931" i="7"/>
  <c r="F930" i="7"/>
  <c r="F929" i="7"/>
  <c r="I928" i="7"/>
  <c r="I929" i="7"/>
  <c r="J929" i="7"/>
  <c r="F928" i="7"/>
  <c r="J927" i="7"/>
  <c r="F927" i="7"/>
  <c r="F926" i="7"/>
  <c r="F925" i="7"/>
  <c r="I924" i="7"/>
  <c r="I925" i="7"/>
  <c r="F924" i="7"/>
  <c r="J923" i="7"/>
  <c r="F923" i="7"/>
  <c r="F922" i="7"/>
  <c r="F921" i="7"/>
  <c r="F920" i="7"/>
  <c r="I919" i="7"/>
  <c r="J919" i="7"/>
  <c r="F919" i="7"/>
  <c r="J918" i="7"/>
  <c r="F918" i="7"/>
  <c r="F917" i="7"/>
  <c r="F916" i="7"/>
  <c r="I915" i="7"/>
  <c r="J915" i="7"/>
  <c r="F915" i="7"/>
  <c r="J914" i="7"/>
  <c r="F914" i="7"/>
  <c r="F913" i="7"/>
  <c r="F912" i="7"/>
  <c r="I911" i="7"/>
  <c r="I912" i="7"/>
  <c r="F911" i="7"/>
  <c r="J910" i="7"/>
  <c r="F910" i="7"/>
  <c r="F909" i="7"/>
  <c r="F908" i="7"/>
  <c r="F907" i="7"/>
  <c r="I906" i="7"/>
  <c r="J906" i="7"/>
  <c r="F906" i="7"/>
  <c r="J905" i="7"/>
  <c r="F905" i="7"/>
  <c r="F904" i="7"/>
  <c r="F903" i="7"/>
  <c r="I902" i="7"/>
  <c r="J902" i="7"/>
  <c r="F902" i="7"/>
  <c r="J901" i="7"/>
  <c r="F901" i="7"/>
  <c r="F900" i="7"/>
  <c r="F899" i="7"/>
  <c r="I898" i="7"/>
  <c r="I899" i="7"/>
  <c r="F898" i="7"/>
  <c r="J897" i="7"/>
  <c r="F897" i="7"/>
  <c r="F896" i="7"/>
  <c r="F895" i="7"/>
  <c r="F894" i="7"/>
  <c r="I893" i="7"/>
  <c r="J893" i="7"/>
  <c r="F893" i="7"/>
  <c r="J892" i="7"/>
  <c r="F892" i="7"/>
  <c r="F891" i="7"/>
  <c r="F890" i="7"/>
  <c r="I889" i="7"/>
  <c r="J889" i="7"/>
  <c r="F889" i="7"/>
  <c r="J888" i="7"/>
  <c r="F888" i="7"/>
  <c r="F887" i="7"/>
  <c r="F886" i="7"/>
  <c r="I885" i="7"/>
  <c r="I886" i="7"/>
  <c r="F885" i="7"/>
  <c r="J884" i="7"/>
  <c r="F884" i="7"/>
  <c r="F883" i="7"/>
  <c r="F882" i="7"/>
  <c r="F881" i="7"/>
  <c r="I880" i="7"/>
  <c r="J880" i="7"/>
  <c r="F880" i="7"/>
  <c r="J879" i="7"/>
  <c r="F879" i="7"/>
  <c r="F878" i="7"/>
  <c r="F877" i="7"/>
  <c r="I876" i="7"/>
  <c r="J876" i="7"/>
  <c r="F876" i="7"/>
  <c r="J875" i="7"/>
  <c r="F875" i="7"/>
  <c r="F874" i="7"/>
  <c r="F873" i="7"/>
  <c r="F872" i="7"/>
  <c r="I871" i="7"/>
  <c r="J871" i="7"/>
  <c r="F871" i="7"/>
  <c r="J870" i="7"/>
  <c r="F870" i="7"/>
  <c r="F869" i="7"/>
  <c r="F868" i="7"/>
  <c r="I867" i="7"/>
  <c r="J867" i="7"/>
  <c r="F867" i="7"/>
  <c r="J866" i="7"/>
  <c r="F866" i="7"/>
  <c r="F865" i="7"/>
  <c r="F864" i="7"/>
  <c r="I863" i="7"/>
  <c r="J863" i="7"/>
  <c r="F863" i="7"/>
  <c r="J862" i="7"/>
  <c r="F862" i="7"/>
  <c r="F861" i="7"/>
  <c r="F860" i="7"/>
  <c r="F859" i="7"/>
  <c r="I858" i="7"/>
  <c r="J858" i="7"/>
  <c r="F858" i="7"/>
  <c r="J857" i="7"/>
  <c r="F857" i="7"/>
  <c r="F856" i="7"/>
  <c r="F855" i="7"/>
  <c r="I854" i="7"/>
  <c r="J854" i="7"/>
  <c r="F854" i="7"/>
  <c r="J853" i="7"/>
  <c r="F853" i="7"/>
  <c r="F852" i="7"/>
  <c r="F851" i="7"/>
  <c r="I850" i="7"/>
  <c r="J850" i="7"/>
  <c r="F850" i="7"/>
  <c r="J849" i="7"/>
  <c r="F849" i="7"/>
  <c r="F848" i="7"/>
  <c r="F847" i="7"/>
  <c r="I846" i="7"/>
  <c r="I847" i="7"/>
  <c r="F846" i="7"/>
  <c r="J845" i="7"/>
  <c r="F845" i="7"/>
  <c r="F844" i="7"/>
  <c r="F843" i="7"/>
  <c r="F842" i="7"/>
  <c r="I841" i="7"/>
  <c r="J841" i="7"/>
  <c r="F841" i="7"/>
  <c r="J840" i="7"/>
  <c r="F840" i="7"/>
  <c r="F839" i="7"/>
  <c r="F838" i="7"/>
  <c r="I837" i="7"/>
  <c r="J837" i="7"/>
  <c r="F837" i="7"/>
  <c r="J836" i="7"/>
  <c r="F836" i="7"/>
  <c r="F835" i="7"/>
  <c r="F834" i="7"/>
  <c r="F833" i="7"/>
  <c r="I832" i="7"/>
  <c r="J832" i="7"/>
  <c r="F832" i="7"/>
  <c r="J831" i="7"/>
  <c r="F831" i="7"/>
  <c r="F830" i="7"/>
  <c r="F829" i="7"/>
  <c r="I828" i="7"/>
  <c r="J828" i="7"/>
  <c r="F828" i="7"/>
  <c r="J827" i="7"/>
  <c r="F827" i="7"/>
  <c r="F826" i="7"/>
  <c r="F825" i="7"/>
  <c r="I824" i="7"/>
  <c r="J824" i="7"/>
  <c r="F824" i="7"/>
  <c r="J823" i="7"/>
  <c r="F823" i="7"/>
  <c r="F822" i="7"/>
  <c r="F821" i="7"/>
  <c r="F820" i="7"/>
  <c r="I819" i="7"/>
  <c r="J819" i="7"/>
  <c r="F819" i="7"/>
  <c r="J818" i="7"/>
  <c r="F818" i="7"/>
  <c r="F817" i="7"/>
  <c r="F816" i="7"/>
  <c r="I815" i="7"/>
  <c r="J815" i="7"/>
  <c r="F815" i="7"/>
  <c r="J814" i="7"/>
  <c r="F814" i="7"/>
  <c r="F813" i="7"/>
  <c r="F812" i="7"/>
  <c r="I811" i="7"/>
  <c r="J811" i="7"/>
  <c r="F811" i="7"/>
  <c r="J810" i="7"/>
  <c r="F810" i="7"/>
  <c r="F809" i="7"/>
  <c r="F808" i="7"/>
  <c r="F807" i="7"/>
  <c r="I806" i="7"/>
  <c r="J806" i="7"/>
  <c r="F806" i="7"/>
  <c r="J805" i="7"/>
  <c r="F805" i="7"/>
  <c r="F804" i="7"/>
  <c r="F803" i="7"/>
  <c r="I802" i="7"/>
  <c r="J802" i="7"/>
  <c r="F802" i="7"/>
  <c r="J801" i="7"/>
  <c r="F801" i="7"/>
  <c r="F800" i="7"/>
  <c r="F799" i="7"/>
  <c r="I798" i="7"/>
  <c r="J798" i="7"/>
  <c r="F798" i="7"/>
  <c r="J797" i="7"/>
  <c r="F797" i="7"/>
  <c r="F796" i="7"/>
  <c r="F795" i="7"/>
  <c r="F794" i="7"/>
  <c r="I793" i="7"/>
  <c r="J793" i="7"/>
  <c r="F793" i="7"/>
  <c r="J792" i="7"/>
  <c r="F792" i="7"/>
  <c r="F791" i="7"/>
  <c r="F790" i="7"/>
  <c r="I789" i="7"/>
  <c r="J789" i="7"/>
  <c r="F789" i="7"/>
  <c r="J788" i="7"/>
  <c r="F788" i="7"/>
  <c r="F787" i="7"/>
  <c r="F786" i="7"/>
  <c r="I785" i="7"/>
  <c r="I786" i="7"/>
  <c r="F785" i="7"/>
  <c r="J784" i="7"/>
  <c r="F784" i="7"/>
  <c r="F783" i="7"/>
  <c r="F782" i="7"/>
  <c r="F781" i="7"/>
  <c r="I780" i="7"/>
  <c r="J780" i="7"/>
  <c r="F780" i="7"/>
  <c r="J779" i="7"/>
  <c r="F779" i="7"/>
  <c r="F778" i="7"/>
  <c r="F777" i="7"/>
  <c r="I776" i="7"/>
  <c r="J776" i="7"/>
  <c r="F776" i="7"/>
  <c r="J775" i="7"/>
  <c r="F775" i="7"/>
  <c r="F774" i="7"/>
  <c r="F773" i="7"/>
  <c r="I772" i="7"/>
  <c r="J772" i="7"/>
  <c r="F772" i="7"/>
  <c r="J771" i="7"/>
  <c r="F771" i="7"/>
  <c r="F770" i="7"/>
  <c r="F769" i="7"/>
  <c r="F768" i="7"/>
  <c r="I767" i="7"/>
  <c r="J767" i="7"/>
  <c r="F767" i="7"/>
  <c r="J766" i="7"/>
  <c r="F766" i="7"/>
  <c r="F765" i="7"/>
  <c r="F764" i="7"/>
  <c r="I763" i="7"/>
  <c r="J763" i="7"/>
  <c r="F763" i="7"/>
  <c r="J762" i="7"/>
  <c r="F762" i="7"/>
  <c r="F761" i="7"/>
  <c r="F760" i="7"/>
  <c r="F759" i="7"/>
  <c r="I758" i="7"/>
  <c r="I759" i="7"/>
  <c r="F758" i="7"/>
  <c r="J757" i="7"/>
  <c r="F757" i="7"/>
  <c r="F756" i="7"/>
  <c r="F755" i="7"/>
  <c r="I754" i="7"/>
  <c r="J754" i="7"/>
  <c r="F754" i="7"/>
  <c r="J753" i="7"/>
  <c r="F753" i="7"/>
  <c r="F752" i="7"/>
  <c r="F751" i="7"/>
  <c r="I750" i="7"/>
  <c r="J750" i="7"/>
  <c r="F750" i="7"/>
  <c r="J749" i="7"/>
  <c r="F749" i="7"/>
  <c r="F748" i="7"/>
  <c r="F747" i="7"/>
  <c r="I746" i="7"/>
  <c r="J746" i="7"/>
  <c r="F746" i="7"/>
  <c r="J745" i="7"/>
  <c r="F745" i="7"/>
  <c r="F744" i="7"/>
  <c r="F743" i="7"/>
  <c r="F742" i="7"/>
  <c r="I741" i="7"/>
  <c r="J741" i="7"/>
  <c r="F741" i="7"/>
  <c r="J740" i="7"/>
  <c r="F740" i="7"/>
  <c r="F739" i="7"/>
  <c r="F738" i="7"/>
  <c r="I737" i="7"/>
  <c r="J737" i="7"/>
  <c r="F737" i="7"/>
  <c r="J736" i="7"/>
  <c r="F736" i="7"/>
  <c r="F735" i="7"/>
  <c r="F734" i="7"/>
  <c r="I733" i="7"/>
  <c r="J733" i="7"/>
  <c r="F733" i="7"/>
  <c r="J732" i="7"/>
  <c r="F732" i="7"/>
  <c r="F731" i="7"/>
  <c r="F730" i="7"/>
  <c r="F729" i="7"/>
  <c r="I728" i="7"/>
  <c r="F728" i="7"/>
  <c r="J727" i="7"/>
  <c r="F727" i="7"/>
  <c r="F726" i="7"/>
  <c r="F725" i="7"/>
  <c r="I724" i="7"/>
  <c r="J724" i="7"/>
  <c r="F724" i="7"/>
  <c r="J723" i="7"/>
  <c r="F723" i="7"/>
  <c r="F722" i="7"/>
  <c r="F721" i="7"/>
  <c r="F720" i="7"/>
  <c r="I719" i="7"/>
  <c r="I720" i="7"/>
  <c r="F719" i="7"/>
  <c r="J718" i="7"/>
  <c r="F718" i="7"/>
  <c r="F717" i="7"/>
  <c r="F716" i="7"/>
  <c r="I715" i="7"/>
  <c r="F715" i="7"/>
  <c r="J714" i="7"/>
  <c r="F714" i="7"/>
  <c r="F713" i="7"/>
  <c r="F712" i="7"/>
  <c r="I711" i="7"/>
  <c r="J711" i="7"/>
  <c r="F711" i="7"/>
  <c r="J710" i="7"/>
  <c r="F710" i="7"/>
  <c r="F709" i="7"/>
  <c r="F708" i="7"/>
  <c r="F707" i="7"/>
  <c r="I706" i="7"/>
  <c r="I707" i="7"/>
  <c r="F706" i="7"/>
  <c r="J705" i="7"/>
  <c r="F705" i="7"/>
  <c r="F704" i="7"/>
  <c r="F703" i="7"/>
  <c r="I702" i="7"/>
  <c r="F702" i="7"/>
  <c r="J701" i="7"/>
  <c r="F701" i="7"/>
  <c r="F700" i="7"/>
  <c r="F699" i="7"/>
  <c r="I698" i="7"/>
  <c r="J698" i="7"/>
  <c r="F698" i="7"/>
  <c r="J697" i="7"/>
  <c r="F697" i="7"/>
  <c r="F696" i="7"/>
  <c r="F695" i="7"/>
  <c r="F694" i="7"/>
  <c r="I693" i="7"/>
  <c r="I694" i="7"/>
  <c r="F693" i="7"/>
  <c r="J692" i="7"/>
  <c r="F692" i="7"/>
  <c r="F691" i="7"/>
  <c r="F690" i="7"/>
  <c r="I689" i="7"/>
  <c r="F689" i="7"/>
  <c r="J688" i="7"/>
  <c r="F688" i="7"/>
  <c r="F687" i="7"/>
  <c r="F686" i="7"/>
  <c r="I685" i="7"/>
  <c r="J685" i="7"/>
  <c r="F685" i="7"/>
  <c r="J684" i="7"/>
  <c r="F684" i="7"/>
  <c r="F683" i="7"/>
  <c r="F682" i="7"/>
  <c r="F681" i="7"/>
  <c r="I680" i="7"/>
  <c r="I681" i="7"/>
  <c r="F680" i="7"/>
  <c r="J679" i="7"/>
  <c r="F679" i="7"/>
  <c r="F678" i="7"/>
  <c r="F677" i="7"/>
  <c r="I676" i="7"/>
  <c r="F676" i="7"/>
  <c r="J675" i="7"/>
  <c r="F675" i="7"/>
  <c r="F674" i="7"/>
  <c r="F673" i="7"/>
  <c r="I672" i="7"/>
  <c r="J672" i="7"/>
  <c r="F672" i="7"/>
  <c r="J671" i="7"/>
  <c r="F671" i="7"/>
  <c r="F670" i="7"/>
  <c r="F669" i="7"/>
  <c r="F668" i="7"/>
  <c r="I667" i="7"/>
  <c r="I668" i="7"/>
  <c r="J668" i="7"/>
  <c r="F667" i="7"/>
  <c r="J666" i="7"/>
  <c r="F666" i="7"/>
  <c r="F665" i="7"/>
  <c r="F664" i="7"/>
  <c r="I663" i="7"/>
  <c r="I664" i="7"/>
  <c r="I665" i="7"/>
  <c r="J665" i="7"/>
  <c r="F663" i="7"/>
  <c r="J662" i="7"/>
  <c r="F662" i="7"/>
  <c r="F661" i="7"/>
  <c r="F660" i="7"/>
  <c r="F659" i="7"/>
  <c r="I658" i="7"/>
  <c r="J658" i="7"/>
  <c r="F658" i="7"/>
  <c r="J657" i="7"/>
  <c r="F657" i="7"/>
  <c r="F656" i="7"/>
  <c r="F655" i="7"/>
  <c r="I654" i="7"/>
  <c r="I655" i="7"/>
  <c r="J655" i="7"/>
  <c r="F654" i="7"/>
  <c r="J653" i="7"/>
  <c r="F653" i="7"/>
  <c r="F652" i="7"/>
  <c r="F651" i="7"/>
  <c r="I650" i="7"/>
  <c r="I651" i="7"/>
  <c r="F650" i="7"/>
  <c r="J649" i="7"/>
  <c r="F649" i="7"/>
  <c r="F648" i="7"/>
  <c r="F647" i="7"/>
  <c r="F646" i="7"/>
  <c r="I645" i="7"/>
  <c r="I646" i="7"/>
  <c r="I647" i="7"/>
  <c r="F645" i="7"/>
  <c r="J644" i="7"/>
  <c r="F644" i="7"/>
  <c r="F643" i="7"/>
  <c r="F642" i="7"/>
  <c r="I641" i="7"/>
  <c r="I642" i="7"/>
  <c r="F641" i="7"/>
  <c r="J640" i="7"/>
  <c r="F640" i="7"/>
  <c r="F639" i="7"/>
  <c r="F638" i="7"/>
  <c r="I637" i="7"/>
  <c r="I638" i="7"/>
  <c r="F637" i="7"/>
  <c r="J636" i="7"/>
  <c r="F636" i="7"/>
  <c r="F635" i="7"/>
  <c r="F634" i="7"/>
  <c r="F633" i="7"/>
  <c r="I632" i="7"/>
  <c r="I633" i="7"/>
  <c r="I634" i="7"/>
  <c r="F632" i="7"/>
  <c r="J631" i="7"/>
  <c r="F631" i="7"/>
  <c r="F630" i="7"/>
  <c r="F629" i="7"/>
  <c r="I628" i="7"/>
  <c r="I629" i="7"/>
  <c r="F628" i="7"/>
  <c r="J627" i="7"/>
  <c r="F627" i="7"/>
  <c r="F626" i="7"/>
  <c r="F625" i="7"/>
  <c r="I624" i="7"/>
  <c r="I625" i="7"/>
  <c r="F624" i="7"/>
  <c r="J623" i="7"/>
  <c r="F623" i="7"/>
  <c r="F622" i="7"/>
  <c r="F621" i="7"/>
  <c r="F620" i="7"/>
  <c r="I619" i="7"/>
  <c r="J619" i="7"/>
  <c r="F619" i="7"/>
  <c r="J618" i="7"/>
  <c r="F618" i="7"/>
  <c r="F617" i="7"/>
  <c r="F616" i="7"/>
  <c r="I615" i="7"/>
  <c r="I616" i="7"/>
  <c r="F615" i="7"/>
  <c r="J614" i="7"/>
  <c r="F614" i="7"/>
  <c r="F613" i="7"/>
  <c r="F612" i="7"/>
  <c r="I611" i="7"/>
  <c r="I612" i="7"/>
  <c r="F611" i="7"/>
  <c r="J610" i="7"/>
  <c r="F610" i="7"/>
  <c r="F609" i="7"/>
  <c r="F608" i="7"/>
  <c r="F607" i="7"/>
  <c r="I606" i="7"/>
  <c r="J606" i="7"/>
  <c r="F606" i="7"/>
  <c r="J605" i="7"/>
  <c r="F605" i="7"/>
  <c r="F604" i="7"/>
  <c r="F603" i="7"/>
  <c r="I602" i="7"/>
  <c r="I603" i="7"/>
  <c r="F602" i="7"/>
  <c r="J601" i="7"/>
  <c r="F601" i="7"/>
  <c r="F600" i="7"/>
  <c r="F599" i="7"/>
  <c r="I598" i="7"/>
  <c r="I599" i="7"/>
  <c r="F598" i="7"/>
  <c r="J597" i="7"/>
  <c r="F597" i="7"/>
  <c r="F596" i="7"/>
  <c r="F595" i="7"/>
  <c r="F594" i="7"/>
  <c r="I593" i="7"/>
  <c r="I594" i="7"/>
  <c r="I595" i="7"/>
  <c r="F593" i="7"/>
  <c r="J592" i="7"/>
  <c r="F592" i="7"/>
  <c r="F591" i="7"/>
  <c r="F590" i="7"/>
  <c r="I589" i="7"/>
  <c r="I590" i="7"/>
  <c r="F589" i="7"/>
  <c r="J588" i="7"/>
  <c r="F588" i="7"/>
  <c r="F587" i="7"/>
  <c r="F586" i="7"/>
  <c r="I585" i="7"/>
  <c r="I586" i="7"/>
  <c r="F585" i="7"/>
  <c r="J584" i="7"/>
  <c r="F584" i="7"/>
  <c r="F583" i="7"/>
  <c r="F582" i="7"/>
  <c r="F581" i="7"/>
  <c r="I580" i="7"/>
  <c r="I581" i="7"/>
  <c r="I582" i="7"/>
  <c r="F580" i="7"/>
  <c r="J579" i="7"/>
  <c r="F579" i="7"/>
  <c r="F578" i="7"/>
  <c r="F577" i="7"/>
  <c r="I576" i="7"/>
  <c r="I577" i="7"/>
  <c r="F576" i="7"/>
  <c r="J575" i="7"/>
  <c r="F575" i="7"/>
  <c r="F574" i="7"/>
  <c r="F573" i="7"/>
  <c r="I572" i="7"/>
  <c r="I573" i="7"/>
  <c r="F572" i="7"/>
  <c r="J571" i="7"/>
  <c r="F571" i="7"/>
  <c r="F570" i="7"/>
  <c r="F569" i="7"/>
  <c r="F568" i="7"/>
  <c r="I567" i="7"/>
  <c r="J567" i="7"/>
  <c r="F567" i="7"/>
  <c r="J566" i="7"/>
  <c r="F566" i="7"/>
  <c r="F565" i="7"/>
  <c r="F564" i="7"/>
  <c r="I563" i="7"/>
  <c r="I564" i="7"/>
  <c r="F563" i="7"/>
  <c r="J562" i="7"/>
  <c r="F562" i="7"/>
  <c r="F561" i="7"/>
  <c r="F560" i="7"/>
  <c r="F559" i="7"/>
  <c r="I558" i="7"/>
  <c r="I559" i="7"/>
  <c r="F558" i="7"/>
  <c r="J557" i="7"/>
  <c r="F557" i="7"/>
  <c r="F556" i="7"/>
  <c r="F555" i="7"/>
  <c r="I554" i="7"/>
  <c r="I555" i="7"/>
  <c r="I556" i="7"/>
  <c r="J556" i="7"/>
  <c r="F554" i="7"/>
  <c r="J553" i="7"/>
  <c r="F553" i="7"/>
  <c r="F552" i="7"/>
  <c r="F551" i="7"/>
  <c r="I550" i="7"/>
  <c r="I551" i="7"/>
  <c r="F550" i="7"/>
  <c r="J549" i="7"/>
  <c r="F549" i="7"/>
  <c r="F548" i="7"/>
  <c r="F547" i="7"/>
  <c r="F546" i="7"/>
  <c r="I545" i="7"/>
  <c r="I546" i="7"/>
  <c r="F545" i="7"/>
  <c r="J544" i="7"/>
  <c r="F544" i="7"/>
  <c r="F543" i="7"/>
  <c r="F542" i="7"/>
  <c r="I541" i="7"/>
  <c r="J541" i="7"/>
  <c r="F541" i="7"/>
  <c r="J540" i="7"/>
  <c r="F540" i="7"/>
  <c r="F539" i="7"/>
  <c r="F538" i="7"/>
  <c r="I537" i="7"/>
  <c r="I538" i="7"/>
  <c r="F537" i="7"/>
  <c r="J536" i="7"/>
  <c r="F536" i="7"/>
  <c r="F535" i="7"/>
  <c r="F534" i="7"/>
  <c r="I533" i="7"/>
  <c r="I534" i="7"/>
  <c r="F533" i="7"/>
  <c r="J532" i="7"/>
  <c r="F532" i="7"/>
  <c r="F531" i="7"/>
  <c r="F530" i="7"/>
  <c r="F529" i="7"/>
  <c r="I528" i="7"/>
  <c r="J528" i="7"/>
  <c r="F528" i="7"/>
  <c r="J527" i="7"/>
  <c r="F527" i="7"/>
  <c r="F526" i="7"/>
  <c r="F525" i="7"/>
  <c r="I524" i="7"/>
  <c r="I525" i="7"/>
  <c r="F524" i="7"/>
  <c r="J523" i="7"/>
  <c r="F523" i="7"/>
  <c r="F522" i="7"/>
  <c r="F521" i="7"/>
  <c r="F520" i="7"/>
  <c r="I519" i="7"/>
  <c r="I520" i="7"/>
  <c r="F519" i="7"/>
  <c r="J518" i="7"/>
  <c r="F518" i="7"/>
  <c r="F517" i="7"/>
  <c r="F516" i="7"/>
  <c r="I515" i="7"/>
  <c r="J515" i="7"/>
  <c r="F515" i="7"/>
  <c r="J514" i="7"/>
  <c r="F514" i="7"/>
  <c r="F513" i="7"/>
  <c r="F512" i="7"/>
  <c r="I511" i="7"/>
  <c r="I512" i="7"/>
  <c r="F511" i="7"/>
  <c r="J510" i="7"/>
  <c r="F510" i="7"/>
  <c r="F509" i="7"/>
  <c r="F508" i="7"/>
  <c r="F507" i="7"/>
  <c r="I506" i="7"/>
  <c r="I507" i="7"/>
  <c r="F506" i="7"/>
  <c r="J505" i="7"/>
  <c r="F505" i="7"/>
  <c r="F504" i="7"/>
  <c r="F503" i="7"/>
  <c r="I502" i="7"/>
  <c r="I503" i="7"/>
  <c r="I504" i="7"/>
  <c r="J504" i="7"/>
  <c r="F502" i="7"/>
  <c r="J501" i="7"/>
  <c r="F501" i="7"/>
  <c r="F500" i="7"/>
  <c r="F499" i="7"/>
  <c r="I498" i="7"/>
  <c r="I499" i="7"/>
  <c r="F498" i="7"/>
  <c r="J497" i="7"/>
  <c r="F497" i="7"/>
  <c r="F496" i="7"/>
  <c r="F495" i="7"/>
  <c r="F494" i="7"/>
  <c r="I493" i="7"/>
  <c r="I494" i="7"/>
  <c r="F493" i="7"/>
  <c r="J492" i="7"/>
  <c r="F492" i="7"/>
  <c r="F491" i="7"/>
  <c r="F490" i="7"/>
  <c r="I489" i="7"/>
  <c r="J489" i="7"/>
  <c r="F489" i="7"/>
  <c r="J488" i="7"/>
  <c r="F488" i="7"/>
  <c r="F487" i="7"/>
  <c r="F486" i="7"/>
  <c r="I485" i="7"/>
  <c r="I486" i="7"/>
  <c r="F485" i="7"/>
  <c r="J484" i="7"/>
  <c r="F484" i="7"/>
  <c r="F483" i="7"/>
  <c r="F482" i="7"/>
  <c r="F481" i="7"/>
  <c r="I480" i="7"/>
  <c r="I481" i="7"/>
  <c r="F480" i="7"/>
  <c r="J479" i="7"/>
  <c r="F479" i="7"/>
  <c r="F478" i="7"/>
  <c r="F477" i="7"/>
  <c r="I476" i="7"/>
  <c r="J476" i="7"/>
  <c r="F476" i="7"/>
  <c r="J475" i="7"/>
  <c r="F475" i="7"/>
  <c r="F474" i="7"/>
  <c r="F473" i="7"/>
  <c r="I472" i="7"/>
  <c r="I473" i="7"/>
  <c r="F472" i="7"/>
  <c r="J471" i="7"/>
  <c r="F471" i="7"/>
  <c r="F470" i="7"/>
  <c r="F469" i="7"/>
  <c r="F468" i="7"/>
  <c r="I467" i="7"/>
  <c r="I468" i="7"/>
  <c r="F467" i="7"/>
  <c r="J466" i="7"/>
  <c r="F466" i="7"/>
  <c r="F465" i="7"/>
  <c r="F464" i="7"/>
  <c r="I463" i="7"/>
  <c r="J463" i="7"/>
  <c r="F463" i="7"/>
  <c r="J462" i="7"/>
  <c r="F462" i="7"/>
  <c r="F461" i="7"/>
  <c r="F460" i="7"/>
  <c r="F459" i="7"/>
  <c r="I458" i="7"/>
  <c r="I459" i="7"/>
  <c r="F458" i="7"/>
  <c r="J457" i="7"/>
  <c r="F457" i="7"/>
  <c r="F456" i="7"/>
  <c r="F455" i="7"/>
  <c r="I454" i="7"/>
  <c r="I455" i="7"/>
  <c r="F454" i="7"/>
  <c r="J453" i="7"/>
  <c r="F453" i="7"/>
  <c r="F452" i="7"/>
  <c r="F451" i="7"/>
  <c r="I450" i="7"/>
  <c r="I451" i="7"/>
  <c r="I452" i="7"/>
  <c r="J452" i="7"/>
  <c r="F450" i="7"/>
  <c r="J449" i="7"/>
  <c r="F449" i="7"/>
  <c r="F448" i="7"/>
  <c r="F447" i="7"/>
  <c r="F446" i="7"/>
  <c r="I445" i="7"/>
  <c r="I446" i="7"/>
  <c r="F445" i="7"/>
  <c r="J444" i="7"/>
  <c r="F444" i="7"/>
  <c r="F443" i="7"/>
  <c r="F442" i="7"/>
  <c r="I441" i="7"/>
  <c r="I442" i="7"/>
  <c r="F441" i="7"/>
  <c r="J440" i="7"/>
  <c r="F440" i="7"/>
  <c r="F439" i="7"/>
  <c r="F438" i="7"/>
  <c r="I437" i="7"/>
  <c r="J437" i="7"/>
  <c r="F437" i="7"/>
  <c r="J436" i="7"/>
  <c r="F436" i="7"/>
  <c r="F435" i="7"/>
  <c r="F434" i="7"/>
  <c r="I433" i="7"/>
  <c r="I434" i="7"/>
  <c r="F433" i="7"/>
  <c r="J432" i="7"/>
  <c r="F432" i="7"/>
  <c r="F431" i="7"/>
  <c r="F430" i="7"/>
  <c r="F429" i="7"/>
  <c r="I428" i="7"/>
  <c r="I429" i="7"/>
  <c r="F428" i="7"/>
  <c r="J427" i="7"/>
  <c r="F427" i="7"/>
  <c r="F426" i="7"/>
  <c r="F425" i="7"/>
  <c r="I424" i="7"/>
  <c r="I425" i="7"/>
  <c r="I426" i="7"/>
  <c r="J426" i="7"/>
  <c r="F424" i="7"/>
  <c r="J423" i="7"/>
  <c r="F423" i="7"/>
  <c r="F422" i="7"/>
  <c r="F421" i="7"/>
  <c r="F420" i="7"/>
  <c r="I419" i="7"/>
  <c r="I420" i="7"/>
  <c r="F419" i="7"/>
  <c r="J418" i="7"/>
  <c r="F418" i="7"/>
  <c r="F417" i="7"/>
  <c r="F416" i="7"/>
  <c r="I415" i="7"/>
  <c r="I416" i="7"/>
  <c r="F415" i="7"/>
  <c r="J414" i="7"/>
  <c r="F414" i="7"/>
  <c r="F413" i="7"/>
  <c r="F412" i="7"/>
  <c r="I411" i="7"/>
  <c r="I412" i="7"/>
  <c r="I413" i="7"/>
  <c r="J413" i="7"/>
  <c r="F411" i="7"/>
  <c r="J410" i="7"/>
  <c r="F410" i="7"/>
  <c r="F409" i="7"/>
  <c r="F408" i="7"/>
  <c r="F407" i="7"/>
  <c r="I406" i="7"/>
  <c r="I407" i="7"/>
  <c r="F406" i="7"/>
  <c r="J405" i="7"/>
  <c r="F405" i="7"/>
  <c r="F404" i="7"/>
  <c r="F403" i="7"/>
  <c r="I402" i="7"/>
  <c r="I403" i="7"/>
  <c r="F402" i="7"/>
  <c r="J401" i="7"/>
  <c r="F401" i="7"/>
  <c r="F400" i="7"/>
  <c r="F399" i="7"/>
  <c r="I398" i="7"/>
  <c r="I399" i="7"/>
  <c r="I400" i="7"/>
  <c r="J400" i="7"/>
  <c r="F398" i="7"/>
  <c r="J397" i="7"/>
  <c r="F397" i="7"/>
  <c r="F396" i="7"/>
  <c r="F395" i="7"/>
  <c r="F394" i="7"/>
  <c r="I393" i="7"/>
  <c r="I394" i="7"/>
  <c r="F393" i="7"/>
  <c r="J392" i="7"/>
  <c r="F392" i="7"/>
  <c r="F391" i="7"/>
  <c r="F390" i="7"/>
  <c r="I389" i="7"/>
  <c r="I390" i="7"/>
  <c r="F389" i="7"/>
  <c r="J388" i="7"/>
  <c r="F388" i="7"/>
  <c r="F387" i="7"/>
  <c r="F386" i="7"/>
  <c r="F385" i="7"/>
  <c r="I384" i="7"/>
  <c r="I385" i="7"/>
  <c r="F384" i="7"/>
  <c r="J383" i="7"/>
  <c r="F383" i="7"/>
  <c r="F382" i="7"/>
  <c r="F381" i="7"/>
  <c r="I380" i="7"/>
  <c r="I381" i="7"/>
  <c r="F380" i="7"/>
  <c r="J379" i="7"/>
  <c r="F379" i="7"/>
  <c r="F378" i="7"/>
  <c r="F377" i="7"/>
  <c r="I376" i="7"/>
  <c r="I377" i="7"/>
  <c r="F376" i="7"/>
  <c r="J375" i="7"/>
  <c r="F375" i="7"/>
  <c r="F374" i="7"/>
  <c r="F373" i="7"/>
  <c r="I372" i="7"/>
  <c r="I373" i="7"/>
  <c r="I374" i="7"/>
  <c r="J374" i="7"/>
  <c r="F372" i="7"/>
  <c r="J371" i="7"/>
  <c r="F371" i="7"/>
  <c r="F370" i="7"/>
  <c r="F369" i="7"/>
  <c r="F368" i="7"/>
  <c r="I367" i="7"/>
  <c r="I368" i="7"/>
  <c r="F367" i="7"/>
  <c r="J366" i="7"/>
  <c r="F366" i="7"/>
  <c r="F365" i="7"/>
  <c r="F364" i="7"/>
  <c r="I363" i="7"/>
  <c r="F363" i="7"/>
  <c r="J362" i="7"/>
  <c r="F362" i="7"/>
  <c r="F361" i="7"/>
  <c r="F360" i="7"/>
  <c r="I359" i="7"/>
  <c r="J359" i="7"/>
  <c r="F359" i="7"/>
  <c r="J358" i="7"/>
  <c r="F358" i="7"/>
  <c r="F357" i="7"/>
  <c r="F356" i="7"/>
  <c r="F355" i="7"/>
  <c r="I354" i="7"/>
  <c r="I355" i="7"/>
  <c r="F354" i="7"/>
  <c r="J353" i="7"/>
  <c r="F353" i="7"/>
  <c r="F352" i="7"/>
  <c r="F351" i="7"/>
  <c r="I350" i="7"/>
  <c r="F350" i="7"/>
  <c r="J349" i="7"/>
  <c r="F349" i="7"/>
  <c r="F348" i="7"/>
  <c r="F347" i="7"/>
  <c r="F346" i="7"/>
  <c r="I345" i="7"/>
  <c r="I346" i="7"/>
  <c r="J346" i="7"/>
  <c r="F345" i="7"/>
  <c r="J344" i="7"/>
  <c r="F344" i="7"/>
  <c r="F343" i="7"/>
  <c r="F342" i="7"/>
  <c r="I341" i="7"/>
  <c r="I342" i="7"/>
  <c r="F341" i="7"/>
  <c r="J340" i="7"/>
  <c r="F340" i="7"/>
  <c r="F339" i="7"/>
  <c r="F338" i="7"/>
  <c r="F337" i="7"/>
  <c r="I336" i="7"/>
  <c r="I337" i="7"/>
  <c r="F336" i="7"/>
  <c r="J335" i="7"/>
  <c r="F335" i="7"/>
  <c r="F334" i="7"/>
  <c r="F333" i="7"/>
  <c r="I332" i="7"/>
  <c r="I333" i="7"/>
  <c r="J333" i="7"/>
  <c r="F332" i="7"/>
  <c r="J331" i="7"/>
  <c r="F331" i="7"/>
  <c r="F330" i="7"/>
  <c r="F329" i="7"/>
  <c r="I328" i="7"/>
  <c r="I329" i="7"/>
  <c r="I330" i="7"/>
  <c r="J330" i="7"/>
  <c r="F328" i="7"/>
  <c r="J327" i="7"/>
  <c r="F327" i="7"/>
  <c r="F326" i="7"/>
  <c r="F325" i="7"/>
  <c r="I324" i="7"/>
  <c r="J324" i="7"/>
  <c r="F324" i="7"/>
  <c r="J323" i="7"/>
  <c r="F323" i="7"/>
  <c r="F322" i="7"/>
  <c r="F321" i="7"/>
  <c r="F320" i="7"/>
  <c r="I319" i="7"/>
  <c r="I320" i="7"/>
  <c r="J320" i="7"/>
  <c r="F319" i="7"/>
  <c r="J318" i="7"/>
  <c r="F318" i="7"/>
  <c r="F317" i="7"/>
  <c r="F316" i="7"/>
  <c r="I315" i="7"/>
  <c r="I316" i="7"/>
  <c r="I317" i="7"/>
  <c r="J317" i="7"/>
  <c r="F315" i="7"/>
  <c r="J314" i="7"/>
  <c r="F314" i="7"/>
  <c r="F313" i="7"/>
  <c r="F312" i="7"/>
  <c r="F311" i="7"/>
  <c r="I310" i="7"/>
  <c r="J310" i="7"/>
  <c r="F310" i="7"/>
  <c r="J309" i="7"/>
  <c r="F309" i="7"/>
  <c r="F308" i="7"/>
  <c r="F307" i="7"/>
  <c r="I306" i="7"/>
  <c r="I307" i="7"/>
  <c r="J307" i="7"/>
  <c r="F306" i="7"/>
  <c r="J305" i="7"/>
  <c r="F305" i="7"/>
  <c r="F304" i="7"/>
  <c r="F303" i="7"/>
  <c r="I302" i="7"/>
  <c r="I303" i="7"/>
  <c r="I304" i="7"/>
  <c r="J304" i="7"/>
  <c r="F302" i="7"/>
  <c r="J301" i="7"/>
  <c r="F301" i="7"/>
  <c r="F300" i="7"/>
  <c r="F299" i="7"/>
  <c r="F298" i="7"/>
  <c r="I297" i="7"/>
  <c r="J297" i="7"/>
  <c r="F297" i="7"/>
  <c r="J296" i="7"/>
  <c r="F296" i="7"/>
  <c r="F295" i="7"/>
  <c r="F294" i="7"/>
  <c r="I293" i="7"/>
  <c r="I294" i="7"/>
  <c r="F293" i="7"/>
  <c r="J292" i="7"/>
  <c r="F292" i="7"/>
  <c r="F291" i="7"/>
  <c r="F290" i="7"/>
  <c r="I289" i="7"/>
  <c r="I290" i="7"/>
  <c r="I291" i="7"/>
  <c r="J291" i="7"/>
  <c r="F289" i="7"/>
  <c r="J288" i="7"/>
  <c r="F288" i="7"/>
  <c r="F287" i="7"/>
  <c r="F286" i="7"/>
  <c r="F285" i="7"/>
  <c r="I284" i="7"/>
  <c r="J284" i="7"/>
  <c r="F284" i="7"/>
  <c r="J283" i="7"/>
  <c r="F283" i="7"/>
  <c r="F282" i="7"/>
  <c r="F281" i="7"/>
  <c r="I280" i="7"/>
  <c r="I281" i="7"/>
  <c r="J281" i="7"/>
  <c r="F280" i="7"/>
  <c r="J279" i="7"/>
  <c r="F279" i="7"/>
  <c r="F278" i="7"/>
  <c r="F277" i="7"/>
  <c r="I276" i="7"/>
  <c r="I277" i="7"/>
  <c r="I278" i="7"/>
  <c r="J278" i="7"/>
  <c r="F276" i="7"/>
  <c r="J275" i="7"/>
  <c r="F275" i="7"/>
  <c r="F274" i="7"/>
  <c r="F273" i="7"/>
  <c r="F272" i="7"/>
  <c r="I271" i="7"/>
  <c r="J271" i="7"/>
  <c r="F271" i="7"/>
  <c r="J270" i="7"/>
  <c r="F270" i="7"/>
  <c r="F269" i="7"/>
  <c r="F268" i="7"/>
  <c r="I267" i="7"/>
  <c r="I268" i="7"/>
  <c r="J268" i="7"/>
  <c r="F267" i="7"/>
  <c r="J266" i="7"/>
  <c r="F266" i="7"/>
  <c r="F265" i="7"/>
  <c r="F264" i="7"/>
  <c r="I263" i="7"/>
  <c r="I264" i="7"/>
  <c r="I265" i="7"/>
  <c r="J265" i="7"/>
  <c r="F263" i="7"/>
  <c r="J262" i="7"/>
  <c r="F262" i="7"/>
  <c r="F261" i="7"/>
  <c r="F260" i="7"/>
  <c r="F259" i="7"/>
  <c r="I258" i="7"/>
  <c r="J258" i="7"/>
  <c r="F258" i="7"/>
  <c r="J257" i="7"/>
  <c r="F257" i="7"/>
  <c r="F256" i="7"/>
  <c r="F255" i="7"/>
  <c r="I254" i="7"/>
  <c r="I255" i="7"/>
  <c r="F254" i="7"/>
  <c r="J253" i="7"/>
  <c r="F253" i="7"/>
  <c r="F252" i="7"/>
  <c r="F251" i="7"/>
  <c r="F250" i="7"/>
  <c r="I249" i="7"/>
  <c r="I250" i="7"/>
  <c r="F249" i="7"/>
  <c r="J248" i="7"/>
  <c r="F248" i="7"/>
  <c r="F247" i="7"/>
  <c r="F246" i="7"/>
  <c r="I245" i="7"/>
  <c r="I246" i="7"/>
  <c r="F245" i="7"/>
  <c r="J244" i="7"/>
  <c r="F244" i="7"/>
  <c r="F243" i="7"/>
  <c r="F242" i="7"/>
  <c r="I241" i="7"/>
  <c r="I242" i="7"/>
  <c r="F241" i="7"/>
  <c r="J240" i="7"/>
  <c r="F240" i="7"/>
  <c r="F239" i="7"/>
  <c r="F238" i="7"/>
  <c r="F237" i="7"/>
  <c r="I236" i="7"/>
  <c r="I237" i="7"/>
  <c r="F236" i="7"/>
  <c r="J235" i="7"/>
  <c r="F235" i="7"/>
  <c r="F234" i="7"/>
  <c r="F233" i="7"/>
  <c r="I232" i="7"/>
  <c r="I233" i="7"/>
  <c r="F232" i="7"/>
  <c r="J231" i="7"/>
  <c r="F231" i="7"/>
  <c r="F230" i="7"/>
  <c r="F229" i="7"/>
  <c r="I228" i="7"/>
  <c r="I229" i="7"/>
  <c r="F228" i="7"/>
  <c r="J227" i="7"/>
  <c r="F227" i="7"/>
  <c r="F226" i="7"/>
  <c r="F225" i="7"/>
  <c r="I224" i="7"/>
  <c r="I225" i="7"/>
  <c r="I226" i="7"/>
  <c r="J226" i="7"/>
  <c r="F224" i="7"/>
  <c r="J223" i="7"/>
  <c r="F223" i="7"/>
  <c r="F222" i="7"/>
  <c r="F221" i="7"/>
  <c r="F220" i="7"/>
  <c r="I219" i="7"/>
  <c r="I220" i="7"/>
  <c r="F219" i="7"/>
  <c r="J218" i="7"/>
  <c r="F218" i="7"/>
  <c r="F217" i="7"/>
  <c r="F216" i="7"/>
  <c r="I215" i="7"/>
  <c r="I216" i="7"/>
  <c r="F215" i="7"/>
  <c r="J214" i="7"/>
  <c r="F214" i="7"/>
  <c r="F213" i="7"/>
  <c r="F212" i="7"/>
  <c r="F211" i="7"/>
  <c r="I210" i="7"/>
  <c r="I211" i="7"/>
  <c r="F210" i="7"/>
  <c r="J209" i="7"/>
  <c r="F209" i="7"/>
  <c r="F208" i="7"/>
  <c r="F207" i="7"/>
  <c r="I206" i="7"/>
  <c r="I207" i="7"/>
  <c r="F206" i="7"/>
  <c r="J205" i="7"/>
  <c r="F205" i="7"/>
  <c r="F204" i="7"/>
  <c r="F203" i="7"/>
  <c r="I202" i="7"/>
  <c r="I203" i="7"/>
  <c r="F202" i="7"/>
  <c r="J201" i="7"/>
  <c r="F201" i="7"/>
  <c r="F200" i="7"/>
  <c r="F199" i="7"/>
  <c r="F198" i="7"/>
  <c r="I197" i="7"/>
  <c r="I198" i="7"/>
  <c r="F197" i="7"/>
  <c r="J196" i="7"/>
  <c r="F196" i="7"/>
  <c r="F195" i="7"/>
  <c r="F194" i="7"/>
  <c r="I193" i="7"/>
  <c r="I194" i="7"/>
  <c r="F193" i="7"/>
  <c r="J192" i="7"/>
  <c r="F192" i="7"/>
  <c r="F191" i="7"/>
  <c r="F190" i="7"/>
  <c r="I189" i="7"/>
  <c r="I190" i="7"/>
  <c r="F189" i="7"/>
  <c r="J188" i="7"/>
  <c r="F188" i="7"/>
  <c r="F187" i="7"/>
  <c r="F186" i="7"/>
  <c r="F185" i="7"/>
  <c r="I184" i="7"/>
  <c r="I185" i="7"/>
  <c r="F184" i="7"/>
  <c r="J183" i="7"/>
  <c r="F183" i="7"/>
  <c r="F182" i="7"/>
  <c r="F181" i="7"/>
  <c r="I180" i="7"/>
  <c r="I181" i="7"/>
  <c r="F180" i="7"/>
  <c r="J179" i="7"/>
  <c r="F179" i="7"/>
  <c r="F178" i="7"/>
  <c r="F177" i="7"/>
  <c r="F176" i="7"/>
  <c r="I175" i="7"/>
  <c r="I176" i="7"/>
  <c r="I177" i="7"/>
  <c r="F175" i="7"/>
  <c r="J174" i="7"/>
  <c r="F174" i="7"/>
  <c r="F173" i="7"/>
  <c r="F172" i="7"/>
  <c r="I171" i="7"/>
  <c r="I172" i="7"/>
  <c r="F171" i="7"/>
  <c r="J170" i="7"/>
  <c r="F170" i="7"/>
  <c r="F169" i="7"/>
  <c r="F168" i="7"/>
  <c r="I167" i="7"/>
  <c r="I168" i="7"/>
  <c r="F167" i="7"/>
  <c r="J166" i="7"/>
  <c r="F166" i="7"/>
  <c r="F165" i="7"/>
  <c r="F164" i="7"/>
  <c r="I163" i="7"/>
  <c r="I164" i="7"/>
  <c r="F163" i="7"/>
  <c r="J162" i="7"/>
  <c r="F162" i="7"/>
  <c r="F161" i="7"/>
  <c r="F160" i="7"/>
  <c r="F159" i="7"/>
  <c r="I158" i="7"/>
  <c r="I159" i="7"/>
  <c r="F158" i="7"/>
  <c r="J157" i="7"/>
  <c r="F157" i="7"/>
  <c r="F156" i="7"/>
  <c r="F155" i="7"/>
  <c r="I154" i="7"/>
  <c r="I155" i="7"/>
  <c r="F154" i="7"/>
  <c r="J153" i="7"/>
  <c r="F153" i="7"/>
  <c r="F152" i="7"/>
  <c r="F151" i="7"/>
  <c r="I150" i="7"/>
  <c r="I151" i="7"/>
  <c r="F150" i="7"/>
  <c r="J149" i="7"/>
  <c r="F149" i="7"/>
  <c r="F148" i="7"/>
  <c r="F147" i="7"/>
  <c r="F146" i="7"/>
  <c r="I145" i="7"/>
  <c r="I146" i="7"/>
  <c r="F145" i="7"/>
  <c r="J144" i="7"/>
  <c r="F144" i="7"/>
  <c r="F143" i="7"/>
  <c r="F142" i="7"/>
  <c r="I141" i="7"/>
  <c r="I142" i="7"/>
  <c r="F141" i="7"/>
  <c r="J140" i="7"/>
  <c r="F140" i="7"/>
  <c r="F139" i="7"/>
  <c r="F138" i="7"/>
  <c r="F137" i="7"/>
  <c r="I136" i="7"/>
  <c r="I137" i="7"/>
  <c r="I138" i="7"/>
  <c r="F136" i="7"/>
  <c r="J135" i="7"/>
  <c r="F135" i="7"/>
  <c r="F134" i="7"/>
  <c r="F133" i="7"/>
  <c r="I132" i="7"/>
  <c r="I133" i="7"/>
  <c r="F132" i="7"/>
  <c r="J131" i="7"/>
  <c r="F131" i="7"/>
  <c r="F130" i="7"/>
  <c r="F129" i="7"/>
  <c r="I128" i="7"/>
  <c r="I129" i="7"/>
  <c r="F128" i="7"/>
  <c r="J127" i="7"/>
  <c r="F127" i="7"/>
  <c r="F126" i="7"/>
  <c r="F125" i="7"/>
  <c r="F124" i="7"/>
  <c r="I123" i="7"/>
  <c r="I124" i="7"/>
  <c r="I125" i="7"/>
  <c r="F123" i="7"/>
  <c r="J122" i="7"/>
  <c r="F122" i="7"/>
  <c r="F121" i="7"/>
  <c r="F120" i="7"/>
  <c r="I119" i="7"/>
  <c r="I120" i="7"/>
  <c r="F119" i="7"/>
  <c r="J118" i="7"/>
  <c r="F118" i="7"/>
  <c r="F117" i="7"/>
  <c r="F116" i="7"/>
  <c r="I115" i="7"/>
  <c r="I116" i="7"/>
  <c r="F115" i="7"/>
  <c r="J114" i="7"/>
  <c r="F114" i="7"/>
  <c r="F113" i="7"/>
  <c r="F112" i="7"/>
  <c r="F111" i="7"/>
  <c r="I110" i="7"/>
  <c r="J110" i="7"/>
  <c r="F110" i="7"/>
  <c r="J109" i="7"/>
  <c r="F109" i="7"/>
  <c r="F108" i="7"/>
  <c r="F107" i="7"/>
  <c r="I106" i="7"/>
  <c r="I107" i="7"/>
  <c r="F106" i="7"/>
  <c r="J105" i="7"/>
  <c r="F105" i="7"/>
  <c r="F104" i="7"/>
  <c r="F103" i="7"/>
  <c r="I102" i="7"/>
  <c r="I103" i="7"/>
  <c r="F102" i="7"/>
  <c r="J101" i="7"/>
  <c r="F101" i="7"/>
  <c r="F100" i="7"/>
  <c r="F99" i="7"/>
  <c r="F98" i="7"/>
  <c r="I97" i="7"/>
  <c r="J97" i="7"/>
  <c r="F97" i="7"/>
  <c r="J96" i="7"/>
  <c r="F96" i="7"/>
  <c r="F95" i="7"/>
  <c r="F94" i="7"/>
  <c r="I93" i="7"/>
  <c r="I94" i="7"/>
  <c r="F93" i="7"/>
  <c r="J92" i="7"/>
  <c r="F92" i="7"/>
  <c r="F91" i="7"/>
  <c r="F90" i="7"/>
  <c r="I89" i="7"/>
  <c r="I90" i="7"/>
  <c r="F89" i="7"/>
  <c r="J88" i="7"/>
  <c r="F88" i="7"/>
  <c r="F87" i="7"/>
  <c r="F86" i="7"/>
  <c r="F85" i="7"/>
  <c r="I84" i="7"/>
  <c r="J84" i="7"/>
  <c r="F84" i="7"/>
  <c r="J83" i="7"/>
  <c r="F83" i="7"/>
  <c r="F82" i="7"/>
  <c r="F81" i="7"/>
  <c r="I80" i="7"/>
  <c r="I81" i="7"/>
  <c r="F80" i="7"/>
  <c r="J79" i="7"/>
  <c r="F79" i="7"/>
  <c r="F78" i="7"/>
  <c r="F77" i="7"/>
  <c r="I76" i="7"/>
  <c r="I77" i="7"/>
  <c r="F76" i="7"/>
  <c r="J75" i="7"/>
  <c r="F75" i="7"/>
  <c r="F74" i="7"/>
  <c r="F73" i="7"/>
  <c r="F72" i="7"/>
  <c r="I71" i="7"/>
  <c r="J71" i="7"/>
  <c r="F71" i="7"/>
  <c r="J70" i="7"/>
  <c r="F70" i="7"/>
  <c r="F69" i="7"/>
  <c r="F68" i="7"/>
  <c r="I67" i="7"/>
  <c r="I68" i="7"/>
  <c r="F67" i="7"/>
  <c r="J66" i="7"/>
  <c r="F66" i="7"/>
  <c r="F65" i="7"/>
  <c r="F64" i="7"/>
  <c r="I63" i="7"/>
  <c r="I64" i="7"/>
  <c r="F63" i="7"/>
  <c r="J62" i="7"/>
  <c r="F62" i="7"/>
  <c r="F61" i="7"/>
  <c r="F60" i="7"/>
  <c r="F59" i="7"/>
  <c r="I58" i="7"/>
  <c r="J58" i="7"/>
  <c r="F58" i="7"/>
  <c r="J57" i="7"/>
  <c r="F57" i="7"/>
  <c r="F56" i="7"/>
  <c r="F55" i="7"/>
  <c r="I54" i="7"/>
  <c r="I55" i="7"/>
  <c r="F54" i="7"/>
  <c r="J53" i="7"/>
  <c r="F53" i="7"/>
  <c r="F52" i="7"/>
  <c r="F51" i="7"/>
  <c r="F50" i="7"/>
  <c r="I49" i="7"/>
  <c r="I50" i="7"/>
  <c r="F49" i="7"/>
  <c r="J48" i="7"/>
  <c r="F48" i="7"/>
  <c r="F47" i="7"/>
  <c r="F46" i="7"/>
  <c r="I45" i="7"/>
  <c r="J45" i="7"/>
  <c r="F45" i="7"/>
  <c r="J44" i="7"/>
  <c r="F44" i="7"/>
  <c r="F43" i="7"/>
  <c r="F42" i="7"/>
  <c r="I41" i="7"/>
  <c r="I42" i="7"/>
  <c r="F41" i="7"/>
  <c r="J40" i="7"/>
  <c r="F40" i="7"/>
  <c r="F39" i="7"/>
  <c r="F38" i="7"/>
  <c r="F37" i="7"/>
  <c r="I36" i="7"/>
  <c r="I37" i="7"/>
  <c r="F36" i="7"/>
  <c r="J35" i="7"/>
  <c r="F35" i="7"/>
  <c r="F34" i="7"/>
  <c r="F33" i="7"/>
  <c r="I32" i="7"/>
  <c r="J32" i="7"/>
  <c r="F32" i="7"/>
  <c r="J31" i="7"/>
  <c r="F31" i="7"/>
  <c r="F30" i="7"/>
  <c r="F29" i="7"/>
  <c r="I28" i="7"/>
  <c r="I29" i="7"/>
  <c r="F28" i="7"/>
  <c r="J27" i="7"/>
  <c r="F27" i="7"/>
  <c r="F26" i="7"/>
  <c r="F25" i="7"/>
  <c r="F24" i="7"/>
  <c r="I23" i="7"/>
  <c r="I24" i="7"/>
  <c r="F23" i="7"/>
  <c r="J22" i="7"/>
  <c r="F22" i="7"/>
  <c r="F21" i="7"/>
  <c r="F20" i="7"/>
  <c r="I19" i="7"/>
  <c r="J19" i="7"/>
  <c r="F19" i="7"/>
  <c r="J18" i="7"/>
  <c r="F18" i="7"/>
  <c r="F17" i="7"/>
  <c r="F16" i="7"/>
  <c r="I15" i="7"/>
  <c r="I16" i="7"/>
  <c r="F15" i="7"/>
  <c r="J14" i="7"/>
  <c r="F14" i="7"/>
  <c r="F13" i="7"/>
  <c r="F12" i="7"/>
  <c r="I11" i="7"/>
  <c r="I12" i="7"/>
  <c r="F11" i="7"/>
  <c r="J10" i="7"/>
  <c r="F10" i="7"/>
  <c r="F9" i="7"/>
  <c r="F8" i="7"/>
  <c r="F7" i="7"/>
  <c r="I6" i="7"/>
  <c r="J6" i="7"/>
  <c r="F6" i="7"/>
  <c r="J5" i="7"/>
  <c r="F5" i="7"/>
  <c r="J4" i="7"/>
  <c r="F4" i="7"/>
  <c r="H65" i="7"/>
  <c r="H64" i="7"/>
  <c r="H261" i="7"/>
  <c r="H260" i="7"/>
  <c r="H300" i="7"/>
  <c r="H56" i="7"/>
  <c r="H86" i="7"/>
  <c r="H85" i="7"/>
  <c r="H343" i="7"/>
  <c r="H342" i="7"/>
  <c r="H213" i="7"/>
  <c r="H212" i="7"/>
  <c r="H143" i="7"/>
  <c r="H142" i="7"/>
  <c r="H156" i="7"/>
  <c r="H155" i="7"/>
  <c r="H234" i="7"/>
  <c r="H233" i="7"/>
  <c r="H182" i="7"/>
  <c r="H181" i="7"/>
  <c r="H124" i="7"/>
  <c r="H367" i="7"/>
  <c r="H316" i="7"/>
  <c r="H293" i="7"/>
  <c r="H281" i="7"/>
  <c r="H246" i="7"/>
  <c r="H241" i="7"/>
  <c r="H221" i="7"/>
  <c r="H194" i="7"/>
  <c r="H189" i="7"/>
  <c r="H164" i="7"/>
  <c r="H158" i="7"/>
  <c r="H106" i="7"/>
  <c r="H97" i="7"/>
  <c r="H59" i="7"/>
  <c r="H243" i="7"/>
  <c r="H191" i="7"/>
  <c r="H355" i="7"/>
  <c r="H322" i="7"/>
  <c r="H321" i="7"/>
  <c r="H111" i="7"/>
  <c r="H34" i="7"/>
  <c r="H33" i="7"/>
  <c r="H368" i="7"/>
  <c r="H330" i="7"/>
  <c r="H329" i="7"/>
  <c r="H304" i="7"/>
  <c r="H303" i="7"/>
  <c r="H265" i="7"/>
  <c r="H264" i="7"/>
  <c r="H169" i="7"/>
  <c r="H168" i="7"/>
  <c r="H91" i="7"/>
  <c r="H90" i="7"/>
  <c r="H278" i="7"/>
  <c r="H277" i="7"/>
  <c r="H361" i="7"/>
  <c r="H360" i="7"/>
  <c r="H313" i="7"/>
  <c r="H312" i="7"/>
  <c r="H272" i="7"/>
  <c r="H117" i="7"/>
  <c r="H116" i="7"/>
  <c r="H72" i="7"/>
  <c r="H25" i="7"/>
  <c r="H295" i="7"/>
  <c r="H161" i="7"/>
  <c r="H160" i="7"/>
  <c r="H363" i="7"/>
  <c r="H351" i="7"/>
  <c r="H347" i="7"/>
  <c r="H311" i="7"/>
  <c r="H259" i="7"/>
  <c r="H229" i="7"/>
  <c r="H207" i="7"/>
  <c r="H177" i="7"/>
  <c r="H119" i="7"/>
  <c r="H103" i="7"/>
  <c r="H93" i="7"/>
  <c r="H37" i="7"/>
  <c r="H7" i="7"/>
  <c r="H254" i="7"/>
  <c r="H202" i="7"/>
  <c r="H98" i="7"/>
  <c r="H47" i="7"/>
  <c r="H46" i="7"/>
  <c r="H16" i="7"/>
  <c r="H17" i="7"/>
  <c r="H285" i="7"/>
  <c r="H228" i="7"/>
  <c r="H176" i="7"/>
  <c r="H77" i="7"/>
  <c r="H68" i="7"/>
  <c r="H60" i="7"/>
  <c r="H41" i="7"/>
  <c r="H36" i="7"/>
  <c r="H250" i="7"/>
  <c r="H198" i="7"/>
  <c r="H150" i="7"/>
  <c r="H87" i="7"/>
  <c r="H12" i="7"/>
  <c r="H13" i="7"/>
  <c r="H287" i="7"/>
  <c r="H286" i="7"/>
  <c r="H239" i="7"/>
  <c r="H238" i="7"/>
  <c r="H187" i="7"/>
  <c r="H186" i="7"/>
  <c r="H146" i="7"/>
  <c r="H95" i="7"/>
  <c r="H94" i="7"/>
  <c r="H43" i="7"/>
  <c r="H42" i="7"/>
  <c r="H30" i="7"/>
  <c r="H21" i="7"/>
  <c r="H20" i="7"/>
  <c r="H9" i="7"/>
  <c r="H39" i="7"/>
  <c r="H38" i="7"/>
  <c r="J1186" i="7"/>
  <c r="I438" i="7"/>
  <c r="I439" i="7"/>
  <c r="J439" i="7"/>
  <c r="J1376" i="7"/>
  <c r="J328" i="7"/>
  <c r="I516" i="7"/>
  <c r="I517" i="7"/>
  <c r="J517" i="7"/>
  <c r="I1016" i="7"/>
  <c r="J1016" i="7"/>
  <c r="J615" i="7"/>
  <c r="J54" i="7"/>
  <c r="J136" i="7"/>
  <c r="J641" i="7"/>
  <c r="I903" i="7"/>
  <c r="J903" i="7"/>
  <c r="I1325" i="7"/>
  <c r="J1325" i="7"/>
  <c r="J445" i="7"/>
  <c r="J954" i="7"/>
  <c r="J1076" i="7"/>
  <c r="J1089" i="7"/>
  <c r="J1102" i="7"/>
  <c r="J1115" i="7"/>
  <c r="J1280" i="7"/>
  <c r="J1350" i="7"/>
  <c r="I907" i="7"/>
  <c r="J907" i="7"/>
  <c r="J928" i="7"/>
  <c r="J1254" i="7"/>
  <c r="J132" i="7"/>
  <c r="J206" i="7"/>
  <c r="J219" i="7"/>
  <c r="J224" i="7"/>
  <c r="J245" i="7"/>
  <c r="J598" i="7"/>
  <c r="I803" i="7"/>
  <c r="J803" i="7"/>
  <c r="I829" i="7"/>
  <c r="J829" i="7"/>
  <c r="J985" i="7"/>
  <c r="J998" i="7"/>
  <c r="I1160" i="7"/>
  <c r="J1160" i="7"/>
  <c r="I1229" i="7"/>
  <c r="J1229" i="7"/>
  <c r="J411" i="7"/>
  <c r="I464" i="7"/>
  <c r="I465" i="7"/>
  <c r="J465" i="7"/>
  <c r="J572" i="7"/>
  <c r="J664" i="7"/>
  <c r="I799" i="7"/>
  <c r="J799" i="7"/>
  <c r="I825" i="7"/>
  <c r="J825" i="7"/>
  <c r="I1203" i="7"/>
  <c r="J175" i="7"/>
  <c r="J450" i="7"/>
  <c r="I59" i="7"/>
  <c r="I60" i="7"/>
  <c r="J60" i="7"/>
  <c r="J102" i="7"/>
  <c r="J141" i="7"/>
  <c r="J315" i="7"/>
  <c r="J458" i="7"/>
  <c r="J537" i="7"/>
  <c r="J550" i="7"/>
  <c r="J563" i="7"/>
  <c r="J650" i="7"/>
  <c r="J663" i="7"/>
  <c r="J667" i="7"/>
  <c r="J680" i="7"/>
  <c r="J885" i="7"/>
  <c r="J1067" i="7"/>
  <c r="J1132" i="7"/>
  <c r="J1332" i="7"/>
  <c r="J786" i="7"/>
  <c r="I787" i="7"/>
  <c r="J787" i="7"/>
  <c r="J955" i="7"/>
  <c r="I956" i="7"/>
  <c r="J956" i="7"/>
  <c r="J15" i="7"/>
  <c r="J76" i="7"/>
  <c r="J106" i="7"/>
  <c r="I111" i="7"/>
  <c r="I112" i="7"/>
  <c r="I113" i="7"/>
  <c r="J113" i="7"/>
  <c r="J123" i="7"/>
  <c r="J145" i="7"/>
  <c r="J158" i="7"/>
  <c r="J184" i="7"/>
  <c r="J263" i="7"/>
  <c r="J276" i="7"/>
  <c r="J306" i="7"/>
  <c r="I311" i="7"/>
  <c r="J311" i="7"/>
  <c r="J393" i="7"/>
  <c r="J398" i="7"/>
  <c r="J419" i="7"/>
  <c r="J424" i="7"/>
  <c r="I477" i="7"/>
  <c r="I478" i="7"/>
  <c r="J478" i="7"/>
  <c r="J502" i="7"/>
  <c r="I529" i="7"/>
  <c r="I530" i="7"/>
  <c r="J530" i="7"/>
  <c r="J580" i="7"/>
  <c r="I607" i="7"/>
  <c r="I608" i="7"/>
  <c r="J608" i="7"/>
  <c r="J632" i="7"/>
  <c r="J706" i="7"/>
  <c r="I725" i="7"/>
  <c r="J725" i="7"/>
  <c r="I751" i="7"/>
  <c r="J751" i="7"/>
  <c r="J758" i="7"/>
  <c r="J785" i="7"/>
  <c r="I894" i="7"/>
  <c r="J894" i="7"/>
  <c r="I920" i="7"/>
  <c r="J920" i="7"/>
  <c r="J937" i="7"/>
  <c r="J1024" i="7"/>
  <c r="J1037" i="7"/>
  <c r="J1050" i="7"/>
  <c r="J1185" i="7"/>
  <c r="J1246" i="7"/>
  <c r="I1299" i="7"/>
  <c r="J1299" i="7"/>
  <c r="J1306" i="7"/>
  <c r="I1403" i="7"/>
  <c r="J1403" i="7"/>
  <c r="I490" i="7"/>
  <c r="I491" i="7"/>
  <c r="J491" i="7"/>
  <c r="I747" i="7"/>
  <c r="J747" i="7"/>
  <c r="I890" i="7"/>
  <c r="J890" i="7"/>
  <c r="I916" i="7"/>
  <c r="J916" i="7"/>
  <c r="J319" i="7"/>
  <c r="J336" i="7"/>
  <c r="J341" i="7"/>
  <c r="J384" i="7"/>
  <c r="J406" i="7"/>
  <c r="J1141" i="7"/>
  <c r="I20" i="7"/>
  <c r="I21" i="7"/>
  <c r="J21" i="7"/>
  <c r="J80" i="7"/>
  <c r="I85" i="7"/>
  <c r="I86" i="7"/>
  <c r="I87" i="7"/>
  <c r="J87" i="7"/>
  <c r="J115" i="7"/>
  <c r="J280" i="7"/>
  <c r="I285" i="7"/>
  <c r="J285" i="7"/>
  <c r="I298" i="7"/>
  <c r="J298" i="7"/>
  <c r="I325" i="7"/>
  <c r="I326" i="7"/>
  <c r="J326" i="7"/>
  <c r="J589" i="7"/>
  <c r="J624" i="7"/>
  <c r="J1003" i="7"/>
  <c r="I1004" i="7"/>
  <c r="J1004" i="7"/>
  <c r="J337" i="7"/>
  <c r="I338" i="7"/>
  <c r="I339" i="7"/>
  <c r="J339" i="7"/>
  <c r="J942" i="7"/>
  <c r="I943" i="7"/>
  <c r="J943" i="7"/>
  <c r="J1177" i="7"/>
  <c r="I1178" i="7"/>
  <c r="J1178" i="7"/>
  <c r="J294" i="7"/>
  <c r="I295" i="7"/>
  <c r="J295" i="7"/>
  <c r="J11" i="7"/>
  <c r="J28" i="7"/>
  <c r="I33" i="7"/>
  <c r="I34" i="7"/>
  <c r="J34" i="7"/>
  <c r="J67" i="7"/>
  <c r="I72" i="7"/>
  <c r="I73" i="7"/>
  <c r="J73" i="7"/>
  <c r="J93" i="7"/>
  <c r="I98" i="7"/>
  <c r="I99" i="7"/>
  <c r="J99" i="7"/>
  <c r="J119" i="7"/>
  <c r="J128" i="7"/>
  <c r="J154" i="7"/>
  <c r="J171" i="7"/>
  <c r="J180" i="7"/>
  <c r="J197" i="7"/>
  <c r="J236" i="7"/>
  <c r="I259" i="7"/>
  <c r="J267" i="7"/>
  <c r="I272" i="7"/>
  <c r="J272" i="7"/>
  <c r="J293" i="7"/>
  <c r="J332" i="7"/>
  <c r="J345" i="7"/>
  <c r="I360" i="7"/>
  <c r="I361" i="7"/>
  <c r="J361" i="7"/>
  <c r="J367" i="7"/>
  <c r="J372" i="7"/>
  <c r="J472" i="7"/>
  <c r="J498" i="7"/>
  <c r="J524" i="7"/>
  <c r="J533" i="7"/>
  <c r="I542" i="7"/>
  <c r="I543" i="7"/>
  <c r="J543" i="7"/>
  <c r="J554" i="7"/>
  <c r="I568" i="7"/>
  <c r="I569" i="7"/>
  <c r="I570" i="7"/>
  <c r="J570" i="7"/>
  <c r="J593" i="7"/>
  <c r="J602" i="7"/>
  <c r="J611" i="7"/>
  <c r="I620" i="7"/>
  <c r="I621" i="7"/>
  <c r="J621" i="7"/>
  <c r="J645" i="7"/>
  <c r="J654" i="7"/>
  <c r="I659" i="7"/>
  <c r="J659" i="7"/>
  <c r="I686" i="7"/>
  <c r="I687" i="7"/>
  <c r="J687" i="7"/>
  <c r="J693" i="7"/>
  <c r="I764" i="7"/>
  <c r="J764" i="7"/>
  <c r="J846" i="7"/>
  <c r="I851" i="7"/>
  <c r="I855" i="7"/>
  <c r="J855" i="7"/>
  <c r="I877" i="7"/>
  <c r="I881" i="7"/>
  <c r="J881" i="7"/>
  <c r="J941" i="7"/>
  <c r="J950" i="7"/>
  <c r="J989" i="7"/>
  <c r="J1002" i="7"/>
  <c r="J1011" i="7"/>
  <c r="I1029" i="7"/>
  <c r="I1030" i="7"/>
  <c r="J1030" i="7"/>
  <c r="J1041" i="7"/>
  <c r="I1055" i="7"/>
  <c r="J1080" i="7"/>
  <c r="I1094" i="7"/>
  <c r="I1095" i="7"/>
  <c r="J1095" i="7"/>
  <c r="J1106" i="7"/>
  <c r="I1120" i="7"/>
  <c r="I1168" i="7"/>
  <c r="J1172" i="7"/>
  <c r="J1176" i="7"/>
  <c r="I1190" i="7"/>
  <c r="I1191" i="7"/>
  <c r="J1191" i="7"/>
  <c r="J1215" i="7"/>
  <c r="I1242" i="7"/>
  <c r="J1242" i="7"/>
  <c r="I1260" i="7"/>
  <c r="J1260" i="7"/>
  <c r="J1267" i="7"/>
  <c r="I1286" i="7"/>
  <c r="J1286" i="7"/>
  <c r="J1293" i="7"/>
  <c r="J1311" i="7"/>
  <c r="J1337" i="7"/>
  <c r="I1364" i="7"/>
  <c r="J1364" i="7"/>
  <c r="J1389" i="7"/>
  <c r="I7" i="7"/>
  <c r="I8" i="7"/>
  <c r="J8" i="7"/>
  <c r="J41" i="7"/>
  <c r="I46" i="7"/>
  <c r="I47" i="7"/>
  <c r="J47" i="7"/>
  <c r="J63" i="7"/>
  <c r="J89" i="7"/>
  <c r="J167" i="7"/>
  <c r="J193" i="7"/>
  <c r="J210" i="7"/>
  <c r="J232" i="7"/>
  <c r="J249" i="7"/>
  <c r="J277" i="7"/>
  <c r="I699" i="7"/>
  <c r="J699" i="7"/>
  <c r="I734" i="7"/>
  <c r="I738" i="7"/>
  <c r="J738" i="7"/>
  <c r="I790" i="7"/>
  <c r="J790" i="7"/>
  <c r="I812" i="7"/>
  <c r="I816" i="7"/>
  <c r="J816" i="7"/>
  <c r="I838" i="7"/>
  <c r="I842" i="7"/>
  <c r="J842" i="7"/>
  <c r="I930" i="7"/>
  <c r="J930" i="7"/>
  <c r="J959" i="7"/>
  <c r="I964" i="7"/>
  <c r="J964" i="7"/>
  <c r="I981" i="7"/>
  <c r="I982" i="7"/>
  <c r="I994" i="7"/>
  <c r="I995" i="7"/>
  <c r="I1069" i="7"/>
  <c r="J1069" i="7"/>
  <c r="I1134" i="7"/>
  <c r="J1134" i="7"/>
  <c r="J354" i="7"/>
  <c r="J380" i="7"/>
  <c r="J433" i="7"/>
  <c r="J485" i="7"/>
  <c r="J511" i="7"/>
  <c r="J576" i="7"/>
  <c r="J585" i="7"/>
  <c r="J628" i="7"/>
  <c r="J637" i="7"/>
  <c r="I712" i="7"/>
  <c r="J712" i="7"/>
  <c r="J719" i="7"/>
  <c r="I773" i="7"/>
  <c r="I777" i="7"/>
  <c r="J777" i="7"/>
  <c r="I864" i="7"/>
  <c r="I868" i="7"/>
  <c r="J868" i="7"/>
  <c r="J898" i="7"/>
  <c r="J911" i="7"/>
  <c r="J924" i="7"/>
  <c r="J972" i="7"/>
  <c r="I977" i="7"/>
  <c r="J977" i="7"/>
  <c r="J1063" i="7"/>
  <c r="J1128" i="7"/>
  <c r="I1147" i="7"/>
  <c r="J1147" i="7"/>
  <c r="J1154" i="7"/>
  <c r="I1181" i="7"/>
  <c r="J1181" i="7"/>
  <c r="J1415" i="7"/>
  <c r="I1174" i="7"/>
  <c r="J1174" i="7"/>
  <c r="J24" i="7"/>
  <c r="I25" i="7"/>
  <c r="I43" i="7"/>
  <c r="J43" i="7"/>
  <c r="J42" i="7"/>
  <c r="J64" i="7"/>
  <c r="I65" i="7"/>
  <c r="J65" i="7"/>
  <c r="J90" i="7"/>
  <c r="I91" i="7"/>
  <c r="J91" i="7"/>
  <c r="J116" i="7"/>
  <c r="I117" i="7"/>
  <c r="J117" i="7"/>
  <c r="J138" i="7"/>
  <c r="I139" i="7"/>
  <c r="J139" i="7"/>
  <c r="J168" i="7"/>
  <c r="I169" i="7"/>
  <c r="J169" i="7"/>
  <c r="J194" i="7"/>
  <c r="I195" i="7"/>
  <c r="J195" i="7"/>
  <c r="I212" i="7"/>
  <c r="J211" i="7"/>
  <c r="J216" i="7"/>
  <c r="I217" i="7"/>
  <c r="J217" i="7"/>
  <c r="J233" i="7"/>
  <c r="I234" i="7"/>
  <c r="J234" i="7"/>
  <c r="I251" i="7"/>
  <c r="J250" i="7"/>
  <c r="J255" i="7"/>
  <c r="I256" i="7"/>
  <c r="J256" i="7"/>
  <c r="J37" i="7"/>
  <c r="I38" i="7"/>
  <c r="I56" i="7"/>
  <c r="J56" i="7"/>
  <c r="J55" i="7"/>
  <c r="I82" i="7"/>
  <c r="J82" i="7"/>
  <c r="J81" i="7"/>
  <c r="I108" i="7"/>
  <c r="J108" i="7"/>
  <c r="J107" i="7"/>
  <c r="J125" i="7"/>
  <c r="I126" i="7"/>
  <c r="J126" i="7"/>
  <c r="I147" i="7"/>
  <c r="J146" i="7"/>
  <c r="J151" i="7"/>
  <c r="I152" i="7"/>
  <c r="J152" i="7"/>
  <c r="J177" i="7"/>
  <c r="I178" i="7"/>
  <c r="J178" i="7"/>
  <c r="J207" i="7"/>
  <c r="I208" i="7"/>
  <c r="J208" i="7"/>
  <c r="J246" i="7"/>
  <c r="I247" i="7"/>
  <c r="J247" i="7"/>
  <c r="I17" i="7"/>
  <c r="J17" i="7"/>
  <c r="J16" i="7"/>
  <c r="J50" i="7"/>
  <c r="I51" i="7"/>
  <c r="J77" i="7"/>
  <c r="I78" i="7"/>
  <c r="J78" i="7"/>
  <c r="J103" i="7"/>
  <c r="I104" i="7"/>
  <c r="J104" i="7"/>
  <c r="I134" i="7"/>
  <c r="J134" i="7"/>
  <c r="J133" i="7"/>
  <c r="J142" i="7"/>
  <c r="I143" i="7"/>
  <c r="J143" i="7"/>
  <c r="I160" i="7"/>
  <c r="J159" i="7"/>
  <c r="J164" i="7"/>
  <c r="I165" i="7"/>
  <c r="J165" i="7"/>
  <c r="I186" i="7"/>
  <c r="J185" i="7"/>
  <c r="J190" i="7"/>
  <c r="I191" i="7"/>
  <c r="J191" i="7"/>
  <c r="J220" i="7"/>
  <c r="I221" i="7"/>
  <c r="J229" i="7"/>
  <c r="I230" i="7"/>
  <c r="J230" i="7"/>
  <c r="J12" i="7"/>
  <c r="I13" i="7"/>
  <c r="J13" i="7"/>
  <c r="I30" i="7"/>
  <c r="J30" i="7"/>
  <c r="J29" i="7"/>
  <c r="I69" i="7"/>
  <c r="J69" i="7"/>
  <c r="J68" i="7"/>
  <c r="I95" i="7"/>
  <c r="J95" i="7"/>
  <c r="J94" i="7"/>
  <c r="I121" i="7"/>
  <c r="J121" i="7"/>
  <c r="J120" i="7"/>
  <c r="J129" i="7"/>
  <c r="I130" i="7"/>
  <c r="J130" i="7"/>
  <c r="J155" i="7"/>
  <c r="I156" i="7"/>
  <c r="J156" i="7"/>
  <c r="I173" i="7"/>
  <c r="J173" i="7"/>
  <c r="J172" i="7"/>
  <c r="J181" i="7"/>
  <c r="I182" i="7"/>
  <c r="J182" i="7"/>
  <c r="I199" i="7"/>
  <c r="J198" i="7"/>
  <c r="J203" i="7"/>
  <c r="I204" i="7"/>
  <c r="J204" i="7"/>
  <c r="I238" i="7"/>
  <c r="J237" i="7"/>
  <c r="J242" i="7"/>
  <c r="I243" i="7"/>
  <c r="J243" i="7"/>
  <c r="J23" i="7"/>
  <c r="J36" i="7"/>
  <c r="J49" i="7"/>
  <c r="J124" i="7"/>
  <c r="J137" i="7"/>
  <c r="J150" i="7"/>
  <c r="J163" i="7"/>
  <c r="J176" i="7"/>
  <c r="J189" i="7"/>
  <c r="J202" i="7"/>
  <c r="J215" i="7"/>
  <c r="J225" i="7"/>
  <c r="J228" i="7"/>
  <c r="J241" i="7"/>
  <c r="J254" i="7"/>
  <c r="J264" i="7"/>
  <c r="I282" i="7"/>
  <c r="J282" i="7"/>
  <c r="J289" i="7"/>
  <c r="J302" i="7"/>
  <c r="J325" i="7"/>
  <c r="I364" i="7"/>
  <c r="J363" i="7"/>
  <c r="I386" i="7"/>
  <c r="J385" i="7"/>
  <c r="J390" i="7"/>
  <c r="I391" i="7"/>
  <c r="J391" i="7"/>
  <c r="J407" i="7"/>
  <c r="I408" i="7"/>
  <c r="J416" i="7"/>
  <c r="I417" i="7"/>
  <c r="J417" i="7"/>
  <c r="J442" i="7"/>
  <c r="I443" i="7"/>
  <c r="J443" i="7"/>
  <c r="J459" i="7"/>
  <c r="I460" i="7"/>
  <c r="J468" i="7"/>
  <c r="I469" i="7"/>
  <c r="J494" i="7"/>
  <c r="I495" i="7"/>
  <c r="J520" i="7"/>
  <c r="I521" i="7"/>
  <c r="I552" i="7"/>
  <c r="J552" i="7"/>
  <c r="J551" i="7"/>
  <c r="I591" i="7"/>
  <c r="J591" i="7"/>
  <c r="J590" i="7"/>
  <c r="J599" i="7"/>
  <c r="I600" i="7"/>
  <c r="J600" i="7"/>
  <c r="I643" i="7"/>
  <c r="J643" i="7"/>
  <c r="J642" i="7"/>
  <c r="J651" i="7"/>
  <c r="I652" i="7"/>
  <c r="J652" i="7"/>
  <c r="I269" i="7"/>
  <c r="J269" i="7"/>
  <c r="J316" i="7"/>
  <c r="J329" i="7"/>
  <c r="I347" i="7"/>
  <c r="J381" i="7"/>
  <c r="I382" i="7"/>
  <c r="J382" i="7"/>
  <c r="I435" i="7"/>
  <c r="J435" i="7"/>
  <c r="J434" i="7"/>
  <c r="I487" i="7"/>
  <c r="J487" i="7"/>
  <c r="J486" i="7"/>
  <c r="I513" i="7"/>
  <c r="J513" i="7"/>
  <c r="J512" i="7"/>
  <c r="J546" i="7"/>
  <c r="I547" i="7"/>
  <c r="I578" i="7"/>
  <c r="J578" i="7"/>
  <c r="J577" i="7"/>
  <c r="J586" i="7"/>
  <c r="I587" i="7"/>
  <c r="J587" i="7"/>
  <c r="I630" i="7"/>
  <c r="J630" i="7"/>
  <c r="J629" i="7"/>
  <c r="J638" i="7"/>
  <c r="I639" i="7"/>
  <c r="J639" i="7"/>
  <c r="J290" i="7"/>
  <c r="J303" i="7"/>
  <c r="I321" i="7"/>
  <c r="I334" i="7"/>
  <c r="J334" i="7"/>
  <c r="J342" i="7"/>
  <c r="I343" i="7"/>
  <c r="J343" i="7"/>
  <c r="J355" i="7"/>
  <c r="I356" i="7"/>
  <c r="J394" i="7"/>
  <c r="I395" i="7"/>
  <c r="J403" i="7"/>
  <c r="I404" i="7"/>
  <c r="J404" i="7"/>
  <c r="J420" i="7"/>
  <c r="I421" i="7"/>
  <c r="J429" i="7"/>
  <c r="I430" i="7"/>
  <c r="J446" i="7"/>
  <c r="I447" i="7"/>
  <c r="J455" i="7"/>
  <c r="I456" i="7"/>
  <c r="J456" i="7"/>
  <c r="J481" i="7"/>
  <c r="I482" i="7"/>
  <c r="J507" i="7"/>
  <c r="I508" i="7"/>
  <c r="I539" i="7"/>
  <c r="J539" i="7"/>
  <c r="J538" i="7"/>
  <c r="I565" i="7"/>
  <c r="J565" i="7"/>
  <c r="J564" i="7"/>
  <c r="J573" i="7"/>
  <c r="I574" i="7"/>
  <c r="J574" i="7"/>
  <c r="J595" i="7"/>
  <c r="I596" i="7"/>
  <c r="J596" i="7"/>
  <c r="I617" i="7"/>
  <c r="J617" i="7"/>
  <c r="J616" i="7"/>
  <c r="J625" i="7"/>
  <c r="I626" i="7"/>
  <c r="J626" i="7"/>
  <c r="J647" i="7"/>
  <c r="I648" i="7"/>
  <c r="J648" i="7"/>
  <c r="I308" i="7"/>
  <c r="J308" i="7"/>
  <c r="I351" i="7"/>
  <c r="J350" i="7"/>
  <c r="J368" i="7"/>
  <c r="I369" i="7"/>
  <c r="J377" i="7"/>
  <c r="I378" i="7"/>
  <c r="J378" i="7"/>
  <c r="I474" i="7"/>
  <c r="J474" i="7"/>
  <c r="J473" i="7"/>
  <c r="I500" i="7"/>
  <c r="J500" i="7"/>
  <c r="J499" i="7"/>
  <c r="I526" i="7"/>
  <c r="J526" i="7"/>
  <c r="J525" i="7"/>
  <c r="J534" i="7"/>
  <c r="I535" i="7"/>
  <c r="J535" i="7"/>
  <c r="J559" i="7"/>
  <c r="I560" i="7"/>
  <c r="J582" i="7"/>
  <c r="I583" i="7"/>
  <c r="J583" i="7"/>
  <c r="I604" i="7"/>
  <c r="J604" i="7"/>
  <c r="J603" i="7"/>
  <c r="J612" i="7"/>
  <c r="I613" i="7"/>
  <c r="J613" i="7"/>
  <c r="J634" i="7"/>
  <c r="I635" i="7"/>
  <c r="J635" i="7"/>
  <c r="J373" i="7"/>
  <c r="J376" i="7"/>
  <c r="J389" i="7"/>
  <c r="J399" i="7"/>
  <c r="J402" i="7"/>
  <c r="J412" i="7"/>
  <c r="J415" i="7"/>
  <c r="J425" i="7"/>
  <c r="J428" i="7"/>
  <c r="J441" i="7"/>
  <c r="J451" i="7"/>
  <c r="J454" i="7"/>
  <c r="J467" i="7"/>
  <c r="J480" i="7"/>
  <c r="J493" i="7"/>
  <c r="J503" i="7"/>
  <c r="J506" i="7"/>
  <c r="J519" i="7"/>
  <c r="J545" i="7"/>
  <c r="J555" i="7"/>
  <c r="J558" i="7"/>
  <c r="J581" i="7"/>
  <c r="J594" i="7"/>
  <c r="J633" i="7"/>
  <c r="J646" i="7"/>
  <c r="I669" i="7"/>
  <c r="I939" i="7"/>
  <c r="J939" i="7"/>
  <c r="J938" i="7"/>
  <c r="I656" i="7"/>
  <c r="J656" i="7"/>
  <c r="I673" i="7"/>
  <c r="I713" i="7"/>
  <c r="J713" i="7"/>
  <c r="I900" i="7"/>
  <c r="J900" i="7"/>
  <c r="J899" i="7"/>
  <c r="I913" i="7"/>
  <c r="J913" i="7"/>
  <c r="J912" i="7"/>
  <c r="I926" i="7"/>
  <c r="J926" i="7"/>
  <c r="J925" i="7"/>
  <c r="I682" i="7"/>
  <c r="J681" i="7"/>
  <c r="I695" i="7"/>
  <c r="J694" i="7"/>
  <c r="I708" i="7"/>
  <c r="J707" i="7"/>
  <c r="I721" i="7"/>
  <c r="J720" i="7"/>
  <c r="I760" i="7"/>
  <c r="J759" i="7"/>
  <c r="I887" i="7"/>
  <c r="J887" i="7"/>
  <c r="J886" i="7"/>
  <c r="J676" i="7"/>
  <c r="I677" i="7"/>
  <c r="J689" i="7"/>
  <c r="I690" i="7"/>
  <c r="J702" i="7"/>
  <c r="I703" i="7"/>
  <c r="J715" i="7"/>
  <c r="I716" i="7"/>
  <c r="J728" i="7"/>
  <c r="I729" i="7"/>
  <c r="I848" i="7"/>
  <c r="J848" i="7"/>
  <c r="J847" i="7"/>
  <c r="I952" i="7"/>
  <c r="J952" i="7"/>
  <c r="J951" i="7"/>
  <c r="J958" i="7"/>
  <c r="I968" i="7"/>
  <c r="I974" i="7"/>
  <c r="J974" i="7"/>
  <c r="I991" i="7"/>
  <c r="J991" i="7"/>
  <c r="I1039" i="7"/>
  <c r="J1039" i="7"/>
  <c r="J1038" i="7"/>
  <c r="I1078" i="7"/>
  <c r="J1078" i="7"/>
  <c r="J1077" i="7"/>
  <c r="I1104" i="7"/>
  <c r="J1104" i="7"/>
  <c r="J1103" i="7"/>
  <c r="I1143" i="7"/>
  <c r="J1142" i="7"/>
  <c r="I739" i="7"/>
  <c r="J739" i="7"/>
  <c r="I742" i="7"/>
  <c r="I755" i="7"/>
  <c r="I768" i="7"/>
  <c r="I781" i="7"/>
  <c r="I794" i="7"/>
  <c r="I807" i="7"/>
  <c r="I820" i="7"/>
  <c r="I833" i="7"/>
  <c r="I859" i="7"/>
  <c r="I872" i="7"/>
  <c r="I895" i="7"/>
  <c r="I934" i="7"/>
  <c r="I947" i="7"/>
  <c r="I961" i="7"/>
  <c r="J961" i="7"/>
  <c r="J1033" i="7"/>
  <c r="I1034" i="7"/>
  <c r="I1065" i="7"/>
  <c r="J1065" i="7"/>
  <c r="J1064" i="7"/>
  <c r="J1072" i="7"/>
  <c r="I1073" i="7"/>
  <c r="I1130" i="7"/>
  <c r="J1130" i="7"/>
  <c r="J1129" i="7"/>
  <c r="I1156" i="7"/>
  <c r="J1155" i="7"/>
  <c r="I1026" i="7"/>
  <c r="J1026" i="7"/>
  <c r="J1025" i="7"/>
  <c r="J1043" i="7"/>
  <c r="I1044" i="7"/>
  <c r="J1044" i="7"/>
  <c r="I1052" i="7"/>
  <c r="J1052" i="7"/>
  <c r="J1051" i="7"/>
  <c r="J1082" i="7"/>
  <c r="I1083" i="7"/>
  <c r="J1083" i="7"/>
  <c r="I1091" i="7"/>
  <c r="J1091" i="7"/>
  <c r="J1090" i="7"/>
  <c r="J1108" i="7"/>
  <c r="I1109" i="7"/>
  <c r="J1109" i="7"/>
  <c r="I1117" i="7"/>
  <c r="J1117" i="7"/>
  <c r="J1116" i="7"/>
  <c r="I987" i="7"/>
  <c r="J987" i="7"/>
  <c r="I1000" i="7"/>
  <c r="J1000" i="7"/>
  <c r="I1013" i="7"/>
  <c r="J1013" i="7"/>
  <c r="J1012" i="7"/>
  <c r="J1020" i="7"/>
  <c r="I1021" i="7"/>
  <c r="J1019" i="7"/>
  <c r="J1032" i="7"/>
  <c r="J1042" i="7"/>
  <c r="J1071" i="7"/>
  <c r="J1081" i="7"/>
  <c r="J1107" i="7"/>
  <c r="I1204" i="7"/>
  <c r="J1204" i="7"/>
  <c r="J1203" i="7"/>
  <c r="I1217" i="7"/>
  <c r="J1217" i="7"/>
  <c r="J1216" i="7"/>
  <c r="I1230" i="7"/>
  <c r="J1230" i="7"/>
  <c r="I1272" i="7"/>
  <c r="J1271" i="7"/>
  <c r="I1308" i="7"/>
  <c r="J1307" i="7"/>
  <c r="I1321" i="7"/>
  <c r="J1320" i="7"/>
  <c r="J1416" i="7"/>
  <c r="I1417" i="7"/>
  <c r="I1008" i="7"/>
  <c r="I1047" i="7"/>
  <c r="I1060" i="7"/>
  <c r="I1086" i="7"/>
  <c r="I1099" i="7"/>
  <c r="I1112" i="7"/>
  <c r="I1125" i="7"/>
  <c r="I1138" i="7"/>
  <c r="I1148" i="7"/>
  <c r="J1148" i="7"/>
  <c r="I1151" i="7"/>
  <c r="I1161" i="7"/>
  <c r="J1161" i="7"/>
  <c r="I1164" i="7"/>
  <c r="I1256" i="7"/>
  <c r="J1255" i="7"/>
  <c r="I1334" i="7"/>
  <c r="J1333" i="7"/>
  <c r="I1347" i="7"/>
  <c r="J1346" i="7"/>
  <c r="I1360" i="7"/>
  <c r="J1359" i="7"/>
  <c r="I1373" i="7"/>
  <c r="J1372" i="7"/>
  <c r="I1386" i="7"/>
  <c r="J1385" i="7"/>
  <c r="I1399" i="7"/>
  <c r="J1398" i="7"/>
  <c r="I1412" i="7"/>
  <c r="J1411" i="7"/>
  <c r="I1194" i="7"/>
  <c r="J1193" i="7"/>
  <c r="I1207" i="7"/>
  <c r="J1206" i="7"/>
  <c r="I1220" i="7"/>
  <c r="J1219" i="7"/>
  <c r="I1233" i="7"/>
  <c r="J1232" i="7"/>
  <c r="I1269" i="7"/>
  <c r="J1269" i="7"/>
  <c r="J1268" i="7"/>
  <c r="I1282" i="7"/>
  <c r="J1281" i="7"/>
  <c r="I1295" i="7"/>
  <c r="J1294" i="7"/>
  <c r="I1199" i="7"/>
  <c r="I1212" i="7"/>
  <c r="I1225" i="7"/>
  <c r="I1238" i="7"/>
  <c r="I1248" i="7"/>
  <c r="J1248" i="7"/>
  <c r="I1251" i="7"/>
  <c r="I1261" i="7"/>
  <c r="J1261" i="7"/>
  <c r="I1264" i="7"/>
  <c r="I1277" i="7"/>
  <c r="I1290" i="7"/>
  <c r="I1300" i="7"/>
  <c r="J1300" i="7"/>
  <c r="I1303" i="7"/>
  <c r="I1313" i="7"/>
  <c r="J1313" i="7"/>
  <c r="I1316" i="7"/>
  <c r="I1326" i="7"/>
  <c r="J1326" i="7"/>
  <c r="I1329" i="7"/>
  <c r="I1339" i="7"/>
  <c r="J1339" i="7"/>
  <c r="I1342" i="7"/>
  <c r="I1352" i="7"/>
  <c r="J1352" i="7"/>
  <c r="I1355" i="7"/>
  <c r="I1368" i="7"/>
  <c r="I1378" i="7"/>
  <c r="J1378" i="7"/>
  <c r="I1381" i="7"/>
  <c r="I1391" i="7"/>
  <c r="J1391" i="7"/>
  <c r="I1394" i="7"/>
  <c r="I1404" i="7"/>
  <c r="J1404" i="7"/>
  <c r="I1407" i="7"/>
  <c r="F1419" i="6"/>
  <c r="F1418" i="6"/>
  <c r="F1417" i="6"/>
  <c r="F1416" i="6"/>
  <c r="F1415" i="6"/>
  <c r="F1414" i="6"/>
  <c r="F1413" i="6"/>
  <c r="F1412" i="6"/>
  <c r="F1411" i="6"/>
  <c r="F1410" i="6"/>
  <c r="F1409" i="6"/>
  <c r="F1408" i="6"/>
  <c r="F1407" i="6"/>
  <c r="F1406" i="6"/>
  <c r="F1405" i="6"/>
  <c r="F1404" i="6"/>
  <c r="F1403" i="6"/>
  <c r="F1402" i="6"/>
  <c r="F1401" i="6"/>
  <c r="F1400" i="6"/>
  <c r="F1399" i="6"/>
  <c r="F1398" i="6"/>
  <c r="F1397" i="6"/>
  <c r="F1396" i="6"/>
  <c r="F1395" i="6"/>
  <c r="F1394" i="6"/>
  <c r="F1393" i="6"/>
  <c r="F1392" i="6"/>
  <c r="F1391" i="6"/>
  <c r="F1390" i="6"/>
  <c r="F1389" i="6"/>
  <c r="F1388" i="6"/>
  <c r="F1387" i="6"/>
  <c r="F1386" i="6"/>
  <c r="F1385" i="6"/>
  <c r="F1384" i="6"/>
  <c r="F1383" i="6"/>
  <c r="F1382" i="6"/>
  <c r="F1381" i="6"/>
  <c r="F1380" i="6"/>
  <c r="F1379" i="6"/>
  <c r="F1378" i="6"/>
  <c r="F1377" i="6"/>
  <c r="F1376" i="6"/>
  <c r="F1375" i="6"/>
  <c r="F1374" i="6"/>
  <c r="F1373" i="6"/>
  <c r="F1372" i="6"/>
  <c r="F1371" i="6"/>
  <c r="F1370" i="6"/>
  <c r="F1369" i="6"/>
  <c r="F1368" i="6"/>
  <c r="F1367" i="6"/>
  <c r="F1366" i="6"/>
  <c r="F1365" i="6"/>
  <c r="F1364" i="6"/>
  <c r="F1363" i="6"/>
  <c r="F1362" i="6"/>
  <c r="F1361" i="6"/>
  <c r="F1360" i="6"/>
  <c r="F1359" i="6"/>
  <c r="F1358" i="6"/>
  <c r="F1357" i="6"/>
  <c r="F1356" i="6"/>
  <c r="F1355" i="6"/>
  <c r="F1354" i="6"/>
  <c r="F1353" i="6"/>
  <c r="F1352" i="6"/>
  <c r="F1351" i="6"/>
  <c r="F1350" i="6"/>
  <c r="F1349" i="6"/>
  <c r="F1348" i="6"/>
  <c r="F1347" i="6"/>
  <c r="F1346" i="6"/>
  <c r="F1345" i="6"/>
  <c r="F1344" i="6"/>
  <c r="F1343" i="6"/>
  <c r="F1342" i="6"/>
  <c r="F1341" i="6"/>
  <c r="F1340" i="6"/>
  <c r="F1339" i="6"/>
  <c r="F1338" i="6"/>
  <c r="F1337" i="6"/>
  <c r="F1336" i="6"/>
  <c r="F1335" i="6"/>
  <c r="F1334" i="6"/>
  <c r="F1333" i="6"/>
  <c r="F1332" i="6"/>
  <c r="F1331" i="6"/>
  <c r="F1330" i="6"/>
  <c r="F1329" i="6"/>
  <c r="F1328" i="6"/>
  <c r="F1327" i="6"/>
  <c r="F1326" i="6"/>
  <c r="F1325" i="6"/>
  <c r="F1324" i="6"/>
  <c r="F1323" i="6"/>
  <c r="F1322" i="6"/>
  <c r="F1321" i="6"/>
  <c r="F1320" i="6"/>
  <c r="F1319" i="6"/>
  <c r="F1318" i="6"/>
  <c r="F1317" i="6"/>
  <c r="F1316" i="6"/>
  <c r="F1315" i="6"/>
  <c r="F1314" i="6"/>
  <c r="F1313" i="6"/>
  <c r="F1312" i="6"/>
  <c r="F1311" i="6"/>
  <c r="F1310" i="6"/>
  <c r="F1309" i="6"/>
  <c r="F1308" i="6"/>
  <c r="F1307" i="6"/>
  <c r="F1306" i="6"/>
  <c r="F1305" i="6"/>
  <c r="F1304" i="6"/>
  <c r="F1303" i="6"/>
  <c r="F1302" i="6"/>
  <c r="F1301" i="6"/>
  <c r="F1300" i="6"/>
  <c r="F1299" i="6"/>
  <c r="F1298" i="6"/>
  <c r="F1297" i="6"/>
  <c r="F1296" i="6"/>
  <c r="F1295" i="6"/>
  <c r="F1294" i="6"/>
  <c r="F1293" i="6"/>
  <c r="F1292" i="6"/>
  <c r="F1291" i="6"/>
  <c r="F1290" i="6"/>
  <c r="F1289" i="6"/>
  <c r="F1288" i="6"/>
  <c r="F1287" i="6"/>
  <c r="F1286" i="6"/>
  <c r="F1285" i="6"/>
  <c r="F1284" i="6"/>
  <c r="F1283" i="6"/>
  <c r="F1282" i="6"/>
  <c r="F1281" i="6"/>
  <c r="F1280" i="6"/>
  <c r="F1279" i="6"/>
  <c r="F1278" i="6"/>
  <c r="F1277" i="6"/>
  <c r="F1276" i="6"/>
  <c r="F1275" i="6"/>
  <c r="F1274" i="6"/>
  <c r="F1273" i="6"/>
  <c r="F1272" i="6"/>
  <c r="F1271" i="6"/>
  <c r="F1270" i="6"/>
  <c r="F1269" i="6"/>
  <c r="F1268" i="6"/>
  <c r="F1267" i="6"/>
  <c r="F1266" i="6"/>
  <c r="F1265" i="6"/>
  <c r="F1264" i="6"/>
  <c r="F1263" i="6"/>
  <c r="F1262" i="6"/>
  <c r="F1261" i="6"/>
  <c r="F1260" i="6"/>
  <c r="F1259" i="6"/>
  <c r="F1258" i="6"/>
  <c r="F1257" i="6"/>
  <c r="F1256" i="6"/>
  <c r="F1255" i="6"/>
  <c r="F1254" i="6"/>
  <c r="F1253" i="6"/>
  <c r="F1252" i="6"/>
  <c r="F1251" i="6"/>
  <c r="F1250" i="6"/>
  <c r="F1249" i="6"/>
  <c r="F1248" i="6"/>
  <c r="F1247" i="6"/>
  <c r="F1246" i="6"/>
  <c r="F1245" i="6"/>
  <c r="F1244" i="6"/>
  <c r="F1243" i="6"/>
  <c r="F1242" i="6"/>
  <c r="F1241" i="6"/>
  <c r="F1240" i="6"/>
  <c r="F1239" i="6"/>
  <c r="F1238" i="6"/>
  <c r="F1237" i="6"/>
  <c r="F1236" i="6"/>
  <c r="F1235" i="6"/>
  <c r="F1234" i="6"/>
  <c r="F1233" i="6"/>
  <c r="F1232" i="6"/>
  <c r="F1231" i="6"/>
  <c r="F1230" i="6"/>
  <c r="F1229" i="6"/>
  <c r="F1228" i="6"/>
  <c r="F1227" i="6"/>
  <c r="F1226" i="6"/>
  <c r="F1225" i="6"/>
  <c r="F1224" i="6"/>
  <c r="F1223" i="6"/>
  <c r="F1222" i="6"/>
  <c r="F1221" i="6"/>
  <c r="F1220" i="6"/>
  <c r="F1219" i="6"/>
  <c r="F1218" i="6"/>
  <c r="F1217" i="6"/>
  <c r="F1216" i="6"/>
  <c r="F1215" i="6"/>
  <c r="F1214" i="6"/>
  <c r="F1213" i="6"/>
  <c r="F1212" i="6"/>
  <c r="F1211" i="6"/>
  <c r="F1210" i="6"/>
  <c r="F1209" i="6"/>
  <c r="F1208" i="6"/>
  <c r="F1207" i="6"/>
  <c r="F1206" i="6"/>
  <c r="F1205" i="6"/>
  <c r="F1204" i="6"/>
  <c r="F1203" i="6"/>
  <c r="F1202" i="6"/>
  <c r="F1201" i="6"/>
  <c r="F1200" i="6"/>
  <c r="F1199" i="6"/>
  <c r="F1198" i="6"/>
  <c r="F1197" i="6"/>
  <c r="F1196" i="6"/>
  <c r="F1195" i="6"/>
  <c r="F1194" i="6"/>
  <c r="F1193" i="6"/>
  <c r="F1192" i="6"/>
  <c r="F1191" i="6"/>
  <c r="F1190" i="6"/>
  <c r="F1189" i="6"/>
  <c r="F1188" i="6"/>
  <c r="F1187" i="6"/>
  <c r="F1186" i="6"/>
  <c r="F1185" i="6"/>
  <c r="F1184" i="6"/>
  <c r="F1183" i="6"/>
  <c r="F1182" i="6"/>
  <c r="F1181" i="6"/>
  <c r="F1180" i="6"/>
  <c r="F1179" i="6"/>
  <c r="F1178" i="6"/>
  <c r="F1177" i="6"/>
  <c r="F1176" i="6"/>
  <c r="F1175" i="6"/>
  <c r="F1174" i="6"/>
  <c r="F1173" i="6"/>
  <c r="F1172" i="6"/>
  <c r="F1171" i="6"/>
  <c r="F1170" i="6"/>
  <c r="F1169" i="6"/>
  <c r="F1168" i="6"/>
  <c r="F1167" i="6"/>
  <c r="F1166" i="6"/>
  <c r="F1165" i="6"/>
  <c r="F1164" i="6"/>
  <c r="F1163" i="6"/>
  <c r="F1162" i="6"/>
  <c r="F1161" i="6"/>
  <c r="F1160" i="6"/>
  <c r="F1159" i="6"/>
  <c r="F1158" i="6"/>
  <c r="F1157" i="6"/>
  <c r="F1156" i="6"/>
  <c r="F1155" i="6"/>
  <c r="F1154" i="6"/>
  <c r="F1153" i="6"/>
  <c r="F1152" i="6"/>
  <c r="F1151" i="6"/>
  <c r="F1150" i="6"/>
  <c r="F1149" i="6"/>
  <c r="F1148" i="6"/>
  <c r="F1147" i="6"/>
  <c r="F1146" i="6"/>
  <c r="F1145" i="6"/>
  <c r="F1144" i="6"/>
  <c r="F1143" i="6"/>
  <c r="F1142" i="6"/>
  <c r="F1141" i="6"/>
  <c r="F1140" i="6"/>
  <c r="F1139" i="6"/>
  <c r="F1138" i="6"/>
  <c r="F1137" i="6"/>
  <c r="F1136" i="6"/>
  <c r="F1135" i="6"/>
  <c r="F1134" i="6"/>
  <c r="F1133" i="6"/>
  <c r="F1132" i="6"/>
  <c r="F1131" i="6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9" i="6"/>
  <c r="F8" i="6"/>
  <c r="F7" i="6"/>
  <c r="F6" i="6"/>
  <c r="F5" i="6"/>
  <c r="F4" i="6"/>
  <c r="H137" i="7"/>
  <c r="H26" i="7"/>
  <c r="H291" i="7"/>
  <c r="H290" i="7"/>
  <c r="H337" i="7"/>
  <c r="I965" i="7"/>
  <c r="J965" i="7"/>
  <c r="H126" i="7"/>
  <c r="H125" i="7"/>
  <c r="H74" i="7"/>
  <c r="H73" i="7"/>
  <c r="H274" i="7"/>
  <c r="H273" i="7"/>
  <c r="H370" i="7"/>
  <c r="H369" i="7"/>
  <c r="H113" i="7"/>
  <c r="H112" i="7"/>
  <c r="H357" i="7"/>
  <c r="H356" i="7"/>
  <c r="H100" i="7"/>
  <c r="H99" i="7"/>
  <c r="H256" i="7"/>
  <c r="H255" i="7"/>
  <c r="H200" i="7"/>
  <c r="H199" i="7"/>
  <c r="H204" i="7"/>
  <c r="H203" i="7"/>
  <c r="H52" i="7"/>
  <c r="H51" i="7"/>
  <c r="H148" i="7"/>
  <c r="H147" i="7"/>
  <c r="H152" i="7"/>
  <c r="H151" i="7"/>
  <c r="H252" i="7"/>
  <c r="H251" i="7"/>
  <c r="J542" i="7"/>
  <c r="I312" i="7"/>
  <c r="I313" i="7"/>
  <c r="J313" i="7"/>
  <c r="I1005" i="7"/>
  <c r="J1005" i="7"/>
  <c r="I1243" i="7"/>
  <c r="J1094" i="7"/>
  <c r="I944" i="7"/>
  <c r="J944" i="7"/>
  <c r="I765" i="7"/>
  <c r="J765" i="7"/>
  <c r="I726" i="7"/>
  <c r="J726" i="7"/>
  <c r="J529" i="7"/>
  <c r="I299" i="7"/>
  <c r="J299" i="7"/>
  <c r="J111" i="7"/>
  <c r="J112" i="7"/>
  <c r="J1029" i="7"/>
  <c r="I856" i="7"/>
  <c r="J856" i="7"/>
  <c r="J46" i="7"/>
  <c r="I1135" i="7"/>
  <c r="J1135" i="7"/>
  <c r="I830" i="7"/>
  <c r="J830" i="7"/>
  <c r="J516" i="7"/>
  <c r="J490" i="7"/>
  <c r="I531" i="7"/>
  <c r="J531" i="7"/>
  <c r="I1365" i="7"/>
  <c r="J1365" i="7"/>
  <c r="I1287" i="7"/>
  <c r="J1287" i="7"/>
  <c r="I804" i="7"/>
  <c r="J804" i="7"/>
  <c r="I1096" i="7"/>
  <c r="J1096" i="7"/>
  <c r="I622" i="7"/>
  <c r="J622" i="7"/>
  <c r="I869" i="7"/>
  <c r="J869" i="7"/>
  <c r="J569" i="7"/>
  <c r="J1190" i="7"/>
  <c r="I931" i="7"/>
  <c r="J931" i="7"/>
  <c r="I791" i="7"/>
  <c r="J791" i="7"/>
  <c r="J686" i="7"/>
  <c r="J620" i="7"/>
  <c r="J464" i="7"/>
  <c r="J438" i="7"/>
  <c r="J20" i="7"/>
  <c r="I917" i="7"/>
  <c r="J917" i="7"/>
  <c r="I843" i="7"/>
  <c r="I844" i="7"/>
  <c r="J844" i="7"/>
  <c r="J994" i="7"/>
  <c r="J568" i="7"/>
  <c r="I286" i="7"/>
  <c r="I287" i="7"/>
  <c r="J287" i="7"/>
  <c r="J85" i="7"/>
  <c r="J33" i="7"/>
  <c r="J86" i="7"/>
  <c r="I904" i="7"/>
  <c r="J904" i="7"/>
  <c r="I1182" i="7"/>
  <c r="J1182" i="7"/>
  <c r="I817" i="7"/>
  <c r="J817" i="7"/>
  <c r="J981" i="7"/>
  <c r="J360" i="7"/>
  <c r="J72" i="7"/>
  <c r="I61" i="7"/>
  <c r="J61" i="7"/>
  <c r="I921" i="7"/>
  <c r="I922" i="7"/>
  <c r="J922" i="7"/>
  <c r="I752" i="7"/>
  <c r="J752" i="7"/>
  <c r="J607" i="7"/>
  <c r="J477" i="7"/>
  <c r="I609" i="7"/>
  <c r="J609" i="7"/>
  <c r="J59" i="7"/>
  <c r="I908" i="7"/>
  <c r="I909" i="7"/>
  <c r="J909" i="7"/>
  <c r="I74" i="7"/>
  <c r="J74" i="7"/>
  <c r="I100" i="7"/>
  <c r="J100" i="7"/>
  <c r="I1017" i="7"/>
  <c r="J1017" i="7"/>
  <c r="I800" i="7"/>
  <c r="J800" i="7"/>
  <c r="I9" i="7"/>
  <c r="J9" i="7"/>
  <c r="J7" i="7"/>
  <c r="I826" i="7"/>
  <c r="J826" i="7"/>
  <c r="I778" i="7"/>
  <c r="J778" i="7"/>
  <c r="I978" i="7"/>
  <c r="J978" i="7"/>
  <c r="I700" i="7"/>
  <c r="J700" i="7"/>
  <c r="I273" i="7"/>
  <c r="J338" i="7"/>
  <c r="I891" i="7"/>
  <c r="J891" i="7"/>
  <c r="I748" i="7"/>
  <c r="J748" i="7"/>
  <c r="I882" i="7"/>
  <c r="I883" i="7"/>
  <c r="J883" i="7"/>
  <c r="I660" i="7"/>
  <c r="J660" i="7"/>
  <c r="J312" i="7"/>
  <c r="J98" i="7"/>
  <c r="J864" i="7"/>
  <c r="I865" i="7"/>
  <c r="J865" i="7"/>
  <c r="I996" i="7"/>
  <c r="J996" i="7"/>
  <c r="J995" i="7"/>
  <c r="J812" i="7"/>
  <c r="I813" i="7"/>
  <c r="J813" i="7"/>
  <c r="J1168" i="7"/>
  <c r="I1169" i="7"/>
  <c r="J851" i="7"/>
  <c r="I852" i="7"/>
  <c r="J852" i="7"/>
  <c r="I983" i="7"/>
  <c r="J983" i="7"/>
  <c r="J982" i="7"/>
  <c r="J838" i="7"/>
  <c r="I839" i="7"/>
  <c r="J839" i="7"/>
  <c r="J734" i="7"/>
  <c r="I735" i="7"/>
  <c r="J735" i="7"/>
  <c r="J1120" i="7"/>
  <c r="I1121" i="7"/>
  <c r="J1055" i="7"/>
  <c r="I1056" i="7"/>
  <c r="J773" i="7"/>
  <c r="I774" i="7"/>
  <c r="J774" i="7"/>
  <c r="J877" i="7"/>
  <c r="I878" i="7"/>
  <c r="J878" i="7"/>
  <c r="J259" i="7"/>
  <c r="I260" i="7"/>
  <c r="J1264" i="7"/>
  <c r="I1265" i="7"/>
  <c r="J1265" i="7"/>
  <c r="J1238" i="7"/>
  <c r="I1239" i="7"/>
  <c r="J1239" i="7"/>
  <c r="I1283" i="7"/>
  <c r="J1283" i="7"/>
  <c r="J1282" i="7"/>
  <c r="I1234" i="7"/>
  <c r="J1233" i="7"/>
  <c r="I1208" i="7"/>
  <c r="J1207" i="7"/>
  <c r="I1413" i="7"/>
  <c r="J1413" i="7"/>
  <c r="J1412" i="7"/>
  <c r="I1387" i="7"/>
  <c r="J1387" i="7"/>
  <c r="J1386" i="7"/>
  <c r="I1361" i="7"/>
  <c r="J1361" i="7"/>
  <c r="J1360" i="7"/>
  <c r="I1335" i="7"/>
  <c r="J1335" i="7"/>
  <c r="J1334" i="7"/>
  <c r="J1164" i="7"/>
  <c r="I1165" i="7"/>
  <c r="J1165" i="7"/>
  <c r="J1138" i="7"/>
  <c r="I1139" i="7"/>
  <c r="J1139" i="7"/>
  <c r="J1112" i="7"/>
  <c r="I1113" i="7"/>
  <c r="J1113" i="7"/>
  <c r="J1417" i="7"/>
  <c r="I1418" i="7"/>
  <c r="J1418" i="7"/>
  <c r="J934" i="7"/>
  <c r="I935" i="7"/>
  <c r="J935" i="7"/>
  <c r="J895" i="7"/>
  <c r="I896" i="7"/>
  <c r="J896" i="7"/>
  <c r="J859" i="7"/>
  <c r="I860" i="7"/>
  <c r="I1144" i="7"/>
  <c r="J1144" i="7"/>
  <c r="J1143" i="7"/>
  <c r="I730" i="7"/>
  <c r="J729" i="7"/>
  <c r="I704" i="7"/>
  <c r="J704" i="7"/>
  <c r="J703" i="7"/>
  <c r="I678" i="7"/>
  <c r="J678" i="7"/>
  <c r="J677" i="7"/>
  <c r="J673" i="7"/>
  <c r="I674" i="7"/>
  <c r="J674" i="7"/>
  <c r="I352" i="7"/>
  <c r="J352" i="7"/>
  <c r="J351" i="7"/>
  <c r="J508" i="7"/>
  <c r="I509" i="7"/>
  <c r="J509" i="7"/>
  <c r="J430" i="7"/>
  <c r="I431" i="7"/>
  <c r="J431" i="7"/>
  <c r="J547" i="7"/>
  <c r="I548" i="7"/>
  <c r="J548" i="7"/>
  <c r="I348" i="7"/>
  <c r="J348" i="7"/>
  <c r="J347" i="7"/>
  <c r="I387" i="7"/>
  <c r="J387" i="7"/>
  <c r="J386" i="7"/>
  <c r="I222" i="7"/>
  <c r="J222" i="7"/>
  <c r="J221" i="7"/>
  <c r="J51" i="7"/>
  <c r="I52" i="7"/>
  <c r="J52" i="7"/>
  <c r="J1394" i="7"/>
  <c r="I1395" i="7"/>
  <c r="J1368" i="7"/>
  <c r="I1369" i="7"/>
  <c r="J1342" i="7"/>
  <c r="I1343" i="7"/>
  <c r="J1316" i="7"/>
  <c r="I1317" i="7"/>
  <c r="J1290" i="7"/>
  <c r="I1291" i="7"/>
  <c r="J1291" i="7"/>
  <c r="J1225" i="7"/>
  <c r="I1226" i="7"/>
  <c r="J1226" i="7"/>
  <c r="I1296" i="7"/>
  <c r="J1296" i="7"/>
  <c r="J1295" i="7"/>
  <c r="J1099" i="7"/>
  <c r="I1100" i="7"/>
  <c r="J1100" i="7"/>
  <c r="J1047" i="7"/>
  <c r="I1048" i="7"/>
  <c r="J1048" i="7"/>
  <c r="I1309" i="7"/>
  <c r="J1309" i="7"/>
  <c r="J1308" i="7"/>
  <c r="I1244" i="7"/>
  <c r="J1244" i="7"/>
  <c r="J1243" i="7"/>
  <c r="J820" i="7"/>
  <c r="I821" i="7"/>
  <c r="J794" i="7"/>
  <c r="I795" i="7"/>
  <c r="J768" i="7"/>
  <c r="I769" i="7"/>
  <c r="J742" i="7"/>
  <c r="I743" i="7"/>
  <c r="I761" i="7"/>
  <c r="J761" i="7"/>
  <c r="J760" i="7"/>
  <c r="J708" i="7"/>
  <c r="I709" i="7"/>
  <c r="J709" i="7"/>
  <c r="J682" i="7"/>
  <c r="I683" i="7"/>
  <c r="J683" i="7"/>
  <c r="J669" i="7"/>
  <c r="I670" i="7"/>
  <c r="J670" i="7"/>
  <c r="J560" i="7"/>
  <c r="I561" i="7"/>
  <c r="J561" i="7"/>
  <c r="I370" i="7"/>
  <c r="J370" i="7"/>
  <c r="J369" i="7"/>
  <c r="J495" i="7"/>
  <c r="I496" i="7"/>
  <c r="J496" i="7"/>
  <c r="I461" i="7"/>
  <c r="J461" i="7"/>
  <c r="J460" i="7"/>
  <c r="J286" i="7"/>
  <c r="I187" i="7"/>
  <c r="J187" i="7"/>
  <c r="J186" i="7"/>
  <c r="I161" i="7"/>
  <c r="J161" i="7"/>
  <c r="J160" i="7"/>
  <c r="I148" i="7"/>
  <c r="J148" i="7"/>
  <c r="J147" i="7"/>
  <c r="I252" i="7"/>
  <c r="J252" i="7"/>
  <c r="J251" i="7"/>
  <c r="J1251" i="7"/>
  <c r="I1252" i="7"/>
  <c r="J1252" i="7"/>
  <c r="J1212" i="7"/>
  <c r="I1213" i="7"/>
  <c r="J1213" i="7"/>
  <c r="I1221" i="7"/>
  <c r="J1220" i="7"/>
  <c r="I1195" i="7"/>
  <c r="J1194" i="7"/>
  <c r="I1400" i="7"/>
  <c r="J1400" i="7"/>
  <c r="J1399" i="7"/>
  <c r="I1374" i="7"/>
  <c r="J1374" i="7"/>
  <c r="J1373" i="7"/>
  <c r="I1348" i="7"/>
  <c r="J1348" i="7"/>
  <c r="J1347" i="7"/>
  <c r="I1257" i="7"/>
  <c r="J1257" i="7"/>
  <c r="J1256" i="7"/>
  <c r="J1151" i="7"/>
  <c r="I1152" i="7"/>
  <c r="J1152" i="7"/>
  <c r="J1125" i="7"/>
  <c r="I1126" i="7"/>
  <c r="J1126" i="7"/>
  <c r="J1086" i="7"/>
  <c r="I1087" i="7"/>
  <c r="J1087" i="7"/>
  <c r="J1008" i="7"/>
  <c r="I1009" i="7"/>
  <c r="J1009" i="7"/>
  <c r="J1021" i="7"/>
  <c r="I1022" i="7"/>
  <c r="J1022" i="7"/>
  <c r="J1073" i="7"/>
  <c r="I1074" i="7"/>
  <c r="J1074" i="7"/>
  <c r="J1034" i="7"/>
  <c r="I1035" i="7"/>
  <c r="J1035" i="7"/>
  <c r="J947" i="7"/>
  <c r="I948" i="7"/>
  <c r="J948" i="7"/>
  <c r="J872" i="7"/>
  <c r="I873" i="7"/>
  <c r="J843" i="7"/>
  <c r="I969" i="7"/>
  <c r="J968" i="7"/>
  <c r="I717" i="7"/>
  <c r="J717" i="7"/>
  <c r="J716" i="7"/>
  <c r="I691" i="7"/>
  <c r="J691" i="7"/>
  <c r="J690" i="7"/>
  <c r="J482" i="7"/>
  <c r="I483" i="7"/>
  <c r="J483" i="7"/>
  <c r="I448" i="7"/>
  <c r="J448" i="7"/>
  <c r="J447" i="7"/>
  <c r="I422" i="7"/>
  <c r="J422" i="7"/>
  <c r="J421" i="7"/>
  <c r="I396" i="7"/>
  <c r="J396" i="7"/>
  <c r="J395" i="7"/>
  <c r="J356" i="7"/>
  <c r="I357" i="7"/>
  <c r="J357" i="7"/>
  <c r="I365" i="7"/>
  <c r="J365" i="7"/>
  <c r="J364" i="7"/>
  <c r="J38" i="7"/>
  <c r="I39" i="7"/>
  <c r="J39" i="7"/>
  <c r="J25" i="7"/>
  <c r="I26" i="7"/>
  <c r="J26" i="7"/>
  <c r="J1407" i="7"/>
  <c r="I1408" i="7"/>
  <c r="J1381" i="7"/>
  <c r="I1382" i="7"/>
  <c r="J1355" i="7"/>
  <c r="I1356" i="7"/>
  <c r="J1329" i="7"/>
  <c r="I1330" i="7"/>
  <c r="J1330" i="7"/>
  <c r="J1303" i="7"/>
  <c r="I1304" i="7"/>
  <c r="J1304" i="7"/>
  <c r="J1277" i="7"/>
  <c r="I1278" i="7"/>
  <c r="J1278" i="7"/>
  <c r="J1199" i="7"/>
  <c r="I1200" i="7"/>
  <c r="J1200" i="7"/>
  <c r="J1060" i="7"/>
  <c r="I1061" i="7"/>
  <c r="J1061" i="7"/>
  <c r="I1322" i="7"/>
  <c r="J1322" i="7"/>
  <c r="J1321" i="7"/>
  <c r="I1273" i="7"/>
  <c r="J1272" i="7"/>
  <c r="I1157" i="7"/>
  <c r="J1157" i="7"/>
  <c r="J1156" i="7"/>
  <c r="J908" i="7"/>
  <c r="J833" i="7"/>
  <c r="I834" i="7"/>
  <c r="J807" i="7"/>
  <c r="I808" i="7"/>
  <c r="J781" i="7"/>
  <c r="I782" i="7"/>
  <c r="J755" i="7"/>
  <c r="I756" i="7"/>
  <c r="J756" i="7"/>
  <c r="J721" i="7"/>
  <c r="I722" i="7"/>
  <c r="J722" i="7"/>
  <c r="J695" i="7"/>
  <c r="I696" i="7"/>
  <c r="J696" i="7"/>
  <c r="J321" i="7"/>
  <c r="I322" i="7"/>
  <c r="J322" i="7"/>
  <c r="I274" i="7"/>
  <c r="J274" i="7"/>
  <c r="J273" i="7"/>
  <c r="J521" i="7"/>
  <c r="I522" i="7"/>
  <c r="J522" i="7"/>
  <c r="J469" i="7"/>
  <c r="I470" i="7"/>
  <c r="J470" i="7"/>
  <c r="I409" i="7"/>
  <c r="J409" i="7"/>
  <c r="J408" i="7"/>
  <c r="I300" i="7"/>
  <c r="J300" i="7"/>
  <c r="I239" i="7"/>
  <c r="J239" i="7"/>
  <c r="J238" i="7"/>
  <c r="I200" i="7"/>
  <c r="J200" i="7"/>
  <c r="J199" i="7"/>
  <c r="I213" i="7"/>
  <c r="J213" i="7"/>
  <c r="J212" i="7"/>
  <c r="H4" i="18"/>
  <c r="I4" i="18"/>
  <c r="H339" i="7"/>
  <c r="H338" i="7"/>
  <c r="H138" i="7"/>
  <c r="H139" i="7"/>
  <c r="I661" i="7"/>
  <c r="J661" i="7"/>
  <c r="J921" i="7"/>
  <c r="I1183" i="7"/>
  <c r="J1183" i="7"/>
  <c r="J882" i="7"/>
  <c r="J1056" i="7"/>
  <c r="I1057" i="7"/>
  <c r="J1057" i="7"/>
  <c r="I1170" i="7"/>
  <c r="J1170" i="7"/>
  <c r="J1169" i="7"/>
  <c r="I261" i="7"/>
  <c r="J261" i="7"/>
  <c r="J260" i="7"/>
  <c r="J1121" i="7"/>
  <c r="I1122" i="7"/>
  <c r="J1122" i="7"/>
  <c r="I809" i="7"/>
  <c r="J809" i="7"/>
  <c r="J808" i="7"/>
  <c r="I1357" i="7"/>
  <c r="J1357" i="7"/>
  <c r="J1356" i="7"/>
  <c r="I1409" i="7"/>
  <c r="J1409" i="7"/>
  <c r="J1408" i="7"/>
  <c r="I770" i="7"/>
  <c r="J770" i="7"/>
  <c r="J769" i="7"/>
  <c r="I822" i="7"/>
  <c r="J822" i="7"/>
  <c r="J821" i="7"/>
  <c r="I1344" i="7"/>
  <c r="J1344" i="7"/>
  <c r="J1343" i="7"/>
  <c r="I1396" i="7"/>
  <c r="J1396" i="7"/>
  <c r="J1395" i="7"/>
  <c r="I861" i="7"/>
  <c r="J861" i="7"/>
  <c r="J860" i="7"/>
  <c r="J1273" i="7"/>
  <c r="I1274" i="7"/>
  <c r="J1274" i="7"/>
  <c r="J1221" i="7"/>
  <c r="I1222" i="7"/>
  <c r="J1222" i="7"/>
  <c r="I731" i="7"/>
  <c r="J731" i="7"/>
  <c r="J730" i="7"/>
  <c r="J1234" i="7"/>
  <c r="I1235" i="7"/>
  <c r="J1235" i="7"/>
  <c r="I783" i="7"/>
  <c r="J783" i="7"/>
  <c r="J782" i="7"/>
  <c r="I835" i="7"/>
  <c r="J835" i="7"/>
  <c r="J834" i="7"/>
  <c r="I1383" i="7"/>
  <c r="J1383" i="7"/>
  <c r="J1382" i="7"/>
  <c r="I874" i="7"/>
  <c r="J874" i="7"/>
  <c r="J873" i="7"/>
  <c r="I744" i="7"/>
  <c r="J744" i="7"/>
  <c r="J743" i="7"/>
  <c r="I796" i="7"/>
  <c r="J796" i="7"/>
  <c r="J795" i="7"/>
  <c r="I1318" i="7"/>
  <c r="J1318" i="7"/>
  <c r="J1317" i="7"/>
  <c r="I1370" i="7"/>
  <c r="J1370" i="7"/>
  <c r="J1369" i="7"/>
  <c r="I970" i="7"/>
  <c r="J970" i="7"/>
  <c r="J969" i="7"/>
  <c r="J1195" i="7"/>
  <c r="I1196" i="7"/>
  <c r="J1196" i="7"/>
  <c r="J1208" i="7"/>
  <c r="I1209" i="7"/>
  <c r="J1209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99" i="7"/>
  <c r="P100" i="7"/>
  <c r="P101" i="7"/>
  <c r="P102" i="7"/>
  <c r="P103" i="7"/>
  <c r="P104" i="7"/>
  <c r="P105" i="7"/>
  <c r="P106" i="7"/>
  <c r="P107" i="7"/>
  <c r="P108" i="7"/>
  <c r="P109" i="7"/>
  <c r="P110" i="7"/>
  <c r="P111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P231" i="7"/>
  <c r="P232" i="7"/>
  <c r="P233" i="7"/>
  <c r="P234" i="7"/>
  <c r="P235" i="7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319" i="7"/>
  <c r="P320" i="7"/>
  <c r="P321" i="7"/>
  <c r="P322" i="7"/>
  <c r="P323" i="7"/>
  <c r="P324" i="7"/>
  <c r="P325" i="7"/>
  <c r="P326" i="7"/>
  <c r="P327" i="7"/>
  <c r="P328" i="7"/>
  <c r="P329" i="7"/>
  <c r="P330" i="7"/>
  <c r="P331" i="7"/>
  <c r="P332" i="7"/>
  <c r="P333" i="7"/>
  <c r="P334" i="7"/>
  <c r="P335" i="7"/>
  <c r="P336" i="7"/>
  <c r="P337" i="7"/>
  <c r="P338" i="7"/>
  <c r="P339" i="7"/>
  <c r="P340" i="7"/>
  <c r="P341" i="7"/>
  <c r="P342" i="7"/>
  <c r="P343" i="7"/>
  <c r="P344" i="7"/>
  <c r="P345" i="7"/>
  <c r="P346" i="7"/>
  <c r="P347" i="7"/>
  <c r="P348" i="7"/>
  <c r="P349" i="7"/>
  <c r="P350" i="7"/>
  <c r="P351" i="7"/>
  <c r="P352" i="7"/>
  <c r="P353" i="7"/>
  <c r="P354" i="7"/>
  <c r="P355" i="7"/>
  <c r="P356" i="7"/>
  <c r="P357" i="7"/>
  <c r="P358" i="7"/>
  <c r="P359" i="7"/>
  <c r="P360" i="7"/>
  <c r="P361" i="7"/>
  <c r="P362" i="7"/>
  <c r="P363" i="7"/>
  <c r="P364" i="7"/>
  <c r="P365" i="7"/>
  <c r="P366" i="7"/>
  <c r="P367" i="7"/>
  <c r="P368" i="7"/>
  <c r="P369" i="7"/>
  <c r="P370" i="7"/>
  <c r="P371" i="7"/>
  <c r="P372" i="7"/>
  <c r="P373" i="7"/>
  <c r="P374" i="7"/>
  <c r="P375" i="7"/>
  <c r="P376" i="7"/>
  <c r="P377" i="7"/>
  <c r="P378" i="7"/>
  <c r="P379" i="7"/>
  <c r="P380" i="7"/>
  <c r="P381" i="7"/>
  <c r="P382" i="7"/>
  <c r="P383" i="7"/>
  <c r="P384" i="7"/>
  <c r="P385" i="7"/>
  <c r="P386" i="7"/>
  <c r="P387" i="7"/>
  <c r="P388" i="7"/>
  <c r="P389" i="7"/>
  <c r="P390" i="7"/>
  <c r="P391" i="7"/>
  <c r="P392" i="7"/>
  <c r="P393" i="7"/>
  <c r="P394" i="7"/>
  <c r="P395" i="7"/>
  <c r="P396" i="7"/>
  <c r="P397" i="7"/>
  <c r="P398" i="7"/>
  <c r="P399" i="7"/>
  <c r="P400" i="7"/>
  <c r="P401" i="7"/>
  <c r="P402" i="7"/>
  <c r="P403" i="7"/>
  <c r="P404" i="7"/>
  <c r="P405" i="7"/>
  <c r="P406" i="7"/>
  <c r="P407" i="7"/>
  <c r="P408" i="7"/>
  <c r="P409" i="7"/>
  <c r="P410" i="7"/>
  <c r="P411" i="7"/>
  <c r="P412" i="7"/>
  <c r="P413" i="7"/>
  <c r="P414" i="7"/>
  <c r="P415" i="7"/>
  <c r="P416" i="7"/>
  <c r="P417" i="7"/>
  <c r="P418" i="7"/>
  <c r="P419" i="7"/>
  <c r="P420" i="7"/>
  <c r="P421" i="7"/>
  <c r="P422" i="7"/>
  <c r="P423" i="7"/>
  <c r="P424" i="7"/>
  <c r="P425" i="7"/>
  <c r="P426" i="7"/>
  <c r="P427" i="7"/>
  <c r="P428" i="7"/>
  <c r="P429" i="7"/>
  <c r="P430" i="7"/>
  <c r="P431" i="7"/>
  <c r="P432" i="7"/>
  <c r="P433" i="7"/>
  <c r="P434" i="7"/>
  <c r="P435" i="7"/>
  <c r="P436" i="7"/>
  <c r="P437" i="7"/>
  <c r="P438" i="7"/>
  <c r="P439" i="7"/>
  <c r="P440" i="7"/>
  <c r="P441" i="7"/>
  <c r="P442" i="7"/>
  <c r="P443" i="7"/>
  <c r="P444" i="7"/>
  <c r="P445" i="7"/>
  <c r="P446" i="7"/>
  <c r="P447" i="7"/>
  <c r="P448" i="7"/>
  <c r="P449" i="7"/>
  <c r="P450" i="7"/>
  <c r="P451" i="7"/>
  <c r="P452" i="7"/>
  <c r="P453" i="7"/>
  <c r="P454" i="7"/>
  <c r="P455" i="7"/>
  <c r="P456" i="7"/>
  <c r="P457" i="7"/>
  <c r="P458" i="7"/>
  <c r="P459" i="7"/>
  <c r="P460" i="7"/>
  <c r="P461" i="7"/>
  <c r="P462" i="7"/>
  <c r="P463" i="7"/>
  <c r="P464" i="7"/>
  <c r="P465" i="7"/>
  <c r="P466" i="7"/>
  <c r="P467" i="7"/>
  <c r="P468" i="7"/>
  <c r="P469" i="7"/>
  <c r="P470" i="7"/>
  <c r="P471" i="7"/>
  <c r="P472" i="7"/>
  <c r="P473" i="7"/>
  <c r="P474" i="7"/>
  <c r="P475" i="7"/>
  <c r="P476" i="7"/>
  <c r="P477" i="7"/>
  <c r="P478" i="7"/>
  <c r="P479" i="7"/>
  <c r="P480" i="7"/>
  <c r="P481" i="7"/>
  <c r="P482" i="7"/>
  <c r="P483" i="7"/>
  <c r="P484" i="7"/>
  <c r="P485" i="7"/>
  <c r="P486" i="7"/>
  <c r="P487" i="7"/>
  <c r="P488" i="7"/>
  <c r="P489" i="7"/>
  <c r="P490" i="7"/>
  <c r="P491" i="7"/>
  <c r="P492" i="7"/>
  <c r="P493" i="7"/>
  <c r="P494" i="7"/>
  <c r="P495" i="7"/>
  <c r="P496" i="7"/>
  <c r="P497" i="7"/>
  <c r="P498" i="7"/>
  <c r="P499" i="7"/>
  <c r="P500" i="7"/>
  <c r="P501" i="7"/>
  <c r="P502" i="7"/>
  <c r="P503" i="7"/>
  <c r="P504" i="7"/>
  <c r="P505" i="7"/>
  <c r="P506" i="7"/>
  <c r="P507" i="7"/>
  <c r="P508" i="7"/>
  <c r="P509" i="7"/>
  <c r="P510" i="7"/>
  <c r="P511" i="7"/>
  <c r="P512" i="7"/>
  <c r="P513" i="7"/>
  <c r="P514" i="7"/>
  <c r="P515" i="7"/>
  <c r="P516" i="7"/>
  <c r="P517" i="7"/>
  <c r="P518" i="7"/>
  <c r="P519" i="7"/>
  <c r="P520" i="7"/>
  <c r="P521" i="7"/>
  <c r="P522" i="7"/>
  <c r="P523" i="7"/>
  <c r="P524" i="7"/>
  <c r="P525" i="7"/>
  <c r="P526" i="7"/>
  <c r="P527" i="7"/>
  <c r="P528" i="7"/>
  <c r="P529" i="7"/>
  <c r="P530" i="7"/>
  <c r="P531" i="7"/>
  <c r="P532" i="7"/>
  <c r="P533" i="7"/>
  <c r="P534" i="7"/>
  <c r="P535" i="7"/>
  <c r="P536" i="7"/>
  <c r="P537" i="7"/>
  <c r="P538" i="7"/>
  <c r="P539" i="7"/>
  <c r="P540" i="7"/>
  <c r="P541" i="7"/>
  <c r="P542" i="7"/>
  <c r="P543" i="7"/>
  <c r="P544" i="7"/>
  <c r="P545" i="7"/>
  <c r="P546" i="7"/>
  <c r="P547" i="7"/>
  <c r="P548" i="7"/>
  <c r="P549" i="7"/>
  <c r="P550" i="7"/>
  <c r="P551" i="7"/>
  <c r="P552" i="7"/>
  <c r="P553" i="7"/>
  <c r="P554" i="7"/>
  <c r="P555" i="7"/>
  <c r="P556" i="7"/>
  <c r="P557" i="7"/>
  <c r="P558" i="7"/>
  <c r="P559" i="7"/>
  <c r="P560" i="7"/>
  <c r="P561" i="7"/>
  <c r="P562" i="7"/>
  <c r="P563" i="7"/>
  <c r="P564" i="7"/>
  <c r="P565" i="7"/>
  <c r="P566" i="7"/>
  <c r="P567" i="7"/>
  <c r="P568" i="7"/>
  <c r="P569" i="7"/>
  <c r="P570" i="7"/>
  <c r="P571" i="7"/>
  <c r="P572" i="7"/>
  <c r="P573" i="7"/>
  <c r="P574" i="7"/>
  <c r="P575" i="7"/>
  <c r="P576" i="7"/>
  <c r="P577" i="7"/>
  <c r="P578" i="7"/>
  <c r="P579" i="7"/>
  <c r="P580" i="7"/>
  <c r="P581" i="7"/>
  <c r="P582" i="7"/>
  <c r="P583" i="7"/>
  <c r="P584" i="7"/>
  <c r="P585" i="7"/>
  <c r="P586" i="7"/>
  <c r="P587" i="7"/>
  <c r="P588" i="7"/>
  <c r="P589" i="7"/>
  <c r="P590" i="7"/>
  <c r="P591" i="7"/>
  <c r="P592" i="7"/>
  <c r="P593" i="7"/>
  <c r="P594" i="7"/>
  <c r="P595" i="7"/>
  <c r="P596" i="7"/>
  <c r="P597" i="7"/>
  <c r="P598" i="7"/>
  <c r="P599" i="7"/>
  <c r="P600" i="7"/>
  <c r="P601" i="7"/>
  <c r="P602" i="7"/>
  <c r="P603" i="7"/>
  <c r="P604" i="7"/>
  <c r="P605" i="7"/>
  <c r="P606" i="7"/>
  <c r="P607" i="7"/>
  <c r="P608" i="7"/>
  <c r="P609" i="7"/>
  <c r="P610" i="7"/>
  <c r="P611" i="7"/>
  <c r="P612" i="7"/>
  <c r="P613" i="7"/>
  <c r="P614" i="7"/>
  <c r="P615" i="7"/>
  <c r="P616" i="7"/>
  <c r="P617" i="7"/>
  <c r="P618" i="7"/>
  <c r="P619" i="7"/>
  <c r="P620" i="7"/>
  <c r="P621" i="7"/>
  <c r="P622" i="7"/>
  <c r="P623" i="7"/>
  <c r="P624" i="7"/>
  <c r="P625" i="7"/>
  <c r="P626" i="7"/>
  <c r="P627" i="7"/>
  <c r="P628" i="7"/>
  <c r="P629" i="7"/>
  <c r="P630" i="7"/>
  <c r="P631" i="7"/>
  <c r="P632" i="7"/>
  <c r="P633" i="7"/>
  <c r="P634" i="7"/>
  <c r="P635" i="7"/>
  <c r="P636" i="7"/>
  <c r="P637" i="7"/>
  <c r="P638" i="7"/>
  <c r="P639" i="7"/>
  <c r="P640" i="7"/>
  <c r="P641" i="7"/>
  <c r="P642" i="7"/>
  <c r="P643" i="7"/>
  <c r="P644" i="7"/>
  <c r="P645" i="7"/>
  <c r="P646" i="7"/>
  <c r="P647" i="7"/>
  <c r="P648" i="7"/>
  <c r="P649" i="7"/>
  <c r="P650" i="7"/>
  <c r="P651" i="7"/>
  <c r="P652" i="7"/>
  <c r="P653" i="7"/>
  <c r="P654" i="7"/>
  <c r="P655" i="7"/>
  <c r="P656" i="7"/>
  <c r="P657" i="7"/>
  <c r="P658" i="7"/>
  <c r="P659" i="7"/>
  <c r="P660" i="7"/>
  <c r="P661" i="7"/>
  <c r="P662" i="7"/>
  <c r="P663" i="7"/>
  <c r="P664" i="7"/>
  <c r="P665" i="7"/>
  <c r="P666" i="7"/>
  <c r="P667" i="7"/>
  <c r="P668" i="7"/>
  <c r="P669" i="7"/>
  <c r="P670" i="7"/>
  <c r="P671" i="7"/>
  <c r="P672" i="7"/>
  <c r="P673" i="7"/>
  <c r="P674" i="7"/>
  <c r="P675" i="7"/>
  <c r="P676" i="7"/>
  <c r="P677" i="7"/>
  <c r="P678" i="7"/>
  <c r="P679" i="7"/>
  <c r="P680" i="7"/>
  <c r="P681" i="7"/>
  <c r="P682" i="7"/>
  <c r="P683" i="7"/>
  <c r="P684" i="7"/>
  <c r="P685" i="7"/>
  <c r="P686" i="7"/>
  <c r="P687" i="7"/>
  <c r="P688" i="7"/>
  <c r="P689" i="7"/>
  <c r="P690" i="7"/>
  <c r="P691" i="7"/>
  <c r="P692" i="7"/>
  <c r="P693" i="7"/>
  <c r="P694" i="7"/>
  <c r="P695" i="7"/>
  <c r="P696" i="7"/>
  <c r="P697" i="7"/>
  <c r="P698" i="7"/>
  <c r="P699" i="7"/>
  <c r="P700" i="7"/>
  <c r="P701" i="7"/>
  <c r="P702" i="7"/>
  <c r="P703" i="7"/>
  <c r="P704" i="7"/>
  <c r="P705" i="7"/>
  <c r="P706" i="7"/>
  <c r="P707" i="7"/>
  <c r="P708" i="7"/>
  <c r="P709" i="7"/>
  <c r="P710" i="7"/>
  <c r="P711" i="7"/>
  <c r="P712" i="7"/>
  <c r="P713" i="7"/>
  <c r="P714" i="7"/>
  <c r="P715" i="7"/>
  <c r="P716" i="7"/>
  <c r="P717" i="7"/>
  <c r="P718" i="7"/>
  <c r="P719" i="7"/>
  <c r="P720" i="7"/>
  <c r="P721" i="7"/>
  <c r="P722" i="7"/>
  <c r="P723" i="7"/>
  <c r="P724" i="7"/>
  <c r="P725" i="7"/>
  <c r="P726" i="7"/>
  <c r="P727" i="7"/>
  <c r="P728" i="7"/>
  <c r="P729" i="7"/>
  <c r="P730" i="7"/>
  <c r="P731" i="7"/>
  <c r="P732" i="7"/>
  <c r="P733" i="7"/>
  <c r="P734" i="7"/>
  <c r="P735" i="7"/>
  <c r="P736" i="7"/>
  <c r="P737" i="7"/>
  <c r="P738" i="7"/>
  <c r="P739" i="7"/>
  <c r="P740" i="7"/>
  <c r="P741" i="7"/>
  <c r="P742" i="7"/>
  <c r="P743" i="7"/>
  <c r="P744" i="7"/>
  <c r="P745" i="7"/>
  <c r="P746" i="7"/>
  <c r="P747" i="7"/>
  <c r="P748" i="7"/>
  <c r="P749" i="7"/>
  <c r="P750" i="7"/>
  <c r="P751" i="7"/>
  <c r="P752" i="7"/>
  <c r="P753" i="7"/>
  <c r="P754" i="7"/>
  <c r="P755" i="7"/>
  <c r="P756" i="7"/>
  <c r="P757" i="7"/>
  <c r="P758" i="7"/>
  <c r="P759" i="7"/>
  <c r="P760" i="7"/>
  <c r="P761" i="7"/>
  <c r="P762" i="7"/>
  <c r="P763" i="7"/>
  <c r="P764" i="7"/>
  <c r="P765" i="7"/>
  <c r="P766" i="7"/>
  <c r="P767" i="7"/>
  <c r="P768" i="7"/>
  <c r="P769" i="7"/>
  <c r="P770" i="7"/>
  <c r="P771" i="7"/>
  <c r="P772" i="7"/>
  <c r="P773" i="7"/>
  <c r="P774" i="7"/>
  <c r="P775" i="7"/>
  <c r="P776" i="7"/>
  <c r="P777" i="7"/>
  <c r="P778" i="7"/>
  <c r="P779" i="7"/>
  <c r="P780" i="7"/>
  <c r="P781" i="7"/>
  <c r="P782" i="7"/>
  <c r="P783" i="7"/>
  <c r="P784" i="7"/>
  <c r="P785" i="7"/>
  <c r="P786" i="7"/>
  <c r="P787" i="7"/>
  <c r="P788" i="7"/>
  <c r="P789" i="7"/>
  <c r="P790" i="7"/>
  <c r="P791" i="7"/>
  <c r="P792" i="7"/>
  <c r="P793" i="7"/>
  <c r="P794" i="7"/>
  <c r="P795" i="7"/>
  <c r="P796" i="7"/>
  <c r="P797" i="7"/>
  <c r="P798" i="7"/>
  <c r="P799" i="7"/>
  <c r="P800" i="7"/>
  <c r="P801" i="7"/>
  <c r="P802" i="7"/>
  <c r="P803" i="7"/>
  <c r="P804" i="7"/>
  <c r="P805" i="7"/>
  <c r="P806" i="7"/>
  <c r="P807" i="7"/>
  <c r="P808" i="7"/>
  <c r="P809" i="7"/>
  <c r="P810" i="7"/>
  <c r="P811" i="7"/>
  <c r="P812" i="7"/>
  <c r="P813" i="7"/>
  <c r="P814" i="7"/>
  <c r="P815" i="7"/>
  <c r="P816" i="7"/>
  <c r="P817" i="7"/>
  <c r="P818" i="7"/>
  <c r="P819" i="7"/>
  <c r="P820" i="7"/>
  <c r="P821" i="7"/>
  <c r="P822" i="7"/>
  <c r="P823" i="7"/>
  <c r="P824" i="7"/>
  <c r="P825" i="7"/>
  <c r="P826" i="7"/>
  <c r="P827" i="7"/>
  <c r="P828" i="7"/>
  <c r="P829" i="7"/>
  <c r="P830" i="7"/>
  <c r="P831" i="7"/>
  <c r="P832" i="7"/>
  <c r="P833" i="7"/>
  <c r="P834" i="7"/>
  <c r="P835" i="7"/>
  <c r="P836" i="7"/>
  <c r="P837" i="7"/>
  <c r="P838" i="7"/>
  <c r="P839" i="7"/>
  <c r="P840" i="7"/>
  <c r="P841" i="7"/>
  <c r="P842" i="7"/>
  <c r="P843" i="7"/>
  <c r="P844" i="7"/>
  <c r="P845" i="7"/>
  <c r="P846" i="7"/>
  <c r="P847" i="7"/>
  <c r="P848" i="7"/>
  <c r="P849" i="7"/>
  <c r="P850" i="7"/>
  <c r="P851" i="7"/>
  <c r="P852" i="7"/>
  <c r="P853" i="7"/>
  <c r="P854" i="7"/>
  <c r="P855" i="7"/>
  <c r="P856" i="7"/>
  <c r="P857" i="7"/>
  <c r="P858" i="7"/>
  <c r="P859" i="7"/>
  <c r="P860" i="7"/>
  <c r="P861" i="7"/>
  <c r="P862" i="7"/>
  <c r="P863" i="7"/>
  <c r="P864" i="7"/>
  <c r="P865" i="7"/>
  <c r="P866" i="7"/>
  <c r="P867" i="7"/>
  <c r="P868" i="7"/>
  <c r="P869" i="7"/>
  <c r="P870" i="7"/>
  <c r="P871" i="7"/>
  <c r="P872" i="7"/>
  <c r="P873" i="7"/>
  <c r="P874" i="7"/>
  <c r="P875" i="7"/>
  <c r="P876" i="7"/>
  <c r="P877" i="7"/>
  <c r="P878" i="7"/>
  <c r="P879" i="7"/>
  <c r="P880" i="7"/>
  <c r="P881" i="7"/>
  <c r="P882" i="7"/>
  <c r="P883" i="7"/>
  <c r="P884" i="7"/>
  <c r="P885" i="7"/>
  <c r="P886" i="7"/>
  <c r="P887" i="7"/>
  <c r="P888" i="7"/>
  <c r="P889" i="7"/>
  <c r="P890" i="7"/>
  <c r="P891" i="7"/>
  <c r="P892" i="7"/>
  <c r="P893" i="7"/>
  <c r="P894" i="7"/>
  <c r="P895" i="7"/>
  <c r="P896" i="7"/>
  <c r="P897" i="7"/>
  <c r="P898" i="7"/>
  <c r="P899" i="7"/>
  <c r="P900" i="7"/>
  <c r="P901" i="7"/>
  <c r="P902" i="7"/>
  <c r="P903" i="7"/>
  <c r="P904" i="7"/>
  <c r="P905" i="7"/>
  <c r="P906" i="7"/>
  <c r="P907" i="7"/>
  <c r="P908" i="7"/>
  <c r="P909" i="7"/>
  <c r="P910" i="7"/>
  <c r="P911" i="7"/>
  <c r="P912" i="7"/>
  <c r="P913" i="7"/>
  <c r="P914" i="7"/>
  <c r="P915" i="7"/>
  <c r="P916" i="7"/>
  <c r="P917" i="7"/>
  <c r="P918" i="7"/>
  <c r="P919" i="7"/>
  <c r="P920" i="7"/>
  <c r="P921" i="7"/>
  <c r="P922" i="7"/>
  <c r="P923" i="7"/>
  <c r="P924" i="7"/>
  <c r="P925" i="7"/>
  <c r="P926" i="7"/>
  <c r="P927" i="7"/>
  <c r="P928" i="7"/>
  <c r="P929" i="7"/>
  <c r="P930" i="7"/>
  <c r="P931" i="7"/>
  <c r="P932" i="7"/>
  <c r="P933" i="7"/>
  <c r="P934" i="7"/>
  <c r="P935" i="7"/>
  <c r="P936" i="7"/>
  <c r="P937" i="7"/>
  <c r="P938" i="7"/>
  <c r="P939" i="7"/>
  <c r="P940" i="7"/>
  <c r="P941" i="7"/>
  <c r="P942" i="7"/>
  <c r="P943" i="7"/>
  <c r="P944" i="7"/>
  <c r="P945" i="7"/>
  <c r="P946" i="7"/>
  <c r="P947" i="7"/>
  <c r="P948" i="7"/>
  <c r="P949" i="7"/>
  <c r="P950" i="7"/>
  <c r="P951" i="7"/>
  <c r="P952" i="7"/>
  <c r="P953" i="7"/>
  <c r="P954" i="7"/>
  <c r="P955" i="7"/>
  <c r="P956" i="7"/>
  <c r="P957" i="7"/>
  <c r="P958" i="7"/>
  <c r="P959" i="7"/>
  <c r="P960" i="7"/>
  <c r="P961" i="7"/>
  <c r="P962" i="7"/>
  <c r="P963" i="7"/>
  <c r="P964" i="7"/>
  <c r="P965" i="7"/>
  <c r="P966" i="7"/>
  <c r="P967" i="7"/>
  <c r="P968" i="7"/>
  <c r="P969" i="7"/>
  <c r="P970" i="7"/>
  <c r="P971" i="7"/>
  <c r="P972" i="7"/>
  <c r="P973" i="7"/>
  <c r="P974" i="7"/>
  <c r="P975" i="7"/>
  <c r="P976" i="7"/>
  <c r="P977" i="7"/>
  <c r="P978" i="7"/>
  <c r="P979" i="7"/>
  <c r="P980" i="7"/>
  <c r="P981" i="7"/>
  <c r="P982" i="7"/>
  <c r="P983" i="7"/>
  <c r="P984" i="7"/>
  <c r="P985" i="7"/>
  <c r="P986" i="7"/>
  <c r="P987" i="7"/>
  <c r="P988" i="7"/>
  <c r="P989" i="7"/>
  <c r="P990" i="7"/>
  <c r="P991" i="7"/>
  <c r="P992" i="7"/>
  <c r="P993" i="7"/>
  <c r="P994" i="7"/>
  <c r="P995" i="7"/>
  <c r="P996" i="7"/>
  <c r="P997" i="7"/>
  <c r="P998" i="7"/>
  <c r="P999" i="7"/>
  <c r="P1000" i="7"/>
  <c r="P1001" i="7"/>
  <c r="P1002" i="7"/>
  <c r="P1003" i="7"/>
  <c r="P1004" i="7"/>
  <c r="P1005" i="7"/>
  <c r="P1006" i="7"/>
  <c r="P1007" i="7"/>
  <c r="P1008" i="7"/>
  <c r="P1009" i="7"/>
  <c r="P1010" i="7"/>
  <c r="P1011" i="7"/>
  <c r="P1012" i="7"/>
  <c r="P1013" i="7"/>
  <c r="P1014" i="7"/>
  <c r="P1015" i="7"/>
  <c r="P1016" i="7"/>
  <c r="P1017" i="7"/>
  <c r="P1018" i="7"/>
  <c r="P1019" i="7"/>
  <c r="P1020" i="7"/>
  <c r="P1021" i="7"/>
  <c r="P1022" i="7"/>
  <c r="P1023" i="7"/>
  <c r="P1024" i="7"/>
  <c r="P1025" i="7"/>
  <c r="P1026" i="7"/>
  <c r="P1027" i="7"/>
  <c r="P1028" i="7"/>
  <c r="P1029" i="7"/>
  <c r="P1030" i="7"/>
  <c r="P1031" i="7"/>
  <c r="P1032" i="7"/>
  <c r="P1033" i="7"/>
  <c r="P1034" i="7"/>
  <c r="P1035" i="7"/>
  <c r="P1036" i="7"/>
  <c r="P1037" i="7"/>
  <c r="P1038" i="7"/>
  <c r="P1039" i="7"/>
  <c r="P1040" i="7"/>
  <c r="P1041" i="7"/>
  <c r="P1042" i="7"/>
  <c r="P1043" i="7"/>
  <c r="P1044" i="7"/>
  <c r="P1045" i="7"/>
  <c r="P1046" i="7"/>
  <c r="P1047" i="7"/>
  <c r="P4" i="7"/>
  <c r="K5" i="3"/>
  <c r="L5" i="3"/>
  <c r="M5" i="3"/>
  <c r="N5" i="3"/>
  <c r="O5" i="3"/>
  <c r="P5" i="3"/>
  <c r="Q5" i="3"/>
  <c r="K6" i="3"/>
  <c r="L6" i="3"/>
  <c r="M6" i="3"/>
  <c r="N6" i="3"/>
  <c r="O6" i="3"/>
  <c r="P6" i="3"/>
  <c r="Q6" i="3"/>
  <c r="K7" i="3"/>
  <c r="L7" i="3"/>
  <c r="M7" i="3"/>
  <c r="N7" i="3"/>
  <c r="O7" i="3"/>
  <c r="P7" i="3"/>
  <c r="Q7" i="3"/>
  <c r="K8" i="3"/>
  <c r="L8" i="3"/>
  <c r="M8" i="3"/>
  <c r="N8" i="3"/>
  <c r="O8" i="3"/>
  <c r="P8" i="3"/>
  <c r="Q8" i="3"/>
  <c r="K9" i="3"/>
  <c r="L9" i="3"/>
  <c r="M9" i="3"/>
  <c r="N9" i="3"/>
  <c r="O9" i="3"/>
  <c r="P9" i="3"/>
  <c r="Q9" i="3"/>
  <c r="K10" i="3"/>
  <c r="L10" i="3"/>
  <c r="M10" i="3"/>
  <c r="N10" i="3"/>
  <c r="O10" i="3"/>
  <c r="P10" i="3"/>
  <c r="Q10" i="3"/>
  <c r="K11" i="3"/>
  <c r="L11" i="3"/>
  <c r="M11" i="3"/>
  <c r="N11" i="3"/>
  <c r="O11" i="3"/>
  <c r="P11" i="3"/>
  <c r="Q11" i="3"/>
  <c r="K12" i="3"/>
  <c r="L12" i="3"/>
  <c r="M12" i="3"/>
  <c r="N12" i="3"/>
  <c r="O12" i="3"/>
  <c r="P12" i="3"/>
  <c r="Q12" i="3"/>
  <c r="K13" i="3"/>
  <c r="L13" i="3"/>
  <c r="M13" i="3"/>
  <c r="N13" i="3"/>
  <c r="O13" i="3"/>
  <c r="P13" i="3"/>
  <c r="Q13" i="3"/>
  <c r="K14" i="3"/>
  <c r="L14" i="3"/>
  <c r="M14" i="3"/>
  <c r="N14" i="3"/>
  <c r="O14" i="3"/>
  <c r="P14" i="3"/>
  <c r="Q14" i="3"/>
  <c r="K15" i="3"/>
  <c r="L15" i="3"/>
  <c r="M15" i="3"/>
  <c r="N15" i="3"/>
  <c r="O15" i="3"/>
  <c r="P15" i="3"/>
  <c r="Q15" i="3"/>
  <c r="K16" i="3"/>
  <c r="L16" i="3"/>
  <c r="M16" i="3"/>
  <c r="N16" i="3"/>
  <c r="O16" i="3"/>
  <c r="P16" i="3"/>
  <c r="Q16" i="3"/>
  <c r="K17" i="3"/>
  <c r="L17" i="3"/>
  <c r="M17" i="3"/>
  <c r="N17" i="3"/>
  <c r="O17" i="3"/>
  <c r="P17" i="3"/>
  <c r="Q17" i="3"/>
  <c r="K18" i="3"/>
  <c r="L18" i="3"/>
  <c r="M18" i="3"/>
  <c r="N18" i="3"/>
  <c r="O18" i="3"/>
  <c r="P18" i="3"/>
  <c r="Q18" i="3"/>
  <c r="K19" i="3"/>
  <c r="L19" i="3"/>
  <c r="M19" i="3"/>
  <c r="N19" i="3"/>
  <c r="O19" i="3"/>
  <c r="P19" i="3"/>
  <c r="Q19" i="3"/>
  <c r="K20" i="3"/>
  <c r="L20" i="3"/>
  <c r="M20" i="3"/>
  <c r="N20" i="3"/>
  <c r="O20" i="3"/>
  <c r="P20" i="3"/>
  <c r="Q20" i="3"/>
  <c r="K21" i="3"/>
  <c r="L21" i="3"/>
  <c r="M21" i="3"/>
  <c r="N21" i="3"/>
  <c r="O21" i="3"/>
  <c r="P21" i="3"/>
  <c r="Q21" i="3"/>
  <c r="K22" i="3"/>
  <c r="L22" i="3"/>
  <c r="M22" i="3"/>
  <c r="N22" i="3"/>
  <c r="O22" i="3"/>
  <c r="P22" i="3"/>
  <c r="Q22" i="3"/>
  <c r="K23" i="3"/>
  <c r="L23" i="3"/>
  <c r="M23" i="3"/>
  <c r="N23" i="3"/>
  <c r="O23" i="3"/>
  <c r="P23" i="3"/>
  <c r="Q23" i="3"/>
  <c r="K24" i="3"/>
  <c r="L24" i="3"/>
  <c r="M24" i="3"/>
  <c r="N24" i="3"/>
  <c r="O24" i="3"/>
  <c r="P24" i="3"/>
  <c r="Q24" i="3"/>
  <c r="K25" i="3"/>
  <c r="L25" i="3"/>
  <c r="M25" i="3"/>
  <c r="N25" i="3"/>
  <c r="O25" i="3"/>
  <c r="P25" i="3"/>
  <c r="Q25" i="3"/>
  <c r="K26" i="3"/>
  <c r="L26" i="3"/>
  <c r="M26" i="3"/>
  <c r="N26" i="3"/>
  <c r="O26" i="3"/>
  <c r="P26" i="3"/>
  <c r="Q26" i="3"/>
  <c r="K27" i="3"/>
  <c r="L27" i="3"/>
  <c r="M27" i="3"/>
  <c r="N27" i="3"/>
  <c r="O27" i="3"/>
  <c r="P27" i="3"/>
  <c r="Q27" i="3"/>
  <c r="K28" i="3"/>
  <c r="L28" i="3"/>
  <c r="M28" i="3"/>
  <c r="N28" i="3"/>
  <c r="O28" i="3"/>
  <c r="P28" i="3"/>
  <c r="Q28" i="3"/>
  <c r="K29" i="3"/>
  <c r="L29" i="3"/>
  <c r="M29" i="3"/>
  <c r="N29" i="3"/>
  <c r="O29" i="3"/>
  <c r="P29" i="3"/>
  <c r="Q29" i="3"/>
  <c r="K30" i="3"/>
  <c r="L30" i="3"/>
  <c r="M30" i="3"/>
  <c r="N30" i="3"/>
  <c r="O30" i="3"/>
  <c r="P30" i="3"/>
  <c r="Q30" i="3"/>
  <c r="K31" i="3"/>
  <c r="L31" i="3"/>
  <c r="M31" i="3"/>
  <c r="N31" i="3"/>
  <c r="O31" i="3"/>
  <c r="P31" i="3"/>
  <c r="Q31" i="3"/>
  <c r="K32" i="3"/>
  <c r="L32" i="3"/>
  <c r="M32" i="3"/>
  <c r="N32" i="3"/>
  <c r="O32" i="3"/>
  <c r="P32" i="3"/>
  <c r="Q32" i="3"/>
  <c r="K33" i="3"/>
  <c r="L33" i="3"/>
  <c r="M33" i="3"/>
  <c r="N33" i="3"/>
  <c r="O33" i="3"/>
  <c r="P33" i="3"/>
  <c r="Q33" i="3"/>
  <c r="K34" i="3"/>
  <c r="L34" i="3"/>
  <c r="M34" i="3"/>
  <c r="N34" i="3"/>
  <c r="O34" i="3"/>
  <c r="P34" i="3"/>
  <c r="Q34" i="3"/>
  <c r="K35" i="3"/>
  <c r="L35" i="3"/>
  <c r="M35" i="3"/>
  <c r="N35" i="3"/>
  <c r="O35" i="3"/>
  <c r="P35" i="3"/>
  <c r="Q35" i="3"/>
  <c r="K36" i="3"/>
  <c r="L36" i="3"/>
  <c r="M36" i="3"/>
  <c r="N36" i="3"/>
  <c r="O36" i="3"/>
  <c r="P36" i="3"/>
  <c r="Q36" i="3"/>
  <c r="K37" i="3"/>
  <c r="L37" i="3"/>
  <c r="M37" i="3"/>
  <c r="N37" i="3"/>
  <c r="O37" i="3"/>
  <c r="P37" i="3"/>
  <c r="Q37" i="3"/>
  <c r="K38" i="3"/>
  <c r="L38" i="3"/>
  <c r="M38" i="3"/>
  <c r="N38" i="3"/>
  <c r="O38" i="3"/>
  <c r="P38" i="3"/>
  <c r="Q38" i="3"/>
  <c r="K39" i="3"/>
  <c r="L39" i="3"/>
  <c r="M39" i="3"/>
  <c r="N39" i="3"/>
  <c r="O39" i="3"/>
  <c r="P39" i="3"/>
  <c r="Q39" i="3"/>
  <c r="K40" i="3"/>
  <c r="L40" i="3"/>
  <c r="M40" i="3"/>
  <c r="N40" i="3"/>
  <c r="O40" i="3"/>
  <c r="P40" i="3"/>
  <c r="Q40" i="3"/>
  <c r="K41" i="3"/>
  <c r="L41" i="3"/>
  <c r="M41" i="3"/>
  <c r="N41" i="3"/>
  <c r="O41" i="3"/>
  <c r="P41" i="3"/>
  <c r="Q41" i="3"/>
  <c r="K42" i="3"/>
  <c r="L42" i="3"/>
  <c r="M42" i="3"/>
  <c r="N42" i="3"/>
  <c r="O42" i="3"/>
  <c r="P42" i="3"/>
  <c r="Q42" i="3"/>
  <c r="K43" i="3"/>
  <c r="L43" i="3"/>
  <c r="M43" i="3"/>
  <c r="N43" i="3"/>
  <c r="O43" i="3"/>
  <c r="P43" i="3"/>
  <c r="Q43" i="3"/>
  <c r="K44" i="3"/>
  <c r="L44" i="3"/>
  <c r="M44" i="3"/>
  <c r="N44" i="3"/>
  <c r="O44" i="3"/>
  <c r="P44" i="3"/>
  <c r="Q44" i="3"/>
  <c r="K45" i="3"/>
  <c r="L45" i="3"/>
  <c r="M45" i="3"/>
  <c r="N45" i="3"/>
  <c r="O45" i="3"/>
  <c r="P45" i="3"/>
  <c r="Q45" i="3"/>
  <c r="K46" i="3"/>
  <c r="L46" i="3"/>
  <c r="M46" i="3"/>
  <c r="N46" i="3"/>
  <c r="O46" i="3"/>
  <c r="P46" i="3"/>
  <c r="Q46" i="3"/>
  <c r="K47" i="3"/>
  <c r="L47" i="3"/>
  <c r="M47" i="3"/>
  <c r="N47" i="3"/>
  <c r="O47" i="3"/>
  <c r="P47" i="3"/>
  <c r="Q47" i="3"/>
  <c r="K48" i="3"/>
  <c r="L48" i="3"/>
  <c r="M48" i="3"/>
  <c r="N48" i="3"/>
  <c r="O48" i="3"/>
  <c r="P48" i="3"/>
  <c r="Q48" i="3"/>
  <c r="K49" i="3"/>
  <c r="L49" i="3"/>
  <c r="M49" i="3"/>
  <c r="N49" i="3"/>
  <c r="O49" i="3"/>
  <c r="P49" i="3"/>
  <c r="Q49" i="3"/>
  <c r="K50" i="3"/>
  <c r="L50" i="3"/>
  <c r="M50" i="3"/>
  <c r="N50" i="3"/>
  <c r="O50" i="3"/>
  <c r="P50" i="3"/>
  <c r="Q50" i="3"/>
  <c r="K51" i="3"/>
  <c r="L51" i="3"/>
  <c r="M51" i="3"/>
  <c r="N51" i="3"/>
  <c r="O51" i="3"/>
  <c r="P51" i="3"/>
  <c r="Q51" i="3"/>
  <c r="K52" i="3"/>
  <c r="L52" i="3"/>
  <c r="M52" i="3"/>
  <c r="N52" i="3"/>
  <c r="O52" i="3"/>
  <c r="P52" i="3"/>
  <c r="Q52" i="3"/>
  <c r="K53" i="3"/>
  <c r="L53" i="3"/>
  <c r="M53" i="3"/>
  <c r="N53" i="3"/>
  <c r="O53" i="3"/>
  <c r="P53" i="3"/>
  <c r="Q53" i="3"/>
  <c r="K54" i="3"/>
  <c r="L54" i="3"/>
  <c r="M54" i="3"/>
  <c r="N54" i="3"/>
  <c r="O54" i="3"/>
  <c r="P54" i="3"/>
  <c r="Q54" i="3"/>
  <c r="K55" i="3"/>
  <c r="L55" i="3"/>
  <c r="M55" i="3"/>
  <c r="N55" i="3"/>
  <c r="O55" i="3"/>
  <c r="P55" i="3"/>
  <c r="Q55" i="3"/>
  <c r="K56" i="3"/>
  <c r="L56" i="3"/>
  <c r="M56" i="3"/>
  <c r="N56" i="3"/>
  <c r="O56" i="3"/>
  <c r="P56" i="3"/>
  <c r="Q56" i="3"/>
  <c r="K57" i="3"/>
  <c r="L57" i="3"/>
  <c r="M57" i="3"/>
  <c r="N57" i="3"/>
  <c r="O57" i="3"/>
  <c r="P57" i="3"/>
  <c r="Q57" i="3"/>
  <c r="K58" i="3"/>
  <c r="L58" i="3"/>
  <c r="M58" i="3"/>
  <c r="N58" i="3"/>
  <c r="O58" i="3"/>
  <c r="P58" i="3"/>
  <c r="Q58" i="3"/>
  <c r="K59" i="3"/>
  <c r="L59" i="3"/>
  <c r="M59" i="3"/>
  <c r="N59" i="3"/>
  <c r="O59" i="3"/>
  <c r="P59" i="3"/>
  <c r="Q59" i="3"/>
  <c r="K60" i="3"/>
  <c r="L60" i="3"/>
  <c r="M60" i="3"/>
  <c r="N60" i="3"/>
  <c r="O60" i="3"/>
  <c r="P60" i="3"/>
  <c r="Q60" i="3"/>
  <c r="K61" i="3"/>
  <c r="L61" i="3"/>
  <c r="M61" i="3"/>
  <c r="N61" i="3"/>
  <c r="O61" i="3"/>
  <c r="P61" i="3"/>
  <c r="Q61" i="3"/>
  <c r="K62" i="3"/>
  <c r="L62" i="3"/>
  <c r="M62" i="3"/>
  <c r="N62" i="3"/>
  <c r="O62" i="3"/>
  <c r="P62" i="3"/>
  <c r="Q62" i="3"/>
  <c r="K63" i="3"/>
  <c r="L63" i="3"/>
  <c r="M63" i="3"/>
  <c r="N63" i="3"/>
  <c r="O63" i="3"/>
  <c r="P63" i="3"/>
  <c r="Q63" i="3"/>
  <c r="K64" i="3"/>
  <c r="L64" i="3"/>
  <c r="M64" i="3"/>
  <c r="N64" i="3"/>
  <c r="O64" i="3"/>
  <c r="P64" i="3"/>
  <c r="Q64" i="3"/>
  <c r="K65" i="3"/>
  <c r="L65" i="3"/>
  <c r="M65" i="3"/>
  <c r="N65" i="3"/>
  <c r="O65" i="3"/>
  <c r="P65" i="3"/>
  <c r="Q65" i="3"/>
  <c r="K66" i="3"/>
  <c r="L66" i="3"/>
  <c r="M66" i="3"/>
  <c r="N66" i="3"/>
  <c r="O66" i="3"/>
  <c r="P66" i="3"/>
  <c r="Q66" i="3"/>
  <c r="K67" i="3"/>
  <c r="L67" i="3"/>
  <c r="M67" i="3"/>
  <c r="N67" i="3"/>
  <c r="O67" i="3"/>
  <c r="P67" i="3"/>
  <c r="Q67" i="3"/>
  <c r="K68" i="3"/>
  <c r="L68" i="3"/>
  <c r="M68" i="3"/>
  <c r="N68" i="3"/>
  <c r="O68" i="3"/>
  <c r="P68" i="3"/>
  <c r="Q68" i="3"/>
  <c r="K69" i="3"/>
  <c r="L69" i="3"/>
  <c r="M69" i="3"/>
  <c r="N69" i="3"/>
  <c r="O69" i="3"/>
  <c r="P69" i="3"/>
  <c r="Q69" i="3"/>
  <c r="K70" i="3"/>
  <c r="L70" i="3"/>
  <c r="M70" i="3"/>
  <c r="N70" i="3"/>
  <c r="O70" i="3"/>
  <c r="P70" i="3"/>
  <c r="Q70" i="3"/>
  <c r="K71" i="3"/>
  <c r="L71" i="3"/>
  <c r="M71" i="3"/>
  <c r="N71" i="3"/>
  <c r="O71" i="3"/>
  <c r="P71" i="3"/>
  <c r="Q71" i="3"/>
  <c r="K72" i="3"/>
  <c r="L72" i="3"/>
  <c r="M72" i="3"/>
  <c r="N72" i="3"/>
  <c r="O72" i="3"/>
  <c r="P72" i="3"/>
  <c r="Q72" i="3"/>
  <c r="K73" i="3"/>
  <c r="L73" i="3"/>
  <c r="M73" i="3"/>
  <c r="N73" i="3"/>
  <c r="O73" i="3"/>
  <c r="P73" i="3"/>
  <c r="Q73" i="3"/>
  <c r="K74" i="3"/>
  <c r="L74" i="3"/>
  <c r="M74" i="3"/>
  <c r="N74" i="3"/>
  <c r="O74" i="3"/>
  <c r="P74" i="3"/>
  <c r="Q74" i="3"/>
  <c r="K75" i="3"/>
  <c r="L75" i="3"/>
  <c r="M75" i="3"/>
  <c r="N75" i="3"/>
  <c r="O75" i="3"/>
  <c r="P75" i="3"/>
  <c r="Q75" i="3"/>
  <c r="K76" i="3"/>
  <c r="L76" i="3"/>
  <c r="M76" i="3"/>
  <c r="N76" i="3"/>
  <c r="O76" i="3"/>
  <c r="P76" i="3"/>
  <c r="Q76" i="3"/>
  <c r="K77" i="3"/>
  <c r="L77" i="3"/>
  <c r="M77" i="3"/>
  <c r="N77" i="3"/>
  <c r="O77" i="3"/>
  <c r="P77" i="3"/>
  <c r="Q77" i="3"/>
  <c r="K78" i="3"/>
  <c r="L78" i="3"/>
  <c r="M78" i="3"/>
  <c r="N78" i="3"/>
  <c r="O78" i="3"/>
  <c r="P78" i="3"/>
  <c r="Q78" i="3"/>
  <c r="K79" i="3"/>
  <c r="L79" i="3"/>
  <c r="M79" i="3"/>
  <c r="N79" i="3"/>
  <c r="O79" i="3"/>
  <c r="P79" i="3"/>
  <c r="Q79" i="3"/>
  <c r="K80" i="3"/>
  <c r="L80" i="3"/>
  <c r="M80" i="3"/>
  <c r="N80" i="3"/>
  <c r="O80" i="3"/>
  <c r="P80" i="3"/>
  <c r="Q80" i="3"/>
  <c r="K81" i="3"/>
  <c r="L81" i="3"/>
  <c r="M81" i="3"/>
  <c r="N81" i="3"/>
  <c r="O81" i="3"/>
  <c r="P81" i="3"/>
  <c r="Q81" i="3"/>
  <c r="K82" i="3"/>
  <c r="L82" i="3"/>
  <c r="M82" i="3"/>
  <c r="N82" i="3"/>
  <c r="O82" i="3"/>
  <c r="P82" i="3"/>
  <c r="Q82" i="3"/>
  <c r="K83" i="3"/>
  <c r="L83" i="3"/>
  <c r="M83" i="3"/>
  <c r="N83" i="3"/>
  <c r="O83" i="3"/>
  <c r="P83" i="3"/>
  <c r="Q83" i="3"/>
  <c r="K84" i="3"/>
  <c r="L84" i="3"/>
  <c r="M84" i="3"/>
  <c r="N84" i="3"/>
  <c r="O84" i="3"/>
  <c r="P84" i="3"/>
  <c r="Q84" i="3"/>
  <c r="K85" i="3"/>
  <c r="L85" i="3"/>
  <c r="M85" i="3"/>
  <c r="N85" i="3"/>
  <c r="O85" i="3"/>
  <c r="P85" i="3"/>
  <c r="Q85" i="3"/>
  <c r="K86" i="3"/>
  <c r="L86" i="3"/>
  <c r="M86" i="3"/>
  <c r="N86" i="3"/>
  <c r="O86" i="3"/>
  <c r="P86" i="3"/>
  <c r="Q86" i="3"/>
  <c r="K87" i="3"/>
  <c r="L87" i="3"/>
  <c r="M87" i="3"/>
  <c r="N87" i="3"/>
  <c r="O87" i="3"/>
  <c r="P87" i="3"/>
  <c r="Q87" i="3"/>
  <c r="K88" i="3"/>
  <c r="L88" i="3"/>
  <c r="M88" i="3"/>
  <c r="N88" i="3"/>
  <c r="O88" i="3"/>
  <c r="P88" i="3"/>
  <c r="Q88" i="3"/>
  <c r="K89" i="3"/>
  <c r="L89" i="3"/>
  <c r="M89" i="3"/>
  <c r="N89" i="3"/>
  <c r="O89" i="3"/>
  <c r="P89" i="3"/>
  <c r="Q89" i="3"/>
  <c r="K90" i="3"/>
  <c r="L90" i="3"/>
  <c r="M90" i="3"/>
  <c r="N90" i="3"/>
  <c r="O90" i="3"/>
  <c r="P90" i="3"/>
  <c r="Q90" i="3"/>
  <c r="K91" i="3"/>
  <c r="L91" i="3"/>
  <c r="M91" i="3"/>
  <c r="N91" i="3"/>
  <c r="O91" i="3"/>
  <c r="P91" i="3"/>
  <c r="Q91" i="3"/>
  <c r="K92" i="3"/>
  <c r="L92" i="3"/>
  <c r="M92" i="3"/>
  <c r="N92" i="3"/>
  <c r="O92" i="3"/>
  <c r="P92" i="3"/>
  <c r="Q92" i="3"/>
  <c r="K93" i="3"/>
  <c r="L93" i="3"/>
  <c r="M93" i="3"/>
  <c r="N93" i="3"/>
  <c r="O93" i="3"/>
  <c r="P93" i="3"/>
  <c r="Q93" i="3"/>
  <c r="K94" i="3"/>
  <c r="L94" i="3"/>
  <c r="M94" i="3"/>
  <c r="N94" i="3"/>
  <c r="O94" i="3"/>
  <c r="P94" i="3"/>
  <c r="Q94" i="3"/>
  <c r="K95" i="3"/>
  <c r="L95" i="3"/>
  <c r="M95" i="3"/>
  <c r="N95" i="3"/>
  <c r="O95" i="3"/>
  <c r="P95" i="3"/>
  <c r="Q95" i="3"/>
  <c r="K96" i="3"/>
  <c r="L96" i="3"/>
  <c r="M96" i="3"/>
  <c r="N96" i="3"/>
  <c r="O96" i="3"/>
  <c r="P96" i="3"/>
  <c r="Q96" i="3"/>
  <c r="K97" i="3"/>
  <c r="L97" i="3"/>
  <c r="M97" i="3"/>
  <c r="N97" i="3"/>
  <c r="O97" i="3"/>
  <c r="P97" i="3"/>
  <c r="Q97" i="3"/>
  <c r="K98" i="3"/>
  <c r="L98" i="3"/>
  <c r="M98" i="3"/>
  <c r="N98" i="3"/>
  <c r="O98" i="3"/>
  <c r="P98" i="3"/>
  <c r="Q98" i="3"/>
  <c r="K99" i="3"/>
  <c r="L99" i="3"/>
  <c r="M99" i="3"/>
  <c r="N99" i="3"/>
  <c r="O99" i="3"/>
  <c r="P99" i="3"/>
  <c r="Q99" i="3"/>
  <c r="K100" i="3"/>
  <c r="L100" i="3"/>
  <c r="M100" i="3"/>
  <c r="N100" i="3"/>
  <c r="O100" i="3"/>
  <c r="P100" i="3"/>
  <c r="Q100" i="3"/>
  <c r="K101" i="3"/>
  <c r="L101" i="3"/>
  <c r="M101" i="3"/>
  <c r="N101" i="3"/>
  <c r="O101" i="3"/>
  <c r="P101" i="3"/>
  <c r="Q101" i="3"/>
  <c r="K102" i="3"/>
  <c r="L102" i="3"/>
  <c r="M102" i="3"/>
  <c r="N102" i="3"/>
  <c r="O102" i="3"/>
  <c r="P102" i="3"/>
  <c r="Q102" i="3"/>
  <c r="K103" i="3"/>
  <c r="L103" i="3"/>
  <c r="M103" i="3"/>
  <c r="N103" i="3"/>
  <c r="O103" i="3"/>
  <c r="P103" i="3"/>
  <c r="Q103" i="3"/>
  <c r="K104" i="3"/>
  <c r="L104" i="3"/>
  <c r="M104" i="3"/>
  <c r="N104" i="3"/>
  <c r="O104" i="3"/>
  <c r="P104" i="3"/>
  <c r="Q104" i="3"/>
  <c r="K105" i="3"/>
  <c r="L105" i="3"/>
  <c r="M105" i="3"/>
  <c r="N105" i="3"/>
  <c r="O105" i="3"/>
  <c r="P105" i="3"/>
  <c r="Q105" i="3"/>
  <c r="K106" i="3"/>
  <c r="L106" i="3"/>
  <c r="M106" i="3"/>
  <c r="N106" i="3"/>
  <c r="O106" i="3"/>
  <c r="P106" i="3"/>
  <c r="Q106" i="3"/>
  <c r="K107" i="3"/>
  <c r="L107" i="3"/>
  <c r="M107" i="3"/>
  <c r="N107" i="3"/>
  <c r="O107" i="3"/>
  <c r="P107" i="3"/>
  <c r="Q107" i="3"/>
  <c r="K108" i="3"/>
  <c r="L108" i="3"/>
  <c r="M108" i="3"/>
  <c r="N108" i="3"/>
  <c r="O108" i="3"/>
  <c r="P108" i="3"/>
  <c r="Q108" i="3"/>
  <c r="K109" i="3"/>
  <c r="L109" i="3"/>
  <c r="M109" i="3"/>
  <c r="N109" i="3"/>
  <c r="O109" i="3"/>
  <c r="P109" i="3"/>
  <c r="Q109" i="3"/>
  <c r="K110" i="3"/>
  <c r="L110" i="3"/>
  <c r="M110" i="3"/>
  <c r="N110" i="3"/>
  <c r="O110" i="3"/>
  <c r="P110" i="3"/>
  <c r="Q110" i="3"/>
  <c r="K111" i="3"/>
  <c r="L111" i="3"/>
  <c r="M111" i="3"/>
  <c r="N111" i="3"/>
  <c r="O111" i="3"/>
  <c r="P111" i="3"/>
  <c r="Q111" i="3"/>
  <c r="K112" i="3"/>
  <c r="L112" i="3"/>
  <c r="M112" i="3"/>
  <c r="N112" i="3"/>
  <c r="O112" i="3"/>
  <c r="P112" i="3"/>
  <c r="Q112" i="3"/>
  <c r="K113" i="3"/>
  <c r="L113" i="3"/>
  <c r="M113" i="3"/>
  <c r="N113" i="3"/>
  <c r="O113" i="3"/>
  <c r="P113" i="3"/>
  <c r="Q113" i="3"/>
  <c r="K114" i="3"/>
  <c r="L114" i="3"/>
  <c r="M114" i="3"/>
  <c r="N114" i="3"/>
  <c r="O114" i="3"/>
  <c r="P114" i="3"/>
  <c r="Q114" i="3"/>
  <c r="K115" i="3"/>
  <c r="L115" i="3"/>
  <c r="M115" i="3"/>
  <c r="N115" i="3"/>
  <c r="O115" i="3"/>
  <c r="P115" i="3"/>
  <c r="Q115" i="3"/>
  <c r="K116" i="3"/>
  <c r="L116" i="3"/>
  <c r="M116" i="3"/>
  <c r="N116" i="3"/>
  <c r="O116" i="3"/>
  <c r="P116" i="3"/>
  <c r="Q116" i="3"/>
  <c r="K117" i="3"/>
  <c r="L117" i="3"/>
  <c r="M117" i="3"/>
  <c r="N117" i="3"/>
  <c r="O117" i="3"/>
  <c r="P117" i="3"/>
  <c r="Q117" i="3"/>
  <c r="K118" i="3"/>
  <c r="L118" i="3"/>
  <c r="M118" i="3"/>
  <c r="N118" i="3"/>
  <c r="O118" i="3"/>
  <c r="P118" i="3"/>
  <c r="Q118" i="3"/>
  <c r="K119" i="3"/>
  <c r="L119" i="3"/>
  <c r="M119" i="3"/>
  <c r="N119" i="3"/>
  <c r="O119" i="3"/>
  <c r="P119" i="3"/>
  <c r="Q119" i="3"/>
  <c r="K120" i="3"/>
  <c r="L120" i="3"/>
  <c r="M120" i="3"/>
  <c r="N120" i="3"/>
  <c r="O120" i="3"/>
  <c r="P120" i="3"/>
  <c r="Q120" i="3"/>
  <c r="K121" i="3"/>
  <c r="L121" i="3"/>
  <c r="M121" i="3"/>
  <c r="N121" i="3"/>
  <c r="O121" i="3"/>
  <c r="P121" i="3"/>
  <c r="Q121" i="3"/>
  <c r="K122" i="3"/>
  <c r="L122" i="3"/>
  <c r="M122" i="3"/>
  <c r="N122" i="3"/>
  <c r="O122" i="3"/>
  <c r="P122" i="3"/>
  <c r="Q122" i="3"/>
  <c r="K123" i="3"/>
  <c r="L123" i="3"/>
  <c r="M123" i="3"/>
  <c r="N123" i="3"/>
  <c r="O123" i="3"/>
  <c r="P123" i="3"/>
  <c r="Q123" i="3"/>
  <c r="K124" i="3"/>
  <c r="L124" i="3"/>
  <c r="M124" i="3"/>
  <c r="N124" i="3"/>
  <c r="O124" i="3"/>
  <c r="P124" i="3"/>
  <c r="Q124" i="3"/>
  <c r="K125" i="3"/>
  <c r="L125" i="3"/>
  <c r="M125" i="3"/>
  <c r="N125" i="3"/>
  <c r="O125" i="3"/>
  <c r="P125" i="3"/>
  <c r="Q125" i="3"/>
  <c r="K126" i="3"/>
  <c r="L126" i="3"/>
  <c r="M126" i="3"/>
  <c r="N126" i="3"/>
  <c r="O126" i="3"/>
  <c r="P126" i="3"/>
  <c r="Q126" i="3"/>
  <c r="K127" i="3"/>
  <c r="L127" i="3"/>
  <c r="M127" i="3"/>
  <c r="N127" i="3"/>
  <c r="O127" i="3"/>
  <c r="P127" i="3"/>
  <c r="Q127" i="3"/>
  <c r="K128" i="3"/>
  <c r="L128" i="3"/>
  <c r="M128" i="3"/>
  <c r="N128" i="3"/>
  <c r="O128" i="3"/>
  <c r="P128" i="3"/>
  <c r="Q128" i="3"/>
  <c r="K129" i="3"/>
  <c r="L129" i="3"/>
  <c r="M129" i="3"/>
  <c r="N129" i="3"/>
  <c r="O129" i="3"/>
  <c r="P129" i="3"/>
  <c r="Q129" i="3"/>
  <c r="K130" i="3"/>
  <c r="L130" i="3"/>
  <c r="M130" i="3"/>
  <c r="N130" i="3"/>
  <c r="O130" i="3"/>
  <c r="P130" i="3"/>
  <c r="Q130" i="3"/>
  <c r="K131" i="3"/>
  <c r="L131" i="3"/>
  <c r="M131" i="3"/>
  <c r="N131" i="3"/>
  <c r="O131" i="3"/>
  <c r="P131" i="3"/>
  <c r="Q131" i="3"/>
  <c r="K132" i="3"/>
  <c r="L132" i="3"/>
  <c r="M132" i="3"/>
  <c r="N132" i="3"/>
  <c r="O132" i="3"/>
  <c r="P132" i="3"/>
  <c r="Q132" i="3"/>
  <c r="K133" i="3"/>
  <c r="L133" i="3"/>
  <c r="M133" i="3"/>
  <c r="N133" i="3"/>
  <c r="O133" i="3"/>
  <c r="P133" i="3"/>
  <c r="Q133" i="3"/>
  <c r="K134" i="3"/>
  <c r="L134" i="3"/>
  <c r="M134" i="3"/>
  <c r="N134" i="3"/>
  <c r="O134" i="3"/>
  <c r="P134" i="3"/>
  <c r="Q134" i="3"/>
  <c r="K135" i="3"/>
  <c r="L135" i="3"/>
  <c r="M135" i="3"/>
  <c r="N135" i="3"/>
  <c r="O135" i="3"/>
  <c r="P135" i="3"/>
  <c r="Q135" i="3"/>
  <c r="K136" i="3"/>
  <c r="L136" i="3"/>
  <c r="M136" i="3"/>
  <c r="N136" i="3"/>
  <c r="O136" i="3"/>
  <c r="P136" i="3"/>
  <c r="Q136" i="3"/>
  <c r="K137" i="3"/>
  <c r="L137" i="3"/>
  <c r="M137" i="3"/>
  <c r="N137" i="3"/>
  <c r="O137" i="3"/>
  <c r="P137" i="3"/>
  <c r="Q137" i="3"/>
  <c r="K138" i="3"/>
  <c r="L138" i="3"/>
  <c r="M138" i="3"/>
  <c r="N138" i="3"/>
  <c r="O138" i="3"/>
  <c r="P138" i="3"/>
  <c r="Q138" i="3"/>
  <c r="K139" i="3"/>
  <c r="L139" i="3"/>
  <c r="M139" i="3"/>
  <c r="N139" i="3"/>
  <c r="O139" i="3"/>
  <c r="P139" i="3"/>
  <c r="Q139" i="3"/>
  <c r="K140" i="3"/>
  <c r="L140" i="3"/>
  <c r="M140" i="3"/>
  <c r="N140" i="3"/>
  <c r="O140" i="3"/>
  <c r="P140" i="3"/>
  <c r="Q140" i="3"/>
  <c r="K141" i="3"/>
  <c r="L141" i="3"/>
  <c r="M141" i="3"/>
  <c r="N141" i="3"/>
  <c r="O141" i="3"/>
  <c r="P141" i="3"/>
  <c r="Q141" i="3"/>
  <c r="K142" i="3"/>
  <c r="L142" i="3"/>
  <c r="M142" i="3"/>
  <c r="N142" i="3"/>
  <c r="O142" i="3"/>
  <c r="P142" i="3"/>
  <c r="Q142" i="3"/>
  <c r="K143" i="3"/>
  <c r="L143" i="3"/>
  <c r="M143" i="3"/>
  <c r="N143" i="3"/>
  <c r="O143" i="3"/>
  <c r="P143" i="3"/>
  <c r="Q143" i="3"/>
  <c r="K144" i="3"/>
  <c r="L144" i="3"/>
  <c r="M144" i="3"/>
  <c r="N144" i="3"/>
  <c r="O144" i="3"/>
  <c r="P144" i="3"/>
  <c r="Q144" i="3"/>
  <c r="K145" i="3"/>
  <c r="L145" i="3"/>
  <c r="M145" i="3"/>
  <c r="N145" i="3"/>
  <c r="O145" i="3"/>
  <c r="P145" i="3"/>
  <c r="Q145" i="3"/>
  <c r="K146" i="3"/>
  <c r="L146" i="3"/>
  <c r="M146" i="3"/>
  <c r="N146" i="3"/>
  <c r="O146" i="3"/>
  <c r="P146" i="3"/>
  <c r="Q146" i="3"/>
  <c r="K147" i="3"/>
  <c r="L147" i="3"/>
  <c r="M147" i="3"/>
  <c r="N147" i="3"/>
  <c r="O147" i="3"/>
  <c r="P147" i="3"/>
  <c r="Q147" i="3"/>
  <c r="K148" i="3"/>
  <c r="L148" i="3"/>
  <c r="M148" i="3"/>
  <c r="N148" i="3"/>
  <c r="O148" i="3"/>
  <c r="P148" i="3"/>
  <c r="Q148" i="3"/>
  <c r="K149" i="3"/>
  <c r="L149" i="3"/>
  <c r="M149" i="3"/>
  <c r="N149" i="3"/>
  <c r="O149" i="3"/>
  <c r="P149" i="3"/>
  <c r="Q149" i="3"/>
  <c r="K150" i="3"/>
  <c r="L150" i="3"/>
  <c r="M150" i="3"/>
  <c r="N150" i="3"/>
  <c r="O150" i="3"/>
  <c r="P150" i="3"/>
  <c r="Q150" i="3"/>
  <c r="K151" i="3"/>
  <c r="L151" i="3"/>
  <c r="M151" i="3"/>
  <c r="N151" i="3"/>
  <c r="O151" i="3"/>
  <c r="P151" i="3"/>
  <c r="Q151" i="3"/>
  <c r="K152" i="3"/>
  <c r="L152" i="3"/>
  <c r="M152" i="3"/>
  <c r="N152" i="3"/>
  <c r="O152" i="3"/>
  <c r="P152" i="3"/>
  <c r="Q152" i="3"/>
  <c r="K153" i="3"/>
  <c r="L153" i="3"/>
  <c r="M153" i="3"/>
  <c r="N153" i="3"/>
  <c r="O153" i="3"/>
  <c r="P153" i="3"/>
  <c r="Q153" i="3"/>
  <c r="K154" i="3"/>
  <c r="L154" i="3"/>
  <c r="M154" i="3"/>
  <c r="N154" i="3"/>
  <c r="O154" i="3"/>
  <c r="P154" i="3"/>
  <c r="Q154" i="3"/>
  <c r="K155" i="3"/>
  <c r="L155" i="3"/>
  <c r="M155" i="3"/>
  <c r="N155" i="3"/>
  <c r="O155" i="3"/>
  <c r="P155" i="3"/>
  <c r="Q155" i="3"/>
  <c r="K156" i="3"/>
  <c r="L156" i="3"/>
  <c r="M156" i="3"/>
  <c r="N156" i="3"/>
  <c r="O156" i="3"/>
  <c r="P156" i="3"/>
  <c r="Q156" i="3"/>
  <c r="K157" i="3"/>
  <c r="L157" i="3"/>
  <c r="M157" i="3"/>
  <c r="N157" i="3"/>
  <c r="O157" i="3"/>
  <c r="P157" i="3"/>
  <c r="Q157" i="3"/>
  <c r="K158" i="3"/>
  <c r="L158" i="3"/>
  <c r="M158" i="3"/>
  <c r="N158" i="3"/>
  <c r="O158" i="3"/>
  <c r="P158" i="3"/>
  <c r="Q158" i="3"/>
  <c r="K159" i="3"/>
  <c r="L159" i="3"/>
  <c r="M159" i="3"/>
  <c r="N159" i="3"/>
  <c r="O159" i="3"/>
  <c r="P159" i="3"/>
  <c r="Q159" i="3"/>
  <c r="K160" i="3"/>
  <c r="L160" i="3"/>
  <c r="M160" i="3"/>
  <c r="N160" i="3"/>
  <c r="O160" i="3"/>
  <c r="P160" i="3"/>
  <c r="Q160" i="3"/>
  <c r="K161" i="3"/>
  <c r="L161" i="3"/>
  <c r="M161" i="3"/>
  <c r="N161" i="3"/>
  <c r="O161" i="3"/>
  <c r="P161" i="3"/>
  <c r="Q161" i="3"/>
  <c r="K162" i="3"/>
  <c r="L162" i="3"/>
  <c r="M162" i="3"/>
  <c r="N162" i="3"/>
  <c r="O162" i="3"/>
  <c r="P162" i="3"/>
  <c r="Q162" i="3"/>
  <c r="K163" i="3"/>
  <c r="L163" i="3"/>
  <c r="M163" i="3"/>
  <c r="N163" i="3"/>
  <c r="O163" i="3"/>
  <c r="P163" i="3"/>
  <c r="Q163" i="3"/>
  <c r="K164" i="3"/>
  <c r="L164" i="3"/>
  <c r="M164" i="3"/>
  <c r="N164" i="3"/>
  <c r="O164" i="3"/>
  <c r="P164" i="3"/>
  <c r="Q164" i="3"/>
  <c r="K165" i="3"/>
  <c r="L165" i="3"/>
  <c r="M165" i="3"/>
  <c r="N165" i="3"/>
  <c r="O165" i="3"/>
  <c r="P165" i="3"/>
  <c r="Q165" i="3"/>
  <c r="K166" i="3"/>
  <c r="L166" i="3"/>
  <c r="M166" i="3"/>
  <c r="N166" i="3"/>
  <c r="O166" i="3"/>
  <c r="P166" i="3"/>
  <c r="Q166" i="3"/>
  <c r="K167" i="3"/>
  <c r="L167" i="3"/>
  <c r="M167" i="3"/>
  <c r="N167" i="3"/>
  <c r="O167" i="3"/>
  <c r="P167" i="3"/>
  <c r="Q167" i="3"/>
  <c r="K168" i="3"/>
  <c r="L168" i="3"/>
  <c r="M168" i="3"/>
  <c r="N168" i="3"/>
  <c r="O168" i="3"/>
  <c r="P168" i="3"/>
  <c r="Q168" i="3"/>
  <c r="K169" i="3"/>
  <c r="L169" i="3"/>
  <c r="M169" i="3"/>
  <c r="N169" i="3"/>
  <c r="O169" i="3"/>
  <c r="P169" i="3"/>
  <c r="Q169" i="3"/>
  <c r="K170" i="3"/>
  <c r="L170" i="3"/>
  <c r="M170" i="3"/>
  <c r="N170" i="3"/>
  <c r="O170" i="3"/>
  <c r="P170" i="3"/>
  <c r="Q170" i="3"/>
  <c r="K171" i="3"/>
  <c r="L171" i="3"/>
  <c r="M171" i="3"/>
  <c r="N171" i="3"/>
  <c r="O171" i="3"/>
  <c r="P171" i="3"/>
  <c r="Q171" i="3"/>
  <c r="K172" i="3"/>
  <c r="L172" i="3"/>
  <c r="M172" i="3"/>
  <c r="N172" i="3"/>
  <c r="O172" i="3"/>
  <c r="P172" i="3"/>
  <c r="Q172" i="3"/>
  <c r="K173" i="3"/>
  <c r="L173" i="3"/>
  <c r="M173" i="3"/>
  <c r="N173" i="3"/>
  <c r="O173" i="3"/>
  <c r="P173" i="3"/>
  <c r="Q173" i="3"/>
  <c r="K174" i="3"/>
  <c r="L174" i="3"/>
  <c r="M174" i="3"/>
  <c r="N174" i="3"/>
  <c r="O174" i="3"/>
  <c r="P174" i="3"/>
  <c r="Q174" i="3"/>
  <c r="K175" i="3"/>
  <c r="L175" i="3"/>
  <c r="M175" i="3"/>
  <c r="N175" i="3"/>
  <c r="O175" i="3"/>
  <c r="P175" i="3"/>
  <c r="Q175" i="3"/>
  <c r="K176" i="3"/>
  <c r="L176" i="3"/>
  <c r="M176" i="3"/>
  <c r="N176" i="3"/>
  <c r="O176" i="3"/>
  <c r="P176" i="3"/>
  <c r="Q176" i="3"/>
  <c r="K177" i="3"/>
  <c r="L177" i="3"/>
  <c r="M177" i="3"/>
  <c r="N177" i="3"/>
  <c r="O177" i="3"/>
  <c r="P177" i="3"/>
  <c r="Q177" i="3"/>
  <c r="K178" i="3"/>
  <c r="L178" i="3"/>
  <c r="M178" i="3"/>
  <c r="N178" i="3"/>
  <c r="O178" i="3"/>
  <c r="P178" i="3"/>
  <c r="Q178" i="3"/>
  <c r="K179" i="3"/>
  <c r="L179" i="3"/>
  <c r="M179" i="3"/>
  <c r="N179" i="3"/>
  <c r="O179" i="3"/>
  <c r="P179" i="3"/>
  <c r="Q179" i="3"/>
  <c r="K180" i="3"/>
  <c r="L180" i="3"/>
  <c r="M180" i="3"/>
  <c r="N180" i="3"/>
  <c r="O180" i="3"/>
  <c r="P180" i="3"/>
  <c r="Q180" i="3"/>
  <c r="K181" i="3"/>
  <c r="L181" i="3"/>
  <c r="M181" i="3"/>
  <c r="N181" i="3"/>
  <c r="O181" i="3"/>
  <c r="P181" i="3"/>
  <c r="Q181" i="3"/>
  <c r="K182" i="3"/>
  <c r="L182" i="3"/>
  <c r="M182" i="3"/>
  <c r="N182" i="3"/>
  <c r="O182" i="3"/>
  <c r="P182" i="3"/>
  <c r="Q182" i="3"/>
  <c r="K183" i="3"/>
  <c r="L183" i="3"/>
  <c r="M183" i="3"/>
  <c r="N183" i="3"/>
  <c r="O183" i="3"/>
  <c r="P183" i="3"/>
  <c r="Q183" i="3"/>
  <c r="K184" i="3"/>
  <c r="L184" i="3"/>
  <c r="M184" i="3"/>
  <c r="N184" i="3"/>
  <c r="O184" i="3"/>
  <c r="P184" i="3"/>
  <c r="Q184" i="3"/>
  <c r="K185" i="3"/>
  <c r="L185" i="3"/>
  <c r="M185" i="3"/>
  <c r="N185" i="3"/>
  <c r="O185" i="3"/>
  <c r="P185" i="3"/>
  <c r="Q185" i="3"/>
  <c r="K186" i="3"/>
  <c r="L186" i="3"/>
  <c r="M186" i="3"/>
  <c r="N186" i="3"/>
  <c r="O186" i="3"/>
  <c r="P186" i="3"/>
  <c r="Q186" i="3"/>
  <c r="K187" i="3"/>
  <c r="L187" i="3"/>
  <c r="M187" i="3"/>
  <c r="N187" i="3"/>
  <c r="O187" i="3"/>
  <c r="P187" i="3"/>
  <c r="Q187" i="3"/>
  <c r="K188" i="3"/>
  <c r="L188" i="3"/>
  <c r="M188" i="3"/>
  <c r="N188" i="3"/>
  <c r="O188" i="3"/>
  <c r="P188" i="3"/>
  <c r="Q188" i="3"/>
  <c r="K189" i="3"/>
  <c r="L189" i="3"/>
  <c r="M189" i="3"/>
  <c r="N189" i="3"/>
  <c r="O189" i="3"/>
  <c r="P189" i="3"/>
  <c r="Q189" i="3"/>
  <c r="K190" i="3"/>
  <c r="L190" i="3"/>
  <c r="M190" i="3"/>
  <c r="N190" i="3"/>
  <c r="O190" i="3"/>
  <c r="P190" i="3"/>
  <c r="Q190" i="3"/>
  <c r="K191" i="3"/>
  <c r="L191" i="3"/>
  <c r="M191" i="3"/>
  <c r="N191" i="3"/>
  <c r="O191" i="3"/>
  <c r="P191" i="3"/>
  <c r="Q191" i="3"/>
  <c r="K192" i="3"/>
  <c r="L192" i="3"/>
  <c r="M192" i="3"/>
  <c r="N192" i="3"/>
  <c r="O192" i="3"/>
  <c r="P192" i="3"/>
  <c r="Q192" i="3"/>
  <c r="K193" i="3"/>
  <c r="L193" i="3"/>
  <c r="M193" i="3"/>
  <c r="N193" i="3"/>
  <c r="O193" i="3"/>
  <c r="P193" i="3"/>
  <c r="Q193" i="3"/>
  <c r="K194" i="3"/>
  <c r="L194" i="3"/>
  <c r="M194" i="3"/>
  <c r="N194" i="3"/>
  <c r="O194" i="3"/>
  <c r="P194" i="3"/>
  <c r="Q194" i="3"/>
  <c r="K195" i="3"/>
  <c r="L195" i="3"/>
  <c r="M195" i="3"/>
  <c r="N195" i="3"/>
  <c r="O195" i="3"/>
  <c r="P195" i="3"/>
  <c r="Q195" i="3"/>
  <c r="K196" i="3"/>
  <c r="L196" i="3"/>
  <c r="M196" i="3"/>
  <c r="N196" i="3"/>
  <c r="O196" i="3"/>
  <c r="P196" i="3"/>
  <c r="Q196" i="3"/>
  <c r="K197" i="3"/>
  <c r="L197" i="3"/>
  <c r="M197" i="3"/>
  <c r="N197" i="3"/>
  <c r="O197" i="3"/>
  <c r="P197" i="3"/>
  <c r="Q197" i="3"/>
  <c r="K198" i="3"/>
  <c r="L198" i="3"/>
  <c r="M198" i="3"/>
  <c r="N198" i="3"/>
  <c r="O198" i="3"/>
  <c r="P198" i="3"/>
  <c r="Q198" i="3"/>
  <c r="K199" i="3"/>
  <c r="L199" i="3"/>
  <c r="M199" i="3"/>
  <c r="N199" i="3"/>
  <c r="O199" i="3"/>
  <c r="P199" i="3"/>
  <c r="Q199" i="3"/>
  <c r="K200" i="3"/>
  <c r="L200" i="3"/>
  <c r="M200" i="3"/>
  <c r="N200" i="3"/>
  <c r="O200" i="3"/>
  <c r="P200" i="3"/>
  <c r="Q200" i="3"/>
  <c r="K201" i="3"/>
  <c r="L201" i="3"/>
  <c r="M201" i="3"/>
  <c r="N201" i="3"/>
  <c r="O201" i="3"/>
  <c r="P201" i="3"/>
  <c r="Q201" i="3"/>
  <c r="K202" i="3"/>
  <c r="L202" i="3"/>
  <c r="M202" i="3"/>
  <c r="N202" i="3"/>
  <c r="O202" i="3"/>
  <c r="P202" i="3"/>
  <c r="Q202" i="3"/>
  <c r="K203" i="3"/>
  <c r="L203" i="3"/>
  <c r="M203" i="3"/>
  <c r="N203" i="3"/>
  <c r="O203" i="3"/>
  <c r="P203" i="3"/>
  <c r="Q203" i="3"/>
  <c r="K204" i="3"/>
  <c r="L204" i="3"/>
  <c r="M204" i="3"/>
  <c r="N204" i="3"/>
  <c r="O204" i="3"/>
  <c r="P204" i="3"/>
  <c r="Q204" i="3"/>
  <c r="K205" i="3"/>
  <c r="L205" i="3"/>
  <c r="M205" i="3"/>
  <c r="N205" i="3"/>
  <c r="O205" i="3"/>
  <c r="P205" i="3"/>
  <c r="Q205" i="3"/>
  <c r="K206" i="3"/>
  <c r="L206" i="3"/>
  <c r="M206" i="3"/>
  <c r="N206" i="3"/>
  <c r="O206" i="3"/>
  <c r="P206" i="3"/>
  <c r="Q206" i="3"/>
  <c r="K207" i="3"/>
  <c r="L207" i="3"/>
  <c r="M207" i="3"/>
  <c r="N207" i="3"/>
  <c r="O207" i="3"/>
  <c r="P207" i="3"/>
  <c r="Q207" i="3"/>
  <c r="K208" i="3"/>
  <c r="L208" i="3"/>
  <c r="M208" i="3"/>
  <c r="N208" i="3"/>
  <c r="O208" i="3"/>
  <c r="P208" i="3"/>
  <c r="Q208" i="3"/>
  <c r="K209" i="3"/>
  <c r="L209" i="3"/>
  <c r="M209" i="3"/>
  <c r="N209" i="3"/>
  <c r="O209" i="3"/>
  <c r="P209" i="3"/>
  <c r="Q209" i="3"/>
  <c r="K210" i="3"/>
  <c r="L210" i="3"/>
  <c r="M210" i="3"/>
  <c r="N210" i="3"/>
  <c r="O210" i="3"/>
  <c r="P210" i="3"/>
  <c r="Q210" i="3"/>
  <c r="K211" i="3"/>
  <c r="L211" i="3"/>
  <c r="M211" i="3"/>
  <c r="N211" i="3"/>
  <c r="O211" i="3"/>
  <c r="P211" i="3"/>
  <c r="Q211" i="3"/>
  <c r="K212" i="3"/>
  <c r="L212" i="3"/>
  <c r="M212" i="3"/>
  <c r="N212" i="3"/>
  <c r="O212" i="3"/>
  <c r="P212" i="3"/>
  <c r="Q212" i="3"/>
  <c r="K213" i="3"/>
  <c r="L213" i="3"/>
  <c r="M213" i="3"/>
  <c r="N213" i="3"/>
  <c r="O213" i="3"/>
  <c r="P213" i="3"/>
  <c r="Q213" i="3"/>
  <c r="K214" i="3"/>
  <c r="L214" i="3"/>
  <c r="M214" i="3"/>
  <c r="N214" i="3"/>
  <c r="O214" i="3"/>
  <c r="P214" i="3"/>
  <c r="Q214" i="3"/>
  <c r="K215" i="3"/>
  <c r="L215" i="3"/>
  <c r="M215" i="3"/>
  <c r="N215" i="3"/>
  <c r="O215" i="3"/>
  <c r="P215" i="3"/>
  <c r="Q215" i="3"/>
  <c r="K216" i="3"/>
  <c r="L216" i="3"/>
  <c r="M216" i="3"/>
  <c r="N216" i="3"/>
  <c r="O216" i="3"/>
  <c r="P216" i="3"/>
  <c r="Q216" i="3"/>
  <c r="K217" i="3"/>
  <c r="L217" i="3"/>
  <c r="M217" i="3"/>
  <c r="N217" i="3"/>
  <c r="O217" i="3"/>
  <c r="P217" i="3"/>
  <c r="Q217" i="3"/>
  <c r="K218" i="3"/>
  <c r="L218" i="3"/>
  <c r="M218" i="3"/>
  <c r="N218" i="3"/>
  <c r="O218" i="3"/>
  <c r="P218" i="3"/>
  <c r="Q218" i="3"/>
  <c r="K219" i="3"/>
  <c r="L219" i="3"/>
  <c r="M219" i="3"/>
  <c r="N219" i="3"/>
  <c r="O219" i="3"/>
  <c r="P219" i="3"/>
  <c r="Q219" i="3"/>
  <c r="K220" i="3"/>
  <c r="L220" i="3"/>
  <c r="M220" i="3"/>
  <c r="N220" i="3"/>
  <c r="O220" i="3"/>
  <c r="P220" i="3"/>
  <c r="Q220" i="3"/>
  <c r="K221" i="3"/>
  <c r="L221" i="3"/>
  <c r="M221" i="3"/>
  <c r="N221" i="3"/>
  <c r="O221" i="3"/>
  <c r="P221" i="3"/>
  <c r="Q221" i="3"/>
  <c r="K222" i="3"/>
  <c r="L222" i="3"/>
  <c r="M222" i="3"/>
  <c r="N222" i="3"/>
  <c r="O222" i="3"/>
  <c r="P222" i="3"/>
  <c r="Q222" i="3"/>
  <c r="K223" i="3"/>
  <c r="L223" i="3"/>
  <c r="M223" i="3"/>
  <c r="N223" i="3"/>
  <c r="O223" i="3"/>
  <c r="P223" i="3"/>
  <c r="Q223" i="3"/>
  <c r="K224" i="3"/>
  <c r="L224" i="3"/>
  <c r="M224" i="3"/>
  <c r="N224" i="3"/>
  <c r="O224" i="3"/>
  <c r="P224" i="3"/>
  <c r="Q224" i="3"/>
  <c r="K225" i="3"/>
  <c r="L225" i="3"/>
  <c r="M225" i="3"/>
  <c r="N225" i="3"/>
  <c r="O225" i="3"/>
  <c r="P225" i="3"/>
  <c r="Q225" i="3"/>
  <c r="K226" i="3"/>
  <c r="L226" i="3"/>
  <c r="M226" i="3"/>
  <c r="N226" i="3"/>
  <c r="O226" i="3"/>
  <c r="P226" i="3"/>
  <c r="Q226" i="3"/>
  <c r="K227" i="3"/>
  <c r="L227" i="3"/>
  <c r="M227" i="3"/>
  <c r="N227" i="3"/>
  <c r="O227" i="3"/>
  <c r="P227" i="3"/>
  <c r="Q227" i="3"/>
  <c r="K228" i="3"/>
  <c r="L228" i="3"/>
  <c r="M228" i="3"/>
  <c r="N228" i="3"/>
  <c r="O228" i="3"/>
  <c r="P228" i="3"/>
  <c r="Q228" i="3"/>
  <c r="K229" i="3"/>
  <c r="L229" i="3"/>
  <c r="M229" i="3"/>
  <c r="N229" i="3"/>
  <c r="O229" i="3"/>
  <c r="P229" i="3"/>
  <c r="Q229" i="3"/>
  <c r="K230" i="3"/>
  <c r="L230" i="3"/>
  <c r="M230" i="3"/>
  <c r="N230" i="3"/>
  <c r="O230" i="3"/>
  <c r="P230" i="3"/>
  <c r="Q230" i="3"/>
  <c r="K231" i="3"/>
  <c r="L231" i="3"/>
  <c r="M231" i="3"/>
  <c r="N231" i="3"/>
  <c r="O231" i="3"/>
  <c r="P231" i="3"/>
  <c r="Q231" i="3"/>
  <c r="K232" i="3"/>
  <c r="L232" i="3"/>
  <c r="M232" i="3"/>
  <c r="N232" i="3"/>
  <c r="O232" i="3"/>
  <c r="P232" i="3"/>
  <c r="Q232" i="3"/>
  <c r="K233" i="3"/>
  <c r="L233" i="3"/>
  <c r="M233" i="3"/>
  <c r="N233" i="3"/>
  <c r="O233" i="3"/>
  <c r="P233" i="3"/>
  <c r="Q233" i="3"/>
  <c r="K234" i="3"/>
  <c r="L234" i="3"/>
  <c r="M234" i="3"/>
  <c r="N234" i="3"/>
  <c r="O234" i="3"/>
  <c r="P234" i="3"/>
  <c r="Q234" i="3"/>
  <c r="K235" i="3"/>
  <c r="L235" i="3"/>
  <c r="M235" i="3"/>
  <c r="N235" i="3"/>
  <c r="O235" i="3"/>
  <c r="P235" i="3"/>
  <c r="Q235" i="3"/>
  <c r="K236" i="3"/>
  <c r="L236" i="3"/>
  <c r="M236" i="3"/>
  <c r="N236" i="3"/>
  <c r="O236" i="3"/>
  <c r="P236" i="3"/>
  <c r="Q236" i="3"/>
  <c r="K237" i="3"/>
  <c r="L237" i="3"/>
  <c r="M237" i="3"/>
  <c r="N237" i="3"/>
  <c r="O237" i="3"/>
  <c r="P237" i="3"/>
  <c r="Q237" i="3"/>
  <c r="K238" i="3"/>
  <c r="L238" i="3"/>
  <c r="M238" i="3"/>
  <c r="N238" i="3"/>
  <c r="O238" i="3"/>
  <c r="P238" i="3"/>
  <c r="Q238" i="3"/>
  <c r="K239" i="3"/>
  <c r="L239" i="3"/>
  <c r="M239" i="3"/>
  <c r="N239" i="3"/>
  <c r="O239" i="3"/>
  <c r="P239" i="3"/>
  <c r="Q239" i="3"/>
  <c r="K240" i="3"/>
  <c r="L240" i="3"/>
  <c r="M240" i="3"/>
  <c r="N240" i="3"/>
  <c r="O240" i="3"/>
  <c r="P240" i="3"/>
  <c r="Q240" i="3"/>
  <c r="K241" i="3"/>
  <c r="L241" i="3"/>
  <c r="M241" i="3"/>
  <c r="N241" i="3"/>
  <c r="O241" i="3"/>
  <c r="P241" i="3"/>
  <c r="Q241" i="3"/>
  <c r="K242" i="3"/>
  <c r="L242" i="3"/>
  <c r="M242" i="3"/>
  <c r="N242" i="3"/>
  <c r="O242" i="3"/>
  <c r="P242" i="3"/>
  <c r="Q242" i="3"/>
  <c r="K243" i="3"/>
  <c r="L243" i="3"/>
  <c r="M243" i="3"/>
  <c r="N243" i="3"/>
  <c r="O243" i="3"/>
  <c r="P243" i="3"/>
  <c r="Q243" i="3"/>
  <c r="K244" i="3"/>
  <c r="L244" i="3"/>
  <c r="M244" i="3"/>
  <c r="N244" i="3"/>
  <c r="O244" i="3"/>
  <c r="P244" i="3"/>
  <c r="Q244" i="3"/>
  <c r="K245" i="3"/>
  <c r="L245" i="3"/>
  <c r="M245" i="3"/>
  <c r="N245" i="3"/>
  <c r="O245" i="3"/>
  <c r="P245" i="3"/>
  <c r="Q245" i="3"/>
  <c r="K246" i="3"/>
  <c r="L246" i="3"/>
  <c r="M246" i="3"/>
  <c r="N246" i="3"/>
  <c r="O246" i="3"/>
  <c r="P246" i="3"/>
  <c r="Q246" i="3"/>
  <c r="K247" i="3"/>
  <c r="L247" i="3"/>
  <c r="M247" i="3"/>
  <c r="N247" i="3"/>
  <c r="O247" i="3"/>
  <c r="P247" i="3"/>
  <c r="Q247" i="3"/>
  <c r="K248" i="3"/>
  <c r="L248" i="3"/>
  <c r="M248" i="3"/>
  <c r="N248" i="3"/>
  <c r="O248" i="3"/>
  <c r="P248" i="3"/>
  <c r="Q248" i="3"/>
  <c r="K249" i="3"/>
  <c r="L249" i="3"/>
  <c r="M249" i="3"/>
  <c r="N249" i="3"/>
  <c r="O249" i="3"/>
  <c r="P249" i="3"/>
  <c r="Q249" i="3"/>
  <c r="K250" i="3"/>
  <c r="L250" i="3"/>
  <c r="M250" i="3"/>
  <c r="N250" i="3"/>
  <c r="O250" i="3"/>
  <c r="P250" i="3"/>
  <c r="Q250" i="3"/>
  <c r="K251" i="3"/>
  <c r="L251" i="3"/>
  <c r="M251" i="3"/>
  <c r="N251" i="3"/>
  <c r="O251" i="3"/>
  <c r="P251" i="3"/>
  <c r="Q251" i="3"/>
  <c r="K252" i="3"/>
  <c r="L252" i="3"/>
  <c r="M252" i="3"/>
  <c r="N252" i="3"/>
  <c r="O252" i="3"/>
  <c r="P252" i="3"/>
  <c r="Q252" i="3"/>
  <c r="K253" i="3"/>
  <c r="L253" i="3"/>
  <c r="M253" i="3"/>
  <c r="N253" i="3"/>
  <c r="O253" i="3"/>
  <c r="P253" i="3"/>
  <c r="Q253" i="3"/>
  <c r="K254" i="3"/>
  <c r="L254" i="3"/>
  <c r="M254" i="3"/>
  <c r="N254" i="3"/>
  <c r="O254" i="3"/>
  <c r="P254" i="3"/>
  <c r="Q254" i="3"/>
  <c r="K255" i="3"/>
  <c r="L255" i="3"/>
  <c r="M255" i="3"/>
  <c r="N255" i="3"/>
  <c r="O255" i="3"/>
  <c r="P255" i="3"/>
  <c r="Q255" i="3"/>
  <c r="K256" i="3"/>
  <c r="L256" i="3"/>
  <c r="M256" i="3"/>
  <c r="N256" i="3"/>
  <c r="O256" i="3"/>
  <c r="P256" i="3"/>
  <c r="Q256" i="3"/>
  <c r="K257" i="3"/>
  <c r="L257" i="3"/>
  <c r="M257" i="3"/>
  <c r="N257" i="3"/>
  <c r="O257" i="3"/>
  <c r="P257" i="3"/>
  <c r="Q257" i="3"/>
  <c r="K258" i="3"/>
  <c r="L258" i="3"/>
  <c r="M258" i="3"/>
  <c r="N258" i="3"/>
  <c r="O258" i="3"/>
  <c r="P258" i="3"/>
  <c r="Q258" i="3"/>
  <c r="K259" i="3"/>
  <c r="L259" i="3"/>
  <c r="M259" i="3"/>
  <c r="N259" i="3"/>
  <c r="O259" i="3"/>
  <c r="P259" i="3"/>
  <c r="Q259" i="3"/>
  <c r="K260" i="3"/>
  <c r="L260" i="3"/>
  <c r="M260" i="3"/>
  <c r="N260" i="3"/>
  <c r="O260" i="3"/>
  <c r="P260" i="3"/>
  <c r="Q260" i="3"/>
  <c r="K261" i="3"/>
  <c r="L261" i="3"/>
  <c r="M261" i="3"/>
  <c r="N261" i="3"/>
  <c r="O261" i="3"/>
  <c r="P261" i="3"/>
  <c r="Q261" i="3"/>
  <c r="K262" i="3"/>
  <c r="L262" i="3"/>
  <c r="M262" i="3"/>
  <c r="N262" i="3"/>
  <c r="O262" i="3"/>
  <c r="P262" i="3"/>
  <c r="Q262" i="3"/>
  <c r="K263" i="3"/>
  <c r="L263" i="3"/>
  <c r="M263" i="3"/>
  <c r="N263" i="3"/>
  <c r="O263" i="3"/>
  <c r="P263" i="3"/>
  <c r="Q263" i="3"/>
  <c r="K264" i="3"/>
  <c r="L264" i="3"/>
  <c r="M264" i="3"/>
  <c r="N264" i="3"/>
  <c r="O264" i="3"/>
  <c r="P264" i="3"/>
  <c r="Q264" i="3"/>
  <c r="K265" i="3"/>
  <c r="L265" i="3"/>
  <c r="M265" i="3"/>
  <c r="N265" i="3"/>
  <c r="O265" i="3"/>
  <c r="P265" i="3"/>
  <c r="Q265" i="3"/>
  <c r="K266" i="3"/>
  <c r="L266" i="3"/>
  <c r="M266" i="3"/>
  <c r="N266" i="3"/>
  <c r="O266" i="3"/>
  <c r="P266" i="3"/>
  <c r="Q266" i="3"/>
  <c r="K267" i="3"/>
  <c r="L267" i="3"/>
  <c r="M267" i="3"/>
  <c r="N267" i="3"/>
  <c r="O267" i="3"/>
  <c r="P267" i="3"/>
  <c r="Q267" i="3"/>
  <c r="K268" i="3"/>
  <c r="L268" i="3"/>
  <c r="M268" i="3"/>
  <c r="N268" i="3"/>
  <c r="O268" i="3"/>
  <c r="P268" i="3"/>
  <c r="Q268" i="3"/>
  <c r="K269" i="3"/>
  <c r="L269" i="3"/>
  <c r="M269" i="3"/>
  <c r="N269" i="3"/>
  <c r="O269" i="3"/>
  <c r="P269" i="3"/>
  <c r="Q269" i="3"/>
  <c r="K270" i="3"/>
  <c r="L270" i="3"/>
  <c r="M270" i="3"/>
  <c r="N270" i="3"/>
  <c r="O270" i="3"/>
  <c r="P270" i="3"/>
  <c r="Q270" i="3"/>
  <c r="K271" i="3"/>
  <c r="L271" i="3"/>
  <c r="M271" i="3"/>
  <c r="N271" i="3"/>
  <c r="O271" i="3"/>
  <c r="P271" i="3"/>
  <c r="Q271" i="3"/>
  <c r="K272" i="3"/>
  <c r="L272" i="3"/>
  <c r="M272" i="3"/>
  <c r="N272" i="3"/>
  <c r="O272" i="3"/>
  <c r="P272" i="3"/>
  <c r="Q272" i="3"/>
  <c r="K273" i="3"/>
  <c r="L273" i="3"/>
  <c r="M273" i="3"/>
  <c r="N273" i="3"/>
  <c r="O273" i="3"/>
  <c r="P273" i="3"/>
  <c r="Q273" i="3"/>
  <c r="K274" i="3"/>
  <c r="L274" i="3"/>
  <c r="M274" i="3"/>
  <c r="N274" i="3"/>
  <c r="O274" i="3"/>
  <c r="P274" i="3"/>
  <c r="Q274" i="3"/>
  <c r="K275" i="3"/>
  <c r="L275" i="3"/>
  <c r="M275" i="3"/>
  <c r="N275" i="3"/>
  <c r="O275" i="3"/>
  <c r="P275" i="3"/>
  <c r="Q275" i="3"/>
  <c r="K276" i="3"/>
  <c r="L276" i="3"/>
  <c r="M276" i="3"/>
  <c r="N276" i="3"/>
  <c r="O276" i="3"/>
  <c r="P276" i="3"/>
  <c r="Q276" i="3"/>
  <c r="K277" i="3"/>
  <c r="L277" i="3"/>
  <c r="M277" i="3"/>
  <c r="N277" i="3"/>
  <c r="O277" i="3"/>
  <c r="P277" i="3"/>
  <c r="Q277" i="3"/>
  <c r="K278" i="3"/>
  <c r="L278" i="3"/>
  <c r="M278" i="3"/>
  <c r="N278" i="3"/>
  <c r="O278" i="3"/>
  <c r="P278" i="3"/>
  <c r="Q278" i="3"/>
  <c r="K279" i="3"/>
  <c r="L279" i="3"/>
  <c r="M279" i="3"/>
  <c r="N279" i="3"/>
  <c r="O279" i="3"/>
  <c r="P279" i="3"/>
  <c r="Q279" i="3"/>
  <c r="K280" i="3"/>
  <c r="L280" i="3"/>
  <c r="M280" i="3"/>
  <c r="N280" i="3"/>
  <c r="O280" i="3"/>
  <c r="P280" i="3"/>
  <c r="Q280" i="3"/>
  <c r="K281" i="3"/>
  <c r="L281" i="3"/>
  <c r="M281" i="3"/>
  <c r="N281" i="3"/>
  <c r="O281" i="3"/>
  <c r="P281" i="3"/>
  <c r="Q281" i="3"/>
  <c r="K282" i="3"/>
  <c r="L282" i="3"/>
  <c r="M282" i="3"/>
  <c r="N282" i="3"/>
  <c r="O282" i="3"/>
  <c r="P282" i="3"/>
  <c r="Q282" i="3"/>
  <c r="K283" i="3"/>
  <c r="L283" i="3"/>
  <c r="M283" i="3"/>
  <c r="N283" i="3"/>
  <c r="O283" i="3"/>
  <c r="P283" i="3"/>
  <c r="Q283" i="3"/>
  <c r="K284" i="3"/>
  <c r="L284" i="3"/>
  <c r="M284" i="3"/>
  <c r="N284" i="3"/>
  <c r="O284" i="3"/>
  <c r="P284" i="3"/>
  <c r="Q284" i="3"/>
  <c r="K285" i="3"/>
  <c r="L285" i="3"/>
  <c r="M285" i="3"/>
  <c r="N285" i="3"/>
  <c r="O285" i="3"/>
  <c r="P285" i="3"/>
  <c r="Q285" i="3"/>
  <c r="K286" i="3"/>
  <c r="L286" i="3"/>
  <c r="M286" i="3"/>
  <c r="N286" i="3"/>
  <c r="O286" i="3"/>
  <c r="P286" i="3"/>
  <c r="Q286" i="3"/>
  <c r="K287" i="3"/>
  <c r="L287" i="3"/>
  <c r="M287" i="3"/>
  <c r="N287" i="3"/>
  <c r="O287" i="3"/>
  <c r="P287" i="3"/>
  <c r="Q287" i="3"/>
  <c r="K288" i="3"/>
  <c r="L288" i="3"/>
  <c r="M288" i="3"/>
  <c r="N288" i="3"/>
  <c r="O288" i="3"/>
  <c r="P288" i="3"/>
  <c r="Q288" i="3"/>
  <c r="K289" i="3"/>
  <c r="L289" i="3"/>
  <c r="M289" i="3"/>
  <c r="N289" i="3"/>
  <c r="O289" i="3"/>
  <c r="P289" i="3"/>
  <c r="Q289" i="3"/>
  <c r="K290" i="3"/>
  <c r="L290" i="3"/>
  <c r="M290" i="3"/>
  <c r="N290" i="3"/>
  <c r="O290" i="3"/>
  <c r="P290" i="3"/>
  <c r="Q290" i="3"/>
  <c r="K291" i="3"/>
  <c r="L291" i="3"/>
  <c r="M291" i="3"/>
  <c r="N291" i="3"/>
  <c r="O291" i="3"/>
  <c r="P291" i="3"/>
  <c r="Q291" i="3"/>
  <c r="K292" i="3"/>
  <c r="L292" i="3"/>
  <c r="M292" i="3"/>
  <c r="N292" i="3"/>
  <c r="O292" i="3"/>
  <c r="P292" i="3"/>
  <c r="Q292" i="3"/>
  <c r="K293" i="3"/>
  <c r="L293" i="3"/>
  <c r="M293" i="3"/>
  <c r="N293" i="3"/>
  <c r="O293" i="3"/>
  <c r="P293" i="3"/>
  <c r="Q293" i="3"/>
  <c r="K294" i="3"/>
  <c r="L294" i="3"/>
  <c r="M294" i="3"/>
  <c r="N294" i="3"/>
  <c r="O294" i="3"/>
  <c r="P294" i="3"/>
  <c r="Q294" i="3"/>
  <c r="K295" i="3"/>
  <c r="L295" i="3"/>
  <c r="M295" i="3"/>
  <c r="N295" i="3"/>
  <c r="O295" i="3"/>
  <c r="P295" i="3"/>
  <c r="Q295" i="3"/>
  <c r="K296" i="3"/>
  <c r="L296" i="3"/>
  <c r="M296" i="3"/>
  <c r="N296" i="3"/>
  <c r="O296" i="3"/>
  <c r="P296" i="3"/>
  <c r="Q296" i="3"/>
  <c r="K297" i="3"/>
  <c r="L297" i="3"/>
  <c r="M297" i="3"/>
  <c r="N297" i="3"/>
  <c r="O297" i="3"/>
  <c r="P297" i="3"/>
  <c r="Q297" i="3"/>
  <c r="K298" i="3"/>
  <c r="L298" i="3"/>
  <c r="M298" i="3"/>
  <c r="N298" i="3"/>
  <c r="O298" i="3"/>
  <c r="P298" i="3"/>
  <c r="Q298" i="3"/>
  <c r="K299" i="3"/>
  <c r="L299" i="3"/>
  <c r="M299" i="3"/>
  <c r="N299" i="3"/>
  <c r="O299" i="3"/>
  <c r="P299" i="3"/>
  <c r="Q299" i="3"/>
  <c r="K300" i="3"/>
  <c r="L300" i="3"/>
  <c r="M300" i="3"/>
  <c r="N300" i="3"/>
  <c r="O300" i="3"/>
  <c r="P300" i="3"/>
  <c r="Q300" i="3"/>
  <c r="K301" i="3"/>
  <c r="L301" i="3"/>
  <c r="M301" i="3"/>
  <c r="N301" i="3"/>
  <c r="O301" i="3"/>
  <c r="P301" i="3"/>
  <c r="Q301" i="3"/>
  <c r="K302" i="3"/>
  <c r="L302" i="3"/>
  <c r="M302" i="3"/>
  <c r="N302" i="3"/>
  <c r="O302" i="3"/>
  <c r="P302" i="3"/>
  <c r="Q302" i="3"/>
  <c r="K303" i="3"/>
  <c r="L303" i="3"/>
  <c r="M303" i="3"/>
  <c r="N303" i="3"/>
  <c r="O303" i="3"/>
  <c r="P303" i="3"/>
  <c r="Q303" i="3"/>
  <c r="K304" i="3"/>
  <c r="L304" i="3"/>
  <c r="M304" i="3"/>
  <c r="N304" i="3"/>
  <c r="O304" i="3"/>
  <c r="P304" i="3"/>
  <c r="Q304" i="3"/>
  <c r="K305" i="3"/>
  <c r="L305" i="3"/>
  <c r="M305" i="3"/>
  <c r="N305" i="3"/>
  <c r="O305" i="3"/>
  <c r="P305" i="3"/>
  <c r="Q305" i="3"/>
  <c r="K306" i="3"/>
  <c r="L306" i="3"/>
  <c r="M306" i="3"/>
  <c r="N306" i="3"/>
  <c r="O306" i="3"/>
  <c r="P306" i="3"/>
  <c r="Q306" i="3"/>
  <c r="K307" i="3"/>
  <c r="L307" i="3"/>
  <c r="M307" i="3"/>
  <c r="N307" i="3"/>
  <c r="O307" i="3"/>
  <c r="P307" i="3"/>
  <c r="Q307" i="3"/>
  <c r="K308" i="3"/>
  <c r="L308" i="3"/>
  <c r="M308" i="3"/>
  <c r="N308" i="3"/>
  <c r="O308" i="3"/>
  <c r="P308" i="3"/>
  <c r="Q308" i="3"/>
  <c r="K309" i="3"/>
  <c r="L309" i="3"/>
  <c r="M309" i="3"/>
  <c r="N309" i="3"/>
  <c r="O309" i="3"/>
  <c r="P309" i="3"/>
  <c r="Q309" i="3"/>
  <c r="K310" i="3"/>
  <c r="L310" i="3"/>
  <c r="M310" i="3"/>
  <c r="N310" i="3"/>
  <c r="O310" i="3"/>
  <c r="P310" i="3"/>
  <c r="Q310" i="3"/>
  <c r="K311" i="3"/>
  <c r="L311" i="3"/>
  <c r="M311" i="3"/>
  <c r="N311" i="3"/>
  <c r="O311" i="3"/>
  <c r="P311" i="3"/>
  <c r="Q311" i="3"/>
  <c r="K312" i="3"/>
  <c r="L312" i="3"/>
  <c r="M312" i="3"/>
  <c r="N312" i="3"/>
  <c r="O312" i="3"/>
  <c r="P312" i="3"/>
  <c r="Q312" i="3"/>
  <c r="K313" i="3"/>
  <c r="L313" i="3"/>
  <c r="M313" i="3"/>
  <c r="N313" i="3"/>
  <c r="O313" i="3"/>
  <c r="P313" i="3"/>
  <c r="Q313" i="3"/>
  <c r="K314" i="3"/>
  <c r="L314" i="3"/>
  <c r="M314" i="3"/>
  <c r="N314" i="3"/>
  <c r="O314" i="3"/>
  <c r="P314" i="3"/>
  <c r="Q314" i="3"/>
  <c r="K315" i="3"/>
  <c r="L315" i="3"/>
  <c r="M315" i="3"/>
  <c r="N315" i="3"/>
  <c r="O315" i="3"/>
  <c r="P315" i="3"/>
  <c r="Q315" i="3"/>
  <c r="K316" i="3"/>
  <c r="L316" i="3"/>
  <c r="M316" i="3"/>
  <c r="N316" i="3"/>
  <c r="O316" i="3"/>
  <c r="P316" i="3"/>
  <c r="Q316" i="3"/>
  <c r="K317" i="3"/>
  <c r="L317" i="3"/>
  <c r="M317" i="3"/>
  <c r="N317" i="3"/>
  <c r="O317" i="3"/>
  <c r="P317" i="3"/>
  <c r="Q317" i="3"/>
  <c r="K318" i="3"/>
  <c r="L318" i="3"/>
  <c r="M318" i="3"/>
  <c r="N318" i="3"/>
  <c r="O318" i="3"/>
  <c r="P318" i="3"/>
  <c r="Q318" i="3"/>
  <c r="K319" i="3"/>
  <c r="L319" i="3"/>
  <c r="M319" i="3"/>
  <c r="N319" i="3"/>
  <c r="O319" i="3"/>
  <c r="P319" i="3"/>
  <c r="Q319" i="3"/>
  <c r="K320" i="3"/>
  <c r="L320" i="3"/>
  <c r="M320" i="3"/>
  <c r="N320" i="3"/>
  <c r="O320" i="3"/>
  <c r="P320" i="3"/>
  <c r="Q320" i="3"/>
  <c r="K321" i="3"/>
  <c r="L321" i="3"/>
  <c r="M321" i="3"/>
  <c r="N321" i="3"/>
  <c r="O321" i="3"/>
  <c r="P321" i="3"/>
  <c r="Q321" i="3"/>
  <c r="K322" i="3"/>
  <c r="L322" i="3"/>
  <c r="M322" i="3"/>
  <c r="N322" i="3"/>
  <c r="O322" i="3"/>
  <c r="P322" i="3"/>
  <c r="Q322" i="3"/>
  <c r="K323" i="3"/>
  <c r="L323" i="3"/>
  <c r="M323" i="3"/>
  <c r="N323" i="3"/>
  <c r="O323" i="3"/>
  <c r="P323" i="3"/>
  <c r="Q323" i="3"/>
  <c r="K324" i="3"/>
  <c r="L324" i="3"/>
  <c r="M324" i="3"/>
  <c r="N324" i="3"/>
  <c r="O324" i="3"/>
  <c r="P324" i="3"/>
  <c r="Q324" i="3"/>
  <c r="K325" i="3"/>
  <c r="L325" i="3"/>
  <c r="M325" i="3"/>
  <c r="N325" i="3"/>
  <c r="O325" i="3"/>
  <c r="P325" i="3"/>
  <c r="Q325" i="3"/>
  <c r="K326" i="3"/>
  <c r="L326" i="3"/>
  <c r="M326" i="3"/>
  <c r="N326" i="3"/>
  <c r="O326" i="3"/>
  <c r="P326" i="3"/>
  <c r="Q326" i="3"/>
  <c r="K327" i="3"/>
  <c r="L327" i="3"/>
  <c r="M327" i="3"/>
  <c r="N327" i="3"/>
  <c r="O327" i="3"/>
  <c r="P327" i="3"/>
  <c r="Q327" i="3"/>
  <c r="K328" i="3"/>
  <c r="L328" i="3"/>
  <c r="M328" i="3"/>
  <c r="N328" i="3"/>
  <c r="O328" i="3"/>
  <c r="P328" i="3"/>
  <c r="Q328" i="3"/>
  <c r="K329" i="3"/>
  <c r="L329" i="3"/>
  <c r="M329" i="3"/>
  <c r="N329" i="3"/>
  <c r="O329" i="3"/>
  <c r="P329" i="3"/>
  <c r="Q329" i="3"/>
  <c r="K330" i="3"/>
  <c r="L330" i="3"/>
  <c r="M330" i="3"/>
  <c r="N330" i="3"/>
  <c r="O330" i="3"/>
  <c r="P330" i="3"/>
  <c r="Q330" i="3"/>
  <c r="K331" i="3"/>
  <c r="L331" i="3"/>
  <c r="M331" i="3"/>
  <c r="N331" i="3"/>
  <c r="O331" i="3"/>
  <c r="P331" i="3"/>
  <c r="Q331" i="3"/>
  <c r="K332" i="3"/>
  <c r="L332" i="3"/>
  <c r="M332" i="3"/>
  <c r="N332" i="3"/>
  <c r="O332" i="3"/>
  <c r="P332" i="3"/>
  <c r="Q332" i="3"/>
  <c r="K333" i="3"/>
  <c r="L333" i="3"/>
  <c r="M333" i="3"/>
  <c r="N333" i="3"/>
  <c r="O333" i="3"/>
  <c r="P333" i="3"/>
  <c r="Q333" i="3"/>
  <c r="K334" i="3"/>
  <c r="L334" i="3"/>
  <c r="M334" i="3"/>
  <c r="N334" i="3"/>
  <c r="O334" i="3"/>
  <c r="P334" i="3"/>
  <c r="Q334" i="3"/>
  <c r="K335" i="3"/>
  <c r="L335" i="3"/>
  <c r="M335" i="3"/>
  <c r="N335" i="3"/>
  <c r="O335" i="3"/>
  <c r="P335" i="3"/>
  <c r="Q335" i="3"/>
  <c r="K336" i="3"/>
  <c r="L336" i="3"/>
  <c r="M336" i="3"/>
  <c r="N336" i="3"/>
  <c r="O336" i="3"/>
  <c r="P336" i="3"/>
  <c r="Q336" i="3"/>
  <c r="K337" i="3"/>
  <c r="L337" i="3"/>
  <c r="M337" i="3"/>
  <c r="N337" i="3"/>
  <c r="O337" i="3"/>
  <c r="P337" i="3"/>
  <c r="Q337" i="3"/>
  <c r="K338" i="3"/>
  <c r="L338" i="3"/>
  <c r="M338" i="3"/>
  <c r="N338" i="3"/>
  <c r="O338" i="3"/>
  <c r="P338" i="3"/>
  <c r="Q338" i="3"/>
  <c r="K339" i="3"/>
  <c r="L339" i="3"/>
  <c r="M339" i="3"/>
  <c r="N339" i="3"/>
  <c r="O339" i="3"/>
  <c r="P339" i="3"/>
  <c r="Q339" i="3"/>
  <c r="K340" i="3"/>
  <c r="L340" i="3"/>
  <c r="M340" i="3"/>
  <c r="N340" i="3"/>
  <c r="O340" i="3"/>
  <c r="P340" i="3"/>
  <c r="Q340" i="3"/>
  <c r="K341" i="3"/>
  <c r="L341" i="3"/>
  <c r="M341" i="3"/>
  <c r="N341" i="3"/>
  <c r="O341" i="3"/>
  <c r="P341" i="3"/>
  <c r="Q341" i="3"/>
  <c r="K342" i="3"/>
  <c r="L342" i="3"/>
  <c r="M342" i="3"/>
  <c r="N342" i="3"/>
  <c r="O342" i="3"/>
  <c r="P342" i="3"/>
  <c r="Q342" i="3"/>
  <c r="K343" i="3"/>
  <c r="L343" i="3"/>
  <c r="M343" i="3"/>
  <c r="N343" i="3"/>
  <c r="O343" i="3"/>
  <c r="P343" i="3"/>
  <c r="Q343" i="3"/>
  <c r="K344" i="3"/>
  <c r="L344" i="3"/>
  <c r="M344" i="3"/>
  <c r="N344" i="3"/>
  <c r="O344" i="3"/>
  <c r="P344" i="3"/>
  <c r="Q344" i="3"/>
  <c r="K345" i="3"/>
  <c r="L345" i="3"/>
  <c r="M345" i="3"/>
  <c r="N345" i="3"/>
  <c r="O345" i="3"/>
  <c r="P345" i="3"/>
  <c r="Q345" i="3"/>
  <c r="K346" i="3"/>
  <c r="L346" i="3"/>
  <c r="M346" i="3"/>
  <c r="N346" i="3"/>
  <c r="O346" i="3"/>
  <c r="P346" i="3"/>
  <c r="Q346" i="3"/>
  <c r="K347" i="3"/>
  <c r="L347" i="3"/>
  <c r="M347" i="3"/>
  <c r="N347" i="3"/>
  <c r="O347" i="3"/>
  <c r="P347" i="3"/>
  <c r="Q347" i="3"/>
  <c r="K348" i="3"/>
  <c r="L348" i="3"/>
  <c r="M348" i="3"/>
  <c r="N348" i="3"/>
  <c r="O348" i="3"/>
  <c r="P348" i="3"/>
  <c r="Q348" i="3"/>
  <c r="K349" i="3"/>
  <c r="L349" i="3"/>
  <c r="M349" i="3"/>
  <c r="N349" i="3"/>
  <c r="O349" i="3"/>
  <c r="P349" i="3"/>
  <c r="Q349" i="3"/>
  <c r="K350" i="3"/>
  <c r="L350" i="3"/>
  <c r="M350" i="3"/>
  <c r="N350" i="3"/>
  <c r="O350" i="3"/>
  <c r="P350" i="3"/>
  <c r="Q350" i="3"/>
  <c r="K351" i="3"/>
  <c r="L351" i="3"/>
  <c r="M351" i="3"/>
  <c r="N351" i="3"/>
  <c r="O351" i="3"/>
  <c r="P351" i="3"/>
  <c r="Q351" i="3"/>
  <c r="K352" i="3"/>
  <c r="L352" i="3"/>
  <c r="M352" i="3"/>
  <c r="N352" i="3"/>
  <c r="O352" i="3"/>
  <c r="P352" i="3"/>
  <c r="Q352" i="3"/>
  <c r="K353" i="3"/>
  <c r="L353" i="3"/>
  <c r="M353" i="3"/>
  <c r="N353" i="3"/>
  <c r="O353" i="3"/>
  <c r="P353" i="3"/>
  <c r="Q353" i="3"/>
  <c r="K354" i="3"/>
  <c r="L354" i="3"/>
  <c r="M354" i="3"/>
  <c r="N354" i="3"/>
  <c r="O354" i="3"/>
  <c r="P354" i="3"/>
  <c r="Q354" i="3"/>
  <c r="K355" i="3"/>
  <c r="L355" i="3"/>
  <c r="M355" i="3"/>
  <c r="N355" i="3"/>
  <c r="O355" i="3"/>
  <c r="P355" i="3"/>
  <c r="Q355" i="3"/>
  <c r="K356" i="3"/>
  <c r="L356" i="3"/>
  <c r="M356" i="3"/>
  <c r="N356" i="3"/>
  <c r="O356" i="3"/>
  <c r="P356" i="3"/>
  <c r="Q356" i="3"/>
  <c r="K357" i="3"/>
  <c r="L357" i="3"/>
  <c r="M357" i="3"/>
  <c r="N357" i="3"/>
  <c r="O357" i="3"/>
  <c r="P357" i="3"/>
  <c r="Q357" i="3"/>
  <c r="K358" i="3"/>
  <c r="L358" i="3"/>
  <c r="M358" i="3"/>
  <c r="N358" i="3"/>
  <c r="O358" i="3"/>
  <c r="P358" i="3"/>
  <c r="Q358" i="3"/>
  <c r="K359" i="3"/>
  <c r="L359" i="3"/>
  <c r="M359" i="3"/>
  <c r="N359" i="3"/>
  <c r="O359" i="3"/>
  <c r="P359" i="3"/>
  <c r="Q359" i="3"/>
  <c r="K360" i="3"/>
  <c r="L360" i="3"/>
  <c r="M360" i="3"/>
  <c r="N360" i="3"/>
  <c r="O360" i="3"/>
  <c r="P360" i="3"/>
  <c r="Q360" i="3"/>
  <c r="K361" i="3"/>
  <c r="L361" i="3"/>
  <c r="M361" i="3"/>
  <c r="N361" i="3"/>
  <c r="O361" i="3"/>
  <c r="P361" i="3"/>
  <c r="Q361" i="3"/>
  <c r="K362" i="3"/>
  <c r="L362" i="3"/>
  <c r="M362" i="3"/>
  <c r="N362" i="3"/>
  <c r="O362" i="3"/>
  <c r="P362" i="3"/>
  <c r="Q362" i="3"/>
  <c r="K363" i="3"/>
  <c r="L363" i="3"/>
  <c r="M363" i="3"/>
  <c r="N363" i="3"/>
  <c r="O363" i="3"/>
  <c r="P363" i="3"/>
  <c r="Q363" i="3"/>
  <c r="K364" i="3"/>
  <c r="L364" i="3"/>
  <c r="M364" i="3"/>
  <c r="N364" i="3"/>
  <c r="O364" i="3"/>
  <c r="P364" i="3"/>
  <c r="Q364" i="3"/>
  <c r="K365" i="3"/>
  <c r="L365" i="3"/>
  <c r="M365" i="3"/>
  <c r="N365" i="3"/>
  <c r="O365" i="3"/>
  <c r="P365" i="3"/>
  <c r="Q365" i="3"/>
  <c r="K366" i="3"/>
  <c r="L366" i="3"/>
  <c r="M366" i="3"/>
  <c r="N366" i="3"/>
  <c r="O366" i="3"/>
  <c r="P366" i="3"/>
  <c r="Q366" i="3"/>
  <c r="K367" i="3"/>
  <c r="L367" i="3"/>
  <c r="M367" i="3"/>
  <c r="N367" i="3"/>
  <c r="O367" i="3"/>
  <c r="P367" i="3"/>
  <c r="Q367" i="3"/>
  <c r="K368" i="3"/>
  <c r="L368" i="3"/>
  <c r="M368" i="3"/>
  <c r="N368" i="3"/>
  <c r="O368" i="3"/>
  <c r="P368" i="3"/>
  <c r="Q368" i="3"/>
  <c r="K369" i="3"/>
  <c r="L369" i="3"/>
  <c r="M369" i="3"/>
  <c r="N369" i="3"/>
  <c r="O369" i="3"/>
  <c r="P369" i="3"/>
  <c r="Q369" i="3"/>
  <c r="K370" i="3"/>
  <c r="L370" i="3"/>
  <c r="M370" i="3"/>
  <c r="N370" i="3"/>
  <c r="O370" i="3"/>
  <c r="P370" i="3"/>
  <c r="Q370" i="3"/>
  <c r="K371" i="3"/>
  <c r="L371" i="3"/>
  <c r="M371" i="3"/>
  <c r="N371" i="3"/>
  <c r="O371" i="3"/>
  <c r="P371" i="3"/>
  <c r="Q371" i="3"/>
  <c r="K372" i="3"/>
  <c r="L372" i="3"/>
  <c r="M372" i="3"/>
  <c r="N372" i="3"/>
  <c r="O372" i="3"/>
  <c r="P372" i="3"/>
  <c r="Q372" i="3"/>
  <c r="K373" i="3"/>
  <c r="L373" i="3"/>
  <c r="M373" i="3"/>
  <c r="N373" i="3"/>
  <c r="O373" i="3"/>
  <c r="P373" i="3"/>
  <c r="Q373" i="3"/>
  <c r="K374" i="3"/>
  <c r="L374" i="3"/>
  <c r="M374" i="3"/>
  <c r="N374" i="3"/>
  <c r="O374" i="3"/>
  <c r="P374" i="3"/>
  <c r="Q374" i="3"/>
  <c r="K375" i="3"/>
  <c r="L375" i="3"/>
  <c r="M375" i="3"/>
  <c r="N375" i="3"/>
  <c r="O375" i="3"/>
  <c r="P375" i="3"/>
  <c r="Q375" i="3"/>
  <c r="K376" i="3"/>
  <c r="L376" i="3"/>
  <c r="M376" i="3"/>
  <c r="N376" i="3"/>
  <c r="O376" i="3"/>
  <c r="P376" i="3"/>
  <c r="Q376" i="3"/>
  <c r="K377" i="3"/>
  <c r="L377" i="3"/>
  <c r="M377" i="3"/>
  <c r="N377" i="3"/>
  <c r="O377" i="3"/>
  <c r="P377" i="3"/>
  <c r="Q377" i="3"/>
  <c r="K378" i="3"/>
  <c r="L378" i="3"/>
  <c r="M378" i="3"/>
  <c r="N378" i="3"/>
  <c r="O378" i="3"/>
  <c r="P378" i="3"/>
  <c r="Q378" i="3"/>
  <c r="K379" i="3"/>
  <c r="L379" i="3"/>
  <c r="M379" i="3"/>
  <c r="N379" i="3"/>
  <c r="O379" i="3"/>
  <c r="P379" i="3"/>
  <c r="Q379" i="3"/>
  <c r="K380" i="3"/>
  <c r="L380" i="3"/>
  <c r="M380" i="3"/>
  <c r="N380" i="3"/>
  <c r="O380" i="3"/>
  <c r="P380" i="3"/>
  <c r="Q380" i="3"/>
  <c r="K381" i="3"/>
  <c r="L381" i="3"/>
  <c r="M381" i="3"/>
  <c r="N381" i="3"/>
  <c r="O381" i="3"/>
  <c r="P381" i="3"/>
  <c r="Q381" i="3"/>
  <c r="K382" i="3"/>
  <c r="L382" i="3"/>
  <c r="M382" i="3"/>
  <c r="N382" i="3"/>
  <c r="O382" i="3"/>
  <c r="P382" i="3"/>
  <c r="Q382" i="3"/>
  <c r="K383" i="3"/>
  <c r="L383" i="3"/>
  <c r="M383" i="3"/>
  <c r="N383" i="3"/>
  <c r="O383" i="3"/>
  <c r="P383" i="3"/>
  <c r="Q383" i="3"/>
  <c r="K384" i="3"/>
  <c r="L384" i="3"/>
  <c r="M384" i="3"/>
  <c r="N384" i="3"/>
  <c r="O384" i="3"/>
  <c r="P384" i="3"/>
  <c r="Q384" i="3"/>
  <c r="K385" i="3"/>
  <c r="L385" i="3"/>
  <c r="M385" i="3"/>
  <c r="N385" i="3"/>
  <c r="O385" i="3"/>
  <c r="P385" i="3"/>
  <c r="Q385" i="3"/>
  <c r="K386" i="3"/>
  <c r="L386" i="3"/>
  <c r="M386" i="3"/>
  <c r="N386" i="3"/>
  <c r="O386" i="3"/>
  <c r="P386" i="3"/>
  <c r="Q386" i="3"/>
  <c r="K387" i="3"/>
  <c r="L387" i="3"/>
  <c r="M387" i="3"/>
  <c r="N387" i="3"/>
  <c r="O387" i="3"/>
  <c r="P387" i="3"/>
  <c r="Q387" i="3"/>
  <c r="K388" i="3"/>
  <c r="L388" i="3"/>
  <c r="M388" i="3"/>
  <c r="N388" i="3"/>
  <c r="O388" i="3"/>
  <c r="P388" i="3"/>
  <c r="Q388" i="3"/>
  <c r="K389" i="3"/>
  <c r="L389" i="3"/>
  <c r="M389" i="3"/>
  <c r="N389" i="3"/>
  <c r="O389" i="3"/>
  <c r="P389" i="3"/>
  <c r="Q389" i="3"/>
  <c r="K390" i="3"/>
  <c r="L390" i="3"/>
  <c r="M390" i="3"/>
  <c r="N390" i="3"/>
  <c r="O390" i="3"/>
  <c r="P390" i="3"/>
  <c r="Q390" i="3"/>
  <c r="K391" i="3"/>
  <c r="L391" i="3"/>
  <c r="M391" i="3"/>
  <c r="N391" i="3"/>
  <c r="O391" i="3"/>
  <c r="P391" i="3"/>
  <c r="Q391" i="3"/>
  <c r="K392" i="3"/>
  <c r="L392" i="3"/>
  <c r="M392" i="3"/>
  <c r="N392" i="3"/>
  <c r="O392" i="3"/>
  <c r="P392" i="3"/>
  <c r="Q392" i="3"/>
  <c r="K393" i="3"/>
  <c r="L393" i="3"/>
  <c r="M393" i="3"/>
  <c r="N393" i="3"/>
  <c r="O393" i="3"/>
  <c r="P393" i="3"/>
  <c r="Q393" i="3"/>
  <c r="K394" i="3"/>
  <c r="L394" i="3"/>
  <c r="M394" i="3"/>
  <c r="N394" i="3"/>
  <c r="O394" i="3"/>
  <c r="P394" i="3"/>
  <c r="Q394" i="3"/>
  <c r="K395" i="3"/>
  <c r="L395" i="3"/>
  <c r="M395" i="3"/>
  <c r="N395" i="3"/>
  <c r="O395" i="3"/>
  <c r="P395" i="3"/>
  <c r="Q395" i="3"/>
  <c r="K396" i="3"/>
  <c r="L396" i="3"/>
  <c r="M396" i="3"/>
  <c r="N396" i="3"/>
  <c r="O396" i="3"/>
  <c r="P396" i="3"/>
  <c r="Q396" i="3"/>
  <c r="K397" i="3"/>
  <c r="L397" i="3"/>
  <c r="M397" i="3"/>
  <c r="N397" i="3"/>
  <c r="O397" i="3"/>
  <c r="P397" i="3"/>
  <c r="Q397" i="3"/>
  <c r="K398" i="3"/>
  <c r="L398" i="3"/>
  <c r="M398" i="3"/>
  <c r="N398" i="3"/>
  <c r="O398" i="3"/>
  <c r="P398" i="3"/>
  <c r="Q398" i="3"/>
  <c r="K399" i="3"/>
  <c r="L399" i="3"/>
  <c r="M399" i="3"/>
  <c r="N399" i="3"/>
  <c r="O399" i="3"/>
  <c r="P399" i="3"/>
  <c r="Q399" i="3"/>
  <c r="K400" i="3"/>
  <c r="L400" i="3"/>
  <c r="M400" i="3"/>
  <c r="N400" i="3"/>
  <c r="O400" i="3"/>
  <c r="P400" i="3"/>
  <c r="Q400" i="3"/>
  <c r="K401" i="3"/>
  <c r="L401" i="3"/>
  <c r="M401" i="3"/>
  <c r="N401" i="3"/>
  <c r="O401" i="3"/>
  <c r="P401" i="3"/>
  <c r="Q401" i="3"/>
  <c r="K402" i="3"/>
  <c r="L402" i="3"/>
  <c r="M402" i="3"/>
  <c r="N402" i="3"/>
  <c r="O402" i="3"/>
  <c r="P402" i="3"/>
  <c r="Q402" i="3"/>
  <c r="K403" i="3"/>
  <c r="L403" i="3"/>
  <c r="M403" i="3"/>
  <c r="N403" i="3"/>
  <c r="O403" i="3"/>
  <c r="P403" i="3"/>
  <c r="Q403" i="3"/>
  <c r="K404" i="3"/>
  <c r="L404" i="3"/>
  <c r="M404" i="3"/>
  <c r="N404" i="3"/>
  <c r="O404" i="3"/>
  <c r="P404" i="3"/>
  <c r="Q404" i="3"/>
  <c r="K405" i="3"/>
  <c r="L405" i="3"/>
  <c r="M405" i="3"/>
  <c r="N405" i="3"/>
  <c r="O405" i="3"/>
  <c r="P405" i="3"/>
  <c r="Q405" i="3"/>
  <c r="K406" i="3"/>
  <c r="L406" i="3"/>
  <c r="M406" i="3"/>
  <c r="N406" i="3"/>
  <c r="O406" i="3"/>
  <c r="P406" i="3"/>
  <c r="Q406" i="3"/>
  <c r="K407" i="3"/>
  <c r="L407" i="3"/>
  <c r="M407" i="3"/>
  <c r="N407" i="3"/>
  <c r="O407" i="3"/>
  <c r="P407" i="3"/>
  <c r="Q407" i="3"/>
  <c r="K408" i="3"/>
  <c r="L408" i="3"/>
  <c r="M408" i="3"/>
  <c r="N408" i="3"/>
  <c r="O408" i="3"/>
  <c r="P408" i="3"/>
  <c r="Q408" i="3"/>
  <c r="K409" i="3"/>
  <c r="L409" i="3"/>
  <c r="M409" i="3"/>
  <c r="N409" i="3"/>
  <c r="O409" i="3"/>
  <c r="P409" i="3"/>
  <c r="Q409" i="3"/>
  <c r="K410" i="3"/>
  <c r="L410" i="3"/>
  <c r="M410" i="3"/>
  <c r="N410" i="3"/>
  <c r="O410" i="3"/>
  <c r="P410" i="3"/>
  <c r="Q410" i="3"/>
  <c r="K411" i="3"/>
  <c r="L411" i="3"/>
  <c r="M411" i="3"/>
  <c r="N411" i="3"/>
  <c r="O411" i="3"/>
  <c r="P411" i="3"/>
  <c r="Q411" i="3"/>
  <c r="K412" i="3"/>
  <c r="L412" i="3"/>
  <c r="M412" i="3"/>
  <c r="N412" i="3"/>
  <c r="O412" i="3"/>
  <c r="P412" i="3"/>
  <c r="Q412" i="3"/>
  <c r="K413" i="3"/>
  <c r="L413" i="3"/>
  <c r="M413" i="3"/>
  <c r="N413" i="3"/>
  <c r="O413" i="3"/>
  <c r="P413" i="3"/>
  <c r="Q413" i="3"/>
  <c r="K414" i="3"/>
  <c r="L414" i="3"/>
  <c r="M414" i="3"/>
  <c r="N414" i="3"/>
  <c r="O414" i="3"/>
  <c r="P414" i="3"/>
  <c r="Q414" i="3"/>
  <c r="K415" i="3"/>
  <c r="L415" i="3"/>
  <c r="M415" i="3"/>
  <c r="N415" i="3"/>
  <c r="O415" i="3"/>
  <c r="P415" i="3"/>
  <c r="Q415" i="3"/>
  <c r="K416" i="3"/>
  <c r="L416" i="3"/>
  <c r="M416" i="3"/>
  <c r="N416" i="3"/>
  <c r="O416" i="3"/>
  <c r="P416" i="3"/>
  <c r="Q416" i="3"/>
  <c r="K417" i="3"/>
  <c r="L417" i="3"/>
  <c r="M417" i="3"/>
  <c r="N417" i="3"/>
  <c r="O417" i="3"/>
  <c r="P417" i="3"/>
  <c r="Q417" i="3"/>
  <c r="K418" i="3"/>
  <c r="L418" i="3"/>
  <c r="M418" i="3"/>
  <c r="N418" i="3"/>
  <c r="O418" i="3"/>
  <c r="P418" i="3"/>
  <c r="Q418" i="3"/>
  <c r="K419" i="3"/>
  <c r="L419" i="3"/>
  <c r="M419" i="3"/>
  <c r="N419" i="3"/>
  <c r="O419" i="3"/>
  <c r="P419" i="3"/>
  <c r="Q419" i="3"/>
  <c r="K420" i="3"/>
  <c r="L420" i="3"/>
  <c r="M420" i="3"/>
  <c r="N420" i="3"/>
  <c r="O420" i="3"/>
  <c r="P420" i="3"/>
  <c r="Q420" i="3"/>
  <c r="K421" i="3"/>
  <c r="L421" i="3"/>
  <c r="M421" i="3"/>
  <c r="N421" i="3"/>
  <c r="O421" i="3"/>
  <c r="P421" i="3"/>
  <c r="Q421" i="3"/>
  <c r="K422" i="3"/>
  <c r="L422" i="3"/>
  <c r="M422" i="3"/>
  <c r="N422" i="3"/>
  <c r="O422" i="3"/>
  <c r="P422" i="3"/>
  <c r="Q422" i="3"/>
  <c r="K423" i="3"/>
  <c r="L423" i="3"/>
  <c r="M423" i="3"/>
  <c r="N423" i="3"/>
  <c r="O423" i="3"/>
  <c r="P423" i="3"/>
  <c r="Q423" i="3"/>
  <c r="K424" i="3"/>
  <c r="L424" i="3"/>
  <c r="M424" i="3"/>
  <c r="N424" i="3"/>
  <c r="O424" i="3"/>
  <c r="P424" i="3"/>
  <c r="Q424" i="3"/>
  <c r="K425" i="3"/>
  <c r="L425" i="3"/>
  <c r="M425" i="3"/>
  <c r="N425" i="3"/>
  <c r="O425" i="3"/>
  <c r="P425" i="3"/>
  <c r="Q425" i="3"/>
  <c r="K426" i="3"/>
  <c r="L426" i="3"/>
  <c r="M426" i="3"/>
  <c r="N426" i="3"/>
  <c r="O426" i="3"/>
  <c r="P426" i="3"/>
  <c r="Q426" i="3"/>
  <c r="K427" i="3"/>
  <c r="L427" i="3"/>
  <c r="M427" i="3"/>
  <c r="N427" i="3"/>
  <c r="O427" i="3"/>
  <c r="P427" i="3"/>
  <c r="Q427" i="3"/>
  <c r="K428" i="3"/>
  <c r="L428" i="3"/>
  <c r="M428" i="3"/>
  <c r="N428" i="3"/>
  <c r="O428" i="3"/>
  <c r="P428" i="3"/>
  <c r="Q428" i="3"/>
  <c r="K429" i="3"/>
  <c r="L429" i="3"/>
  <c r="M429" i="3"/>
  <c r="N429" i="3"/>
  <c r="O429" i="3"/>
  <c r="P429" i="3"/>
  <c r="Q429" i="3"/>
  <c r="K430" i="3"/>
  <c r="L430" i="3"/>
  <c r="M430" i="3"/>
  <c r="N430" i="3"/>
  <c r="O430" i="3"/>
  <c r="P430" i="3"/>
  <c r="Q430" i="3"/>
  <c r="K431" i="3"/>
  <c r="L431" i="3"/>
  <c r="M431" i="3"/>
  <c r="N431" i="3"/>
  <c r="O431" i="3"/>
  <c r="P431" i="3"/>
  <c r="Q431" i="3"/>
  <c r="K432" i="3"/>
  <c r="L432" i="3"/>
  <c r="M432" i="3"/>
  <c r="N432" i="3"/>
  <c r="O432" i="3"/>
  <c r="P432" i="3"/>
  <c r="Q432" i="3"/>
  <c r="K433" i="3"/>
  <c r="L433" i="3"/>
  <c r="M433" i="3"/>
  <c r="N433" i="3"/>
  <c r="O433" i="3"/>
  <c r="P433" i="3"/>
  <c r="Q433" i="3"/>
  <c r="K434" i="3"/>
  <c r="L434" i="3"/>
  <c r="M434" i="3"/>
  <c r="N434" i="3"/>
  <c r="O434" i="3"/>
  <c r="P434" i="3"/>
  <c r="Q434" i="3"/>
  <c r="K435" i="3"/>
  <c r="L435" i="3"/>
  <c r="M435" i="3"/>
  <c r="N435" i="3"/>
  <c r="O435" i="3"/>
  <c r="P435" i="3"/>
  <c r="Q435" i="3"/>
  <c r="K436" i="3"/>
  <c r="L436" i="3"/>
  <c r="M436" i="3"/>
  <c r="N436" i="3"/>
  <c r="O436" i="3"/>
  <c r="P436" i="3"/>
  <c r="Q436" i="3"/>
  <c r="K437" i="3"/>
  <c r="L437" i="3"/>
  <c r="M437" i="3"/>
  <c r="N437" i="3"/>
  <c r="O437" i="3"/>
  <c r="P437" i="3"/>
  <c r="Q437" i="3"/>
  <c r="K438" i="3"/>
  <c r="L438" i="3"/>
  <c r="M438" i="3"/>
  <c r="N438" i="3"/>
  <c r="O438" i="3"/>
  <c r="P438" i="3"/>
  <c r="Q438" i="3"/>
  <c r="K439" i="3"/>
  <c r="L439" i="3"/>
  <c r="M439" i="3"/>
  <c r="N439" i="3"/>
  <c r="O439" i="3"/>
  <c r="P439" i="3"/>
  <c r="Q439" i="3"/>
  <c r="K440" i="3"/>
  <c r="L440" i="3"/>
  <c r="M440" i="3"/>
  <c r="N440" i="3"/>
  <c r="O440" i="3"/>
  <c r="P440" i="3"/>
  <c r="Q440" i="3"/>
  <c r="K441" i="3"/>
  <c r="L441" i="3"/>
  <c r="M441" i="3"/>
  <c r="N441" i="3"/>
  <c r="O441" i="3"/>
  <c r="P441" i="3"/>
  <c r="Q441" i="3"/>
  <c r="K442" i="3"/>
  <c r="L442" i="3"/>
  <c r="M442" i="3"/>
  <c r="N442" i="3"/>
  <c r="O442" i="3"/>
  <c r="P442" i="3"/>
  <c r="Q442" i="3"/>
  <c r="K443" i="3"/>
  <c r="L443" i="3"/>
  <c r="M443" i="3"/>
  <c r="N443" i="3"/>
  <c r="O443" i="3"/>
  <c r="P443" i="3"/>
  <c r="Q443" i="3"/>
  <c r="K444" i="3"/>
  <c r="L444" i="3"/>
  <c r="M444" i="3"/>
  <c r="N444" i="3"/>
  <c r="O444" i="3"/>
  <c r="P444" i="3"/>
  <c r="Q444" i="3"/>
  <c r="K445" i="3"/>
  <c r="L445" i="3"/>
  <c r="M445" i="3"/>
  <c r="N445" i="3"/>
  <c r="O445" i="3"/>
  <c r="P445" i="3"/>
  <c r="Q445" i="3"/>
  <c r="K446" i="3"/>
  <c r="L446" i="3"/>
  <c r="M446" i="3"/>
  <c r="N446" i="3"/>
  <c r="O446" i="3"/>
  <c r="P446" i="3"/>
  <c r="Q446" i="3"/>
  <c r="K447" i="3"/>
  <c r="L447" i="3"/>
  <c r="M447" i="3"/>
  <c r="N447" i="3"/>
  <c r="O447" i="3"/>
  <c r="P447" i="3"/>
  <c r="Q447" i="3"/>
  <c r="K448" i="3"/>
  <c r="L448" i="3"/>
  <c r="M448" i="3"/>
  <c r="N448" i="3"/>
  <c r="O448" i="3"/>
  <c r="P448" i="3"/>
  <c r="Q448" i="3"/>
  <c r="K449" i="3"/>
  <c r="L449" i="3"/>
  <c r="M449" i="3"/>
  <c r="N449" i="3"/>
  <c r="O449" i="3"/>
  <c r="P449" i="3"/>
  <c r="Q449" i="3"/>
  <c r="K450" i="3"/>
  <c r="L450" i="3"/>
  <c r="M450" i="3"/>
  <c r="N450" i="3"/>
  <c r="O450" i="3"/>
  <c r="P450" i="3"/>
  <c r="Q450" i="3"/>
  <c r="K451" i="3"/>
  <c r="L451" i="3"/>
  <c r="M451" i="3"/>
  <c r="N451" i="3"/>
  <c r="O451" i="3"/>
  <c r="P451" i="3"/>
  <c r="Q451" i="3"/>
  <c r="K452" i="3"/>
  <c r="L452" i="3"/>
  <c r="M452" i="3"/>
  <c r="N452" i="3"/>
  <c r="O452" i="3"/>
  <c r="P452" i="3"/>
  <c r="Q452" i="3"/>
  <c r="K453" i="3"/>
  <c r="L453" i="3"/>
  <c r="M453" i="3"/>
  <c r="N453" i="3"/>
  <c r="O453" i="3"/>
  <c r="P453" i="3"/>
  <c r="Q453" i="3"/>
  <c r="K454" i="3"/>
  <c r="L454" i="3"/>
  <c r="M454" i="3"/>
  <c r="N454" i="3"/>
  <c r="O454" i="3"/>
  <c r="P454" i="3"/>
  <c r="Q454" i="3"/>
  <c r="K455" i="3"/>
  <c r="L455" i="3"/>
  <c r="M455" i="3"/>
  <c r="N455" i="3"/>
  <c r="O455" i="3"/>
  <c r="P455" i="3"/>
  <c r="Q455" i="3"/>
  <c r="K456" i="3"/>
  <c r="L456" i="3"/>
  <c r="M456" i="3"/>
  <c r="N456" i="3"/>
  <c r="O456" i="3"/>
  <c r="P456" i="3"/>
  <c r="Q456" i="3"/>
  <c r="K457" i="3"/>
  <c r="L457" i="3"/>
  <c r="M457" i="3"/>
  <c r="N457" i="3"/>
  <c r="O457" i="3"/>
  <c r="P457" i="3"/>
  <c r="Q457" i="3"/>
  <c r="K458" i="3"/>
  <c r="L458" i="3"/>
  <c r="M458" i="3"/>
  <c r="N458" i="3"/>
  <c r="O458" i="3"/>
  <c r="P458" i="3"/>
  <c r="Q458" i="3"/>
  <c r="K459" i="3"/>
  <c r="L459" i="3"/>
  <c r="M459" i="3"/>
  <c r="N459" i="3"/>
  <c r="O459" i="3"/>
  <c r="P459" i="3"/>
  <c r="Q459" i="3"/>
  <c r="K460" i="3"/>
  <c r="L460" i="3"/>
  <c r="M460" i="3"/>
  <c r="N460" i="3"/>
  <c r="O460" i="3"/>
  <c r="P460" i="3"/>
  <c r="Q460" i="3"/>
  <c r="K461" i="3"/>
  <c r="L461" i="3"/>
  <c r="M461" i="3"/>
  <c r="N461" i="3"/>
  <c r="O461" i="3"/>
  <c r="P461" i="3"/>
  <c r="Q461" i="3"/>
  <c r="K462" i="3"/>
  <c r="L462" i="3"/>
  <c r="M462" i="3"/>
  <c r="N462" i="3"/>
  <c r="O462" i="3"/>
  <c r="P462" i="3"/>
  <c r="Q462" i="3"/>
  <c r="K463" i="3"/>
  <c r="L463" i="3"/>
  <c r="M463" i="3"/>
  <c r="N463" i="3"/>
  <c r="O463" i="3"/>
  <c r="P463" i="3"/>
  <c r="Q463" i="3"/>
  <c r="K464" i="3"/>
  <c r="L464" i="3"/>
  <c r="M464" i="3"/>
  <c r="N464" i="3"/>
  <c r="O464" i="3"/>
  <c r="P464" i="3"/>
  <c r="Q464" i="3"/>
  <c r="K465" i="3"/>
  <c r="L465" i="3"/>
  <c r="M465" i="3"/>
  <c r="N465" i="3"/>
  <c r="O465" i="3"/>
  <c r="P465" i="3"/>
  <c r="Q465" i="3"/>
  <c r="K466" i="3"/>
  <c r="L466" i="3"/>
  <c r="M466" i="3"/>
  <c r="N466" i="3"/>
  <c r="O466" i="3"/>
  <c r="P466" i="3"/>
  <c r="Q466" i="3"/>
  <c r="K467" i="3"/>
  <c r="L467" i="3"/>
  <c r="M467" i="3"/>
  <c r="N467" i="3"/>
  <c r="O467" i="3"/>
  <c r="P467" i="3"/>
  <c r="Q467" i="3"/>
  <c r="K468" i="3"/>
  <c r="L468" i="3"/>
  <c r="M468" i="3"/>
  <c r="N468" i="3"/>
  <c r="O468" i="3"/>
  <c r="P468" i="3"/>
  <c r="Q468" i="3"/>
  <c r="K469" i="3"/>
  <c r="L469" i="3"/>
  <c r="M469" i="3"/>
  <c r="N469" i="3"/>
  <c r="O469" i="3"/>
  <c r="P469" i="3"/>
  <c r="Q469" i="3"/>
  <c r="K470" i="3"/>
  <c r="L470" i="3"/>
  <c r="M470" i="3"/>
  <c r="N470" i="3"/>
  <c r="O470" i="3"/>
  <c r="P470" i="3"/>
  <c r="Q470" i="3"/>
  <c r="K471" i="3"/>
  <c r="L471" i="3"/>
  <c r="M471" i="3"/>
  <c r="N471" i="3"/>
  <c r="O471" i="3"/>
  <c r="P471" i="3"/>
  <c r="Q471" i="3"/>
  <c r="K472" i="3"/>
  <c r="L472" i="3"/>
  <c r="M472" i="3"/>
  <c r="N472" i="3"/>
  <c r="O472" i="3"/>
  <c r="P472" i="3"/>
  <c r="Q472" i="3"/>
  <c r="K473" i="3"/>
  <c r="L473" i="3"/>
  <c r="M473" i="3"/>
  <c r="N473" i="3"/>
  <c r="O473" i="3"/>
  <c r="P473" i="3"/>
  <c r="Q473" i="3"/>
  <c r="K474" i="3"/>
  <c r="L474" i="3"/>
  <c r="M474" i="3"/>
  <c r="N474" i="3"/>
  <c r="O474" i="3"/>
  <c r="P474" i="3"/>
  <c r="Q474" i="3"/>
  <c r="K475" i="3"/>
  <c r="L475" i="3"/>
  <c r="M475" i="3"/>
  <c r="N475" i="3"/>
  <c r="O475" i="3"/>
  <c r="P475" i="3"/>
  <c r="Q475" i="3"/>
  <c r="K476" i="3"/>
  <c r="L476" i="3"/>
  <c r="M476" i="3"/>
  <c r="N476" i="3"/>
  <c r="O476" i="3"/>
  <c r="P476" i="3"/>
  <c r="Q476" i="3"/>
  <c r="K477" i="3"/>
  <c r="L477" i="3"/>
  <c r="M477" i="3"/>
  <c r="N477" i="3"/>
  <c r="O477" i="3"/>
  <c r="P477" i="3"/>
  <c r="Q477" i="3"/>
  <c r="K478" i="3"/>
  <c r="L478" i="3"/>
  <c r="M478" i="3"/>
  <c r="N478" i="3"/>
  <c r="O478" i="3"/>
  <c r="P478" i="3"/>
  <c r="Q478" i="3"/>
  <c r="K479" i="3"/>
  <c r="L479" i="3"/>
  <c r="M479" i="3"/>
  <c r="N479" i="3"/>
  <c r="O479" i="3"/>
  <c r="P479" i="3"/>
  <c r="Q479" i="3"/>
  <c r="K480" i="3"/>
  <c r="L480" i="3"/>
  <c r="M480" i="3"/>
  <c r="N480" i="3"/>
  <c r="O480" i="3"/>
  <c r="P480" i="3"/>
  <c r="Q480" i="3"/>
  <c r="K481" i="3"/>
  <c r="L481" i="3"/>
  <c r="M481" i="3"/>
  <c r="N481" i="3"/>
  <c r="O481" i="3"/>
  <c r="P481" i="3"/>
  <c r="Q481" i="3"/>
  <c r="K482" i="3"/>
  <c r="L482" i="3"/>
  <c r="M482" i="3"/>
  <c r="N482" i="3"/>
  <c r="O482" i="3"/>
  <c r="P482" i="3"/>
  <c r="Q482" i="3"/>
  <c r="K483" i="3"/>
  <c r="L483" i="3"/>
  <c r="M483" i="3"/>
  <c r="N483" i="3"/>
  <c r="O483" i="3"/>
  <c r="P483" i="3"/>
  <c r="Q483" i="3"/>
  <c r="K484" i="3"/>
  <c r="L484" i="3"/>
  <c r="M484" i="3"/>
  <c r="N484" i="3"/>
  <c r="O484" i="3"/>
  <c r="P484" i="3"/>
  <c r="Q484" i="3"/>
  <c r="K485" i="3"/>
  <c r="L485" i="3"/>
  <c r="M485" i="3"/>
  <c r="N485" i="3"/>
  <c r="O485" i="3"/>
  <c r="P485" i="3"/>
  <c r="Q485" i="3"/>
  <c r="K486" i="3"/>
  <c r="L486" i="3"/>
  <c r="M486" i="3"/>
  <c r="N486" i="3"/>
  <c r="O486" i="3"/>
  <c r="P486" i="3"/>
  <c r="Q486" i="3"/>
  <c r="K487" i="3"/>
  <c r="L487" i="3"/>
  <c r="M487" i="3"/>
  <c r="N487" i="3"/>
  <c r="O487" i="3"/>
  <c r="P487" i="3"/>
  <c r="Q487" i="3"/>
  <c r="K488" i="3"/>
  <c r="L488" i="3"/>
  <c r="M488" i="3"/>
  <c r="N488" i="3"/>
  <c r="O488" i="3"/>
  <c r="P488" i="3"/>
  <c r="Q488" i="3"/>
  <c r="K489" i="3"/>
  <c r="L489" i="3"/>
  <c r="M489" i="3"/>
  <c r="N489" i="3"/>
  <c r="O489" i="3"/>
  <c r="P489" i="3"/>
  <c r="Q489" i="3"/>
  <c r="K490" i="3"/>
  <c r="L490" i="3"/>
  <c r="M490" i="3"/>
  <c r="N490" i="3"/>
  <c r="O490" i="3"/>
  <c r="P490" i="3"/>
  <c r="Q490" i="3"/>
  <c r="K491" i="3"/>
  <c r="L491" i="3"/>
  <c r="M491" i="3"/>
  <c r="N491" i="3"/>
  <c r="O491" i="3"/>
  <c r="P491" i="3"/>
  <c r="Q491" i="3"/>
  <c r="K492" i="3"/>
  <c r="L492" i="3"/>
  <c r="M492" i="3"/>
  <c r="N492" i="3"/>
  <c r="O492" i="3"/>
  <c r="P492" i="3"/>
  <c r="Q492" i="3"/>
  <c r="K493" i="3"/>
  <c r="L493" i="3"/>
  <c r="M493" i="3"/>
  <c r="N493" i="3"/>
  <c r="O493" i="3"/>
  <c r="P493" i="3"/>
  <c r="Q493" i="3"/>
  <c r="K494" i="3"/>
  <c r="L494" i="3"/>
  <c r="M494" i="3"/>
  <c r="N494" i="3"/>
  <c r="O494" i="3"/>
  <c r="P494" i="3"/>
  <c r="Q494" i="3"/>
  <c r="K495" i="3"/>
  <c r="L495" i="3"/>
  <c r="M495" i="3"/>
  <c r="N495" i="3"/>
  <c r="O495" i="3"/>
  <c r="P495" i="3"/>
  <c r="Q495" i="3"/>
  <c r="K496" i="3"/>
  <c r="L496" i="3"/>
  <c r="M496" i="3"/>
  <c r="N496" i="3"/>
  <c r="O496" i="3"/>
  <c r="P496" i="3"/>
  <c r="Q496" i="3"/>
  <c r="K497" i="3"/>
  <c r="L497" i="3"/>
  <c r="M497" i="3"/>
  <c r="N497" i="3"/>
  <c r="O497" i="3"/>
  <c r="P497" i="3"/>
  <c r="Q497" i="3"/>
  <c r="K498" i="3"/>
  <c r="L498" i="3"/>
  <c r="M498" i="3"/>
  <c r="N498" i="3"/>
  <c r="O498" i="3"/>
  <c r="P498" i="3"/>
  <c r="Q498" i="3"/>
  <c r="K499" i="3"/>
  <c r="L499" i="3"/>
  <c r="M499" i="3"/>
  <c r="N499" i="3"/>
  <c r="O499" i="3"/>
  <c r="P499" i="3"/>
  <c r="Q499" i="3"/>
  <c r="K500" i="3"/>
  <c r="L500" i="3"/>
  <c r="M500" i="3"/>
  <c r="N500" i="3"/>
  <c r="O500" i="3"/>
  <c r="P500" i="3"/>
  <c r="Q500" i="3"/>
  <c r="K501" i="3"/>
  <c r="L501" i="3"/>
  <c r="M501" i="3"/>
  <c r="N501" i="3"/>
  <c r="O501" i="3"/>
  <c r="P501" i="3"/>
  <c r="Q501" i="3"/>
  <c r="K502" i="3"/>
  <c r="L502" i="3"/>
  <c r="M502" i="3"/>
  <c r="N502" i="3"/>
  <c r="O502" i="3"/>
  <c r="P502" i="3"/>
  <c r="Q502" i="3"/>
  <c r="K503" i="3"/>
  <c r="L503" i="3"/>
  <c r="M503" i="3"/>
  <c r="N503" i="3"/>
  <c r="O503" i="3"/>
  <c r="P503" i="3"/>
  <c r="Q503" i="3"/>
  <c r="K504" i="3"/>
  <c r="L504" i="3"/>
  <c r="M504" i="3"/>
  <c r="N504" i="3"/>
  <c r="O504" i="3"/>
  <c r="P504" i="3"/>
  <c r="Q504" i="3"/>
  <c r="K505" i="3"/>
  <c r="L505" i="3"/>
  <c r="M505" i="3"/>
  <c r="N505" i="3"/>
  <c r="O505" i="3"/>
  <c r="P505" i="3"/>
  <c r="Q505" i="3"/>
  <c r="K506" i="3"/>
  <c r="L506" i="3"/>
  <c r="M506" i="3"/>
  <c r="N506" i="3"/>
  <c r="O506" i="3"/>
  <c r="P506" i="3"/>
  <c r="Q506" i="3"/>
  <c r="K507" i="3"/>
  <c r="L507" i="3"/>
  <c r="M507" i="3"/>
  <c r="N507" i="3"/>
  <c r="O507" i="3"/>
  <c r="P507" i="3"/>
  <c r="Q507" i="3"/>
  <c r="K508" i="3"/>
  <c r="L508" i="3"/>
  <c r="M508" i="3"/>
  <c r="N508" i="3"/>
  <c r="O508" i="3"/>
  <c r="P508" i="3"/>
  <c r="Q508" i="3"/>
  <c r="K509" i="3"/>
  <c r="L509" i="3"/>
  <c r="M509" i="3"/>
  <c r="N509" i="3"/>
  <c r="O509" i="3"/>
  <c r="P509" i="3"/>
  <c r="Q509" i="3"/>
  <c r="K510" i="3"/>
  <c r="L510" i="3"/>
  <c r="M510" i="3"/>
  <c r="N510" i="3"/>
  <c r="O510" i="3"/>
  <c r="P510" i="3"/>
  <c r="Q510" i="3"/>
  <c r="K511" i="3"/>
  <c r="L511" i="3"/>
  <c r="M511" i="3"/>
  <c r="N511" i="3"/>
  <c r="O511" i="3"/>
  <c r="P511" i="3"/>
  <c r="Q511" i="3"/>
  <c r="K512" i="3"/>
  <c r="L512" i="3"/>
  <c r="M512" i="3"/>
  <c r="N512" i="3"/>
  <c r="O512" i="3"/>
  <c r="P512" i="3"/>
  <c r="Q512" i="3"/>
  <c r="K513" i="3"/>
  <c r="L513" i="3"/>
  <c r="M513" i="3"/>
  <c r="N513" i="3"/>
  <c r="O513" i="3"/>
  <c r="P513" i="3"/>
  <c r="Q513" i="3"/>
  <c r="K514" i="3"/>
  <c r="L514" i="3"/>
  <c r="M514" i="3"/>
  <c r="N514" i="3"/>
  <c r="O514" i="3"/>
  <c r="P514" i="3"/>
  <c r="Q514" i="3"/>
  <c r="K515" i="3"/>
  <c r="L515" i="3"/>
  <c r="M515" i="3"/>
  <c r="N515" i="3"/>
  <c r="O515" i="3"/>
  <c r="P515" i="3"/>
  <c r="Q515" i="3"/>
  <c r="K516" i="3"/>
  <c r="L516" i="3"/>
  <c r="M516" i="3"/>
  <c r="N516" i="3"/>
  <c r="O516" i="3"/>
  <c r="P516" i="3"/>
  <c r="Q516" i="3"/>
  <c r="K517" i="3"/>
  <c r="L517" i="3"/>
  <c r="M517" i="3"/>
  <c r="N517" i="3"/>
  <c r="O517" i="3"/>
  <c r="P517" i="3"/>
  <c r="Q517" i="3"/>
  <c r="K518" i="3"/>
  <c r="L518" i="3"/>
  <c r="M518" i="3"/>
  <c r="N518" i="3"/>
  <c r="O518" i="3"/>
  <c r="P518" i="3"/>
  <c r="Q518" i="3"/>
  <c r="K519" i="3"/>
  <c r="L519" i="3"/>
  <c r="M519" i="3"/>
  <c r="N519" i="3"/>
  <c r="O519" i="3"/>
  <c r="P519" i="3"/>
  <c r="Q519" i="3"/>
  <c r="K520" i="3"/>
  <c r="L520" i="3"/>
  <c r="M520" i="3"/>
  <c r="N520" i="3"/>
  <c r="O520" i="3"/>
  <c r="P520" i="3"/>
  <c r="Q520" i="3"/>
  <c r="K521" i="3"/>
  <c r="L521" i="3"/>
  <c r="M521" i="3"/>
  <c r="N521" i="3"/>
  <c r="O521" i="3"/>
  <c r="P521" i="3"/>
  <c r="Q521" i="3"/>
  <c r="K522" i="3"/>
  <c r="L522" i="3"/>
  <c r="M522" i="3"/>
  <c r="N522" i="3"/>
  <c r="O522" i="3"/>
  <c r="P522" i="3"/>
  <c r="Q522" i="3"/>
  <c r="K523" i="3"/>
  <c r="L523" i="3"/>
  <c r="M523" i="3"/>
  <c r="N523" i="3"/>
  <c r="O523" i="3"/>
  <c r="P523" i="3"/>
  <c r="Q523" i="3"/>
  <c r="K524" i="3"/>
  <c r="L524" i="3"/>
  <c r="M524" i="3"/>
  <c r="N524" i="3"/>
  <c r="O524" i="3"/>
  <c r="P524" i="3"/>
  <c r="Q524" i="3"/>
  <c r="K525" i="3"/>
  <c r="L525" i="3"/>
  <c r="M525" i="3"/>
  <c r="N525" i="3"/>
  <c r="O525" i="3"/>
  <c r="P525" i="3"/>
  <c r="Q525" i="3"/>
  <c r="K526" i="3"/>
  <c r="L526" i="3"/>
  <c r="M526" i="3"/>
  <c r="N526" i="3"/>
  <c r="O526" i="3"/>
  <c r="P526" i="3"/>
  <c r="Q526" i="3"/>
  <c r="K527" i="3"/>
  <c r="L527" i="3"/>
  <c r="M527" i="3"/>
  <c r="N527" i="3"/>
  <c r="O527" i="3"/>
  <c r="P527" i="3"/>
  <c r="Q527" i="3"/>
  <c r="K528" i="3"/>
  <c r="L528" i="3"/>
  <c r="M528" i="3"/>
  <c r="N528" i="3"/>
  <c r="O528" i="3"/>
  <c r="P528" i="3"/>
  <c r="Q528" i="3"/>
  <c r="K529" i="3"/>
  <c r="L529" i="3"/>
  <c r="M529" i="3"/>
  <c r="N529" i="3"/>
  <c r="O529" i="3"/>
  <c r="P529" i="3"/>
  <c r="Q529" i="3"/>
  <c r="K530" i="3"/>
  <c r="L530" i="3"/>
  <c r="M530" i="3"/>
  <c r="N530" i="3"/>
  <c r="O530" i="3"/>
  <c r="P530" i="3"/>
  <c r="Q530" i="3"/>
  <c r="K531" i="3"/>
  <c r="L531" i="3"/>
  <c r="M531" i="3"/>
  <c r="N531" i="3"/>
  <c r="O531" i="3"/>
  <c r="P531" i="3"/>
  <c r="Q531" i="3"/>
  <c r="K532" i="3"/>
  <c r="L532" i="3"/>
  <c r="M532" i="3"/>
  <c r="N532" i="3"/>
  <c r="O532" i="3"/>
  <c r="P532" i="3"/>
  <c r="Q532" i="3"/>
  <c r="K533" i="3"/>
  <c r="L533" i="3"/>
  <c r="M533" i="3"/>
  <c r="N533" i="3"/>
  <c r="O533" i="3"/>
  <c r="P533" i="3"/>
  <c r="Q533" i="3"/>
  <c r="K534" i="3"/>
  <c r="L534" i="3"/>
  <c r="M534" i="3"/>
  <c r="N534" i="3"/>
  <c r="O534" i="3"/>
  <c r="P534" i="3"/>
  <c r="Q534" i="3"/>
  <c r="K535" i="3"/>
  <c r="L535" i="3"/>
  <c r="M535" i="3"/>
  <c r="N535" i="3"/>
  <c r="O535" i="3"/>
  <c r="P535" i="3"/>
  <c r="Q535" i="3"/>
  <c r="K536" i="3"/>
  <c r="L536" i="3"/>
  <c r="M536" i="3"/>
  <c r="N536" i="3"/>
  <c r="O536" i="3"/>
  <c r="P536" i="3"/>
  <c r="Q536" i="3"/>
  <c r="K537" i="3"/>
  <c r="L537" i="3"/>
  <c r="M537" i="3"/>
  <c r="N537" i="3"/>
  <c r="O537" i="3"/>
  <c r="P537" i="3"/>
  <c r="Q537" i="3"/>
  <c r="K538" i="3"/>
  <c r="L538" i="3"/>
  <c r="M538" i="3"/>
  <c r="N538" i="3"/>
  <c r="O538" i="3"/>
  <c r="P538" i="3"/>
  <c r="Q538" i="3"/>
  <c r="K539" i="3"/>
  <c r="L539" i="3"/>
  <c r="M539" i="3"/>
  <c r="N539" i="3"/>
  <c r="O539" i="3"/>
  <c r="P539" i="3"/>
  <c r="Q539" i="3"/>
  <c r="K540" i="3"/>
  <c r="L540" i="3"/>
  <c r="M540" i="3"/>
  <c r="N540" i="3"/>
  <c r="O540" i="3"/>
  <c r="P540" i="3"/>
  <c r="Q540" i="3"/>
  <c r="K541" i="3"/>
  <c r="L541" i="3"/>
  <c r="M541" i="3"/>
  <c r="N541" i="3"/>
  <c r="O541" i="3"/>
  <c r="P541" i="3"/>
  <c r="Q541" i="3"/>
  <c r="K542" i="3"/>
  <c r="L542" i="3"/>
  <c r="M542" i="3"/>
  <c r="N542" i="3"/>
  <c r="O542" i="3"/>
  <c r="P542" i="3"/>
  <c r="Q542" i="3"/>
  <c r="K543" i="3"/>
  <c r="L543" i="3"/>
  <c r="M543" i="3"/>
  <c r="N543" i="3"/>
  <c r="O543" i="3"/>
  <c r="P543" i="3"/>
  <c r="Q543" i="3"/>
  <c r="K544" i="3"/>
  <c r="L544" i="3"/>
  <c r="M544" i="3"/>
  <c r="N544" i="3"/>
  <c r="O544" i="3"/>
  <c r="P544" i="3"/>
  <c r="Q544" i="3"/>
  <c r="K545" i="3"/>
  <c r="L545" i="3"/>
  <c r="M545" i="3"/>
  <c r="N545" i="3"/>
  <c r="O545" i="3"/>
  <c r="P545" i="3"/>
  <c r="Q545" i="3"/>
  <c r="K546" i="3"/>
  <c r="L546" i="3"/>
  <c r="M546" i="3"/>
  <c r="N546" i="3"/>
  <c r="O546" i="3"/>
  <c r="P546" i="3"/>
  <c r="Q546" i="3"/>
  <c r="K547" i="3"/>
  <c r="L547" i="3"/>
  <c r="M547" i="3"/>
  <c r="N547" i="3"/>
  <c r="O547" i="3"/>
  <c r="P547" i="3"/>
  <c r="Q547" i="3"/>
  <c r="K548" i="3"/>
  <c r="L548" i="3"/>
  <c r="M548" i="3"/>
  <c r="N548" i="3"/>
  <c r="O548" i="3"/>
  <c r="P548" i="3"/>
  <c r="Q548" i="3"/>
  <c r="K549" i="3"/>
  <c r="L549" i="3"/>
  <c r="M549" i="3"/>
  <c r="N549" i="3"/>
  <c r="O549" i="3"/>
  <c r="P549" i="3"/>
  <c r="Q549" i="3"/>
  <c r="K550" i="3"/>
  <c r="L550" i="3"/>
  <c r="M550" i="3"/>
  <c r="N550" i="3"/>
  <c r="O550" i="3"/>
  <c r="P550" i="3"/>
  <c r="Q550" i="3"/>
  <c r="K551" i="3"/>
  <c r="L551" i="3"/>
  <c r="M551" i="3"/>
  <c r="N551" i="3"/>
  <c r="O551" i="3"/>
  <c r="P551" i="3"/>
  <c r="Q551" i="3"/>
  <c r="K552" i="3"/>
  <c r="L552" i="3"/>
  <c r="M552" i="3"/>
  <c r="N552" i="3"/>
  <c r="O552" i="3"/>
  <c r="P552" i="3"/>
  <c r="Q552" i="3"/>
  <c r="K553" i="3"/>
  <c r="L553" i="3"/>
  <c r="M553" i="3"/>
  <c r="N553" i="3"/>
  <c r="O553" i="3"/>
  <c r="P553" i="3"/>
  <c r="Q553" i="3"/>
  <c r="K554" i="3"/>
  <c r="L554" i="3"/>
  <c r="M554" i="3"/>
  <c r="N554" i="3"/>
  <c r="O554" i="3"/>
  <c r="P554" i="3"/>
  <c r="Q554" i="3"/>
  <c r="K555" i="3"/>
  <c r="L555" i="3"/>
  <c r="M555" i="3"/>
  <c r="N555" i="3"/>
  <c r="O555" i="3"/>
  <c r="P555" i="3"/>
  <c r="Q555" i="3"/>
  <c r="K556" i="3"/>
  <c r="L556" i="3"/>
  <c r="M556" i="3"/>
  <c r="N556" i="3"/>
  <c r="O556" i="3"/>
  <c r="P556" i="3"/>
  <c r="Q556" i="3"/>
  <c r="K557" i="3"/>
  <c r="L557" i="3"/>
  <c r="M557" i="3"/>
  <c r="N557" i="3"/>
  <c r="O557" i="3"/>
  <c r="P557" i="3"/>
  <c r="Q557" i="3"/>
  <c r="K558" i="3"/>
  <c r="L558" i="3"/>
  <c r="M558" i="3"/>
  <c r="N558" i="3"/>
  <c r="O558" i="3"/>
  <c r="P558" i="3"/>
  <c r="Q558" i="3"/>
  <c r="K559" i="3"/>
  <c r="L559" i="3"/>
  <c r="M559" i="3"/>
  <c r="N559" i="3"/>
  <c r="O559" i="3"/>
  <c r="P559" i="3"/>
  <c r="Q559" i="3"/>
  <c r="K560" i="3"/>
  <c r="L560" i="3"/>
  <c r="M560" i="3"/>
  <c r="N560" i="3"/>
  <c r="O560" i="3"/>
  <c r="P560" i="3"/>
  <c r="Q560" i="3"/>
  <c r="K561" i="3"/>
  <c r="L561" i="3"/>
  <c r="M561" i="3"/>
  <c r="N561" i="3"/>
  <c r="O561" i="3"/>
  <c r="P561" i="3"/>
  <c r="Q561" i="3"/>
  <c r="K562" i="3"/>
  <c r="L562" i="3"/>
  <c r="M562" i="3"/>
  <c r="N562" i="3"/>
  <c r="O562" i="3"/>
  <c r="P562" i="3"/>
  <c r="Q562" i="3"/>
  <c r="K563" i="3"/>
  <c r="L563" i="3"/>
  <c r="M563" i="3"/>
  <c r="N563" i="3"/>
  <c r="O563" i="3"/>
  <c r="P563" i="3"/>
  <c r="Q563" i="3"/>
  <c r="K564" i="3"/>
  <c r="L564" i="3"/>
  <c r="M564" i="3"/>
  <c r="N564" i="3"/>
  <c r="O564" i="3"/>
  <c r="P564" i="3"/>
  <c r="Q564" i="3"/>
  <c r="K565" i="3"/>
  <c r="L565" i="3"/>
  <c r="M565" i="3"/>
  <c r="N565" i="3"/>
  <c r="O565" i="3"/>
  <c r="P565" i="3"/>
  <c r="Q565" i="3"/>
  <c r="K566" i="3"/>
  <c r="L566" i="3"/>
  <c r="M566" i="3"/>
  <c r="N566" i="3"/>
  <c r="O566" i="3"/>
  <c r="P566" i="3"/>
  <c r="Q566" i="3"/>
  <c r="K567" i="3"/>
  <c r="L567" i="3"/>
  <c r="M567" i="3"/>
  <c r="N567" i="3"/>
  <c r="O567" i="3"/>
  <c r="P567" i="3"/>
  <c r="Q567" i="3"/>
  <c r="K568" i="3"/>
  <c r="L568" i="3"/>
  <c r="M568" i="3"/>
  <c r="N568" i="3"/>
  <c r="O568" i="3"/>
  <c r="P568" i="3"/>
  <c r="Q568" i="3"/>
  <c r="K569" i="3"/>
  <c r="L569" i="3"/>
  <c r="M569" i="3"/>
  <c r="N569" i="3"/>
  <c r="O569" i="3"/>
  <c r="P569" i="3"/>
  <c r="Q569" i="3"/>
  <c r="K570" i="3"/>
  <c r="L570" i="3"/>
  <c r="M570" i="3"/>
  <c r="N570" i="3"/>
  <c r="O570" i="3"/>
  <c r="P570" i="3"/>
  <c r="Q570" i="3"/>
  <c r="K571" i="3"/>
  <c r="L571" i="3"/>
  <c r="M571" i="3"/>
  <c r="N571" i="3"/>
  <c r="O571" i="3"/>
  <c r="P571" i="3"/>
  <c r="Q571" i="3"/>
  <c r="K572" i="3"/>
  <c r="L572" i="3"/>
  <c r="M572" i="3"/>
  <c r="N572" i="3"/>
  <c r="O572" i="3"/>
  <c r="P572" i="3"/>
  <c r="Q572" i="3"/>
  <c r="K573" i="3"/>
  <c r="L573" i="3"/>
  <c r="M573" i="3"/>
  <c r="N573" i="3"/>
  <c r="O573" i="3"/>
  <c r="P573" i="3"/>
  <c r="Q573" i="3"/>
  <c r="K574" i="3"/>
  <c r="L574" i="3"/>
  <c r="M574" i="3"/>
  <c r="N574" i="3"/>
  <c r="O574" i="3"/>
  <c r="P574" i="3"/>
  <c r="Q574" i="3"/>
  <c r="K575" i="3"/>
  <c r="L575" i="3"/>
  <c r="M575" i="3"/>
  <c r="N575" i="3"/>
  <c r="O575" i="3"/>
  <c r="P575" i="3"/>
  <c r="Q575" i="3"/>
  <c r="K576" i="3"/>
  <c r="L576" i="3"/>
  <c r="M576" i="3"/>
  <c r="N576" i="3"/>
  <c r="O576" i="3"/>
  <c r="P576" i="3"/>
  <c r="Q576" i="3"/>
  <c r="K577" i="3"/>
  <c r="L577" i="3"/>
  <c r="M577" i="3"/>
  <c r="N577" i="3"/>
  <c r="O577" i="3"/>
  <c r="P577" i="3"/>
  <c r="Q577" i="3"/>
  <c r="K578" i="3"/>
  <c r="L578" i="3"/>
  <c r="M578" i="3"/>
  <c r="N578" i="3"/>
  <c r="O578" i="3"/>
  <c r="P578" i="3"/>
  <c r="Q578" i="3"/>
  <c r="K579" i="3"/>
  <c r="L579" i="3"/>
  <c r="M579" i="3"/>
  <c r="N579" i="3"/>
  <c r="O579" i="3"/>
  <c r="P579" i="3"/>
  <c r="Q579" i="3"/>
  <c r="K580" i="3"/>
  <c r="L580" i="3"/>
  <c r="M580" i="3"/>
  <c r="N580" i="3"/>
  <c r="O580" i="3"/>
  <c r="P580" i="3"/>
  <c r="Q580" i="3"/>
  <c r="K581" i="3"/>
  <c r="L581" i="3"/>
  <c r="M581" i="3"/>
  <c r="N581" i="3"/>
  <c r="O581" i="3"/>
  <c r="P581" i="3"/>
  <c r="Q581" i="3"/>
  <c r="K582" i="3"/>
  <c r="L582" i="3"/>
  <c r="M582" i="3"/>
  <c r="N582" i="3"/>
  <c r="O582" i="3"/>
  <c r="P582" i="3"/>
  <c r="Q582" i="3"/>
  <c r="K583" i="3"/>
  <c r="L583" i="3"/>
  <c r="M583" i="3"/>
  <c r="N583" i="3"/>
  <c r="O583" i="3"/>
  <c r="P583" i="3"/>
  <c r="Q583" i="3"/>
  <c r="K584" i="3"/>
  <c r="L584" i="3"/>
  <c r="M584" i="3"/>
  <c r="N584" i="3"/>
  <c r="O584" i="3"/>
  <c r="P584" i="3"/>
  <c r="Q584" i="3"/>
  <c r="K585" i="3"/>
  <c r="L585" i="3"/>
  <c r="M585" i="3"/>
  <c r="N585" i="3"/>
  <c r="O585" i="3"/>
  <c r="P585" i="3"/>
  <c r="Q585" i="3"/>
  <c r="K586" i="3"/>
  <c r="L586" i="3"/>
  <c r="M586" i="3"/>
  <c r="N586" i="3"/>
  <c r="O586" i="3"/>
  <c r="P586" i="3"/>
  <c r="Q586" i="3"/>
  <c r="K587" i="3"/>
  <c r="L587" i="3"/>
  <c r="M587" i="3"/>
  <c r="N587" i="3"/>
  <c r="O587" i="3"/>
  <c r="P587" i="3"/>
  <c r="Q587" i="3"/>
  <c r="K588" i="3"/>
  <c r="L588" i="3"/>
  <c r="M588" i="3"/>
  <c r="N588" i="3"/>
  <c r="O588" i="3"/>
  <c r="P588" i="3"/>
  <c r="Q588" i="3"/>
  <c r="K589" i="3"/>
  <c r="L589" i="3"/>
  <c r="M589" i="3"/>
  <c r="N589" i="3"/>
  <c r="O589" i="3"/>
  <c r="P589" i="3"/>
  <c r="Q589" i="3"/>
  <c r="K590" i="3"/>
  <c r="L590" i="3"/>
  <c r="M590" i="3"/>
  <c r="N590" i="3"/>
  <c r="O590" i="3"/>
  <c r="P590" i="3"/>
  <c r="Q590" i="3"/>
  <c r="K591" i="3"/>
  <c r="L591" i="3"/>
  <c r="M591" i="3"/>
  <c r="N591" i="3"/>
  <c r="O591" i="3"/>
  <c r="P591" i="3"/>
  <c r="Q591" i="3"/>
  <c r="K592" i="3"/>
  <c r="L592" i="3"/>
  <c r="M592" i="3"/>
  <c r="N592" i="3"/>
  <c r="O592" i="3"/>
  <c r="P592" i="3"/>
  <c r="Q592" i="3"/>
  <c r="K593" i="3"/>
  <c r="L593" i="3"/>
  <c r="M593" i="3"/>
  <c r="N593" i="3"/>
  <c r="O593" i="3"/>
  <c r="P593" i="3"/>
  <c r="Q593" i="3"/>
  <c r="K594" i="3"/>
  <c r="L594" i="3"/>
  <c r="M594" i="3"/>
  <c r="N594" i="3"/>
  <c r="O594" i="3"/>
  <c r="P594" i="3"/>
  <c r="Q594" i="3"/>
  <c r="K595" i="3"/>
  <c r="L595" i="3"/>
  <c r="M595" i="3"/>
  <c r="N595" i="3"/>
  <c r="O595" i="3"/>
  <c r="P595" i="3"/>
  <c r="Q595" i="3"/>
  <c r="K596" i="3"/>
  <c r="L596" i="3"/>
  <c r="M596" i="3"/>
  <c r="N596" i="3"/>
  <c r="O596" i="3"/>
  <c r="P596" i="3"/>
  <c r="Q596" i="3"/>
  <c r="K597" i="3"/>
  <c r="L597" i="3"/>
  <c r="M597" i="3"/>
  <c r="N597" i="3"/>
  <c r="O597" i="3"/>
  <c r="P597" i="3"/>
  <c r="Q597" i="3"/>
  <c r="K598" i="3"/>
  <c r="L598" i="3"/>
  <c r="M598" i="3"/>
  <c r="N598" i="3"/>
  <c r="O598" i="3"/>
  <c r="P598" i="3"/>
  <c r="Q598" i="3"/>
  <c r="K599" i="3"/>
  <c r="L599" i="3"/>
  <c r="M599" i="3"/>
  <c r="N599" i="3"/>
  <c r="O599" i="3"/>
  <c r="P599" i="3"/>
  <c r="Q599" i="3"/>
  <c r="K600" i="3"/>
  <c r="L600" i="3"/>
  <c r="M600" i="3"/>
  <c r="N600" i="3"/>
  <c r="O600" i="3"/>
  <c r="P600" i="3"/>
  <c r="Q600" i="3"/>
  <c r="K601" i="3"/>
  <c r="L601" i="3"/>
  <c r="M601" i="3"/>
  <c r="N601" i="3"/>
  <c r="O601" i="3"/>
  <c r="P601" i="3"/>
  <c r="Q601" i="3"/>
  <c r="K602" i="3"/>
  <c r="L602" i="3"/>
  <c r="M602" i="3"/>
  <c r="N602" i="3"/>
  <c r="O602" i="3"/>
  <c r="P602" i="3"/>
  <c r="Q602" i="3"/>
  <c r="K603" i="3"/>
  <c r="L603" i="3"/>
  <c r="M603" i="3"/>
  <c r="N603" i="3"/>
  <c r="O603" i="3"/>
  <c r="P603" i="3"/>
  <c r="Q603" i="3"/>
  <c r="K604" i="3"/>
  <c r="L604" i="3"/>
  <c r="M604" i="3"/>
  <c r="N604" i="3"/>
  <c r="O604" i="3"/>
  <c r="P604" i="3"/>
  <c r="Q604" i="3"/>
  <c r="K605" i="3"/>
  <c r="L605" i="3"/>
  <c r="M605" i="3"/>
  <c r="N605" i="3"/>
  <c r="O605" i="3"/>
  <c r="P605" i="3"/>
  <c r="Q605" i="3"/>
  <c r="K606" i="3"/>
  <c r="L606" i="3"/>
  <c r="M606" i="3"/>
  <c r="N606" i="3"/>
  <c r="O606" i="3"/>
  <c r="P606" i="3"/>
  <c r="Q606" i="3"/>
  <c r="K607" i="3"/>
  <c r="L607" i="3"/>
  <c r="M607" i="3"/>
  <c r="N607" i="3"/>
  <c r="O607" i="3"/>
  <c r="P607" i="3"/>
  <c r="Q607" i="3"/>
  <c r="K608" i="3"/>
  <c r="L608" i="3"/>
  <c r="M608" i="3"/>
  <c r="N608" i="3"/>
  <c r="O608" i="3"/>
  <c r="P608" i="3"/>
  <c r="Q608" i="3"/>
  <c r="K609" i="3"/>
  <c r="L609" i="3"/>
  <c r="M609" i="3"/>
  <c r="N609" i="3"/>
  <c r="O609" i="3"/>
  <c r="P609" i="3"/>
  <c r="Q609" i="3"/>
  <c r="K610" i="3"/>
  <c r="L610" i="3"/>
  <c r="M610" i="3"/>
  <c r="N610" i="3"/>
  <c r="O610" i="3"/>
  <c r="P610" i="3"/>
  <c r="Q610" i="3"/>
  <c r="K611" i="3"/>
  <c r="L611" i="3"/>
  <c r="M611" i="3"/>
  <c r="N611" i="3"/>
  <c r="O611" i="3"/>
  <c r="P611" i="3"/>
  <c r="Q611" i="3"/>
  <c r="K612" i="3"/>
  <c r="L612" i="3"/>
  <c r="M612" i="3"/>
  <c r="N612" i="3"/>
  <c r="O612" i="3"/>
  <c r="P612" i="3"/>
  <c r="Q612" i="3"/>
  <c r="K613" i="3"/>
  <c r="L613" i="3"/>
  <c r="M613" i="3"/>
  <c r="N613" i="3"/>
  <c r="O613" i="3"/>
  <c r="P613" i="3"/>
  <c r="Q613" i="3"/>
  <c r="K614" i="3"/>
  <c r="L614" i="3"/>
  <c r="M614" i="3"/>
  <c r="N614" i="3"/>
  <c r="O614" i="3"/>
  <c r="P614" i="3"/>
  <c r="Q614" i="3"/>
  <c r="K615" i="3"/>
  <c r="L615" i="3"/>
  <c r="M615" i="3"/>
  <c r="N615" i="3"/>
  <c r="O615" i="3"/>
  <c r="P615" i="3"/>
  <c r="Q615" i="3"/>
  <c r="K616" i="3"/>
  <c r="L616" i="3"/>
  <c r="M616" i="3"/>
  <c r="N616" i="3"/>
  <c r="O616" i="3"/>
  <c r="P616" i="3"/>
  <c r="Q616" i="3"/>
  <c r="K617" i="3"/>
  <c r="L617" i="3"/>
  <c r="M617" i="3"/>
  <c r="N617" i="3"/>
  <c r="O617" i="3"/>
  <c r="P617" i="3"/>
  <c r="Q617" i="3"/>
  <c r="K618" i="3"/>
  <c r="L618" i="3"/>
  <c r="M618" i="3"/>
  <c r="N618" i="3"/>
  <c r="O618" i="3"/>
  <c r="P618" i="3"/>
  <c r="Q618" i="3"/>
  <c r="K619" i="3"/>
  <c r="L619" i="3"/>
  <c r="M619" i="3"/>
  <c r="N619" i="3"/>
  <c r="O619" i="3"/>
  <c r="P619" i="3"/>
  <c r="Q619" i="3"/>
  <c r="K620" i="3"/>
  <c r="L620" i="3"/>
  <c r="M620" i="3"/>
  <c r="N620" i="3"/>
  <c r="O620" i="3"/>
  <c r="P620" i="3"/>
  <c r="Q620" i="3"/>
  <c r="K621" i="3"/>
  <c r="L621" i="3"/>
  <c r="M621" i="3"/>
  <c r="N621" i="3"/>
  <c r="O621" i="3"/>
  <c r="P621" i="3"/>
  <c r="Q621" i="3"/>
  <c r="K622" i="3"/>
  <c r="L622" i="3"/>
  <c r="M622" i="3"/>
  <c r="N622" i="3"/>
  <c r="O622" i="3"/>
  <c r="P622" i="3"/>
  <c r="Q622" i="3"/>
  <c r="K623" i="3"/>
  <c r="L623" i="3"/>
  <c r="M623" i="3"/>
  <c r="N623" i="3"/>
  <c r="O623" i="3"/>
  <c r="P623" i="3"/>
  <c r="Q623" i="3"/>
  <c r="K624" i="3"/>
  <c r="L624" i="3"/>
  <c r="M624" i="3"/>
  <c r="N624" i="3"/>
  <c r="O624" i="3"/>
  <c r="P624" i="3"/>
  <c r="Q624" i="3"/>
  <c r="K625" i="3"/>
  <c r="L625" i="3"/>
  <c r="M625" i="3"/>
  <c r="N625" i="3"/>
  <c r="O625" i="3"/>
  <c r="P625" i="3"/>
  <c r="Q625" i="3"/>
  <c r="K626" i="3"/>
  <c r="L626" i="3"/>
  <c r="M626" i="3"/>
  <c r="N626" i="3"/>
  <c r="O626" i="3"/>
  <c r="P626" i="3"/>
  <c r="Q626" i="3"/>
  <c r="K627" i="3"/>
  <c r="L627" i="3"/>
  <c r="M627" i="3"/>
  <c r="N627" i="3"/>
  <c r="O627" i="3"/>
  <c r="P627" i="3"/>
  <c r="Q627" i="3"/>
  <c r="K628" i="3"/>
  <c r="L628" i="3"/>
  <c r="M628" i="3"/>
  <c r="N628" i="3"/>
  <c r="O628" i="3"/>
  <c r="P628" i="3"/>
  <c r="Q628" i="3"/>
  <c r="K629" i="3"/>
  <c r="L629" i="3"/>
  <c r="M629" i="3"/>
  <c r="N629" i="3"/>
  <c r="O629" i="3"/>
  <c r="P629" i="3"/>
  <c r="Q629" i="3"/>
  <c r="K630" i="3"/>
  <c r="L630" i="3"/>
  <c r="M630" i="3"/>
  <c r="N630" i="3"/>
  <c r="O630" i="3"/>
  <c r="P630" i="3"/>
  <c r="Q630" i="3"/>
  <c r="K631" i="3"/>
  <c r="L631" i="3"/>
  <c r="M631" i="3"/>
  <c r="N631" i="3"/>
  <c r="O631" i="3"/>
  <c r="P631" i="3"/>
  <c r="Q631" i="3"/>
  <c r="K632" i="3"/>
  <c r="L632" i="3"/>
  <c r="M632" i="3"/>
  <c r="N632" i="3"/>
  <c r="O632" i="3"/>
  <c r="P632" i="3"/>
  <c r="Q632" i="3"/>
  <c r="K633" i="3"/>
  <c r="L633" i="3"/>
  <c r="M633" i="3"/>
  <c r="N633" i="3"/>
  <c r="O633" i="3"/>
  <c r="P633" i="3"/>
  <c r="Q633" i="3"/>
  <c r="K634" i="3"/>
  <c r="L634" i="3"/>
  <c r="M634" i="3"/>
  <c r="N634" i="3"/>
  <c r="O634" i="3"/>
  <c r="P634" i="3"/>
  <c r="Q634" i="3"/>
  <c r="K635" i="3"/>
  <c r="L635" i="3"/>
  <c r="M635" i="3"/>
  <c r="N635" i="3"/>
  <c r="O635" i="3"/>
  <c r="P635" i="3"/>
  <c r="Q635" i="3"/>
  <c r="K636" i="3"/>
  <c r="L636" i="3"/>
  <c r="M636" i="3"/>
  <c r="N636" i="3"/>
  <c r="O636" i="3"/>
  <c r="P636" i="3"/>
  <c r="Q636" i="3"/>
  <c r="K637" i="3"/>
  <c r="L637" i="3"/>
  <c r="M637" i="3"/>
  <c r="N637" i="3"/>
  <c r="O637" i="3"/>
  <c r="P637" i="3"/>
  <c r="Q637" i="3"/>
  <c r="K638" i="3"/>
  <c r="L638" i="3"/>
  <c r="M638" i="3"/>
  <c r="N638" i="3"/>
  <c r="O638" i="3"/>
  <c r="P638" i="3"/>
  <c r="Q638" i="3"/>
  <c r="K639" i="3"/>
  <c r="L639" i="3"/>
  <c r="M639" i="3"/>
  <c r="N639" i="3"/>
  <c r="O639" i="3"/>
  <c r="P639" i="3"/>
  <c r="Q639" i="3"/>
  <c r="K640" i="3"/>
  <c r="L640" i="3"/>
  <c r="M640" i="3"/>
  <c r="N640" i="3"/>
  <c r="O640" i="3"/>
  <c r="P640" i="3"/>
  <c r="Q640" i="3"/>
  <c r="K641" i="3"/>
  <c r="L641" i="3"/>
  <c r="M641" i="3"/>
  <c r="N641" i="3"/>
  <c r="O641" i="3"/>
  <c r="P641" i="3"/>
  <c r="Q641" i="3"/>
  <c r="K642" i="3"/>
  <c r="L642" i="3"/>
  <c r="M642" i="3"/>
  <c r="N642" i="3"/>
  <c r="O642" i="3"/>
  <c r="P642" i="3"/>
  <c r="Q642" i="3"/>
  <c r="K643" i="3"/>
  <c r="L643" i="3"/>
  <c r="M643" i="3"/>
  <c r="N643" i="3"/>
  <c r="O643" i="3"/>
  <c r="P643" i="3"/>
  <c r="Q643" i="3"/>
  <c r="K644" i="3"/>
  <c r="L644" i="3"/>
  <c r="M644" i="3"/>
  <c r="N644" i="3"/>
  <c r="O644" i="3"/>
  <c r="P644" i="3"/>
  <c r="Q644" i="3"/>
  <c r="K645" i="3"/>
  <c r="L645" i="3"/>
  <c r="M645" i="3"/>
  <c r="N645" i="3"/>
  <c r="O645" i="3"/>
  <c r="P645" i="3"/>
  <c r="Q645" i="3"/>
  <c r="K646" i="3"/>
  <c r="L646" i="3"/>
  <c r="M646" i="3"/>
  <c r="N646" i="3"/>
  <c r="O646" i="3"/>
  <c r="P646" i="3"/>
  <c r="Q646" i="3"/>
  <c r="K647" i="3"/>
  <c r="L647" i="3"/>
  <c r="M647" i="3"/>
  <c r="N647" i="3"/>
  <c r="O647" i="3"/>
  <c r="P647" i="3"/>
  <c r="Q647" i="3"/>
  <c r="K648" i="3"/>
  <c r="L648" i="3"/>
  <c r="M648" i="3"/>
  <c r="N648" i="3"/>
  <c r="O648" i="3"/>
  <c r="P648" i="3"/>
  <c r="Q648" i="3"/>
  <c r="K649" i="3"/>
  <c r="L649" i="3"/>
  <c r="M649" i="3"/>
  <c r="N649" i="3"/>
  <c r="O649" i="3"/>
  <c r="P649" i="3"/>
  <c r="Q649" i="3"/>
  <c r="K650" i="3"/>
  <c r="L650" i="3"/>
  <c r="M650" i="3"/>
  <c r="N650" i="3"/>
  <c r="O650" i="3"/>
  <c r="P650" i="3"/>
  <c r="Q650" i="3"/>
  <c r="K651" i="3"/>
  <c r="L651" i="3"/>
  <c r="M651" i="3"/>
  <c r="N651" i="3"/>
  <c r="O651" i="3"/>
  <c r="P651" i="3"/>
  <c r="Q651" i="3"/>
  <c r="K652" i="3"/>
  <c r="L652" i="3"/>
  <c r="M652" i="3"/>
  <c r="N652" i="3"/>
  <c r="O652" i="3"/>
  <c r="P652" i="3"/>
  <c r="Q652" i="3"/>
  <c r="K653" i="3"/>
  <c r="L653" i="3"/>
  <c r="M653" i="3"/>
  <c r="N653" i="3"/>
  <c r="O653" i="3"/>
  <c r="P653" i="3"/>
  <c r="Q653" i="3"/>
  <c r="K654" i="3"/>
  <c r="L654" i="3"/>
  <c r="M654" i="3"/>
  <c r="N654" i="3"/>
  <c r="O654" i="3"/>
  <c r="P654" i="3"/>
  <c r="Q654" i="3"/>
  <c r="K655" i="3"/>
  <c r="L655" i="3"/>
  <c r="M655" i="3"/>
  <c r="N655" i="3"/>
  <c r="O655" i="3"/>
  <c r="P655" i="3"/>
  <c r="Q655" i="3"/>
  <c r="K656" i="3"/>
  <c r="L656" i="3"/>
  <c r="M656" i="3"/>
  <c r="N656" i="3"/>
  <c r="O656" i="3"/>
  <c r="P656" i="3"/>
  <c r="Q656" i="3"/>
  <c r="K657" i="3"/>
  <c r="L657" i="3"/>
  <c r="M657" i="3"/>
  <c r="N657" i="3"/>
  <c r="O657" i="3"/>
  <c r="P657" i="3"/>
  <c r="Q657" i="3"/>
  <c r="K658" i="3"/>
  <c r="L658" i="3"/>
  <c r="M658" i="3"/>
  <c r="N658" i="3"/>
  <c r="O658" i="3"/>
  <c r="P658" i="3"/>
  <c r="Q658" i="3"/>
  <c r="K659" i="3"/>
  <c r="L659" i="3"/>
  <c r="M659" i="3"/>
  <c r="N659" i="3"/>
  <c r="O659" i="3"/>
  <c r="P659" i="3"/>
  <c r="Q659" i="3"/>
  <c r="K660" i="3"/>
  <c r="L660" i="3"/>
  <c r="M660" i="3"/>
  <c r="N660" i="3"/>
  <c r="O660" i="3"/>
  <c r="P660" i="3"/>
  <c r="Q660" i="3"/>
  <c r="K661" i="3"/>
  <c r="L661" i="3"/>
  <c r="M661" i="3"/>
  <c r="N661" i="3"/>
  <c r="O661" i="3"/>
  <c r="P661" i="3"/>
  <c r="Q661" i="3"/>
  <c r="K662" i="3"/>
  <c r="L662" i="3"/>
  <c r="M662" i="3"/>
  <c r="N662" i="3"/>
  <c r="O662" i="3"/>
  <c r="P662" i="3"/>
  <c r="Q662" i="3"/>
  <c r="K663" i="3"/>
  <c r="L663" i="3"/>
  <c r="M663" i="3"/>
  <c r="N663" i="3"/>
  <c r="O663" i="3"/>
  <c r="P663" i="3"/>
  <c r="Q663" i="3"/>
  <c r="K664" i="3"/>
  <c r="L664" i="3"/>
  <c r="M664" i="3"/>
  <c r="N664" i="3"/>
  <c r="O664" i="3"/>
  <c r="P664" i="3"/>
  <c r="Q664" i="3"/>
  <c r="K665" i="3"/>
  <c r="L665" i="3"/>
  <c r="M665" i="3"/>
  <c r="N665" i="3"/>
  <c r="O665" i="3"/>
  <c r="P665" i="3"/>
  <c r="Q665" i="3"/>
  <c r="K666" i="3"/>
  <c r="L666" i="3"/>
  <c r="M666" i="3"/>
  <c r="N666" i="3"/>
  <c r="O666" i="3"/>
  <c r="P666" i="3"/>
  <c r="Q666" i="3"/>
  <c r="K667" i="3"/>
  <c r="L667" i="3"/>
  <c r="M667" i="3"/>
  <c r="N667" i="3"/>
  <c r="O667" i="3"/>
  <c r="P667" i="3"/>
  <c r="Q667" i="3"/>
  <c r="K668" i="3"/>
  <c r="L668" i="3"/>
  <c r="M668" i="3"/>
  <c r="N668" i="3"/>
  <c r="O668" i="3"/>
  <c r="P668" i="3"/>
  <c r="Q668" i="3"/>
  <c r="K669" i="3"/>
  <c r="L669" i="3"/>
  <c r="M669" i="3"/>
  <c r="N669" i="3"/>
  <c r="O669" i="3"/>
  <c r="P669" i="3"/>
  <c r="Q669" i="3"/>
  <c r="K670" i="3"/>
  <c r="L670" i="3"/>
  <c r="M670" i="3"/>
  <c r="N670" i="3"/>
  <c r="O670" i="3"/>
  <c r="P670" i="3"/>
  <c r="Q670" i="3"/>
  <c r="K671" i="3"/>
  <c r="L671" i="3"/>
  <c r="M671" i="3"/>
  <c r="N671" i="3"/>
  <c r="O671" i="3"/>
  <c r="P671" i="3"/>
  <c r="Q671" i="3"/>
  <c r="K672" i="3"/>
  <c r="L672" i="3"/>
  <c r="M672" i="3"/>
  <c r="N672" i="3"/>
  <c r="O672" i="3"/>
  <c r="P672" i="3"/>
  <c r="Q672" i="3"/>
  <c r="K673" i="3"/>
  <c r="L673" i="3"/>
  <c r="M673" i="3"/>
  <c r="N673" i="3"/>
  <c r="O673" i="3"/>
  <c r="P673" i="3"/>
  <c r="Q673" i="3"/>
  <c r="K674" i="3"/>
  <c r="L674" i="3"/>
  <c r="M674" i="3"/>
  <c r="N674" i="3"/>
  <c r="O674" i="3"/>
  <c r="P674" i="3"/>
  <c r="Q674" i="3"/>
  <c r="K675" i="3"/>
  <c r="L675" i="3"/>
  <c r="M675" i="3"/>
  <c r="N675" i="3"/>
  <c r="O675" i="3"/>
  <c r="P675" i="3"/>
  <c r="Q675" i="3"/>
  <c r="K676" i="3"/>
  <c r="L676" i="3"/>
  <c r="M676" i="3"/>
  <c r="N676" i="3"/>
  <c r="O676" i="3"/>
  <c r="P676" i="3"/>
  <c r="Q676" i="3"/>
  <c r="K677" i="3"/>
  <c r="L677" i="3"/>
  <c r="M677" i="3"/>
  <c r="N677" i="3"/>
  <c r="O677" i="3"/>
  <c r="P677" i="3"/>
  <c r="Q677" i="3"/>
  <c r="K678" i="3"/>
  <c r="L678" i="3"/>
  <c r="M678" i="3"/>
  <c r="N678" i="3"/>
  <c r="O678" i="3"/>
  <c r="P678" i="3"/>
  <c r="Q678" i="3"/>
  <c r="K679" i="3"/>
  <c r="L679" i="3"/>
  <c r="M679" i="3"/>
  <c r="N679" i="3"/>
  <c r="O679" i="3"/>
  <c r="P679" i="3"/>
  <c r="Q679" i="3"/>
  <c r="K680" i="3"/>
  <c r="L680" i="3"/>
  <c r="M680" i="3"/>
  <c r="N680" i="3"/>
  <c r="O680" i="3"/>
  <c r="P680" i="3"/>
  <c r="Q680" i="3"/>
  <c r="K681" i="3"/>
  <c r="L681" i="3"/>
  <c r="M681" i="3"/>
  <c r="N681" i="3"/>
  <c r="O681" i="3"/>
  <c r="P681" i="3"/>
  <c r="Q681" i="3"/>
  <c r="K682" i="3"/>
  <c r="L682" i="3"/>
  <c r="M682" i="3"/>
  <c r="N682" i="3"/>
  <c r="O682" i="3"/>
  <c r="P682" i="3"/>
  <c r="Q682" i="3"/>
  <c r="K683" i="3"/>
  <c r="L683" i="3"/>
  <c r="M683" i="3"/>
  <c r="N683" i="3"/>
  <c r="O683" i="3"/>
  <c r="P683" i="3"/>
  <c r="Q683" i="3"/>
  <c r="K684" i="3"/>
  <c r="L684" i="3"/>
  <c r="M684" i="3"/>
  <c r="N684" i="3"/>
  <c r="O684" i="3"/>
  <c r="P684" i="3"/>
  <c r="Q684" i="3"/>
  <c r="K685" i="3"/>
  <c r="L685" i="3"/>
  <c r="M685" i="3"/>
  <c r="N685" i="3"/>
  <c r="O685" i="3"/>
  <c r="P685" i="3"/>
  <c r="Q685" i="3"/>
  <c r="K686" i="3"/>
  <c r="L686" i="3"/>
  <c r="M686" i="3"/>
  <c r="N686" i="3"/>
  <c r="O686" i="3"/>
  <c r="P686" i="3"/>
  <c r="Q686" i="3"/>
  <c r="K687" i="3"/>
  <c r="L687" i="3"/>
  <c r="M687" i="3"/>
  <c r="N687" i="3"/>
  <c r="O687" i="3"/>
  <c r="P687" i="3"/>
  <c r="Q687" i="3"/>
  <c r="K688" i="3"/>
  <c r="L688" i="3"/>
  <c r="M688" i="3"/>
  <c r="N688" i="3"/>
  <c r="O688" i="3"/>
  <c r="P688" i="3"/>
  <c r="Q688" i="3"/>
  <c r="K689" i="3"/>
  <c r="L689" i="3"/>
  <c r="M689" i="3"/>
  <c r="N689" i="3"/>
  <c r="O689" i="3"/>
  <c r="P689" i="3"/>
  <c r="Q689" i="3"/>
  <c r="K690" i="3"/>
  <c r="L690" i="3"/>
  <c r="M690" i="3"/>
  <c r="N690" i="3"/>
  <c r="O690" i="3"/>
  <c r="P690" i="3"/>
  <c r="Q690" i="3"/>
  <c r="K691" i="3"/>
  <c r="L691" i="3"/>
  <c r="M691" i="3"/>
  <c r="N691" i="3"/>
  <c r="O691" i="3"/>
  <c r="P691" i="3"/>
  <c r="Q691" i="3"/>
  <c r="K692" i="3"/>
  <c r="L692" i="3"/>
  <c r="M692" i="3"/>
  <c r="N692" i="3"/>
  <c r="O692" i="3"/>
  <c r="P692" i="3"/>
  <c r="Q692" i="3"/>
  <c r="K693" i="3"/>
  <c r="L693" i="3"/>
  <c r="M693" i="3"/>
  <c r="N693" i="3"/>
  <c r="O693" i="3"/>
  <c r="P693" i="3"/>
  <c r="Q693" i="3"/>
  <c r="K694" i="3"/>
  <c r="L694" i="3"/>
  <c r="M694" i="3"/>
  <c r="N694" i="3"/>
  <c r="O694" i="3"/>
  <c r="P694" i="3"/>
  <c r="Q694" i="3"/>
  <c r="K695" i="3"/>
  <c r="L695" i="3"/>
  <c r="M695" i="3"/>
  <c r="N695" i="3"/>
  <c r="O695" i="3"/>
  <c r="P695" i="3"/>
  <c r="Q695" i="3"/>
  <c r="K696" i="3"/>
  <c r="L696" i="3"/>
  <c r="M696" i="3"/>
  <c r="N696" i="3"/>
  <c r="O696" i="3"/>
  <c r="P696" i="3"/>
  <c r="Q696" i="3"/>
  <c r="K697" i="3"/>
  <c r="L697" i="3"/>
  <c r="M697" i="3"/>
  <c r="N697" i="3"/>
  <c r="O697" i="3"/>
  <c r="P697" i="3"/>
  <c r="Q697" i="3"/>
  <c r="K698" i="3"/>
  <c r="L698" i="3"/>
  <c r="M698" i="3"/>
  <c r="N698" i="3"/>
  <c r="O698" i="3"/>
  <c r="P698" i="3"/>
  <c r="Q698" i="3"/>
  <c r="K699" i="3"/>
  <c r="L699" i="3"/>
  <c r="M699" i="3"/>
  <c r="N699" i="3"/>
  <c r="O699" i="3"/>
  <c r="P699" i="3"/>
  <c r="Q699" i="3"/>
  <c r="K700" i="3"/>
  <c r="L700" i="3"/>
  <c r="M700" i="3"/>
  <c r="N700" i="3"/>
  <c r="O700" i="3"/>
  <c r="P700" i="3"/>
  <c r="Q700" i="3"/>
  <c r="K701" i="3"/>
  <c r="L701" i="3"/>
  <c r="M701" i="3"/>
  <c r="N701" i="3"/>
  <c r="O701" i="3"/>
  <c r="P701" i="3"/>
  <c r="Q701" i="3"/>
  <c r="K702" i="3"/>
  <c r="L702" i="3"/>
  <c r="M702" i="3"/>
  <c r="N702" i="3"/>
  <c r="O702" i="3"/>
  <c r="P702" i="3"/>
  <c r="Q702" i="3"/>
  <c r="K703" i="3"/>
  <c r="L703" i="3"/>
  <c r="M703" i="3"/>
  <c r="N703" i="3"/>
  <c r="O703" i="3"/>
  <c r="P703" i="3"/>
  <c r="Q703" i="3"/>
  <c r="K704" i="3"/>
  <c r="L704" i="3"/>
  <c r="M704" i="3"/>
  <c r="N704" i="3"/>
  <c r="O704" i="3"/>
  <c r="P704" i="3"/>
  <c r="Q704" i="3"/>
  <c r="K705" i="3"/>
  <c r="L705" i="3"/>
  <c r="M705" i="3"/>
  <c r="N705" i="3"/>
  <c r="O705" i="3"/>
  <c r="P705" i="3"/>
  <c r="Q705" i="3"/>
  <c r="K706" i="3"/>
  <c r="L706" i="3"/>
  <c r="M706" i="3"/>
  <c r="N706" i="3"/>
  <c r="O706" i="3"/>
  <c r="P706" i="3"/>
  <c r="Q706" i="3"/>
  <c r="K707" i="3"/>
  <c r="L707" i="3"/>
  <c r="M707" i="3"/>
  <c r="N707" i="3"/>
  <c r="O707" i="3"/>
  <c r="P707" i="3"/>
  <c r="Q707" i="3"/>
  <c r="K708" i="3"/>
  <c r="L708" i="3"/>
  <c r="M708" i="3"/>
  <c r="N708" i="3"/>
  <c r="O708" i="3"/>
  <c r="P708" i="3"/>
  <c r="Q708" i="3"/>
  <c r="K709" i="3"/>
  <c r="L709" i="3"/>
  <c r="M709" i="3"/>
  <c r="N709" i="3"/>
  <c r="O709" i="3"/>
  <c r="P709" i="3"/>
  <c r="Q709" i="3"/>
  <c r="K710" i="3"/>
  <c r="L710" i="3"/>
  <c r="M710" i="3"/>
  <c r="N710" i="3"/>
  <c r="O710" i="3"/>
  <c r="P710" i="3"/>
  <c r="Q710" i="3"/>
  <c r="K711" i="3"/>
  <c r="L711" i="3"/>
  <c r="M711" i="3"/>
  <c r="N711" i="3"/>
  <c r="O711" i="3"/>
  <c r="P711" i="3"/>
  <c r="Q711" i="3"/>
  <c r="K712" i="3"/>
  <c r="L712" i="3"/>
  <c r="M712" i="3"/>
  <c r="N712" i="3"/>
  <c r="O712" i="3"/>
  <c r="P712" i="3"/>
  <c r="Q712" i="3"/>
  <c r="K713" i="3"/>
  <c r="L713" i="3"/>
  <c r="M713" i="3"/>
  <c r="N713" i="3"/>
  <c r="O713" i="3"/>
  <c r="P713" i="3"/>
  <c r="Q713" i="3"/>
  <c r="K714" i="3"/>
  <c r="L714" i="3"/>
  <c r="M714" i="3"/>
  <c r="N714" i="3"/>
  <c r="O714" i="3"/>
  <c r="P714" i="3"/>
  <c r="Q714" i="3"/>
  <c r="K715" i="3"/>
  <c r="L715" i="3"/>
  <c r="M715" i="3"/>
  <c r="N715" i="3"/>
  <c r="O715" i="3"/>
  <c r="P715" i="3"/>
  <c r="Q715" i="3"/>
  <c r="K716" i="3"/>
  <c r="L716" i="3"/>
  <c r="M716" i="3"/>
  <c r="N716" i="3"/>
  <c r="O716" i="3"/>
  <c r="P716" i="3"/>
  <c r="Q716" i="3"/>
  <c r="K717" i="3"/>
  <c r="L717" i="3"/>
  <c r="M717" i="3"/>
  <c r="N717" i="3"/>
  <c r="O717" i="3"/>
  <c r="P717" i="3"/>
  <c r="Q717" i="3"/>
  <c r="K718" i="3"/>
  <c r="L718" i="3"/>
  <c r="M718" i="3"/>
  <c r="N718" i="3"/>
  <c r="O718" i="3"/>
  <c r="P718" i="3"/>
  <c r="Q718" i="3"/>
  <c r="K719" i="3"/>
  <c r="L719" i="3"/>
  <c r="M719" i="3"/>
  <c r="N719" i="3"/>
  <c r="O719" i="3"/>
  <c r="P719" i="3"/>
  <c r="Q719" i="3"/>
  <c r="K720" i="3"/>
  <c r="L720" i="3"/>
  <c r="M720" i="3"/>
  <c r="N720" i="3"/>
  <c r="O720" i="3"/>
  <c r="P720" i="3"/>
  <c r="Q720" i="3"/>
  <c r="K721" i="3"/>
  <c r="L721" i="3"/>
  <c r="M721" i="3"/>
  <c r="N721" i="3"/>
  <c r="O721" i="3"/>
  <c r="P721" i="3"/>
  <c r="Q721" i="3"/>
  <c r="K722" i="3"/>
  <c r="L722" i="3"/>
  <c r="M722" i="3"/>
  <c r="N722" i="3"/>
  <c r="O722" i="3"/>
  <c r="P722" i="3"/>
  <c r="Q722" i="3"/>
  <c r="K723" i="3"/>
  <c r="L723" i="3"/>
  <c r="M723" i="3"/>
  <c r="N723" i="3"/>
  <c r="O723" i="3"/>
  <c r="P723" i="3"/>
  <c r="Q723" i="3"/>
  <c r="K724" i="3"/>
  <c r="L724" i="3"/>
  <c r="M724" i="3"/>
  <c r="N724" i="3"/>
  <c r="O724" i="3"/>
  <c r="P724" i="3"/>
  <c r="Q724" i="3"/>
  <c r="K725" i="3"/>
  <c r="L725" i="3"/>
  <c r="M725" i="3"/>
  <c r="N725" i="3"/>
  <c r="O725" i="3"/>
  <c r="P725" i="3"/>
  <c r="Q725" i="3"/>
  <c r="K726" i="3"/>
  <c r="L726" i="3"/>
  <c r="M726" i="3"/>
  <c r="N726" i="3"/>
  <c r="O726" i="3"/>
  <c r="P726" i="3"/>
  <c r="Q726" i="3"/>
  <c r="K727" i="3"/>
  <c r="L727" i="3"/>
  <c r="M727" i="3"/>
  <c r="N727" i="3"/>
  <c r="O727" i="3"/>
  <c r="P727" i="3"/>
  <c r="Q727" i="3"/>
  <c r="K728" i="3"/>
  <c r="L728" i="3"/>
  <c r="M728" i="3"/>
  <c r="N728" i="3"/>
  <c r="O728" i="3"/>
  <c r="P728" i="3"/>
  <c r="Q728" i="3"/>
  <c r="K729" i="3"/>
  <c r="L729" i="3"/>
  <c r="M729" i="3"/>
  <c r="N729" i="3"/>
  <c r="O729" i="3"/>
  <c r="P729" i="3"/>
  <c r="Q729" i="3"/>
  <c r="K730" i="3"/>
  <c r="L730" i="3"/>
  <c r="M730" i="3"/>
  <c r="N730" i="3"/>
  <c r="O730" i="3"/>
  <c r="P730" i="3"/>
  <c r="Q730" i="3"/>
  <c r="K731" i="3"/>
  <c r="L731" i="3"/>
  <c r="M731" i="3"/>
  <c r="N731" i="3"/>
  <c r="O731" i="3"/>
  <c r="P731" i="3"/>
  <c r="Q731" i="3"/>
  <c r="K732" i="3"/>
  <c r="L732" i="3"/>
  <c r="M732" i="3"/>
  <c r="N732" i="3"/>
  <c r="O732" i="3"/>
  <c r="P732" i="3"/>
  <c r="Q732" i="3"/>
  <c r="K733" i="3"/>
  <c r="L733" i="3"/>
  <c r="M733" i="3"/>
  <c r="N733" i="3"/>
  <c r="O733" i="3"/>
  <c r="P733" i="3"/>
  <c r="Q733" i="3"/>
  <c r="K734" i="3"/>
  <c r="L734" i="3"/>
  <c r="M734" i="3"/>
  <c r="N734" i="3"/>
  <c r="O734" i="3"/>
  <c r="P734" i="3"/>
  <c r="Q734" i="3"/>
  <c r="K735" i="3"/>
  <c r="L735" i="3"/>
  <c r="M735" i="3"/>
  <c r="N735" i="3"/>
  <c r="O735" i="3"/>
  <c r="P735" i="3"/>
  <c r="Q735" i="3"/>
  <c r="K736" i="3"/>
  <c r="L736" i="3"/>
  <c r="M736" i="3"/>
  <c r="N736" i="3"/>
  <c r="O736" i="3"/>
  <c r="P736" i="3"/>
  <c r="Q736" i="3"/>
  <c r="K737" i="3"/>
  <c r="L737" i="3"/>
  <c r="M737" i="3"/>
  <c r="N737" i="3"/>
  <c r="O737" i="3"/>
  <c r="P737" i="3"/>
  <c r="Q737" i="3"/>
  <c r="K738" i="3"/>
  <c r="L738" i="3"/>
  <c r="M738" i="3"/>
  <c r="N738" i="3"/>
  <c r="O738" i="3"/>
  <c r="P738" i="3"/>
  <c r="Q738" i="3"/>
  <c r="K739" i="3"/>
  <c r="L739" i="3"/>
  <c r="M739" i="3"/>
  <c r="N739" i="3"/>
  <c r="O739" i="3"/>
  <c r="P739" i="3"/>
  <c r="Q739" i="3"/>
  <c r="K740" i="3"/>
  <c r="L740" i="3"/>
  <c r="M740" i="3"/>
  <c r="N740" i="3"/>
  <c r="O740" i="3"/>
  <c r="P740" i="3"/>
  <c r="Q740" i="3"/>
  <c r="K741" i="3"/>
  <c r="L741" i="3"/>
  <c r="M741" i="3"/>
  <c r="N741" i="3"/>
  <c r="O741" i="3"/>
  <c r="P741" i="3"/>
  <c r="Q741" i="3"/>
  <c r="K742" i="3"/>
  <c r="L742" i="3"/>
  <c r="M742" i="3"/>
  <c r="N742" i="3"/>
  <c r="O742" i="3"/>
  <c r="P742" i="3"/>
  <c r="Q742" i="3"/>
  <c r="K743" i="3"/>
  <c r="L743" i="3"/>
  <c r="M743" i="3"/>
  <c r="N743" i="3"/>
  <c r="O743" i="3"/>
  <c r="P743" i="3"/>
  <c r="Q743" i="3"/>
  <c r="K744" i="3"/>
  <c r="L744" i="3"/>
  <c r="M744" i="3"/>
  <c r="N744" i="3"/>
  <c r="O744" i="3"/>
  <c r="P744" i="3"/>
  <c r="Q744" i="3"/>
  <c r="K745" i="3"/>
  <c r="L745" i="3"/>
  <c r="M745" i="3"/>
  <c r="N745" i="3"/>
  <c r="O745" i="3"/>
  <c r="P745" i="3"/>
  <c r="Q745" i="3"/>
  <c r="K746" i="3"/>
  <c r="L746" i="3"/>
  <c r="M746" i="3"/>
  <c r="N746" i="3"/>
  <c r="O746" i="3"/>
  <c r="P746" i="3"/>
  <c r="Q746" i="3"/>
  <c r="K747" i="3"/>
  <c r="L747" i="3"/>
  <c r="M747" i="3"/>
  <c r="N747" i="3"/>
  <c r="O747" i="3"/>
  <c r="P747" i="3"/>
  <c r="Q747" i="3"/>
  <c r="K748" i="3"/>
  <c r="L748" i="3"/>
  <c r="M748" i="3"/>
  <c r="N748" i="3"/>
  <c r="O748" i="3"/>
  <c r="P748" i="3"/>
  <c r="Q748" i="3"/>
  <c r="K749" i="3"/>
  <c r="L749" i="3"/>
  <c r="M749" i="3"/>
  <c r="N749" i="3"/>
  <c r="O749" i="3"/>
  <c r="P749" i="3"/>
  <c r="Q749" i="3"/>
  <c r="K750" i="3"/>
  <c r="L750" i="3"/>
  <c r="M750" i="3"/>
  <c r="N750" i="3"/>
  <c r="O750" i="3"/>
  <c r="P750" i="3"/>
  <c r="Q750" i="3"/>
  <c r="K751" i="3"/>
  <c r="L751" i="3"/>
  <c r="M751" i="3"/>
  <c r="N751" i="3"/>
  <c r="O751" i="3"/>
  <c r="P751" i="3"/>
  <c r="Q751" i="3"/>
  <c r="K752" i="3"/>
  <c r="L752" i="3"/>
  <c r="M752" i="3"/>
  <c r="N752" i="3"/>
  <c r="O752" i="3"/>
  <c r="P752" i="3"/>
  <c r="Q752" i="3"/>
  <c r="K753" i="3"/>
  <c r="L753" i="3"/>
  <c r="M753" i="3"/>
  <c r="N753" i="3"/>
  <c r="O753" i="3"/>
  <c r="P753" i="3"/>
  <c r="Q753" i="3"/>
  <c r="K754" i="3"/>
  <c r="L754" i="3"/>
  <c r="M754" i="3"/>
  <c r="N754" i="3"/>
  <c r="O754" i="3"/>
  <c r="P754" i="3"/>
  <c r="Q754" i="3"/>
  <c r="K755" i="3"/>
  <c r="L755" i="3"/>
  <c r="M755" i="3"/>
  <c r="N755" i="3"/>
  <c r="O755" i="3"/>
  <c r="P755" i="3"/>
  <c r="Q755" i="3"/>
  <c r="K756" i="3"/>
  <c r="L756" i="3"/>
  <c r="M756" i="3"/>
  <c r="N756" i="3"/>
  <c r="O756" i="3"/>
  <c r="P756" i="3"/>
  <c r="Q756" i="3"/>
  <c r="K757" i="3"/>
  <c r="L757" i="3"/>
  <c r="M757" i="3"/>
  <c r="N757" i="3"/>
  <c r="O757" i="3"/>
  <c r="P757" i="3"/>
  <c r="Q757" i="3"/>
  <c r="K758" i="3"/>
  <c r="L758" i="3"/>
  <c r="M758" i="3"/>
  <c r="N758" i="3"/>
  <c r="O758" i="3"/>
  <c r="P758" i="3"/>
  <c r="Q758" i="3"/>
  <c r="K759" i="3"/>
  <c r="L759" i="3"/>
  <c r="M759" i="3"/>
  <c r="N759" i="3"/>
  <c r="O759" i="3"/>
  <c r="P759" i="3"/>
  <c r="Q759" i="3"/>
  <c r="K760" i="3"/>
  <c r="L760" i="3"/>
  <c r="M760" i="3"/>
  <c r="N760" i="3"/>
  <c r="O760" i="3"/>
  <c r="P760" i="3"/>
  <c r="Q760" i="3"/>
  <c r="K761" i="3"/>
  <c r="L761" i="3"/>
  <c r="M761" i="3"/>
  <c r="N761" i="3"/>
  <c r="O761" i="3"/>
  <c r="P761" i="3"/>
  <c r="Q761" i="3"/>
  <c r="K762" i="3"/>
  <c r="L762" i="3"/>
  <c r="M762" i="3"/>
  <c r="N762" i="3"/>
  <c r="O762" i="3"/>
  <c r="P762" i="3"/>
  <c r="Q762" i="3"/>
  <c r="K763" i="3"/>
  <c r="L763" i="3"/>
  <c r="M763" i="3"/>
  <c r="N763" i="3"/>
  <c r="O763" i="3"/>
  <c r="P763" i="3"/>
  <c r="Q763" i="3"/>
  <c r="K764" i="3"/>
  <c r="L764" i="3"/>
  <c r="M764" i="3"/>
  <c r="N764" i="3"/>
  <c r="O764" i="3"/>
  <c r="P764" i="3"/>
  <c r="Q764" i="3"/>
  <c r="K765" i="3"/>
  <c r="L765" i="3"/>
  <c r="M765" i="3"/>
  <c r="N765" i="3"/>
  <c r="O765" i="3"/>
  <c r="P765" i="3"/>
  <c r="Q765" i="3"/>
  <c r="K766" i="3"/>
  <c r="L766" i="3"/>
  <c r="M766" i="3"/>
  <c r="N766" i="3"/>
  <c r="O766" i="3"/>
  <c r="P766" i="3"/>
  <c r="Q766" i="3"/>
  <c r="K767" i="3"/>
  <c r="L767" i="3"/>
  <c r="M767" i="3"/>
  <c r="N767" i="3"/>
  <c r="O767" i="3"/>
  <c r="P767" i="3"/>
  <c r="Q767" i="3"/>
  <c r="K768" i="3"/>
  <c r="L768" i="3"/>
  <c r="M768" i="3"/>
  <c r="N768" i="3"/>
  <c r="O768" i="3"/>
  <c r="P768" i="3"/>
  <c r="Q768" i="3"/>
  <c r="K769" i="3"/>
  <c r="L769" i="3"/>
  <c r="M769" i="3"/>
  <c r="N769" i="3"/>
  <c r="O769" i="3"/>
  <c r="P769" i="3"/>
  <c r="Q769" i="3"/>
  <c r="K770" i="3"/>
  <c r="L770" i="3"/>
  <c r="M770" i="3"/>
  <c r="N770" i="3"/>
  <c r="O770" i="3"/>
  <c r="P770" i="3"/>
  <c r="Q770" i="3"/>
  <c r="K771" i="3"/>
  <c r="L771" i="3"/>
  <c r="M771" i="3"/>
  <c r="N771" i="3"/>
  <c r="O771" i="3"/>
  <c r="P771" i="3"/>
  <c r="Q771" i="3"/>
  <c r="K772" i="3"/>
  <c r="L772" i="3"/>
  <c r="M772" i="3"/>
  <c r="N772" i="3"/>
  <c r="O772" i="3"/>
  <c r="P772" i="3"/>
  <c r="Q772" i="3"/>
  <c r="K773" i="3"/>
  <c r="L773" i="3"/>
  <c r="M773" i="3"/>
  <c r="N773" i="3"/>
  <c r="O773" i="3"/>
  <c r="P773" i="3"/>
  <c r="Q773" i="3"/>
  <c r="K774" i="3"/>
  <c r="L774" i="3"/>
  <c r="M774" i="3"/>
  <c r="N774" i="3"/>
  <c r="O774" i="3"/>
  <c r="P774" i="3"/>
  <c r="Q774" i="3"/>
  <c r="K775" i="3"/>
  <c r="L775" i="3"/>
  <c r="M775" i="3"/>
  <c r="N775" i="3"/>
  <c r="O775" i="3"/>
  <c r="P775" i="3"/>
  <c r="Q775" i="3"/>
  <c r="K776" i="3"/>
  <c r="L776" i="3"/>
  <c r="M776" i="3"/>
  <c r="N776" i="3"/>
  <c r="O776" i="3"/>
  <c r="P776" i="3"/>
  <c r="Q776" i="3"/>
  <c r="K777" i="3"/>
  <c r="L777" i="3"/>
  <c r="M777" i="3"/>
  <c r="N777" i="3"/>
  <c r="O777" i="3"/>
  <c r="P777" i="3"/>
  <c r="Q777" i="3"/>
  <c r="K778" i="3"/>
  <c r="L778" i="3"/>
  <c r="M778" i="3"/>
  <c r="N778" i="3"/>
  <c r="O778" i="3"/>
  <c r="P778" i="3"/>
  <c r="Q778" i="3"/>
  <c r="K779" i="3"/>
  <c r="L779" i="3"/>
  <c r="M779" i="3"/>
  <c r="N779" i="3"/>
  <c r="O779" i="3"/>
  <c r="P779" i="3"/>
  <c r="Q779" i="3"/>
  <c r="K780" i="3"/>
  <c r="L780" i="3"/>
  <c r="M780" i="3"/>
  <c r="N780" i="3"/>
  <c r="O780" i="3"/>
  <c r="P780" i="3"/>
  <c r="Q780" i="3"/>
  <c r="K781" i="3"/>
  <c r="L781" i="3"/>
  <c r="M781" i="3"/>
  <c r="N781" i="3"/>
  <c r="O781" i="3"/>
  <c r="P781" i="3"/>
  <c r="Q781" i="3"/>
  <c r="K782" i="3"/>
  <c r="L782" i="3"/>
  <c r="M782" i="3"/>
  <c r="N782" i="3"/>
  <c r="O782" i="3"/>
  <c r="P782" i="3"/>
  <c r="Q782" i="3"/>
  <c r="K783" i="3"/>
  <c r="L783" i="3"/>
  <c r="M783" i="3"/>
  <c r="N783" i="3"/>
  <c r="O783" i="3"/>
  <c r="P783" i="3"/>
  <c r="Q783" i="3"/>
  <c r="K784" i="3"/>
  <c r="L784" i="3"/>
  <c r="M784" i="3"/>
  <c r="N784" i="3"/>
  <c r="O784" i="3"/>
  <c r="P784" i="3"/>
  <c r="Q784" i="3"/>
  <c r="K785" i="3"/>
  <c r="L785" i="3"/>
  <c r="M785" i="3"/>
  <c r="N785" i="3"/>
  <c r="O785" i="3"/>
  <c r="P785" i="3"/>
  <c r="Q785" i="3"/>
  <c r="K786" i="3"/>
  <c r="L786" i="3"/>
  <c r="M786" i="3"/>
  <c r="N786" i="3"/>
  <c r="O786" i="3"/>
  <c r="P786" i="3"/>
  <c r="Q786" i="3"/>
  <c r="K787" i="3"/>
  <c r="L787" i="3"/>
  <c r="M787" i="3"/>
  <c r="N787" i="3"/>
  <c r="O787" i="3"/>
  <c r="P787" i="3"/>
  <c r="Q787" i="3"/>
  <c r="K788" i="3"/>
  <c r="L788" i="3"/>
  <c r="M788" i="3"/>
  <c r="N788" i="3"/>
  <c r="O788" i="3"/>
  <c r="P788" i="3"/>
  <c r="Q788" i="3"/>
  <c r="K789" i="3"/>
  <c r="L789" i="3"/>
  <c r="M789" i="3"/>
  <c r="N789" i="3"/>
  <c r="O789" i="3"/>
  <c r="P789" i="3"/>
  <c r="Q789" i="3"/>
  <c r="K790" i="3"/>
  <c r="L790" i="3"/>
  <c r="M790" i="3"/>
  <c r="N790" i="3"/>
  <c r="O790" i="3"/>
  <c r="P790" i="3"/>
  <c r="Q790" i="3"/>
  <c r="K791" i="3"/>
  <c r="L791" i="3"/>
  <c r="M791" i="3"/>
  <c r="N791" i="3"/>
  <c r="O791" i="3"/>
  <c r="P791" i="3"/>
  <c r="Q791" i="3"/>
  <c r="K792" i="3"/>
  <c r="L792" i="3"/>
  <c r="M792" i="3"/>
  <c r="N792" i="3"/>
  <c r="O792" i="3"/>
  <c r="P792" i="3"/>
  <c r="Q792" i="3"/>
  <c r="K793" i="3"/>
  <c r="L793" i="3"/>
  <c r="M793" i="3"/>
  <c r="N793" i="3"/>
  <c r="O793" i="3"/>
  <c r="P793" i="3"/>
  <c r="Q793" i="3"/>
  <c r="K794" i="3"/>
  <c r="L794" i="3"/>
  <c r="M794" i="3"/>
  <c r="N794" i="3"/>
  <c r="O794" i="3"/>
  <c r="P794" i="3"/>
  <c r="Q794" i="3"/>
  <c r="K795" i="3"/>
  <c r="L795" i="3"/>
  <c r="M795" i="3"/>
  <c r="N795" i="3"/>
  <c r="O795" i="3"/>
  <c r="P795" i="3"/>
  <c r="Q795" i="3"/>
  <c r="K796" i="3"/>
  <c r="L796" i="3"/>
  <c r="M796" i="3"/>
  <c r="N796" i="3"/>
  <c r="O796" i="3"/>
  <c r="P796" i="3"/>
  <c r="Q796" i="3"/>
  <c r="K797" i="3"/>
  <c r="L797" i="3"/>
  <c r="M797" i="3"/>
  <c r="N797" i="3"/>
  <c r="O797" i="3"/>
  <c r="P797" i="3"/>
  <c r="Q797" i="3"/>
  <c r="K798" i="3"/>
  <c r="L798" i="3"/>
  <c r="M798" i="3"/>
  <c r="N798" i="3"/>
  <c r="O798" i="3"/>
  <c r="P798" i="3"/>
  <c r="Q798" i="3"/>
  <c r="K799" i="3"/>
  <c r="L799" i="3"/>
  <c r="M799" i="3"/>
  <c r="N799" i="3"/>
  <c r="O799" i="3"/>
  <c r="P799" i="3"/>
  <c r="Q799" i="3"/>
  <c r="K800" i="3"/>
  <c r="L800" i="3"/>
  <c r="M800" i="3"/>
  <c r="N800" i="3"/>
  <c r="O800" i="3"/>
  <c r="P800" i="3"/>
  <c r="Q800" i="3"/>
  <c r="K801" i="3"/>
  <c r="L801" i="3"/>
  <c r="M801" i="3"/>
  <c r="N801" i="3"/>
  <c r="O801" i="3"/>
  <c r="P801" i="3"/>
  <c r="Q801" i="3"/>
  <c r="K802" i="3"/>
  <c r="L802" i="3"/>
  <c r="M802" i="3"/>
  <c r="N802" i="3"/>
  <c r="O802" i="3"/>
  <c r="P802" i="3"/>
  <c r="Q802" i="3"/>
  <c r="K803" i="3"/>
  <c r="L803" i="3"/>
  <c r="M803" i="3"/>
  <c r="N803" i="3"/>
  <c r="O803" i="3"/>
  <c r="P803" i="3"/>
  <c r="Q803" i="3"/>
  <c r="K804" i="3"/>
  <c r="L804" i="3"/>
  <c r="M804" i="3"/>
  <c r="N804" i="3"/>
  <c r="O804" i="3"/>
  <c r="P804" i="3"/>
  <c r="Q804" i="3"/>
  <c r="K805" i="3"/>
  <c r="L805" i="3"/>
  <c r="M805" i="3"/>
  <c r="N805" i="3"/>
  <c r="O805" i="3"/>
  <c r="P805" i="3"/>
  <c r="Q805" i="3"/>
  <c r="K806" i="3"/>
  <c r="L806" i="3"/>
  <c r="M806" i="3"/>
  <c r="N806" i="3"/>
  <c r="O806" i="3"/>
  <c r="P806" i="3"/>
  <c r="Q806" i="3"/>
  <c r="K807" i="3"/>
  <c r="L807" i="3"/>
  <c r="M807" i="3"/>
  <c r="N807" i="3"/>
  <c r="O807" i="3"/>
  <c r="P807" i="3"/>
  <c r="Q807" i="3"/>
  <c r="K808" i="3"/>
  <c r="L808" i="3"/>
  <c r="M808" i="3"/>
  <c r="N808" i="3"/>
  <c r="O808" i="3"/>
  <c r="P808" i="3"/>
  <c r="Q808" i="3"/>
  <c r="K809" i="3"/>
  <c r="L809" i="3"/>
  <c r="M809" i="3"/>
  <c r="N809" i="3"/>
  <c r="O809" i="3"/>
  <c r="P809" i="3"/>
  <c r="Q809" i="3"/>
  <c r="K810" i="3"/>
  <c r="L810" i="3"/>
  <c r="M810" i="3"/>
  <c r="N810" i="3"/>
  <c r="O810" i="3"/>
  <c r="P810" i="3"/>
  <c r="Q810" i="3"/>
  <c r="K811" i="3"/>
  <c r="L811" i="3"/>
  <c r="M811" i="3"/>
  <c r="N811" i="3"/>
  <c r="O811" i="3"/>
  <c r="P811" i="3"/>
  <c r="Q811" i="3"/>
  <c r="K812" i="3"/>
  <c r="L812" i="3"/>
  <c r="M812" i="3"/>
  <c r="N812" i="3"/>
  <c r="O812" i="3"/>
  <c r="P812" i="3"/>
  <c r="Q812" i="3"/>
  <c r="K813" i="3"/>
  <c r="L813" i="3"/>
  <c r="M813" i="3"/>
  <c r="N813" i="3"/>
  <c r="O813" i="3"/>
  <c r="P813" i="3"/>
  <c r="Q813" i="3"/>
  <c r="K814" i="3"/>
  <c r="L814" i="3"/>
  <c r="M814" i="3"/>
  <c r="N814" i="3"/>
  <c r="O814" i="3"/>
  <c r="P814" i="3"/>
  <c r="Q814" i="3"/>
  <c r="K815" i="3"/>
  <c r="L815" i="3"/>
  <c r="M815" i="3"/>
  <c r="N815" i="3"/>
  <c r="O815" i="3"/>
  <c r="P815" i="3"/>
  <c r="Q815" i="3"/>
  <c r="K816" i="3"/>
  <c r="L816" i="3"/>
  <c r="M816" i="3"/>
  <c r="N816" i="3"/>
  <c r="O816" i="3"/>
  <c r="P816" i="3"/>
  <c r="Q816" i="3"/>
  <c r="K817" i="3"/>
  <c r="L817" i="3"/>
  <c r="M817" i="3"/>
  <c r="N817" i="3"/>
  <c r="O817" i="3"/>
  <c r="P817" i="3"/>
  <c r="Q817" i="3"/>
  <c r="K818" i="3"/>
  <c r="L818" i="3"/>
  <c r="M818" i="3"/>
  <c r="N818" i="3"/>
  <c r="O818" i="3"/>
  <c r="P818" i="3"/>
  <c r="Q818" i="3"/>
  <c r="K819" i="3"/>
  <c r="L819" i="3"/>
  <c r="M819" i="3"/>
  <c r="N819" i="3"/>
  <c r="O819" i="3"/>
  <c r="P819" i="3"/>
  <c r="Q819" i="3"/>
  <c r="K820" i="3"/>
  <c r="L820" i="3"/>
  <c r="M820" i="3"/>
  <c r="N820" i="3"/>
  <c r="O820" i="3"/>
  <c r="P820" i="3"/>
  <c r="Q820" i="3"/>
  <c r="K821" i="3"/>
  <c r="L821" i="3"/>
  <c r="M821" i="3"/>
  <c r="N821" i="3"/>
  <c r="O821" i="3"/>
  <c r="P821" i="3"/>
  <c r="Q821" i="3"/>
  <c r="K822" i="3"/>
  <c r="L822" i="3"/>
  <c r="M822" i="3"/>
  <c r="N822" i="3"/>
  <c r="O822" i="3"/>
  <c r="P822" i="3"/>
  <c r="Q822" i="3"/>
  <c r="K823" i="3"/>
  <c r="L823" i="3"/>
  <c r="M823" i="3"/>
  <c r="N823" i="3"/>
  <c r="O823" i="3"/>
  <c r="P823" i="3"/>
  <c r="Q823" i="3"/>
  <c r="K824" i="3"/>
  <c r="L824" i="3"/>
  <c r="M824" i="3"/>
  <c r="N824" i="3"/>
  <c r="O824" i="3"/>
  <c r="P824" i="3"/>
  <c r="Q824" i="3"/>
  <c r="K825" i="3"/>
  <c r="L825" i="3"/>
  <c r="M825" i="3"/>
  <c r="N825" i="3"/>
  <c r="O825" i="3"/>
  <c r="P825" i="3"/>
  <c r="Q825" i="3"/>
  <c r="K826" i="3"/>
  <c r="L826" i="3"/>
  <c r="M826" i="3"/>
  <c r="N826" i="3"/>
  <c r="O826" i="3"/>
  <c r="P826" i="3"/>
  <c r="Q826" i="3"/>
  <c r="K827" i="3"/>
  <c r="L827" i="3"/>
  <c r="M827" i="3"/>
  <c r="N827" i="3"/>
  <c r="O827" i="3"/>
  <c r="P827" i="3"/>
  <c r="Q827" i="3"/>
  <c r="K828" i="3"/>
  <c r="L828" i="3"/>
  <c r="M828" i="3"/>
  <c r="N828" i="3"/>
  <c r="O828" i="3"/>
  <c r="P828" i="3"/>
  <c r="Q828" i="3"/>
  <c r="K829" i="3"/>
  <c r="L829" i="3"/>
  <c r="M829" i="3"/>
  <c r="N829" i="3"/>
  <c r="O829" i="3"/>
  <c r="P829" i="3"/>
  <c r="Q829" i="3"/>
  <c r="K830" i="3"/>
  <c r="L830" i="3"/>
  <c r="M830" i="3"/>
  <c r="N830" i="3"/>
  <c r="O830" i="3"/>
  <c r="P830" i="3"/>
  <c r="Q830" i="3"/>
  <c r="K831" i="3"/>
  <c r="L831" i="3"/>
  <c r="M831" i="3"/>
  <c r="N831" i="3"/>
  <c r="O831" i="3"/>
  <c r="P831" i="3"/>
  <c r="Q831" i="3"/>
  <c r="K832" i="3"/>
  <c r="L832" i="3"/>
  <c r="M832" i="3"/>
  <c r="N832" i="3"/>
  <c r="O832" i="3"/>
  <c r="P832" i="3"/>
  <c r="Q832" i="3"/>
  <c r="K833" i="3"/>
  <c r="L833" i="3"/>
  <c r="M833" i="3"/>
  <c r="N833" i="3"/>
  <c r="O833" i="3"/>
  <c r="P833" i="3"/>
  <c r="Q833" i="3"/>
  <c r="K834" i="3"/>
  <c r="L834" i="3"/>
  <c r="M834" i="3"/>
  <c r="N834" i="3"/>
  <c r="O834" i="3"/>
  <c r="P834" i="3"/>
  <c r="Q834" i="3"/>
  <c r="K835" i="3"/>
  <c r="L835" i="3"/>
  <c r="M835" i="3"/>
  <c r="N835" i="3"/>
  <c r="O835" i="3"/>
  <c r="P835" i="3"/>
  <c r="Q835" i="3"/>
  <c r="K836" i="3"/>
  <c r="L836" i="3"/>
  <c r="M836" i="3"/>
  <c r="N836" i="3"/>
  <c r="O836" i="3"/>
  <c r="P836" i="3"/>
  <c r="Q836" i="3"/>
  <c r="K837" i="3"/>
  <c r="L837" i="3"/>
  <c r="M837" i="3"/>
  <c r="N837" i="3"/>
  <c r="O837" i="3"/>
  <c r="P837" i="3"/>
  <c r="Q837" i="3"/>
  <c r="K838" i="3"/>
  <c r="L838" i="3"/>
  <c r="M838" i="3"/>
  <c r="N838" i="3"/>
  <c r="O838" i="3"/>
  <c r="P838" i="3"/>
  <c r="Q838" i="3"/>
  <c r="K839" i="3"/>
  <c r="L839" i="3"/>
  <c r="M839" i="3"/>
  <c r="N839" i="3"/>
  <c r="O839" i="3"/>
  <c r="P839" i="3"/>
  <c r="Q839" i="3"/>
  <c r="K840" i="3"/>
  <c r="L840" i="3"/>
  <c r="M840" i="3"/>
  <c r="N840" i="3"/>
  <c r="O840" i="3"/>
  <c r="P840" i="3"/>
  <c r="Q840" i="3"/>
  <c r="K841" i="3"/>
  <c r="L841" i="3"/>
  <c r="M841" i="3"/>
  <c r="N841" i="3"/>
  <c r="O841" i="3"/>
  <c r="P841" i="3"/>
  <c r="Q841" i="3"/>
  <c r="K842" i="3"/>
  <c r="L842" i="3"/>
  <c r="M842" i="3"/>
  <c r="N842" i="3"/>
  <c r="O842" i="3"/>
  <c r="P842" i="3"/>
  <c r="Q842" i="3"/>
  <c r="K843" i="3"/>
  <c r="L843" i="3"/>
  <c r="M843" i="3"/>
  <c r="N843" i="3"/>
  <c r="O843" i="3"/>
  <c r="P843" i="3"/>
  <c r="Q843" i="3"/>
  <c r="K844" i="3"/>
  <c r="L844" i="3"/>
  <c r="M844" i="3"/>
  <c r="N844" i="3"/>
  <c r="O844" i="3"/>
  <c r="P844" i="3"/>
  <c r="Q844" i="3"/>
  <c r="K845" i="3"/>
  <c r="L845" i="3"/>
  <c r="M845" i="3"/>
  <c r="N845" i="3"/>
  <c r="O845" i="3"/>
  <c r="P845" i="3"/>
  <c r="Q845" i="3"/>
  <c r="K846" i="3"/>
  <c r="L846" i="3"/>
  <c r="M846" i="3"/>
  <c r="N846" i="3"/>
  <c r="O846" i="3"/>
  <c r="P846" i="3"/>
  <c r="Q846" i="3"/>
  <c r="K847" i="3"/>
  <c r="L847" i="3"/>
  <c r="M847" i="3"/>
  <c r="N847" i="3"/>
  <c r="O847" i="3"/>
  <c r="P847" i="3"/>
  <c r="Q847" i="3"/>
  <c r="K848" i="3"/>
  <c r="L848" i="3"/>
  <c r="M848" i="3"/>
  <c r="N848" i="3"/>
  <c r="O848" i="3"/>
  <c r="P848" i="3"/>
  <c r="Q848" i="3"/>
  <c r="K849" i="3"/>
  <c r="L849" i="3"/>
  <c r="M849" i="3"/>
  <c r="N849" i="3"/>
  <c r="O849" i="3"/>
  <c r="P849" i="3"/>
  <c r="Q849" i="3"/>
  <c r="K850" i="3"/>
  <c r="L850" i="3"/>
  <c r="M850" i="3"/>
  <c r="N850" i="3"/>
  <c r="O850" i="3"/>
  <c r="P850" i="3"/>
  <c r="Q850" i="3"/>
  <c r="K851" i="3"/>
  <c r="L851" i="3"/>
  <c r="M851" i="3"/>
  <c r="N851" i="3"/>
  <c r="O851" i="3"/>
  <c r="P851" i="3"/>
  <c r="Q851" i="3"/>
  <c r="K852" i="3"/>
  <c r="L852" i="3"/>
  <c r="M852" i="3"/>
  <c r="N852" i="3"/>
  <c r="O852" i="3"/>
  <c r="P852" i="3"/>
  <c r="Q852" i="3"/>
  <c r="K853" i="3"/>
  <c r="L853" i="3"/>
  <c r="M853" i="3"/>
  <c r="N853" i="3"/>
  <c r="O853" i="3"/>
  <c r="P853" i="3"/>
  <c r="Q853" i="3"/>
  <c r="K854" i="3"/>
  <c r="L854" i="3"/>
  <c r="M854" i="3"/>
  <c r="N854" i="3"/>
  <c r="O854" i="3"/>
  <c r="P854" i="3"/>
  <c r="Q854" i="3"/>
  <c r="K855" i="3"/>
  <c r="L855" i="3"/>
  <c r="M855" i="3"/>
  <c r="N855" i="3"/>
  <c r="O855" i="3"/>
  <c r="P855" i="3"/>
  <c r="Q855" i="3"/>
  <c r="K856" i="3"/>
  <c r="L856" i="3"/>
  <c r="M856" i="3"/>
  <c r="N856" i="3"/>
  <c r="O856" i="3"/>
  <c r="P856" i="3"/>
  <c r="Q856" i="3"/>
  <c r="K857" i="3"/>
  <c r="L857" i="3"/>
  <c r="M857" i="3"/>
  <c r="N857" i="3"/>
  <c r="O857" i="3"/>
  <c r="P857" i="3"/>
  <c r="Q857" i="3"/>
  <c r="K858" i="3"/>
  <c r="L858" i="3"/>
  <c r="M858" i="3"/>
  <c r="N858" i="3"/>
  <c r="O858" i="3"/>
  <c r="P858" i="3"/>
  <c r="Q858" i="3"/>
  <c r="K859" i="3"/>
  <c r="L859" i="3"/>
  <c r="M859" i="3"/>
  <c r="N859" i="3"/>
  <c r="O859" i="3"/>
  <c r="P859" i="3"/>
  <c r="Q859" i="3"/>
  <c r="K860" i="3"/>
  <c r="L860" i="3"/>
  <c r="M860" i="3"/>
  <c r="N860" i="3"/>
  <c r="O860" i="3"/>
  <c r="P860" i="3"/>
  <c r="Q860" i="3"/>
  <c r="K861" i="3"/>
  <c r="L861" i="3"/>
  <c r="M861" i="3"/>
  <c r="N861" i="3"/>
  <c r="O861" i="3"/>
  <c r="P861" i="3"/>
  <c r="Q861" i="3"/>
  <c r="K862" i="3"/>
  <c r="L862" i="3"/>
  <c r="M862" i="3"/>
  <c r="N862" i="3"/>
  <c r="O862" i="3"/>
  <c r="P862" i="3"/>
  <c r="Q862" i="3"/>
  <c r="K863" i="3"/>
  <c r="L863" i="3"/>
  <c r="M863" i="3"/>
  <c r="N863" i="3"/>
  <c r="O863" i="3"/>
  <c r="P863" i="3"/>
  <c r="Q863" i="3"/>
  <c r="K864" i="3"/>
  <c r="L864" i="3"/>
  <c r="M864" i="3"/>
  <c r="N864" i="3"/>
  <c r="O864" i="3"/>
  <c r="P864" i="3"/>
  <c r="Q864" i="3"/>
  <c r="K865" i="3"/>
  <c r="L865" i="3"/>
  <c r="M865" i="3"/>
  <c r="N865" i="3"/>
  <c r="O865" i="3"/>
  <c r="P865" i="3"/>
  <c r="Q865" i="3"/>
  <c r="K866" i="3"/>
  <c r="L866" i="3"/>
  <c r="M866" i="3"/>
  <c r="N866" i="3"/>
  <c r="O866" i="3"/>
  <c r="P866" i="3"/>
  <c r="Q866" i="3"/>
  <c r="K867" i="3"/>
  <c r="L867" i="3"/>
  <c r="M867" i="3"/>
  <c r="N867" i="3"/>
  <c r="O867" i="3"/>
  <c r="P867" i="3"/>
  <c r="Q867" i="3"/>
  <c r="K868" i="3"/>
  <c r="L868" i="3"/>
  <c r="M868" i="3"/>
  <c r="N868" i="3"/>
  <c r="O868" i="3"/>
  <c r="P868" i="3"/>
  <c r="Q868" i="3"/>
  <c r="K869" i="3"/>
  <c r="L869" i="3"/>
  <c r="M869" i="3"/>
  <c r="N869" i="3"/>
  <c r="O869" i="3"/>
  <c r="P869" i="3"/>
  <c r="Q869" i="3"/>
  <c r="K870" i="3"/>
  <c r="L870" i="3"/>
  <c r="M870" i="3"/>
  <c r="N870" i="3"/>
  <c r="O870" i="3"/>
  <c r="P870" i="3"/>
  <c r="Q870" i="3"/>
  <c r="K871" i="3"/>
  <c r="L871" i="3"/>
  <c r="M871" i="3"/>
  <c r="N871" i="3"/>
  <c r="O871" i="3"/>
  <c r="P871" i="3"/>
  <c r="Q871" i="3"/>
  <c r="K872" i="3"/>
  <c r="L872" i="3"/>
  <c r="M872" i="3"/>
  <c r="N872" i="3"/>
  <c r="O872" i="3"/>
  <c r="P872" i="3"/>
  <c r="Q872" i="3"/>
  <c r="K873" i="3"/>
  <c r="L873" i="3"/>
  <c r="M873" i="3"/>
  <c r="N873" i="3"/>
  <c r="O873" i="3"/>
  <c r="P873" i="3"/>
  <c r="Q873" i="3"/>
  <c r="K874" i="3"/>
  <c r="L874" i="3"/>
  <c r="M874" i="3"/>
  <c r="N874" i="3"/>
  <c r="O874" i="3"/>
  <c r="P874" i="3"/>
  <c r="Q874" i="3"/>
  <c r="K875" i="3"/>
  <c r="L875" i="3"/>
  <c r="M875" i="3"/>
  <c r="N875" i="3"/>
  <c r="O875" i="3"/>
  <c r="P875" i="3"/>
  <c r="Q875" i="3"/>
  <c r="K876" i="3"/>
  <c r="L876" i="3"/>
  <c r="M876" i="3"/>
  <c r="N876" i="3"/>
  <c r="O876" i="3"/>
  <c r="P876" i="3"/>
  <c r="Q876" i="3"/>
  <c r="K877" i="3"/>
  <c r="L877" i="3"/>
  <c r="M877" i="3"/>
  <c r="N877" i="3"/>
  <c r="O877" i="3"/>
  <c r="P877" i="3"/>
  <c r="Q877" i="3"/>
  <c r="K878" i="3"/>
  <c r="L878" i="3"/>
  <c r="M878" i="3"/>
  <c r="N878" i="3"/>
  <c r="O878" i="3"/>
  <c r="P878" i="3"/>
  <c r="Q878" i="3"/>
  <c r="K879" i="3"/>
  <c r="L879" i="3"/>
  <c r="M879" i="3"/>
  <c r="N879" i="3"/>
  <c r="O879" i="3"/>
  <c r="P879" i="3"/>
  <c r="Q879" i="3"/>
  <c r="K880" i="3"/>
  <c r="L880" i="3"/>
  <c r="M880" i="3"/>
  <c r="N880" i="3"/>
  <c r="O880" i="3"/>
  <c r="P880" i="3"/>
  <c r="Q880" i="3"/>
  <c r="K881" i="3"/>
  <c r="L881" i="3"/>
  <c r="M881" i="3"/>
  <c r="N881" i="3"/>
  <c r="O881" i="3"/>
  <c r="P881" i="3"/>
  <c r="Q881" i="3"/>
  <c r="K882" i="3"/>
  <c r="L882" i="3"/>
  <c r="M882" i="3"/>
  <c r="N882" i="3"/>
  <c r="O882" i="3"/>
  <c r="P882" i="3"/>
  <c r="Q882" i="3"/>
  <c r="K883" i="3"/>
  <c r="L883" i="3"/>
  <c r="M883" i="3"/>
  <c r="N883" i="3"/>
  <c r="O883" i="3"/>
  <c r="P883" i="3"/>
  <c r="Q883" i="3"/>
  <c r="K884" i="3"/>
  <c r="L884" i="3"/>
  <c r="M884" i="3"/>
  <c r="N884" i="3"/>
  <c r="O884" i="3"/>
  <c r="P884" i="3"/>
  <c r="Q884" i="3"/>
  <c r="K885" i="3"/>
  <c r="L885" i="3"/>
  <c r="M885" i="3"/>
  <c r="N885" i="3"/>
  <c r="O885" i="3"/>
  <c r="P885" i="3"/>
  <c r="Q885" i="3"/>
  <c r="K886" i="3"/>
  <c r="L886" i="3"/>
  <c r="M886" i="3"/>
  <c r="N886" i="3"/>
  <c r="O886" i="3"/>
  <c r="P886" i="3"/>
  <c r="Q886" i="3"/>
  <c r="K887" i="3"/>
  <c r="L887" i="3"/>
  <c r="M887" i="3"/>
  <c r="N887" i="3"/>
  <c r="O887" i="3"/>
  <c r="P887" i="3"/>
  <c r="Q887" i="3"/>
  <c r="K888" i="3"/>
  <c r="L888" i="3"/>
  <c r="M888" i="3"/>
  <c r="N888" i="3"/>
  <c r="O888" i="3"/>
  <c r="P888" i="3"/>
  <c r="Q888" i="3"/>
  <c r="K889" i="3"/>
  <c r="L889" i="3"/>
  <c r="M889" i="3"/>
  <c r="N889" i="3"/>
  <c r="O889" i="3"/>
  <c r="P889" i="3"/>
  <c r="Q889" i="3"/>
  <c r="K890" i="3"/>
  <c r="L890" i="3"/>
  <c r="M890" i="3"/>
  <c r="N890" i="3"/>
  <c r="O890" i="3"/>
  <c r="P890" i="3"/>
  <c r="Q890" i="3"/>
  <c r="K891" i="3"/>
  <c r="L891" i="3"/>
  <c r="M891" i="3"/>
  <c r="N891" i="3"/>
  <c r="O891" i="3"/>
  <c r="P891" i="3"/>
  <c r="Q891" i="3"/>
  <c r="K892" i="3"/>
  <c r="L892" i="3"/>
  <c r="M892" i="3"/>
  <c r="N892" i="3"/>
  <c r="O892" i="3"/>
  <c r="P892" i="3"/>
  <c r="Q892" i="3"/>
  <c r="K893" i="3"/>
  <c r="L893" i="3"/>
  <c r="M893" i="3"/>
  <c r="N893" i="3"/>
  <c r="O893" i="3"/>
  <c r="P893" i="3"/>
  <c r="Q893" i="3"/>
  <c r="K894" i="3"/>
  <c r="L894" i="3"/>
  <c r="M894" i="3"/>
  <c r="N894" i="3"/>
  <c r="O894" i="3"/>
  <c r="P894" i="3"/>
  <c r="Q894" i="3"/>
  <c r="K895" i="3"/>
  <c r="L895" i="3"/>
  <c r="M895" i="3"/>
  <c r="N895" i="3"/>
  <c r="O895" i="3"/>
  <c r="P895" i="3"/>
  <c r="Q895" i="3"/>
  <c r="K896" i="3"/>
  <c r="L896" i="3"/>
  <c r="M896" i="3"/>
  <c r="N896" i="3"/>
  <c r="O896" i="3"/>
  <c r="P896" i="3"/>
  <c r="Q896" i="3"/>
  <c r="K897" i="3"/>
  <c r="L897" i="3"/>
  <c r="M897" i="3"/>
  <c r="N897" i="3"/>
  <c r="O897" i="3"/>
  <c r="P897" i="3"/>
  <c r="Q897" i="3"/>
  <c r="K898" i="3"/>
  <c r="L898" i="3"/>
  <c r="M898" i="3"/>
  <c r="N898" i="3"/>
  <c r="O898" i="3"/>
  <c r="P898" i="3"/>
  <c r="Q898" i="3"/>
  <c r="K899" i="3"/>
  <c r="L899" i="3"/>
  <c r="M899" i="3"/>
  <c r="N899" i="3"/>
  <c r="O899" i="3"/>
  <c r="P899" i="3"/>
  <c r="Q899" i="3"/>
  <c r="K900" i="3"/>
  <c r="L900" i="3"/>
  <c r="M900" i="3"/>
  <c r="N900" i="3"/>
  <c r="O900" i="3"/>
  <c r="P900" i="3"/>
  <c r="Q900" i="3"/>
  <c r="K901" i="3"/>
  <c r="L901" i="3"/>
  <c r="M901" i="3"/>
  <c r="N901" i="3"/>
  <c r="O901" i="3"/>
  <c r="P901" i="3"/>
  <c r="Q901" i="3"/>
  <c r="K902" i="3"/>
  <c r="L902" i="3"/>
  <c r="M902" i="3"/>
  <c r="N902" i="3"/>
  <c r="O902" i="3"/>
  <c r="P902" i="3"/>
  <c r="Q902" i="3"/>
  <c r="K903" i="3"/>
  <c r="L903" i="3"/>
  <c r="M903" i="3"/>
  <c r="N903" i="3"/>
  <c r="O903" i="3"/>
  <c r="P903" i="3"/>
  <c r="Q903" i="3"/>
  <c r="K904" i="3"/>
  <c r="L904" i="3"/>
  <c r="M904" i="3"/>
  <c r="N904" i="3"/>
  <c r="O904" i="3"/>
  <c r="P904" i="3"/>
  <c r="Q904" i="3"/>
  <c r="K905" i="3"/>
  <c r="L905" i="3"/>
  <c r="M905" i="3"/>
  <c r="N905" i="3"/>
  <c r="O905" i="3"/>
  <c r="P905" i="3"/>
  <c r="Q905" i="3"/>
  <c r="K906" i="3"/>
  <c r="L906" i="3"/>
  <c r="M906" i="3"/>
  <c r="N906" i="3"/>
  <c r="O906" i="3"/>
  <c r="P906" i="3"/>
  <c r="Q906" i="3"/>
  <c r="K907" i="3"/>
  <c r="L907" i="3"/>
  <c r="M907" i="3"/>
  <c r="N907" i="3"/>
  <c r="O907" i="3"/>
  <c r="P907" i="3"/>
  <c r="Q907" i="3"/>
  <c r="K908" i="3"/>
  <c r="L908" i="3"/>
  <c r="M908" i="3"/>
  <c r="N908" i="3"/>
  <c r="O908" i="3"/>
  <c r="P908" i="3"/>
  <c r="Q908" i="3"/>
  <c r="K909" i="3"/>
  <c r="L909" i="3"/>
  <c r="M909" i="3"/>
  <c r="N909" i="3"/>
  <c r="O909" i="3"/>
  <c r="P909" i="3"/>
  <c r="Q909" i="3"/>
  <c r="K910" i="3"/>
  <c r="L910" i="3"/>
  <c r="M910" i="3"/>
  <c r="N910" i="3"/>
  <c r="O910" i="3"/>
  <c r="P910" i="3"/>
  <c r="Q910" i="3"/>
  <c r="K911" i="3"/>
  <c r="L911" i="3"/>
  <c r="M911" i="3"/>
  <c r="N911" i="3"/>
  <c r="O911" i="3"/>
  <c r="P911" i="3"/>
  <c r="Q911" i="3"/>
  <c r="K912" i="3"/>
  <c r="L912" i="3"/>
  <c r="M912" i="3"/>
  <c r="N912" i="3"/>
  <c r="O912" i="3"/>
  <c r="P912" i="3"/>
  <c r="Q912" i="3"/>
  <c r="K913" i="3"/>
  <c r="L913" i="3"/>
  <c r="M913" i="3"/>
  <c r="N913" i="3"/>
  <c r="O913" i="3"/>
  <c r="P913" i="3"/>
  <c r="Q913" i="3"/>
  <c r="K914" i="3"/>
  <c r="L914" i="3"/>
  <c r="M914" i="3"/>
  <c r="N914" i="3"/>
  <c r="O914" i="3"/>
  <c r="P914" i="3"/>
  <c r="Q914" i="3"/>
  <c r="K915" i="3"/>
  <c r="L915" i="3"/>
  <c r="M915" i="3"/>
  <c r="N915" i="3"/>
  <c r="O915" i="3"/>
  <c r="P915" i="3"/>
  <c r="Q915" i="3"/>
  <c r="K916" i="3"/>
  <c r="L916" i="3"/>
  <c r="M916" i="3"/>
  <c r="N916" i="3"/>
  <c r="O916" i="3"/>
  <c r="P916" i="3"/>
  <c r="Q916" i="3"/>
  <c r="K917" i="3"/>
  <c r="L917" i="3"/>
  <c r="M917" i="3"/>
  <c r="N917" i="3"/>
  <c r="O917" i="3"/>
  <c r="P917" i="3"/>
  <c r="Q917" i="3"/>
  <c r="K918" i="3"/>
  <c r="L918" i="3"/>
  <c r="M918" i="3"/>
  <c r="N918" i="3"/>
  <c r="O918" i="3"/>
  <c r="P918" i="3"/>
  <c r="Q918" i="3"/>
  <c r="K919" i="3"/>
  <c r="L919" i="3"/>
  <c r="M919" i="3"/>
  <c r="N919" i="3"/>
  <c r="O919" i="3"/>
  <c r="P919" i="3"/>
  <c r="Q919" i="3"/>
  <c r="K920" i="3"/>
  <c r="L920" i="3"/>
  <c r="M920" i="3"/>
  <c r="N920" i="3"/>
  <c r="O920" i="3"/>
  <c r="P920" i="3"/>
  <c r="Q920" i="3"/>
  <c r="K921" i="3"/>
  <c r="L921" i="3"/>
  <c r="M921" i="3"/>
  <c r="N921" i="3"/>
  <c r="O921" i="3"/>
  <c r="P921" i="3"/>
  <c r="Q921" i="3"/>
  <c r="K922" i="3"/>
  <c r="L922" i="3"/>
  <c r="M922" i="3"/>
  <c r="N922" i="3"/>
  <c r="O922" i="3"/>
  <c r="P922" i="3"/>
  <c r="Q922" i="3"/>
  <c r="K923" i="3"/>
  <c r="L923" i="3"/>
  <c r="M923" i="3"/>
  <c r="N923" i="3"/>
  <c r="O923" i="3"/>
  <c r="P923" i="3"/>
  <c r="Q923" i="3"/>
  <c r="K924" i="3"/>
  <c r="L924" i="3"/>
  <c r="M924" i="3"/>
  <c r="N924" i="3"/>
  <c r="O924" i="3"/>
  <c r="P924" i="3"/>
  <c r="Q924" i="3"/>
  <c r="K925" i="3"/>
  <c r="L925" i="3"/>
  <c r="M925" i="3"/>
  <c r="N925" i="3"/>
  <c r="O925" i="3"/>
  <c r="P925" i="3"/>
  <c r="Q925" i="3"/>
  <c r="K926" i="3"/>
  <c r="L926" i="3"/>
  <c r="M926" i="3"/>
  <c r="N926" i="3"/>
  <c r="O926" i="3"/>
  <c r="P926" i="3"/>
  <c r="Q926" i="3"/>
  <c r="K927" i="3"/>
  <c r="L927" i="3"/>
  <c r="M927" i="3"/>
  <c r="N927" i="3"/>
  <c r="O927" i="3"/>
  <c r="P927" i="3"/>
  <c r="Q927" i="3"/>
  <c r="K928" i="3"/>
  <c r="L928" i="3"/>
  <c r="M928" i="3"/>
  <c r="N928" i="3"/>
  <c r="O928" i="3"/>
  <c r="P928" i="3"/>
  <c r="Q928" i="3"/>
  <c r="K929" i="3"/>
  <c r="L929" i="3"/>
  <c r="M929" i="3"/>
  <c r="N929" i="3"/>
  <c r="O929" i="3"/>
  <c r="P929" i="3"/>
  <c r="Q929" i="3"/>
  <c r="K930" i="3"/>
  <c r="L930" i="3"/>
  <c r="M930" i="3"/>
  <c r="N930" i="3"/>
  <c r="O930" i="3"/>
  <c r="P930" i="3"/>
  <c r="Q930" i="3"/>
  <c r="K931" i="3"/>
  <c r="L931" i="3"/>
  <c r="M931" i="3"/>
  <c r="N931" i="3"/>
  <c r="O931" i="3"/>
  <c r="P931" i="3"/>
  <c r="Q931" i="3"/>
  <c r="K932" i="3"/>
  <c r="L932" i="3"/>
  <c r="M932" i="3"/>
  <c r="N932" i="3"/>
  <c r="O932" i="3"/>
  <c r="P932" i="3"/>
  <c r="Q932" i="3"/>
  <c r="K933" i="3"/>
  <c r="L933" i="3"/>
  <c r="M933" i="3"/>
  <c r="N933" i="3"/>
  <c r="O933" i="3"/>
  <c r="P933" i="3"/>
  <c r="Q933" i="3"/>
  <c r="K934" i="3"/>
  <c r="L934" i="3"/>
  <c r="M934" i="3"/>
  <c r="N934" i="3"/>
  <c r="O934" i="3"/>
  <c r="P934" i="3"/>
  <c r="Q934" i="3"/>
  <c r="K935" i="3"/>
  <c r="L935" i="3"/>
  <c r="M935" i="3"/>
  <c r="N935" i="3"/>
  <c r="O935" i="3"/>
  <c r="P935" i="3"/>
  <c r="Q935" i="3"/>
  <c r="K936" i="3"/>
  <c r="L936" i="3"/>
  <c r="M936" i="3"/>
  <c r="N936" i="3"/>
  <c r="O936" i="3"/>
  <c r="P936" i="3"/>
  <c r="Q936" i="3"/>
  <c r="K937" i="3"/>
  <c r="L937" i="3"/>
  <c r="M937" i="3"/>
  <c r="N937" i="3"/>
  <c r="O937" i="3"/>
  <c r="P937" i="3"/>
  <c r="Q937" i="3"/>
  <c r="K938" i="3"/>
  <c r="L938" i="3"/>
  <c r="M938" i="3"/>
  <c r="N938" i="3"/>
  <c r="O938" i="3"/>
  <c r="P938" i="3"/>
  <c r="Q938" i="3"/>
  <c r="K939" i="3"/>
  <c r="L939" i="3"/>
  <c r="M939" i="3"/>
  <c r="N939" i="3"/>
  <c r="O939" i="3"/>
  <c r="P939" i="3"/>
  <c r="Q939" i="3"/>
  <c r="K940" i="3"/>
  <c r="L940" i="3"/>
  <c r="M940" i="3"/>
  <c r="N940" i="3"/>
  <c r="O940" i="3"/>
  <c r="P940" i="3"/>
  <c r="Q940" i="3"/>
  <c r="K941" i="3"/>
  <c r="L941" i="3"/>
  <c r="M941" i="3"/>
  <c r="N941" i="3"/>
  <c r="O941" i="3"/>
  <c r="P941" i="3"/>
  <c r="Q941" i="3"/>
  <c r="K942" i="3"/>
  <c r="L942" i="3"/>
  <c r="M942" i="3"/>
  <c r="N942" i="3"/>
  <c r="O942" i="3"/>
  <c r="P942" i="3"/>
  <c r="Q942" i="3"/>
  <c r="K943" i="3"/>
  <c r="L943" i="3"/>
  <c r="M943" i="3"/>
  <c r="N943" i="3"/>
  <c r="O943" i="3"/>
  <c r="P943" i="3"/>
  <c r="Q943" i="3"/>
  <c r="K944" i="3"/>
  <c r="L944" i="3"/>
  <c r="M944" i="3"/>
  <c r="N944" i="3"/>
  <c r="O944" i="3"/>
  <c r="P944" i="3"/>
  <c r="Q944" i="3"/>
  <c r="K945" i="3"/>
  <c r="L945" i="3"/>
  <c r="M945" i="3"/>
  <c r="N945" i="3"/>
  <c r="O945" i="3"/>
  <c r="P945" i="3"/>
  <c r="Q945" i="3"/>
  <c r="K946" i="3"/>
  <c r="L946" i="3"/>
  <c r="M946" i="3"/>
  <c r="N946" i="3"/>
  <c r="O946" i="3"/>
  <c r="P946" i="3"/>
  <c r="Q946" i="3"/>
  <c r="K947" i="3"/>
  <c r="L947" i="3"/>
  <c r="M947" i="3"/>
  <c r="N947" i="3"/>
  <c r="O947" i="3"/>
  <c r="P947" i="3"/>
  <c r="Q947" i="3"/>
  <c r="K948" i="3"/>
  <c r="L948" i="3"/>
  <c r="M948" i="3"/>
  <c r="N948" i="3"/>
  <c r="O948" i="3"/>
  <c r="P948" i="3"/>
  <c r="Q948" i="3"/>
  <c r="K949" i="3"/>
  <c r="L949" i="3"/>
  <c r="M949" i="3"/>
  <c r="N949" i="3"/>
  <c r="O949" i="3"/>
  <c r="P949" i="3"/>
  <c r="Q949" i="3"/>
  <c r="K950" i="3"/>
  <c r="L950" i="3"/>
  <c r="M950" i="3"/>
  <c r="N950" i="3"/>
  <c r="O950" i="3"/>
  <c r="P950" i="3"/>
  <c r="Q950" i="3"/>
  <c r="K951" i="3"/>
  <c r="L951" i="3"/>
  <c r="M951" i="3"/>
  <c r="N951" i="3"/>
  <c r="O951" i="3"/>
  <c r="P951" i="3"/>
  <c r="Q951" i="3"/>
  <c r="K952" i="3"/>
  <c r="L952" i="3"/>
  <c r="M952" i="3"/>
  <c r="N952" i="3"/>
  <c r="O952" i="3"/>
  <c r="P952" i="3"/>
  <c r="Q952" i="3"/>
  <c r="K953" i="3"/>
  <c r="L953" i="3"/>
  <c r="M953" i="3"/>
  <c r="N953" i="3"/>
  <c r="O953" i="3"/>
  <c r="P953" i="3"/>
  <c r="Q953" i="3"/>
  <c r="K954" i="3"/>
  <c r="L954" i="3"/>
  <c r="M954" i="3"/>
  <c r="N954" i="3"/>
  <c r="O954" i="3"/>
  <c r="P954" i="3"/>
  <c r="Q954" i="3"/>
  <c r="K955" i="3"/>
  <c r="L955" i="3"/>
  <c r="M955" i="3"/>
  <c r="N955" i="3"/>
  <c r="O955" i="3"/>
  <c r="P955" i="3"/>
  <c r="Q955" i="3"/>
  <c r="K956" i="3"/>
  <c r="L956" i="3"/>
  <c r="M956" i="3"/>
  <c r="N956" i="3"/>
  <c r="O956" i="3"/>
  <c r="P956" i="3"/>
  <c r="Q956" i="3"/>
  <c r="K957" i="3"/>
  <c r="L957" i="3"/>
  <c r="M957" i="3"/>
  <c r="N957" i="3"/>
  <c r="O957" i="3"/>
  <c r="P957" i="3"/>
  <c r="Q957" i="3"/>
  <c r="K958" i="3"/>
  <c r="L958" i="3"/>
  <c r="M958" i="3"/>
  <c r="N958" i="3"/>
  <c r="O958" i="3"/>
  <c r="P958" i="3"/>
  <c r="Q958" i="3"/>
  <c r="K959" i="3"/>
  <c r="L959" i="3"/>
  <c r="M959" i="3"/>
  <c r="N959" i="3"/>
  <c r="O959" i="3"/>
  <c r="P959" i="3"/>
  <c r="Q959" i="3"/>
  <c r="K960" i="3"/>
  <c r="L960" i="3"/>
  <c r="M960" i="3"/>
  <c r="N960" i="3"/>
  <c r="O960" i="3"/>
  <c r="P960" i="3"/>
  <c r="Q960" i="3"/>
  <c r="K961" i="3"/>
  <c r="L961" i="3"/>
  <c r="M961" i="3"/>
  <c r="N961" i="3"/>
  <c r="O961" i="3"/>
  <c r="P961" i="3"/>
  <c r="Q961" i="3"/>
  <c r="K962" i="3"/>
  <c r="L962" i="3"/>
  <c r="M962" i="3"/>
  <c r="N962" i="3"/>
  <c r="O962" i="3"/>
  <c r="P962" i="3"/>
  <c r="Q962" i="3"/>
  <c r="K963" i="3"/>
  <c r="L963" i="3"/>
  <c r="M963" i="3"/>
  <c r="N963" i="3"/>
  <c r="O963" i="3"/>
  <c r="P963" i="3"/>
  <c r="Q963" i="3"/>
  <c r="K964" i="3"/>
  <c r="L964" i="3"/>
  <c r="M964" i="3"/>
  <c r="N964" i="3"/>
  <c r="O964" i="3"/>
  <c r="P964" i="3"/>
  <c r="Q964" i="3"/>
  <c r="K965" i="3"/>
  <c r="L965" i="3"/>
  <c r="M965" i="3"/>
  <c r="N965" i="3"/>
  <c r="O965" i="3"/>
  <c r="P965" i="3"/>
  <c r="Q965" i="3"/>
  <c r="K966" i="3"/>
  <c r="L966" i="3"/>
  <c r="M966" i="3"/>
  <c r="N966" i="3"/>
  <c r="O966" i="3"/>
  <c r="P966" i="3"/>
  <c r="Q966" i="3"/>
  <c r="K967" i="3"/>
  <c r="L967" i="3"/>
  <c r="M967" i="3"/>
  <c r="N967" i="3"/>
  <c r="O967" i="3"/>
  <c r="P967" i="3"/>
  <c r="Q967" i="3"/>
  <c r="K968" i="3"/>
  <c r="L968" i="3"/>
  <c r="M968" i="3"/>
  <c r="N968" i="3"/>
  <c r="O968" i="3"/>
  <c r="P968" i="3"/>
  <c r="Q968" i="3"/>
  <c r="K969" i="3"/>
  <c r="L969" i="3"/>
  <c r="M969" i="3"/>
  <c r="N969" i="3"/>
  <c r="O969" i="3"/>
  <c r="P969" i="3"/>
  <c r="Q969" i="3"/>
  <c r="K970" i="3"/>
  <c r="L970" i="3"/>
  <c r="M970" i="3"/>
  <c r="N970" i="3"/>
  <c r="O970" i="3"/>
  <c r="P970" i="3"/>
  <c r="Q970" i="3"/>
  <c r="K971" i="3"/>
  <c r="L971" i="3"/>
  <c r="M971" i="3"/>
  <c r="N971" i="3"/>
  <c r="O971" i="3"/>
  <c r="P971" i="3"/>
  <c r="Q971" i="3"/>
  <c r="K972" i="3"/>
  <c r="L972" i="3"/>
  <c r="M972" i="3"/>
  <c r="N972" i="3"/>
  <c r="O972" i="3"/>
  <c r="P972" i="3"/>
  <c r="Q972" i="3"/>
  <c r="K973" i="3"/>
  <c r="L973" i="3"/>
  <c r="M973" i="3"/>
  <c r="N973" i="3"/>
  <c r="O973" i="3"/>
  <c r="P973" i="3"/>
  <c r="Q973" i="3"/>
  <c r="K974" i="3"/>
  <c r="L974" i="3"/>
  <c r="M974" i="3"/>
  <c r="N974" i="3"/>
  <c r="O974" i="3"/>
  <c r="P974" i="3"/>
  <c r="Q974" i="3"/>
  <c r="K975" i="3"/>
  <c r="L975" i="3"/>
  <c r="M975" i="3"/>
  <c r="N975" i="3"/>
  <c r="O975" i="3"/>
  <c r="P975" i="3"/>
  <c r="Q975" i="3"/>
  <c r="K976" i="3"/>
  <c r="L976" i="3"/>
  <c r="M976" i="3"/>
  <c r="N976" i="3"/>
  <c r="O976" i="3"/>
  <c r="P976" i="3"/>
  <c r="Q976" i="3"/>
  <c r="K977" i="3"/>
  <c r="L977" i="3"/>
  <c r="M977" i="3"/>
  <c r="N977" i="3"/>
  <c r="O977" i="3"/>
  <c r="P977" i="3"/>
  <c r="Q977" i="3"/>
  <c r="K978" i="3"/>
  <c r="L978" i="3"/>
  <c r="M978" i="3"/>
  <c r="N978" i="3"/>
  <c r="O978" i="3"/>
  <c r="P978" i="3"/>
  <c r="Q978" i="3"/>
  <c r="K979" i="3"/>
  <c r="L979" i="3"/>
  <c r="M979" i="3"/>
  <c r="N979" i="3"/>
  <c r="O979" i="3"/>
  <c r="P979" i="3"/>
  <c r="Q979" i="3"/>
  <c r="K980" i="3"/>
  <c r="L980" i="3"/>
  <c r="M980" i="3"/>
  <c r="N980" i="3"/>
  <c r="O980" i="3"/>
  <c r="P980" i="3"/>
  <c r="Q980" i="3"/>
  <c r="K981" i="3"/>
  <c r="L981" i="3"/>
  <c r="M981" i="3"/>
  <c r="N981" i="3"/>
  <c r="O981" i="3"/>
  <c r="P981" i="3"/>
  <c r="Q981" i="3"/>
  <c r="K982" i="3"/>
  <c r="L982" i="3"/>
  <c r="M982" i="3"/>
  <c r="N982" i="3"/>
  <c r="O982" i="3"/>
  <c r="P982" i="3"/>
  <c r="Q982" i="3"/>
  <c r="K983" i="3"/>
  <c r="L983" i="3"/>
  <c r="M983" i="3"/>
  <c r="N983" i="3"/>
  <c r="O983" i="3"/>
  <c r="P983" i="3"/>
  <c r="Q983" i="3"/>
  <c r="K984" i="3"/>
  <c r="L984" i="3"/>
  <c r="M984" i="3"/>
  <c r="N984" i="3"/>
  <c r="O984" i="3"/>
  <c r="P984" i="3"/>
  <c r="Q984" i="3"/>
  <c r="K985" i="3"/>
  <c r="L985" i="3"/>
  <c r="M985" i="3"/>
  <c r="N985" i="3"/>
  <c r="O985" i="3"/>
  <c r="P985" i="3"/>
  <c r="Q985" i="3"/>
  <c r="K986" i="3"/>
  <c r="L986" i="3"/>
  <c r="M986" i="3"/>
  <c r="N986" i="3"/>
  <c r="O986" i="3"/>
  <c r="P986" i="3"/>
  <c r="Q986" i="3"/>
  <c r="K987" i="3"/>
  <c r="L987" i="3"/>
  <c r="M987" i="3"/>
  <c r="N987" i="3"/>
  <c r="O987" i="3"/>
  <c r="P987" i="3"/>
  <c r="Q987" i="3"/>
  <c r="K988" i="3"/>
  <c r="L988" i="3"/>
  <c r="M988" i="3"/>
  <c r="N988" i="3"/>
  <c r="O988" i="3"/>
  <c r="P988" i="3"/>
  <c r="Q988" i="3"/>
  <c r="K989" i="3"/>
  <c r="L989" i="3"/>
  <c r="M989" i="3"/>
  <c r="N989" i="3"/>
  <c r="O989" i="3"/>
  <c r="P989" i="3"/>
  <c r="Q989" i="3"/>
  <c r="K990" i="3"/>
  <c r="L990" i="3"/>
  <c r="M990" i="3"/>
  <c r="N990" i="3"/>
  <c r="O990" i="3"/>
  <c r="P990" i="3"/>
  <c r="Q990" i="3"/>
  <c r="K991" i="3"/>
  <c r="L991" i="3"/>
  <c r="M991" i="3"/>
  <c r="N991" i="3"/>
  <c r="O991" i="3"/>
  <c r="P991" i="3"/>
  <c r="Q991" i="3"/>
  <c r="K992" i="3"/>
  <c r="L992" i="3"/>
  <c r="M992" i="3"/>
  <c r="N992" i="3"/>
  <c r="O992" i="3"/>
  <c r="P992" i="3"/>
  <c r="Q992" i="3"/>
  <c r="K993" i="3"/>
  <c r="L993" i="3"/>
  <c r="M993" i="3"/>
  <c r="N993" i="3"/>
  <c r="O993" i="3"/>
  <c r="P993" i="3"/>
  <c r="Q993" i="3"/>
  <c r="K994" i="3"/>
  <c r="L994" i="3"/>
  <c r="M994" i="3"/>
  <c r="N994" i="3"/>
  <c r="O994" i="3"/>
  <c r="P994" i="3"/>
  <c r="Q994" i="3"/>
  <c r="K995" i="3"/>
  <c r="L995" i="3"/>
  <c r="M995" i="3"/>
  <c r="N995" i="3"/>
  <c r="O995" i="3"/>
  <c r="P995" i="3"/>
  <c r="Q995" i="3"/>
  <c r="K996" i="3"/>
  <c r="L996" i="3"/>
  <c r="M996" i="3"/>
  <c r="N996" i="3"/>
  <c r="O996" i="3"/>
  <c r="P996" i="3"/>
  <c r="Q996" i="3"/>
  <c r="K997" i="3"/>
  <c r="L997" i="3"/>
  <c r="M997" i="3"/>
  <c r="N997" i="3"/>
  <c r="O997" i="3"/>
  <c r="P997" i="3"/>
  <c r="Q997" i="3"/>
  <c r="K998" i="3"/>
  <c r="L998" i="3"/>
  <c r="M998" i="3"/>
  <c r="N998" i="3"/>
  <c r="O998" i="3"/>
  <c r="P998" i="3"/>
  <c r="Q998" i="3"/>
  <c r="K999" i="3"/>
  <c r="L999" i="3"/>
  <c r="M999" i="3"/>
  <c r="N999" i="3"/>
  <c r="O999" i="3"/>
  <c r="P999" i="3"/>
  <c r="Q999" i="3"/>
  <c r="K1000" i="3"/>
  <c r="L1000" i="3"/>
  <c r="M1000" i="3"/>
  <c r="N1000" i="3"/>
  <c r="O1000" i="3"/>
  <c r="P1000" i="3"/>
  <c r="Q1000" i="3"/>
  <c r="K1001" i="3"/>
  <c r="L1001" i="3"/>
  <c r="M1001" i="3"/>
  <c r="N1001" i="3"/>
  <c r="O1001" i="3"/>
  <c r="P1001" i="3"/>
  <c r="Q1001" i="3"/>
  <c r="K1002" i="3"/>
  <c r="L1002" i="3"/>
  <c r="M1002" i="3"/>
  <c r="N1002" i="3"/>
  <c r="O1002" i="3"/>
  <c r="P1002" i="3"/>
  <c r="Q1002" i="3"/>
  <c r="K1003" i="3"/>
  <c r="L1003" i="3"/>
  <c r="M1003" i="3"/>
  <c r="N1003" i="3"/>
  <c r="O1003" i="3"/>
  <c r="P1003" i="3"/>
  <c r="Q1003" i="3"/>
  <c r="K1004" i="3"/>
  <c r="L1004" i="3"/>
  <c r="M1004" i="3"/>
  <c r="N1004" i="3"/>
  <c r="O1004" i="3"/>
  <c r="P1004" i="3"/>
  <c r="Q1004" i="3"/>
  <c r="K1005" i="3"/>
  <c r="L1005" i="3"/>
  <c r="M1005" i="3"/>
  <c r="N1005" i="3"/>
  <c r="O1005" i="3"/>
  <c r="P1005" i="3"/>
  <c r="Q1005" i="3"/>
  <c r="K1006" i="3"/>
  <c r="L1006" i="3"/>
  <c r="M1006" i="3"/>
  <c r="N1006" i="3"/>
  <c r="O1006" i="3"/>
  <c r="P1006" i="3"/>
  <c r="Q1006" i="3"/>
  <c r="K1007" i="3"/>
  <c r="L1007" i="3"/>
  <c r="M1007" i="3"/>
  <c r="N1007" i="3"/>
  <c r="O1007" i="3"/>
  <c r="P1007" i="3"/>
  <c r="Q1007" i="3"/>
  <c r="K1008" i="3"/>
  <c r="L1008" i="3"/>
  <c r="M1008" i="3"/>
  <c r="N1008" i="3"/>
  <c r="O1008" i="3"/>
  <c r="P1008" i="3"/>
  <c r="Q1008" i="3"/>
  <c r="K1009" i="3"/>
  <c r="L1009" i="3"/>
  <c r="M1009" i="3"/>
  <c r="N1009" i="3"/>
  <c r="O1009" i="3"/>
  <c r="P1009" i="3"/>
  <c r="Q1009" i="3"/>
  <c r="K1010" i="3"/>
  <c r="L1010" i="3"/>
  <c r="M1010" i="3"/>
  <c r="N1010" i="3"/>
  <c r="O1010" i="3"/>
  <c r="P1010" i="3"/>
  <c r="Q1010" i="3"/>
  <c r="K1011" i="3"/>
  <c r="L1011" i="3"/>
  <c r="M1011" i="3"/>
  <c r="N1011" i="3"/>
  <c r="O1011" i="3"/>
  <c r="P1011" i="3"/>
  <c r="Q1011" i="3"/>
  <c r="K1012" i="3"/>
  <c r="L1012" i="3"/>
  <c r="M1012" i="3"/>
  <c r="N1012" i="3"/>
  <c r="O1012" i="3"/>
  <c r="P1012" i="3"/>
  <c r="Q1012" i="3"/>
  <c r="K1013" i="3"/>
  <c r="L1013" i="3"/>
  <c r="M1013" i="3"/>
  <c r="N1013" i="3"/>
  <c r="O1013" i="3"/>
  <c r="P1013" i="3"/>
  <c r="Q1013" i="3"/>
  <c r="K1014" i="3"/>
  <c r="L1014" i="3"/>
  <c r="M1014" i="3"/>
  <c r="N1014" i="3"/>
  <c r="O1014" i="3"/>
  <c r="P1014" i="3"/>
  <c r="Q1014" i="3"/>
  <c r="K1015" i="3"/>
  <c r="L1015" i="3"/>
  <c r="M1015" i="3"/>
  <c r="N1015" i="3"/>
  <c r="O1015" i="3"/>
  <c r="P1015" i="3"/>
  <c r="Q1015" i="3"/>
  <c r="K1016" i="3"/>
  <c r="L1016" i="3"/>
  <c r="M1016" i="3"/>
  <c r="N1016" i="3"/>
  <c r="O1016" i="3"/>
  <c r="P1016" i="3"/>
  <c r="Q1016" i="3"/>
  <c r="K1017" i="3"/>
  <c r="L1017" i="3"/>
  <c r="M1017" i="3"/>
  <c r="N1017" i="3"/>
  <c r="O1017" i="3"/>
  <c r="P1017" i="3"/>
  <c r="Q1017" i="3"/>
  <c r="K1018" i="3"/>
  <c r="L1018" i="3"/>
  <c r="M1018" i="3"/>
  <c r="N1018" i="3"/>
  <c r="O1018" i="3"/>
  <c r="P1018" i="3"/>
  <c r="Q1018" i="3"/>
  <c r="K1019" i="3"/>
  <c r="L1019" i="3"/>
  <c r="M1019" i="3"/>
  <c r="N1019" i="3"/>
  <c r="O1019" i="3"/>
  <c r="P1019" i="3"/>
  <c r="Q1019" i="3"/>
  <c r="K1020" i="3"/>
  <c r="L1020" i="3"/>
  <c r="M1020" i="3"/>
  <c r="N1020" i="3"/>
  <c r="O1020" i="3"/>
  <c r="P1020" i="3"/>
  <c r="Q1020" i="3"/>
  <c r="K1021" i="3"/>
  <c r="L1021" i="3"/>
  <c r="M1021" i="3"/>
  <c r="N1021" i="3"/>
  <c r="O1021" i="3"/>
  <c r="P1021" i="3"/>
  <c r="Q1021" i="3"/>
  <c r="K1022" i="3"/>
  <c r="L1022" i="3"/>
  <c r="M1022" i="3"/>
  <c r="N1022" i="3"/>
  <c r="O1022" i="3"/>
  <c r="P1022" i="3"/>
  <c r="Q1022" i="3"/>
  <c r="K1023" i="3"/>
  <c r="L1023" i="3"/>
  <c r="M1023" i="3"/>
  <c r="N1023" i="3"/>
  <c r="O1023" i="3"/>
  <c r="P1023" i="3"/>
  <c r="Q1023" i="3"/>
  <c r="K1024" i="3"/>
  <c r="L1024" i="3"/>
  <c r="M1024" i="3"/>
  <c r="N1024" i="3"/>
  <c r="O1024" i="3"/>
  <c r="P1024" i="3"/>
  <c r="Q1024" i="3"/>
  <c r="K1025" i="3"/>
  <c r="L1025" i="3"/>
  <c r="M1025" i="3"/>
  <c r="N1025" i="3"/>
  <c r="O1025" i="3"/>
  <c r="P1025" i="3"/>
  <c r="Q1025" i="3"/>
  <c r="K1026" i="3"/>
  <c r="L1026" i="3"/>
  <c r="M1026" i="3"/>
  <c r="N1026" i="3"/>
  <c r="O1026" i="3"/>
  <c r="P1026" i="3"/>
  <c r="Q1026" i="3"/>
  <c r="K1027" i="3"/>
  <c r="L1027" i="3"/>
  <c r="M1027" i="3"/>
  <c r="N1027" i="3"/>
  <c r="O1027" i="3"/>
  <c r="P1027" i="3"/>
  <c r="Q1027" i="3"/>
  <c r="K1028" i="3"/>
  <c r="L1028" i="3"/>
  <c r="M1028" i="3"/>
  <c r="N1028" i="3"/>
  <c r="O1028" i="3"/>
  <c r="P1028" i="3"/>
  <c r="Q1028" i="3"/>
  <c r="K1029" i="3"/>
  <c r="L1029" i="3"/>
  <c r="M1029" i="3"/>
  <c r="N1029" i="3"/>
  <c r="O1029" i="3"/>
  <c r="P1029" i="3"/>
  <c r="Q1029" i="3"/>
  <c r="K1030" i="3"/>
  <c r="L1030" i="3"/>
  <c r="M1030" i="3"/>
  <c r="N1030" i="3"/>
  <c r="O1030" i="3"/>
  <c r="P1030" i="3"/>
  <c r="Q1030" i="3"/>
  <c r="K1031" i="3"/>
  <c r="L1031" i="3"/>
  <c r="M1031" i="3"/>
  <c r="N1031" i="3"/>
  <c r="O1031" i="3"/>
  <c r="P1031" i="3"/>
  <c r="Q1031" i="3"/>
  <c r="K1032" i="3"/>
  <c r="L1032" i="3"/>
  <c r="M1032" i="3"/>
  <c r="N1032" i="3"/>
  <c r="O1032" i="3"/>
  <c r="P1032" i="3"/>
  <c r="Q1032" i="3"/>
  <c r="K1033" i="3"/>
  <c r="L1033" i="3"/>
  <c r="M1033" i="3"/>
  <c r="N1033" i="3"/>
  <c r="O1033" i="3"/>
  <c r="P1033" i="3"/>
  <c r="Q1033" i="3"/>
  <c r="K1034" i="3"/>
  <c r="L1034" i="3"/>
  <c r="M1034" i="3"/>
  <c r="N1034" i="3"/>
  <c r="O1034" i="3"/>
  <c r="P1034" i="3"/>
  <c r="Q1034" i="3"/>
  <c r="K1035" i="3"/>
  <c r="L1035" i="3"/>
  <c r="M1035" i="3"/>
  <c r="N1035" i="3"/>
  <c r="O1035" i="3"/>
  <c r="P1035" i="3"/>
  <c r="Q1035" i="3"/>
  <c r="K1036" i="3"/>
  <c r="L1036" i="3"/>
  <c r="M1036" i="3"/>
  <c r="N1036" i="3"/>
  <c r="O1036" i="3"/>
  <c r="P1036" i="3"/>
  <c r="Q1036" i="3"/>
  <c r="K1037" i="3"/>
  <c r="L1037" i="3"/>
  <c r="M1037" i="3"/>
  <c r="N1037" i="3"/>
  <c r="O1037" i="3"/>
  <c r="P1037" i="3"/>
  <c r="Q1037" i="3"/>
  <c r="K1038" i="3"/>
  <c r="L1038" i="3"/>
  <c r="M1038" i="3"/>
  <c r="N1038" i="3"/>
  <c r="O1038" i="3"/>
  <c r="P1038" i="3"/>
  <c r="Q1038" i="3"/>
  <c r="K1039" i="3"/>
  <c r="L1039" i="3"/>
  <c r="M1039" i="3"/>
  <c r="N1039" i="3"/>
  <c r="O1039" i="3"/>
  <c r="P1039" i="3"/>
  <c r="Q1039" i="3"/>
  <c r="K1040" i="3"/>
  <c r="L1040" i="3"/>
  <c r="M1040" i="3"/>
  <c r="N1040" i="3"/>
  <c r="O1040" i="3"/>
  <c r="P1040" i="3"/>
  <c r="Q1040" i="3"/>
  <c r="K1041" i="3"/>
  <c r="L1041" i="3"/>
  <c r="M1041" i="3"/>
  <c r="N1041" i="3"/>
  <c r="O1041" i="3"/>
  <c r="P1041" i="3"/>
  <c r="Q1041" i="3"/>
  <c r="K1042" i="3"/>
  <c r="L1042" i="3"/>
  <c r="M1042" i="3"/>
  <c r="N1042" i="3"/>
  <c r="O1042" i="3"/>
  <c r="P1042" i="3"/>
  <c r="Q1042" i="3"/>
  <c r="K1043" i="3"/>
  <c r="L1043" i="3"/>
  <c r="M1043" i="3"/>
  <c r="N1043" i="3"/>
  <c r="O1043" i="3"/>
  <c r="P1043" i="3"/>
  <c r="Q1043" i="3"/>
  <c r="K1044" i="3"/>
  <c r="L1044" i="3"/>
  <c r="M1044" i="3"/>
  <c r="N1044" i="3"/>
  <c r="O1044" i="3"/>
  <c r="P1044" i="3"/>
  <c r="Q1044" i="3"/>
  <c r="K1045" i="3"/>
  <c r="L1045" i="3"/>
  <c r="M1045" i="3"/>
  <c r="N1045" i="3"/>
  <c r="O1045" i="3"/>
  <c r="P1045" i="3"/>
  <c r="Q1045" i="3"/>
  <c r="K1046" i="3"/>
  <c r="L1046" i="3"/>
  <c r="M1046" i="3"/>
  <c r="N1046" i="3"/>
  <c r="O1046" i="3"/>
  <c r="P1046" i="3"/>
  <c r="Q1046" i="3"/>
  <c r="K1047" i="3"/>
  <c r="L1047" i="3"/>
  <c r="M1047" i="3"/>
  <c r="N1047" i="3"/>
  <c r="O1047" i="3"/>
  <c r="P1047" i="3"/>
  <c r="Q1047" i="3"/>
  <c r="K1048" i="3"/>
  <c r="L1048" i="3"/>
  <c r="M1048" i="3"/>
  <c r="N1048" i="3"/>
  <c r="O1048" i="3"/>
  <c r="P1048" i="3"/>
  <c r="Q1048" i="3"/>
  <c r="K1049" i="3"/>
  <c r="L1049" i="3"/>
  <c r="M1049" i="3"/>
  <c r="N1049" i="3"/>
  <c r="O1049" i="3"/>
  <c r="P1049" i="3"/>
  <c r="Q1049" i="3"/>
  <c r="K1050" i="3"/>
  <c r="L1050" i="3"/>
  <c r="M1050" i="3"/>
  <c r="N1050" i="3"/>
  <c r="O1050" i="3"/>
  <c r="P1050" i="3"/>
  <c r="Q1050" i="3"/>
  <c r="K1051" i="3"/>
  <c r="L1051" i="3"/>
  <c r="M1051" i="3"/>
  <c r="N1051" i="3"/>
  <c r="O1051" i="3"/>
  <c r="P1051" i="3"/>
  <c r="Q1051" i="3"/>
  <c r="K1052" i="3"/>
  <c r="L1052" i="3"/>
  <c r="M1052" i="3"/>
  <c r="N1052" i="3"/>
  <c r="O1052" i="3"/>
  <c r="P1052" i="3"/>
  <c r="Q1052" i="3"/>
  <c r="K1053" i="3"/>
  <c r="L1053" i="3"/>
  <c r="M1053" i="3"/>
  <c r="N1053" i="3"/>
  <c r="O1053" i="3"/>
  <c r="P1053" i="3"/>
  <c r="Q1053" i="3"/>
  <c r="K1054" i="3"/>
  <c r="L1054" i="3"/>
  <c r="M1054" i="3"/>
  <c r="N1054" i="3"/>
  <c r="O1054" i="3"/>
  <c r="P1054" i="3"/>
  <c r="Q1054" i="3"/>
  <c r="K1055" i="3"/>
  <c r="L1055" i="3"/>
  <c r="M1055" i="3"/>
  <c r="N1055" i="3"/>
  <c r="O1055" i="3"/>
  <c r="P1055" i="3"/>
  <c r="Q1055" i="3"/>
  <c r="K1056" i="3"/>
  <c r="L1056" i="3"/>
  <c r="M1056" i="3"/>
  <c r="N1056" i="3"/>
  <c r="O1056" i="3"/>
  <c r="P1056" i="3"/>
  <c r="Q1056" i="3"/>
  <c r="K1057" i="3"/>
  <c r="L1057" i="3"/>
  <c r="M1057" i="3"/>
  <c r="N1057" i="3"/>
  <c r="O1057" i="3"/>
  <c r="P1057" i="3"/>
  <c r="Q1057" i="3"/>
  <c r="K1058" i="3"/>
  <c r="L1058" i="3"/>
  <c r="M1058" i="3"/>
  <c r="N1058" i="3"/>
  <c r="O1058" i="3"/>
  <c r="P1058" i="3"/>
  <c r="Q1058" i="3"/>
  <c r="K1059" i="3"/>
  <c r="L1059" i="3"/>
  <c r="M1059" i="3"/>
  <c r="N1059" i="3"/>
  <c r="O1059" i="3"/>
  <c r="P1059" i="3"/>
  <c r="Q1059" i="3"/>
  <c r="K1060" i="3"/>
  <c r="L1060" i="3"/>
  <c r="M1060" i="3"/>
  <c r="N1060" i="3"/>
  <c r="O1060" i="3"/>
  <c r="P1060" i="3"/>
  <c r="Q1060" i="3"/>
  <c r="K1061" i="3"/>
  <c r="L1061" i="3"/>
  <c r="M1061" i="3"/>
  <c r="N1061" i="3"/>
  <c r="O1061" i="3"/>
  <c r="P1061" i="3"/>
  <c r="Q1061" i="3"/>
  <c r="K1062" i="3"/>
  <c r="L1062" i="3"/>
  <c r="M1062" i="3"/>
  <c r="N1062" i="3"/>
  <c r="O1062" i="3"/>
  <c r="P1062" i="3"/>
  <c r="Q1062" i="3"/>
  <c r="K1063" i="3"/>
  <c r="L1063" i="3"/>
  <c r="M1063" i="3"/>
  <c r="N1063" i="3"/>
  <c r="O1063" i="3"/>
  <c r="P1063" i="3"/>
  <c r="Q1063" i="3"/>
  <c r="K1064" i="3"/>
  <c r="L1064" i="3"/>
  <c r="M1064" i="3"/>
  <c r="N1064" i="3"/>
  <c r="O1064" i="3"/>
  <c r="P1064" i="3"/>
  <c r="Q1064" i="3"/>
  <c r="K1065" i="3"/>
  <c r="L1065" i="3"/>
  <c r="M1065" i="3"/>
  <c r="N1065" i="3"/>
  <c r="O1065" i="3"/>
  <c r="P1065" i="3"/>
  <c r="Q1065" i="3"/>
  <c r="K1066" i="3"/>
  <c r="L1066" i="3"/>
  <c r="M1066" i="3"/>
  <c r="N1066" i="3"/>
  <c r="O1066" i="3"/>
  <c r="P1066" i="3"/>
  <c r="Q1066" i="3"/>
  <c r="K1067" i="3"/>
  <c r="L1067" i="3"/>
  <c r="M1067" i="3"/>
  <c r="N1067" i="3"/>
  <c r="O1067" i="3"/>
  <c r="P1067" i="3"/>
  <c r="Q1067" i="3"/>
  <c r="K1068" i="3"/>
  <c r="L1068" i="3"/>
  <c r="M1068" i="3"/>
  <c r="N1068" i="3"/>
  <c r="O1068" i="3"/>
  <c r="P1068" i="3"/>
  <c r="Q1068" i="3"/>
  <c r="K1069" i="3"/>
  <c r="L1069" i="3"/>
  <c r="M1069" i="3"/>
  <c r="N1069" i="3"/>
  <c r="O1069" i="3"/>
  <c r="P1069" i="3"/>
  <c r="Q1069" i="3"/>
  <c r="K1070" i="3"/>
  <c r="L1070" i="3"/>
  <c r="M1070" i="3"/>
  <c r="N1070" i="3"/>
  <c r="O1070" i="3"/>
  <c r="P1070" i="3"/>
  <c r="Q1070" i="3"/>
  <c r="K1071" i="3"/>
  <c r="L1071" i="3"/>
  <c r="M1071" i="3"/>
  <c r="N1071" i="3"/>
  <c r="O1071" i="3"/>
  <c r="P1071" i="3"/>
  <c r="Q1071" i="3"/>
  <c r="K1072" i="3"/>
  <c r="L1072" i="3"/>
  <c r="M1072" i="3"/>
  <c r="N1072" i="3"/>
  <c r="O1072" i="3"/>
  <c r="P1072" i="3"/>
  <c r="Q1072" i="3"/>
  <c r="K1073" i="3"/>
  <c r="L1073" i="3"/>
  <c r="M1073" i="3"/>
  <c r="N1073" i="3"/>
  <c r="O1073" i="3"/>
  <c r="P1073" i="3"/>
  <c r="Q1073" i="3"/>
  <c r="K1074" i="3"/>
  <c r="L1074" i="3"/>
  <c r="M1074" i="3"/>
  <c r="N1074" i="3"/>
  <c r="O1074" i="3"/>
  <c r="P1074" i="3"/>
  <c r="Q1074" i="3"/>
  <c r="K1075" i="3"/>
  <c r="L1075" i="3"/>
  <c r="M1075" i="3"/>
  <c r="N1075" i="3"/>
  <c r="O1075" i="3"/>
  <c r="P1075" i="3"/>
  <c r="Q1075" i="3"/>
  <c r="K1076" i="3"/>
  <c r="L1076" i="3"/>
  <c r="M1076" i="3"/>
  <c r="N1076" i="3"/>
  <c r="O1076" i="3"/>
  <c r="P1076" i="3"/>
  <c r="Q1076" i="3"/>
  <c r="K1077" i="3"/>
  <c r="L1077" i="3"/>
  <c r="M1077" i="3"/>
  <c r="N1077" i="3"/>
  <c r="O1077" i="3"/>
  <c r="P1077" i="3"/>
  <c r="Q1077" i="3"/>
  <c r="K1078" i="3"/>
  <c r="L1078" i="3"/>
  <c r="M1078" i="3"/>
  <c r="N1078" i="3"/>
  <c r="O1078" i="3"/>
  <c r="P1078" i="3"/>
  <c r="Q1078" i="3"/>
  <c r="K1079" i="3"/>
  <c r="L1079" i="3"/>
  <c r="M1079" i="3"/>
  <c r="N1079" i="3"/>
  <c r="O1079" i="3"/>
  <c r="P1079" i="3"/>
  <c r="Q1079" i="3"/>
  <c r="K1080" i="3"/>
  <c r="L1080" i="3"/>
  <c r="M1080" i="3"/>
  <c r="N1080" i="3"/>
  <c r="O1080" i="3"/>
  <c r="P1080" i="3"/>
  <c r="Q1080" i="3"/>
  <c r="K1081" i="3"/>
  <c r="L1081" i="3"/>
  <c r="M1081" i="3"/>
  <c r="N1081" i="3"/>
  <c r="O1081" i="3"/>
  <c r="P1081" i="3"/>
  <c r="Q1081" i="3"/>
  <c r="K1082" i="3"/>
  <c r="L1082" i="3"/>
  <c r="M1082" i="3"/>
  <c r="N1082" i="3"/>
  <c r="O1082" i="3"/>
  <c r="P1082" i="3"/>
  <c r="Q1082" i="3"/>
  <c r="K1083" i="3"/>
  <c r="L1083" i="3"/>
  <c r="M1083" i="3"/>
  <c r="N1083" i="3"/>
  <c r="O1083" i="3"/>
  <c r="P1083" i="3"/>
  <c r="Q1083" i="3"/>
  <c r="K1084" i="3"/>
  <c r="L1084" i="3"/>
  <c r="M1084" i="3"/>
  <c r="N1084" i="3"/>
  <c r="O1084" i="3"/>
  <c r="P1084" i="3"/>
  <c r="Q1084" i="3"/>
  <c r="K1085" i="3"/>
  <c r="L1085" i="3"/>
  <c r="M1085" i="3"/>
  <c r="N1085" i="3"/>
  <c r="O1085" i="3"/>
  <c r="P1085" i="3"/>
  <c r="Q1085" i="3"/>
  <c r="K1086" i="3"/>
  <c r="L1086" i="3"/>
  <c r="M1086" i="3"/>
  <c r="N1086" i="3"/>
  <c r="O1086" i="3"/>
  <c r="P1086" i="3"/>
  <c r="Q1086" i="3"/>
  <c r="K1087" i="3"/>
  <c r="L1087" i="3"/>
  <c r="M1087" i="3"/>
  <c r="N1087" i="3"/>
  <c r="O1087" i="3"/>
  <c r="P1087" i="3"/>
  <c r="Q1087" i="3"/>
  <c r="K1088" i="3"/>
  <c r="L1088" i="3"/>
  <c r="M1088" i="3"/>
  <c r="N1088" i="3"/>
  <c r="O1088" i="3"/>
  <c r="P1088" i="3"/>
  <c r="Q1088" i="3"/>
  <c r="K1089" i="3"/>
  <c r="L1089" i="3"/>
  <c r="M1089" i="3"/>
  <c r="N1089" i="3"/>
  <c r="O1089" i="3"/>
  <c r="P1089" i="3"/>
  <c r="Q1089" i="3"/>
  <c r="K1090" i="3"/>
  <c r="L1090" i="3"/>
  <c r="M1090" i="3"/>
  <c r="N1090" i="3"/>
  <c r="O1090" i="3"/>
  <c r="P1090" i="3"/>
  <c r="Q1090" i="3"/>
  <c r="K1091" i="3"/>
  <c r="L1091" i="3"/>
  <c r="M1091" i="3"/>
  <c r="N1091" i="3"/>
  <c r="O1091" i="3"/>
  <c r="P1091" i="3"/>
  <c r="Q1091" i="3"/>
  <c r="K1092" i="3"/>
  <c r="L1092" i="3"/>
  <c r="M1092" i="3"/>
  <c r="N1092" i="3"/>
  <c r="O1092" i="3"/>
  <c r="P1092" i="3"/>
  <c r="Q1092" i="3"/>
  <c r="K1093" i="3"/>
  <c r="L1093" i="3"/>
  <c r="M1093" i="3"/>
  <c r="N1093" i="3"/>
  <c r="O1093" i="3"/>
  <c r="P1093" i="3"/>
  <c r="Q1093" i="3"/>
  <c r="K1094" i="3"/>
  <c r="L1094" i="3"/>
  <c r="M1094" i="3"/>
  <c r="N1094" i="3"/>
  <c r="O1094" i="3"/>
  <c r="P1094" i="3"/>
  <c r="Q1094" i="3"/>
  <c r="K1095" i="3"/>
  <c r="L1095" i="3"/>
  <c r="M1095" i="3"/>
  <c r="N1095" i="3"/>
  <c r="O1095" i="3"/>
  <c r="P1095" i="3"/>
  <c r="Q1095" i="3"/>
  <c r="K1096" i="3"/>
  <c r="L1096" i="3"/>
  <c r="M1096" i="3"/>
  <c r="N1096" i="3"/>
  <c r="O1096" i="3"/>
  <c r="P1096" i="3"/>
  <c r="Q1096" i="3"/>
  <c r="K1097" i="3"/>
  <c r="L1097" i="3"/>
  <c r="M1097" i="3"/>
  <c r="N1097" i="3"/>
  <c r="O1097" i="3"/>
  <c r="P1097" i="3"/>
  <c r="Q1097" i="3"/>
  <c r="K1098" i="3"/>
  <c r="L1098" i="3"/>
  <c r="M1098" i="3"/>
  <c r="N1098" i="3"/>
  <c r="O1098" i="3"/>
  <c r="P1098" i="3"/>
  <c r="Q1098" i="3"/>
  <c r="K1099" i="3"/>
  <c r="L1099" i="3"/>
  <c r="M1099" i="3"/>
  <c r="N1099" i="3"/>
  <c r="O1099" i="3"/>
  <c r="P1099" i="3"/>
  <c r="Q1099" i="3"/>
  <c r="K1100" i="3"/>
  <c r="L1100" i="3"/>
  <c r="M1100" i="3"/>
  <c r="N1100" i="3"/>
  <c r="O1100" i="3"/>
  <c r="P1100" i="3"/>
  <c r="Q1100" i="3"/>
  <c r="K1101" i="3"/>
  <c r="L1101" i="3"/>
  <c r="M1101" i="3"/>
  <c r="N1101" i="3"/>
  <c r="O1101" i="3"/>
  <c r="P1101" i="3"/>
  <c r="Q1101" i="3"/>
  <c r="K1102" i="3"/>
  <c r="L1102" i="3"/>
  <c r="M1102" i="3"/>
  <c r="N1102" i="3"/>
  <c r="O1102" i="3"/>
  <c r="P1102" i="3"/>
  <c r="Q1102" i="3"/>
  <c r="K1103" i="3"/>
  <c r="L1103" i="3"/>
  <c r="M1103" i="3"/>
  <c r="N1103" i="3"/>
  <c r="O1103" i="3"/>
  <c r="P1103" i="3"/>
  <c r="Q1103" i="3"/>
  <c r="K1104" i="3"/>
  <c r="L1104" i="3"/>
  <c r="M1104" i="3"/>
  <c r="N1104" i="3"/>
  <c r="O1104" i="3"/>
  <c r="P1104" i="3"/>
  <c r="Q1104" i="3"/>
  <c r="K1105" i="3"/>
  <c r="L1105" i="3"/>
  <c r="M1105" i="3"/>
  <c r="N1105" i="3"/>
  <c r="O1105" i="3"/>
  <c r="P1105" i="3"/>
  <c r="Q1105" i="3"/>
  <c r="K1106" i="3"/>
  <c r="L1106" i="3"/>
  <c r="M1106" i="3"/>
  <c r="N1106" i="3"/>
  <c r="O1106" i="3"/>
  <c r="P1106" i="3"/>
  <c r="Q1106" i="3"/>
  <c r="K1107" i="3"/>
  <c r="L1107" i="3"/>
  <c r="M1107" i="3"/>
  <c r="N1107" i="3"/>
  <c r="O1107" i="3"/>
  <c r="P1107" i="3"/>
  <c r="Q1107" i="3"/>
  <c r="K1108" i="3"/>
  <c r="L1108" i="3"/>
  <c r="M1108" i="3"/>
  <c r="N1108" i="3"/>
  <c r="O1108" i="3"/>
  <c r="P1108" i="3"/>
  <c r="Q1108" i="3"/>
  <c r="K1109" i="3"/>
  <c r="L1109" i="3"/>
  <c r="M1109" i="3"/>
  <c r="N1109" i="3"/>
  <c r="O1109" i="3"/>
  <c r="P1109" i="3"/>
  <c r="Q1109" i="3"/>
  <c r="K1110" i="3"/>
  <c r="L1110" i="3"/>
  <c r="M1110" i="3"/>
  <c r="N1110" i="3"/>
  <c r="O1110" i="3"/>
  <c r="P1110" i="3"/>
  <c r="Q1110" i="3"/>
  <c r="K1111" i="3"/>
  <c r="L1111" i="3"/>
  <c r="M1111" i="3"/>
  <c r="N1111" i="3"/>
  <c r="O1111" i="3"/>
  <c r="P1111" i="3"/>
  <c r="Q1111" i="3"/>
  <c r="K1112" i="3"/>
  <c r="L1112" i="3"/>
  <c r="M1112" i="3"/>
  <c r="N1112" i="3"/>
  <c r="O1112" i="3"/>
  <c r="P1112" i="3"/>
  <c r="Q1112" i="3"/>
  <c r="K1113" i="3"/>
  <c r="L1113" i="3"/>
  <c r="M1113" i="3"/>
  <c r="N1113" i="3"/>
  <c r="O1113" i="3"/>
  <c r="P1113" i="3"/>
  <c r="Q1113" i="3"/>
  <c r="K1114" i="3"/>
  <c r="L1114" i="3"/>
  <c r="M1114" i="3"/>
  <c r="N1114" i="3"/>
  <c r="O1114" i="3"/>
  <c r="P1114" i="3"/>
  <c r="Q1114" i="3"/>
  <c r="K1115" i="3"/>
  <c r="L1115" i="3"/>
  <c r="M1115" i="3"/>
  <c r="N1115" i="3"/>
  <c r="O1115" i="3"/>
  <c r="P1115" i="3"/>
  <c r="Q1115" i="3"/>
  <c r="K1116" i="3"/>
  <c r="L1116" i="3"/>
  <c r="M1116" i="3"/>
  <c r="N1116" i="3"/>
  <c r="O1116" i="3"/>
  <c r="P1116" i="3"/>
  <c r="Q1116" i="3"/>
  <c r="K1117" i="3"/>
  <c r="L1117" i="3"/>
  <c r="M1117" i="3"/>
  <c r="N1117" i="3"/>
  <c r="O1117" i="3"/>
  <c r="P1117" i="3"/>
  <c r="Q1117" i="3"/>
  <c r="K1118" i="3"/>
  <c r="L1118" i="3"/>
  <c r="M1118" i="3"/>
  <c r="N1118" i="3"/>
  <c r="O1118" i="3"/>
  <c r="P1118" i="3"/>
  <c r="Q1118" i="3"/>
  <c r="K1119" i="3"/>
  <c r="L1119" i="3"/>
  <c r="M1119" i="3"/>
  <c r="N1119" i="3"/>
  <c r="O1119" i="3"/>
  <c r="P1119" i="3"/>
  <c r="Q1119" i="3"/>
  <c r="K1120" i="3"/>
  <c r="L1120" i="3"/>
  <c r="M1120" i="3"/>
  <c r="N1120" i="3"/>
  <c r="O1120" i="3"/>
  <c r="P1120" i="3"/>
  <c r="Q1120" i="3"/>
  <c r="K1121" i="3"/>
  <c r="L1121" i="3"/>
  <c r="M1121" i="3"/>
  <c r="N1121" i="3"/>
  <c r="O1121" i="3"/>
  <c r="P1121" i="3"/>
  <c r="Q1121" i="3"/>
  <c r="K1122" i="3"/>
  <c r="L1122" i="3"/>
  <c r="M1122" i="3"/>
  <c r="N1122" i="3"/>
  <c r="O1122" i="3"/>
  <c r="P1122" i="3"/>
  <c r="Q1122" i="3"/>
  <c r="K1123" i="3"/>
  <c r="L1123" i="3"/>
  <c r="M1123" i="3"/>
  <c r="N1123" i="3"/>
  <c r="O1123" i="3"/>
  <c r="P1123" i="3"/>
  <c r="Q1123" i="3"/>
  <c r="K1124" i="3"/>
  <c r="L1124" i="3"/>
  <c r="M1124" i="3"/>
  <c r="N1124" i="3"/>
  <c r="O1124" i="3"/>
  <c r="P1124" i="3"/>
  <c r="Q1124" i="3"/>
  <c r="K1125" i="3"/>
  <c r="L1125" i="3"/>
  <c r="M1125" i="3"/>
  <c r="N1125" i="3"/>
  <c r="O1125" i="3"/>
  <c r="P1125" i="3"/>
  <c r="Q1125" i="3"/>
  <c r="K1126" i="3"/>
  <c r="L1126" i="3"/>
  <c r="M1126" i="3"/>
  <c r="N1126" i="3"/>
  <c r="O1126" i="3"/>
  <c r="P1126" i="3"/>
  <c r="Q1126" i="3"/>
  <c r="K1127" i="3"/>
  <c r="L1127" i="3"/>
  <c r="M1127" i="3"/>
  <c r="N1127" i="3"/>
  <c r="O1127" i="3"/>
  <c r="P1127" i="3"/>
  <c r="Q1127" i="3"/>
  <c r="K1128" i="3"/>
  <c r="L1128" i="3"/>
  <c r="M1128" i="3"/>
  <c r="N1128" i="3"/>
  <c r="O1128" i="3"/>
  <c r="P1128" i="3"/>
  <c r="Q1128" i="3"/>
  <c r="K1129" i="3"/>
  <c r="L1129" i="3"/>
  <c r="M1129" i="3"/>
  <c r="N1129" i="3"/>
  <c r="O1129" i="3"/>
  <c r="P1129" i="3"/>
  <c r="Q1129" i="3"/>
  <c r="K1130" i="3"/>
  <c r="L1130" i="3"/>
  <c r="M1130" i="3"/>
  <c r="N1130" i="3"/>
  <c r="O1130" i="3"/>
  <c r="P1130" i="3"/>
  <c r="Q1130" i="3"/>
  <c r="K1131" i="3"/>
  <c r="L1131" i="3"/>
  <c r="M1131" i="3"/>
  <c r="N1131" i="3"/>
  <c r="O1131" i="3"/>
  <c r="P1131" i="3"/>
  <c r="Q1131" i="3"/>
  <c r="K1132" i="3"/>
  <c r="L1132" i="3"/>
  <c r="M1132" i="3"/>
  <c r="N1132" i="3"/>
  <c r="O1132" i="3"/>
  <c r="P1132" i="3"/>
  <c r="Q1132" i="3"/>
  <c r="K1133" i="3"/>
  <c r="L1133" i="3"/>
  <c r="M1133" i="3"/>
  <c r="N1133" i="3"/>
  <c r="O1133" i="3"/>
  <c r="P1133" i="3"/>
  <c r="Q1133" i="3"/>
  <c r="K1134" i="3"/>
  <c r="L1134" i="3"/>
  <c r="M1134" i="3"/>
  <c r="N1134" i="3"/>
  <c r="O1134" i="3"/>
  <c r="P1134" i="3"/>
  <c r="Q1134" i="3"/>
  <c r="K1135" i="3"/>
  <c r="L1135" i="3"/>
  <c r="M1135" i="3"/>
  <c r="N1135" i="3"/>
  <c r="O1135" i="3"/>
  <c r="P1135" i="3"/>
  <c r="Q1135" i="3"/>
  <c r="K1136" i="3"/>
  <c r="L1136" i="3"/>
  <c r="M1136" i="3"/>
  <c r="N1136" i="3"/>
  <c r="O1136" i="3"/>
  <c r="P1136" i="3"/>
  <c r="Q1136" i="3"/>
  <c r="K1137" i="3"/>
  <c r="L1137" i="3"/>
  <c r="M1137" i="3"/>
  <c r="N1137" i="3"/>
  <c r="O1137" i="3"/>
  <c r="P1137" i="3"/>
  <c r="Q1137" i="3"/>
  <c r="K1138" i="3"/>
  <c r="L1138" i="3"/>
  <c r="M1138" i="3"/>
  <c r="N1138" i="3"/>
  <c r="O1138" i="3"/>
  <c r="P1138" i="3"/>
  <c r="Q1138" i="3"/>
  <c r="K1139" i="3"/>
  <c r="L1139" i="3"/>
  <c r="M1139" i="3"/>
  <c r="N1139" i="3"/>
  <c r="O1139" i="3"/>
  <c r="P1139" i="3"/>
  <c r="Q1139" i="3"/>
  <c r="K1140" i="3"/>
  <c r="L1140" i="3"/>
  <c r="M1140" i="3"/>
  <c r="N1140" i="3"/>
  <c r="O1140" i="3"/>
  <c r="P1140" i="3"/>
  <c r="Q1140" i="3"/>
  <c r="K1141" i="3"/>
  <c r="L1141" i="3"/>
  <c r="M1141" i="3"/>
  <c r="N1141" i="3"/>
  <c r="O1141" i="3"/>
  <c r="P1141" i="3"/>
  <c r="Q1141" i="3"/>
  <c r="K1142" i="3"/>
  <c r="L1142" i="3"/>
  <c r="M1142" i="3"/>
  <c r="N1142" i="3"/>
  <c r="O1142" i="3"/>
  <c r="P1142" i="3"/>
  <c r="Q1142" i="3"/>
  <c r="K1143" i="3"/>
  <c r="L1143" i="3"/>
  <c r="M1143" i="3"/>
  <c r="N1143" i="3"/>
  <c r="O1143" i="3"/>
  <c r="P1143" i="3"/>
  <c r="Q1143" i="3"/>
  <c r="K1144" i="3"/>
  <c r="L1144" i="3"/>
  <c r="M1144" i="3"/>
  <c r="N1144" i="3"/>
  <c r="O1144" i="3"/>
  <c r="P1144" i="3"/>
  <c r="Q1144" i="3"/>
  <c r="K1145" i="3"/>
  <c r="L1145" i="3"/>
  <c r="M1145" i="3"/>
  <c r="N1145" i="3"/>
  <c r="O1145" i="3"/>
  <c r="P1145" i="3"/>
  <c r="Q1145" i="3"/>
  <c r="K1146" i="3"/>
  <c r="L1146" i="3"/>
  <c r="M1146" i="3"/>
  <c r="N1146" i="3"/>
  <c r="O1146" i="3"/>
  <c r="P1146" i="3"/>
  <c r="Q1146" i="3"/>
  <c r="K1147" i="3"/>
  <c r="L1147" i="3"/>
  <c r="M1147" i="3"/>
  <c r="N1147" i="3"/>
  <c r="O1147" i="3"/>
  <c r="P1147" i="3"/>
  <c r="Q1147" i="3"/>
  <c r="K1148" i="3"/>
  <c r="L1148" i="3"/>
  <c r="M1148" i="3"/>
  <c r="N1148" i="3"/>
  <c r="O1148" i="3"/>
  <c r="P1148" i="3"/>
  <c r="Q1148" i="3"/>
  <c r="K1149" i="3"/>
  <c r="L1149" i="3"/>
  <c r="M1149" i="3"/>
  <c r="N1149" i="3"/>
  <c r="O1149" i="3"/>
  <c r="P1149" i="3"/>
  <c r="Q1149" i="3"/>
  <c r="K1150" i="3"/>
  <c r="L1150" i="3"/>
  <c r="M1150" i="3"/>
  <c r="N1150" i="3"/>
  <c r="O1150" i="3"/>
  <c r="P1150" i="3"/>
  <c r="Q1150" i="3"/>
  <c r="K1151" i="3"/>
  <c r="L1151" i="3"/>
  <c r="M1151" i="3"/>
  <c r="N1151" i="3"/>
  <c r="O1151" i="3"/>
  <c r="P1151" i="3"/>
  <c r="Q1151" i="3"/>
  <c r="K1152" i="3"/>
  <c r="L1152" i="3"/>
  <c r="M1152" i="3"/>
  <c r="N1152" i="3"/>
  <c r="O1152" i="3"/>
  <c r="P1152" i="3"/>
  <c r="Q1152" i="3"/>
  <c r="K1153" i="3"/>
  <c r="L1153" i="3"/>
  <c r="M1153" i="3"/>
  <c r="N1153" i="3"/>
  <c r="O1153" i="3"/>
  <c r="P1153" i="3"/>
  <c r="Q1153" i="3"/>
  <c r="K1154" i="3"/>
  <c r="L1154" i="3"/>
  <c r="M1154" i="3"/>
  <c r="N1154" i="3"/>
  <c r="O1154" i="3"/>
  <c r="P1154" i="3"/>
  <c r="Q1154" i="3"/>
  <c r="K1155" i="3"/>
  <c r="L1155" i="3"/>
  <c r="M1155" i="3"/>
  <c r="N1155" i="3"/>
  <c r="O1155" i="3"/>
  <c r="P1155" i="3"/>
  <c r="Q1155" i="3"/>
  <c r="K1156" i="3"/>
  <c r="L1156" i="3"/>
  <c r="M1156" i="3"/>
  <c r="N1156" i="3"/>
  <c r="O1156" i="3"/>
  <c r="P1156" i="3"/>
  <c r="Q1156" i="3"/>
  <c r="K1157" i="3"/>
  <c r="L1157" i="3"/>
  <c r="M1157" i="3"/>
  <c r="N1157" i="3"/>
  <c r="O1157" i="3"/>
  <c r="P1157" i="3"/>
  <c r="Q1157" i="3"/>
  <c r="K1158" i="3"/>
  <c r="L1158" i="3"/>
  <c r="M1158" i="3"/>
  <c r="N1158" i="3"/>
  <c r="O1158" i="3"/>
  <c r="P1158" i="3"/>
  <c r="Q1158" i="3"/>
  <c r="K1159" i="3"/>
  <c r="L1159" i="3"/>
  <c r="M1159" i="3"/>
  <c r="N1159" i="3"/>
  <c r="O1159" i="3"/>
  <c r="P1159" i="3"/>
  <c r="Q1159" i="3"/>
  <c r="K1160" i="3"/>
  <c r="L1160" i="3"/>
  <c r="M1160" i="3"/>
  <c r="N1160" i="3"/>
  <c r="O1160" i="3"/>
  <c r="P1160" i="3"/>
  <c r="Q1160" i="3"/>
  <c r="K1161" i="3"/>
  <c r="L1161" i="3"/>
  <c r="M1161" i="3"/>
  <c r="N1161" i="3"/>
  <c r="O1161" i="3"/>
  <c r="P1161" i="3"/>
  <c r="Q1161" i="3"/>
  <c r="K1162" i="3"/>
  <c r="L1162" i="3"/>
  <c r="M1162" i="3"/>
  <c r="N1162" i="3"/>
  <c r="O1162" i="3"/>
  <c r="P1162" i="3"/>
  <c r="Q1162" i="3"/>
  <c r="K1163" i="3"/>
  <c r="L1163" i="3"/>
  <c r="M1163" i="3"/>
  <c r="N1163" i="3"/>
  <c r="O1163" i="3"/>
  <c r="P1163" i="3"/>
  <c r="Q1163" i="3"/>
  <c r="K1164" i="3"/>
  <c r="L1164" i="3"/>
  <c r="M1164" i="3"/>
  <c r="N1164" i="3"/>
  <c r="O1164" i="3"/>
  <c r="P1164" i="3"/>
  <c r="Q1164" i="3"/>
  <c r="K1165" i="3"/>
  <c r="L1165" i="3"/>
  <c r="M1165" i="3"/>
  <c r="N1165" i="3"/>
  <c r="O1165" i="3"/>
  <c r="P1165" i="3"/>
  <c r="Q1165" i="3"/>
  <c r="K1166" i="3"/>
  <c r="L1166" i="3"/>
  <c r="M1166" i="3"/>
  <c r="N1166" i="3"/>
  <c r="O1166" i="3"/>
  <c r="P1166" i="3"/>
  <c r="Q1166" i="3"/>
  <c r="K1167" i="3"/>
  <c r="L1167" i="3"/>
  <c r="M1167" i="3"/>
  <c r="N1167" i="3"/>
  <c r="O1167" i="3"/>
  <c r="P1167" i="3"/>
  <c r="Q1167" i="3"/>
  <c r="K1168" i="3"/>
  <c r="L1168" i="3"/>
  <c r="M1168" i="3"/>
  <c r="N1168" i="3"/>
  <c r="O1168" i="3"/>
  <c r="P1168" i="3"/>
  <c r="Q1168" i="3"/>
  <c r="K1169" i="3"/>
  <c r="L1169" i="3"/>
  <c r="M1169" i="3"/>
  <c r="N1169" i="3"/>
  <c r="O1169" i="3"/>
  <c r="P1169" i="3"/>
  <c r="Q1169" i="3"/>
  <c r="K1170" i="3"/>
  <c r="L1170" i="3"/>
  <c r="M1170" i="3"/>
  <c r="N1170" i="3"/>
  <c r="O1170" i="3"/>
  <c r="P1170" i="3"/>
  <c r="Q1170" i="3"/>
  <c r="K1171" i="3"/>
  <c r="L1171" i="3"/>
  <c r="M1171" i="3"/>
  <c r="N1171" i="3"/>
  <c r="O1171" i="3"/>
  <c r="P1171" i="3"/>
  <c r="Q1171" i="3"/>
  <c r="K1172" i="3"/>
  <c r="L1172" i="3"/>
  <c r="M1172" i="3"/>
  <c r="N1172" i="3"/>
  <c r="O1172" i="3"/>
  <c r="P1172" i="3"/>
  <c r="Q1172" i="3"/>
  <c r="K1173" i="3"/>
  <c r="L1173" i="3"/>
  <c r="M1173" i="3"/>
  <c r="N1173" i="3"/>
  <c r="O1173" i="3"/>
  <c r="P1173" i="3"/>
  <c r="Q1173" i="3"/>
  <c r="K1174" i="3"/>
  <c r="L1174" i="3"/>
  <c r="M1174" i="3"/>
  <c r="N1174" i="3"/>
  <c r="O1174" i="3"/>
  <c r="P1174" i="3"/>
  <c r="Q1174" i="3"/>
  <c r="K1175" i="3"/>
  <c r="L1175" i="3"/>
  <c r="M1175" i="3"/>
  <c r="N1175" i="3"/>
  <c r="O1175" i="3"/>
  <c r="P1175" i="3"/>
  <c r="Q1175" i="3"/>
  <c r="K1176" i="3"/>
  <c r="L1176" i="3"/>
  <c r="M1176" i="3"/>
  <c r="N1176" i="3"/>
  <c r="O1176" i="3"/>
  <c r="P1176" i="3"/>
  <c r="Q1176" i="3"/>
  <c r="K1177" i="3"/>
  <c r="L1177" i="3"/>
  <c r="M1177" i="3"/>
  <c r="N1177" i="3"/>
  <c r="O1177" i="3"/>
  <c r="P1177" i="3"/>
  <c r="Q1177" i="3"/>
  <c r="K1178" i="3"/>
  <c r="L1178" i="3"/>
  <c r="M1178" i="3"/>
  <c r="N1178" i="3"/>
  <c r="O1178" i="3"/>
  <c r="P1178" i="3"/>
  <c r="Q1178" i="3"/>
  <c r="K1179" i="3"/>
  <c r="L1179" i="3"/>
  <c r="M1179" i="3"/>
  <c r="N1179" i="3"/>
  <c r="O1179" i="3"/>
  <c r="P1179" i="3"/>
  <c r="Q1179" i="3"/>
  <c r="K1180" i="3"/>
  <c r="L1180" i="3"/>
  <c r="M1180" i="3"/>
  <c r="N1180" i="3"/>
  <c r="O1180" i="3"/>
  <c r="P1180" i="3"/>
  <c r="Q1180" i="3"/>
  <c r="K1181" i="3"/>
  <c r="L1181" i="3"/>
  <c r="M1181" i="3"/>
  <c r="N1181" i="3"/>
  <c r="O1181" i="3"/>
  <c r="P1181" i="3"/>
  <c r="Q1181" i="3"/>
  <c r="K1182" i="3"/>
  <c r="L1182" i="3"/>
  <c r="M1182" i="3"/>
  <c r="N1182" i="3"/>
  <c r="O1182" i="3"/>
  <c r="P1182" i="3"/>
  <c r="Q1182" i="3"/>
  <c r="K1183" i="3"/>
  <c r="L1183" i="3"/>
  <c r="M1183" i="3"/>
  <c r="N1183" i="3"/>
  <c r="O1183" i="3"/>
  <c r="P1183" i="3"/>
  <c r="Q1183" i="3"/>
  <c r="K1184" i="3"/>
  <c r="L1184" i="3"/>
  <c r="M1184" i="3"/>
  <c r="N1184" i="3"/>
  <c r="O1184" i="3"/>
  <c r="P1184" i="3"/>
  <c r="Q1184" i="3"/>
  <c r="K1185" i="3"/>
  <c r="L1185" i="3"/>
  <c r="M1185" i="3"/>
  <c r="N1185" i="3"/>
  <c r="O1185" i="3"/>
  <c r="P1185" i="3"/>
  <c r="Q1185" i="3"/>
  <c r="K1186" i="3"/>
  <c r="L1186" i="3"/>
  <c r="M1186" i="3"/>
  <c r="N1186" i="3"/>
  <c r="O1186" i="3"/>
  <c r="P1186" i="3"/>
  <c r="Q1186" i="3"/>
  <c r="K1187" i="3"/>
  <c r="L1187" i="3"/>
  <c r="M1187" i="3"/>
  <c r="N1187" i="3"/>
  <c r="O1187" i="3"/>
  <c r="P1187" i="3"/>
  <c r="Q1187" i="3"/>
  <c r="K1188" i="3"/>
  <c r="L1188" i="3"/>
  <c r="M1188" i="3"/>
  <c r="N1188" i="3"/>
  <c r="O1188" i="3"/>
  <c r="P1188" i="3"/>
  <c r="Q1188" i="3"/>
  <c r="K1189" i="3"/>
  <c r="L1189" i="3"/>
  <c r="M1189" i="3"/>
  <c r="N1189" i="3"/>
  <c r="O1189" i="3"/>
  <c r="P1189" i="3"/>
  <c r="Q1189" i="3"/>
  <c r="K1190" i="3"/>
  <c r="L1190" i="3"/>
  <c r="M1190" i="3"/>
  <c r="N1190" i="3"/>
  <c r="O1190" i="3"/>
  <c r="P1190" i="3"/>
  <c r="Q1190" i="3"/>
  <c r="K1191" i="3"/>
  <c r="L1191" i="3"/>
  <c r="M1191" i="3"/>
  <c r="N1191" i="3"/>
  <c r="O1191" i="3"/>
  <c r="P1191" i="3"/>
  <c r="Q1191" i="3"/>
  <c r="K1192" i="3"/>
  <c r="L1192" i="3"/>
  <c r="M1192" i="3"/>
  <c r="N1192" i="3"/>
  <c r="O1192" i="3"/>
  <c r="P1192" i="3"/>
  <c r="Q1192" i="3"/>
  <c r="K1193" i="3"/>
  <c r="L1193" i="3"/>
  <c r="M1193" i="3"/>
  <c r="N1193" i="3"/>
  <c r="O1193" i="3"/>
  <c r="P1193" i="3"/>
  <c r="Q1193" i="3"/>
  <c r="K1194" i="3"/>
  <c r="L1194" i="3"/>
  <c r="M1194" i="3"/>
  <c r="N1194" i="3"/>
  <c r="O1194" i="3"/>
  <c r="P1194" i="3"/>
  <c r="Q1194" i="3"/>
  <c r="K1195" i="3"/>
  <c r="L1195" i="3"/>
  <c r="M1195" i="3"/>
  <c r="N1195" i="3"/>
  <c r="O1195" i="3"/>
  <c r="P1195" i="3"/>
  <c r="Q1195" i="3"/>
  <c r="K1196" i="3"/>
  <c r="L1196" i="3"/>
  <c r="M1196" i="3"/>
  <c r="N1196" i="3"/>
  <c r="O1196" i="3"/>
  <c r="P1196" i="3"/>
  <c r="Q1196" i="3"/>
  <c r="K1197" i="3"/>
  <c r="L1197" i="3"/>
  <c r="M1197" i="3"/>
  <c r="N1197" i="3"/>
  <c r="O1197" i="3"/>
  <c r="P1197" i="3"/>
  <c r="Q1197" i="3"/>
  <c r="K1198" i="3"/>
  <c r="L1198" i="3"/>
  <c r="M1198" i="3"/>
  <c r="N1198" i="3"/>
  <c r="O1198" i="3"/>
  <c r="P1198" i="3"/>
  <c r="Q1198" i="3"/>
  <c r="K1199" i="3"/>
  <c r="L1199" i="3"/>
  <c r="M1199" i="3"/>
  <c r="N1199" i="3"/>
  <c r="O1199" i="3"/>
  <c r="P1199" i="3"/>
  <c r="Q1199" i="3"/>
  <c r="K1200" i="3"/>
  <c r="L1200" i="3"/>
  <c r="M1200" i="3"/>
  <c r="N1200" i="3"/>
  <c r="O1200" i="3"/>
  <c r="P1200" i="3"/>
  <c r="Q1200" i="3"/>
  <c r="K1201" i="3"/>
  <c r="L1201" i="3"/>
  <c r="M1201" i="3"/>
  <c r="N1201" i="3"/>
  <c r="O1201" i="3"/>
  <c r="P1201" i="3"/>
  <c r="Q1201" i="3"/>
  <c r="K1202" i="3"/>
  <c r="L1202" i="3"/>
  <c r="M1202" i="3"/>
  <c r="N1202" i="3"/>
  <c r="O1202" i="3"/>
  <c r="P1202" i="3"/>
  <c r="Q1202" i="3"/>
  <c r="K1203" i="3"/>
  <c r="L1203" i="3"/>
  <c r="M1203" i="3"/>
  <c r="N1203" i="3"/>
  <c r="O1203" i="3"/>
  <c r="P1203" i="3"/>
  <c r="Q1203" i="3"/>
  <c r="K1204" i="3"/>
  <c r="L1204" i="3"/>
  <c r="M1204" i="3"/>
  <c r="N1204" i="3"/>
  <c r="O1204" i="3"/>
  <c r="P1204" i="3"/>
  <c r="Q1204" i="3"/>
  <c r="K1205" i="3"/>
  <c r="L1205" i="3"/>
  <c r="M1205" i="3"/>
  <c r="N1205" i="3"/>
  <c r="O1205" i="3"/>
  <c r="P1205" i="3"/>
  <c r="Q1205" i="3"/>
  <c r="K1206" i="3"/>
  <c r="L1206" i="3"/>
  <c r="M1206" i="3"/>
  <c r="N1206" i="3"/>
  <c r="O1206" i="3"/>
  <c r="P1206" i="3"/>
  <c r="Q1206" i="3"/>
  <c r="K1207" i="3"/>
  <c r="L1207" i="3"/>
  <c r="M1207" i="3"/>
  <c r="N1207" i="3"/>
  <c r="O1207" i="3"/>
  <c r="P1207" i="3"/>
  <c r="Q1207" i="3"/>
  <c r="K1208" i="3"/>
  <c r="L1208" i="3"/>
  <c r="M1208" i="3"/>
  <c r="N1208" i="3"/>
  <c r="O1208" i="3"/>
  <c r="P1208" i="3"/>
  <c r="Q1208" i="3"/>
  <c r="K1209" i="3"/>
  <c r="L1209" i="3"/>
  <c r="M1209" i="3"/>
  <c r="N1209" i="3"/>
  <c r="O1209" i="3"/>
  <c r="P1209" i="3"/>
  <c r="Q1209" i="3"/>
  <c r="K1210" i="3"/>
  <c r="L1210" i="3"/>
  <c r="M1210" i="3"/>
  <c r="N1210" i="3"/>
  <c r="O1210" i="3"/>
  <c r="P1210" i="3"/>
  <c r="Q1210" i="3"/>
  <c r="K1211" i="3"/>
  <c r="L1211" i="3"/>
  <c r="M1211" i="3"/>
  <c r="N1211" i="3"/>
  <c r="O1211" i="3"/>
  <c r="P1211" i="3"/>
  <c r="Q1211" i="3"/>
  <c r="K1212" i="3"/>
  <c r="L1212" i="3"/>
  <c r="M1212" i="3"/>
  <c r="N1212" i="3"/>
  <c r="O1212" i="3"/>
  <c r="P1212" i="3"/>
  <c r="Q1212" i="3"/>
  <c r="K1213" i="3"/>
  <c r="L1213" i="3"/>
  <c r="M1213" i="3"/>
  <c r="N1213" i="3"/>
  <c r="O1213" i="3"/>
  <c r="P1213" i="3"/>
  <c r="Q1213" i="3"/>
  <c r="K1214" i="3"/>
  <c r="L1214" i="3"/>
  <c r="M1214" i="3"/>
  <c r="N1214" i="3"/>
  <c r="O1214" i="3"/>
  <c r="P1214" i="3"/>
  <c r="Q1214" i="3"/>
  <c r="K1215" i="3"/>
  <c r="L1215" i="3"/>
  <c r="M1215" i="3"/>
  <c r="N1215" i="3"/>
  <c r="O1215" i="3"/>
  <c r="P1215" i="3"/>
  <c r="Q1215" i="3"/>
  <c r="K1216" i="3"/>
  <c r="L1216" i="3"/>
  <c r="M1216" i="3"/>
  <c r="N1216" i="3"/>
  <c r="O1216" i="3"/>
  <c r="P1216" i="3"/>
  <c r="Q1216" i="3"/>
  <c r="K1217" i="3"/>
  <c r="L1217" i="3"/>
  <c r="M1217" i="3"/>
  <c r="N1217" i="3"/>
  <c r="O1217" i="3"/>
  <c r="P1217" i="3"/>
  <c r="Q1217" i="3"/>
  <c r="K1218" i="3"/>
  <c r="L1218" i="3"/>
  <c r="M1218" i="3"/>
  <c r="N1218" i="3"/>
  <c r="O1218" i="3"/>
  <c r="P1218" i="3"/>
  <c r="Q1218" i="3"/>
  <c r="K1219" i="3"/>
  <c r="L1219" i="3"/>
  <c r="M1219" i="3"/>
  <c r="N1219" i="3"/>
  <c r="O1219" i="3"/>
  <c r="P1219" i="3"/>
  <c r="Q1219" i="3"/>
  <c r="K1220" i="3"/>
  <c r="L1220" i="3"/>
  <c r="M1220" i="3"/>
  <c r="N1220" i="3"/>
  <c r="O1220" i="3"/>
  <c r="P1220" i="3"/>
  <c r="Q1220" i="3"/>
  <c r="K1221" i="3"/>
  <c r="L1221" i="3"/>
  <c r="M1221" i="3"/>
  <c r="N1221" i="3"/>
  <c r="O1221" i="3"/>
  <c r="P1221" i="3"/>
  <c r="Q1221" i="3"/>
  <c r="K1222" i="3"/>
  <c r="L1222" i="3"/>
  <c r="M1222" i="3"/>
  <c r="N1222" i="3"/>
  <c r="O1222" i="3"/>
  <c r="P1222" i="3"/>
  <c r="Q1222" i="3"/>
  <c r="K1223" i="3"/>
  <c r="L1223" i="3"/>
  <c r="M1223" i="3"/>
  <c r="N1223" i="3"/>
  <c r="O1223" i="3"/>
  <c r="P1223" i="3"/>
  <c r="Q1223" i="3"/>
  <c r="K1224" i="3"/>
  <c r="L1224" i="3"/>
  <c r="M1224" i="3"/>
  <c r="N1224" i="3"/>
  <c r="O1224" i="3"/>
  <c r="P1224" i="3"/>
  <c r="Q1224" i="3"/>
  <c r="K1225" i="3"/>
  <c r="L1225" i="3"/>
  <c r="M1225" i="3"/>
  <c r="N1225" i="3"/>
  <c r="O1225" i="3"/>
  <c r="P1225" i="3"/>
  <c r="Q1225" i="3"/>
  <c r="K1226" i="3"/>
  <c r="L1226" i="3"/>
  <c r="M1226" i="3"/>
  <c r="N1226" i="3"/>
  <c r="O1226" i="3"/>
  <c r="P1226" i="3"/>
  <c r="Q1226" i="3"/>
  <c r="K1227" i="3"/>
  <c r="L1227" i="3"/>
  <c r="M1227" i="3"/>
  <c r="N1227" i="3"/>
  <c r="O1227" i="3"/>
  <c r="P1227" i="3"/>
  <c r="Q1227" i="3"/>
  <c r="K1228" i="3"/>
  <c r="L1228" i="3"/>
  <c r="M1228" i="3"/>
  <c r="N1228" i="3"/>
  <c r="O1228" i="3"/>
  <c r="P1228" i="3"/>
  <c r="Q1228" i="3"/>
  <c r="K1229" i="3"/>
  <c r="L1229" i="3"/>
  <c r="M1229" i="3"/>
  <c r="N1229" i="3"/>
  <c r="O1229" i="3"/>
  <c r="P1229" i="3"/>
  <c r="Q1229" i="3"/>
  <c r="K1230" i="3"/>
  <c r="L1230" i="3"/>
  <c r="M1230" i="3"/>
  <c r="N1230" i="3"/>
  <c r="O1230" i="3"/>
  <c r="P1230" i="3"/>
  <c r="Q1230" i="3"/>
  <c r="K1231" i="3"/>
  <c r="L1231" i="3"/>
  <c r="M1231" i="3"/>
  <c r="N1231" i="3"/>
  <c r="O1231" i="3"/>
  <c r="P1231" i="3"/>
  <c r="Q1231" i="3"/>
  <c r="K1232" i="3"/>
  <c r="L1232" i="3"/>
  <c r="M1232" i="3"/>
  <c r="N1232" i="3"/>
  <c r="O1232" i="3"/>
  <c r="P1232" i="3"/>
  <c r="Q1232" i="3"/>
  <c r="K1233" i="3"/>
  <c r="L1233" i="3"/>
  <c r="M1233" i="3"/>
  <c r="N1233" i="3"/>
  <c r="O1233" i="3"/>
  <c r="P1233" i="3"/>
  <c r="Q1233" i="3"/>
  <c r="K1234" i="3"/>
  <c r="L1234" i="3"/>
  <c r="M1234" i="3"/>
  <c r="N1234" i="3"/>
  <c r="O1234" i="3"/>
  <c r="P1234" i="3"/>
  <c r="Q1234" i="3"/>
  <c r="K1235" i="3"/>
  <c r="L1235" i="3"/>
  <c r="M1235" i="3"/>
  <c r="N1235" i="3"/>
  <c r="O1235" i="3"/>
  <c r="P1235" i="3"/>
  <c r="Q1235" i="3"/>
  <c r="K1236" i="3"/>
  <c r="L1236" i="3"/>
  <c r="M1236" i="3"/>
  <c r="N1236" i="3"/>
  <c r="O1236" i="3"/>
  <c r="P1236" i="3"/>
  <c r="Q1236" i="3"/>
  <c r="K1237" i="3"/>
  <c r="L1237" i="3"/>
  <c r="M1237" i="3"/>
  <c r="N1237" i="3"/>
  <c r="O1237" i="3"/>
  <c r="P1237" i="3"/>
  <c r="Q1237" i="3"/>
  <c r="K1238" i="3"/>
  <c r="L1238" i="3"/>
  <c r="M1238" i="3"/>
  <c r="N1238" i="3"/>
  <c r="O1238" i="3"/>
  <c r="P1238" i="3"/>
  <c r="Q1238" i="3"/>
  <c r="K1239" i="3"/>
  <c r="L1239" i="3"/>
  <c r="M1239" i="3"/>
  <c r="N1239" i="3"/>
  <c r="O1239" i="3"/>
  <c r="P1239" i="3"/>
  <c r="Q1239" i="3"/>
  <c r="K1240" i="3"/>
  <c r="L1240" i="3"/>
  <c r="M1240" i="3"/>
  <c r="N1240" i="3"/>
  <c r="O1240" i="3"/>
  <c r="P1240" i="3"/>
  <c r="Q1240" i="3"/>
  <c r="K1241" i="3"/>
  <c r="L1241" i="3"/>
  <c r="M1241" i="3"/>
  <c r="N1241" i="3"/>
  <c r="O1241" i="3"/>
  <c r="P1241" i="3"/>
  <c r="Q1241" i="3"/>
  <c r="K1242" i="3"/>
  <c r="L1242" i="3"/>
  <c r="M1242" i="3"/>
  <c r="N1242" i="3"/>
  <c r="O1242" i="3"/>
  <c r="P1242" i="3"/>
  <c r="Q1242" i="3"/>
  <c r="K1243" i="3"/>
  <c r="L1243" i="3"/>
  <c r="M1243" i="3"/>
  <c r="N1243" i="3"/>
  <c r="O1243" i="3"/>
  <c r="P1243" i="3"/>
  <c r="Q1243" i="3"/>
  <c r="K1244" i="3"/>
  <c r="L1244" i="3"/>
  <c r="M1244" i="3"/>
  <c r="N1244" i="3"/>
  <c r="O1244" i="3"/>
  <c r="P1244" i="3"/>
  <c r="Q1244" i="3"/>
  <c r="K1245" i="3"/>
  <c r="L1245" i="3"/>
  <c r="M1245" i="3"/>
  <c r="N1245" i="3"/>
  <c r="O1245" i="3"/>
  <c r="P1245" i="3"/>
  <c r="Q1245" i="3"/>
  <c r="K1246" i="3"/>
  <c r="L1246" i="3"/>
  <c r="M1246" i="3"/>
  <c r="N1246" i="3"/>
  <c r="O1246" i="3"/>
  <c r="P1246" i="3"/>
  <c r="Q1246" i="3"/>
  <c r="K1247" i="3"/>
  <c r="L1247" i="3"/>
  <c r="M1247" i="3"/>
  <c r="N1247" i="3"/>
  <c r="O1247" i="3"/>
  <c r="P1247" i="3"/>
  <c r="Q1247" i="3"/>
  <c r="K1248" i="3"/>
  <c r="L1248" i="3"/>
  <c r="M1248" i="3"/>
  <c r="N1248" i="3"/>
  <c r="O1248" i="3"/>
  <c r="P1248" i="3"/>
  <c r="Q1248" i="3"/>
  <c r="K1249" i="3"/>
  <c r="L1249" i="3"/>
  <c r="M1249" i="3"/>
  <c r="N1249" i="3"/>
  <c r="O1249" i="3"/>
  <c r="P1249" i="3"/>
  <c r="Q1249" i="3"/>
  <c r="K1250" i="3"/>
  <c r="L1250" i="3"/>
  <c r="M1250" i="3"/>
  <c r="N1250" i="3"/>
  <c r="O1250" i="3"/>
  <c r="P1250" i="3"/>
  <c r="Q1250" i="3"/>
  <c r="K1251" i="3"/>
  <c r="L1251" i="3"/>
  <c r="M1251" i="3"/>
  <c r="N1251" i="3"/>
  <c r="O1251" i="3"/>
  <c r="P1251" i="3"/>
  <c r="Q1251" i="3"/>
  <c r="K1252" i="3"/>
  <c r="L1252" i="3"/>
  <c r="M1252" i="3"/>
  <c r="N1252" i="3"/>
  <c r="O1252" i="3"/>
  <c r="P1252" i="3"/>
  <c r="Q1252" i="3"/>
  <c r="K1253" i="3"/>
  <c r="L1253" i="3"/>
  <c r="M1253" i="3"/>
  <c r="N1253" i="3"/>
  <c r="O1253" i="3"/>
  <c r="P1253" i="3"/>
  <c r="Q1253" i="3"/>
  <c r="K1254" i="3"/>
  <c r="L1254" i="3"/>
  <c r="M1254" i="3"/>
  <c r="N1254" i="3"/>
  <c r="O1254" i="3"/>
  <c r="P1254" i="3"/>
  <c r="Q1254" i="3"/>
  <c r="K1255" i="3"/>
  <c r="L1255" i="3"/>
  <c r="M1255" i="3"/>
  <c r="N1255" i="3"/>
  <c r="O1255" i="3"/>
  <c r="P1255" i="3"/>
  <c r="Q1255" i="3"/>
  <c r="K1256" i="3"/>
  <c r="L1256" i="3"/>
  <c r="M1256" i="3"/>
  <c r="N1256" i="3"/>
  <c r="O1256" i="3"/>
  <c r="P1256" i="3"/>
  <c r="Q1256" i="3"/>
  <c r="K1257" i="3"/>
  <c r="L1257" i="3"/>
  <c r="M1257" i="3"/>
  <c r="N1257" i="3"/>
  <c r="O1257" i="3"/>
  <c r="P1257" i="3"/>
  <c r="Q1257" i="3"/>
  <c r="K1258" i="3"/>
  <c r="L1258" i="3"/>
  <c r="M1258" i="3"/>
  <c r="N1258" i="3"/>
  <c r="O1258" i="3"/>
  <c r="P1258" i="3"/>
  <c r="Q1258" i="3"/>
  <c r="K1259" i="3"/>
  <c r="L1259" i="3"/>
  <c r="M1259" i="3"/>
  <c r="N1259" i="3"/>
  <c r="O1259" i="3"/>
  <c r="P1259" i="3"/>
  <c r="Q1259" i="3"/>
  <c r="K1260" i="3"/>
  <c r="L1260" i="3"/>
  <c r="M1260" i="3"/>
  <c r="N1260" i="3"/>
  <c r="O1260" i="3"/>
  <c r="P1260" i="3"/>
  <c r="Q1260" i="3"/>
  <c r="K1261" i="3"/>
  <c r="L1261" i="3"/>
  <c r="M1261" i="3"/>
  <c r="N1261" i="3"/>
  <c r="O1261" i="3"/>
  <c r="P1261" i="3"/>
  <c r="Q1261" i="3"/>
  <c r="K1262" i="3"/>
  <c r="L1262" i="3"/>
  <c r="M1262" i="3"/>
  <c r="N1262" i="3"/>
  <c r="O1262" i="3"/>
  <c r="P1262" i="3"/>
  <c r="Q1262" i="3"/>
  <c r="K1263" i="3"/>
  <c r="L1263" i="3"/>
  <c r="M1263" i="3"/>
  <c r="N1263" i="3"/>
  <c r="O1263" i="3"/>
  <c r="P1263" i="3"/>
  <c r="Q1263" i="3"/>
  <c r="K1264" i="3"/>
  <c r="L1264" i="3"/>
  <c r="M1264" i="3"/>
  <c r="N1264" i="3"/>
  <c r="O1264" i="3"/>
  <c r="P1264" i="3"/>
  <c r="Q1264" i="3"/>
  <c r="K1265" i="3"/>
  <c r="L1265" i="3"/>
  <c r="M1265" i="3"/>
  <c r="N1265" i="3"/>
  <c r="O1265" i="3"/>
  <c r="P1265" i="3"/>
  <c r="Q1265" i="3"/>
  <c r="K1266" i="3"/>
  <c r="L1266" i="3"/>
  <c r="M1266" i="3"/>
  <c r="N1266" i="3"/>
  <c r="O1266" i="3"/>
  <c r="P1266" i="3"/>
  <c r="Q1266" i="3"/>
  <c r="K1267" i="3"/>
  <c r="L1267" i="3"/>
  <c r="M1267" i="3"/>
  <c r="N1267" i="3"/>
  <c r="O1267" i="3"/>
  <c r="P1267" i="3"/>
  <c r="Q1267" i="3"/>
  <c r="K1268" i="3"/>
  <c r="L1268" i="3"/>
  <c r="M1268" i="3"/>
  <c r="N1268" i="3"/>
  <c r="O1268" i="3"/>
  <c r="P1268" i="3"/>
  <c r="Q1268" i="3"/>
  <c r="K1269" i="3"/>
  <c r="L1269" i="3"/>
  <c r="M1269" i="3"/>
  <c r="N1269" i="3"/>
  <c r="O1269" i="3"/>
  <c r="P1269" i="3"/>
  <c r="Q1269" i="3"/>
  <c r="K1270" i="3"/>
  <c r="L1270" i="3"/>
  <c r="M1270" i="3"/>
  <c r="N1270" i="3"/>
  <c r="O1270" i="3"/>
  <c r="P1270" i="3"/>
  <c r="Q1270" i="3"/>
  <c r="K1271" i="3"/>
  <c r="L1271" i="3"/>
  <c r="M1271" i="3"/>
  <c r="N1271" i="3"/>
  <c r="O1271" i="3"/>
  <c r="P1271" i="3"/>
  <c r="Q1271" i="3"/>
  <c r="K1272" i="3"/>
  <c r="L1272" i="3"/>
  <c r="M1272" i="3"/>
  <c r="N1272" i="3"/>
  <c r="O1272" i="3"/>
  <c r="P1272" i="3"/>
  <c r="Q1272" i="3"/>
  <c r="K1273" i="3"/>
  <c r="L1273" i="3"/>
  <c r="M1273" i="3"/>
  <c r="N1273" i="3"/>
  <c r="O1273" i="3"/>
  <c r="P1273" i="3"/>
  <c r="Q1273" i="3"/>
  <c r="K1274" i="3"/>
  <c r="L1274" i="3"/>
  <c r="M1274" i="3"/>
  <c r="N1274" i="3"/>
  <c r="O1274" i="3"/>
  <c r="P1274" i="3"/>
  <c r="Q1274" i="3"/>
  <c r="K1275" i="3"/>
  <c r="L1275" i="3"/>
  <c r="M1275" i="3"/>
  <c r="N1275" i="3"/>
  <c r="O1275" i="3"/>
  <c r="P1275" i="3"/>
  <c r="Q1275" i="3"/>
  <c r="K1276" i="3"/>
  <c r="L1276" i="3"/>
  <c r="M1276" i="3"/>
  <c r="N1276" i="3"/>
  <c r="O1276" i="3"/>
  <c r="P1276" i="3"/>
  <c r="Q1276" i="3"/>
  <c r="K1277" i="3"/>
  <c r="L1277" i="3"/>
  <c r="M1277" i="3"/>
  <c r="N1277" i="3"/>
  <c r="O1277" i="3"/>
  <c r="P1277" i="3"/>
  <c r="Q1277" i="3"/>
  <c r="K1278" i="3"/>
  <c r="L1278" i="3"/>
  <c r="M1278" i="3"/>
  <c r="N1278" i="3"/>
  <c r="O1278" i="3"/>
  <c r="P1278" i="3"/>
  <c r="Q1278" i="3"/>
  <c r="K1279" i="3"/>
  <c r="L1279" i="3"/>
  <c r="M1279" i="3"/>
  <c r="N1279" i="3"/>
  <c r="O1279" i="3"/>
  <c r="P1279" i="3"/>
  <c r="Q1279" i="3"/>
  <c r="K1280" i="3"/>
  <c r="L1280" i="3"/>
  <c r="M1280" i="3"/>
  <c r="N1280" i="3"/>
  <c r="O1280" i="3"/>
  <c r="P1280" i="3"/>
  <c r="Q1280" i="3"/>
  <c r="K1281" i="3"/>
  <c r="L1281" i="3"/>
  <c r="M1281" i="3"/>
  <c r="N1281" i="3"/>
  <c r="O1281" i="3"/>
  <c r="P1281" i="3"/>
  <c r="Q1281" i="3"/>
  <c r="K1282" i="3"/>
  <c r="L1282" i="3"/>
  <c r="M1282" i="3"/>
  <c r="N1282" i="3"/>
  <c r="O1282" i="3"/>
  <c r="P1282" i="3"/>
  <c r="Q1282" i="3"/>
  <c r="K1283" i="3"/>
  <c r="L1283" i="3"/>
  <c r="M1283" i="3"/>
  <c r="N1283" i="3"/>
  <c r="O1283" i="3"/>
  <c r="P1283" i="3"/>
  <c r="Q1283" i="3"/>
  <c r="K1284" i="3"/>
  <c r="L1284" i="3"/>
  <c r="M1284" i="3"/>
  <c r="N1284" i="3"/>
  <c r="O1284" i="3"/>
  <c r="P1284" i="3"/>
  <c r="Q1284" i="3"/>
  <c r="K1285" i="3"/>
  <c r="L1285" i="3"/>
  <c r="M1285" i="3"/>
  <c r="N1285" i="3"/>
  <c r="O1285" i="3"/>
  <c r="P1285" i="3"/>
  <c r="Q1285" i="3"/>
  <c r="K1286" i="3"/>
  <c r="L1286" i="3"/>
  <c r="M1286" i="3"/>
  <c r="N1286" i="3"/>
  <c r="O1286" i="3"/>
  <c r="P1286" i="3"/>
  <c r="Q1286" i="3"/>
  <c r="K1287" i="3"/>
  <c r="L1287" i="3"/>
  <c r="M1287" i="3"/>
  <c r="N1287" i="3"/>
  <c r="O1287" i="3"/>
  <c r="P1287" i="3"/>
  <c r="Q1287" i="3"/>
  <c r="K1288" i="3"/>
  <c r="L1288" i="3"/>
  <c r="M1288" i="3"/>
  <c r="N1288" i="3"/>
  <c r="O1288" i="3"/>
  <c r="P1288" i="3"/>
  <c r="Q1288" i="3"/>
  <c r="K1289" i="3"/>
  <c r="L1289" i="3"/>
  <c r="M1289" i="3"/>
  <c r="N1289" i="3"/>
  <c r="O1289" i="3"/>
  <c r="P1289" i="3"/>
  <c r="Q1289" i="3"/>
  <c r="K1290" i="3"/>
  <c r="L1290" i="3"/>
  <c r="M1290" i="3"/>
  <c r="N1290" i="3"/>
  <c r="O1290" i="3"/>
  <c r="P1290" i="3"/>
  <c r="Q1290" i="3"/>
  <c r="K1291" i="3"/>
  <c r="L1291" i="3"/>
  <c r="M1291" i="3"/>
  <c r="N1291" i="3"/>
  <c r="O1291" i="3"/>
  <c r="P1291" i="3"/>
  <c r="Q1291" i="3"/>
  <c r="K1292" i="3"/>
  <c r="L1292" i="3"/>
  <c r="M1292" i="3"/>
  <c r="N1292" i="3"/>
  <c r="O1292" i="3"/>
  <c r="P1292" i="3"/>
  <c r="Q1292" i="3"/>
  <c r="K1293" i="3"/>
  <c r="L1293" i="3"/>
  <c r="M1293" i="3"/>
  <c r="N1293" i="3"/>
  <c r="O1293" i="3"/>
  <c r="P1293" i="3"/>
  <c r="Q1293" i="3"/>
  <c r="K1294" i="3"/>
  <c r="L1294" i="3"/>
  <c r="M1294" i="3"/>
  <c r="N1294" i="3"/>
  <c r="O1294" i="3"/>
  <c r="P1294" i="3"/>
  <c r="Q1294" i="3"/>
  <c r="K1295" i="3"/>
  <c r="L1295" i="3"/>
  <c r="M1295" i="3"/>
  <c r="N1295" i="3"/>
  <c r="O1295" i="3"/>
  <c r="P1295" i="3"/>
  <c r="Q1295" i="3"/>
  <c r="K1296" i="3"/>
  <c r="L1296" i="3"/>
  <c r="M1296" i="3"/>
  <c r="N1296" i="3"/>
  <c r="O1296" i="3"/>
  <c r="P1296" i="3"/>
  <c r="Q1296" i="3"/>
  <c r="K1297" i="3"/>
  <c r="L1297" i="3"/>
  <c r="M1297" i="3"/>
  <c r="N1297" i="3"/>
  <c r="O1297" i="3"/>
  <c r="P1297" i="3"/>
  <c r="Q1297" i="3"/>
  <c r="K1298" i="3"/>
  <c r="L1298" i="3"/>
  <c r="M1298" i="3"/>
  <c r="N1298" i="3"/>
  <c r="O1298" i="3"/>
  <c r="P1298" i="3"/>
  <c r="Q1298" i="3"/>
  <c r="K1299" i="3"/>
  <c r="L1299" i="3"/>
  <c r="M1299" i="3"/>
  <c r="N1299" i="3"/>
  <c r="O1299" i="3"/>
  <c r="P1299" i="3"/>
  <c r="Q1299" i="3"/>
  <c r="K1300" i="3"/>
  <c r="L1300" i="3"/>
  <c r="M1300" i="3"/>
  <c r="N1300" i="3"/>
  <c r="O1300" i="3"/>
  <c r="P1300" i="3"/>
  <c r="Q1300" i="3"/>
  <c r="K1301" i="3"/>
  <c r="L1301" i="3"/>
  <c r="M1301" i="3"/>
  <c r="N1301" i="3"/>
  <c r="O1301" i="3"/>
  <c r="P1301" i="3"/>
  <c r="Q1301" i="3"/>
  <c r="K1302" i="3"/>
  <c r="L1302" i="3"/>
  <c r="M1302" i="3"/>
  <c r="N1302" i="3"/>
  <c r="O1302" i="3"/>
  <c r="P1302" i="3"/>
  <c r="Q1302" i="3"/>
  <c r="K1303" i="3"/>
  <c r="L1303" i="3"/>
  <c r="M1303" i="3"/>
  <c r="N1303" i="3"/>
  <c r="O1303" i="3"/>
  <c r="P1303" i="3"/>
  <c r="Q1303" i="3"/>
  <c r="K1304" i="3"/>
  <c r="L1304" i="3"/>
  <c r="M1304" i="3"/>
  <c r="N1304" i="3"/>
  <c r="O1304" i="3"/>
  <c r="P1304" i="3"/>
  <c r="Q1304" i="3"/>
  <c r="K1305" i="3"/>
  <c r="L1305" i="3"/>
  <c r="M1305" i="3"/>
  <c r="N1305" i="3"/>
  <c r="O1305" i="3"/>
  <c r="P1305" i="3"/>
  <c r="Q1305" i="3"/>
  <c r="K1306" i="3"/>
  <c r="L1306" i="3"/>
  <c r="M1306" i="3"/>
  <c r="N1306" i="3"/>
  <c r="O1306" i="3"/>
  <c r="P1306" i="3"/>
  <c r="Q1306" i="3"/>
  <c r="K1307" i="3"/>
  <c r="L1307" i="3"/>
  <c r="M1307" i="3"/>
  <c r="N1307" i="3"/>
  <c r="O1307" i="3"/>
  <c r="P1307" i="3"/>
  <c r="Q1307" i="3"/>
  <c r="K1308" i="3"/>
  <c r="L1308" i="3"/>
  <c r="M1308" i="3"/>
  <c r="N1308" i="3"/>
  <c r="O1308" i="3"/>
  <c r="P1308" i="3"/>
  <c r="Q1308" i="3"/>
  <c r="K1309" i="3"/>
  <c r="L1309" i="3"/>
  <c r="M1309" i="3"/>
  <c r="N1309" i="3"/>
  <c r="O1309" i="3"/>
  <c r="P1309" i="3"/>
  <c r="Q1309" i="3"/>
  <c r="K1310" i="3"/>
  <c r="L1310" i="3"/>
  <c r="M1310" i="3"/>
  <c r="N1310" i="3"/>
  <c r="O1310" i="3"/>
  <c r="P1310" i="3"/>
  <c r="Q1310" i="3"/>
  <c r="K1311" i="3"/>
  <c r="L1311" i="3"/>
  <c r="M1311" i="3"/>
  <c r="N1311" i="3"/>
  <c r="O1311" i="3"/>
  <c r="P1311" i="3"/>
  <c r="Q1311" i="3"/>
  <c r="K1312" i="3"/>
  <c r="L1312" i="3"/>
  <c r="M1312" i="3"/>
  <c r="N1312" i="3"/>
  <c r="O1312" i="3"/>
  <c r="P1312" i="3"/>
  <c r="Q1312" i="3"/>
  <c r="K1313" i="3"/>
  <c r="L1313" i="3"/>
  <c r="M1313" i="3"/>
  <c r="N1313" i="3"/>
  <c r="O1313" i="3"/>
  <c r="P1313" i="3"/>
  <c r="Q1313" i="3"/>
  <c r="K1314" i="3"/>
  <c r="L1314" i="3"/>
  <c r="M1314" i="3"/>
  <c r="N1314" i="3"/>
  <c r="O1314" i="3"/>
  <c r="P1314" i="3"/>
  <c r="Q1314" i="3"/>
  <c r="K1315" i="3"/>
  <c r="L1315" i="3"/>
  <c r="M1315" i="3"/>
  <c r="N1315" i="3"/>
  <c r="O1315" i="3"/>
  <c r="P1315" i="3"/>
  <c r="Q1315" i="3"/>
  <c r="K1316" i="3"/>
  <c r="L1316" i="3"/>
  <c r="M1316" i="3"/>
  <c r="N1316" i="3"/>
  <c r="O1316" i="3"/>
  <c r="P1316" i="3"/>
  <c r="Q1316" i="3"/>
  <c r="K1317" i="3"/>
  <c r="L1317" i="3"/>
  <c r="M1317" i="3"/>
  <c r="N1317" i="3"/>
  <c r="O1317" i="3"/>
  <c r="P1317" i="3"/>
  <c r="Q1317" i="3"/>
  <c r="K1318" i="3"/>
  <c r="L1318" i="3"/>
  <c r="M1318" i="3"/>
  <c r="N1318" i="3"/>
  <c r="O1318" i="3"/>
  <c r="P1318" i="3"/>
  <c r="Q1318" i="3"/>
  <c r="K1319" i="3"/>
  <c r="L1319" i="3"/>
  <c r="M1319" i="3"/>
  <c r="N1319" i="3"/>
  <c r="O1319" i="3"/>
  <c r="P1319" i="3"/>
  <c r="Q1319" i="3"/>
  <c r="K1320" i="3"/>
  <c r="L1320" i="3"/>
  <c r="M1320" i="3"/>
  <c r="N1320" i="3"/>
  <c r="O1320" i="3"/>
  <c r="P1320" i="3"/>
  <c r="Q1320" i="3"/>
  <c r="K1321" i="3"/>
  <c r="L1321" i="3"/>
  <c r="M1321" i="3"/>
  <c r="N1321" i="3"/>
  <c r="O1321" i="3"/>
  <c r="P1321" i="3"/>
  <c r="Q1321" i="3"/>
  <c r="K1322" i="3"/>
  <c r="L1322" i="3"/>
  <c r="M1322" i="3"/>
  <c r="N1322" i="3"/>
  <c r="O1322" i="3"/>
  <c r="P1322" i="3"/>
  <c r="Q1322" i="3"/>
  <c r="K1323" i="3"/>
  <c r="L1323" i="3"/>
  <c r="M1323" i="3"/>
  <c r="N1323" i="3"/>
  <c r="O1323" i="3"/>
  <c r="P1323" i="3"/>
  <c r="Q1323" i="3"/>
  <c r="K1324" i="3"/>
  <c r="L1324" i="3"/>
  <c r="M1324" i="3"/>
  <c r="N1324" i="3"/>
  <c r="O1324" i="3"/>
  <c r="P1324" i="3"/>
  <c r="Q1324" i="3"/>
  <c r="K1325" i="3"/>
  <c r="L1325" i="3"/>
  <c r="M1325" i="3"/>
  <c r="N1325" i="3"/>
  <c r="O1325" i="3"/>
  <c r="P1325" i="3"/>
  <c r="Q1325" i="3"/>
  <c r="K1326" i="3"/>
  <c r="L1326" i="3"/>
  <c r="M1326" i="3"/>
  <c r="N1326" i="3"/>
  <c r="O1326" i="3"/>
  <c r="P1326" i="3"/>
  <c r="Q1326" i="3"/>
  <c r="K1327" i="3"/>
  <c r="L1327" i="3"/>
  <c r="M1327" i="3"/>
  <c r="N1327" i="3"/>
  <c r="O1327" i="3"/>
  <c r="P1327" i="3"/>
  <c r="Q1327" i="3"/>
  <c r="K1328" i="3"/>
  <c r="L1328" i="3"/>
  <c r="M1328" i="3"/>
  <c r="N1328" i="3"/>
  <c r="O1328" i="3"/>
  <c r="P1328" i="3"/>
  <c r="Q1328" i="3"/>
  <c r="K1329" i="3"/>
  <c r="L1329" i="3"/>
  <c r="M1329" i="3"/>
  <c r="N1329" i="3"/>
  <c r="O1329" i="3"/>
  <c r="P1329" i="3"/>
  <c r="Q1329" i="3"/>
  <c r="K1330" i="3"/>
  <c r="L1330" i="3"/>
  <c r="M1330" i="3"/>
  <c r="N1330" i="3"/>
  <c r="O1330" i="3"/>
  <c r="P1330" i="3"/>
  <c r="Q1330" i="3"/>
  <c r="K1331" i="3"/>
  <c r="L1331" i="3"/>
  <c r="M1331" i="3"/>
  <c r="N1331" i="3"/>
  <c r="O1331" i="3"/>
  <c r="P1331" i="3"/>
  <c r="Q1331" i="3"/>
  <c r="K1332" i="3"/>
  <c r="L1332" i="3"/>
  <c r="M1332" i="3"/>
  <c r="N1332" i="3"/>
  <c r="O1332" i="3"/>
  <c r="P1332" i="3"/>
  <c r="Q1332" i="3"/>
  <c r="K1333" i="3"/>
  <c r="L1333" i="3"/>
  <c r="M1333" i="3"/>
  <c r="N1333" i="3"/>
  <c r="O1333" i="3"/>
  <c r="P1333" i="3"/>
  <c r="Q1333" i="3"/>
  <c r="K1334" i="3"/>
  <c r="L1334" i="3"/>
  <c r="M1334" i="3"/>
  <c r="N1334" i="3"/>
  <c r="O1334" i="3"/>
  <c r="P1334" i="3"/>
  <c r="Q1334" i="3"/>
  <c r="K1335" i="3"/>
  <c r="L1335" i="3"/>
  <c r="M1335" i="3"/>
  <c r="N1335" i="3"/>
  <c r="O1335" i="3"/>
  <c r="P1335" i="3"/>
  <c r="Q1335" i="3"/>
  <c r="K1336" i="3"/>
  <c r="L1336" i="3"/>
  <c r="M1336" i="3"/>
  <c r="N1336" i="3"/>
  <c r="O1336" i="3"/>
  <c r="P1336" i="3"/>
  <c r="Q1336" i="3"/>
  <c r="K1337" i="3"/>
  <c r="L1337" i="3"/>
  <c r="M1337" i="3"/>
  <c r="N1337" i="3"/>
  <c r="O1337" i="3"/>
  <c r="P1337" i="3"/>
  <c r="Q1337" i="3"/>
  <c r="K1338" i="3"/>
  <c r="L1338" i="3"/>
  <c r="M1338" i="3"/>
  <c r="N1338" i="3"/>
  <c r="O1338" i="3"/>
  <c r="P1338" i="3"/>
  <c r="Q1338" i="3"/>
  <c r="K1339" i="3"/>
  <c r="L1339" i="3"/>
  <c r="M1339" i="3"/>
  <c r="N1339" i="3"/>
  <c r="O1339" i="3"/>
  <c r="P1339" i="3"/>
  <c r="Q1339" i="3"/>
  <c r="K1340" i="3"/>
  <c r="L1340" i="3"/>
  <c r="M1340" i="3"/>
  <c r="N1340" i="3"/>
  <c r="O1340" i="3"/>
  <c r="P1340" i="3"/>
  <c r="Q1340" i="3"/>
  <c r="K1341" i="3"/>
  <c r="L1341" i="3"/>
  <c r="M1341" i="3"/>
  <c r="N1341" i="3"/>
  <c r="O1341" i="3"/>
  <c r="P1341" i="3"/>
  <c r="Q1341" i="3"/>
  <c r="K1342" i="3"/>
  <c r="L1342" i="3"/>
  <c r="M1342" i="3"/>
  <c r="N1342" i="3"/>
  <c r="O1342" i="3"/>
  <c r="P1342" i="3"/>
  <c r="Q1342" i="3"/>
  <c r="K1343" i="3"/>
  <c r="L1343" i="3"/>
  <c r="M1343" i="3"/>
  <c r="N1343" i="3"/>
  <c r="O1343" i="3"/>
  <c r="P1343" i="3"/>
  <c r="Q1343" i="3"/>
  <c r="K1344" i="3"/>
  <c r="L1344" i="3"/>
  <c r="M1344" i="3"/>
  <c r="N1344" i="3"/>
  <c r="O1344" i="3"/>
  <c r="P1344" i="3"/>
  <c r="Q1344" i="3"/>
  <c r="K1345" i="3"/>
  <c r="L1345" i="3"/>
  <c r="M1345" i="3"/>
  <c r="N1345" i="3"/>
  <c r="O1345" i="3"/>
  <c r="P1345" i="3"/>
  <c r="Q1345" i="3"/>
  <c r="K1346" i="3"/>
  <c r="L1346" i="3"/>
  <c r="M1346" i="3"/>
  <c r="N1346" i="3"/>
  <c r="O1346" i="3"/>
  <c r="P1346" i="3"/>
  <c r="Q1346" i="3"/>
  <c r="K1347" i="3"/>
  <c r="L1347" i="3"/>
  <c r="M1347" i="3"/>
  <c r="N1347" i="3"/>
  <c r="O1347" i="3"/>
  <c r="P1347" i="3"/>
  <c r="Q1347" i="3"/>
  <c r="K1348" i="3"/>
  <c r="L1348" i="3"/>
  <c r="M1348" i="3"/>
  <c r="N1348" i="3"/>
  <c r="O1348" i="3"/>
  <c r="P1348" i="3"/>
  <c r="Q1348" i="3"/>
  <c r="K1349" i="3"/>
  <c r="L1349" i="3"/>
  <c r="M1349" i="3"/>
  <c r="N1349" i="3"/>
  <c r="O1349" i="3"/>
  <c r="P1349" i="3"/>
  <c r="Q1349" i="3"/>
  <c r="K1350" i="3"/>
  <c r="L1350" i="3"/>
  <c r="M1350" i="3"/>
  <c r="N1350" i="3"/>
  <c r="O1350" i="3"/>
  <c r="P1350" i="3"/>
  <c r="Q1350" i="3"/>
  <c r="K1351" i="3"/>
  <c r="L1351" i="3"/>
  <c r="M1351" i="3"/>
  <c r="N1351" i="3"/>
  <c r="O1351" i="3"/>
  <c r="P1351" i="3"/>
  <c r="Q1351" i="3"/>
  <c r="K1352" i="3"/>
  <c r="L1352" i="3"/>
  <c r="M1352" i="3"/>
  <c r="N1352" i="3"/>
  <c r="O1352" i="3"/>
  <c r="P1352" i="3"/>
  <c r="Q1352" i="3"/>
  <c r="K1353" i="3"/>
  <c r="L1353" i="3"/>
  <c r="M1353" i="3"/>
  <c r="N1353" i="3"/>
  <c r="O1353" i="3"/>
  <c r="P1353" i="3"/>
  <c r="Q1353" i="3"/>
  <c r="K1354" i="3"/>
  <c r="L1354" i="3"/>
  <c r="M1354" i="3"/>
  <c r="N1354" i="3"/>
  <c r="O1354" i="3"/>
  <c r="P1354" i="3"/>
  <c r="Q1354" i="3"/>
  <c r="K1355" i="3"/>
  <c r="L1355" i="3"/>
  <c r="M1355" i="3"/>
  <c r="N1355" i="3"/>
  <c r="O1355" i="3"/>
  <c r="P1355" i="3"/>
  <c r="Q1355" i="3"/>
  <c r="K1356" i="3"/>
  <c r="L1356" i="3"/>
  <c r="M1356" i="3"/>
  <c r="N1356" i="3"/>
  <c r="O1356" i="3"/>
  <c r="P1356" i="3"/>
  <c r="Q1356" i="3"/>
  <c r="K1357" i="3"/>
  <c r="L1357" i="3"/>
  <c r="M1357" i="3"/>
  <c r="N1357" i="3"/>
  <c r="O1357" i="3"/>
  <c r="P1357" i="3"/>
  <c r="Q1357" i="3"/>
  <c r="K1358" i="3"/>
  <c r="L1358" i="3"/>
  <c r="M1358" i="3"/>
  <c r="N1358" i="3"/>
  <c r="O1358" i="3"/>
  <c r="P1358" i="3"/>
  <c r="Q1358" i="3"/>
  <c r="K1359" i="3"/>
  <c r="L1359" i="3"/>
  <c r="M1359" i="3"/>
  <c r="N1359" i="3"/>
  <c r="O1359" i="3"/>
  <c r="P1359" i="3"/>
  <c r="Q1359" i="3"/>
  <c r="K1360" i="3"/>
  <c r="L1360" i="3"/>
  <c r="M1360" i="3"/>
  <c r="N1360" i="3"/>
  <c r="O1360" i="3"/>
  <c r="P1360" i="3"/>
  <c r="Q1360" i="3"/>
  <c r="K1361" i="3"/>
  <c r="L1361" i="3"/>
  <c r="M1361" i="3"/>
  <c r="N1361" i="3"/>
  <c r="O1361" i="3"/>
  <c r="P1361" i="3"/>
  <c r="Q1361" i="3"/>
  <c r="K1362" i="3"/>
  <c r="L1362" i="3"/>
  <c r="M1362" i="3"/>
  <c r="N1362" i="3"/>
  <c r="O1362" i="3"/>
  <c r="P1362" i="3"/>
  <c r="Q1362" i="3"/>
  <c r="K1363" i="3"/>
  <c r="L1363" i="3"/>
  <c r="M1363" i="3"/>
  <c r="N1363" i="3"/>
  <c r="O1363" i="3"/>
  <c r="P1363" i="3"/>
  <c r="Q1363" i="3"/>
  <c r="K1364" i="3"/>
  <c r="L1364" i="3"/>
  <c r="M1364" i="3"/>
  <c r="N1364" i="3"/>
  <c r="O1364" i="3"/>
  <c r="P1364" i="3"/>
  <c r="Q1364" i="3"/>
  <c r="K1365" i="3"/>
  <c r="L1365" i="3"/>
  <c r="M1365" i="3"/>
  <c r="N1365" i="3"/>
  <c r="O1365" i="3"/>
  <c r="P1365" i="3"/>
  <c r="Q1365" i="3"/>
  <c r="K1366" i="3"/>
  <c r="L1366" i="3"/>
  <c r="M1366" i="3"/>
  <c r="N1366" i="3"/>
  <c r="O1366" i="3"/>
  <c r="P1366" i="3"/>
  <c r="Q1366" i="3"/>
  <c r="K1367" i="3"/>
  <c r="L1367" i="3"/>
  <c r="M1367" i="3"/>
  <c r="N1367" i="3"/>
  <c r="O1367" i="3"/>
  <c r="P1367" i="3"/>
  <c r="Q1367" i="3"/>
  <c r="K1368" i="3"/>
  <c r="L1368" i="3"/>
  <c r="M1368" i="3"/>
  <c r="N1368" i="3"/>
  <c r="O1368" i="3"/>
  <c r="P1368" i="3"/>
  <c r="Q1368" i="3"/>
  <c r="K1369" i="3"/>
  <c r="L1369" i="3"/>
  <c r="M1369" i="3"/>
  <c r="N1369" i="3"/>
  <c r="O1369" i="3"/>
  <c r="P1369" i="3"/>
  <c r="Q1369" i="3"/>
  <c r="K1370" i="3"/>
  <c r="L1370" i="3"/>
  <c r="M1370" i="3"/>
  <c r="N1370" i="3"/>
  <c r="O1370" i="3"/>
  <c r="P1370" i="3"/>
  <c r="Q1370" i="3"/>
  <c r="K1371" i="3"/>
  <c r="L1371" i="3"/>
  <c r="M1371" i="3"/>
  <c r="N1371" i="3"/>
  <c r="O1371" i="3"/>
  <c r="P1371" i="3"/>
  <c r="Q1371" i="3"/>
  <c r="K1372" i="3"/>
  <c r="L1372" i="3"/>
  <c r="M1372" i="3"/>
  <c r="N1372" i="3"/>
  <c r="O1372" i="3"/>
  <c r="P1372" i="3"/>
  <c r="Q1372" i="3"/>
  <c r="K1373" i="3"/>
  <c r="L1373" i="3"/>
  <c r="M1373" i="3"/>
  <c r="N1373" i="3"/>
  <c r="O1373" i="3"/>
  <c r="P1373" i="3"/>
  <c r="Q1373" i="3"/>
  <c r="K1374" i="3"/>
  <c r="L1374" i="3"/>
  <c r="M1374" i="3"/>
  <c r="N1374" i="3"/>
  <c r="O1374" i="3"/>
  <c r="P1374" i="3"/>
  <c r="Q1374" i="3"/>
  <c r="K1375" i="3"/>
  <c r="L1375" i="3"/>
  <c r="M1375" i="3"/>
  <c r="N1375" i="3"/>
  <c r="O1375" i="3"/>
  <c r="P1375" i="3"/>
  <c r="Q1375" i="3"/>
  <c r="K1376" i="3"/>
  <c r="L1376" i="3"/>
  <c r="M1376" i="3"/>
  <c r="N1376" i="3"/>
  <c r="O1376" i="3"/>
  <c r="P1376" i="3"/>
  <c r="Q1376" i="3"/>
  <c r="K1377" i="3"/>
  <c r="L1377" i="3"/>
  <c r="M1377" i="3"/>
  <c r="N1377" i="3"/>
  <c r="O1377" i="3"/>
  <c r="P1377" i="3"/>
  <c r="Q1377" i="3"/>
  <c r="K1378" i="3"/>
  <c r="L1378" i="3"/>
  <c r="M1378" i="3"/>
  <c r="N1378" i="3"/>
  <c r="O1378" i="3"/>
  <c r="P1378" i="3"/>
  <c r="Q1378" i="3"/>
  <c r="K1379" i="3"/>
  <c r="L1379" i="3"/>
  <c r="M1379" i="3"/>
  <c r="N1379" i="3"/>
  <c r="O1379" i="3"/>
  <c r="P1379" i="3"/>
  <c r="Q1379" i="3"/>
  <c r="K1380" i="3"/>
  <c r="L1380" i="3"/>
  <c r="M1380" i="3"/>
  <c r="N1380" i="3"/>
  <c r="O1380" i="3"/>
  <c r="P1380" i="3"/>
  <c r="Q1380" i="3"/>
  <c r="K1381" i="3"/>
  <c r="L1381" i="3"/>
  <c r="M1381" i="3"/>
  <c r="N1381" i="3"/>
  <c r="O1381" i="3"/>
  <c r="P1381" i="3"/>
  <c r="Q1381" i="3"/>
  <c r="K1382" i="3"/>
  <c r="L1382" i="3"/>
  <c r="M1382" i="3"/>
  <c r="N1382" i="3"/>
  <c r="O1382" i="3"/>
  <c r="P1382" i="3"/>
  <c r="Q1382" i="3"/>
  <c r="K1383" i="3"/>
  <c r="L1383" i="3"/>
  <c r="M1383" i="3"/>
  <c r="N1383" i="3"/>
  <c r="O1383" i="3"/>
  <c r="P1383" i="3"/>
  <c r="Q1383" i="3"/>
  <c r="K1384" i="3"/>
  <c r="L1384" i="3"/>
  <c r="M1384" i="3"/>
  <c r="N1384" i="3"/>
  <c r="O1384" i="3"/>
  <c r="P1384" i="3"/>
  <c r="Q1384" i="3"/>
  <c r="K1385" i="3"/>
  <c r="L1385" i="3"/>
  <c r="M1385" i="3"/>
  <c r="N1385" i="3"/>
  <c r="O1385" i="3"/>
  <c r="P1385" i="3"/>
  <c r="Q1385" i="3"/>
  <c r="K1386" i="3"/>
  <c r="L1386" i="3"/>
  <c r="M1386" i="3"/>
  <c r="N1386" i="3"/>
  <c r="O1386" i="3"/>
  <c r="P1386" i="3"/>
  <c r="Q1386" i="3"/>
  <c r="K1387" i="3"/>
  <c r="L1387" i="3"/>
  <c r="M1387" i="3"/>
  <c r="N1387" i="3"/>
  <c r="O1387" i="3"/>
  <c r="P1387" i="3"/>
  <c r="Q1387" i="3"/>
  <c r="K1388" i="3"/>
  <c r="L1388" i="3"/>
  <c r="M1388" i="3"/>
  <c r="N1388" i="3"/>
  <c r="O1388" i="3"/>
  <c r="P1388" i="3"/>
  <c r="Q1388" i="3"/>
  <c r="K1389" i="3"/>
  <c r="L1389" i="3"/>
  <c r="M1389" i="3"/>
  <c r="N1389" i="3"/>
  <c r="O1389" i="3"/>
  <c r="P1389" i="3"/>
  <c r="Q1389" i="3"/>
  <c r="K1390" i="3"/>
  <c r="L1390" i="3"/>
  <c r="M1390" i="3"/>
  <c r="N1390" i="3"/>
  <c r="O1390" i="3"/>
  <c r="P1390" i="3"/>
  <c r="Q1390" i="3"/>
  <c r="K1391" i="3"/>
  <c r="L1391" i="3"/>
  <c r="M1391" i="3"/>
  <c r="N1391" i="3"/>
  <c r="O1391" i="3"/>
  <c r="P1391" i="3"/>
  <c r="Q1391" i="3"/>
  <c r="K1392" i="3"/>
  <c r="L1392" i="3"/>
  <c r="M1392" i="3"/>
  <c r="N1392" i="3"/>
  <c r="O1392" i="3"/>
  <c r="P1392" i="3"/>
  <c r="Q1392" i="3"/>
  <c r="K1393" i="3"/>
  <c r="L1393" i="3"/>
  <c r="M1393" i="3"/>
  <c r="N1393" i="3"/>
  <c r="O1393" i="3"/>
  <c r="P1393" i="3"/>
  <c r="Q1393" i="3"/>
  <c r="K1394" i="3"/>
  <c r="L1394" i="3"/>
  <c r="M1394" i="3"/>
  <c r="N1394" i="3"/>
  <c r="O1394" i="3"/>
  <c r="P1394" i="3"/>
  <c r="Q1394" i="3"/>
  <c r="K1395" i="3"/>
  <c r="L1395" i="3"/>
  <c r="M1395" i="3"/>
  <c r="N1395" i="3"/>
  <c r="O1395" i="3"/>
  <c r="P1395" i="3"/>
  <c r="Q1395" i="3"/>
  <c r="K1396" i="3"/>
  <c r="L1396" i="3"/>
  <c r="M1396" i="3"/>
  <c r="N1396" i="3"/>
  <c r="O1396" i="3"/>
  <c r="P1396" i="3"/>
  <c r="Q1396" i="3"/>
  <c r="K1397" i="3"/>
  <c r="L1397" i="3"/>
  <c r="M1397" i="3"/>
  <c r="N1397" i="3"/>
  <c r="O1397" i="3"/>
  <c r="P1397" i="3"/>
  <c r="Q1397" i="3"/>
  <c r="K1398" i="3"/>
  <c r="L1398" i="3"/>
  <c r="M1398" i="3"/>
  <c r="N1398" i="3"/>
  <c r="O1398" i="3"/>
  <c r="P1398" i="3"/>
  <c r="Q1398" i="3"/>
  <c r="K1399" i="3"/>
  <c r="L1399" i="3"/>
  <c r="M1399" i="3"/>
  <c r="N1399" i="3"/>
  <c r="O1399" i="3"/>
  <c r="P1399" i="3"/>
  <c r="Q1399" i="3"/>
  <c r="K1400" i="3"/>
  <c r="L1400" i="3"/>
  <c r="M1400" i="3"/>
  <c r="N1400" i="3"/>
  <c r="O1400" i="3"/>
  <c r="P1400" i="3"/>
  <c r="Q1400" i="3"/>
  <c r="K1401" i="3"/>
  <c r="L1401" i="3"/>
  <c r="M1401" i="3"/>
  <c r="N1401" i="3"/>
  <c r="O1401" i="3"/>
  <c r="P1401" i="3"/>
  <c r="Q1401" i="3"/>
  <c r="K1402" i="3"/>
  <c r="L1402" i="3"/>
  <c r="M1402" i="3"/>
  <c r="N1402" i="3"/>
  <c r="O1402" i="3"/>
  <c r="P1402" i="3"/>
  <c r="Q1402" i="3"/>
  <c r="K1403" i="3"/>
  <c r="L1403" i="3"/>
  <c r="M1403" i="3"/>
  <c r="N1403" i="3"/>
  <c r="O1403" i="3"/>
  <c r="P1403" i="3"/>
  <c r="Q1403" i="3"/>
  <c r="K1404" i="3"/>
  <c r="L1404" i="3"/>
  <c r="M1404" i="3"/>
  <c r="N1404" i="3"/>
  <c r="O1404" i="3"/>
  <c r="P1404" i="3"/>
  <c r="Q1404" i="3"/>
  <c r="K1405" i="3"/>
  <c r="L1405" i="3"/>
  <c r="M1405" i="3"/>
  <c r="N1405" i="3"/>
  <c r="O1405" i="3"/>
  <c r="P1405" i="3"/>
  <c r="Q1405" i="3"/>
  <c r="K1406" i="3"/>
  <c r="L1406" i="3"/>
  <c r="M1406" i="3"/>
  <c r="N1406" i="3"/>
  <c r="O1406" i="3"/>
  <c r="P1406" i="3"/>
  <c r="Q1406" i="3"/>
  <c r="K1407" i="3"/>
  <c r="L1407" i="3"/>
  <c r="M1407" i="3"/>
  <c r="N1407" i="3"/>
  <c r="O1407" i="3"/>
  <c r="P1407" i="3"/>
  <c r="Q1407" i="3"/>
  <c r="K1408" i="3"/>
  <c r="L1408" i="3"/>
  <c r="M1408" i="3"/>
  <c r="N1408" i="3"/>
  <c r="O1408" i="3"/>
  <c r="P1408" i="3"/>
  <c r="Q1408" i="3"/>
  <c r="K1409" i="3"/>
  <c r="L1409" i="3"/>
  <c r="M1409" i="3"/>
  <c r="N1409" i="3"/>
  <c r="O1409" i="3"/>
  <c r="P1409" i="3"/>
  <c r="Q1409" i="3"/>
  <c r="K1410" i="3"/>
  <c r="L1410" i="3"/>
  <c r="M1410" i="3"/>
  <c r="N1410" i="3"/>
  <c r="O1410" i="3"/>
  <c r="P1410" i="3"/>
  <c r="Q1410" i="3"/>
  <c r="K1411" i="3"/>
  <c r="L1411" i="3"/>
  <c r="M1411" i="3"/>
  <c r="N1411" i="3"/>
  <c r="O1411" i="3"/>
  <c r="P1411" i="3"/>
  <c r="Q1411" i="3"/>
  <c r="K1412" i="3"/>
  <c r="L1412" i="3"/>
  <c r="M1412" i="3"/>
  <c r="N1412" i="3"/>
  <c r="O1412" i="3"/>
  <c r="P1412" i="3"/>
  <c r="Q1412" i="3"/>
  <c r="K1413" i="3"/>
  <c r="L1413" i="3"/>
  <c r="M1413" i="3"/>
  <c r="N1413" i="3"/>
  <c r="O1413" i="3"/>
  <c r="P1413" i="3"/>
  <c r="Q1413" i="3"/>
  <c r="K1414" i="3"/>
  <c r="L1414" i="3"/>
  <c r="M1414" i="3"/>
  <c r="N1414" i="3"/>
  <c r="O1414" i="3"/>
  <c r="P1414" i="3"/>
  <c r="Q1414" i="3"/>
  <c r="K1415" i="3"/>
  <c r="L1415" i="3"/>
  <c r="M1415" i="3"/>
  <c r="N1415" i="3"/>
  <c r="O1415" i="3"/>
  <c r="P1415" i="3"/>
  <c r="Q1415" i="3"/>
  <c r="K1416" i="3"/>
  <c r="L1416" i="3"/>
  <c r="M1416" i="3"/>
  <c r="N1416" i="3"/>
  <c r="O1416" i="3"/>
  <c r="P1416" i="3"/>
  <c r="Q1416" i="3"/>
  <c r="K1417" i="3"/>
  <c r="L1417" i="3"/>
  <c r="M1417" i="3"/>
  <c r="N1417" i="3"/>
  <c r="O1417" i="3"/>
  <c r="P1417" i="3"/>
  <c r="Q1417" i="3"/>
  <c r="K1418" i="3"/>
  <c r="L1418" i="3"/>
  <c r="M1418" i="3"/>
  <c r="N1418" i="3"/>
  <c r="O1418" i="3"/>
  <c r="P1418" i="3"/>
  <c r="Q1418" i="3"/>
  <c r="K1419" i="3"/>
  <c r="L1419" i="3"/>
  <c r="M1419" i="3"/>
  <c r="N1419" i="3"/>
  <c r="O1419" i="3"/>
  <c r="P1419" i="3"/>
  <c r="Q1419" i="3"/>
  <c r="L4" i="3"/>
  <c r="M4" i="3"/>
  <c r="N4" i="3"/>
  <c r="O4" i="3"/>
  <c r="P4" i="3"/>
  <c r="Q4" i="3"/>
  <c r="K4" i="3"/>
  <c r="I5" i="8"/>
  <c r="J5" i="8"/>
  <c r="K5" i="8"/>
  <c r="L5" i="8"/>
  <c r="M5" i="8"/>
  <c r="I6" i="8"/>
  <c r="J6" i="8"/>
  <c r="K6" i="8"/>
  <c r="L6" i="8"/>
  <c r="M6" i="8"/>
  <c r="I7" i="8"/>
  <c r="J7" i="8"/>
  <c r="K7" i="8"/>
  <c r="L7" i="8"/>
  <c r="M7" i="8"/>
  <c r="I8" i="8"/>
  <c r="J8" i="8"/>
  <c r="K8" i="8"/>
  <c r="L8" i="8"/>
  <c r="M8" i="8"/>
  <c r="I9" i="8"/>
  <c r="J9" i="8"/>
  <c r="K9" i="8"/>
  <c r="L9" i="8"/>
  <c r="M9" i="8"/>
  <c r="I10" i="8"/>
  <c r="J10" i="8"/>
  <c r="K10" i="8"/>
  <c r="L10" i="8"/>
  <c r="M10" i="8"/>
  <c r="I11" i="8"/>
  <c r="J11" i="8"/>
  <c r="K11" i="8"/>
  <c r="L11" i="8"/>
  <c r="M11" i="8"/>
  <c r="I12" i="8"/>
  <c r="J12" i="8"/>
  <c r="K12" i="8"/>
  <c r="L12" i="8"/>
  <c r="M12" i="8"/>
  <c r="I13" i="8"/>
  <c r="J13" i="8"/>
  <c r="K13" i="8"/>
  <c r="L13" i="8"/>
  <c r="M13" i="8"/>
  <c r="I14" i="8"/>
  <c r="J14" i="8"/>
  <c r="K14" i="8"/>
  <c r="L14" i="8"/>
  <c r="M14" i="8"/>
  <c r="I15" i="8"/>
  <c r="J15" i="8"/>
  <c r="K15" i="8"/>
  <c r="L15" i="8"/>
  <c r="M15" i="8"/>
  <c r="I16" i="8"/>
  <c r="J16" i="8"/>
  <c r="K16" i="8"/>
  <c r="L16" i="8"/>
  <c r="M16" i="8"/>
  <c r="I17" i="8"/>
  <c r="J17" i="8"/>
  <c r="K17" i="8"/>
  <c r="L17" i="8"/>
  <c r="M17" i="8"/>
  <c r="I18" i="8"/>
  <c r="J18" i="8"/>
  <c r="K18" i="8"/>
  <c r="L18" i="8"/>
  <c r="M18" i="8"/>
  <c r="I19" i="8"/>
  <c r="J19" i="8"/>
  <c r="K19" i="8"/>
  <c r="L19" i="8"/>
  <c r="M19" i="8"/>
  <c r="I20" i="8"/>
  <c r="J20" i="8"/>
  <c r="K20" i="8"/>
  <c r="L20" i="8"/>
  <c r="M20" i="8"/>
  <c r="I21" i="8"/>
  <c r="J21" i="8"/>
  <c r="K21" i="8"/>
  <c r="L21" i="8"/>
  <c r="M21" i="8"/>
  <c r="I22" i="8"/>
  <c r="J22" i="8"/>
  <c r="K22" i="8"/>
  <c r="L22" i="8"/>
  <c r="M22" i="8"/>
  <c r="I23" i="8"/>
  <c r="J23" i="8"/>
  <c r="K23" i="8"/>
  <c r="L23" i="8"/>
  <c r="M23" i="8"/>
  <c r="I24" i="8"/>
  <c r="J24" i="8"/>
  <c r="K24" i="8"/>
  <c r="L24" i="8"/>
  <c r="M24" i="8"/>
  <c r="I25" i="8"/>
  <c r="J25" i="8"/>
  <c r="K25" i="8"/>
  <c r="L25" i="8"/>
  <c r="M25" i="8"/>
  <c r="I26" i="8"/>
  <c r="J26" i="8"/>
  <c r="K26" i="8"/>
  <c r="L26" i="8"/>
  <c r="M26" i="8"/>
  <c r="I27" i="8"/>
  <c r="J27" i="8"/>
  <c r="K27" i="8"/>
  <c r="L27" i="8"/>
  <c r="M27" i="8"/>
  <c r="I28" i="8"/>
  <c r="J28" i="8"/>
  <c r="K28" i="8"/>
  <c r="L28" i="8"/>
  <c r="M28" i="8"/>
  <c r="I29" i="8"/>
  <c r="J29" i="8"/>
  <c r="K29" i="8"/>
  <c r="L29" i="8"/>
  <c r="M29" i="8"/>
  <c r="I30" i="8"/>
  <c r="J30" i="8"/>
  <c r="K30" i="8"/>
  <c r="L30" i="8"/>
  <c r="M30" i="8"/>
  <c r="I31" i="8"/>
  <c r="J31" i="8"/>
  <c r="K31" i="8"/>
  <c r="L31" i="8"/>
  <c r="M31" i="8"/>
  <c r="I32" i="8"/>
  <c r="J32" i="8"/>
  <c r="K32" i="8"/>
  <c r="L32" i="8"/>
  <c r="M32" i="8"/>
  <c r="I33" i="8"/>
  <c r="J33" i="8"/>
  <c r="K33" i="8"/>
  <c r="L33" i="8"/>
  <c r="M33" i="8"/>
  <c r="I34" i="8"/>
  <c r="J34" i="8"/>
  <c r="K34" i="8"/>
  <c r="L34" i="8"/>
  <c r="M34" i="8"/>
  <c r="I35" i="8"/>
  <c r="J35" i="8"/>
  <c r="K35" i="8"/>
  <c r="L35" i="8"/>
  <c r="M35" i="8"/>
  <c r="I36" i="8"/>
  <c r="J36" i="8"/>
  <c r="K36" i="8"/>
  <c r="L36" i="8"/>
  <c r="M36" i="8"/>
  <c r="I37" i="8"/>
  <c r="J37" i="8"/>
  <c r="K37" i="8"/>
  <c r="L37" i="8"/>
  <c r="M37" i="8"/>
  <c r="I38" i="8"/>
  <c r="J38" i="8"/>
  <c r="K38" i="8"/>
  <c r="L38" i="8"/>
  <c r="M38" i="8"/>
  <c r="I39" i="8"/>
  <c r="J39" i="8"/>
  <c r="K39" i="8"/>
  <c r="L39" i="8"/>
  <c r="M39" i="8"/>
  <c r="I40" i="8"/>
  <c r="J40" i="8"/>
  <c r="K40" i="8"/>
  <c r="L40" i="8"/>
  <c r="M40" i="8"/>
  <c r="I41" i="8"/>
  <c r="J41" i="8"/>
  <c r="K41" i="8"/>
  <c r="L41" i="8"/>
  <c r="M41" i="8"/>
  <c r="I42" i="8"/>
  <c r="J42" i="8"/>
  <c r="K42" i="8"/>
  <c r="L42" i="8"/>
  <c r="M42" i="8"/>
  <c r="I43" i="8"/>
  <c r="J43" i="8"/>
  <c r="K43" i="8"/>
  <c r="L43" i="8"/>
  <c r="M43" i="8"/>
  <c r="I44" i="8"/>
  <c r="J44" i="8"/>
  <c r="K44" i="8"/>
  <c r="L44" i="8"/>
  <c r="M44" i="8"/>
  <c r="I45" i="8"/>
  <c r="J45" i="8"/>
  <c r="K45" i="8"/>
  <c r="L45" i="8"/>
  <c r="M45" i="8"/>
  <c r="I46" i="8"/>
  <c r="J46" i="8"/>
  <c r="K46" i="8"/>
  <c r="L46" i="8"/>
  <c r="M46" i="8"/>
  <c r="I47" i="8"/>
  <c r="J47" i="8"/>
  <c r="K47" i="8"/>
  <c r="L47" i="8"/>
  <c r="M47" i="8"/>
  <c r="I48" i="8"/>
  <c r="J48" i="8"/>
  <c r="K48" i="8"/>
  <c r="L48" i="8"/>
  <c r="M48" i="8"/>
  <c r="I49" i="8"/>
  <c r="J49" i="8"/>
  <c r="K49" i="8"/>
  <c r="L49" i="8"/>
  <c r="M49" i="8"/>
  <c r="I50" i="8"/>
  <c r="J50" i="8"/>
  <c r="K50" i="8"/>
  <c r="L50" i="8"/>
  <c r="M50" i="8"/>
  <c r="I51" i="8"/>
  <c r="J51" i="8"/>
  <c r="K51" i="8"/>
  <c r="L51" i="8"/>
  <c r="M51" i="8"/>
  <c r="I52" i="8"/>
  <c r="J52" i="8"/>
  <c r="K52" i="8"/>
  <c r="L52" i="8"/>
  <c r="M52" i="8"/>
  <c r="I53" i="8"/>
  <c r="J53" i="8"/>
  <c r="K53" i="8"/>
  <c r="L53" i="8"/>
  <c r="M53" i="8"/>
  <c r="I54" i="8"/>
  <c r="J54" i="8"/>
  <c r="K54" i="8"/>
  <c r="L54" i="8"/>
  <c r="M54" i="8"/>
  <c r="I55" i="8"/>
  <c r="J55" i="8"/>
  <c r="K55" i="8"/>
  <c r="L55" i="8"/>
  <c r="M55" i="8"/>
  <c r="I56" i="8"/>
  <c r="J56" i="8"/>
  <c r="K56" i="8"/>
  <c r="L56" i="8"/>
  <c r="M56" i="8"/>
  <c r="I57" i="8"/>
  <c r="J57" i="8"/>
  <c r="K57" i="8"/>
  <c r="L57" i="8"/>
  <c r="M57" i="8"/>
  <c r="I58" i="8"/>
  <c r="J58" i="8"/>
  <c r="K58" i="8"/>
  <c r="L58" i="8"/>
  <c r="M58" i="8"/>
  <c r="I59" i="8"/>
  <c r="J59" i="8"/>
  <c r="K59" i="8"/>
  <c r="L59" i="8"/>
  <c r="M59" i="8"/>
  <c r="I60" i="8"/>
  <c r="J60" i="8"/>
  <c r="K60" i="8"/>
  <c r="L60" i="8"/>
  <c r="M60" i="8"/>
  <c r="I61" i="8"/>
  <c r="J61" i="8"/>
  <c r="K61" i="8"/>
  <c r="L61" i="8"/>
  <c r="M61" i="8"/>
  <c r="I62" i="8"/>
  <c r="J62" i="8"/>
  <c r="K62" i="8"/>
  <c r="L62" i="8"/>
  <c r="M62" i="8"/>
  <c r="I63" i="8"/>
  <c r="J63" i="8"/>
  <c r="K63" i="8"/>
  <c r="L63" i="8"/>
  <c r="M63" i="8"/>
  <c r="I64" i="8"/>
  <c r="J64" i="8"/>
  <c r="K64" i="8"/>
  <c r="L64" i="8"/>
  <c r="M64" i="8"/>
  <c r="I65" i="8"/>
  <c r="J65" i="8"/>
  <c r="K65" i="8"/>
  <c r="L65" i="8"/>
  <c r="M65" i="8"/>
  <c r="I66" i="8"/>
  <c r="J66" i="8"/>
  <c r="K66" i="8"/>
  <c r="L66" i="8"/>
  <c r="M66" i="8"/>
  <c r="I67" i="8"/>
  <c r="J67" i="8"/>
  <c r="K67" i="8"/>
  <c r="L67" i="8"/>
  <c r="M67" i="8"/>
  <c r="I68" i="8"/>
  <c r="J68" i="8"/>
  <c r="K68" i="8"/>
  <c r="L68" i="8"/>
  <c r="M68" i="8"/>
  <c r="I69" i="8"/>
  <c r="J69" i="8"/>
  <c r="K69" i="8"/>
  <c r="L69" i="8"/>
  <c r="M69" i="8"/>
  <c r="I70" i="8"/>
  <c r="J70" i="8"/>
  <c r="K70" i="8"/>
  <c r="L70" i="8"/>
  <c r="M70" i="8"/>
  <c r="I71" i="8"/>
  <c r="J71" i="8"/>
  <c r="K71" i="8"/>
  <c r="L71" i="8"/>
  <c r="M71" i="8"/>
  <c r="I72" i="8"/>
  <c r="J72" i="8"/>
  <c r="K72" i="8"/>
  <c r="L72" i="8"/>
  <c r="M72" i="8"/>
  <c r="I73" i="8"/>
  <c r="J73" i="8"/>
  <c r="K73" i="8"/>
  <c r="L73" i="8"/>
  <c r="M73" i="8"/>
  <c r="I74" i="8"/>
  <c r="J74" i="8"/>
  <c r="K74" i="8"/>
  <c r="L74" i="8"/>
  <c r="M74" i="8"/>
  <c r="I75" i="8"/>
  <c r="J75" i="8"/>
  <c r="K75" i="8"/>
  <c r="L75" i="8"/>
  <c r="M75" i="8"/>
  <c r="I76" i="8"/>
  <c r="J76" i="8"/>
  <c r="K76" i="8"/>
  <c r="L76" i="8"/>
  <c r="M76" i="8"/>
  <c r="I77" i="8"/>
  <c r="J77" i="8"/>
  <c r="K77" i="8"/>
  <c r="L77" i="8"/>
  <c r="M77" i="8"/>
  <c r="I78" i="8"/>
  <c r="J78" i="8"/>
  <c r="K78" i="8"/>
  <c r="L78" i="8"/>
  <c r="M78" i="8"/>
  <c r="I79" i="8"/>
  <c r="J79" i="8"/>
  <c r="K79" i="8"/>
  <c r="L79" i="8"/>
  <c r="M79" i="8"/>
  <c r="I80" i="8"/>
  <c r="J80" i="8"/>
  <c r="K80" i="8"/>
  <c r="L80" i="8"/>
  <c r="M80" i="8"/>
  <c r="I81" i="8"/>
  <c r="J81" i="8"/>
  <c r="K81" i="8"/>
  <c r="L81" i="8"/>
  <c r="M81" i="8"/>
  <c r="I82" i="8"/>
  <c r="J82" i="8"/>
  <c r="K82" i="8"/>
  <c r="L82" i="8"/>
  <c r="M82" i="8"/>
  <c r="I83" i="8"/>
  <c r="J83" i="8"/>
  <c r="K83" i="8"/>
  <c r="L83" i="8"/>
  <c r="M83" i="8"/>
  <c r="I84" i="8"/>
  <c r="J84" i="8"/>
  <c r="K84" i="8"/>
  <c r="L84" i="8"/>
  <c r="M84" i="8"/>
  <c r="I85" i="8"/>
  <c r="J85" i="8"/>
  <c r="K85" i="8"/>
  <c r="L85" i="8"/>
  <c r="M85" i="8"/>
  <c r="I86" i="8"/>
  <c r="J86" i="8"/>
  <c r="K86" i="8"/>
  <c r="L86" i="8"/>
  <c r="M86" i="8"/>
  <c r="I87" i="8"/>
  <c r="J87" i="8"/>
  <c r="K87" i="8"/>
  <c r="L87" i="8"/>
  <c r="M87" i="8"/>
  <c r="I88" i="8"/>
  <c r="J88" i="8"/>
  <c r="K88" i="8"/>
  <c r="L88" i="8"/>
  <c r="M88" i="8"/>
  <c r="I89" i="8"/>
  <c r="J89" i="8"/>
  <c r="K89" i="8"/>
  <c r="L89" i="8"/>
  <c r="M89" i="8"/>
  <c r="I90" i="8"/>
  <c r="J90" i="8"/>
  <c r="K90" i="8"/>
  <c r="L90" i="8"/>
  <c r="M90" i="8"/>
  <c r="I91" i="8"/>
  <c r="J91" i="8"/>
  <c r="K91" i="8"/>
  <c r="L91" i="8"/>
  <c r="M91" i="8"/>
  <c r="I92" i="8"/>
  <c r="J92" i="8"/>
  <c r="K92" i="8"/>
  <c r="L92" i="8"/>
  <c r="M92" i="8"/>
  <c r="I93" i="8"/>
  <c r="J93" i="8"/>
  <c r="K93" i="8"/>
  <c r="L93" i="8"/>
  <c r="M93" i="8"/>
  <c r="I94" i="8"/>
  <c r="J94" i="8"/>
  <c r="K94" i="8"/>
  <c r="L94" i="8"/>
  <c r="M94" i="8"/>
  <c r="I95" i="8"/>
  <c r="J95" i="8"/>
  <c r="K95" i="8"/>
  <c r="L95" i="8"/>
  <c r="M95" i="8"/>
  <c r="I96" i="8"/>
  <c r="J96" i="8"/>
  <c r="K96" i="8"/>
  <c r="L96" i="8"/>
  <c r="M96" i="8"/>
  <c r="I97" i="8"/>
  <c r="J97" i="8"/>
  <c r="K97" i="8"/>
  <c r="L97" i="8"/>
  <c r="M97" i="8"/>
  <c r="I98" i="8"/>
  <c r="J98" i="8"/>
  <c r="K98" i="8"/>
  <c r="L98" i="8"/>
  <c r="M98" i="8"/>
  <c r="I99" i="8"/>
  <c r="J99" i="8"/>
  <c r="K99" i="8"/>
  <c r="L99" i="8"/>
  <c r="M99" i="8"/>
  <c r="I100" i="8"/>
  <c r="J100" i="8"/>
  <c r="K100" i="8"/>
  <c r="L100" i="8"/>
  <c r="M100" i="8"/>
  <c r="I101" i="8"/>
  <c r="J101" i="8"/>
  <c r="K101" i="8"/>
  <c r="L101" i="8"/>
  <c r="M101" i="8"/>
  <c r="I102" i="8"/>
  <c r="J102" i="8"/>
  <c r="K102" i="8"/>
  <c r="L102" i="8"/>
  <c r="M102" i="8"/>
  <c r="I103" i="8"/>
  <c r="J103" i="8"/>
  <c r="K103" i="8"/>
  <c r="L103" i="8"/>
  <c r="M103" i="8"/>
  <c r="I104" i="8"/>
  <c r="J104" i="8"/>
  <c r="K104" i="8"/>
  <c r="L104" i="8"/>
  <c r="M104" i="8"/>
  <c r="I105" i="8"/>
  <c r="J105" i="8"/>
  <c r="K105" i="8"/>
  <c r="L105" i="8"/>
  <c r="M105" i="8"/>
  <c r="I106" i="8"/>
  <c r="J106" i="8"/>
  <c r="K106" i="8"/>
  <c r="L106" i="8"/>
  <c r="M106" i="8"/>
  <c r="I107" i="8"/>
  <c r="J107" i="8"/>
  <c r="K107" i="8"/>
  <c r="L107" i="8"/>
  <c r="M107" i="8"/>
  <c r="I108" i="8"/>
  <c r="J108" i="8"/>
  <c r="K108" i="8"/>
  <c r="L108" i="8"/>
  <c r="M108" i="8"/>
  <c r="I109" i="8"/>
  <c r="J109" i="8"/>
  <c r="K109" i="8"/>
  <c r="L109" i="8"/>
  <c r="M109" i="8"/>
  <c r="I110" i="8"/>
  <c r="J110" i="8"/>
  <c r="K110" i="8"/>
  <c r="L110" i="8"/>
  <c r="M110" i="8"/>
  <c r="I111" i="8"/>
  <c r="J111" i="8"/>
  <c r="K111" i="8"/>
  <c r="L111" i="8"/>
  <c r="M111" i="8"/>
  <c r="I112" i="8"/>
  <c r="J112" i="8"/>
  <c r="K112" i="8"/>
  <c r="L112" i="8"/>
  <c r="M112" i="8"/>
  <c r="I113" i="8"/>
  <c r="J113" i="8"/>
  <c r="K113" i="8"/>
  <c r="L113" i="8"/>
  <c r="M113" i="8"/>
  <c r="I114" i="8"/>
  <c r="J114" i="8"/>
  <c r="K114" i="8"/>
  <c r="L114" i="8"/>
  <c r="M114" i="8"/>
  <c r="I115" i="8"/>
  <c r="J115" i="8"/>
  <c r="K115" i="8"/>
  <c r="L115" i="8"/>
  <c r="M115" i="8"/>
  <c r="I116" i="8"/>
  <c r="J116" i="8"/>
  <c r="K116" i="8"/>
  <c r="L116" i="8"/>
  <c r="M116" i="8"/>
  <c r="I117" i="8"/>
  <c r="J117" i="8"/>
  <c r="K117" i="8"/>
  <c r="L117" i="8"/>
  <c r="M117" i="8"/>
  <c r="I118" i="8"/>
  <c r="J118" i="8"/>
  <c r="K118" i="8"/>
  <c r="L118" i="8"/>
  <c r="M118" i="8"/>
  <c r="I119" i="8"/>
  <c r="J119" i="8"/>
  <c r="K119" i="8"/>
  <c r="L119" i="8"/>
  <c r="M119" i="8"/>
  <c r="I120" i="8"/>
  <c r="J120" i="8"/>
  <c r="K120" i="8"/>
  <c r="L120" i="8"/>
  <c r="M120" i="8"/>
  <c r="I121" i="8"/>
  <c r="J121" i="8"/>
  <c r="K121" i="8"/>
  <c r="L121" i="8"/>
  <c r="M121" i="8"/>
  <c r="I122" i="8"/>
  <c r="J122" i="8"/>
  <c r="K122" i="8"/>
  <c r="L122" i="8"/>
  <c r="M122" i="8"/>
  <c r="I123" i="8"/>
  <c r="J123" i="8"/>
  <c r="K123" i="8"/>
  <c r="L123" i="8"/>
  <c r="M123" i="8"/>
  <c r="I124" i="8"/>
  <c r="J124" i="8"/>
  <c r="K124" i="8"/>
  <c r="L124" i="8"/>
  <c r="M124" i="8"/>
  <c r="I125" i="8"/>
  <c r="J125" i="8"/>
  <c r="K125" i="8"/>
  <c r="L125" i="8"/>
  <c r="M125" i="8"/>
  <c r="I126" i="8"/>
  <c r="J126" i="8"/>
  <c r="K126" i="8"/>
  <c r="L126" i="8"/>
  <c r="M126" i="8"/>
  <c r="I127" i="8"/>
  <c r="J127" i="8"/>
  <c r="K127" i="8"/>
  <c r="L127" i="8"/>
  <c r="M127" i="8"/>
  <c r="I128" i="8"/>
  <c r="J128" i="8"/>
  <c r="K128" i="8"/>
  <c r="L128" i="8"/>
  <c r="M128" i="8"/>
  <c r="I129" i="8"/>
  <c r="J129" i="8"/>
  <c r="K129" i="8"/>
  <c r="L129" i="8"/>
  <c r="M129" i="8"/>
  <c r="I130" i="8"/>
  <c r="J130" i="8"/>
  <c r="K130" i="8"/>
  <c r="L130" i="8"/>
  <c r="M130" i="8"/>
  <c r="I131" i="8"/>
  <c r="J131" i="8"/>
  <c r="K131" i="8"/>
  <c r="L131" i="8"/>
  <c r="M131" i="8"/>
  <c r="I132" i="8"/>
  <c r="J132" i="8"/>
  <c r="K132" i="8"/>
  <c r="L132" i="8"/>
  <c r="M132" i="8"/>
  <c r="I133" i="8"/>
  <c r="J133" i="8"/>
  <c r="K133" i="8"/>
  <c r="L133" i="8"/>
  <c r="M133" i="8"/>
  <c r="I134" i="8"/>
  <c r="J134" i="8"/>
  <c r="K134" i="8"/>
  <c r="L134" i="8"/>
  <c r="M134" i="8"/>
  <c r="I135" i="8"/>
  <c r="J135" i="8"/>
  <c r="K135" i="8"/>
  <c r="L135" i="8"/>
  <c r="M135" i="8"/>
  <c r="I136" i="8"/>
  <c r="J136" i="8"/>
  <c r="K136" i="8"/>
  <c r="L136" i="8"/>
  <c r="M136" i="8"/>
  <c r="I137" i="8"/>
  <c r="J137" i="8"/>
  <c r="K137" i="8"/>
  <c r="L137" i="8"/>
  <c r="M137" i="8"/>
  <c r="I138" i="8"/>
  <c r="J138" i="8"/>
  <c r="K138" i="8"/>
  <c r="L138" i="8"/>
  <c r="M138" i="8"/>
  <c r="I139" i="8"/>
  <c r="J139" i="8"/>
  <c r="K139" i="8"/>
  <c r="L139" i="8"/>
  <c r="M139" i="8"/>
  <c r="I140" i="8"/>
  <c r="J140" i="8"/>
  <c r="K140" i="8"/>
  <c r="L140" i="8"/>
  <c r="M140" i="8"/>
  <c r="I141" i="8"/>
  <c r="J141" i="8"/>
  <c r="K141" i="8"/>
  <c r="L141" i="8"/>
  <c r="M141" i="8"/>
  <c r="I142" i="8"/>
  <c r="J142" i="8"/>
  <c r="K142" i="8"/>
  <c r="L142" i="8"/>
  <c r="M142" i="8"/>
  <c r="I143" i="8"/>
  <c r="J143" i="8"/>
  <c r="K143" i="8"/>
  <c r="L143" i="8"/>
  <c r="M143" i="8"/>
  <c r="I144" i="8"/>
  <c r="J144" i="8"/>
  <c r="K144" i="8"/>
  <c r="L144" i="8"/>
  <c r="M144" i="8"/>
  <c r="I145" i="8"/>
  <c r="J145" i="8"/>
  <c r="K145" i="8"/>
  <c r="L145" i="8"/>
  <c r="M145" i="8"/>
  <c r="I146" i="8"/>
  <c r="J146" i="8"/>
  <c r="K146" i="8"/>
  <c r="L146" i="8"/>
  <c r="M146" i="8"/>
  <c r="I147" i="8"/>
  <c r="J147" i="8"/>
  <c r="K147" i="8"/>
  <c r="L147" i="8"/>
  <c r="M147" i="8"/>
  <c r="I148" i="8"/>
  <c r="J148" i="8"/>
  <c r="K148" i="8"/>
  <c r="L148" i="8"/>
  <c r="M148" i="8"/>
  <c r="I149" i="8"/>
  <c r="J149" i="8"/>
  <c r="K149" i="8"/>
  <c r="L149" i="8"/>
  <c r="M149" i="8"/>
  <c r="I150" i="8"/>
  <c r="J150" i="8"/>
  <c r="K150" i="8"/>
  <c r="L150" i="8"/>
  <c r="M150" i="8"/>
  <c r="I151" i="8"/>
  <c r="J151" i="8"/>
  <c r="K151" i="8"/>
  <c r="L151" i="8"/>
  <c r="M151" i="8"/>
  <c r="I152" i="8"/>
  <c r="J152" i="8"/>
  <c r="K152" i="8"/>
  <c r="L152" i="8"/>
  <c r="M152" i="8"/>
  <c r="I153" i="8"/>
  <c r="J153" i="8"/>
  <c r="K153" i="8"/>
  <c r="L153" i="8"/>
  <c r="M153" i="8"/>
  <c r="I154" i="8"/>
  <c r="J154" i="8"/>
  <c r="K154" i="8"/>
  <c r="L154" i="8"/>
  <c r="M154" i="8"/>
  <c r="I155" i="8"/>
  <c r="J155" i="8"/>
  <c r="K155" i="8"/>
  <c r="L155" i="8"/>
  <c r="M155" i="8"/>
  <c r="I156" i="8"/>
  <c r="J156" i="8"/>
  <c r="K156" i="8"/>
  <c r="L156" i="8"/>
  <c r="M156" i="8"/>
  <c r="I157" i="8"/>
  <c r="J157" i="8"/>
  <c r="K157" i="8"/>
  <c r="L157" i="8"/>
  <c r="M157" i="8"/>
  <c r="I158" i="8"/>
  <c r="J158" i="8"/>
  <c r="K158" i="8"/>
  <c r="L158" i="8"/>
  <c r="M158" i="8"/>
  <c r="I159" i="8"/>
  <c r="J159" i="8"/>
  <c r="K159" i="8"/>
  <c r="L159" i="8"/>
  <c r="M159" i="8"/>
  <c r="I160" i="8"/>
  <c r="J160" i="8"/>
  <c r="K160" i="8"/>
  <c r="L160" i="8"/>
  <c r="M160" i="8"/>
  <c r="I161" i="8"/>
  <c r="J161" i="8"/>
  <c r="K161" i="8"/>
  <c r="L161" i="8"/>
  <c r="M161" i="8"/>
  <c r="I162" i="8"/>
  <c r="J162" i="8"/>
  <c r="K162" i="8"/>
  <c r="L162" i="8"/>
  <c r="M162" i="8"/>
  <c r="I163" i="8"/>
  <c r="J163" i="8"/>
  <c r="K163" i="8"/>
  <c r="L163" i="8"/>
  <c r="M163" i="8"/>
  <c r="I164" i="8"/>
  <c r="J164" i="8"/>
  <c r="K164" i="8"/>
  <c r="L164" i="8"/>
  <c r="M164" i="8"/>
  <c r="I165" i="8"/>
  <c r="J165" i="8"/>
  <c r="K165" i="8"/>
  <c r="L165" i="8"/>
  <c r="M165" i="8"/>
  <c r="I166" i="8"/>
  <c r="J166" i="8"/>
  <c r="K166" i="8"/>
  <c r="L166" i="8"/>
  <c r="M166" i="8"/>
  <c r="I167" i="8"/>
  <c r="J167" i="8"/>
  <c r="K167" i="8"/>
  <c r="L167" i="8"/>
  <c r="M167" i="8"/>
  <c r="I168" i="8"/>
  <c r="J168" i="8"/>
  <c r="K168" i="8"/>
  <c r="L168" i="8"/>
  <c r="M168" i="8"/>
  <c r="I169" i="8"/>
  <c r="J169" i="8"/>
  <c r="K169" i="8"/>
  <c r="L169" i="8"/>
  <c r="M169" i="8"/>
  <c r="I170" i="8"/>
  <c r="J170" i="8"/>
  <c r="K170" i="8"/>
  <c r="L170" i="8"/>
  <c r="M170" i="8"/>
  <c r="I171" i="8"/>
  <c r="J171" i="8"/>
  <c r="K171" i="8"/>
  <c r="L171" i="8"/>
  <c r="M171" i="8"/>
  <c r="I172" i="8"/>
  <c r="J172" i="8"/>
  <c r="K172" i="8"/>
  <c r="L172" i="8"/>
  <c r="M172" i="8"/>
  <c r="I173" i="8"/>
  <c r="J173" i="8"/>
  <c r="K173" i="8"/>
  <c r="L173" i="8"/>
  <c r="M173" i="8"/>
  <c r="I174" i="8"/>
  <c r="J174" i="8"/>
  <c r="K174" i="8"/>
  <c r="L174" i="8"/>
  <c r="M174" i="8"/>
  <c r="I175" i="8"/>
  <c r="J175" i="8"/>
  <c r="K175" i="8"/>
  <c r="L175" i="8"/>
  <c r="M175" i="8"/>
  <c r="I176" i="8"/>
  <c r="J176" i="8"/>
  <c r="K176" i="8"/>
  <c r="L176" i="8"/>
  <c r="M176" i="8"/>
  <c r="I177" i="8"/>
  <c r="J177" i="8"/>
  <c r="K177" i="8"/>
  <c r="L177" i="8"/>
  <c r="M177" i="8"/>
  <c r="I178" i="8"/>
  <c r="J178" i="8"/>
  <c r="K178" i="8"/>
  <c r="L178" i="8"/>
  <c r="M178" i="8"/>
  <c r="I179" i="8"/>
  <c r="J179" i="8"/>
  <c r="K179" i="8"/>
  <c r="L179" i="8"/>
  <c r="M179" i="8"/>
  <c r="I180" i="8"/>
  <c r="J180" i="8"/>
  <c r="K180" i="8"/>
  <c r="L180" i="8"/>
  <c r="M180" i="8"/>
  <c r="I181" i="8"/>
  <c r="J181" i="8"/>
  <c r="K181" i="8"/>
  <c r="L181" i="8"/>
  <c r="M181" i="8"/>
  <c r="I182" i="8"/>
  <c r="J182" i="8"/>
  <c r="K182" i="8"/>
  <c r="L182" i="8"/>
  <c r="M182" i="8"/>
  <c r="I183" i="8"/>
  <c r="J183" i="8"/>
  <c r="K183" i="8"/>
  <c r="L183" i="8"/>
  <c r="M183" i="8"/>
  <c r="I184" i="8"/>
  <c r="J184" i="8"/>
  <c r="K184" i="8"/>
  <c r="L184" i="8"/>
  <c r="M184" i="8"/>
  <c r="I185" i="8"/>
  <c r="J185" i="8"/>
  <c r="K185" i="8"/>
  <c r="L185" i="8"/>
  <c r="M185" i="8"/>
  <c r="I186" i="8"/>
  <c r="J186" i="8"/>
  <c r="K186" i="8"/>
  <c r="L186" i="8"/>
  <c r="M186" i="8"/>
  <c r="I187" i="8"/>
  <c r="J187" i="8"/>
  <c r="K187" i="8"/>
  <c r="L187" i="8"/>
  <c r="M187" i="8"/>
  <c r="I188" i="8"/>
  <c r="J188" i="8"/>
  <c r="K188" i="8"/>
  <c r="L188" i="8"/>
  <c r="M188" i="8"/>
  <c r="I189" i="8"/>
  <c r="J189" i="8"/>
  <c r="K189" i="8"/>
  <c r="L189" i="8"/>
  <c r="M189" i="8"/>
  <c r="I190" i="8"/>
  <c r="J190" i="8"/>
  <c r="K190" i="8"/>
  <c r="L190" i="8"/>
  <c r="M190" i="8"/>
  <c r="I191" i="8"/>
  <c r="J191" i="8"/>
  <c r="K191" i="8"/>
  <c r="L191" i="8"/>
  <c r="M191" i="8"/>
  <c r="I192" i="8"/>
  <c r="J192" i="8"/>
  <c r="K192" i="8"/>
  <c r="L192" i="8"/>
  <c r="M192" i="8"/>
  <c r="I193" i="8"/>
  <c r="J193" i="8"/>
  <c r="K193" i="8"/>
  <c r="L193" i="8"/>
  <c r="M193" i="8"/>
  <c r="I194" i="8"/>
  <c r="J194" i="8"/>
  <c r="K194" i="8"/>
  <c r="L194" i="8"/>
  <c r="M194" i="8"/>
  <c r="I195" i="8"/>
  <c r="J195" i="8"/>
  <c r="K195" i="8"/>
  <c r="L195" i="8"/>
  <c r="M195" i="8"/>
  <c r="I196" i="8"/>
  <c r="J196" i="8"/>
  <c r="K196" i="8"/>
  <c r="L196" i="8"/>
  <c r="M196" i="8"/>
  <c r="I197" i="8"/>
  <c r="J197" i="8"/>
  <c r="K197" i="8"/>
  <c r="L197" i="8"/>
  <c r="M197" i="8"/>
  <c r="I198" i="8"/>
  <c r="J198" i="8"/>
  <c r="K198" i="8"/>
  <c r="L198" i="8"/>
  <c r="M198" i="8"/>
  <c r="I199" i="8"/>
  <c r="J199" i="8"/>
  <c r="K199" i="8"/>
  <c r="L199" i="8"/>
  <c r="M199" i="8"/>
  <c r="I200" i="8"/>
  <c r="J200" i="8"/>
  <c r="K200" i="8"/>
  <c r="L200" i="8"/>
  <c r="M200" i="8"/>
  <c r="I201" i="8"/>
  <c r="J201" i="8"/>
  <c r="K201" i="8"/>
  <c r="L201" i="8"/>
  <c r="M201" i="8"/>
  <c r="I202" i="8"/>
  <c r="J202" i="8"/>
  <c r="K202" i="8"/>
  <c r="L202" i="8"/>
  <c r="M202" i="8"/>
  <c r="I203" i="8"/>
  <c r="J203" i="8"/>
  <c r="K203" i="8"/>
  <c r="L203" i="8"/>
  <c r="M203" i="8"/>
  <c r="I204" i="8"/>
  <c r="J204" i="8"/>
  <c r="K204" i="8"/>
  <c r="L204" i="8"/>
  <c r="M204" i="8"/>
  <c r="I205" i="8"/>
  <c r="J205" i="8"/>
  <c r="K205" i="8"/>
  <c r="L205" i="8"/>
  <c r="M205" i="8"/>
  <c r="I206" i="8"/>
  <c r="J206" i="8"/>
  <c r="K206" i="8"/>
  <c r="L206" i="8"/>
  <c r="M206" i="8"/>
  <c r="I207" i="8"/>
  <c r="J207" i="8"/>
  <c r="K207" i="8"/>
  <c r="L207" i="8"/>
  <c r="M207" i="8"/>
  <c r="I208" i="8"/>
  <c r="J208" i="8"/>
  <c r="K208" i="8"/>
  <c r="L208" i="8"/>
  <c r="M208" i="8"/>
  <c r="I209" i="8"/>
  <c r="J209" i="8"/>
  <c r="K209" i="8"/>
  <c r="L209" i="8"/>
  <c r="M209" i="8"/>
  <c r="I210" i="8"/>
  <c r="J210" i="8"/>
  <c r="K210" i="8"/>
  <c r="L210" i="8"/>
  <c r="M210" i="8"/>
  <c r="I211" i="8"/>
  <c r="J211" i="8"/>
  <c r="K211" i="8"/>
  <c r="L211" i="8"/>
  <c r="M211" i="8"/>
  <c r="I212" i="8"/>
  <c r="J212" i="8"/>
  <c r="K212" i="8"/>
  <c r="L212" i="8"/>
  <c r="M212" i="8"/>
  <c r="I213" i="8"/>
  <c r="J213" i="8"/>
  <c r="K213" i="8"/>
  <c r="L213" i="8"/>
  <c r="M213" i="8"/>
  <c r="I214" i="8"/>
  <c r="J214" i="8"/>
  <c r="K214" i="8"/>
  <c r="L214" i="8"/>
  <c r="M214" i="8"/>
  <c r="I215" i="8"/>
  <c r="J215" i="8"/>
  <c r="K215" i="8"/>
  <c r="L215" i="8"/>
  <c r="M215" i="8"/>
  <c r="I216" i="8"/>
  <c r="J216" i="8"/>
  <c r="K216" i="8"/>
  <c r="L216" i="8"/>
  <c r="M216" i="8"/>
  <c r="I217" i="8"/>
  <c r="J217" i="8"/>
  <c r="K217" i="8"/>
  <c r="L217" i="8"/>
  <c r="M217" i="8"/>
  <c r="I218" i="8"/>
  <c r="J218" i="8"/>
  <c r="K218" i="8"/>
  <c r="L218" i="8"/>
  <c r="M218" i="8"/>
  <c r="I219" i="8"/>
  <c r="J219" i="8"/>
  <c r="K219" i="8"/>
  <c r="L219" i="8"/>
  <c r="M219" i="8"/>
  <c r="I220" i="8"/>
  <c r="J220" i="8"/>
  <c r="K220" i="8"/>
  <c r="L220" i="8"/>
  <c r="M220" i="8"/>
  <c r="I221" i="8"/>
  <c r="J221" i="8"/>
  <c r="K221" i="8"/>
  <c r="L221" i="8"/>
  <c r="M221" i="8"/>
  <c r="I222" i="8"/>
  <c r="J222" i="8"/>
  <c r="K222" i="8"/>
  <c r="L222" i="8"/>
  <c r="M222" i="8"/>
  <c r="I223" i="8"/>
  <c r="J223" i="8"/>
  <c r="K223" i="8"/>
  <c r="L223" i="8"/>
  <c r="M223" i="8"/>
  <c r="I224" i="8"/>
  <c r="J224" i="8"/>
  <c r="K224" i="8"/>
  <c r="L224" i="8"/>
  <c r="M224" i="8"/>
  <c r="I225" i="8"/>
  <c r="J225" i="8"/>
  <c r="K225" i="8"/>
  <c r="L225" i="8"/>
  <c r="M225" i="8"/>
  <c r="I226" i="8"/>
  <c r="J226" i="8"/>
  <c r="K226" i="8"/>
  <c r="L226" i="8"/>
  <c r="M226" i="8"/>
  <c r="I227" i="8"/>
  <c r="J227" i="8"/>
  <c r="K227" i="8"/>
  <c r="L227" i="8"/>
  <c r="M227" i="8"/>
  <c r="I228" i="8"/>
  <c r="J228" i="8"/>
  <c r="K228" i="8"/>
  <c r="L228" i="8"/>
  <c r="M228" i="8"/>
  <c r="I229" i="8"/>
  <c r="J229" i="8"/>
  <c r="K229" i="8"/>
  <c r="L229" i="8"/>
  <c r="M229" i="8"/>
  <c r="I230" i="8"/>
  <c r="J230" i="8"/>
  <c r="K230" i="8"/>
  <c r="L230" i="8"/>
  <c r="M230" i="8"/>
  <c r="I231" i="8"/>
  <c r="J231" i="8"/>
  <c r="K231" i="8"/>
  <c r="L231" i="8"/>
  <c r="M231" i="8"/>
  <c r="I232" i="8"/>
  <c r="J232" i="8"/>
  <c r="K232" i="8"/>
  <c r="L232" i="8"/>
  <c r="M232" i="8"/>
  <c r="I233" i="8"/>
  <c r="J233" i="8"/>
  <c r="K233" i="8"/>
  <c r="L233" i="8"/>
  <c r="M233" i="8"/>
  <c r="I234" i="8"/>
  <c r="J234" i="8"/>
  <c r="K234" i="8"/>
  <c r="L234" i="8"/>
  <c r="M234" i="8"/>
  <c r="I235" i="8"/>
  <c r="J235" i="8"/>
  <c r="K235" i="8"/>
  <c r="L235" i="8"/>
  <c r="M235" i="8"/>
  <c r="I236" i="8"/>
  <c r="J236" i="8"/>
  <c r="K236" i="8"/>
  <c r="L236" i="8"/>
  <c r="M236" i="8"/>
  <c r="I237" i="8"/>
  <c r="J237" i="8"/>
  <c r="K237" i="8"/>
  <c r="L237" i="8"/>
  <c r="M237" i="8"/>
  <c r="I238" i="8"/>
  <c r="J238" i="8"/>
  <c r="K238" i="8"/>
  <c r="L238" i="8"/>
  <c r="M238" i="8"/>
  <c r="I239" i="8"/>
  <c r="J239" i="8"/>
  <c r="K239" i="8"/>
  <c r="L239" i="8"/>
  <c r="M239" i="8"/>
  <c r="I240" i="8"/>
  <c r="J240" i="8"/>
  <c r="K240" i="8"/>
  <c r="L240" i="8"/>
  <c r="M240" i="8"/>
  <c r="I241" i="8"/>
  <c r="J241" i="8"/>
  <c r="K241" i="8"/>
  <c r="L241" i="8"/>
  <c r="M241" i="8"/>
  <c r="I242" i="8"/>
  <c r="J242" i="8"/>
  <c r="K242" i="8"/>
  <c r="L242" i="8"/>
  <c r="M242" i="8"/>
  <c r="I243" i="8"/>
  <c r="J243" i="8"/>
  <c r="K243" i="8"/>
  <c r="L243" i="8"/>
  <c r="M243" i="8"/>
  <c r="I244" i="8"/>
  <c r="J244" i="8"/>
  <c r="K244" i="8"/>
  <c r="L244" i="8"/>
  <c r="M244" i="8"/>
  <c r="I245" i="8"/>
  <c r="J245" i="8"/>
  <c r="K245" i="8"/>
  <c r="L245" i="8"/>
  <c r="M245" i="8"/>
  <c r="I246" i="8"/>
  <c r="J246" i="8"/>
  <c r="K246" i="8"/>
  <c r="L246" i="8"/>
  <c r="M246" i="8"/>
  <c r="I247" i="8"/>
  <c r="J247" i="8"/>
  <c r="K247" i="8"/>
  <c r="L247" i="8"/>
  <c r="M247" i="8"/>
  <c r="I248" i="8"/>
  <c r="J248" i="8"/>
  <c r="K248" i="8"/>
  <c r="L248" i="8"/>
  <c r="M248" i="8"/>
  <c r="I249" i="8"/>
  <c r="J249" i="8"/>
  <c r="K249" i="8"/>
  <c r="L249" i="8"/>
  <c r="M249" i="8"/>
  <c r="I250" i="8"/>
  <c r="J250" i="8"/>
  <c r="K250" i="8"/>
  <c r="L250" i="8"/>
  <c r="M250" i="8"/>
  <c r="I251" i="8"/>
  <c r="J251" i="8"/>
  <c r="K251" i="8"/>
  <c r="L251" i="8"/>
  <c r="M251" i="8"/>
  <c r="I252" i="8"/>
  <c r="J252" i="8"/>
  <c r="K252" i="8"/>
  <c r="L252" i="8"/>
  <c r="M252" i="8"/>
  <c r="I253" i="8"/>
  <c r="J253" i="8"/>
  <c r="K253" i="8"/>
  <c r="L253" i="8"/>
  <c r="M253" i="8"/>
  <c r="I254" i="8"/>
  <c r="J254" i="8"/>
  <c r="K254" i="8"/>
  <c r="L254" i="8"/>
  <c r="M254" i="8"/>
  <c r="I255" i="8"/>
  <c r="J255" i="8"/>
  <c r="K255" i="8"/>
  <c r="L255" i="8"/>
  <c r="M255" i="8"/>
  <c r="I256" i="8"/>
  <c r="J256" i="8"/>
  <c r="K256" i="8"/>
  <c r="L256" i="8"/>
  <c r="M256" i="8"/>
  <c r="I257" i="8"/>
  <c r="J257" i="8"/>
  <c r="K257" i="8"/>
  <c r="L257" i="8"/>
  <c r="M257" i="8"/>
  <c r="I258" i="8"/>
  <c r="J258" i="8"/>
  <c r="K258" i="8"/>
  <c r="L258" i="8"/>
  <c r="M258" i="8"/>
  <c r="I259" i="8"/>
  <c r="J259" i="8"/>
  <c r="K259" i="8"/>
  <c r="L259" i="8"/>
  <c r="M259" i="8"/>
  <c r="I260" i="8"/>
  <c r="J260" i="8"/>
  <c r="K260" i="8"/>
  <c r="L260" i="8"/>
  <c r="M260" i="8"/>
  <c r="I261" i="8"/>
  <c r="J261" i="8"/>
  <c r="K261" i="8"/>
  <c r="L261" i="8"/>
  <c r="M261" i="8"/>
  <c r="I262" i="8"/>
  <c r="J262" i="8"/>
  <c r="K262" i="8"/>
  <c r="L262" i="8"/>
  <c r="M262" i="8"/>
  <c r="I263" i="8"/>
  <c r="J263" i="8"/>
  <c r="K263" i="8"/>
  <c r="L263" i="8"/>
  <c r="M263" i="8"/>
  <c r="I264" i="8"/>
  <c r="J264" i="8"/>
  <c r="K264" i="8"/>
  <c r="L264" i="8"/>
  <c r="M264" i="8"/>
  <c r="I265" i="8"/>
  <c r="J265" i="8"/>
  <c r="K265" i="8"/>
  <c r="L265" i="8"/>
  <c r="M265" i="8"/>
  <c r="I266" i="8"/>
  <c r="J266" i="8"/>
  <c r="K266" i="8"/>
  <c r="L266" i="8"/>
  <c r="M266" i="8"/>
  <c r="I267" i="8"/>
  <c r="J267" i="8"/>
  <c r="K267" i="8"/>
  <c r="L267" i="8"/>
  <c r="M267" i="8"/>
  <c r="I268" i="8"/>
  <c r="J268" i="8"/>
  <c r="K268" i="8"/>
  <c r="L268" i="8"/>
  <c r="M268" i="8"/>
  <c r="I269" i="8"/>
  <c r="J269" i="8"/>
  <c r="K269" i="8"/>
  <c r="L269" i="8"/>
  <c r="M269" i="8"/>
  <c r="I270" i="8"/>
  <c r="J270" i="8"/>
  <c r="K270" i="8"/>
  <c r="L270" i="8"/>
  <c r="M270" i="8"/>
  <c r="I271" i="8"/>
  <c r="J271" i="8"/>
  <c r="K271" i="8"/>
  <c r="L271" i="8"/>
  <c r="M271" i="8"/>
  <c r="I272" i="8"/>
  <c r="J272" i="8"/>
  <c r="K272" i="8"/>
  <c r="L272" i="8"/>
  <c r="M272" i="8"/>
  <c r="I273" i="8"/>
  <c r="J273" i="8"/>
  <c r="K273" i="8"/>
  <c r="L273" i="8"/>
  <c r="M273" i="8"/>
  <c r="I274" i="8"/>
  <c r="J274" i="8"/>
  <c r="K274" i="8"/>
  <c r="L274" i="8"/>
  <c r="M274" i="8"/>
  <c r="I275" i="8"/>
  <c r="J275" i="8"/>
  <c r="K275" i="8"/>
  <c r="L275" i="8"/>
  <c r="M275" i="8"/>
  <c r="I276" i="8"/>
  <c r="J276" i="8"/>
  <c r="K276" i="8"/>
  <c r="L276" i="8"/>
  <c r="M276" i="8"/>
  <c r="I277" i="8"/>
  <c r="J277" i="8"/>
  <c r="K277" i="8"/>
  <c r="L277" i="8"/>
  <c r="M277" i="8"/>
  <c r="I278" i="8"/>
  <c r="J278" i="8"/>
  <c r="K278" i="8"/>
  <c r="L278" i="8"/>
  <c r="M278" i="8"/>
  <c r="I279" i="8"/>
  <c r="J279" i="8"/>
  <c r="K279" i="8"/>
  <c r="L279" i="8"/>
  <c r="M279" i="8"/>
  <c r="I280" i="8"/>
  <c r="J280" i="8"/>
  <c r="K280" i="8"/>
  <c r="L280" i="8"/>
  <c r="M280" i="8"/>
  <c r="I281" i="8"/>
  <c r="J281" i="8"/>
  <c r="K281" i="8"/>
  <c r="L281" i="8"/>
  <c r="M281" i="8"/>
  <c r="I282" i="8"/>
  <c r="J282" i="8"/>
  <c r="K282" i="8"/>
  <c r="L282" i="8"/>
  <c r="M282" i="8"/>
  <c r="I283" i="8"/>
  <c r="J283" i="8"/>
  <c r="K283" i="8"/>
  <c r="L283" i="8"/>
  <c r="M283" i="8"/>
  <c r="I284" i="8"/>
  <c r="J284" i="8"/>
  <c r="K284" i="8"/>
  <c r="L284" i="8"/>
  <c r="M284" i="8"/>
  <c r="I285" i="8"/>
  <c r="J285" i="8"/>
  <c r="K285" i="8"/>
  <c r="L285" i="8"/>
  <c r="M285" i="8"/>
  <c r="I286" i="8"/>
  <c r="J286" i="8"/>
  <c r="K286" i="8"/>
  <c r="L286" i="8"/>
  <c r="M286" i="8"/>
  <c r="I287" i="8"/>
  <c r="J287" i="8"/>
  <c r="K287" i="8"/>
  <c r="L287" i="8"/>
  <c r="M287" i="8"/>
  <c r="I288" i="8"/>
  <c r="J288" i="8"/>
  <c r="K288" i="8"/>
  <c r="L288" i="8"/>
  <c r="M288" i="8"/>
  <c r="I289" i="8"/>
  <c r="J289" i="8"/>
  <c r="K289" i="8"/>
  <c r="L289" i="8"/>
  <c r="M289" i="8"/>
  <c r="I290" i="8"/>
  <c r="J290" i="8"/>
  <c r="K290" i="8"/>
  <c r="L290" i="8"/>
  <c r="M290" i="8"/>
  <c r="I291" i="8"/>
  <c r="J291" i="8"/>
  <c r="K291" i="8"/>
  <c r="L291" i="8"/>
  <c r="M291" i="8"/>
  <c r="I292" i="8"/>
  <c r="J292" i="8"/>
  <c r="K292" i="8"/>
  <c r="L292" i="8"/>
  <c r="M292" i="8"/>
  <c r="I293" i="8"/>
  <c r="J293" i="8"/>
  <c r="K293" i="8"/>
  <c r="L293" i="8"/>
  <c r="M293" i="8"/>
  <c r="I294" i="8"/>
  <c r="J294" i="8"/>
  <c r="K294" i="8"/>
  <c r="L294" i="8"/>
  <c r="M294" i="8"/>
  <c r="I295" i="8"/>
  <c r="J295" i="8"/>
  <c r="K295" i="8"/>
  <c r="L295" i="8"/>
  <c r="M295" i="8"/>
  <c r="I296" i="8"/>
  <c r="J296" i="8"/>
  <c r="K296" i="8"/>
  <c r="L296" i="8"/>
  <c r="M296" i="8"/>
  <c r="I297" i="8"/>
  <c r="J297" i="8"/>
  <c r="K297" i="8"/>
  <c r="L297" i="8"/>
  <c r="M297" i="8"/>
  <c r="I298" i="8"/>
  <c r="J298" i="8"/>
  <c r="K298" i="8"/>
  <c r="L298" i="8"/>
  <c r="M298" i="8"/>
  <c r="I299" i="8"/>
  <c r="J299" i="8"/>
  <c r="K299" i="8"/>
  <c r="L299" i="8"/>
  <c r="M299" i="8"/>
  <c r="I300" i="8"/>
  <c r="J300" i="8"/>
  <c r="K300" i="8"/>
  <c r="L300" i="8"/>
  <c r="M300" i="8"/>
  <c r="I301" i="8"/>
  <c r="J301" i="8"/>
  <c r="K301" i="8"/>
  <c r="L301" i="8"/>
  <c r="M301" i="8"/>
  <c r="I302" i="8"/>
  <c r="J302" i="8"/>
  <c r="K302" i="8"/>
  <c r="L302" i="8"/>
  <c r="M302" i="8"/>
  <c r="I303" i="8"/>
  <c r="J303" i="8"/>
  <c r="K303" i="8"/>
  <c r="L303" i="8"/>
  <c r="M303" i="8"/>
  <c r="I304" i="8"/>
  <c r="J304" i="8"/>
  <c r="K304" i="8"/>
  <c r="L304" i="8"/>
  <c r="M304" i="8"/>
  <c r="I305" i="8"/>
  <c r="J305" i="8"/>
  <c r="K305" i="8"/>
  <c r="L305" i="8"/>
  <c r="M305" i="8"/>
  <c r="I306" i="8"/>
  <c r="J306" i="8"/>
  <c r="K306" i="8"/>
  <c r="L306" i="8"/>
  <c r="M306" i="8"/>
  <c r="I307" i="8"/>
  <c r="J307" i="8"/>
  <c r="K307" i="8"/>
  <c r="L307" i="8"/>
  <c r="M307" i="8"/>
  <c r="I308" i="8"/>
  <c r="J308" i="8"/>
  <c r="K308" i="8"/>
  <c r="L308" i="8"/>
  <c r="M308" i="8"/>
  <c r="I309" i="8"/>
  <c r="J309" i="8"/>
  <c r="K309" i="8"/>
  <c r="L309" i="8"/>
  <c r="M309" i="8"/>
  <c r="I310" i="8"/>
  <c r="J310" i="8"/>
  <c r="K310" i="8"/>
  <c r="L310" i="8"/>
  <c r="M310" i="8"/>
  <c r="I311" i="8"/>
  <c r="J311" i="8"/>
  <c r="K311" i="8"/>
  <c r="L311" i="8"/>
  <c r="M311" i="8"/>
  <c r="I312" i="8"/>
  <c r="J312" i="8"/>
  <c r="K312" i="8"/>
  <c r="L312" i="8"/>
  <c r="M312" i="8"/>
  <c r="I313" i="8"/>
  <c r="J313" i="8"/>
  <c r="K313" i="8"/>
  <c r="L313" i="8"/>
  <c r="M313" i="8"/>
  <c r="I314" i="8"/>
  <c r="J314" i="8"/>
  <c r="K314" i="8"/>
  <c r="L314" i="8"/>
  <c r="M314" i="8"/>
  <c r="I315" i="8"/>
  <c r="J315" i="8"/>
  <c r="K315" i="8"/>
  <c r="L315" i="8"/>
  <c r="M315" i="8"/>
  <c r="I316" i="8"/>
  <c r="J316" i="8"/>
  <c r="K316" i="8"/>
  <c r="L316" i="8"/>
  <c r="M316" i="8"/>
  <c r="I317" i="8"/>
  <c r="J317" i="8"/>
  <c r="K317" i="8"/>
  <c r="L317" i="8"/>
  <c r="M317" i="8"/>
  <c r="I318" i="8"/>
  <c r="J318" i="8"/>
  <c r="K318" i="8"/>
  <c r="L318" i="8"/>
  <c r="M318" i="8"/>
  <c r="I319" i="8"/>
  <c r="J319" i="8"/>
  <c r="K319" i="8"/>
  <c r="L319" i="8"/>
  <c r="M319" i="8"/>
  <c r="I320" i="8"/>
  <c r="J320" i="8"/>
  <c r="K320" i="8"/>
  <c r="L320" i="8"/>
  <c r="M320" i="8"/>
  <c r="I321" i="8"/>
  <c r="J321" i="8"/>
  <c r="K321" i="8"/>
  <c r="L321" i="8"/>
  <c r="M321" i="8"/>
  <c r="I322" i="8"/>
  <c r="J322" i="8"/>
  <c r="K322" i="8"/>
  <c r="L322" i="8"/>
  <c r="M322" i="8"/>
  <c r="I323" i="8"/>
  <c r="J323" i="8"/>
  <c r="K323" i="8"/>
  <c r="L323" i="8"/>
  <c r="M323" i="8"/>
  <c r="I324" i="8"/>
  <c r="J324" i="8"/>
  <c r="K324" i="8"/>
  <c r="L324" i="8"/>
  <c r="M324" i="8"/>
  <c r="I325" i="8"/>
  <c r="J325" i="8"/>
  <c r="K325" i="8"/>
  <c r="L325" i="8"/>
  <c r="M325" i="8"/>
  <c r="I326" i="8"/>
  <c r="J326" i="8"/>
  <c r="K326" i="8"/>
  <c r="L326" i="8"/>
  <c r="M326" i="8"/>
  <c r="I327" i="8"/>
  <c r="J327" i="8"/>
  <c r="K327" i="8"/>
  <c r="L327" i="8"/>
  <c r="M327" i="8"/>
  <c r="I328" i="8"/>
  <c r="J328" i="8"/>
  <c r="K328" i="8"/>
  <c r="L328" i="8"/>
  <c r="M328" i="8"/>
  <c r="I329" i="8"/>
  <c r="J329" i="8"/>
  <c r="K329" i="8"/>
  <c r="L329" i="8"/>
  <c r="M329" i="8"/>
  <c r="I330" i="8"/>
  <c r="J330" i="8"/>
  <c r="K330" i="8"/>
  <c r="L330" i="8"/>
  <c r="M330" i="8"/>
  <c r="I331" i="8"/>
  <c r="J331" i="8"/>
  <c r="K331" i="8"/>
  <c r="L331" i="8"/>
  <c r="M331" i="8"/>
  <c r="I332" i="8"/>
  <c r="J332" i="8"/>
  <c r="K332" i="8"/>
  <c r="L332" i="8"/>
  <c r="M332" i="8"/>
  <c r="I333" i="8"/>
  <c r="J333" i="8"/>
  <c r="K333" i="8"/>
  <c r="L333" i="8"/>
  <c r="M333" i="8"/>
  <c r="I334" i="8"/>
  <c r="J334" i="8"/>
  <c r="K334" i="8"/>
  <c r="L334" i="8"/>
  <c r="M334" i="8"/>
  <c r="I335" i="8"/>
  <c r="J335" i="8"/>
  <c r="K335" i="8"/>
  <c r="L335" i="8"/>
  <c r="M335" i="8"/>
  <c r="I336" i="8"/>
  <c r="J336" i="8"/>
  <c r="K336" i="8"/>
  <c r="L336" i="8"/>
  <c r="M336" i="8"/>
  <c r="I337" i="8"/>
  <c r="J337" i="8"/>
  <c r="K337" i="8"/>
  <c r="L337" i="8"/>
  <c r="M337" i="8"/>
  <c r="I338" i="8"/>
  <c r="J338" i="8"/>
  <c r="K338" i="8"/>
  <c r="L338" i="8"/>
  <c r="M338" i="8"/>
  <c r="I339" i="8"/>
  <c r="J339" i="8"/>
  <c r="K339" i="8"/>
  <c r="L339" i="8"/>
  <c r="M339" i="8"/>
  <c r="I340" i="8"/>
  <c r="J340" i="8"/>
  <c r="K340" i="8"/>
  <c r="L340" i="8"/>
  <c r="M340" i="8"/>
  <c r="I341" i="8"/>
  <c r="J341" i="8"/>
  <c r="K341" i="8"/>
  <c r="L341" i="8"/>
  <c r="M341" i="8"/>
  <c r="I342" i="8"/>
  <c r="J342" i="8"/>
  <c r="K342" i="8"/>
  <c r="L342" i="8"/>
  <c r="M342" i="8"/>
  <c r="I343" i="8"/>
  <c r="J343" i="8"/>
  <c r="K343" i="8"/>
  <c r="L343" i="8"/>
  <c r="M343" i="8"/>
  <c r="I344" i="8"/>
  <c r="J344" i="8"/>
  <c r="K344" i="8"/>
  <c r="L344" i="8"/>
  <c r="M344" i="8"/>
  <c r="I345" i="8"/>
  <c r="J345" i="8"/>
  <c r="K345" i="8"/>
  <c r="L345" i="8"/>
  <c r="M345" i="8"/>
  <c r="I346" i="8"/>
  <c r="J346" i="8"/>
  <c r="K346" i="8"/>
  <c r="L346" i="8"/>
  <c r="M346" i="8"/>
  <c r="I347" i="8"/>
  <c r="J347" i="8"/>
  <c r="K347" i="8"/>
  <c r="L347" i="8"/>
  <c r="M347" i="8"/>
  <c r="I348" i="8"/>
  <c r="J348" i="8"/>
  <c r="K348" i="8"/>
  <c r="L348" i="8"/>
  <c r="M348" i="8"/>
  <c r="I349" i="8"/>
  <c r="J349" i="8"/>
  <c r="K349" i="8"/>
  <c r="L349" i="8"/>
  <c r="M349" i="8"/>
  <c r="I350" i="8"/>
  <c r="J350" i="8"/>
  <c r="K350" i="8"/>
  <c r="L350" i="8"/>
  <c r="M350" i="8"/>
  <c r="I351" i="8"/>
  <c r="J351" i="8"/>
  <c r="K351" i="8"/>
  <c r="L351" i="8"/>
  <c r="M351" i="8"/>
  <c r="I352" i="8"/>
  <c r="J352" i="8"/>
  <c r="K352" i="8"/>
  <c r="L352" i="8"/>
  <c r="M352" i="8"/>
  <c r="I353" i="8"/>
  <c r="J353" i="8"/>
  <c r="K353" i="8"/>
  <c r="L353" i="8"/>
  <c r="M353" i="8"/>
  <c r="I354" i="8"/>
  <c r="J354" i="8"/>
  <c r="K354" i="8"/>
  <c r="L354" i="8"/>
  <c r="M354" i="8"/>
  <c r="I355" i="8"/>
  <c r="J355" i="8"/>
  <c r="K355" i="8"/>
  <c r="L355" i="8"/>
  <c r="M355" i="8"/>
  <c r="I356" i="8"/>
  <c r="J356" i="8"/>
  <c r="K356" i="8"/>
  <c r="L356" i="8"/>
  <c r="M356" i="8"/>
  <c r="I357" i="8"/>
  <c r="J357" i="8"/>
  <c r="K357" i="8"/>
  <c r="L357" i="8"/>
  <c r="M357" i="8"/>
  <c r="I358" i="8"/>
  <c r="J358" i="8"/>
  <c r="K358" i="8"/>
  <c r="L358" i="8"/>
  <c r="M358" i="8"/>
  <c r="I359" i="8"/>
  <c r="J359" i="8"/>
  <c r="K359" i="8"/>
  <c r="L359" i="8"/>
  <c r="M359" i="8"/>
  <c r="I360" i="8"/>
  <c r="J360" i="8"/>
  <c r="K360" i="8"/>
  <c r="L360" i="8"/>
  <c r="M360" i="8"/>
  <c r="I361" i="8"/>
  <c r="J361" i="8"/>
  <c r="K361" i="8"/>
  <c r="L361" i="8"/>
  <c r="M361" i="8"/>
  <c r="I362" i="8"/>
  <c r="J362" i="8"/>
  <c r="K362" i="8"/>
  <c r="L362" i="8"/>
  <c r="M362" i="8"/>
  <c r="I363" i="8"/>
  <c r="J363" i="8"/>
  <c r="K363" i="8"/>
  <c r="L363" i="8"/>
  <c r="M363" i="8"/>
  <c r="I364" i="8"/>
  <c r="J364" i="8"/>
  <c r="K364" i="8"/>
  <c r="L364" i="8"/>
  <c r="M364" i="8"/>
  <c r="I365" i="8"/>
  <c r="J365" i="8"/>
  <c r="K365" i="8"/>
  <c r="L365" i="8"/>
  <c r="M365" i="8"/>
  <c r="I366" i="8"/>
  <c r="J366" i="8"/>
  <c r="K366" i="8"/>
  <c r="L366" i="8"/>
  <c r="M366" i="8"/>
  <c r="I367" i="8"/>
  <c r="J367" i="8"/>
  <c r="K367" i="8"/>
  <c r="L367" i="8"/>
  <c r="M367" i="8"/>
  <c r="I368" i="8"/>
  <c r="J368" i="8"/>
  <c r="K368" i="8"/>
  <c r="L368" i="8"/>
  <c r="M368" i="8"/>
  <c r="I369" i="8"/>
  <c r="J369" i="8"/>
  <c r="K369" i="8"/>
  <c r="L369" i="8"/>
  <c r="M369" i="8"/>
  <c r="I370" i="8"/>
  <c r="J370" i="8"/>
  <c r="K370" i="8"/>
  <c r="L370" i="8"/>
  <c r="M370" i="8"/>
  <c r="I371" i="8"/>
  <c r="J371" i="8"/>
  <c r="K371" i="8"/>
  <c r="L371" i="8"/>
  <c r="M371" i="8"/>
  <c r="I372" i="8"/>
  <c r="J372" i="8"/>
  <c r="K372" i="8"/>
  <c r="L372" i="8"/>
  <c r="M372" i="8"/>
  <c r="I373" i="8"/>
  <c r="J373" i="8"/>
  <c r="K373" i="8"/>
  <c r="L373" i="8"/>
  <c r="M373" i="8"/>
  <c r="I374" i="8"/>
  <c r="J374" i="8"/>
  <c r="K374" i="8"/>
  <c r="L374" i="8"/>
  <c r="M374" i="8"/>
  <c r="I375" i="8"/>
  <c r="J375" i="8"/>
  <c r="K375" i="8"/>
  <c r="L375" i="8"/>
  <c r="M375" i="8"/>
  <c r="I376" i="8"/>
  <c r="J376" i="8"/>
  <c r="K376" i="8"/>
  <c r="L376" i="8"/>
  <c r="M376" i="8"/>
  <c r="I377" i="8"/>
  <c r="J377" i="8"/>
  <c r="K377" i="8"/>
  <c r="L377" i="8"/>
  <c r="M377" i="8"/>
  <c r="I378" i="8"/>
  <c r="J378" i="8"/>
  <c r="K378" i="8"/>
  <c r="L378" i="8"/>
  <c r="M378" i="8"/>
  <c r="I379" i="8"/>
  <c r="J379" i="8"/>
  <c r="K379" i="8"/>
  <c r="L379" i="8"/>
  <c r="M379" i="8"/>
  <c r="I380" i="8"/>
  <c r="J380" i="8"/>
  <c r="K380" i="8"/>
  <c r="L380" i="8"/>
  <c r="M380" i="8"/>
  <c r="I381" i="8"/>
  <c r="J381" i="8"/>
  <c r="K381" i="8"/>
  <c r="L381" i="8"/>
  <c r="M381" i="8"/>
  <c r="I382" i="8"/>
  <c r="J382" i="8"/>
  <c r="K382" i="8"/>
  <c r="L382" i="8"/>
  <c r="M382" i="8"/>
  <c r="I383" i="8"/>
  <c r="J383" i="8"/>
  <c r="K383" i="8"/>
  <c r="L383" i="8"/>
  <c r="M383" i="8"/>
  <c r="I384" i="8"/>
  <c r="J384" i="8"/>
  <c r="K384" i="8"/>
  <c r="L384" i="8"/>
  <c r="M384" i="8"/>
  <c r="I385" i="8"/>
  <c r="J385" i="8"/>
  <c r="K385" i="8"/>
  <c r="L385" i="8"/>
  <c r="M385" i="8"/>
  <c r="I386" i="8"/>
  <c r="J386" i="8"/>
  <c r="K386" i="8"/>
  <c r="L386" i="8"/>
  <c r="M386" i="8"/>
  <c r="I387" i="8"/>
  <c r="J387" i="8"/>
  <c r="K387" i="8"/>
  <c r="L387" i="8"/>
  <c r="M387" i="8"/>
  <c r="I388" i="8"/>
  <c r="J388" i="8"/>
  <c r="K388" i="8"/>
  <c r="L388" i="8"/>
  <c r="M388" i="8"/>
  <c r="I389" i="8"/>
  <c r="J389" i="8"/>
  <c r="K389" i="8"/>
  <c r="L389" i="8"/>
  <c r="M389" i="8"/>
  <c r="I390" i="8"/>
  <c r="J390" i="8"/>
  <c r="K390" i="8"/>
  <c r="L390" i="8"/>
  <c r="M390" i="8"/>
  <c r="I391" i="8"/>
  <c r="J391" i="8"/>
  <c r="K391" i="8"/>
  <c r="L391" i="8"/>
  <c r="M391" i="8"/>
  <c r="I392" i="8"/>
  <c r="J392" i="8"/>
  <c r="K392" i="8"/>
  <c r="L392" i="8"/>
  <c r="M392" i="8"/>
  <c r="I393" i="8"/>
  <c r="J393" i="8"/>
  <c r="K393" i="8"/>
  <c r="L393" i="8"/>
  <c r="M393" i="8"/>
  <c r="I394" i="8"/>
  <c r="J394" i="8"/>
  <c r="K394" i="8"/>
  <c r="L394" i="8"/>
  <c r="M394" i="8"/>
  <c r="I395" i="8"/>
  <c r="J395" i="8"/>
  <c r="K395" i="8"/>
  <c r="L395" i="8"/>
  <c r="M395" i="8"/>
  <c r="I396" i="8"/>
  <c r="J396" i="8"/>
  <c r="K396" i="8"/>
  <c r="L396" i="8"/>
  <c r="M396" i="8"/>
  <c r="I397" i="8"/>
  <c r="J397" i="8"/>
  <c r="K397" i="8"/>
  <c r="L397" i="8"/>
  <c r="M397" i="8"/>
  <c r="I398" i="8"/>
  <c r="J398" i="8"/>
  <c r="K398" i="8"/>
  <c r="L398" i="8"/>
  <c r="M398" i="8"/>
  <c r="I399" i="8"/>
  <c r="J399" i="8"/>
  <c r="K399" i="8"/>
  <c r="L399" i="8"/>
  <c r="M399" i="8"/>
  <c r="I400" i="8"/>
  <c r="J400" i="8"/>
  <c r="K400" i="8"/>
  <c r="L400" i="8"/>
  <c r="M400" i="8"/>
  <c r="I401" i="8"/>
  <c r="J401" i="8"/>
  <c r="K401" i="8"/>
  <c r="L401" i="8"/>
  <c r="M401" i="8"/>
  <c r="I402" i="8"/>
  <c r="J402" i="8"/>
  <c r="K402" i="8"/>
  <c r="L402" i="8"/>
  <c r="M402" i="8"/>
  <c r="I403" i="8"/>
  <c r="J403" i="8"/>
  <c r="K403" i="8"/>
  <c r="L403" i="8"/>
  <c r="M403" i="8"/>
  <c r="I404" i="8"/>
  <c r="J404" i="8"/>
  <c r="K404" i="8"/>
  <c r="L404" i="8"/>
  <c r="M404" i="8"/>
  <c r="I405" i="8"/>
  <c r="J405" i="8"/>
  <c r="K405" i="8"/>
  <c r="L405" i="8"/>
  <c r="M405" i="8"/>
  <c r="I406" i="8"/>
  <c r="J406" i="8"/>
  <c r="K406" i="8"/>
  <c r="L406" i="8"/>
  <c r="M406" i="8"/>
  <c r="I407" i="8"/>
  <c r="J407" i="8"/>
  <c r="K407" i="8"/>
  <c r="L407" i="8"/>
  <c r="M407" i="8"/>
  <c r="I408" i="8"/>
  <c r="J408" i="8"/>
  <c r="K408" i="8"/>
  <c r="L408" i="8"/>
  <c r="M408" i="8"/>
  <c r="I409" i="8"/>
  <c r="J409" i="8"/>
  <c r="K409" i="8"/>
  <c r="L409" i="8"/>
  <c r="M409" i="8"/>
  <c r="I410" i="8"/>
  <c r="J410" i="8"/>
  <c r="K410" i="8"/>
  <c r="L410" i="8"/>
  <c r="M410" i="8"/>
  <c r="I411" i="8"/>
  <c r="J411" i="8"/>
  <c r="K411" i="8"/>
  <c r="L411" i="8"/>
  <c r="M411" i="8"/>
  <c r="I412" i="8"/>
  <c r="J412" i="8"/>
  <c r="K412" i="8"/>
  <c r="L412" i="8"/>
  <c r="M412" i="8"/>
  <c r="I413" i="8"/>
  <c r="J413" i="8"/>
  <c r="K413" i="8"/>
  <c r="L413" i="8"/>
  <c r="M413" i="8"/>
  <c r="I414" i="8"/>
  <c r="J414" i="8"/>
  <c r="K414" i="8"/>
  <c r="L414" i="8"/>
  <c r="M414" i="8"/>
  <c r="I415" i="8"/>
  <c r="J415" i="8"/>
  <c r="K415" i="8"/>
  <c r="L415" i="8"/>
  <c r="M415" i="8"/>
  <c r="I416" i="8"/>
  <c r="J416" i="8"/>
  <c r="K416" i="8"/>
  <c r="L416" i="8"/>
  <c r="M416" i="8"/>
  <c r="I417" i="8"/>
  <c r="J417" i="8"/>
  <c r="K417" i="8"/>
  <c r="L417" i="8"/>
  <c r="M417" i="8"/>
  <c r="I418" i="8"/>
  <c r="J418" i="8"/>
  <c r="K418" i="8"/>
  <c r="L418" i="8"/>
  <c r="M418" i="8"/>
  <c r="I419" i="8"/>
  <c r="J419" i="8"/>
  <c r="K419" i="8"/>
  <c r="L419" i="8"/>
  <c r="M419" i="8"/>
  <c r="I420" i="8"/>
  <c r="J420" i="8"/>
  <c r="K420" i="8"/>
  <c r="L420" i="8"/>
  <c r="M420" i="8"/>
  <c r="I421" i="8"/>
  <c r="J421" i="8"/>
  <c r="K421" i="8"/>
  <c r="L421" i="8"/>
  <c r="M421" i="8"/>
  <c r="I422" i="8"/>
  <c r="J422" i="8"/>
  <c r="K422" i="8"/>
  <c r="L422" i="8"/>
  <c r="M422" i="8"/>
  <c r="I423" i="8"/>
  <c r="J423" i="8"/>
  <c r="K423" i="8"/>
  <c r="L423" i="8"/>
  <c r="M423" i="8"/>
  <c r="I424" i="8"/>
  <c r="J424" i="8"/>
  <c r="K424" i="8"/>
  <c r="L424" i="8"/>
  <c r="M424" i="8"/>
  <c r="I425" i="8"/>
  <c r="J425" i="8"/>
  <c r="K425" i="8"/>
  <c r="L425" i="8"/>
  <c r="M425" i="8"/>
  <c r="I426" i="8"/>
  <c r="J426" i="8"/>
  <c r="K426" i="8"/>
  <c r="L426" i="8"/>
  <c r="M426" i="8"/>
  <c r="I427" i="8"/>
  <c r="J427" i="8"/>
  <c r="K427" i="8"/>
  <c r="L427" i="8"/>
  <c r="M427" i="8"/>
  <c r="I428" i="8"/>
  <c r="J428" i="8"/>
  <c r="K428" i="8"/>
  <c r="L428" i="8"/>
  <c r="M428" i="8"/>
  <c r="I429" i="8"/>
  <c r="J429" i="8"/>
  <c r="K429" i="8"/>
  <c r="L429" i="8"/>
  <c r="M429" i="8"/>
  <c r="I430" i="8"/>
  <c r="J430" i="8"/>
  <c r="K430" i="8"/>
  <c r="L430" i="8"/>
  <c r="M430" i="8"/>
  <c r="I431" i="8"/>
  <c r="J431" i="8"/>
  <c r="K431" i="8"/>
  <c r="L431" i="8"/>
  <c r="M431" i="8"/>
  <c r="I432" i="8"/>
  <c r="J432" i="8"/>
  <c r="K432" i="8"/>
  <c r="L432" i="8"/>
  <c r="M432" i="8"/>
  <c r="I433" i="8"/>
  <c r="J433" i="8"/>
  <c r="K433" i="8"/>
  <c r="L433" i="8"/>
  <c r="M433" i="8"/>
  <c r="I434" i="8"/>
  <c r="J434" i="8"/>
  <c r="K434" i="8"/>
  <c r="L434" i="8"/>
  <c r="M434" i="8"/>
  <c r="I435" i="8"/>
  <c r="J435" i="8"/>
  <c r="K435" i="8"/>
  <c r="L435" i="8"/>
  <c r="M435" i="8"/>
  <c r="I436" i="8"/>
  <c r="J436" i="8"/>
  <c r="K436" i="8"/>
  <c r="L436" i="8"/>
  <c r="M436" i="8"/>
  <c r="I437" i="8"/>
  <c r="J437" i="8"/>
  <c r="K437" i="8"/>
  <c r="L437" i="8"/>
  <c r="M437" i="8"/>
  <c r="I438" i="8"/>
  <c r="J438" i="8"/>
  <c r="K438" i="8"/>
  <c r="L438" i="8"/>
  <c r="M438" i="8"/>
  <c r="I439" i="8"/>
  <c r="J439" i="8"/>
  <c r="K439" i="8"/>
  <c r="L439" i="8"/>
  <c r="M439" i="8"/>
  <c r="I440" i="8"/>
  <c r="J440" i="8"/>
  <c r="K440" i="8"/>
  <c r="L440" i="8"/>
  <c r="M440" i="8"/>
  <c r="I441" i="8"/>
  <c r="J441" i="8"/>
  <c r="K441" i="8"/>
  <c r="L441" i="8"/>
  <c r="M441" i="8"/>
  <c r="I442" i="8"/>
  <c r="J442" i="8"/>
  <c r="K442" i="8"/>
  <c r="L442" i="8"/>
  <c r="M442" i="8"/>
  <c r="I443" i="8"/>
  <c r="J443" i="8"/>
  <c r="K443" i="8"/>
  <c r="L443" i="8"/>
  <c r="M443" i="8"/>
  <c r="I444" i="8"/>
  <c r="J444" i="8"/>
  <c r="K444" i="8"/>
  <c r="L444" i="8"/>
  <c r="M444" i="8"/>
  <c r="I445" i="8"/>
  <c r="J445" i="8"/>
  <c r="K445" i="8"/>
  <c r="L445" i="8"/>
  <c r="M445" i="8"/>
  <c r="I446" i="8"/>
  <c r="J446" i="8"/>
  <c r="K446" i="8"/>
  <c r="L446" i="8"/>
  <c r="M446" i="8"/>
  <c r="I447" i="8"/>
  <c r="J447" i="8"/>
  <c r="K447" i="8"/>
  <c r="L447" i="8"/>
  <c r="M447" i="8"/>
  <c r="I448" i="8"/>
  <c r="J448" i="8"/>
  <c r="K448" i="8"/>
  <c r="L448" i="8"/>
  <c r="M448" i="8"/>
  <c r="I449" i="8"/>
  <c r="J449" i="8"/>
  <c r="K449" i="8"/>
  <c r="L449" i="8"/>
  <c r="M449" i="8"/>
  <c r="I450" i="8"/>
  <c r="J450" i="8"/>
  <c r="K450" i="8"/>
  <c r="L450" i="8"/>
  <c r="M450" i="8"/>
  <c r="I451" i="8"/>
  <c r="J451" i="8"/>
  <c r="K451" i="8"/>
  <c r="L451" i="8"/>
  <c r="M451" i="8"/>
  <c r="I452" i="8"/>
  <c r="J452" i="8"/>
  <c r="K452" i="8"/>
  <c r="L452" i="8"/>
  <c r="M452" i="8"/>
  <c r="I453" i="8"/>
  <c r="J453" i="8"/>
  <c r="K453" i="8"/>
  <c r="L453" i="8"/>
  <c r="M453" i="8"/>
  <c r="I454" i="8"/>
  <c r="J454" i="8"/>
  <c r="K454" i="8"/>
  <c r="L454" i="8"/>
  <c r="M454" i="8"/>
  <c r="I455" i="8"/>
  <c r="J455" i="8"/>
  <c r="K455" i="8"/>
  <c r="L455" i="8"/>
  <c r="M455" i="8"/>
  <c r="I456" i="8"/>
  <c r="J456" i="8"/>
  <c r="K456" i="8"/>
  <c r="L456" i="8"/>
  <c r="M456" i="8"/>
  <c r="I457" i="8"/>
  <c r="J457" i="8"/>
  <c r="K457" i="8"/>
  <c r="L457" i="8"/>
  <c r="M457" i="8"/>
  <c r="I458" i="8"/>
  <c r="J458" i="8"/>
  <c r="K458" i="8"/>
  <c r="L458" i="8"/>
  <c r="M458" i="8"/>
  <c r="I459" i="8"/>
  <c r="J459" i="8"/>
  <c r="K459" i="8"/>
  <c r="L459" i="8"/>
  <c r="M459" i="8"/>
  <c r="I460" i="8"/>
  <c r="J460" i="8"/>
  <c r="K460" i="8"/>
  <c r="L460" i="8"/>
  <c r="M460" i="8"/>
  <c r="I461" i="8"/>
  <c r="J461" i="8"/>
  <c r="K461" i="8"/>
  <c r="L461" i="8"/>
  <c r="M461" i="8"/>
  <c r="I462" i="8"/>
  <c r="J462" i="8"/>
  <c r="K462" i="8"/>
  <c r="L462" i="8"/>
  <c r="M462" i="8"/>
  <c r="I463" i="8"/>
  <c r="J463" i="8"/>
  <c r="K463" i="8"/>
  <c r="L463" i="8"/>
  <c r="M463" i="8"/>
  <c r="I464" i="8"/>
  <c r="J464" i="8"/>
  <c r="K464" i="8"/>
  <c r="L464" i="8"/>
  <c r="M464" i="8"/>
  <c r="I465" i="8"/>
  <c r="J465" i="8"/>
  <c r="K465" i="8"/>
  <c r="L465" i="8"/>
  <c r="M465" i="8"/>
  <c r="I466" i="8"/>
  <c r="J466" i="8"/>
  <c r="K466" i="8"/>
  <c r="L466" i="8"/>
  <c r="M466" i="8"/>
  <c r="I467" i="8"/>
  <c r="J467" i="8"/>
  <c r="K467" i="8"/>
  <c r="L467" i="8"/>
  <c r="M467" i="8"/>
  <c r="I468" i="8"/>
  <c r="J468" i="8"/>
  <c r="K468" i="8"/>
  <c r="L468" i="8"/>
  <c r="M468" i="8"/>
  <c r="I469" i="8"/>
  <c r="J469" i="8"/>
  <c r="K469" i="8"/>
  <c r="L469" i="8"/>
  <c r="M469" i="8"/>
  <c r="I470" i="8"/>
  <c r="J470" i="8"/>
  <c r="K470" i="8"/>
  <c r="L470" i="8"/>
  <c r="M470" i="8"/>
  <c r="I471" i="8"/>
  <c r="J471" i="8"/>
  <c r="K471" i="8"/>
  <c r="L471" i="8"/>
  <c r="M471" i="8"/>
  <c r="I472" i="8"/>
  <c r="J472" i="8"/>
  <c r="K472" i="8"/>
  <c r="L472" i="8"/>
  <c r="M472" i="8"/>
  <c r="I473" i="8"/>
  <c r="J473" i="8"/>
  <c r="K473" i="8"/>
  <c r="L473" i="8"/>
  <c r="M473" i="8"/>
  <c r="I474" i="8"/>
  <c r="J474" i="8"/>
  <c r="K474" i="8"/>
  <c r="L474" i="8"/>
  <c r="M474" i="8"/>
  <c r="I475" i="8"/>
  <c r="J475" i="8"/>
  <c r="K475" i="8"/>
  <c r="L475" i="8"/>
  <c r="M475" i="8"/>
  <c r="I476" i="8"/>
  <c r="J476" i="8"/>
  <c r="K476" i="8"/>
  <c r="L476" i="8"/>
  <c r="M476" i="8"/>
  <c r="I477" i="8"/>
  <c r="J477" i="8"/>
  <c r="K477" i="8"/>
  <c r="L477" i="8"/>
  <c r="M477" i="8"/>
  <c r="I478" i="8"/>
  <c r="J478" i="8"/>
  <c r="K478" i="8"/>
  <c r="L478" i="8"/>
  <c r="M478" i="8"/>
  <c r="I479" i="8"/>
  <c r="J479" i="8"/>
  <c r="K479" i="8"/>
  <c r="L479" i="8"/>
  <c r="M479" i="8"/>
  <c r="I480" i="8"/>
  <c r="J480" i="8"/>
  <c r="K480" i="8"/>
  <c r="L480" i="8"/>
  <c r="M480" i="8"/>
  <c r="I481" i="8"/>
  <c r="J481" i="8"/>
  <c r="K481" i="8"/>
  <c r="L481" i="8"/>
  <c r="M481" i="8"/>
  <c r="I482" i="8"/>
  <c r="J482" i="8"/>
  <c r="K482" i="8"/>
  <c r="L482" i="8"/>
  <c r="M482" i="8"/>
  <c r="I483" i="8"/>
  <c r="J483" i="8"/>
  <c r="K483" i="8"/>
  <c r="L483" i="8"/>
  <c r="M483" i="8"/>
  <c r="I484" i="8"/>
  <c r="J484" i="8"/>
  <c r="K484" i="8"/>
  <c r="L484" i="8"/>
  <c r="M484" i="8"/>
  <c r="I485" i="8"/>
  <c r="J485" i="8"/>
  <c r="K485" i="8"/>
  <c r="L485" i="8"/>
  <c r="M485" i="8"/>
  <c r="I486" i="8"/>
  <c r="J486" i="8"/>
  <c r="K486" i="8"/>
  <c r="L486" i="8"/>
  <c r="M486" i="8"/>
  <c r="I487" i="8"/>
  <c r="J487" i="8"/>
  <c r="K487" i="8"/>
  <c r="L487" i="8"/>
  <c r="M487" i="8"/>
  <c r="I488" i="8"/>
  <c r="J488" i="8"/>
  <c r="K488" i="8"/>
  <c r="L488" i="8"/>
  <c r="M488" i="8"/>
  <c r="I489" i="8"/>
  <c r="J489" i="8"/>
  <c r="K489" i="8"/>
  <c r="L489" i="8"/>
  <c r="M489" i="8"/>
  <c r="I490" i="8"/>
  <c r="J490" i="8"/>
  <c r="K490" i="8"/>
  <c r="L490" i="8"/>
  <c r="M490" i="8"/>
  <c r="I491" i="8"/>
  <c r="J491" i="8"/>
  <c r="K491" i="8"/>
  <c r="L491" i="8"/>
  <c r="M491" i="8"/>
  <c r="I492" i="8"/>
  <c r="J492" i="8"/>
  <c r="K492" i="8"/>
  <c r="L492" i="8"/>
  <c r="M492" i="8"/>
  <c r="I493" i="8"/>
  <c r="J493" i="8"/>
  <c r="K493" i="8"/>
  <c r="L493" i="8"/>
  <c r="M493" i="8"/>
  <c r="I494" i="8"/>
  <c r="J494" i="8"/>
  <c r="K494" i="8"/>
  <c r="L494" i="8"/>
  <c r="M494" i="8"/>
  <c r="I495" i="8"/>
  <c r="J495" i="8"/>
  <c r="K495" i="8"/>
  <c r="L495" i="8"/>
  <c r="M495" i="8"/>
  <c r="I496" i="8"/>
  <c r="J496" i="8"/>
  <c r="K496" i="8"/>
  <c r="L496" i="8"/>
  <c r="M496" i="8"/>
  <c r="I497" i="8"/>
  <c r="J497" i="8"/>
  <c r="K497" i="8"/>
  <c r="L497" i="8"/>
  <c r="M497" i="8"/>
  <c r="I498" i="8"/>
  <c r="J498" i="8"/>
  <c r="K498" i="8"/>
  <c r="L498" i="8"/>
  <c r="M498" i="8"/>
  <c r="I499" i="8"/>
  <c r="J499" i="8"/>
  <c r="K499" i="8"/>
  <c r="L499" i="8"/>
  <c r="M499" i="8"/>
  <c r="I500" i="8"/>
  <c r="J500" i="8"/>
  <c r="K500" i="8"/>
  <c r="L500" i="8"/>
  <c r="M500" i="8"/>
  <c r="I501" i="8"/>
  <c r="J501" i="8"/>
  <c r="K501" i="8"/>
  <c r="L501" i="8"/>
  <c r="M501" i="8"/>
  <c r="I502" i="8"/>
  <c r="J502" i="8"/>
  <c r="K502" i="8"/>
  <c r="L502" i="8"/>
  <c r="M502" i="8"/>
  <c r="I503" i="8"/>
  <c r="J503" i="8"/>
  <c r="K503" i="8"/>
  <c r="L503" i="8"/>
  <c r="M503" i="8"/>
  <c r="I504" i="8"/>
  <c r="J504" i="8"/>
  <c r="K504" i="8"/>
  <c r="L504" i="8"/>
  <c r="M504" i="8"/>
  <c r="I505" i="8"/>
  <c r="J505" i="8"/>
  <c r="K505" i="8"/>
  <c r="L505" i="8"/>
  <c r="M505" i="8"/>
  <c r="I506" i="8"/>
  <c r="J506" i="8"/>
  <c r="K506" i="8"/>
  <c r="L506" i="8"/>
  <c r="M506" i="8"/>
  <c r="I507" i="8"/>
  <c r="J507" i="8"/>
  <c r="K507" i="8"/>
  <c r="L507" i="8"/>
  <c r="M507" i="8"/>
  <c r="I508" i="8"/>
  <c r="J508" i="8"/>
  <c r="K508" i="8"/>
  <c r="L508" i="8"/>
  <c r="M508" i="8"/>
  <c r="I509" i="8"/>
  <c r="J509" i="8"/>
  <c r="K509" i="8"/>
  <c r="L509" i="8"/>
  <c r="M509" i="8"/>
  <c r="I510" i="8"/>
  <c r="J510" i="8"/>
  <c r="K510" i="8"/>
  <c r="L510" i="8"/>
  <c r="M510" i="8"/>
  <c r="I511" i="8"/>
  <c r="J511" i="8"/>
  <c r="K511" i="8"/>
  <c r="L511" i="8"/>
  <c r="M511" i="8"/>
  <c r="I512" i="8"/>
  <c r="J512" i="8"/>
  <c r="K512" i="8"/>
  <c r="L512" i="8"/>
  <c r="M512" i="8"/>
  <c r="I513" i="8"/>
  <c r="J513" i="8"/>
  <c r="K513" i="8"/>
  <c r="L513" i="8"/>
  <c r="M513" i="8"/>
  <c r="I514" i="8"/>
  <c r="J514" i="8"/>
  <c r="K514" i="8"/>
  <c r="L514" i="8"/>
  <c r="M514" i="8"/>
  <c r="I515" i="8"/>
  <c r="J515" i="8"/>
  <c r="K515" i="8"/>
  <c r="L515" i="8"/>
  <c r="M515" i="8"/>
  <c r="I516" i="8"/>
  <c r="J516" i="8"/>
  <c r="K516" i="8"/>
  <c r="L516" i="8"/>
  <c r="M516" i="8"/>
  <c r="I517" i="8"/>
  <c r="J517" i="8"/>
  <c r="K517" i="8"/>
  <c r="L517" i="8"/>
  <c r="M517" i="8"/>
  <c r="I518" i="8"/>
  <c r="J518" i="8"/>
  <c r="K518" i="8"/>
  <c r="L518" i="8"/>
  <c r="M518" i="8"/>
  <c r="I519" i="8"/>
  <c r="J519" i="8"/>
  <c r="K519" i="8"/>
  <c r="L519" i="8"/>
  <c r="M519" i="8"/>
  <c r="I520" i="8"/>
  <c r="J520" i="8"/>
  <c r="K520" i="8"/>
  <c r="L520" i="8"/>
  <c r="M520" i="8"/>
  <c r="I521" i="8"/>
  <c r="J521" i="8"/>
  <c r="K521" i="8"/>
  <c r="L521" i="8"/>
  <c r="M521" i="8"/>
  <c r="I522" i="8"/>
  <c r="J522" i="8"/>
  <c r="K522" i="8"/>
  <c r="L522" i="8"/>
  <c r="M522" i="8"/>
  <c r="I523" i="8"/>
  <c r="J523" i="8"/>
  <c r="K523" i="8"/>
  <c r="L523" i="8"/>
  <c r="M523" i="8"/>
  <c r="I524" i="8"/>
  <c r="J524" i="8"/>
  <c r="K524" i="8"/>
  <c r="L524" i="8"/>
  <c r="M524" i="8"/>
  <c r="I525" i="8"/>
  <c r="J525" i="8"/>
  <c r="K525" i="8"/>
  <c r="L525" i="8"/>
  <c r="M525" i="8"/>
  <c r="I526" i="8"/>
  <c r="J526" i="8"/>
  <c r="K526" i="8"/>
  <c r="L526" i="8"/>
  <c r="M526" i="8"/>
  <c r="I527" i="8"/>
  <c r="J527" i="8"/>
  <c r="K527" i="8"/>
  <c r="L527" i="8"/>
  <c r="M527" i="8"/>
  <c r="I528" i="8"/>
  <c r="J528" i="8"/>
  <c r="K528" i="8"/>
  <c r="L528" i="8"/>
  <c r="M528" i="8"/>
  <c r="I529" i="8"/>
  <c r="J529" i="8"/>
  <c r="K529" i="8"/>
  <c r="L529" i="8"/>
  <c r="M529" i="8"/>
  <c r="I530" i="8"/>
  <c r="J530" i="8"/>
  <c r="K530" i="8"/>
  <c r="L530" i="8"/>
  <c r="M530" i="8"/>
  <c r="I531" i="8"/>
  <c r="J531" i="8"/>
  <c r="K531" i="8"/>
  <c r="L531" i="8"/>
  <c r="M531" i="8"/>
  <c r="I532" i="8"/>
  <c r="J532" i="8"/>
  <c r="K532" i="8"/>
  <c r="L532" i="8"/>
  <c r="M532" i="8"/>
  <c r="I533" i="8"/>
  <c r="J533" i="8"/>
  <c r="K533" i="8"/>
  <c r="L533" i="8"/>
  <c r="M533" i="8"/>
  <c r="I534" i="8"/>
  <c r="J534" i="8"/>
  <c r="K534" i="8"/>
  <c r="L534" i="8"/>
  <c r="M534" i="8"/>
  <c r="I535" i="8"/>
  <c r="J535" i="8"/>
  <c r="K535" i="8"/>
  <c r="L535" i="8"/>
  <c r="M535" i="8"/>
  <c r="I536" i="8"/>
  <c r="J536" i="8"/>
  <c r="K536" i="8"/>
  <c r="L536" i="8"/>
  <c r="M536" i="8"/>
  <c r="I537" i="8"/>
  <c r="J537" i="8"/>
  <c r="K537" i="8"/>
  <c r="L537" i="8"/>
  <c r="M537" i="8"/>
  <c r="I538" i="8"/>
  <c r="J538" i="8"/>
  <c r="K538" i="8"/>
  <c r="L538" i="8"/>
  <c r="M538" i="8"/>
  <c r="I539" i="8"/>
  <c r="J539" i="8"/>
  <c r="K539" i="8"/>
  <c r="L539" i="8"/>
  <c r="M539" i="8"/>
  <c r="I540" i="8"/>
  <c r="J540" i="8"/>
  <c r="K540" i="8"/>
  <c r="L540" i="8"/>
  <c r="M540" i="8"/>
  <c r="I541" i="8"/>
  <c r="J541" i="8"/>
  <c r="K541" i="8"/>
  <c r="L541" i="8"/>
  <c r="M541" i="8"/>
  <c r="I542" i="8"/>
  <c r="J542" i="8"/>
  <c r="K542" i="8"/>
  <c r="L542" i="8"/>
  <c r="M542" i="8"/>
  <c r="I543" i="8"/>
  <c r="J543" i="8"/>
  <c r="K543" i="8"/>
  <c r="L543" i="8"/>
  <c r="M543" i="8"/>
  <c r="I544" i="8"/>
  <c r="J544" i="8"/>
  <c r="K544" i="8"/>
  <c r="L544" i="8"/>
  <c r="M544" i="8"/>
  <c r="I545" i="8"/>
  <c r="J545" i="8"/>
  <c r="K545" i="8"/>
  <c r="L545" i="8"/>
  <c r="M545" i="8"/>
  <c r="I546" i="8"/>
  <c r="J546" i="8"/>
  <c r="K546" i="8"/>
  <c r="L546" i="8"/>
  <c r="M546" i="8"/>
  <c r="I547" i="8"/>
  <c r="J547" i="8"/>
  <c r="K547" i="8"/>
  <c r="L547" i="8"/>
  <c r="M547" i="8"/>
  <c r="I548" i="8"/>
  <c r="J548" i="8"/>
  <c r="K548" i="8"/>
  <c r="L548" i="8"/>
  <c r="M548" i="8"/>
  <c r="I549" i="8"/>
  <c r="J549" i="8"/>
  <c r="K549" i="8"/>
  <c r="L549" i="8"/>
  <c r="M549" i="8"/>
  <c r="I550" i="8"/>
  <c r="J550" i="8"/>
  <c r="K550" i="8"/>
  <c r="L550" i="8"/>
  <c r="M550" i="8"/>
  <c r="I551" i="8"/>
  <c r="J551" i="8"/>
  <c r="K551" i="8"/>
  <c r="L551" i="8"/>
  <c r="M551" i="8"/>
  <c r="I552" i="8"/>
  <c r="J552" i="8"/>
  <c r="K552" i="8"/>
  <c r="L552" i="8"/>
  <c r="M552" i="8"/>
  <c r="I553" i="8"/>
  <c r="J553" i="8"/>
  <c r="K553" i="8"/>
  <c r="L553" i="8"/>
  <c r="M553" i="8"/>
  <c r="I554" i="8"/>
  <c r="J554" i="8"/>
  <c r="K554" i="8"/>
  <c r="L554" i="8"/>
  <c r="M554" i="8"/>
  <c r="I555" i="8"/>
  <c r="J555" i="8"/>
  <c r="K555" i="8"/>
  <c r="L555" i="8"/>
  <c r="M555" i="8"/>
  <c r="I556" i="8"/>
  <c r="J556" i="8"/>
  <c r="K556" i="8"/>
  <c r="L556" i="8"/>
  <c r="M556" i="8"/>
  <c r="I557" i="8"/>
  <c r="J557" i="8"/>
  <c r="K557" i="8"/>
  <c r="L557" i="8"/>
  <c r="M557" i="8"/>
  <c r="I558" i="8"/>
  <c r="J558" i="8"/>
  <c r="K558" i="8"/>
  <c r="L558" i="8"/>
  <c r="M558" i="8"/>
  <c r="I559" i="8"/>
  <c r="J559" i="8"/>
  <c r="K559" i="8"/>
  <c r="L559" i="8"/>
  <c r="M559" i="8"/>
  <c r="I560" i="8"/>
  <c r="J560" i="8"/>
  <c r="K560" i="8"/>
  <c r="L560" i="8"/>
  <c r="M560" i="8"/>
  <c r="I561" i="8"/>
  <c r="J561" i="8"/>
  <c r="K561" i="8"/>
  <c r="L561" i="8"/>
  <c r="M561" i="8"/>
  <c r="I562" i="8"/>
  <c r="J562" i="8"/>
  <c r="K562" i="8"/>
  <c r="L562" i="8"/>
  <c r="M562" i="8"/>
  <c r="I563" i="8"/>
  <c r="J563" i="8"/>
  <c r="K563" i="8"/>
  <c r="L563" i="8"/>
  <c r="M563" i="8"/>
  <c r="I564" i="8"/>
  <c r="J564" i="8"/>
  <c r="K564" i="8"/>
  <c r="L564" i="8"/>
  <c r="M564" i="8"/>
  <c r="I565" i="8"/>
  <c r="J565" i="8"/>
  <c r="K565" i="8"/>
  <c r="L565" i="8"/>
  <c r="M565" i="8"/>
  <c r="I566" i="8"/>
  <c r="J566" i="8"/>
  <c r="K566" i="8"/>
  <c r="L566" i="8"/>
  <c r="M566" i="8"/>
  <c r="I567" i="8"/>
  <c r="J567" i="8"/>
  <c r="K567" i="8"/>
  <c r="L567" i="8"/>
  <c r="M567" i="8"/>
  <c r="I568" i="8"/>
  <c r="J568" i="8"/>
  <c r="K568" i="8"/>
  <c r="L568" i="8"/>
  <c r="M568" i="8"/>
  <c r="I569" i="8"/>
  <c r="J569" i="8"/>
  <c r="K569" i="8"/>
  <c r="L569" i="8"/>
  <c r="M569" i="8"/>
  <c r="I570" i="8"/>
  <c r="J570" i="8"/>
  <c r="K570" i="8"/>
  <c r="L570" i="8"/>
  <c r="M570" i="8"/>
  <c r="I571" i="8"/>
  <c r="J571" i="8"/>
  <c r="K571" i="8"/>
  <c r="L571" i="8"/>
  <c r="M571" i="8"/>
  <c r="I572" i="8"/>
  <c r="J572" i="8"/>
  <c r="K572" i="8"/>
  <c r="L572" i="8"/>
  <c r="M572" i="8"/>
  <c r="I573" i="8"/>
  <c r="J573" i="8"/>
  <c r="K573" i="8"/>
  <c r="L573" i="8"/>
  <c r="M573" i="8"/>
  <c r="I574" i="8"/>
  <c r="J574" i="8"/>
  <c r="K574" i="8"/>
  <c r="L574" i="8"/>
  <c r="M574" i="8"/>
  <c r="I575" i="8"/>
  <c r="J575" i="8"/>
  <c r="K575" i="8"/>
  <c r="L575" i="8"/>
  <c r="M575" i="8"/>
  <c r="I576" i="8"/>
  <c r="J576" i="8"/>
  <c r="K576" i="8"/>
  <c r="L576" i="8"/>
  <c r="M576" i="8"/>
  <c r="I577" i="8"/>
  <c r="J577" i="8"/>
  <c r="K577" i="8"/>
  <c r="L577" i="8"/>
  <c r="M577" i="8"/>
  <c r="I578" i="8"/>
  <c r="J578" i="8"/>
  <c r="K578" i="8"/>
  <c r="L578" i="8"/>
  <c r="M578" i="8"/>
  <c r="I579" i="8"/>
  <c r="J579" i="8"/>
  <c r="K579" i="8"/>
  <c r="L579" i="8"/>
  <c r="M579" i="8"/>
  <c r="I580" i="8"/>
  <c r="J580" i="8"/>
  <c r="K580" i="8"/>
  <c r="L580" i="8"/>
  <c r="M580" i="8"/>
  <c r="I581" i="8"/>
  <c r="J581" i="8"/>
  <c r="K581" i="8"/>
  <c r="L581" i="8"/>
  <c r="M581" i="8"/>
  <c r="I582" i="8"/>
  <c r="J582" i="8"/>
  <c r="K582" i="8"/>
  <c r="L582" i="8"/>
  <c r="M582" i="8"/>
  <c r="I583" i="8"/>
  <c r="J583" i="8"/>
  <c r="K583" i="8"/>
  <c r="L583" i="8"/>
  <c r="M583" i="8"/>
  <c r="I584" i="8"/>
  <c r="J584" i="8"/>
  <c r="K584" i="8"/>
  <c r="L584" i="8"/>
  <c r="M584" i="8"/>
  <c r="I585" i="8"/>
  <c r="J585" i="8"/>
  <c r="K585" i="8"/>
  <c r="L585" i="8"/>
  <c r="M585" i="8"/>
  <c r="I586" i="8"/>
  <c r="J586" i="8"/>
  <c r="K586" i="8"/>
  <c r="L586" i="8"/>
  <c r="M586" i="8"/>
  <c r="I587" i="8"/>
  <c r="J587" i="8"/>
  <c r="K587" i="8"/>
  <c r="L587" i="8"/>
  <c r="M587" i="8"/>
  <c r="I588" i="8"/>
  <c r="J588" i="8"/>
  <c r="K588" i="8"/>
  <c r="L588" i="8"/>
  <c r="M588" i="8"/>
  <c r="I589" i="8"/>
  <c r="J589" i="8"/>
  <c r="K589" i="8"/>
  <c r="L589" i="8"/>
  <c r="M589" i="8"/>
  <c r="I590" i="8"/>
  <c r="J590" i="8"/>
  <c r="K590" i="8"/>
  <c r="L590" i="8"/>
  <c r="M590" i="8"/>
  <c r="I591" i="8"/>
  <c r="J591" i="8"/>
  <c r="K591" i="8"/>
  <c r="L591" i="8"/>
  <c r="M591" i="8"/>
  <c r="I592" i="8"/>
  <c r="J592" i="8"/>
  <c r="K592" i="8"/>
  <c r="L592" i="8"/>
  <c r="M592" i="8"/>
  <c r="I593" i="8"/>
  <c r="J593" i="8"/>
  <c r="K593" i="8"/>
  <c r="L593" i="8"/>
  <c r="M593" i="8"/>
  <c r="I594" i="8"/>
  <c r="J594" i="8"/>
  <c r="K594" i="8"/>
  <c r="L594" i="8"/>
  <c r="M594" i="8"/>
  <c r="I595" i="8"/>
  <c r="J595" i="8"/>
  <c r="K595" i="8"/>
  <c r="L595" i="8"/>
  <c r="M595" i="8"/>
  <c r="I596" i="8"/>
  <c r="J596" i="8"/>
  <c r="K596" i="8"/>
  <c r="L596" i="8"/>
  <c r="M596" i="8"/>
  <c r="I597" i="8"/>
  <c r="J597" i="8"/>
  <c r="K597" i="8"/>
  <c r="L597" i="8"/>
  <c r="M597" i="8"/>
  <c r="I598" i="8"/>
  <c r="J598" i="8"/>
  <c r="K598" i="8"/>
  <c r="L598" i="8"/>
  <c r="M598" i="8"/>
  <c r="I599" i="8"/>
  <c r="J599" i="8"/>
  <c r="K599" i="8"/>
  <c r="L599" i="8"/>
  <c r="M599" i="8"/>
  <c r="I600" i="8"/>
  <c r="J600" i="8"/>
  <c r="K600" i="8"/>
  <c r="L600" i="8"/>
  <c r="M600" i="8"/>
  <c r="I601" i="8"/>
  <c r="J601" i="8"/>
  <c r="K601" i="8"/>
  <c r="L601" i="8"/>
  <c r="M601" i="8"/>
  <c r="I602" i="8"/>
  <c r="J602" i="8"/>
  <c r="K602" i="8"/>
  <c r="L602" i="8"/>
  <c r="M602" i="8"/>
  <c r="I603" i="8"/>
  <c r="J603" i="8"/>
  <c r="K603" i="8"/>
  <c r="L603" i="8"/>
  <c r="M603" i="8"/>
  <c r="I604" i="8"/>
  <c r="J604" i="8"/>
  <c r="K604" i="8"/>
  <c r="L604" i="8"/>
  <c r="M604" i="8"/>
  <c r="I605" i="8"/>
  <c r="J605" i="8"/>
  <c r="K605" i="8"/>
  <c r="L605" i="8"/>
  <c r="M605" i="8"/>
  <c r="I606" i="8"/>
  <c r="J606" i="8"/>
  <c r="K606" i="8"/>
  <c r="L606" i="8"/>
  <c r="M606" i="8"/>
  <c r="I607" i="8"/>
  <c r="J607" i="8"/>
  <c r="K607" i="8"/>
  <c r="L607" i="8"/>
  <c r="M607" i="8"/>
  <c r="I608" i="8"/>
  <c r="J608" i="8"/>
  <c r="K608" i="8"/>
  <c r="L608" i="8"/>
  <c r="M608" i="8"/>
  <c r="I609" i="8"/>
  <c r="J609" i="8"/>
  <c r="K609" i="8"/>
  <c r="L609" i="8"/>
  <c r="M609" i="8"/>
  <c r="I610" i="8"/>
  <c r="J610" i="8"/>
  <c r="K610" i="8"/>
  <c r="L610" i="8"/>
  <c r="M610" i="8"/>
  <c r="I611" i="8"/>
  <c r="J611" i="8"/>
  <c r="K611" i="8"/>
  <c r="L611" i="8"/>
  <c r="M611" i="8"/>
  <c r="I612" i="8"/>
  <c r="J612" i="8"/>
  <c r="K612" i="8"/>
  <c r="L612" i="8"/>
  <c r="M612" i="8"/>
  <c r="I613" i="8"/>
  <c r="J613" i="8"/>
  <c r="K613" i="8"/>
  <c r="L613" i="8"/>
  <c r="M613" i="8"/>
  <c r="I614" i="8"/>
  <c r="J614" i="8"/>
  <c r="K614" i="8"/>
  <c r="L614" i="8"/>
  <c r="M614" i="8"/>
  <c r="I615" i="8"/>
  <c r="J615" i="8"/>
  <c r="K615" i="8"/>
  <c r="L615" i="8"/>
  <c r="M615" i="8"/>
  <c r="I616" i="8"/>
  <c r="J616" i="8"/>
  <c r="K616" i="8"/>
  <c r="L616" i="8"/>
  <c r="M616" i="8"/>
  <c r="I617" i="8"/>
  <c r="J617" i="8"/>
  <c r="K617" i="8"/>
  <c r="L617" i="8"/>
  <c r="M617" i="8"/>
  <c r="I618" i="8"/>
  <c r="J618" i="8"/>
  <c r="K618" i="8"/>
  <c r="L618" i="8"/>
  <c r="M618" i="8"/>
  <c r="I619" i="8"/>
  <c r="J619" i="8"/>
  <c r="K619" i="8"/>
  <c r="L619" i="8"/>
  <c r="M619" i="8"/>
  <c r="I620" i="8"/>
  <c r="J620" i="8"/>
  <c r="K620" i="8"/>
  <c r="L620" i="8"/>
  <c r="M620" i="8"/>
  <c r="I621" i="8"/>
  <c r="J621" i="8"/>
  <c r="K621" i="8"/>
  <c r="L621" i="8"/>
  <c r="M621" i="8"/>
  <c r="I622" i="8"/>
  <c r="J622" i="8"/>
  <c r="K622" i="8"/>
  <c r="L622" i="8"/>
  <c r="M622" i="8"/>
  <c r="I623" i="8"/>
  <c r="J623" i="8"/>
  <c r="K623" i="8"/>
  <c r="L623" i="8"/>
  <c r="M623" i="8"/>
  <c r="I624" i="8"/>
  <c r="J624" i="8"/>
  <c r="K624" i="8"/>
  <c r="L624" i="8"/>
  <c r="M624" i="8"/>
  <c r="I625" i="8"/>
  <c r="J625" i="8"/>
  <c r="K625" i="8"/>
  <c r="L625" i="8"/>
  <c r="M625" i="8"/>
  <c r="I626" i="8"/>
  <c r="J626" i="8"/>
  <c r="K626" i="8"/>
  <c r="L626" i="8"/>
  <c r="M626" i="8"/>
  <c r="I627" i="8"/>
  <c r="J627" i="8"/>
  <c r="K627" i="8"/>
  <c r="L627" i="8"/>
  <c r="M627" i="8"/>
  <c r="I628" i="8"/>
  <c r="J628" i="8"/>
  <c r="K628" i="8"/>
  <c r="L628" i="8"/>
  <c r="M628" i="8"/>
  <c r="I629" i="8"/>
  <c r="J629" i="8"/>
  <c r="K629" i="8"/>
  <c r="L629" i="8"/>
  <c r="M629" i="8"/>
  <c r="I630" i="8"/>
  <c r="J630" i="8"/>
  <c r="K630" i="8"/>
  <c r="L630" i="8"/>
  <c r="M630" i="8"/>
  <c r="I631" i="8"/>
  <c r="J631" i="8"/>
  <c r="K631" i="8"/>
  <c r="L631" i="8"/>
  <c r="M631" i="8"/>
  <c r="I632" i="8"/>
  <c r="J632" i="8"/>
  <c r="K632" i="8"/>
  <c r="L632" i="8"/>
  <c r="M632" i="8"/>
  <c r="I633" i="8"/>
  <c r="J633" i="8"/>
  <c r="K633" i="8"/>
  <c r="L633" i="8"/>
  <c r="M633" i="8"/>
  <c r="I634" i="8"/>
  <c r="J634" i="8"/>
  <c r="K634" i="8"/>
  <c r="L634" i="8"/>
  <c r="M634" i="8"/>
  <c r="I635" i="8"/>
  <c r="J635" i="8"/>
  <c r="K635" i="8"/>
  <c r="L635" i="8"/>
  <c r="M635" i="8"/>
  <c r="I636" i="8"/>
  <c r="J636" i="8"/>
  <c r="K636" i="8"/>
  <c r="L636" i="8"/>
  <c r="M636" i="8"/>
  <c r="I637" i="8"/>
  <c r="J637" i="8"/>
  <c r="K637" i="8"/>
  <c r="L637" i="8"/>
  <c r="M637" i="8"/>
  <c r="I638" i="8"/>
  <c r="J638" i="8"/>
  <c r="K638" i="8"/>
  <c r="L638" i="8"/>
  <c r="M638" i="8"/>
  <c r="I639" i="8"/>
  <c r="J639" i="8"/>
  <c r="K639" i="8"/>
  <c r="L639" i="8"/>
  <c r="M639" i="8"/>
  <c r="I640" i="8"/>
  <c r="J640" i="8"/>
  <c r="K640" i="8"/>
  <c r="L640" i="8"/>
  <c r="M640" i="8"/>
  <c r="I641" i="8"/>
  <c r="J641" i="8"/>
  <c r="K641" i="8"/>
  <c r="L641" i="8"/>
  <c r="M641" i="8"/>
  <c r="I642" i="8"/>
  <c r="J642" i="8"/>
  <c r="K642" i="8"/>
  <c r="L642" i="8"/>
  <c r="M642" i="8"/>
  <c r="I643" i="8"/>
  <c r="J643" i="8"/>
  <c r="K643" i="8"/>
  <c r="L643" i="8"/>
  <c r="M643" i="8"/>
  <c r="I644" i="8"/>
  <c r="J644" i="8"/>
  <c r="K644" i="8"/>
  <c r="L644" i="8"/>
  <c r="M644" i="8"/>
  <c r="I645" i="8"/>
  <c r="J645" i="8"/>
  <c r="K645" i="8"/>
  <c r="L645" i="8"/>
  <c r="M645" i="8"/>
  <c r="I646" i="8"/>
  <c r="J646" i="8"/>
  <c r="K646" i="8"/>
  <c r="L646" i="8"/>
  <c r="M646" i="8"/>
  <c r="I647" i="8"/>
  <c r="J647" i="8"/>
  <c r="K647" i="8"/>
  <c r="L647" i="8"/>
  <c r="M647" i="8"/>
  <c r="I648" i="8"/>
  <c r="J648" i="8"/>
  <c r="K648" i="8"/>
  <c r="L648" i="8"/>
  <c r="M648" i="8"/>
  <c r="I649" i="8"/>
  <c r="J649" i="8"/>
  <c r="K649" i="8"/>
  <c r="L649" i="8"/>
  <c r="M649" i="8"/>
  <c r="I650" i="8"/>
  <c r="J650" i="8"/>
  <c r="K650" i="8"/>
  <c r="L650" i="8"/>
  <c r="M650" i="8"/>
  <c r="I651" i="8"/>
  <c r="J651" i="8"/>
  <c r="K651" i="8"/>
  <c r="L651" i="8"/>
  <c r="M651" i="8"/>
  <c r="I652" i="8"/>
  <c r="J652" i="8"/>
  <c r="K652" i="8"/>
  <c r="L652" i="8"/>
  <c r="M652" i="8"/>
  <c r="I653" i="8"/>
  <c r="J653" i="8"/>
  <c r="K653" i="8"/>
  <c r="L653" i="8"/>
  <c r="M653" i="8"/>
  <c r="I654" i="8"/>
  <c r="J654" i="8"/>
  <c r="K654" i="8"/>
  <c r="L654" i="8"/>
  <c r="M654" i="8"/>
  <c r="I655" i="8"/>
  <c r="J655" i="8"/>
  <c r="K655" i="8"/>
  <c r="L655" i="8"/>
  <c r="M655" i="8"/>
  <c r="I656" i="8"/>
  <c r="J656" i="8"/>
  <c r="K656" i="8"/>
  <c r="L656" i="8"/>
  <c r="M656" i="8"/>
  <c r="I657" i="8"/>
  <c r="J657" i="8"/>
  <c r="K657" i="8"/>
  <c r="L657" i="8"/>
  <c r="M657" i="8"/>
  <c r="I658" i="8"/>
  <c r="J658" i="8"/>
  <c r="K658" i="8"/>
  <c r="L658" i="8"/>
  <c r="M658" i="8"/>
  <c r="I659" i="8"/>
  <c r="J659" i="8"/>
  <c r="K659" i="8"/>
  <c r="L659" i="8"/>
  <c r="M659" i="8"/>
  <c r="I660" i="8"/>
  <c r="J660" i="8"/>
  <c r="K660" i="8"/>
  <c r="L660" i="8"/>
  <c r="M660" i="8"/>
  <c r="I661" i="8"/>
  <c r="J661" i="8"/>
  <c r="K661" i="8"/>
  <c r="L661" i="8"/>
  <c r="M661" i="8"/>
  <c r="I662" i="8"/>
  <c r="J662" i="8"/>
  <c r="K662" i="8"/>
  <c r="L662" i="8"/>
  <c r="M662" i="8"/>
  <c r="I663" i="8"/>
  <c r="J663" i="8"/>
  <c r="K663" i="8"/>
  <c r="L663" i="8"/>
  <c r="M663" i="8"/>
  <c r="I664" i="8"/>
  <c r="J664" i="8"/>
  <c r="K664" i="8"/>
  <c r="L664" i="8"/>
  <c r="M664" i="8"/>
  <c r="I665" i="8"/>
  <c r="J665" i="8"/>
  <c r="K665" i="8"/>
  <c r="L665" i="8"/>
  <c r="M665" i="8"/>
  <c r="I666" i="8"/>
  <c r="J666" i="8"/>
  <c r="K666" i="8"/>
  <c r="L666" i="8"/>
  <c r="M666" i="8"/>
  <c r="I667" i="8"/>
  <c r="J667" i="8"/>
  <c r="K667" i="8"/>
  <c r="L667" i="8"/>
  <c r="M667" i="8"/>
  <c r="I668" i="8"/>
  <c r="J668" i="8"/>
  <c r="K668" i="8"/>
  <c r="L668" i="8"/>
  <c r="M668" i="8"/>
  <c r="I669" i="8"/>
  <c r="J669" i="8"/>
  <c r="K669" i="8"/>
  <c r="L669" i="8"/>
  <c r="M669" i="8"/>
  <c r="I670" i="8"/>
  <c r="J670" i="8"/>
  <c r="K670" i="8"/>
  <c r="L670" i="8"/>
  <c r="M670" i="8"/>
  <c r="I671" i="8"/>
  <c r="J671" i="8"/>
  <c r="K671" i="8"/>
  <c r="L671" i="8"/>
  <c r="M671" i="8"/>
  <c r="I672" i="8"/>
  <c r="J672" i="8"/>
  <c r="K672" i="8"/>
  <c r="L672" i="8"/>
  <c r="M672" i="8"/>
  <c r="I673" i="8"/>
  <c r="J673" i="8"/>
  <c r="K673" i="8"/>
  <c r="L673" i="8"/>
  <c r="M673" i="8"/>
  <c r="I674" i="8"/>
  <c r="J674" i="8"/>
  <c r="K674" i="8"/>
  <c r="L674" i="8"/>
  <c r="M674" i="8"/>
  <c r="I675" i="8"/>
  <c r="J675" i="8"/>
  <c r="K675" i="8"/>
  <c r="L675" i="8"/>
  <c r="M675" i="8"/>
  <c r="I676" i="8"/>
  <c r="J676" i="8"/>
  <c r="K676" i="8"/>
  <c r="L676" i="8"/>
  <c r="M676" i="8"/>
  <c r="I677" i="8"/>
  <c r="J677" i="8"/>
  <c r="K677" i="8"/>
  <c r="L677" i="8"/>
  <c r="M677" i="8"/>
  <c r="I678" i="8"/>
  <c r="J678" i="8"/>
  <c r="K678" i="8"/>
  <c r="L678" i="8"/>
  <c r="M678" i="8"/>
  <c r="I679" i="8"/>
  <c r="J679" i="8"/>
  <c r="K679" i="8"/>
  <c r="L679" i="8"/>
  <c r="M679" i="8"/>
  <c r="I680" i="8"/>
  <c r="J680" i="8"/>
  <c r="K680" i="8"/>
  <c r="L680" i="8"/>
  <c r="M680" i="8"/>
  <c r="I681" i="8"/>
  <c r="J681" i="8"/>
  <c r="K681" i="8"/>
  <c r="L681" i="8"/>
  <c r="M681" i="8"/>
  <c r="I682" i="8"/>
  <c r="J682" i="8"/>
  <c r="K682" i="8"/>
  <c r="L682" i="8"/>
  <c r="M682" i="8"/>
  <c r="I683" i="8"/>
  <c r="J683" i="8"/>
  <c r="K683" i="8"/>
  <c r="L683" i="8"/>
  <c r="M683" i="8"/>
  <c r="I684" i="8"/>
  <c r="J684" i="8"/>
  <c r="K684" i="8"/>
  <c r="L684" i="8"/>
  <c r="M684" i="8"/>
  <c r="I685" i="8"/>
  <c r="J685" i="8"/>
  <c r="K685" i="8"/>
  <c r="L685" i="8"/>
  <c r="M685" i="8"/>
  <c r="I686" i="8"/>
  <c r="J686" i="8"/>
  <c r="K686" i="8"/>
  <c r="L686" i="8"/>
  <c r="M686" i="8"/>
  <c r="I687" i="8"/>
  <c r="J687" i="8"/>
  <c r="K687" i="8"/>
  <c r="L687" i="8"/>
  <c r="M687" i="8"/>
  <c r="I688" i="8"/>
  <c r="J688" i="8"/>
  <c r="K688" i="8"/>
  <c r="L688" i="8"/>
  <c r="M688" i="8"/>
  <c r="I689" i="8"/>
  <c r="J689" i="8"/>
  <c r="K689" i="8"/>
  <c r="L689" i="8"/>
  <c r="M689" i="8"/>
  <c r="I690" i="8"/>
  <c r="J690" i="8"/>
  <c r="K690" i="8"/>
  <c r="L690" i="8"/>
  <c r="M690" i="8"/>
  <c r="I691" i="8"/>
  <c r="J691" i="8"/>
  <c r="K691" i="8"/>
  <c r="L691" i="8"/>
  <c r="M691" i="8"/>
  <c r="I692" i="8"/>
  <c r="J692" i="8"/>
  <c r="K692" i="8"/>
  <c r="L692" i="8"/>
  <c r="M692" i="8"/>
  <c r="I693" i="8"/>
  <c r="J693" i="8"/>
  <c r="K693" i="8"/>
  <c r="L693" i="8"/>
  <c r="M693" i="8"/>
  <c r="I694" i="8"/>
  <c r="J694" i="8"/>
  <c r="K694" i="8"/>
  <c r="L694" i="8"/>
  <c r="M694" i="8"/>
  <c r="I695" i="8"/>
  <c r="J695" i="8"/>
  <c r="K695" i="8"/>
  <c r="L695" i="8"/>
  <c r="M695" i="8"/>
  <c r="I696" i="8"/>
  <c r="J696" i="8"/>
  <c r="K696" i="8"/>
  <c r="L696" i="8"/>
  <c r="M696" i="8"/>
  <c r="I697" i="8"/>
  <c r="J697" i="8"/>
  <c r="K697" i="8"/>
  <c r="L697" i="8"/>
  <c r="M697" i="8"/>
  <c r="I698" i="8"/>
  <c r="J698" i="8"/>
  <c r="K698" i="8"/>
  <c r="L698" i="8"/>
  <c r="M698" i="8"/>
  <c r="I699" i="8"/>
  <c r="J699" i="8"/>
  <c r="K699" i="8"/>
  <c r="L699" i="8"/>
  <c r="M699" i="8"/>
  <c r="I700" i="8"/>
  <c r="J700" i="8"/>
  <c r="K700" i="8"/>
  <c r="L700" i="8"/>
  <c r="M700" i="8"/>
  <c r="I701" i="8"/>
  <c r="J701" i="8"/>
  <c r="K701" i="8"/>
  <c r="L701" i="8"/>
  <c r="M701" i="8"/>
  <c r="I702" i="8"/>
  <c r="J702" i="8"/>
  <c r="K702" i="8"/>
  <c r="L702" i="8"/>
  <c r="M702" i="8"/>
  <c r="I703" i="8"/>
  <c r="J703" i="8"/>
  <c r="K703" i="8"/>
  <c r="L703" i="8"/>
  <c r="M703" i="8"/>
  <c r="I704" i="8"/>
  <c r="J704" i="8"/>
  <c r="K704" i="8"/>
  <c r="L704" i="8"/>
  <c r="M704" i="8"/>
  <c r="I705" i="8"/>
  <c r="J705" i="8"/>
  <c r="K705" i="8"/>
  <c r="L705" i="8"/>
  <c r="M705" i="8"/>
  <c r="I706" i="8"/>
  <c r="J706" i="8"/>
  <c r="K706" i="8"/>
  <c r="L706" i="8"/>
  <c r="M706" i="8"/>
  <c r="I707" i="8"/>
  <c r="J707" i="8"/>
  <c r="K707" i="8"/>
  <c r="L707" i="8"/>
  <c r="M707" i="8"/>
  <c r="I708" i="8"/>
  <c r="J708" i="8"/>
  <c r="K708" i="8"/>
  <c r="L708" i="8"/>
  <c r="M708" i="8"/>
  <c r="I709" i="8"/>
  <c r="J709" i="8"/>
  <c r="K709" i="8"/>
  <c r="L709" i="8"/>
  <c r="M709" i="8"/>
  <c r="I710" i="8"/>
  <c r="J710" i="8"/>
  <c r="K710" i="8"/>
  <c r="L710" i="8"/>
  <c r="M710" i="8"/>
  <c r="I711" i="8"/>
  <c r="J711" i="8"/>
  <c r="K711" i="8"/>
  <c r="L711" i="8"/>
  <c r="M711" i="8"/>
  <c r="I712" i="8"/>
  <c r="J712" i="8"/>
  <c r="K712" i="8"/>
  <c r="L712" i="8"/>
  <c r="M712" i="8"/>
  <c r="I713" i="8"/>
  <c r="J713" i="8"/>
  <c r="K713" i="8"/>
  <c r="L713" i="8"/>
  <c r="M713" i="8"/>
  <c r="I714" i="8"/>
  <c r="J714" i="8"/>
  <c r="K714" i="8"/>
  <c r="L714" i="8"/>
  <c r="M714" i="8"/>
  <c r="I715" i="8"/>
  <c r="J715" i="8"/>
  <c r="K715" i="8"/>
  <c r="L715" i="8"/>
  <c r="M715" i="8"/>
  <c r="I716" i="8"/>
  <c r="J716" i="8"/>
  <c r="K716" i="8"/>
  <c r="L716" i="8"/>
  <c r="M716" i="8"/>
  <c r="I717" i="8"/>
  <c r="J717" i="8"/>
  <c r="K717" i="8"/>
  <c r="L717" i="8"/>
  <c r="M717" i="8"/>
  <c r="I718" i="8"/>
  <c r="J718" i="8"/>
  <c r="K718" i="8"/>
  <c r="L718" i="8"/>
  <c r="M718" i="8"/>
  <c r="I719" i="8"/>
  <c r="J719" i="8"/>
  <c r="K719" i="8"/>
  <c r="L719" i="8"/>
  <c r="M719" i="8"/>
  <c r="I720" i="8"/>
  <c r="J720" i="8"/>
  <c r="K720" i="8"/>
  <c r="L720" i="8"/>
  <c r="M720" i="8"/>
  <c r="I721" i="8"/>
  <c r="J721" i="8"/>
  <c r="K721" i="8"/>
  <c r="L721" i="8"/>
  <c r="M721" i="8"/>
  <c r="I722" i="8"/>
  <c r="J722" i="8"/>
  <c r="K722" i="8"/>
  <c r="L722" i="8"/>
  <c r="M722" i="8"/>
  <c r="I723" i="8"/>
  <c r="J723" i="8"/>
  <c r="K723" i="8"/>
  <c r="L723" i="8"/>
  <c r="M723" i="8"/>
  <c r="I724" i="8"/>
  <c r="J724" i="8"/>
  <c r="K724" i="8"/>
  <c r="L724" i="8"/>
  <c r="M724" i="8"/>
  <c r="I725" i="8"/>
  <c r="J725" i="8"/>
  <c r="K725" i="8"/>
  <c r="L725" i="8"/>
  <c r="M725" i="8"/>
  <c r="I726" i="8"/>
  <c r="J726" i="8"/>
  <c r="K726" i="8"/>
  <c r="L726" i="8"/>
  <c r="M726" i="8"/>
  <c r="I727" i="8"/>
  <c r="J727" i="8"/>
  <c r="K727" i="8"/>
  <c r="L727" i="8"/>
  <c r="M727" i="8"/>
  <c r="I728" i="8"/>
  <c r="J728" i="8"/>
  <c r="K728" i="8"/>
  <c r="L728" i="8"/>
  <c r="M728" i="8"/>
  <c r="I729" i="8"/>
  <c r="J729" i="8"/>
  <c r="K729" i="8"/>
  <c r="L729" i="8"/>
  <c r="M729" i="8"/>
  <c r="I730" i="8"/>
  <c r="J730" i="8"/>
  <c r="K730" i="8"/>
  <c r="L730" i="8"/>
  <c r="M730" i="8"/>
  <c r="I731" i="8"/>
  <c r="J731" i="8"/>
  <c r="K731" i="8"/>
  <c r="L731" i="8"/>
  <c r="M731" i="8"/>
  <c r="I732" i="8"/>
  <c r="J732" i="8"/>
  <c r="K732" i="8"/>
  <c r="L732" i="8"/>
  <c r="M732" i="8"/>
  <c r="I733" i="8"/>
  <c r="J733" i="8"/>
  <c r="K733" i="8"/>
  <c r="L733" i="8"/>
  <c r="M733" i="8"/>
  <c r="I734" i="8"/>
  <c r="J734" i="8"/>
  <c r="K734" i="8"/>
  <c r="L734" i="8"/>
  <c r="M734" i="8"/>
  <c r="I735" i="8"/>
  <c r="J735" i="8"/>
  <c r="K735" i="8"/>
  <c r="L735" i="8"/>
  <c r="M735" i="8"/>
  <c r="I736" i="8"/>
  <c r="J736" i="8"/>
  <c r="K736" i="8"/>
  <c r="L736" i="8"/>
  <c r="M736" i="8"/>
  <c r="I737" i="8"/>
  <c r="J737" i="8"/>
  <c r="K737" i="8"/>
  <c r="L737" i="8"/>
  <c r="M737" i="8"/>
  <c r="I738" i="8"/>
  <c r="J738" i="8"/>
  <c r="K738" i="8"/>
  <c r="L738" i="8"/>
  <c r="M738" i="8"/>
  <c r="I739" i="8"/>
  <c r="J739" i="8"/>
  <c r="K739" i="8"/>
  <c r="L739" i="8"/>
  <c r="M739" i="8"/>
  <c r="I740" i="8"/>
  <c r="J740" i="8"/>
  <c r="K740" i="8"/>
  <c r="L740" i="8"/>
  <c r="M740" i="8"/>
  <c r="I741" i="8"/>
  <c r="J741" i="8"/>
  <c r="K741" i="8"/>
  <c r="L741" i="8"/>
  <c r="M741" i="8"/>
  <c r="I742" i="8"/>
  <c r="J742" i="8"/>
  <c r="K742" i="8"/>
  <c r="L742" i="8"/>
  <c r="M742" i="8"/>
  <c r="I743" i="8"/>
  <c r="J743" i="8"/>
  <c r="K743" i="8"/>
  <c r="L743" i="8"/>
  <c r="M743" i="8"/>
  <c r="I744" i="8"/>
  <c r="J744" i="8"/>
  <c r="K744" i="8"/>
  <c r="L744" i="8"/>
  <c r="M744" i="8"/>
  <c r="I745" i="8"/>
  <c r="J745" i="8"/>
  <c r="K745" i="8"/>
  <c r="L745" i="8"/>
  <c r="M745" i="8"/>
  <c r="I746" i="8"/>
  <c r="J746" i="8"/>
  <c r="K746" i="8"/>
  <c r="L746" i="8"/>
  <c r="M746" i="8"/>
  <c r="I747" i="8"/>
  <c r="J747" i="8"/>
  <c r="K747" i="8"/>
  <c r="L747" i="8"/>
  <c r="M747" i="8"/>
  <c r="I748" i="8"/>
  <c r="J748" i="8"/>
  <c r="K748" i="8"/>
  <c r="L748" i="8"/>
  <c r="M748" i="8"/>
  <c r="I749" i="8"/>
  <c r="J749" i="8"/>
  <c r="K749" i="8"/>
  <c r="L749" i="8"/>
  <c r="M749" i="8"/>
  <c r="I750" i="8"/>
  <c r="J750" i="8"/>
  <c r="K750" i="8"/>
  <c r="L750" i="8"/>
  <c r="M750" i="8"/>
  <c r="I751" i="8"/>
  <c r="J751" i="8"/>
  <c r="K751" i="8"/>
  <c r="L751" i="8"/>
  <c r="M751" i="8"/>
  <c r="I752" i="8"/>
  <c r="J752" i="8"/>
  <c r="K752" i="8"/>
  <c r="L752" i="8"/>
  <c r="M752" i="8"/>
  <c r="I753" i="8"/>
  <c r="J753" i="8"/>
  <c r="K753" i="8"/>
  <c r="L753" i="8"/>
  <c r="M753" i="8"/>
  <c r="I754" i="8"/>
  <c r="J754" i="8"/>
  <c r="K754" i="8"/>
  <c r="L754" i="8"/>
  <c r="M754" i="8"/>
  <c r="I755" i="8"/>
  <c r="J755" i="8"/>
  <c r="K755" i="8"/>
  <c r="L755" i="8"/>
  <c r="M755" i="8"/>
  <c r="I756" i="8"/>
  <c r="J756" i="8"/>
  <c r="K756" i="8"/>
  <c r="L756" i="8"/>
  <c r="M756" i="8"/>
  <c r="I757" i="8"/>
  <c r="J757" i="8"/>
  <c r="K757" i="8"/>
  <c r="L757" i="8"/>
  <c r="M757" i="8"/>
  <c r="I758" i="8"/>
  <c r="J758" i="8"/>
  <c r="K758" i="8"/>
  <c r="L758" i="8"/>
  <c r="M758" i="8"/>
  <c r="I759" i="8"/>
  <c r="J759" i="8"/>
  <c r="K759" i="8"/>
  <c r="L759" i="8"/>
  <c r="M759" i="8"/>
  <c r="I760" i="8"/>
  <c r="J760" i="8"/>
  <c r="K760" i="8"/>
  <c r="L760" i="8"/>
  <c r="M760" i="8"/>
  <c r="I761" i="8"/>
  <c r="J761" i="8"/>
  <c r="K761" i="8"/>
  <c r="L761" i="8"/>
  <c r="M761" i="8"/>
  <c r="I762" i="8"/>
  <c r="J762" i="8"/>
  <c r="K762" i="8"/>
  <c r="L762" i="8"/>
  <c r="M762" i="8"/>
  <c r="I763" i="8"/>
  <c r="J763" i="8"/>
  <c r="K763" i="8"/>
  <c r="L763" i="8"/>
  <c r="M763" i="8"/>
  <c r="I764" i="8"/>
  <c r="J764" i="8"/>
  <c r="K764" i="8"/>
  <c r="L764" i="8"/>
  <c r="M764" i="8"/>
  <c r="I765" i="8"/>
  <c r="J765" i="8"/>
  <c r="K765" i="8"/>
  <c r="L765" i="8"/>
  <c r="M765" i="8"/>
  <c r="I766" i="8"/>
  <c r="J766" i="8"/>
  <c r="K766" i="8"/>
  <c r="L766" i="8"/>
  <c r="M766" i="8"/>
  <c r="I767" i="8"/>
  <c r="J767" i="8"/>
  <c r="K767" i="8"/>
  <c r="L767" i="8"/>
  <c r="M767" i="8"/>
  <c r="I768" i="8"/>
  <c r="J768" i="8"/>
  <c r="K768" i="8"/>
  <c r="L768" i="8"/>
  <c r="M768" i="8"/>
  <c r="I769" i="8"/>
  <c r="J769" i="8"/>
  <c r="K769" i="8"/>
  <c r="L769" i="8"/>
  <c r="M769" i="8"/>
  <c r="I770" i="8"/>
  <c r="J770" i="8"/>
  <c r="K770" i="8"/>
  <c r="L770" i="8"/>
  <c r="M770" i="8"/>
  <c r="I771" i="8"/>
  <c r="J771" i="8"/>
  <c r="K771" i="8"/>
  <c r="L771" i="8"/>
  <c r="M771" i="8"/>
  <c r="I772" i="8"/>
  <c r="J772" i="8"/>
  <c r="K772" i="8"/>
  <c r="L772" i="8"/>
  <c r="M772" i="8"/>
  <c r="I773" i="8"/>
  <c r="J773" i="8"/>
  <c r="K773" i="8"/>
  <c r="L773" i="8"/>
  <c r="M773" i="8"/>
  <c r="I774" i="8"/>
  <c r="J774" i="8"/>
  <c r="K774" i="8"/>
  <c r="L774" i="8"/>
  <c r="M774" i="8"/>
  <c r="I775" i="8"/>
  <c r="J775" i="8"/>
  <c r="K775" i="8"/>
  <c r="L775" i="8"/>
  <c r="M775" i="8"/>
  <c r="I776" i="8"/>
  <c r="J776" i="8"/>
  <c r="K776" i="8"/>
  <c r="L776" i="8"/>
  <c r="M776" i="8"/>
  <c r="I777" i="8"/>
  <c r="J777" i="8"/>
  <c r="K777" i="8"/>
  <c r="L777" i="8"/>
  <c r="M777" i="8"/>
  <c r="I778" i="8"/>
  <c r="J778" i="8"/>
  <c r="K778" i="8"/>
  <c r="L778" i="8"/>
  <c r="M778" i="8"/>
  <c r="I779" i="8"/>
  <c r="J779" i="8"/>
  <c r="K779" i="8"/>
  <c r="L779" i="8"/>
  <c r="M779" i="8"/>
  <c r="I780" i="8"/>
  <c r="J780" i="8"/>
  <c r="K780" i="8"/>
  <c r="L780" i="8"/>
  <c r="M780" i="8"/>
  <c r="I781" i="8"/>
  <c r="J781" i="8"/>
  <c r="K781" i="8"/>
  <c r="L781" i="8"/>
  <c r="M781" i="8"/>
  <c r="I782" i="8"/>
  <c r="J782" i="8"/>
  <c r="K782" i="8"/>
  <c r="L782" i="8"/>
  <c r="M782" i="8"/>
  <c r="I783" i="8"/>
  <c r="J783" i="8"/>
  <c r="K783" i="8"/>
  <c r="L783" i="8"/>
  <c r="M783" i="8"/>
  <c r="I784" i="8"/>
  <c r="J784" i="8"/>
  <c r="K784" i="8"/>
  <c r="L784" i="8"/>
  <c r="M784" i="8"/>
  <c r="I785" i="8"/>
  <c r="J785" i="8"/>
  <c r="K785" i="8"/>
  <c r="L785" i="8"/>
  <c r="M785" i="8"/>
  <c r="I786" i="8"/>
  <c r="J786" i="8"/>
  <c r="K786" i="8"/>
  <c r="L786" i="8"/>
  <c r="M786" i="8"/>
  <c r="I787" i="8"/>
  <c r="J787" i="8"/>
  <c r="K787" i="8"/>
  <c r="L787" i="8"/>
  <c r="M787" i="8"/>
  <c r="I788" i="8"/>
  <c r="J788" i="8"/>
  <c r="K788" i="8"/>
  <c r="L788" i="8"/>
  <c r="M788" i="8"/>
  <c r="I789" i="8"/>
  <c r="J789" i="8"/>
  <c r="K789" i="8"/>
  <c r="L789" i="8"/>
  <c r="M789" i="8"/>
  <c r="I790" i="8"/>
  <c r="J790" i="8"/>
  <c r="K790" i="8"/>
  <c r="L790" i="8"/>
  <c r="M790" i="8"/>
  <c r="I791" i="8"/>
  <c r="J791" i="8"/>
  <c r="K791" i="8"/>
  <c r="L791" i="8"/>
  <c r="M791" i="8"/>
  <c r="I792" i="8"/>
  <c r="J792" i="8"/>
  <c r="K792" i="8"/>
  <c r="L792" i="8"/>
  <c r="M792" i="8"/>
  <c r="I793" i="8"/>
  <c r="J793" i="8"/>
  <c r="K793" i="8"/>
  <c r="L793" i="8"/>
  <c r="M793" i="8"/>
  <c r="I794" i="8"/>
  <c r="J794" i="8"/>
  <c r="K794" i="8"/>
  <c r="L794" i="8"/>
  <c r="M794" i="8"/>
  <c r="I795" i="8"/>
  <c r="J795" i="8"/>
  <c r="K795" i="8"/>
  <c r="L795" i="8"/>
  <c r="M795" i="8"/>
  <c r="I796" i="8"/>
  <c r="J796" i="8"/>
  <c r="K796" i="8"/>
  <c r="L796" i="8"/>
  <c r="M796" i="8"/>
  <c r="I797" i="8"/>
  <c r="J797" i="8"/>
  <c r="K797" i="8"/>
  <c r="L797" i="8"/>
  <c r="M797" i="8"/>
  <c r="I798" i="8"/>
  <c r="J798" i="8"/>
  <c r="K798" i="8"/>
  <c r="L798" i="8"/>
  <c r="M798" i="8"/>
  <c r="I799" i="8"/>
  <c r="J799" i="8"/>
  <c r="K799" i="8"/>
  <c r="L799" i="8"/>
  <c r="M799" i="8"/>
  <c r="I800" i="8"/>
  <c r="J800" i="8"/>
  <c r="K800" i="8"/>
  <c r="L800" i="8"/>
  <c r="M800" i="8"/>
  <c r="I801" i="8"/>
  <c r="J801" i="8"/>
  <c r="K801" i="8"/>
  <c r="L801" i="8"/>
  <c r="M801" i="8"/>
  <c r="I802" i="8"/>
  <c r="J802" i="8"/>
  <c r="K802" i="8"/>
  <c r="L802" i="8"/>
  <c r="M802" i="8"/>
  <c r="I803" i="8"/>
  <c r="J803" i="8"/>
  <c r="K803" i="8"/>
  <c r="L803" i="8"/>
  <c r="M803" i="8"/>
  <c r="I804" i="8"/>
  <c r="J804" i="8"/>
  <c r="K804" i="8"/>
  <c r="L804" i="8"/>
  <c r="M804" i="8"/>
  <c r="I805" i="8"/>
  <c r="J805" i="8"/>
  <c r="K805" i="8"/>
  <c r="L805" i="8"/>
  <c r="M805" i="8"/>
  <c r="I806" i="8"/>
  <c r="J806" i="8"/>
  <c r="K806" i="8"/>
  <c r="L806" i="8"/>
  <c r="M806" i="8"/>
  <c r="I807" i="8"/>
  <c r="J807" i="8"/>
  <c r="K807" i="8"/>
  <c r="L807" i="8"/>
  <c r="M807" i="8"/>
  <c r="I808" i="8"/>
  <c r="J808" i="8"/>
  <c r="K808" i="8"/>
  <c r="L808" i="8"/>
  <c r="M808" i="8"/>
  <c r="I809" i="8"/>
  <c r="J809" i="8"/>
  <c r="K809" i="8"/>
  <c r="L809" i="8"/>
  <c r="M809" i="8"/>
  <c r="I810" i="8"/>
  <c r="J810" i="8"/>
  <c r="K810" i="8"/>
  <c r="L810" i="8"/>
  <c r="M810" i="8"/>
  <c r="I811" i="8"/>
  <c r="J811" i="8"/>
  <c r="K811" i="8"/>
  <c r="L811" i="8"/>
  <c r="M811" i="8"/>
  <c r="I812" i="8"/>
  <c r="J812" i="8"/>
  <c r="K812" i="8"/>
  <c r="L812" i="8"/>
  <c r="M812" i="8"/>
  <c r="I813" i="8"/>
  <c r="J813" i="8"/>
  <c r="K813" i="8"/>
  <c r="L813" i="8"/>
  <c r="M813" i="8"/>
  <c r="I814" i="8"/>
  <c r="J814" i="8"/>
  <c r="K814" i="8"/>
  <c r="L814" i="8"/>
  <c r="M814" i="8"/>
  <c r="I815" i="8"/>
  <c r="J815" i="8"/>
  <c r="K815" i="8"/>
  <c r="L815" i="8"/>
  <c r="M815" i="8"/>
  <c r="I816" i="8"/>
  <c r="J816" i="8"/>
  <c r="K816" i="8"/>
  <c r="L816" i="8"/>
  <c r="M816" i="8"/>
  <c r="I817" i="8"/>
  <c r="J817" i="8"/>
  <c r="K817" i="8"/>
  <c r="L817" i="8"/>
  <c r="M817" i="8"/>
  <c r="I818" i="8"/>
  <c r="J818" i="8"/>
  <c r="K818" i="8"/>
  <c r="L818" i="8"/>
  <c r="M818" i="8"/>
  <c r="I819" i="8"/>
  <c r="J819" i="8"/>
  <c r="K819" i="8"/>
  <c r="L819" i="8"/>
  <c r="M819" i="8"/>
  <c r="I820" i="8"/>
  <c r="J820" i="8"/>
  <c r="K820" i="8"/>
  <c r="L820" i="8"/>
  <c r="M820" i="8"/>
  <c r="I821" i="8"/>
  <c r="J821" i="8"/>
  <c r="K821" i="8"/>
  <c r="L821" i="8"/>
  <c r="M821" i="8"/>
  <c r="I822" i="8"/>
  <c r="J822" i="8"/>
  <c r="K822" i="8"/>
  <c r="L822" i="8"/>
  <c r="M822" i="8"/>
  <c r="I823" i="8"/>
  <c r="J823" i="8"/>
  <c r="K823" i="8"/>
  <c r="L823" i="8"/>
  <c r="M823" i="8"/>
  <c r="I824" i="8"/>
  <c r="J824" i="8"/>
  <c r="K824" i="8"/>
  <c r="L824" i="8"/>
  <c r="M824" i="8"/>
  <c r="I825" i="8"/>
  <c r="J825" i="8"/>
  <c r="K825" i="8"/>
  <c r="L825" i="8"/>
  <c r="M825" i="8"/>
  <c r="I826" i="8"/>
  <c r="J826" i="8"/>
  <c r="K826" i="8"/>
  <c r="L826" i="8"/>
  <c r="M826" i="8"/>
  <c r="I827" i="8"/>
  <c r="J827" i="8"/>
  <c r="K827" i="8"/>
  <c r="L827" i="8"/>
  <c r="M827" i="8"/>
  <c r="I828" i="8"/>
  <c r="J828" i="8"/>
  <c r="K828" i="8"/>
  <c r="L828" i="8"/>
  <c r="M828" i="8"/>
  <c r="I829" i="8"/>
  <c r="J829" i="8"/>
  <c r="K829" i="8"/>
  <c r="L829" i="8"/>
  <c r="M829" i="8"/>
  <c r="I830" i="8"/>
  <c r="J830" i="8"/>
  <c r="K830" i="8"/>
  <c r="L830" i="8"/>
  <c r="M830" i="8"/>
  <c r="I831" i="8"/>
  <c r="J831" i="8"/>
  <c r="K831" i="8"/>
  <c r="L831" i="8"/>
  <c r="M831" i="8"/>
  <c r="I832" i="8"/>
  <c r="J832" i="8"/>
  <c r="K832" i="8"/>
  <c r="L832" i="8"/>
  <c r="M832" i="8"/>
  <c r="I833" i="8"/>
  <c r="J833" i="8"/>
  <c r="K833" i="8"/>
  <c r="L833" i="8"/>
  <c r="M833" i="8"/>
  <c r="I834" i="8"/>
  <c r="J834" i="8"/>
  <c r="K834" i="8"/>
  <c r="L834" i="8"/>
  <c r="M834" i="8"/>
  <c r="I835" i="8"/>
  <c r="J835" i="8"/>
  <c r="K835" i="8"/>
  <c r="L835" i="8"/>
  <c r="M835" i="8"/>
  <c r="I836" i="8"/>
  <c r="J836" i="8"/>
  <c r="K836" i="8"/>
  <c r="L836" i="8"/>
  <c r="M836" i="8"/>
  <c r="I837" i="8"/>
  <c r="J837" i="8"/>
  <c r="K837" i="8"/>
  <c r="L837" i="8"/>
  <c r="M837" i="8"/>
  <c r="I838" i="8"/>
  <c r="J838" i="8"/>
  <c r="K838" i="8"/>
  <c r="L838" i="8"/>
  <c r="M838" i="8"/>
  <c r="I839" i="8"/>
  <c r="J839" i="8"/>
  <c r="K839" i="8"/>
  <c r="L839" i="8"/>
  <c r="M839" i="8"/>
  <c r="I840" i="8"/>
  <c r="J840" i="8"/>
  <c r="K840" i="8"/>
  <c r="L840" i="8"/>
  <c r="M840" i="8"/>
  <c r="I841" i="8"/>
  <c r="J841" i="8"/>
  <c r="K841" i="8"/>
  <c r="L841" i="8"/>
  <c r="M841" i="8"/>
  <c r="I842" i="8"/>
  <c r="J842" i="8"/>
  <c r="K842" i="8"/>
  <c r="L842" i="8"/>
  <c r="M842" i="8"/>
  <c r="I843" i="8"/>
  <c r="J843" i="8"/>
  <c r="K843" i="8"/>
  <c r="L843" i="8"/>
  <c r="M843" i="8"/>
  <c r="I844" i="8"/>
  <c r="J844" i="8"/>
  <c r="K844" i="8"/>
  <c r="L844" i="8"/>
  <c r="M844" i="8"/>
  <c r="I845" i="8"/>
  <c r="J845" i="8"/>
  <c r="K845" i="8"/>
  <c r="L845" i="8"/>
  <c r="M845" i="8"/>
  <c r="I846" i="8"/>
  <c r="J846" i="8"/>
  <c r="K846" i="8"/>
  <c r="L846" i="8"/>
  <c r="M846" i="8"/>
  <c r="I847" i="8"/>
  <c r="J847" i="8"/>
  <c r="K847" i="8"/>
  <c r="L847" i="8"/>
  <c r="M847" i="8"/>
  <c r="I848" i="8"/>
  <c r="J848" i="8"/>
  <c r="K848" i="8"/>
  <c r="L848" i="8"/>
  <c r="M848" i="8"/>
  <c r="I849" i="8"/>
  <c r="J849" i="8"/>
  <c r="K849" i="8"/>
  <c r="L849" i="8"/>
  <c r="M849" i="8"/>
  <c r="I850" i="8"/>
  <c r="J850" i="8"/>
  <c r="K850" i="8"/>
  <c r="L850" i="8"/>
  <c r="M850" i="8"/>
  <c r="I851" i="8"/>
  <c r="J851" i="8"/>
  <c r="K851" i="8"/>
  <c r="L851" i="8"/>
  <c r="M851" i="8"/>
  <c r="I852" i="8"/>
  <c r="J852" i="8"/>
  <c r="K852" i="8"/>
  <c r="L852" i="8"/>
  <c r="M852" i="8"/>
  <c r="I853" i="8"/>
  <c r="J853" i="8"/>
  <c r="K853" i="8"/>
  <c r="L853" i="8"/>
  <c r="M853" i="8"/>
  <c r="I854" i="8"/>
  <c r="J854" i="8"/>
  <c r="K854" i="8"/>
  <c r="L854" i="8"/>
  <c r="M854" i="8"/>
  <c r="I855" i="8"/>
  <c r="J855" i="8"/>
  <c r="K855" i="8"/>
  <c r="L855" i="8"/>
  <c r="M855" i="8"/>
  <c r="I856" i="8"/>
  <c r="J856" i="8"/>
  <c r="K856" i="8"/>
  <c r="L856" i="8"/>
  <c r="M856" i="8"/>
  <c r="I857" i="8"/>
  <c r="J857" i="8"/>
  <c r="K857" i="8"/>
  <c r="L857" i="8"/>
  <c r="M857" i="8"/>
  <c r="I858" i="8"/>
  <c r="J858" i="8"/>
  <c r="K858" i="8"/>
  <c r="L858" i="8"/>
  <c r="M858" i="8"/>
  <c r="I859" i="8"/>
  <c r="J859" i="8"/>
  <c r="K859" i="8"/>
  <c r="L859" i="8"/>
  <c r="M859" i="8"/>
  <c r="I860" i="8"/>
  <c r="J860" i="8"/>
  <c r="K860" i="8"/>
  <c r="L860" i="8"/>
  <c r="M860" i="8"/>
  <c r="I861" i="8"/>
  <c r="J861" i="8"/>
  <c r="K861" i="8"/>
  <c r="L861" i="8"/>
  <c r="M861" i="8"/>
  <c r="I862" i="8"/>
  <c r="J862" i="8"/>
  <c r="K862" i="8"/>
  <c r="L862" i="8"/>
  <c r="M862" i="8"/>
  <c r="I863" i="8"/>
  <c r="J863" i="8"/>
  <c r="K863" i="8"/>
  <c r="L863" i="8"/>
  <c r="M863" i="8"/>
  <c r="I864" i="8"/>
  <c r="J864" i="8"/>
  <c r="K864" i="8"/>
  <c r="L864" i="8"/>
  <c r="M864" i="8"/>
  <c r="I865" i="8"/>
  <c r="J865" i="8"/>
  <c r="K865" i="8"/>
  <c r="L865" i="8"/>
  <c r="M865" i="8"/>
  <c r="I866" i="8"/>
  <c r="J866" i="8"/>
  <c r="K866" i="8"/>
  <c r="L866" i="8"/>
  <c r="M866" i="8"/>
  <c r="I867" i="8"/>
  <c r="J867" i="8"/>
  <c r="K867" i="8"/>
  <c r="L867" i="8"/>
  <c r="M867" i="8"/>
  <c r="I868" i="8"/>
  <c r="J868" i="8"/>
  <c r="K868" i="8"/>
  <c r="L868" i="8"/>
  <c r="M868" i="8"/>
  <c r="I869" i="8"/>
  <c r="J869" i="8"/>
  <c r="K869" i="8"/>
  <c r="L869" i="8"/>
  <c r="M869" i="8"/>
  <c r="I870" i="8"/>
  <c r="J870" i="8"/>
  <c r="K870" i="8"/>
  <c r="L870" i="8"/>
  <c r="M870" i="8"/>
  <c r="I871" i="8"/>
  <c r="J871" i="8"/>
  <c r="K871" i="8"/>
  <c r="L871" i="8"/>
  <c r="M871" i="8"/>
  <c r="I872" i="8"/>
  <c r="J872" i="8"/>
  <c r="K872" i="8"/>
  <c r="L872" i="8"/>
  <c r="M872" i="8"/>
  <c r="I873" i="8"/>
  <c r="J873" i="8"/>
  <c r="K873" i="8"/>
  <c r="L873" i="8"/>
  <c r="M873" i="8"/>
  <c r="I874" i="8"/>
  <c r="J874" i="8"/>
  <c r="K874" i="8"/>
  <c r="L874" i="8"/>
  <c r="M874" i="8"/>
  <c r="I875" i="8"/>
  <c r="J875" i="8"/>
  <c r="K875" i="8"/>
  <c r="L875" i="8"/>
  <c r="M875" i="8"/>
  <c r="I876" i="8"/>
  <c r="J876" i="8"/>
  <c r="K876" i="8"/>
  <c r="L876" i="8"/>
  <c r="M876" i="8"/>
  <c r="I877" i="8"/>
  <c r="J877" i="8"/>
  <c r="K877" i="8"/>
  <c r="L877" i="8"/>
  <c r="M877" i="8"/>
  <c r="I878" i="8"/>
  <c r="J878" i="8"/>
  <c r="K878" i="8"/>
  <c r="L878" i="8"/>
  <c r="M878" i="8"/>
  <c r="I879" i="8"/>
  <c r="J879" i="8"/>
  <c r="K879" i="8"/>
  <c r="L879" i="8"/>
  <c r="M879" i="8"/>
  <c r="I880" i="8"/>
  <c r="J880" i="8"/>
  <c r="K880" i="8"/>
  <c r="L880" i="8"/>
  <c r="M880" i="8"/>
  <c r="I881" i="8"/>
  <c r="J881" i="8"/>
  <c r="K881" i="8"/>
  <c r="L881" i="8"/>
  <c r="M881" i="8"/>
  <c r="I882" i="8"/>
  <c r="J882" i="8"/>
  <c r="K882" i="8"/>
  <c r="L882" i="8"/>
  <c r="M882" i="8"/>
  <c r="I883" i="8"/>
  <c r="J883" i="8"/>
  <c r="K883" i="8"/>
  <c r="L883" i="8"/>
  <c r="M883" i="8"/>
  <c r="I884" i="8"/>
  <c r="J884" i="8"/>
  <c r="K884" i="8"/>
  <c r="L884" i="8"/>
  <c r="M884" i="8"/>
  <c r="I885" i="8"/>
  <c r="J885" i="8"/>
  <c r="K885" i="8"/>
  <c r="L885" i="8"/>
  <c r="M885" i="8"/>
  <c r="I886" i="8"/>
  <c r="J886" i="8"/>
  <c r="K886" i="8"/>
  <c r="L886" i="8"/>
  <c r="M886" i="8"/>
  <c r="I887" i="8"/>
  <c r="J887" i="8"/>
  <c r="K887" i="8"/>
  <c r="L887" i="8"/>
  <c r="M887" i="8"/>
  <c r="I888" i="8"/>
  <c r="J888" i="8"/>
  <c r="K888" i="8"/>
  <c r="L888" i="8"/>
  <c r="M888" i="8"/>
  <c r="I889" i="8"/>
  <c r="J889" i="8"/>
  <c r="K889" i="8"/>
  <c r="L889" i="8"/>
  <c r="M889" i="8"/>
  <c r="I890" i="8"/>
  <c r="J890" i="8"/>
  <c r="K890" i="8"/>
  <c r="L890" i="8"/>
  <c r="M890" i="8"/>
  <c r="I891" i="8"/>
  <c r="J891" i="8"/>
  <c r="K891" i="8"/>
  <c r="L891" i="8"/>
  <c r="M891" i="8"/>
  <c r="I892" i="8"/>
  <c r="J892" i="8"/>
  <c r="K892" i="8"/>
  <c r="L892" i="8"/>
  <c r="M892" i="8"/>
  <c r="I893" i="8"/>
  <c r="J893" i="8"/>
  <c r="K893" i="8"/>
  <c r="L893" i="8"/>
  <c r="M893" i="8"/>
  <c r="I894" i="8"/>
  <c r="J894" i="8"/>
  <c r="K894" i="8"/>
  <c r="L894" i="8"/>
  <c r="M894" i="8"/>
  <c r="I895" i="8"/>
  <c r="J895" i="8"/>
  <c r="K895" i="8"/>
  <c r="L895" i="8"/>
  <c r="M895" i="8"/>
  <c r="I896" i="8"/>
  <c r="J896" i="8"/>
  <c r="K896" i="8"/>
  <c r="L896" i="8"/>
  <c r="M896" i="8"/>
  <c r="I897" i="8"/>
  <c r="J897" i="8"/>
  <c r="K897" i="8"/>
  <c r="L897" i="8"/>
  <c r="M897" i="8"/>
  <c r="I898" i="8"/>
  <c r="J898" i="8"/>
  <c r="K898" i="8"/>
  <c r="L898" i="8"/>
  <c r="M898" i="8"/>
  <c r="I899" i="8"/>
  <c r="J899" i="8"/>
  <c r="K899" i="8"/>
  <c r="L899" i="8"/>
  <c r="M899" i="8"/>
  <c r="I900" i="8"/>
  <c r="J900" i="8"/>
  <c r="K900" i="8"/>
  <c r="L900" i="8"/>
  <c r="M900" i="8"/>
  <c r="I901" i="8"/>
  <c r="J901" i="8"/>
  <c r="K901" i="8"/>
  <c r="L901" i="8"/>
  <c r="M901" i="8"/>
  <c r="I902" i="8"/>
  <c r="J902" i="8"/>
  <c r="K902" i="8"/>
  <c r="L902" i="8"/>
  <c r="M902" i="8"/>
  <c r="I903" i="8"/>
  <c r="J903" i="8"/>
  <c r="K903" i="8"/>
  <c r="L903" i="8"/>
  <c r="M903" i="8"/>
  <c r="I904" i="8"/>
  <c r="J904" i="8"/>
  <c r="K904" i="8"/>
  <c r="L904" i="8"/>
  <c r="M904" i="8"/>
  <c r="I905" i="8"/>
  <c r="J905" i="8"/>
  <c r="K905" i="8"/>
  <c r="L905" i="8"/>
  <c r="M905" i="8"/>
  <c r="I906" i="8"/>
  <c r="J906" i="8"/>
  <c r="K906" i="8"/>
  <c r="L906" i="8"/>
  <c r="M906" i="8"/>
  <c r="I907" i="8"/>
  <c r="J907" i="8"/>
  <c r="K907" i="8"/>
  <c r="L907" i="8"/>
  <c r="M907" i="8"/>
  <c r="I908" i="8"/>
  <c r="J908" i="8"/>
  <c r="K908" i="8"/>
  <c r="L908" i="8"/>
  <c r="M908" i="8"/>
  <c r="I909" i="8"/>
  <c r="J909" i="8"/>
  <c r="K909" i="8"/>
  <c r="L909" i="8"/>
  <c r="M909" i="8"/>
  <c r="I910" i="8"/>
  <c r="J910" i="8"/>
  <c r="K910" i="8"/>
  <c r="L910" i="8"/>
  <c r="M910" i="8"/>
  <c r="I911" i="8"/>
  <c r="J911" i="8"/>
  <c r="K911" i="8"/>
  <c r="L911" i="8"/>
  <c r="M911" i="8"/>
  <c r="I912" i="8"/>
  <c r="J912" i="8"/>
  <c r="K912" i="8"/>
  <c r="L912" i="8"/>
  <c r="M912" i="8"/>
  <c r="I913" i="8"/>
  <c r="J913" i="8"/>
  <c r="K913" i="8"/>
  <c r="L913" i="8"/>
  <c r="M913" i="8"/>
  <c r="I914" i="8"/>
  <c r="J914" i="8"/>
  <c r="K914" i="8"/>
  <c r="L914" i="8"/>
  <c r="M914" i="8"/>
  <c r="I915" i="8"/>
  <c r="J915" i="8"/>
  <c r="K915" i="8"/>
  <c r="L915" i="8"/>
  <c r="M915" i="8"/>
  <c r="I916" i="8"/>
  <c r="J916" i="8"/>
  <c r="K916" i="8"/>
  <c r="L916" i="8"/>
  <c r="M916" i="8"/>
  <c r="I917" i="8"/>
  <c r="J917" i="8"/>
  <c r="K917" i="8"/>
  <c r="L917" i="8"/>
  <c r="M917" i="8"/>
  <c r="I918" i="8"/>
  <c r="J918" i="8"/>
  <c r="K918" i="8"/>
  <c r="L918" i="8"/>
  <c r="M918" i="8"/>
  <c r="I919" i="8"/>
  <c r="J919" i="8"/>
  <c r="K919" i="8"/>
  <c r="L919" i="8"/>
  <c r="M919" i="8"/>
  <c r="I920" i="8"/>
  <c r="J920" i="8"/>
  <c r="K920" i="8"/>
  <c r="L920" i="8"/>
  <c r="M920" i="8"/>
  <c r="I921" i="8"/>
  <c r="J921" i="8"/>
  <c r="K921" i="8"/>
  <c r="L921" i="8"/>
  <c r="M921" i="8"/>
  <c r="I922" i="8"/>
  <c r="J922" i="8"/>
  <c r="K922" i="8"/>
  <c r="L922" i="8"/>
  <c r="M922" i="8"/>
  <c r="I923" i="8"/>
  <c r="J923" i="8"/>
  <c r="K923" i="8"/>
  <c r="L923" i="8"/>
  <c r="M923" i="8"/>
  <c r="I924" i="8"/>
  <c r="J924" i="8"/>
  <c r="K924" i="8"/>
  <c r="L924" i="8"/>
  <c r="M924" i="8"/>
  <c r="I925" i="8"/>
  <c r="J925" i="8"/>
  <c r="K925" i="8"/>
  <c r="L925" i="8"/>
  <c r="M925" i="8"/>
  <c r="I926" i="8"/>
  <c r="J926" i="8"/>
  <c r="K926" i="8"/>
  <c r="L926" i="8"/>
  <c r="M926" i="8"/>
  <c r="I927" i="8"/>
  <c r="J927" i="8"/>
  <c r="K927" i="8"/>
  <c r="L927" i="8"/>
  <c r="M927" i="8"/>
  <c r="I928" i="8"/>
  <c r="J928" i="8"/>
  <c r="K928" i="8"/>
  <c r="L928" i="8"/>
  <c r="M928" i="8"/>
  <c r="I929" i="8"/>
  <c r="J929" i="8"/>
  <c r="K929" i="8"/>
  <c r="L929" i="8"/>
  <c r="M929" i="8"/>
  <c r="I930" i="8"/>
  <c r="J930" i="8"/>
  <c r="K930" i="8"/>
  <c r="L930" i="8"/>
  <c r="M930" i="8"/>
  <c r="I931" i="8"/>
  <c r="J931" i="8"/>
  <c r="K931" i="8"/>
  <c r="L931" i="8"/>
  <c r="M931" i="8"/>
  <c r="I932" i="8"/>
  <c r="J932" i="8"/>
  <c r="K932" i="8"/>
  <c r="L932" i="8"/>
  <c r="M932" i="8"/>
  <c r="I933" i="8"/>
  <c r="J933" i="8"/>
  <c r="K933" i="8"/>
  <c r="L933" i="8"/>
  <c r="M933" i="8"/>
  <c r="I934" i="8"/>
  <c r="J934" i="8"/>
  <c r="K934" i="8"/>
  <c r="L934" i="8"/>
  <c r="M934" i="8"/>
  <c r="I935" i="8"/>
  <c r="J935" i="8"/>
  <c r="K935" i="8"/>
  <c r="L935" i="8"/>
  <c r="M935" i="8"/>
  <c r="I936" i="8"/>
  <c r="J936" i="8"/>
  <c r="K936" i="8"/>
  <c r="L936" i="8"/>
  <c r="M936" i="8"/>
  <c r="I937" i="8"/>
  <c r="J937" i="8"/>
  <c r="K937" i="8"/>
  <c r="L937" i="8"/>
  <c r="M937" i="8"/>
  <c r="I938" i="8"/>
  <c r="J938" i="8"/>
  <c r="K938" i="8"/>
  <c r="L938" i="8"/>
  <c r="M938" i="8"/>
  <c r="I939" i="8"/>
  <c r="J939" i="8"/>
  <c r="K939" i="8"/>
  <c r="L939" i="8"/>
  <c r="M939" i="8"/>
  <c r="I940" i="8"/>
  <c r="J940" i="8"/>
  <c r="K940" i="8"/>
  <c r="L940" i="8"/>
  <c r="M940" i="8"/>
  <c r="I941" i="8"/>
  <c r="J941" i="8"/>
  <c r="K941" i="8"/>
  <c r="L941" i="8"/>
  <c r="M941" i="8"/>
  <c r="I942" i="8"/>
  <c r="J942" i="8"/>
  <c r="K942" i="8"/>
  <c r="L942" i="8"/>
  <c r="M942" i="8"/>
  <c r="I943" i="8"/>
  <c r="J943" i="8"/>
  <c r="K943" i="8"/>
  <c r="L943" i="8"/>
  <c r="M943" i="8"/>
  <c r="I944" i="8"/>
  <c r="J944" i="8"/>
  <c r="K944" i="8"/>
  <c r="L944" i="8"/>
  <c r="M944" i="8"/>
  <c r="I945" i="8"/>
  <c r="J945" i="8"/>
  <c r="K945" i="8"/>
  <c r="L945" i="8"/>
  <c r="M945" i="8"/>
  <c r="I946" i="8"/>
  <c r="J946" i="8"/>
  <c r="K946" i="8"/>
  <c r="L946" i="8"/>
  <c r="M946" i="8"/>
  <c r="I947" i="8"/>
  <c r="J947" i="8"/>
  <c r="K947" i="8"/>
  <c r="L947" i="8"/>
  <c r="M947" i="8"/>
  <c r="I948" i="8"/>
  <c r="J948" i="8"/>
  <c r="K948" i="8"/>
  <c r="L948" i="8"/>
  <c r="M948" i="8"/>
  <c r="I949" i="8"/>
  <c r="J949" i="8"/>
  <c r="K949" i="8"/>
  <c r="L949" i="8"/>
  <c r="M949" i="8"/>
  <c r="I950" i="8"/>
  <c r="J950" i="8"/>
  <c r="K950" i="8"/>
  <c r="L950" i="8"/>
  <c r="M950" i="8"/>
  <c r="I951" i="8"/>
  <c r="J951" i="8"/>
  <c r="K951" i="8"/>
  <c r="L951" i="8"/>
  <c r="M951" i="8"/>
  <c r="I952" i="8"/>
  <c r="J952" i="8"/>
  <c r="K952" i="8"/>
  <c r="L952" i="8"/>
  <c r="M952" i="8"/>
  <c r="I953" i="8"/>
  <c r="J953" i="8"/>
  <c r="K953" i="8"/>
  <c r="L953" i="8"/>
  <c r="M953" i="8"/>
  <c r="I954" i="8"/>
  <c r="J954" i="8"/>
  <c r="K954" i="8"/>
  <c r="L954" i="8"/>
  <c r="M954" i="8"/>
  <c r="I955" i="8"/>
  <c r="J955" i="8"/>
  <c r="K955" i="8"/>
  <c r="L955" i="8"/>
  <c r="M955" i="8"/>
  <c r="I956" i="8"/>
  <c r="J956" i="8"/>
  <c r="K956" i="8"/>
  <c r="L956" i="8"/>
  <c r="M956" i="8"/>
  <c r="I957" i="8"/>
  <c r="J957" i="8"/>
  <c r="K957" i="8"/>
  <c r="L957" i="8"/>
  <c r="M957" i="8"/>
  <c r="I958" i="8"/>
  <c r="J958" i="8"/>
  <c r="K958" i="8"/>
  <c r="L958" i="8"/>
  <c r="M958" i="8"/>
  <c r="I959" i="8"/>
  <c r="J959" i="8"/>
  <c r="K959" i="8"/>
  <c r="L959" i="8"/>
  <c r="M959" i="8"/>
  <c r="I960" i="8"/>
  <c r="J960" i="8"/>
  <c r="K960" i="8"/>
  <c r="L960" i="8"/>
  <c r="M960" i="8"/>
  <c r="I961" i="8"/>
  <c r="J961" i="8"/>
  <c r="K961" i="8"/>
  <c r="L961" i="8"/>
  <c r="M961" i="8"/>
  <c r="I962" i="8"/>
  <c r="J962" i="8"/>
  <c r="K962" i="8"/>
  <c r="L962" i="8"/>
  <c r="M962" i="8"/>
  <c r="I963" i="8"/>
  <c r="J963" i="8"/>
  <c r="K963" i="8"/>
  <c r="L963" i="8"/>
  <c r="M963" i="8"/>
  <c r="I964" i="8"/>
  <c r="J964" i="8"/>
  <c r="K964" i="8"/>
  <c r="L964" i="8"/>
  <c r="M964" i="8"/>
  <c r="I965" i="8"/>
  <c r="J965" i="8"/>
  <c r="K965" i="8"/>
  <c r="L965" i="8"/>
  <c r="M965" i="8"/>
  <c r="I966" i="8"/>
  <c r="J966" i="8"/>
  <c r="K966" i="8"/>
  <c r="L966" i="8"/>
  <c r="M966" i="8"/>
  <c r="I967" i="8"/>
  <c r="J967" i="8"/>
  <c r="K967" i="8"/>
  <c r="L967" i="8"/>
  <c r="M967" i="8"/>
  <c r="I968" i="8"/>
  <c r="J968" i="8"/>
  <c r="K968" i="8"/>
  <c r="L968" i="8"/>
  <c r="M968" i="8"/>
  <c r="I969" i="8"/>
  <c r="J969" i="8"/>
  <c r="K969" i="8"/>
  <c r="L969" i="8"/>
  <c r="M969" i="8"/>
  <c r="I970" i="8"/>
  <c r="J970" i="8"/>
  <c r="K970" i="8"/>
  <c r="L970" i="8"/>
  <c r="M970" i="8"/>
  <c r="I971" i="8"/>
  <c r="J971" i="8"/>
  <c r="K971" i="8"/>
  <c r="L971" i="8"/>
  <c r="M971" i="8"/>
  <c r="I972" i="8"/>
  <c r="J972" i="8"/>
  <c r="K972" i="8"/>
  <c r="L972" i="8"/>
  <c r="M972" i="8"/>
  <c r="I973" i="8"/>
  <c r="J973" i="8"/>
  <c r="K973" i="8"/>
  <c r="L973" i="8"/>
  <c r="M973" i="8"/>
  <c r="I974" i="8"/>
  <c r="J974" i="8"/>
  <c r="K974" i="8"/>
  <c r="L974" i="8"/>
  <c r="M974" i="8"/>
  <c r="I975" i="8"/>
  <c r="J975" i="8"/>
  <c r="K975" i="8"/>
  <c r="L975" i="8"/>
  <c r="M975" i="8"/>
  <c r="I976" i="8"/>
  <c r="J976" i="8"/>
  <c r="K976" i="8"/>
  <c r="L976" i="8"/>
  <c r="M976" i="8"/>
  <c r="I977" i="8"/>
  <c r="J977" i="8"/>
  <c r="K977" i="8"/>
  <c r="L977" i="8"/>
  <c r="M977" i="8"/>
  <c r="I978" i="8"/>
  <c r="J978" i="8"/>
  <c r="K978" i="8"/>
  <c r="L978" i="8"/>
  <c r="M978" i="8"/>
  <c r="I979" i="8"/>
  <c r="J979" i="8"/>
  <c r="K979" i="8"/>
  <c r="L979" i="8"/>
  <c r="M979" i="8"/>
  <c r="I980" i="8"/>
  <c r="J980" i="8"/>
  <c r="K980" i="8"/>
  <c r="L980" i="8"/>
  <c r="M980" i="8"/>
  <c r="I981" i="8"/>
  <c r="J981" i="8"/>
  <c r="K981" i="8"/>
  <c r="L981" i="8"/>
  <c r="M981" i="8"/>
  <c r="I982" i="8"/>
  <c r="J982" i="8"/>
  <c r="K982" i="8"/>
  <c r="L982" i="8"/>
  <c r="M982" i="8"/>
  <c r="I983" i="8"/>
  <c r="J983" i="8"/>
  <c r="K983" i="8"/>
  <c r="L983" i="8"/>
  <c r="M983" i="8"/>
  <c r="I984" i="8"/>
  <c r="J984" i="8"/>
  <c r="K984" i="8"/>
  <c r="L984" i="8"/>
  <c r="M984" i="8"/>
  <c r="I985" i="8"/>
  <c r="J985" i="8"/>
  <c r="K985" i="8"/>
  <c r="L985" i="8"/>
  <c r="M985" i="8"/>
  <c r="I986" i="8"/>
  <c r="J986" i="8"/>
  <c r="K986" i="8"/>
  <c r="L986" i="8"/>
  <c r="M986" i="8"/>
  <c r="I987" i="8"/>
  <c r="J987" i="8"/>
  <c r="K987" i="8"/>
  <c r="L987" i="8"/>
  <c r="M987" i="8"/>
  <c r="I988" i="8"/>
  <c r="J988" i="8"/>
  <c r="K988" i="8"/>
  <c r="L988" i="8"/>
  <c r="M988" i="8"/>
  <c r="I989" i="8"/>
  <c r="J989" i="8"/>
  <c r="K989" i="8"/>
  <c r="L989" i="8"/>
  <c r="M989" i="8"/>
  <c r="I990" i="8"/>
  <c r="J990" i="8"/>
  <c r="K990" i="8"/>
  <c r="L990" i="8"/>
  <c r="M990" i="8"/>
  <c r="I991" i="8"/>
  <c r="J991" i="8"/>
  <c r="K991" i="8"/>
  <c r="L991" i="8"/>
  <c r="M991" i="8"/>
  <c r="I992" i="8"/>
  <c r="J992" i="8"/>
  <c r="K992" i="8"/>
  <c r="L992" i="8"/>
  <c r="M992" i="8"/>
  <c r="I993" i="8"/>
  <c r="J993" i="8"/>
  <c r="K993" i="8"/>
  <c r="L993" i="8"/>
  <c r="M993" i="8"/>
  <c r="I994" i="8"/>
  <c r="J994" i="8"/>
  <c r="K994" i="8"/>
  <c r="L994" i="8"/>
  <c r="M994" i="8"/>
  <c r="I995" i="8"/>
  <c r="J995" i="8"/>
  <c r="K995" i="8"/>
  <c r="L995" i="8"/>
  <c r="M995" i="8"/>
  <c r="I996" i="8"/>
  <c r="J996" i="8"/>
  <c r="K996" i="8"/>
  <c r="L996" i="8"/>
  <c r="M996" i="8"/>
  <c r="I997" i="8"/>
  <c r="J997" i="8"/>
  <c r="K997" i="8"/>
  <c r="L997" i="8"/>
  <c r="M997" i="8"/>
  <c r="I998" i="8"/>
  <c r="J998" i="8"/>
  <c r="K998" i="8"/>
  <c r="L998" i="8"/>
  <c r="M998" i="8"/>
  <c r="I999" i="8"/>
  <c r="J999" i="8"/>
  <c r="K999" i="8"/>
  <c r="L999" i="8"/>
  <c r="M999" i="8"/>
  <c r="I1000" i="8"/>
  <c r="J1000" i="8"/>
  <c r="K1000" i="8"/>
  <c r="L1000" i="8"/>
  <c r="M1000" i="8"/>
  <c r="I1001" i="8"/>
  <c r="J1001" i="8"/>
  <c r="K1001" i="8"/>
  <c r="L1001" i="8"/>
  <c r="M1001" i="8"/>
  <c r="I1002" i="8"/>
  <c r="J1002" i="8"/>
  <c r="K1002" i="8"/>
  <c r="L1002" i="8"/>
  <c r="M1002" i="8"/>
  <c r="I1003" i="8"/>
  <c r="J1003" i="8"/>
  <c r="K1003" i="8"/>
  <c r="L1003" i="8"/>
  <c r="M1003" i="8"/>
  <c r="I1004" i="8"/>
  <c r="J1004" i="8"/>
  <c r="K1004" i="8"/>
  <c r="L1004" i="8"/>
  <c r="M1004" i="8"/>
  <c r="I1005" i="8"/>
  <c r="J1005" i="8"/>
  <c r="K1005" i="8"/>
  <c r="L1005" i="8"/>
  <c r="M1005" i="8"/>
  <c r="I1006" i="8"/>
  <c r="J1006" i="8"/>
  <c r="K1006" i="8"/>
  <c r="L1006" i="8"/>
  <c r="M1006" i="8"/>
  <c r="I1007" i="8"/>
  <c r="J1007" i="8"/>
  <c r="K1007" i="8"/>
  <c r="L1007" i="8"/>
  <c r="M1007" i="8"/>
  <c r="I1008" i="8"/>
  <c r="J1008" i="8"/>
  <c r="K1008" i="8"/>
  <c r="L1008" i="8"/>
  <c r="M1008" i="8"/>
  <c r="I1009" i="8"/>
  <c r="J1009" i="8"/>
  <c r="K1009" i="8"/>
  <c r="L1009" i="8"/>
  <c r="M1009" i="8"/>
  <c r="I1010" i="8"/>
  <c r="J1010" i="8"/>
  <c r="K1010" i="8"/>
  <c r="L1010" i="8"/>
  <c r="M1010" i="8"/>
  <c r="I1011" i="8"/>
  <c r="J1011" i="8"/>
  <c r="K1011" i="8"/>
  <c r="L1011" i="8"/>
  <c r="M1011" i="8"/>
  <c r="I1012" i="8"/>
  <c r="J1012" i="8"/>
  <c r="K1012" i="8"/>
  <c r="L1012" i="8"/>
  <c r="M1012" i="8"/>
  <c r="I1013" i="8"/>
  <c r="J1013" i="8"/>
  <c r="K1013" i="8"/>
  <c r="L1013" i="8"/>
  <c r="M1013" i="8"/>
  <c r="I1014" i="8"/>
  <c r="J1014" i="8"/>
  <c r="K1014" i="8"/>
  <c r="L1014" i="8"/>
  <c r="M1014" i="8"/>
  <c r="I1015" i="8"/>
  <c r="J1015" i="8"/>
  <c r="K1015" i="8"/>
  <c r="L1015" i="8"/>
  <c r="M1015" i="8"/>
  <c r="I1016" i="8"/>
  <c r="J1016" i="8"/>
  <c r="K1016" i="8"/>
  <c r="L1016" i="8"/>
  <c r="M1016" i="8"/>
  <c r="I1017" i="8"/>
  <c r="J1017" i="8"/>
  <c r="K1017" i="8"/>
  <c r="L1017" i="8"/>
  <c r="M1017" i="8"/>
  <c r="I1018" i="8"/>
  <c r="J1018" i="8"/>
  <c r="K1018" i="8"/>
  <c r="L1018" i="8"/>
  <c r="M1018" i="8"/>
  <c r="I1019" i="8"/>
  <c r="J1019" i="8"/>
  <c r="K1019" i="8"/>
  <c r="L1019" i="8"/>
  <c r="M1019" i="8"/>
  <c r="I1020" i="8"/>
  <c r="J1020" i="8"/>
  <c r="K1020" i="8"/>
  <c r="L1020" i="8"/>
  <c r="M1020" i="8"/>
  <c r="I1021" i="8"/>
  <c r="J1021" i="8"/>
  <c r="K1021" i="8"/>
  <c r="L1021" i="8"/>
  <c r="M1021" i="8"/>
  <c r="I1022" i="8"/>
  <c r="J1022" i="8"/>
  <c r="K1022" i="8"/>
  <c r="L1022" i="8"/>
  <c r="M1022" i="8"/>
  <c r="I1023" i="8"/>
  <c r="J1023" i="8"/>
  <c r="K1023" i="8"/>
  <c r="L1023" i="8"/>
  <c r="M1023" i="8"/>
  <c r="I1024" i="8"/>
  <c r="J1024" i="8"/>
  <c r="K1024" i="8"/>
  <c r="L1024" i="8"/>
  <c r="M1024" i="8"/>
  <c r="I1025" i="8"/>
  <c r="J1025" i="8"/>
  <c r="K1025" i="8"/>
  <c r="L1025" i="8"/>
  <c r="M1025" i="8"/>
  <c r="I1026" i="8"/>
  <c r="J1026" i="8"/>
  <c r="K1026" i="8"/>
  <c r="L1026" i="8"/>
  <c r="M1026" i="8"/>
  <c r="I1027" i="8"/>
  <c r="J1027" i="8"/>
  <c r="K1027" i="8"/>
  <c r="L1027" i="8"/>
  <c r="M1027" i="8"/>
  <c r="I1028" i="8"/>
  <c r="J1028" i="8"/>
  <c r="K1028" i="8"/>
  <c r="L1028" i="8"/>
  <c r="M1028" i="8"/>
  <c r="I1029" i="8"/>
  <c r="J1029" i="8"/>
  <c r="K1029" i="8"/>
  <c r="L1029" i="8"/>
  <c r="M1029" i="8"/>
  <c r="I1030" i="8"/>
  <c r="J1030" i="8"/>
  <c r="K1030" i="8"/>
  <c r="L1030" i="8"/>
  <c r="M1030" i="8"/>
  <c r="I1031" i="8"/>
  <c r="J1031" i="8"/>
  <c r="K1031" i="8"/>
  <c r="L1031" i="8"/>
  <c r="M1031" i="8"/>
  <c r="I1032" i="8"/>
  <c r="J1032" i="8"/>
  <c r="K1032" i="8"/>
  <c r="L1032" i="8"/>
  <c r="M1032" i="8"/>
  <c r="I1033" i="8"/>
  <c r="J1033" i="8"/>
  <c r="K1033" i="8"/>
  <c r="L1033" i="8"/>
  <c r="M1033" i="8"/>
  <c r="I1034" i="8"/>
  <c r="J1034" i="8"/>
  <c r="K1034" i="8"/>
  <c r="L1034" i="8"/>
  <c r="M1034" i="8"/>
  <c r="I1035" i="8"/>
  <c r="J1035" i="8"/>
  <c r="K1035" i="8"/>
  <c r="L1035" i="8"/>
  <c r="M1035" i="8"/>
  <c r="I1036" i="8"/>
  <c r="J1036" i="8"/>
  <c r="K1036" i="8"/>
  <c r="L1036" i="8"/>
  <c r="M1036" i="8"/>
  <c r="I1037" i="8"/>
  <c r="J1037" i="8"/>
  <c r="K1037" i="8"/>
  <c r="L1037" i="8"/>
  <c r="M1037" i="8"/>
  <c r="I1038" i="8"/>
  <c r="J1038" i="8"/>
  <c r="K1038" i="8"/>
  <c r="L1038" i="8"/>
  <c r="M1038" i="8"/>
  <c r="I1039" i="8"/>
  <c r="J1039" i="8"/>
  <c r="K1039" i="8"/>
  <c r="L1039" i="8"/>
  <c r="M1039" i="8"/>
  <c r="I1040" i="8"/>
  <c r="J1040" i="8"/>
  <c r="K1040" i="8"/>
  <c r="L1040" i="8"/>
  <c r="M1040" i="8"/>
  <c r="I1041" i="8"/>
  <c r="J1041" i="8"/>
  <c r="K1041" i="8"/>
  <c r="L1041" i="8"/>
  <c r="M1041" i="8"/>
  <c r="I1042" i="8"/>
  <c r="J1042" i="8"/>
  <c r="K1042" i="8"/>
  <c r="L1042" i="8"/>
  <c r="M1042" i="8"/>
  <c r="I1043" i="8"/>
  <c r="J1043" i="8"/>
  <c r="K1043" i="8"/>
  <c r="L1043" i="8"/>
  <c r="M1043" i="8"/>
  <c r="I1044" i="8"/>
  <c r="J1044" i="8"/>
  <c r="K1044" i="8"/>
  <c r="L1044" i="8"/>
  <c r="M1044" i="8"/>
  <c r="I1045" i="8"/>
  <c r="J1045" i="8"/>
  <c r="K1045" i="8"/>
  <c r="L1045" i="8"/>
  <c r="M1045" i="8"/>
  <c r="I1046" i="8"/>
  <c r="J1046" i="8"/>
  <c r="K1046" i="8"/>
  <c r="L1046" i="8"/>
  <c r="M1046" i="8"/>
  <c r="I1047" i="8"/>
  <c r="J1047" i="8"/>
  <c r="K1047" i="8"/>
  <c r="L1047" i="8"/>
  <c r="M1047" i="8"/>
  <c r="I1048" i="8"/>
  <c r="J1048" i="8"/>
  <c r="K1048" i="8"/>
  <c r="L1048" i="8"/>
  <c r="M1048" i="8"/>
  <c r="I1049" i="8"/>
  <c r="J1049" i="8"/>
  <c r="K1049" i="8"/>
  <c r="L1049" i="8"/>
  <c r="M1049" i="8"/>
  <c r="I1050" i="8"/>
  <c r="J1050" i="8"/>
  <c r="K1050" i="8"/>
  <c r="L1050" i="8"/>
  <c r="M1050" i="8"/>
  <c r="I1051" i="8"/>
  <c r="J1051" i="8"/>
  <c r="K1051" i="8"/>
  <c r="L1051" i="8"/>
  <c r="M1051" i="8"/>
  <c r="I1052" i="8"/>
  <c r="J1052" i="8"/>
  <c r="K1052" i="8"/>
  <c r="L1052" i="8"/>
  <c r="M1052" i="8"/>
  <c r="I1053" i="8"/>
  <c r="J1053" i="8"/>
  <c r="K1053" i="8"/>
  <c r="L1053" i="8"/>
  <c r="M1053" i="8"/>
  <c r="I1054" i="8"/>
  <c r="J1054" i="8"/>
  <c r="K1054" i="8"/>
  <c r="L1054" i="8"/>
  <c r="M1054" i="8"/>
  <c r="I1055" i="8"/>
  <c r="J1055" i="8"/>
  <c r="K1055" i="8"/>
  <c r="L1055" i="8"/>
  <c r="M1055" i="8"/>
  <c r="I1056" i="8"/>
  <c r="J1056" i="8"/>
  <c r="K1056" i="8"/>
  <c r="L1056" i="8"/>
  <c r="M1056" i="8"/>
  <c r="I1057" i="8"/>
  <c r="J1057" i="8"/>
  <c r="K1057" i="8"/>
  <c r="L1057" i="8"/>
  <c r="M1057" i="8"/>
  <c r="I1058" i="8"/>
  <c r="J1058" i="8"/>
  <c r="K1058" i="8"/>
  <c r="L1058" i="8"/>
  <c r="M1058" i="8"/>
  <c r="I1059" i="8"/>
  <c r="J1059" i="8"/>
  <c r="K1059" i="8"/>
  <c r="L1059" i="8"/>
  <c r="M1059" i="8"/>
  <c r="I1060" i="8"/>
  <c r="J1060" i="8"/>
  <c r="K1060" i="8"/>
  <c r="L1060" i="8"/>
  <c r="M1060" i="8"/>
  <c r="I1061" i="8"/>
  <c r="J1061" i="8"/>
  <c r="K1061" i="8"/>
  <c r="L1061" i="8"/>
  <c r="M1061" i="8"/>
  <c r="I1062" i="8"/>
  <c r="J1062" i="8"/>
  <c r="K1062" i="8"/>
  <c r="L1062" i="8"/>
  <c r="M1062" i="8"/>
  <c r="I1063" i="8"/>
  <c r="J1063" i="8"/>
  <c r="K1063" i="8"/>
  <c r="L1063" i="8"/>
  <c r="M1063" i="8"/>
  <c r="I1064" i="8"/>
  <c r="J1064" i="8"/>
  <c r="K1064" i="8"/>
  <c r="L1064" i="8"/>
  <c r="M1064" i="8"/>
  <c r="I1065" i="8"/>
  <c r="J1065" i="8"/>
  <c r="K1065" i="8"/>
  <c r="L1065" i="8"/>
  <c r="M1065" i="8"/>
  <c r="I1066" i="8"/>
  <c r="J1066" i="8"/>
  <c r="K1066" i="8"/>
  <c r="L1066" i="8"/>
  <c r="M1066" i="8"/>
  <c r="I1067" i="8"/>
  <c r="J1067" i="8"/>
  <c r="K1067" i="8"/>
  <c r="L1067" i="8"/>
  <c r="M1067" i="8"/>
  <c r="I1068" i="8"/>
  <c r="J1068" i="8"/>
  <c r="K1068" i="8"/>
  <c r="L1068" i="8"/>
  <c r="M1068" i="8"/>
  <c r="I1069" i="8"/>
  <c r="J1069" i="8"/>
  <c r="K1069" i="8"/>
  <c r="L1069" i="8"/>
  <c r="M1069" i="8"/>
  <c r="I1070" i="8"/>
  <c r="J1070" i="8"/>
  <c r="K1070" i="8"/>
  <c r="L1070" i="8"/>
  <c r="M1070" i="8"/>
  <c r="I1071" i="8"/>
  <c r="J1071" i="8"/>
  <c r="K1071" i="8"/>
  <c r="L1071" i="8"/>
  <c r="M1071" i="8"/>
  <c r="I1072" i="8"/>
  <c r="J1072" i="8"/>
  <c r="K1072" i="8"/>
  <c r="L1072" i="8"/>
  <c r="M1072" i="8"/>
  <c r="I1073" i="8"/>
  <c r="J1073" i="8"/>
  <c r="K1073" i="8"/>
  <c r="L1073" i="8"/>
  <c r="M1073" i="8"/>
  <c r="I1074" i="8"/>
  <c r="J1074" i="8"/>
  <c r="K1074" i="8"/>
  <c r="L1074" i="8"/>
  <c r="M1074" i="8"/>
  <c r="I1075" i="8"/>
  <c r="J1075" i="8"/>
  <c r="K1075" i="8"/>
  <c r="L1075" i="8"/>
  <c r="M1075" i="8"/>
  <c r="I1076" i="8"/>
  <c r="J1076" i="8"/>
  <c r="K1076" i="8"/>
  <c r="L1076" i="8"/>
  <c r="M1076" i="8"/>
  <c r="I1077" i="8"/>
  <c r="J1077" i="8"/>
  <c r="K1077" i="8"/>
  <c r="L1077" i="8"/>
  <c r="M1077" i="8"/>
  <c r="I1078" i="8"/>
  <c r="J1078" i="8"/>
  <c r="K1078" i="8"/>
  <c r="L1078" i="8"/>
  <c r="M1078" i="8"/>
  <c r="I1079" i="8"/>
  <c r="J1079" i="8"/>
  <c r="K1079" i="8"/>
  <c r="L1079" i="8"/>
  <c r="M1079" i="8"/>
  <c r="I1080" i="8"/>
  <c r="J1080" i="8"/>
  <c r="K1080" i="8"/>
  <c r="L1080" i="8"/>
  <c r="M1080" i="8"/>
  <c r="I1081" i="8"/>
  <c r="J1081" i="8"/>
  <c r="K1081" i="8"/>
  <c r="L1081" i="8"/>
  <c r="M1081" i="8"/>
  <c r="I1082" i="8"/>
  <c r="J1082" i="8"/>
  <c r="K1082" i="8"/>
  <c r="L1082" i="8"/>
  <c r="M1082" i="8"/>
  <c r="I1083" i="8"/>
  <c r="J1083" i="8"/>
  <c r="K1083" i="8"/>
  <c r="L1083" i="8"/>
  <c r="M1083" i="8"/>
  <c r="I1084" i="8"/>
  <c r="J1084" i="8"/>
  <c r="K1084" i="8"/>
  <c r="L1084" i="8"/>
  <c r="M1084" i="8"/>
  <c r="I1085" i="8"/>
  <c r="J1085" i="8"/>
  <c r="K1085" i="8"/>
  <c r="L1085" i="8"/>
  <c r="M1085" i="8"/>
  <c r="I1086" i="8"/>
  <c r="J1086" i="8"/>
  <c r="K1086" i="8"/>
  <c r="L1086" i="8"/>
  <c r="M1086" i="8"/>
  <c r="I1087" i="8"/>
  <c r="J1087" i="8"/>
  <c r="K1087" i="8"/>
  <c r="L1087" i="8"/>
  <c r="M1087" i="8"/>
  <c r="I1088" i="8"/>
  <c r="J1088" i="8"/>
  <c r="K1088" i="8"/>
  <c r="L1088" i="8"/>
  <c r="M1088" i="8"/>
  <c r="I1089" i="8"/>
  <c r="J1089" i="8"/>
  <c r="K1089" i="8"/>
  <c r="L1089" i="8"/>
  <c r="M1089" i="8"/>
  <c r="I1090" i="8"/>
  <c r="J1090" i="8"/>
  <c r="K1090" i="8"/>
  <c r="L1090" i="8"/>
  <c r="M1090" i="8"/>
  <c r="I1091" i="8"/>
  <c r="J1091" i="8"/>
  <c r="K1091" i="8"/>
  <c r="L1091" i="8"/>
  <c r="M1091" i="8"/>
  <c r="I1092" i="8"/>
  <c r="J1092" i="8"/>
  <c r="K1092" i="8"/>
  <c r="L1092" i="8"/>
  <c r="M1092" i="8"/>
  <c r="I1093" i="8"/>
  <c r="J1093" i="8"/>
  <c r="K1093" i="8"/>
  <c r="L1093" i="8"/>
  <c r="M1093" i="8"/>
  <c r="I1094" i="8"/>
  <c r="J1094" i="8"/>
  <c r="K1094" i="8"/>
  <c r="L1094" i="8"/>
  <c r="M1094" i="8"/>
  <c r="I1095" i="8"/>
  <c r="J1095" i="8"/>
  <c r="K1095" i="8"/>
  <c r="L1095" i="8"/>
  <c r="M1095" i="8"/>
  <c r="I1096" i="8"/>
  <c r="J1096" i="8"/>
  <c r="K1096" i="8"/>
  <c r="L1096" i="8"/>
  <c r="M1096" i="8"/>
  <c r="I1097" i="8"/>
  <c r="J1097" i="8"/>
  <c r="K1097" i="8"/>
  <c r="L1097" i="8"/>
  <c r="M1097" i="8"/>
  <c r="I1098" i="8"/>
  <c r="J1098" i="8"/>
  <c r="K1098" i="8"/>
  <c r="L1098" i="8"/>
  <c r="M1098" i="8"/>
  <c r="I1099" i="8"/>
  <c r="J1099" i="8"/>
  <c r="K1099" i="8"/>
  <c r="L1099" i="8"/>
  <c r="M1099" i="8"/>
  <c r="I1100" i="8"/>
  <c r="J1100" i="8"/>
  <c r="K1100" i="8"/>
  <c r="L1100" i="8"/>
  <c r="M1100" i="8"/>
  <c r="I1101" i="8"/>
  <c r="J1101" i="8"/>
  <c r="K1101" i="8"/>
  <c r="L1101" i="8"/>
  <c r="M1101" i="8"/>
  <c r="I1102" i="8"/>
  <c r="J1102" i="8"/>
  <c r="K1102" i="8"/>
  <c r="L1102" i="8"/>
  <c r="M1102" i="8"/>
  <c r="I1103" i="8"/>
  <c r="J1103" i="8"/>
  <c r="K1103" i="8"/>
  <c r="L1103" i="8"/>
  <c r="M1103" i="8"/>
  <c r="I1104" i="8"/>
  <c r="J1104" i="8"/>
  <c r="K1104" i="8"/>
  <c r="L1104" i="8"/>
  <c r="M1104" i="8"/>
  <c r="I1105" i="8"/>
  <c r="J1105" i="8"/>
  <c r="K1105" i="8"/>
  <c r="L1105" i="8"/>
  <c r="M1105" i="8"/>
  <c r="I1106" i="8"/>
  <c r="J1106" i="8"/>
  <c r="K1106" i="8"/>
  <c r="L1106" i="8"/>
  <c r="M1106" i="8"/>
  <c r="I1107" i="8"/>
  <c r="J1107" i="8"/>
  <c r="K1107" i="8"/>
  <c r="L1107" i="8"/>
  <c r="M1107" i="8"/>
  <c r="I1108" i="8"/>
  <c r="J1108" i="8"/>
  <c r="K1108" i="8"/>
  <c r="L1108" i="8"/>
  <c r="M1108" i="8"/>
  <c r="I1109" i="8"/>
  <c r="J1109" i="8"/>
  <c r="K1109" i="8"/>
  <c r="L1109" i="8"/>
  <c r="M1109" i="8"/>
  <c r="I1110" i="8"/>
  <c r="J1110" i="8"/>
  <c r="K1110" i="8"/>
  <c r="L1110" i="8"/>
  <c r="M1110" i="8"/>
  <c r="I1111" i="8"/>
  <c r="J1111" i="8"/>
  <c r="K1111" i="8"/>
  <c r="L1111" i="8"/>
  <c r="M1111" i="8"/>
  <c r="I1112" i="8"/>
  <c r="J1112" i="8"/>
  <c r="K1112" i="8"/>
  <c r="L1112" i="8"/>
  <c r="M1112" i="8"/>
  <c r="I1113" i="8"/>
  <c r="J1113" i="8"/>
  <c r="K1113" i="8"/>
  <c r="L1113" i="8"/>
  <c r="M1113" i="8"/>
  <c r="I1114" i="8"/>
  <c r="J1114" i="8"/>
  <c r="K1114" i="8"/>
  <c r="L1114" i="8"/>
  <c r="M1114" i="8"/>
  <c r="I1115" i="8"/>
  <c r="J1115" i="8"/>
  <c r="K1115" i="8"/>
  <c r="L1115" i="8"/>
  <c r="M1115" i="8"/>
  <c r="I1116" i="8"/>
  <c r="J1116" i="8"/>
  <c r="K1116" i="8"/>
  <c r="L1116" i="8"/>
  <c r="M1116" i="8"/>
  <c r="I1117" i="8"/>
  <c r="J1117" i="8"/>
  <c r="K1117" i="8"/>
  <c r="L1117" i="8"/>
  <c r="M1117" i="8"/>
  <c r="I1118" i="8"/>
  <c r="J1118" i="8"/>
  <c r="K1118" i="8"/>
  <c r="L1118" i="8"/>
  <c r="M1118" i="8"/>
  <c r="I1119" i="8"/>
  <c r="J1119" i="8"/>
  <c r="K1119" i="8"/>
  <c r="L1119" i="8"/>
  <c r="M1119" i="8"/>
  <c r="I1120" i="8"/>
  <c r="J1120" i="8"/>
  <c r="K1120" i="8"/>
  <c r="L1120" i="8"/>
  <c r="M1120" i="8"/>
  <c r="I1121" i="8"/>
  <c r="J1121" i="8"/>
  <c r="K1121" i="8"/>
  <c r="L1121" i="8"/>
  <c r="M1121" i="8"/>
  <c r="I1122" i="8"/>
  <c r="J1122" i="8"/>
  <c r="K1122" i="8"/>
  <c r="L1122" i="8"/>
  <c r="M1122" i="8"/>
  <c r="I1123" i="8"/>
  <c r="J1123" i="8"/>
  <c r="K1123" i="8"/>
  <c r="L1123" i="8"/>
  <c r="M1123" i="8"/>
  <c r="I1124" i="8"/>
  <c r="J1124" i="8"/>
  <c r="K1124" i="8"/>
  <c r="L1124" i="8"/>
  <c r="M1124" i="8"/>
  <c r="I1125" i="8"/>
  <c r="J1125" i="8"/>
  <c r="K1125" i="8"/>
  <c r="L1125" i="8"/>
  <c r="M1125" i="8"/>
  <c r="I1126" i="8"/>
  <c r="J1126" i="8"/>
  <c r="K1126" i="8"/>
  <c r="L1126" i="8"/>
  <c r="M1126" i="8"/>
  <c r="I1127" i="8"/>
  <c r="J1127" i="8"/>
  <c r="K1127" i="8"/>
  <c r="L1127" i="8"/>
  <c r="M1127" i="8"/>
  <c r="I1128" i="8"/>
  <c r="J1128" i="8"/>
  <c r="K1128" i="8"/>
  <c r="L1128" i="8"/>
  <c r="M1128" i="8"/>
  <c r="I1129" i="8"/>
  <c r="J1129" i="8"/>
  <c r="K1129" i="8"/>
  <c r="L1129" i="8"/>
  <c r="M1129" i="8"/>
  <c r="I1130" i="8"/>
  <c r="J1130" i="8"/>
  <c r="K1130" i="8"/>
  <c r="L1130" i="8"/>
  <c r="M1130" i="8"/>
  <c r="I1131" i="8"/>
  <c r="J1131" i="8"/>
  <c r="K1131" i="8"/>
  <c r="L1131" i="8"/>
  <c r="M1131" i="8"/>
  <c r="I1132" i="8"/>
  <c r="J1132" i="8"/>
  <c r="K1132" i="8"/>
  <c r="L1132" i="8"/>
  <c r="M1132" i="8"/>
  <c r="I1133" i="8"/>
  <c r="J1133" i="8"/>
  <c r="K1133" i="8"/>
  <c r="L1133" i="8"/>
  <c r="M1133" i="8"/>
  <c r="I1134" i="8"/>
  <c r="J1134" i="8"/>
  <c r="K1134" i="8"/>
  <c r="L1134" i="8"/>
  <c r="M1134" i="8"/>
  <c r="I1135" i="8"/>
  <c r="J1135" i="8"/>
  <c r="K1135" i="8"/>
  <c r="L1135" i="8"/>
  <c r="M1135" i="8"/>
  <c r="I1136" i="8"/>
  <c r="J1136" i="8"/>
  <c r="K1136" i="8"/>
  <c r="L1136" i="8"/>
  <c r="M1136" i="8"/>
  <c r="I1137" i="8"/>
  <c r="J1137" i="8"/>
  <c r="K1137" i="8"/>
  <c r="L1137" i="8"/>
  <c r="M1137" i="8"/>
  <c r="I1138" i="8"/>
  <c r="J1138" i="8"/>
  <c r="K1138" i="8"/>
  <c r="L1138" i="8"/>
  <c r="M1138" i="8"/>
  <c r="I1139" i="8"/>
  <c r="J1139" i="8"/>
  <c r="K1139" i="8"/>
  <c r="L1139" i="8"/>
  <c r="M1139" i="8"/>
  <c r="I1140" i="8"/>
  <c r="J1140" i="8"/>
  <c r="K1140" i="8"/>
  <c r="L1140" i="8"/>
  <c r="M1140" i="8"/>
  <c r="I1141" i="8"/>
  <c r="J1141" i="8"/>
  <c r="K1141" i="8"/>
  <c r="L1141" i="8"/>
  <c r="M1141" i="8"/>
  <c r="I1142" i="8"/>
  <c r="J1142" i="8"/>
  <c r="K1142" i="8"/>
  <c r="L1142" i="8"/>
  <c r="M1142" i="8"/>
  <c r="I1143" i="8"/>
  <c r="J1143" i="8"/>
  <c r="K1143" i="8"/>
  <c r="L1143" i="8"/>
  <c r="M1143" i="8"/>
  <c r="I1144" i="8"/>
  <c r="J1144" i="8"/>
  <c r="K1144" i="8"/>
  <c r="L1144" i="8"/>
  <c r="M1144" i="8"/>
  <c r="I1145" i="8"/>
  <c r="J1145" i="8"/>
  <c r="K1145" i="8"/>
  <c r="L1145" i="8"/>
  <c r="M1145" i="8"/>
  <c r="I1146" i="8"/>
  <c r="J1146" i="8"/>
  <c r="K1146" i="8"/>
  <c r="L1146" i="8"/>
  <c r="M1146" i="8"/>
  <c r="I1147" i="8"/>
  <c r="J1147" i="8"/>
  <c r="K1147" i="8"/>
  <c r="L1147" i="8"/>
  <c r="M1147" i="8"/>
  <c r="I1148" i="8"/>
  <c r="J1148" i="8"/>
  <c r="K1148" i="8"/>
  <c r="L1148" i="8"/>
  <c r="M1148" i="8"/>
  <c r="I1149" i="8"/>
  <c r="J1149" i="8"/>
  <c r="K1149" i="8"/>
  <c r="L1149" i="8"/>
  <c r="M1149" i="8"/>
  <c r="I1150" i="8"/>
  <c r="J1150" i="8"/>
  <c r="K1150" i="8"/>
  <c r="L1150" i="8"/>
  <c r="M1150" i="8"/>
  <c r="I1151" i="8"/>
  <c r="J1151" i="8"/>
  <c r="K1151" i="8"/>
  <c r="L1151" i="8"/>
  <c r="M1151" i="8"/>
  <c r="I1152" i="8"/>
  <c r="J1152" i="8"/>
  <c r="K1152" i="8"/>
  <c r="L1152" i="8"/>
  <c r="M1152" i="8"/>
  <c r="I1153" i="8"/>
  <c r="J1153" i="8"/>
  <c r="K1153" i="8"/>
  <c r="L1153" i="8"/>
  <c r="M1153" i="8"/>
  <c r="I1154" i="8"/>
  <c r="J1154" i="8"/>
  <c r="K1154" i="8"/>
  <c r="L1154" i="8"/>
  <c r="M1154" i="8"/>
  <c r="I1155" i="8"/>
  <c r="J1155" i="8"/>
  <c r="K1155" i="8"/>
  <c r="L1155" i="8"/>
  <c r="M1155" i="8"/>
  <c r="I1156" i="8"/>
  <c r="J1156" i="8"/>
  <c r="K1156" i="8"/>
  <c r="L1156" i="8"/>
  <c r="M1156" i="8"/>
  <c r="I1157" i="8"/>
  <c r="J1157" i="8"/>
  <c r="K1157" i="8"/>
  <c r="L1157" i="8"/>
  <c r="M1157" i="8"/>
  <c r="I1158" i="8"/>
  <c r="J1158" i="8"/>
  <c r="K1158" i="8"/>
  <c r="L1158" i="8"/>
  <c r="M1158" i="8"/>
  <c r="I1159" i="8"/>
  <c r="J1159" i="8"/>
  <c r="K1159" i="8"/>
  <c r="L1159" i="8"/>
  <c r="M1159" i="8"/>
  <c r="I1160" i="8"/>
  <c r="J1160" i="8"/>
  <c r="K1160" i="8"/>
  <c r="L1160" i="8"/>
  <c r="M1160" i="8"/>
  <c r="I1161" i="8"/>
  <c r="J1161" i="8"/>
  <c r="K1161" i="8"/>
  <c r="L1161" i="8"/>
  <c r="M1161" i="8"/>
  <c r="I1162" i="8"/>
  <c r="J1162" i="8"/>
  <c r="K1162" i="8"/>
  <c r="L1162" i="8"/>
  <c r="M1162" i="8"/>
  <c r="I1163" i="8"/>
  <c r="J1163" i="8"/>
  <c r="K1163" i="8"/>
  <c r="L1163" i="8"/>
  <c r="M1163" i="8"/>
  <c r="I1164" i="8"/>
  <c r="J1164" i="8"/>
  <c r="K1164" i="8"/>
  <c r="L1164" i="8"/>
  <c r="M1164" i="8"/>
  <c r="I1165" i="8"/>
  <c r="J1165" i="8"/>
  <c r="K1165" i="8"/>
  <c r="L1165" i="8"/>
  <c r="M1165" i="8"/>
  <c r="I1166" i="8"/>
  <c r="J1166" i="8"/>
  <c r="K1166" i="8"/>
  <c r="L1166" i="8"/>
  <c r="M1166" i="8"/>
  <c r="I1167" i="8"/>
  <c r="J1167" i="8"/>
  <c r="K1167" i="8"/>
  <c r="L1167" i="8"/>
  <c r="M1167" i="8"/>
  <c r="I1168" i="8"/>
  <c r="J1168" i="8"/>
  <c r="K1168" i="8"/>
  <c r="L1168" i="8"/>
  <c r="M1168" i="8"/>
  <c r="I1169" i="8"/>
  <c r="J1169" i="8"/>
  <c r="K1169" i="8"/>
  <c r="L1169" i="8"/>
  <c r="M1169" i="8"/>
  <c r="I1170" i="8"/>
  <c r="J1170" i="8"/>
  <c r="K1170" i="8"/>
  <c r="L1170" i="8"/>
  <c r="M1170" i="8"/>
  <c r="I1171" i="8"/>
  <c r="J1171" i="8"/>
  <c r="K1171" i="8"/>
  <c r="L1171" i="8"/>
  <c r="M1171" i="8"/>
  <c r="I1172" i="8"/>
  <c r="J1172" i="8"/>
  <c r="K1172" i="8"/>
  <c r="L1172" i="8"/>
  <c r="M1172" i="8"/>
  <c r="I1173" i="8"/>
  <c r="J1173" i="8"/>
  <c r="K1173" i="8"/>
  <c r="L1173" i="8"/>
  <c r="M1173" i="8"/>
  <c r="I1174" i="8"/>
  <c r="J1174" i="8"/>
  <c r="K1174" i="8"/>
  <c r="L1174" i="8"/>
  <c r="M1174" i="8"/>
  <c r="I1175" i="8"/>
  <c r="J1175" i="8"/>
  <c r="K1175" i="8"/>
  <c r="L1175" i="8"/>
  <c r="M1175" i="8"/>
  <c r="I1176" i="8"/>
  <c r="J1176" i="8"/>
  <c r="K1176" i="8"/>
  <c r="L1176" i="8"/>
  <c r="M1176" i="8"/>
  <c r="I1177" i="8"/>
  <c r="J1177" i="8"/>
  <c r="K1177" i="8"/>
  <c r="L1177" i="8"/>
  <c r="M1177" i="8"/>
  <c r="I1178" i="8"/>
  <c r="J1178" i="8"/>
  <c r="K1178" i="8"/>
  <c r="L1178" i="8"/>
  <c r="M1178" i="8"/>
  <c r="I1179" i="8"/>
  <c r="J1179" i="8"/>
  <c r="K1179" i="8"/>
  <c r="L1179" i="8"/>
  <c r="M1179" i="8"/>
  <c r="I1180" i="8"/>
  <c r="J1180" i="8"/>
  <c r="K1180" i="8"/>
  <c r="L1180" i="8"/>
  <c r="M1180" i="8"/>
  <c r="I1181" i="8"/>
  <c r="J1181" i="8"/>
  <c r="K1181" i="8"/>
  <c r="L1181" i="8"/>
  <c r="M1181" i="8"/>
  <c r="I1182" i="8"/>
  <c r="J1182" i="8"/>
  <c r="K1182" i="8"/>
  <c r="L1182" i="8"/>
  <c r="M1182" i="8"/>
  <c r="I1183" i="8"/>
  <c r="J1183" i="8"/>
  <c r="K1183" i="8"/>
  <c r="L1183" i="8"/>
  <c r="M1183" i="8"/>
  <c r="I1184" i="8"/>
  <c r="J1184" i="8"/>
  <c r="K1184" i="8"/>
  <c r="L1184" i="8"/>
  <c r="M1184" i="8"/>
  <c r="I1185" i="8"/>
  <c r="J1185" i="8"/>
  <c r="K1185" i="8"/>
  <c r="L1185" i="8"/>
  <c r="M1185" i="8"/>
  <c r="I1186" i="8"/>
  <c r="J1186" i="8"/>
  <c r="K1186" i="8"/>
  <c r="L1186" i="8"/>
  <c r="M1186" i="8"/>
  <c r="I1187" i="8"/>
  <c r="J1187" i="8"/>
  <c r="K1187" i="8"/>
  <c r="L1187" i="8"/>
  <c r="M1187" i="8"/>
  <c r="I1188" i="8"/>
  <c r="J1188" i="8"/>
  <c r="K1188" i="8"/>
  <c r="L1188" i="8"/>
  <c r="M1188" i="8"/>
  <c r="I1189" i="8"/>
  <c r="J1189" i="8"/>
  <c r="K1189" i="8"/>
  <c r="L1189" i="8"/>
  <c r="M1189" i="8"/>
  <c r="I1190" i="8"/>
  <c r="J1190" i="8"/>
  <c r="K1190" i="8"/>
  <c r="L1190" i="8"/>
  <c r="M1190" i="8"/>
  <c r="I1191" i="8"/>
  <c r="J1191" i="8"/>
  <c r="K1191" i="8"/>
  <c r="L1191" i="8"/>
  <c r="M1191" i="8"/>
  <c r="I1192" i="8"/>
  <c r="J1192" i="8"/>
  <c r="K1192" i="8"/>
  <c r="L1192" i="8"/>
  <c r="M1192" i="8"/>
  <c r="I1193" i="8"/>
  <c r="J1193" i="8"/>
  <c r="K1193" i="8"/>
  <c r="L1193" i="8"/>
  <c r="M1193" i="8"/>
  <c r="I1194" i="8"/>
  <c r="J1194" i="8"/>
  <c r="K1194" i="8"/>
  <c r="L1194" i="8"/>
  <c r="M1194" i="8"/>
  <c r="I1195" i="8"/>
  <c r="J1195" i="8"/>
  <c r="K1195" i="8"/>
  <c r="L1195" i="8"/>
  <c r="M1195" i="8"/>
  <c r="I1196" i="8"/>
  <c r="J1196" i="8"/>
  <c r="K1196" i="8"/>
  <c r="L1196" i="8"/>
  <c r="M1196" i="8"/>
  <c r="I1197" i="8"/>
  <c r="J1197" i="8"/>
  <c r="K1197" i="8"/>
  <c r="L1197" i="8"/>
  <c r="M1197" i="8"/>
  <c r="I1198" i="8"/>
  <c r="J1198" i="8"/>
  <c r="K1198" i="8"/>
  <c r="L1198" i="8"/>
  <c r="M1198" i="8"/>
  <c r="I1199" i="8"/>
  <c r="J1199" i="8"/>
  <c r="K1199" i="8"/>
  <c r="L1199" i="8"/>
  <c r="M1199" i="8"/>
  <c r="I1200" i="8"/>
  <c r="J1200" i="8"/>
  <c r="K1200" i="8"/>
  <c r="L1200" i="8"/>
  <c r="M1200" i="8"/>
  <c r="I1201" i="8"/>
  <c r="J1201" i="8"/>
  <c r="K1201" i="8"/>
  <c r="L1201" i="8"/>
  <c r="M1201" i="8"/>
  <c r="I1202" i="8"/>
  <c r="J1202" i="8"/>
  <c r="K1202" i="8"/>
  <c r="L1202" i="8"/>
  <c r="M1202" i="8"/>
  <c r="I1203" i="8"/>
  <c r="J1203" i="8"/>
  <c r="K1203" i="8"/>
  <c r="L1203" i="8"/>
  <c r="M1203" i="8"/>
  <c r="I1204" i="8"/>
  <c r="J1204" i="8"/>
  <c r="K1204" i="8"/>
  <c r="L1204" i="8"/>
  <c r="M1204" i="8"/>
  <c r="I1205" i="8"/>
  <c r="J1205" i="8"/>
  <c r="K1205" i="8"/>
  <c r="L1205" i="8"/>
  <c r="M1205" i="8"/>
  <c r="I1206" i="8"/>
  <c r="J1206" i="8"/>
  <c r="K1206" i="8"/>
  <c r="L1206" i="8"/>
  <c r="M1206" i="8"/>
  <c r="I1207" i="8"/>
  <c r="J1207" i="8"/>
  <c r="K1207" i="8"/>
  <c r="L1207" i="8"/>
  <c r="M1207" i="8"/>
  <c r="I1208" i="8"/>
  <c r="J1208" i="8"/>
  <c r="K1208" i="8"/>
  <c r="L1208" i="8"/>
  <c r="M1208" i="8"/>
  <c r="I1209" i="8"/>
  <c r="J1209" i="8"/>
  <c r="K1209" i="8"/>
  <c r="L1209" i="8"/>
  <c r="M1209" i="8"/>
  <c r="I1210" i="8"/>
  <c r="J1210" i="8"/>
  <c r="K1210" i="8"/>
  <c r="L1210" i="8"/>
  <c r="M1210" i="8"/>
  <c r="I1211" i="8"/>
  <c r="J1211" i="8"/>
  <c r="K1211" i="8"/>
  <c r="L1211" i="8"/>
  <c r="M1211" i="8"/>
  <c r="I1212" i="8"/>
  <c r="J1212" i="8"/>
  <c r="K1212" i="8"/>
  <c r="L1212" i="8"/>
  <c r="M1212" i="8"/>
  <c r="I1213" i="8"/>
  <c r="J1213" i="8"/>
  <c r="K1213" i="8"/>
  <c r="L1213" i="8"/>
  <c r="M1213" i="8"/>
  <c r="I1214" i="8"/>
  <c r="J1214" i="8"/>
  <c r="K1214" i="8"/>
  <c r="L1214" i="8"/>
  <c r="M1214" i="8"/>
  <c r="I1215" i="8"/>
  <c r="J1215" i="8"/>
  <c r="K1215" i="8"/>
  <c r="L1215" i="8"/>
  <c r="M1215" i="8"/>
  <c r="I1216" i="8"/>
  <c r="J1216" i="8"/>
  <c r="K1216" i="8"/>
  <c r="L1216" i="8"/>
  <c r="M1216" i="8"/>
  <c r="I1217" i="8"/>
  <c r="J1217" i="8"/>
  <c r="K1217" i="8"/>
  <c r="L1217" i="8"/>
  <c r="M1217" i="8"/>
  <c r="I1218" i="8"/>
  <c r="J1218" i="8"/>
  <c r="K1218" i="8"/>
  <c r="L1218" i="8"/>
  <c r="M1218" i="8"/>
  <c r="I1219" i="8"/>
  <c r="J1219" i="8"/>
  <c r="K1219" i="8"/>
  <c r="L1219" i="8"/>
  <c r="M1219" i="8"/>
  <c r="I1220" i="8"/>
  <c r="J1220" i="8"/>
  <c r="K1220" i="8"/>
  <c r="L1220" i="8"/>
  <c r="M1220" i="8"/>
  <c r="I1221" i="8"/>
  <c r="J1221" i="8"/>
  <c r="K1221" i="8"/>
  <c r="L1221" i="8"/>
  <c r="M1221" i="8"/>
  <c r="I1222" i="8"/>
  <c r="J1222" i="8"/>
  <c r="K1222" i="8"/>
  <c r="L1222" i="8"/>
  <c r="M1222" i="8"/>
  <c r="I1223" i="8"/>
  <c r="J1223" i="8"/>
  <c r="K1223" i="8"/>
  <c r="L1223" i="8"/>
  <c r="M1223" i="8"/>
  <c r="I1224" i="8"/>
  <c r="J1224" i="8"/>
  <c r="K1224" i="8"/>
  <c r="L1224" i="8"/>
  <c r="M1224" i="8"/>
  <c r="I1225" i="8"/>
  <c r="J1225" i="8"/>
  <c r="K1225" i="8"/>
  <c r="L1225" i="8"/>
  <c r="M1225" i="8"/>
  <c r="I1226" i="8"/>
  <c r="J1226" i="8"/>
  <c r="K1226" i="8"/>
  <c r="L1226" i="8"/>
  <c r="M1226" i="8"/>
  <c r="I1227" i="8"/>
  <c r="J1227" i="8"/>
  <c r="K1227" i="8"/>
  <c r="L1227" i="8"/>
  <c r="M1227" i="8"/>
  <c r="I1228" i="8"/>
  <c r="J1228" i="8"/>
  <c r="K1228" i="8"/>
  <c r="L1228" i="8"/>
  <c r="M1228" i="8"/>
  <c r="I1229" i="8"/>
  <c r="J1229" i="8"/>
  <c r="K1229" i="8"/>
  <c r="L1229" i="8"/>
  <c r="M1229" i="8"/>
  <c r="I1230" i="8"/>
  <c r="J1230" i="8"/>
  <c r="K1230" i="8"/>
  <c r="L1230" i="8"/>
  <c r="M1230" i="8"/>
  <c r="I1231" i="8"/>
  <c r="J1231" i="8"/>
  <c r="K1231" i="8"/>
  <c r="L1231" i="8"/>
  <c r="M1231" i="8"/>
  <c r="I1232" i="8"/>
  <c r="J1232" i="8"/>
  <c r="K1232" i="8"/>
  <c r="L1232" i="8"/>
  <c r="M1232" i="8"/>
  <c r="I1233" i="8"/>
  <c r="J1233" i="8"/>
  <c r="K1233" i="8"/>
  <c r="L1233" i="8"/>
  <c r="M1233" i="8"/>
  <c r="I1234" i="8"/>
  <c r="J1234" i="8"/>
  <c r="K1234" i="8"/>
  <c r="L1234" i="8"/>
  <c r="M1234" i="8"/>
  <c r="I1235" i="8"/>
  <c r="J1235" i="8"/>
  <c r="K1235" i="8"/>
  <c r="L1235" i="8"/>
  <c r="M1235" i="8"/>
  <c r="I1236" i="8"/>
  <c r="J1236" i="8"/>
  <c r="K1236" i="8"/>
  <c r="L1236" i="8"/>
  <c r="M1236" i="8"/>
  <c r="I1237" i="8"/>
  <c r="J1237" i="8"/>
  <c r="K1237" i="8"/>
  <c r="L1237" i="8"/>
  <c r="M1237" i="8"/>
  <c r="I1238" i="8"/>
  <c r="J1238" i="8"/>
  <c r="K1238" i="8"/>
  <c r="L1238" i="8"/>
  <c r="M1238" i="8"/>
  <c r="I1239" i="8"/>
  <c r="J1239" i="8"/>
  <c r="K1239" i="8"/>
  <c r="L1239" i="8"/>
  <c r="M1239" i="8"/>
  <c r="I1240" i="8"/>
  <c r="J1240" i="8"/>
  <c r="K1240" i="8"/>
  <c r="L1240" i="8"/>
  <c r="M1240" i="8"/>
  <c r="I1241" i="8"/>
  <c r="J1241" i="8"/>
  <c r="K1241" i="8"/>
  <c r="L1241" i="8"/>
  <c r="M1241" i="8"/>
  <c r="I1242" i="8"/>
  <c r="J1242" i="8"/>
  <c r="K1242" i="8"/>
  <c r="L1242" i="8"/>
  <c r="M1242" i="8"/>
  <c r="I1243" i="8"/>
  <c r="J1243" i="8"/>
  <c r="K1243" i="8"/>
  <c r="L1243" i="8"/>
  <c r="M1243" i="8"/>
  <c r="I1244" i="8"/>
  <c r="J1244" i="8"/>
  <c r="K1244" i="8"/>
  <c r="L1244" i="8"/>
  <c r="M1244" i="8"/>
  <c r="I1245" i="8"/>
  <c r="J1245" i="8"/>
  <c r="K1245" i="8"/>
  <c r="L1245" i="8"/>
  <c r="M1245" i="8"/>
  <c r="I1246" i="8"/>
  <c r="J1246" i="8"/>
  <c r="K1246" i="8"/>
  <c r="L1246" i="8"/>
  <c r="M1246" i="8"/>
  <c r="I1247" i="8"/>
  <c r="C1247" i="8"/>
  <c r="J1247" i="8"/>
  <c r="K1247" i="8"/>
  <c r="L1247" i="8"/>
  <c r="M1247" i="8"/>
  <c r="I1248" i="8"/>
  <c r="J1248" i="8"/>
  <c r="K1248" i="8"/>
  <c r="L1248" i="8"/>
  <c r="M1248" i="8"/>
  <c r="I1249" i="8"/>
  <c r="J1249" i="8"/>
  <c r="K1249" i="8"/>
  <c r="L1249" i="8"/>
  <c r="M1249" i="8"/>
  <c r="I1250" i="8"/>
  <c r="J1250" i="8"/>
  <c r="K1250" i="8"/>
  <c r="L1250" i="8"/>
  <c r="M1250" i="8"/>
  <c r="I1251" i="8"/>
  <c r="J1251" i="8"/>
  <c r="K1251" i="8"/>
  <c r="L1251" i="8"/>
  <c r="M1251" i="8"/>
  <c r="I1252" i="8"/>
  <c r="J1252" i="8"/>
  <c r="K1252" i="8"/>
  <c r="L1252" i="8"/>
  <c r="M1252" i="8"/>
  <c r="I1253" i="8"/>
  <c r="J1253" i="8"/>
  <c r="K1253" i="8"/>
  <c r="L1253" i="8"/>
  <c r="M1253" i="8"/>
  <c r="I1254" i="8"/>
  <c r="J1254" i="8"/>
  <c r="K1254" i="8"/>
  <c r="L1254" i="8"/>
  <c r="M1254" i="8"/>
  <c r="I1255" i="8"/>
  <c r="J1255" i="8"/>
  <c r="K1255" i="8"/>
  <c r="L1255" i="8"/>
  <c r="M1255" i="8"/>
  <c r="I1256" i="8"/>
  <c r="J1256" i="8"/>
  <c r="K1256" i="8"/>
  <c r="L1256" i="8"/>
  <c r="M1256" i="8"/>
  <c r="I1257" i="8"/>
  <c r="J1257" i="8"/>
  <c r="K1257" i="8"/>
  <c r="L1257" i="8"/>
  <c r="M1257" i="8"/>
  <c r="I1258" i="8"/>
  <c r="J1258" i="8"/>
  <c r="K1258" i="8"/>
  <c r="L1258" i="8"/>
  <c r="M1258" i="8"/>
  <c r="I1259" i="8"/>
  <c r="J1259" i="8"/>
  <c r="K1259" i="8"/>
  <c r="L1259" i="8"/>
  <c r="M1259" i="8"/>
  <c r="I1260" i="8"/>
  <c r="J1260" i="8"/>
  <c r="K1260" i="8"/>
  <c r="L1260" i="8"/>
  <c r="M1260" i="8"/>
  <c r="I1261" i="8"/>
  <c r="J1261" i="8"/>
  <c r="K1261" i="8"/>
  <c r="L1261" i="8"/>
  <c r="M1261" i="8"/>
  <c r="I1262" i="8"/>
  <c r="J1262" i="8"/>
  <c r="K1262" i="8"/>
  <c r="L1262" i="8"/>
  <c r="M1262" i="8"/>
  <c r="I1263" i="8"/>
  <c r="J1263" i="8"/>
  <c r="K1263" i="8"/>
  <c r="L1263" i="8"/>
  <c r="M1263" i="8"/>
  <c r="I1264" i="8"/>
  <c r="J1264" i="8"/>
  <c r="K1264" i="8"/>
  <c r="L1264" i="8"/>
  <c r="M1264" i="8"/>
  <c r="I1265" i="8"/>
  <c r="J1265" i="8"/>
  <c r="K1265" i="8"/>
  <c r="L1265" i="8"/>
  <c r="M1265" i="8"/>
  <c r="I1266" i="8"/>
  <c r="J1266" i="8"/>
  <c r="K1266" i="8"/>
  <c r="L1266" i="8"/>
  <c r="M1266" i="8"/>
  <c r="I1267" i="8"/>
  <c r="J1267" i="8"/>
  <c r="K1267" i="8"/>
  <c r="L1267" i="8"/>
  <c r="M1267" i="8"/>
  <c r="I1268" i="8"/>
  <c r="J1268" i="8"/>
  <c r="K1268" i="8"/>
  <c r="L1268" i="8"/>
  <c r="M1268" i="8"/>
  <c r="I1269" i="8"/>
  <c r="J1269" i="8"/>
  <c r="K1269" i="8"/>
  <c r="L1269" i="8"/>
  <c r="M1269" i="8"/>
  <c r="I1270" i="8"/>
  <c r="J1270" i="8"/>
  <c r="K1270" i="8"/>
  <c r="L1270" i="8"/>
  <c r="M1270" i="8"/>
  <c r="I1271" i="8"/>
  <c r="J1271" i="8"/>
  <c r="K1271" i="8"/>
  <c r="L1271" i="8"/>
  <c r="M1271" i="8"/>
  <c r="I1272" i="8"/>
  <c r="J1272" i="8"/>
  <c r="K1272" i="8"/>
  <c r="L1272" i="8"/>
  <c r="M1272" i="8"/>
  <c r="I1273" i="8"/>
  <c r="J1273" i="8"/>
  <c r="K1273" i="8"/>
  <c r="L1273" i="8"/>
  <c r="M1273" i="8"/>
  <c r="I1274" i="8"/>
  <c r="J1274" i="8"/>
  <c r="K1274" i="8"/>
  <c r="L1274" i="8"/>
  <c r="M1274" i="8"/>
  <c r="I1275" i="8"/>
  <c r="J1275" i="8"/>
  <c r="K1275" i="8"/>
  <c r="L1275" i="8"/>
  <c r="M1275" i="8"/>
  <c r="I1276" i="8"/>
  <c r="J1276" i="8"/>
  <c r="K1276" i="8"/>
  <c r="L1276" i="8"/>
  <c r="M1276" i="8"/>
  <c r="I1277" i="8"/>
  <c r="J1277" i="8"/>
  <c r="K1277" i="8"/>
  <c r="L1277" i="8"/>
  <c r="M1277" i="8"/>
  <c r="I1278" i="8"/>
  <c r="J1278" i="8"/>
  <c r="K1278" i="8"/>
  <c r="L1278" i="8"/>
  <c r="M1278" i="8"/>
  <c r="I1279" i="8"/>
  <c r="J1279" i="8"/>
  <c r="K1279" i="8"/>
  <c r="L1279" i="8"/>
  <c r="M1279" i="8"/>
  <c r="I1280" i="8"/>
  <c r="J1280" i="8"/>
  <c r="K1280" i="8"/>
  <c r="L1280" i="8"/>
  <c r="M1280" i="8"/>
  <c r="I1281" i="8"/>
  <c r="J1281" i="8"/>
  <c r="K1281" i="8"/>
  <c r="L1281" i="8"/>
  <c r="M1281" i="8"/>
  <c r="I1282" i="8"/>
  <c r="J1282" i="8"/>
  <c r="K1282" i="8"/>
  <c r="L1282" i="8"/>
  <c r="M1282" i="8"/>
  <c r="I1283" i="8"/>
  <c r="J1283" i="8"/>
  <c r="K1283" i="8"/>
  <c r="L1283" i="8"/>
  <c r="M1283" i="8"/>
  <c r="I1284" i="8"/>
  <c r="J1284" i="8"/>
  <c r="K1284" i="8"/>
  <c r="L1284" i="8"/>
  <c r="M1284" i="8"/>
  <c r="I1285" i="8"/>
  <c r="J1285" i="8"/>
  <c r="K1285" i="8"/>
  <c r="L1285" i="8"/>
  <c r="M1285" i="8"/>
  <c r="I1286" i="8"/>
  <c r="J1286" i="8"/>
  <c r="K1286" i="8"/>
  <c r="L1286" i="8"/>
  <c r="M1286" i="8"/>
  <c r="I1287" i="8"/>
  <c r="J1287" i="8"/>
  <c r="K1287" i="8"/>
  <c r="L1287" i="8"/>
  <c r="M1287" i="8"/>
  <c r="I1288" i="8"/>
  <c r="J1288" i="8"/>
  <c r="K1288" i="8"/>
  <c r="L1288" i="8"/>
  <c r="M1288" i="8"/>
  <c r="I1289" i="8"/>
  <c r="J1289" i="8"/>
  <c r="K1289" i="8"/>
  <c r="L1289" i="8"/>
  <c r="M1289" i="8"/>
  <c r="I1290" i="8"/>
  <c r="J1290" i="8"/>
  <c r="K1290" i="8"/>
  <c r="L1290" i="8"/>
  <c r="M1290" i="8"/>
  <c r="I1291" i="8"/>
  <c r="J1291" i="8"/>
  <c r="K1291" i="8"/>
  <c r="L1291" i="8"/>
  <c r="M1291" i="8"/>
  <c r="I1292" i="8"/>
  <c r="J1292" i="8"/>
  <c r="K1292" i="8"/>
  <c r="L1292" i="8"/>
  <c r="M1292" i="8"/>
  <c r="I1293" i="8"/>
  <c r="J1293" i="8"/>
  <c r="K1293" i="8"/>
  <c r="L1293" i="8"/>
  <c r="M1293" i="8"/>
  <c r="I1294" i="8"/>
  <c r="J1294" i="8"/>
  <c r="K1294" i="8"/>
  <c r="L1294" i="8"/>
  <c r="M1294" i="8"/>
  <c r="I1295" i="8"/>
  <c r="J1295" i="8"/>
  <c r="K1295" i="8"/>
  <c r="L1295" i="8"/>
  <c r="M1295" i="8"/>
  <c r="I1296" i="8"/>
  <c r="J1296" i="8"/>
  <c r="K1296" i="8"/>
  <c r="L1296" i="8"/>
  <c r="M1296" i="8"/>
  <c r="I1297" i="8"/>
  <c r="J1297" i="8"/>
  <c r="K1297" i="8"/>
  <c r="L1297" i="8"/>
  <c r="M1297" i="8"/>
  <c r="I1298" i="8"/>
  <c r="J1298" i="8"/>
  <c r="K1298" i="8"/>
  <c r="L1298" i="8"/>
  <c r="M1298" i="8"/>
  <c r="I1299" i="8"/>
  <c r="J1299" i="8"/>
  <c r="K1299" i="8"/>
  <c r="L1299" i="8"/>
  <c r="M1299" i="8"/>
  <c r="I1300" i="8"/>
  <c r="J1300" i="8"/>
  <c r="K1300" i="8"/>
  <c r="L1300" i="8"/>
  <c r="M1300" i="8"/>
  <c r="I1301" i="8"/>
  <c r="J1301" i="8"/>
  <c r="K1301" i="8"/>
  <c r="L1301" i="8"/>
  <c r="M1301" i="8"/>
  <c r="I1302" i="8"/>
  <c r="J1302" i="8"/>
  <c r="K1302" i="8"/>
  <c r="L1302" i="8"/>
  <c r="M1302" i="8"/>
  <c r="I1303" i="8"/>
  <c r="J1303" i="8"/>
  <c r="K1303" i="8"/>
  <c r="L1303" i="8"/>
  <c r="M1303" i="8"/>
  <c r="I1304" i="8"/>
  <c r="J1304" i="8"/>
  <c r="K1304" i="8"/>
  <c r="L1304" i="8"/>
  <c r="M1304" i="8"/>
  <c r="I1305" i="8"/>
  <c r="J1305" i="8"/>
  <c r="K1305" i="8"/>
  <c r="L1305" i="8"/>
  <c r="M1305" i="8"/>
  <c r="I1306" i="8"/>
  <c r="J1306" i="8"/>
  <c r="K1306" i="8"/>
  <c r="L1306" i="8"/>
  <c r="M1306" i="8"/>
  <c r="I1307" i="8"/>
  <c r="J1307" i="8"/>
  <c r="K1307" i="8"/>
  <c r="L1307" i="8"/>
  <c r="M1307" i="8"/>
  <c r="I1308" i="8"/>
  <c r="J1308" i="8"/>
  <c r="K1308" i="8"/>
  <c r="L1308" i="8"/>
  <c r="M1308" i="8"/>
  <c r="I1309" i="8"/>
  <c r="J1309" i="8"/>
  <c r="K1309" i="8"/>
  <c r="L1309" i="8"/>
  <c r="M1309" i="8"/>
  <c r="I1310" i="8"/>
  <c r="J1310" i="8"/>
  <c r="K1310" i="8"/>
  <c r="L1310" i="8"/>
  <c r="M1310" i="8"/>
  <c r="I1311" i="8"/>
  <c r="J1311" i="8"/>
  <c r="K1311" i="8"/>
  <c r="L1311" i="8"/>
  <c r="M1311" i="8"/>
  <c r="I1312" i="8"/>
  <c r="J1312" i="8"/>
  <c r="K1312" i="8"/>
  <c r="L1312" i="8"/>
  <c r="M1312" i="8"/>
  <c r="I1313" i="8"/>
  <c r="J1313" i="8"/>
  <c r="K1313" i="8"/>
  <c r="L1313" i="8"/>
  <c r="M1313" i="8"/>
  <c r="I1314" i="8"/>
  <c r="J1314" i="8"/>
  <c r="K1314" i="8"/>
  <c r="L1314" i="8"/>
  <c r="M1314" i="8"/>
  <c r="I1315" i="8"/>
  <c r="J1315" i="8"/>
  <c r="K1315" i="8"/>
  <c r="L1315" i="8"/>
  <c r="M1315" i="8"/>
  <c r="I1316" i="8"/>
  <c r="J1316" i="8"/>
  <c r="K1316" i="8"/>
  <c r="L1316" i="8"/>
  <c r="M1316" i="8"/>
  <c r="I1317" i="8"/>
  <c r="J1317" i="8"/>
  <c r="K1317" i="8"/>
  <c r="L1317" i="8"/>
  <c r="M1317" i="8"/>
  <c r="I1318" i="8"/>
  <c r="J1318" i="8"/>
  <c r="K1318" i="8"/>
  <c r="L1318" i="8"/>
  <c r="M1318" i="8"/>
  <c r="I1319" i="8"/>
  <c r="J1319" i="8"/>
  <c r="K1319" i="8"/>
  <c r="L1319" i="8"/>
  <c r="M1319" i="8"/>
  <c r="I1320" i="8"/>
  <c r="J1320" i="8"/>
  <c r="K1320" i="8"/>
  <c r="L1320" i="8"/>
  <c r="M1320" i="8"/>
  <c r="I1321" i="8"/>
  <c r="J1321" i="8"/>
  <c r="K1321" i="8"/>
  <c r="L1321" i="8"/>
  <c r="M1321" i="8"/>
  <c r="I1322" i="8"/>
  <c r="J1322" i="8"/>
  <c r="K1322" i="8"/>
  <c r="L1322" i="8"/>
  <c r="M1322" i="8"/>
  <c r="I1323" i="8"/>
  <c r="J1323" i="8"/>
  <c r="K1323" i="8"/>
  <c r="L1323" i="8"/>
  <c r="M1323" i="8"/>
  <c r="I1324" i="8"/>
  <c r="J1324" i="8"/>
  <c r="K1324" i="8"/>
  <c r="L1324" i="8"/>
  <c r="M1324" i="8"/>
  <c r="I1325" i="8"/>
  <c r="J1325" i="8"/>
  <c r="K1325" i="8"/>
  <c r="L1325" i="8"/>
  <c r="M1325" i="8"/>
  <c r="I1326" i="8"/>
  <c r="J1326" i="8"/>
  <c r="K1326" i="8"/>
  <c r="L1326" i="8"/>
  <c r="M1326" i="8"/>
  <c r="I1327" i="8"/>
  <c r="J1327" i="8"/>
  <c r="K1327" i="8"/>
  <c r="L1327" i="8"/>
  <c r="M1327" i="8"/>
  <c r="I1328" i="8"/>
  <c r="J1328" i="8"/>
  <c r="K1328" i="8"/>
  <c r="L1328" i="8"/>
  <c r="M1328" i="8"/>
  <c r="I1329" i="8"/>
  <c r="J1329" i="8"/>
  <c r="K1329" i="8"/>
  <c r="L1329" i="8"/>
  <c r="M1329" i="8"/>
  <c r="I1330" i="8"/>
  <c r="J1330" i="8"/>
  <c r="K1330" i="8"/>
  <c r="L1330" i="8"/>
  <c r="M1330" i="8"/>
  <c r="I1331" i="8"/>
  <c r="J1331" i="8"/>
  <c r="K1331" i="8"/>
  <c r="L1331" i="8"/>
  <c r="M1331" i="8"/>
  <c r="I1332" i="8"/>
  <c r="J1332" i="8"/>
  <c r="K1332" i="8"/>
  <c r="L1332" i="8"/>
  <c r="M1332" i="8"/>
  <c r="I1333" i="8"/>
  <c r="J1333" i="8"/>
  <c r="K1333" i="8"/>
  <c r="L1333" i="8"/>
  <c r="M1333" i="8"/>
  <c r="I1334" i="8"/>
  <c r="J1334" i="8"/>
  <c r="K1334" i="8"/>
  <c r="L1334" i="8"/>
  <c r="M1334" i="8"/>
  <c r="I1335" i="8"/>
  <c r="J1335" i="8"/>
  <c r="K1335" i="8"/>
  <c r="L1335" i="8"/>
  <c r="M1335" i="8"/>
  <c r="I1336" i="8"/>
  <c r="J1336" i="8"/>
  <c r="K1336" i="8"/>
  <c r="L1336" i="8"/>
  <c r="M1336" i="8"/>
  <c r="I1337" i="8"/>
  <c r="J1337" i="8"/>
  <c r="K1337" i="8"/>
  <c r="L1337" i="8"/>
  <c r="M1337" i="8"/>
  <c r="I1338" i="8"/>
  <c r="J1338" i="8"/>
  <c r="K1338" i="8"/>
  <c r="L1338" i="8"/>
  <c r="M1338" i="8"/>
  <c r="I1339" i="8"/>
  <c r="J1339" i="8"/>
  <c r="K1339" i="8"/>
  <c r="L1339" i="8"/>
  <c r="M1339" i="8"/>
  <c r="I1340" i="8"/>
  <c r="J1340" i="8"/>
  <c r="K1340" i="8"/>
  <c r="L1340" i="8"/>
  <c r="M1340" i="8"/>
  <c r="I1341" i="8"/>
  <c r="J1341" i="8"/>
  <c r="K1341" i="8"/>
  <c r="L1341" i="8"/>
  <c r="M1341" i="8"/>
  <c r="I1342" i="8"/>
  <c r="J1342" i="8"/>
  <c r="K1342" i="8"/>
  <c r="L1342" i="8"/>
  <c r="M1342" i="8"/>
  <c r="I1343" i="8"/>
  <c r="J1343" i="8"/>
  <c r="K1343" i="8"/>
  <c r="L1343" i="8"/>
  <c r="M1343" i="8"/>
  <c r="I1344" i="8"/>
  <c r="J1344" i="8"/>
  <c r="K1344" i="8"/>
  <c r="L1344" i="8"/>
  <c r="M1344" i="8"/>
  <c r="I1345" i="8"/>
  <c r="J1345" i="8"/>
  <c r="K1345" i="8"/>
  <c r="L1345" i="8"/>
  <c r="M1345" i="8"/>
  <c r="I1346" i="8"/>
  <c r="J1346" i="8"/>
  <c r="K1346" i="8"/>
  <c r="L1346" i="8"/>
  <c r="M1346" i="8"/>
  <c r="I1347" i="8"/>
  <c r="J1347" i="8"/>
  <c r="K1347" i="8"/>
  <c r="L1347" i="8"/>
  <c r="M1347" i="8"/>
  <c r="I1348" i="8"/>
  <c r="J1348" i="8"/>
  <c r="K1348" i="8"/>
  <c r="L1348" i="8"/>
  <c r="M1348" i="8"/>
  <c r="I1349" i="8"/>
  <c r="J1349" i="8"/>
  <c r="K1349" i="8"/>
  <c r="L1349" i="8"/>
  <c r="M1349" i="8"/>
  <c r="I1350" i="8"/>
  <c r="J1350" i="8"/>
  <c r="K1350" i="8"/>
  <c r="L1350" i="8"/>
  <c r="M1350" i="8"/>
  <c r="I1351" i="8"/>
  <c r="J1351" i="8"/>
  <c r="K1351" i="8"/>
  <c r="L1351" i="8"/>
  <c r="M1351" i="8"/>
  <c r="I1352" i="8"/>
  <c r="J1352" i="8"/>
  <c r="K1352" i="8"/>
  <c r="L1352" i="8"/>
  <c r="M1352" i="8"/>
  <c r="I1353" i="8"/>
  <c r="J1353" i="8"/>
  <c r="K1353" i="8"/>
  <c r="L1353" i="8"/>
  <c r="M1353" i="8"/>
  <c r="I1354" i="8"/>
  <c r="J1354" i="8"/>
  <c r="K1354" i="8"/>
  <c r="L1354" i="8"/>
  <c r="M1354" i="8"/>
  <c r="I1355" i="8"/>
  <c r="J1355" i="8"/>
  <c r="K1355" i="8"/>
  <c r="L1355" i="8"/>
  <c r="M1355" i="8"/>
  <c r="I1356" i="8"/>
  <c r="J1356" i="8"/>
  <c r="K1356" i="8"/>
  <c r="L1356" i="8"/>
  <c r="M1356" i="8"/>
  <c r="I1357" i="8"/>
  <c r="J1357" i="8"/>
  <c r="K1357" i="8"/>
  <c r="L1357" i="8"/>
  <c r="M1357" i="8"/>
  <c r="I1358" i="8"/>
  <c r="J1358" i="8"/>
  <c r="K1358" i="8"/>
  <c r="L1358" i="8"/>
  <c r="M1358" i="8"/>
  <c r="I1359" i="8"/>
  <c r="J1359" i="8"/>
  <c r="K1359" i="8"/>
  <c r="L1359" i="8"/>
  <c r="M1359" i="8"/>
  <c r="I1360" i="8"/>
  <c r="J1360" i="8"/>
  <c r="K1360" i="8"/>
  <c r="L1360" i="8"/>
  <c r="M1360" i="8"/>
  <c r="I1361" i="8"/>
  <c r="J1361" i="8"/>
  <c r="K1361" i="8"/>
  <c r="L1361" i="8"/>
  <c r="M1361" i="8"/>
  <c r="I1362" i="8"/>
  <c r="J1362" i="8"/>
  <c r="K1362" i="8"/>
  <c r="L1362" i="8"/>
  <c r="M1362" i="8"/>
  <c r="I1363" i="8"/>
  <c r="J1363" i="8"/>
  <c r="K1363" i="8"/>
  <c r="L1363" i="8"/>
  <c r="M1363" i="8"/>
  <c r="I1364" i="8"/>
  <c r="J1364" i="8"/>
  <c r="K1364" i="8"/>
  <c r="L1364" i="8"/>
  <c r="M1364" i="8"/>
  <c r="I1365" i="8"/>
  <c r="J1365" i="8"/>
  <c r="K1365" i="8"/>
  <c r="L1365" i="8"/>
  <c r="M1365" i="8"/>
  <c r="I1366" i="8"/>
  <c r="J1366" i="8"/>
  <c r="K1366" i="8"/>
  <c r="L1366" i="8"/>
  <c r="M1366" i="8"/>
  <c r="I1367" i="8"/>
  <c r="J1367" i="8"/>
  <c r="K1367" i="8"/>
  <c r="L1367" i="8"/>
  <c r="M1367" i="8"/>
  <c r="I1368" i="8"/>
  <c r="J1368" i="8"/>
  <c r="K1368" i="8"/>
  <c r="L1368" i="8"/>
  <c r="M1368" i="8"/>
  <c r="I1369" i="8"/>
  <c r="J1369" i="8"/>
  <c r="K1369" i="8"/>
  <c r="L1369" i="8"/>
  <c r="M1369" i="8"/>
  <c r="I1370" i="8"/>
  <c r="J1370" i="8"/>
  <c r="K1370" i="8"/>
  <c r="L1370" i="8"/>
  <c r="M1370" i="8"/>
  <c r="I1371" i="8"/>
  <c r="J1371" i="8"/>
  <c r="K1371" i="8"/>
  <c r="L1371" i="8"/>
  <c r="M1371" i="8"/>
  <c r="I1372" i="8"/>
  <c r="J1372" i="8"/>
  <c r="K1372" i="8"/>
  <c r="L1372" i="8"/>
  <c r="M1372" i="8"/>
  <c r="I1373" i="8"/>
  <c r="J1373" i="8"/>
  <c r="K1373" i="8"/>
  <c r="L1373" i="8"/>
  <c r="M1373" i="8"/>
  <c r="I1374" i="8"/>
  <c r="J1374" i="8"/>
  <c r="K1374" i="8"/>
  <c r="L1374" i="8"/>
  <c r="M1374" i="8"/>
  <c r="I1375" i="8"/>
  <c r="J1375" i="8"/>
  <c r="K1375" i="8"/>
  <c r="L1375" i="8"/>
  <c r="M1375" i="8"/>
  <c r="I1376" i="8"/>
  <c r="J1376" i="8"/>
  <c r="K1376" i="8"/>
  <c r="L1376" i="8"/>
  <c r="M1376" i="8"/>
  <c r="I1377" i="8"/>
  <c r="J1377" i="8"/>
  <c r="K1377" i="8"/>
  <c r="L1377" i="8"/>
  <c r="M1377" i="8"/>
  <c r="I1378" i="8"/>
  <c r="J1378" i="8"/>
  <c r="K1378" i="8"/>
  <c r="L1378" i="8"/>
  <c r="M1378" i="8"/>
  <c r="I1379" i="8"/>
  <c r="J1379" i="8"/>
  <c r="K1379" i="8"/>
  <c r="L1379" i="8"/>
  <c r="M1379" i="8"/>
  <c r="I1380" i="8"/>
  <c r="J1380" i="8"/>
  <c r="K1380" i="8"/>
  <c r="L1380" i="8"/>
  <c r="M1380" i="8"/>
  <c r="I1381" i="8"/>
  <c r="J1381" i="8"/>
  <c r="K1381" i="8"/>
  <c r="L1381" i="8"/>
  <c r="M1381" i="8"/>
  <c r="I1382" i="8"/>
  <c r="J1382" i="8"/>
  <c r="K1382" i="8"/>
  <c r="L1382" i="8"/>
  <c r="M1382" i="8"/>
  <c r="I1383" i="8"/>
  <c r="J1383" i="8"/>
  <c r="K1383" i="8"/>
  <c r="L1383" i="8"/>
  <c r="M1383" i="8"/>
  <c r="I1384" i="8"/>
  <c r="J1384" i="8"/>
  <c r="K1384" i="8"/>
  <c r="L1384" i="8"/>
  <c r="M1384" i="8"/>
  <c r="I1385" i="8"/>
  <c r="J1385" i="8"/>
  <c r="K1385" i="8"/>
  <c r="L1385" i="8"/>
  <c r="M1385" i="8"/>
  <c r="I1386" i="8"/>
  <c r="J1386" i="8"/>
  <c r="K1386" i="8"/>
  <c r="L1386" i="8"/>
  <c r="M1386" i="8"/>
  <c r="I1387" i="8"/>
  <c r="J1387" i="8"/>
  <c r="K1387" i="8"/>
  <c r="L1387" i="8"/>
  <c r="M1387" i="8"/>
  <c r="I1388" i="8"/>
  <c r="J1388" i="8"/>
  <c r="K1388" i="8"/>
  <c r="L1388" i="8"/>
  <c r="M1388" i="8"/>
  <c r="I1389" i="8"/>
  <c r="J1389" i="8"/>
  <c r="K1389" i="8"/>
  <c r="L1389" i="8"/>
  <c r="M1389" i="8"/>
  <c r="I1390" i="8"/>
  <c r="J1390" i="8"/>
  <c r="K1390" i="8"/>
  <c r="L1390" i="8"/>
  <c r="M1390" i="8"/>
  <c r="I1391" i="8"/>
  <c r="J1391" i="8"/>
  <c r="K1391" i="8"/>
  <c r="L1391" i="8"/>
  <c r="M1391" i="8"/>
  <c r="I1392" i="8"/>
  <c r="J1392" i="8"/>
  <c r="K1392" i="8"/>
  <c r="L1392" i="8"/>
  <c r="M1392" i="8"/>
  <c r="I1393" i="8"/>
  <c r="J1393" i="8"/>
  <c r="K1393" i="8"/>
  <c r="L1393" i="8"/>
  <c r="M1393" i="8"/>
  <c r="I1394" i="8"/>
  <c r="J1394" i="8"/>
  <c r="K1394" i="8"/>
  <c r="L1394" i="8"/>
  <c r="M1394" i="8"/>
  <c r="I1395" i="8"/>
  <c r="J1395" i="8"/>
  <c r="K1395" i="8"/>
  <c r="L1395" i="8"/>
  <c r="M1395" i="8"/>
  <c r="I1396" i="8"/>
  <c r="J1396" i="8"/>
  <c r="K1396" i="8"/>
  <c r="L1396" i="8"/>
  <c r="M1396" i="8"/>
  <c r="I1397" i="8"/>
  <c r="J1397" i="8"/>
  <c r="K1397" i="8"/>
  <c r="L1397" i="8"/>
  <c r="M1397" i="8"/>
  <c r="I1398" i="8"/>
  <c r="J1398" i="8"/>
  <c r="K1398" i="8"/>
  <c r="L1398" i="8"/>
  <c r="M1398" i="8"/>
  <c r="I1399" i="8"/>
  <c r="J1399" i="8"/>
  <c r="K1399" i="8"/>
  <c r="L1399" i="8"/>
  <c r="M1399" i="8"/>
  <c r="I1400" i="8"/>
  <c r="J1400" i="8"/>
  <c r="K1400" i="8"/>
  <c r="L1400" i="8"/>
  <c r="M1400" i="8"/>
  <c r="I1401" i="8"/>
  <c r="J1401" i="8"/>
  <c r="K1401" i="8"/>
  <c r="L1401" i="8"/>
  <c r="M1401" i="8"/>
  <c r="I1402" i="8"/>
  <c r="J1402" i="8"/>
  <c r="K1402" i="8"/>
  <c r="L1402" i="8"/>
  <c r="M1402" i="8"/>
  <c r="I1403" i="8"/>
  <c r="J1403" i="8"/>
  <c r="K1403" i="8"/>
  <c r="L1403" i="8"/>
  <c r="M1403" i="8"/>
  <c r="I1404" i="8"/>
  <c r="J1404" i="8"/>
  <c r="K1404" i="8"/>
  <c r="L1404" i="8"/>
  <c r="M1404" i="8"/>
  <c r="I1405" i="8"/>
  <c r="J1405" i="8"/>
  <c r="K1405" i="8"/>
  <c r="L1405" i="8"/>
  <c r="M1405" i="8"/>
  <c r="I1406" i="8"/>
  <c r="J1406" i="8"/>
  <c r="K1406" i="8"/>
  <c r="L1406" i="8"/>
  <c r="M1406" i="8"/>
  <c r="I1407" i="8"/>
  <c r="J1407" i="8"/>
  <c r="K1407" i="8"/>
  <c r="L1407" i="8"/>
  <c r="M1407" i="8"/>
  <c r="I1408" i="8"/>
  <c r="J1408" i="8"/>
  <c r="K1408" i="8"/>
  <c r="L1408" i="8"/>
  <c r="M1408" i="8"/>
  <c r="I1409" i="8"/>
  <c r="J1409" i="8"/>
  <c r="K1409" i="8"/>
  <c r="L1409" i="8"/>
  <c r="M1409" i="8"/>
  <c r="I1410" i="8"/>
  <c r="J1410" i="8"/>
  <c r="K1410" i="8"/>
  <c r="L1410" i="8"/>
  <c r="M1410" i="8"/>
  <c r="I1411" i="8"/>
  <c r="J1411" i="8"/>
  <c r="K1411" i="8"/>
  <c r="L1411" i="8"/>
  <c r="M1411" i="8"/>
  <c r="I1412" i="8"/>
  <c r="J1412" i="8"/>
  <c r="K1412" i="8"/>
  <c r="L1412" i="8"/>
  <c r="M1412" i="8"/>
  <c r="I1413" i="8"/>
  <c r="J1413" i="8"/>
  <c r="K1413" i="8"/>
  <c r="L1413" i="8"/>
  <c r="M1413" i="8"/>
  <c r="I1414" i="8"/>
  <c r="J1414" i="8"/>
  <c r="K1414" i="8"/>
  <c r="L1414" i="8"/>
  <c r="M1414" i="8"/>
  <c r="I1415" i="8"/>
  <c r="J1415" i="8"/>
  <c r="K1415" i="8"/>
  <c r="L1415" i="8"/>
  <c r="M1415" i="8"/>
  <c r="I1416" i="8"/>
  <c r="J1416" i="8"/>
  <c r="K1416" i="8"/>
  <c r="L1416" i="8"/>
  <c r="M1416" i="8"/>
  <c r="I1417" i="8"/>
  <c r="J1417" i="8"/>
  <c r="K1417" i="8"/>
  <c r="L1417" i="8"/>
  <c r="M1417" i="8"/>
  <c r="I1418" i="8"/>
  <c r="J1418" i="8"/>
  <c r="K1418" i="8"/>
  <c r="L1418" i="8"/>
  <c r="M1418" i="8"/>
  <c r="I1419" i="8"/>
  <c r="J1419" i="8"/>
  <c r="K1419" i="8"/>
  <c r="L1419" i="8"/>
  <c r="M1419" i="8"/>
  <c r="J4" i="8"/>
  <c r="K4" i="8"/>
  <c r="L4" i="8"/>
  <c r="M4" i="8"/>
  <c r="I4" i="8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4" i="4"/>
  <c r="C1008" i="4"/>
  <c r="D1008" i="4"/>
  <c r="C1009" i="4"/>
  <c r="D1009" i="4"/>
  <c r="C1010" i="4"/>
  <c r="D1010" i="4"/>
  <c r="C1011" i="4"/>
  <c r="D1011" i="4"/>
  <c r="C1012" i="4"/>
  <c r="D1012" i="4"/>
  <c r="C1013" i="4"/>
  <c r="D1013" i="4"/>
  <c r="C1014" i="4"/>
  <c r="D1014" i="4"/>
  <c r="C1015" i="4"/>
  <c r="D1015" i="4"/>
  <c r="C1016" i="4"/>
  <c r="D1016" i="4"/>
  <c r="C1017" i="4"/>
  <c r="D1017" i="4"/>
  <c r="C1018" i="4"/>
  <c r="D1018" i="4"/>
  <c r="C1019" i="4"/>
  <c r="D1019" i="4"/>
  <c r="C1020" i="4"/>
  <c r="D1020" i="4"/>
  <c r="C1021" i="4"/>
  <c r="D1021" i="4"/>
  <c r="C1022" i="4"/>
  <c r="D1022" i="4"/>
  <c r="C1023" i="4"/>
  <c r="D1023" i="4"/>
  <c r="C1024" i="4"/>
  <c r="D1024" i="4"/>
  <c r="C1025" i="4"/>
  <c r="D1025" i="4"/>
  <c r="C1026" i="4"/>
  <c r="D1026" i="4"/>
  <c r="C1027" i="4"/>
  <c r="D1027" i="4"/>
  <c r="C1028" i="4"/>
  <c r="D1028" i="4"/>
  <c r="C1029" i="4"/>
  <c r="D1029" i="4"/>
  <c r="C1030" i="4"/>
  <c r="D1030" i="4"/>
  <c r="C1031" i="4"/>
  <c r="D1031" i="4"/>
  <c r="C1032" i="4"/>
  <c r="D1032" i="4"/>
  <c r="C1033" i="4"/>
  <c r="D1033" i="4"/>
  <c r="C1034" i="4"/>
  <c r="D1034" i="4"/>
  <c r="C1035" i="4"/>
  <c r="D1035" i="4"/>
  <c r="C1036" i="4"/>
  <c r="D1036" i="4"/>
  <c r="C1037" i="4"/>
  <c r="D1037" i="4"/>
  <c r="C1038" i="4"/>
  <c r="D1038" i="4"/>
  <c r="C1039" i="4"/>
  <c r="D1039" i="4"/>
  <c r="C1040" i="4"/>
  <c r="D1040" i="4"/>
  <c r="C1041" i="4"/>
  <c r="D1041" i="4"/>
  <c r="C1042" i="4"/>
  <c r="D1042" i="4"/>
  <c r="C1043" i="4"/>
  <c r="D1043" i="4"/>
  <c r="C1044" i="4"/>
  <c r="D1044" i="4"/>
  <c r="C1045" i="4"/>
  <c r="D1045" i="4"/>
  <c r="C1046" i="4"/>
  <c r="D1046" i="4"/>
  <c r="C1047" i="4"/>
  <c r="D1047" i="4"/>
  <c r="C1048" i="4"/>
  <c r="D1048" i="4"/>
  <c r="C1049" i="4"/>
  <c r="D1049" i="4"/>
  <c r="C1050" i="4"/>
  <c r="D1050" i="4"/>
  <c r="C1051" i="4"/>
  <c r="D1051" i="4"/>
  <c r="C1052" i="4"/>
  <c r="D1052" i="4"/>
  <c r="C1053" i="4"/>
  <c r="D1053" i="4"/>
  <c r="C1054" i="4"/>
  <c r="D1054" i="4"/>
  <c r="C1055" i="4"/>
  <c r="D1055" i="4"/>
  <c r="C1056" i="4"/>
  <c r="D1056" i="4"/>
  <c r="C1057" i="4"/>
  <c r="D1057" i="4"/>
  <c r="C1058" i="4"/>
  <c r="D1058" i="4"/>
  <c r="C1059" i="4"/>
  <c r="D1059" i="4"/>
  <c r="C1060" i="4"/>
  <c r="D1060" i="4"/>
  <c r="C1061" i="4"/>
  <c r="D1061" i="4"/>
  <c r="C1062" i="4"/>
  <c r="D1062" i="4"/>
  <c r="C1063" i="4"/>
  <c r="D1063" i="4"/>
  <c r="C1064" i="4"/>
  <c r="D1064" i="4"/>
  <c r="C1065" i="4"/>
  <c r="D1065" i="4"/>
  <c r="C1066" i="4"/>
  <c r="D1066" i="4"/>
  <c r="C1067" i="4"/>
  <c r="D1067" i="4"/>
  <c r="C1068" i="4"/>
  <c r="D1068" i="4"/>
  <c r="C1069" i="4"/>
  <c r="D1069" i="4"/>
  <c r="C1070" i="4"/>
  <c r="D1070" i="4"/>
  <c r="C1071" i="4"/>
  <c r="D1071" i="4"/>
  <c r="C1072" i="4"/>
  <c r="D1072" i="4"/>
  <c r="C1073" i="4"/>
  <c r="D1073" i="4"/>
  <c r="C1074" i="4"/>
  <c r="D1074" i="4"/>
  <c r="C1075" i="4"/>
  <c r="D1075" i="4"/>
  <c r="C1076" i="4"/>
  <c r="D1076" i="4"/>
  <c r="C1077" i="4"/>
  <c r="D1077" i="4"/>
  <c r="C1078" i="4"/>
  <c r="D1078" i="4"/>
  <c r="C1079" i="4"/>
  <c r="D1079" i="4"/>
  <c r="C1080" i="4"/>
  <c r="D1080" i="4"/>
  <c r="C1081" i="4"/>
  <c r="D1081" i="4"/>
  <c r="C1082" i="4"/>
  <c r="D1082" i="4"/>
  <c r="C1083" i="4"/>
  <c r="D1083" i="4"/>
  <c r="C1084" i="4"/>
  <c r="D1084" i="4"/>
  <c r="C1085" i="4"/>
  <c r="D1085" i="4"/>
  <c r="C1086" i="4"/>
  <c r="D1086" i="4"/>
  <c r="C1087" i="4"/>
  <c r="D1087" i="4"/>
  <c r="C1088" i="4"/>
  <c r="D1088" i="4"/>
  <c r="C1089" i="4"/>
  <c r="D1089" i="4"/>
  <c r="C1090" i="4"/>
  <c r="D1090" i="4"/>
  <c r="C1091" i="4"/>
  <c r="D1091" i="4"/>
  <c r="C1092" i="4"/>
  <c r="D1092" i="4"/>
  <c r="C1093" i="4"/>
  <c r="D1093" i="4"/>
  <c r="C1094" i="4"/>
  <c r="D1094" i="4"/>
  <c r="C1095" i="4"/>
  <c r="D1095" i="4"/>
  <c r="C1096" i="4"/>
  <c r="D1096" i="4"/>
  <c r="C1097" i="4"/>
  <c r="D1097" i="4"/>
  <c r="C1098" i="4"/>
  <c r="D1098" i="4"/>
  <c r="C1099" i="4"/>
  <c r="D1099" i="4"/>
  <c r="C1100" i="4"/>
  <c r="D1100" i="4"/>
  <c r="C1101" i="4"/>
  <c r="D1101" i="4"/>
  <c r="C1102" i="4"/>
  <c r="D1102" i="4"/>
  <c r="C1103" i="4"/>
  <c r="D1103" i="4"/>
  <c r="C1104" i="4"/>
  <c r="D1104" i="4"/>
  <c r="C1105" i="4"/>
  <c r="D1105" i="4"/>
  <c r="C1106" i="4"/>
  <c r="D1106" i="4"/>
  <c r="C1107" i="4"/>
  <c r="D1107" i="4"/>
  <c r="C1108" i="4"/>
  <c r="D1108" i="4"/>
  <c r="C1109" i="4"/>
  <c r="D1109" i="4"/>
  <c r="C1110" i="4"/>
  <c r="D1110" i="4"/>
  <c r="C1111" i="4"/>
  <c r="D1111" i="4"/>
  <c r="C1112" i="4"/>
  <c r="D1112" i="4"/>
  <c r="C1113" i="4"/>
  <c r="D1113" i="4"/>
  <c r="C1114" i="4"/>
  <c r="D1114" i="4"/>
  <c r="C1115" i="4"/>
  <c r="D1115" i="4"/>
  <c r="C1116" i="4"/>
  <c r="D1116" i="4"/>
  <c r="C1117" i="4"/>
  <c r="D1117" i="4"/>
  <c r="C1118" i="4"/>
  <c r="D1118" i="4"/>
  <c r="C1119" i="4"/>
  <c r="D1119" i="4"/>
  <c r="C1120" i="4"/>
  <c r="D1120" i="4"/>
  <c r="C1121" i="4"/>
  <c r="D1121" i="4"/>
  <c r="C1122" i="4"/>
  <c r="D1122" i="4"/>
  <c r="C1123" i="4"/>
  <c r="D1123" i="4"/>
  <c r="C1124" i="4"/>
  <c r="D1124" i="4"/>
  <c r="C1125" i="4"/>
  <c r="D1125" i="4"/>
  <c r="C1126" i="4"/>
  <c r="D1126" i="4"/>
  <c r="C1127" i="4"/>
  <c r="D1127" i="4"/>
  <c r="C1128" i="4"/>
  <c r="D1128" i="4"/>
  <c r="C1129" i="4"/>
  <c r="D1129" i="4"/>
  <c r="C1130" i="4"/>
  <c r="D1130" i="4"/>
  <c r="C1131" i="4"/>
  <c r="D1131" i="4"/>
  <c r="C1132" i="4"/>
  <c r="D1132" i="4"/>
  <c r="C1133" i="4"/>
  <c r="D1133" i="4"/>
  <c r="C1134" i="4"/>
  <c r="D1134" i="4"/>
  <c r="C1135" i="4"/>
  <c r="D1135" i="4"/>
  <c r="C1136" i="4"/>
  <c r="D1136" i="4"/>
  <c r="C1137" i="4"/>
  <c r="D1137" i="4"/>
  <c r="C1138" i="4"/>
  <c r="D1138" i="4"/>
  <c r="C1139" i="4"/>
  <c r="D1139" i="4"/>
  <c r="C1140" i="4"/>
  <c r="D1140" i="4"/>
  <c r="C1141" i="4"/>
  <c r="D1141" i="4"/>
  <c r="C1142" i="4"/>
  <c r="D1142" i="4"/>
  <c r="C1143" i="4"/>
  <c r="D1143" i="4"/>
  <c r="C1144" i="4"/>
  <c r="D1144" i="4"/>
  <c r="C1145" i="4"/>
  <c r="D1145" i="4"/>
  <c r="C1146" i="4"/>
  <c r="D1146" i="4"/>
  <c r="C1147" i="4"/>
  <c r="D1147" i="4"/>
  <c r="C1148" i="4"/>
  <c r="D1148" i="4"/>
  <c r="C1149" i="4"/>
  <c r="D1149" i="4"/>
  <c r="C1150" i="4"/>
  <c r="D1150" i="4"/>
  <c r="C1151" i="4"/>
  <c r="D1151" i="4"/>
  <c r="C1152" i="4"/>
  <c r="D1152" i="4"/>
  <c r="C1153" i="4"/>
  <c r="D1153" i="4"/>
  <c r="C1154" i="4"/>
  <c r="D1154" i="4"/>
  <c r="C1155" i="4"/>
  <c r="D1155" i="4"/>
  <c r="C1156" i="4"/>
  <c r="D1156" i="4"/>
  <c r="C1157" i="4"/>
  <c r="D1157" i="4"/>
  <c r="C1158" i="4"/>
  <c r="D1158" i="4"/>
  <c r="C1159" i="4"/>
  <c r="D1159" i="4"/>
  <c r="C1160" i="4"/>
  <c r="D1160" i="4"/>
  <c r="C1161" i="4"/>
  <c r="D1161" i="4"/>
  <c r="C1162" i="4"/>
  <c r="D1162" i="4"/>
  <c r="C1163" i="4"/>
  <c r="D1163" i="4"/>
  <c r="C1164" i="4"/>
  <c r="D1164" i="4"/>
  <c r="C1165" i="4"/>
  <c r="D1165" i="4"/>
  <c r="C1166" i="4"/>
  <c r="D1166" i="4"/>
  <c r="C1167" i="4"/>
  <c r="D1167" i="4"/>
  <c r="C1168" i="4"/>
  <c r="D1168" i="4"/>
  <c r="C1169" i="4"/>
  <c r="D1169" i="4"/>
  <c r="C1170" i="4"/>
  <c r="D1170" i="4"/>
  <c r="C1171" i="4"/>
  <c r="D1171" i="4"/>
  <c r="C1172" i="4"/>
  <c r="D1172" i="4"/>
  <c r="C1173" i="4"/>
  <c r="D1173" i="4"/>
  <c r="C1174" i="4"/>
  <c r="D1174" i="4"/>
  <c r="C1175" i="4"/>
  <c r="D1175" i="4"/>
  <c r="C1176" i="4"/>
  <c r="D1176" i="4"/>
  <c r="C1177" i="4"/>
  <c r="D1177" i="4"/>
  <c r="C1178" i="4"/>
  <c r="D1178" i="4"/>
  <c r="C1179" i="4"/>
  <c r="D1179" i="4"/>
  <c r="C1180" i="4"/>
  <c r="D1180" i="4"/>
  <c r="C1181" i="4"/>
  <c r="D1181" i="4"/>
  <c r="C1182" i="4"/>
  <c r="D1182" i="4"/>
  <c r="C1183" i="4"/>
  <c r="D1183" i="4"/>
  <c r="C1184" i="4"/>
  <c r="D1184" i="4"/>
  <c r="C1185" i="4"/>
  <c r="D1185" i="4"/>
  <c r="C1186" i="4"/>
  <c r="D1186" i="4"/>
  <c r="C1187" i="4"/>
  <c r="D1187" i="4"/>
  <c r="C1188" i="4"/>
  <c r="D1188" i="4"/>
  <c r="C1189" i="4"/>
  <c r="D1189" i="4"/>
  <c r="C1190" i="4"/>
  <c r="D1190" i="4"/>
  <c r="C1191" i="4"/>
  <c r="D1191" i="4"/>
  <c r="C1192" i="4"/>
  <c r="D1192" i="4"/>
  <c r="C1193" i="4"/>
  <c r="D1193" i="4"/>
  <c r="C1194" i="4"/>
  <c r="D1194" i="4"/>
  <c r="C1195" i="4"/>
  <c r="D1195" i="4"/>
  <c r="C1196" i="4"/>
  <c r="D1196" i="4"/>
  <c r="C1197" i="4"/>
  <c r="D1197" i="4"/>
  <c r="C1198" i="4"/>
  <c r="D1198" i="4"/>
  <c r="C1199" i="4"/>
  <c r="D1199" i="4"/>
  <c r="C1200" i="4"/>
  <c r="D1200" i="4"/>
  <c r="C1201" i="4"/>
  <c r="D1201" i="4"/>
  <c r="C1202" i="4"/>
  <c r="D1202" i="4"/>
  <c r="C1203" i="4"/>
  <c r="D1203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C1273" i="4"/>
  <c r="D1273" i="4"/>
  <c r="C1274" i="4"/>
  <c r="D1274" i="4"/>
  <c r="C1275" i="4"/>
  <c r="D1275" i="4"/>
  <c r="C1276" i="4"/>
  <c r="D1276" i="4"/>
  <c r="C1277" i="4"/>
  <c r="D1277" i="4"/>
  <c r="C1278" i="4"/>
  <c r="D1278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C1348" i="4"/>
  <c r="D1348" i="4"/>
  <c r="C1349" i="4"/>
  <c r="D1349" i="4"/>
  <c r="C1350" i="4"/>
  <c r="D1350" i="4"/>
  <c r="C1351" i="4"/>
  <c r="D1351" i="4"/>
  <c r="C1352" i="4"/>
  <c r="D1352" i="4"/>
  <c r="C1353" i="4"/>
  <c r="D1353" i="4"/>
  <c r="C1354" i="4"/>
  <c r="D1354" i="4"/>
  <c r="C1355" i="4"/>
  <c r="D1355" i="4"/>
  <c r="C1356" i="4"/>
  <c r="D1356" i="4"/>
  <c r="C1357" i="4"/>
  <c r="D1357" i="4"/>
  <c r="C1358" i="4"/>
  <c r="D1358" i="4"/>
  <c r="C1359" i="4"/>
  <c r="D1359" i="4"/>
  <c r="C1360" i="4"/>
  <c r="D1360" i="4"/>
  <c r="C1361" i="4"/>
  <c r="D1361" i="4"/>
  <c r="C1362" i="4"/>
  <c r="D1362" i="4"/>
  <c r="C1363" i="4"/>
  <c r="D1363" i="4"/>
  <c r="C1364" i="4"/>
  <c r="D1364" i="4"/>
  <c r="C1365" i="4"/>
  <c r="D1365" i="4"/>
  <c r="C1366" i="4"/>
  <c r="D1366" i="4"/>
  <c r="C1367" i="4"/>
  <c r="D1367" i="4"/>
  <c r="C1368" i="4"/>
  <c r="D1368" i="4"/>
  <c r="C1369" i="4"/>
  <c r="D1369" i="4"/>
  <c r="C1370" i="4"/>
  <c r="D1370" i="4"/>
  <c r="C1371" i="4"/>
  <c r="D1371" i="4"/>
  <c r="C1372" i="4"/>
  <c r="D1372" i="4"/>
  <c r="C1373" i="4"/>
  <c r="D1373" i="4"/>
  <c r="C1374" i="4"/>
  <c r="D1374" i="4"/>
  <c r="C1375" i="4"/>
  <c r="D1375" i="4"/>
  <c r="C1376" i="4"/>
  <c r="D1376" i="4"/>
  <c r="C1377" i="4"/>
  <c r="D1377" i="4"/>
  <c r="C1378" i="4"/>
  <c r="D1378" i="4"/>
  <c r="C1379" i="4"/>
  <c r="D1379" i="4"/>
  <c r="C1380" i="4"/>
  <c r="D1380" i="4"/>
  <c r="C1381" i="4"/>
  <c r="D1381" i="4"/>
  <c r="C1382" i="4"/>
  <c r="D1382" i="4"/>
  <c r="C1383" i="4"/>
  <c r="D1383" i="4"/>
  <c r="C1384" i="4"/>
  <c r="D1384" i="4"/>
  <c r="C1385" i="4"/>
  <c r="D1385" i="4"/>
  <c r="C1386" i="4"/>
  <c r="D1386" i="4"/>
  <c r="C1387" i="4"/>
  <c r="D1387" i="4"/>
  <c r="C1388" i="4"/>
  <c r="D1388" i="4"/>
  <c r="C1389" i="4"/>
  <c r="D1389" i="4"/>
  <c r="C1390" i="4"/>
  <c r="D1390" i="4"/>
  <c r="C1391" i="4"/>
  <c r="D1391" i="4"/>
  <c r="C1392" i="4"/>
  <c r="D1392" i="4"/>
  <c r="C1393" i="4"/>
  <c r="D1393" i="4"/>
  <c r="C1394" i="4"/>
  <c r="D1394" i="4"/>
  <c r="C1395" i="4"/>
  <c r="D1395" i="4"/>
  <c r="C1396" i="4"/>
  <c r="D1396" i="4"/>
  <c r="C1397" i="4"/>
  <c r="D1397" i="4"/>
  <c r="C1398" i="4"/>
  <c r="D1398" i="4"/>
  <c r="C1399" i="4"/>
  <c r="D1399" i="4"/>
  <c r="C1400" i="4"/>
  <c r="D1400" i="4"/>
  <c r="C1401" i="4"/>
  <c r="D1401" i="4"/>
  <c r="C1402" i="4"/>
  <c r="D1402" i="4"/>
  <c r="C1403" i="4"/>
  <c r="D1403" i="4"/>
  <c r="C1404" i="4"/>
  <c r="D1404" i="4"/>
  <c r="C1405" i="4"/>
  <c r="D1405" i="4"/>
  <c r="C1406" i="4"/>
  <c r="D1406" i="4"/>
  <c r="C1407" i="4"/>
  <c r="D1407" i="4"/>
  <c r="C1408" i="4"/>
  <c r="D1408" i="4"/>
  <c r="C1409" i="4"/>
  <c r="D1409" i="4"/>
  <c r="C1410" i="4"/>
  <c r="D1410" i="4"/>
  <c r="C1411" i="4"/>
  <c r="D1411" i="4"/>
  <c r="C1412" i="4"/>
  <c r="D1412" i="4"/>
  <c r="C1413" i="4"/>
  <c r="D1413" i="4"/>
  <c r="C1414" i="4"/>
  <c r="D1414" i="4"/>
  <c r="C1415" i="4"/>
  <c r="D1415" i="4"/>
  <c r="C1416" i="4"/>
  <c r="D1416" i="4"/>
  <c r="C1417" i="4"/>
  <c r="D1417" i="4"/>
  <c r="C1418" i="4"/>
  <c r="D1418" i="4"/>
  <c r="C1419" i="4"/>
  <c r="D1419" i="4"/>
  <c r="C1007" i="4"/>
  <c r="D1007" i="4"/>
  <c r="C57" i="17"/>
  <c r="C58" i="17"/>
  <c r="C59" i="17"/>
  <c r="C60" i="17"/>
  <c r="C61" i="17"/>
  <c r="C62" i="17"/>
  <c r="C63" i="17"/>
  <c r="C64" i="17"/>
  <c r="C65" i="17"/>
  <c r="C66" i="17"/>
  <c r="C67" i="17"/>
  <c r="C68" i="17"/>
  <c r="C69" i="17"/>
  <c r="C70" i="17"/>
  <c r="C71" i="17"/>
  <c r="C72" i="17"/>
  <c r="C73" i="17"/>
  <c r="C74" i="17"/>
  <c r="C75" i="17"/>
  <c r="C76" i="17"/>
  <c r="C77" i="17"/>
  <c r="C78" i="17"/>
  <c r="C79" i="17"/>
  <c r="C80" i="17"/>
  <c r="C81" i="17"/>
  <c r="C82" i="17"/>
  <c r="C83" i="17"/>
  <c r="C84" i="17"/>
  <c r="C85" i="17"/>
  <c r="C86" i="17"/>
  <c r="C87" i="17"/>
  <c r="C88" i="17"/>
  <c r="C89" i="17"/>
  <c r="C90" i="17"/>
  <c r="C91" i="17"/>
  <c r="C92" i="17"/>
  <c r="C93" i="17"/>
  <c r="C94" i="17"/>
  <c r="C95" i="17"/>
  <c r="C96" i="17"/>
  <c r="C97" i="17"/>
  <c r="C98" i="17"/>
  <c r="C99" i="17"/>
  <c r="C100" i="17"/>
  <c r="C101" i="17"/>
  <c r="C102" i="17"/>
  <c r="C103" i="17"/>
  <c r="C104" i="17"/>
  <c r="C105" i="17"/>
  <c r="C106" i="17"/>
  <c r="C107" i="17"/>
  <c r="C108" i="17"/>
  <c r="C109" i="17"/>
  <c r="C110" i="17"/>
  <c r="C111" i="17"/>
  <c r="C112" i="17"/>
  <c r="C113" i="17"/>
  <c r="C114" i="17"/>
  <c r="C115" i="17"/>
  <c r="C116" i="17"/>
  <c r="C117" i="17"/>
  <c r="C118" i="17"/>
  <c r="C119" i="17"/>
  <c r="C120" i="17"/>
  <c r="C121" i="17"/>
  <c r="C122" i="17"/>
  <c r="C123" i="17"/>
  <c r="C124" i="17"/>
  <c r="C125" i="17"/>
  <c r="C126" i="17"/>
  <c r="C127" i="17"/>
  <c r="C128" i="17"/>
  <c r="C129" i="17"/>
  <c r="C130" i="17"/>
  <c r="C131" i="17"/>
  <c r="C132" i="17"/>
  <c r="C133" i="17"/>
  <c r="C134" i="17"/>
  <c r="C135" i="17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155" i="17"/>
  <c r="C156" i="17"/>
  <c r="C157" i="17"/>
  <c r="C158" i="17"/>
  <c r="C159" i="17"/>
  <c r="C160" i="17"/>
  <c r="C161" i="17"/>
  <c r="C162" i="17"/>
  <c r="C163" i="17"/>
  <c r="C164" i="17"/>
  <c r="C165" i="17"/>
  <c r="C166" i="17"/>
  <c r="C167" i="17"/>
  <c r="C168" i="17"/>
  <c r="C169" i="17"/>
  <c r="C170" i="17"/>
  <c r="C171" i="17"/>
  <c r="C172" i="17"/>
  <c r="C173" i="17"/>
  <c r="C174" i="17"/>
  <c r="C175" i="17"/>
  <c r="C176" i="17"/>
  <c r="C177" i="17"/>
  <c r="C178" i="17"/>
  <c r="C179" i="17"/>
  <c r="C180" i="17"/>
  <c r="C181" i="17"/>
  <c r="C182" i="17"/>
  <c r="C183" i="17"/>
  <c r="C184" i="17"/>
  <c r="C185" i="17"/>
  <c r="C186" i="17"/>
  <c r="C187" i="17"/>
  <c r="C188" i="17"/>
  <c r="C189" i="17"/>
  <c r="C190" i="17"/>
  <c r="C191" i="17"/>
  <c r="C192" i="17"/>
  <c r="C193" i="17"/>
  <c r="C194" i="17"/>
  <c r="C195" i="17"/>
  <c r="C196" i="17"/>
  <c r="C197" i="17"/>
  <c r="C198" i="17"/>
  <c r="C199" i="17"/>
  <c r="C200" i="17"/>
  <c r="C201" i="17"/>
  <c r="C202" i="17"/>
  <c r="C203" i="17"/>
  <c r="C204" i="17"/>
  <c r="C205" i="17"/>
  <c r="C206" i="17"/>
  <c r="C207" i="17"/>
  <c r="C208" i="17"/>
  <c r="C209" i="17"/>
  <c r="C210" i="17"/>
  <c r="C211" i="17"/>
  <c r="C212" i="17"/>
  <c r="C213" i="17"/>
  <c r="C214" i="17"/>
  <c r="C215" i="17"/>
  <c r="C216" i="17"/>
  <c r="C217" i="17"/>
  <c r="C218" i="17"/>
  <c r="C219" i="17"/>
  <c r="C220" i="17"/>
  <c r="C221" i="17"/>
  <c r="C222" i="17"/>
  <c r="C223" i="17"/>
  <c r="C224" i="17"/>
  <c r="C225" i="17"/>
  <c r="C226" i="17"/>
  <c r="C227" i="17"/>
  <c r="C228" i="17"/>
  <c r="C229" i="17"/>
  <c r="C230" i="17"/>
  <c r="C231" i="17"/>
  <c r="C232" i="17"/>
  <c r="C233" i="17"/>
  <c r="C234" i="17"/>
  <c r="C235" i="17"/>
  <c r="C236" i="17"/>
  <c r="C237" i="17"/>
  <c r="C238" i="17"/>
  <c r="C239" i="17"/>
  <c r="C240" i="17"/>
  <c r="C241" i="17"/>
  <c r="C242" i="17"/>
  <c r="C243" i="17"/>
  <c r="C244" i="17"/>
  <c r="C245" i="17"/>
  <c r="C246" i="17"/>
  <c r="C247" i="17"/>
  <c r="C248" i="17"/>
  <c r="C249" i="17"/>
  <c r="C250" i="17"/>
  <c r="C251" i="17"/>
  <c r="C252" i="17"/>
  <c r="C253" i="17"/>
  <c r="C254" i="17"/>
  <c r="C255" i="17"/>
  <c r="C256" i="17"/>
  <c r="C257" i="17"/>
  <c r="C258" i="17"/>
  <c r="C259" i="17"/>
  <c r="C260" i="17"/>
  <c r="C261" i="17"/>
  <c r="C262" i="17"/>
  <c r="C263" i="17"/>
  <c r="C264" i="17"/>
  <c r="C265" i="17"/>
  <c r="C266" i="17"/>
  <c r="C267" i="17"/>
  <c r="C268" i="17"/>
  <c r="C269" i="17"/>
  <c r="C270" i="17"/>
  <c r="C271" i="17"/>
  <c r="C272" i="17"/>
  <c r="C273" i="17"/>
  <c r="C274" i="17"/>
  <c r="C275" i="17"/>
  <c r="C276" i="17"/>
  <c r="C277" i="17"/>
  <c r="C278" i="17"/>
  <c r="C279" i="17"/>
  <c r="C280" i="17"/>
  <c r="C281" i="17"/>
  <c r="C282" i="17"/>
  <c r="C283" i="17"/>
  <c r="C284" i="17"/>
  <c r="C285" i="17"/>
  <c r="C286" i="17"/>
  <c r="C287" i="17"/>
  <c r="C288" i="17"/>
  <c r="C289" i="17"/>
  <c r="C290" i="17"/>
  <c r="C291" i="17"/>
  <c r="C292" i="17"/>
  <c r="C293" i="17"/>
  <c r="C294" i="17"/>
  <c r="C295" i="17"/>
  <c r="C296" i="17"/>
  <c r="C297" i="17"/>
  <c r="C298" i="17"/>
  <c r="C299" i="17"/>
  <c r="C300" i="17"/>
  <c r="C301" i="17"/>
  <c r="C302" i="17"/>
  <c r="C303" i="17"/>
  <c r="C304" i="17"/>
  <c r="C305" i="17"/>
  <c r="C306" i="17"/>
  <c r="C307" i="17"/>
  <c r="C308" i="17"/>
  <c r="C309" i="17"/>
  <c r="C310" i="17"/>
  <c r="C311" i="17"/>
  <c r="C312" i="17"/>
  <c r="C313" i="17"/>
  <c r="C314" i="17"/>
  <c r="C315" i="17"/>
  <c r="C316" i="17"/>
  <c r="C317" i="17"/>
  <c r="C318" i="17"/>
  <c r="C319" i="17"/>
  <c r="C320" i="17"/>
  <c r="C321" i="17"/>
  <c r="C322" i="17"/>
  <c r="C323" i="17"/>
  <c r="C324" i="17"/>
  <c r="C325" i="17"/>
  <c r="C326" i="17"/>
  <c r="C327" i="17"/>
  <c r="C328" i="17"/>
  <c r="C329" i="17"/>
  <c r="C330" i="17"/>
  <c r="C331" i="17"/>
  <c r="C332" i="17"/>
  <c r="C333" i="17"/>
  <c r="C334" i="17"/>
  <c r="C335" i="17"/>
  <c r="C336" i="17"/>
  <c r="C337" i="17"/>
  <c r="C338" i="17"/>
  <c r="C339" i="17"/>
  <c r="C340" i="17"/>
  <c r="C341" i="17"/>
  <c r="C342" i="17"/>
  <c r="C343" i="17"/>
  <c r="C344" i="17"/>
  <c r="C345" i="17"/>
  <c r="C346" i="17"/>
  <c r="C347" i="17"/>
  <c r="C348" i="17"/>
  <c r="C349" i="17"/>
  <c r="C350" i="17"/>
  <c r="C351" i="17"/>
  <c r="C352" i="17"/>
  <c r="C353" i="17"/>
  <c r="C354" i="17"/>
  <c r="C355" i="17"/>
  <c r="C356" i="17"/>
  <c r="C357" i="17"/>
  <c r="C358" i="17"/>
  <c r="C359" i="17"/>
  <c r="C360" i="17"/>
  <c r="C361" i="17"/>
  <c r="C362" i="17"/>
  <c r="C363" i="17"/>
  <c r="C364" i="17"/>
  <c r="C365" i="17"/>
  <c r="C366" i="17"/>
  <c r="C367" i="17"/>
  <c r="C368" i="17"/>
  <c r="C369" i="17"/>
  <c r="C370" i="17"/>
  <c r="C371" i="17"/>
  <c r="C372" i="17"/>
  <c r="C373" i="17"/>
  <c r="C374" i="17"/>
  <c r="C375" i="17"/>
  <c r="C376" i="17"/>
  <c r="C377" i="17"/>
  <c r="C378" i="17"/>
  <c r="C379" i="17"/>
  <c r="C380" i="17"/>
  <c r="C381" i="17"/>
  <c r="C382" i="17"/>
  <c r="C383" i="17"/>
  <c r="C384" i="17"/>
  <c r="C385" i="17"/>
  <c r="C386" i="17"/>
  <c r="C387" i="17"/>
  <c r="C388" i="17"/>
  <c r="C389" i="17"/>
  <c r="C390" i="17"/>
  <c r="C391" i="17"/>
  <c r="C392" i="17"/>
  <c r="C393" i="17"/>
  <c r="C394" i="17"/>
  <c r="C395" i="17"/>
  <c r="C396" i="17"/>
  <c r="C397" i="17"/>
  <c r="C398" i="17"/>
  <c r="C399" i="17"/>
  <c r="C400" i="17"/>
  <c r="C401" i="17"/>
  <c r="C402" i="17"/>
  <c r="C403" i="17"/>
  <c r="C404" i="17"/>
  <c r="C405" i="17"/>
  <c r="C406" i="17"/>
  <c r="C407" i="17"/>
  <c r="C408" i="17"/>
  <c r="C409" i="17"/>
  <c r="C410" i="17"/>
  <c r="C411" i="17"/>
  <c r="C412" i="17"/>
  <c r="C413" i="17"/>
  <c r="C414" i="17"/>
  <c r="C415" i="17"/>
  <c r="C416" i="17"/>
  <c r="C417" i="17"/>
  <c r="C418" i="17"/>
  <c r="C419" i="17"/>
  <c r="C420" i="17"/>
  <c r="C421" i="17"/>
  <c r="C422" i="17"/>
  <c r="C423" i="17"/>
  <c r="C424" i="17"/>
  <c r="C425" i="17"/>
  <c r="C426" i="17"/>
  <c r="C427" i="17"/>
  <c r="C428" i="17"/>
  <c r="C429" i="17"/>
  <c r="C430" i="17"/>
  <c r="C431" i="17"/>
  <c r="C432" i="17"/>
  <c r="C433" i="17"/>
  <c r="C434" i="17"/>
  <c r="C435" i="17"/>
  <c r="C436" i="17"/>
  <c r="C437" i="17"/>
  <c r="C438" i="17"/>
  <c r="C439" i="17"/>
  <c r="C440" i="17"/>
  <c r="C441" i="17"/>
  <c r="C442" i="17"/>
  <c r="C443" i="17"/>
  <c r="C444" i="17"/>
  <c r="C445" i="17"/>
  <c r="C446" i="17"/>
  <c r="C447" i="17"/>
  <c r="C448" i="17"/>
  <c r="C449" i="17"/>
  <c r="C450" i="17"/>
  <c r="C451" i="17"/>
  <c r="C452" i="17"/>
  <c r="C453" i="17"/>
  <c r="C454" i="17"/>
  <c r="C455" i="17"/>
  <c r="C456" i="17"/>
  <c r="C457" i="17"/>
  <c r="C458" i="17"/>
  <c r="C459" i="17"/>
  <c r="C460" i="17"/>
  <c r="C461" i="17"/>
  <c r="C462" i="17"/>
  <c r="C463" i="17"/>
  <c r="C464" i="17"/>
  <c r="C465" i="17"/>
  <c r="C466" i="17"/>
  <c r="C467" i="17"/>
  <c r="C468" i="17"/>
  <c r="C469" i="17"/>
  <c r="C470" i="17"/>
  <c r="C471" i="17"/>
  <c r="C472" i="17"/>
  <c r="C473" i="17"/>
  <c r="C474" i="17"/>
  <c r="C475" i="17"/>
  <c r="C476" i="17"/>
  <c r="C477" i="17"/>
  <c r="C478" i="17"/>
  <c r="C479" i="17"/>
  <c r="C480" i="17"/>
  <c r="C481" i="17"/>
  <c r="C482" i="17"/>
  <c r="C483" i="17"/>
  <c r="C484" i="17"/>
  <c r="C485" i="17"/>
  <c r="C486" i="17"/>
  <c r="C487" i="17"/>
  <c r="C488" i="17"/>
  <c r="C489" i="17"/>
  <c r="C490" i="17"/>
  <c r="C491" i="17"/>
  <c r="C492" i="17"/>
  <c r="C493" i="17"/>
  <c r="C494" i="17"/>
  <c r="C495" i="17"/>
  <c r="C496" i="17"/>
  <c r="C497" i="17"/>
  <c r="C498" i="17"/>
  <c r="C499" i="17"/>
  <c r="C500" i="17"/>
  <c r="C501" i="17"/>
  <c r="C502" i="17"/>
  <c r="C503" i="17"/>
  <c r="C504" i="17"/>
  <c r="C505" i="17"/>
  <c r="C506" i="17"/>
  <c r="C507" i="17"/>
  <c r="C508" i="17"/>
  <c r="C509" i="17"/>
  <c r="C510" i="17"/>
  <c r="C511" i="17"/>
  <c r="C512" i="17"/>
  <c r="C513" i="17"/>
  <c r="C514" i="17"/>
  <c r="C515" i="17"/>
  <c r="C516" i="17"/>
  <c r="C517" i="17"/>
  <c r="C518" i="17"/>
  <c r="C519" i="17"/>
  <c r="C520" i="17"/>
  <c r="C521" i="17"/>
  <c r="C522" i="17"/>
  <c r="C523" i="17"/>
  <c r="C524" i="17"/>
  <c r="C525" i="17"/>
  <c r="C526" i="17"/>
  <c r="C527" i="17"/>
  <c r="C528" i="17"/>
  <c r="C529" i="17"/>
  <c r="C530" i="17"/>
  <c r="C531" i="17"/>
  <c r="C532" i="17"/>
  <c r="C533" i="17"/>
  <c r="C534" i="17"/>
  <c r="C535" i="17"/>
  <c r="C536" i="17"/>
  <c r="C537" i="17"/>
  <c r="C538" i="17"/>
  <c r="C539" i="17"/>
  <c r="C540" i="17"/>
  <c r="C541" i="17"/>
  <c r="C542" i="17"/>
  <c r="C543" i="17"/>
  <c r="C544" i="17"/>
  <c r="C545" i="17"/>
  <c r="C546" i="17"/>
  <c r="C547" i="17"/>
  <c r="C548" i="17"/>
  <c r="C549" i="17"/>
  <c r="C550" i="17"/>
  <c r="C551" i="17"/>
  <c r="C552" i="17"/>
  <c r="C553" i="17"/>
  <c r="C554" i="17"/>
  <c r="C555" i="17"/>
  <c r="C556" i="17"/>
  <c r="C557" i="17"/>
  <c r="C558" i="17"/>
  <c r="C559" i="17"/>
  <c r="C560" i="17"/>
  <c r="C561" i="17"/>
  <c r="C562" i="17"/>
  <c r="C563" i="17"/>
  <c r="C564" i="17"/>
  <c r="C565" i="17"/>
  <c r="C566" i="17"/>
  <c r="C567" i="17"/>
  <c r="C568" i="17"/>
  <c r="C569" i="17"/>
  <c r="C570" i="17"/>
  <c r="C571" i="17"/>
  <c r="C572" i="17"/>
  <c r="C573" i="17"/>
  <c r="C574" i="17"/>
  <c r="C575" i="17"/>
  <c r="C576" i="17"/>
  <c r="C577" i="17"/>
  <c r="C578" i="17"/>
  <c r="C579" i="17"/>
  <c r="C580" i="17"/>
  <c r="C581" i="17"/>
  <c r="C582" i="17"/>
  <c r="C583" i="17"/>
  <c r="C584" i="17"/>
  <c r="C585" i="17"/>
  <c r="C586" i="17"/>
  <c r="C587" i="17"/>
  <c r="C588" i="17"/>
  <c r="C589" i="17"/>
  <c r="C590" i="17"/>
  <c r="C591" i="17"/>
  <c r="C592" i="17"/>
  <c r="C593" i="17"/>
  <c r="C594" i="17"/>
  <c r="C595" i="17"/>
  <c r="C596" i="17"/>
  <c r="C597" i="17"/>
  <c r="C598" i="17"/>
  <c r="C599" i="17"/>
  <c r="C600" i="17"/>
  <c r="C601" i="17"/>
  <c r="C602" i="17"/>
  <c r="C603" i="17"/>
  <c r="C604" i="17"/>
  <c r="C605" i="17"/>
  <c r="C606" i="17"/>
  <c r="C607" i="17"/>
  <c r="C608" i="17"/>
  <c r="C609" i="17"/>
  <c r="C610" i="17"/>
  <c r="C611" i="17"/>
  <c r="C612" i="17"/>
  <c r="C613" i="17"/>
  <c r="C614" i="17"/>
  <c r="C615" i="17"/>
  <c r="C616" i="17"/>
  <c r="C617" i="17"/>
  <c r="C618" i="17"/>
  <c r="C619" i="17"/>
  <c r="C620" i="17"/>
  <c r="C621" i="17"/>
  <c r="C622" i="17"/>
  <c r="C623" i="17"/>
  <c r="C624" i="17"/>
  <c r="C625" i="17"/>
  <c r="C626" i="17"/>
  <c r="C627" i="17"/>
  <c r="C628" i="17"/>
  <c r="C629" i="17"/>
  <c r="C630" i="17"/>
  <c r="C631" i="17"/>
  <c r="C632" i="17"/>
  <c r="C633" i="17"/>
  <c r="C634" i="17"/>
  <c r="C635" i="17"/>
  <c r="C636" i="17"/>
  <c r="C637" i="17"/>
  <c r="C638" i="17"/>
  <c r="C639" i="17"/>
  <c r="C640" i="17"/>
  <c r="C641" i="17"/>
  <c r="C642" i="17"/>
  <c r="C643" i="17"/>
  <c r="C644" i="17"/>
  <c r="C645" i="17"/>
  <c r="C646" i="17"/>
  <c r="C647" i="17"/>
  <c r="C648" i="17"/>
  <c r="C649" i="17"/>
  <c r="C650" i="17"/>
  <c r="C651" i="17"/>
  <c r="C652" i="17"/>
  <c r="C653" i="17"/>
  <c r="C654" i="17"/>
  <c r="C655" i="17"/>
  <c r="C656" i="17"/>
  <c r="C657" i="17"/>
  <c r="C658" i="17"/>
  <c r="C659" i="17"/>
  <c r="C660" i="17"/>
  <c r="C661" i="17"/>
  <c r="C662" i="17"/>
  <c r="C663" i="17"/>
  <c r="C664" i="17"/>
  <c r="C665" i="17"/>
  <c r="C666" i="17"/>
  <c r="C667" i="17"/>
  <c r="C668" i="17"/>
  <c r="C669" i="17"/>
  <c r="C670" i="17"/>
  <c r="C671" i="17"/>
  <c r="C672" i="17"/>
  <c r="C673" i="17"/>
  <c r="C674" i="17"/>
  <c r="C675" i="17"/>
  <c r="C676" i="17"/>
  <c r="C677" i="17"/>
  <c r="C678" i="17"/>
  <c r="C679" i="17"/>
  <c r="C680" i="17"/>
  <c r="C681" i="17"/>
  <c r="C682" i="17"/>
  <c r="C683" i="17"/>
  <c r="C684" i="17"/>
  <c r="C685" i="17"/>
  <c r="C686" i="17"/>
  <c r="C687" i="17"/>
  <c r="C688" i="17"/>
  <c r="C689" i="17"/>
  <c r="C690" i="17"/>
  <c r="C691" i="17"/>
  <c r="C692" i="17"/>
  <c r="C693" i="17"/>
  <c r="C694" i="17"/>
  <c r="C695" i="17"/>
  <c r="C696" i="17"/>
  <c r="C697" i="17"/>
  <c r="C698" i="17"/>
  <c r="C699" i="17"/>
  <c r="C700" i="17"/>
  <c r="C701" i="17"/>
  <c r="C702" i="17"/>
  <c r="C703" i="17"/>
  <c r="C704" i="17"/>
  <c r="C705" i="17"/>
  <c r="C706" i="17"/>
  <c r="C707" i="17"/>
  <c r="C708" i="17"/>
  <c r="C709" i="17"/>
  <c r="C710" i="17"/>
  <c r="C711" i="17"/>
  <c r="C712" i="17"/>
  <c r="C713" i="17"/>
  <c r="C714" i="17"/>
  <c r="C715" i="17"/>
  <c r="C716" i="17"/>
  <c r="C717" i="17"/>
  <c r="C718" i="17"/>
  <c r="C719" i="17"/>
  <c r="C720" i="17"/>
  <c r="C721" i="17"/>
  <c r="C722" i="17"/>
  <c r="C723" i="17"/>
  <c r="C724" i="17"/>
  <c r="C725" i="17"/>
  <c r="C726" i="17"/>
  <c r="C727" i="17"/>
  <c r="C728" i="17"/>
  <c r="C729" i="17"/>
  <c r="C730" i="17"/>
  <c r="C731" i="17"/>
  <c r="C732" i="17"/>
  <c r="C733" i="17"/>
  <c r="C734" i="17"/>
  <c r="C735" i="17"/>
  <c r="C736" i="17"/>
  <c r="C737" i="17"/>
  <c r="C738" i="17"/>
  <c r="C739" i="17"/>
  <c r="C740" i="17"/>
  <c r="C741" i="17"/>
  <c r="C742" i="17"/>
  <c r="C743" i="17"/>
  <c r="C744" i="17"/>
  <c r="C745" i="17"/>
  <c r="C746" i="17"/>
  <c r="C747" i="17"/>
  <c r="C748" i="17"/>
  <c r="C749" i="17"/>
  <c r="C750" i="17"/>
  <c r="C751" i="17"/>
  <c r="C752" i="17"/>
  <c r="C753" i="17"/>
  <c r="C754" i="17"/>
  <c r="C755" i="17"/>
  <c r="C756" i="17"/>
  <c r="C757" i="17"/>
  <c r="C758" i="17"/>
  <c r="C759" i="17"/>
  <c r="C760" i="17"/>
  <c r="C761" i="17"/>
  <c r="C762" i="17"/>
  <c r="C763" i="17"/>
  <c r="C764" i="17"/>
  <c r="C765" i="17"/>
  <c r="C766" i="17"/>
  <c r="C767" i="17"/>
  <c r="C768" i="17"/>
  <c r="C769" i="17"/>
  <c r="C770" i="17"/>
  <c r="C771" i="17"/>
  <c r="C772" i="17"/>
  <c r="C773" i="17"/>
  <c r="C774" i="17"/>
  <c r="C775" i="17"/>
  <c r="C776" i="17"/>
  <c r="C777" i="17"/>
  <c r="C778" i="17"/>
  <c r="C779" i="17"/>
  <c r="C780" i="17"/>
  <c r="C781" i="17"/>
  <c r="C782" i="17"/>
  <c r="C783" i="17"/>
  <c r="C784" i="17"/>
  <c r="C785" i="17"/>
  <c r="C786" i="17"/>
  <c r="C787" i="17"/>
  <c r="C788" i="17"/>
  <c r="C789" i="17"/>
  <c r="C790" i="17"/>
  <c r="C791" i="17"/>
  <c r="C792" i="17"/>
  <c r="C793" i="17"/>
  <c r="C794" i="17"/>
  <c r="C795" i="17"/>
  <c r="C796" i="17"/>
  <c r="C797" i="17"/>
  <c r="C798" i="17"/>
  <c r="C799" i="17"/>
  <c r="C800" i="17"/>
  <c r="C801" i="17"/>
  <c r="C802" i="17"/>
  <c r="C803" i="17"/>
  <c r="C804" i="17"/>
  <c r="C805" i="17"/>
  <c r="C806" i="17"/>
  <c r="C807" i="17"/>
  <c r="C808" i="17"/>
  <c r="C809" i="17"/>
  <c r="C810" i="17"/>
  <c r="C811" i="17"/>
  <c r="C812" i="17"/>
  <c r="C813" i="17"/>
  <c r="C814" i="17"/>
  <c r="C815" i="17"/>
  <c r="C816" i="17"/>
  <c r="C817" i="17"/>
  <c r="C818" i="17"/>
  <c r="C819" i="17"/>
  <c r="C820" i="17"/>
  <c r="C821" i="17"/>
  <c r="C822" i="17"/>
  <c r="C823" i="17"/>
  <c r="C824" i="17"/>
  <c r="C825" i="17"/>
  <c r="C826" i="17"/>
  <c r="C827" i="17"/>
  <c r="C828" i="17"/>
  <c r="C829" i="17"/>
  <c r="C830" i="17"/>
  <c r="C831" i="17"/>
  <c r="C832" i="17"/>
  <c r="C833" i="17"/>
  <c r="C834" i="17"/>
  <c r="C835" i="17"/>
  <c r="C836" i="17"/>
  <c r="C837" i="17"/>
  <c r="C838" i="17"/>
  <c r="C839" i="17"/>
  <c r="C840" i="17"/>
  <c r="C841" i="17"/>
  <c r="C842" i="17"/>
  <c r="C843" i="17"/>
  <c r="C844" i="17"/>
  <c r="C845" i="17"/>
  <c r="C846" i="17"/>
  <c r="C847" i="17"/>
  <c r="C848" i="17"/>
  <c r="C849" i="17"/>
  <c r="C850" i="17"/>
  <c r="C851" i="17"/>
  <c r="C852" i="17"/>
  <c r="C853" i="17"/>
  <c r="C854" i="17"/>
  <c r="C855" i="17"/>
  <c r="C856" i="17"/>
  <c r="C857" i="17"/>
  <c r="C858" i="17"/>
  <c r="C859" i="17"/>
  <c r="C860" i="17"/>
  <c r="C861" i="17"/>
  <c r="C862" i="17"/>
  <c r="C863" i="17"/>
  <c r="C864" i="17"/>
  <c r="C865" i="17"/>
  <c r="C866" i="17"/>
  <c r="C867" i="17"/>
  <c r="C868" i="17"/>
  <c r="C869" i="17"/>
  <c r="C870" i="17"/>
  <c r="C871" i="17"/>
  <c r="C872" i="17"/>
  <c r="C873" i="17"/>
  <c r="C874" i="17"/>
  <c r="C875" i="17"/>
  <c r="C876" i="17"/>
  <c r="C877" i="17"/>
  <c r="C878" i="17"/>
  <c r="C879" i="17"/>
  <c r="C880" i="17"/>
  <c r="C881" i="17"/>
  <c r="C882" i="17"/>
  <c r="C883" i="17"/>
  <c r="C884" i="17"/>
  <c r="C885" i="17"/>
  <c r="C886" i="17"/>
  <c r="C887" i="17"/>
  <c r="C888" i="17"/>
  <c r="C889" i="17"/>
  <c r="C890" i="17"/>
  <c r="C891" i="17"/>
  <c r="C892" i="17"/>
  <c r="C893" i="17"/>
  <c r="C894" i="17"/>
  <c r="C895" i="17"/>
  <c r="C896" i="17"/>
  <c r="C897" i="17"/>
  <c r="C898" i="17"/>
  <c r="C899" i="17"/>
  <c r="C900" i="17"/>
  <c r="C901" i="17"/>
  <c r="C902" i="17"/>
  <c r="C903" i="17"/>
  <c r="C904" i="17"/>
  <c r="C905" i="17"/>
  <c r="C906" i="17"/>
  <c r="C907" i="17"/>
  <c r="C908" i="17"/>
  <c r="C909" i="17"/>
  <c r="C910" i="17"/>
  <c r="C911" i="17"/>
  <c r="C912" i="17"/>
  <c r="C913" i="17"/>
  <c r="C914" i="17"/>
  <c r="C915" i="17"/>
  <c r="C916" i="17"/>
  <c r="C917" i="17"/>
  <c r="C918" i="17"/>
  <c r="C919" i="17"/>
  <c r="C920" i="17"/>
  <c r="C921" i="17"/>
  <c r="C922" i="17"/>
  <c r="C923" i="17"/>
  <c r="C924" i="17"/>
  <c r="C925" i="17"/>
  <c r="C926" i="17"/>
  <c r="C927" i="17"/>
  <c r="C928" i="17"/>
  <c r="C929" i="17"/>
  <c r="C930" i="17"/>
  <c r="C931" i="17"/>
  <c r="C932" i="17"/>
  <c r="C933" i="17"/>
  <c r="C934" i="17"/>
  <c r="C935" i="17"/>
  <c r="C936" i="17"/>
  <c r="C937" i="17"/>
  <c r="C938" i="17"/>
  <c r="C939" i="17"/>
  <c r="C940" i="17"/>
  <c r="C941" i="17"/>
  <c r="C942" i="17"/>
  <c r="C943" i="17"/>
  <c r="C944" i="17"/>
  <c r="C945" i="17"/>
  <c r="C946" i="17"/>
  <c r="C947" i="17"/>
  <c r="C948" i="17"/>
  <c r="C949" i="17"/>
  <c r="C950" i="17"/>
  <c r="C951" i="17"/>
  <c r="C952" i="17"/>
  <c r="C953" i="17"/>
  <c r="C954" i="17"/>
  <c r="C955" i="17"/>
  <c r="C956" i="17"/>
  <c r="C957" i="17"/>
  <c r="C958" i="17"/>
  <c r="C959" i="17"/>
  <c r="C960" i="17"/>
  <c r="C961" i="17"/>
  <c r="C962" i="17"/>
  <c r="C963" i="17"/>
  <c r="C964" i="17"/>
  <c r="C965" i="17"/>
  <c r="C966" i="17"/>
  <c r="C967" i="17"/>
  <c r="C968" i="17"/>
  <c r="C969" i="17"/>
  <c r="C970" i="17"/>
  <c r="C971" i="17"/>
  <c r="C972" i="17"/>
  <c r="C973" i="17"/>
  <c r="C974" i="17"/>
  <c r="C975" i="17"/>
  <c r="C976" i="17"/>
  <c r="C977" i="17"/>
  <c r="C978" i="17"/>
  <c r="C979" i="17"/>
  <c r="C980" i="17"/>
  <c r="C981" i="17"/>
  <c r="C982" i="17"/>
  <c r="C983" i="17"/>
  <c r="C984" i="17"/>
  <c r="C985" i="17"/>
  <c r="C986" i="17"/>
  <c r="C987" i="17"/>
  <c r="C988" i="17"/>
  <c r="C989" i="17"/>
  <c r="C990" i="17"/>
  <c r="C991" i="17"/>
  <c r="C992" i="17"/>
  <c r="C993" i="17"/>
  <c r="C994" i="17"/>
  <c r="C995" i="17"/>
  <c r="C996" i="17"/>
  <c r="C997" i="17"/>
  <c r="C998" i="17"/>
  <c r="C999" i="17"/>
  <c r="C1000" i="17"/>
  <c r="C1001" i="17"/>
  <c r="C1002" i="17"/>
  <c r="C1003" i="17"/>
  <c r="C1004" i="17"/>
  <c r="C1005" i="17"/>
  <c r="C1006" i="17"/>
  <c r="C1007" i="17"/>
  <c r="C1008" i="17"/>
  <c r="C1009" i="17"/>
  <c r="C1010" i="17"/>
  <c r="C1011" i="17"/>
  <c r="C1012" i="17"/>
  <c r="C1013" i="17"/>
  <c r="C1014" i="17"/>
  <c r="C1015" i="17"/>
  <c r="C1016" i="17"/>
  <c r="C1017" i="17"/>
  <c r="C1018" i="17"/>
  <c r="C1019" i="17"/>
  <c r="C1020" i="17"/>
  <c r="C1021" i="17"/>
  <c r="C1022" i="17"/>
  <c r="C1023" i="17"/>
  <c r="C1024" i="17"/>
  <c r="C1025" i="17"/>
  <c r="C1026" i="17"/>
  <c r="C1027" i="17"/>
  <c r="C1028" i="17"/>
  <c r="C1029" i="17"/>
  <c r="C1030" i="17"/>
  <c r="C1031" i="17"/>
  <c r="C1032" i="17"/>
  <c r="C1033" i="17"/>
  <c r="C1034" i="17"/>
  <c r="C1035" i="17"/>
  <c r="C1036" i="17"/>
  <c r="C1037" i="17"/>
  <c r="C1038" i="17"/>
  <c r="C1039" i="17"/>
  <c r="C1040" i="17"/>
  <c r="C1041" i="17"/>
  <c r="C1042" i="17"/>
  <c r="C1043" i="17"/>
  <c r="C1044" i="17"/>
  <c r="C1045" i="17"/>
  <c r="C1046" i="17"/>
  <c r="C1047" i="17"/>
  <c r="C1048" i="17"/>
  <c r="C1049" i="17"/>
  <c r="C1050" i="17"/>
  <c r="C1051" i="17"/>
  <c r="C1052" i="17"/>
  <c r="C1053" i="17"/>
  <c r="C1054" i="17"/>
  <c r="C1055" i="17"/>
  <c r="C1056" i="17"/>
  <c r="C1057" i="17"/>
  <c r="C1058" i="17"/>
  <c r="C1059" i="17"/>
  <c r="C1060" i="17"/>
  <c r="C1061" i="17"/>
  <c r="C1062" i="17"/>
  <c r="C1063" i="17"/>
  <c r="C1064" i="17"/>
  <c r="C1065" i="17"/>
  <c r="C1066" i="17"/>
  <c r="C1067" i="17"/>
  <c r="C1068" i="17"/>
  <c r="C1069" i="17"/>
  <c r="C1070" i="17"/>
  <c r="C1071" i="17"/>
  <c r="C1072" i="17"/>
  <c r="C1073" i="17"/>
  <c r="C1074" i="17"/>
  <c r="C1075" i="17"/>
  <c r="C1076" i="17"/>
  <c r="C1077" i="17"/>
  <c r="C1078" i="17"/>
  <c r="C1079" i="17"/>
  <c r="C1080" i="17"/>
  <c r="C1081" i="17"/>
  <c r="C1082" i="17"/>
  <c r="C1083" i="17"/>
  <c r="C1084" i="17"/>
  <c r="C1085" i="17"/>
  <c r="C1086" i="17"/>
  <c r="C1087" i="17"/>
  <c r="C1088" i="17"/>
  <c r="C1089" i="17"/>
  <c r="C1090" i="17"/>
  <c r="C1091" i="17"/>
  <c r="C1092" i="17"/>
  <c r="C1093" i="17"/>
  <c r="C1094" i="17"/>
  <c r="C1095" i="17"/>
  <c r="C1096" i="17"/>
  <c r="C1097" i="17"/>
  <c r="C1098" i="17"/>
  <c r="C1099" i="17"/>
  <c r="C1100" i="17"/>
  <c r="C1101" i="17"/>
  <c r="C1102" i="17"/>
  <c r="C1103" i="17"/>
  <c r="C1104" i="17"/>
  <c r="C1105" i="17"/>
  <c r="C1106" i="17"/>
  <c r="C1107" i="17"/>
  <c r="C1108" i="17"/>
  <c r="C1109" i="17"/>
  <c r="C1110" i="17"/>
  <c r="C1111" i="17"/>
  <c r="C1112" i="17"/>
  <c r="C1113" i="17"/>
  <c r="C1114" i="17"/>
  <c r="C1115" i="17"/>
  <c r="C1116" i="17"/>
  <c r="C1117" i="17"/>
  <c r="C1118" i="17"/>
  <c r="C1119" i="17"/>
  <c r="C1120" i="17"/>
  <c r="C1121" i="17"/>
  <c r="C1122" i="17"/>
  <c r="C1123" i="17"/>
  <c r="C1124" i="17"/>
  <c r="C1125" i="17"/>
  <c r="C1126" i="17"/>
  <c r="C1127" i="17"/>
  <c r="C1128" i="17"/>
  <c r="C1129" i="17"/>
  <c r="C1130" i="17"/>
  <c r="C1131" i="17"/>
  <c r="C1132" i="17"/>
  <c r="C1133" i="17"/>
  <c r="C1134" i="17"/>
  <c r="C1135" i="17"/>
  <c r="C1136" i="17"/>
  <c r="C1137" i="17"/>
  <c r="C1138" i="17"/>
  <c r="C1139" i="17"/>
  <c r="C1140" i="17"/>
  <c r="C1141" i="17"/>
  <c r="C1142" i="17"/>
  <c r="C1143" i="17"/>
  <c r="C1144" i="17"/>
  <c r="C1145" i="17"/>
  <c r="C1146" i="17"/>
  <c r="C1147" i="17"/>
  <c r="C1148" i="17"/>
  <c r="C1149" i="17"/>
  <c r="C1150" i="17"/>
  <c r="C1151" i="17"/>
  <c r="C1152" i="17"/>
  <c r="C1153" i="17"/>
  <c r="C1154" i="17"/>
  <c r="C1155" i="17"/>
  <c r="C1156" i="17"/>
  <c r="C1157" i="17"/>
  <c r="C1158" i="17"/>
  <c r="C1159" i="17"/>
  <c r="C1160" i="17"/>
  <c r="C1161" i="17"/>
  <c r="C1162" i="17"/>
  <c r="C1163" i="17"/>
  <c r="C1164" i="17"/>
  <c r="C1165" i="17"/>
  <c r="C1166" i="17"/>
  <c r="C1167" i="17"/>
  <c r="C1168" i="17"/>
  <c r="C1169" i="17"/>
  <c r="C1170" i="17"/>
  <c r="C1171" i="17"/>
  <c r="C1172" i="17"/>
  <c r="C1173" i="17"/>
  <c r="C1174" i="17"/>
  <c r="C1175" i="17"/>
  <c r="C1176" i="17"/>
  <c r="C1177" i="17"/>
  <c r="C1178" i="17"/>
  <c r="C1179" i="17"/>
  <c r="C1180" i="17"/>
  <c r="C1181" i="17"/>
  <c r="C1182" i="17"/>
  <c r="C1183" i="17"/>
  <c r="C1184" i="17"/>
  <c r="C1185" i="17"/>
  <c r="C1186" i="17"/>
  <c r="C1187" i="17"/>
  <c r="C1188" i="17"/>
  <c r="C1189" i="17"/>
  <c r="C1190" i="17"/>
  <c r="C1191" i="17"/>
  <c r="C1192" i="17"/>
  <c r="C1193" i="17"/>
  <c r="C1194" i="17"/>
  <c r="C1195" i="17"/>
  <c r="C1196" i="17"/>
  <c r="C1197" i="17"/>
  <c r="C1198" i="17"/>
  <c r="C1199" i="17"/>
  <c r="C1200" i="17"/>
  <c r="C1201" i="17"/>
  <c r="C1202" i="17"/>
  <c r="C1203" i="17"/>
  <c r="C1204" i="17"/>
  <c r="C1205" i="17"/>
  <c r="C1206" i="17"/>
  <c r="C1207" i="17"/>
  <c r="C1208" i="17"/>
  <c r="C1209" i="17"/>
  <c r="C1210" i="17"/>
  <c r="C1211" i="17"/>
  <c r="C1212" i="17"/>
  <c r="C1213" i="17"/>
  <c r="C1214" i="17"/>
  <c r="C1215" i="17"/>
  <c r="C1216" i="17"/>
  <c r="C1217" i="17"/>
  <c r="C1218" i="17"/>
  <c r="C1219" i="17"/>
  <c r="C1220" i="17"/>
  <c r="C1221" i="17"/>
  <c r="C1222" i="17"/>
  <c r="C1223" i="17"/>
  <c r="C1224" i="17"/>
  <c r="C1225" i="17"/>
  <c r="C1226" i="17"/>
  <c r="C1227" i="17"/>
  <c r="C1228" i="17"/>
  <c r="C1229" i="17"/>
  <c r="C1230" i="17"/>
  <c r="C1231" i="17"/>
  <c r="C1232" i="17"/>
  <c r="C1233" i="17"/>
  <c r="C1234" i="17"/>
  <c r="C1235" i="17"/>
  <c r="C1236" i="17"/>
  <c r="C1237" i="17"/>
  <c r="C1238" i="17"/>
  <c r="C1239" i="17"/>
  <c r="C1240" i="17"/>
  <c r="C1241" i="17"/>
  <c r="C1242" i="17"/>
  <c r="C1243" i="17"/>
  <c r="C1244" i="17"/>
  <c r="C1245" i="17"/>
  <c r="C1246" i="17"/>
  <c r="C1247" i="17"/>
  <c r="C1248" i="17"/>
  <c r="C1249" i="17"/>
  <c r="C1250" i="17"/>
  <c r="C1251" i="17"/>
  <c r="C1252" i="17"/>
  <c r="C1253" i="17"/>
  <c r="C1254" i="17"/>
  <c r="C1255" i="17"/>
  <c r="C1256" i="17"/>
  <c r="C1257" i="17"/>
  <c r="C1258" i="17"/>
  <c r="C1259" i="17"/>
  <c r="C1260" i="17"/>
  <c r="C1261" i="17"/>
  <c r="C1262" i="17"/>
  <c r="C1263" i="17"/>
  <c r="C1264" i="17"/>
  <c r="C1265" i="17"/>
  <c r="C1266" i="17"/>
  <c r="C1267" i="17"/>
  <c r="C1268" i="17"/>
  <c r="C1269" i="17"/>
  <c r="C1270" i="17"/>
  <c r="C1271" i="17"/>
  <c r="C1272" i="17"/>
  <c r="C1273" i="17"/>
  <c r="C1274" i="17"/>
  <c r="C1275" i="17"/>
  <c r="C1276" i="17"/>
  <c r="C1277" i="17"/>
  <c r="C1278" i="17"/>
  <c r="C1279" i="17"/>
  <c r="C1280" i="17"/>
  <c r="C1281" i="17"/>
  <c r="C1282" i="17"/>
  <c r="C1283" i="17"/>
  <c r="C1284" i="17"/>
  <c r="C1285" i="17"/>
  <c r="C1286" i="17"/>
  <c r="C1287" i="17"/>
  <c r="C1288" i="17"/>
  <c r="C1289" i="17"/>
  <c r="C1290" i="17"/>
  <c r="C1291" i="17"/>
  <c r="C1292" i="17"/>
  <c r="C1293" i="17"/>
  <c r="C1294" i="17"/>
  <c r="C1295" i="17"/>
  <c r="C1296" i="17"/>
  <c r="C1297" i="17"/>
  <c r="C1298" i="17"/>
  <c r="C1299" i="17"/>
  <c r="C1300" i="17"/>
  <c r="C1301" i="17"/>
  <c r="C1302" i="17"/>
  <c r="C1303" i="17"/>
  <c r="C1304" i="17"/>
  <c r="C1305" i="17"/>
  <c r="C1306" i="17"/>
  <c r="C1307" i="17"/>
  <c r="C1308" i="17"/>
  <c r="C1309" i="17"/>
  <c r="C1310" i="17"/>
  <c r="C1311" i="17"/>
  <c r="C1312" i="17"/>
  <c r="C1313" i="17"/>
  <c r="C1314" i="17"/>
  <c r="C1315" i="17"/>
  <c r="C1316" i="17"/>
  <c r="C1317" i="17"/>
  <c r="C1318" i="17"/>
  <c r="C1319" i="17"/>
  <c r="C1320" i="17"/>
  <c r="C1321" i="17"/>
  <c r="C1322" i="17"/>
  <c r="C1323" i="17"/>
  <c r="C1324" i="17"/>
  <c r="C1325" i="17"/>
  <c r="C1326" i="17"/>
  <c r="C1327" i="17"/>
  <c r="C1328" i="17"/>
  <c r="C1329" i="17"/>
  <c r="C1330" i="17"/>
  <c r="C1331" i="17"/>
  <c r="C1332" i="17"/>
  <c r="C1333" i="17"/>
  <c r="C1334" i="17"/>
  <c r="C1335" i="17"/>
  <c r="C1336" i="17"/>
  <c r="C1337" i="17"/>
  <c r="C1338" i="17"/>
  <c r="C1339" i="17"/>
  <c r="C1340" i="17"/>
  <c r="C1341" i="17"/>
  <c r="C1342" i="17"/>
  <c r="C1343" i="17"/>
  <c r="C1344" i="17"/>
  <c r="C1345" i="17"/>
  <c r="C1346" i="17"/>
  <c r="C1347" i="17"/>
  <c r="C1348" i="17"/>
  <c r="C1349" i="17"/>
  <c r="C1350" i="17"/>
  <c r="C1351" i="17"/>
  <c r="C1352" i="17"/>
  <c r="C1353" i="17"/>
  <c r="C1354" i="17"/>
  <c r="C1355" i="17"/>
  <c r="C1356" i="17"/>
  <c r="C1357" i="17"/>
  <c r="C1358" i="17"/>
  <c r="C1359" i="17"/>
  <c r="C1360" i="17"/>
  <c r="C1361" i="17"/>
  <c r="C1362" i="17"/>
  <c r="C1363" i="17"/>
  <c r="C1364" i="17"/>
  <c r="C1365" i="17"/>
  <c r="C1366" i="17"/>
  <c r="C1367" i="17"/>
  <c r="C1368" i="17"/>
  <c r="C1369" i="17"/>
  <c r="C1370" i="17"/>
  <c r="C1371" i="17"/>
  <c r="C1372" i="17"/>
  <c r="C1373" i="17"/>
  <c r="C1374" i="17"/>
  <c r="C1375" i="17"/>
  <c r="C1376" i="17"/>
  <c r="C1377" i="17"/>
  <c r="C1378" i="17"/>
  <c r="C1379" i="17"/>
  <c r="C1380" i="17"/>
  <c r="C1381" i="17"/>
  <c r="C1382" i="17"/>
  <c r="C1383" i="17"/>
  <c r="C1384" i="17"/>
  <c r="C1385" i="17"/>
  <c r="C1386" i="17"/>
  <c r="C1387" i="17"/>
  <c r="C1388" i="17"/>
  <c r="C1389" i="17"/>
  <c r="C1390" i="17"/>
  <c r="C1391" i="17"/>
  <c r="C1392" i="17"/>
  <c r="C1393" i="17"/>
  <c r="C1394" i="17"/>
  <c r="C1395" i="17"/>
  <c r="C1396" i="17"/>
  <c r="C1397" i="17"/>
  <c r="C1398" i="17"/>
  <c r="C1399" i="17"/>
  <c r="C1400" i="17"/>
  <c r="C1401" i="17"/>
  <c r="C1402" i="17"/>
  <c r="C1403" i="17"/>
  <c r="C1404" i="17"/>
  <c r="C1405" i="17"/>
  <c r="C1406" i="17"/>
  <c r="C1407" i="17"/>
  <c r="C1408" i="17"/>
  <c r="C1409" i="17"/>
  <c r="C1410" i="17"/>
  <c r="C1411" i="17"/>
  <c r="C1412" i="17"/>
  <c r="C1413" i="17"/>
  <c r="C1414" i="17"/>
  <c r="C1415" i="17"/>
  <c r="C1416" i="17"/>
  <c r="C1417" i="17"/>
  <c r="C1418" i="17"/>
  <c r="C1419" i="17"/>
  <c r="C56" i="17"/>
  <c r="H31" i="18"/>
  <c r="K31" i="18"/>
  <c r="E31" i="18"/>
  <c r="J31" i="18"/>
  <c r="I31" i="18"/>
  <c r="H30" i="18"/>
  <c r="K30" i="18"/>
  <c r="E30" i="18"/>
  <c r="J30" i="18"/>
  <c r="I30" i="18"/>
  <c r="H29" i="18"/>
  <c r="K29" i="18"/>
  <c r="E29" i="18"/>
  <c r="J29" i="18"/>
  <c r="I29" i="18"/>
  <c r="H28" i="18"/>
  <c r="K28" i="18"/>
  <c r="E28" i="18"/>
  <c r="J28" i="18"/>
  <c r="I28" i="18"/>
  <c r="H27" i="18"/>
  <c r="K27" i="18"/>
  <c r="E27" i="18"/>
  <c r="J27" i="18"/>
  <c r="I27" i="18"/>
  <c r="H26" i="18"/>
  <c r="K26" i="18"/>
  <c r="E26" i="18"/>
  <c r="J26" i="18"/>
  <c r="I26" i="18"/>
  <c r="H25" i="18"/>
  <c r="K25" i="18"/>
  <c r="E25" i="18"/>
  <c r="J25" i="18"/>
  <c r="I25" i="18"/>
  <c r="H24" i="18"/>
  <c r="K24" i="18"/>
  <c r="E24" i="18"/>
  <c r="J24" i="18"/>
  <c r="I24" i="18"/>
  <c r="H23" i="18"/>
  <c r="K23" i="18"/>
  <c r="E23" i="18"/>
  <c r="J23" i="18"/>
  <c r="I23" i="18"/>
  <c r="H22" i="18"/>
  <c r="K22" i="18"/>
  <c r="E22" i="18"/>
  <c r="J22" i="18"/>
  <c r="I22" i="18"/>
  <c r="H21" i="18"/>
  <c r="K21" i="18"/>
  <c r="E21" i="18"/>
  <c r="J21" i="18"/>
  <c r="I21" i="18"/>
  <c r="H20" i="18"/>
  <c r="K20" i="18"/>
  <c r="E20" i="18"/>
  <c r="J20" i="18"/>
  <c r="I20" i="18"/>
  <c r="H19" i="18"/>
  <c r="K19" i="18"/>
  <c r="E19" i="18"/>
  <c r="J19" i="18"/>
  <c r="I19" i="18"/>
  <c r="H18" i="18"/>
  <c r="K18" i="18"/>
  <c r="E18" i="18"/>
  <c r="J18" i="18"/>
  <c r="I18" i="18"/>
  <c r="H17" i="18"/>
  <c r="K17" i="18"/>
  <c r="E17" i="18"/>
  <c r="J17" i="18"/>
  <c r="I17" i="18"/>
  <c r="H16" i="18"/>
  <c r="K16" i="18"/>
  <c r="E16" i="18"/>
  <c r="J16" i="18"/>
  <c r="I16" i="18"/>
  <c r="H15" i="18"/>
  <c r="K15" i="18"/>
  <c r="E15" i="18"/>
  <c r="J15" i="18"/>
  <c r="I15" i="18"/>
  <c r="H14" i="18"/>
  <c r="K14" i="18"/>
  <c r="E14" i="18"/>
  <c r="J14" i="18"/>
  <c r="I14" i="18"/>
  <c r="H13" i="18"/>
  <c r="K13" i="18"/>
  <c r="E13" i="18"/>
  <c r="J13" i="18"/>
  <c r="I13" i="18"/>
  <c r="H12" i="18"/>
  <c r="K12" i="18"/>
  <c r="E12" i="18"/>
  <c r="J12" i="18"/>
  <c r="I12" i="18"/>
  <c r="H11" i="18"/>
  <c r="K11" i="18"/>
  <c r="E11" i="18"/>
  <c r="J11" i="18"/>
  <c r="I11" i="18"/>
  <c r="H10" i="18"/>
  <c r="K10" i="18"/>
  <c r="E10" i="18"/>
  <c r="J10" i="18"/>
  <c r="I10" i="18"/>
  <c r="H9" i="18"/>
  <c r="K9" i="18"/>
  <c r="E9" i="18"/>
  <c r="J9" i="18"/>
  <c r="I9" i="18"/>
  <c r="H8" i="18"/>
  <c r="K8" i="18"/>
  <c r="E8" i="18"/>
  <c r="J8" i="18"/>
  <c r="I8" i="18"/>
  <c r="H7" i="18"/>
  <c r="K7" i="18"/>
  <c r="E7" i="18"/>
  <c r="J7" i="18"/>
  <c r="I7" i="18"/>
  <c r="H6" i="18"/>
  <c r="K6" i="18"/>
  <c r="E6" i="18"/>
  <c r="J6" i="18"/>
  <c r="I6" i="18"/>
  <c r="H5" i="18"/>
  <c r="K5" i="18"/>
  <c r="E5" i="18"/>
  <c r="J5" i="18"/>
  <c r="I5" i="18"/>
  <c r="K4" i="18"/>
  <c r="E4" i="18"/>
  <c r="J4" i="18"/>
  <c r="B5" i="14"/>
  <c r="B6" i="14"/>
  <c r="B7" i="14"/>
  <c r="B8" i="14"/>
  <c r="B9" i="14"/>
  <c r="B10" i="14"/>
  <c r="B11" i="14"/>
  <c r="B12" i="14"/>
  <c r="B13" i="14"/>
  <c r="B14" i="14"/>
  <c r="B15" i="14"/>
  <c r="B16" i="14"/>
  <c r="B17" i="14"/>
  <c r="B18" i="14"/>
  <c r="B19" i="14"/>
  <c r="B20" i="14"/>
  <c r="B21" i="14"/>
  <c r="B22" i="14"/>
  <c r="B23" i="14"/>
  <c r="B24" i="14"/>
  <c r="B25" i="14"/>
  <c r="B26" i="14"/>
  <c r="B27" i="14"/>
  <c r="B28" i="14"/>
  <c r="B29" i="14"/>
  <c r="B30" i="14"/>
  <c r="B31" i="14"/>
  <c r="B32" i="14"/>
  <c r="B33" i="14"/>
  <c r="B34" i="14"/>
  <c r="B35" i="14"/>
  <c r="B36" i="14"/>
  <c r="B37" i="14"/>
  <c r="B38" i="14"/>
  <c r="B39" i="14"/>
  <c r="B40" i="14"/>
  <c r="B41" i="14"/>
  <c r="B42" i="14"/>
  <c r="B43" i="14"/>
  <c r="B44" i="14"/>
  <c r="B45" i="14"/>
  <c r="B46" i="14"/>
  <c r="B47" i="14"/>
  <c r="B48" i="14"/>
  <c r="B49" i="14"/>
  <c r="B50" i="14"/>
  <c r="B51" i="14"/>
  <c r="B52" i="14"/>
  <c r="B53" i="14"/>
  <c r="B54" i="14"/>
  <c r="B55" i="14"/>
  <c r="B56" i="14"/>
  <c r="B57" i="14"/>
  <c r="B58" i="14"/>
  <c r="B59" i="14"/>
  <c r="B60" i="14"/>
  <c r="B61" i="14"/>
  <c r="B62" i="14"/>
  <c r="B63" i="14"/>
  <c r="B64" i="14"/>
  <c r="B65" i="14"/>
  <c r="B66" i="14"/>
  <c r="B67" i="14"/>
  <c r="B68" i="14"/>
  <c r="B69" i="14"/>
  <c r="B70" i="14"/>
  <c r="B71" i="14"/>
  <c r="B72" i="14"/>
  <c r="B73" i="14"/>
  <c r="B74" i="14"/>
  <c r="B75" i="14"/>
  <c r="B76" i="14"/>
  <c r="B77" i="14"/>
  <c r="B78" i="14"/>
  <c r="B79" i="14"/>
  <c r="B80" i="14"/>
  <c r="B81" i="14"/>
  <c r="B82" i="14"/>
  <c r="B83" i="14"/>
  <c r="B84" i="14"/>
  <c r="B85" i="14"/>
  <c r="B86" i="14"/>
  <c r="B87" i="14"/>
  <c r="B88" i="14"/>
  <c r="B89" i="14"/>
  <c r="B90" i="14"/>
  <c r="B91" i="14"/>
  <c r="B92" i="14"/>
  <c r="B93" i="14"/>
  <c r="B94" i="14"/>
  <c r="B95" i="14"/>
  <c r="B96" i="14"/>
  <c r="B97" i="14"/>
  <c r="B98" i="14"/>
  <c r="B99" i="14"/>
  <c r="B100" i="14"/>
  <c r="B101" i="14"/>
  <c r="B102" i="14"/>
  <c r="B103" i="14"/>
  <c r="B104" i="14"/>
  <c r="B105" i="14"/>
  <c r="B106" i="14"/>
  <c r="B107" i="14"/>
  <c r="B108" i="14"/>
  <c r="B109" i="14"/>
  <c r="B110" i="14"/>
  <c r="B111" i="14"/>
  <c r="B112" i="14"/>
  <c r="B113" i="14"/>
  <c r="B114" i="14"/>
  <c r="B115" i="14"/>
  <c r="B116" i="14"/>
  <c r="B117" i="14"/>
  <c r="B118" i="14"/>
  <c r="B119" i="14"/>
  <c r="B120" i="14"/>
  <c r="B121" i="14"/>
  <c r="B122" i="14"/>
  <c r="B123" i="14"/>
  <c r="B124" i="14"/>
  <c r="B125" i="14"/>
  <c r="B126" i="14"/>
  <c r="B127" i="14"/>
  <c r="B128" i="14"/>
  <c r="B129" i="14"/>
  <c r="B130" i="14"/>
  <c r="B131" i="14"/>
  <c r="B132" i="14"/>
  <c r="B133" i="14"/>
  <c r="B134" i="14"/>
  <c r="B135" i="14"/>
  <c r="B136" i="14"/>
  <c r="B137" i="14"/>
  <c r="B138" i="14"/>
  <c r="B139" i="14"/>
  <c r="B140" i="14"/>
  <c r="B141" i="14"/>
  <c r="B142" i="14"/>
  <c r="B143" i="14"/>
  <c r="B144" i="14"/>
  <c r="B145" i="14"/>
  <c r="B146" i="14"/>
  <c r="B147" i="14"/>
  <c r="B148" i="14"/>
  <c r="B149" i="14"/>
  <c r="B150" i="14"/>
  <c r="B151" i="14"/>
  <c r="B152" i="14"/>
  <c r="B153" i="14"/>
  <c r="B154" i="14"/>
  <c r="B155" i="14"/>
  <c r="B156" i="14"/>
  <c r="B157" i="14"/>
  <c r="B158" i="14"/>
  <c r="B159" i="14"/>
  <c r="B160" i="14"/>
  <c r="B161" i="14"/>
  <c r="B162" i="14"/>
  <c r="B163" i="14"/>
  <c r="B164" i="14"/>
  <c r="B165" i="14"/>
  <c r="B166" i="14"/>
  <c r="B167" i="14"/>
  <c r="B168" i="14"/>
  <c r="B169" i="14"/>
  <c r="B170" i="14"/>
  <c r="B171" i="14"/>
  <c r="B172" i="14"/>
  <c r="B173" i="14"/>
  <c r="B174" i="14"/>
  <c r="B175" i="14"/>
  <c r="B176" i="14"/>
  <c r="B177" i="14"/>
  <c r="B178" i="14"/>
  <c r="B179" i="14"/>
  <c r="B180" i="14"/>
  <c r="B181" i="14"/>
  <c r="B182" i="14"/>
  <c r="B183" i="14"/>
  <c r="B184" i="14"/>
  <c r="B185" i="14"/>
  <c r="B186" i="14"/>
  <c r="B187" i="14"/>
  <c r="B188" i="14"/>
  <c r="B189" i="14"/>
  <c r="B190" i="14"/>
  <c r="B191" i="14"/>
  <c r="B192" i="14"/>
  <c r="B193" i="14"/>
  <c r="B194" i="14"/>
  <c r="B195" i="14"/>
  <c r="B196" i="14"/>
  <c r="B197" i="14"/>
  <c r="B198" i="14"/>
  <c r="B199" i="14"/>
  <c r="B200" i="14"/>
  <c r="B201" i="14"/>
  <c r="B202" i="14"/>
  <c r="B203" i="14"/>
  <c r="B204" i="14"/>
  <c r="B205" i="14"/>
  <c r="B206" i="14"/>
  <c r="B207" i="14"/>
  <c r="B208" i="14"/>
  <c r="B209" i="14"/>
  <c r="B210" i="14"/>
  <c r="B211" i="14"/>
  <c r="B212" i="14"/>
  <c r="B213" i="14"/>
  <c r="B214" i="14"/>
  <c r="B215" i="14"/>
  <c r="B216" i="14"/>
  <c r="B217" i="14"/>
  <c r="B218" i="14"/>
  <c r="B219" i="14"/>
  <c r="B220" i="14"/>
  <c r="B221" i="14"/>
  <c r="B222" i="14"/>
  <c r="B223" i="14"/>
  <c r="B224" i="14"/>
  <c r="B225" i="14"/>
  <c r="B226" i="14"/>
  <c r="B227" i="14"/>
  <c r="B228" i="14"/>
  <c r="B229" i="14"/>
  <c r="B230" i="14"/>
  <c r="B231" i="14"/>
  <c r="B232" i="14"/>
  <c r="B233" i="14"/>
  <c r="B234" i="14"/>
  <c r="B235" i="14"/>
  <c r="B236" i="14"/>
  <c r="B237" i="14"/>
  <c r="B238" i="14"/>
  <c r="B239" i="14"/>
  <c r="B240" i="14"/>
  <c r="B241" i="14"/>
  <c r="B242" i="14"/>
  <c r="B243" i="14"/>
  <c r="B244" i="14"/>
  <c r="B245" i="14"/>
  <c r="B246" i="14"/>
  <c r="B247" i="14"/>
  <c r="B248" i="14"/>
  <c r="B249" i="14"/>
  <c r="B250" i="14"/>
  <c r="B251" i="14"/>
  <c r="B252" i="14"/>
  <c r="B253" i="14"/>
  <c r="B254" i="14"/>
  <c r="B255" i="14"/>
  <c r="B256" i="14"/>
  <c r="B257" i="14"/>
  <c r="B258" i="14"/>
  <c r="B259" i="14"/>
  <c r="B260" i="14"/>
  <c r="B261" i="14"/>
  <c r="B262" i="14"/>
  <c r="B263" i="14"/>
  <c r="B264" i="14"/>
  <c r="B265" i="14"/>
  <c r="B266" i="14"/>
  <c r="B267" i="14"/>
  <c r="B268" i="14"/>
  <c r="B269" i="14"/>
  <c r="B270" i="14"/>
  <c r="B271" i="14"/>
  <c r="B272" i="14"/>
  <c r="B273" i="14"/>
  <c r="B274" i="14"/>
  <c r="B275" i="14"/>
  <c r="B276" i="14"/>
  <c r="B277" i="14"/>
  <c r="B278" i="14"/>
  <c r="B279" i="14"/>
  <c r="B280" i="14"/>
  <c r="B281" i="14"/>
  <c r="B282" i="14"/>
  <c r="B283" i="14"/>
  <c r="B284" i="14"/>
  <c r="B285" i="14"/>
  <c r="B286" i="14"/>
  <c r="B287" i="14"/>
  <c r="B288" i="14"/>
  <c r="B289" i="14"/>
  <c r="B290" i="14"/>
  <c r="B291" i="14"/>
  <c r="B292" i="14"/>
  <c r="B293" i="14"/>
  <c r="B294" i="14"/>
  <c r="B295" i="14"/>
  <c r="B296" i="14"/>
  <c r="B297" i="14"/>
  <c r="B298" i="14"/>
  <c r="B299" i="14"/>
  <c r="B300" i="14"/>
  <c r="B301" i="14"/>
  <c r="B302" i="14"/>
  <c r="B303" i="14"/>
  <c r="B304" i="14"/>
  <c r="B305" i="14"/>
  <c r="B306" i="14"/>
  <c r="B307" i="14"/>
  <c r="B308" i="14"/>
  <c r="B309" i="14"/>
  <c r="B310" i="14"/>
  <c r="B311" i="14"/>
  <c r="B312" i="14"/>
  <c r="B313" i="14"/>
  <c r="B314" i="14"/>
  <c r="B315" i="14"/>
  <c r="B316" i="14"/>
  <c r="B317" i="14"/>
  <c r="B318" i="14"/>
  <c r="B319" i="14"/>
  <c r="B320" i="14"/>
  <c r="B321" i="14"/>
  <c r="B322" i="14"/>
  <c r="B323" i="14"/>
  <c r="B324" i="14"/>
  <c r="B325" i="14"/>
  <c r="B326" i="14"/>
  <c r="B327" i="14"/>
  <c r="B328" i="14"/>
  <c r="B329" i="14"/>
  <c r="B330" i="14"/>
  <c r="B331" i="14"/>
  <c r="B332" i="14"/>
  <c r="B333" i="14"/>
  <c r="B334" i="14"/>
  <c r="B335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357" i="14"/>
  <c r="B358" i="14"/>
  <c r="B359" i="14"/>
  <c r="B360" i="14"/>
  <c r="B361" i="14"/>
  <c r="B362" i="14"/>
  <c r="B363" i="14"/>
  <c r="B364" i="14"/>
  <c r="B365" i="14"/>
  <c r="B366" i="14"/>
  <c r="B367" i="14"/>
  <c r="B368" i="14"/>
  <c r="B369" i="14"/>
  <c r="B370" i="14"/>
  <c r="B371" i="14"/>
  <c r="B372" i="14"/>
  <c r="B373" i="14"/>
  <c r="B374" i="14"/>
  <c r="B375" i="14"/>
  <c r="B376" i="14"/>
  <c r="B377" i="14"/>
  <c r="B378" i="14"/>
  <c r="B379" i="14"/>
  <c r="B380" i="14"/>
  <c r="B381" i="14"/>
  <c r="B382" i="14"/>
  <c r="B383" i="14"/>
  <c r="B384" i="14"/>
  <c r="B385" i="14"/>
  <c r="B386" i="14"/>
  <c r="B387" i="14"/>
  <c r="B388" i="14"/>
  <c r="B389" i="14"/>
  <c r="B390" i="14"/>
  <c r="B391" i="14"/>
  <c r="B392" i="14"/>
  <c r="B393" i="14"/>
  <c r="B394" i="14"/>
  <c r="B395" i="14"/>
  <c r="B396" i="14"/>
  <c r="B397" i="14"/>
  <c r="B398" i="14"/>
  <c r="B399" i="14"/>
  <c r="B400" i="14"/>
  <c r="B401" i="14"/>
  <c r="B402" i="14"/>
  <c r="B403" i="14"/>
  <c r="B404" i="14"/>
  <c r="B405" i="14"/>
  <c r="B406" i="14"/>
  <c r="B407" i="14"/>
  <c r="B408" i="14"/>
  <c r="B409" i="14"/>
  <c r="B410" i="14"/>
  <c r="B411" i="14"/>
  <c r="B412" i="14"/>
  <c r="B413" i="14"/>
  <c r="B414" i="14"/>
  <c r="B415" i="14"/>
  <c r="B416" i="14"/>
  <c r="B417" i="14"/>
  <c r="B418" i="14"/>
  <c r="B419" i="14"/>
  <c r="B420" i="14"/>
  <c r="B421" i="14"/>
  <c r="B422" i="14"/>
  <c r="B423" i="14"/>
  <c r="B424" i="14"/>
  <c r="B425" i="14"/>
  <c r="B426" i="14"/>
  <c r="B427" i="14"/>
  <c r="B428" i="14"/>
  <c r="B429" i="14"/>
  <c r="B430" i="14"/>
  <c r="B431" i="14"/>
  <c r="B432" i="14"/>
  <c r="B433" i="14"/>
  <c r="B434" i="14"/>
  <c r="B435" i="14"/>
  <c r="B436" i="14"/>
  <c r="B437" i="14"/>
  <c r="B438" i="14"/>
  <c r="B439" i="14"/>
  <c r="B440" i="14"/>
  <c r="B441" i="14"/>
  <c r="B442" i="14"/>
  <c r="B443" i="14"/>
  <c r="B444" i="14"/>
  <c r="B445" i="14"/>
  <c r="B446" i="14"/>
  <c r="B447" i="14"/>
  <c r="B448" i="14"/>
  <c r="B449" i="14"/>
  <c r="B450" i="14"/>
  <c r="B451" i="14"/>
  <c r="B452" i="14"/>
  <c r="B453" i="14"/>
  <c r="B454" i="14"/>
  <c r="B455" i="14"/>
  <c r="B456" i="14"/>
  <c r="B457" i="14"/>
  <c r="B458" i="14"/>
  <c r="B459" i="14"/>
  <c r="B460" i="14"/>
  <c r="B461" i="14"/>
  <c r="B462" i="14"/>
  <c r="B463" i="14"/>
  <c r="B464" i="14"/>
  <c r="B465" i="14"/>
  <c r="B466" i="14"/>
  <c r="B467" i="14"/>
  <c r="B468" i="14"/>
  <c r="B469" i="14"/>
  <c r="B470" i="14"/>
  <c r="B471" i="14"/>
  <c r="B472" i="14"/>
  <c r="B473" i="14"/>
  <c r="B474" i="14"/>
  <c r="B475" i="14"/>
  <c r="B476" i="14"/>
  <c r="B477" i="14"/>
  <c r="B478" i="14"/>
  <c r="B479" i="14"/>
  <c r="B480" i="14"/>
  <c r="B481" i="14"/>
  <c r="B482" i="14"/>
  <c r="B483" i="14"/>
  <c r="B484" i="14"/>
  <c r="B485" i="14"/>
  <c r="B486" i="14"/>
  <c r="B487" i="14"/>
  <c r="B488" i="14"/>
  <c r="B489" i="14"/>
  <c r="B490" i="14"/>
  <c r="B491" i="14"/>
  <c r="B492" i="14"/>
  <c r="B493" i="14"/>
  <c r="B494" i="14"/>
  <c r="B495" i="14"/>
  <c r="B496" i="14"/>
  <c r="B497" i="14"/>
  <c r="B498" i="14"/>
  <c r="B499" i="14"/>
  <c r="B500" i="14"/>
  <c r="B501" i="14"/>
  <c r="B502" i="14"/>
  <c r="B503" i="14"/>
  <c r="B504" i="14"/>
  <c r="B505" i="14"/>
  <c r="B506" i="14"/>
  <c r="B507" i="14"/>
  <c r="B508" i="14"/>
  <c r="B509" i="14"/>
  <c r="B510" i="14"/>
  <c r="B511" i="14"/>
  <c r="B512" i="14"/>
  <c r="B513" i="14"/>
  <c r="B514" i="14"/>
  <c r="B515" i="14"/>
  <c r="B516" i="14"/>
  <c r="B517" i="14"/>
  <c r="B518" i="14"/>
  <c r="B519" i="14"/>
  <c r="B520" i="14"/>
  <c r="B521" i="14"/>
  <c r="B522" i="14"/>
  <c r="B523" i="14"/>
  <c r="B524" i="14"/>
  <c r="B525" i="14"/>
  <c r="B526" i="14"/>
  <c r="B527" i="14"/>
  <c r="B528" i="14"/>
  <c r="B529" i="14"/>
  <c r="B530" i="14"/>
  <c r="B531" i="14"/>
  <c r="B532" i="14"/>
  <c r="B533" i="14"/>
  <c r="B534" i="14"/>
  <c r="B535" i="14"/>
  <c r="B536" i="14"/>
  <c r="B537" i="14"/>
  <c r="B538" i="14"/>
  <c r="B539" i="14"/>
  <c r="B540" i="14"/>
  <c r="B541" i="14"/>
  <c r="B542" i="14"/>
  <c r="B543" i="14"/>
  <c r="B544" i="14"/>
  <c r="B545" i="14"/>
  <c r="B546" i="14"/>
  <c r="B547" i="14"/>
  <c r="B548" i="14"/>
  <c r="B549" i="14"/>
  <c r="B550" i="14"/>
  <c r="B551" i="14"/>
  <c r="B552" i="14"/>
  <c r="B553" i="14"/>
  <c r="B554" i="14"/>
  <c r="B555" i="14"/>
  <c r="B556" i="14"/>
  <c r="B557" i="14"/>
  <c r="B558" i="14"/>
  <c r="B559" i="14"/>
  <c r="B560" i="14"/>
  <c r="B561" i="14"/>
  <c r="B562" i="14"/>
  <c r="B563" i="14"/>
  <c r="B564" i="14"/>
  <c r="B565" i="14"/>
  <c r="B566" i="14"/>
  <c r="B567" i="14"/>
  <c r="B568" i="14"/>
  <c r="B569" i="14"/>
  <c r="B570" i="14"/>
  <c r="B571" i="14"/>
  <c r="B572" i="14"/>
  <c r="B573" i="14"/>
  <c r="B574" i="14"/>
  <c r="B575" i="14"/>
  <c r="B576" i="14"/>
  <c r="B577" i="14"/>
  <c r="B578" i="14"/>
  <c r="B579" i="14"/>
  <c r="B580" i="14"/>
  <c r="B581" i="14"/>
  <c r="B582" i="14"/>
  <c r="B583" i="14"/>
  <c r="B584" i="14"/>
  <c r="B585" i="14"/>
  <c r="B586" i="14"/>
  <c r="B587" i="14"/>
  <c r="B588" i="14"/>
  <c r="B589" i="14"/>
  <c r="B590" i="14"/>
  <c r="B591" i="14"/>
  <c r="B592" i="14"/>
  <c r="B593" i="14"/>
  <c r="B594" i="14"/>
  <c r="B595" i="14"/>
  <c r="B596" i="14"/>
  <c r="B597" i="14"/>
  <c r="B598" i="14"/>
  <c r="B599" i="14"/>
  <c r="B600" i="14"/>
  <c r="B601" i="14"/>
  <c r="B602" i="14"/>
  <c r="B603" i="14"/>
  <c r="B604" i="14"/>
  <c r="B605" i="14"/>
  <c r="B606" i="14"/>
  <c r="B607" i="14"/>
  <c r="B608" i="14"/>
  <c r="B609" i="14"/>
  <c r="B610" i="14"/>
  <c r="B611" i="14"/>
  <c r="B612" i="14"/>
  <c r="B613" i="14"/>
  <c r="B614" i="14"/>
  <c r="B615" i="14"/>
  <c r="B616" i="14"/>
  <c r="B617" i="14"/>
  <c r="B618" i="14"/>
  <c r="B619" i="14"/>
  <c r="B620" i="14"/>
  <c r="B621" i="14"/>
  <c r="B622" i="14"/>
  <c r="B623" i="14"/>
  <c r="B624" i="14"/>
  <c r="B625" i="14"/>
  <c r="B626" i="14"/>
  <c r="B627" i="14"/>
  <c r="B628" i="14"/>
  <c r="B629" i="14"/>
  <c r="B630" i="14"/>
  <c r="B631" i="14"/>
  <c r="B632" i="14"/>
  <c r="B633" i="14"/>
  <c r="B634" i="14"/>
  <c r="B635" i="14"/>
  <c r="B636" i="14"/>
  <c r="B637" i="14"/>
  <c r="B638" i="14"/>
  <c r="B639" i="14"/>
  <c r="B640" i="14"/>
  <c r="B641" i="14"/>
  <c r="B642" i="14"/>
  <c r="B643" i="14"/>
  <c r="B644" i="14"/>
  <c r="B645" i="14"/>
  <c r="B646" i="14"/>
  <c r="B647" i="14"/>
  <c r="B648" i="14"/>
  <c r="B649" i="14"/>
  <c r="B650" i="14"/>
  <c r="B651" i="14"/>
  <c r="B652" i="14"/>
  <c r="B653" i="14"/>
  <c r="B654" i="14"/>
  <c r="B655" i="14"/>
  <c r="B656" i="14"/>
  <c r="B657" i="14"/>
  <c r="B658" i="14"/>
  <c r="B659" i="14"/>
  <c r="B660" i="14"/>
  <c r="B661" i="14"/>
  <c r="B662" i="14"/>
  <c r="B663" i="14"/>
  <c r="B664" i="14"/>
  <c r="B665" i="14"/>
  <c r="B666" i="14"/>
  <c r="B667" i="14"/>
  <c r="B668" i="14"/>
  <c r="B669" i="14"/>
  <c r="B670" i="14"/>
  <c r="B671" i="14"/>
  <c r="B672" i="14"/>
  <c r="B673" i="14"/>
  <c r="B674" i="14"/>
  <c r="B675" i="14"/>
  <c r="B676" i="14"/>
  <c r="B677" i="14"/>
  <c r="B678" i="14"/>
  <c r="B679" i="14"/>
  <c r="B680" i="14"/>
  <c r="B681" i="14"/>
  <c r="B682" i="14"/>
  <c r="B683" i="14"/>
  <c r="B684" i="14"/>
  <c r="B685" i="14"/>
  <c r="B686" i="14"/>
  <c r="B687" i="14"/>
  <c r="B688" i="14"/>
  <c r="B689" i="14"/>
  <c r="B690" i="14"/>
  <c r="B691" i="14"/>
  <c r="B692" i="14"/>
  <c r="B693" i="14"/>
  <c r="B694" i="14"/>
  <c r="B695" i="14"/>
  <c r="B696" i="14"/>
  <c r="B697" i="14"/>
  <c r="B698" i="14"/>
  <c r="B699" i="14"/>
  <c r="B700" i="14"/>
  <c r="B701" i="14"/>
  <c r="B702" i="14"/>
  <c r="B703" i="14"/>
  <c r="B704" i="14"/>
  <c r="B705" i="14"/>
  <c r="B706" i="14"/>
  <c r="B707" i="14"/>
  <c r="B708" i="14"/>
  <c r="B709" i="14"/>
  <c r="B710" i="14"/>
  <c r="B711" i="14"/>
  <c r="B712" i="14"/>
  <c r="B713" i="14"/>
  <c r="B714" i="14"/>
  <c r="B715" i="14"/>
  <c r="B716" i="14"/>
  <c r="B717" i="14"/>
  <c r="B718" i="14"/>
  <c r="B719" i="14"/>
  <c r="B720" i="14"/>
  <c r="B721" i="14"/>
  <c r="B722" i="14"/>
  <c r="B723" i="14"/>
  <c r="B724" i="14"/>
  <c r="B725" i="14"/>
  <c r="B726" i="14"/>
  <c r="B727" i="14"/>
  <c r="B728" i="14"/>
  <c r="B729" i="14"/>
  <c r="B730" i="14"/>
  <c r="B731" i="14"/>
  <c r="B732" i="14"/>
  <c r="B733" i="14"/>
  <c r="B734" i="14"/>
  <c r="B735" i="14"/>
  <c r="B736" i="14"/>
  <c r="B737" i="14"/>
  <c r="B738" i="14"/>
  <c r="B739" i="14"/>
  <c r="B740" i="14"/>
  <c r="B741" i="14"/>
  <c r="B742" i="14"/>
  <c r="B743" i="14"/>
  <c r="B744" i="14"/>
  <c r="B745" i="14"/>
  <c r="B746" i="14"/>
  <c r="B747" i="14"/>
  <c r="B748" i="14"/>
  <c r="B749" i="14"/>
  <c r="B750" i="14"/>
  <c r="B751" i="14"/>
  <c r="B752" i="14"/>
  <c r="B753" i="14"/>
  <c r="B754" i="14"/>
  <c r="B755" i="14"/>
  <c r="B756" i="14"/>
  <c r="B757" i="14"/>
  <c r="B758" i="14"/>
  <c r="B759" i="14"/>
  <c r="B760" i="14"/>
  <c r="B761" i="14"/>
  <c r="B762" i="14"/>
  <c r="B763" i="14"/>
  <c r="B764" i="14"/>
  <c r="B765" i="14"/>
  <c r="B766" i="14"/>
  <c r="B767" i="14"/>
  <c r="B768" i="14"/>
  <c r="B769" i="14"/>
  <c r="B770" i="14"/>
  <c r="B771" i="14"/>
  <c r="B772" i="14"/>
  <c r="B773" i="14"/>
  <c r="B774" i="14"/>
  <c r="B775" i="14"/>
  <c r="B776" i="14"/>
  <c r="B777" i="14"/>
  <c r="B778" i="14"/>
  <c r="B779" i="14"/>
  <c r="B780" i="14"/>
  <c r="B781" i="14"/>
  <c r="B782" i="14"/>
  <c r="B783" i="14"/>
  <c r="B784" i="14"/>
  <c r="B785" i="14"/>
  <c r="B786" i="14"/>
  <c r="B787" i="14"/>
  <c r="B788" i="14"/>
  <c r="B789" i="14"/>
  <c r="B790" i="14"/>
  <c r="B791" i="14"/>
  <c r="B792" i="14"/>
  <c r="B793" i="14"/>
  <c r="B794" i="14"/>
  <c r="B795" i="14"/>
  <c r="B796" i="14"/>
  <c r="B797" i="14"/>
  <c r="B798" i="14"/>
  <c r="B799" i="14"/>
  <c r="B800" i="14"/>
  <c r="B801" i="14"/>
  <c r="B802" i="14"/>
  <c r="B803" i="14"/>
  <c r="B804" i="14"/>
  <c r="B805" i="14"/>
  <c r="B806" i="14"/>
  <c r="B807" i="14"/>
  <c r="B808" i="14"/>
  <c r="B809" i="14"/>
  <c r="B810" i="14"/>
  <c r="B811" i="14"/>
  <c r="B812" i="14"/>
  <c r="B813" i="14"/>
  <c r="B814" i="14"/>
  <c r="B815" i="14"/>
  <c r="B816" i="14"/>
  <c r="B817" i="14"/>
  <c r="B818" i="14"/>
  <c r="B819" i="14"/>
  <c r="B820" i="14"/>
  <c r="B821" i="14"/>
  <c r="B822" i="14"/>
  <c r="B823" i="14"/>
  <c r="B824" i="14"/>
  <c r="B825" i="14"/>
  <c r="B826" i="14"/>
  <c r="B827" i="14"/>
  <c r="B828" i="14"/>
  <c r="B829" i="14"/>
  <c r="B830" i="14"/>
  <c r="B831" i="14"/>
  <c r="B832" i="14"/>
  <c r="B833" i="14"/>
  <c r="B834" i="14"/>
  <c r="B835" i="14"/>
  <c r="B836" i="14"/>
  <c r="B837" i="14"/>
  <c r="B838" i="14"/>
  <c r="B839" i="14"/>
  <c r="B840" i="14"/>
  <c r="B841" i="14"/>
  <c r="B842" i="14"/>
  <c r="B843" i="14"/>
  <c r="B844" i="14"/>
  <c r="B845" i="14"/>
  <c r="B846" i="14"/>
  <c r="B847" i="14"/>
  <c r="B848" i="14"/>
  <c r="B849" i="14"/>
  <c r="B850" i="14"/>
  <c r="B851" i="14"/>
  <c r="B852" i="14"/>
  <c r="B853" i="14"/>
  <c r="B854" i="14"/>
  <c r="B855" i="14"/>
  <c r="B856" i="14"/>
  <c r="B857" i="14"/>
  <c r="B858" i="14"/>
  <c r="B859" i="14"/>
  <c r="B860" i="14"/>
  <c r="B861" i="14"/>
  <c r="B862" i="14"/>
  <c r="B863" i="14"/>
  <c r="B864" i="14"/>
  <c r="B865" i="14"/>
  <c r="B866" i="14"/>
  <c r="B867" i="14"/>
  <c r="B868" i="14"/>
  <c r="B869" i="14"/>
  <c r="B870" i="14"/>
  <c r="B871" i="14"/>
  <c r="B872" i="14"/>
  <c r="B873" i="14"/>
  <c r="B874" i="14"/>
  <c r="B875" i="14"/>
  <c r="B876" i="14"/>
  <c r="B877" i="14"/>
  <c r="B878" i="14"/>
  <c r="B879" i="14"/>
  <c r="B880" i="14"/>
  <c r="B881" i="14"/>
  <c r="B882" i="14"/>
  <c r="B883" i="14"/>
  <c r="B884" i="14"/>
  <c r="B885" i="14"/>
  <c r="B886" i="14"/>
  <c r="B887" i="14"/>
  <c r="B888" i="14"/>
  <c r="B889" i="14"/>
  <c r="B890" i="14"/>
  <c r="B891" i="14"/>
  <c r="B892" i="14"/>
  <c r="B893" i="14"/>
  <c r="B894" i="14"/>
  <c r="B895" i="14"/>
  <c r="B896" i="14"/>
  <c r="B897" i="14"/>
  <c r="B898" i="14"/>
  <c r="B899" i="14"/>
  <c r="B900" i="14"/>
  <c r="B901" i="14"/>
  <c r="B902" i="14"/>
  <c r="B903" i="14"/>
  <c r="B904" i="14"/>
  <c r="B905" i="14"/>
  <c r="B906" i="14"/>
  <c r="B907" i="14"/>
  <c r="B908" i="14"/>
  <c r="B909" i="14"/>
  <c r="B910" i="14"/>
  <c r="B911" i="14"/>
  <c r="B912" i="14"/>
  <c r="B913" i="14"/>
  <c r="B914" i="14"/>
  <c r="B915" i="14"/>
  <c r="B916" i="14"/>
  <c r="B917" i="14"/>
  <c r="B918" i="14"/>
  <c r="B919" i="14"/>
  <c r="B920" i="14"/>
  <c r="B921" i="14"/>
  <c r="B922" i="14"/>
  <c r="B923" i="14"/>
  <c r="B924" i="14"/>
  <c r="B925" i="14"/>
  <c r="B926" i="14"/>
  <c r="B927" i="14"/>
  <c r="B928" i="14"/>
  <c r="B929" i="14"/>
  <c r="B930" i="14"/>
  <c r="B931" i="14"/>
  <c r="B932" i="14"/>
  <c r="B933" i="14"/>
  <c r="B934" i="14"/>
  <c r="B935" i="14"/>
  <c r="B936" i="14"/>
  <c r="B937" i="14"/>
  <c r="B938" i="14"/>
  <c r="B939" i="14"/>
  <c r="B940" i="14"/>
  <c r="B941" i="14"/>
  <c r="B942" i="14"/>
  <c r="B943" i="14"/>
  <c r="B944" i="14"/>
  <c r="B945" i="14"/>
  <c r="B946" i="14"/>
  <c r="B947" i="14"/>
  <c r="B948" i="14"/>
  <c r="B949" i="14"/>
  <c r="B950" i="14"/>
  <c r="B951" i="14"/>
  <c r="B952" i="14"/>
  <c r="B953" i="14"/>
  <c r="B954" i="14"/>
  <c r="B955" i="14"/>
  <c r="B956" i="14"/>
  <c r="B957" i="14"/>
  <c r="B958" i="14"/>
  <c r="B959" i="14"/>
  <c r="B960" i="14"/>
  <c r="B961" i="14"/>
  <c r="B962" i="14"/>
  <c r="B963" i="14"/>
  <c r="B964" i="14"/>
  <c r="B965" i="14"/>
  <c r="B966" i="14"/>
  <c r="B967" i="14"/>
  <c r="B968" i="14"/>
  <c r="B969" i="14"/>
  <c r="B970" i="14"/>
  <c r="B971" i="14"/>
  <c r="B972" i="14"/>
  <c r="B973" i="14"/>
  <c r="B974" i="14"/>
  <c r="B975" i="14"/>
  <c r="B976" i="14"/>
  <c r="B977" i="14"/>
  <c r="B978" i="14"/>
  <c r="B979" i="14"/>
  <c r="B980" i="14"/>
  <c r="B981" i="14"/>
  <c r="B982" i="14"/>
  <c r="B983" i="14"/>
  <c r="B984" i="14"/>
  <c r="B985" i="14"/>
  <c r="B986" i="14"/>
  <c r="B987" i="14"/>
  <c r="B988" i="14"/>
  <c r="B989" i="14"/>
  <c r="B990" i="14"/>
  <c r="B991" i="14"/>
  <c r="B992" i="14"/>
  <c r="B993" i="14"/>
  <c r="B994" i="14"/>
  <c r="B995" i="14"/>
  <c r="B996" i="14"/>
  <c r="B997" i="14"/>
  <c r="B998" i="14"/>
  <c r="B999" i="14"/>
  <c r="B1000" i="14"/>
  <c r="B1001" i="14"/>
  <c r="B1002" i="14"/>
  <c r="B1003" i="14"/>
  <c r="B1004" i="14"/>
  <c r="B1005" i="14"/>
  <c r="B1006" i="14"/>
  <c r="B1007" i="14"/>
  <c r="B1008" i="14"/>
  <c r="B1009" i="14"/>
  <c r="B1010" i="14"/>
  <c r="B1011" i="14"/>
  <c r="B1012" i="14"/>
  <c r="B1013" i="14"/>
  <c r="B1014" i="14"/>
  <c r="B1015" i="14"/>
  <c r="B1016" i="14"/>
  <c r="B1017" i="14"/>
  <c r="B1018" i="14"/>
  <c r="B1019" i="14"/>
  <c r="B1020" i="14"/>
  <c r="B1021" i="14"/>
  <c r="B1022" i="14"/>
  <c r="B1023" i="14"/>
  <c r="B1024" i="14"/>
  <c r="B1025" i="14"/>
  <c r="B1026" i="14"/>
  <c r="B1027" i="14"/>
  <c r="B1028" i="14"/>
  <c r="B1029" i="14"/>
  <c r="B1030" i="14"/>
  <c r="B1031" i="14"/>
  <c r="B1032" i="14"/>
  <c r="B1033" i="14"/>
  <c r="B1034" i="14"/>
  <c r="B1035" i="14"/>
  <c r="B1036" i="14"/>
  <c r="B1037" i="14"/>
  <c r="B1038" i="14"/>
  <c r="B1039" i="14"/>
  <c r="B1040" i="14"/>
  <c r="B1041" i="14"/>
  <c r="B1042" i="14"/>
  <c r="B1043" i="14"/>
  <c r="B1044" i="14"/>
  <c r="B1045" i="14"/>
  <c r="B1046" i="14"/>
  <c r="B1047" i="14"/>
  <c r="B1048" i="14"/>
  <c r="B1049" i="14"/>
  <c r="B1050" i="14"/>
  <c r="B1051" i="14"/>
  <c r="B1052" i="14"/>
  <c r="B1053" i="14"/>
  <c r="B1054" i="14"/>
  <c r="B1055" i="14"/>
  <c r="B1056" i="14"/>
  <c r="B1057" i="14"/>
  <c r="B1058" i="14"/>
  <c r="B1059" i="14"/>
  <c r="B1060" i="14"/>
  <c r="B1061" i="14"/>
  <c r="B1062" i="14"/>
  <c r="B1063" i="14"/>
  <c r="B1064" i="14"/>
  <c r="B1065" i="14"/>
  <c r="B1066" i="14"/>
  <c r="B1067" i="14"/>
  <c r="B1068" i="14"/>
  <c r="B1069" i="14"/>
  <c r="B1070" i="14"/>
  <c r="B1071" i="14"/>
  <c r="B1072" i="14"/>
  <c r="B1073" i="14"/>
  <c r="B1074" i="14"/>
  <c r="B1075" i="14"/>
  <c r="B1076" i="14"/>
  <c r="B1077" i="14"/>
  <c r="B1078" i="14"/>
  <c r="B1079" i="14"/>
  <c r="B1080" i="14"/>
  <c r="B1081" i="14"/>
  <c r="B1082" i="14"/>
  <c r="B1083" i="14"/>
  <c r="B1084" i="14"/>
  <c r="B1085" i="14"/>
  <c r="B1086" i="14"/>
  <c r="B1087" i="14"/>
  <c r="B1088" i="14"/>
  <c r="B1089" i="14"/>
  <c r="B1090" i="14"/>
  <c r="B1091" i="14"/>
  <c r="B1092" i="14"/>
  <c r="B1093" i="14"/>
  <c r="B1094" i="14"/>
  <c r="B1095" i="14"/>
  <c r="B1096" i="14"/>
  <c r="B1097" i="14"/>
  <c r="B1098" i="14"/>
  <c r="B1099" i="14"/>
  <c r="B1100" i="14"/>
  <c r="B1101" i="14"/>
  <c r="B1102" i="14"/>
  <c r="B1103" i="14"/>
  <c r="B1104" i="14"/>
  <c r="B1105" i="14"/>
  <c r="B1106" i="14"/>
  <c r="B1107" i="14"/>
  <c r="B1108" i="14"/>
  <c r="B1109" i="14"/>
  <c r="B1110" i="14"/>
  <c r="B1111" i="14"/>
  <c r="B1112" i="14"/>
  <c r="B1113" i="14"/>
  <c r="B1114" i="14"/>
  <c r="B1115" i="14"/>
  <c r="B1116" i="14"/>
  <c r="B1117" i="14"/>
  <c r="B1118" i="14"/>
  <c r="B1119" i="14"/>
  <c r="B1120" i="14"/>
  <c r="B1121" i="14"/>
  <c r="B1122" i="14"/>
  <c r="B1123" i="14"/>
  <c r="B1124" i="14"/>
  <c r="B1125" i="14"/>
  <c r="B1126" i="14"/>
  <c r="B1127" i="14"/>
  <c r="B1128" i="14"/>
  <c r="B1129" i="14"/>
  <c r="B1130" i="14"/>
  <c r="B1131" i="14"/>
  <c r="B1132" i="14"/>
  <c r="B1133" i="14"/>
  <c r="B1134" i="14"/>
  <c r="B1135" i="14"/>
  <c r="B1136" i="14"/>
  <c r="B1137" i="14"/>
  <c r="B1138" i="14"/>
  <c r="B1139" i="14"/>
  <c r="B1140" i="14"/>
  <c r="B1141" i="14"/>
  <c r="B1142" i="14"/>
  <c r="B1143" i="14"/>
  <c r="B1144" i="14"/>
  <c r="B1145" i="14"/>
  <c r="B1146" i="14"/>
  <c r="B1147" i="14"/>
  <c r="B1148" i="14"/>
  <c r="B1149" i="14"/>
  <c r="B1150" i="14"/>
  <c r="B1151" i="14"/>
  <c r="B1152" i="14"/>
  <c r="B1153" i="14"/>
  <c r="B1154" i="14"/>
  <c r="B1155" i="14"/>
  <c r="B1156" i="14"/>
  <c r="B1157" i="14"/>
  <c r="B1158" i="14"/>
  <c r="B1159" i="14"/>
  <c r="B1160" i="14"/>
  <c r="B1161" i="14"/>
  <c r="B1162" i="14"/>
  <c r="B1163" i="14"/>
  <c r="B1164" i="14"/>
  <c r="B1165" i="14"/>
  <c r="B1166" i="14"/>
  <c r="B1167" i="14"/>
  <c r="B1168" i="14"/>
  <c r="B1169" i="14"/>
  <c r="B1170" i="14"/>
  <c r="B1171" i="14"/>
  <c r="B1172" i="14"/>
  <c r="B1173" i="14"/>
  <c r="B1174" i="14"/>
  <c r="B1175" i="14"/>
  <c r="B1176" i="14"/>
  <c r="B1177" i="14"/>
  <c r="B1178" i="14"/>
  <c r="B1179" i="14"/>
  <c r="B1180" i="14"/>
  <c r="B1181" i="14"/>
  <c r="B1182" i="14"/>
  <c r="B1183" i="14"/>
  <c r="B1184" i="14"/>
  <c r="B1185" i="14"/>
  <c r="B1186" i="14"/>
  <c r="B1187" i="14"/>
  <c r="B1188" i="14"/>
  <c r="B1189" i="14"/>
  <c r="B1190" i="14"/>
  <c r="B1191" i="14"/>
  <c r="B1192" i="14"/>
  <c r="B1193" i="14"/>
  <c r="B1194" i="14"/>
  <c r="B1195" i="14"/>
  <c r="B1196" i="14"/>
  <c r="B1197" i="14"/>
  <c r="B1198" i="14"/>
  <c r="B1199" i="14"/>
  <c r="B1200" i="14"/>
  <c r="B1201" i="14"/>
  <c r="B1202" i="14"/>
  <c r="B1203" i="14"/>
  <c r="B1204" i="14"/>
  <c r="B1205" i="14"/>
  <c r="B1206" i="14"/>
  <c r="B1207" i="14"/>
  <c r="B1208" i="14"/>
  <c r="B1209" i="14"/>
  <c r="B1210" i="14"/>
  <c r="B1211" i="14"/>
  <c r="B1212" i="14"/>
  <c r="B1213" i="14"/>
  <c r="B1214" i="14"/>
  <c r="B1215" i="14"/>
  <c r="B1216" i="14"/>
  <c r="B1217" i="14"/>
  <c r="B1218" i="14"/>
  <c r="B1219" i="14"/>
  <c r="B1220" i="14"/>
  <c r="B1221" i="14"/>
  <c r="B1222" i="14"/>
  <c r="B1223" i="14"/>
  <c r="B1224" i="14"/>
  <c r="B1225" i="14"/>
  <c r="B1226" i="14"/>
  <c r="B1227" i="14"/>
  <c r="B1228" i="14"/>
  <c r="B1229" i="14"/>
  <c r="B1230" i="14"/>
  <c r="B1231" i="14"/>
  <c r="B1232" i="14"/>
  <c r="B1233" i="14"/>
  <c r="B1234" i="14"/>
  <c r="B1235" i="14"/>
  <c r="B1236" i="14"/>
  <c r="B1237" i="14"/>
  <c r="B1238" i="14"/>
  <c r="B1239" i="14"/>
  <c r="B1240" i="14"/>
  <c r="B1241" i="14"/>
  <c r="B1242" i="14"/>
  <c r="B1243" i="14"/>
  <c r="B1244" i="14"/>
  <c r="B1245" i="14"/>
  <c r="B1246" i="14"/>
  <c r="B1247" i="14"/>
  <c r="B1248" i="14"/>
  <c r="B1249" i="14"/>
  <c r="B1250" i="14"/>
  <c r="B1251" i="14"/>
  <c r="B1252" i="14"/>
  <c r="B1253" i="14"/>
  <c r="B1254" i="14"/>
  <c r="B1255" i="14"/>
  <c r="B1256" i="14"/>
  <c r="B1257" i="14"/>
  <c r="B1258" i="14"/>
  <c r="B1259" i="14"/>
  <c r="B1260" i="14"/>
  <c r="B1261" i="14"/>
  <c r="B1262" i="14"/>
  <c r="B1263" i="14"/>
  <c r="B1264" i="14"/>
  <c r="B1265" i="14"/>
  <c r="B1266" i="14"/>
  <c r="B1267" i="14"/>
  <c r="B1268" i="14"/>
  <c r="B1269" i="14"/>
  <c r="B1270" i="14"/>
  <c r="B1271" i="14"/>
  <c r="B1272" i="14"/>
  <c r="B1273" i="14"/>
  <c r="B1274" i="14"/>
  <c r="B1275" i="14"/>
  <c r="B1276" i="14"/>
  <c r="B1277" i="14"/>
  <c r="B1278" i="14"/>
  <c r="B1279" i="14"/>
  <c r="B1280" i="14"/>
  <c r="B1281" i="14"/>
  <c r="B1282" i="14"/>
  <c r="B1283" i="14"/>
  <c r="B1284" i="14"/>
  <c r="B1285" i="14"/>
  <c r="B1286" i="14"/>
  <c r="B1287" i="14"/>
  <c r="B1288" i="14"/>
  <c r="B1289" i="14"/>
  <c r="B1290" i="14"/>
  <c r="B1291" i="14"/>
  <c r="B1292" i="14"/>
  <c r="B1293" i="14"/>
  <c r="B1294" i="14"/>
  <c r="B1295" i="14"/>
  <c r="B1296" i="14"/>
  <c r="B1297" i="14"/>
  <c r="B1298" i="14"/>
  <c r="B1299" i="14"/>
  <c r="B1300" i="14"/>
  <c r="B1301" i="14"/>
  <c r="B1302" i="14"/>
  <c r="B1303" i="14"/>
  <c r="B1304" i="14"/>
  <c r="B1305" i="14"/>
  <c r="B1306" i="14"/>
  <c r="B1307" i="14"/>
  <c r="B1308" i="14"/>
  <c r="B1309" i="14"/>
  <c r="B1310" i="14"/>
  <c r="B1311" i="14"/>
  <c r="B1312" i="14"/>
  <c r="B1313" i="14"/>
  <c r="B1314" i="14"/>
  <c r="B1315" i="14"/>
  <c r="B1316" i="14"/>
  <c r="B1317" i="14"/>
  <c r="B1318" i="14"/>
  <c r="B1319" i="14"/>
  <c r="B1320" i="14"/>
  <c r="B1321" i="14"/>
  <c r="B1322" i="14"/>
  <c r="B1323" i="14"/>
  <c r="B1324" i="14"/>
  <c r="B1325" i="14"/>
  <c r="B1326" i="14"/>
  <c r="B1327" i="14"/>
  <c r="B1328" i="14"/>
  <c r="B1329" i="14"/>
  <c r="B1330" i="14"/>
  <c r="B1331" i="14"/>
  <c r="B1332" i="14"/>
  <c r="B1333" i="14"/>
  <c r="B1334" i="14"/>
  <c r="B1335" i="14"/>
  <c r="B1336" i="14"/>
  <c r="B1337" i="14"/>
  <c r="B1338" i="14"/>
  <c r="B1339" i="14"/>
  <c r="B1340" i="14"/>
  <c r="B1341" i="14"/>
  <c r="B1342" i="14"/>
  <c r="B1343" i="14"/>
  <c r="B1344" i="14"/>
  <c r="B1345" i="14"/>
  <c r="B1346" i="14"/>
  <c r="B1347" i="14"/>
  <c r="B1348" i="14"/>
  <c r="B1349" i="14"/>
  <c r="B1350" i="14"/>
  <c r="B1351" i="14"/>
  <c r="B1352" i="14"/>
  <c r="B1353" i="14"/>
  <c r="B1354" i="14"/>
  <c r="B1355" i="14"/>
  <c r="B1356" i="14"/>
  <c r="B1357" i="14"/>
  <c r="B1358" i="14"/>
  <c r="B1359" i="14"/>
  <c r="B1360" i="14"/>
  <c r="B1361" i="14"/>
  <c r="B1362" i="14"/>
  <c r="B1363" i="14"/>
  <c r="B1364" i="14"/>
  <c r="B1365" i="14"/>
  <c r="B1366" i="14"/>
  <c r="B1367" i="14"/>
  <c r="B1368" i="14"/>
  <c r="B1369" i="14"/>
  <c r="B1370" i="14"/>
  <c r="B1371" i="14"/>
  <c r="B1372" i="14"/>
  <c r="B1373" i="14"/>
  <c r="B1374" i="14"/>
  <c r="B1375" i="14"/>
  <c r="B1376" i="14"/>
  <c r="B1377" i="14"/>
  <c r="B1378" i="14"/>
  <c r="B1379" i="14"/>
  <c r="B1380" i="14"/>
  <c r="B1381" i="14"/>
  <c r="B1382" i="14"/>
  <c r="B1383" i="14"/>
  <c r="B1384" i="14"/>
  <c r="B1385" i="14"/>
  <c r="B1386" i="14"/>
  <c r="B1387" i="14"/>
  <c r="B1388" i="14"/>
  <c r="B1389" i="14"/>
  <c r="B1390" i="14"/>
  <c r="B1391" i="14"/>
  <c r="B1392" i="14"/>
  <c r="B1393" i="14"/>
  <c r="B1394" i="14"/>
  <c r="B1395" i="14"/>
  <c r="B1396" i="14"/>
  <c r="B1397" i="14"/>
  <c r="B1398" i="14"/>
  <c r="B1399" i="14"/>
  <c r="B1400" i="14"/>
  <c r="B1401" i="14"/>
  <c r="B1402" i="14"/>
  <c r="B1403" i="14"/>
  <c r="B1404" i="14"/>
  <c r="B1405" i="14"/>
  <c r="B1406" i="14"/>
  <c r="B1407" i="14"/>
  <c r="B1408" i="14"/>
  <c r="B1409" i="14"/>
  <c r="B1410" i="14"/>
  <c r="B1411" i="14"/>
  <c r="B1412" i="14"/>
  <c r="B1413" i="14"/>
  <c r="B1414" i="14"/>
  <c r="B1415" i="14"/>
  <c r="B1416" i="14"/>
  <c r="B1417" i="14"/>
  <c r="B1418" i="14"/>
  <c r="B1419" i="14"/>
  <c r="B4" i="14"/>
  <c r="ATD102" i="1"/>
  <c r="ATD104" i="1"/>
  <c r="ATD105" i="1"/>
  <c r="ATD106" i="1"/>
  <c r="ATD107" i="1"/>
  <c r="ATD108" i="1"/>
  <c r="ATD101" i="1"/>
  <c r="BBB105" i="1"/>
  <c r="BBK102" i="1"/>
  <c r="BBK104" i="1"/>
  <c r="BBK105" i="1"/>
  <c r="BBK106" i="1"/>
  <c r="BBK107" i="1"/>
  <c r="BBK108" i="1"/>
  <c r="BBK101" i="1"/>
  <c r="BBK125" i="1"/>
  <c r="BBL102" i="1"/>
  <c r="BBL104" i="1"/>
  <c r="BBL105" i="1"/>
  <c r="BBL106" i="1"/>
  <c r="BBL107" i="1"/>
  <c r="BBL108" i="1"/>
  <c r="BBL101" i="1"/>
  <c r="BBL125" i="1"/>
  <c r="BBM102" i="1"/>
  <c r="BBM104" i="1"/>
  <c r="BBM105" i="1"/>
  <c r="BBM106" i="1"/>
  <c r="BBM107" i="1"/>
  <c r="BBM108" i="1"/>
  <c r="BBM101" i="1"/>
  <c r="BBM125" i="1"/>
  <c r="BBN102" i="1"/>
  <c r="BBN104" i="1"/>
  <c r="BBN105" i="1"/>
  <c r="BBN106" i="1"/>
  <c r="BBN71" i="1"/>
  <c r="BBN107" i="1"/>
  <c r="BBN108" i="1"/>
  <c r="BBN101" i="1"/>
  <c r="BBN125" i="1"/>
  <c r="BBK126" i="1"/>
  <c r="BBL126" i="1"/>
  <c r="BBM126" i="1"/>
  <c r="BBN126" i="1"/>
  <c r="BBK127" i="1"/>
  <c r="BBL127" i="1"/>
  <c r="BBM127" i="1"/>
  <c r="BBN127" i="1"/>
  <c r="BBK128" i="1"/>
  <c r="BBL128" i="1"/>
  <c r="BBM128" i="1"/>
  <c r="BBN128" i="1"/>
  <c r="BBK129" i="1"/>
  <c r="BBL129" i="1"/>
  <c r="BBM129" i="1"/>
  <c r="BBN129" i="1"/>
  <c r="BBK130" i="1"/>
  <c r="BBL130" i="1"/>
  <c r="BBM130" i="1"/>
  <c r="BBN130" i="1"/>
  <c r="BBK131" i="1"/>
  <c r="BBL131" i="1"/>
  <c r="BBM131" i="1"/>
  <c r="BBN131" i="1"/>
  <c r="AZM102" i="1"/>
  <c r="AZM104" i="1"/>
  <c r="AZM105" i="1"/>
  <c r="AZM106" i="1"/>
  <c r="AZM107" i="1"/>
  <c r="AZM108" i="1"/>
  <c r="AZM101" i="1"/>
  <c r="AZM125" i="1"/>
  <c r="AZN102" i="1"/>
  <c r="AZN104" i="1"/>
  <c r="AZN105" i="1"/>
  <c r="AZN106" i="1"/>
  <c r="AZN71" i="1"/>
  <c r="AZN107" i="1"/>
  <c r="AZN108" i="1"/>
  <c r="AZN101" i="1"/>
  <c r="AZN125" i="1"/>
  <c r="AZO102" i="1"/>
  <c r="AZO104" i="1"/>
  <c r="AZO105" i="1"/>
  <c r="AZO106" i="1"/>
  <c r="AZO71" i="1"/>
  <c r="AZO107" i="1"/>
  <c r="AZO108" i="1"/>
  <c r="AZO101" i="1"/>
  <c r="AZO125" i="1"/>
  <c r="AZP102" i="1"/>
  <c r="AZP104" i="1"/>
  <c r="AZP105" i="1"/>
  <c r="AZP106" i="1"/>
  <c r="AZP71" i="1"/>
  <c r="AZP107" i="1"/>
  <c r="AZP108" i="1"/>
  <c r="AZP101" i="1"/>
  <c r="AZP125" i="1"/>
  <c r="AZQ102" i="1"/>
  <c r="AZQ104" i="1"/>
  <c r="AZQ105" i="1"/>
  <c r="AZQ106" i="1"/>
  <c r="AZQ107" i="1"/>
  <c r="AZQ108" i="1"/>
  <c r="AZQ101" i="1"/>
  <c r="AZQ125" i="1"/>
  <c r="AZR102" i="1"/>
  <c r="AZR104" i="1"/>
  <c r="AZR105" i="1"/>
  <c r="AZR106" i="1"/>
  <c r="AZR107" i="1"/>
  <c r="AZR108" i="1"/>
  <c r="AZR101" i="1"/>
  <c r="AZR125" i="1"/>
  <c r="AZS102" i="1"/>
  <c r="AZS104" i="1"/>
  <c r="AZS105" i="1"/>
  <c r="AZS106" i="1"/>
  <c r="AZS107" i="1"/>
  <c r="AZS108" i="1"/>
  <c r="AZS101" i="1"/>
  <c r="AZS125" i="1"/>
  <c r="AZT102" i="1"/>
  <c r="AZT104" i="1"/>
  <c r="AZT105" i="1"/>
  <c r="AZT106" i="1"/>
  <c r="AZT107" i="1"/>
  <c r="AZT108" i="1"/>
  <c r="AZT101" i="1"/>
  <c r="AZT125" i="1"/>
  <c r="AZU102" i="1"/>
  <c r="AZU104" i="1"/>
  <c r="AZU105" i="1"/>
  <c r="AZU106" i="1"/>
  <c r="AZU107" i="1"/>
  <c r="AZU108" i="1"/>
  <c r="AZU101" i="1"/>
  <c r="AZU125" i="1"/>
  <c r="AZV102" i="1"/>
  <c r="AZV104" i="1"/>
  <c r="AZV105" i="1"/>
  <c r="AZV106" i="1"/>
  <c r="AZV107" i="1"/>
  <c r="AZV108" i="1"/>
  <c r="AZV101" i="1"/>
  <c r="AZV125" i="1"/>
  <c r="AZW102" i="1"/>
  <c r="AZW104" i="1"/>
  <c r="AZW105" i="1"/>
  <c r="AZW106" i="1"/>
  <c r="AZW107" i="1"/>
  <c r="AZW108" i="1"/>
  <c r="AZW101" i="1"/>
  <c r="AZW125" i="1"/>
  <c r="AZX102" i="1"/>
  <c r="AZX104" i="1"/>
  <c r="AZX105" i="1"/>
  <c r="AZX106" i="1"/>
  <c r="AZX107" i="1"/>
  <c r="AZX108" i="1"/>
  <c r="AZX101" i="1"/>
  <c r="AZX125" i="1"/>
  <c r="AZY102" i="1"/>
  <c r="AZY104" i="1"/>
  <c r="AZY105" i="1"/>
  <c r="AZY106" i="1"/>
  <c r="AZY107" i="1"/>
  <c r="AZY108" i="1"/>
  <c r="AZY101" i="1"/>
  <c r="AZY125" i="1"/>
  <c r="AZZ102" i="1"/>
  <c r="AZZ104" i="1"/>
  <c r="AZZ105" i="1"/>
  <c r="AZZ106" i="1"/>
  <c r="AZZ107" i="1"/>
  <c r="AZZ108" i="1"/>
  <c r="AZZ101" i="1"/>
  <c r="AZZ125" i="1"/>
  <c r="BAA102" i="1"/>
  <c r="BAA104" i="1"/>
  <c r="BAA105" i="1"/>
  <c r="BAA106" i="1"/>
  <c r="BAA107" i="1"/>
  <c r="BAA108" i="1"/>
  <c r="BAA101" i="1"/>
  <c r="BAA125" i="1"/>
  <c r="BAB102" i="1"/>
  <c r="BAB104" i="1"/>
  <c r="BAB105" i="1"/>
  <c r="BAB106" i="1"/>
  <c r="BAB107" i="1"/>
  <c r="BAB108" i="1"/>
  <c r="BAB101" i="1"/>
  <c r="BAB125" i="1"/>
  <c r="BAC102" i="1"/>
  <c r="BAC104" i="1"/>
  <c r="BAC105" i="1"/>
  <c r="BAC106" i="1"/>
  <c r="BAC107" i="1"/>
  <c r="BAC108" i="1"/>
  <c r="BAC101" i="1"/>
  <c r="BAC125" i="1"/>
  <c r="BAD102" i="1"/>
  <c r="BAD104" i="1"/>
  <c r="BAD105" i="1"/>
  <c r="BAD106" i="1"/>
  <c r="BAD107" i="1"/>
  <c r="BAD108" i="1"/>
  <c r="BAD101" i="1"/>
  <c r="BAD125" i="1"/>
  <c r="BAE102" i="1"/>
  <c r="BAE104" i="1"/>
  <c r="BAE105" i="1"/>
  <c r="BAE106" i="1"/>
  <c r="BAE107" i="1"/>
  <c r="BAE108" i="1"/>
  <c r="BAE101" i="1"/>
  <c r="BAE125" i="1"/>
  <c r="BAF102" i="1"/>
  <c r="BAF104" i="1"/>
  <c r="BAF105" i="1"/>
  <c r="BAF106" i="1"/>
  <c r="BAF107" i="1"/>
  <c r="BAF108" i="1"/>
  <c r="BAF101" i="1"/>
  <c r="BAF125" i="1"/>
  <c r="BAG102" i="1"/>
  <c r="BAG104" i="1"/>
  <c r="BAG105" i="1"/>
  <c r="BAG106" i="1"/>
  <c r="BAG107" i="1"/>
  <c r="BAG108" i="1"/>
  <c r="BAG101" i="1"/>
  <c r="BAG125" i="1"/>
  <c r="BAH102" i="1"/>
  <c r="BAH104" i="1"/>
  <c r="BAH105" i="1"/>
  <c r="BAH106" i="1"/>
  <c r="BAH107" i="1"/>
  <c r="BAH108" i="1"/>
  <c r="BAH101" i="1"/>
  <c r="BAH125" i="1"/>
  <c r="BAI102" i="1"/>
  <c r="BAI104" i="1"/>
  <c r="BAI105" i="1"/>
  <c r="BAI106" i="1"/>
  <c r="BAI107" i="1"/>
  <c r="BAI108" i="1"/>
  <c r="BAI101" i="1"/>
  <c r="BAI125" i="1"/>
  <c r="BAJ102" i="1"/>
  <c r="BAJ104" i="1"/>
  <c r="BAJ105" i="1"/>
  <c r="BAJ106" i="1"/>
  <c r="BAJ107" i="1"/>
  <c r="BAJ108" i="1"/>
  <c r="BAJ101" i="1"/>
  <c r="BAJ125" i="1"/>
  <c r="BAK102" i="1"/>
  <c r="BAK104" i="1"/>
  <c r="BAK105" i="1"/>
  <c r="BAK106" i="1"/>
  <c r="BAK107" i="1"/>
  <c r="BAK108" i="1"/>
  <c r="BAK101" i="1"/>
  <c r="BAK125" i="1"/>
  <c r="BAL102" i="1"/>
  <c r="BAL104" i="1"/>
  <c r="BAL105" i="1"/>
  <c r="BAL106" i="1"/>
  <c r="BAL107" i="1"/>
  <c r="BAL108" i="1"/>
  <c r="BAL101" i="1"/>
  <c r="BAL125" i="1"/>
  <c r="BAM102" i="1"/>
  <c r="BAM104" i="1"/>
  <c r="BAM105" i="1"/>
  <c r="BAM106" i="1"/>
  <c r="BAM107" i="1"/>
  <c r="BAM108" i="1"/>
  <c r="BAM101" i="1"/>
  <c r="BAM125" i="1"/>
  <c r="BAN102" i="1"/>
  <c r="BAN104" i="1"/>
  <c r="BAN105" i="1"/>
  <c r="BAN106" i="1"/>
  <c r="BAN107" i="1"/>
  <c r="BAN108" i="1"/>
  <c r="BAN101" i="1"/>
  <c r="BAN125" i="1"/>
  <c r="BAO102" i="1"/>
  <c r="BAO104" i="1"/>
  <c r="BAO105" i="1"/>
  <c r="BAO106" i="1"/>
  <c r="BAO107" i="1"/>
  <c r="BAO108" i="1"/>
  <c r="BAO101" i="1"/>
  <c r="BAO125" i="1"/>
  <c r="BAP102" i="1"/>
  <c r="BAP104" i="1"/>
  <c r="BAP105" i="1"/>
  <c r="BAP106" i="1"/>
  <c r="BAP107" i="1"/>
  <c r="BAP108" i="1"/>
  <c r="BAP101" i="1"/>
  <c r="BAP125" i="1"/>
  <c r="BAQ102" i="1"/>
  <c r="BAQ104" i="1"/>
  <c r="BAQ105" i="1"/>
  <c r="BAQ106" i="1"/>
  <c r="BAQ107" i="1"/>
  <c r="BAQ108" i="1"/>
  <c r="BAQ101" i="1"/>
  <c r="BAQ125" i="1"/>
  <c r="BAR102" i="1"/>
  <c r="BAR104" i="1"/>
  <c r="BAR105" i="1"/>
  <c r="BAR106" i="1"/>
  <c r="BAR107" i="1"/>
  <c r="BAR108" i="1"/>
  <c r="BAR101" i="1"/>
  <c r="BAR125" i="1"/>
  <c r="BAS102" i="1"/>
  <c r="BAS104" i="1"/>
  <c r="BAS105" i="1"/>
  <c r="BAS106" i="1"/>
  <c r="BAS107" i="1"/>
  <c r="BAS108" i="1"/>
  <c r="BAS101" i="1"/>
  <c r="BAS125" i="1"/>
  <c r="BAT102" i="1"/>
  <c r="BAT104" i="1"/>
  <c r="BAT105" i="1"/>
  <c r="BAT106" i="1"/>
  <c r="BAT107" i="1"/>
  <c r="BAT108" i="1"/>
  <c r="BAT101" i="1"/>
  <c r="BAT125" i="1"/>
  <c r="BAU102" i="1"/>
  <c r="BAU104" i="1"/>
  <c r="BAU105" i="1"/>
  <c r="BAU106" i="1"/>
  <c r="BAU107" i="1"/>
  <c r="BAU108" i="1"/>
  <c r="BAU101" i="1"/>
  <c r="BAU125" i="1"/>
  <c r="BAV102" i="1"/>
  <c r="BAV104" i="1"/>
  <c r="BAV105" i="1"/>
  <c r="BAV106" i="1"/>
  <c r="BAV107" i="1"/>
  <c r="BAV108" i="1"/>
  <c r="BAV101" i="1"/>
  <c r="BAV125" i="1"/>
  <c r="BAW102" i="1"/>
  <c r="BAW104" i="1"/>
  <c r="BAW105" i="1"/>
  <c r="BAW106" i="1"/>
  <c r="BAW107" i="1"/>
  <c r="BAW108" i="1"/>
  <c r="BAW101" i="1"/>
  <c r="BAW125" i="1"/>
  <c r="BAX102" i="1"/>
  <c r="BAX104" i="1"/>
  <c r="BAX105" i="1"/>
  <c r="BAX106" i="1"/>
  <c r="BAX107" i="1"/>
  <c r="BAX108" i="1"/>
  <c r="BAX101" i="1"/>
  <c r="BAX125" i="1"/>
  <c r="BAY102" i="1"/>
  <c r="BAY104" i="1"/>
  <c r="BAY105" i="1"/>
  <c r="BAY106" i="1"/>
  <c r="BAY107" i="1"/>
  <c r="BAY108" i="1"/>
  <c r="BAY101" i="1"/>
  <c r="BAY125" i="1"/>
  <c r="BAZ102" i="1"/>
  <c r="BAZ104" i="1"/>
  <c r="BAZ105" i="1"/>
  <c r="BAZ106" i="1"/>
  <c r="BAZ107" i="1"/>
  <c r="BAZ108" i="1"/>
  <c r="BAZ101" i="1"/>
  <c r="BAZ125" i="1"/>
  <c r="BBA102" i="1"/>
  <c r="BBA104" i="1"/>
  <c r="BBA105" i="1"/>
  <c r="BBA106" i="1"/>
  <c r="BBA107" i="1"/>
  <c r="BBA108" i="1"/>
  <c r="BBA101" i="1"/>
  <c r="BBA125" i="1"/>
  <c r="BBB102" i="1"/>
  <c r="BBB104" i="1"/>
  <c r="BBB106" i="1"/>
  <c r="BBB107" i="1"/>
  <c r="BBB108" i="1"/>
  <c r="BBB101" i="1"/>
  <c r="BBB125" i="1"/>
  <c r="BBC102" i="1"/>
  <c r="BBC104" i="1"/>
  <c r="BBC105" i="1"/>
  <c r="BBC106" i="1"/>
  <c r="BBC107" i="1"/>
  <c r="BBC108" i="1"/>
  <c r="BBC101" i="1"/>
  <c r="BBC125" i="1"/>
  <c r="BBD102" i="1"/>
  <c r="BBD104" i="1"/>
  <c r="BBD105" i="1"/>
  <c r="BBD106" i="1"/>
  <c r="BBD107" i="1"/>
  <c r="BBD108" i="1"/>
  <c r="BBD101" i="1"/>
  <c r="BBD125" i="1"/>
  <c r="BBE102" i="1"/>
  <c r="BBE104" i="1"/>
  <c r="BBE105" i="1"/>
  <c r="BBE106" i="1"/>
  <c r="BBE107" i="1"/>
  <c r="BBE108" i="1"/>
  <c r="BBE101" i="1"/>
  <c r="BBE125" i="1"/>
  <c r="BBF102" i="1"/>
  <c r="BBF104" i="1"/>
  <c r="BBF105" i="1"/>
  <c r="BBF106" i="1"/>
  <c r="BBF107" i="1"/>
  <c r="BBF108" i="1"/>
  <c r="BBF101" i="1"/>
  <c r="BBF125" i="1"/>
  <c r="BBG102" i="1"/>
  <c r="BBG104" i="1"/>
  <c r="BBG105" i="1"/>
  <c r="BBG106" i="1"/>
  <c r="BBG107" i="1"/>
  <c r="BBG108" i="1"/>
  <c r="BBG101" i="1"/>
  <c r="BBG125" i="1"/>
  <c r="BBH102" i="1"/>
  <c r="BBH104" i="1"/>
  <c r="BBH105" i="1"/>
  <c r="BBH106" i="1"/>
  <c r="BBH107" i="1"/>
  <c r="BBH108" i="1"/>
  <c r="BBH101" i="1"/>
  <c r="BBH125" i="1"/>
  <c r="BBI102" i="1"/>
  <c r="BBI104" i="1"/>
  <c r="BBI105" i="1"/>
  <c r="BBI106" i="1"/>
  <c r="BBI107" i="1"/>
  <c r="BBI108" i="1"/>
  <c r="BBI101" i="1"/>
  <c r="BBI125" i="1"/>
  <c r="BBJ102" i="1"/>
  <c r="BBJ104" i="1"/>
  <c r="BBJ105" i="1"/>
  <c r="BBJ106" i="1"/>
  <c r="BBJ107" i="1"/>
  <c r="BBJ108" i="1"/>
  <c r="BBJ101" i="1"/>
  <c r="BBJ125" i="1"/>
  <c r="AZM126" i="1"/>
  <c r="AZN126" i="1"/>
  <c r="AZO126" i="1"/>
  <c r="AZP126" i="1"/>
  <c r="AZQ126" i="1"/>
  <c r="AZR126" i="1"/>
  <c r="AZS126" i="1"/>
  <c r="AZT126" i="1"/>
  <c r="AZU126" i="1"/>
  <c r="AZV126" i="1"/>
  <c r="AZW126" i="1"/>
  <c r="AZX126" i="1"/>
  <c r="AZY126" i="1"/>
  <c r="AZZ126" i="1"/>
  <c r="BAA126" i="1"/>
  <c r="BAB126" i="1"/>
  <c r="BAC126" i="1"/>
  <c r="BAD126" i="1"/>
  <c r="BAE126" i="1"/>
  <c r="BAF126" i="1"/>
  <c r="BAG126" i="1"/>
  <c r="BAH126" i="1"/>
  <c r="BAI126" i="1"/>
  <c r="BAJ126" i="1"/>
  <c r="BAK126" i="1"/>
  <c r="BAL126" i="1"/>
  <c r="BAM126" i="1"/>
  <c r="BAN126" i="1"/>
  <c r="BAO126" i="1"/>
  <c r="BAP126" i="1"/>
  <c r="BAQ126" i="1"/>
  <c r="BAR126" i="1"/>
  <c r="BAS126" i="1"/>
  <c r="BAT126" i="1"/>
  <c r="BAU126" i="1"/>
  <c r="BAV126" i="1"/>
  <c r="BAW126" i="1"/>
  <c r="BAX126" i="1"/>
  <c r="BAY126" i="1"/>
  <c r="BAZ126" i="1"/>
  <c r="BBA126" i="1"/>
  <c r="BBB126" i="1"/>
  <c r="BBC126" i="1"/>
  <c r="BBD126" i="1"/>
  <c r="BBE126" i="1"/>
  <c r="BBF126" i="1"/>
  <c r="BBG126" i="1"/>
  <c r="BBH126" i="1"/>
  <c r="BBI126" i="1"/>
  <c r="BBJ126" i="1"/>
  <c r="AZM127" i="1"/>
  <c r="AZN127" i="1"/>
  <c r="AZO127" i="1"/>
  <c r="AZP127" i="1"/>
  <c r="AZQ127" i="1"/>
  <c r="AZR127" i="1"/>
  <c r="AZS127" i="1"/>
  <c r="AZT127" i="1"/>
  <c r="AZU127" i="1"/>
  <c r="AZV127" i="1"/>
  <c r="AZW127" i="1"/>
  <c r="AZX127" i="1"/>
  <c r="AZY127" i="1"/>
  <c r="AZZ127" i="1"/>
  <c r="BAA127" i="1"/>
  <c r="BAB127" i="1"/>
  <c r="BAC127" i="1"/>
  <c r="BAD127" i="1"/>
  <c r="BAE127" i="1"/>
  <c r="BAF127" i="1"/>
  <c r="BAG127" i="1"/>
  <c r="BAH127" i="1"/>
  <c r="BAI127" i="1"/>
  <c r="BAJ127" i="1"/>
  <c r="BAK127" i="1"/>
  <c r="BAL127" i="1"/>
  <c r="BAM127" i="1"/>
  <c r="BAN127" i="1"/>
  <c r="BAO127" i="1"/>
  <c r="BAP127" i="1"/>
  <c r="BAQ127" i="1"/>
  <c r="BAR127" i="1"/>
  <c r="BAS127" i="1"/>
  <c r="BAT127" i="1"/>
  <c r="BAU127" i="1"/>
  <c r="BAV127" i="1"/>
  <c r="BAW127" i="1"/>
  <c r="BAX127" i="1"/>
  <c r="BAY127" i="1"/>
  <c r="BAZ127" i="1"/>
  <c r="BBA127" i="1"/>
  <c r="BBB127" i="1"/>
  <c r="BBC127" i="1"/>
  <c r="BBD127" i="1"/>
  <c r="BBE127" i="1"/>
  <c r="BBF127" i="1"/>
  <c r="BBG127" i="1"/>
  <c r="BBH127" i="1"/>
  <c r="BBI127" i="1"/>
  <c r="BBJ127" i="1"/>
  <c r="AZM128" i="1"/>
  <c r="AZN128" i="1"/>
  <c r="AZO128" i="1"/>
  <c r="AZP128" i="1"/>
  <c r="AZQ128" i="1"/>
  <c r="AZR128" i="1"/>
  <c r="AZS128" i="1"/>
  <c r="AZT128" i="1"/>
  <c r="AZU128" i="1"/>
  <c r="AZV128" i="1"/>
  <c r="AZW128" i="1"/>
  <c r="AZX128" i="1"/>
  <c r="AZY128" i="1"/>
  <c r="AZZ128" i="1"/>
  <c r="BAA128" i="1"/>
  <c r="BAB128" i="1"/>
  <c r="BAC128" i="1"/>
  <c r="BAD128" i="1"/>
  <c r="BAE128" i="1"/>
  <c r="BAF128" i="1"/>
  <c r="BAG128" i="1"/>
  <c r="BAH128" i="1"/>
  <c r="BAI128" i="1"/>
  <c r="BAJ128" i="1"/>
  <c r="BAK128" i="1"/>
  <c r="BAL128" i="1"/>
  <c r="BAM128" i="1"/>
  <c r="BAN128" i="1"/>
  <c r="BAO128" i="1"/>
  <c r="BAP128" i="1"/>
  <c r="BAQ128" i="1"/>
  <c r="BAR128" i="1"/>
  <c r="BAS128" i="1"/>
  <c r="BAT128" i="1"/>
  <c r="BAU128" i="1"/>
  <c r="BAV128" i="1"/>
  <c r="BAW128" i="1"/>
  <c r="BAX128" i="1"/>
  <c r="BAY128" i="1"/>
  <c r="BAZ128" i="1"/>
  <c r="BBA128" i="1"/>
  <c r="BBB128" i="1"/>
  <c r="BBC128" i="1"/>
  <c r="BBD128" i="1"/>
  <c r="BBE128" i="1"/>
  <c r="BBF128" i="1"/>
  <c r="BBG128" i="1"/>
  <c r="BBH128" i="1"/>
  <c r="BBI128" i="1"/>
  <c r="BBJ128" i="1"/>
  <c r="AZM129" i="1"/>
  <c r="AZN129" i="1"/>
  <c r="AZO129" i="1"/>
  <c r="AZP129" i="1"/>
  <c r="AZQ129" i="1"/>
  <c r="AZR129" i="1"/>
  <c r="AZS129" i="1"/>
  <c r="AZT129" i="1"/>
  <c r="AZU129" i="1"/>
  <c r="AZV129" i="1"/>
  <c r="AZW129" i="1"/>
  <c r="AZX129" i="1"/>
  <c r="AZY129" i="1"/>
  <c r="AZZ129" i="1"/>
  <c r="BAA129" i="1"/>
  <c r="BAB129" i="1"/>
  <c r="BAC129" i="1"/>
  <c r="BAD129" i="1"/>
  <c r="BAE129" i="1"/>
  <c r="BAF129" i="1"/>
  <c r="BAG129" i="1"/>
  <c r="BAH129" i="1"/>
  <c r="BAI129" i="1"/>
  <c r="BAJ129" i="1"/>
  <c r="BAK129" i="1"/>
  <c r="BAL129" i="1"/>
  <c r="BAM129" i="1"/>
  <c r="BAN129" i="1"/>
  <c r="BAO129" i="1"/>
  <c r="BAP129" i="1"/>
  <c r="BAQ129" i="1"/>
  <c r="BAR129" i="1"/>
  <c r="BAS129" i="1"/>
  <c r="BAT129" i="1"/>
  <c r="BAU129" i="1"/>
  <c r="BAV129" i="1"/>
  <c r="BAW129" i="1"/>
  <c r="BAX129" i="1"/>
  <c r="BAY129" i="1"/>
  <c r="BAZ129" i="1"/>
  <c r="BBA129" i="1"/>
  <c r="BBB129" i="1"/>
  <c r="BBC129" i="1"/>
  <c r="BBD129" i="1"/>
  <c r="BBE129" i="1"/>
  <c r="BBF129" i="1"/>
  <c r="BBG129" i="1"/>
  <c r="BBH129" i="1"/>
  <c r="BBI129" i="1"/>
  <c r="BBJ129" i="1"/>
  <c r="AZM130" i="1"/>
  <c r="AZN130" i="1"/>
  <c r="AZO130" i="1"/>
  <c r="AZP130" i="1"/>
  <c r="AZQ130" i="1"/>
  <c r="AZR130" i="1"/>
  <c r="AZS130" i="1"/>
  <c r="AZT130" i="1"/>
  <c r="AZU130" i="1"/>
  <c r="AZV130" i="1"/>
  <c r="AZW130" i="1"/>
  <c r="AZX130" i="1"/>
  <c r="AZY130" i="1"/>
  <c r="AZZ130" i="1"/>
  <c r="BAA130" i="1"/>
  <c r="BAB130" i="1"/>
  <c r="BAC130" i="1"/>
  <c r="BAD130" i="1"/>
  <c r="BAE130" i="1"/>
  <c r="BAF130" i="1"/>
  <c r="BAG130" i="1"/>
  <c r="BAH130" i="1"/>
  <c r="BAI130" i="1"/>
  <c r="BAJ130" i="1"/>
  <c r="BAK130" i="1"/>
  <c r="BAL130" i="1"/>
  <c r="BAM130" i="1"/>
  <c r="BAN130" i="1"/>
  <c r="BAO130" i="1"/>
  <c r="BAP130" i="1"/>
  <c r="BAQ130" i="1"/>
  <c r="BAR130" i="1"/>
  <c r="BAS130" i="1"/>
  <c r="BAT130" i="1"/>
  <c r="BAU130" i="1"/>
  <c r="BAV130" i="1"/>
  <c r="BAW130" i="1"/>
  <c r="BAX130" i="1"/>
  <c r="BAY130" i="1"/>
  <c r="BAZ130" i="1"/>
  <c r="BBA130" i="1"/>
  <c r="BBB130" i="1"/>
  <c r="BBC130" i="1"/>
  <c r="BBD130" i="1"/>
  <c r="BBE130" i="1"/>
  <c r="BBF130" i="1"/>
  <c r="BBG130" i="1"/>
  <c r="BBH130" i="1"/>
  <c r="BBI130" i="1"/>
  <c r="BBJ130" i="1"/>
  <c r="AZM131" i="1"/>
  <c r="AZN131" i="1"/>
  <c r="AZO131" i="1"/>
  <c r="AZP131" i="1"/>
  <c r="AZQ131" i="1"/>
  <c r="AZR131" i="1"/>
  <c r="AZS131" i="1"/>
  <c r="AZT131" i="1"/>
  <c r="AZU131" i="1"/>
  <c r="AZV131" i="1"/>
  <c r="AZW131" i="1"/>
  <c r="AZX131" i="1"/>
  <c r="AZY131" i="1"/>
  <c r="AZZ131" i="1"/>
  <c r="BAA131" i="1"/>
  <c r="BAB131" i="1"/>
  <c r="BAC131" i="1"/>
  <c r="BAD131" i="1"/>
  <c r="BAE131" i="1"/>
  <c r="BAF131" i="1"/>
  <c r="BAG131" i="1"/>
  <c r="BAH131" i="1"/>
  <c r="BAI131" i="1"/>
  <c r="BAJ131" i="1"/>
  <c r="BAK131" i="1"/>
  <c r="BAL131" i="1"/>
  <c r="BAM131" i="1"/>
  <c r="BAN131" i="1"/>
  <c r="BAO131" i="1"/>
  <c r="BAP131" i="1"/>
  <c r="BAQ131" i="1"/>
  <c r="BAR131" i="1"/>
  <c r="BAS131" i="1"/>
  <c r="BAT131" i="1"/>
  <c r="BAU131" i="1"/>
  <c r="BAV131" i="1"/>
  <c r="BAW131" i="1"/>
  <c r="BAX131" i="1"/>
  <c r="BAY131" i="1"/>
  <c r="BAZ131" i="1"/>
  <c r="BBA131" i="1"/>
  <c r="BBB131" i="1"/>
  <c r="BBC131" i="1"/>
  <c r="BBD131" i="1"/>
  <c r="BBE131" i="1"/>
  <c r="BBF131" i="1"/>
  <c r="BBG131" i="1"/>
  <c r="BBH131" i="1"/>
  <c r="BBI131" i="1"/>
  <c r="BBJ131" i="1"/>
  <c r="AJM102" i="1"/>
  <c r="AJM104" i="1"/>
  <c r="AJM105" i="1"/>
  <c r="AJM106" i="1"/>
  <c r="AJM107" i="1"/>
  <c r="AJM108" i="1"/>
  <c r="AJM101" i="1"/>
  <c r="AJM125" i="1"/>
  <c r="AJN102" i="1"/>
  <c r="AJN104" i="1"/>
  <c r="AJN105" i="1"/>
  <c r="AJN106" i="1"/>
  <c r="AJN107" i="1"/>
  <c r="AJN108" i="1"/>
  <c r="AJN101" i="1"/>
  <c r="AJN125" i="1"/>
  <c r="AJO102" i="1"/>
  <c r="AJO104" i="1"/>
  <c r="AJO105" i="1"/>
  <c r="AJO106" i="1"/>
  <c r="AJO107" i="1"/>
  <c r="AJO108" i="1"/>
  <c r="AJO101" i="1"/>
  <c r="AJO125" i="1"/>
  <c r="AJP102" i="1"/>
  <c r="AJP104" i="1"/>
  <c r="AJP105" i="1"/>
  <c r="AJP106" i="1"/>
  <c r="AJP107" i="1"/>
  <c r="AJP108" i="1"/>
  <c r="AJP101" i="1"/>
  <c r="AJP125" i="1"/>
  <c r="AJQ102" i="1"/>
  <c r="AJQ104" i="1"/>
  <c r="AJQ105" i="1"/>
  <c r="AJQ106" i="1"/>
  <c r="AJQ107" i="1"/>
  <c r="AJQ108" i="1"/>
  <c r="AJQ101" i="1"/>
  <c r="AJQ125" i="1"/>
  <c r="AJR102" i="1"/>
  <c r="AJR104" i="1"/>
  <c r="AJR105" i="1"/>
  <c r="AJR106" i="1"/>
  <c r="AJR107" i="1"/>
  <c r="AJR108" i="1"/>
  <c r="AJR101" i="1"/>
  <c r="AJR125" i="1"/>
  <c r="AJS102" i="1"/>
  <c r="AJS104" i="1"/>
  <c r="AJS105" i="1"/>
  <c r="AJS106" i="1"/>
  <c r="AJS107" i="1"/>
  <c r="AJS108" i="1"/>
  <c r="AJS101" i="1"/>
  <c r="AJS125" i="1"/>
  <c r="AJT102" i="1"/>
  <c r="AJT104" i="1"/>
  <c r="AJT105" i="1"/>
  <c r="AJT106" i="1"/>
  <c r="AJT107" i="1"/>
  <c r="AJT108" i="1"/>
  <c r="AJT101" i="1"/>
  <c r="AJT125" i="1"/>
  <c r="AJU102" i="1"/>
  <c r="AJU104" i="1"/>
  <c r="AJU105" i="1"/>
  <c r="AJU106" i="1"/>
  <c r="AJU107" i="1"/>
  <c r="AJU108" i="1"/>
  <c r="AJU101" i="1"/>
  <c r="AJU125" i="1"/>
  <c r="AJV102" i="1"/>
  <c r="AJV104" i="1"/>
  <c r="AJV105" i="1"/>
  <c r="AJV106" i="1"/>
  <c r="AJV107" i="1"/>
  <c r="AJV108" i="1"/>
  <c r="AJV101" i="1"/>
  <c r="AJV125" i="1"/>
  <c r="AJW102" i="1"/>
  <c r="AJW104" i="1"/>
  <c r="AJW105" i="1"/>
  <c r="AJW106" i="1"/>
  <c r="AJW107" i="1"/>
  <c r="AJW108" i="1"/>
  <c r="AJW101" i="1"/>
  <c r="AJW125" i="1"/>
  <c r="AJX102" i="1"/>
  <c r="AJX104" i="1"/>
  <c r="AJX105" i="1"/>
  <c r="AJX106" i="1"/>
  <c r="AJX107" i="1"/>
  <c r="AJX108" i="1"/>
  <c r="AJX101" i="1"/>
  <c r="AJX125" i="1"/>
  <c r="AJY102" i="1"/>
  <c r="AJY104" i="1"/>
  <c r="AJY105" i="1"/>
  <c r="AJY106" i="1"/>
  <c r="AJY107" i="1"/>
  <c r="AJY108" i="1"/>
  <c r="AJY101" i="1"/>
  <c r="AJY125" i="1"/>
  <c r="AJZ102" i="1"/>
  <c r="AJZ104" i="1"/>
  <c r="AJZ105" i="1"/>
  <c r="AJZ106" i="1"/>
  <c r="AJZ107" i="1"/>
  <c r="AJZ108" i="1"/>
  <c r="AJZ101" i="1"/>
  <c r="AJZ125" i="1"/>
  <c r="AKA102" i="1"/>
  <c r="AKA104" i="1"/>
  <c r="AKA105" i="1"/>
  <c r="AKA106" i="1"/>
  <c r="AKA107" i="1"/>
  <c r="AKA108" i="1"/>
  <c r="AKA101" i="1"/>
  <c r="AKA125" i="1"/>
  <c r="AKB102" i="1"/>
  <c r="AKB104" i="1"/>
  <c r="AKB105" i="1"/>
  <c r="AKB106" i="1"/>
  <c r="AKB107" i="1"/>
  <c r="AKB108" i="1"/>
  <c r="AKB101" i="1"/>
  <c r="AKB125" i="1"/>
  <c r="AKC102" i="1"/>
  <c r="AKC104" i="1"/>
  <c r="AKC105" i="1"/>
  <c r="AKC106" i="1"/>
  <c r="AKC107" i="1"/>
  <c r="AKC108" i="1"/>
  <c r="AKC101" i="1"/>
  <c r="AKC125" i="1"/>
  <c r="AKD102" i="1"/>
  <c r="AKD104" i="1"/>
  <c r="AKD105" i="1"/>
  <c r="AKD106" i="1"/>
  <c r="AKD107" i="1"/>
  <c r="AKD108" i="1"/>
  <c r="AKD101" i="1"/>
  <c r="AKD125" i="1"/>
  <c r="AKE102" i="1"/>
  <c r="AKE104" i="1"/>
  <c r="AKE105" i="1"/>
  <c r="AKE106" i="1"/>
  <c r="AKE107" i="1"/>
  <c r="AKE108" i="1"/>
  <c r="AKE101" i="1"/>
  <c r="AKE125" i="1"/>
  <c r="AKF102" i="1"/>
  <c r="AKF104" i="1"/>
  <c r="AKF105" i="1"/>
  <c r="AKF106" i="1"/>
  <c r="AKF107" i="1"/>
  <c r="AKF108" i="1"/>
  <c r="AKF101" i="1"/>
  <c r="AKF125" i="1"/>
  <c r="AKG102" i="1"/>
  <c r="AKG104" i="1"/>
  <c r="AKG105" i="1"/>
  <c r="AKG106" i="1"/>
  <c r="AKG107" i="1"/>
  <c r="AKG108" i="1"/>
  <c r="AKG101" i="1"/>
  <c r="AKG125" i="1"/>
  <c r="AKH102" i="1"/>
  <c r="AKH104" i="1"/>
  <c r="AKH105" i="1"/>
  <c r="AKH106" i="1"/>
  <c r="AKH107" i="1"/>
  <c r="AKH108" i="1"/>
  <c r="AKH101" i="1"/>
  <c r="AKH125" i="1"/>
  <c r="AKI102" i="1"/>
  <c r="AKI104" i="1"/>
  <c r="AKI105" i="1"/>
  <c r="AKI106" i="1"/>
  <c r="AKI107" i="1"/>
  <c r="AKI108" i="1"/>
  <c r="AKI101" i="1"/>
  <c r="AKI125" i="1"/>
  <c r="AKJ102" i="1"/>
  <c r="AKJ104" i="1"/>
  <c r="AKJ105" i="1"/>
  <c r="AKJ106" i="1"/>
  <c r="AKJ107" i="1"/>
  <c r="AKJ108" i="1"/>
  <c r="AKJ101" i="1"/>
  <c r="AKJ125" i="1"/>
  <c r="AKK102" i="1"/>
  <c r="AKK104" i="1"/>
  <c r="AKK105" i="1"/>
  <c r="AKK106" i="1"/>
  <c r="AKK107" i="1"/>
  <c r="AKK108" i="1"/>
  <c r="AKK101" i="1"/>
  <c r="AKK125" i="1"/>
  <c r="AKL102" i="1"/>
  <c r="AKL104" i="1"/>
  <c r="AKL105" i="1"/>
  <c r="AKL106" i="1"/>
  <c r="AKL107" i="1"/>
  <c r="AKL108" i="1"/>
  <c r="AKL101" i="1"/>
  <c r="AKL125" i="1"/>
  <c r="AKM102" i="1"/>
  <c r="AKM104" i="1"/>
  <c r="AKM105" i="1"/>
  <c r="AKM106" i="1"/>
  <c r="AKM107" i="1"/>
  <c r="AKM108" i="1"/>
  <c r="AKM101" i="1"/>
  <c r="AKM125" i="1"/>
  <c r="AKN102" i="1"/>
  <c r="AKN104" i="1"/>
  <c r="AKN105" i="1"/>
  <c r="AKN106" i="1"/>
  <c r="AKN107" i="1"/>
  <c r="AKN108" i="1"/>
  <c r="AKN101" i="1"/>
  <c r="AKN125" i="1"/>
  <c r="AKO102" i="1"/>
  <c r="AKO104" i="1"/>
  <c r="AKO105" i="1"/>
  <c r="AKO106" i="1"/>
  <c r="AKO107" i="1"/>
  <c r="AKO108" i="1"/>
  <c r="AKO101" i="1"/>
  <c r="AKO125" i="1"/>
  <c r="AKP102" i="1"/>
  <c r="AKP104" i="1"/>
  <c r="AKP105" i="1"/>
  <c r="AKP106" i="1"/>
  <c r="AKP107" i="1"/>
  <c r="AKP108" i="1"/>
  <c r="AKP101" i="1"/>
  <c r="AKP125" i="1"/>
  <c r="AKQ102" i="1"/>
  <c r="AKQ104" i="1"/>
  <c r="AKQ105" i="1"/>
  <c r="AKQ106" i="1"/>
  <c r="AKQ107" i="1"/>
  <c r="AKQ108" i="1"/>
  <c r="AKQ101" i="1"/>
  <c r="AKQ125" i="1"/>
  <c r="AKR102" i="1"/>
  <c r="AKR104" i="1"/>
  <c r="AKR105" i="1"/>
  <c r="AKR106" i="1"/>
  <c r="AKR107" i="1"/>
  <c r="AKR108" i="1"/>
  <c r="AKR101" i="1"/>
  <c r="AKR125" i="1"/>
  <c r="AKS102" i="1"/>
  <c r="AKS104" i="1"/>
  <c r="AKS105" i="1"/>
  <c r="AKS106" i="1"/>
  <c r="AKS107" i="1"/>
  <c r="AKS108" i="1"/>
  <c r="AKS101" i="1"/>
  <c r="AKS125" i="1"/>
  <c r="AKT102" i="1"/>
  <c r="AKT104" i="1"/>
  <c r="AKT105" i="1"/>
  <c r="AKT106" i="1"/>
  <c r="AKT107" i="1"/>
  <c r="AKT108" i="1"/>
  <c r="AKT101" i="1"/>
  <c r="AKT125" i="1"/>
  <c r="AKU102" i="1"/>
  <c r="AKU104" i="1"/>
  <c r="AKU105" i="1"/>
  <c r="AKU106" i="1"/>
  <c r="AKU107" i="1"/>
  <c r="AKU108" i="1"/>
  <c r="AKU101" i="1"/>
  <c r="AKU125" i="1"/>
  <c r="AKV102" i="1"/>
  <c r="AKV104" i="1"/>
  <c r="AKV105" i="1"/>
  <c r="AKV106" i="1"/>
  <c r="AKV107" i="1"/>
  <c r="AKV108" i="1"/>
  <c r="AKV101" i="1"/>
  <c r="AKV125" i="1"/>
  <c r="AKW102" i="1"/>
  <c r="AKW104" i="1"/>
  <c r="AKW105" i="1"/>
  <c r="AKW106" i="1"/>
  <c r="AKW107" i="1"/>
  <c r="AKW108" i="1"/>
  <c r="AKW101" i="1"/>
  <c r="AKW125" i="1"/>
  <c r="AKX102" i="1"/>
  <c r="AKX104" i="1"/>
  <c r="AKX105" i="1"/>
  <c r="AKX106" i="1"/>
  <c r="AKX107" i="1"/>
  <c r="AKX108" i="1"/>
  <c r="AKX101" i="1"/>
  <c r="AKX125" i="1"/>
  <c r="AKY102" i="1"/>
  <c r="AKY104" i="1"/>
  <c r="AKY105" i="1"/>
  <c r="AKY106" i="1"/>
  <c r="AKY107" i="1"/>
  <c r="AKY108" i="1"/>
  <c r="AKY101" i="1"/>
  <c r="AKY125" i="1"/>
  <c r="AKZ102" i="1"/>
  <c r="AKZ104" i="1"/>
  <c r="AKZ105" i="1"/>
  <c r="AKZ106" i="1"/>
  <c r="AKZ107" i="1"/>
  <c r="AKZ108" i="1"/>
  <c r="AKZ101" i="1"/>
  <c r="AKZ125" i="1"/>
  <c r="ALA102" i="1"/>
  <c r="ALA104" i="1"/>
  <c r="ALA105" i="1"/>
  <c r="ALA106" i="1"/>
  <c r="ALA107" i="1"/>
  <c r="ALA108" i="1"/>
  <c r="ALA101" i="1"/>
  <c r="ALA125" i="1"/>
  <c r="ALB102" i="1"/>
  <c r="ALB104" i="1"/>
  <c r="ALB105" i="1"/>
  <c r="ALB106" i="1"/>
  <c r="ALB107" i="1"/>
  <c r="ALB108" i="1"/>
  <c r="ALB101" i="1"/>
  <c r="ALB125" i="1"/>
  <c r="ALC102" i="1"/>
  <c r="ALC104" i="1"/>
  <c r="ALC105" i="1"/>
  <c r="ALC106" i="1"/>
  <c r="ALC107" i="1"/>
  <c r="ALC108" i="1"/>
  <c r="ALC101" i="1"/>
  <c r="ALC125" i="1"/>
  <c r="ALD102" i="1"/>
  <c r="ALD104" i="1"/>
  <c r="ALD105" i="1"/>
  <c r="ALD106" i="1"/>
  <c r="ALD107" i="1"/>
  <c r="ALD108" i="1"/>
  <c r="ALD101" i="1"/>
  <c r="ALD125" i="1"/>
  <c r="ALE102" i="1"/>
  <c r="ALE104" i="1"/>
  <c r="ALE105" i="1"/>
  <c r="ALE106" i="1"/>
  <c r="ALE107" i="1"/>
  <c r="ALE108" i="1"/>
  <c r="ALE101" i="1"/>
  <c r="ALE125" i="1"/>
  <c r="ALF102" i="1"/>
  <c r="ALF104" i="1"/>
  <c r="ALF105" i="1"/>
  <c r="ALF106" i="1"/>
  <c r="ALF107" i="1"/>
  <c r="ALF108" i="1"/>
  <c r="ALF101" i="1"/>
  <c r="ALF125" i="1"/>
  <c r="ALG102" i="1"/>
  <c r="ALG104" i="1"/>
  <c r="ALG105" i="1"/>
  <c r="ALG106" i="1"/>
  <c r="ALG107" i="1"/>
  <c r="ALG108" i="1"/>
  <c r="ALG101" i="1"/>
  <c r="ALG125" i="1"/>
  <c r="ALH102" i="1"/>
  <c r="ALH104" i="1"/>
  <c r="ALH105" i="1"/>
  <c r="ALH106" i="1"/>
  <c r="ALH107" i="1"/>
  <c r="ALH108" i="1"/>
  <c r="ALH101" i="1"/>
  <c r="ALH125" i="1"/>
  <c r="ALI102" i="1"/>
  <c r="ALI104" i="1"/>
  <c r="ALI105" i="1"/>
  <c r="ALI106" i="1"/>
  <c r="ALI107" i="1"/>
  <c r="ALI108" i="1"/>
  <c r="ALI101" i="1"/>
  <c r="ALI125" i="1"/>
  <c r="ALJ102" i="1"/>
  <c r="ALJ104" i="1"/>
  <c r="ALJ105" i="1"/>
  <c r="ALJ106" i="1"/>
  <c r="ALJ107" i="1"/>
  <c r="ALJ108" i="1"/>
  <c r="ALJ101" i="1"/>
  <c r="ALJ125" i="1"/>
  <c r="ALK102" i="1"/>
  <c r="ALK104" i="1"/>
  <c r="ALK105" i="1"/>
  <c r="ALK106" i="1"/>
  <c r="ALK107" i="1"/>
  <c r="ALK108" i="1"/>
  <c r="ALK101" i="1"/>
  <c r="ALK125" i="1"/>
  <c r="ALL102" i="1"/>
  <c r="ALL104" i="1"/>
  <c r="ALL105" i="1"/>
  <c r="ALL106" i="1"/>
  <c r="ALL107" i="1"/>
  <c r="ALL108" i="1"/>
  <c r="ALL101" i="1"/>
  <c r="ALL125" i="1"/>
  <c r="ALM102" i="1"/>
  <c r="ALM104" i="1"/>
  <c r="ALM105" i="1"/>
  <c r="ALM106" i="1"/>
  <c r="ALM107" i="1"/>
  <c r="ALM108" i="1"/>
  <c r="ALM101" i="1"/>
  <c r="ALM125" i="1"/>
  <c r="ALN102" i="1"/>
  <c r="ALN104" i="1"/>
  <c r="ALN105" i="1"/>
  <c r="ALN106" i="1"/>
  <c r="ALN107" i="1"/>
  <c r="ALN108" i="1"/>
  <c r="ALN101" i="1"/>
  <c r="ALN125" i="1"/>
  <c r="ALO102" i="1"/>
  <c r="ALO104" i="1"/>
  <c r="ALO105" i="1"/>
  <c r="ALO106" i="1"/>
  <c r="ALO107" i="1"/>
  <c r="ALO108" i="1"/>
  <c r="ALO101" i="1"/>
  <c r="ALO125" i="1"/>
  <c r="ALP102" i="1"/>
  <c r="ALP104" i="1"/>
  <c r="ALP105" i="1"/>
  <c r="ALP106" i="1"/>
  <c r="ALP107" i="1"/>
  <c r="ALP108" i="1"/>
  <c r="ALP101" i="1"/>
  <c r="ALP125" i="1"/>
  <c r="ALQ102" i="1"/>
  <c r="ALQ104" i="1"/>
  <c r="ALQ105" i="1"/>
  <c r="ALQ106" i="1"/>
  <c r="ALQ107" i="1"/>
  <c r="ALQ108" i="1"/>
  <c r="ALQ101" i="1"/>
  <c r="ALQ125" i="1"/>
  <c r="ALR102" i="1"/>
  <c r="ALR104" i="1"/>
  <c r="ALR105" i="1"/>
  <c r="ALR106" i="1"/>
  <c r="ALR107" i="1"/>
  <c r="ALR108" i="1"/>
  <c r="ALR101" i="1"/>
  <c r="ALR125" i="1"/>
  <c r="ALS102" i="1"/>
  <c r="ALS104" i="1"/>
  <c r="ALS105" i="1"/>
  <c r="ALS106" i="1"/>
  <c r="ALS107" i="1"/>
  <c r="ALS108" i="1"/>
  <c r="ALS101" i="1"/>
  <c r="ALS125" i="1"/>
  <c r="ALT102" i="1"/>
  <c r="ALT104" i="1"/>
  <c r="ALT105" i="1"/>
  <c r="ALT106" i="1"/>
  <c r="ALT107" i="1"/>
  <c r="ALT108" i="1"/>
  <c r="ALT101" i="1"/>
  <c r="ALT125" i="1"/>
  <c r="ALU102" i="1"/>
  <c r="ALU104" i="1"/>
  <c r="ALU105" i="1"/>
  <c r="ALU106" i="1"/>
  <c r="ALU107" i="1"/>
  <c r="ALU108" i="1"/>
  <c r="ALU101" i="1"/>
  <c r="ALU125" i="1"/>
  <c r="ALV102" i="1"/>
  <c r="ALV104" i="1"/>
  <c r="ALV105" i="1"/>
  <c r="ALV106" i="1"/>
  <c r="ALV107" i="1"/>
  <c r="ALV108" i="1"/>
  <c r="ALV101" i="1"/>
  <c r="ALV125" i="1"/>
  <c r="ALW102" i="1"/>
  <c r="ALW104" i="1"/>
  <c r="ALW105" i="1"/>
  <c r="ALW106" i="1"/>
  <c r="ALW107" i="1"/>
  <c r="ALW108" i="1"/>
  <c r="ALW101" i="1"/>
  <c r="ALW125" i="1"/>
  <c r="ALX102" i="1"/>
  <c r="ALX104" i="1"/>
  <c r="ALX105" i="1"/>
  <c r="ALX106" i="1"/>
  <c r="ALX107" i="1"/>
  <c r="ALX108" i="1"/>
  <c r="ALX101" i="1"/>
  <c r="ALX125" i="1"/>
  <c r="ALY102" i="1"/>
  <c r="ALY104" i="1"/>
  <c r="ALY105" i="1"/>
  <c r="ALY106" i="1"/>
  <c r="ALY107" i="1"/>
  <c r="ALY108" i="1"/>
  <c r="ALY101" i="1"/>
  <c r="ALY125" i="1"/>
  <c r="ALZ102" i="1"/>
  <c r="ALZ104" i="1"/>
  <c r="ALZ105" i="1"/>
  <c r="ALZ106" i="1"/>
  <c r="ALZ107" i="1"/>
  <c r="ALZ108" i="1"/>
  <c r="ALZ101" i="1"/>
  <c r="ALZ125" i="1"/>
  <c r="AMA102" i="1"/>
  <c r="AMA104" i="1"/>
  <c r="AMA105" i="1"/>
  <c r="AMA106" i="1"/>
  <c r="AMA107" i="1"/>
  <c r="AMA108" i="1"/>
  <c r="AMA101" i="1"/>
  <c r="AMA125" i="1"/>
  <c r="AMB102" i="1"/>
  <c r="AMB104" i="1"/>
  <c r="AMB105" i="1"/>
  <c r="AMB106" i="1"/>
  <c r="AMB107" i="1"/>
  <c r="AMB108" i="1"/>
  <c r="AMB101" i="1"/>
  <c r="AMB125" i="1"/>
  <c r="AMC102" i="1"/>
  <c r="AMC104" i="1"/>
  <c r="AMC105" i="1"/>
  <c r="AMC106" i="1"/>
  <c r="AMC107" i="1"/>
  <c r="AMC108" i="1"/>
  <c r="AMC101" i="1"/>
  <c r="AMC125" i="1"/>
  <c r="AMD102" i="1"/>
  <c r="AMD104" i="1"/>
  <c r="AMD105" i="1"/>
  <c r="AMD106" i="1"/>
  <c r="AMD107" i="1"/>
  <c r="AMD108" i="1"/>
  <c r="AMD101" i="1"/>
  <c r="AMD125" i="1"/>
  <c r="AME102" i="1"/>
  <c r="AME104" i="1"/>
  <c r="AME105" i="1"/>
  <c r="AME106" i="1"/>
  <c r="AME107" i="1"/>
  <c r="AME108" i="1"/>
  <c r="AME101" i="1"/>
  <c r="AME125" i="1"/>
  <c r="AMF102" i="1"/>
  <c r="AMF104" i="1"/>
  <c r="AMF105" i="1"/>
  <c r="AMF106" i="1"/>
  <c r="AMF107" i="1"/>
  <c r="AMF108" i="1"/>
  <c r="AMF101" i="1"/>
  <c r="AMF125" i="1"/>
  <c r="AMG102" i="1"/>
  <c r="AMG104" i="1"/>
  <c r="AMG105" i="1"/>
  <c r="AMG106" i="1"/>
  <c r="AMG107" i="1"/>
  <c r="AMG108" i="1"/>
  <c r="AMG101" i="1"/>
  <c r="AMG125" i="1"/>
  <c r="AMH102" i="1"/>
  <c r="AMH104" i="1"/>
  <c r="AMH105" i="1"/>
  <c r="AMH106" i="1"/>
  <c r="AMH107" i="1"/>
  <c r="AMH108" i="1"/>
  <c r="AMH101" i="1"/>
  <c r="AMH125" i="1"/>
  <c r="AMI102" i="1"/>
  <c r="AMI104" i="1"/>
  <c r="AMI105" i="1"/>
  <c r="AMI106" i="1"/>
  <c r="AMI107" i="1"/>
  <c r="AMI108" i="1"/>
  <c r="AMI101" i="1"/>
  <c r="AMI125" i="1"/>
  <c r="AMJ102" i="1"/>
  <c r="AMJ104" i="1"/>
  <c r="AMJ105" i="1"/>
  <c r="AMJ106" i="1"/>
  <c r="AMJ107" i="1"/>
  <c r="AMJ108" i="1"/>
  <c r="AMJ101" i="1"/>
  <c r="AMJ125" i="1"/>
  <c r="AMK102" i="1"/>
  <c r="AMK104" i="1"/>
  <c r="AMK105" i="1"/>
  <c r="AMK106" i="1"/>
  <c r="AMK107" i="1"/>
  <c r="AMK108" i="1"/>
  <c r="AMK101" i="1"/>
  <c r="AMK125" i="1"/>
  <c r="AML102" i="1"/>
  <c r="AML104" i="1"/>
  <c r="AML105" i="1"/>
  <c r="AML106" i="1"/>
  <c r="AML107" i="1"/>
  <c r="AML108" i="1"/>
  <c r="AML101" i="1"/>
  <c r="AML125" i="1"/>
  <c r="AMM102" i="1"/>
  <c r="AMM104" i="1"/>
  <c r="AMM105" i="1"/>
  <c r="AMM106" i="1"/>
  <c r="AMM107" i="1"/>
  <c r="AMM108" i="1"/>
  <c r="AMM101" i="1"/>
  <c r="AMM125" i="1"/>
  <c r="AMN102" i="1"/>
  <c r="AMN104" i="1"/>
  <c r="AMN105" i="1"/>
  <c r="AMN106" i="1"/>
  <c r="AMN107" i="1"/>
  <c r="AMN108" i="1"/>
  <c r="AMN101" i="1"/>
  <c r="AMN125" i="1"/>
  <c r="AMO102" i="1"/>
  <c r="AMO104" i="1"/>
  <c r="AMO105" i="1"/>
  <c r="AMO106" i="1"/>
  <c r="AMO107" i="1"/>
  <c r="AMO108" i="1"/>
  <c r="AMO101" i="1"/>
  <c r="AMO125" i="1"/>
  <c r="AMP102" i="1"/>
  <c r="AMP104" i="1"/>
  <c r="AMP105" i="1"/>
  <c r="AMP106" i="1"/>
  <c r="AMP107" i="1"/>
  <c r="AMP108" i="1"/>
  <c r="AMP101" i="1"/>
  <c r="AMP125" i="1"/>
  <c r="AMQ102" i="1"/>
  <c r="AMQ104" i="1"/>
  <c r="AMQ105" i="1"/>
  <c r="AMQ106" i="1"/>
  <c r="AMQ107" i="1"/>
  <c r="AMQ108" i="1"/>
  <c r="AMQ101" i="1"/>
  <c r="AMQ125" i="1"/>
  <c r="AMR102" i="1"/>
  <c r="AMR104" i="1"/>
  <c r="AMR105" i="1"/>
  <c r="AMR106" i="1"/>
  <c r="AMR107" i="1"/>
  <c r="AMR108" i="1"/>
  <c r="AMR101" i="1"/>
  <c r="AMR125" i="1"/>
  <c r="AMS102" i="1"/>
  <c r="AMS104" i="1"/>
  <c r="AMS105" i="1"/>
  <c r="AMS106" i="1"/>
  <c r="AMS107" i="1"/>
  <c r="AMS108" i="1"/>
  <c r="AMS101" i="1"/>
  <c r="AMS125" i="1"/>
  <c r="AMT102" i="1"/>
  <c r="AMT104" i="1"/>
  <c r="AMT105" i="1"/>
  <c r="AMT106" i="1"/>
  <c r="AMT107" i="1"/>
  <c r="AMT108" i="1"/>
  <c r="AMT101" i="1"/>
  <c r="AMT125" i="1"/>
  <c r="AMU102" i="1"/>
  <c r="AMU104" i="1"/>
  <c r="AMU105" i="1"/>
  <c r="AMU106" i="1"/>
  <c r="AMU107" i="1"/>
  <c r="AMU108" i="1"/>
  <c r="AMU101" i="1"/>
  <c r="AMU125" i="1"/>
  <c r="AMV102" i="1"/>
  <c r="AMV104" i="1"/>
  <c r="AMV105" i="1"/>
  <c r="AMV106" i="1"/>
  <c r="AMV107" i="1"/>
  <c r="AMV108" i="1"/>
  <c r="AMV101" i="1"/>
  <c r="AMV125" i="1"/>
  <c r="AMW102" i="1"/>
  <c r="AMW104" i="1"/>
  <c r="AMW105" i="1"/>
  <c r="AMW106" i="1"/>
  <c r="AMW107" i="1"/>
  <c r="AMW108" i="1"/>
  <c r="AMW101" i="1"/>
  <c r="AMW125" i="1"/>
  <c r="AMX102" i="1"/>
  <c r="AMX104" i="1"/>
  <c r="AMX105" i="1"/>
  <c r="AMX106" i="1"/>
  <c r="AMX107" i="1"/>
  <c r="AMX108" i="1"/>
  <c r="AMX101" i="1"/>
  <c r="AMX125" i="1"/>
  <c r="AMY102" i="1"/>
  <c r="AMY104" i="1"/>
  <c r="AMY105" i="1"/>
  <c r="AMY106" i="1"/>
  <c r="AMY107" i="1"/>
  <c r="AMY108" i="1"/>
  <c r="AMY101" i="1"/>
  <c r="AMY125" i="1"/>
  <c r="AMZ102" i="1"/>
  <c r="AMZ104" i="1"/>
  <c r="AMZ105" i="1"/>
  <c r="AMZ106" i="1"/>
  <c r="AMZ107" i="1"/>
  <c r="AMZ108" i="1"/>
  <c r="AMZ101" i="1"/>
  <c r="AMZ125" i="1"/>
  <c r="ANA102" i="1"/>
  <c r="ANA104" i="1"/>
  <c r="ANA105" i="1"/>
  <c r="ANA106" i="1"/>
  <c r="ANA107" i="1"/>
  <c r="ANA108" i="1"/>
  <c r="ANA101" i="1"/>
  <c r="ANA125" i="1"/>
  <c r="ANB102" i="1"/>
  <c r="ANB104" i="1"/>
  <c r="ANB105" i="1"/>
  <c r="ANB106" i="1"/>
  <c r="ANB107" i="1"/>
  <c r="ANB108" i="1"/>
  <c r="ANB101" i="1"/>
  <c r="ANB125" i="1"/>
  <c r="ANC102" i="1"/>
  <c r="ANC104" i="1"/>
  <c r="ANC105" i="1"/>
  <c r="ANC106" i="1"/>
  <c r="ANC107" i="1"/>
  <c r="ANC108" i="1"/>
  <c r="ANC101" i="1"/>
  <c r="ANC125" i="1"/>
  <c r="AND102" i="1"/>
  <c r="AND104" i="1"/>
  <c r="AND105" i="1"/>
  <c r="AND106" i="1"/>
  <c r="AND107" i="1"/>
  <c r="AND108" i="1"/>
  <c r="AND101" i="1"/>
  <c r="AND125" i="1"/>
  <c r="ANE102" i="1"/>
  <c r="ANE104" i="1"/>
  <c r="ANE105" i="1"/>
  <c r="ANE106" i="1"/>
  <c r="ANE107" i="1"/>
  <c r="ANE108" i="1"/>
  <c r="ANE101" i="1"/>
  <c r="ANE125" i="1"/>
  <c r="ANF102" i="1"/>
  <c r="ANF104" i="1"/>
  <c r="ANF105" i="1"/>
  <c r="ANF106" i="1"/>
  <c r="ANF107" i="1"/>
  <c r="ANF108" i="1"/>
  <c r="ANF101" i="1"/>
  <c r="ANF125" i="1"/>
  <c r="ANG102" i="1"/>
  <c r="ANG104" i="1"/>
  <c r="ANG105" i="1"/>
  <c r="ANG106" i="1"/>
  <c r="ANG107" i="1"/>
  <c r="ANG108" i="1"/>
  <c r="ANG101" i="1"/>
  <c r="ANG125" i="1"/>
  <c r="ANH102" i="1"/>
  <c r="ANH104" i="1"/>
  <c r="ANH105" i="1"/>
  <c r="ANH106" i="1"/>
  <c r="ANH107" i="1"/>
  <c r="ANH108" i="1"/>
  <c r="ANH101" i="1"/>
  <c r="ANH125" i="1"/>
  <c r="ANI102" i="1"/>
  <c r="ANI104" i="1"/>
  <c r="ANI105" i="1"/>
  <c r="ANI106" i="1"/>
  <c r="ANI107" i="1"/>
  <c r="ANI108" i="1"/>
  <c r="ANI101" i="1"/>
  <c r="ANI125" i="1"/>
  <c r="ANJ102" i="1"/>
  <c r="ANJ104" i="1"/>
  <c r="ANJ105" i="1"/>
  <c r="ANJ106" i="1"/>
  <c r="ANJ107" i="1"/>
  <c r="ANJ108" i="1"/>
  <c r="ANJ101" i="1"/>
  <c r="ANJ125" i="1"/>
  <c r="ANK102" i="1"/>
  <c r="ANK104" i="1"/>
  <c r="ANK105" i="1"/>
  <c r="ANK106" i="1"/>
  <c r="ANK107" i="1"/>
  <c r="ANK108" i="1"/>
  <c r="ANK101" i="1"/>
  <c r="ANK125" i="1"/>
  <c r="ANL102" i="1"/>
  <c r="ANL104" i="1"/>
  <c r="ANL105" i="1"/>
  <c r="ANL106" i="1"/>
  <c r="ANL107" i="1"/>
  <c r="ANL108" i="1"/>
  <c r="ANL101" i="1"/>
  <c r="ANL125" i="1"/>
  <c r="ANM102" i="1"/>
  <c r="ANM104" i="1"/>
  <c r="ANM105" i="1"/>
  <c r="ANM106" i="1"/>
  <c r="ANM107" i="1"/>
  <c r="ANM108" i="1"/>
  <c r="ANM101" i="1"/>
  <c r="ANM125" i="1"/>
  <c r="ANN102" i="1"/>
  <c r="ANN104" i="1"/>
  <c r="ANN105" i="1"/>
  <c r="ANN106" i="1"/>
  <c r="ANN107" i="1"/>
  <c r="ANN108" i="1"/>
  <c r="ANN101" i="1"/>
  <c r="ANN125" i="1"/>
  <c r="ANO102" i="1"/>
  <c r="ANO104" i="1"/>
  <c r="ANO105" i="1"/>
  <c r="ANO106" i="1"/>
  <c r="ANO107" i="1"/>
  <c r="ANO108" i="1"/>
  <c r="ANO101" i="1"/>
  <c r="ANO125" i="1"/>
  <c r="ANP102" i="1"/>
  <c r="ANP104" i="1"/>
  <c r="ANP105" i="1"/>
  <c r="ANP106" i="1"/>
  <c r="ANP107" i="1"/>
  <c r="ANP108" i="1"/>
  <c r="ANP101" i="1"/>
  <c r="ANP125" i="1"/>
  <c r="ANQ102" i="1"/>
  <c r="ANQ104" i="1"/>
  <c r="ANQ105" i="1"/>
  <c r="ANQ106" i="1"/>
  <c r="ANQ107" i="1"/>
  <c r="ANQ108" i="1"/>
  <c r="ANQ101" i="1"/>
  <c r="ANQ125" i="1"/>
  <c r="ANR102" i="1"/>
  <c r="ANR104" i="1"/>
  <c r="ANR105" i="1"/>
  <c r="ANR106" i="1"/>
  <c r="ANR107" i="1"/>
  <c r="ANR108" i="1"/>
  <c r="ANR101" i="1"/>
  <c r="ANR125" i="1"/>
  <c r="ANS102" i="1"/>
  <c r="ANS104" i="1"/>
  <c r="ANS105" i="1"/>
  <c r="ANS106" i="1"/>
  <c r="ANS107" i="1"/>
  <c r="ANS108" i="1"/>
  <c r="ANS101" i="1"/>
  <c r="ANS125" i="1"/>
  <c r="ANT102" i="1"/>
  <c r="ANT104" i="1"/>
  <c r="ANT105" i="1"/>
  <c r="ANT106" i="1"/>
  <c r="ANT107" i="1"/>
  <c r="ANT108" i="1"/>
  <c r="ANT101" i="1"/>
  <c r="ANT125" i="1"/>
  <c r="ANU102" i="1"/>
  <c r="ANU104" i="1"/>
  <c r="ANU105" i="1"/>
  <c r="ANU106" i="1"/>
  <c r="ANU107" i="1"/>
  <c r="ANU108" i="1"/>
  <c r="ANU101" i="1"/>
  <c r="ANU125" i="1"/>
  <c r="ANV102" i="1"/>
  <c r="ANV104" i="1"/>
  <c r="ANV105" i="1"/>
  <c r="ANV106" i="1"/>
  <c r="ANV107" i="1"/>
  <c r="ANV108" i="1"/>
  <c r="ANV101" i="1"/>
  <c r="ANV125" i="1"/>
  <c r="ANW102" i="1"/>
  <c r="ANW104" i="1"/>
  <c r="ANW105" i="1"/>
  <c r="ANW106" i="1"/>
  <c r="ANW107" i="1"/>
  <c r="ANW108" i="1"/>
  <c r="ANW101" i="1"/>
  <c r="ANW125" i="1"/>
  <c r="ANX102" i="1"/>
  <c r="ANX104" i="1"/>
  <c r="ANX105" i="1"/>
  <c r="ANX106" i="1"/>
  <c r="ANX107" i="1"/>
  <c r="ANX108" i="1"/>
  <c r="ANX101" i="1"/>
  <c r="ANX125" i="1"/>
  <c r="ANY102" i="1"/>
  <c r="ANY104" i="1"/>
  <c r="ANY105" i="1"/>
  <c r="ANY106" i="1"/>
  <c r="ANY71" i="1"/>
  <c r="ANY107" i="1"/>
  <c r="ANY108" i="1"/>
  <c r="ANY101" i="1"/>
  <c r="ANY125" i="1"/>
  <c r="ANZ102" i="1"/>
  <c r="ANZ104" i="1"/>
  <c r="ANZ105" i="1"/>
  <c r="ANZ106" i="1"/>
  <c r="ANZ71" i="1"/>
  <c r="ANZ107" i="1"/>
  <c r="ANZ108" i="1"/>
  <c r="ANZ101" i="1"/>
  <c r="ANZ125" i="1"/>
  <c r="AOA102" i="1"/>
  <c r="AOA104" i="1"/>
  <c r="AOA105" i="1"/>
  <c r="AOA106" i="1"/>
  <c r="AOA71" i="1"/>
  <c r="AOA107" i="1"/>
  <c r="AOA108" i="1"/>
  <c r="AOA101" i="1"/>
  <c r="AOA125" i="1"/>
  <c r="AOB102" i="1"/>
  <c r="AOB104" i="1"/>
  <c r="AOB105" i="1"/>
  <c r="AOB106" i="1"/>
  <c r="AOB71" i="1"/>
  <c r="AOB107" i="1"/>
  <c r="AOB108" i="1"/>
  <c r="AOB101" i="1"/>
  <c r="AOB125" i="1"/>
  <c r="AOC102" i="1"/>
  <c r="AOC104" i="1"/>
  <c r="AOC105" i="1"/>
  <c r="AOC106" i="1"/>
  <c r="AOC71" i="1"/>
  <c r="AOC107" i="1"/>
  <c r="AOC108" i="1"/>
  <c r="AOC101" i="1"/>
  <c r="AOC125" i="1"/>
  <c r="AOD102" i="1"/>
  <c r="AOD104" i="1"/>
  <c r="AOD105" i="1"/>
  <c r="AOD106" i="1"/>
  <c r="AOD71" i="1"/>
  <c r="AOD107" i="1"/>
  <c r="AOD108" i="1"/>
  <c r="AOD101" i="1"/>
  <c r="AOD125" i="1"/>
  <c r="AOE102" i="1"/>
  <c r="AOE104" i="1"/>
  <c r="AOE105" i="1"/>
  <c r="AOE106" i="1"/>
  <c r="AOE71" i="1"/>
  <c r="AOE107" i="1"/>
  <c r="AOE108" i="1"/>
  <c r="AOE101" i="1"/>
  <c r="AOE125" i="1"/>
  <c r="AOF102" i="1"/>
  <c r="AOF104" i="1"/>
  <c r="AOF105" i="1"/>
  <c r="AOF106" i="1"/>
  <c r="AOF71" i="1"/>
  <c r="AOF107" i="1"/>
  <c r="AOF108" i="1"/>
  <c r="AOF101" i="1"/>
  <c r="AOF125" i="1"/>
  <c r="AOG102" i="1"/>
  <c r="AOG104" i="1"/>
  <c r="AOG105" i="1"/>
  <c r="AOG106" i="1"/>
  <c r="AOG71" i="1"/>
  <c r="AOG107" i="1"/>
  <c r="AOG108" i="1"/>
  <c r="AOG101" i="1"/>
  <c r="AOG125" i="1"/>
  <c r="AOH102" i="1"/>
  <c r="AOH104" i="1"/>
  <c r="AOH105" i="1"/>
  <c r="AOH106" i="1"/>
  <c r="AOH71" i="1"/>
  <c r="AOH107" i="1"/>
  <c r="AOH108" i="1"/>
  <c r="AOH101" i="1"/>
  <c r="AOH125" i="1"/>
  <c r="AOI102" i="1"/>
  <c r="AOI104" i="1"/>
  <c r="AOI105" i="1"/>
  <c r="AOI106" i="1"/>
  <c r="AOI71" i="1"/>
  <c r="AOI107" i="1"/>
  <c r="AOI108" i="1"/>
  <c r="AOI101" i="1"/>
  <c r="AOI125" i="1"/>
  <c r="AOJ102" i="1"/>
  <c r="AOJ104" i="1"/>
  <c r="AOJ105" i="1"/>
  <c r="AOJ106" i="1"/>
  <c r="AOJ71" i="1"/>
  <c r="AOJ107" i="1"/>
  <c r="AOJ108" i="1"/>
  <c r="AOJ101" i="1"/>
  <c r="AOJ125" i="1"/>
  <c r="AOK102" i="1"/>
  <c r="AOK104" i="1"/>
  <c r="AOK105" i="1"/>
  <c r="AOK106" i="1"/>
  <c r="AOK71" i="1"/>
  <c r="AOK107" i="1"/>
  <c r="AOK108" i="1"/>
  <c r="AOK101" i="1"/>
  <c r="AOK125" i="1"/>
  <c r="AOL102" i="1"/>
  <c r="AOL104" i="1"/>
  <c r="AOL105" i="1"/>
  <c r="AOL106" i="1"/>
  <c r="AOL71" i="1"/>
  <c r="AOL107" i="1"/>
  <c r="AOL108" i="1"/>
  <c r="AOL101" i="1"/>
  <c r="AOL125" i="1"/>
  <c r="AOM102" i="1"/>
  <c r="AOM104" i="1"/>
  <c r="AOM105" i="1"/>
  <c r="AOM106" i="1"/>
  <c r="AOM71" i="1"/>
  <c r="AOM107" i="1"/>
  <c r="AOM108" i="1"/>
  <c r="AOM101" i="1"/>
  <c r="AOM125" i="1"/>
  <c r="AON102" i="1"/>
  <c r="AON104" i="1"/>
  <c r="AON105" i="1"/>
  <c r="AON106" i="1"/>
  <c r="AON71" i="1"/>
  <c r="AON107" i="1"/>
  <c r="AON108" i="1"/>
  <c r="AON101" i="1"/>
  <c r="AON125" i="1"/>
  <c r="AOO102" i="1"/>
  <c r="AOO104" i="1"/>
  <c r="AOO105" i="1"/>
  <c r="AOO106" i="1"/>
  <c r="AOO71" i="1"/>
  <c r="AOO107" i="1"/>
  <c r="AOO108" i="1"/>
  <c r="AOO101" i="1"/>
  <c r="AOO125" i="1"/>
  <c r="AOP102" i="1"/>
  <c r="AOP104" i="1"/>
  <c r="AOP105" i="1"/>
  <c r="AOP106" i="1"/>
  <c r="AOP71" i="1"/>
  <c r="AOP107" i="1"/>
  <c r="AOP108" i="1"/>
  <c r="AOP101" i="1"/>
  <c r="AOP125" i="1"/>
  <c r="AOQ102" i="1"/>
  <c r="AOQ104" i="1"/>
  <c r="AOQ105" i="1"/>
  <c r="AOQ106" i="1"/>
  <c r="AOQ71" i="1"/>
  <c r="AOQ107" i="1"/>
  <c r="AOQ108" i="1"/>
  <c r="AOQ101" i="1"/>
  <c r="AOQ125" i="1"/>
  <c r="AOR102" i="1"/>
  <c r="AOR104" i="1"/>
  <c r="AOR105" i="1"/>
  <c r="AOR106" i="1"/>
  <c r="AOR71" i="1"/>
  <c r="AOR107" i="1"/>
  <c r="AOR108" i="1"/>
  <c r="AOR101" i="1"/>
  <c r="AOR125" i="1"/>
  <c r="AOS102" i="1"/>
  <c r="AOS104" i="1"/>
  <c r="AOS105" i="1"/>
  <c r="AOS106" i="1"/>
  <c r="AOS71" i="1"/>
  <c r="AOS107" i="1"/>
  <c r="AOS108" i="1"/>
  <c r="AOS101" i="1"/>
  <c r="AOS125" i="1"/>
  <c r="AOT102" i="1"/>
  <c r="AOT104" i="1"/>
  <c r="AOT105" i="1"/>
  <c r="AOT106" i="1"/>
  <c r="AOT71" i="1"/>
  <c r="AOT107" i="1"/>
  <c r="AOT108" i="1"/>
  <c r="AOT101" i="1"/>
  <c r="AOT125" i="1"/>
  <c r="AOU102" i="1"/>
  <c r="AOU104" i="1"/>
  <c r="AOU105" i="1"/>
  <c r="AOU106" i="1"/>
  <c r="AOU71" i="1"/>
  <c r="AOU107" i="1"/>
  <c r="AOU108" i="1"/>
  <c r="AOU101" i="1"/>
  <c r="AOU125" i="1"/>
  <c r="AOV102" i="1"/>
  <c r="AOV104" i="1"/>
  <c r="AOV105" i="1"/>
  <c r="AOV106" i="1"/>
  <c r="AOV71" i="1"/>
  <c r="AOV107" i="1"/>
  <c r="AOV108" i="1"/>
  <c r="AOV101" i="1"/>
  <c r="AOV125" i="1"/>
  <c r="AOW102" i="1"/>
  <c r="AOW104" i="1"/>
  <c r="AOW105" i="1"/>
  <c r="AOW106" i="1"/>
  <c r="AOW71" i="1"/>
  <c r="AOW107" i="1"/>
  <c r="AOW108" i="1"/>
  <c r="AOW101" i="1"/>
  <c r="AOW125" i="1"/>
  <c r="AOX102" i="1"/>
  <c r="AOX104" i="1"/>
  <c r="AOX105" i="1"/>
  <c r="AOX106" i="1"/>
  <c r="AOX71" i="1"/>
  <c r="AOX107" i="1"/>
  <c r="AOX108" i="1"/>
  <c r="AOX101" i="1"/>
  <c r="AOX125" i="1"/>
  <c r="AOY102" i="1"/>
  <c r="AOY104" i="1"/>
  <c r="AOY105" i="1"/>
  <c r="AOY106" i="1"/>
  <c r="AOY71" i="1"/>
  <c r="AOY107" i="1"/>
  <c r="AOY108" i="1"/>
  <c r="AOY101" i="1"/>
  <c r="AOY125" i="1"/>
  <c r="AOZ102" i="1"/>
  <c r="AOZ104" i="1"/>
  <c r="AOZ105" i="1"/>
  <c r="AOZ106" i="1"/>
  <c r="AOZ71" i="1"/>
  <c r="AOZ107" i="1"/>
  <c r="AOZ108" i="1"/>
  <c r="AOZ101" i="1"/>
  <c r="AOZ125" i="1"/>
  <c r="APA102" i="1"/>
  <c r="APA104" i="1"/>
  <c r="APA105" i="1"/>
  <c r="APA106" i="1"/>
  <c r="APA71" i="1"/>
  <c r="APA107" i="1"/>
  <c r="APA108" i="1"/>
  <c r="APA101" i="1"/>
  <c r="APA125" i="1"/>
  <c r="APB102" i="1"/>
  <c r="APB104" i="1"/>
  <c r="APB105" i="1"/>
  <c r="APB106" i="1"/>
  <c r="APB71" i="1"/>
  <c r="APB107" i="1"/>
  <c r="APB108" i="1"/>
  <c r="APB101" i="1"/>
  <c r="APB125" i="1"/>
  <c r="APC102" i="1"/>
  <c r="APC104" i="1"/>
  <c r="APC105" i="1"/>
  <c r="APC106" i="1"/>
  <c r="APC71" i="1"/>
  <c r="APC107" i="1"/>
  <c r="APC108" i="1"/>
  <c r="APC101" i="1"/>
  <c r="APC125" i="1"/>
  <c r="APD102" i="1"/>
  <c r="APD104" i="1"/>
  <c r="APD105" i="1"/>
  <c r="APD106" i="1"/>
  <c r="APD71" i="1"/>
  <c r="APD107" i="1"/>
  <c r="APD108" i="1"/>
  <c r="APD101" i="1"/>
  <c r="APD125" i="1"/>
  <c r="APE102" i="1"/>
  <c r="APE104" i="1"/>
  <c r="APE105" i="1"/>
  <c r="APE106" i="1"/>
  <c r="APE71" i="1"/>
  <c r="APE107" i="1"/>
  <c r="APE108" i="1"/>
  <c r="APE101" i="1"/>
  <c r="APE125" i="1"/>
  <c r="APF102" i="1"/>
  <c r="APF104" i="1"/>
  <c r="APF105" i="1"/>
  <c r="APF106" i="1"/>
  <c r="APF71" i="1"/>
  <c r="APF107" i="1"/>
  <c r="APF108" i="1"/>
  <c r="APF101" i="1"/>
  <c r="APF125" i="1"/>
  <c r="APG102" i="1"/>
  <c r="APG104" i="1"/>
  <c r="APG105" i="1"/>
  <c r="APG106" i="1"/>
  <c r="APG71" i="1"/>
  <c r="APG107" i="1"/>
  <c r="APG108" i="1"/>
  <c r="APG101" i="1"/>
  <c r="APG125" i="1"/>
  <c r="APH102" i="1"/>
  <c r="APH104" i="1"/>
  <c r="APH105" i="1"/>
  <c r="APH106" i="1"/>
  <c r="APH71" i="1"/>
  <c r="APH107" i="1"/>
  <c r="APH108" i="1"/>
  <c r="APH101" i="1"/>
  <c r="APH125" i="1"/>
  <c r="API102" i="1"/>
  <c r="API104" i="1"/>
  <c r="API105" i="1"/>
  <c r="API106" i="1"/>
  <c r="API71" i="1"/>
  <c r="API107" i="1"/>
  <c r="API108" i="1"/>
  <c r="API101" i="1"/>
  <c r="API125" i="1"/>
  <c r="APJ102" i="1"/>
  <c r="APJ104" i="1"/>
  <c r="APJ105" i="1"/>
  <c r="APJ106" i="1"/>
  <c r="APJ71" i="1"/>
  <c r="APJ107" i="1"/>
  <c r="APJ108" i="1"/>
  <c r="APJ101" i="1"/>
  <c r="APJ125" i="1"/>
  <c r="APK102" i="1"/>
  <c r="APK104" i="1"/>
  <c r="APK105" i="1"/>
  <c r="APK106" i="1"/>
  <c r="APK71" i="1"/>
  <c r="APK107" i="1"/>
  <c r="APK108" i="1"/>
  <c r="APK101" i="1"/>
  <c r="APK125" i="1"/>
  <c r="APL102" i="1"/>
  <c r="APL104" i="1"/>
  <c r="APL105" i="1"/>
  <c r="APL106" i="1"/>
  <c r="APL71" i="1"/>
  <c r="APL107" i="1"/>
  <c r="APL108" i="1"/>
  <c r="APL101" i="1"/>
  <c r="APL125" i="1"/>
  <c r="APM102" i="1"/>
  <c r="APM104" i="1"/>
  <c r="APM105" i="1"/>
  <c r="APM106" i="1"/>
  <c r="APM71" i="1"/>
  <c r="APM107" i="1"/>
  <c r="APM108" i="1"/>
  <c r="APM101" i="1"/>
  <c r="APM125" i="1"/>
  <c r="APN102" i="1"/>
  <c r="APN104" i="1"/>
  <c r="APN105" i="1"/>
  <c r="APN106" i="1"/>
  <c r="APN71" i="1"/>
  <c r="APN107" i="1"/>
  <c r="APN108" i="1"/>
  <c r="APN101" i="1"/>
  <c r="APN125" i="1"/>
  <c r="APO102" i="1"/>
  <c r="APO104" i="1"/>
  <c r="APO105" i="1"/>
  <c r="APO106" i="1"/>
  <c r="APO71" i="1"/>
  <c r="APO107" i="1"/>
  <c r="APO108" i="1"/>
  <c r="APO101" i="1"/>
  <c r="APO125" i="1"/>
  <c r="APP102" i="1"/>
  <c r="APP104" i="1"/>
  <c r="APP105" i="1"/>
  <c r="APP106" i="1"/>
  <c r="APP71" i="1"/>
  <c r="APP107" i="1"/>
  <c r="APP108" i="1"/>
  <c r="APP101" i="1"/>
  <c r="APP125" i="1"/>
  <c r="APQ102" i="1"/>
  <c r="APQ104" i="1"/>
  <c r="APQ105" i="1"/>
  <c r="APQ106" i="1"/>
  <c r="APQ71" i="1"/>
  <c r="APQ107" i="1"/>
  <c r="APQ108" i="1"/>
  <c r="APQ101" i="1"/>
  <c r="APQ125" i="1"/>
  <c r="APR102" i="1"/>
  <c r="APR104" i="1"/>
  <c r="APR105" i="1"/>
  <c r="APR106" i="1"/>
  <c r="APR71" i="1"/>
  <c r="APR107" i="1"/>
  <c r="APR108" i="1"/>
  <c r="APR101" i="1"/>
  <c r="APR125" i="1"/>
  <c r="APS102" i="1"/>
  <c r="APS104" i="1"/>
  <c r="APS105" i="1"/>
  <c r="APS106" i="1"/>
  <c r="APS71" i="1"/>
  <c r="APS107" i="1"/>
  <c r="APS108" i="1"/>
  <c r="APS101" i="1"/>
  <c r="APS125" i="1"/>
  <c r="APT102" i="1"/>
  <c r="APT104" i="1"/>
  <c r="APT105" i="1"/>
  <c r="APT106" i="1"/>
  <c r="APT71" i="1"/>
  <c r="APT107" i="1"/>
  <c r="APT108" i="1"/>
  <c r="APT101" i="1"/>
  <c r="APT125" i="1"/>
  <c r="APU102" i="1"/>
  <c r="APU104" i="1"/>
  <c r="APU105" i="1"/>
  <c r="APU106" i="1"/>
  <c r="APU71" i="1"/>
  <c r="APU107" i="1"/>
  <c r="APU108" i="1"/>
  <c r="APU101" i="1"/>
  <c r="APU125" i="1"/>
  <c r="APV102" i="1"/>
  <c r="APV104" i="1"/>
  <c r="APV105" i="1"/>
  <c r="APV106" i="1"/>
  <c r="APV71" i="1"/>
  <c r="APV107" i="1"/>
  <c r="APV108" i="1"/>
  <c r="APV101" i="1"/>
  <c r="APV125" i="1"/>
  <c r="APW102" i="1"/>
  <c r="APW104" i="1"/>
  <c r="APW105" i="1"/>
  <c r="APW106" i="1"/>
  <c r="APW71" i="1"/>
  <c r="APW107" i="1"/>
  <c r="APW108" i="1"/>
  <c r="APW101" i="1"/>
  <c r="APW125" i="1"/>
  <c r="APX102" i="1"/>
  <c r="APX104" i="1"/>
  <c r="APX105" i="1"/>
  <c r="APX106" i="1"/>
  <c r="APX71" i="1"/>
  <c r="APX107" i="1"/>
  <c r="APX108" i="1"/>
  <c r="APX101" i="1"/>
  <c r="APX125" i="1"/>
  <c r="APY102" i="1"/>
  <c r="APY104" i="1"/>
  <c r="APY105" i="1"/>
  <c r="APY106" i="1"/>
  <c r="APY71" i="1"/>
  <c r="APY107" i="1"/>
  <c r="APY108" i="1"/>
  <c r="APY101" i="1"/>
  <c r="APY125" i="1"/>
  <c r="APZ102" i="1"/>
  <c r="APZ104" i="1"/>
  <c r="APZ105" i="1"/>
  <c r="APZ106" i="1"/>
  <c r="APZ71" i="1"/>
  <c r="APZ107" i="1"/>
  <c r="APZ108" i="1"/>
  <c r="APZ101" i="1"/>
  <c r="APZ125" i="1"/>
  <c r="AQA102" i="1"/>
  <c r="AQA104" i="1"/>
  <c r="AQA105" i="1"/>
  <c r="AQA106" i="1"/>
  <c r="AQA71" i="1"/>
  <c r="AQA107" i="1"/>
  <c r="AQA108" i="1"/>
  <c r="AQA101" i="1"/>
  <c r="AQA125" i="1"/>
  <c r="AQB102" i="1"/>
  <c r="AQB104" i="1"/>
  <c r="AQB105" i="1"/>
  <c r="AQB106" i="1"/>
  <c r="AQB71" i="1"/>
  <c r="AQB107" i="1"/>
  <c r="AQB108" i="1"/>
  <c r="AQB101" i="1"/>
  <c r="AQB125" i="1"/>
  <c r="AQC102" i="1"/>
  <c r="AQC104" i="1"/>
  <c r="AQC105" i="1"/>
  <c r="AQC106" i="1"/>
  <c r="AQC71" i="1"/>
  <c r="AQC107" i="1"/>
  <c r="AQC108" i="1"/>
  <c r="AQC101" i="1"/>
  <c r="AQC125" i="1"/>
  <c r="AQD102" i="1"/>
  <c r="AQD104" i="1"/>
  <c r="AQD105" i="1"/>
  <c r="AQD106" i="1"/>
  <c r="AQD71" i="1"/>
  <c r="AQD107" i="1"/>
  <c r="AQD108" i="1"/>
  <c r="AQD101" i="1"/>
  <c r="AQD125" i="1"/>
  <c r="AQE102" i="1"/>
  <c r="AQE104" i="1"/>
  <c r="AQE105" i="1"/>
  <c r="AQE106" i="1"/>
  <c r="AQE71" i="1"/>
  <c r="AQE107" i="1"/>
  <c r="AQE108" i="1"/>
  <c r="AQE101" i="1"/>
  <c r="AQE125" i="1"/>
  <c r="AQF102" i="1"/>
  <c r="AQF104" i="1"/>
  <c r="AQF105" i="1"/>
  <c r="AQF106" i="1"/>
  <c r="AQF71" i="1"/>
  <c r="AQF107" i="1"/>
  <c r="AQF108" i="1"/>
  <c r="AQF101" i="1"/>
  <c r="AQF125" i="1"/>
  <c r="AQG102" i="1"/>
  <c r="AQG104" i="1"/>
  <c r="AQG105" i="1"/>
  <c r="AQG106" i="1"/>
  <c r="AQG71" i="1"/>
  <c r="AQG107" i="1"/>
  <c r="AQG108" i="1"/>
  <c r="AQG101" i="1"/>
  <c r="AQG125" i="1"/>
  <c r="AQH102" i="1"/>
  <c r="AQH104" i="1"/>
  <c r="AQH105" i="1"/>
  <c r="AQH106" i="1"/>
  <c r="AQH71" i="1"/>
  <c r="AQH107" i="1"/>
  <c r="AQH108" i="1"/>
  <c r="AQH101" i="1"/>
  <c r="AQH125" i="1"/>
  <c r="AQI102" i="1"/>
  <c r="AQI104" i="1"/>
  <c r="AQI105" i="1"/>
  <c r="AQI106" i="1"/>
  <c r="AQI71" i="1"/>
  <c r="AQI107" i="1"/>
  <c r="AQI108" i="1"/>
  <c r="AQI101" i="1"/>
  <c r="AQI125" i="1"/>
  <c r="AQJ102" i="1"/>
  <c r="AQJ104" i="1"/>
  <c r="AQJ105" i="1"/>
  <c r="AQJ106" i="1"/>
  <c r="AQJ71" i="1"/>
  <c r="AQJ107" i="1"/>
  <c r="AQJ108" i="1"/>
  <c r="AQJ101" i="1"/>
  <c r="AQJ125" i="1"/>
  <c r="AQK102" i="1"/>
  <c r="AQK104" i="1"/>
  <c r="AQK105" i="1"/>
  <c r="AQK106" i="1"/>
  <c r="AQK71" i="1"/>
  <c r="AQK107" i="1"/>
  <c r="AQK108" i="1"/>
  <c r="AQK101" i="1"/>
  <c r="AQK125" i="1"/>
  <c r="AQL102" i="1"/>
  <c r="AQL104" i="1"/>
  <c r="AQL105" i="1"/>
  <c r="AQL106" i="1"/>
  <c r="AQL107" i="1"/>
  <c r="AQL108" i="1"/>
  <c r="AQL101" i="1"/>
  <c r="AQL125" i="1"/>
  <c r="AQM102" i="1"/>
  <c r="AQM104" i="1"/>
  <c r="AQM105" i="1"/>
  <c r="AQM106" i="1"/>
  <c r="AQM107" i="1"/>
  <c r="AQM108" i="1"/>
  <c r="AQM101" i="1"/>
  <c r="AQM125" i="1"/>
  <c r="AQN102" i="1"/>
  <c r="AQN104" i="1"/>
  <c r="AQN105" i="1"/>
  <c r="AQN106" i="1"/>
  <c r="AQN107" i="1"/>
  <c r="AQN108" i="1"/>
  <c r="AQN101" i="1"/>
  <c r="AQN125" i="1"/>
  <c r="AQO102" i="1"/>
  <c r="AQO104" i="1"/>
  <c r="AQO105" i="1"/>
  <c r="AQO106" i="1"/>
  <c r="AQO107" i="1"/>
  <c r="AQO108" i="1"/>
  <c r="AQO101" i="1"/>
  <c r="AQO125" i="1"/>
  <c r="AQP102" i="1"/>
  <c r="AQP104" i="1"/>
  <c r="AQP105" i="1"/>
  <c r="AQP106" i="1"/>
  <c r="AQP107" i="1"/>
  <c r="AQP108" i="1"/>
  <c r="AQP101" i="1"/>
  <c r="AQP125" i="1"/>
  <c r="AQQ102" i="1"/>
  <c r="AQQ104" i="1"/>
  <c r="AQQ105" i="1"/>
  <c r="AQQ106" i="1"/>
  <c r="AQQ107" i="1"/>
  <c r="AQQ108" i="1"/>
  <c r="AQQ101" i="1"/>
  <c r="AQQ125" i="1"/>
  <c r="AQR102" i="1"/>
  <c r="AQR104" i="1"/>
  <c r="AQR105" i="1"/>
  <c r="AQR106" i="1"/>
  <c r="AQR107" i="1"/>
  <c r="AQR108" i="1"/>
  <c r="AQR101" i="1"/>
  <c r="AQR125" i="1"/>
  <c r="AQS102" i="1"/>
  <c r="AQS104" i="1"/>
  <c r="AQS105" i="1"/>
  <c r="AQS106" i="1"/>
  <c r="AQS107" i="1"/>
  <c r="AQS108" i="1"/>
  <c r="AQS101" i="1"/>
  <c r="AQS125" i="1"/>
  <c r="AQT102" i="1"/>
  <c r="AQT104" i="1"/>
  <c r="AQT105" i="1"/>
  <c r="AQT106" i="1"/>
  <c r="AQT71" i="1"/>
  <c r="AQT107" i="1"/>
  <c r="AQT108" i="1"/>
  <c r="AQT101" i="1"/>
  <c r="AQT125" i="1"/>
  <c r="AQU102" i="1"/>
  <c r="AQU104" i="1"/>
  <c r="AQU105" i="1"/>
  <c r="AQU106" i="1"/>
  <c r="AQU71" i="1"/>
  <c r="AQU107" i="1"/>
  <c r="AQU108" i="1"/>
  <c r="AQU101" i="1"/>
  <c r="AQU125" i="1"/>
  <c r="AQV102" i="1"/>
  <c r="AQV104" i="1"/>
  <c r="AQV105" i="1"/>
  <c r="AQV106" i="1"/>
  <c r="AQV107" i="1"/>
  <c r="AQV108" i="1"/>
  <c r="AQV101" i="1"/>
  <c r="AQV125" i="1"/>
  <c r="AQW102" i="1"/>
  <c r="AQW104" i="1"/>
  <c r="AQW105" i="1"/>
  <c r="AQW106" i="1"/>
  <c r="AQW107" i="1"/>
  <c r="AQW108" i="1"/>
  <c r="AQW101" i="1"/>
  <c r="AQW125" i="1"/>
  <c r="AQX102" i="1"/>
  <c r="AQX104" i="1"/>
  <c r="AQX105" i="1"/>
  <c r="AQX106" i="1"/>
  <c r="AQX107" i="1"/>
  <c r="AQX108" i="1"/>
  <c r="AQX101" i="1"/>
  <c r="AQX125" i="1"/>
  <c r="AQY102" i="1"/>
  <c r="AQY104" i="1"/>
  <c r="AQY105" i="1"/>
  <c r="AQY106" i="1"/>
  <c r="AQY107" i="1"/>
  <c r="AQY108" i="1"/>
  <c r="AQY101" i="1"/>
  <c r="AQY125" i="1"/>
  <c r="AQZ102" i="1"/>
  <c r="AQZ104" i="1"/>
  <c r="AQZ105" i="1"/>
  <c r="AQZ106" i="1"/>
  <c r="AQZ107" i="1"/>
  <c r="AQZ108" i="1"/>
  <c r="AQZ101" i="1"/>
  <c r="AQZ125" i="1"/>
  <c r="ARA102" i="1"/>
  <c r="ARA104" i="1"/>
  <c r="ARA105" i="1"/>
  <c r="ARA106" i="1"/>
  <c r="ARA107" i="1"/>
  <c r="ARA108" i="1"/>
  <c r="ARA101" i="1"/>
  <c r="ARA125" i="1"/>
  <c r="ARB102" i="1"/>
  <c r="ARB104" i="1"/>
  <c r="ARB105" i="1"/>
  <c r="ARB106" i="1"/>
  <c r="ARB107" i="1"/>
  <c r="ARB108" i="1"/>
  <c r="ARB101" i="1"/>
  <c r="ARB125" i="1"/>
  <c r="ARC102" i="1"/>
  <c r="ARC104" i="1"/>
  <c r="ARC105" i="1"/>
  <c r="ARC106" i="1"/>
  <c r="ARC107" i="1"/>
  <c r="ARC108" i="1"/>
  <c r="ARC101" i="1"/>
  <c r="ARC125" i="1"/>
  <c r="ARD102" i="1"/>
  <c r="ARD104" i="1"/>
  <c r="ARD105" i="1"/>
  <c r="ARD106" i="1"/>
  <c r="ARD107" i="1"/>
  <c r="ARD108" i="1"/>
  <c r="ARD101" i="1"/>
  <c r="ARD125" i="1"/>
  <c r="ARE102" i="1"/>
  <c r="ARE104" i="1"/>
  <c r="ARE105" i="1"/>
  <c r="ARE106" i="1"/>
  <c r="ARE107" i="1"/>
  <c r="ARE108" i="1"/>
  <c r="ARE101" i="1"/>
  <c r="ARE125" i="1"/>
  <c r="ARF102" i="1"/>
  <c r="ARF104" i="1"/>
  <c r="ARF105" i="1"/>
  <c r="ARF106" i="1"/>
  <c r="ARF107" i="1"/>
  <c r="ARF108" i="1"/>
  <c r="ARF101" i="1"/>
  <c r="ARF125" i="1"/>
  <c r="ARG102" i="1"/>
  <c r="ARG104" i="1"/>
  <c r="ARG105" i="1"/>
  <c r="ARG106" i="1"/>
  <c r="ARG107" i="1"/>
  <c r="ARG108" i="1"/>
  <c r="ARG101" i="1"/>
  <c r="ARG125" i="1"/>
  <c r="ARH102" i="1"/>
  <c r="ARH104" i="1"/>
  <c r="ARH105" i="1"/>
  <c r="ARH106" i="1"/>
  <c r="ARH71" i="1"/>
  <c r="ARH107" i="1"/>
  <c r="ARH108" i="1"/>
  <c r="ARH101" i="1"/>
  <c r="ARH125" i="1"/>
  <c r="ARI102" i="1"/>
  <c r="ARI104" i="1"/>
  <c r="ARI105" i="1"/>
  <c r="ARI106" i="1"/>
  <c r="ARI71" i="1"/>
  <c r="ARI107" i="1"/>
  <c r="ARI108" i="1"/>
  <c r="ARI101" i="1"/>
  <c r="ARI125" i="1"/>
  <c r="ARJ102" i="1"/>
  <c r="ARJ104" i="1"/>
  <c r="ARJ105" i="1"/>
  <c r="ARJ106" i="1"/>
  <c r="ARJ71" i="1"/>
  <c r="ARJ107" i="1"/>
  <c r="ARJ108" i="1"/>
  <c r="ARJ101" i="1"/>
  <c r="ARJ125" i="1"/>
  <c r="ARK102" i="1"/>
  <c r="ARK104" i="1"/>
  <c r="ARK105" i="1"/>
  <c r="ARK106" i="1"/>
  <c r="ARK71" i="1"/>
  <c r="ARK107" i="1"/>
  <c r="ARK108" i="1"/>
  <c r="ARK101" i="1"/>
  <c r="ARK125" i="1"/>
  <c r="ARL102" i="1"/>
  <c r="ARL104" i="1"/>
  <c r="ARL105" i="1"/>
  <c r="ARL106" i="1"/>
  <c r="ARL71" i="1"/>
  <c r="ARL107" i="1"/>
  <c r="ARL108" i="1"/>
  <c r="ARL101" i="1"/>
  <c r="ARL125" i="1"/>
  <c r="ARM102" i="1"/>
  <c r="ARM104" i="1"/>
  <c r="ARM105" i="1"/>
  <c r="ARM106" i="1"/>
  <c r="ARM71" i="1"/>
  <c r="ARM107" i="1"/>
  <c r="ARM108" i="1"/>
  <c r="ARM101" i="1"/>
  <c r="ARM125" i="1"/>
  <c r="ARN102" i="1"/>
  <c r="ARN104" i="1"/>
  <c r="ARN105" i="1"/>
  <c r="ARN106" i="1"/>
  <c r="ARN71" i="1"/>
  <c r="ARN107" i="1"/>
  <c r="ARN108" i="1"/>
  <c r="ARN101" i="1"/>
  <c r="ARN125" i="1"/>
  <c r="ARO102" i="1"/>
  <c r="ARO104" i="1"/>
  <c r="ARO105" i="1"/>
  <c r="ARO106" i="1"/>
  <c r="ARO71" i="1"/>
  <c r="ARO107" i="1"/>
  <c r="ARO108" i="1"/>
  <c r="ARO101" i="1"/>
  <c r="ARO125" i="1"/>
  <c r="ARP102" i="1"/>
  <c r="ARP104" i="1"/>
  <c r="ARP105" i="1"/>
  <c r="ARP106" i="1"/>
  <c r="ARP71" i="1"/>
  <c r="ARP107" i="1"/>
  <c r="ARP108" i="1"/>
  <c r="ARP101" i="1"/>
  <c r="ARP125" i="1"/>
  <c r="ARQ102" i="1"/>
  <c r="ARQ104" i="1"/>
  <c r="ARQ105" i="1"/>
  <c r="ARQ106" i="1"/>
  <c r="ARQ71" i="1"/>
  <c r="ARQ107" i="1"/>
  <c r="ARQ108" i="1"/>
  <c r="ARQ101" i="1"/>
  <c r="ARQ125" i="1"/>
  <c r="ARR102" i="1"/>
  <c r="ARR104" i="1"/>
  <c r="ARR105" i="1"/>
  <c r="ARR106" i="1"/>
  <c r="ARR71" i="1"/>
  <c r="ARR107" i="1"/>
  <c r="ARR108" i="1"/>
  <c r="ARR101" i="1"/>
  <c r="ARR125" i="1"/>
  <c r="ARS102" i="1"/>
  <c r="ARS104" i="1"/>
  <c r="ARS105" i="1"/>
  <c r="ARS106" i="1"/>
  <c r="ARS71" i="1"/>
  <c r="ARS107" i="1"/>
  <c r="ARS108" i="1"/>
  <c r="ARS101" i="1"/>
  <c r="ARS125" i="1"/>
  <c r="ART102" i="1"/>
  <c r="ART104" i="1"/>
  <c r="ART105" i="1"/>
  <c r="ART106" i="1"/>
  <c r="ART71" i="1"/>
  <c r="ART107" i="1"/>
  <c r="ART108" i="1"/>
  <c r="ART101" i="1"/>
  <c r="ART125" i="1"/>
  <c r="ARU102" i="1"/>
  <c r="ARU104" i="1"/>
  <c r="ARU105" i="1"/>
  <c r="ARU106" i="1"/>
  <c r="ARU71" i="1"/>
  <c r="ARU107" i="1"/>
  <c r="ARU108" i="1"/>
  <c r="ARU101" i="1"/>
  <c r="ARU125" i="1"/>
  <c r="ARV102" i="1"/>
  <c r="ARV104" i="1"/>
  <c r="ARV105" i="1"/>
  <c r="ARV106" i="1"/>
  <c r="ARV71" i="1"/>
  <c r="ARV107" i="1"/>
  <c r="ARV108" i="1"/>
  <c r="ARV101" i="1"/>
  <c r="ARV125" i="1"/>
  <c r="ARW102" i="1"/>
  <c r="ARW104" i="1"/>
  <c r="ARW105" i="1"/>
  <c r="ARW106" i="1"/>
  <c r="ARW71" i="1"/>
  <c r="ARW107" i="1"/>
  <c r="ARW108" i="1"/>
  <c r="ARW101" i="1"/>
  <c r="ARW125" i="1"/>
  <c r="ARX102" i="1"/>
  <c r="ARX104" i="1"/>
  <c r="ARX105" i="1"/>
  <c r="ARX106" i="1"/>
  <c r="ARX71" i="1"/>
  <c r="ARX107" i="1"/>
  <c r="ARX108" i="1"/>
  <c r="ARX101" i="1"/>
  <c r="ARX125" i="1"/>
  <c r="ARY102" i="1"/>
  <c r="ARY104" i="1"/>
  <c r="ARY105" i="1"/>
  <c r="ARY106" i="1"/>
  <c r="ARY71" i="1"/>
  <c r="ARY107" i="1"/>
  <c r="ARY108" i="1"/>
  <c r="ARY101" i="1"/>
  <c r="ARY125" i="1"/>
  <c r="ARZ102" i="1"/>
  <c r="ARZ104" i="1"/>
  <c r="ARZ105" i="1"/>
  <c r="ARZ106" i="1"/>
  <c r="ARZ71" i="1"/>
  <c r="ARZ107" i="1"/>
  <c r="ARZ108" i="1"/>
  <c r="ARZ101" i="1"/>
  <c r="ARZ125" i="1"/>
  <c r="ASA102" i="1"/>
  <c r="ASA104" i="1"/>
  <c r="ASA105" i="1"/>
  <c r="ASA106" i="1"/>
  <c r="ASA71" i="1"/>
  <c r="ASA107" i="1"/>
  <c r="ASA108" i="1"/>
  <c r="ASA101" i="1"/>
  <c r="ASA125" i="1"/>
  <c r="ASB102" i="1"/>
  <c r="ASB104" i="1"/>
  <c r="ASB105" i="1"/>
  <c r="ASB106" i="1"/>
  <c r="ASB71" i="1"/>
  <c r="ASB107" i="1"/>
  <c r="ASB108" i="1"/>
  <c r="ASB101" i="1"/>
  <c r="ASB125" i="1"/>
  <c r="ASC102" i="1"/>
  <c r="ASC104" i="1"/>
  <c r="ASC105" i="1"/>
  <c r="ASC106" i="1"/>
  <c r="ASC71" i="1"/>
  <c r="ASC107" i="1"/>
  <c r="ASC108" i="1"/>
  <c r="ASC101" i="1"/>
  <c r="ASC125" i="1"/>
  <c r="ASD102" i="1"/>
  <c r="ASD104" i="1"/>
  <c r="ASD105" i="1"/>
  <c r="ASD106" i="1"/>
  <c r="ASD71" i="1"/>
  <c r="ASD107" i="1"/>
  <c r="ASD108" i="1"/>
  <c r="ASD101" i="1"/>
  <c r="ASD125" i="1"/>
  <c r="ASE102" i="1"/>
  <c r="ASE104" i="1"/>
  <c r="ASE105" i="1"/>
  <c r="ASE106" i="1"/>
  <c r="ASE71" i="1"/>
  <c r="ASE107" i="1"/>
  <c r="ASE108" i="1"/>
  <c r="ASE101" i="1"/>
  <c r="ASE125" i="1"/>
  <c r="ASF102" i="1"/>
  <c r="ASF104" i="1"/>
  <c r="ASF105" i="1"/>
  <c r="ASF106" i="1"/>
  <c r="ASF71" i="1"/>
  <c r="ASF107" i="1"/>
  <c r="ASF108" i="1"/>
  <c r="ASF101" i="1"/>
  <c r="ASF125" i="1"/>
  <c r="ASG102" i="1"/>
  <c r="ASG104" i="1"/>
  <c r="ASG105" i="1"/>
  <c r="ASG106" i="1"/>
  <c r="ASG71" i="1"/>
  <c r="ASG107" i="1"/>
  <c r="ASG108" i="1"/>
  <c r="ASG101" i="1"/>
  <c r="ASG125" i="1"/>
  <c r="ASH102" i="1"/>
  <c r="ASH104" i="1"/>
  <c r="ASH105" i="1"/>
  <c r="ASH106" i="1"/>
  <c r="ASH71" i="1"/>
  <c r="ASH107" i="1"/>
  <c r="ASH108" i="1"/>
  <c r="ASH101" i="1"/>
  <c r="ASH125" i="1"/>
  <c r="ASI102" i="1"/>
  <c r="ASI104" i="1"/>
  <c r="ASI105" i="1"/>
  <c r="ASI106" i="1"/>
  <c r="ASI107" i="1"/>
  <c r="ASI108" i="1"/>
  <c r="ASI101" i="1"/>
  <c r="ASI125" i="1"/>
  <c r="ASJ102" i="1"/>
  <c r="ASJ104" i="1"/>
  <c r="ASJ105" i="1"/>
  <c r="ASJ106" i="1"/>
  <c r="ASJ107" i="1"/>
  <c r="ASJ108" i="1"/>
  <c r="ASJ101" i="1"/>
  <c r="ASJ125" i="1"/>
  <c r="ASK102" i="1"/>
  <c r="ASK104" i="1"/>
  <c r="ASK105" i="1"/>
  <c r="ASK106" i="1"/>
  <c r="ASK107" i="1"/>
  <c r="ASK108" i="1"/>
  <c r="ASK101" i="1"/>
  <c r="ASK125" i="1"/>
  <c r="ASL102" i="1"/>
  <c r="ASL104" i="1"/>
  <c r="ASL105" i="1"/>
  <c r="ASL106" i="1"/>
  <c r="ASL107" i="1"/>
  <c r="ASL108" i="1"/>
  <c r="ASL101" i="1"/>
  <c r="ASL125" i="1"/>
  <c r="ASM102" i="1"/>
  <c r="ASM104" i="1"/>
  <c r="ASM105" i="1"/>
  <c r="ASM106" i="1"/>
  <c r="ASM107" i="1"/>
  <c r="ASM108" i="1"/>
  <c r="ASM101" i="1"/>
  <c r="ASM125" i="1"/>
  <c r="ASN102" i="1"/>
  <c r="ASN104" i="1"/>
  <c r="ASN105" i="1"/>
  <c r="ASN106" i="1"/>
  <c r="ASN107" i="1"/>
  <c r="ASN108" i="1"/>
  <c r="ASN101" i="1"/>
  <c r="ASN125" i="1"/>
  <c r="ASO102" i="1"/>
  <c r="ASO104" i="1"/>
  <c r="ASO105" i="1"/>
  <c r="ASO106" i="1"/>
  <c r="ASO71" i="1"/>
  <c r="ASO107" i="1"/>
  <c r="ASO108" i="1"/>
  <c r="ASO101" i="1"/>
  <c r="ASO125" i="1"/>
  <c r="ASP102" i="1"/>
  <c r="ASP104" i="1"/>
  <c r="ASP105" i="1"/>
  <c r="ASP106" i="1"/>
  <c r="ASP107" i="1"/>
  <c r="ASP108" i="1"/>
  <c r="ASP101" i="1"/>
  <c r="ASP125" i="1"/>
  <c r="ASQ102" i="1"/>
  <c r="ASQ104" i="1"/>
  <c r="ASQ105" i="1"/>
  <c r="ASQ106" i="1"/>
  <c r="ASQ107" i="1"/>
  <c r="ASQ108" i="1"/>
  <c r="ASQ101" i="1"/>
  <c r="ASQ125" i="1"/>
  <c r="ASR102" i="1"/>
  <c r="ASR104" i="1"/>
  <c r="ASR105" i="1"/>
  <c r="ASR106" i="1"/>
  <c r="ASR107" i="1"/>
  <c r="ASR108" i="1"/>
  <c r="ASR101" i="1"/>
  <c r="ASR125" i="1"/>
  <c r="ASS102" i="1"/>
  <c r="ASS104" i="1"/>
  <c r="ASS105" i="1"/>
  <c r="ASS106" i="1"/>
  <c r="ASS107" i="1"/>
  <c r="ASS108" i="1"/>
  <c r="ASS101" i="1"/>
  <c r="ASS125" i="1"/>
  <c r="AST102" i="1"/>
  <c r="AST104" i="1"/>
  <c r="AST105" i="1"/>
  <c r="AST106" i="1"/>
  <c r="AST107" i="1"/>
  <c r="AST108" i="1"/>
  <c r="AST101" i="1"/>
  <c r="AST125" i="1"/>
  <c r="ASU102" i="1"/>
  <c r="ASU104" i="1"/>
  <c r="ASU105" i="1"/>
  <c r="ASU106" i="1"/>
  <c r="ASU107" i="1"/>
  <c r="ASU108" i="1"/>
  <c r="ASU101" i="1"/>
  <c r="ASU125" i="1"/>
  <c r="ASV102" i="1"/>
  <c r="ASV104" i="1"/>
  <c r="ASV105" i="1"/>
  <c r="ASV106" i="1"/>
  <c r="ASV107" i="1"/>
  <c r="ASV108" i="1"/>
  <c r="ASV101" i="1"/>
  <c r="ASV125" i="1"/>
  <c r="ASW102" i="1"/>
  <c r="ASW104" i="1"/>
  <c r="ASW105" i="1"/>
  <c r="ASW106" i="1"/>
  <c r="ASW107" i="1"/>
  <c r="ASW108" i="1"/>
  <c r="ASW101" i="1"/>
  <c r="ASW125" i="1"/>
  <c r="ASX102" i="1"/>
  <c r="ASX104" i="1"/>
  <c r="ASX105" i="1"/>
  <c r="ASX106" i="1"/>
  <c r="ASX107" i="1"/>
  <c r="ASX108" i="1"/>
  <c r="ASX101" i="1"/>
  <c r="ASX125" i="1"/>
  <c r="ASY102" i="1"/>
  <c r="ASY104" i="1"/>
  <c r="ASY105" i="1"/>
  <c r="ASY106" i="1"/>
  <c r="ASY107" i="1"/>
  <c r="ASY108" i="1"/>
  <c r="ASY101" i="1"/>
  <c r="ASY125" i="1"/>
  <c r="ASZ102" i="1"/>
  <c r="ASZ104" i="1"/>
  <c r="ASZ105" i="1"/>
  <c r="ASZ106" i="1"/>
  <c r="ASZ107" i="1"/>
  <c r="ASZ108" i="1"/>
  <c r="ASZ101" i="1"/>
  <c r="ASZ125" i="1"/>
  <c r="ATA102" i="1"/>
  <c r="ATA104" i="1"/>
  <c r="ATA105" i="1"/>
  <c r="ATA106" i="1"/>
  <c r="ATA107" i="1"/>
  <c r="ATA108" i="1"/>
  <c r="ATA101" i="1"/>
  <c r="ATA125" i="1"/>
  <c r="ATB102" i="1"/>
  <c r="ATB104" i="1"/>
  <c r="ATB105" i="1"/>
  <c r="ATB106" i="1"/>
  <c r="ATB107" i="1"/>
  <c r="ATB108" i="1"/>
  <c r="ATB101" i="1"/>
  <c r="ATB125" i="1"/>
  <c r="ATC102" i="1"/>
  <c r="ATC104" i="1"/>
  <c r="ATC105" i="1"/>
  <c r="ATC106" i="1"/>
  <c r="ATC71" i="1"/>
  <c r="ATC107" i="1"/>
  <c r="ATC108" i="1"/>
  <c r="ATC101" i="1"/>
  <c r="ATC125" i="1"/>
  <c r="ATD125" i="1"/>
  <c r="ATE102" i="1"/>
  <c r="ATE104" i="1"/>
  <c r="ATE105" i="1"/>
  <c r="ATE106" i="1"/>
  <c r="ATE107" i="1"/>
  <c r="ATE108" i="1"/>
  <c r="ATE101" i="1"/>
  <c r="ATE125" i="1"/>
  <c r="ATF102" i="1"/>
  <c r="ATF104" i="1"/>
  <c r="ATF105" i="1"/>
  <c r="ATF106" i="1"/>
  <c r="ATF107" i="1"/>
  <c r="ATF108" i="1"/>
  <c r="ATF101" i="1"/>
  <c r="ATF125" i="1"/>
  <c r="ATG102" i="1"/>
  <c r="ATG104" i="1"/>
  <c r="ATG105" i="1"/>
  <c r="ATG106" i="1"/>
  <c r="ATG107" i="1"/>
  <c r="ATG108" i="1"/>
  <c r="ATG101" i="1"/>
  <c r="ATG125" i="1"/>
  <c r="ATH102" i="1"/>
  <c r="ATH104" i="1"/>
  <c r="ATH105" i="1"/>
  <c r="ATH106" i="1"/>
  <c r="ATH107" i="1"/>
  <c r="ATH108" i="1"/>
  <c r="ATH101" i="1"/>
  <c r="ATH125" i="1"/>
  <c r="ATI102" i="1"/>
  <c r="ATI104" i="1"/>
  <c r="ATI105" i="1"/>
  <c r="ATI106" i="1"/>
  <c r="ATI71" i="1"/>
  <c r="ATI107" i="1"/>
  <c r="ATI108" i="1"/>
  <c r="ATI101" i="1"/>
  <c r="ATI125" i="1"/>
  <c r="ATJ102" i="1"/>
  <c r="ATJ104" i="1"/>
  <c r="ATJ105" i="1"/>
  <c r="ATJ106" i="1"/>
  <c r="ATJ107" i="1"/>
  <c r="ATJ108" i="1"/>
  <c r="ATJ101" i="1"/>
  <c r="ATJ125" i="1"/>
  <c r="ATK102" i="1"/>
  <c r="ATK104" i="1"/>
  <c r="ATK105" i="1"/>
  <c r="ATK106" i="1"/>
  <c r="ATK107" i="1"/>
  <c r="ATK108" i="1"/>
  <c r="ATK101" i="1"/>
  <c r="ATK125" i="1"/>
  <c r="ATL102" i="1"/>
  <c r="ATL104" i="1"/>
  <c r="ATL105" i="1"/>
  <c r="ATL106" i="1"/>
  <c r="ATL107" i="1"/>
  <c r="ATL108" i="1"/>
  <c r="ATL101" i="1"/>
  <c r="ATL125" i="1"/>
  <c r="ATM102" i="1"/>
  <c r="ATM104" i="1"/>
  <c r="ATM105" i="1"/>
  <c r="ATM106" i="1"/>
  <c r="ATM107" i="1"/>
  <c r="ATM108" i="1"/>
  <c r="ATM101" i="1"/>
  <c r="ATM125" i="1"/>
  <c r="ATN102" i="1"/>
  <c r="ATN104" i="1"/>
  <c r="ATN105" i="1"/>
  <c r="ATN106" i="1"/>
  <c r="ATN71" i="1"/>
  <c r="ATN107" i="1"/>
  <c r="ATN108" i="1"/>
  <c r="ATN101" i="1"/>
  <c r="ATN125" i="1"/>
  <c r="ATO102" i="1"/>
  <c r="ATO104" i="1"/>
  <c r="ATO105" i="1"/>
  <c r="ATO106" i="1"/>
  <c r="ATO71" i="1"/>
  <c r="ATO107" i="1"/>
  <c r="ATO108" i="1"/>
  <c r="ATO101" i="1"/>
  <c r="ATO125" i="1"/>
  <c r="ATP102" i="1"/>
  <c r="ATP104" i="1"/>
  <c r="ATP105" i="1"/>
  <c r="ATP106" i="1"/>
  <c r="ATP107" i="1"/>
  <c r="ATP108" i="1"/>
  <c r="ATP101" i="1"/>
  <c r="ATP125" i="1"/>
  <c r="ATQ102" i="1"/>
  <c r="ATQ104" i="1"/>
  <c r="ATQ105" i="1"/>
  <c r="ATQ106" i="1"/>
  <c r="ATQ71" i="1"/>
  <c r="ATQ107" i="1"/>
  <c r="ATQ108" i="1"/>
  <c r="ATQ101" i="1"/>
  <c r="ATQ125" i="1"/>
  <c r="ATR102" i="1"/>
  <c r="ATR104" i="1"/>
  <c r="ATR105" i="1"/>
  <c r="ATR106" i="1"/>
  <c r="ATR71" i="1"/>
  <c r="ATR107" i="1"/>
  <c r="ATR108" i="1"/>
  <c r="ATR101" i="1"/>
  <c r="ATR125" i="1"/>
  <c r="ATS102" i="1"/>
  <c r="ATS104" i="1"/>
  <c r="ATS105" i="1"/>
  <c r="ATS106" i="1"/>
  <c r="ATS107" i="1"/>
  <c r="ATS108" i="1"/>
  <c r="ATS101" i="1"/>
  <c r="ATS125" i="1"/>
  <c r="ATT102" i="1"/>
  <c r="ATT104" i="1"/>
  <c r="ATT105" i="1"/>
  <c r="ATT106" i="1"/>
  <c r="ATT107" i="1"/>
  <c r="ATT108" i="1"/>
  <c r="ATT101" i="1"/>
  <c r="ATT125" i="1"/>
  <c r="ATU102" i="1"/>
  <c r="ATU104" i="1"/>
  <c r="ATU105" i="1"/>
  <c r="ATU106" i="1"/>
  <c r="ATU71" i="1"/>
  <c r="ATU107" i="1"/>
  <c r="ATU108" i="1"/>
  <c r="ATU101" i="1"/>
  <c r="ATU125" i="1"/>
  <c r="ATV102" i="1"/>
  <c r="ATV104" i="1"/>
  <c r="ATV105" i="1"/>
  <c r="ATV106" i="1"/>
  <c r="ATV107" i="1"/>
  <c r="ATV108" i="1"/>
  <c r="ATV101" i="1"/>
  <c r="ATV125" i="1"/>
  <c r="ATW102" i="1"/>
  <c r="ATW104" i="1"/>
  <c r="ATW105" i="1"/>
  <c r="ATW106" i="1"/>
  <c r="ATW71" i="1"/>
  <c r="ATW107" i="1"/>
  <c r="ATW108" i="1"/>
  <c r="ATW101" i="1"/>
  <c r="ATW125" i="1"/>
  <c r="ATX102" i="1"/>
  <c r="ATX104" i="1"/>
  <c r="ATX105" i="1"/>
  <c r="ATX106" i="1"/>
  <c r="ATX107" i="1"/>
  <c r="ATX108" i="1"/>
  <c r="ATX101" i="1"/>
  <c r="ATX125" i="1"/>
  <c r="ATY102" i="1"/>
  <c r="ATY104" i="1"/>
  <c r="ATY105" i="1"/>
  <c r="ATY106" i="1"/>
  <c r="ATY107" i="1"/>
  <c r="ATY108" i="1"/>
  <c r="ATY101" i="1"/>
  <c r="ATY125" i="1"/>
  <c r="ATZ102" i="1"/>
  <c r="ATZ104" i="1"/>
  <c r="ATZ105" i="1"/>
  <c r="ATZ106" i="1"/>
  <c r="ATZ107" i="1"/>
  <c r="ATZ108" i="1"/>
  <c r="ATZ101" i="1"/>
  <c r="ATZ125" i="1"/>
  <c r="AUA102" i="1"/>
  <c r="AUA104" i="1"/>
  <c r="AUA105" i="1"/>
  <c r="AUA106" i="1"/>
  <c r="AUA107" i="1"/>
  <c r="AUA108" i="1"/>
  <c r="AUA101" i="1"/>
  <c r="AUA125" i="1"/>
  <c r="AUB102" i="1"/>
  <c r="AUB104" i="1"/>
  <c r="AUB105" i="1"/>
  <c r="AUB106" i="1"/>
  <c r="AUB107" i="1"/>
  <c r="AUB108" i="1"/>
  <c r="AUB101" i="1"/>
  <c r="AUB125" i="1"/>
  <c r="AUC102" i="1"/>
  <c r="AUC104" i="1"/>
  <c r="AUC105" i="1"/>
  <c r="AUC106" i="1"/>
  <c r="AUC107" i="1"/>
  <c r="AUC108" i="1"/>
  <c r="AUC101" i="1"/>
  <c r="AUC125" i="1"/>
  <c r="AUD102" i="1"/>
  <c r="AUD104" i="1"/>
  <c r="AUD105" i="1"/>
  <c r="AUD106" i="1"/>
  <c r="AUD107" i="1"/>
  <c r="AUD108" i="1"/>
  <c r="AUD101" i="1"/>
  <c r="AUD125" i="1"/>
  <c r="AUE102" i="1"/>
  <c r="AUE104" i="1"/>
  <c r="AUE105" i="1"/>
  <c r="AUE106" i="1"/>
  <c r="AUE107" i="1"/>
  <c r="AUE108" i="1"/>
  <c r="AUE101" i="1"/>
  <c r="AUE125" i="1"/>
  <c r="AUF102" i="1"/>
  <c r="AUF104" i="1"/>
  <c r="AUF105" i="1"/>
  <c r="AUF106" i="1"/>
  <c r="AUF107" i="1"/>
  <c r="AUF108" i="1"/>
  <c r="AUF101" i="1"/>
  <c r="AUF125" i="1"/>
  <c r="AUG102" i="1"/>
  <c r="AUG104" i="1"/>
  <c r="AUG105" i="1"/>
  <c r="AUG106" i="1"/>
  <c r="AUG107" i="1"/>
  <c r="AUG108" i="1"/>
  <c r="AUG101" i="1"/>
  <c r="AUG125" i="1"/>
  <c r="AUH102" i="1"/>
  <c r="AUH104" i="1"/>
  <c r="AUH105" i="1"/>
  <c r="AUH106" i="1"/>
  <c r="AUH107" i="1"/>
  <c r="AUH108" i="1"/>
  <c r="AUH101" i="1"/>
  <c r="AUH125" i="1"/>
  <c r="AUI102" i="1"/>
  <c r="AUI104" i="1"/>
  <c r="AUI105" i="1"/>
  <c r="AUI106" i="1"/>
  <c r="AUI107" i="1"/>
  <c r="AUI108" i="1"/>
  <c r="AUI101" i="1"/>
  <c r="AUI125" i="1"/>
  <c r="AUJ102" i="1"/>
  <c r="AUJ104" i="1"/>
  <c r="AUJ105" i="1"/>
  <c r="AUJ106" i="1"/>
  <c r="AUJ107" i="1"/>
  <c r="AUJ108" i="1"/>
  <c r="AUJ101" i="1"/>
  <c r="AUJ125" i="1"/>
  <c r="AUK102" i="1"/>
  <c r="AUK104" i="1"/>
  <c r="AUK105" i="1"/>
  <c r="AUK106" i="1"/>
  <c r="AUK107" i="1"/>
  <c r="AUK108" i="1"/>
  <c r="AUK101" i="1"/>
  <c r="AUK125" i="1"/>
  <c r="AUL102" i="1"/>
  <c r="AUL104" i="1"/>
  <c r="AUL105" i="1"/>
  <c r="AUL106" i="1"/>
  <c r="AUL107" i="1"/>
  <c r="AUL108" i="1"/>
  <c r="AUL101" i="1"/>
  <c r="AUL125" i="1"/>
  <c r="AUM102" i="1"/>
  <c r="AUM104" i="1"/>
  <c r="AUM105" i="1"/>
  <c r="AUM106" i="1"/>
  <c r="AUM107" i="1"/>
  <c r="AUM108" i="1"/>
  <c r="AUM101" i="1"/>
  <c r="AUM125" i="1"/>
  <c r="AUN102" i="1"/>
  <c r="AUN104" i="1"/>
  <c r="AUN105" i="1"/>
  <c r="AUN106" i="1"/>
  <c r="AUN107" i="1"/>
  <c r="AUN108" i="1"/>
  <c r="AUN101" i="1"/>
  <c r="AUN125" i="1"/>
  <c r="AUO102" i="1"/>
  <c r="AUO104" i="1"/>
  <c r="AUO105" i="1"/>
  <c r="AUO106" i="1"/>
  <c r="AUO107" i="1"/>
  <c r="AUO108" i="1"/>
  <c r="AUO101" i="1"/>
  <c r="AUO125" i="1"/>
  <c r="AUP102" i="1"/>
  <c r="AUP104" i="1"/>
  <c r="AUP105" i="1"/>
  <c r="AUP106" i="1"/>
  <c r="AUP107" i="1"/>
  <c r="AUP108" i="1"/>
  <c r="AUP101" i="1"/>
  <c r="AUP125" i="1"/>
  <c r="AUQ102" i="1"/>
  <c r="AUQ104" i="1"/>
  <c r="AUQ105" i="1"/>
  <c r="AUQ106" i="1"/>
  <c r="AUQ107" i="1"/>
  <c r="AUQ108" i="1"/>
  <c r="AUQ101" i="1"/>
  <c r="AUQ125" i="1"/>
  <c r="AUR102" i="1"/>
  <c r="AUR104" i="1"/>
  <c r="AUR105" i="1"/>
  <c r="AUR106" i="1"/>
  <c r="AUR107" i="1"/>
  <c r="AUR108" i="1"/>
  <c r="AUR101" i="1"/>
  <c r="AUR125" i="1"/>
  <c r="AUS102" i="1"/>
  <c r="AUS104" i="1"/>
  <c r="AUS105" i="1"/>
  <c r="AUS106" i="1"/>
  <c r="AUS107" i="1"/>
  <c r="AUS108" i="1"/>
  <c r="AUS101" i="1"/>
  <c r="AUS125" i="1"/>
  <c r="AUT102" i="1"/>
  <c r="AUT104" i="1"/>
  <c r="AUT105" i="1"/>
  <c r="AUT106" i="1"/>
  <c r="AUT107" i="1"/>
  <c r="AUT108" i="1"/>
  <c r="AUT101" i="1"/>
  <c r="AUT125" i="1"/>
  <c r="AUU102" i="1"/>
  <c r="AUU104" i="1"/>
  <c r="AUU105" i="1"/>
  <c r="AUU106" i="1"/>
  <c r="AUU107" i="1"/>
  <c r="AUU108" i="1"/>
  <c r="AUU101" i="1"/>
  <c r="AUU125" i="1"/>
  <c r="AUV102" i="1"/>
  <c r="AUV104" i="1"/>
  <c r="AUV105" i="1"/>
  <c r="AUV106" i="1"/>
  <c r="AUV107" i="1"/>
  <c r="AUV108" i="1"/>
  <c r="AUV101" i="1"/>
  <c r="AUV125" i="1"/>
  <c r="AUW102" i="1"/>
  <c r="AUW104" i="1"/>
  <c r="AUW105" i="1"/>
  <c r="AUW106" i="1"/>
  <c r="AUW107" i="1"/>
  <c r="AUW108" i="1"/>
  <c r="AUW101" i="1"/>
  <c r="AUW125" i="1"/>
  <c r="AUX63" i="1"/>
  <c r="AUX102" i="1"/>
  <c r="AUX59" i="1"/>
  <c r="AUX61" i="1"/>
  <c r="AUX104" i="1"/>
  <c r="AUX105" i="1"/>
  <c r="AUX62" i="1"/>
  <c r="AUX106" i="1"/>
  <c r="AUX70" i="1"/>
  <c r="AUX73" i="1"/>
  <c r="AUX107" i="1"/>
  <c r="AUX66" i="1"/>
  <c r="AUX68" i="1"/>
  <c r="AUX76" i="1"/>
  <c r="AUX108" i="1"/>
  <c r="AUX101" i="1"/>
  <c r="AUX125" i="1"/>
  <c r="AUY102" i="1"/>
  <c r="AUY104" i="1"/>
  <c r="AUY105" i="1"/>
  <c r="AUY106" i="1"/>
  <c r="AUY107" i="1"/>
  <c r="AUY108" i="1"/>
  <c r="AUY101" i="1"/>
  <c r="AUY125" i="1"/>
  <c r="AUZ102" i="1"/>
  <c r="AUZ104" i="1"/>
  <c r="AUZ105" i="1"/>
  <c r="AUZ106" i="1"/>
  <c r="AUZ107" i="1"/>
  <c r="AUZ108" i="1"/>
  <c r="AUZ101" i="1"/>
  <c r="AUZ125" i="1"/>
  <c r="AVA102" i="1"/>
  <c r="AVA104" i="1"/>
  <c r="AVA105" i="1"/>
  <c r="AVA106" i="1"/>
  <c r="AVA107" i="1"/>
  <c r="AVA108" i="1"/>
  <c r="AVA101" i="1"/>
  <c r="AVA125" i="1"/>
  <c r="AVB102" i="1"/>
  <c r="AVB104" i="1"/>
  <c r="AVB105" i="1"/>
  <c r="AVB106" i="1"/>
  <c r="AVB107" i="1"/>
  <c r="AVB108" i="1"/>
  <c r="AVB101" i="1"/>
  <c r="AVB125" i="1"/>
  <c r="AVC102" i="1"/>
  <c r="AVC104" i="1"/>
  <c r="AVC105" i="1"/>
  <c r="AVC106" i="1"/>
  <c r="AVC107" i="1"/>
  <c r="AVC108" i="1"/>
  <c r="AVC101" i="1"/>
  <c r="AVC125" i="1"/>
  <c r="AVD102" i="1"/>
  <c r="AVD104" i="1"/>
  <c r="AVD105" i="1"/>
  <c r="AVD106" i="1"/>
  <c r="AVD107" i="1"/>
  <c r="AVD108" i="1"/>
  <c r="AVD101" i="1"/>
  <c r="AVD125" i="1"/>
  <c r="AVE102" i="1"/>
  <c r="AVE104" i="1"/>
  <c r="AVE105" i="1"/>
  <c r="AVE106" i="1"/>
  <c r="AVE107" i="1"/>
  <c r="AVE108" i="1"/>
  <c r="AVE101" i="1"/>
  <c r="AVE125" i="1"/>
  <c r="AVF102" i="1"/>
  <c r="AVF104" i="1"/>
  <c r="AVF105" i="1"/>
  <c r="AVF106" i="1"/>
  <c r="AVF107" i="1"/>
  <c r="AVF108" i="1"/>
  <c r="AVF101" i="1"/>
  <c r="AVF125" i="1"/>
  <c r="AVG102" i="1"/>
  <c r="AVG104" i="1"/>
  <c r="AVG105" i="1"/>
  <c r="AVG106" i="1"/>
  <c r="AVG107" i="1"/>
  <c r="AVG108" i="1"/>
  <c r="AVG101" i="1"/>
  <c r="AVG125" i="1"/>
  <c r="AVH102" i="1"/>
  <c r="AVH104" i="1"/>
  <c r="AVH105" i="1"/>
  <c r="AVH106" i="1"/>
  <c r="AVH107" i="1"/>
  <c r="AVH108" i="1"/>
  <c r="AVH101" i="1"/>
  <c r="AVH125" i="1"/>
  <c r="AVI102" i="1"/>
  <c r="AVI104" i="1"/>
  <c r="AVI105" i="1"/>
  <c r="AVI106" i="1"/>
  <c r="AVI107" i="1"/>
  <c r="AVI108" i="1"/>
  <c r="AVI101" i="1"/>
  <c r="AVI125" i="1"/>
  <c r="AVJ102" i="1"/>
  <c r="AVJ104" i="1"/>
  <c r="AVJ105" i="1"/>
  <c r="AVJ106" i="1"/>
  <c r="AVJ107" i="1"/>
  <c r="AVJ108" i="1"/>
  <c r="AVJ101" i="1"/>
  <c r="AVJ125" i="1"/>
  <c r="AVK102" i="1"/>
  <c r="AVK104" i="1"/>
  <c r="AVK105" i="1"/>
  <c r="AVK106" i="1"/>
  <c r="AVK107" i="1"/>
  <c r="AVK108" i="1"/>
  <c r="AVK101" i="1"/>
  <c r="AVK125" i="1"/>
  <c r="AVL102" i="1"/>
  <c r="AVL104" i="1"/>
  <c r="AVL105" i="1"/>
  <c r="AVL106" i="1"/>
  <c r="AVL107" i="1"/>
  <c r="AVL108" i="1"/>
  <c r="AVL101" i="1"/>
  <c r="AVL125" i="1"/>
  <c r="AVM102" i="1"/>
  <c r="AVM104" i="1"/>
  <c r="AVM105" i="1"/>
  <c r="AVM106" i="1"/>
  <c r="AVM107" i="1"/>
  <c r="AVM108" i="1"/>
  <c r="AVM101" i="1"/>
  <c r="AVM125" i="1"/>
  <c r="AVN102" i="1"/>
  <c r="AVN104" i="1"/>
  <c r="AVN105" i="1"/>
  <c r="AVN106" i="1"/>
  <c r="AVN71" i="1"/>
  <c r="AVN107" i="1"/>
  <c r="AVN108" i="1"/>
  <c r="AVN101" i="1"/>
  <c r="AVN125" i="1"/>
  <c r="AVO102" i="1"/>
  <c r="AVO104" i="1"/>
  <c r="AVO105" i="1"/>
  <c r="AVO106" i="1"/>
  <c r="AVO107" i="1"/>
  <c r="AVO108" i="1"/>
  <c r="AVO101" i="1"/>
  <c r="AVO125" i="1"/>
  <c r="AVP102" i="1"/>
  <c r="AVP104" i="1"/>
  <c r="AVP105" i="1"/>
  <c r="AVP106" i="1"/>
  <c r="AVP107" i="1"/>
  <c r="AVP108" i="1"/>
  <c r="AVP101" i="1"/>
  <c r="AVP125" i="1"/>
  <c r="AVQ102" i="1"/>
  <c r="AVQ104" i="1"/>
  <c r="AVQ105" i="1"/>
  <c r="AVQ106" i="1"/>
  <c r="AVQ107" i="1"/>
  <c r="AVQ108" i="1"/>
  <c r="AVQ101" i="1"/>
  <c r="AVQ125" i="1"/>
  <c r="AVR102" i="1"/>
  <c r="AVR104" i="1"/>
  <c r="AVR105" i="1"/>
  <c r="AVR106" i="1"/>
  <c r="AVR107" i="1"/>
  <c r="AVR108" i="1"/>
  <c r="AVR101" i="1"/>
  <c r="AVR125" i="1"/>
  <c r="AVS102" i="1"/>
  <c r="AVS104" i="1"/>
  <c r="AVS105" i="1"/>
  <c r="AVS106" i="1"/>
  <c r="AVS107" i="1"/>
  <c r="AVS108" i="1"/>
  <c r="AVS101" i="1"/>
  <c r="AVS125" i="1"/>
  <c r="AVT102" i="1"/>
  <c r="AVT104" i="1"/>
  <c r="AVT105" i="1"/>
  <c r="AVT106" i="1"/>
  <c r="AVT107" i="1"/>
  <c r="AVT108" i="1"/>
  <c r="AVT101" i="1"/>
  <c r="AVT125" i="1"/>
  <c r="AVU102" i="1"/>
  <c r="AVU104" i="1"/>
  <c r="AVU105" i="1"/>
  <c r="AVU106" i="1"/>
  <c r="AVU107" i="1"/>
  <c r="AVU108" i="1"/>
  <c r="AVU101" i="1"/>
  <c r="AVU125" i="1"/>
  <c r="AVV102" i="1"/>
  <c r="AVV104" i="1"/>
  <c r="AVV105" i="1"/>
  <c r="AVV106" i="1"/>
  <c r="AVV71" i="1"/>
  <c r="AVV107" i="1"/>
  <c r="AVV108" i="1"/>
  <c r="AVV101" i="1"/>
  <c r="AVV125" i="1"/>
  <c r="AVW102" i="1"/>
  <c r="AVW104" i="1"/>
  <c r="AVW105" i="1"/>
  <c r="AVW106" i="1"/>
  <c r="AVW107" i="1"/>
  <c r="AVW108" i="1"/>
  <c r="AVW101" i="1"/>
  <c r="AVW125" i="1"/>
  <c r="AVX102" i="1"/>
  <c r="AVX104" i="1"/>
  <c r="AVX105" i="1"/>
  <c r="AVX106" i="1"/>
  <c r="AVX107" i="1"/>
  <c r="AVX108" i="1"/>
  <c r="AVX101" i="1"/>
  <c r="AVX125" i="1"/>
  <c r="AVY102" i="1"/>
  <c r="AVY104" i="1"/>
  <c r="AVY105" i="1"/>
  <c r="AVY106" i="1"/>
  <c r="AVY107" i="1"/>
  <c r="AVY108" i="1"/>
  <c r="AVY101" i="1"/>
  <c r="AVY125" i="1"/>
  <c r="AVZ102" i="1"/>
  <c r="AVZ104" i="1"/>
  <c r="AVZ105" i="1"/>
  <c r="AVZ106" i="1"/>
  <c r="AVZ107" i="1"/>
  <c r="AVZ108" i="1"/>
  <c r="AVZ101" i="1"/>
  <c r="AVZ125" i="1"/>
  <c r="AWA102" i="1"/>
  <c r="AWA104" i="1"/>
  <c r="AWA105" i="1"/>
  <c r="AWA106" i="1"/>
  <c r="AWA107" i="1"/>
  <c r="AWA108" i="1"/>
  <c r="AWA101" i="1"/>
  <c r="AWA125" i="1"/>
  <c r="AWB102" i="1"/>
  <c r="AWB104" i="1"/>
  <c r="AWB105" i="1"/>
  <c r="AWB106" i="1"/>
  <c r="AWB107" i="1"/>
  <c r="AWB108" i="1"/>
  <c r="AWB101" i="1"/>
  <c r="AWB125" i="1"/>
  <c r="AWC102" i="1"/>
  <c r="AWC104" i="1"/>
  <c r="AWC105" i="1"/>
  <c r="AWC106" i="1"/>
  <c r="AWC107" i="1"/>
  <c r="AWC108" i="1"/>
  <c r="AWC101" i="1"/>
  <c r="AWC125" i="1"/>
  <c r="AWD102" i="1"/>
  <c r="AWD104" i="1"/>
  <c r="AWD105" i="1"/>
  <c r="AWD106" i="1"/>
  <c r="AWD107" i="1"/>
  <c r="AWD108" i="1"/>
  <c r="AWD101" i="1"/>
  <c r="AWD125" i="1"/>
  <c r="AWE102" i="1"/>
  <c r="AWE104" i="1"/>
  <c r="AWE105" i="1"/>
  <c r="AWE106" i="1"/>
  <c r="AWE107" i="1"/>
  <c r="AWE108" i="1"/>
  <c r="AWE101" i="1"/>
  <c r="AWE125" i="1"/>
  <c r="AWF102" i="1"/>
  <c r="AWF104" i="1"/>
  <c r="AWF105" i="1"/>
  <c r="AWF106" i="1"/>
  <c r="AWF107" i="1"/>
  <c r="AWF108" i="1"/>
  <c r="AWF101" i="1"/>
  <c r="AWF125" i="1"/>
  <c r="AWG102" i="1"/>
  <c r="AWG104" i="1"/>
  <c r="AWG105" i="1"/>
  <c r="AWG106" i="1"/>
  <c r="AWG71" i="1"/>
  <c r="AWG107" i="1"/>
  <c r="AWG108" i="1"/>
  <c r="AWG101" i="1"/>
  <c r="AWG125" i="1"/>
  <c r="AWH102" i="1"/>
  <c r="AWH104" i="1"/>
  <c r="AWH105" i="1"/>
  <c r="AWH106" i="1"/>
  <c r="AWH71" i="1"/>
  <c r="AWH107" i="1"/>
  <c r="AWH108" i="1"/>
  <c r="AWH101" i="1"/>
  <c r="AWH125" i="1"/>
  <c r="AWI102" i="1"/>
  <c r="AWI104" i="1"/>
  <c r="AWI105" i="1"/>
  <c r="AWI106" i="1"/>
  <c r="AWI71" i="1"/>
  <c r="AWI107" i="1"/>
  <c r="AWI108" i="1"/>
  <c r="AWI101" i="1"/>
  <c r="AWI125" i="1"/>
  <c r="AWJ102" i="1"/>
  <c r="AWJ104" i="1"/>
  <c r="AWJ105" i="1"/>
  <c r="AWJ106" i="1"/>
  <c r="AWJ107" i="1"/>
  <c r="AWJ108" i="1"/>
  <c r="AWJ101" i="1"/>
  <c r="AWJ125" i="1"/>
  <c r="AWK102" i="1"/>
  <c r="AWK104" i="1"/>
  <c r="AWK105" i="1"/>
  <c r="AWK106" i="1"/>
  <c r="AWK107" i="1"/>
  <c r="AWK108" i="1"/>
  <c r="AWK101" i="1"/>
  <c r="AWK125" i="1"/>
  <c r="AWL102" i="1"/>
  <c r="AWL104" i="1"/>
  <c r="AWL105" i="1"/>
  <c r="AWL106" i="1"/>
  <c r="AWL107" i="1"/>
  <c r="AWL108" i="1"/>
  <c r="AWL101" i="1"/>
  <c r="AWL125" i="1"/>
  <c r="AWM102" i="1"/>
  <c r="AWM104" i="1"/>
  <c r="AWM105" i="1"/>
  <c r="AWM106" i="1"/>
  <c r="AWM107" i="1"/>
  <c r="AWM108" i="1"/>
  <c r="AWM101" i="1"/>
  <c r="AWM125" i="1"/>
  <c r="AWN102" i="1"/>
  <c r="AWN104" i="1"/>
  <c r="AWN105" i="1"/>
  <c r="AWN106" i="1"/>
  <c r="AWN107" i="1"/>
  <c r="AWN108" i="1"/>
  <c r="AWN101" i="1"/>
  <c r="AWN125" i="1"/>
  <c r="AWO102" i="1"/>
  <c r="AWO104" i="1"/>
  <c r="AWO105" i="1"/>
  <c r="AWO106" i="1"/>
  <c r="AWO107" i="1"/>
  <c r="AWO108" i="1"/>
  <c r="AWO101" i="1"/>
  <c r="AWO125" i="1"/>
  <c r="AWP102" i="1"/>
  <c r="AWP104" i="1"/>
  <c r="AWP105" i="1"/>
  <c r="AWP106" i="1"/>
  <c r="AWP107" i="1"/>
  <c r="AWP108" i="1"/>
  <c r="AWP101" i="1"/>
  <c r="AWP125" i="1"/>
  <c r="AWQ102" i="1"/>
  <c r="AWQ104" i="1"/>
  <c r="AWQ105" i="1"/>
  <c r="AWQ106" i="1"/>
  <c r="AWQ107" i="1"/>
  <c r="AWQ108" i="1"/>
  <c r="AWQ101" i="1"/>
  <c r="AWQ125" i="1"/>
  <c r="AWR102" i="1"/>
  <c r="AWR104" i="1"/>
  <c r="AWR105" i="1"/>
  <c r="AWR106" i="1"/>
  <c r="AWR107" i="1"/>
  <c r="AWR108" i="1"/>
  <c r="AWR101" i="1"/>
  <c r="AWR125" i="1"/>
  <c r="AWS102" i="1"/>
  <c r="AWS104" i="1"/>
  <c r="AWS105" i="1"/>
  <c r="AWS106" i="1"/>
  <c r="AWS107" i="1"/>
  <c r="AWS108" i="1"/>
  <c r="AWS101" i="1"/>
  <c r="AWS125" i="1"/>
  <c r="AWT102" i="1"/>
  <c r="AWT104" i="1"/>
  <c r="AWT105" i="1"/>
  <c r="AWT106" i="1"/>
  <c r="AWT107" i="1"/>
  <c r="AWT108" i="1"/>
  <c r="AWT101" i="1"/>
  <c r="AWT125" i="1"/>
  <c r="AWU102" i="1"/>
  <c r="AWU104" i="1"/>
  <c r="AWU105" i="1"/>
  <c r="AWU106" i="1"/>
  <c r="AWU107" i="1"/>
  <c r="AWU108" i="1"/>
  <c r="AWU101" i="1"/>
  <c r="AWU125" i="1"/>
  <c r="AWV102" i="1"/>
  <c r="AWV104" i="1"/>
  <c r="AWV105" i="1"/>
  <c r="AWV106" i="1"/>
  <c r="AWV107" i="1"/>
  <c r="AWV108" i="1"/>
  <c r="AWV101" i="1"/>
  <c r="AWV125" i="1"/>
  <c r="AWW102" i="1"/>
  <c r="AWW104" i="1"/>
  <c r="AWW105" i="1"/>
  <c r="AWW106" i="1"/>
  <c r="AWW107" i="1"/>
  <c r="AWW108" i="1"/>
  <c r="AWW101" i="1"/>
  <c r="AWW125" i="1"/>
  <c r="AWX102" i="1"/>
  <c r="AWX104" i="1"/>
  <c r="AWX105" i="1"/>
  <c r="AWX106" i="1"/>
  <c r="AWX107" i="1"/>
  <c r="AWX108" i="1"/>
  <c r="AWX101" i="1"/>
  <c r="AWX125" i="1"/>
  <c r="AWY102" i="1"/>
  <c r="AWY104" i="1"/>
  <c r="AWY105" i="1"/>
  <c r="AWY106" i="1"/>
  <c r="AWY107" i="1"/>
  <c r="AWY108" i="1"/>
  <c r="AWY101" i="1"/>
  <c r="AWY125" i="1"/>
  <c r="AWZ102" i="1"/>
  <c r="AWZ104" i="1"/>
  <c r="AWZ105" i="1"/>
  <c r="AWZ106" i="1"/>
  <c r="AWZ107" i="1"/>
  <c r="AWZ108" i="1"/>
  <c r="AWZ101" i="1"/>
  <c r="AWZ125" i="1"/>
  <c r="AXA102" i="1"/>
  <c r="AXA104" i="1"/>
  <c r="AXA105" i="1"/>
  <c r="AXA106" i="1"/>
  <c r="AXA107" i="1"/>
  <c r="AXA108" i="1"/>
  <c r="AXA101" i="1"/>
  <c r="AXA125" i="1"/>
  <c r="AXB102" i="1"/>
  <c r="AXB104" i="1"/>
  <c r="AXB105" i="1"/>
  <c r="AXB106" i="1"/>
  <c r="AXB107" i="1"/>
  <c r="AXB108" i="1"/>
  <c r="AXB101" i="1"/>
  <c r="AXB125" i="1"/>
  <c r="AXC102" i="1"/>
  <c r="AXC104" i="1"/>
  <c r="AXC105" i="1"/>
  <c r="AXC106" i="1"/>
  <c r="AXC107" i="1"/>
  <c r="AXC108" i="1"/>
  <c r="AXC101" i="1"/>
  <c r="AXC125" i="1"/>
  <c r="AXD102" i="1"/>
  <c r="AXD104" i="1"/>
  <c r="AXD105" i="1"/>
  <c r="AXD106" i="1"/>
  <c r="AXD107" i="1"/>
  <c r="AXD108" i="1"/>
  <c r="AXD101" i="1"/>
  <c r="AXD125" i="1"/>
  <c r="AXE102" i="1"/>
  <c r="AXE104" i="1"/>
  <c r="AXE105" i="1"/>
  <c r="AXE106" i="1"/>
  <c r="AXE107" i="1"/>
  <c r="AXE108" i="1"/>
  <c r="AXE101" i="1"/>
  <c r="AXE125" i="1"/>
  <c r="AXF102" i="1"/>
  <c r="AXF104" i="1"/>
  <c r="AXF105" i="1"/>
  <c r="AXF106" i="1"/>
  <c r="AXF107" i="1"/>
  <c r="AXF108" i="1"/>
  <c r="AXF101" i="1"/>
  <c r="AXF125" i="1"/>
  <c r="AXG102" i="1"/>
  <c r="AXG104" i="1"/>
  <c r="AXG105" i="1"/>
  <c r="AXG106" i="1"/>
  <c r="AXG107" i="1"/>
  <c r="AXG108" i="1"/>
  <c r="AXG101" i="1"/>
  <c r="AXG125" i="1"/>
  <c r="AXH102" i="1"/>
  <c r="AXH104" i="1"/>
  <c r="AXH105" i="1"/>
  <c r="AXH106" i="1"/>
  <c r="AXH107" i="1"/>
  <c r="AXH108" i="1"/>
  <c r="AXH101" i="1"/>
  <c r="AXH125" i="1"/>
  <c r="AXI102" i="1"/>
  <c r="AXI104" i="1"/>
  <c r="AXI105" i="1"/>
  <c r="AXI106" i="1"/>
  <c r="AXI107" i="1"/>
  <c r="AXI108" i="1"/>
  <c r="AXI101" i="1"/>
  <c r="AXI125" i="1"/>
  <c r="AXJ102" i="1"/>
  <c r="AXJ104" i="1"/>
  <c r="AXJ105" i="1"/>
  <c r="AXJ106" i="1"/>
  <c r="AXJ107" i="1"/>
  <c r="AXJ108" i="1"/>
  <c r="AXJ101" i="1"/>
  <c r="AXJ125" i="1"/>
  <c r="AXK102" i="1"/>
  <c r="AXK104" i="1"/>
  <c r="AXK105" i="1"/>
  <c r="AXK106" i="1"/>
  <c r="AXK107" i="1"/>
  <c r="AXK108" i="1"/>
  <c r="AXK101" i="1"/>
  <c r="AXK125" i="1"/>
  <c r="AXL102" i="1"/>
  <c r="AXL104" i="1"/>
  <c r="AXL105" i="1"/>
  <c r="AXL106" i="1"/>
  <c r="AXL107" i="1"/>
  <c r="AXL108" i="1"/>
  <c r="AXL101" i="1"/>
  <c r="AXL125" i="1"/>
  <c r="AXM102" i="1"/>
  <c r="AXM104" i="1"/>
  <c r="AXM105" i="1"/>
  <c r="AXM106" i="1"/>
  <c r="AXM107" i="1"/>
  <c r="AXM108" i="1"/>
  <c r="AXM101" i="1"/>
  <c r="AXM125" i="1"/>
  <c r="AXN102" i="1"/>
  <c r="AXN104" i="1"/>
  <c r="AXN105" i="1"/>
  <c r="AXN106" i="1"/>
  <c r="AXN71" i="1"/>
  <c r="AXN107" i="1"/>
  <c r="AXN108" i="1"/>
  <c r="AXN101" i="1"/>
  <c r="AXN125" i="1"/>
  <c r="AXO102" i="1"/>
  <c r="AXO104" i="1"/>
  <c r="AXO105" i="1"/>
  <c r="AXO106" i="1"/>
  <c r="AXO107" i="1"/>
  <c r="AXO108" i="1"/>
  <c r="AXO101" i="1"/>
  <c r="AXO125" i="1"/>
  <c r="AXP102" i="1"/>
  <c r="AXP104" i="1"/>
  <c r="AXP105" i="1"/>
  <c r="AXP106" i="1"/>
  <c r="AXP107" i="1"/>
  <c r="AXP108" i="1"/>
  <c r="AXP101" i="1"/>
  <c r="AXP125" i="1"/>
  <c r="AXQ102" i="1"/>
  <c r="AXQ104" i="1"/>
  <c r="AXQ105" i="1"/>
  <c r="AXQ106" i="1"/>
  <c r="AXQ107" i="1"/>
  <c r="AXQ108" i="1"/>
  <c r="AXQ101" i="1"/>
  <c r="AXQ125" i="1"/>
  <c r="AXR102" i="1"/>
  <c r="AXR104" i="1"/>
  <c r="AXR105" i="1"/>
  <c r="AXR106" i="1"/>
  <c r="AXR107" i="1"/>
  <c r="AXR108" i="1"/>
  <c r="AXR101" i="1"/>
  <c r="AXR125" i="1"/>
  <c r="AXS102" i="1"/>
  <c r="AXS104" i="1"/>
  <c r="AXS105" i="1"/>
  <c r="AXS106" i="1"/>
  <c r="AXS107" i="1"/>
  <c r="AXS108" i="1"/>
  <c r="AXS101" i="1"/>
  <c r="AXS125" i="1"/>
  <c r="AXT102" i="1"/>
  <c r="AXT104" i="1"/>
  <c r="AXT105" i="1"/>
  <c r="AXT106" i="1"/>
  <c r="AXT107" i="1"/>
  <c r="AXT108" i="1"/>
  <c r="AXT101" i="1"/>
  <c r="AXT125" i="1"/>
  <c r="AXU102" i="1"/>
  <c r="AXU104" i="1"/>
  <c r="AXU105" i="1"/>
  <c r="AXU106" i="1"/>
  <c r="AXU107" i="1"/>
  <c r="AXU108" i="1"/>
  <c r="AXU101" i="1"/>
  <c r="AXU125" i="1"/>
  <c r="AXV102" i="1"/>
  <c r="AXV104" i="1"/>
  <c r="AXV105" i="1"/>
  <c r="AXV106" i="1"/>
  <c r="AXV107" i="1"/>
  <c r="AXV108" i="1"/>
  <c r="AXV101" i="1"/>
  <c r="AXV125" i="1"/>
  <c r="AXW102" i="1"/>
  <c r="AXW104" i="1"/>
  <c r="AXW105" i="1"/>
  <c r="AXW106" i="1"/>
  <c r="AXW107" i="1"/>
  <c r="AXW108" i="1"/>
  <c r="AXW101" i="1"/>
  <c r="AXW125" i="1"/>
  <c r="AXX102" i="1"/>
  <c r="AXX104" i="1"/>
  <c r="AXX105" i="1"/>
  <c r="AXX106" i="1"/>
  <c r="AXX107" i="1"/>
  <c r="AXX108" i="1"/>
  <c r="AXX101" i="1"/>
  <c r="AXX125" i="1"/>
  <c r="AXY102" i="1"/>
  <c r="AXY104" i="1"/>
  <c r="AXY105" i="1"/>
  <c r="AXY106" i="1"/>
  <c r="AXY107" i="1"/>
  <c r="AXY108" i="1"/>
  <c r="AXY101" i="1"/>
  <c r="AXY125" i="1"/>
  <c r="AXZ102" i="1"/>
  <c r="AXZ104" i="1"/>
  <c r="AXZ105" i="1"/>
  <c r="AXZ106" i="1"/>
  <c r="AXZ107" i="1"/>
  <c r="AXZ108" i="1"/>
  <c r="AXZ101" i="1"/>
  <c r="AXZ125" i="1"/>
  <c r="AYA102" i="1"/>
  <c r="AYA104" i="1"/>
  <c r="AYA105" i="1"/>
  <c r="AYA106" i="1"/>
  <c r="AYA107" i="1"/>
  <c r="AYA108" i="1"/>
  <c r="AYA101" i="1"/>
  <c r="AYA125" i="1"/>
  <c r="AYB102" i="1"/>
  <c r="AYB104" i="1"/>
  <c r="AYB105" i="1"/>
  <c r="AYB106" i="1"/>
  <c r="AYB107" i="1"/>
  <c r="AYB108" i="1"/>
  <c r="AYB101" i="1"/>
  <c r="AYB125" i="1"/>
  <c r="AYC102" i="1"/>
  <c r="AYC104" i="1"/>
  <c r="AYC105" i="1"/>
  <c r="AYC106" i="1"/>
  <c r="AYC107" i="1"/>
  <c r="AYC108" i="1"/>
  <c r="AYC101" i="1"/>
  <c r="AYC125" i="1"/>
  <c r="AYD102" i="1"/>
  <c r="AYD104" i="1"/>
  <c r="AYD105" i="1"/>
  <c r="AYD106" i="1"/>
  <c r="AYD107" i="1"/>
  <c r="AYD108" i="1"/>
  <c r="AYD101" i="1"/>
  <c r="AYD125" i="1"/>
  <c r="AYE102" i="1"/>
  <c r="AYE104" i="1"/>
  <c r="AYE105" i="1"/>
  <c r="AYE106" i="1"/>
  <c r="AYE107" i="1"/>
  <c r="AYE108" i="1"/>
  <c r="AYE101" i="1"/>
  <c r="AYE125" i="1"/>
  <c r="AYF102" i="1"/>
  <c r="AYF104" i="1"/>
  <c r="AYF105" i="1"/>
  <c r="AYF106" i="1"/>
  <c r="AYF71" i="1"/>
  <c r="AYF107" i="1"/>
  <c r="AYF108" i="1"/>
  <c r="AYF101" i="1"/>
  <c r="AYF125" i="1"/>
  <c r="AYG102" i="1"/>
  <c r="AYG104" i="1"/>
  <c r="AYG105" i="1"/>
  <c r="AYG106" i="1"/>
  <c r="AYG107" i="1"/>
  <c r="AYG108" i="1"/>
  <c r="AYG101" i="1"/>
  <c r="AYG125" i="1"/>
  <c r="AYH102" i="1"/>
  <c r="AYH104" i="1"/>
  <c r="AYH105" i="1"/>
  <c r="AYH106" i="1"/>
  <c r="AYH107" i="1"/>
  <c r="AYH108" i="1"/>
  <c r="AYH101" i="1"/>
  <c r="AYH125" i="1"/>
  <c r="AYI102" i="1"/>
  <c r="AYI104" i="1"/>
  <c r="AYI105" i="1"/>
  <c r="AYI106" i="1"/>
  <c r="AYI107" i="1"/>
  <c r="AYI108" i="1"/>
  <c r="AYI101" i="1"/>
  <c r="AYI125" i="1"/>
  <c r="AYJ102" i="1"/>
  <c r="AYJ104" i="1"/>
  <c r="AYJ105" i="1"/>
  <c r="AYJ106" i="1"/>
  <c r="AYJ107" i="1"/>
  <c r="AYJ108" i="1"/>
  <c r="AYJ101" i="1"/>
  <c r="AYJ125" i="1"/>
  <c r="AYK102" i="1"/>
  <c r="AYK104" i="1"/>
  <c r="AYK105" i="1"/>
  <c r="AYK106" i="1"/>
  <c r="AYK107" i="1"/>
  <c r="AYK108" i="1"/>
  <c r="AYK101" i="1"/>
  <c r="AYK125" i="1"/>
  <c r="AYL102" i="1"/>
  <c r="AYL104" i="1"/>
  <c r="AYL105" i="1"/>
  <c r="AYL106" i="1"/>
  <c r="AYL107" i="1"/>
  <c r="AYL108" i="1"/>
  <c r="AYL101" i="1"/>
  <c r="AYL125" i="1"/>
  <c r="AYM102" i="1"/>
  <c r="AYM104" i="1"/>
  <c r="AYM105" i="1"/>
  <c r="AYM106" i="1"/>
  <c r="AYM107" i="1"/>
  <c r="AYM108" i="1"/>
  <c r="AYM101" i="1"/>
  <c r="AYM125" i="1"/>
  <c r="AYN102" i="1"/>
  <c r="AYN104" i="1"/>
  <c r="AYN105" i="1"/>
  <c r="AYN106" i="1"/>
  <c r="AYN107" i="1"/>
  <c r="AYN108" i="1"/>
  <c r="AYN101" i="1"/>
  <c r="AYN125" i="1"/>
  <c r="AYO102" i="1"/>
  <c r="AYO104" i="1"/>
  <c r="AYO105" i="1"/>
  <c r="AYO106" i="1"/>
  <c r="AYO107" i="1"/>
  <c r="AYO108" i="1"/>
  <c r="AYO101" i="1"/>
  <c r="AYO125" i="1"/>
  <c r="AYP102" i="1"/>
  <c r="AYP104" i="1"/>
  <c r="AYP105" i="1"/>
  <c r="AYP106" i="1"/>
  <c r="AYP107" i="1"/>
  <c r="AYP108" i="1"/>
  <c r="AYP101" i="1"/>
  <c r="AYP125" i="1"/>
  <c r="AYQ102" i="1"/>
  <c r="AYQ104" i="1"/>
  <c r="AYQ105" i="1"/>
  <c r="AYQ106" i="1"/>
  <c r="AYQ107" i="1"/>
  <c r="AYQ108" i="1"/>
  <c r="AYQ101" i="1"/>
  <c r="AYQ125" i="1"/>
  <c r="AYR102" i="1"/>
  <c r="AYR104" i="1"/>
  <c r="AYR105" i="1"/>
  <c r="AYR106" i="1"/>
  <c r="AYR107" i="1"/>
  <c r="AYR108" i="1"/>
  <c r="AYR101" i="1"/>
  <c r="AYR125" i="1"/>
  <c r="AYS102" i="1"/>
  <c r="AYS104" i="1"/>
  <c r="AYS105" i="1"/>
  <c r="AYS106" i="1"/>
  <c r="AYS107" i="1"/>
  <c r="AYS108" i="1"/>
  <c r="AYS101" i="1"/>
  <c r="AYS125" i="1"/>
  <c r="AYT102" i="1"/>
  <c r="AYT104" i="1"/>
  <c r="AYT105" i="1"/>
  <c r="AYT106" i="1"/>
  <c r="AYT107" i="1"/>
  <c r="AYT108" i="1"/>
  <c r="AYT101" i="1"/>
  <c r="AYT125" i="1"/>
  <c r="AYU102" i="1"/>
  <c r="AYU104" i="1"/>
  <c r="AYU105" i="1"/>
  <c r="AYU106" i="1"/>
  <c r="AYU107" i="1"/>
  <c r="AYU108" i="1"/>
  <c r="AYU101" i="1"/>
  <c r="AYU125" i="1"/>
  <c r="AYV102" i="1"/>
  <c r="AYV104" i="1"/>
  <c r="AYV105" i="1"/>
  <c r="AYV106" i="1"/>
  <c r="AYV107" i="1"/>
  <c r="AYV108" i="1"/>
  <c r="AYV101" i="1"/>
  <c r="AYV125" i="1"/>
  <c r="AYW102" i="1"/>
  <c r="AYW104" i="1"/>
  <c r="AYW105" i="1"/>
  <c r="AYW106" i="1"/>
  <c r="AYW107" i="1"/>
  <c r="AYW108" i="1"/>
  <c r="AYW101" i="1"/>
  <c r="AYW125" i="1"/>
  <c r="AYX102" i="1"/>
  <c r="AYX104" i="1"/>
  <c r="AYX105" i="1"/>
  <c r="AYX106" i="1"/>
  <c r="AYX107" i="1"/>
  <c r="AYX108" i="1"/>
  <c r="AYX101" i="1"/>
  <c r="AYX125" i="1"/>
  <c r="AYY102" i="1"/>
  <c r="AYY104" i="1"/>
  <c r="AYY105" i="1"/>
  <c r="AYY106" i="1"/>
  <c r="AYY107" i="1"/>
  <c r="AYY108" i="1"/>
  <c r="AYY101" i="1"/>
  <c r="AYY125" i="1"/>
  <c r="AYZ102" i="1"/>
  <c r="AYZ104" i="1"/>
  <c r="AYZ105" i="1"/>
  <c r="AYZ106" i="1"/>
  <c r="AYZ107" i="1"/>
  <c r="AYZ108" i="1"/>
  <c r="AYZ101" i="1"/>
  <c r="AYZ125" i="1"/>
  <c r="AZA102" i="1"/>
  <c r="AZA104" i="1"/>
  <c r="AZA105" i="1"/>
  <c r="AZA106" i="1"/>
  <c r="AZA107" i="1"/>
  <c r="AZA108" i="1"/>
  <c r="AZA101" i="1"/>
  <c r="AZA125" i="1"/>
  <c r="AZB102" i="1"/>
  <c r="AZB104" i="1"/>
  <c r="AZB105" i="1"/>
  <c r="AZB106" i="1"/>
  <c r="AZB107" i="1"/>
  <c r="AZB108" i="1"/>
  <c r="AZB101" i="1"/>
  <c r="AZB125" i="1"/>
  <c r="AZC102" i="1"/>
  <c r="AZC104" i="1"/>
  <c r="AZC105" i="1"/>
  <c r="AZC106" i="1"/>
  <c r="AZC107" i="1"/>
  <c r="AZC108" i="1"/>
  <c r="AZC101" i="1"/>
  <c r="AZC125" i="1"/>
  <c r="AZD102" i="1"/>
  <c r="AZD104" i="1"/>
  <c r="AZD105" i="1"/>
  <c r="AZD106" i="1"/>
  <c r="AZD107" i="1"/>
  <c r="AZD108" i="1"/>
  <c r="AZD101" i="1"/>
  <c r="AZD125" i="1"/>
  <c r="AZE102" i="1"/>
  <c r="AZE104" i="1"/>
  <c r="AZE105" i="1"/>
  <c r="AZE106" i="1"/>
  <c r="AZE107" i="1"/>
  <c r="AZE108" i="1"/>
  <c r="AZE101" i="1"/>
  <c r="AZE125" i="1"/>
  <c r="AZF102" i="1"/>
  <c r="AZF104" i="1"/>
  <c r="AZF105" i="1"/>
  <c r="AZF106" i="1"/>
  <c r="AZF107" i="1"/>
  <c r="AZF108" i="1"/>
  <c r="AZF101" i="1"/>
  <c r="AZF125" i="1"/>
  <c r="AZG102" i="1"/>
  <c r="AZG104" i="1"/>
  <c r="AZG105" i="1"/>
  <c r="AZG106" i="1"/>
  <c r="AZG107" i="1"/>
  <c r="AZG108" i="1"/>
  <c r="AZG101" i="1"/>
  <c r="AZG125" i="1"/>
  <c r="AZH102" i="1"/>
  <c r="AZH104" i="1"/>
  <c r="AZH105" i="1"/>
  <c r="AZH106" i="1"/>
  <c r="AZH107" i="1"/>
  <c r="AZH108" i="1"/>
  <c r="AZH101" i="1"/>
  <c r="AZH125" i="1"/>
  <c r="AZI102" i="1"/>
  <c r="AZI104" i="1"/>
  <c r="AZI105" i="1"/>
  <c r="AZI106" i="1"/>
  <c r="AZI107" i="1"/>
  <c r="AZI108" i="1"/>
  <c r="AZI101" i="1"/>
  <c r="AZI125" i="1"/>
  <c r="AZJ102" i="1"/>
  <c r="AZJ104" i="1"/>
  <c r="AZJ105" i="1"/>
  <c r="AZJ106" i="1"/>
  <c r="AZJ107" i="1"/>
  <c r="AZJ108" i="1"/>
  <c r="AZJ101" i="1"/>
  <c r="AZJ125" i="1"/>
  <c r="AZK102" i="1"/>
  <c r="AZK104" i="1"/>
  <c r="AZK105" i="1"/>
  <c r="AZK106" i="1"/>
  <c r="AZK107" i="1"/>
  <c r="AZK108" i="1"/>
  <c r="AZK101" i="1"/>
  <c r="AZK125" i="1"/>
  <c r="AZL102" i="1"/>
  <c r="AZL104" i="1"/>
  <c r="AZL105" i="1"/>
  <c r="AZL106" i="1"/>
  <c r="AZL107" i="1"/>
  <c r="AZL108" i="1"/>
  <c r="AZL101" i="1"/>
  <c r="AZL125" i="1"/>
  <c r="AJM126" i="1"/>
  <c r="AJN126" i="1"/>
  <c r="AJO126" i="1"/>
  <c r="AJP126" i="1"/>
  <c r="AJQ126" i="1"/>
  <c r="AJR126" i="1"/>
  <c r="AJS126" i="1"/>
  <c r="AJT126" i="1"/>
  <c r="AJU126" i="1"/>
  <c r="AJV126" i="1"/>
  <c r="AJW126" i="1"/>
  <c r="AJX126" i="1"/>
  <c r="AJY126" i="1"/>
  <c r="AJZ126" i="1"/>
  <c r="AKA126" i="1"/>
  <c r="AKB126" i="1"/>
  <c r="AKC126" i="1"/>
  <c r="AKD126" i="1"/>
  <c r="AKE126" i="1"/>
  <c r="AKF126" i="1"/>
  <c r="AKG126" i="1"/>
  <c r="AKH126" i="1"/>
  <c r="AKI126" i="1"/>
  <c r="AKJ126" i="1"/>
  <c r="AKK126" i="1"/>
  <c r="AKL126" i="1"/>
  <c r="AKM126" i="1"/>
  <c r="AKN126" i="1"/>
  <c r="AKO126" i="1"/>
  <c r="AKP126" i="1"/>
  <c r="AKQ126" i="1"/>
  <c r="AKR126" i="1"/>
  <c r="AKS126" i="1"/>
  <c r="AKT126" i="1"/>
  <c r="AKU126" i="1"/>
  <c r="AKV126" i="1"/>
  <c r="AKW126" i="1"/>
  <c r="AKX126" i="1"/>
  <c r="AKY126" i="1"/>
  <c r="AKZ126" i="1"/>
  <c r="ALA126" i="1"/>
  <c r="ALB126" i="1"/>
  <c r="ALC126" i="1"/>
  <c r="ALD126" i="1"/>
  <c r="ALE126" i="1"/>
  <c r="ALF126" i="1"/>
  <c r="ALG126" i="1"/>
  <c r="ALH126" i="1"/>
  <c r="ALI126" i="1"/>
  <c r="ALJ126" i="1"/>
  <c r="ALK126" i="1"/>
  <c r="ALL126" i="1"/>
  <c r="ALM126" i="1"/>
  <c r="ALN126" i="1"/>
  <c r="ALO126" i="1"/>
  <c r="ALP126" i="1"/>
  <c r="ALQ126" i="1"/>
  <c r="ALR126" i="1"/>
  <c r="ALS126" i="1"/>
  <c r="ALT126" i="1"/>
  <c r="ALU126" i="1"/>
  <c r="ALV126" i="1"/>
  <c r="ALW126" i="1"/>
  <c r="ALX126" i="1"/>
  <c r="ALY126" i="1"/>
  <c r="ALZ126" i="1"/>
  <c r="AMA126" i="1"/>
  <c r="AMB126" i="1"/>
  <c r="AMC126" i="1"/>
  <c r="AMD126" i="1"/>
  <c r="AME126" i="1"/>
  <c r="AMF126" i="1"/>
  <c r="AMG126" i="1"/>
  <c r="AMH126" i="1"/>
  <c r="AMI126" i="1"/>
  <c r="AMJ126" i="1"/>
  <c r="AMK126" i="1"/>
  <c r="AML126" i="1"/>
  <c r="AMM126" i="1"/>
  <c r="AMN126" i="1"/>
  <c r="AMO126" i="1"/>
  <c r="AMP126" i="1"/>
  <c r="AMQ126" i="1"/>
  <c r="AMR126" i="1"/>
  <c r="AMS126" i="1"/>
  <c r="AMT126" i="1"/>
  <c r="AMU126" i="1"/>
  <c r="AMV126" i="1"/>
  <c r="AMW126" i="1"/>
  <c r="AMX126" i="1"/>
  <c r="AMY126" i="1"/>
  <c r="AMZ126" i="1"/>
  <c r="ANA126" i="1"/>
  <c r="ANB126" i="1"/>
  <c r="ANC126" i="1"/>
  <c r="AND126" i="1"/>
  <c r="ANE126" i="1"/>
  <c r="ANF126" i="1"/>
  <c r="ANG126" i="1"/>
  <c r="ANH126" i="1"/>
  <c r="ANI126" i="1"/>
  <c r="ANJ126" i="1"/>
  <c r="ANK126" i="1"/>
  <c r="ANL126" i="1"/>
  <c r="ANM126" i="1"/>
  <c r="ANN126" i="1"/>
  <c r="ANO126" i="1"/>
  <c r="ANP126" i="1"/>
  <c r="ANQ126" i="1"/>
  <c r="ANR126" i="1"/>
  <c r="ANS126" i="1"/>
  <c r="ANT126" i="1"/>
  <c r="ANU126" i="1"/>
  <c r="ANV126" i="1"/>
  <c r="ANW126" i="1"/>
  <c r="ANX126" i="1"/>
  <c r="ANY126" i="1"/>
  <c r="ANZ126" i="1"/>
  <c r="AOA126" i="1"/>
  <c r="AOB126" i="1"/>
  <c r="AOC126" i="1"/>
  <c r="AOD126" i="1"/>
  <c r="AOE126" i="1"/>
  <c r="AOF126" i="1"/>
  <c r="AOG126" i="1"/>
  <c r="AOH126" i="1"/>
  <c r="AOI126" i="1"/>
  <c r="AOJ126" i="1"/>
  <c r="AOK126" i="1"/>
  <c r="AOL126" i="1"/>
  <c r="AOM126" i="1"/>
  <c r="AON126" i="1"/>
  <c r="AOO126" i="1"/>
  <c r="AOP126" i="1"/>
  <c r="AOQ126" i="1"/>
  <c r="AOR126" i="1"/>
  <c r="AOS126" i="1"/>
  <c r="AOT126" i="1"/>
  <c r="AOU126" i="1"/>
  <c r="AOV126" i="1"/>
  <c r="AOW126" i="1"/>
  <c r="AOX126" i="1"/>
  <c r="AOY126" i="1"/>
  <c r="AOZ126" i="1"/>
  <c r="APA126" i="1"/>
  <c r="APB126" i="1"/>
  <c r="APC126" i="1"/>
  <c r="APD126" i="1"/>
  <c r="APE126" i="1"/>
  <c r="APF126" i="1"/>
  <c r="APG126" i="1"/>
  <c r="APH126" i="1"/>
  <c r="API126" i="1"/>
  <c r="APJ126" i="1"/>
  <c r="APK126" i="1"/>
  <c r="APL126" i="1"/>
  <c r="APM126" i="1"/>
  <c r="APN126" i="1"/>
  <c r="APO126" i="1"/>
  <c r="APP126" i="1"/>
  <c r="APQ126" i="1"/>
  <c r="APR126" i="1"/>
  <c r="APS126" i="1"/>
  <c r="APT126" i="1"/>
  <c r="APU126" i="1"/>
  <c r="APV126" i="1"/>
  <c r="APW126" i="1"/>
  <c r="APX126" i="1"/>
  <c r="APY126" i="1"/>
  <c r="APZ126" i="1"/>
  <c r="AQA126" i="1"/>
  <c r="AQB126" i="1"/>
  <c r="AQC126" i="1"/>
  <c r="AQD126" i="1"/>
  <c r="AQE126" i="1"/>
  <c r="AQF126" i="1"/>
  <c r="AQG126" i="1"/>
  <c r="AQH126" i="1"/>
  <c r="AQI126" i="1"/>
  <c r="AQJ126" i="1"/>
  <c r="AQK126" i="1"/>
  <c r="AQL126" i="1"/>
  <c r="AQM126" i="1"/>
  <c r="AQN126" i="1"/>
  <c r="AQO126" i="1"/>
  <c r="AQP126" i="1"/>
  <c r="AQQ126" i="1"/>
  <c r="AQR126" i="1"/>
  <c r="AQS126" i="1"/>
  <c r="AQT126" i="1"/>
  <c r="AQU126" i="1"/>
  <c r="AQV126" i="1"/>
  <c r="AQW126" i="1"/>
  <c r="AQX126" i="1"/>
  <c r="AQY126" i="1"/>
  <c r="AQZ126" i="1"/>
  <c r="ARA126" i="1"/>
  <c r="ARB126" i="1"/>
  <c r="ARC126" i="1"/>
  <c r="ARD126" i="1"/>
  <c r="ARE126" i="1"/>
  <c r="ARF126" i="1"/>
  <c r="ARG126" i="1"/>
  <c r="ARH126" i="1"/>
  <c r="ARI126" i="1"/>
  <c r="ARJ126" i="1"/>
  <c r="ARK126" i="1"/>
  <c r="ARL126" i="1"/>
  <c r="ARM126" i="1"/>
  <c r="ARN126" i="1"/>
  <c r="ARO126" i="1"/>
  <c r="ARP126" i="1"/>
  <c r="ARQ126" i="1"/>
  <c r="ARR126" i="1"/>
  <c r="ARS126" i="1"/>
  <c r="ART126" i="1"/>
  <c r="ARU126" i="1"/>
  <c r="ARV126" i="1"/>
  <c r="ARW126" i="1"/>
  <c r="ARX126" i="1"/>
  <c r="ARY126" i="1"/>
  <c r="ARZ126" i="1"/>
  <c r="ASA126" i="1"/>
  <c r="ASB126" i="1"/>
  <c r="ASC126" i="1"/>
  <c r="ASD126" i="1"/>
  <c r="ASE126" i="1"/>
  <c r="ASF126" i="1"/>
  <c r="ASG126" i="1"/>
  <c r="ASH126" i="1"/>
  <c r="ASI126" i="1"/>
  <c r="ASJ126" i="1"/>
  <c r="ASK126" i="1"/>
  <c r="ASL126" i="1"/>
  <c r="ASM126" i="1"/>
  <c r="ASN126" i="1"/>
  <c r="ASO126" i="1"/>
  <c r="ASP126" i="1"/>
  <c r="ASQ126" i="1"/>
  <c r="ASR126" i="1"/>
  <c r="ASS126" i="1"/>
  <c r="AST126" i="1"/>
  <c r="ASU126" i="1"/>
  <c r="ASV126" i="1"/>
  <c r="ASW126" i="1"/>
  <c r="ASX126" i="1"/>
  <c r="ASY126" i="1"/>
  <c r="ASZ126" i="1"/>
  <c r="ATA126" i="1"/>
  <c r="ATB126" i="1"/>
  <c r="ATC126" i="1"/>
  <c r="ATD126" i="1"/>
  <c r="ATE126" i="1"/>
  <c r="ATF126" i="1"/>
  <c r="ATG126" i="1"/>
  <c r="ATH126" i="1"/>
  <c r="ATI126" i="1"/>
  <c r="ATJ126" i="1"/>
  <c r="ATK126" i="1"/>
  <c r="ATL126" i="1"/>
  <c r="ATM126" i="1"/>
  <c r="ATN126" i="1"/>
  <c r="ATO126" i="1"/>
  <c r="ATP126" i="1"/>
  <c r="ATQ126" i="1"/>
  <c r="ATR126" i="1"/>
  <c r="ATS126" i="1"/>
  <c r="ATT126" i="1"/>
  <c r="ATU126" i="1"/>
  <c r="ATV126" i="1"/>
  <c r="ATW126" i="1"/>
  <c r="ATX126" i="1"/>
  <c r="ATY126" i="1"/>
  <c r="ATZ126" i="1"/>
  <c r="AUA126" i="1"/>
  <c r="AUB126" i="1"/>
  <c r="AUC126" i="1"/>
  <c r="AUD126" i="1"/>
  <c r="AUE126" i="1"/>
  <c r="AUF126" i="1"/>
  <c r="AUG126" i="1"/>
  <c r="AUH126" i="1"/>
  <c r="AUI126" i="1"/>
  <c r="AUJ126" i="1"/>
  <c r="AUK126" i="1"/>
  <c r="AUL126" i="1"/>
  <c r="AUM126" i="1"/>
  <c r="AUN126" i="1"/>
  <c r="AUO126" i="1"/>
  <c r="AUP126" i="1"/>
  <c r="AUQ126" i="1"/>
  <c r="AUR126" i="1"/>
  <c r="AUS126" i="1"/>
  <c r="AUT126" i="1"/>
  <c r="AUU126" i="1"/>
  <c r="AUV126" i="1"/>
  <c r="AUW126" i="1"/>
  <c r="AUX126" i="1"/>
  <c r="AUY126" i="1"/>
  <c r="AUZ126" i="1"/>
  <c r="AVA126" i="1"/>
  <c r="AVB126" i="1"/>
  <c r="AVC126" i="1"/>
  <c r="AVD126" i="1"/>
  <c r="AVE126" i="1"/>
  <c r="AVF126" i="1"/>
  <c r="AVG126" i="1"/>
  <c r="AVH126" i="1"/>
  <c r="AVI126" i="1"/>
  <c r="AVJ126" i="1"/>
  <c r="AVK126" i="1"/>
  <c r="AVL126" i="1"/>
  <c r="AVM126" i="1"/>
  <c r="AVN126" i="1"/>
  <c r="AVO126" i="1"/>
  <c r="AVP126" i="1"/>
  <c r="AVQ126" i="1"/>
  <c r="AVR126" i="1"/>
  <c r="AVS126" i="1"/>
  <c r="AVT126" i="1"/>
  <c r="AVU126" i="1"/>
  <c r="AVV126" i="1"/>
  <c r="AVW126" i="1"/>
  <c r="AVX126" i="1"/>
  <c r="AVY126" i="1"/>
  <c r="AVZ126" i="1"/>
  <c r="AWA126" i="1"/>
  <c r="AWB126" i="1"/>
  <c r="AWC126" i="1"/>
  <c r="AWD126" i="1"/>
  <c r="AWE126" i="1"/>
  <c r="AWF126" i="1"/>
  <c r="AWG126" i="1"/>
  <c r="AWH126" i="1"/>
  <c r="AWI126" i="1"/>
  <c r="AWJ126" i="1"/>
  <c r="AWK126" i="1"/>
  <c r="AWL126" i="1"/>
  <c r="AWM126" i="1"/>
  <c r="AWN126" i="1"/>
  <c r="AWO126" i="1"/>
  <c r="AWP126" i="1"/>
  <c r="AWQ126" i="1"/>
  <c r="AWR126" i="1"/>
  <c r="AWS126" i="1"/>
  <c r="AWT126" i="1"/>
  <c r="AWU126" i="1"/>
  <c r="AWV126" i="1"/>
  <c r="AWW126" i="1"/>
  <c r="AWX126" i="1"/>
  <c r="AWY126" i="1"/>
  <c r="AWZ126" i="1"/>
  <c r="AXA126" i="1"/>
  <c r="AXB126" i="1"/>
  <c r="AXC126" i="1"/>
  <c r="AXD126" i="1"/>
  <c r="AXE126" i="1"/>
  <c r="AXF126" i="1"/>
  <c r="AXG126" i="1"/>
  <c r="AXH126" i="1"/>
  <c r="AXI126" i="1"/>
  <c r="AXJ126" i="1"/>
  <c r="AXK126" i="1"/>
  <c r="AXL126" i="1"/>
  <c r="AXM126" i="1"/>
  <c r="AXN126" i="1"/>
  <c r="AXO126" i="1"/>
  <c r="AXP126" i="1"/>
  <c r="AXQ126" i="1"/>
  <c r="AXR126" i="1"/>
  <c r="AXS126" i="1"/>
  <c r="AXT126" i="1"/>
  <c r="AXU126" i="1"/>
  <c r="AXV126" i="1"/>
  <c r="AXW126" i="1"/>
  <c r="AXX126" i="1"/>
  <c r="AXY126" i="1"/>
  <c r="AXZ126" i="1"/>
  <c r="AYA126" i="1"/>
  <c r="AYB126" i="1"/>
  <c r="AYC126" i="1"/>
  <c r="AYD126" i="1"/>
  <c r="AYE126" i="1"/>
  <c r="AYF126" i="1"/>
  <c r="AYG126" i="1"/>
  <c r="AYH126" i="1"/>
  <c r="AYI126" i="1"/>
  <c r="AYJ126" i="1"/>
  <c r="AYK126" i="1"/>
  <c r="AYL126" i="1"/>
  <c r="AYM126" i="1"/>
  <c r="AYN126" i="1"/>
  <c r="AYO126" i="1"/>
  <c r="AYP126" i="1"/>
  <c r="AYQ126" i="1"/>
  <c r="AYR126" i="1"/>
  <c r="AYS126" i="1"/>
  <c r="AYT126" i="1"/>
  <c r="AYU126" i="1"/>
  <c r="AYV126" i="1"/>
  <c r="AYW126" i="1"/>
  <c r="AYX126" i="1"/>
  <c r="AYY126" i="1"/>
  <c r="AYZ126" i="1"/>
  <c r="AZA126" i="1"/>
  <c r="AZB126" i="1"/>
  <c r="AZC126" i="1"/>
  <c r="AZD126" i="1"/>
  <c r="AZE126" i="1"/>
  <c r="AZF126" i="1"/>
  <c r="AZG126" i="1"/>
  <c r="AZH126" i="1"/>
  <c r="AZI126" i="1"/>
  <c r="AZJ126" i="1"/>
  <c r="AZK126" i="1"/>
  <c r="AZL126" i="1"/>
  <c r="AJM127" i="1"/>
  <c r="AJN127" i="1"/>
  <c r="AJO127" i="1"/>
  <c r="AJP127" i="1"/>
  <c r="AJQ127" i="1"/>
  <c r="AJR127" i="1"/>
  <c r="AJS127" i="1"/>
  <c r="AJT127" i="1"/>
  <c r="AJU127" i="1"/>
  <c r="AJV127" i="1"/>
  <c r="AJW127" i="1"/>
  <c r="AJX127" i="1"/>
  <c r="AJY127" i="1"/>
  <c r="AJZ127" i="1"/>
  <c r="AKA127" i="1"/>
  <c r="AKB127" i="1"/>
  <c r="AKC127" i="1"/>
  <c r="AKD127" i="1"/>
  <c r="AKE127" i="1"/>
  <c r="AKF127" i="1"/>
  <c r="AKG127" i="1"/>
  <c r="AKH127" i="1"/>
  <c r="AKI127" i="1"/>
  <c r="AKJ127" i="1"/>
  <c r="AKK127" i="1"/>
  <c r="AKL127" i="1"/>
  <c r="AKM127" i="1"/>
  <c r="AKN127" i="1"/>
  <c r="AKO127" i="1"/>
  <c r="AKP127" i="1"/>
  <c r="AKQ127" i="1"/>
  <c r="AKR127" i="1"/>
  <c r="AKS127" i="1"/>
  <c r="AKT127" i="1"/>
  <c r="AKU127" i="1"/>
  <c r="AKV127" i="1"/>
  <c r="AKW127" i="1"/>
  <c r="AKX127" i="1"/>
  <c r="AKY127" i="1"/>
  <c r="AKZ127" i="1"/>
  <c r="ALA127" i="1"/>
  <c r="ALB127" i="1"/>
  <c r="ALC127" i="1"/>
  <c r="ALD127" i="1"/>
  <c r="ALE127" i="1"/>
  <c r="ALF127" i="1"/>
  <c r="ALG127" i="1"/>
  <c r="ALH127" i="1"/>
  <c r="ALI127" i="1"/>
  <c r="ALJ127" i="1"/>
  <c r="ALK127" i="1"/>
  <c r="ALL127" i="1"/>
  <c r="ALM127" i="1"/>
  <c r="ALN127" i="1"/>
  <c r="ALO127" i="1"/>
  <c r="ALP127" i="1"/>
  <c r="ALQ127" i="1"/>
  <c r="ALR127" i="1"/>
  <c r="ALS127" i="1"/>
  <c r="ALT127" i="1"/>
  <c r="ALU127" i="1"/>
  <c r="ALV127" i="1"/>
  <c r="ALW127" i="1"/>
  <c r="ALX127" i="1"/>
  <c r="ALY127" i="1"/>
  <c r="ALZ127" i="1"/>
  <c r="AMA127" i="1"/>
  <c r="AMB127" i="1"/>
  <c r="AMC127" i="1"/>
  <c r="AMD127" i="1"/>
  <c r="AME127" i="1"/>
  <c r="AMF127" i="1"/>
  <c r="AMG127" i="1"/>
  <c r="AMH127" i="1"/>
  <c r="AMI127" i="1"/>
  <c r="AMJ127" i="1"/>
  <c r="AMK127" i="1"/>
  <c r="AML127" i="1"/>
  <c r="AMM127" i="1"/>
  <c r="AMN127" i="1"/>
  <c r="AMO127" i="1"/>
  <c r="AMP127" i="1"/>
  <c r="AMQ127" i="1"/>
  <c r="AMR127" i="1"/>
  <c r="AMS127" i="1"/>
  <c r="AMT127" i="1"/>
  <c r="AMU127" i="1"/>
  <c r="AMV127" i="1"/>
  <c r="AMW127" i="1"/>
  <c r="AMX127" i="1"/>
  <c r="AMY127" i="1"/>
  <c r="AMZ127" i="1"/>
  <c r="ANA127" i="1"/>
  <c r="ANB127" i="1"/>
  <c r="ANC127" i="1"/>
  <c r="AND127" i="1"/>
  <c r="ANE127" i="1"/>
  <c r="ANF127" i="1"/>
  <c r="ANG127" i="1"/>
  <c r="ANH127" i="1"/>
  <c r="ANI127" i="1"/>
  <c r="ANJ127" i="1"/>
  <c r="ANK127" i="1"/>
  <c r="ANL127" i="1"/>
  <c r="ANM127" i="1"/>
  <c r="ANN127" i="1"/>
  <c r="ANO127" i="1"/>
  <c r="ANP127" i="1"/>
  <c r="ANQ127" i="1"/>
  <c r="ANR127" i="1"/>
  <c r="ANS127" i="1"/>
  <c r="ANT127" i="1"/>
  <c r="ANU127" i="1"/>
  <c r="ANV127" i="1"/>
  <c r="ANW127" i="1"/>
  <c r="ANX127" i="1"/>
  <c r="ANY127" i="1"/>
  <c r="ANZ127" i="1"/>
  <c r="AOA127" i="1"/>
  <c r="AOB127" i="1"/>
  <c r="AOC127" i="1"/>
  <c r="AOD127" i="1"/>
  <c r="AOE127" i="1"/>
  <c r="AOF127" i="1"/>
  <c r="AOG127" i="1"/>
  <c r="AOH127" i="1"/>
  <c r="AOI127" i="1"/>
  <c r="AOJ127" i="1"/>
  <c r="AOK127" i="1"/>
  <c r="AOL127" i="1"/>
  <c r="AOM127" i="1"/>
  <c r="AON127" i="1"/>
  <c r="AOO127" i="1"/>
  <c r="AOP127" i="1"/>
  <c r="AOQ127" i="1"/>
  <c r="AOR127" i="1"/>
  <c r="AOS127" i="1"/>
  <c r="AOT127" i="1"/>
  <c r="AOU127" i="1"/>
  <c r="AOV127" i="1"/>
  <c r="AOW127" i="1"/>
  <c r="AOX127" i="1"/>
  <c r="AOY127" i="1"/>
  <c r="AOZ127" i="1"/>
  <c r="APA127" i="1"/>
  <c r="APB127" i="1"/>
  <c r="APC127" i="1"/>
  <c r="APD127" i="1"/>
  <c r="APE127" i="1"/>
  <c r="APF127" i="1"/>
  <c r="APG127" i="1"/>
  <c r="APH127" i="1"/>
  <c r="API127" i="1"/>
  <c r="APJ127" i="1"/>
  <c r="APK127" i="1"/>
  <c r="APL127" i="1"/>
  <c r="APM127" i="1"/>
  <c r="APN127" i="1"/>
  <c r="APO127" i="1"/>
  <c r="APP127" i="1"/>
  <c r="APQ127" i="1"/>
  <c r="APR127" i="1"/>
  <c r="APS127" i="1"/>
  <c r="APT127" i="1"/>
  <c r="APU127" i="1"/>
  <c r="APV127" i="1"/>
  <c r="APW127" i="1"/>
  <c r="APX127" i="1"/>
  <c r="APY127" i="1"/>
  <c r="APZ127" i="1"/>
  <c r="AQA127" i="1"/>
  <c r="AQB127" i="1"/>
  <c r="AQC127" i="1"/>
  <c r="AQD127" i="1"/>
  <c r="AQE127" i="1"/>
  <c r="AQF127" i="1"/>
  <c r="AQG127" i="1"/>
  <c r="AQH127" i="1"/>
  <c r="AQI127" i="1"/>
  <c r="AQJ127" i="1"/>
  <c r="AQK127" i="1"/>
  <c r="AQL127" i="1"/>
  <c r="AQM127" i="1"/>
  <c r="AQN127" i="1"/>
  <c r="AQO127" i="1"/>
  <c r="AQP127" i="1"/>
  <c r="AQQ127" i="1"/>
  <c r="AQR127" i="1"/>
  <c r="AQS127" i="1"/>
  <c r="AQT127" i="1"/>
  <c r="AQU127" i="1"/>
  <c r="AQV127" i="1"/>
  <c r="AQW127" i="1"/>
  <c r="AQX127" i="1"/>
  <c r="AQY127" i="1"/>
  <c r="AQZ127" i="1"/>
  <c r="ARA127" i="1"/>
  <c r="ARB127" i="1"/>
  <c r="ARC127" i="1"/>
  <c r="ARD127" i="1"/>
  <c r="ARE127" i="1"/>
  <c r="ARF127" i="1"/>
  <c r="ARG127" i="1"/>
  <c r="ARH127" i="1"/>
  <c r="ARI127" i="1"/>
  <c r="ARJ127" i="1"/>
  <c r="ARK127" i="1"/>
  <c r="ARL127" i="1"/>
  <c r="ARM127" i="1"/>
  <c r="ARN127" i="1"/>
  <c r="ARO127" i="1"/>
  <c r="ARP127" i="1"/>
  <c r="ARQ127" i="1"/>
  <c r="ARR127" i="1"/>
  <c r="ARS127" i="1"/>
  <c r="ART127" i="1"/>
  <c r="ARU127" i="1"/>
  <c r="ARV127" i="1"/>
  <c r="ARW127" i="1"/>
  <c r="ARX127" i="1"/>
  <c r="ARY127" i="1"/>
  <c r="ARZ127" i="1"/>
  <c r="ASA127" i="1"/>
  <c r="ASB127" i="1"/>
  <c r="ASC127" i="1"/>
  <c r="ASD127" i="1"/>
  <c r="ASE127" i="1"/>
  <c r="ASF127" i="1"/>
  <c r="ASG127" i="1"/>
  <c r="ASH127" i="1"/>
  <c r="ASI127" i="1"/>
  <c r="ASJ127" i="1"/>
  <c r="ASK127" i="1"/>
  <c r="ASL127" i="1"/>
  <c r="ASM127" i="1"/>
  <c r="ASN127" i="1"/>
  <c r="ASO127" i="1"/>
  <c r="ASP127" i="1"/>
  <c r="ASQ127" i="1"/>
  <c r="ASR127" i="1"/>
  <c r="ASS127" i="1"/>
  <c r="AST127" i="1"/>
  <c r="ASU127" i="1"/>
  <c r="ASV127" i="1"/>
  <c r="ASW127" i="1"/>
  <c r="ASX127" i="1"/>
  <c r="ASY127" i="1"/>
  <c r="ASZ127" i="1"/>
  <c r="ATA127" i="1"/>
  <c r="ATB127" i="1"/>
  <c r="ATC127" i="1"/>
  <c r="ATD127" i="1"/>
  <c r="ATE127" i="1"/>
  <c r="ATF127" i="1"/>
  <c r="ATG127" i="1"/>
  <c r="ATH127" i="1"/>
  <c r="ATI127" i="1"/>
  <c r="ATJ127" i="1"/>
  <c r="ATK127" i="1"/>
  <c r="ATL127" i="1"/>
  <c r="ATM127" i="1"/>
  <c r="ATN127" i="1"/>
  <c r="ATO127" i="1"/>
  <c r="ATP127" i="1"/>
  <c r="ATQ127" i="1"/>
  <c r="ATR127" i="1"/>
  <c r="ATS127" i="1"/>
  <c r="ATT127" i="1"/>
  <c r="ATU127" i="1"/>
  <c r="ATV127" i="1"/>
  <c r="ATW127" i="1"/>
  <c r="ATX127" i="1"/>
  <c r="ATY127" i="1"/>
  <c r="ATZ127" i="1"/>
  <c r="AUA127" i="1"/>
  <c r="AUB127" i="1"/>
  <c r="AUC127" i="1"/>
  <c r="AUD127" i="1"/>
  <c r="AUE127" i="1"/>
  <c r="AUF127" i="1"/>
  <c r="AUG127" i="1"/>
  <c r="AUH127" i="1"/>
  <c r="AUI127" i="1"/>
  <c r="AUJ127" i="1"/>
  <c r="AUK127" i="1"/>
  <c r="AUL127" i="1"/>
  <c r="AUM127" i="1"/>
  <c r="AUN127" i="1"/>
  <c r="AUO127" i="1"/>
  <c r="AUP127" i="1"/>
  <c r="AUQ127" i="1"/>
  <c r="AUR127" i="1"/>
  <c r="AUS127" i="1"/>
  <c r="AUT127" i="1"/>
  <c r="AUU127" i="1"/>
  <c r="AUV127" i="1"/>
  <c r="AUW127" i="1"/>
  <c r="AUX127" i="1"/>
  <c r="AUY127" i="1"/>
  <c r="AUZ127" i="1"/>
  <c r="AVA127" i="1"/>
  <c r="AVB127" i="1"/>
  <c r="AVC127" i="1"/>
  <c r="AVD127" i="1"/>
  <c r="AVE127" i="1"/>
  <c r="AVF127" i="1"/>
  <c r="AVG127" i="1"/>
  <c r="AVH127" i="1"/>
  <c r="AVI127" i="1"/>
  <c r="AVJ127" i="1"/>
  <c r="AVK127" i="1"/>
  <c r="AVL127" i="1"/>
  <c r="AVM127" i="1"/>
  <c r="AVN127" i="1"/>
  <c r="AVO127" i="1"/>
  <c r="AVP127" i="1"/>
  <c r="AVQ127" i="1"/>
  <c r="AVR127" i="1"/>
  <c r="AVS127" i="1"/>
  <c r="AVT127" i="1"/>
  <c r="AVU127" i="1"/>
  <c r="AVV127" i="1"/>
  <c r="AVW127" i="1"/>
  <c r="AVX127" i="1"/>
  <c r="AVY127" i="1"/>
  <c r="AVZ127" i="1"/>
  <c r="AWA127" i="1"/>
  <c r="AWB127" i="1"/>
  <c r="AWC127" i="1"/>
  <c r="AWD127" i="1"/>
  <c r="AWE127" i="1"/>
  <c r="AWF127" i="1"/>
  <c r="AWG127" i="1"/>
  <c r="AWH127" i="1"/>
  <c r="AWI127" i="1"/>
  <c r="AWJ127" i="1"/>
  <c r="AWK127" i="1"/>
  <c r="AWL127" i="1"/>
  <c r="AWM127" i="1"/>
  <c r="AWN127" i="1"/>
  <c r="AWO127" i="1"/>
  <c r="AWP127" i="1"/>
  <c r="AWQ127" i="1"/>
  <c r="AWR127" i="1"/>
  <c r="AWS127" i="1"/>
  <c r="AWT127" i="1"/>
  <c r="AWU127" i="1"/>
  <c r="AWV127" i="1"/>
  <c r="AWW127" i="1"/>
  <c r="AWX127" i="1"/>
  <c r="AWY127" i="1"/>
  <c r="AWZ127" i="1"/>
  <c r="AXA127" i="1"/>
  <c r="AXB127" i="1"/>
  <c r="AXC127" i="1"/>
  <c r="AXD127" i="1"/>
  <c r="AXE127" i="1"/>
  <c r="AXF127" i="1"/>
  <c r="AXG127" i="1"/>
  <c r="AXH127" i="1"/>
  <c r="AXI127" i="1"/>
  <c r="AXJ127" i="1"/>
  <c r="AXK127" i="1"/>
  <c r="AXL127" i="1"/>
  <c r="AXM127" i="1"/>
  <c r="AXN127" i="1"/>
  <c r="AXO127" i="1"/>
  <c r="AXP127" i="1"/>
  <c r="AXQ127" i="1"/>
  <c r="AXR127" i="1"/>
  <c r="AXS127" i="1"/>
  <c r="AXT127" i="1"/>
  <c r="AXU127" i="1"/>
  <c r="AXV127" i="1"/>
  <c r="AXW127" i="1"/>
  <c r="AXX127" i="1"/>
  <c r="AXY127" i="1"/>
  <c r="AXZ127" i="1"/>
  <c r="AYA127" i="1"/>
  <c r="AYB127" i="1"/>
  <c r="AYC127" i="1"/>
  <c r="AYD127" i="1"/>
  <c r="AYE127" i="1"/>
  <c r="AYF127" i="1"/>
  <c r="AYG127" i="1"/>
  <c r="AYH127" i="1"/>
  <c r="AYI127" i="1"/>
  <c r="AYJ127" i="1"/>
  <c r="AYK127" i="1"/>
  <c r="AYL127" i="1"/>
  <c r="AYM127" i="1"/>
  <c r="AYN127" i="1"/>
  <c r="AYO127" i="1"/>
  <c r="AYP127" i="1"/>
  <c r="AYQ127" i="1"/>
  <c r="AYR127" i="1"/>
  <c r="AYS127" i="1"/>
  <c r="AYT127" i="1"/>
  <c r="AYU127" i="1"/>
  <c r="AYV127" i="1"/>
  <c r="AYW127" i="1"/>
  <c r="AYX127" i="1"/>
  <c r="AYY127" i="1"/>
  <c r="AYZ127" i="1"/>
  <c r="AZA127" i="1"/>
  <c r="AZB127" i="1"/>
  <c r="AZC127" i="1"/>
  <c r="AZD127" i="1"/>
  <c r="AZE127" i="1"/>
  <c r="AZF127" i="1"/>
  <c r="AZG127" i="1"/>
  <c r="AZH127" i="1"/>
  <c r="AZI127" i="1"/>
  <c r="AZJ127" i="1"/>
  <c r="AZK127" i="1"/>
  <c r="AZL127" i="1"/>
  <c r="AJM128" i="1"/>
  <c r="AJN128" i="1"/>
  <c r="AJO128" i="1"/>
  <c r="AJP128" i="1"/>
  <c r="AJQ128" i="1"/>
  <c r="AJR128" i="1"/>
  <c r="AJS128" i="1"/>
  <c r="AJT128" i="1"/>
  <c r="AJU128" i="1"/>
  <c r="AJV128" i="1"/>
  <c r="AJW128" i="1"/>
  <c r="AJX128" i="1"/>
  <c r="AJY128" i="1"/>
  <c r="AJZ128" i="1"/>
  <c r="AKA128" i="1"/>
  <c r="AKB128" i="1"/>
  <c r="AKC128" i="1"/>
  <c r="AKD128" i="1"/>
  <c r="AKE128" i="1"/>
  <c r="AKF128" i="1"/>
  <c r="AKG128" i="1"/>
  <c r="AKH128" i="1"/>
  <c r="AKI128" i="1"/>
  <c r="AKJ128" i="1"/>
  <c r="AKK128" i="1"/>
  <c r="AKL128" i="1"/>
  <c r="AKM128" i="1"/>
  <c r="AKN128" i="1"/>
  <c r="AKO128" i="1"/>
  <c r="AKP128" i="1"/>
  <c r="AKQ128" i="1"/>
  <c r="AKR128" i="1"/>
  <c r="AKS128" i="1"/>
  <c r="AKT128" i="1"/>
  <c r="AKU128" i="1"/>
  <c r="AKV128" i="1"/>
  <c r="AKW128" i="1"/>
  <c r="AKX128" i="1"/>
  <c r="AKY128" i="1"/>
  <c r="AKZ128" i="1"/>
  <c r="ALA128" i="1"/>
  <c r="ALB128" i="1"/>
  <c r="ALC128" i="1"/>
  <c r="ALD128" i="1"/>
  <c r="ALE128" i="1"/>
  <c r="ALF128" i="1"/>
  <c r="ALG128" i="1"/>
  <c r="ALH128" i="1"/>
  <c r="ALI128" i="1"/>
  <c r="ALJ128" i="1"/>
  <c r="ALK128" i="1"/>
  <c r="ALL128" i="1"/>
  <c r="ALM128" i="1"/>
  <c r="ALN128" i="1"/>
  <c r="ALO128" i="1"/>
  <c r="ALP128" i="1"/>
  <c r="ALQ128" i="1"/>
  <c r="ALR128" i="1"/>
  <c r="ALS128" i="1"/>
  <c r="ALT128" i="1"/>
  <c r="ALU128" i="1"/>
  <c r="ALV128" i="1"/>
  <c r="ALW128" i="1"/>
  <c r="ALX128" i="1"/>
  <c r="ALY128" i="1"/>
  <c r="ALZ128" i="1"/>
  <c r="AMA128" i="1"/>
  <c r="AMB128" i="1"/>
  <c r="AMC128" i="1"/>
  <c r="AMD128" i="1"/>
  <c r="AME128" i="1"/>
  <c r="AMF128" i="1"/>
  <c r="AMG128" i="1"/>
  <c r="AMH128" i="1"/>
  <c r="AMI128" i="1"/>
  <c r="AMJ128" i="1"/>
  <c r="AMK128" i="1"/>
  <c r="AML128" i="1"/>
  <c r="AMM128" i="1"/>
  <c r="AMN128" i="1"/>
  <c r="AMO128" i="1"/>
  <c r="AMP128" i="1"/>
  <c r="AMQ128" i="1"/>
  <c r="AMR128" i="1"/>
  <c r="AMS128" i="1"/>
  <c r="AMT128" i="1"/>
  <c r="AMU128" i="1"/>
  <c r="AMV128" i="1"/>
  <c r="AMW128" i="1"/>
  <c r="AMX128" i="1"/>
  <c r="AMY128" i="1"/>
  <c r="AMZ128" i="1"/>
  <c r="ANA128" i="1"/>
  <c r="ANB128" i="1"/>
  <c r="ANC128" i="1"/>
  <c r="AND128" i="1"/>
  <c r="ANE128" i="1"/>
  <c r="ANF128" i="1"/>
  <c r="ANG128" i="1"/>
  <c r="ANH128" i="1"/>
  <c r="ANI128" i="1"/>
  <c r="ANJ128" i="1"/>
  <c r="ANK128" i="1"/>
  <c r="ANL128" i="1"/>
  <c r="ANM128" i="1"/>
  <c r="ANN128" i="1"/>
  <c r="ANO128" i="1"/>
  <c r="ANP128" i="1"/>
  <c r="ANQ128" i="1"/>
  <c r="ANR128" i="1"/>
  <c r="ANS128" i="1"/>
  <c r="ANT128" i="1"/>
  <c r="ANU128" i="1"/>
  <c r="ANV128" i="1"/>
  <c r="ANW128" i="1"/>
  <c r="ANX128" i="1"/>
  <c r="ANY128" i="1"/>
  <c r="ANZ128" i="1"/>
  <c r="AOA128" i="1"/>
  <c r="AOB128" i="1"/>
  <c r="AOC128" i="1"/>
  <c r="AOD128" i="1"/>
  <c r="AOE128" i="1"/>
  <c r="AOF128" i="1"/>
  <c r="AOG128" i="1"/>
  <c r="AOH128" i="1"/>
  <c r="AOI128" i="1"/>
  <c r="AOJ128" i="1"/>
  <c r="AOK128" i="1"/>
  <c r="AOL128" i="1"/>
  <c r="AOM128" i="1"/>
  <c r="AON128" i="1"/>
  <c r="AOO128" i="1"/>
  <c r="AOP128" i="1"/>
  <c r="AOQ128" i="1"/>
  <c r="AOR128" i="1"/>
  <c r="AOS128" i="1"/>
  <c r="AOT128" i="1"/>
  <c r="AOU128" i="1"/>
  <c r="AOV128" i="1"/>
  <c r="AOW128" i="1"/>
  <c r="AOX128" i="1"/>
  <c r="AOY128" i="1"/>
  <c r="AOZ128" i="1"/>
  <c r="APA128" i="1"/>
  <c r="APB128" i="1"/>
  <c r="APC128" i="1"/>
  <c r="APD128" i="1"/>
  <c r="APE128" i="1"/>
  <c r="APF128" i="1"/>
  <c r="APG128" i="1"/>
  <c r="APH128" i="1"/>
  <c r="API128" i="1"/>
  <c r="APJ128" i="1"/>
  <c r="APK128" i="1"/>
  <c r="APL128" i="1"/>
  <c r="APM128" i="1"/>
  <c r="APN128" i="1"/>
  <c r="APO128" i="1"/>
  <c r="APP128" i="1"/>
  <c r="APQ128" i="1"/>
  <c r="APR128" i="1"/>
  <c r="APS128" i="1"/>
  <c r="APT128" i="1"/>
  <c r="APU128" i="1"/>
  <c r="APV128" i="1"/>
  <c r="APW128" i="1"/>
  <c r="APX128" i="1"/>
  <c r="APY128" i="1"/>
  <c r="APZ128" i="1"/>
  <c r="AQA128" i="1"/>
  <c r="AQB128" i="1"/>
  <c r="AQC128" i="1"/>
  <c r="AQD128" i="1"/>
  <c r="AQE128" i="1"/>
  <c r="AQF128" i="1"/>
  <c r="AQG128" i="1"/>
  <c r="AQH128" i="1"/>
  <c r="AQI128" i="1"/>
  <c r="AQJ128" i="1"/>
  <c r="AQK128" i="1"/>
  <c r="AQL128" i="1"/>
  <c r="AQM128" i="1"/>
  <c r="AQN128" i="1"/>
  <c r="AQO128" i="1"/>
  <c r="AQP128" i="1"/>
  <c r="AQQ128" i="1"/>
  <c r="AQR128" i="1"/>
  <c r="AQS128" i="1"/>
  <c r="AQT128" i="1"/>
  <c r="AQU128" i="1"/>
  <c r="AQV128" i="1"/>
  <c r="AQW128" i="1"/>
  <c r="AQX128" i="1"/>
  <c r="AQY128" i="1"/>
  <c r="AQZ128" i="1"/>
  <c r="ARA128" i="1"/>
  <c r="ARB128" i="1"/>
  <c r="ARC128" i="1"/>
  <c r="ARD128" i="1"/>
  <c r="ARE128" i="1"/>
  <c r="ARF128" i="1"/>
  <c r="ARG128" i="1"/>
  <c r="ARH128" i="1"/>
  <c r="ARI128" i="1"/>
  <c r="ARJ128" i="1"/>
  <c r="ARK128" i="1"/>
  <c r="ARL128" i="1"/>
  <c r="ARM128" i="1"/>
  <c r="ARN128" i="1"/>
  <c r="ARO128" i="1"/>
  <c r="ARP128" i="1"/>
  <c r="ARQ128" i="1"/>
  <c r="ARR128" i="1"/>
  <c r="ARS128" i="1"/>
  <c r="ART128" i="1"/>
  <c r="ARU128" i="1"/>
  <c r="ARV128" i="1"/>
  <c r="ARW128" i="1"/>
  <c r="ARX128" i="1"/>
  <c r="ARY128" i="1"/>
  <c r="ARZ128" i="1"/>
  <c r="ASA128" i="1"/>
  <c r="ASB128" i="1"/>
  <c r="ASC128" i="1"/>
  <c r="ASD128" i="1"/>
  <c r="ASE128" i="1"/>
  <c r="ASF128" i="1"/>
  <c r="ASG128" i="1"/>
  <c r="ASH128" i="1"/>
  <c r="ASI128" i="1"/>
  <c r="ASJ128" i="1"/>
  <c r="ASK128" i="1"/>
  <c r="ASL128" i="1"/>
  <c r="ASM128" i="1"/>
  <c r="ASN128" i="1"/>
  <c r="ASO128" i="1"/>
  <c r="ASP128" i="1"/>
  <c r="ASQ128" i="1"/>
  <c r="ASR128" i="1"/>
  <c r="ASS128" i="1"/>
  <c r="AST128" i="1"/>
  <c r="ASU128" i="1"/>
  <c r="ASV128" i="1"/>
  <c r="ASW128" i="1"/>
  <c r="ASX128" i="1"/>
  <c r="ASY128" i="1"/>
  <c r="ASZ128" i="1"/>
  <c r="ATA128" i="1"/>
  <c r="ATB128" i="1"/>
  <c r="ATC128" i="1"/>
  <c r="ATD128" i="1"/>
  <c r="ATE128" i="1"/>
  <c r="ATF128" i="1"/>
  <c r="ATG128" i="1"/>
  <c r="ATH128" i="1"/>
  <c r="ATI128" i="1"/>
  <c r="ATJ128" i="1"/>
  <c r="ATK128" i="1"/>
  <c r="ATL128" i="1"/>
  <c r="ATM128" i="1"/>
  <c r="ATN128" i="1"/>
  <c r="ATO128" i="1"/>
  <c r="ATP128" i="1"/>
  <c r="ATQ128" i="1"/>
  <c r="ATR128" i="1"/>
  <c r="ATS128" i="1"/>
  <c r="ATT128" i="1"/>
  <c r="ATU128" i="1"/>
  <c r="ATV128" i="1"/>
  <c r="ATW128" i="1"/>
  <c r="ATX128" i="1"/>
  <c r="ATY128" i="1"/>
  <c r="ATZ128" i="1"/>
  <c r="AUA128" i="1"/>
  <c r="AUB128" i="1"/>
  <c r="AUC128" i="1"/>
  <c r="AUD128" i="1"/>
  <c r="AUE128" i="1"/>
  <c r="AUF128" i="1"/>
  <c r="AUG128" i="1"/>
  <c r="AUH128" i="1"/>
  <c r="AUI128" i="1"/>
  <c r="AUJ128" i="1"/>
  <c r="AUK128" i="1"/>
  <c r="AUL128" i="1"/>
  <c r="AUM128" i="1"/>
  <c r="AUN128" i="1"/>
  <c r="AUO128" i="1"/>
  <c r="AUP128" i="1"/>
  <c r="AUQ128" i="1"/>
  <c r="AUR128" i="1"/>
  <c r="AUS128" i="1"/>
  <c r="AUT128" i="1"/>
  <c r="AUU128" i="1"/>
  <c r="AUV128" i="1"/>
  <c r="AUW128" i="1"/>
  <c r="AUX128" i="1"/>
  <c r="AUY128" i="1"/>
  <c r="AUZ128" i="1"/>
  <c r="AVA128" i="1"/>
  <c r="AVB128" i="1"/>
  <c r="AVC128" i="1"/>
  <c r="AVD128" i="1"/>
  <c r="AVE128" i="1"/>
  <c r="AVF128" i="1"/>
  <c r="AVG128" i="1"/>
  <c r="AVH128" i="1"/>
  <c r="AVI128" i="1"/>
  <c r="AVJ128" i="1"/>
  <c r="AVK128" i="1"/>
  <c r="AVL128" i="1"/>
  <c r="AVM128" i="1"/>
  <c r="AVN128" i="1"/>
  <c r="AVO128" i="1"/>
  <c r="AVP128" i="1"/>
  <c r="AVQ128" i="1"/>
  <c r="AVR128" i="1"/>
  <c r="AVS128" i="1"/>
  <c r="AVT128" i="1"/>
  <c r="AVU128" i="1"/>
  <c r="AVV128" i="1"/>
  <c r="AVW128" i="1"/>
  <c r="AVX128" i="1"/>
  <c r="AVY128" i="1"/>
  <c r="AVZ128" i="1"/>
  <c r="AWA128" i="1"/>
  <c r="AWB128" i="1"/>
  <c r="AWC128" i="1"/>
  <c r="AWD128" i="1"/>
  <c r="AWE128" i="1"/>
  <c r="AWF128" i="1"/>
  <c r="AWG128" i="1"/>
  <c r="AWH128" i="1"/>
  <c r="AWI128" i="1"/>
  <c r="AWJ128" i="1"/>
  <c r="AWK128" i="1"/>
  <c r="AWL128" i="1"/>
  <c r="AWM128" i="1"/>
  <c r="AWN128" i="1"/>
  <c r="AWO128" i="1"/>
  <c r="AWP128" i="1"/>
  <c r="AWQ128" i="1"/>
  <c r="AWR128" i="1"/>
  <c r="AWS128" i="1"/>
  <c r="AWT128" i="1"/>
  <c r="AWU128" i="1"/>
  <c r="AWV128" i="1"/>
  <c r="AWW128" i="1"/>
  <c r="AWX128" i="1"/>
  <c r="AWY128" i="1"/>
  <c r="AWZ128" i="1"/>
  <c r="AXA128" i="1"/>
  <c r="AXB128" i="1"/>
  <c r="AXC128" i="1"/>
  <c r="AXD128" i="1"/>
  <c r="AXE128" i="1"/>
  <c r="AXF128" i="1"/>
  <c r="AXG128" i="1"/>
  <c r="AXH128" i="1"/>
  <c r="AXI128" i="1"/>
  <c r="AXJ128" i="1"/>
  <c r="AXK128" i="1"/>
  <c r="AXL128" i="1"/>
  <c r="AXM128" i="1"/>
  <c r="AXN128" i="1"/>
  <c r="AXO128" i="1"/>
  <c r="AXP128" i="1"/>
  <c r="AXQ128" i="1"/>
  <c r="AXR128" i="1"/>
  <c r="AXS128" i="1"/>
  <c r="AXT128" i="1"/>
  <c r="AXU128" i="1"/>
  <c r="AXV128" i="1"/>
  <c r="AXW128" i="1"/>
  <c r="AXX128" i="1"/>
  <c r="AXY128" i="1"/>
  <c r="AXZ128" i="1"/>
  <c r="AYA128" i="1"/>
  <c r="AYB128" i="1"/>
  <c r="AYC128" i="1"/>
  <c r="AYD128" i="1"/>
  <c r="AYE128" i="1"/>
  <c r="AYF128" i="1"/>
  <c r="AYG128" i="1"/>
  <c r="AYH128" i="1"/>
  <c r="AYI128" i="1"/>
  <c r="AYJ128" i="1"/>
  <c r="AYK128" i="1"/>
  <c r="AYL128" i="1"/>
  <c r="AYM128" i="1"/>
  <c r="AYN128" i="1"/>
  <c r="AYO128" i="1"/>
  <c r="AYP128" i="1"/>
  <c r="AYQ128" i="1"/>
  <c r="AYR128" i="1"/>
  <c r="AYS128" i="1"/>
  <c r="AYT128" i="1"/>
  <c r="AYU128" i="1"/>
  <c r="AYV128" i="1"/>
  <c r="AYW128" i="1"/>
  <c r="AYX128" i="1"/>
  <c r="AYY128" i="1"/>
  <c r="AYZ128" i="1"/>
  <c r="AZA128" i="1"/>
  <c r="AZB128" i="1"/>
  <c r="AZC128" i="1"/>
  <c r="AZD128" i="1"/>
  <c r="AZE128" i="1"/>
  <c r="AZF128" i="1"/>
  <c r="AZG128" i="1"/>
  <c r="AZH128" i="1"/>
  <c r="AZI128" i="1"/>
  <c r="AZJ128" i="1"/>
  <c r="AZK128" i="1"/>
  <c r="AZL128" i="1"/>
  <c r="AJM129" i="1"/>
  <c r="AJN129" i="1"/>
  <c r="AJO129" i="1"/>
  <c r="AJP129" i="1"/>
  <c r="AJQ129" i="1"/>
  <c r="AJR129" i="1"/>
  <c r="AJS129" i="1"/>
  <c r="AJT129" i="1"/>
  <c r="AJU129" i="1"/>
  <c r="AJV129" i="1"/>
  <c r="AJW129" i="1"/>
  <c r="AJX129" i="1"/>
  <c r="AJY129" i="1"/>
  <c r="AJZ129" i="1"/>
  <c r="AKA129" i="1"/>
  <c r="AKB129" i="1"/>
  <c r="AKC129" i="1"/>
  <c r="AKD129" i="1"/>
  <c r="AKE129" i="1"/>
  <c r="AKF129" i="1"/>
  <c r="AKG129" i="1"/>
  <c r="AKH129" i="1"/>
  <c r="AKI129" i="1"/>
  <c r="AKJ129" i="1"/>
  <c r="AKK129" i="1"/>
  <c r="AKL129" i="1"/>
  <c r="AKM129" i="1"/>
  <c r="AKN129" i="1"/>
  <c r="AKO129" i="1"/>
  <c r="AKP129" i="1"/>
  <c r="AKQ129" i="1"/>
  <c r="AKR129" i="1"/>
  <c r="AKS129" i="1"/>
  <c r="AKT129" i="1"/>
  <c r="AKU129" i="1"/>
  <c r="AKV129" i="1"/>
  <c r="AKW129" i="1"/>
  <c r="AKX129" i="1"/>
  <c r="AKY129" i="1"/>
  <c r="AKZ129" i="1"/>
  <c r="ALA129" i="1"/>
  <c r="ALB129" i="1"/>
  <c r="ALC129" i="1"/>
  <c r="ALD129" i="1"/>
  <c r="ALE129" i="1"/>
  <c r="ALF129" i="1"/>
  <c r="ALG129" i="1"/>
  <c r="ALH129" i="1"/>
  <c r="ALI129" i="1"/>
  <c r="ALJ129" i="1"/>
  <c r="ALK129" i="1"/>
  <c r="ALL129" i="1"/>
  <c r="ALM129" i="1"/>
  <c r="ALN129" i="1"/>
  <c r="ALO129" i="1"/>
  <c r="ALP129" i="1"/>
  <c r="ALQ129" i="1"/>
  <c r="ALR129" i="1"/>
  <c r="ALS129" i="1"/>
  <c r="ALT129" i="1"/>
  <c r="ALU129" i="1"/>
  <c r="ALV129" i="1"/>
  <c r="ALW129" i="1"/>
  <c r="ALX129" i="1"/>
  <c r="ALY129" i="1"/>
  <c r="ALZ129" i="1"/>
  <c r="AMA129" i="1"/>
  <c r="AMB129" i="1"/>
  <c r="AMC129" i="1"/>
  <c r="AMD129" i="1"/>
  <c r="AME129" i="1"/>
  <c r="AMF129" i="1"/>
  <c r="AMG129" i="1"/>
  <c r="AMH129" i="1"/>
  <c r="AMI129" i="1"/>
  <c r="AMJ129" i="1"/>
  <c r="AMK129" i="1"/>
  <c r="AML129" i="1"/>
  <c r="AMM129" i="1"/>
  <c r="AMN129" i="1"/>
  <c r="AMO129" i="1"/>
  <c r="AMP129" i="1"/>
  <c r="AMQ129" i="1"/>
  <c r="AMR129" i="1"/>
  <c r="AMS129" i="1"/>
  <c r="AMT129" i="1"/>
  <c r="AMU129" i="1"/>
  <c r="AMV129" i="1"/>
  <c r="AMW129" i="1"/>
  <c r="AMX129" i="1"/>
  <c r="AMY129" i="1"/>
  <c r="AMZ129" i="1"/>
  <c r="ANA129" i="1"/>
  <c r="ANB129" i="1"/>
  <c r="ANC129" i="1"/>
  <c r="AND129" i="1"/>
  <c r="ANE129" i="1"/>
  <c r="ANF129" i="1"/>
  <c r="ANG129" i="1"/>
  <c r="ANH129" i="1"/>
  <c r="ANI129" i="1"/>
  <c r="ANJ129" i="1"/>
  <c r="ANK129" i="1"/>
  <c r="ANL129" i="1"/>
  <c r="ANM129" i="1"/>
  <c r="ANN129" i="1"/>
  <c r="ANO129" i="1"/>
  <c r="ANP129" i="1"/>
  <c r="ANQ129" i="1"/>
  <c r="ANR129" i="1"/>
  <c r="ANS129" i="1"/>
  <c r="ANT129" i="1"/>
  <c r="ANU129" i="1"/>
  <c r="ANV129" i="1"/>
  <c r="ANW129" i="1"/>
  <c r="ANX129" i="1"/>
  <c r="ANY129" i="1"/>
  <c r="ANZ129" i="1"/>
  <c r="AOA129" i="1"/>
  <c r="AOB129" i="1"/>
  <c r="AOC129" i="1"/>
  <c r="AOD129" i="1"/>
  <c r="AOE129" i="1"/>
  <c r="AOF129" i="1"/>
  <c r="AOG129" i="1"/>
  <c r="AOH129" i="1"/>
  <c r="AOI129" i="1"/>
  <c r="AOJ129" i="1"/>
  <c r="AOK129" i="1"/>
  <c r="AOL129" i="1"/>
  <c r="AOM129" i="1"/>
  <c r="AON129" i="1"/>
  <c r="AOO129" i="1"/>
  <c r="AOP129" i="1"/>
  <c r="AOQ129" i="1"/>
  <c r="AOR129" i="1"/>
  <c r="AOS129" i="1"/>
  <c r="AOT129" i="1"/>
  <c r="AOU129" i="1"/>
  <c r="AOV129" i="1"/>
  <c r="AOW129" i="1"/>
  <c r="AOX129" i="1"/>
  <c r="AOY129" i="1"/>
  <c r="AOZ129" i="1"/>
  <c r="APA129" i="1"/>
  <c r="APB129" i="1"/>
  <c r="APC129" i="1"/>
  <c r="APD129" i="1"/>
  <c r="APE129" i="1"/>
  <c r="APF129" i="1"/>
  <c r="APG129" i="1"/>
  <c r="APH129" i="1"/>
  <c r="API129" i="1"/>
  <c r="APJ129" i="1"/>
  <c r="APK129" i="1"/>
  <c r="APL129" i="1"/>
  <c r="APM129" i="1"/>
  <c r="APN129" i="1"/>
  <c r="APO129" i="1"/>
  <c r="APP129" i="1"/>
  <c r="APQ129" i="1"/>
  <c r="APR129" i="1"/>
  <c r="APS129" i="1"/>
  <c r="APT129" i="1"/>
  <c r="APU129" i="1"/>
  <c r="APV129" i="1"/>
  <c r="APW129" i="1"/>
  <c r="APX129" i="1"/>
  <c r="APY129" i="1"/>
  <c r="APZ129" i="1"/>
  <c r="AQA129" i="1"/>
  <c r="AQB129" i="1"/>
  <c r="AQC129" i="1"/>
  <c r="AQD129" i="1"/>
  <c r="AQE129" i="1"/>
  <c r="AQF129" i="1"/>
  <c r="AQG129" i="1"/>
  <c r="AQH129" i="1"/>
  <c r="AQI129" i="1"/>
  <c r="AQJ129" i="1"/>
  <c r="AQK129" i="1"/>
  <c r="AQL129" i="1"/>
  <c r="AQM129" i="1"/>
  <c r="AQN129" i="1"/>
  <c r="AQO129" i="1"/>
  <c r="AQP129" i="1"/>
  <c r="AQQ129" i="1"/>
  <c r="AQR129" i="1"/>
  <c r="AQS129" i="1"/>
  <c r="AQT129" i="1"/>
  <c r="AQU129" i="1"/>
  <c r="AQV129" i="1"/>
  <c r="AQW129" i="1"/>
  <c r="AQX129" i="1"/>
  <c r="AQY129" i="1"/>
  <c r="AQZ129" i="1"/>
  <c r="ARA129" i="1"/>
  <c r="ARB129" i="1"/>
  <c r="ARC129" i="1"/>
  <c r="ARD129" i="1"/>
  <c r="ARE129" i="1"/>
  <c r="ARF129" i="1"/>
  <c r="ARG129" i="1"/>
  <c r="ARH129" i="1"/>
  <c r="ARI129" i="1"/>
  <c r="ARJ129" i="1"/>
  <c r="ARK129" i="1"/>
  <c r="ARL129" i="1"/>
  <c r="ARM129" i="1"/>
  <c r="ARN129" i="1"/>
  <c r="ARO129" i="1"/>
  <c r="ARP129" i="1"/>
  <c r="ARQ129" i="1"/>
  <c r="ARR129" i="1"/>
  <c r="ARS129" i="1"/>
  <c r="ART129" i="1"/>
  <c r="ARU129" i="1"/>
  <c r="ARV129" i="1"/>
  <c r="ARW129" i="1"/>
  <c r="ARX129" i="1"/>
  <c r="ARY129" i="1"/>
  <c r="ARZ129" i="1"/>
  <c r="ASA129" i="1"/>
  <c r="ASB129" i="1"/>
  <c r="ASC129" i="1"/>
  <c r="ASD129" i="1"/>
  <c r="ASE129" i="1"/>
  <c r="ASF129" i="1"/>
  <c r="ASG129" i="1"/>
  <c r="ASH129" i="1"/>
  <c r="ASI129" i="1"/>
  <c r="ASJ129" i="1"/>
  <c r="ASK129" i="1"/>
  <c r="ASL129" i="1"/>
  <c r="ASM129" i="1"/>
  <c r="ASN129" i="1"/>
  <c r="ASO129" i="1"/>
  <c r="ASP129" i="1"/>
  <c r="ASQ129" i="1"/>
  <c r="ASR129" i="1"/>
  <c r="ASS129" i="1"/>
  <c r="AST129" i="1"/>
  <c r="ASU129" i="1"/>
  <c r="ASV129" i="1"/>
  <c r="ASW129" i="1"/>
  <c r="ASX129" i="1"/>
  <c r="ASY129" i="1"/>
  <c r="ASZ129" i="1"/>
  <c r="ATA129" i="1"/>
  <c r="ATB129" i="1"/>
  <c r="ATC129" i="1"/>
  <c r="ATD129" i="1"/>
  <c r="ATE129" i="1"/>
  <c r="ATF129" i="1"/>
  <c r="ATG129" i="1"/>
  <c r="ATH129" i="1"/>
  <c r="ATI129" i="1"/>
  <c r="ATJ129" i="1"/>
  <c r="ATK129" i="1"/>
  <c r="ATL129" i="1"/>
  <c r="ATM129" i="1"/>
  <c r="ATN129" i="1"/>
  <c r="ATO129" i="1"/>
  <c r="ATP129" i="1"/>
  <c r="ATQ129" i="1"/>
  <c r="ATR129" i="1"/>
  <c r="ATS129" i="1"/>
  <c r="ATT129" i="1"/>
  <c r="ATU129" i="1"/>
  <c r="ATV129" i="1"/>
  <c r="ATW129" i="1"/>
  <c r="ATX129" i="1"/>
  <c r="ATY129" i="1"/>
  <c r="ATZ129" i="1"/>
  <c r="AUA129" i="1"/>
  <c r="AUB129" i="1"/>
  <c r="AUC129" i="1"/>
  <c r="AUD129" i="1"/>
  <c r="AUE129" i="1"/>
  <c r="AUF129" i="1"/>
  <c r="AUG129" i="1"/>
  <c r="AUH129" i="1"/>
  <c r="AUI129" i="1"/>
  <c r="AUJ129" i="1"/>
  <c r="AUK129" i="1"/>
  <c r="AUL129" i="1"/>
  <c r="AUM129" i="1"/>
  <c r="AUN129" i="1"/>
  <c r="AUO129" i="1"/>
  <c r="AUP129" i="1"/>
  <c r="AUQ129" i="1"/>
  <c r="AUR129" i="1"/>
  <c r="AUS129" i="1"/>
  <c r="AUT129" i="1"/>
  <c r="AUU129" i="1"/>
  <c r="AUV129" i="1"/>
  <c r="AUW129" i="1"/>
  <c r="AUX129" i="1"/>
  <c r="AUY129" i="1"/>
  <c r="AUZ129" i="1"/>
  <c r="AVA129" i="1"/>
  <c r="AVB129" i="1"/>
  <c r="AVC129" i="1"/>
  <c r="AVD129" i="1"/>
  <c r="AVE129" i="1"/>
  <c r="AVF129" i="1"/>
  <c r="AVG129" i="1"/>
  <c r="AVH129" i="1"/>
  <c r="AVI129" i="1"/>
  <c r="AVJ129" i="1"/>
  <c r="AVK129" i="1"/>
  <c r="AVL129" i="1"/>
  <c r="AVM129" i="1"/>
  <c r="AVN129" i="1"/>
  <c r="AVO129" i="1"/>
  <c r="AVP129" i="1"/>
  <c r="AVQ129" i="1"/>
  <c r="AVR129" i="1"/>
  <c r="AVS129" i="1"/>
  <c r="AVT129" i="1"/>
  <c r="AVU129" i="1"/>
  <c r="AVV129" i="1"/>
  <c r="AVW129" i="1"/>
  <c r="AVX129" i="1"/>
  <c r="AVY129" i="1"/>
  <c r="AVZ129" i="1"/>
  <c r="AWA129" i="1"/>
  <c r="AWB129" i="1"/>
  <c r="AWC129" i="1"/>
  <c r="AWD129" i="1"/>
  <c r="AWE129" i="1"/>
  <c r="AWF129" i="1"/>
  <c r="AWG129" i="1"/>
  <c r="AWH129" i="1"/>
  <c r="AWI129" i="1"/>
  <c r="AWJ129" i="1"/>
  <c r="AWK129" i="1"/>
  <c r="AWL129" i="1"/>
  <c r="AWM129" i="1"/>
  <c r="AWN129" i="1"/>
  <c r="AWO129" i="1"/>
  <c r="AWP129" i="1"/>
  <c r="AWQ129" i="1"/>
  <c r="AWR129" i="1"/>
  <c r="AWS129" i="1"/>
  <c r="AWT129" i="1"/>
  <c r="AWU129" i="1"/>
  <c r="AWV129" i="1"/>
  <c r="AWW129" i="1"/>
  <c r="AWX129" i="1"/>
  <c r="AWY129" i="1"/>
  <c r="AWZ129" i="1"/>
  <c r="AXA129" i="1"/>
  <c r="AXB129" i="1"/>
  <c r="AXC129" i="1"/>
  <c r="AXD129" i="1"/>
  <c r="AXE129" i="1"/>
  <c r="AXF129" i="1"/>
  <c r="AXG129" i="1"/>
  <c r="AXH129" i="1"/>
  <c r="AXI129" i="1"/>
  <c r="AXJ129" i="1"/>
  <c r="AXK129" i="1"/>
  <c r="AXL129" i="1"/>
  <c r="AXM129" i="1"/>
  <c r="AXN129" i="1"/>
  <c r="AXO129" i="1"/>
  <c r="AXP129" i="1"/>
  <c r="AXQ129" i="1"/>
  <c r="AXR129" i="1"/>
  <c r="AXS129" i="1"/>
  <c r="AXT129" i="1"/>
  <c r="AXU129" i="1"/>
  <c r="AXV129" i="1"/>
  <c r="AXW129" i="1"/>
  <c r="AXX129" i="1"/>
  <c r="AXY129" i="1"/>
  <c r="AXZ129" i="1"/>
  <c r="AYA129" i="1"/>
  <c r="AYB129" i="1"/>
  <c r="AYC129" i="1"/>
  <c r="AYD129" i="1"/>
  <c r="AYE129" i="1"/>
  <c r="AYF129" i="1"/>
  <c r="AYG129" i="1"/>
  <c r="AYH129" i="1"/>
  <c r="AYI129" i="1"/>
  <c r="AYJ129" i="1"/>
  <c r="AYK129" i="1"/>
  <c r="AYL129" i="1"/>
  <c r="AYM129" i="1"/>
  <c r="AYN129" i="1"/>
  <c r="AYO129" i="1"/>
  <c r="AYP129" i="1"/>
  <c r="AYQ129" i="1"/>
  <c r="AYR129" i="1"/>
  <c r="AYS129" i="1"/>
  <c r="AYT129" i="1"/>
  <c r="AYU129" i="1"/>
  <c r="AYV129" i="1"/>
  <c r="AYW129" i="1"/>
  <c r="AYX129" i="1"/>
  <c r="AYY129" i="1"/>
  <c r="AYZ129" i="1"/>
  <c r="AZA129" i="1"/>
  <c r="AZB129" i="1"/>
  <c r="AZC129" i="1"/>
  <c r="AZD129" i="1"/>
  <c r="AZE129" i="1"/>
  <c r="AZF129" i="1"/>
  <c r="AZG129" i="1"/>
  <c r="AZH129" i="1"/>
  <c r="AZI129" i="1"/>
  <c r="AZJ129" i="1"/>
  <c r="AZK129" i="1"/>
  <c r="AZL129" i="1"/>
  <c r="AJM130" i="1"/>
  <c r="AJN130" i="1"/>
  <c r="AJO130" i="1"/>
  <c r="AJP130" i="1"/>
  <c r="AJQ130" i="1"/>
  <c r="AJR130" i="1"/>
  <c r="AJS130" i="1"/>
  <c r="AJT130" i="1"/>
  <c r="AJU130" i="1"/>
  <c r="AJV130" i="1"/>
  <c r="AJW130" i="1"/>
  <c r="AJX130" i="1"/>
  <c r="AJY130" i="1"/>
  <c r="AJZ130" i="1"/>
  <c r="AKA130" i="1"/>
  <c r="AKB130" i="1"/>
  <c r="AKC130" i="1"/>
  <c r="AKD130" i="1"/>
  <c r="AKE130" i="1"/>
  <c r="AKF130" i="1"/>
  <c r="AKG130" i="1"/>
  <c r="AKH130" i="1"/>
  <c r="AKI130" i="1"/>
  <c r="AKJ130" i="1"/>
  <c r="AKK130" i="1"/>
  <c r="AKL130" i="1"/>
  <c r="AKM130" i="1"/>
  <c r="AKN130" i="1"/>
  <c r="AKO130" i="1"/>
  <c r="AKP130" i="1"/>
  <c r="AKQ130" i="1"/>
  <c r="AKR130" i="1"/>
  <c r="AKS130" i="1"/>
  <c r="AKT130" i="1"/>
  <c r="AKU130" i="1"/>
  <c r="AKV130" i="1"/>
  <c r="AKW130" i="1"/>
  <c r="AKX130" i="1"/>
  <c r="AKY130" i="1"/>
  <c r="AKZ130" i="1"/>
  <c r="ALA130" i="1"/>
  <c r="ALB130" i="1"/>
  <c r="ALC130" i="1"/>
  <c r="ALD130" i="1"/>
  <c r="ALE130" i="1"/>
  <c r="ALF130" i="1"/>
  <c r="ALG130" i="1"/>
  <c r="ALH130" i="1"/>
  <c r="ALI130" i="1"/>
  <c r="ALJ130" i="1"/>
  <c r="ALK130" i="1"/>
  <c r="ALL130" i="1"/>
  <c r="ALM130" i="1"/>
  <c r="ALN130" i="1"/>
  <c r="ALO130" i="1"/>
  <c r="ALP130" i="1"/>
  <c r="ALQ130" i="1"/>
  <c r="ALR130" i="1"/>
  <c r="ALS130" i="1"/>
  <c r="ALT130" i="1"/>
  <c r="ALU130" i="1"/>
  <c r="ALV130" i="1"/>
  <c r="ALW130" i="1"/>
  <c r="ALX130" i="1"/>
  <c r="ALY130" i="1"/>
  <c r="ALZ130" i="1"/>
  <c r="AMA130" i="1"/>
  <c r="AMB130" i="1"/>
  <c r="AMC130" i="1"/>
  <c r="AMD130" i="1"/>
  <c r="AME130" i="1"/>
  <c r="AMF130" i="1"/>
  <c r="AMG130" i="1"/>
  <c r="AMH130" i="1"/>
  <c r="AMI130" i="1"/>
  <c r="AMJ130" i="1"/>
  <c r="AMK130" i="1"/>
  <c r="AML130" i="1"/>
  <c r="AMM130" i="1"/>
  <c r="AMN130" i="1"/>
  <c r="AMO130" i="1"/>
  <c r="AMP130" i="1"/>
  <c r="AMQ130" i="1"/>
  <c r="AMR130" i="1"/>
  <c r="AMS130" i="1"/>
  <c r="AMT130" i="1"/>
  <c r="AMU130" i="1"/>
  <c r="AMV130" i="1"/>
  <c r="AMW130" i="1"/>
  <c r="AMX130" i="1"/>
  <c r="AMY130" i="1"/>
  <c r="AMZ130" i="1"/>
  <c r="ANA130" i="1"/>
  <c r="ANB130" i="1"/>
  <c r="ANC130" i="1"/>
  <c r="AND130" i="1"/>
  <c r="ANE130" i="1"/>
  <c r="ANF130" i="1"/>
  <c r="ANG130" i="1"/>
  <c r="ANH130" i="1"/>
  <c r="ANI130" i="1"/>
  <c r="ANJ130" i="1"/>
  <c r="ANK130" i="1"/>
  <c r="ANL130" i="1"/>
  <c r="ANM130" i="1"/>
  <c r="ANN130" i="1"/>
  <c r="ANO130" i="1"/>
  <c r="ANP130" i="1"/>
  <c r="ANQ130" i="1"/>
  <c r="ANR130" i="1"/>
  <c r="ANS130" i="1"/>
  <c r="ANT130" i="1"/>
  <c r="ANU130" i="1"/>
  <c r="ANV130" i="1"/>
  <c r="ANW130" i="1"/>
  <c r="ANX130" i="1"/>
  <c r="ANY130" i="1"/>
  <c r="ANZ130" i="1"/>
  <c r="AOA130" i="1"/>
  <c r="AOB130" i="1"/>
  <c r="AOC130" i="1"/>
  <c r="AOD130" i="1"/>
  <c r="AOE130" i="1"/>
  <c r="AOF130" i="1"/>
  <c r="AOG130" i="1"/>
  <c r="AOH130" i="1"/>
  <c r="AOI130" i="1"/>
  <c r="AOJ130" i="1"/>
  <c r="AOK130" i="1"/>
  <c r="AOL130" i="1"/>
  <c r="AOM130" i="1"/>
  <c r="AON130" i="1"/>
  <c r="AOO130" i="1"/>
  <c r="AOP130" i="1"/>
  <c r="AOQ130" i="1"/>
  <c r="AOR130" i="1"/>
  <c r="AOS130" i="1"/>
  <c r="AOT130" i="1"/>
  <c r="AOU130" i="1"/>
  <c r="AOV130" i="1"/>
  <c r="AOW130" i="1"/>
  <c r="AOX130" i="1"/>
  <c r="AOY130" i="1"/>
  <c r="AOZ130" i="1"/>
  <c r="APA130" i="1"/>
  <c r="APB130" i="1"/>
  <c r="APC130" i="1"/>
  <c r="APD130" i="1"/>
  <c r="APE130" i="1"/>
  <c r="APF130" i="1"/>
  <c r="APG130" i="1"/>
  <c r="APH130" i="1"/>
  <c r="API130" i="1"/>
  <c r="APJ130" i="1"/>
  <c r="APK130" i="1"/>
  <c r="APL130" i="1"/>
  <c r="APM130" i="1"/>
  <c r="APN130" i="1"/>
  <c r="APO130" i="1"/>
  <c r="APP130" i="1"/>
  <c r="APQ130" i="1"/>
  <c r="APR130" i="1"/>
  <c r="APS130" i="1"/>
  <c r="APT130" i="1"/>
  <c r="APU130" i="1"/>
  <c r="APV130" i="1"/>
  <c r="APW130" i="1"/>
  <c r="APX130" i="1"/>
  <c r="APY130" i="1"/>
  <c r="APZ130" i="1"/>
  <c r="AQA130" i="1"/>
  <c r="AQB130" i="1"/>
  <c r="AQC130" i="1"/>
  <c r="AQD130" i="1"/>
  <c r="AQE130" i="1"/>
  <c r="AQF130" i="1"/>
  <c r="AQG130" i="1"/>
  <c r="AQH130" i="1"/>
  <c r="AQI130" i="1"/>
  <c r="AQJ130" i="1"/>
  <c r="AQK130" i="1"/>
  <c r="AQL130" i="1"/>
  <c r="AQM130" i="1"/>
  <c r="AQN130" i="1"/>
  <c r="AQO130" i="1"/>
  <c r="AQP130" i="1"/>
  <c r="AQQ130" i="1"/>
  <c r="AQR130" i="1"/>
  <c r="AQS130" i="1"/>
  <c r="AQT130" i="1"/>
  <c r="AQU130" i="1"/>
  <c r="AQV130" i="1"/>
  <c r="AQW130" i="1"/>
  <c r="AQX130" i="1"/>
  <c r="AQY130" i="1"/>
  <c r="AQZ130" i="1"/>
  <c r="ARA130" i="1"/>
  <c r="ARB130" i="1"/>
  <c r="ARC130" i="1"/>
  <c r="ARD130" i="1"/>
  <c r="ARE130" i="1"/>
  <c r="ARF130" i="1"/>
  <c r="ARG130" i="1"/>
  <c r="ARH130" i="1"/>
  <c r="ARI130" i="1"/>
  <c r="ARJ130" i="1"/>
  <c r="ARK130" i="1"/>
  <c r="ARL130" i="1"/>
  <c r="ARM130" i="1"/>
  <c r="ARN130" i="1"/>
  <c r="ARO130" i="1"/>
  <c r="ARP130" i="1"/>
  <c r="ARQ130" i="1"/>
  <c r="ARR130" i="1"/>
  <c r="ARS130" i="1"/>
  <c r="ART130" i="1"/>
  <c r="ARU130" i="1"/>
  <c r="ARV130" i="1"/>
  <c r="ARW130" i="1"/>
  <c r="ARX130" i="1"/>
  <c r="ARY130" i="1"/>
  <c r="ARZ130" i="1"/>
  <c r="ASA130" i="1"/>
  <c r="ASB130" i="1"/>
  <c r="ASC130" i="1"/>
  <c r="ASD130" i="1"/>
  <c r="ASE130" i="1"/>
  <c r="ASF130" i="1"/>
  <c r="ASG130" i="1"/>
  <c r="ASH130" i="1"/>
  <c r="ASI130" i="1"/>
  <c r="ASJ130" i="1"/>
  <c r="ASK130" i="1"/>
  <c r="ASL130" i="1"/>
  <c r="ASM130" i="1"/>
  <c r="ASN130" i="1"/>
  <c r="ASO130" i="1"/>
  <c r="ASP130" i="1"/>
  <c r="ASQ130" i="1"/>
  <c r="ASR130" i="1"/>
  <c r="ASS130" i="1"/>
  <c r="AST130" i="1"/>
  <c r="ASU130" i="1"/>
  <c r="ASV130" i="1"/>
  <c r="ASW130" i="1"/>
  <c r="ASX130" i="1"/>
  <c r="ASY130" i="1"/>
  <c r="ASZ130" i="1"/>
  <c r="ATA130" i="1"/>
  <c r="ATB130" i="1"/>
  <c r="ATC130" i="1"/>
  <c r="ATD130" i="1"/>
  <c r="ATE130" i="1"/>
  <c r="ATF130" i="1"/>
  <c r="ATG130" i="1"/>
  <c r="ATH130" i="1"/>
  <c r="ATI130" i="1"/>
  <c r="ATJ130" i="1"/>
  <c r="ATK130" i="1"/>
  <c r="ATL130" i="1"/>
  <c r="ATM130" i="1"/>
  <c r="ATN130" i="1"/>
  <c r="ATO130" i="1"/>
  <c r="ATP130" i="1"/>
  <c r="ATQ130" i="1"/>
  <c r="ATR130" i="1"/>
  <c r="ATS130" i="1"/>
  <c r="ATT130" i="1"/>
  <c r="ATU130" i="1"/>
  <c r="ATV130" i="1"/>
  <c r="ATW130" i="1"/>
  <c r="ATX130" i="1"/>
  <c r="ATY130" i="1"/>
  <c r="ATZ130" i="1"/>
  <c r="AUA130" i="1"/>
  <c r="AUB130" i="1"/>
  <c r="AUC130" i="1"/>
  <c r="AUD130" i="1"/>
  <c r="AUE130" i="1"/>
  <c r="AUF130" i="1"/>
  <c r="AUG130" i="1"/>
  <c r="AUH130" i="1"/>
  <c r="AUI130" i="1"/>
  <c r="AUJ130" i="1"/>
  <c r="AUK130" i="1"/>
  <c r="AUL130" i="1"/>
  <c r="AUM130" i="1"/>
  <c r="AUN130" i="1"/>
  <c r="AUO130" i="1"/>
  <c r="AUP130" i="1"/>
  <c r="AUQ130" i="1"/>
  <c r="AUR130" i="1"/>
  <c r="AUS130" i="1"/>
  <c r="AUT130" i="1"/>
  <c r="AUU130" i="1"/>
  <c r="AUV130" i="1"/>
  <c r="AUW130" i="1"/>
  <c r="AUX130" i="1"/>
  <c r="AUY130" i="1"/>
  <c r="AUZ130" i="1"/>
  <c r="AVA130" i="1"/>
  <c r="AVB130" i="1"/>
  <c r="AVC130" i="1"/>
  <c r="AVD130" i="1"/>
  <c r="AVE130" i="1"/>
  <c r="AVF130" i="1"/>
  <c r="AVG130" i="1"/>
  <c r="AVH130" i="1"/>
  <c r="AVI130" i="1"/>
  <c r="AVJ130" i="1"/>
  <c r="AVK130" i="1"/>
  <c r="AVL130" i="1"/>
  <c r="AVM130" i="1"/>
  <c r="AVN130" i="1"/>
  <c r="AVO130" i="1"/>
  <c r="AVP130" i="1"/>
  <c r="AVQ130" i="1"/>
  <c r="AVR130" i="1"/>
  <c r="AVS130" i="1"/>
  <c r="AVT130" i="1"/>
  <c r="AVU130" i="1"/>
  <c r="AVV130" i="1"/>
  <c r="AVW130" i="1"/>
  <c r="AVX130" i="1"/>
  <c r="AVY130" i="1"/>
  <c r="AVZ130" i="1"/>
  <c r="AWA130" i="1"/>
  <c r="AWB130" i="1"/>
  <c r="AWC130" i="1"/>
  <c r="AWD130" i="1"/>
  <c r="AWE130" i="1"/>
  <c r="AWF130" i="1"/>
  <c r="AWG130" i="1"/>
  <c r="AWH130" i="1"/>
  <c r="AWI130" i="1"/>
  <c r="AWJ130" i="1"/>
  <c r="AWK130" i="1"/>
  <c r="AWL130" i="1"/>
  <c r="AWM130" i="1"/>
  <c r="AWN130" i="1"/>
  <c r="AWO130" i="1"/>
  <c r="AWP130" i="1"/>
  <c r="AWQ130" i="1"/>
  <c r="AWR130" i="1"/>
  <c r="AWS130" i="1"/>
  <c r="AWT130" i="1"/>
  <c r="AWU130" i="1"/>
  <c r="AWV130" i="1"/>
  <c r="AWW130" i="1"/>
  <c r="AWX130" i="1"/>
  <c r="AWY130" i="1"/>
  <c r="AWZ130" i="1"/>
  <c r="AXA130" i="1"/>
  <c r="AXB130" i="1"/>
  <c r="AXC130" i="1"/>
  <c r="AXD130" i="1"/>
  <c r="AXE130" i="1"/>
  <c r="AXF130" i="1"/>
  <c r="AXG130" i="1"/>
  <c r="AXH130" i="1"/>
  <c r="AXI130" i="1"/>
  <c r="AXJ130" i="1"/>
  <c r="AXK130" i="1"/>
  <c r="AXL130" i="1"/>
  <c r="AXM130" i="1"/>
  <c r="AXN130" i="1"/>
  <c r="AXO130" i="1"/>
  <c r="AXP130" i="1"/>
  <c r="AXQ130" i="1"/>
  <c r="AXR130" i="1"/>
  <c r="AXS130" i="1"/>
  <c r="AXT130" i="1"/>
  <c r="AXU130" i="1"/>
  <c r="AXV130" i="1"/>
  <c r="AXW130" i="1"/>
  <c r="AXX130" i="1"/>
  <c r="AXY130" i="1"/>
  <c r="AXZ130" i="1"/>
  <c r="AYA130" i="1"/>
  <c r="AYB130" i="1"/>
  <c r="AYC130" i="1"/>
  <c r="AYD130" i="1"/>
  <c r="AYE130" i="1"/>
  <c r="AYF130" i="1"/>
  <c r="AYG130" i="1"/>
  <c r="AYH130" i="1"/>
  <c r="AYI130" i="1"/>
  <c r="AYJ130" i="1"/>
  <c r="AYK130" i="1"/>
  <c r="AYL130" i="1"/>
  <c r="AYM130" i="1"/>
  <c r="AYN130" i="1"/>
  <c r="AYO130" i="1"/>
  <c r="AYP130" i="1"/>
  <c r="AYQ130" i="1"/>
  <c r="AYR130" i="1"/>
  <c r="AYS130" i="1"/>
  <c r="AYT130" i="1"/>
  <c r="AYU130" i="1"/>
  <c r="AYV130" i="1"/>
  <c r="AYW130" i="1"/>
  <c r="AYX130" i="1"/>
  <c r="AYY130" i="1"/>
  <c r="AYZ130" i="1"/>
  <c r="AZA130" i="1"/>
  <c r="AZB130" i="1"/>
  <c r="AZC130" i="1"/>
  <c r="AZD130" i="1"/>
  <c r="AZE130" i="1"/>
  <c r="AZF130" i="1"/>
  <c r="AZG130" i="1"/>
  <c r="AZH130" i="1"/>
  <c r="AZI130" i="1"/>
  <c r="AZJ130" i="1"/>
  <c r="AZK130" i="1"/>
  <c r="AZL130" i="1"/>
  <c r="AJM131" i="1"/>
  <c r="AJN131" i="1"/>
  <c r="AJO131" i="1"/>
  <c r="AJP131" i="1"/>
  <c r="AJQ131" i="1"/>
  <c r="AJR131" i="1"/>
  <c r="AJS131" i="1"/>
  <c r="AJT131" i="1"/>
  <c r="AJU131" i="1"/>
  <c r="AJV131" i="1"/>
  <c r="AJW131" i="1"/>
  <c r="AJX131" i="1"/>
  <c r="AJY131" i="1"/>
  <c r="AJZ131" i="1"/>
  <c r="AKA131" i="1"/>
  <c r="AKB131" i="1"/>
  <c r="AKC131" i="1"/>
  <c r="AKD131" i="1"/>
  <c r="AKE131" i="1"/>
  <c r="AKF131" i="1"/>
  <c r="AKG131" i="1"/>
  <c r="AKH131" i="1"/>
  <c r="AKI131" i="1"/>
  <c r="AKJ131" i="1"/>
  <c r="AKK131" i="1"/>
  <c r="AKL131" i="1"/>
  <c r="AKM131" i="1"/>
  <c r="AKN131" i="1"/>
  <c r="AKO131" i="1"/>
  <c r="AKP131" i="1"/>
  <c r="AKQ131" i="1"/>
  <c r="AKR131" i="1"/>
  <c r="AKS131" i="1"/>
  <c r="AKT131" i="1"/>
  <c r="AKU131" i="1"/>
  <c r="AKV131" i="1"/>
  <c r="AKW131" i="1"/>
  <c r="AKX131" i="1"/>
  <c r="AKY131" i="1"/>
  <c r="AKZ131" i="1"/>
  <c r="ALA131" i="1"/>
  <c r="ALB131" i="1"/>
  <c r="ALC131" i="1"/>
  <c r="ALD131" i="1"/>
  <c r="ALE131" i="1"/>
  <c r="ALF131" i="1"/>
  <c r="ALG131" i="1"/>
  <c r="ALH131" i="1"/>
  <c r="ALI131" i="1"/>
  <c r="ALJ131" i="1"/>
  <c r="ALK131" i="1"/>
  <c r="ALL131" i="1"/>
  <c r="ALM131" i="1"/>
  <c r="ALN131" i="1"/>
  <c r="ALO131" i="1"/>
  <c r="ALP131" i="1"/>
  <c r="ALQ131" i="1"/>
  <c r="ALR131" i="1"/>
  <c r="ALS131" i="1"/>
  <c r="ALT131" i="1"/>
  <c r="ALU131" i="1"/>
  <c r="ALV131" i="1"/>
  <c r="ALW131" i="1"/>
  <c r="ALX131" i="1"/>
  <c r="ALY131" i="1"/>
  <c r="ALZ131" i="1"/>
  <c r="AMA131" i="1"/>
  <c r="AMB131" i="1"/>
  <c r="AMC131" i="1"/>
  <c r="AMD131" i="1"/>
  <c r="AME131" i="1"/>
  <c r="AMF131" i="1"/>
  <c r="AMG131" i="1"/>
  <c r="AMH131" i="1"/>
  <c r="AMI131" i="1"/>
  <c r="AMJ131" i="1"/>
  <c r="AMK131" i="1"/>
  <c r="AML131" i="1"/>
  <c r="AMM131" i="1"/>
  <c r="AMN131" i="1"/>
  <c r="AMO131" i="1"/>
  <c r="AMP131" i="1"/>
  <c r="AMQ131" i="1"/>
  <c r="AMR131" i="1"/>
  <c r="AMS131" i="1"/>
  <c r="AMT131" i="1"/>
  <c r="AMU131" i="1"/>
  <c r="AMV131" i="1"/>
  <c r="AMW131" i="1"/>
  <c r="AMX131" i="1"/>
  <c r="AMY131" i="1"/>
  <c r="AMZ131" i="1"/>
  <c r="ANA131" i="1"/>
  <c r="ANB131" i="1"/>
  <c r="ANC131" i="1"/>
  <c r="AND131" i="1"/>
  <c r="ANE131" i="1"/>
  <c r="ANF131" i="1"/>
  <c r="ANG131" i="1"/>
  <c r="ANH131" i="1"/>
  <c r="ANI131" i="1"/>
  <c r="ANJ131" i="1"/>
  <c r="ANK131" i="1"/>
  <c r="ANL131" i="1"/>
  <c r="ANM131" i="1"/>
  <c r="ANN131" i="1"/>
  <c r="ANO131" i="1"/>
  <c r="ANP131" i="1"/>
  <c r="ANQ131" i="1"/>
  <c r="ANR131" i="1"/>
  <c r="ANS131" i="1"/>
  <c r="ANT131" i="1"/>
  <c r="ANU131" i="1"/>
  <c r="ANV131" i="1"/>
  <c r="ANW131" i="1"/>
  <c r="ANX131" i="1"/>
  <c r="ANY131" i="1"/>
  <c r="ANZ131" i="1"/>
  <c r="AOA131" i="1"/>
  <c r="AOB131" i="1"/>
  <c r="AOC131" i="1"/>
  <c r="AOD131" i="1"/>
  <c r="AOE131" i="1"/>
  <c r="AOF131" i="1"/>
  <c r="AOG131" i="1"/>
  <c r="AOH131" i="1"/>
  <c r="AOI131" i="1"/>
  <c r="AOJ131" i="1"/>
  <c r="AOK131" i="1"/>
  <c r="AOL131" i="1"/>
  <c r="AOM131" i="1"/>
  <c r="AON131" i="1"/>
  <c r="AOO131" i="1"/>
  <c r="AOP131" i="1"/>
  <c r="AOQ131" i="1"/>
  <c r="AOR131" i="1"/>
  <c r="AOS131" i="1"/>
  <c r="AOT131" i="1"/>
  <c r="AOU131" i="1"/>
  <c r="AOV131" i="1"/>
  <c r="AOW131" i="1"/>
  <c r="AOX131" i="1"/>
  <c r="AOY131" i="1"/>
  <c r="AOZ131" i="1"/>
  <c r="APA131" i="1"/>
  <c r="APB131" i="1"/>
  <c r="APC131" i="1"/>
  <c r="APD131" i="1"/>
  <c r="APE131" i="1"/>
  <c r="APF131" i="1"/>
  <c r="APG131" i="1"/>
  <c r="APH131" i="1"/>
  <c r="API131" i="1"/>
  <c r="APJ131" i="1"/>
  <c r="APK131" i="1"/>
  <c r="APL131" i="1"/>
  <c r="APM131" i="1"/>
  <c r="APN131" i="1"/>
  <c r="APO131" i="1"/>
  <c r="APP131" i="1"/>
  <c r="APQ131" i="1"/>
  <c r="APR131" i="1"/>
  <c r="APS131" i="1"/>
  <c r="APT131" i="1"/>
  <c r="APU131" i="1"/>
  <c r="APV131" i="1"/>
  <c r="APW131" i="1"/>
  <c r="APX131" i="1"/>
  <c r="APY131" i="1"/>
  <c r="APZ131" i="1"/>
  <c r="AQA131" i="1"/>
  <c r="AQB131" i="1"/>
  <c r="AQC131" i="1"/>
  <c r="AQD131" i="1"/>
  <c r="AQE131" i="1"/>
  <c r="AQF131" i="1"/>
  <c r="AQG131" i="1"/>
  <c r="AQH131" i="1"/>
  <c r="AQI131" i="1"/>
  <c r="AQJ131" i="1"/>
  <c r="AQK131" i="1"/>
  <c r="AQL131" i="1"/>
  <c r="AQM131" i="1"/>
  <c r="AQN131" i="1"/>
  <c r="AQO131" i="1"/>
  <c r="AQP131" i="1"/>
  <c r="AQQ131" i="1"/>
  <c r="AQR131" i="1"/>
  <c r="AQS131" i="1"/>
  <c r="AQT131" i="1"/>
  <c r="AQU131" i="1"/>
  <c r="AQV131" i="1"/>
  <c r="AQW131" i="1"/>
  <c r="AQX131" i="1"/>
  <c r="AQY131" i="1"/>
  <c r="AQZ131" i="1"/>
  <c r="ARA131" i="1"/>
  <c r="ARB131" i="1"/>
  <c r="ARC131" i="1"/>
  <c r="ARD131" i="1"/>
  <c r="ARE131" i="1"/>
  <c r="ARF131" i="1"/>
  <c r="ARG131" i="1"/>
  <c r="ARH131" i="1"/>
  <c r="ARI131" i="1"/>
  <c r="ARJ131" i="1"/>
  <c r="ARK131" i="1"/>
  <c r="ARL131" i="1"/>
  <c r="ARM131" i="1"/>
  <c r="ARN131" i="1"/>
  <c r="ARO131" i="1"/>
  <c r="ARP131" i="1"/>
  <c r="ARQ131" i="1"/>
  <c r="ARR131" i="1"/>
  <c r="ARS131" i="1"/>
  <c r="ART131" i="1"/>
  <c r="ARU131" i="1"/>
  <c r="ARV131" i="1"/>
  <c r="ARW131" i="1"/>
  <c r="ARX131" i="1"/>
  <c r="ARY131" i="1"/>
  <c r="ARZ131" i="1"/>
  <c r="ASA131" i="1"/>
  <c r="ASB131" i="1"/>
  <c r="ASC131" i="1"/>
  <c r="ASD131" i="1"/>
  <c r="ASE131" i="1"/>
  <c r="ASF131" i="1"/>
  <c r="ASG131" i="1"/>
  <c r="ASH131" i="1"/>
  <c r="ASI131" i="1"/>
  <c r="ASJ131" i="1"/>
  <c r="ASK131" i="1"/>
  <c r="ASL131" i="1"/>
  <c r="ASM131" i="1"/>
  <c r="ASN131" i="1"/>
  <c r="ASO131" i="1"/>
  <c r="ASP131" i="1"/>
  <c r="ASQ131" i="1"/>
  <c r="ASR131" i="1"/>
  <c r="ASS131" i="1"/>
  <c r="AST131" i="1"/>
  <c r="ASU131" i="1"/>
  <c r="ASV131" i="1"/>
  <c r="ASW131" i="1"/>
  <c r="ASX131" i="1"/>
  <c r="ASY131" i="1"/>
  <c r="ASZ131" i="1"/>
  <c r="ATA131" i="1"/>
  <c r="ATB131" i="1"/>
  <c r="ATC131" i="1"/>
  <c r="ATD131" i="1"/>
  <c r="ATE131" i="1"/>
  <c r="ATF131" i="1"/>
  <c r="ATG131" i="1"/>
  <c r="ATH131" i="1"/>
  <c r="ATI131" i="1"/>
  <c r="ATJ131" i="1"/>
  <c r="ATK131" i="1"/>
  <c r="ATL131" i="1"/>
  <c r="ATM131" i="1"/>
  <c r="ATN131" i="1"/>
  <c r="ATO131" i="1"/>
  <c r="ATP131" i="1"/>
  <c r="ATQ131" i="1"/>
  <c r="ATR131" i="1"/>
  <c r="ATS131" i="1"/>
  <c r="ATT131" i="1"/>
  <c r="ATU131" i="1"/>
  <c r="ATV131" i="1"/>
  <c r="ATW131" i="1"/>
  <c r="ATX131" i="1"/>
  <c r="ATY131" i="1"/>
  <c r="ATZ131" i="1"/>
  <c r="AUA131" i="1"/>
  <c r="AUB131" i="1"/>
  <c r="AUC131" i="1"/>
  <c r="AUD131" i="1"/>
  <c r="AUE131" i="1"/>
  <c r="AUF131" i="1"/>
  <c r="AUG131" i="1"/>
  <c r="AUH131" i="1"/>
  <c r="AUI131" i="1"/>
  <c r="AUJ131" i="1"/>
  <c r="AUK131" i="1"/>
  <c r="AUL131" i="1"/>
  <c r="AUM131" i="1"/>
  <c r="AUN131" i="1"/>
  <c r="AUO131" i="1"/>
  <c r="AUP131" i="1"/>
  <c r="AUQ131" i="1"/>
  <c r="AUR131" i="1"/>
  <c r="AUS131" i="1"/>
  <c r="AUT131" i="1"/>
  <c r="AUU131" i="1"/>
  <c r="AUV131" i="1"/>
  <c r="AUW131" i="1"/>
  <c r="AUX131" i="1"/>
  <c r="AUY131" i="1"/>
  <c r="AUZ131" i="1"/>
  <c r="AVA131" i="1"/>
  <c r="AVB131" i="1"/>
  <c r="AVC131" i="1"/>
  <c r="AVD131" i="1"/>
  <c r="AVE131" i="1"/>
  <c r="AVF131" i="1"/>
  <c r="AVG131" i="1"/>
  <c r="AVH131" i="1"/>
  <c r="AVI131" i="1"/>
  <c r="AVJ131" i="1"/>
  <c r="AVK131" i="1"/>
  <c r="AVL131" i="1"/>
  <c r="AVM131" i="1"/>
  <c r="AVN131" i="1"/>
  <c r="AVO131" i="1"/>
  <c r="AVP131" i="1"/>
  <c r="AVQ131" i="1"/>
  <c r="AVR131" i="1"/>
  <c r="AVS131" i="1"/>
  <c r="AVT131" i="1"/>
  <c r="AVU131" i="1"/>
  <c r="AVV131" i="1"/>
  <c r="AVW131" i="1"/>
  <c r="AVX131" i="1"/>
  <c r="AVY131" i="1"/>
  <c r="AVZ131" i="1"/>
  <c r="AWA131" i="1"/>
  <c r="AWB131" i="1"/>
  <c r="AWC131" i="1"/>
  <c r="AWD131" i="1"/>
  <c r="AWE131" i="1"/>
  <c r="AWF131" i="1"/>
  <c r="AWG131" i="1"/>
  <c r="AWH131" i="1"/>
  <c r="AWI131" i="1"/>
  <c r="AWJ131" i="1"/>
  <c r="AWK131" i="1"/>
  <c r="AWL131" i="1"/>
  <c r="AWM131" i="1"/>
  <c r="AWN131" i="1"/>
  <c r="AWO131" i="1"/>
  <c r="AWP131" i="1"/>
  <c r="AWQ131" i="1"/>
  <c r="AWR131" i="1"/>
  <c r="AWS131" i="1"/>
  <c r="AWT131" i="1"/>
  <c r="AWU131" i="1"/>
  <c r="AWV131" i="1"/>
  <c r="AWW131" i="1"/>
  <c r="AWX131" i="1"/>
  <c r="AWY131" i="1"/>
  <c r="AWZ131" i="1"/>
  <c r="AXA131" i="1"/>
  <c r="AXB131" i="1"/>
  <c r="AXC131" i="1"/>
  <c r="AXD131" i="1"/>
  <c r="AXE131" i="1"/>
  <c r="AXF131" i="1"/>
  <c r="AXG131" i="1"/>
  <c r="AXH131" i="1"/>
  <c r="AXI131" i="1"/>
  <c r="AXJ131" i="1"/>
  <c r="AXK131" i="1"/>
  <c r="AXL131" i="1"/>
  <c r="AXM131" i="1"/>
  <c r="AXN131" i="1"/>
  <c r="AXO131" i="1"/>
  <c r="AXP131" i="1"/>
  <c r="AXQ131" i="1"/>
  <c r="AXR131" i="1"/>
  <c r="AXS131" i="1"/>
  <c r="AXT131" i="1"/>
  <c r="AXU131" i="1"/>
  <c r="AXV131" i="1"/>
  <c r="AXW131" i="1"/>
  <c r="AXX131" i="1"/>
  <c r="AXY131" i="1"/>
  <c r="AXZ131" i="1"/>
  <c r="AYA131" i="1"/>
  <c r="AYB131" i="1"/>
  <c r="AYC131" i="1"/>
  <c r="AYD131" i="1"/>
  <c r="AYE131" i="1"/>
  <c r="AYF131" i="1"/>
  <c r="AYG131" i="1"/>
  <c r="AYH131" i="1"/>
  <c r="AYI131" i="1"/>
  <c r="AYJ131" i="1"/>
  <c r="AYK131" i="1"/>
  <c r="AYL131" i="1"/>
  <c r="AYM131" i="1"/>
  <c r="AYN131" i="1"/>
  <c r="AYO131" i="1"/>
  <c r="AYP131" i="1"/>
  <c r="AYQ131" i="1"/>
  <c r="AYR131" i="1"/>
  <c r="AYS131" i="1"/>
  <c r="AYT131" i="1"/>
  <c r="AYU131" i="1"/>
  <c r="AYV131" i="1"/>
  <c r="AYW131" i="1"/>
  <c r="AYX131" i="1"/>
  <c r="AYY131" i="1"/>
  <c r="AYZ131" i="1"/>
  <c r="AZA131" i="1"/>
  <c r="AZB131" i="1"/>
  <c r="AZC131" i="1"/>
  <c r="AZD131" i="1"/>
  <c r="AZE131" i="1"/>
  <c r="AZF131" i="1"/>
  <c r="AZG131" i="1"/>
  <c r="AZH131" i="1"/>
  <c r="AZI131" i="1"/>
  <c r="AZJ131" i="1"/>
  <c r="AZK131" i="1"/>
  <c r="AZL131" i="1"/>
  <c r="AEZ102" i="1"/>
  <c r="AEZ104" i="1"/>
  <c r="AEZ105" i="1"/>
  <c r="AEZ106" i="1"/>
  <c r="AEZ107" i="1"/>
  <c r="AEZ108" i="1"/>
  <c r="AEZ101" i="1"/>
  <c r="AEZ125" i="1"/>
  <c r="AFA102" i="1"/>
  <c r="AFA104" i="1"/>
  <c r="AFA105" i="1"/>
  <c r="AFA106" i="1"/>
  <c r="AFA107" i="1"/>
  <c r="AFA108" i="1"/>
  <c r="AFA101" i="1"/>
  <c r="AFA125" i="1"/>
  <c r="AFB102" i="1"/>
  <c r="AFB104" i="1"/>
  <c r="AFB105" i="1"/>
  <c r="AFB106" i="1"/>
  <c r="AFB107" i="1"/>
  <c r="AFB108" i="1"/>
  <c r="AFB101" i="1"/>
  <c r="AFB125" i="1"/>
  <c r="AFC102" i="1"/>
  <c r="AFC104" i="1"/>
  <c r="AFC105" i="1"/>
  <c r="AFC106" i="1"/>
  <c r="AFC107" i="1"/>
  <c r="AFC108" i="1"/>
  <c r="AFC101" i="1"/>
  <c r="AFC125" i="1"/>
  <c r="AFD102" i="1"/>
  <c r="AFD104" i="1"/>
  <c r="AFD105" i="1"/>
  <c r="AFD106" i="1"/>
  <c r="AFD107" i="1"/>
  <c r="AFD108" i="1"/>
  <c r="AFD101" i="1"/>
  <c r="AFD125" i="1"/>
  <c r="AFE102" i="1"/>
  <c r="AFE104" i="1"/>
  <c r="AFE105" i="1"/>
  <c r="AFE106" i="1"/>
  <c r="AFE107" i="1"/>
  <c r="AFE108" i="1"/>
  <c r="AFE101" i="1"/>
  <c r="AFE125" i="1"/>
  <c r="AFF102" i="1"/>
  <c r="AFF104" i="1"/>
  <c r="AFF105" i="1"/>
  <c r="AFF106" i="1"/>
  <c r="AFF107" i="1"/>
  <c r="AFF108" i="1"/>
  <c r="AFF101" i="1"/>
  <c r="AFF125" i="1"/>
  <c r="AFG102" i="1"/>
  <c r="AFG104" i="1"/>
  <c r="AFG105" i="1"/>
  <c r="AFG106" i="1"/>
  <c r="AFG107" i="1"/>
  <c r="AFG108" i="1"/>
  <c r="AFG101" i="1"/>
  <c r="AFG125" i="1"/>
  <c r="AFH102" i="1"/>
  <c r="AFH104" i="1"/>
  <c r="AFH105" i="1"/>
  <c r="AFH106" i="1"/>
  <c r="AFH107" i="1"/>
  <c r="AFH108" i="1"/>
  <c r="AFH101" i="1"/>
  <c r="AFH125" i="1"/>
  <c r="AFI102" i="1"/>
  <c r="AFI104" i="1"/>
  <c r="AFI105" i="1"/>
  <c r="AFI106" i="1"/>
  <c r="AFI107" i="1"/>
  <c r="AFI108" i="1"/>
  <c r="AFI101" i="1"/>
  <c r="AFI125" i="1"/>
  <c r="AFJ102" i="1"/>
  <c r="AFJ104" i="1"/>
  <c r="AFJ105" i="1"/>
  <c r="AFJ106" i="1"/>
  <c r="AFJ107" i="1"/>
  <c r="AFJ108" i="1"/>
  <c r="AFJ101" i="1"/>
  <c r="AFJ125" i="1"/>
  <c r="AFK102" i="1"/>
  <c r="AFK104" i="1"/>
  <c r="AFK105" i="1"/>
  <c r="AFK106" i="1"/>
  <c r="AFK107" i="1"/>
  <c r="AFK108" i="1"/>
  <c r="AFK101" i="1"/>
  <c r="AFK125" i="1"/>
  <c r="AFL102" i="1"/>
  <c r="AFL104" i="1"/>
  <c r="AFL105" i="1"/>
  <c r="AFL106" i="1"/>
  <c r="AFL107" i="1"/>
  <c r="AFL108" i="1"/>
  <c r="AFL101" i="1"/>
  <c r="AFL125" i="1"/>
  <c r="AFM102" i="1"/>
  <c r="AFM104" i="1"/>
  <c r="AFM105" i="1"/>
  <c r="AFM106" i="1"/>
  <c r="AFM107" i="1"/>
  <c r="AFM108" i="1"/>
  <c r="AFM101" i="1"/>
  <c r="AFM125" i="1"/>
  <c r="AFN102" i="1"/>
  <c r="AFN104" i="1"/>
  <c r="AFN105" i="1"/>
  <c r="AFN106" i="1"/>
  <c r="AFN107" i="1"/>
  <c r="AFN108" i="1"/>
  <c r="AFN101" i="1"/>
  <c r="AFN125" i="1"/>
  <c r="AFO102" i="1"/>
  <c r="AFO104" i="1"/>
  <c r="AFO105" i="1"/>
  <c r="AFO106" i="1"/>
  <c r="AFO107" i="1"/>
  <c r="AFO108" i="1"/>
  <c r="AFO101" i="1"/>
  <c r="AFO125" i="1"/>
  <c r="AFP102" i="1"/>
  <c r="AFP104" i="1"/>
  <c r="AFP105" i="1"/>
  <c r="AFP106" i="1"/>
  <c r="AFP107" i="1"/>
  <c r="AFP108" i="1"/>
  <c r="AFP101" i="1"/>
  <c r="AFP125" i="1"/>
  <c r="AFQ102" i="1"/>
  <c r="AFQ104" i="1"/>
  <c r="AFQ105" i="1"/>
  <c r="AFQ106" i="1"/>
  <c r="AFQ107" i="1"/>
  <c r="AFQ108" i="1"/>
  <c r="AFQ101" i="1"/>
  <c r="AFQ125" i="1"/>
  <c r="AFR102" i="1"/>
  <c r="AFR104" i="1"/>
  <c r="AFR105" i="1"/>
  <c r="AFR106" i="1"/>
  <c r="AFR107" i="1"/>
  <c r="AFR108" i="1"/>
  <c r="AFR101" i="1"/>
  <c r="AFR125" i="1"/>
  <c r="AFS102" i="1"/>
  <c r="AFS104" i="1"/>
  <c r="AFS105" i="1"/>
  <c r="AFS106" i="1"/>
  <c r="AFS107" i="1"/>
  <c r="AFS108" i="1"/>
  <c r="AFS101" i="1"/>
  <c r="AFS125" i="1"/>
  <c r="AFT102" i="1"/>
  <c r="AFT104" i="1"/>
  <c r="AFT105" i="1"/>
  <c r="AFT106" i="1"/>
  <c r="AFT107" i="1"/>
  <c r="AFT108" i="1"/>
  <c r="AFT101" i="1"/>
  <c r="AFT125" i="1"/>
  <c r="AFU102" i="1"/>
  <c r="AFU104" i="1"/>
  <c r="AFU105" i="1"/>
  <c r="AFU106" i="1"/>
  <c r="AFU107" i="1"/>
  <c r="AFU108" i="1"/>
  <c r="AFU101" i="1"/>
  <c r="AFU125" i="1"/>
  <c r="AFV102" i="1"/>
  <c r="AFV104" i="1"/>
  <c r="AFV105" i="1"/>
  <c r="AFV106" i="1"/>
  <c r="AFV107" i="1"/>
  <c r="AFV108" i="1"/>
  <c r="AFV101" i="1"/>
  <c r="AFV125" i="1"/>
  <c r="AFW102" i="1"/>
  <c r="AFW104" i="1"/>
  <c r="AFW105" i="1"/>
  <c r="AFW106" i="1"/>
  <c r="AFW107" i="1"/>
  <c r="AFW108" i="1"/>
  <c r="AFW101" i="1"/>
  <c r="AFW125" i="1"/>
  <c r="AFX102" i="1"/>
  <c r="AFX104" i="1"/>
  <c r="AFX105" i="1"/>
  <c r="AFX106" i="1"/>
  <c r="AFX107" i="1"/>
  <c r="AFX108" i="1"/>
  <c r="AFX101" i="1"/>
  <c r="AFX125" i="1"/>
  <c r="AFY102" i="1"/>
  <c r="AFY104" i="1"/>
  <c r="AFY105" i="1"/>
  <c r="AFY106" i="1"/>
  <c r="AFY107" i="1"/>
  <c r="AFY108" i="1"/>
  <c r="AFY101" i="1"/>
  <c r="AFY125" i="1"/>
  <c r="AFZ102" i="1"/>
  <c r="AFZ104" i="1"/>
  <c r="AFZ105" i="1"/>
  <c r="AFZ106" i="1"/>
  <c r="AFZ107" i="1"/>
  <c r="AFZ108" i="1"/>
  <c r="AFZ101" i="1"/>
  <c r="AFZ125" i="1"/>
  <c r="AGA102" i="1"/>
  <c r="AGA104" i="1"/>
  <c r="AGA105" i="1"/>
  <c r="AGA106" i="1"/>
  <c r="AGA107" i="1"/>
  <c r="AGA108" i="1"/>
  <c r="AGA101" i="1"/>
  <c r="AGA125" i="1"/>
  <c r="AGB102" i="1"/>
  <c r="AGB104" i="1"/>
  <c r="AGB105" i="1"/>
  <c r="AGB106" i="1"/>
  <c r="AGB107" i="1"/>
  <c r="AGB108" i="1"/>
  <c r="AGB101" i="1"/>
  <c r="AGB125" i="1"/>
  <c r="AGC102" i="1"/>
  <c r="AGC104" i="1"/>
  <c r="AGC105" i="1"/>
  <c r="AGC106" i="1"/>
  <c r="AGC107" i="1"/>
  <c r="AGC108" i="1"/>
  <c r="AGC101" i="1"/>
  <c r="AGC125" i="1"/>
  <c r="AGD102" i="1"/>
  <c r="AGD104" i="1"/>
  <c r="AGD105" i="1"/>
  <c r="AGD106" i="1"/>
  <c r="AGD107" i="1"/>
  <c r="AGD108" i="1"/>
  <c r="AGD101" i="1"/>
  <c r="AGD125" i="1"/>
  <c r="AGE102" i="1"/>
  <c r="AGE104" i="1"/>
  <c r="AGE105" i="1"/>
  <c r="AGE106" i="1"/>
  <c r="AGE107" i="1"/>
  <c r="AGE108" i="1"/>
  <c r="AGE101" i="1"/>
  <c r="AGE125" i="1"/>
  <c r="AGF102" i="1"/>
  <c r="AGF104" i="1"/>
  <c r="AGF105" i="1"/>
  <c r="AGF106" i="1"/>
  <c r="AGF107" i="1"/>
  <c r="AGF108" i="1"/>
  <c r="AGF101" i="1"/>
  <c r="AGF125" i="1"/>
  <c r="AGG102" i="1"/>
  <c r="AGG104" i="1"/>
  <c r="AGG105" i="1"/>
  <c r="AGG106" i="1"/>
  <c r="AGG107" i="1"/>
  <c r="AGG108" i="1"/>
  <c r="AGG101" i="1"/>
  <c r="AGG125" i="1"/>
  <c r="AGH102" i="1"/>
  <c r="AGH104" i="1"/>
  <c r="AGH105" i="1"/>
  <c r="AGH106" i="1"/>
  <c r="AGH107" i="1"/>
  <c r="AGH108" i="1"/>
  <c r="AGH101" i="1"/>
  <c r="AGH125" i="1"/>
  <c r="AGI102" i="1"/>
  <c r="AGI104" i="1"/>
  <c r="AGI105" i="1"/>
  <c r="AGI106" i="1"/>
  <c r="AGI107" i="1"/>
  <c r="AGI108" i="1"/>
  <c r="AGI101" i="1"/>
  <c r="AGI125" i="1"/>
  <c r="AGJ102" i="1"/>
  <c r="AGJ104" i="1"/>
  <c r="AGJ105" i="1"/>
  <c r="AGJ106" i="1"/>
  <c r="AGJ107" i="1"/>
  <c r="AGJ108" i="1"/>
  <c r="AGJ101" i="1"/>
  <c r="AGJ125" i="1"/>
  <c r="AGK102" i="1"/>
  <c r="AGK104" i="1"/>
  <c r="AGK105" i="1"/>
  <c r="AGK106" i="1"/>
  <c r="AGK107" i="1"/>
  <c r="AGK108" i="1"/>
  <c r="AGK101" i="1"/>
  <c r="AGK125" i="1"/>
  <c r="AGL102" i="1"/>
  <c r="AGL104" i="1"/>
  <c r="AGL105" i="1"/>
  <c r="AGL106" i="1"/>
  <c r="AGL107" i="1"/>
  <c r="AGL108" i="1"/>
  <c r="AGL101" i="1"/>
  <c r="AGL125" i="1"/>
  <c r="AGM102" i="1"/>
  <c r="AGM104" i="1"/>
  <c r="AGM105" i="1"/>
  <c r="AGM106" i="1"/>
  <c r="AGM107" i="1"/>
  <c r="AGM108" i="1"/>
  <c r="AGM101" i="1"/>
  <c r="AGM125" i="1"/>
  <c r="AGN102" i="1"/>
  <c r="AGN104" i="1"/>
  <c r="AGN105" i="1"/>
  <c r="AGN106" i="1"/>
  <c r="AGN107" i="1"/>
  <c r="AGN108" i="1"/>
  <c r="AGN101" i="1"/>
  <c r="AGN125" i="1"/>
  <c r="AGO102" i="1"/>
  <c r="AGO104" i="1"/>
  <c r="AGO105" i="1"/>
  <c r="AGO106" i="1"/>
  <c r="AGO107" i="1"/>
  <c r="AGO108" i="1"/>
  <c r="AGO101" i="1"/>
  <c r="AGO125" i="1"/>
  <c r="AGP102" i="1"/>
  <c r="AGP104" i="1"/>
  <c r="AGP105" i="1"/>
  <c r="AGP106" i="1"/>
  <c r="AGP107" i="1"/>
  <c r="AGP108" i="1"/>
  <c r="AGP101" i="1"/>
  <c r="AGP125" i="1"/>
  <c r="AGQ102" i="1"/>
  <c r="AGQ104" i="1"/>
  <c r="AGQ105" i="1"/>
  <c r="AGQ106" i="1"/>
  <c r="AGQ107" i="1"/>
  <c r="AGQ108" i="1"/>
  <c r="AGQ101" i="1"/>
  <c r="AGQ125" i="1"/>
  <c r="AGR102" i="1"/>
  <c r="AGR104" i="1"/>
  <c r="AGR105" i="1"/>
  <c r="AGR106" i="1"/>
  <c r="AGR107" i="1"/>
  <c r="AGR108" i="1"/>
  <c r="AGR101" i="1"/>
  <c r="AGR125" i="1"/>
  <c r="AGS102" i="1"/>
  <c r="AGS104" i="1"/>
  <c r="AGS105" i="1"/>
  <c r="AGS106" i="1"/>
  <c r="AGS107" i="1"/>
  <c r="AGS108" i="1"/>
  <c r="AGS101" i="1"/>
  <c r="AGS125" i="1"/>
  <c r="AGT102" i="1"/>
  <c r="AGT104" i="1"/>
  <c r="AGT105" i="1"/>
  <c r="AGT106" i="1"/>
  <c r="AGT107" i="1"/>
  <c r="AGT108" i="1"/>
  <c r="AGT101" i="1"/>
  <c r="AGT125" i="1"/>
  <c r="AGU102" i="1"/>
  <c r="AGU104" i="1"/>
  <c r="AGU105" i="1"/>
  <c r="AGU106" i="1"/>
  <c r="AGU107" i="1"/>
  <c r="AGU108" i="1"/>
  <c r="AGU101" i="1"/>
  <c r="AGU125" i="1"/>
  <c r="AGV102" i="1"/>
  <c r="AGV104" i="1"/>
  <c r="AGV105" i="1"/>
  <c r="AGV106" i="1"/>
  <c r="AGV107" i="1"/>
  <c r="AGV108" i="1"/>
  <c r="AGV101" i="1"/>
  <c r="AGV125" i="1"/>
  <c r="AGW102" i="1"/>
  <c r="AGW104" i="1"/>
  <c r="AGW105" i="1"/>
  <c r="AGW106" i="1"/>
  <c r="AGW107" i="1"/>
  <c r="AGW108" i="1"/>
  <c r="AGW101" i="1"/>
  <c r="AGW125" i="1"/>
  <c r="AGX102" i="1"/>
  <c r="AGX104" i="1"/>
  <c r="AGX105" i="1"/>
  <c r="AGX106" i="1"/>
  <c r="AGX107" i="1"/>
  <c r="AGX108" i="1"/>
  <c r="AGX101" i="1"/>
  <c r="AGX125" i="1"/>
  <c r="AGY102" i="1"/>
  <c r="AGY104" i="1"/>
  <c r="AGY105" i="1"/>
  <c r="AGY106" i="1"/>
  <c r="AGY107" i="1"/>
  <c r="AGY108" i="1"/>
  <c r="AGY101" i="1"/>
  <c r="AGY125" i="1"/>
  <c r="AGZ102" i="1"/>
  <c r="AGZ104" i="1"/>
  <c r="AGZ105" i="1"/>
  <c r="AGZ106" i="1"/>
  <c r="AGZ107" i="1"/>
  <c r="AGZ108" i="1"/>
  <c r="AGZ101" i="1"/>
  <c r="AGZ125" i="1"/>
  <c r="AHA102" i="1"/>
  <c r="AHA104" i="1"/>
  <c r="AHA105" i="1"/>
  <c r="AHA106" i="1"/>
  <c r="AHA107" i="1"/>
  <c r="AHA108" i="1"/>
  <c r="AHA101" i="1"/>
  <c r="AHA125" i="1"/>
  <c r="AHB102" i="1"/>
  <c r="AHB104" i="1"/>
  <c r="AHB105" i="1"/>
  <c r="AHB106" i="1"/>
  <c r="AHB107" i="1"/>
  <c r="AHB108" i="1"/>
  <c r="AHB101" i="1"/>
  <c r="AHB125" i="1"/>
  <c r="AHC102" i="1"/>
  <c r="AHC104" i="1"/>
  <c r="AHC105" i="1"/>
  <c r="AHC106" i="1"/>
  <c r="AHC107" i="1"/>
  <c r="AHC108" i="1"/>
  <c r="AHC101" i="1"/>
  <c r="AHC125" i="1"/>
  <c r="AHD102" i="1"/>
  <c r="AHD104" i="1"/>
  <c r="AHD105" i="1"/>
  <c r="AHD106" i="1"/>
  <c r="AHD107" i="1"/>
  <c r="AHD108" i="1"/>
  <c r="AHD101" i="1"/>
  <c r="AHD125" i="1"/>
  <c r="AHE102" i="1"/>
  <c r="AHE104" i="1"/>
  <c r="AHE105" i="1"/>
  <c r="AHE106" i="1"/>
  <c r="AHE107" i="1"/>
  <c r="AHE108" i="1"/>
  <c r="AHE101" i="1"/>
  <c r="AHE125" i="1"/>
  <c r="AHF102" i="1"/>
  <c r="AHF104" i="1"/>
  <c r="AHF105" i="1"/>
  <c r="AHF106" i="1"/>
  <c r="AHF107" i="1"/>
  <c r="AHF108" i="1"/>
  <c r="AHF101" i="1"/>
  <c r="AHF125" i="1"/>
  <c r="AHG102" i="1"/>
  <c r="AHG104" i="1"/>
  <c r="AHG105" i="1"/>
  <c r="AHG106" i="1"/>
  <c r="AHG107" i="1"/>
  <c r="AHG108" i="1"/>
  <c r="AHG101" i="1"/>
  <c r="AHG125" i="1"/>
  <c r="AHH102" i="1"/>
  <c r="AHH104" i="1"/>
  <c r="AHH105" i="1"/>
  <c r="AHH106" i="1"/>
  <c r="AHH107" i="1"/>
  <c r="AHH108" i="1"/>
  <c r="AHH101" i="1"/>
  <c r="AHH125" i="1"/>
  <c r="AHI102" i="1"/>
  <c r="AHI104" i="1"/>
  <c r="AHI105" i="1"/>
  <c r="AHI106" i="1"/>
  <c r="AHI107" i="1"/>
  <c r="AHI108" i="1"/>
  <c r="AHI101" i="1"/>
  <c r="AHI125" i="1"/>
  <c r="AHJ102" i="1"/>
  <c r="AHJ104" i="1"/>
  <c r="AHJ105" i="1"/>
  <c r="AHJ106" i="1"/>
  <c r="AHJ107" i="1"/>
  <c r="AHJ108" i="1"/>
  <c r="AHJ101" i="1"/>
  <c r="AHJ125" i="1"/>
  <c r="AHK102" i="1"/>
  <c r="AHK104" i="1"/>
  <c r="AHK105" i="1"/>
  <c r="AHK106" i="1"/>
  <c r="AHK107" i="1"/>
  <c r="AHK108" i="1"/>
  <c r="AHK101" i="1"/>
  <c r="AHK125" i="1"/>
  <c r="AHL102" i="1"/>
  <c r="AHL104" i="1"/>
  <c r="AHL105" i="1"/>
  <c r="AHL106" i="1"/>
  <c r="AHL107" i="1"/>
  <c r="AHL108" i="1"/>
  <c r="AHL101" i="1"/>
  <c r="AHL125" i="1"/>
  <c r="AHM102" i="1"/>
  <c r="AHM104" i="1"/>
  <c r="AHM105" i="1"/>
  <c r="AHM106" i="1"/>
  <c r="AHM107" i="1"/>
  <c r="AHM108" i="1"/>
  <c r="AHM101" i="1"/>
  <c r="AHM125" i="1"/>
  <c r="AHN102" i="1"/>
  <c r="AHN104" i="1"/>
  <c r="AHN105" i="1"/>
  <c r="AHN106" i="1"/>
  <c r="AHN107" i="1"/>
  <c r="AHN108" i="1"/>
  <c r="AHN101" i="1"/>
  <c r="AHN125" i="1"/>
  <c r="AHO102" i="1"/>
  <c r="AHO104" i="1"/>
  <c r="AHO105" i="1"/>
  <c r="AHO106" i="1"/>
  <c r="AHO107" i="1"/>
  <c r="AHO108" i="1"/>
  <c r="AHO101" i="1"/>
  <c r="AHO125" i="1"/>
  <c r="AHP102" i="1"/>
  <c r="AHP104" i="1"/>
  <c r="AHP105" i="1"/>
  <c r="AHP106" i="1"/>
  <c r="AHP107" i="1"/>
  <c r="AHP108" i="1"/>
  <c r="AHP101" i="1"/>
  <c r="AHP125" i="1"/>
  <c r="AHQ102" i="1"/>
  <c r="AHQ104" i="1"/>
  <c r="AHQ105" i="1"/>
  <c r="AHQ106" i="1"/>
  <c r="AHQ107" i="1"/>
  <c r="AHQ108" i="1"/>
  <c r="AHQ101" i="1"/>
  <c r="AHQ125" i="1"/>
  <c r="AHR102" i="1"/>
  <c r="AHR104" i="1"/>
  <c r="AHR105" i="1"/>
  <c r="AHR106" i="1"/>
  <c r="AHR107" i="1"/>
  <c r="AHR108" i="1"/>
  <c r="AHR101" i="1"/>
  <c r="AHR125" i="1"/>
  <c r="AHS102" i="1"/>
  <c r="AHS104" i="1"/>
  <c r="AHS105" i="1"/>
  <c r="AHS106" i="1"/>
  <c r="AHS107" i="1"/>
  <c r="AHS108" i="1"/>
  <c r="AHS101" i="1"/>
  <c r="AHS125" i="1"/>
  <c r="AHT102" i="1"/>
  <c r="AHT104" i="1"/>
  <c r="AHT105" i="1"/>
  <c r="AHT106" i="1"/>
  <c r="AHT107" i="1"/>
  <c r="AHT108" i="1"/>
  <c r="AHT101" i="1"/>
  <c r="AHT125" i="1"/>
  <c r="AHU102" i="1"/>
  <c r="AHU104" i="1"/>
  <c r="AHU105" i="1"/>
  <c r="AHU106" i="1"/>
  <c r="AHU107" i="1"/>
  <c r="AHU108" i="1"/>
  <c r="AHU101" i="1"/>
  <c r="AHU125" i="1"/>
  <c r="AHV102" i="1"/>
  <c r="AHV104" i="1"/>
  <c r="AHV105" i="1"/>
  <c r="AHV106" i="1"/>
  <c r="AHV107" i="1"/>
  <c r="AHV108" i="1"/>
  <c r="AHV101" i="1"/>
  <c r="AHV125" i="1"/>
  <c r="AHW102" i="1"/>
  <c r="AHW104" i="1"/>
  <c r="AHW105" i="1"/>
  <c r="AHW106" i="1"/>
  <c r="AHW107" i="1"/>
  <c r="AHW108" i="1"/>
  <c r="AHW101" i="1"/>
  <c r="AHW125" i="1"/>
  <c r="AHX102" i="1"/>
  <c r="AHX104" i="1"/>
  <c r="AHX105" i="1"/>
  <c r="AHX106" i="1"/>
  <c r="AHX107" i="1"/>
  <c r="AHX108" i="1"/>
  <c r="AHX101" i="1"/>
  <c r="AHX125" i="1"/>
  <c r="AHY102" i="1"/>
  <c r="AHY104" i="1"/>
  <c r="AHY105" i="1"/>
  <c r="AHY106" i="1"/>
  <c r="AHY107" i="1"/>
  <c r="AHY108" i="1"/>
  <c r="AHY101" i="1"/>
  <c r="AHY125" i="1"/>
  <c r="AHZ102" i="1"/>
  <c r="AHZ104" i="1"/>
  <c r="AHZ105" i="1"/>
  <c r="AHZ106" i="1"/>
  <c r="AHZ107" i="1"/>
  <c r="AHZ108" i="1"/>
  <c r="AHZ101" i="1"/>
  <c r="AHZ125" i="1"/>
  <c r="AIA102" i="1"/>
  <c r="AIA104" i="1"/>
  <c r="AIA105" i="1"/>
  <c r="AIA106" i="1"/>
  <c r="AIA107" i="1"/>
  <c r="AIA108" i="1"/>
  <c r="AIA101" i="1"/>
  <c r="AIA125" i="1"/>
  <c r="AIB102" i="1"/>
  <c r="AIB104" i="1"/>
  <c r="AIB105" i="1"/>
  <c r="AIB106" i="1"/>
  <c r="AIB107" i="1"/>
  <c r="AIB108" i="1"/>
  <c r="AIB101" i="1"/>
  <c r="AIB125" i="1"/>
  <c r="AIC102" i="1"/>
  <c r="AIC104" i="1"/>
  <c r="AIC105" i="1"/>
  <c r="AIC106" i="1"/>
  <c r="AIC107" i="1"/>
  <c r="AIC108" i="1"/>
  <c r="AIC101" i="1"/>
  <c r="AIC125" i="1"/>
  <c r="AID102" i="1"/>
  <c r="AID104" i="1"/>
  <c r="AID105" i="1"/>
  <c r="AID106" i="1"/>
  <c r="AID107" i="1"/>
  <c r="AID108" i="1"/>
  <c r="AID101" i="1"/>
  <c r="AID125" i="1"/>
  <c r="AIE102" i="1"/>
  <c r="AIE104" i="1"/>
  <c r="AIE105" i="1"/>
  <c r="AIE106" i="1"/>
  <c r="AIE107" i="1"/>
  <c r="AIE108" i="1"/>
  <c r="AIE101" i="1"/>
  <c r="AIE125" i="1"/>
  <c r="AIF102" i="1"/>
  <c r="AIF104" i="1"/>
  <c r="AIF105" i="1"/>
  <c r="AIF106" i="1"/>
  <c r="AIF107" i="1"/>
  <c r="AIF108" i="1"/>
  <c r="AIF101" i="1"/>
  <c r="AIF125" i="1"/>
  <c r="AIG102" i="1"/>
  <c r="AIG104" i="1"/>
  <c r="AIG105" i="1"/>
  <c r="AIG106" i="1"/>
  <c r="AIG107" i="1"/>
  <c r="AIG108" i="1"/>
  <c r="AIG101" i="1"/>
  <c r="AIG125" i="1"/>
  <c r="AIH102" i="1"/>
  <c r="AIH104" i="1"/>
  <c r="AIH105" i="1"/>
  <c r="AIH106" i="1"/>
  <c r="AIH107" i="1"/>
  <c r="AIH108" i="1"/>
  <c r="AIH101" i="1"/>
  <c r="AIH125" i="1"/>
  <c r="AII102" i="1"/>
  <c r="AII104" i="1"/>
  <c r="AII105" i="1"/>
  <c r="AII106" i="1"/>
  <c r="AII107" i="1"/>
  <c r="AII108" i="1"/>
  <c r="AII101" i="1"/>
  <c r="AII125" i="1"/>
  <c r="AIJ102" i="1"/>
  <c r="AIJ104" i="1"/>
  <c r="AIJ105" i="1"/>
  <c r="AIJ106" i="1"/>
  <c r="AIJ107" i="1"/>
  <c r="AIJ108" i="1"/>
  <c r="AIJ101" i="1"/>
  <c r="AIJ125" i="1"/>
  <c r="AIK102" i="1"/>
  <c r="AIK104" i="1"/>
  <c r="AIK105" i="1"/>
  <c r="AIK106" i="1"/>
  <c r="AIK107" i="1"/>
  <c r="AIK108" i="1"/>
  <c r="AIK101" i="1"/>
  <c r="AIK125" i="1"/>
  <c r="AIL102" i="1"/>
  <c r="AIL104" i="1"/>
  <c r="AIL105" i="1"/>
  <c r="AIL106" i="1"/>
  <c r="AIL107" i="1"/>
  <c r="AIL108" i="1"/>
  <c r="AIL101" i="1"/>
  <c r="AIL125" i="1"/>
  <c r="AIM102" i="1"/>
  <c r="AIM104" i="1"/>
  <c r="AIM105" i="1"/>
  <c r="AIM106" i="1"/>
  <c r="AIM107" i="1"/>
  <c r="AIM108" i="1"/>
  <c r="AIM101" i="1"/>
  <c r="AIM125" i="1"/>
  <c r="AIN102" i="1"/>
  <c r="AIN104" i="1"/>
  <c r="AIN105" i="1"/>
  <c r="AIN106" i="1"/>
  <c r="AIN107" i="1"/>
  <c r="AIN108" i="1"/>
  <c r="AIN101" i="1"/>
  <c r="AIN125" i="1"/>
  <c r="AIO102" i="1"/>
  <c r="AIO104" i="1"/>
  <c r="AIO105" i="1"/>
  <c r="AIO106" i="1"/>
  <c r="AIO107" i="1"/>
  <c r="AIO108" i="1"/>
  <c r="AIO101" i="1"/>
  <c r="AIO125" i="1"/>
  <c r="AIP102" i="1"/>
  <c r="AIP104" i="1"/>
  <c r="AIP105" i="1"/>
  <c r="AIP106" i="1"/>
  <c r="AIP107" i="1"/>
  <c r="AIP108" i="1"/>
  <c r="AIP101" i="1"/>
  <c r="AIP125" i="1"/>
  <c r="AIQ102" i="1"/>
  <c r="AIQ104" i="1"/>
  <c r="AIQ105" i="1"/>
  <c r="AIQ106" i="1"/>
  <c r="AIQ107" i="1"/>
  <c r="AIQ108" i="1"/>
  <c r="AIQ101" i="1"/>
  <c r="AIQ125" i="1"/>
  <c r="AIR102" i="1"/>
  <c r="AIR104" i="1"/>
  <c r="AIR105" i="1"/>
  <c r="AIR106" i="1"/>
  <c r="AIR107" i="1"/>
  <c r="AIR108" i="1"/>
  <c r="AIR101" i="1"/>
  <c r="AIR125" i="1"/>
  <c r="AIS102" i="1"/>
  <c r="AIS104" i="1"/>
  <c r="AIS105" i="1"/>
  <c r="AIS106" i="1"/>
  <c r="AIS107" i="1"/>
  <c r="AIS108" i="1"/>
  <c r="AIS101" i="1"/>
  <c r="AIS125" i="1"/>
  <c r="AIT102" i="1"/>
  <c r="AIT104" i="1"/>
  <c r="AIT105" i="1"/>
  <c r="AIT106" i="1"/>
  <c r="AIT107" i="1"/>
  <c r="AIT108" i="1"/>
  <c r="AIT101" i="1"/>
  <c r="AIT125" i="1"/>
  <c r="AIU102" i="1"/>
  <c r="AIU104" i="1"/>
  <c r="AIU105" i="1"/>
  <c r="AIU106" i="1"/>
  <c r="AIU107" i="1"/>
  <c r="AIU108" i="1"/>
  <c r="AIU101" i="1"/>
  <c r="AIU125" i="1"/>
  <c r="AIV102" i="1"/>
  <c r="AIV104" i="1"/>
  <c r="AIV105" i="1"/>
  <c r="AIV106" i="1"/>
  <c r="AIV107" i="1"/>
  <c r="AIV108" i="1"/>
  <c r="AIV101" i="1"/>
  <c r="AIV125" i="1"/>
  <c r="AIW102" i="1"/>
  <c r="AIW104" i="1"/>
  <c r="AIW105" i="1"/>
  <c r="AIW106" i="1"/>
  <c r="AIW107" i="1"/>
  <c r="AIW108" i="1"/>
  <c r="AIW101" i="1"/>
  <c r="AIW125" i="1"/>
  <c r="AIX102" i="1"/>
  <c r="AIX104" i="1"/>
  <c r="AIX105" i="1"/>
  <c r="AIX106" i="1"/>
  <c r="AIX107" i="1"/>
  <c r="AIX108" i="1"/>
  <c r="AIX101" i="1"/>
  <c r="AIX125" i="1"/>
  <c r="AIY102" i="1"/>
  <c r="AIY104" i="1"/>
  <c r="AIY105" i="1"/>
  <c r="AIY106" i="1"/>
  <c r="AIY107" i="1"/>
  <c r="AIY108" i="1"/>
  <c r="AIY101" i="1"/>
  <c r="AIY125" i="1"/>
  <c r="AIZ102" i="1"/>
  <c r="AIZ104" i="1"/>
  <c r="AIZ105" i="1"/>
  <c r="AIZ106" i="1"/>
  <c r="AIZ107" i="1"/>
  <c r="AIZ108" i="1"/>
  <c r="AIZ101" i="1"/>
  <c r="AIZ125" i="1"/>
  <c r="AJA102" i="1"/>
  <c r="AJA104" i="1"/>
  <c r="AJA105" i="1"/>
  <c r="AJA106" i="1"/>
  <c r="AJA107" i="1"/>
  <c r="AJA108" i="1"/>
  <c r="AJA101" i="1"/>
  <c r="AJA125" i="1"/>
  <c r="AJB102" i="1"/>
  <c r="AJB104" i="1"/>
  <c r="AJB105" i="1"/>
  <c r="AJB106" i="1"/>
  <c r="AJB107" i="1"/>
  <c r="AJB108" i="1"/>
  <c r="AJB101" i="1"/>
  <c r="AJB125" i="1"/>
  <c r="AJC102" i="1"/>
  <c r="AJC104" i="1"/>
  <c r="AJC105" i="1"/>
  <c r="AJC106" i="1"/>
  <c r="AJC107" i="1"/>
  <c r="AJC108" i="1"/>
  <c r="AJC101" i="1"/>
  <c r="AJC125" i="1"/>
  <c r="AJD102" i="1"/>
  <c r="AJD104" i="1"/>
  <c r="AJD105" i="1"/>
  <c r="AJD106" i="1"/>
  <c r="AJD107" i="1"/>
  <c r="AJD108" i="1"/>
  <c r="AJD101" i="1"/>
  <c r="AJD125" i="1"/>
  <c r="AJE102" i="1"/>
  <c r="AJE104" i="1"/>
  <c r="AJE105" i="1"/>
  <c r="AJE106" i="1"/>
  <c r="AJE107" i="1"/>
  <c r="AJE108" i="1"/>
  <c r="AJE101" i="1"/>
  <c r="AJE125" i="1"/>
  <c r="AJF102" i="1"/>
  <c r="AJF104" i="1"/>
  <c r="AJF105" i="1"/>
  <c r="AJF106" i="1"/>
  <c r="AJF107" i="1"/>
  <c r="AJF108" i="1"/>
  <c r="AJF101" i="1"/>
  <c r="AJF125" i="1"/>
  <c r="AJG102" i="1"/>
  <c r="AJG104" i="1"/>
  <c r="AJG105" i="1"/>
  <c r="AJG106" i="1"/>
  <c r="AJG107" i="1"/>
  <c r="AJG108" i="1"/>
  <c r="AJG101" i="1"/>
  <c r="AJG125" i="1"/>
  <c r="AJH102" i="1"/>
  <c r="AJH104" i="1"/>
  <c r="AJH105" i="1"/>
  <c r="AJH106" i="1"/>
  <c r="AJH107" i="1"/>
  <c r="AJH108" i="1"/>
  <c r="AJH101" i="1"/>
  <c r="AJH125" i="1"/>
  <c r="AJI102" i="1"/>
  <c r="AJI104" i="1"/>
  <c r="AJI105" i="1"/>
  <c r="AJI106" i="1"/>
  <c r="AJI107" i="1"/>
  <c r="AJI108" i="1"/>
  <c r="AJI101" i="1"/>
  <c r="AJI125" i="1"/>
  <c r="AJJ102" i="1"/>
  <c r="AJJ104" i="1"/>
  <c r="AJJ105" i="1"/>
  <c r="AJJ106" i="1"/>
  <c r="AJJ107" i="1"/>
  <c r="AJJ108" i="1"/>
  <c r="AJJ101" i="1"/>
  <c r="AJJ125" i="1"/>
  <c r="AJK102" i="1"/>
  <c r="AJK104" i="1"/>
  <c r="AJK105" i="1"/>
  <c r="AJK106" i="1"/>
  <c r="AJK107" i="1"/>
  <c r="AJK108" i="1"/>
  <c r="AJK101" i="1"/>
  <c r="AJK125" i="1"/>
  <c r="AJL102" i="1"/>
  <c r="AJL104" i="1"/>
  <c r="AJL105" i="1"/>
  <c r="AJL106" i="1"/>
  <c r="AJL107" i="1"/>
  <c r="AJL108" i="1"/>
  <c r="AJL101" i="1"/>
  <c r="AJL125" i="1"/>
  <c r="AEZ126" i="1"/>
  <c r="AFA126" i="1"/>
  <c r="AFB126" i="1"/>
  <c r="AFC126" i="1"/>
  <c r="AFD126" i="1"/>
  <c r="AFE126" i="1"/>
  <c r="AFF126" i="1"/>
  <c r="AFG126" i="1"/>
  <c r="AFH126" i="1"/>
  <c r="AFI126" i="1"/>
  <c r="AFJ126" i="1"/>
  <c r="AFK126" i="1"/>
  <c r="AFL126" i="1"/>
  <c r="AFM126" i="1"/>
  <c r="AFN126" i="1"/>
  <c r="AFO126" i="1"/>
  <c r="AFP126" i="1"/>
  <c r="AFQ126" i="1"/>
  <c r="AFR126" i="1"/>
  <c r="AFS126" i="1"/>
  <c r="AFT126" i="1"/>
  <c r="AFU126" i="1"/>
  <c r="AFV126" i="1"/>
  <c r="AFW126" i="1"/>
  <c r="AFX126" i="1"/>
  <c r="AFY126" i="1"/>
  <c r="AFZ126" i="1"/>
  <c r="AGA126" i="1"/>
  <c r="AGB126" i="1"/>
  <c r="AGC126" i="1"/>
  <c r="AGD126" i="1"/>
  <c r="AGE126" i="1"/>
  <c r="AGF126" i="1"/>
  <c r="AGG126" i="1"/>
  <c r="AGH126" i="1"/>
  <c r="AGI126" i="1"/>
  <c r="AGJ126" i="1"/>
  <c r="AGK126" i="1"/>
  <c r="AGL126" i="1"/>
  <c r="AGM126" i="1"/>
  <c r="AGN126" i="1"/>
  <c r="AGO126" i="1"/>
  <c r="AGP126" i="1"/>
  <c r="AGQ126" i="1"/>
  <c r="AGR126" i="1"/>
  <c r="AGS126" i="1"/>
  <c r="AGT126" i="1"/>
  <c r="AGU126" i="1"/>
  <c r="AGV126" i="1"/>
  <c r="AGW126" i="1"/>
  <c r="AGX126" i="1"/>
  <c r="AGY126" i="1"/>
  <c r="AGZ126" i="1"/>
  <c r="AHA126" i="1"/>
  <c r="AHB126" i="1"/>
  <c r="AHC126" i="1"/>
  <c r="AHD126" i="1"/>
  <c r="AHE126" i="1"/>
  <c r="AHF126" i="1"/>
  <c r="AHG126" i="1"/>
  <c r="AHH126" i="1"/>
  <c r="AHI126" i="1"/>
  <c r="AHJ126" i="1"/>
  <c r="AHK126" i="1"/>
  <c r="AHL126" i="1"/>
  <c r="AHM126" i="1"/>
  <c r="AHN126" i="1"/>
  <c r="AHO126" i="1"/>
  <c r="AHP126" i="1"/>
  <c r="AHQ126" i="1"/>
  <c r="AHR126" i="1"/>
  <c r="AHS126" i="1"/>
  <c r="AHT126" i="1"/>
  <c r="AHU126" i="1"/>
  <c r="AHV126" i="1"/>
  <c r="AHW126" i="1"/>
  <c r="AHX126" i="1"/>
  <c r="AHY126" i="1"/>
  <c r="AHZ126" i="1"/>
  <c r="AIA126" i="1"/>
  <c r="AIB126" i="1"/>
  <c r="AIC126" i="1"/>
  <c r="AID126" i="1"/>
  <c r="AIE126" i="1"/>
  <c r="AIF126" i="1"/>
  <c r="AIG126" i="1"/>
  <c r="AIH126" i="1"/>
  <c r="AII126" i="1"/>
  <c r="AIJ126" i="1"/>
  <c r="AIK126" i="1"/>
  <c r="AIL126" i="1"/>
  <c r="AIM126" i="1"/>
  <c r="AIN126" i="1"/>
  <c r="AIO126" i="1"/>
  <c r="AIP126" i="1"/>
  <c r="AIQ126" i="1"/>
  <c r="AIR126" i="1"/>
  <c r="AIS126" i="1"/>
  <c r="AIT126" i="1"/>
  <c r="AIU126" i="1"/>
  <c r="AIV126" i="1"/>
  <c r="AIW126" i="1"/>
  <c r="AIX126" i="1"/>
  <c r="AIY126" i="1"/>
  <c r="AIZ126" i="1"/>
  <c r="AJA126" i="1"/>
  <c r="AJB126" i="1"/>
  <c r="AJC126" i="1"/>
  <c r="AJD126" i="1"/>
  <c r="AJE126" i="1"/>
  <c r="AJF126" i="1"/>
  <c r="AJG126" i="1"/>
  <c r="AJH126" i="1"/>
  <c r="AJI126" i="1"/>
  <c r="AJJ126" i="1"/>
  <c r="AJK126" i="1"/>
  <c r="AJL126" i="1"/>
  <c r="AEZ127" i="1"/>
  <c r="AFA127" i="1"/>
  <c r="AFB127" i="1"/>
  <c r="AFC127" i="1"/>
  <c r="AFD127" i="1"/>
  <c r="AFE127" i="1"/>
  <c r="AFF127" i="1"/>
  <c r="AFG127" i="1"/>
  <c r="AFH127" i="1"/>
  <c r="AFI127" i="1"/>
  <c r="AFJ127" i="1"/>
  <c r="AFK127" i="1"/>
  <c r="AFL127" i="1"/>
  <c r="AFM127" i="1"/>
  <c r="AFN127" i="1"/>
  <c r="AFO127" i="1"/>
  <c r="AFP127" i="1"/>
  <c r="AFQ127" i="1"/>
  <c r="AFR127" i="1"/>
  <c r="AFS127" i="1"/>
  <c r="AFT127" i="1"/>
  <c r="AFU127" i="1"/>
  <c r="AFV127" i="1"/>
  <c r="AFW127" i="1"/>
  <c r="AFX127" i="1"/>
  <c r="AFY127" i="1"/>
  <c r="AFZ127" i="1"/>
  <c r="AGA127" i="1"/>
  <c r="AGB127" i="1"/>
  <c r="AGC127" i="1"/>
  <c r="AGD127" i="1"/>
  <c r="AGE127" i="1"/>
  <c r="AGF127" i="1"/>
  <c r="AGG127" i="1"/>
  <c r="AGH127" i="1"/>
  <c r="AGI127" i="1"/>
  <c r="AGJ127" i="1"/>
  <c r="AGK127" i="1"/>
  <c r="AGL127" i="1"/>
  <c r="AGM127" i="1"/>
  <c r="AGN127" i="1"/>
  <c r="AGO127" i="1"/>
  <c r="AGP127" i="1"/>
  <c r="AGQ127" i="1"/>
  <c r="AGR127" i="1"/>
  <c r="AGS127" i="1"/>
  <c r="AGT127" i="1"/>
  <c r="AGU127" i="1"/>
  <c r="AGV127" i="1"/>
  <c r="AGW127" i="1"/>
  <c r="AGX127" i="1"/>
  <c r="AGY127" i="1"/>
  <c r="AGZ127" i="1"/>
  <c r="AHA127" i="1"/>
  <c r="AHB127" i="1"/>
  <c r="AHC127" i="1"/>
  <c r="AHD127" i="1"/>
  <c r="AHE127" i="1"/>
  <c r="AHF127" i="1"/>
  <c r="AHG127" i="1"/>
  <c r="AHH127" i="1"/>
  <c r="AHI127" i="1"/>
  <c r="AHJ127" i="1"/>
  <c r="AHK127" i="1"/>
  <c r="AHL127" i="1"/>
  <c r="AHM127" i="1"/>
  <c r="AHN127" i="1"/>
  <c r="AHO127" i="1"/>
  <c r="AHP127" i="1"/>
  <c r="AHQ127" i="1"/>
  <c r="AHR127" i="1"/>
  <c r="AHS127" i="1"/>
  <c r="AHT127" i="1"/>
  <c r="AHU127" i="1"/>
  <c r="AHV127" i="1"/>
  <c r="AHW127" i="1"/>
  <c r="AHX127" i="1"/>
  <c r="AHY127" i="1"/>
  <c r="AHZ127" i="1"/>
  <c r="AIA127" i="1"/>
  <c r="AIB127" i="1"/>
  <c r="AIC127" i="1"/>
  <c r="AID127" i="1"/>
  <c r="AIE127" i="1"/>
  <c r="AIF127" i="1"/>
  <c r="AIG127" i="1"/>
  <c r="AIH127" i="1"/>
  <c r="AII127" i="1"/>
  <c r="AIJ127" i="1"/>
  <c r="AIK127" i="1"/>
  <c r="AIL127" i="1"/>
  <c r="AIM127" i="1"/>
  <c r="AIN127" i="1"/>
  <c r="AIO127" i="1"/>
  <c r="AIP127" i="1"/>
  <c r="AIQ127" i="1"/>
  <c r="AIR127" i="1"/>
  <c r="AIS127" i="1"/>
  <c r="AIT127" i="1"/>
  <c r="AIU127" i="1"/>
  <c r="AIV127" i="1"/>
  <c r="AIW127" i="1"/>
  <c r="AIX127" i="1"/>
  <c r="AIY127" i="1"/>
  <c r="AIZ127" i="1"/>
  <c r="AJA127" i="1"/>
  <c r="AJB127" i="1"/>
  <c r="AJC127" i="1"/>
  <c r="AJD127" i="1"/>
  <c r="AJE127" i="1"/>
  <c r="AJF127" i="1"/>
  <c r="AJG127" i="1"/>
  <c r="AJH127" i="1"/>
  <c r="AJI127" i="1"/>
  <c r="AJJ127" i="1"/>
  <c r="AJK127" i="1"/>
  <c r="AJL127" i="1"/>
  <c r="AEZ128" i="1"/>
  <c r="AFA128" i="1"/>
  <c r="AFB128" i="1"/>
  <c r="AFC128" i="1"/>
  <c r="AFD128" i="1"/>
  <c r="AFE128" i="1"/>
  <c r="AFF128" i="1"/>
  <c r="AFG128" i="1"/>
  <c r="AFH128" i="1"/>
  <c r="AFI128" i="1"/>
  <c r="AFJ128" i="1"/>
  <c r="AFK128" i="1"/>
  <c r="AFL128" i="1"/>
  <c r="AFM128" i="1"/>
  <c r="AFN128" i="1"/>
  <c r="AFO128" i="1"/>
  <c r="AFP128" i="1"/>
  <c r="AFQ128" i="1"/>
  <c r="AFR128" i="1"/>
  <c r="AFS128" i="1"/>
  <c r="AFT128" i="1"/>
  <c r="AFU128" i="1"/>
  <c r="AFV128" i="1"/>
  <c r="AFW128" i="1"/>
  <c r="AFX128" i="1"/>
  <c r="AFY128" i="1"/>
  <c r="AFZ128" i="1"/>
  <c r="AGA128" i="1"/>
  <c r="AGB128" i="1"/>
  <c r="AGC128" i="1"/>
  <c r="AGD128" i="1"/>
  <c r="AGE128" i="1"/>
  <c r="AGF128" i="1"/>
  <c r="AGG128" i="1"/>
  <c r="AGH128" i="1"/>
  <c r="AGI128" i="1"/>
  <c r="AGJ128" i="1"/>
  <c r="AGK128" i="1"/>
  <c r="AGL128" i="1"/>
  <c r="AGM128" i="1"/>
  <c r="AGN128" i="1"/>
  <c r="AGO128" i="1"/>
  <c r="AGP128" i="1"/>
  <c r="AGQ128" i="1"/>
  <c r="AGR128" i="1"/>
  <c r="AGS128" i="1"/>
  <c r="AGT128" i="1"/>
  <c r="AGU128" i="1"/>
  <c r="AGV128" i="1"/>
  <c r="AGW128" i="1"/>
  <c r="AGX128" i="1"/>
  <c r="AGY128" i="1"/>
  <c r="AGZ128" i="1"/>
  <c r="AHA128" i="1"/>
  <c r="AHB128" i="1"/>
  <c r="AHC128" i="1"/>
  <c r="AHD128" i="1"/>
  <c r="AHE128" i="1"/>
  <c r="AHF128" i="1"/>
  <c r="AHG128" i="1"/>
  <c r="AHH128" i="1"/>
  <c r="AHI128" i="1"/>
  <c r="AHJ128" i="1"/>
  <c r="AHK128" i="1"/>
  <c r="AHL128" i="1"/>
  <c r="AHM128" i="1"/>
  <c r="AHN128" i="1"/>
  <c r="AHO128" i="1"/>
  <c r="AHP128" i="1"/>
  <c r="AHQ128" i="1"/>
  <c r="AHR128" i="1"/>
  <c r="AHS128" i="1"/>
  <c r="AHT128" i="1"/>
  <c r="AHU128" i="1"/>
  <c r="AHV128" i="1"/>
  <c r="AHW128" i="1"/>
  <c r="AHX128" i="1"/>
  <c r="AHY128" i="1"/>
  <c r="AHZ128" i="1"/>
  <c r="AIA128" i="1"/>
  <c r="AIB128" i="1"/>
  <c r="AIC128" i="1"/>
  <c r="AID128" i="1"/>
  <c r="AIE128" i="1"/>
  <c r="AIF128" i="1"/>
  <c r="AIG128" i="1"/>
  <c r="AIH128" i="1"/>
  <c r="AII128" i="1"/>
  <c r="AIJ128" i="1"/>
  <c r="AIK128" i="1"/>
  <c r="AIL128" i="1"/>
  <c r="AIM128" i="1"/>
  <c r="AIN128" i="1"/>
  <c r="AIO128" i="1"/>
  <c r="AIP128" i="1"/>
  <c r="AIQ128" i="1"/>
  <c r="AIR128" i="1"/>
  <c r="AIS128" i="1"/>
  <c r="AIT128" i="1"/>
  <c r="AIU128" i="1"/>
  <c r="AIV128" i="1"/>
  <c r="AIW128" i="1"/>
  <c r="AIX128" i="1"/>
  <c r="AIY128" i="1"/>
  <c r="AIZ128" i="1"/>
  <c r="AJA128" i="1"/>
  <c r="AJB128" i="1"/>
  <c r="AJC128" i="1"/>
  <c r="AJD128" i="1"/>
  <c r="AJE128" i="1"/>
  <c r="AJF128" i="1"/>
  <c r="AJG128" i="1"/>
  <c r="AJH128" i="1"/>
  <c r="AJI128" i="1"/>
  <c r="AJJ128" i="1"/>
  <c r="AJK128" i="1"/>
  <c r="AJL128" i="1"/>
  <c r="AEZ129" i="1"/>
  <c r="AFA129" i="1"/>
  <c r="AFB129" i="1"/>
  <c r="AFC129" i="1"/>
  <c r="AFD129" i="1"/>
  <c r="AFE129" i="1"/>
  <c r="AFF129" i="1"/>
  <c r="AFG129" i="1"/>
  <c r="AFH129" i="1"/>
  <c r="AFI129" i="1"/>
  <c r="AFJ129" i="1"/>
  <c r="AFK129" i="1"/>
  <c r="AFL129" i="1"/>
  <c r="AFM129" i="1"/>
  <c r="AFN129" i="1"/>
  <c r="AFO129" i="1"/>
  <c r="AFP129" i="1"/>
  <c r="AFQ129" i="1"/>
  <c r="AFR129" i="1"/>
  <c r="AFS129" i="1"/>
  <c r="AFT129" i="1"/>
  <c r="AFU129" i="1"/>
  <c r="AFV129" i="1"/>
  <c r="AFW129" i="1"/>
  <c r="AFX129" i="1"/>
  <c r="AFY129" i="1"/>
  <c r="AFZ129" i="1"/>
  <c r="AGA129" i="1"/>
  <c r="AGB129" i="1"/>
  <c r="AGC129" i="1"/>
  <c r="AGD129" i="1"/>
  <c r="AGE129" i="1"/>
  <c r="AGF129" i="1"/>
  <c r="AGG129" i="1"/>
  <c r="AGH129" i="1"/>
  <c r="AGI129" i="1"/>
  <c r="AGJ129" i="1"/>
  <c r="AGK129" i="1"/>
  <c r="AGL129" i="1"/>
  <c r="AGM129" i="1"/>
  <c r="AGN129" i="1"/>
  <c r="AGO129" i="1"/>
  <c r="AGP129" i="1"/>
  <c r="AGQ129" i="1"/>
  <c r="AGR129" i="1"/>
  <c r="AGS129" i="1"/>
  <c r="AGT129" i="1"/>
  <c r="AGU129" i="1"/>
  <c r="AGV129" i="1"/>
  <c r="AGW129" i="1"/>
  <c r="AGX129" i="1"/>
  <c r="AGY129" i="1"/>
  <c r="AGZ129" i="1"/>
  <c r="AHA129" i="1"/>
  <c r="AHB129" i="1"/>
  <c r="AHC129" i="1"/>
  <c r="AHD129" i="1"/>
  <c r="AHE129" i="1"/>
  <c r="AHF129" i="1"/>
  <c r="AHG129" i="1"/>
  <c r="AHH129" i="1"/>
  <c r="AHI129" i="1"/>
  <c r="AHJ129" i="1"/>
  <c r="AHK129" i="1"/>
  <c r="AHL129" i="1"/>
  <c r="AHM129" i="1"/>
  <c r="AHN129" i="1"/>
  <c r="AHO129" i="1"/>
  <c r="AHP129" i="1"/>
  <c r="AHQ129" i="1"/>
  <c r="AHR129" i="1"/>
  <c r="AHS129" i="1"/>
  <c r="AHT129" i="1"/>
  <c r="AHU129" i="1"/>
  <c r="AHV129" i="1"/>
  <c r="AHW129" i="1"/>
  <c r="AHX129" i="1"/>
  <c r="AHY129" i="1"/>
  <c r="AHZ129" i="1"/>
  <c r="AIA129" i="1"/>
  <c r="AIB129" i="1"/>
  <c r="AIC129" i="1"/>
  <c r="AID129" i="1"/>
  <c r="AIE129" i="1"/>
  <c r="AIF129" i="1"/>
  <c r="AIG129" i="1"/>
  <c r="AIH129" i="1"/>
  <c r="AII129" i="1"/>
  <c r="AIJ129" i="1"/>
  <c r="AIK129" i="1"/>
  <c r="AIL129" i="1"/>
  <c r="AIM129" i="1"/>
  <c r="AIN129" i="1"/>
  <c r="AIO129" i="1"/>
  <c r="AIP129" i="1"/>
  <c r="AIQ129" i="1"/>
  <c r="AIR129" i="1"/>
  <c r="AIS129" i="1"/>
  <c r="AIT129" i="1"/>
  <c r="AIU129" i="1"/>
  <c r="AIV129" i="1"/>
  <c r="AIW129" i="1"/>
  <c r="AIX129" i="1"/>
  <c r="AIY129" i="1"/>
  <c r="AIZ129" i="1"/>
  <c r="AJA129" i="1"/>
  <c r="AJB129" i="1"/>
  <c r="AJC129" i="1"/>
  <c r="AJD129" i="1"/>
  <c r="AJE129" i="1"/>
  <c r="AJF129" i="1"/>
  <c r="AJG129" i="1"/>
  <c r="AJH129" i="1"/>
  <c r="AJI129" i="1"/>
  <c r="AJJ129" i="1"/>
  <c r="AJK129" i="1"/>
  <c r="AJL129" i="1"/>
  <c r="AEZ130" i="1"/>
  <c r="AFA130" i="1"/>
  <c r="AFB130" i="1"/>
  <c r="AFC130" i="1"/>
  <c r="AFD130" i="1"/>
  <c r="AFE130" i="1"/>
  <c r="AFF130" i="1"/>
  <c r="AFG130" i="1"/>
  <c r="AFH130" i="1"/>
  <c r="AFI130" i="1"/>
  <c r="AFJ130" i="1"/>
  <c r="AFK130" i="1"/>
  <c r="AFL130" i="1"/>
  <c r="AFM130" i="1"/>
  <c r="AFN130" i="1"/>
  <c r="AFO130" i="1"/>
  <c r="AFP130" i="1"/>
  <c r="AFQ130" i="1"/>
  <c r="AFR130" i="1"/>
  <c r="AFS130" i="1"/>
  <c r="AFT130" i="1"/>
  <c r="AFU130" i="1"/>
  <c r="AFV130" i="1"/>
  <c r="AFW130" i="1"/>
  <c r="AFX130" i="1"/>
  <c r="AFY130" i="1"/>
  <c r="AFZ130" i="1"/>
  <c r="AGA130" i="1"/>
  <c r="AGB130" i="1"/>
  <c r="AGC130" i="1"/>
  <c r="AGD130" i="1"/>
  <c r="AGE130" i="1"/>
  <c r="AGF130" i="1"/>
  <c r="AGG130" i="1"/>
  <c r="AGH130" i="1"/>
  <c r="AGI130" i="1"/>
  <c r="AGJ130" i="1"/>
  <c r="AGK130" i="1"/>
  <c r="AGL130" i="1"/>
  <c r="AGM130" i="1"/>
  <c r="AGN130" i="1"/>
  <c r="AGO130" i="1"/>
  <c r="AGP130" i="1"/>
  <c r="AGQ130" i="1"/>
  <c r="AGR130" i="1"/>
  <c r="AGS130" i="1"/>
  <c r="AGT130" i="1"/>
  <c r="AGU130" i="1"/>
  <c r="AGV130" i="1"/>
  <c r="AGW130" i="1"/>
  <c r="AGX130" i="1"/>
  <c r="AGY130" i="1"/>
  <c r="AGZ130" i="1"/>
  <c r="AHA130" i="1"/>
  <c r="AHB130" i="1"/>
  <c r="AHC130" i="1"/>
  <c r="AHD130" i="1"/>
  <c r="AHE130" i="1"/>
  <c r="AHF130" i="1"/>
  <c r="AHG130" i="1"/>
  <c r="AHH130" i="1"/>
  <c r="AHI130" i="1"/>
  <c r="AHJ130" i="1"/>
  <c r="AHK130" i="1"/>
  <c r="AHL130" i="1"/>
  <c r="AHM130" i="1"/>
  <c r="AHN130" i="1"/>
  <c r="AHO130" i="1"/>
  <c r="AHP130" i="1"/>
  <c r="AHQ130" i="1"/>
  <c r="AHR130" i="1"/>
  <c r="AHS130" i="1"/>
  <c r="AHT130" i="1"/>
  <c r="AHU130" i="1"/>
  <c r="AHV130" i="1"/>
  <c r="AHW130" i="1"/>
  <c r="AHX130" i="1"/>
  <c r="AHY130" i="1"/>
  <c r="AHZ130" i="1"/>
  <c r="AIA130" i="1"/>
  <c r="AIB130" i="1"/>
  <c r="AIC130" i="1"/>
  <c r="AID130" i="1"/>
  <c r="AIE130" i="1"/>
  <c r="AIF130" i="1"/>
  <c r="AIG130" i="1"/>
  <c r="AIH130" i="1"/>
  <c r="AII130" i="1"/>
  <c r="AIJ130" i="1"/>
  <c r="AIK130" i="1"/>
  <c r="AIL130" i="1"/>
  <c r="AIM130" i="1"/>
  <c r="AIN130" i="1"/>
  <c r="AIO130" i="1"/>
  <c r="AIP130" i="1"/>
  <c r="AIQ130" i="1"/>
  <c r="AIR130" i="1"/>
  <c r="AIS130" i="1"/>
  <c r="AIT130" i="1"/>
  <c r="AIU130" i="1"/>
  <c r="AIV130" i="1"/>
  <c r="AIW130" i="1"/>
  <c r="AIX130" i="1"/>
  <c r="AIY130" i="1"/>
  <c r="AIZ130" i="1"/>
  <c r="AJA130" i="1"/>
  <c r="AJB130" i="1"/>
  <c r="AJC130" i="1"/>
  <c r="AJD130" i="1"/>
  <c r="AJE130" i="1"/>
  <c r="AJF130" i="1"/>
  <c r="AJG130" i="1"/>
  <c r="AJH130" i="1"/>
  <c r="AJI130" i="1"/>
  <c r="AJJ130" i="1"/>
  <c r="AJK130" i="1"/>
  <c r="AJL130" i="1"/>
  <c r="AEZ131" i="1"/>
  <c r="AFA131" i="1"/>
  <c r="AFB131" i="1"/>
  <c r="AFC131" i="1"/>
  <c r="AFD131" i="1"/>
  <c r="AFE131" i="1"/>
  <c r="AFF131" i="1"/>
  <c r="AFG131" i="1"/>
  <c r="AFH131" i="1"/>
  <c r="AFI131" i="1"/>
  <c r="AFJ131" i="1"/>
  <c r="AFK131" i="1"/>
  <c r="AFL131" i="1"/>
  <c r="AFM131" i="1"/>
  <c r="AFN131" i="1"/>
  <c r="AFO131" i="1"/>
  <c r="AFP131" i="1"/>
  <c r="AFQ131" i="1"/>
  <c r="AFR131" i="1"/>
  <c r="AFS131" i="1"/>
  <c r="AFT131" i="1"/>
  <c r="AFU131" i="1"/>
  <c r="AFV131" i="1"/>
  <c r="AFW131" i="1"/>
  <c r="AFX131" i="1"/>
  <c r="AFY131" i="1"/>
  <c r="AFZ131" i="1"/>
  <c r="AGA131" i="1"/>
  <c r="AGB131" i="1"/>
  <c r="AGC131" i="1"/>
  <c r="AGD131" i="1"/>
  <c r="AGE131" i="1"/>
  <c r="AGF131" i="1"/>
  <c r="AGG131" i="1"/>
  <c r="AGH131" i="1"/>
  <c r="AGI131" i="1"/>
  <c r="AGJ131" i="1"/>
  <c r="AGK131" i="1"/>
  <c r="AGL131" i="1"/>
  <c r="AGM131" i="1"/>
  <c r="AGN131" i="1"/>
  <c r="AGO131" i="1"/>
  <c r="AGP131" i="1"/>
  <c r="AGQ131" i="1"/>
  <c r="AGR131" i="1"/>
  <c r="AGS131" i="1"/>
  <c r="AGT131" i="1"/>
  <c r="AGU131" i="1"/>
  <c r="AGV131" i="1"/>
  <c r="AGW131" i="1"/>
  <c r="AGX131" i="1"/>
  <c r="AGY131" i="1"/>
  <c r="AGZ131" i="1"/>
  <c r="AHA131" i="1"/>
  <c r="AHB131" i="1"/>
  <c r="AHC131" i="1"/>
  <c r="AHD131" i="1"/>
  <c r="AHE131" i="1"/>
  <c r="AHF131" i="1"/>
  <c r="AHG131" i="1"/>
  <c r="AHH131" i="1"/>
  <c r="AHI131" i="1"/>
  <c r="AHJ131" i="1"/>
  <c r="AHK131" i="1"/>
  <c r="AHL131" i="1"/>
  <c r="AHM131" i="1"/>
  <c r="AHN131" i="1"/>
  <c r="AHO131" i="1"/>
  <c r="AHP131" i="1"/>
  <c r="AHQ131" i="1"/>
  <c r="AHR131" i="1"/>
  <c r="AHS131" i="1"/>
  <c r="AHT131" i="1"/>
  <c r="AHU131" i="1"/>
  <c r="AHV131" i="1"/>
  <c r="AHW131" i="1"/>
  <c r="AHX131" i="1"/>
  <c r="AHY131" i="1"/>
  <c r="AHZ131" i="1"/>
  <c r="AIA131" i="1"/>
  <c r="AIB131" i="1"/>
  <c r="AIC131" i="1"/>
  <c r="AID131" i="1"/>
  <c r="AIE131" i="1"/>
  <c r="AIF131" i="1"/>
  <c r="AIG131" i="1"/>
  <c r="AIH131" i="1"/>
  <c r="AII131" i="1"/>
  <c r="AIJ131" i="1"/>
  <c r="AIK131" i="1"/>
  <c r="AIL131" i="1"/>
  <c r="AIM131" i="1"/>
  <c r="AIN131" i="1"/>
  <c r="AIO131" i="1"/>
  <c r="AIP131" i="1"/>
  <c r="AIQ131" i="1"/>
  <c r="AIR131" i="1"/>
  <c r="AIS131" i="1"/>
  <c r="AIT131" i="1"/>
  <c r="AIU131" i="1"/>
  <c r="AIV131" i="1"/>
  <c r="AIW131" i="1"/>
  <c r="AIX131" i="1"/>
  <c r="AIY131" i="1"/>
  <c r="AIZ131" i="1"/>
  <c r="AJA131" i="1"/>
  <c r="AJB131" i="1"/>
  <c r="AJC131" i="1"/>
  <c r="AJD131" i="1"/>
  <c r="AJE131" i="1"/>
  <c r="AJF131" i="1"/>
  <c r="AJG131" i="1"/>
  <c r="AJH131" i="1"/>
  <c r="AJI131" i="1"/>
  <c r="AJJ131" i="1"/>
  <c r="AJK131" i="1"/>
  <c r="AJL131" i="1"/>
  <c r="PU102" i="1"/>
  <c r="PU104" i="1"/>
  <c r="PU105" i="1"/>
  <c r="PU106" i="1"/>
  <c r="PU107" i="1"/>
  <c r="PU108" i="1"/>
  <c r="PU101" i="1"/>
  <c r="PU125" i="1"/>
  <c r="PV102" i="1"/>
  <c r="PV104" i="1"/>
  <c r="PV105" i="1"/>
  <c r="PV106" i="1"/>
  <c r="PV107" i="1"/>
  <c r="PV108" i="1"/>
  <c r="PV101" i="1"/>
  <c r="PV125" i="1"/>
  <c r="PW102" i="1"/>
  <c r="PW104" i="1"/>
  <c r="PW105" i="1"/>
  <c r="PW106" i="1"/>
  <c r="PW107" i="1"/>
  <c r="PW108" i="1"/>
  <c r="PW101" i="1"/>
  <c r="PW125" i="1"/>
  <c r="PX102" i="1"/>
  <c r="PX104" i="1"/>
  <c r="PX105" i="1"/>
  <c r="PX106" i="1"/>
  <c r="PX107" i="1"/>
  <c r="PX108" i="1"/>
  <c r="PX101" i="1"/>
  <c r="PX125" i="1"/>
  <c r="PY102" i="1"/>
  <c r="PY104" i="1"/>
  <c r="PY105" i="1"/>
  <c r="PY106" i="1"/>
  <c r="PY107" i="1"/>
  <c r="PY108" i="1"/>
  <c r="PY101" i="1"/>
  <c r="PY125" i="1"/>
  <c r="PZ102" i="1"/>
  <c r="PZ104" i="1"/>
  <c r="PZ105" i="1"/>
  <c r="PZ106" i="1"/>
  <c r="PZ107" i="1"/>
  <c r="PZ108" i="1"/>
  <c r="PZ101" i="1"/>
  <c r="PZ125" i="1"/>
  <c r="QA102" i="1"/>
  <c r="QA104" i="1"/>
  <c r="QA105" i="1"/>
  <c r="QA106" i="1"/>
  <c r="QA107" i="1"/>
  <c r="QA108" i="1"/>
  <c r="QA101" i="1"/>
  <c r="QA125" i="1"/>
  <c r="QB102" i="1"/>
  <c r="QB104" i="1"/>
  <c r="QB105" i="1"/>
  <c r="QB106" i="1"/>
  <c r="QB107" i="1"/>
  <c r="QB108" i="1"/>
  <c r="QB101" i="1"/>
  <c r="QB125" i="1"/>
  <c r="QC102" i="1"/>
  <c r="QC104" i="1"/>
  <c r="QC105" i="1"/>
  <c r="QC106" i="1"/>
  <c r="QC107" i="1"/>
  <c r="QC108" i="1"/>
  <c r="QC101" i="1"/>
  <c r="QC125" i="1"/>
  <c r="QD102" i="1"/>
  <c r="QD104" i="1"/>
  <c r="QD105" i="1"/>
  <c r="QD106" i="1"/>
  <c r="QD107" i="1"/>
  <c r="QD108" i="1"/>
  <c r="QD101" i="1"/>
  <c r="QD125" i="1"/>
  <c r="QE102" i="1"/>
  <c r="QE104" i="1"/>
  <c r="QE105" i="1"/>
  <c r="QE106" i="1"/>
  <c r="QE107" i="1"/>
  <c r="QE108" i="1"/>
  <c r="QE101" i="1"/>
  <c r="QE125" i="1"/>
  <c r="QF102" i="1"/>
  <c r="QF104" i="1"/>
  <c r="QF105" i="1"/>
  <c r="QF106" i="1"/>
  <c r="QF107" i="1"/>
  <c r="QF108" i="1"/>
  <c r="QF101" i="1"/>
  <c r="QF125" i="1"/>
  <c r="QG102" i="1"/>
  <c r="QG104" i="1"/>
  <c r="QG105" i="1"/>
  <c r="QG106" i="1"/>
  <c r="QG107" i="1"/>
  <c r="QG108" i="1"/>
  <c r="QG101" i="1"/>
  <c r="QG125" i="1"/>
  <c r="QH102" i="1"/>
  <c r="QH104" i="1"/>
  <c r="QH105" i="1"/>
  <c r="QH106" i="1"/>
  <c r="QH107" i="1"/>
  <c r="QH108" i="1"/>
  <c r="QH101" i="1"/>
  <c r="QH125" i="1"/>
  <c r="QI102" i="1"/>
  <c r="QI104" i="1"/>
  <c r="QI105" i="1"/>
  <c r="QI106" i="1"/>
  <c r="QI107" i="1"/>
  <c r="QI108" i="1"/>
  <c r="QI101" i="1"/>
  <c r="QI125" i="1"/>
  <c r="QJ102" i="1"/>
  <c r="QJ104" i="1"/>
  <c r="QJ105" i="1"/>
  <c r="QJ106" i="1"/>
  <c r="QJ107" i="1"/>
  <c r="QJ108" i="1"/>
  <c r="QJ101" i="1"/>
  <c r="QJ125" i="1"/>
  <c r="QK102" i="1"/>
  <c r="QK104" i="1"/>
  <c r="QK105" i="1"/>
  <c r="QK106" i="1"/>
  <c r="QK107" i="1"/>
  <c r="QK108" i="1"/>
  <c r="QK101" i="1"/>
  <c r="QK125" i="1"/>
  <c r="QL102" i="1"/>
  <c r="QL104" i="1"/>
  <c r="QL105" i="1"/>
  <c r="QL106" i="1"/>
  <c r="QL107" i="1"/>
  <c r="QL108" i="1"/>
  <c r="QL101" i="1"/>
  <c r="QL125" i="1"/>
  <c r="QM102" i="1"/>
  <c r="QM104" i="1"/>
  <c r="QM105" i="1"/>
  <c r="QM106" i="1"/>
  <c r="QM107" i="1"/>
  <c r="QM108" i="1"/>
  <c r="QM101" i="1"/>
  <c r="QM125" i="1"/>
  <c r="QN102" i="1"/>
  <c r="QN104" i="1"/>
  <c r="QN105" i="1"/>
  <c r="QN106" i="1"/>
  <c r="QN107" i="1"/>
  <c r="QN108" i="1"/>
  <c r="QN101" i="1"/>
  <c r="QN125" i="1"/>
  <c r="QO102" i="1"/>
  <c r="QO104" i="1"/>
  <c r="QO105" i="1"/>
  <c r="QO106" i="1"/>
  <c r="QO107" i="1"/>
  <c r="QO108" i="1"/>
  <c r="QO101" i="1"/>
  <c r="QO125" i="1"/>
  <c r="QP102" i="1"/>
  <c r="QP104" i="1"/>
  <c r="QP105" i="1"/>
  <c r="QP106" i="1"/>
  <c r="QP107" i="1"/>
  <c r="QP108" i="1"/>
  <c r="QP101" i="1"/>
  <c r="QP125" i="1"/>
  <c r="QQ102" i="1"/>
  <c r="QQ104" i="1"/>
  <c r="QQ105" i="1"/>
  <c r="QQ106" i="1"/>
  <c r="QQ107" i="1"/>
  <c r="QQ108" i="1"/>
  <c r="QQ101" i="1"/>
  <c r="QQ125" i="1"/>
  <c r="QR102" i="1"/>
  <c r="QR104" i="1"/>
  <c r="QR105" i="1"/>
  <c r="QR106" i="1"/>
  <c r="QR107" i="1"/>
  <c r="QR108" i="1"/>
  <c r="QR101" i="1"/>
  <c r="QR125" i="1"/>
  <c r="QS102" i="1"/>
  <c r="QS104" i="1"/>
  <c r="QS105" i="1"/>
  <c r="QS106" i="1"/>
  <c r="QS107" i="1"/>
  <c r="QS108" i="1"/>
  <c r="QS101" i="1"/>
  <c r="QS125" i="1"/>
  <c r="QT102" i="1"/>
  <c r="QT104" i="1"/>
  <c r="QT105" i="1"/>
  <c r="QT106" i="1"/>
  <c r="QT107" i="1"/>
  <c r="QT108" i="1"/>
  <c r="QT101" i="1"/>
  <c r="QT125" i="1"/>
  <c r="QU102" i="1"/>
  <c r="QU104" i="1"/>
  <c r="QU105" i="1"/>
  <c r="QU106" i="1"/>
  <c r="QU107" i="1"/>
  <c r="QU108" i="1"/>
  <c r="QU101" i="1"/>
  <c r="QU125" i="1"/>
  <c r="QV102" i="1"/>
  <c r="QV104" i="1"/>
  <c r="QV105" i="1"/>
  <c r="QV106" i="1"/>
  <c r="QV107" i="1"/>
  <c r="QV108" i="1"/>
  <c r="QV101" i="1"/>
  <c r="QV125" i="1"/>
  <c r="QW102" i="1"/>
  <c r="QW104" i="1"/>
  <c r="QW105" i="1"/>
  <c r="QW106" i="1"/>
  <c r="QW107" i="1"/>
  <c r="QW108" i="1"/>
  <c r="QW101" i="1"/>
  <c r="QW125" i="1"/>
  <c r="QX102" i="1"/>
  <c r="QX104" i="1"/>
  <c r="QX105" i="1"/>
  <c r="QX106" i="1"/>
  <c r="QX107" i="1"/>
  <c r="QX108" i="1"/>
  <c r="QX101" i="1"/>
  <c r="QX125" i="1"/>
  <c r="QY102" i="1"/>
  <c r="QY104" i="1"/>
  <c r="QY105" i="1"/>
  <c r="QY106" i="1"/>
  <c r="QY107" i="1"/>
  <c r="QY108" i="1"/>
  <c r="QY101" i="1"/>
  <c r="QY125" i="1"/>
  <c r="QZ102" i="1"/>
  <c r="QZ104" i="1"/>
  <c r="QZ105" i="1"/>
  <c r="QZ106" i="1"/>
  <c r="QZ107" i="1"/>
  <c r="QZ108" i="1"/>
  <c r="QZ101" i="1"/>
  <c r="QZ125" i="1"/>
  <c r="RA102" i="1"/>
  <c r="RA104" i="1"/>
  <c r="RA105" i="1"/>
  <c r="RA106" i="1"/>
  <c r="RA107" i="1"/>
  <c r="RA108" i="1"/>
  <c r="RA101" i="1"/>
  <c r="RA125" i="1"/>
  <c r="RB102" i="1"/>
  <c r="RB104" i="1"/>
  <c r="RB105" i="1"/>
  <c r="RB106" i="1"/>
  <c r="RB107" i="1"/>
  <c r="RB108" i="1"/>
  <c r="RB101" i="1"/>
  <c r="RB125" i="1"/>
  <c r="RC102" i="1"/>
  <c r="RC104" i="1"/>
  <c r="RC105" i="1"/>
  <c r="RC106" i="1"/>
  <c r="RC107" i="1"/>
  <c r="RC108" i="1"/>
  <c r="RC101" i="1"/>
  <c r="RC125" i="1"/>
  <c r="RD102" i="1"/>
  <c r="RD104" i="1"/>
  <c r="RD105" i="1"/>
  <c r="RD106" i="1"/>
  <c r="RD107" i="1"/>
  <c r="RD108" i="1"/>
  <c r="RD101" i="1"/>
  <c r="RD125" i="1"/>
  <c r="RE102" i="1"/>
  <c r="RE104" i="1"/>
  <c r="RE105" i="1"/>
  <c r="RE106" i="1"/>
  <c r="RE107" i="1"/>
  <c r="RE108" i="1"/>
  <c r="RE101" i="1"/>
  <c r="RE125" i="1"/>
  <c r="RF102" i="1"/>
  <c r="RF104" i="1"/>
  <c r="RF105" i="1"/>
  <c r="RF106" i="1"/>
  <c r="RF107" i="1"/>
  <c r="RF108" i="1"/>
  <c r="RF101" i="1"/>
  <c r="RF125" i="1"/>
  <c r="RG102" i="1"/>
  <c r="RG104" i="1"/>
  <c r="RG105" i="1"/>
  <c r="RG106" i="1"/>
  <c r="RG107" i="1"/>
  <c r="RG108" i="1"/>
  <c r="RG101" i="1"/>
  <c r="RG125" i="1"/>
  <c r="RH102" i="1"/>
  <c r="RH104" i="1"/>
  <c r="RH105" i="1"/>
  <c r="RH106" i="1"/>
  <c r="RH107" i="1"/>
  <c r="RH108" i="1"/>
  <c r="RH101" i="1"/>
  <c r="RH125" i="1"/>
  <c r="RI102" i="1"/>
  <c r="RI104" i="1"/>
  <c r="RI105" i="1"/>
  <c r="RI106" i="1"/>
  <c r="RI107" i="1"/>
  <c r="RI108" i="1"/>
  <c r="RI101" i="1"/>
  <c r="RI125" i="1"/>
  <c r="RJ102" i="1"/>
  <c r="RJ104" i="1"/>
  <c r="RJ105" i="1"/>
  <c r="RJ106" i="1"/>
  <c r="RJ107" i="1"/>
  <c r="RJ108" i="1"/>
  <c r="RJ101" i="1"/>
  <c r="RJ125" i="1"/>
  <c r="RK102" i="1"/>
  <c r="RK104" i="1"/>
  <c r="RK105" i="1"/>
  <c r="RK106" i="1"/>
  <c r="RK107" i="1"/>
  <c r="RK108" i="1"/>
  <c r="RK101" i="1"/>
  <c r="RK125" i="1"/>
  <c r="RL102" i="1"/>
  <c r="RL104" i="1"/>
  <c r="RL105" i="1"/>
  <c r="RL106" i="1"/>
  <c r="RL107" i="1"/>
  <c r="RL108" i="1"/>
  <c r="RL101" i="1"/>
  <c r="RL125" i="1"/>
  <c r="RM102" i="1"/>
  <c r="RM104" i="1"/>
  <c r="RM105" i="1"/>
  <c r="RM106" i="1"/>
  <c r="RM107" i="1"/>
  <c r="RM108" i="1"/>
  <c r="RM101" i="1"/>
  <c r="RM125" i="1"/>
  <c r="RN102" i="1"/>
  <c r="RN104" i="1"/>
  <c r="RN105" i="1"/>
  <c r="RN106" i="1"/>
  <c r="RN107" i="1"/>
  <c r="RN108" i="1"/>
  <c r="RN101" i="1"/>
  <c r="RN125" i="1"/>
  <c r="RO102" i="1"/>
  <c r="RO104" i="1"/>
  <c r="RO105" i="1"/>
  <c r="RO106" i="1"/>
  <c r="RO107" i="1"/>
  <c r="RO108" i="1"/>
  <c r="RO101" i="1"/>
  <c r="RO125" i="1"/>
  <c r="RP102" i="1"/>
  <c r="RP104" i="1"/>
  <c r="RP105" i="1"/>
  <c r="RP106" i="1"/>
  <c r="RP107" i="1"/>
  <c r="RP108" i="1"/>
  <c r="RP101" i="1"/>
  <c r="RP125" i="1"/>
  <c r="RQ102" i="1"/>
  <c r="RQ104" i="1"/>
  <c r="RQ105" i="1"/>
  <c r="RQ106" i="1"/>
  <c r="RQ107" i="1"/>
  <c r="RQ108" i="1"/>
  <c r="RQ101" i="1"/>
  <c r="RQ125" i="1"/>
  <c r="RR102" i="1"/>
  <c r="RR104" i="1"/>
  <c r="RR105" i="1"/>
  <c r="RR106" i="1"/>
  <c r="RR107" i="1"/>
  <c r="RR108" i="1"/>
  <c r="RR101" i="1"/>
  <c r="RR125" i="1"/>
  <c r="RS102" i="1"/>
  <c r="RS104" i="1"/>
  <c r="RS105" i="1"/>
  <c r="RS106" i="1"/>
  <c r="RS107" i="1"/>
  <c r="RS108" i="1"/>
  <c r="RS101" i="1"/>
  <c r="RS125" i="1"/>
  <c r="RT102" i="1"/>
  <c r="RT104" i="1"/>
  <c r="RT105" i="1"/>
  <c r="RT106" i="1"/>
  <c r="RT107" i="1"/>
  <c r="RT108" i="1"/>
  <c r="RT101" i="1"/>
  <c r="RT125" i="1"/>
  <c r="RU102" i="1"/>
  <c r="RU104" i="1"/>
  <c r="RU105" i="1"/>
  <c r="RU106" i="1"/>
  <c r="RU107" i="1"/>
  <c r="RU108" i="1"/>
  <c r="RU101" i="1"/>
  <c r="RU125" i="1"/>
  <c r="RV102" i="1"/>
  <c r="RV104" i="1"/>
  <c r="RV105" i="1"/>
  <c r="RV106" i="1"/>
  <c r="RV107" i="1"/>
  <c r="RV108" i="1"/>
  <c r="RV101" i="1"/>
  <c r="RV125" i="1"/>
  <c r="RW102" i="1"/>
  <c r="RW104" i="1"/>
  <c r="RW105" i="1"/>
  <c r="RW106" i="1"/>
  <c r="RW107" i="1"/>
  <c r="RW108" i="1"/>
  <c r="RW101" i="1"/>
  <c r="RW125" i="1"/>
  <c r="RX102" i="1"/>
  <c r="RX104" i="1"/>
  <c r="RX105" i="1"/>
  <c r="RX106" i="1"/>
  <c r="RX107" i="1"/>
  <c r="RX108" i="1"/>
  <c r="RX101" i="1"/>
  <c r="RX125" i="1"/>
  <c r="RY102" i="1"/>
  <c r="RY104" i="1"/>
  <c r="RY105" i="1"/>
  <c r="RY106" i="1"/>
  <c r="RY107" i="1"/>
  <c r="RY108" i="1"/>
  <c r="RY101" i="1"/>
  <c r="RY125" i="1"/>
  <c r="RZ102" i="1"/>
  <c r="RZ104" i="1"/>
  <c r="RZ105" i="1"/>
  <c r="RZ106" i="1"/>
  <c r="RZ107" i="1"/>
  <c r="RZ108" i="1"/>
  <c r="RZ101" i="1"/>
  <c r="RZ125" i="1"/>
  <c r="SA102" i="1"/>
  <c r="SA104" i="1"/>
  <c r="SA105" i="1"/>
  <c r="SA106" i="1"/>
  <c r="SA107" i="1"/>
  <c r="SA108" i="1"/>
  <c r="SA101" i="1"/>
  <c r="SA125" i="1"/>
  <c r="SB102" i="1"/>
  <c r="SB104" i="1"/>
  <c r="SB105" i="1"/>
  <c r="SB106" i="1"/>
  <c r="SB107" i="1"/>
  <c r="SB108" i="1"/>
  <c r="SB101" i="1"/>
  <c r="SB125" i="1"/>
  <c r="SC102" i="1"/>
  <c r="SC104" i="1"/>
  <c r="SC105" i="1"/>
  <c r="SC106" i="1"/>
  <c r="SC107" i="1"/>
  <c r="SC108" i="1"/>
  <c r="SC101" i="1"/>
  <c r="SC125" i="1"/>
  <c r="SD102" i="1"/>
  <c r="SD104" i="1"/>
  <c r="SD105" i="1"/>
  <c r="SD106" i="1"/>
  <c r="SD107" i="1"/>
  <c r="SD108" i="1"/>
  <c r="SD101" i="1"/>
  <c r="SD125" i="1"/>
  <c r="SE102" i="1"/>
  <c r="SE104" i="1"/>
  <c r="SE105" i="1"/>
  <c r="SE106" i="1"/>
  <c r="SE107" i="1"/>
  <c r="SE108" i="1"/>
  <c r="SE101" i="1"/>
  <c r="SE125" i="1"/>
  <c r="SF102" i="1"/>
  <c r="SF104" i="1"/>
  <c r="SF105" i="1"/>
  <c r="SF106" i="1"/>
  <c r="SF107" i="1"/>
  <c r="SF108" i="1"/>
  <c r="SF101" i="1"/>
  <c r="SF125" i="1"/>
  <c r="SG102" i="1"/>
  <c r="SG104" i="1"/>
  <c r="SG105" i="1"/>
  <c r="SG106" i="1"/>
  <c r="SG107" i="1"/>
  <c r="SG108" i="1"/>
  <c r="SG101" i="1"/>
  <c r="SG125" i="1"/>
  <c r="SH102" i="1"/>
  <c r="SH104" i="1"/>
  <c r="SH105" i="1"/>
  <c r="SH106" i="1"/>
  <c r="SH107" i="1"/>
  <c r="SH108" i="1"/>
  <c r="SH101" i="1"/>
  <c r="SH125" i="1"/>
  <c r="SI102" i="1"/>
  <c r="SI104" i="1"/>
  <c r="SI105" i="1"/>
  <c r="SI106" i="1"/>
  <c r="SI107" i="1"/>
  <c r="SI108" i="1"/>
  <c r="SI101" i="1"/>
  <c r="SI125" i="1"/>
  <c r="SJ102" i="1"/>
  <c r="SJ104" i="1"/>
  <c r="SJ105" i="1"/>
  <c r="SJ106" i="1"/>
  <c r="SJ107" i="1"/>
  <c r="SJ108" i="1"/>
  <c r="SJ101" i="1"/>
  <c r="SJ125" i="1"/>
  <c r="SK102" i="1"/>
  <c r="SK104" i="1"/>
  <c r="SK105" i="1"/>
  <c r="SK106" i="1"/>
  <c r="SK107" i="1"/>
  <c r="SK108" i="1"/>
  <c r="SK101" i="1"/>
  <c r="SK125" i="1"/>
  <c r="SL102" i="1"/>
  <c r="SL104" i="1"/>
  <c r="SL105" i="1"/>
  <c r="SL106" i="1"/>
  <c r="SL107" i="1"/>
  <c r="SL108" i="1"/>
  <c r="SL101" i="1"/>
  <c r="SL125" i="1"/>
  <c r="SM102" i="1"/>
  <c r="SM104" i="1"/>
  <c r="SM105" i="1"/>
  <c r="SM106" i="1"/>
  <c r="SM107" i="1"/>
  <c r="SM108" i="1"/>
  <c r="SM101" i="1"/>
  <c r="SM125" i="1"/>
  <c r="SN102" i="1"/>
  <c r="SN104" i="1"/>
  <c r="SN105" i="1"/>
  <c r="SN106" i="1"/>
  <c r="SN107" i="1"/>
  <c r="SN108" i="1"/>
  <c r="SN101" i="1"/>
  <c r="SN125" i="1"/>
  <c r="SO102" i="1"/>
  <c r="SO104" i="1"/>
  <c r="SO105" i="1"/>
  <c r="SO106" i="1"/>
  <c r="SO107" i="1"/>
  <c r="SO108" i="1"/>
  <c r="SO101" i="1"/>
  <c r="SO125" i="1"/>
  <c r="SP102" i="1"/>
  <c r="SP104" i="1"/>
  <c r="SP105" i="1"/>
  <c r="SP106" i="1"/>
  <c r="SP107" i="1"/>
  <c r="SP108" i="1"/>
  <c r="SP101" i="1"/>
  <c r="SP125" i="1"/>
  <c r="SQ102" i="1"/>
  <c r="SQ104" i="1"/>
  <c r="SQ105" i="1"/>
  <c r="SQ106" i="1"/>
  <c r="SQ107" i="1"/>
  <c r="SQ108" i="1"/>
  <c r="SQ101" i="1"/>
  <c r="SQ125" i="1"/>
  <c r="SR102" i="1"/>
  <c r="SR104" i="1"/>
  <c r="SR105" i="1"/>
  <c r="SR106" i="1"/>
  <c r="SR107" i="1"/>
  <c r="SR108" i="1"/>
  <c r="SR101" i="1"/>
  <c r="SR125" i="1"/>
  <c r="SS102" i="1"/>
  <c r="SS104" i="1"/>
  <c r="SS105" i="1"/>
  <c r="SS106" i="1"/>
  <c r="SS107" i="1"/>
  <c r="SS108" i="1"/>
  <c r="SS101" i="1"/>
  <c r="SS125" i="1"/>
  <c r="ST102" i="1"/>
  <c r="ST104" i="1"/>
  <c r="ST105" i="1"/>
  <c r="ST106" i="1"/>
  <c r="ST107" i="1"/>
  <c r="ST108" i="1"/>
  <c r="ST101" i="1"/>
  <c r="ST125" i="1"/>
  <c r="SU102" i="1"/>
  <c r="SU104" i="1"/>
  <c r="SU105" i="1"/>
  <c r="SU106" i="1"/>
  <c r="SU107" i="1"/>
  <c r="SU108" i="1"/>
  <c r="SU101" i="1"/>
  <c r="SU125" i="1"/>
  <c r="SV102" i="1"/>
  <c r="SV104" i="1"/>
  <c r="SV105" i="1"/>
  <c r="SV106" i="1"/>
  <c r="SV107" i="1"/>
  <c r="SV108" i="1"/>
  <c r="SV101" i="1"/>
  <c r="SV125" i="1"/>
  <c r="SW102" i="1"/>
  <c r="SW104" i="1"/>
  <c r="SW105" i="1"/>
  <c r="SW106" i="1"/>
  <c r="SW107" i="1"/>
  <c r="SW108" i="1"/>
  <c r="SW101" i="1"/>
  <c r="SW125" i="1"/>
  <c r="SX102" i="1"/>
  <c r="SX104" i="1"/>
  <c r="SX105" i="1"/>
  <c r="SX106" i="1"/>
  <c r="SX107" i="1"/>
  <c r="SX108" i="1"/>
  <c r="SX101" i="1"/>
  <c r="SX125" i="1"/>
  <c r="SY102" i="1"/>
  <c r="SY104" i="1"/>
  <c r="SY105" i="1"/>
  <c r="SY106" i="1"/>
  <c r="SY107" i="1"/>
  <c r="SY108" i="1"/>
  <c r="SY101" i="1"/>
  <c r="SY125" i="1"/>
  <c r="SZ102" i="1"/>
  <c r="SZ104" i="1"/>
  <c r="SZ105" i="1"/>
  <c r="SZ106" i="1"/>
  <c r="SZ107" i="1"/>
  <c r="SZ108" i="1"/>
  <c r="SZ101" i="1"/>
  <c r="SZ125" i="1"/>
  <c r="TA102" i="1"/>
  <c r="TA104" i="1"/>
  <c r="TA105" i="1"/>
  <c r="TA106" i="1"/>
  <c r="TA107" i="1"/>
  <c r="TA108" i="1"/>
  <c r="TA101" i="1"/>
  <c r="TA125" i="1"/>
  <c r="TB102" i="1"/>
  <c r="TB104" i="1"/>
  <c r="TB105" i="1"/>
  <c r="TB106" i="1"/>
  <c r="TB107" i="1"/>
  <c r="TB108" i="1"/>
  <c r="TB101" i="1"/>
  <c r="TB125" i="1"/>
  <c r="TC102" i="1"/>
  <c r="TC104" i="1"/>
  <c r="TC105" i="1"/>
  <c r="TC106" i="1"/>
  <c r="TC107" i="1"/>
  <c r="TC108" i="1"/>
  <c r="TC101" i="1"/>
  <c r="TC125" i="1"/>
  <c r="TD102" i="1"/>
  <c r="TD104" i="1"/>
  <c r="TD105" i="1"/>
  <c r="TD106" i="1"/>
  <c r="TD107" i="1"/>
  <c r="TD108" i="1"/>
  <c r="TD101" i="1"/>
  <c r="TD125" i="1"/>
  <c r="TE102" i="1"/>
  <c r="TE104" i="1"/>
  <c r="TE105" i="1"/>
  <c r="TE106" i="1"/>
  <c r="TE107" i="1"/>
  <c r="TE108" i="1"/>
  <c r="TE101" i="1"/>
  <c r="TE125" i="1"/>
  <c r="TF102" i="1"/>
  <c r="TF104" i="1"/>
  <c r="TF105" i="1"/>
  <c r="TF106" i="1"/>
  <c r="TF107" i="1"/>
  <c r="TF108" i="1"/>
  <c r="TF101" i="1"/>
  <c r="TF125" i="1"/>
  <c r="TG102" i="1"/>
  <c r="TG104" i="1"/>
  <c r="TG105" i="1"/>
  <c r="TG106" i="1"/>
  <c r="TG107" i="1"/>
  <c r="TG108" i="1"/>
  <c r="TG101" i="1"/>
  <c r="TG125" i="1"/>
  <c r="TH102" i="1"/>
  <c r="TH104" i="1"/>
  <c r="TH105" i="1"/>
  <c r="TH106" i="1"/>
  <c r="TH107" i="1"/>
  <c r="TH108" i="1"/>
  <c r="TH101" i="1"/>
  <c r="TH125" i="1"/>
  <c r="TI102" i="1"/>
  <c r="TI104" i="1"/>
  <c r="TI105" i="1"/>
  <c r="TI106" i="1"/>
  <c r="TI107" i="1"/>
  <c r="TI108" i="1"/>
  <c r="TI101" i="1"/>
  <c r="TI125" i="1"/>
  <c r="TJ102" i="1"/>
  <c r="TJ104" i="1"/>
  <c r="TJ105" i="1"/>
  <c r="TJ106" i="1"/>
  <c r="TJ107" i="1"/>
  <c r="TJ108" i="1"/>
  <c r="TJ101" i="1"/>
  <c r="TJ125" i="1"/>
  <c r="TK102" i="1"/>
  <c r="TK104" i="1"/>
  <c r="TK105" i="1"/>
  <c r="TK106" i="1"/>
  <c r="TK107" i="1"/>
  <c r="TK108" i="1"/>
  <c r="TK101" i="1"/>
  <c r="TK125" i="1"/>
  <c r="TL102" i="1"/>
  <c r="TL104" i="1"/>
  <c r="TL105" i="1"/>
  <c r="TL106" i="1"/>
  <c r="TL107" i="1"/>
  <c r="TL108" i="1"/>
  <c r="TL101" i="1"/>
  <c r="TL125" i="1"/>
  <c r="TM102" i="1"/>
  <c r="TM104" i="1"/>
  <c r="TM105" i="1"/>
  <c r="TM106" i="1"/>
  <c r="TM107" i="1"/>
  <c r="TM108" i="1"/>
  <c r="TM101" i="1"/>
  <c r="TM125" i="1"/>
  <c r="TN102" i="1"/>
  <c r="TN104" i="1"/>
  <c r="TN105" i="1"/>
  <c r="TN106" i="1"/>
  <c r="TN107" i="1"/>
  <c r="TN108" i="1"/>
  <c r="TN101" i="1"/>
  <c r="TN125" i="1"/>
  <c r="TO102" i="1"/>
  <c r="TO104" i="1"/>
  <c r="TO105" i="1"/>
  <c r="TO106" i="1"/>
  <c r="TO107" i="1"/>
  <c r="TO108" i="1"/>
  <c r="TO101" i="1"/>
  <c r="TO125" i="1"/>
  <c r="TP102" i="1"/>
  <c r="TP104" i="1"/>
  <c r="TP105" i="1"/>
  <c r="TP106" i="1"/>
  <c r="TP107" i="1"/>
  <c r="TP108" i="1"/>
  <c r="TP101" i="1"/>
  <c r="TP125" i="1"/>
  <c r="TQ102" i="1"/>
  <c r="TQ104" i="1"/>
  <c r="TQ105" i="1"/>
  <c r="TQ106" i="1"/>
  <c r="TQ107" i="1"/>
  <c r="TQ108" i="1"/>
  <c r="TQ101" i="1"/>
  <c r="TQ125" i="1"/>
  <c r="TR102" i="1"/>
  <c r="TR104" i="1"/>
  <c r="TR105" i="1"/>
  <c r="TR106" i="1"/>
  <c r="TR107" i="1"/>
  <c r="TR108" i="1"/>
  <c r="TR101" i="1"/>
  <c r="TR125" i="1"/>
  <c r="TS102" i="1"/>
  <c r="TS104" i="1"/>
  <c r="TS105" i="1"/>
  <c r="TS106" i="1"/>
  <c r="TS107" i="1"/>
  <c r="TS108" i="1"/>
  <c r="TS101" i="1"/>
  <c r="TS125" i="1"/>
  <c r="TT102" i="1"/>
  <c r="TT104" i="1"/>
  <c r="TT105" i="1"/>
  <c r="TT106" i="1"/>
  <c r="TT107" i="1"/>
  <c r="TT108" i="1"/>
  <c r="TT101" i="1"/>
  <c r="TT125" i="1"/>
  <c r="TU102" i="1"/>
  <c r="TU104" i="1"/>
  <c r="TU105" i="1"/>
  <c r="TU106" i="1"/>
  <c r="TU107" i="1"/>
  <c r="TU108" i="1"/>
  <c r="TU101" i="1"/>
  <c r="TU125" i="1"/>
  <c r="TV102" i="1"/>
  <c r="TV104" i="1"/>
  <c r="TV105" i="1"/>
  <c r="TV106" i="1"/>
  <c r="TV107" i="1"/>
  <c r="TV108" i="1"/>
  <c r="TV101" i="1"/>
  <c r="TV125" i="1"/>
  <c r="TW102" i="1"/>
  <c r="TW104" i="1"/>
  <c r="TW105" i="1"/>
  <c r="TW106" i="1"/>
  <c r="TW107" i="1"/>
  <c r="TW108" i="1"/>
  <c r="TW101" i="1"/>
  <c r="TW125" i="1"/>
  <c r="TX102" i="1"/>
  <c r="TX104" i="1"/>
  <c r="TX105" i="1"/>
  <c r="TX106" i="1"/>
  <c r="TX107" i="1"/>
  <c r="TX108" i="1"/>
  <c r="TX101" i="1"/>
  <c r="TX125" i="1"/>
  <c r="TY102" i="1"/>
  <c r="TY104" i="1"/>
  <c r="TY105" i="1"/>
  <c r="TY106" i="1"/>
  <c r="TY107" i="1"/>
  <c r="TY108" i="1"/>
  <c r="TY101" i="1"/>
  <c r="TY125" i="1"/>
  <c r="TZ102" i="1"/>
  <c r="TZ104" i="1"/>
  <c r="TZ105" i="1"/>
  <c r="TZ106" i="1"/>
  <c r="TZ107" i="1"/>
  <c r="TZ108" i="1"/>
  <c r="TZ101" i="1"/>
  <c r="TZ125" i="1"/>
  <c r="UA102" i="1"/>
  <c r="UA104" i="1"/>
  <c r="UA105" i="1"/>
  <c r="UA106" i="1"/>
  <c r="UA107" i="1"/>
  <c r="UA108" i="1"/>
  <c r="UA101" i="1"/>
  <c r="UA125" i="1"/>
  <c r="UB102" i="1"/>
  <c r="UB104" i="1"/>
  <c r="UB105" i="1"/>
  <c r="UB106" i="1"/>
  <c r="UB107" i="1"/>
  <c r="UB108" i="1"/>
  <c r="UB101" i="1"/>
  <c r="UB125" i="1"/>
  <c r="UC102" i="1"/>
  <c r="UC104" i="1"/>
  <c r="UC105" i="1"/>
  <c r="UC106" i="1"/>
  <c r="UC107" i="1"/>
  <c r="UC108" i="1"/>
  <c r="UC101" i="1"/>
  <c r="UC125" i="1"/>
  <c r="UD102" i="1"/>
  <c r="UD104" i="1"/>
  <c r="UD105" i="1"/>
  <c r="UD106" i="1"/>
  <c r="UD107" i="1"/>
  <c r="UD108" i="1"/>
  <c r="UD101" i="1"/>
  <c r="UD125" i="1"/>
  <c r="UE102" i="1"/>
  <c r="UE104" i="1"/>
  <c r="UE105" i="1"/>
  <c r="UE106" i="1"/>
  <c r="UE107" i="1"/>
  <c r="UE108" i="1"/>
  <c r="UE101" i="1"/>
  <c r="UE125" i="1"/>
  <c r="UF102" i="1"/>
  <c r="UF104" i="1"/>
  <c r="UF105" i="1"/>
  <c r="UF106" i="1"/>
  <c r="UF107" i="1"/>
  <c r="UF108" i="1"/>
  <c r="UF101" i="1"/>
  <c r="UF125" i="1"/>
  <c r="UG102" i="1"/>
  <c r="UG104" i="1"/>
  <c r="UG105" i="1"/>
  <c r="UG106" i="1"/>
  <c r="UG107" i="1"/>
  <c r="UG108" i="1"/>
  <c r="UG101" i="1"/>
  <c r="UG125" i="1"/>
  <c r="UH102" i="1"/>
  <c r="UH104" i="1"/>
  <c r="UH105" i="1"/>
  <c r="UH106" i="1"/>
  <c r="UH107" i="1"/>
  <c r="UH108" i="1"/>
  <c r="UH101" i="1"/>
  <c r="UH125" i="1"/>
  <c r="UI102" i="1"/>
  <c r="UI104" i="1"/>
  <c r="UI105" i="1"/>
  <c r="UI106" i="1"/>
  <c r="UI107" i="1"/>
  <c r="UI108" i="1"/>
  <c r="UI101" i="1"/>
  <c r="UI125" i="1"/>
  <c r="UJ102" i="1"/>
  <c r="UJ104" i="1"/>
  <c r="UJ105" i="1"/>
  <c r="UJ106" i="1"/>
  <c r="UJ107" i="1"/>
  <c r="UJ108" i="1"/>
  <c r="UJ101" i="1"/>
  <c r="UJ125" i="1"/>
  <c r="UK102" i="1"/>
  <c r="UK104" i="1"/>
  <c r="UK105" i="1"/>
  <c r="UK106" i="1"/>
  <c r="UK107" i="1"/>
  <c r="UK108" i="1"/>
  <c r="UK101" i="1"/>
  <c r="UK125" i="1"/>
  <c r="UL102" i="1"/>
  <c r="UL104" i="1"/>
  <c r="UL105" i="1"/>
  <c r="UL106" i="1"/>
  <c r="UL107" i="1"/>
  <c r="UL108" i="1"/>
  <c r="UL101" i="1"/>
  <c r="UL125" i="1"/>
  <c r="UM102" i="1"/>
  <c r="UM104" i="1"/>
  <c r="UM105" i="1"/>
  <c r="UM106" i="1"/>
  <c r="UM107" i="1"/>
  <c r="UM108" i="1"/>
  <c r="UM101" i="1"/>
  <c r="UM125" i="1"/>
  <c r="UN102" i="1"/>
  <c r="UN104" i="1"/>
  <c r="UN105" i="1"/>
  <c r="UN106" i="1"/>
  <c r="UN107" i="1"/>
  <c r="UN108" i="1"/>
  <c r="UN101" i="1"/>
  <c r="UN125" i="1"/>
  <c r="UO102" i="1"/>
  <c r="UO104" i="1"/>
  <c r="UO105" i="1"/>
  <c r="UO106" i="1"/>
  <c r="UO107" i="1"/>
  <c r="UO108" i="1"/>
  <c r="UO101" i="1"/>
  <c r="UO125" i="1"/>
  <c r="UP102" i="1"/>
  <c r="UP104" i="1"/>
  <c r="UP105" i="1"/>
  <c r="UP106" i="1"/>
  <c r="UP107" i="1"/>
  <c r="UP108" i="1"/>
  <c r="UP101" i="1"/>
  <c r="UP125" i="1"/>
  <c r="UQ102" i="1"/>
  <c r="UQ104" i="1"/>
  <c r="UQ105" i="1"/>
  <c r="UQ106" i="1"/>
  <c r="UQ107" i="1"/>
  <c r="UQ108" i="1"/>
  <c r="UQ101" i="1"/>
  <c r="UQ125" i="1"/>
  <c r="UR102" i="1"/>
  <c r="UR104" i="1"/>
  <c r="UR105" i="1"/>
  <c r="UR106" i="1"/>
  <c r="UR107" i="1"/>
  <c r="UR108" i="1"/>
  <c r="UR101" i="1"/>
  <c r="UR125" i="1"/>
  <c r="US102" i="1"/>
  <c r="US104" i="1"/>
  <c r="US105" i="1"/>
  <c r="US106" i="1"/>
  <c r="US107" i="1"/>
  <c r="US108" i="1"/>
  <c r="US101" i="1"/>
  <c r="US125" i="1"/>
  <c r="UT102" i="1"/>
  <c r="UT104" i="1"/>
  <c r="UT105" i="1"/>
  <c r="UT106" i="1"/>
  <c r="UT107" i="1"/>
  <c r="UT108" i="1"/>
  <c r="UT101" i="1"/>
  <c r="UT125" i="1"/>
  <c r="UU102" i="1"/>
  <c r="UU104" i="1"/>
  <c r="UU105" i="1"/>
  <c r="UU106" i="1"/>
  <c r="UU107" i="1"/>
  <c r="UU108" i="1"/>
  <c r="UU101" i="1"/>
  <c r="UU125" i="1"/>
  <c r="UV102" i="1"/>
  <c r="UV104" i="1"/>
  <c r="UV105" i="1"/>
  <c r="UV106" i="1"/>
  <c r="UV107" i="1"/>
  <c r="UV108" i="1"/>
  <c r="UV101" i="1"/>
  <c r="UV125" i="1"/>
  <c r="UW102" i="1"/>
  <c r="UW104" i="1"/>
  <c r="UW105" i="1"/>
  <c r="UW106" i="1"/>
  <c r="UW107" i="1"/>
  <c r="UW108" i="1"/>
  <c r="UW101" i="1"/>
  <c r="UW125" i="1"/>
  <c r="UX102" i="1"/>
  <c r="UX104" i="1"/>
  <c r="UX105" i="1"/>
  <c r="UX106" i="1"/>
  <c r="UX107" i="1"/>
  <c r="UX108" i="1"/>
  <c r="UX101" i="1"/>
  <c r="UX125" i="1"/>
  <c r="UY102" i="1"/>
  <c r="UY104" i="1"/>
  <c r="UY105" i="1"/>
  <c r="UY106" i="1"/>
  <c r="UY107" i="1"/>
  <c r="UY108" i="1"/>
  <c r="UY101" i="1"/>
  <c r="UY125" i="1"/>
  <c r="UZ102" i="1"/>
  <c r="UZ104" i="1"/>
  <c r="UZ105" i="1"/>
  <c r="UZ106" i="1"/>
  <c r="UZ107" i="1"/>
  <c r="UZ108" i="1"/>
  <c r="UZ101" i="1"/>
  <c r="UZ125" i="1"/>
  <c r="VA102" i="1"/>
  <c r="VA104" i="1"/>
  <c r="VA105" i="1"/>
  <c r="VA106" i="1"/>
  <c r="VA107" i="1"/>
  <c r="VA108" i="1"/>
  <c r="VA101" i="1"/>
  <c r="VA125" i="1"/>
  <c r="VB102" i="1"/>
  <c r="VB104" i="1"/>
  <c r="VB105" i="1"/>
  <c r="VB106" i="1"/>
  <c r="VB107" i="1"/>
  <c r="VB108" i="1"/>
  <c r="VB101" i="1"/>
  <c r="VB125" i="1"/>
  <c r="VC102" i="1"/>
  <c r="VC104" i="1"/>
  <c r="VC105" i="1"/>
  <c r="VC106" i="1"/>
  <c r="VC107" i="1"/>
  <c r="VC108" i="1"/>
  <c r="VC101" i="1"/>
  <c r="VC125" i="1"/>
  <c r="VD102" i="1"/>
  <c r="VD104" i="1"/>
  <c r="VD105" i="1"/>
  <c r="VD106" i="1"/>
  <c r="VD107" i="1"/>
  <c r="VD108" i="1"/>
  <c r="VD101" i="1"/>
  <c r="VD125" i="1"/>
  <c r="VE102" i="1"/>
  <c r="VE104" i="1"/>
  <c r="VE105" i="1"/>
  <c r="VE106" i="1"/>
  <c r="VE107" i="1"/>
  <c r="VE108" i="1"/>
  <c r="VE101" i="1"/>
  <c r="VE125" i="1"/>
  <c r="VF102" i="1"/>
  <c r="VF104" i="1"/>
  <c r="VF105" i="1"/>
  <c r="VF106" i="1"/>
  <c r="VF107" i="1"/>
  <c r="VF108" i="1"/>
  <c r="VF101" i="1"/>
  <c r="VF125" i="1"/>
  <c r="VG102" i="1"/>
  <c r="VG104" i="1"/>
  <c r="VG105" i="1"/>
  <c r="VG106" i="1"/>
  <c r="VG107" i="1"/>
  <c r="VG108" i="1"/>
  <c r="VG101" i="1"/>
  <c r="VG125" i="1"/>
  <c r="VH102" i="1"/>
  <c r="VH104" i="1"/>
  <c r="VH105" i="1"/>
  <c r="VH106" i="1"/>
  <c r="VH107" i="1"/>
  <c r="VH108" i="1"/>
  <c r="VH101" i="1"/>
  <c r="VH125" i="1"/>
  <c r="VI102" i="1"/>
  <c r="VI104" i="1"/>
  <c r="VI105" i="1"/>
  <c r="VI106" i="1"/>
  <c r="VI107" i="1"/>
  <c r="VI108" i="1"/>
  <c r="VI101" i="1"/>
  <c r="VI125" i="1"/>
  <c r="VJ102" i="1"/>
  <c r="VJ104" i="1"/>
  <c r="VJ105" i="1"/>
  <c r="VJ106" i="1"/>
  <c r="VJ107" i="1"/>
  <c r="VJ108" i="1"/>
  <c r="VJ101" i="1"/>
  <c r="VJ125" i="1"/>
  <c r="VK102" i="1"/>
  <c r="VK104" i="1"/>
  <c r="VK105" i="1"/>
  <c r="VK106" i="1"/>
  <c r="VK107" i="1"/>
  <c r="VK108" i="1"/>
  <c r="VK101" i="1"/>
  <c r="VK125" i="1"/>
  <c r="VL102" i="1"/>
  <c r="VL104" i="1"/>
  <c r="VL105" i="1"/>
  <c r="VL106" i="1"/>
  <c r="VL107" i="1"/>
  <c r="VL108" i="1"/>
  <c r="VL101" i="1"/>
  <c r="VL125" i="1"/>
  <c r="VM102" i="1"/>
  <c r="VM104" i="1"/>
  <c r="VM105" i="1"/>
  <c r="VM106" i="1"/>
  <c r="VM107" i="1"/>
  <c r="VM108" i="1"/>
  <c r="VM101" i="1"/>
  <c r="VM125" i="1"/>
  <c r="VN102" i="1"/>
  <c r="VN104" i="1"/>
  <c r="VN105" i="1"/>
  <c r="VN106" i="1"/>
  <c r="VN107" i="1"/>
  <c r="VN108" i="1"/>
  <c r="VN101" i="1"/>
  <c r="VN125" i="1"/>
  <c r="VO102" i="1"/>
  <c r="VO104" i="1"/>
  <c r="VO105" i="1"/>
  <c r="VO106" i="1"/>
  <c r="VO107" i="1"/>
  <c r="VO108" i="1"/>
  <c r="VO101" i="1"/>
  <c r="VO125" i="1"/>
  <c r="VP102" i="1"/>
  <c r="VP104" i="1"/>
  <c r="VP105" i="1"/>
  <c r="VP106" i="1"/>
  <c r="VP107" i="1"/>
  <c r="VP108" i="1"/>
  <c r="VP101" i="1"/>
  <c r="VP125" i="1"/>
  <c r="VQ102" i="1"/>
  <c r="VQ104" i="1"/>
  <c r="VQ105" i="1"/>
  <c r="VQ106" i="1"/>
  <c r="VQ107" i="1"/>
  <c r="VQ108" i="1"/>
  <c r="VQ101" i="1"/>
  <c r="VQ125" i="1"/>
  <c r="VR102" i="1"/>
  <c r="VR104" i="1"/>
  <c r="VR105" i="1"/>
  <c r="VR106" i="1"/>
  <c r="VR107" i="1"/>
  <c r="VR108" i="1"/>
  <c r="VR101" i="1"/>
  <c r="VR125" i="1"/>
  <c r="VS102" i="1"/>
  <c r="VS104" i="1"/>
  <c r="VS105" i="1"/>
  <c r="VS106" i="1"/>
  <c r="VS107" i="1"/>
  <c r="VS108" i="1"/>
  <c r="VS101" i="1"/>
  <c r="VS125" i="1"/>
  <c r="VT102" i="1"/>
  <c r="VT104" i="1"/>
  <c r="VT105" i="1"/>
  <c r="VT106" i="1"/>
  <c r="VT107" i="1"/>
  <c r="VT108" i="1"/>
  <c r="VT101" i="1"/>
  <c r="VT125" i="1"/>
  <c r="VU102" i="1"/>
  <c r="VU104" i="1"/>
  <c r="VU105" i="1"/>
  <c r="VU106" i="1"/>
  <c r="VU107" i="1"/>
  <c r="VU108" i="1"/>
  <c r="VU101" i="1"/>
  <c r="VU125" i="1"/>
  <c r="VV102" i="1"/>
  <c r="VV104" i="1"/>
  <c r="VV105" i="1"/>
  <c r="VV106" i="1"/>
  <c r="VV107" i="1"/>
  <c r="VV108" i="1"/>
  <c r="VV101" i="1"/>
  <c r="VV125" i="1"/>
  <c r="VW102" i="1"/>
  <c r="VW104" i="1"/>
  <c r="VW105" i="1"/>
  <c r="VW106" i="1"/>
  <c r="VW107" i="1"/>
  <c r="VW108" i="1"/>
  <c r="VW101" i="1"/>
  <c r="VW125" i="1"/>
  <c r="VX102" i="1"/>
  <c r="VX104" i="1"/>
  <c r="VX105" i="1"/>
  <c r="VX106" i="1"/>
  <c r="VX107" i="1"/>
  <c r="VX108" i="1"/>
  <c r="VX101" i="1"/>
  <c r="VX125" i="1"/>
  <c r="VY102" i="1"/>
  <c r="VY104" i="1"/>
  <c r="VY105" i="1"/>
  <c r="VY106" i="1"/>
  <c r="VY107" i="1"/>
  <c r="VY108" i="1"/>
  <c r="VY101" i="1"/>
  <c r="VY125" i="1"/>
  <c r="VZ102" i="1"/>
  <c r="VZ104" i="1"/>
  <c r="VZ105" i="1"/>
  <c r="VZ106" i="1"/>
  <c r="VZ107" i="1"/>
  <c r="VZ108" i="1"/>
  <c r="VZ101" i="1"/>
  <c r="VZ125" i="1"/>
  <c r="WA102" i="1"/>
  <c r="WA104" i="1"/>
  <c r="WA105" i="1"/>
  <c r="WA106" i="1"/>
  <c r="WA107" i="1"/>
  <c r="WA108" i="1"/>
  <c r="WA101" i="1"/>
  <c r="WA125" i="1"/>
  <c r="WB102" i="1"/>
  <c r="WB104" i="1"/>
  <c r="WB105" i="1"/>
  <c r="WB106" i="1"/>
  <c r="WB107" i="1"/>
  <c r="WB108" i="1"/>
  <c r="WB101" i="1"/>
  <c r="WB125" i="1"/>
  <c r="WC102" i="1"/>
  <c r="WC104" i="1"/>
  <c r="WC105" i="1"/>
  <c r="WC106" i="1"/>
  <c r="WC107" i="1"/>
  <c r="WC108" i="1"/>
  <c r="WC101" i="1"/>
  <c r="WC125" i="1"/>
  <c r="WD102" i="1"/>
  <c r="WD104" i="1"/>
  <c r="WD105" i="1"/>
  <c r="WD106" i="1"/>
  <c r="WD107" i="1"/>
  <c r="WD108" i="1"/>
  <c r="WD101" i="1"/>
  <c r="WD125" i="1"/>
  <c r="WE102" i="1"/>
  <c r="WE104" i="1"/>
  <c r="WE105" i="1"/>
  <c r="WE106" i="1"/>
  <c r="WE107" i="1"/>
  <c r="WE108" i="1"/>
  <c r="WE101" i="1"/>
  <c r="WE125" i="1"/>
  <c r="WF102" i="1"/>
  <c r="WF104" i="1"/>
  <c r="WF105" i="1"/>
  <c r="WF106" i="1"/>
  <c r="WF107" i="1"/>
  <c r="WF108" i="1"/>
  <c r="WF101" i="1"/>
  <c r="WF125" i="1"/>
  <c r="WG102" i="1"/>
  <c r="WG104" i="1"/>
  <c r="WG105" i="1"/>
  <c r="WG106" i="1"/>
  <c r="WG107" i="1"/>
  <c r="WG108" i="1"/>
  <c r="WG101" i="1"/>
  <c r="WG125" i="1"/>
  <c r="WH102" i="1"/>
  <c r="WH104" i="1"/>
  <c r="WH105" i="1"/>
  <c r="WH106" i="1"/>
  <c r="WH107" i="1"/>
  <c r="WH108" i="1"/>
  <c r="WH101" i="1"/>
  <c r="WH125" i="1"/>
  <c r="WI102" i="1"/>
  <c r="WI104" i="1"/>
  <c r="WI105" i="1"/>
  <c r="WI106" i="1"/>
  <c r="WI107" i="1"/>
  <c r="WI108" i="1"/>
  <c r="WI101" i="1"/>
  <c r="WI125" i="1"/>
  <c r="WJ102" i="1"/>
  <c r="WJ104" i="1"/>
  <c r="WJ105" i="1"/>
  <c r="WJ106" i="1"/>
  <c r="WJ107" i="1"/>
  <c r="WJ108" i="1"/>
  <c r="WJ101" i="1"/>
  <c r="WJ125" i="1"/>
  <c r="WK102" i="1"/>
  <c r="WK104" i="1"/>
  <c r="WK105" i="1"/>
  <c r="WK106" i="1"/>
  <c r="WK107" i="1"/>
  <c r="WK108" i="1"/>
  <c r="WK101" i="1"/>
  <c r="WK125" i="1"/>
  <c r="WL102" i="1"/>
  <c r="WL104" i="1"/>
  <c r="WL105" i="1"/>
  <c r="WL106" i="1"/>
  <c r="WL107" i="1"/>
  <c r="WL108" i="1"/>
  <c r="WL101" i="1"/>
  <c r="WL125" i="1"/>
  <c r="WM102" i="1"/>
  <c r="WM104" i="1"/>
  <c r="WM105" i="1"/>
  <c r="WM106" i="1"/>
  <c r="WM107" i="1"/>
  <c r="WM108" i="1"/>
  <c r="WM101" i="1"/>
  <c r="WM125" i="1"/>
  <c r="WN102" i="1"/>
  <c r="WN104" i="1"/>
  <c r="WN105" i="1"/>
  <c r="WN106" i="1"/>
  <c r="WN107" i="1"/>
  <c r="WN108" i="1"/>
  <c r="WN101" i="1"/>
  <c r="WN125" i="1"/>
  <c r="WO102" i="1"/>
  <c r="WO104" i="1"/>
  <c r="WO105" i="1"/>
  <c r="WO106" i="1"/>
  <c r="WO107" i="1"/>
  <c r="WO108" i="1"/>
  <c r="WO101" i="1"/>
  <c r="WO125" i="1"/>
  <c r="WP102" i="1"/>
  <c r="WP104" i="1"/>
  <c r="WP105" i="1"/>
  <c r="WP106" i="1"/>
  <c r="WP107" i="1"/>
  <c r="WP108" i="1"/>
  <c r="WP101" i="1"/>
  <c r="WP125" i="1"/>
  <c r="WQ102" i="1"/>
  <c r="WQ104" i="1"/>
  <c r="WQ105" i="1"/>
  <c r="WQ106" i="1"/>
  <c r="WQ107" i="1"/>
  <c r="WQ108" i="1"/>
  <c r="WQ101" i="1"/>
  <c r="WQ125" i="1"/>
  <c r="WR102" i="1"/>
  <c r="WR104" i="1"/>
  <c r="WR105" i="1"/>
  <c r="WR106" i="1"/>
  <c r="WR107" i="1"/>
  <c r="WR108" i="1"/>
  <c r="WR101" i="1"/>
  <c r="WR125" i="1"/>
  <c r="WS102" i="1"/>
  <c r="WS104" i="1"/>
  <c r="WS105" i="1"/>
  <c r="WS106" i="1"/>
  <c r="WS107" i="1"/>
  <c r="WS108" i="1"/>
  <c r="WS101" i="1"/>
  <c r="WS125" i="1"/>
  <c r="WT102" i="1"/>
  <c r="WT104" i="1"/>
  <c r="WT105" i="1"/>
  <c r="WT106" i="1"/>
  <c r="WT107" i="1"/>
  <c r="WT108" i="1"/>
  <c r="WT101" i="1"/>
  <c r="WT125" i="1"/>
  <c r="WU102" i="1"/>
  <c r="WU104" i="1"/>
  <c r="WU105" i="1"/>
  <c r="WU106" i="1"/>
  <c r="WU107" i="1"/>
  <c r="WU108" i="1"/>
  <c r="WU101" i="1"/>
  <c r="WU125" i="1"/>
  <c r="WV102" i="1"/>
  <c r="WV104" i="1"/>
  <c r="WV105" i="1"/>
  <c r="WV106" i="1"/>
  <c r="WV107" i="1"/>
  <c r="WV108" i="1"/>
  <c r="WV101" i="1"/>
  <c r="WV125" i="1"/>
  <c r="WW102" i="1"/>
  <c r="WW104" i="1"/>
  <c r="WW105" i="1"/>
  <c r="WW106" i="1"/>
  <c r="WW107" i="1"/>
  <c r="WW108" i="1"/>
  <c r="WW101" i="1"/>
  <c r="WW125" i="1"/>
  <c r="WX102" i="1"/>
  <c r="WX104" i="1"/>
  <c r="WX105" i="1"/>
  <c r="WX106" i="1"/>
  <c r="WX107" i="1"/>
  <c r="WX108" i="1"/>
  <c r="WX101" i="1"/>
  <c r="WX125" i="1"/>
  <c r="WY102" i="1"/>
  <c r="WY104" i="1"/>
  <c r="WY105" i="1"/>
  <c r="WY106" i="1"/>
  <c r="WY107" i="1"/>
  <c r="WY108" i="1"/>
  <c r="WY101" i="1"/>
  <c r="WY125" i="1"/>
  <c r="WZ102" i="1"/>
  <c r="WZ104" i="1"/>
  <c r="WZ105" i="1"/>
  <c r="WZ106" i="1"/>
  <c r="WZ107" i="1"/>
  <c r="WZ108" i="1"/>
  <c r="WZ101" i="1"/>
  <c r="WZ125" i="1"/>
  <c r="XA102" i="1"/>
  <c r="XA104" i="1"/>
  <c r="XA105" i="1"/>
  <c r="XA106" i="1"/>
  <c r="XA107" i="1"/>
  <c r="XA108" i="1"/>
  <c r="XA101" i="1"/>
  <c r="XA125" i="1"/>
  <c r="XB102" i="1"/>
  <c r="XB104" i="1"/>
  <c r="XB105" i="1"/>
  <c r="XB106" i="1"/>
  <c r="XB107" i="1"/>
  <c r="XB108" i="1"/>
  <c r="XB101" i="1"/>
  <c r="XB125" i="1"/>
  <c r="XC102" i="1"/>
  <c r="XC104" i="1"/>
  <c r="XC105" i="1"/>
  <c r="XC106" i="1"/>
  <c r="XC107" i="1"/>
  <c r="XC108" i="1"/>
  <c r="XC101" i="1"/>
  <c r="XC125" i="1"/>
  <c r="XD102" i="1"/>
  <c r="XD104" i="1"/>
  <c r="XD105" i="1"/>
  <c r="XD106" i="1"/>
  <c r="XD107" i="1"/>
  <c r="XD108" i="1"/>
  <c r="XD101" i="1"/>
  <c r="XD125" i="1"/>
  <c r="XE102" i="1"/>
  <c r="XE104" i="1"/>
  <c r="XE105" i="1"/>
  <c r="XE106" i="1"/>
  <c r="XE107" i="1"/>
  <c r="XE108" i="1"/>
  <c r="XE101" i="1"/>
  <c r="XE125" i="1"/>
  <c r="XF102" i="1"/>
  <c r="XF104" i="1"/>
  <c r="XF105" i="1"/>
  <c r="XF106" i="1"/>
  <c r="XF107" i="1"/>
  <c r="XF108" i="1"/>
  <c r="XF101" i="1"/>
  <c r="XF125" i="1"/>
  <c r="XG102" i="1"/>
  <c r="XG104" i="1"/>
  <c r="XG105" i="1"/>
  <c r="XG106" i="1"/>
  <c r="XG107" i="1"/>
  <c r="XG108" i="1"/>
  <c r="XG101" i="1"/>
  <c r="XG125" i="1"/>
  <c r="XH102" i="1"/>
  <c r="XH104" i="1"/>
  <c r="XH105" i="1"/>
  <c r="XH106" i="1"/>
  <c r="XH107" i="1"/>
  <c r="XH108" i="1"/>
  <c r="XH101" i="1"/>
  <c r="XH125" i="1"/>
  <c r="XI102" i="1"/>
  <c r="XI104" i="1"/>
  <c r="XI105" i="1"/>
  <c r="XI106" i="1"/>
  <c r="XI107" i="1"/>
  <c r="XI108" i="1"/>
  <c r="XI101" i="1"/>
  <c r="XI125" i="1"/>
  <c r="XJ102" i="1"/>
  <c r="XJ104" i="1"/>
  <c r="XJ105" i="1"/>
  <c r="XJ106" i="1"/>
  <c r="XJ107" i="1"/>
  <c r="XJ108" i="1"/>
  <c r="XJ101" i="1"/>
  <c r="XJ125" i="1"/>
  <c r="XK102" i="1"/>
  <c r="XK104" i="1"/>
  <c r="XK105" i="1"/>
  <c r="XK106" i="1"/>
  <c r="XK107" i="1"/>
  <c r="XK108" i="1"/>
  <c r="XK101" i="1"/>
  <c r="XK125" i="1"/>
  <c r="XL102" i="1"/>
  <c r="XL104" i="1"/>
  <c r="XL105" i="1"/>
  <c r="XL106" i="1"/>
  <c r="XL107" i="1"/>
  <c r="XL108" i="1"/>
  <c r="XL101" i="1"/>
  <c r="XL125" i="1"/>
  <c r="XM102" i="1"/>
  <c r="XM104" i="1"/>
  <c r="XM105" i="1"/>
  <c r="XM106" i="1"/>
  <c r="XM107" i="1"/>
  <c r="XM108" i="1"/>
  <c r="XM101" i="1"/>
  <c r="XM125" i="1"/>
  <c r="XN102" i="1"/>
  <c r="XN104" i="1"/>
  <c r="XN105" i="1"/>
  <c r="XN106" i="1"/>
  <c r="XN107" i="1"/>
  <c r="XN108" i="1"/>
  <c r="XN101" i="1"/>
  <c r="XN125" i="1"/>
  <c r="XO102" i="1"/>
  <c r="XO104" i="1"/>
  <c r="XO105" i="1"/>
  <c r="XO106" i="1"/>
  <c r="XO107" i="1"/>
  <c r="XO108" i="1"/>
  <c r="XO101" i="1"/>
  <c r="XO125" i="1"/>
  <c r="XP102" i="1"/>
  <c r="XP104" i="1"/>
  <c r="XP105" i="1"/>
  <c r="XP106" i="1"/>
  <c r="XP107" i="1"/>
  <c r="XP108" i="1"/>
  <c r="XP101" i="1"/>
  <c r="XP125" i="1"/>
  <c r="XQ102" i="1"/>
  <c r="XQ104" i="1"/>
  <c r="XQ105" i="1"/>
  <c r="XQ106" i="1"/>
  <c r="XQ107" i="1"/>
  <c r="XQ108" i="1"/>
  <c r="XQ101" i="1"/>
  <c r="XQ125" i="1"/>
  <c r="XR102" i="1"/>
  <c r="XR104" i="1"/>
  <c r="XR105" i="1"/>
  <c r="XR106" i="1"/>
  <c r="XR107" i="1"/>
  <c r="XR108" i="1"/>
  <c r="XR101" i="1"/>
  <c r="XR125" i="1"/>
  <c r="XS102" i="1"/>
  <c r="XS104" i="1"/>
  <c r="XS105" i="1"/>
  <c r="XS106" i="1"/>
  <c r="XS107" i="1"/>
  <c r="XS108" i="1"/>
  <c r="XS101" i="1"/>
  <c r="XS125" i="1"/>
  <c r="XT102" i="1"/>
  <c r="XT104" i="1"/>
  <c r="XT105" i="1"/>
  <c r="XT106" i="1"/>
  <c r="XT107" i="1"/>
  <c r="XT108" i="1"/>
  <c r="XT101" i="1"/>
  <c r="XT125" i="1"/>
  <c r="XU102" i="1"/>
  <c r="XU104" i="1"/>
  <c r="XU105" i="1"/>
  <c r="XU106" i="1"/>
  <c r="XU107" i="1"/>
  <c r="XU108" i="1"/>
  <c r="XU101" i="1"/>
  <c r="XU125" i="1"/>
  <c r="XV102" i="1"/>
  <c r="XV104" i="1"/>
  <c r="XV105" i="1"/>
  <c r="XV106" i="1"/>
  <c r="XV107" i="1"/>
  <c r="XV108" i="1"/>
  <c r="XV101" i="1"/>
  <c r="XV125" i="1"/>
  <c r="XW102" i="1"/>
  <c r="XW104" i="1"/>
  <c r="XW105" i="1"/>
  <c r="XW106" i="1"/>
  <c r="XW107" i="1"/>
  <c r="XW108" i="1"/>
  <c r="XW101" i="1"/>
  <c r="XW125" i="1"/>
  <c r="XX102" i="1"/>
  <c r="XX104" i="1"/>
  <c r="XX105" i="1"/>
  <c r="XX106" i="1"/>
  <c r="XX107" i="1"/>
  <c r="XX108" i="1"/>
  <c r="XX101" i="1"/>
  <c r="XX125" i="1"/>
  <c r="XY102" i="1"/>
  <c r="XY104" i="1"/>
  <c r="XY105" i="1"/>
  <c r="XY106" i="1"/>
  <c r="XY107" i="1"/>
  <c r="XY108" i="1"/>
  <c r="XY101" i="1"/>
  <c r="XY125" i="1"/>
  <c r="XZ102" i="1"/>
  <c r="XZ104" i="1"/>
  <c r="XZ105" i="1"/>
  <c r="XZ106" i="1"/>
  <c r="XZ107" i="1"/>
  <c r="XZ108" i="1"/>
  <c r="XZ101" i="1"/>
  <c r="XZ125" i="1"/>
  <c r="YA102" i="1"/>
  <c r="YA104" i="1"/>
  <c r="YA105" i="1"/>
  <c r="YA106" i="1"/>
  <c r="YA107" i="1"/>
  <c r="YA108" i="1"/>
  <c r="YA101" i="1"/>
  <c r="YA125" i="1"/>
  <c r="YB102" i="1"/>
  <c r="YB104" i="1"/>
  <c r="YB105" i="1"/>
  <c r="YB106" i="1"/>
  <c r="YB107" i="1"/>
  <c r="YB108" i="1"/>
  <c r="YB101" i="1"/>
  <c r="YB125" i="1"/>
  <c r="YC102" i="1"/>
  <c r="YC104" i="1"/>
  <c r="YC105" i="1"/>
  <c r="YC106" i="1"/>
  <c r="YC107" i="1"/>
  <c r="YC108" i="1"/>
  <c r="YC101" i="1"/>
  <c r="YC125" i="1"/>
  <c r="YD102" i="1"/>
  <c r="YD104" i="1"/>
  <c r="YD105" i="1"/>
  <c r="YD106" i="1"/>
  <c r="YD107" i="1"/>
  <c r="YD108" i="1"/>
  <c r="YD101" i="1"/>
  <c r="YD125" i="1"/>
  <c r="YE102" i="1"/>
  <c r="YE104" i="1"/>
  <c r="YE105" i="1"/>
  <c r="YE106" i="1"/>
  <c r="YE107" i="1"/>
  <c r="YE108" i="1"/>
  <c r="YE101" i="1"/>
  <c r="YE125" i="1"/>
  <c r="YF102" i="1"/>
  <c r="YF104" i="1"/>
  <c r="YF105" i="1"/>
  <c r="YF106" i="1"/>
  <c r="YF107" i="1"/>
  <c r="YF108" i="1"/>
  <c r="YF101" i="1"/>
  <c r="YF125" i="1"/>
  <c r="YG102" i="1"/>
  <c r="YG104" i="1"/>
  <c r="YG105" i="1"/>
  <c r="YG106" i="1"/>
  <c r="YG107" i="1"/>
  <c r="YG108" i="1"/>
  <c r="YG101" i="1"/>
  <c r="YG125" i="1"/>
  <c r="YH102" i="1"/>
  <c r="YH104" i="1"/>
  <c r="YH105" i="1"/>
  <c r="YH106" i="1"/>
  <c r="YH107" i="1"/>
  <c r="YH108" i="1"/>
  <c r="YH101" i="1"/>
  <c r="YH125" i="1"/>
  <c r="YI102" i="1"/>
  <c r="YI104" i="1"/>
  <c r="YI105" i="1"/>
  <c r="YI106" i="1"/>
  <c r="YI107" i="1"/>
  <c r="YI108" i="1"/>
  <c r="YI101" i="1"/>
  <c r="YI125" i="1"/>
  <c r="YJ102" i="1"/>
  <c r="YJ104" i="1"/>
  <c r="YJ105" i="1"/>
  <c r="YJ106" i="1"/>
  <c r="YJ107" i="1"/>
  <c r="YJ108" i="1"/>
  <c r="YJ101" i="1"/>
  <c r="YJ125" i="1"/>
  <c r="YK102" i="1"/>
  <c r="YK104" i="1"/>
  <c r="YK105" i="1"/>
  <c r="YK106" i="1"/>
  <c r="YK107" i="1"/>
  <c r="YK108" i="1"/>
  <c r="YK101" i="1"/>
  <c r="YK125" i="1"/>
  <c r="YL102" i="1"/>
  <c r="YL104" i="1"/>
  <c r="YL105" i="1"/>
  <c r="YL106" i="1"/>
  <c r="YL107" i="1"/>
  <c r="YL108" i="1"/>
  <c r="YL101" i="1"/>
  <c r="YL125" i="1"/>
  <c r="YM102" i="1"/>
  <c r="YM104" i="1"/>
  <c r="YM105" i="1"/>
  <c r="YM106" i="1"/>
  <c r="YM107" i="1"/>
  <c r="YM108" i="1"/>
  <c r="YM101" i="1"/>
  <c r="YM125" i="1"/>
  <c r="YN102" i="1"/>
  <c r="YN104" i="1"/>
  <c r="YN105" i="1"/>
  <c r="YN106" i="1"/>
  <c r="YN107" i="1"/>
  <c r="YN108" i="1"/>
  <c r="YN101" i="1"/>
  <c r="YN125" i="1"/>
  <c r="YO102" i="1"/>
  <c r="YO104" i="1"/>
  <c r="YO105" i="1"/>
  <c r="YO106" i="1"/>
  <c r="YO107" i="1"/>
  <c r="YO108" i="1"/>
  <c r="YO101" i="1"/>
  <c r="YO125" i="1"/>
  <c r="YP102" i="1"/>
  <c r="YP104" i="1"/>
  <c r="YP105" i="1"/>
  <c r="YP106" i="1"/>
  <c r="YP107" i="1"/>
  <c r="YP108" i="1"/>
  <c r="YP101" i="1"/>
  <c r="YP125" i="1"/>
  <c r="YQ102" i="1"/>
  <c r="YQ104" i="1"/>
  <c r="YQ105" i="1"/>
  <c r="YQ106" i="1"/>
  <c r="YQ107" i="1"/>
  <c r="YQ108" i="1"/>
  <c r="YQ101" i="1"/>
  <c r="YQ125" i="1"/>
  <c r="YR102" i="1"/>
  <c r="YR104" i="1"/>
  <c r="YR105" i="1"/>
  <c r="YR106" i="1"/>
  <c r="YR107" i="1"/>
  <c r="YR108" i="1"/>
  <c r="YR101" i="1"/>
  <c r="YR125" i="1"/>
  <c r="YS102" i="1"/>
  <c r="YS104" i="1"/>
  <c r="YS105" i="1"/>
  <c r="YS106" i="1"/>
  <c r="YS107" i="1"/>
  <c r="YS108" i="1"/>
  <c r="YS101" i="1"/>
  <c r="YS125" i="1"/>
  <c r="YT102" i="1"/>
  <c r="YT104" i="1"/>
  <c r="YT105" i="1"/>
  <c r="YT106" i="1"/>
  <c r="YT107" i="1"/>
  <c r="YT108" i="1"/>
  <c r="YT101" i="1"/>
  <c r="YT125" i="1"/>
  <c r="YU102" i="1"/>
  <c r="YU104" i="1"/>
  <c r="YU105" i="1"/>
  <c r="YU106" i="1"/>
  <c r="YU107" i="1"/>
  <c r="YU108" i="1"/>
  <c r="YU101" i="1"/>
  <c r="YU125" i="1"/>
  <c r="YV102" i="1"/>
  <c r="YV104" i="1"/>
  <c r="YV105" i="1"/>
  <c r="YV106" i="1"/>
  <c r="YV107" i="1"/>
  <c r="YV108" i="1"/>
  <c r="YV101" i="1"/>
  <c r="YV125" i="1"/>
  <c r="YW102" i="1"/>
  <c r="YW104" i="1"/>
  <c r="YW105" i="1"/>
  <c r="YW106" i="1"/>
  <c r="YW107" i="1"/>
  <c r="YW108" i="1"/>
  <c r="YW101" i="1"/>
  <c r="YW125" i="1"/>
  <c r="YX102" i="1"/>
  <c r="YX104" i="1"/>
  <c r="YX105" i="1"/>
  <c r="YX106" i="1"/>
  <c r="YX107" i="1"/>
  <c r="YX108" i="1"/>
  <c r="YX101" i="1"/>
  <c r="YX125" i="1"/>
  <c r="YY102" i="1"/>
  <c r="YY104" i="1"/>
  <c r="YY105" i="1"/>
  <c r="YY106" i="1"/>
  <c r="YY107" i="1"/>
  <c r="YY108" i="1"/>
  <c r="YY101" i="1"/>
  <c r="YY125" i="1"/>
  <c r="YZ102" i="1"/>
  <c r="YZ104" i="1"/>
  <c r="YZ105" i="1"/>
  <c r="YZ106" i="1"/>
  <c r="YZ107" i="1"/>
  <c r="YZ108" i="1"/>
  <c r="YZ101" i="1"/>
  <c r="YZ125" i="1"/>
  <c r="ZA102" i="1"/>
  <c r="ZA104" i="1"/>
  <c r="ZA105" i="1"/>
  <c r="ZA106" i="1"/>
  <c r="ZA107" i="1"/>
  <c r="ZA108" i="1"/>
  <c r="ZA101" i="1"/>
  <c r="ZA125" i="1"/>
  <c r="ZB102" i="1"/>
  <c r="ZB104" i="1"/>
  <c r="ZB105" i="1"/>
  <c r="ZB106" i="1"/>
  <c r="ZB107" i="1"/>
  <c r="ZB108" i="1"/>
  <c r="ZB101" i="1"/>
  <c r="ZB125" i="1"/>
  <c r="ZC102" i="1"/>
  <c r="ZC104" i="1"/>
  <c r="ZC105" i="1"/>
  <c r="ZC106" i="1"/>
  <c r="ZC107" i="1"/>
  <c r="ZC108" i="1"/>
  <c r="ZC101" i="1"/>
  <c r="ZC125" i="1"/>
  <c r="ZD102" i="1"/>
  <c r="ZD104" i="1"/>
  <c r="ZD105" i="1"/>
  <c r="ZD106" i="1"/>
  <c r="ZD107" i="1"/>
  <c r="ZD108" i="1"/>
  <c r="ZD101" i="1"/>
  <c r="ZD125" i="1"/>
  <c r="ZE102" i="1"/>
  <c r="ZE104" i="1"/>
  <c r="ZE105" i="1"/>
  <c r="ZE106" i="1"/>
  <c r="ZE107" i="1"/>
  <c r="ZE108" i="1"/>
  <c r="ZE101" i="1"/>
  <c r="ZE125" i="1"/>
  <c r="ZF102" i="1"/>
  <c r="ZF104" i="1"/>
  <c r="ZF105" i="1"/>
  <c r="ZF106" i="1"/>
  <c r="ZF107" i="1"/>
  <c r="ZF108" i="1"/>
  <c r="ZF101" i="1"/>
  <c r="ZF125" i="1"/>
  <c r="ZG102" i="1"/>
  <c r="ZG104" i="1"/>
  <c r="ZG105" i="1"/>
  <c r="ZG106" i="1"/>
  <c r="ZG107" i="1"/>
  <c r="ZG108" i="1"/>
  <c r="ZG101" i="1"/>
  <c r="ZG125" i="1"/>
  <c r="ZH102" i="1"/>
  <c r="ZH104" i="1"/>
  <c r="ZH105" i="1"/>
  <c r="ZH106" i="1"/>
  <c r="ZH107" i="1"/>
  <c r="ZH108" i="1"/>
  <c r="ZH101" i="1"/>
  <c r="ZH125" i="1"/>
  <c r="ZI102" i="1"/>
  <c r="ZI104" i="1"/>
  <c r="ZI105" i="1"/>
  <c r="ZI106" i="1"/>
  <c r="ZI107" i="1"/>
  <c r="ZI108" i="1"/>
  <c r="ZI101" i="1"/>
  <c r="ZI125" i="1"/>
  <c r="ZJ102" i="1"/>
  <c r="ZJ104" i="1"/>
  <c r="ZJ105" i="1"/>
  <c r="ZJ106" i="1"/>
  <c r="ZJ107" i="1"/>
  <c r="ZJ108" i="1"/>
  <c r="ZJ101" i="1"/>
  <c r="ZJ125" i="1"/>
  <c r="ZK102" i="1"/>
  <c r="ZK104" i="1"/>
  <c r="ZK105" i="1"/>
  <c r="ZK106" i="1"/>
  <c r="ZK107" i="1"/>
  <c r="ZK108" i="1"/>
  <c r="ZK101" i="1"/>
  <c r="ZK125" i="1"/>
  <c r="ZL102" i="1"/>
  <c r="ZL104" i="1"/>
  <c r="ZL105" i="1"/>
  <c r="ZL106" i="1"/>
  <c r="ZL107" i="1"/>
  <c r="ZL108" i="1"/>
  <c r="ZL101" i="1"/>
  <c r="ZL125" i="1"/>
  <c r="ZM102" i="1"/>
  <c r="ZM104" i="1"/>
  <c r="ZM105" i="1"/>
  <c r="ZM106" i="1"/>
  <c r="ZM107" i="1"/>
  <c r="ZM108" i="1"/>
  <c r="ZM101" i="1"/>
  <c r="ZM125" i="1"/>
  <c r="ZN102" i="1"/>
  <c r="ZN104" i="1"/>
  <c r="ZN105" i="1"/>
  <c r="ZN106" i="1"/>
  <c r="ZN107" i="1"/>
  <c r="ZN108" i="1"/>
  <c r="ZN101" i="1"/>
  <c r="ZN125" i="1"/>
  <c r="ZO102" i="1"/>
  <c r="ZO104" i="1"/>
  <c r="ZO105" i="1"/>
  <c r="ZO106" i="1"/>
  <c r="ZO107" i="1"/>
  <c r="ZO108" i="1"/>
  <c r="ZO101" i="1"/>
  <c r="ZO125" i="1"/>
  <c r="ZP102" i="1"/>
  <c r="ZP104" i="1"/>
  <c r="ZP105" i="1"/>
  <c r="ZP106" i="1"/>
  <c r="ZP107" i="1"/>
  <c r="ZP108" i="1"/>
  <c r="ZP101" i="1"/>
  <c r="ZP125" i="1"/>
  <c r="ZQ102" i="1"/>
  <c r="ZQ104" i="1"/>
  <c r="ZQ105" i="1"/>
  <c r="ZQ106" i="1"/>
  <c r="ZQ107" i="1"/>
  <c r="ZQ108" i="1"/>
  <c r="ZQ101" i="1"/>
  <c r="ZQ125" i="1"/>
  <c r="ZR102" i="1"/>
  <c r="ZR104" i="1"/>
  <c r="ZR105" i="1"/>
  <c r="ZR106" i="1"/>
  <c r="ZR107" i="1"/>
  <c r="ZR108" i="1"/>
  <c r="ZR101" i="1"/>
  <c r="ZR125" i="1"/>
  <c r="ZS102" i="1"/>
  <c r="ZS104" i="1"/>
  <c r="ZS105" i="1"/>
  <c r="ZS106" i="1"/>
  <c r="ZS107" i="1"/>
  <c r="ZS108" i="1"/>
  <c r="ZS101" i="1"/>
  <c r="ZS125" i="1"/>
  <c r="ZT102" i="1"/>
  <c r="ZT104" i="1"/>
  <c r="ZT105" i="1"/>
  <c r="ZT106" i="1"/>
  <c r="ZT107" i="1"/>
  <c r="ZT108" i="1"/>
  <c r="ZT101" i="1"/>
  <c r="ZT125" i="1"/>
  <c r="ZU102" i="1"/>
  <c r="ZU104" i="1"/>
  <c r="ZU105" i="1"/>
  <c r="ZU106" i="1"/>
  <c r="ZU107" i="1"/>
  <c r="ZU108" i="1"/>
  <c r="ZU101" i="1"/>
  <c r="ZU125" i="1"/>
  <c r="ZV102" i="1"/>
  <c r="ZV104" i="1"/>
  <c r="ZV105" i="1"/>
  <c r="ZV106" i="1"/>
  <c r="ZV107" i="1"/>
  <c r="ZV108" i="1"/>
  <c r="ZV101" i="1"/>
  <c r="ZV125" i="1"/>
  <c r="ZW102" i="1"/>
  <c r="ZW104" i="1"/>
  <c r="ZW105" i="1"/>
  <c r="ZW106" i="1"/>
  <c r="ZW107" i="1"/>
  <c r="ZW108" i="1"/>
  <c r="ZW101" i="1"/>
  <c r="ZW125" i="1"/>
  <c r="ZX102" i="1"/>
  <c r="ZX104" i="1"/>
  <c r="ZX105" i="1"/>
  <c r="ZX106" i="1"/>
  <c r="ZX107" i="1"/>
  <c r="ZX108" i="1"/>
  <c r="ZX101" i="1"/>
  <c r="ZX125" i="1"/>
  <c r="ZY102" i="1"/>
  <c r="ZY104" i="1"/>
  <c r="ZY105" i="1"/>
  <c r="ZY106" i="1"/>
  <c r="ZY107" i="1"/>
  <c r="ZY108" i="1"/>
  <c r="ZY101" i="1"/>
  <c r="ZY125" i="1"/>
  <c r="ZZ102" i="1"/>
  <c r="ZZ104" i="1"/>
  <c r="ZZ105" i="1"/>
  <c r="ZZ106" i="1"/>
  <c r="ZZ107" i="1"/>
  <c r="ZZ108" i="1"/>
  <c r="ZZ101" i="1"/>
  <c r="ZZ125" i="1"/>
  <c r="AAA102" i="1"/>
  <c r="AAA104" i="1"/>
  <c r="AAA105" i="1"/>
  <c r="AAA106" i="1"/>
  <c r="AAA107" i="1"/>
  <c r="AAA108" i="1"/>
  <c r="AAA101" i="1"/>
  <c r="AAA125" i="1"/>
  <c r="AAB102" i="1"/>
  <c r="AAB104" i="1"/>
  <c r="AAB105" i="1"/>
  <c r="AAB106" i="1"/>
  <c r="AAB107" i="1"/>
  <c r="AAB108" i="1"/>
  <c r="AAB101" i="1"/>
  <c r="AAB125" i="1"/>
  <c r="AAC102" i="1"/>
  <c r="AAC104" i="1"/>
  <c r="AAC105" i="1"/>
  <c r="AAC106" i="1"/>
  <c r="AAC107" i="1"/>
  <c r="AAC108" i="1"/>
  <c r="AAC101" i="1"/>
  <c r="AAC125" i="1"/>
  <c r="AAD102" i="1"/>
  <c r="AAD104" i="1"/>
  <c r="AAD105" i="1"/>
  <c r="AAD106" i="1"/>
  <c r="AAD107" i="1"/>
  <c r="AAD108" i="1"/>
  <c r="AAD101" i="1"/>
  <c r="AAD125" i="1"/>
  <c r="AAE102" i="1"/>
  <c r="AAE104" i="1"/>
  <c r="AAE105" i="1"/>
  <c r="AAE106" i="1"/>
  <c r="AAE107" i="1"/>
  <c r="AAE108" i="1"/>
  <c r="AAE101" i="1"/>
  <c r="AAE125" i="1"/>
  <c r="AAF102" i="1"/>
  <c r="AAF104" i="1"/>
  <c r="AAF105" i="1"/>
  <c r="AAF106" i="1"/>
  <c r="AAF107" i="1"/>
  <c r="AAF108" i="1"/>
  <c r="AAF101" i="1"/>
  <c r="AAF125" i="1"/>
  <c r="AAG102" i="1"/>
  <c r="AAG104" i="1"/>
  <c r="AAG105" i="1"/>
  <c r="AAG106" i="1"/>
  <c r="AAG107" i="1"/>
  <c r="AAG108" i="1"/>
  <c r="AAG101" i="1"/>
  <c r="AAG125" i="1"/>
  <c r="AAH102" i="1"/>
  <c r="AAH104" i="1"/>
  <c r="AAH105" i="1"/>
  <c r="AAH106" i="1"/>
  <c r="AAH107" i="1"/>
  <c r="AAH108" i="1"/>
  <c r="AAH101" i="1"/>
  <c r="AAH125" i="1"/>
  <c r="AAI102" i="1"/>
  <c r="AAI104" i="1"/>
  <c r="AAI105" i="1"/>
  <c r="AAI106" i="1"/>
  <c r="AAI107" i="1"/>
  <c r="AAI108" i="1"/>
  <c r="AAI101" i="1"/>
  <c r="AAI125" i="1"/>
  <c r="AAJ102" i="1"/>
  <c r="AAJ104" i="1"/>
  <c r="AAJ105" i="1"/>
  <c r="AAJ106" i="1"/>
  <c r="AAJ107" i="1"/>
  <c r="AAJ108" i="1"/>
  <c r="AAJ101" i="1"/>
  <c r="AAJ125" i="1"/>
  <c r="AAK102" i="1"/>
  <c r="AAK104" i="1"/>
  <c r="AAK105" i="1"/>
  <c r="AAK106" i="1"/>
  <c r="AAK107" i="1"/>
  <c r="AAK108" i="1"/>
  <c r="AAK101" i="1"/>
  <c r="AAK125" i="1"/>
  <c r="AAL102" i="1"/>
  <c r="AAL104" i="1"/>
  <c r="AAL105" i="1"/>
  <c r="AAL106" i="1"/>
  <c r="AAL107" i="1"/>
  <c r="AAL108" i="1"/>
  <c r="AAL101" i="1"/>
  <c r="AAL125" i="1"/>
  <c r="AAM102" i="1"/>
  <c r="AAM104" i="1"/>
  <c r="AAM105" i="1"/>
  <c r="AAM106" i="1"/>
  <c r="AAM107" i="1"/>
  <c r="AAM108" i="1"/>
  <c r="AAM101" i="1"/>
  <c r="AAM125" i="1"/>
  <c r="AAN102" i="1"/>
  <c r="AAN104" i="1"/>
  <c r="AAN105" i="1"/>
  <c r="AAN106" i="1"/>
  <c r="AAN107" i="1"/>
  <c r="AAN108" i="1"/>
  <c r="AAN101" i="1"/>
  <c r="AAN125" i="1"/>
  <c r="AAO102" i="1"/>
  <c r="AAO104" i="1"/>
  <c r="AAO105" i="1"/>
  <c r="AAO106" i="1"/>
  <c r="AAO107" i="1"/>
  <c r="AAO108" i="1"/>
  <c r="AAO101" i="1"/>
  <c r="AAO125" i="1"/>
  <c r="AAP102" i="1"/>
  <c r="AAP104" i="1"/>
  <c r="AAP105" i="1"/>
  <c r="AAP106" i="1"/>
  <c r="AAP107" i="1"/>
  <c r="AAP108" i="1"/>
  <c r="AAP101" i="1"/>
  <c r="AAP125" i="1"/>
  <c r="AAQ102" i="1"/>
  <c r="AAQ104" i="1"/>
  <c r="AAQ105" i="1"/>
  <c r="AAQ106" i="1"/>
  <c r="AAQ107" i="1"/>
  <c r="AAQ108" i="1"/>
  <c r="AAQ101" i="1"/>
  <c r="AAQ125" i="1"/>
  <c r="AAR102" i="1"/>
  <c r="AAR104" i="1"/>
  <c r="AAR105" i="1"/>
  <c r="AAR106" i="1"/>
  <c r="AAR107" i="1"/>
  <c r="AAR108" i="1"/>
  <c r="AAR101" i="1"/>
  <c r="AAR125" i="1"/>
  <c r="AAS102" i="1"/>
  <c r="AAS104" i="1"/>
  <c r="AAS105" i="1"/>
  <c r="AAS106" i="1"/>
  <c r="AAS107" i="1"/>
  <c r="AAS108" i="1"/>
  <c r="AAS101" i="1"/>
  <c r="AAS125" i="1"/>
  <c r="AAT102" i="1"/>
  <c r="AAT104" i="1"/>
  <c r="AAT105" i="1"/>
  <c r="AAT106" i="1"/>
  <c r="AAT107" i="1"/>
  <c r="AAT108" i="1"/>
  <c r="AAT101" i="1"/>
  <c r="AAT125" i="1"/>
  <c r="AAU102" i="1"/>
  <c r="AAU104" i="1"/>
  <c r="AAU105" i="1"/>
  <c r="AAU106" i="1"/>
  <c r="AAU107" i="1"/>
  <c r="AAU108" i="1"/>
  <c r="AAU101" i="1"/>
  <c r="AAU125" i="1"/>
  <c r="AAV102" i="1"/>
  <c r="AAV104" i="1"/>
  <c r="AAV105" i="1"/>
  <c r="AAV106" i="1"/>
  <c r="AAV107" i="1"/>
  <c r="AAV108" i="1"/>
  <c r="AAV101" i="1"/>
  <c r="AAV125" i="1"/>
  <c r="AAW102" i="1"/>
  <c r="AAW104" i="1"/>
  <c r="AAW105" i="1"/>
  <c r="AAW106" i="1"/>
  <c r="AAW107" i="1"/>
  <c r="AAW108" i="1"/>
  <c r="AAW101" i="1"/>
  <c r="AAW125" i="1"/>
  <c r="AAX102" i="1"/>
  <c r="AAX104" i="1"/>
  <c r="AAX105" i="1"/>
  <c r="AAX106" i="1"/>
  <c r="AAX107" i="1"/>
  <c r="AAX108" i="1"/>
  <c r="AAX101" i="1"/>
  <c r="AAX125" i="1"/>
  <c r="AAY102" i="1"/>
  <c r="AAY104" i="1"/>
  <c r="AAY105" i="1"/>
  <c r="AAY106" i="1"/>
  <c r="AAY107" i="1"/>
  <c r="AAY108" i="1"/>
  <c r="AAY101" i="1"/>
  <c r="AAY125" i="1"/>
  <c r="AAZ102" i="1"/>
  <c r="AAZ104" i="1"/>
  <c r="AAZ105" i="1"/>
  <c r="AAZ106" i="1"/>
  <c r="AAZ107" i="1"/>
  <c r="AAZ108" i="1"/>
  <c r="AAZ101" i="1"/>
  <c r="AAZ125" i="1"/>
  <c r="ABA102" i="1"/>
  <c r="ABA104" i="1"/>
  <c r="ABA105" i="1"/>
  <c r="ABA106" i="1"/>
  <c r="ABA107" i="1"/>
  <c r="ABA108" i="1"/>
  <c r="ABA101" i="1"/>
  <c r="ABA125" i="1"/>
  <c r="ABB102" i="1"/>
  <c r="ABB104" i="1"/>
  <c r="ABB105" i="1"/>
  <c r="ABB106" i="1"/>
  <c r="ABB107" i="1"/>
  <c r="ABB108" i="1"/>
  <c r="ABB101" i="1"/>
  <c r="ABB125" i="1"/>
  <c r="ABC102" i="1"/>
  <c r="ABC104" i="1"/>
  <c r="ABC105" i="1"/>
  <c r="ABC106" i="1"/>
  <c r="ABC107" i="1"/>
  <c r="ABC108" i="1"/>
  <c r="ABC101" i="1"/>
  <c r="ABC125" i="1"/>
  <c r="ABD102" i="1"/>
  <c r="ABD104" i="1"/>
  <c r="ABD105" i="1"/>
  <c r="ABD106" i="1"/>
  <c r="ABD107" i="1"/>
  <c r="ABD108" i="1"/>
  <c r="ABD101" i="1"/>
  <c r="ABD125" i="1"/>
  <c r="ABE102" i="1"/>
  <c r="ABE104" i="1"/>
  <c r="ABE105" i="1"/>
  <c r="ABE106" i="1"/>
  <c r="ABE107" i="1"/>
  <c r="ABE108" i="1"/>
  <c r="ABE101" i="1"/>
  <c r="ABE125" i="1"/>
  <c r="ABF102" i="1"/>
  <c r="ABF104" i="1"/>
  <c r="ABF105" i="1"/>
  <c r="ABF106" i="1"/>
  <c r="ABF107" i="1"/>
  <c r="ABF108" i="1"/>
  <c r="ABF101" i="1"/>
  <c r="ABF125" i="1"/>
  <c r="ABG102" i="1"/>
  <c r="ABG104" i="1"/>
  <c r="ABG105" i="1"/>
  <c r="ABG106" i="1"/>
  <c r="ABG107" i="1"/>
  <c r="ABG108" i="1"/>
  <c r="ABG101" i="1"/>
  <c r="ABG125" i="1"/>
  <c r="ABH102" i="1"/>
  <c r="ABH104" i="1"/>
  <c r="ABH105" i="1"/>
  <c r="ABH106" i="1"/>
  <c r="ABH107" i="1"/>
  <c r="ABH108" i="1"/>
  <c r="ABH101" i="1"/>
  <c r="ABH125" i="1"/>
  <c r="ABI102" i="1"/>
  <c r="ABI104" i="1"/>
  <c r="ABI105" i="1"/>
  <c r="ABI106" i="1"/>
  <c r="ABI107" i="1"/>
  <c r="ABI108" i="1"/>
  <c r="ABI101" i="1"/>
  <c r="ABI125" i="1"/>
  <c r="ABJ102" i="1"/>
  <c r="ABJ104" i="1"/>
  <c r="ABJ105" i="1"/>
  <c r="ABJ106" i="1"/>
  <c r="ABJ107" i="1"/>
  <c r="ABJ108" i="1"/>
  <c r="ABJ101" i="1"/>
  <c r="ABJ125" i="1"/>
  <c r="ABK102" i="1"/>
  <c r="ABK104" i="1"/>
  <c r="ABK105" i="1"/>
  <c r="ABK106" i="1"/>
  <c r="ABK107" i="1"/>
  <c r="ABK108" i="1"/>
  <c r="ABK101" i="1"/>
  <c r="ABK125" i="1"/>
  <c r="ABL102" i="1"/>
  <c r="ABL104" i="1"/>
  <c r="ABL105" i="1"/>
  <c r="ABL106" i="1"/>
  <c r="ABL107" i="1"/>
  <c r="ABL108" i="1"/>
  <c r="ABL101" i="1"/>
  <c r="ABL125" i="1"/>
  <c r="ABM102" i="1"/>
  <c r="ABM104" i="1"/>
  <c r="ABM105" i="1"/>
  <c r="ABM106" i="1"/>
  <c r="ABM107" i="1"/>
  <c r="ABM108" i="1"/>
  <c r="ABM101" i="1"/>
  <c r="ABM125" i="1"/>
  <c r="ABN102" i="1"/>
  <c r="ABN104" i="1"/>
  <c r="ABN105" i="1"/>
  <c r="ABN106" i="1"/>
  <c r="ABN107" i="1"/>
  <c r="ABN108" i="1"/>
  <c r="ABN101" i="1"/>
  <c r="ABN125" i="1"/>
  <c r="ABO102" i="1"/>
  <c r="ABO104" i="1"/>
  <c r="ABO105" i="1"/>
  <c r="ABO106" i="1"/>
  <c r="ABO107" i="1"/>
  <c r="ABO108" i="1"/>
  <c r="ABO101" i="1"/>
  <c r="ABO125" i="1"/>
  <c r="ABP102" i="1"/>
  <c r="ABP104" i="1"/>
  <c r="ABP105" i="1"/>
  <c r="ABP106" i="1"/>
  <c r="ABP107" i="1"/>
  <c r="ABP108" i="1"/>
  <c r="ABP101" i="1"/>
  <c r="ABP125" i="1"/>
  <c r="ABQ102" i="1"/>
  <c r="ABQ104" i="1"/>
  <c r="ABQ105" i="1"/>
  <c r="ABQ106" i="1"/>
  <c r="ABQ107" i="1"/>
  <c r="ABQ108" i="1"/>
  <c r="ABQ101" i="1"/>
  <c r="ABQ125" i="1"/>
  <c r="ABR102" i="1"/>
  <c r="ABR104" i="1"/>
  <c r="ABR105" i="1"/>
  <c r="ABR106" i="1"/>
  <c r="ABR107" i="1"/>
  <c r="ABR108" i="1"/>
  <c r="ABR101" i="1"/>
  <c r="ABR125" i="1"/>
  <c r="ABS102" i="1"/>
  <c r="ABS104" i="1"/>
  <c r="ABS105" i="1"/>
  <c r="ABS106" i="1"/>
  <c r="ABS107" i="1"/>
  <c r="ABS108" i="1"/>
  <c r="ABS101" i="1"/>
  <c r="ABS125" i="1"/>
  <c r="ABT102" i="1"/>
  <c r="ABT104" i="1"/>
  <c r="ABT105" i="1"/>
  <c r="ABT106" i="1"/>
  <c r="ABT107" i="1"/>
  <c r="ABT108" i="1"/>
  <c r="ABT101" i="1"/>
  <c r="ABT125" i="1"/>
  <c r="ABU102" i="1"/>
  <c r="ABU104" i="1"/>
  <c r="ABU105" i="1"/>
  <c r="ABU106" i="1"/>
  <c r="ABU107" i="1"/>
  <c r="ABU108" i="1"/>
  <c r="ABU101" i="1"/>
  <c r="ABU125" i="1"/>
  <c r="ABV102" i="1"/>
  <c r="ABV104" i="1"/>
  <c r="ABV105" i="1"/>
  <c r="ABV106" i="1"/>
  <c r="ABV107" i="1"/>
  <c r="ABV108" i="1"/>
  <c r="ABV101" i="1"/>
  <c r="ABV125" i="1"/>
  <c r="ABW102" i="1"/>
  <c r="ABW104" i="1"/>
  <c r="ABW105" i="1"/>
  <c r="ABW106" i="1"/>
  <c r="ABW107" i="1"/>
  <c r="ABW108" i="1"/>
  <c r="ABW101" i="1"/>
  <c r="ABW125" i="1"/>
  <c r="ABX102" i="1"/>
  <c r="ABX104" i="1"/>
  <c r="ABX105" i="1"/>
  <c r="ABX106" i="1"/>
  <c r="ABX107" i="1"/>
  <c r="ABX108" i="1"/>
  <c r="ABX101" i="1"/>
  <c r="ABX125" i="1"/>
  <c r="ABY102" i="1"/>
  <c r="ABY104" i="1"/>
  <c r="ABY105" i="1"/>
  <c r="ABY106" i="1"/>
  <c r="ABY107" i="1"/>
  <c r="ABY108" i="1"/>
  <c r="ABY101" i="1"/>
  <c r="ABY125" i="1"/>
  <c r="ABZ102" i="1"/>
  <c r="ABZ104" i="1"/>
  <c r="ABZ105" i="1"/>
  <c r="ABZ106" i="1"/>
  <c r="ABZ107" i="1"/>
  <c r="ABZ108" i="1"/>
  <c r="ABZ101" i="1"/>
  <c r="ABZ125" i="1"/>
  <c r="ACA102" i="1"/>
  <c r="ACA104" i="1"/>
  <c r="ACA105" i="1"/>
  <c r="ACA106" i="1"/>
  <c r="ACA107" i="1"/>
  <c r="ACA108" i="1"/>
  <c r="ACA101" i="1"/>
  <c r="ACA125" i="1"/>
  <c r="ACB102" i="1"/>
  <c r="ACB104" i="1"/>
  <c r="ACB105" i="1"/>
  <c r="ACB106" i="1"/>
  <c r="ACB107" i="1"/>
  <c r="ACB108" i="1"/>
  <c r="ACB101" i="1"/>
  <c r="ACB125" i="1"/>
  <c r="ACC102" i="1"/>
  <c r="ACC104" i="1"/>
  <c r="ACC105" i="1"/>
  <c r="ACC106" i="1"/>
  <c r="ACC107" i="1"/>
  <c r="ACC108" i="1"/>
  <c r="ACC101" i="1"/>
  <c r="ACC125" i="1"/>
  <c r="ACD102" i="1"/>
  <c r="ACD104" i="1"/>
  <c r="ACD105" i="1"/>
  <c r="ACD106" i="1"/>
  <c r="ACD107" i="1"/>
  <c r="ACD108" i="1"/>
  <c r="ACD101" i="1"/>
  <c r="ACD125" i="1"/>
  <c r="ACE102" i="1"/>
  <c r="ACE104" i="1"/>
  <c r="ACE105" i="1"/>
  <c r="ACE106" i="1"/>
  <c r="ACE107" i="1"/>
  <c r="ACE108" i="1"/>
  <c r="ACE101" i="1"/>
  <c r="ACE125" i="1"/>
  <c r="ACF102" i="1"/>
  <c r="ACF104" i="1"/>
  <c r="ACF105" i="1"/>
  <c r="ACF106" i="1"/>
  <c r="ACF107" i="1"/>
  <c r="ACF108" i="1"/>
  <c r="ACF101" i="1"/>
  <c r="ACF125" i="1"/>
  <c r="ACG102" i="1"/>
  <c r="ACG104" i="1"/>
  <c r="ACG105" i="1"/>
  <c r="ACG106" i="1"/>
  <c r="ACG107" i="1"/>
  <c r="ACG108" i="1"/>
  <c r="ACG101" i="1"/>
  <c r="ACG125" i="1"/>
  <c r="ACH102" i="1"/>
  <c r="ACH104" i="1"/>
  <c r="ACH105" i="1"/>
  <c r="ACH106" i="1"/>
  <c r="ACH107" i="1"/>
  <c r="ACH108" i="1"/>
  <c r="ACH101" i="1"/>
  <c r="ACH125" i="1"/>
  <c r="ACI102" i="1"/>
  <c r="ACI104" i="1"/>
  <c r="ACI105" i="1"/>
  <c r="ACI106" i="1"/>
  <c r="ACI107" i="1"/>
  <c r="ACI108" i="1"/>
  <c r="ACI101" i="1"/>
  <c r="ACI125" i="1"/>
  <c r="ACJ102" i="1"/>
  <c r="ACJ104" i="1"/>
  <c r="ACJ105" i="1"/>
  <c r="ACJ106" i="1"/>
  <c r="ACJ107" i="1"/>
  <c r="ACJ108" i="1"/>
  <c r="ACJ101" i="1"/>
  <c r="ACJ125" i="1"/>
  <c r="ACK102" i="1"/>
  <c r="ACK104" i="1"/>
  <c r="ACK105" i="1"/>
  <c r="ACK106" i="1"/>
  <c r="ACK107" i="1"/>
  <c r="ACK108" i="1"/>
  <c r="ACK101" i="1"/>
  <c r="ACK125" i="1"/>
  <c r="ACL102" i="1"/>
  <c r="ACL104" i="1"/>
  <c r="ACL105" i="1"/>
  <c r="ACL106" i="1"/>
  <c r="ACL107" i="1"/>
  <c r="ACL108" i="1"/>
  <c r="ACL101" i="1"/>
  <c r="ACL125" i="1"/>
  <c r="ACM102" i="1"/>
  <c r="ACM104" i="1"/>
  <c r="ACM105" i="1"/>
  <c r="ACM106" i="1"/>
  <c r="ACM107" i="1"/>
  <c r="ACM108" i="1"/>
  <c r="ACM101" i="1"/>
  <c r="ACM125" i="1"/>
  <c r="ACN102" i="1"/>
  <c r="ACN104" i="1"/>
  <c r="ACN105" i="1"/>
  <c r="ACN106" i="1"/>
  <c r="ACN107" i="1"/>
  <c r="ACN108" i="1"/>
  <c r="ACN101" i="1"/>
  <c r="ACN125" i="1"/>
  <c r="ACO102" i="1"/>
  <c r="ACO104" i="1"/>
  <c r="ACO105" i="1"/>
  <c r="ACO106" i="1"/>
  <c r="ACO107" i="1"/>
  <c r="ACO108" i="1"/>
  <c r="ACO101" i="1"/>
  <c r="ACO125" i="1"/>
  <c r="ACP102" i="1"/>
  <c r="ACP104" i="1"/>
  <c r="ACP105" i="1"/>
  <c r="ACP106" i="1"/>
  <c r="ACP107" i="1"/>
  <c r="ACP108" i="1"/>
  <c r="ACP101" i="1"/>
  <c r="ACP125" i="1"/>
  <c r="ACQ102" i="1"/>
  <c r="ACQ104" i="1"/>
  <c r="ACQ105" i="1"/>
  <c r="ACQ106" i="1"/>
  <c r="ACQ107" i="1"/>
  <c r="ACQ108" i="1"/>
  <c r="ACQ101" i="1"/>
  <c r="ACQ125" i="1"/>
  <c r="ACR102" i="1"/>
  <c r="ACR104" i="1"/>
  <c r="ACR105" i="1"/>
  <c r="ACR106" i="1"/>
  <c r="ACR107" i="1"/>
  <c r="ACR108" i="1"/>
  <c r="ACR101" i="1"/>
  <c r="ACR125" i="1"/>
  <c r="ACS102" i="1"/>
  <c r="ACS104" i="1"/>
  <c r="ACS105" i="1"/>
  <c r="ACS106" i="1"/>
  <c r="ACS107" i="1"/>
  <c r="ACS108" i="1"/>
  <c r="ACS101" i="1"/>
  <c r="ACS125" i="1"/>
  <c r="ACT102" i="1"/>
  <c r="ACT104" i="1"/>
  <c r="ACT105" i="1"/>
  <c r="ACT106" i="1"/>
  <c r="ACT107" i="1"/>
  <c r="ACT108" i="1"/>
  <c r="ACT101" i="1"/>
  <c r="ACT125" i="1"/>
  <c r="ACU102" i="1"/>
  <c r="ACU104" i="1"/>
  <c r="ACU105" i="1"/>
  <c r="ACU106" i="1"/>
  <c r="ACU107" i="1"/>
  <c r="ACU108" i="1"/>
  <c r="ACU101" i="1"/>
  <c r="ACU125" i="1"/>
  <c r="ACV102" i="1"/>
  <c r="ACV104" i="1"/>
  <c r="ACV105" i="1"/>
  <c r="ACV106" i="1"/>
  <c r="ACV107" i="1"/>
  <c r="ACV108" i="1"/>
  <c r="ACV101" i="1"/>
  <c r="ACV125" i="1"/>
  <c r="ACW102" i="1"/>
  <c r="ACW104" i="1"/>
  <c r="ACW105" i="1"/>
  <c r="ACW106" i="1"/>
  <c r="ACW107" i="1"/>
  <c r="ACW108" i="1"/>
  <c r="ACW101" i="1"/>
  <c r="ACW125" i="1"/>
  <c r="ACX102" i="1"/>
  <c r="ACX104" i="1"/>
  <c r="ACX105" i="1"/>
  <c r="ACX106" i="1"/>
  <c r="ACX107" i="1"/>
  <c r="ACX108" i="1"/>
  <c r="ACX101" i="1"/>
  <c r="ACX125" i="1"/>
  <c r="ACY102" i="1"/>
  <c r="ACY104" i="1"/>
  <c r="ACY105" i="1"/>
  <c r="ACY106" i="1"/>
  <c r="ACY107" i="1"/>
  <c r="ACY108" i="1"/>
  <c r="ACY101" i="1"/>
  <c r="ACY125" i="1"/>
  <c r="ACZ102" i="1"/>
  <c r="ACZ104" i="1"/>
  <c r="ACZ105" i="1"/>
  <c r="ACZ106" i="1"/>
  <c r="ACZ107" i="1"/>
  <c r="ACZ108" i="1"/>
  <c r="ACZ101" i="1"/>
  <c r="ACZ125" i="1"/>
  <c r="ADA102" i="1"/>
  <c r="ADA104" i="1"/>
  <c r="ADA105" i="1"/>
  <c r="ADA106" i="1"/>
  <c r="ADA107" i="1"/>
  <c r="ADA108" i="1"/>
  <c r="ADA101" i="1"/>
  <c r="ADA125" i="1"/>
  <c r="ADB102" i="1"/>
  <c r="ADB104" i="1"/>
  <c r="ADB105" i="1"/>
  <c r="ADB106" i="1"/>
  <c r="ADB107" i="1"/>
  <c r="ADB108" i="1"/>
  <c r="ADB101" i="1"/>
  <c r="ADB125" i="1"/>
  <c r="ADC102" i="1"/>
  <c r="ADC104" i="1"/>
  <c r="ADC105" i="1"/>
  <c r="ADC106" i="1"/>
  <c r="ADC107" i="1"/>
  <c r="ADC108" i="1"/>
  <c r="ADC101" i="1"/>
  <c r="ADC125" i="1"/>
  <c r="ADD102" i="1"/>
  <c r="ADD104" i="1"/>
  <c r="ADD105" i="1"/>
  <c r="ADD106" i="1"/>
  <c r="ADD107" i="1"/>
  <c r="ADD108" i="1"/>
  <c r="ADD101" i="1"/>
  <c r="ADD125" i="1"/>
  <c r="ADE102" i="1"/>
  <c r="ADE104" i="1"/>
  <c r="ADE105" i="1"/>
  <c r="ADE106" i="1"/>
  <c r="ADE107" i="1"/>
  <c r="ADE108" i="1"/>
  <c r="ADE101" i="1"/>
  <c r="ADE125" i="1"/>
  <c r="ADF102" i="1"/>
  <c r="ADF104" i="1"/>
  <c r="ADF105" i="1"/>
  <c r="ADF106" i="1"/>
  <c r="ADF107" i="1"/>
  <c r="ADF108" i="1"/>
  <c r="ADF101" i="1"/>
  <c r="ADF125" i="1"/>
  <c r="ADG102" i="1"/>
  <c r="ADG104" i="1"/>
  <c r="ADG105" i="1"/>
  <c r="ADG106" i="1"/>
  <c r="ADG107" i="1"/>
  <c r="ADG108" i="1"/>
  <c r="ADG101" i="1"/>
  <c r="ADG125" i="1"/>
  <c r="ADH102" i="1"/>
  <c r="ADH104" i="1"/>
  <c r="ADH105" i="1"/>
  <c r="ADH106" i="1"/>
  <c r="ADH107" i="1"/>
  <c r="ADH108" i="1"/>
  <c r="ADH101" i="1"/>
  <c r="ADH125" i="1"/>
  <c r="ADI102" i="1"/>
  <c r="ADI104" i="1"/>
  <c r="ADI105" i="1"/>
  <c r="ADI106" i="1"/>
  <c r="ADI107" i="1"/>
  <c r="ADI108" i="1"/>
  <c r="ADI101" i="1"/>
  <c r="ADI125" i="1"/>
  <c r="ADJ102" i="1"/>
  <c r="ADJ104" i="1"/>
  <c r="ADJ105" i="1"/>
  <c r="ADJ106" i="1"/>
  <c r="ADJ107" i="1"/>
  <c r="ADJ108" i="1"/>
  <c r="ADJ101" i="1"/>
  <c r="ADJ125" i="1"/>
  <c r="ADK102" i="1"/>
  <c r="ADK104" i="1"/>
  <c r="ADK105" i="1"/>
  <c r="ADK106" i="1"/>
  <c r="ADK107" i="1"/>
  <c r="ADK108" i="1"/>
  <c r="ADK101" i="1"/>
  <c r="ADK125" i="1"/>
  <c r="ADL102" i="1"/>
  <c r="ADL104" i="1"/>
  <c r="ADL105" i="1"/>
  <c r="ADL106" i="1"/>
  <c r="ADL107" i="1"/>
  <c r="ADL108" i="1"/>
  <c r="ADL101" i="1"/>
  <c r="ADL125" i="1"/>
  <c r="ADM102" i="1"/>
  <c r="ADM104" i="1"/>
  <c r="ADM105" i="1"/>
  <c r="ADM106" i="1"/>
  <c r="ADM107" i="1"/>
  <c r="ADM108" i="1"/>
  <c r="ADM101" i="1"/>
  <c r="ADM125" i="1"/>
  <c r="ADN102" i="1"/>
  <c r="ADN104" i="1"/>
  <c r="ADN105" i="1"/>
  <c r="ADN106" i="1"/>
  <c r="ADN107" i="1"/>
  <c r="ADN108" i="1"/>
  <c r="ADN101" i="1"/>
  <c r="ADN125" i="1"/>
  <c r="ADO102" i="1"/>
  <c r="ADO104" i="1"/>
  <c r="ADO105" i="1"/>
  <c r="ADO106" i="1"/>
  <c r="ADO107" i="1"/>
  <c r="ADO108" i="1"/>
  <c r="ADO101" i="1"/>
  <c r="ADO125" i="1"/>
  <c r="ADP102" i="1"/>
  <c r="ADP104" i="1"/>
  <c r="ADP105" i="1"/>
  <c r="ADP106" i="1"/>
  <c r="ADP107" i="1"/>
  <c r="ADP108" i="1"/>
  <c r="ADP101" i="1"/>
  <c r="ADP125" i="1"/>
  <c r="ADQ102" i="1"/>
  <c r="ADQ104" i="1"/>
  <c r="ADQ105" i="1"/>
  <c r="ADQ106" i="1"/>
  <c r="ADQ107" i="1"/>
  <c r="ADQ108" i="1"/>
  <c r="ADQ101" i="1"/>
  <c r="ADQ125" i="1"/>
  <c r="ADR102" i="1"/>
  <c r="ADR104" i="1"/>
  <c r="ADR105" i="1"/>
  <c r="ADR106" i="1"/>
  <c r="ADR107" i="1"/>
  <c r="ADR108" i="1"/>
  <c r="ADR101" i="1"/>
  <c r="ADR125" i="1"/>
  <c r="ADS102" i="1"/>
  <c r="ADS104" i="1"/>
  <c r="ADS105" i="1"/>
  <c r="ADS106" i="1"/>
  <c r="ADS107" i="1"/>
  <c r="ADS108" i="1"/>
  <c r="ADS101" i="1"/>
  <c r="ADS125" i="1"/>
  <c r="ADT102" i="1"/>
  <c r="ADT104" i="1"/>
  <c r="ADT105" i="1"/>
  <c r="ADT106" i="1"/>
  <c r="ADT107" i="1"/>
  <c r="ADT108" i="1"/>
  <c r="ADT101" i="1"/>
  <c r="ADT125" i="1"/>
  <c r="ADU102" i="1"/>
  <c r="ADU104" i="1"/>
  <c r="ADU105" i="1"/>
  <c r="ADU106" i="1"/>
  <c r="ADU107" i="1"/>
  <c r="ADU108" i="1"/>
  <c r="ADU101" i="1"/>
  <c r="ADU125" i="1"/>
  <c r="ADV102" i="1"/>
  <c r="ADV104" i="1"/>
  <c r="ADV105" i="1"/>
  <c r="ADV106" i="1"/>
  <c r="ADV107" i="1"/>
  <c r="ADV108" i="1"/>
  <c r="ADV101" i="1"/>
  <c r="ADV125" i="1"/>
  <c r="ADW102" i="1"/>
  <c r="ADW104" i="1"/>
  <c r="ADW105" i="1"/>
  <c r="ADW106" i="1"/>
  <c r="ADW107" i="1"/>
  <c r="ADW108" i="1"/>
  <c r="ADW101" i="1"/>
  <c r="ADW125" i="1"/>
  <c r="ADX102" i="1"/>
  <c r="ADX104" i="1"/>
  <c r="ADX105" i="1"/>
  <c r="ADX106" i="1"/>
  <c r="ADX107" i="1"/>
  <c r="ADX108" i="1"/>
  <c r="ADX101" i="1"/>
  <c r="ADX125" i="1"/>
  <c r="ADY102" i="1"/>
  <c r="ADY104" i="1"/>
  <c r="ADY105" i="1"/>
  <c r="ADY106" i="1"/>
  <c r="ADY107" i="1"/>
  <c r="ADY108" i="1"/>
  <c r="ADY101" i="1"/>
  <c r="ADY125" i="1"/>
  <c r="ADZ102" i="1"/>
  <c r="ADZ104" i="1"/>
  <c r="ADZ105" i="1"/>
  <c r="ADZ106" i="1"/>
  <c r="ADZ107" i="1"/>
  <c r="ADZ108" i="1"/>
  <c r="ADZ101" i="1"/>
  <c r="ADZ125" i="1"/>
  <c r="AEA102" i="1"/>
  <c r="AEA104" i="1"/>
  <c r="AEA105" i="1"/>
  <c r="AEA106" i="1"/>
  <c r="AEA107" i="1"/>
  <c r="AEA108" i="1"/>
  <c r="AEA101" i="1"/>
  <c r="AEA125" i="1"/>
  <c r="AEB102" i="1"/>
  <c r="AEB104" i="1"/>
  <c r="AEB105" i="1"/>
  <c r="AEB106" i="1"/>
  <c r="AEB107" i="1"/>
  <c r="AEB108" i="1"/>
  <c r="AEB101" i="1"/>
  <c r="AEB125" i="1"/>
  <c r="AEC102" i="1"/>
  <c r="AEC104" i="1"/>
  <c r="AEC105" i="1"/>
  <c r="AEC106" i="1"/>
  <c r="AEC107" i="1"/>
  <c r="AEC108" i="1"/>
  <c r="AEC101" i="1"/>
  <c r="AEC125" i="1"/>
  <c r="AED102" i="1"/>
  <c r="AED104" i="1"/>
  <c r="AED105" i="1"/>
  <c r="AED106" i="1"/>
  <c r="AED107" i="1"/>
  <c r="AED108" i="1"/>
  <c r="AED101" i="1"/>
  <c r="AED125" i="1"/>
  <c r="AEE102" i="1"/>
  <c r="AEE104" i="1"/>
  <c r="AEE105" i="1"/>
  <c r="AEE106" i="1"/>
  <c r="AEE107" i="1"/>
  <c r="AEE108" i="1"/>
  <c r="AEE101" i="1"/>
  <c r="AEE125" i="1"/>
  <c r="AEF102" i="1"/>
  <c r="AEF104" i="1"/>
  <c r="AEF105" i="1"/>
  <c r="AEF106" i="1"/>
  <c r="AEF107" i="1"/>
  <c r="AEF108" i="1"/>
  <c r="AEF101" i="1"/>
  <c r="AEF125" i="1"/>
  <c r="AEG102" i="1"/>
  <c r="AEG104" i="1"/>
  <c r="AEG105" i="1"/>
  <c r="AEG106" i="1"/>
  <c r="AEG107" i="1"/>
  <c r="AEG108" i="1"/>
  <c r="AEG101" i="1"/>
  <c r="AEG125" i="1"/>
  <c r="AEH102" i="1"/>
  <c r="AEH104" i="1"/>
  <c r="AEH105" i="1"/>
  <c r="AEH106" i="1"/>
  <c r="AEH107" i="1"/>
  <c r="AEH108" i="1"/>
  <c r="AEH101" i="1"/>
  <c r="AEH125" i="1"/>
  <c r="AEI102" i="1"/>
  <c r="AEI104" i="1"/>
  <c r="AEI105" i="1"/>
  <c r="AEI106" i="1"/>
  <c r="AEI107" i="1"/>
  <c r="AEI108" i="1"/>
  <c r="AEI101" i="1"/>
  <c r="AEI125" i="1"/>
  <c r="AEJ102" i="1"/>
  <c r="AEJ104" i="1"/>
  <c r="AEJ105" i="1"/>
  <c r="AEJ106" i="1"/>
  <c r="AEJ107" i="1"/>
  <c r="AEJ108" i="1"/>
  <c r="AEJ101" i="1"/>
  <c r="AEJ125" i="1"/>
  <c r="AEK102" i="1"/>
  <c r="AEK104" i="1"/>
  <c r="AEK105" i="1"/>
  <c r="AEK106" i="1"/>
  <c r="AEK107" i="1"/>
  <c r="AEK108" i="1"/>
  <c r="AEK101" i="1"/>
  <c r="AEK125" i="1"/>
  <c r="AEL102" i="1"/>
  <c r="AEL104" i="1"/>
  <c r="AEL105" i="1"/>
  <c r="AEL106" i="1"/>
  <c r="AEL107" i="1"/>
  <c r="AEL108" i="1"/>
  <c r="AEL101" i="1"/>
  <c r="AEL125" i="1"/>
  <c r="AEM102" i="1"/>
  <c r="AEM104" i="1"/>
  <c r="AEM105" i="1"/>
  <c r="AEM106" i="1"/>
  <c r="AEM107" i="1"/>
  <c r="AEM108" i="1"/>
  <c r="AEM101" i="1"/>
  <c r="AEM125" i="1"/>
  <c r="AEN102" i="1"/>
  <c r="AEN104" i="1"/>
  <c r="AEN105" i="1"/>
  <c r="AEN106" i="1"/>
  <c r="AEN107" i="1"/>
  <c r="AEN108" i="1"/>
  <c r="AEN101" i="1"/>
  <c r="AEN125" i="1"/>
  <c r="AEO102" i="1"/>
  <c r="AEO104" i="1"/>
  <c r="AEO105" i="1"/>
  <c r="AEO106" i="1"/>
  <c r="AEO107" i="1"/>
  <c r="AEO108" i="1"/>
  <c r="AEO101" i="1"/>
  <c r="AEO125" i="1"/>
  <c r="AEP102" i="1"/>
  <c r="AEP104" i="1"/>
  <c r="AEP105" i="1"/>
  <c r="AEP106" i="1"/>
  <c r="AEP107" i="1"/>
  <c r="AEP108" i="1"/>
  <c r="AEP101" i="1"/>
  <c r="AEP125" i="1"/>
  <c r="AEQ102" i="1"/>
  <c r="AEQ104" i="1"/>
  <c r="AEQ105" i="1"/>
  <c r="AEQ106" i="1"/>
  <c r="AEQ107" i="1"/>
  <c r="AEQ108" i="1"/>
  <c r="AEQ101" i="1"/>
  <c r="AEQ125" i="1"/>
  <c r="AER102" i="1"/>
  <c r="AER104" i="1"/>
  <c r="AER105" i="1"/>
  <c r="AER106" i="1"/>
  <c r="AER107" i="1"/>
  <c r="AER108" i="1"/>
  <c r="AER101" i="1"/>
  <c r="AER125" i="1"/>
  <c r="AES102" i="1"/>
  <c r="AES104" i="1"/>
  <c r="AES105" i="1"/>
  <c r="AES106" i="1"/>
  <c r="AES107" i="1"/>
  <c r="AES108" i="1"/>
  <c r="AES101" i="1"/>
  <c r="AES125" i="1"/>
  <c r="AET102" i="1"/>
  <c r="AET104" i="1"/>
  <c r="AET105" i="1"/>
  <c r="AET106" i="1"/>
  <c r="AET107" i="1"/>
  <c r="AET108" i="1"/>
  <c r="AET101" i="1"/>
  <c r="AET125" i="1"/>
  <c r="AEU102" i="1"/>
  <c r="AEU104" i="1"/>
  <c r="AEU105" i="1"/>
  <c r="AEU106" i="1"/>
  <c r="AEU107" i="1"/>
  <c r="AEU108" i="1"/>
  <c r="AEU101" i="1"/>
  <c r="AEU125" i="1"/>
  <c r="AEV102" i="1"/>
  <c r="AEV104" i="1"/>
  <c r="AEV105" i="1"/>
  <c r="AEV106" i="1"/>
  <c r="AEV107" i="1"/>
  <c r="AEV108" i="1"/>
  <c r="AEV101" i="1"/>
  <c r="AEV125" i="1"/>
  <c r="AEW102" i="1"/>
  <c r="AEW104" i="1"/>
  <c r="AEW105" i="1"/>
  <c r="AEW106" i="1"/>
  <c r="AEW107" i="1"/>
  <c r="AEW108" i="1"/>
  <c r="AEW101" i="1"/>
  <c r="AEW125" i="1"/>
  <c r="AEX102" i="1"/>
  <c r="AEX104" i="1"/>
  <c r="AEX105" i="1"/>
  <c r="AEX106" i="1"/>
  <c r="AEX107" i="1"/>
  <c r="AEX108" i="1"/>
  <c r="AEX101" i="1"/>
  <c r="AEX125" i="1"/>
  <c r="AEY102" i="1"/>
  <c r="AEY104" i="1"/>
  <c r="AEY105" i="1"/>
  <c r="AEY106" i="1"/>
  <c r="AEY107" i="1"/>
  <c r="AEY108" i="1"/>
  <c r="AEY101" i="1"/>
  <c r="AEY125" i="1"/>
  <c r="PU126" i="1"/>
  <c r="PV126" i="1"/>
  <c r="PW126" i="1"/>
  <c r="PX126" i="1"/>
  <c r="PY126" i="1"/>
  <c r="PZ126" i="1"/>
  <c r="QA126" i="1"/>
  <c r="QB126" i="1"/>
  <c r="QC126" i="1"/>
  <c r="QD126" i="1"/>
  <c r="QE126" i="1"/>
  <c r="QF126" i="1"/>
  <c r="QG126" i="1"/>
  <c r="QH126" i="1"/>
  <c r="QI126" i="1"/>
  <c r="QJ126" i="1"/>
  <c r="QK126" i="1"/>
  <c r="QL126" i="1"/>
  <c r="QM126" i="1"/>
  <c r="QN126" i="1"/>
  <c r="QO126" i="1"/>
  <c r="QP126" i="1"/>
  <c r="QQ126" i="1"/>
  <c r="QR126" i="1"/>
  <c r="QS126" i="1"/>
  <c r="QT126" i="1"/>
  <c r="QU126" i="1"/>
  <c r="QV126" i="1"/>
  <c r="QW126" i="1"/>
  <c r="QX126" i="1"/>
  <c r="QY126" i="1"/>
  <c r="QZ126" i="1"/>
  <c r="RA126" i="1"/>
  <c r="RB126" i="1"/>
  <c r="RC126" i="1"/>
  <c r="RD126" i="1"/>
  <c r="RE126" i="1"/>
  <c r="RF126" i="1"/>
  <c r="RG126" i="1"/>
  <c r="RH126" i="1"/>
  <c r="RI126" i="1"/>
  <c r="RJ126" i="1"/>
  <c r="RK126" i="1"/>
  <c r="RL126" i="1"/>
  <c r="RM126" i="1"/>
  <c r="RN126" i="1"/>
  <c r="RO126" i="1"/>
  <c r="RP126" i="1"/>
  <c r="RQ126" i="1"/>
  <c r="RR126" i="1"/>
  <c r="RS126" i="1"/>
  <c r="RT126" i="1"/>
  <c r="RU126" i="1"/>
  <c r="RV126" i="1"/>
  <c r="RW126" i="1"/>
  <c r="RX126" i="1"/>
  <c r="RY126" i="1"/>
  <c r="RZ126" i="1"/>
  <c r="SA126" i="1"/>
  <c r="SB126" i="1"/>
  <c r="SC126" i="1"/>
  <c r="SD126" i="1"/>
  <c r="SE126" i="1"/>
  <c r="SF126" i="1"/>
  <c r="SG126" i="1"/>
  <c r="SH126" i="1"/>
  <c r="SI126" i="1"/>
  <c r="SJ126" i="1"/>
  <c r="SK126" i="1"/>
  <c r="SL126" i="1"/>
  <c r="SM126" i="1"/>
  <c r="SN126" i="1"/>
  <c r="SO126" i="1"/>
  <c r="SP126" i="1"/>
  <c r="SQ126" i="1"/>
  <c r="SR126" i="1"/>
  <c r="SS126" i="1"/>
  <c r="ST126" i="1"/>
  <c r="SU126" i="1"/>
  <c r="SV126" i="1"/>
  <c r="SW126" i="1"/>
  <c r="SX126" i="1"/>
  <c r="SY126" i="1"/>
  <c r="SZ126" i="1"/>
  <c r="TA126" i="1"/>
  <c r="TB126" i="1"/>
  <c r="TC126" i="1"/>
  <c r="TD126" i="1"/>
  <c r="TE126" i="1"/>
  <c r="TF126" i="1"/>
  <c r="TG126" i="1"/>
  <c r="TH126" i="1"/>
  <c r="TI126" i="1"/>
  <c r="TJ126" i="1"/>
  <c r="TK126" i="1"/>
  <c r="TL126" i="1"/>
  <c r="TM126" i="1"/>
  <c r="TN126" i="1"/>
  <c r="TO126" i="1"/>
  <c r="TP126" i="1"/>
  <c r="TQ126" i="1"/>
  <c r="TR126" i="1"/>
  <c r="TS126" i="1"/>
  <c r="TT126" i="1"/>
  <c r="TU126" i="1"/>
  <c r="TV126" i="1"/>
  <c r="TW126" i="1"/>
  <c r="TX126" i="1"/>
  <c r="TY126" i="1"/>
  <c r="TZ126" i="1"/>
  <c r="UA126" i="1"/>
  <c r="UB126" i="1"/>
  <c r="UC126" i="1"/>
  <c r="UD126" i="1"/>
  <c r="UE126" i="1"/>
  <c r="UF126" i="1"/>
  <c r="UG126" i="1"/>
  <c r="UH126" i="1"/>
  <c r="UI126" i="1"/>
  <c r="UJ126" i="1"/>
  <c r="UK126" i="1"/>
  <c r="UL126" i="1"/>
  <c r="UM126" i="1"/>
  <c r="UN126" i="1"/>
  <c r="UO126" i="1"/>
  <c r="UP126" i="1"/>
  <c r="UQ126" i="1"/>
  <c r="UR126" i="1"/>
  <c r="US126" i="1"/>
  <c r="UT126" i="1"/>
  <c r="UU126" i="1"/>
  <c r="UV126" i="1"/>
  <c r="UW126" i="1"/>
  <c r="UX126" i="1"/>
  <c r="UY126" i="1"/>
  <c r="UZ126" i="1"/>
  <c r="VA126" i="1"/>
  <c r="VB126" i="1"/>
  <c r="VC126" i="1"/>
  <c r="VD126" i="1"/>
  <c r="VE126" i="1"/>
  <c r="VF126" i="1"/>
  <c r="VG126" i="1"/>
  <c r="VH126" i="1"/>
  <c r="VI126" i="1"/>
  <c r="VJ126" i="1"/>
  <c r="VK126" i="1"/>
  <c r="VL126" i="1"/>
  <c r="VM126" i="1"/>
  <c r="VN126" i="1"/>
  <c r="VO126" i="1"/>
  <c r="VP126" i="1"/>
  <c r="VQ126" i="1"/>
  <c r="VR126" i="1"/>
  <c r="VS126" i="1"/>
  <c r="VT126" i="1"/>
  <c r="VU126" i="1"/>
  <c r="VV126" i="1"/>
  <c r="VW126" i="1"/>
  <c r="VX126" i="1"/>
  <c r="VY126" i="1"/>
  <c r="VZ126" i="1"/>
  <c r="WA126" i="1"/>
  <c r="WB126" i="1"/>
  <c r="WC126" i="1"/>
  <c r="WD126" i="1"/>
  <c r="WE126" i="1"/>
  <c r="WF126" i="1"/>
  <c r="WG126" i="1"/>
  <c r="WH126" i="1"/>
  <c r="WI126" i="1"/>
  <c r="WJ126" i="1"/>
  <c r="WK126" i="1"/>
  <c r="WL126" i="1"/>
  <c r="WM126" i="1"/>
  <c r="WN126" i="1"/>
  <c r="WO126" i="1"/>
  <c r="WP126" i="1"/>
  <c r="WQ126" i="1"/>
  <c r="WR126" i="1"/>
  <c r="WS126" i="1"/>
  <c r="WT126" i="1"/>
  <c r="WU126" i="1"/>
  <c r="WV126" i="1"/>
  <c r="WW126" i="1"/>
  <c r="WX126" i="1"/>
  <c r="WY126" i="1"/>
  <c r="WZ126" i="1"/>
  <c r="XA126" i="1"/>
  <c r="XB126" i="1"/>
  <c r="XC126" i="1"/>
  <c r="XD126" i="1"/>
  <c r="XE126" i="1"/>
  <c r="XF126" i="1"/>
  <c r="XG126" i="1"/>
  <c r="XH126" i="1"/>
  <c r="XI126" i="1"/>
  <c r="XJ126" i="1"/>
  <c r="XK126" i="1"/>
  <c r="XL126" i="1"/>
  <c r="XM126" i="1"/>
  <c r="XN126" i="1"/>
  <c r="XO126" i="1"/>
  <c r="XP126" i="1"/>
  <c r="XQ126" i="1"/>
  <c r="XR126" i="1"/>
  <c r="XS126" i="1"/>
  <c r="XT126" i="1"/>
  <c r="XU126" i="1"/>
  <c r="XV126" i="1"/>
  <c r="XW126" i="1"/>
  <c r="XX126" i="1"/>
  <c r="XY126" i="1"/>
  <c r="XZ126" i="1"/>
  <c r="YA126" i="1"/>
  <c r="YB126" i="1"/>
  <c r="YC126" i="1"/>
  <c r="YD126" i="1"/>
  <c r="YE126" i="1"/>
  <c r="YF126" i="1"/>
  <c r="YG126" i="1"/>
  <c r="YH126" i="1"/>
  <c r="YI126" i="1"/>
  <c r="YJ126" i="1"/>
  <c r="YK126" i="1"/>
  <c r="YL126" i="1"/>
  <c r="YM126" i="1"/>
  <c r="YN126" i="1"/>
  <c r="YO126" i="1"/>
  <c r="YP126" i="1"/>
  <c r="YQ126" i="1"/>
  <c r="YR126" i="1"/>
  <c r="YS126" i="1"/>
  <c r="YT126" i="1"/>
  <c r="YU126" i="1"/>
  <c r="YV126" i="1"/>
  <c r="YW126" i="1"/>
  <c r="YX126" i="1"/>
  <c r="YY126" i="1"/>
  <c r="YZ126" i="1"/>
  <c r="ZA126" i="1"/>
  <c r="ZB126" i="1"/>
  <c r="ZC126" i="1"/>
  <c r="ZD126" i="1"/>
  <c r="ZE126" i="1"/>
  <c r="ZF126" i="1"/>
  <c r="ZG126" i="1"/>
  <c r="ZH126" i="1"/>
  <c r="ZI126" i="1"/>
  <c r="ZJ126" i="1"/>
  <c r="ZK126" i="1"/>
  <c r="ZL126" i="1"/>
  <c r="ZM126" i="1"/>
  <c r="ZN126" i="1"/>
  <c r="ZO126" i="1"/>
  <c r="ZP126" i="1"/>
  <c r="ZQ126" i="1"/>
  <c r="ZR126" i="1"/>
  <c r="ZS126" i="1"/>
  <c r="ZT126" i="1"/>
  <c r="ZU126" i="1"/>
  <c r="ZV126" i="1"/>
  <c r="ZW126" i="1"/>
  <c r="ZX126" i="1"/>
  <c r="ZY126" i="1"/>
  <c r="ZZ126" i="1"/>
  <c r="AAA126" i="1"/>
  <c r="AAB126" i="1"/>
  <c r="AAC126" i="1"/>
  <c r="AAD126" i="1"/>
  <c r="AAE126" i="1"/>
  <c r="AAF126" i="1"/>
  <c r="AAG126" i="1"/>
  <c r="AAH126" i="1"/>
  <c r="AAI126" i="1"/>
  <c r="AAJ126" i="1"/>
  <c r="AAK126" i="1"/>
  <c r="AAL126" i="1"/>
  <c r="AAM126" i="1"/>
  <c r="AAN126" i="1"/>
  <c r="AAO126" i="1"/>
  <c r="AAP126" i="1"/>
  <c r="AAQ126" i="1"/>
  <c r="AAR126" i="1"/>
  <c r="AAS126" i="1"/>
  <c r="AAT126" i="1"/>
  <c r="AAU126" i="1"/>
  <c r="AAV126" i="1"/>
  <c r="AAW126" i="1"/>
  <c r="AAX126" i="1"/>
  <c r="AAY126" i="1"/>
  <c r="AAZ126" i="1"/>
  <c r="ABA126" i="1"/>
  <c r="ABB126" i="1"/>
  <c r="ABC126" i="1"/>
  <c r="ABD126" i="1"/>
  <c r="ABE126" i="1"/>
  <c r="ABF126" i="1"/>
  <c r="ABG126" i="1"/>
  <c r="ABH126" i="1"/>
  <c r="ABI126" i="1"/>
  <c r="ABJ126" i="1"/>
  <c r="ABK126" i="1"/>
  <c r="ABL126" i="1"/>
  <c r="ABM126" i="1"/>
  <c r="ABN126" i="1"/>
  <c r="ABO126" i="1"/>
  <c r="ABP126" i="1"/>
  <c r="ABQ126" i="1"/>
  <c r="ABR126" i="1"/>
  <c r="ABS126" i="1"/>
  <c r="ABT126" i="1"/>
  <c r="ABU126" i="1"/>
  <c r="ABV126" i="1"/>
  <c r="ABW126" i="1"/>
  <c r="ABX126" i="1"/>
  <c r="ABY126" i="1"/>
  <c r="ABZ126" i="1"/>
  <c r="ACA126" i="1"/>
  <c r="ACB126" i="1"/>
  <c r="ACC126" i="1"/>
  <c r="ACD126" i="1"/>
  <c r="ACE126" i="1"/>
  <c r="ACF126" i="1"/>
  <c r="ACG126" i="1"/>
  <c r="ACH126" i="1"/>
  <c r="ACI126" i="1"/>
  <c r="ACJ126" i="1"/>
  <c r="ACK126" i="1"/>
  <c r="ACL126" i="1"/>
  <c r="ACM126" i="1"/>
  <c r="ACN126" i="1"/>
  <c r="ACO126" i="1"/>
  <c r="ACP126" i="1"/>
  <c r="ACQ126" i="1"/>
  <c r="ACR126" i="1"/>
  <c r="ACS126" i="1"/>
  <c r="ACT126" i="1"/>
  <c r="ACU126" i="1"/>
  <c r="ACV126" i="1"/>
  <c r="ACW126" i="1"/>
  <c r="ACX126" i="1"/>
  <c r="ACY126" i="1"/>
  <c r="ACZ126" i="1"/>
  <c r="ADA126" i="1"/>
  <c r="ADB126" i="1"/>
  <c r="ADC126" i="1"/>
  <c r="ADD126" i="1"/>
  <c r="ADE126" i="1"/>
  <c r="ADF126" i="1"/>
  <c r="ADG126" i="1"/>
  <c r="ADH126" i="1"/>
  <c r="ADI126" i="1"/>
  <c r="ADJ126" i="1"/>
  <c r="ADK126" i="1"/>
  <c r="ADL126" i="1"/>
  <c r="ADM126" i="1"/>
  <c r="ADN126" i="1"/>
  <c r="ADO126" i="1"/>
  <c r="ADP126" i="1"/>
  <c r="ADQ126" i="1"/>
  <c r="ADR126" i="1"/>
  <c r="ADS126" i="1"/>
  <c r="ADT126" i="1"/>
  <c r="ADU126" i="1"/>
  <c r="ADV126" i="1"/>
  <c r="ADW126" i="1"/>
  <c r="ADX126" i="1"/>
  <c r="ADY126" i="1"/>
  <c r="ADZ126" i="1"/>
  <c r="AEA126" i="1"/>
  <c r="AEB126" i="1"/>
  <c r="AEC126" i="1"/>
  <c r="AED126" i="1"/>
  <c r="AEE126" i="1"/>
  <c r="AEF126" i="1"/>
  <c r="AEG126" i="1"/>
  <c r="AEH126" i="1"/>
  <c r="AEI126" i="1"/>
  <c r="AEJ126" i="1"/>
  <c r="AEK126" i="1"/>
  <c r="AEL126" i="1"/>
  <c r="AEM126" i="1"/>
  <c r="AEN126" i="1"/>
  <c r="AEO126" i="1"/>
  <c r="AEP126" i="1"/>
  <c r="AEQ126" i="1"/>
  <c r="AER126" i="1"/>
  <c r="AES126" i="1"/>
  <c r="AET126" i="1"/>
  <c r="AEU126" i="1"/>
  <c r="AEV126" i="1"/>
  <c r="AEW126" i="1"/>
  <c r="AEX126" i="1"/>
  <c r="AEY126" i="1"/>
  <c r="PU127" i="1"/>
  <c r="PV127" i="1"/>
  <c r="PW127" i="1"/>
  <c r="PX127" i="1"/>
  <c r="PY127" i="1"/>
  <c r="PZ127" i="1"/>
  <c r="QA127" i="1"/>
  <c r="QB127" i="1"/>
  <c r="QC127" i="1"/>
  <c r="QD127" i="1"/>
  <c r="QE127" i="1"/>
  <c r="QF127" i="1"/>
  <c r="QG127" i="1"/>
  <c r="QH127" i="1"/>
  <c r="QI127" i="1"/>
  <c r="QJ127" i="1"/>
  <c r="QK127" i="1"/>
  <c r="QL127" i="1"/>
  <c r="QM127" i="1"/>
  <c r="QN127" i="1"/>
  <c r="QO127" i="1"/>
  <c r="QP127" i="1"/>
  <c r="QQ127" i="1"/>
  <c r="QR127" i="1"/>
  <c r="QS127" i="1"/>
  <c r="QT127" i="1"/>
  <c r="QU127" i="1"/>
  <c r="QV127" i="1"/>
  <c r="QW127" i="1"/>
  <c r="QX127" i="1"/>
  <c r="QY127" i="1"/>
  <c r="QZ127" i="1"/>
  <c r="RA127" i="1"/>
  <c r="RB127" i="1"/>
  <c r="RC127" i="1"/>
  <c r="RD127" i="1"/>
  <c r="RE127" i="1"/>
  <c r="RF127" i="1"/>
  <c r="RG127" i="1"/>
  <c r="RH127" i="1"/>
  <c r="RI127" i="1"/>
  <c r="RJ127" i="1"/>
  <c r="RK127" i="1"/>
  <c r="RL127" i="1"/>
  <c r="RM127" i="1"/>
  <c r="RN127" i="1"/>
  <c r="RO127" i="1"/>
  <c r="RP127" i="1"/>
  <c r="RQ127" i="1"/>
  <c r="RR127" i="1"/>
  <c r="RS127" i="1"/>
  <c r="RT127" i="1"/>
  <c r="RU127" i="1"/>
  <c r="RV127" i="1"/>
  <c r="RW127" i="1"/>
  <c r="RX127" i="1"/>
  <c r="RY127" i="1"/>
  <c r="RZ127" i="1"/>
  <c r="SA127" i="1"/>
  <c r="SB127" i="1"/>
  <c r="SC127" i="1"/>
  <c r="SD127" i="1"/>
  <c r="SE127" i="1"/>
  <c r="SF127" i="1"/>
  <c r="SG127" i="1"/>
  <c r="SH127" i="1"/>
  <c r="SI127" i="1"/>
  <c r="SJ127" i="1"/>
  <c r="SK127" i="1"/>
  <c r="SL127" i="1"/>
  <c r="SM127" i="1"/>
  <c r="SN127" i="1"/>
  <c r="SO127" i="1"/>
  <c r="SP127" i="1"/>
  <c r="SQ127" i="1"/>
  <c r="SR127" i="1"/>
  <c r="SS127" i="1"/>
  <c r="ST127" i="1"/>
  <c r="SU127" i="1"/>
  <c r="SV127" i="1"/>
  <c r="SW127" i="1"/>
  <c r="SX127" i="1"/>
  <c r="SY127" i="1"/>
  <c r="SZ127" i="1"/>
  <c r="TA127" i="1"/>
  <c r="TB127" i="1"/>
  <c r="TC127" i="1"/>
  <c r="TD127" i="1"/>
  <c r="TE127" i="1"/>
  <c r="TF127" i="1"/>
  <c r="TG127" i="1"/>
  <c r="TH127" i="1"/>
  <c r="TI127" i="1"/>
  <c r="TJ127" i="1"/>
  <c r="TK127" i="1"/>
  <c r="TL127" i="1"/>
  <c r="TM127" i="1"/>
  <c r="TN127" i="1"/>
  <c r="TO127" i="1"/>
  <c r="TP127" i="1"/>
  <c r="TQ127" i="1"/>
  <c r="TR127" i="1"/>
  <c r="TS127" i="1"/>
  <c r="TT127" i="1"/>
  <c r="TU127" i="1"/>
  <c r="TV127" i="1"/>
  <c r="TW127" i="1"/>
  <c r="TX127" i="1"/>
  <c r="TY127" i="1"/>
  <c r="TZ127" i="1"/>
  <c r="UA127" i="1"/>
  <c r="UB127" i="1"/>
  <c r="UC127" i="1"/>
  <c r="UD127" i="1"/>
  <c r="UE127" i="1"/>
  <c r="UF127" i="1"/>
  <c r="UG127" i="1"/>
  <c r="UH127" i="1"/>
  <c r="UI127" i="1"/>
  <c r="UJ127" i="1"/>
  <c r="UK127" i="1"/>
  <c r="UL127" i="1"/>
  <c r="UM127" i="1"/>
  <c r="UN127" i="1"/>
  <c r="UO127" i="1"/>
  <c r="UP127" i="1"/>
  <c r="UQ127" i="1"/>
  <c r="UR127" i="1"/>
  <c r="US127" i="1"/>
  <c r="UT127" i="1"/>
  <c r="UU127" i="1"/>
  <c r="UV127" i="1"/>
  <c r="UW127" i="1"/>
  <c r="UX127" i="1"/>
  <c r="UY127" i="1"/>
  <c r="UZ127" i="1"/>
  <c r="VA127" i="1"/>
  <c r="VB127" i="1"/>
  <c r="VC127" i="1"/>
  <c r="VD127" i="1"/>
  <c r="VE127" i="1"/>
  <c r="VF127" i="1"/>
  <c r="VG127" i="1"/>
  <c r="VH127" i="1"/>
  <c r="VI127" i="1"/>
  <c r="VJ127" i="1"/>
  <c r="VK127" i="1"/>
  <c r="VL127" i="1"/>
  <c r="VM127" i="1"/>
  <c r="VN127" i="1"/>
  <c r="VO127" i="1"/>
  <c r="VP127" i="1"/>
  <c r="VQ127" i="1"/>
  <c r="VR127" i="1"/>
  <c r="VS127" i="1"/>
  <c r="VT127" i="1"/>
  <c r="VU127" i="1"/>
  <c r="VV127" i="1"/>
  <c r="VW127" i="1"/>
  <c r="VX127" i="1"/>
  <c r="VY127" i="1"/>
  <c r="VZ127" i="1"/>
  <c r="WA127" i="1"/>
  <c r="WB127" i="1"/>
  <c r="WC127" i="1"/>
  <c r="WD127" i="1"/>
  <c r="WE127" i="1"/>
  <c r="WF127" i="1"/>
  <c r="WG127" i="1"/>
  <c r="WH127" i="1"/>
  <c r="WI127" i="1"/>
  <c r="WJ127" i="1"/>
  <c r="WK127" i="1"/>
  <c r="WL127" i="1"/>
  <c r="WM127" i="1"/>
  <c r="WN127" i="1"/>
  <c r="WO127" i="1"/>
  <c r="WP127" i="1"/>
  <c r="WQ127" i="1"/>
  <c r="WR127" i="1"/>
  <c r="WS127" i="1"/>
  <c r="WT127" i="1"/>
  <c r="WU127" i="1"/>
  <c r="WV127" i="1"/>
  <c r="WW127" i="1"/>
  <c r="WX127" i="1"/>
  <c r="WY127" i="1"/>
  <c r="WZ127" i="1"/>
  <c r="XA127" i="1"/>
  <c r="XB127" i="1"/>
  <c r="XC127" i="1"/>
  <c r="XD127" i="1"/>
  <c r="XE127" i="1"/>
  <c r="XF127" i="1"/>
  <c r="XG127" i="1"/>
  <c r="XH127" i="1"/>
  <c r="XI127" i="1"/>
  <c r="XJ127" i="1"/>
  <c r="XK127" i="1"/>
  <c r="XL127" i="1"/>
  <c r="XM127" i="1"/>
  <c r="XN127" i="1"/>
  <c r="XO127" i="1"/>
  <c r="XP127" i="1"/>
  <c r="XQ127" i="1"/>
  <c r="XR127" i="1"/>
  <c r="XS127" i="1"/>
  <c r="XT127" i="1"/>
  <c r="XU127" i="1"/>
  <c r="XV127" i="1"/>
  <c r="XW127" i="1"/>
  <c r="XX127" i="1"/>
  <c r="XY127" i="1"/>
  <c r="XZ127" i="1"/>
  <c r="YA127" i="1"/>
  <c r="YB127" i="1"/>
  <c r="YC127" i="1"/>
  <c r="YD127" i="1"/>
  <c r="YE127" i="1"/>
  <c r="YF127" i="1"/>
  <c r="YG127" i="1"/>
  <c r="YH127" i="1"/>
  <c r="YI127" i="1"/>
  <c r="YJ127" i="1"/>
  <c r="YK127" i="1"/>
  <c r="YL127" i="1"/>
  <c r="YM127" i="1"/>
  <c r="YN127" i="1"/>
  <c r="YO127" i="1"/>
  <c r="YP127" i="1"/>
  <c r="YQ127" i="1"/>
  <c r="YR127" i="1"/>
  <c r="YS127" i="1"/>
  <c r="YT127" i="1"/>
  <c r="YU127" i="1"/>
  <c r="YV127" i="1"/>
  <c r="YW127" i="1"/>
  <c r="YX127" i="1"/>
  <c r="YY127" i="1"/>
  <c r="YZ127" i="1"/>
  <c r="ZA127" i="1"/>
  <c r="ZB127" i="1"/>
  <c r="ZC127" i="1"/>
  <c r="ZD127" i="1"/>
  <c r="ZE127" i="1"/>
  <c r="ZF127" i="1"/>
  <c r="ZG127" i="1"/>
  <c r="ZH127" i="1"/>
  <c r="ZI127" i="1"/>
  <c r="ZJ127" i="1"/>
  <c r="ZK127" i="1"/>
  <c r="ZL127" i="1"/>
  <c r="ZM127" i="1"/>
  <c r="ZN127" i="1"/>
  <c r="ZO127" i="1"/>
  <c r="ZP127" i="1"/>
  <c r="ZQ127" i="1"/>
  <c r="ZR127" i="1"/>
  <c r="ZS127" i="1"/>
  <c r="ZT127" i="1"/>
  <c r="ZU127" i="1"/>
  <c r="ZV127" i="1"/>
  <c r="ZW127" i="1"/>
  <c r="ZX127" i="1"/>
  <c r="ZY127" i="1"/>
  <c r="ZZ127" i="1"/>
  <c r="AAA127" i="1"/>
  <c r="AAB127" i="1"/>
  <c r="AAC127" i="1"/>
  <c r="AAD127" i="1"/>
  <c r="AAE127" i="1"/>
  <c r="AAF127" i="1"/>
  <c r="AAG127" i="1"/>
  <c r="AAH127" i="1"/>
  <c r="AAI127" i="1"/>
  <c r="AAJ127" i="1"/>
  <c r="AAK127" i="1"/>
  <c r="AAL127" i="1"/>
  <c r="AAM127" i="1"/>
  <c r="AAN127" i="1"/>
  <c r="AAO127" i="1"/>
  <c r="AAP127" i="1"/>
  <c r="AAQ127" i="1"/>
  <c r="AAR127" i="1"/>
  <c r="AAS127" i="1"/>
  <c r="AAT127" i="1"/>
  <c r="AAU127" i="1"/>
  <c r="AAV127" i="1"/>
  <c r="AAW127" i="1"/>
  <c r="AAX127" i="1"/>
  <c r="AAY127" i="1"/>
  <c r="AAZ127" i="1"/>
  <c r="ABA127" i="1"/>
  <c r="ABB127" i="1"/>
  <c r="ABC127" i="1"/>
  <c r="ABD127" i="1"/>
  <c r="ABE127" i="1"/>
  <c r="ABF127" i="1"/>
  <c r="ABG127" i="1"/>
  <c r="ABH127" i="1"/>
  <c r="ABI127" i="1"/>
  <c r="ABJ127" i="1"/>
  <c r="ABK127" i="1"/>
  <c r="ABL127" i="1"/>
  <c r="ABM127" i="1"/>
  <c r="ABN127" i="1"/>
  <c r="ABO127" i="1"/>
  <c r="ABP127" i="1"/>
  <c r="ABQ127" i="1"/>
  <c r="ABR127" i="1"/>
  <c r="ABS127" i="1"/>
  <c r="ABT127" i="1"/>
  <c r="ABU127" i="1"/>
  <c r="ABV127" i="1"/>
  <c r="ABW127" i="1"/>
  <c r="ABX127" i="1"/>
  <c r="ABY127" i="1"/>
  <c r="ABZ127" i="1"/>
  <c r="ACA127" i="1"/>
  <c r="ACB127" i="1"/>
  <c r="ACC127" i="1"/>
  <c r="ACD127" i="1"/>
  <c r="ACE127" i="1"/>
  <c r="ACF127" i="1"/>
  <c r="ACG127" i="1"/>
  <c r="ACH127" i="1"/>
  <c r="ACI127" i="1"/>
  <c r="ACJ127" i="1"/>
  <c r="ACK127" i="1"/>
  <c r="ACL127" i="1"/>
  <c r="ACM127" i="1"/>
  <c r="ACN127" i="1"/>
  <c r="ACO127" i="1"/>
  <c r="ACP127" i="1"/>
  <c r="ACQ127" i="1"/>
  <c r="ACR127" i="1"/>
  <c r="ACS127" i="1"/>
  <c r="ACT127" i="1"/>
  <c r="ACU127" i="1"/>
  <c r="ACV127" i="1"/>
  <c r="ACW127" i="1"/>
  <c r="ACX127" i="1"/>
  <c r="ACY127" i="1"/>
  <c r="ACZ127" i="1"/>
  <c r="ADA127" i="1"/>
  <c r="ADB127" i="1"/>
  <c r="ADC127" i="1"/>
  <c r="ADD127" i="1"/>
  <c r="ADE127" i="1"/>
  <c r="ADF127" i="1"/>
  <c r="ADG127" i="1"/>
  <c r="ADH127" i="1"/>
  <c r="ADI127" i="1"/>
  <c r="ADJ127" i="1"/>
  <c r="ADK127" i="1"/>
  <c r="ADL127" i="1"/>
  <c r="ADM127" i="1"/>
  <c r="ADN127" i="1"/>
  <c r="ADO127" i="1"/>
  <c r="ADP127" i="1"/>
  <c r="ADQ127" i="1"/>
  <c r="ADR127" i="1"/>
  <c r="ADS127" i="1"/>
  <c r="ADT127" i="1"/>
  <c r="ADU127" i="1"/>
  <c r="ADV127" i="1"/>
  <c r="ADW127" i="1"/>
  <c r="ADX127" i="1"/>
  <c r="ADY127" i="1"/>
  <c r="ADZ127" i="1"/>
  <c r="AEA127" i="1"/>
  <c r="AEB127" i="1"/>
  <c r="AEC127" i="1"/>
  <c r="AED127" i="1"/>
  <c r="AEE127" i="1"/>
  <c r="AEF127" i="1"/>
  <c r="AEG127" i="1"/>
  <c r="AEH127" i="1"/>
  <c r="AEI127" i="1"/>
  <c r="AEJ127" i="1"/>
  <c r="AEK127" i="1"/>
  <c r="AEL127" i="1"/>
  <c r="AEM127" i="1"/>
  <c r="AEN127" i="1"/>
  <c r="AEO127" i="1"/>
  <c r="AEP127" i="1"/>
  <c r="AEQ127" i="1"/>
  <c r="AER127" i="1"/>
  <c r="AES127" i="1"/>
  <c r="AET127" i="1"/>
  <c r="AEU127" i="1"/>
  <c r="AEV127" i="1"/>
  <c r="AEW127" i="1"/>
  <c r="AEX127" i="1"/>
  <c r="AEY127" i="1"/>
  <c r="PU128" i="1"/>
  <c r="PV128" i="1"/>
  <c r="PW128" i="1"/>
  <c r="PX128" i="1"/>
  <c r="PY128" i="1"/>
  <c r="PZ128" i="1"/>
  <c r="QA128" i="1"/>
  <c r="QB128" i="1"/>
  <c r="QC128" i="1"/>
  <c r="QD128" i="1"/>
  <c r="QE128" i="1"/>
  <c r="QF128" i="1"/>
  <c r="QG128" i="1"/>
  <c r="QH128" i="1"/>
  <c r="QI128" i="1"/>
  <c r="QJ128" i="1"/>
  <c r="QK128" i="1"/>
  <c r="QL128" i="1"/>
  <c r="QM128" i="1"/>
  <c r="QN128" i="1"/>
  <c r="QO128" i="1"/>
  <c r="QP128" i="1"/>
  <c r="QQ128" i="1"/>
  <c r="QR128" i="1"/>
  <c r="QS128" i="1"/>
  <c r="QT128" i="1"/>
  <c r="QU128" i="1"/>
  <c r="QV128" i="1"/>
  <c r="QW128" i="1"/>
  <c r="QX128" i="1"/>
  <c r="QY128" i="1"/>
  <c r="QZ128" i="1"/>
  <c r="RA128" i="1"/>
  <c r="RB128" i="1"/>
  <c r="RC128" i="1"/>
  <c r="RD128" i="1"/>
  <c r="RE128" i="1"/>
  <c r="RF128" i="1"/>
  <c r="RG128" i="1"/>
  <c r="RH128" i="1"/>
  <c r="RI128" i="1"/>
  <c r="RJ128" i="1"/>
  <c r="RK128" i="1"/>
  <c r="RL128" i="1"/>
  <c r="RM128" i="1"/>
  <c r="RN128" i="1"/>
  <c r="RO128" i="1"/>
  <c r="RP128" i="1"/>
  <c r="RQ128" i="1"/>
  <c r="RR128" i="1"/>
  <c r="RS128" i="1"/>
  <c r="RT128" i="1"/>
  <c r="RU128" i="1"/>
  <c r="RV128" i="1"/>
  <c r="RW128" i="1"/>
  <c r="RX128" i="1"/>
  <c r="RY128" i="1"/>
  <c r="RZ128" i="1"/>
  <c r="SA128" i="1"/>
  <c r="SB128" i="1"/>
  <c r="SC128" i="1"/>
  <c r="SD128" i="1"/>
  <c r="SE128" i="1"/>
  <c r="SF128" i="1"/>
  <c r="SG128" i="1"/>
  <c r="SH128" i="1"/>
  <c r="SI128" i="1"/>
  <c r="SJ128" i="1"/>
  <c r="SK128" i="1"/>
  <c r="SL128" i="1"/>
  <c r="SM128" i="1"/>
  <c r="SN128" i="1"/>
  <c r="SO128" i="1"/>
  <c r="SP128" i="1"/>
  <c r="SQ128" i="1"/>
  <c r="SR128" i="1"/>
  <c r="SS128" i="1"/>
  <c r="ST128" i="1"/>
  <c r="SU128" i="1"/>
  <c r="SV128" i="1"/>
  <c r="SW128" i="1"/>
  <c r="SX128" i="1"/>
  <c r="SY128" i="1"/>
  <c r="SZ128" i="1"/>
  <c r="TA128" i="1"/>
  <c r="TB128" i="1"/>
  <c r="TC128" i="1"/>
  <c r="TD128" i="1"/>
  <c r="TE128" i="1"/>
  <c r="TF128" i="1"/>
  <c r="TG128" i="1"/>
  <c r="TH128" i="1"/>
  <c r="TI128" i="1"/>
  <c r="TJ128" i="1"/>
  <c r="TK128" i="1"/>
  <c r="TL128" i="1"/>
  <c r="TM128" i="1"/>
  <c r="TN128" i="1"/>
  <c r="TO128" i="1"/>
  <c r="TP128" i="1"/>
  <c r="TQ128" i="1"/>
  <c r="TR128" i="1"/>
  <c r="TS128" i="1"/>
  <c r="TT128" i="1"/>
  <c r="TU128" i="1"/>
  <c r="TV128" i="1"/>
  <c r="TW128" i="1"/>
  <c r="TX128" i="1"/>
  <c r="TY128" i="1"/>
  <c r="TZ128" i="1"/>
  <c r="UA128" i="1"/>
  <c r="UB128" i="1"/>
  <c r="UC128" i="1"/>
  <c r="UD128" i="1"/>
  <c r="UE128" i="1"/>
  <c r="UF128" i="1"/>
  <c r="UG128" i="1"/>
  <c r="UH128" i="1"/>
  <c r="UI128" i="1"/>
  <c r="UJ128" i="1"/>
  <c r="UK128" i="1"/>
  <c r="UL128" i="1"/>
  <c r="UM128" i="1"/>
  <c r="UN128" i="1"/>
  <c r="UO128" i="1"/>
  <c r="UP128" i="1"/>
  <c r="UQ128" i="1"/>
  <c r="UR128" i="1"/>
  <c r="US128" i="1"/>
  <c r="UT128" i="1"/>
  <c r="UU128" i="1"/>
  <c r="UV128" i="1"/>
  <c r="UW128" i="1"/>
  <c r="UX128" i="1"/>
  <c r="UY128" i="1"/>
  <c r="UZ128" i="1"/>
  <c r="VA128" i="1"/>
  <c r="VB128" i="1"/>
  <c r="VC128" i="1"/>
  <c r="VD128" i="1"/>
  <c r="VE128" i="1"/>
  <c r="VF128" i="1"/>
  <c r="VG128" i="1"/>
  <c r="VH128" i="1"/>
  <c r="VI128" i="1"/>
  <c r="VJ128" i="1"/>
  <c r="VK128" i="1"/>
  <c r="VL128" i="1"/>
  <c r="VM128" i="1"/>
  <c r="VN128" i="1"/>
  <c r="VO128" i="1"/>
  <c r="VP128" i="1"/>
  <c r="VQ128" i="1"/>
  <c r="VR128" i="1"/>
  <c r="VS128" i="1"/>
  <c r="VT128" i="1"/>
  <c r="VU128" i="1"/>
  <c r="VV128" i="1"/>
  <c r="VW128" i="1"/>
  <c r="VX128" i="1"/>
  <c r="VY128" i="1"/>
  <c r="VZ128" i="1"/>
  <c r="WA128" i="1"/>
  <c r="WB128" i="1"/>
  <c r="WC128" i="1"/>
  <c r="WD128" i="1"/>
  <c r="WE128" i="1"/>
  <c r="WF128" i="1"/>
  <c r="WG128" i="1"/>
  <c r="WH128" i="1"/>
  <c r="WI128" i="1"/>
  <c r="WJ128" i="1"/>
  <c r="WK128" i="1"/>
  <c r="WL128" i="1"/>
  <c r="WM128" i="1"/>
  <c r="WN128" i="1"/>
  <c r="WO128" i="1"/>
  <c r="WP128" i="1"/>
  <c r="WQ128" i="1"/>
  <c r="WR128" i="1"/>
  <c r="WS128" i="1"/>
  <c r="WT128" i="1"/>
  <c r="WU128" i="1"/>
  <c r="WV128" i="1"/>
  <c r="WW128" i="1"/>
  <c r="WX128" i="1"/>
  <c r="WY128" i="1"/>
  <c r="WZ128" i="1"/>
  <c r="XA128" i="1"/>
  <c r="XB128" i="1"/>
  <c r="XC128" i="1"/>
  <c r="XD128" i="1"/>
  <c r="XE128" i="1"/>
  <c r="XF128" i="1"/>
  <c r="XG128" i="1"/>
  <c r="XH128" i="1"/>
  <c r="XI128" i="1"/>
  <c r="XJ128" i="1"/>
  <c r="XK128" i="1"/>
  <c r="XL128" i="1"/>
  <c r="XM128" i="1"/>
  <c r="XN128" i="1"/>
  <c r="XO128" i="1"/>
  <c r="XP128" i="1"/>
  <c r="XQ128" i="1"/>
  <c r="XR128" i="1"/>
  <c r="XS128" i="1"/>
  <c r="XT128" i="1"/>
  <c r="XU128" i="1"/>
  <c r="XV128" i="1"/>
  <c r="XW128" i="1"/>
  <c r="XX128" i="1"/>
  <c r="XY128" i="1"/>
  <c r="XZ128" i="1"/>
  <c r="YA128" i="1"/>
  <c r="YB128" i="1"/>
  <c r="YC128" i="1"/>
  <c r="YD128" i="1"/>
  <c r="YE128" i="1"/>
  <c r="YF128" i="1"/>
  <c r="YG128" i="1"/>
  <c r="YH128" i="1"/>
  <c r="YI128" i="1"/>
  <c r="YJ128" i="1"/>
  <c r="YK128" i="1"/>
  <c r="YL128" i="1"/>
  <c r="YM128" i="1"/>
  <c r="YN128" i="1"/>
  <c r="YO128" i="1"/>
  <c r="YP128" i="1"/>
  <c r="YQ128" i="1"/>
  <c r="YR128" i="1"/>
  <c r="YS128" i="1"/>
  <c r="YT128" i="1"/>
  <c r="YU128" i="1"/>
  <c r="YV128" i="1"/>
  <c r="YW128" i="1"/>
  <c r="YX128" i="1"/>
  <c r="YY128" i="1"/>
  <c r="YZ128" i="1"/>
  <c r="ZA128" i="1"/>
  <c r="ZB128" i="1"/>
  <c r="ZC128" i="1"/>
  <c r="ZD128" i="1"/>
  <c r="ZE128" i="1"/>
  <c r="ZF128" i="1"/>
  <c r="ZG128" i="1"/>
  <c r="ZH128" i="1"/>
  <c r="ZI128" i="1"/>
  <c r="ZJ128" i="1"/>
  <c r="ZK128" i="1"/>
  <c r="ZL128" i="1"/>
  <c r="ZM128" i="1"/>
  <c r="ZN128" i="1"/>
  <c r="ZO128" i="1"/>
  <c r="ZP128" i="1"/>
  <c r="ZQ128" i="1"/>
  <c r="ZR128" i="1"/>
  <c r="ZS128" i="1"/>
  <c r="ZT128" i="1"/>
  <c r="ZU128" i="1"/>
  <c r="ZV128" i="1"/>
  <c r="ZW128" i="1"/>
  <c r="ZX128" i="1"/>
  <c r="ZY128" i="1"/>
  <c r="ZZ128" i="1"/>
  <c r="AAA128" i="1"/>
  <c r="AAB128" i="1"/>
  <c r="AAC128" i="1"/>
  <c r="AAD128" i="1"/>
  <c r="AAE128" i="1"/>
  <c r="AAF128" i="1"/>
  <c r="AAG128" i="1"/>
  <c r="AAH128" i="1"/>
  <c r="AAI128" i="1"/>
  <c r="AAJ128" i="1"/>
  <c r="AAK128" i="1"/>
  <c r="AAL128" i="1"/>
  <c r="AAM128" i="1"/>
  <c r="AAN128" i="1"/>
  <c r="AAO128" i="1"/>
  <c r="AAP128" i="1"/>
  <c r="AAQ128" i="1"/>
  <c r="AAR128" i="1"/>
  <c r="AAS128" i="1"/>
  <c r="AAT128" i="1"/>
  <c r="AAU128" i="1"/>
  <c r="AAV128" i="1"/>
  <c r="AAW128" i="1"/>
  <c r="AAX128" i="1"/>
  <c r="AAY128" i="1"/>
  <c r="AAZ128" i="1"/>
  <c r="ABA128" i="1"/>
  <c r="ABB128" i="1"/>
  <c r="ABC128" i="1"/>
  <c r="ABD128" i="1"/>
  <c r="ABE128" i="1"/>
  <c r="ABF128" i="1"/>
  <c r="ABG128" i="1"/>
  <c r="ABH128" i="1"/>
  <c r="ABI128" i="1"/>
  <c r="ABJ128" i="1"/>
  <c r="ABK128" i="1"/>
  <c r="ABL128" i="1"/>
  <c r="ABM128" i="1"/>
  <c r="ABN128" i="1"/>
  <c r="ABO128" i="1"/>
  <c r="ABP128" i="1"/>
  <c r="ABQ128" i="1"/>
  <c r="ABR128" i="1"/>
  <c r="ABS128" i="1"/>
  <c r="ABT128" i="1"/>
  <c r="ABU128" i="1"/>
  <c r="ABV128" i="1"/>
  <c r="ABW128" i="1"/>
  <c r="ABX128" i="1"/>
  <c r="ABY128" i="1"/>
  <c r="ABZ128" i="1"/>
  <c r="ACA128" i="1"/>
  <c r="ACB128" i="1"/>
  <c r="ACC128" i="1"/>
  <c r="ACD128" i="1"/>
  <c r="ACE128" i="1"/>
  <c r="ACF128" i="1"/>
  <c r="ACG128" i="1"/>
  <c r="ACH128" i="1"/>
  <c r="ACI128" i="1"/>
  <c r="ACJ128" i="1"/>
  <c r="ACK128" i="1"/>
  <c r="ACL128" i="1"/>
  <c r="ACM128" i="1"/>
  <c r="ACN128" i="1"/>
  <c r="ACO128" i="1"/>
  <c r="ACP128" i="1"/>
  <c r="ACQ128" i="1"/>
  <c r="ACR128" i="1"/>
  <c r="ACS128" i="1"/>
  <c r="ACT128" i="1"/>
  <c r="ACU128" i="1"/>
  <c r="ACV128" i="1"/>
  <c r="ACW128" i="1"/>
  <c r="ACX128" i="1"/>
  <c r="ACY128" i="1"/>
  <c r="ACZ128" i="1"/>
  <c r="ADA128" i="1"/>
  <c r="ADB128" i="1"/>
  <c r="ADC128" i="1"/>
  <c r="ADD128" i="1"/>
  <c r="ADE128" i="1"/>
  <c r="ADF128" i="1"/>
  <c r="ADG128" i="1"/>
  <c r="ADH128" i="1"/>
  <c r="ADI128" i="1"/>
  <c r="ADJ128" i="1"/>
  <c r="ADK128" i="1"/>
  <c r="ADL128" i="1"/>
  <c r="ADM128" i="1"/>
  <c r="ADN128" i="1"/>
  <c r="ADO128" i="1"/>
  <c r="ADP128" i="1"/>
  <c r="ADQ128" i="1"/>
  <c r="ADR128" i="1"/>
  <c r="ADS128" i="1"/>
  <c r="ADT128" i="1"/>
  <c r="ADU128" i="1"/>
  <c r="ADV128" i="1"/>
  <c r="ADW128" i="1"/>
  <c r="ADX128" i="1"/>
  <c r="ADY128" i="1"/>
  <c r="ADZ128" i="1"/>
  <c r="AEA128" i="1"/>
  <c r="AEB128" i="1"/>
  <c r="AEC128" i="1"/>
  <c r="AED128" i="1"/>
  <c r="AEE128" i="1"/>
  <c r="AEF128" i="1"/>
  <c r="AEG128" i="1"/>
  <c r="AEH128" i="1"/>
  <c r="AEI128" i="1"/>
  <c r="AEJ128" i="1"/>
  <c r="AEK128" i="1"/>
  <c r="AEL128" i="1"/>
  <c r="AEM128" i="1"/>
  <c r="AEN128" i="1"/>
  <c r="AEO128" i="1"/>
  <c r="AEP128" i="1"/>
  <c r="AEQ128" i="1"/>
  <c r="AER128" i="1"/>
  <c r="AES128" i="1"/>
  <c r="AET128" i="1"/>
  <c r="AEU128" i="1"/>
  <c r="AEV128" i="1"/>
  <c r="AEW128" i="1"/>
  <c r="AEX128" i="1"/>
  <c r="AEY128" i="1"/>
  <c r="PU129" i="1"/>
  <c r="PV129" i="1"/>
  <c r="PW129" i="1"/>
  <c r="PX129" i="1"/>
  <c r="PY129" i="1"/>
  <c r="PZ129" i="1"/>
  <c r="QA129" i="1"/>
  <c r="QB129" i="1"/>
  <c r="QC129" i="1"/>
  <c r="QD129" i="1"/>
  <c r="QE129" i="1"/>
  <c r="QF129" i="1"/>
  <c r="QG129" i="1"/>
  <c r="QH129" i="1"/>
  <c r="QI129" i="1"/>
  <c r="QJ129" i="1"/>
  <c r="QK129" i="1"/>
  <c r="QL129" i="1"/>
  <c r="QM129" i="1"/>
  <c r="QN129" i="1"/>
  <c r="QO129" i="1"/>
  <c r="QP129" i="1"/>
  <c r="QQ129" i="1"/>
  <c r="QR129" i="1"/>
  <c r="QS129" i="1"/>
  <c r="QT129" i="1"/>
  <c r="QU129" i="1"/>
  <c r="QV129" i="1"/>
  <c r="QW129" i="1"/>
  <c r="QX129" i="1"/>
  <c r="QY129" i="1"/>
  <c r="QZ129" i="1"/>
  <c r="RA129" i="1"/>
  <c r="RB129" i="1"/>
  <c r="RC129" i="1"/>
  <c r="RD129" i="1"/>
  <c r="RE129" i="1"/>
  <c r="RF129" i="1"/>
  <c r="RG129" i="1"/>
  <c r="RH129" i="1"/>
  <c r="RI129" i="1"/>
  <c r="RJ129" i="1"/>
  <c r="RK129" i="1"/>
  <c r="RL129" i="1"/>
  <c r="RM129" i="1"/>
  <c r="RN129" i="1"/>
  <c r="RO129" i="1"/>
  <c r="RP129" i="1"/>
  <c r="RQ129" i="1"/>
  <c r="RR129" i="1"/>
  <c r="RS129" i="1"/>
  <c r="RT129" i="1"/>
  <c r="RU129" i="1"/>
  <c r="RV129" i="1"/>
  <c r="RW129" i="1"/>
  <c r="RX129" i="1"/>
  <c r="RY129" i="1"/>
  <c r="RZ129" i="1"/>
  <c r="SA129" i="1"/>
  <c r="SB129" i="1"/>
  <c r="SC129" i="1"/>
  <c r="SD129" i="1"/>
  <c r="SE129" i="1"/>
  <c r="SF129" i="1"/>
  <c r="SG129" i="1"/>
  <c r="SH129" i="1"/>
  <c r="SI129" i="1"/>
  <c r="SJ129" i="1"/>
  <c r="SK129" i="1"/>
  <c r="SL129" i="1"/>
  <c r="SM129" i="1"/>
  <c r="SN129" i="1"/>
  <c r="SO129" i="1"/>
  <c r="SP129" i="1"/>
  <c r="SQ129" i="1"/>
  <c r="SR129" i="1"/>
  <c r="SS129" i="1"/>
  <c r="ST129" i="1"/>
  <c r="SU129" i="1"/>
  <c r="SV129" i="1"/>
  <c r="SW129" i="1"/>
  <c r="SX129" i="1"/>
  <c r="SY129" i="1"/>
  <c r="SZ129" i="1"/>
  <c r="TA129" i="1"/>
  <c r="TB129" i="1"/>
  <c r="TC129" i="1"/>
  <c r="TD129" i="1"/>
  <c r="TE129" i="1"/>
  <c r="TF129" i="1"/>
  <c r="TG129" i="1"/>
  <c r="TH129" i="1"/>
  <c r="TI129" i="1"/>
  <c r="TJ129" i="1"/>
  <c r="TK129" i="1"/>
  <c r="TL129" i="1"/>
  <c r="TM129" i="1"/>
  <c r="TN129" i="1"/>
  <c r="TO129" i="1"/>
  <c r="TP129" i="1"/>
  <c r="TQ129" i="1"/>
  <c r="TR129" i="1"/>
  <c r="TS129" i="1"/>
  <c r="TT129" i="1"/>
  <c r="TU129" i="1"/>
  <c r="TV129" i="1"/>
  <c r="TW129" i="1"/>
  <c r="TX129" i="1"/>
  <c r="TY129" i="1"/>
  <c r="TZ129" i="1"/>
  <c r="UA129" i="1"/>
  <c r="UB129" i="1"/>
  <c r="UC129" i="1"/>
  <c r="UD129" i="1"/>
  <c r="UE129" i="1"/>
  <c r="UF129" i="1"/>
  <c r="UG129" i="1"/>
  <c r="UH129" i="1"/>
  <c r="UI129" i="1"/>
  <c r="UJ129" i="1"/>
  <c r="UK129" i="1"/>
  <c r="UL129" i="1"/>
  <c r="UM129" i="1"/>
  <c r="UN129" i="1"/>
  <c r="UO129" i="1"/>
  <c r="UP129" i="1"/>
  <c r="UQ129" i="1"/>
  <c r="UR129" i="1"/>
  <c r="US129" i="1"/>
  <c r="UT129" i="1"/>
  <c r="UU129" i="1"/>
  <c r="UV129" i="1"/>
  <c r="UW129" i="1"/>
  <c r="UX129" i="1"/>
  <c r="UY129" i="1"/>
  <c r="UZ129" i="1"/>
  <c r="VA129" i="1"/>
  <c r="VB129" i="1"/>
  <c r="VC129" i="1"/>
  <c r="VD129" i="1"/>
  <c r="VE129" i="1"/>
  <c r="VF129" i="1"/>
  <c r="VG129" i="1"/>
  <c r="VH129" i="1"/>
  <c r="VI129" i="1"/>
  <c r="VJ129" i="1"/>
  <c r="VK129" i="1"/>
  <c r="VL129" i="1"/>
  <c r="VM129" i="1"/>
  <c r="VN129" i="1"/>
  <c r="VO129" i="1"/>
  <c r="VP129" i="1"/>
  <c r="VQ129" i="1"/>
  <c r="VR129" i="1"/>
  <c r="VS129" i="1"/>
  <c r="VT129" i="1"/>
  <c r="VU129" i="1"/>
  <c r="VV129" i="1"/>
  <c r="VW129" i="1"/>
  <c r="VX129" i="1"/>
  <c r="VY129" i="1"/>
  <c r="VZ129" i="1"/>
  <c r="WA129" i="1"/>
  <c r="WB129" i="1"/>
  <c r="WC129" i="1"/>
  <c r="WD129" i="1"/>
  <c r="WE129" i="1"/>
  <c r="WF129" i="1"/>
  <c r="WG129" i="1"/>
  <c r="WH129" i="1"/>
  <c r="WI129" i="1"/>
  <c r="WJ129" i="1"/>
  <c r="WK129" i="1"/>
  <c r="WL129" i="1"/>
  <c r="WM129" i="1"/>
  <c r="WN129" i="1"/>
  <c r="WO129" i="1"/>
  <c r="WP129" i="1"/>
  <c r="WQ129" i="1"/>
  <c r="WR129" i="1"/>
  <c r="WS129" i="1"/>
  <c r="WT129" i="1"/>
  <c r="WU129" i="1"/>
  <c r="WV129" i="1"/>
  <c r="WW129" i="1"/>
  <c r="WX129" i="1"/>
  <c r="WY129" i="1"/>
  <c r="WZ129" i="1"/>
  <c r="XA129" i="1"/>
  <c r="XB129" i="1"/>
  <c r="XC129" i="1"/>
  <c r="XD129" i="1"/>
  <c r="XE129" i="1"/>
  <c r="XF129" i="1"/>
  <c r="XG129" i="1"/>
  <c r="XH129" i="1"/>
  <c r="XI129" i="1"/>
  <c r="XJ129" i="1"/>
  <c r="XK129" i="1"/>
  <c r="XL129" i="1"/>
  <c r="XM129" i="1"/>
  <c r="XN129" i="1"/>
  <c r="XO129" i="1"/>
  <c r="XP129" i="1"/>
  <c r="XQ129" i="1"/>
  <c r="XR129" i="1"/>
  <c r="XS129" i="1"/>
  <c r="XT129" i="1"/>
  <c r="XU129" i="1"/>
  <c r="XV129" i="1"/>
  <c r="XW129" i="1"/>
  <c r="XX129" i="1"/>
  <c r="XY129" i="1"/>
  <c r="XZ129" i="1"/>
  <c r="YA129" i="1"/>
  <c r="YB129" i="1"/>
  <c r="YC129" i="1"/>
  <c r="YD129" i="1"/>
  <c r="YE129" i="1"/>
  <c r="YF129" i="1"/>
  <c r="YG129" i="1"/>
  <c r="YH129" i="1"/>
  <c r="YI129" i="1"/>
  <c r="YJ129" i="1"/>
  <c r="YK129" i="1"/>
  <c r="YL129" i="1"/>
  <c r="YM129" i="1"/>
  <c r="YN129" i="1"/>
  <c r="YO129" i="1"/>
  <c r="YP129" i="1"/>
  <c r="YQ129" i="1"/>
  <c r="YR129" i="1"/>
  <c r="YS129" i="1"/>
  <c r="YT129" i="1"/>
  <c r="YU129" i="1"/>
  <c r="YV129" i="1"/>
  <c r="YW129" i="1"/>
  <c r="YX129" i="1"/>
  <c r="YY129" i="1"/>
  <c r="YZ129" i="1"/>
  <c r="ZA129" i="1"/>
  <c r="ZB129" i="1"/>
  <c r="ZC129" i="1"/>
  <c r="ZD129" i="1"/>
  <c r="ZE129" i="1"/>
  <c r="ZF129" i="1"/>
  <c r="ZG129" i="1"/>
  <c r="ZH129" i="1"/>
  <c r="ZI129" i="1"/>
  <c r="ZJ129" i="1"/>
  <c r="ZK129" i="1"/>
  <c r="ZL129" i="1"/>
  <c r="ZM129" i="1"/>
  <c r="ZN129" i="1"/>
  <c r="ZO129" i="1"/>
  <c r="ZP129" i="1"/>
  <c r="ZQ129" i="1"/>
  <c r="ZR129" i="1"/>
  <c r="ZS129" i="1"/>
  <c r="ZT129" i="1"/>
  <c r="ZU129" i="1"/>
  <c r="ZV129" i="1"/>
  <c r="ZW129" i="1"/>
  <c r="ZX129" i="1"/>
  <c r="ZY129" i="1"/>
  <c r="ZZ129" i="1"/>
  <c r="AAA129" i="1"/>
  <c r="AAB129" i="1"/>
  <c r="AAC129" i="1"/>
  <c r="AAD129" i="1"/>
  <c r="AAE129" i="1"/>
  <c r="AAF129" i="1"/>
  <c r="AAG129" i="1"/>
  <c r="AAH129" i="1"/>
  <c r="AAI129" i="1"/>
  <c r="AAJ129" i="1"/>
  <c r="AAK129" i="1"/>
  <c r="AAL129" i="1"/>
  <c r="AAM129" i="1"/>
  <c r="AAN129" i="1"/>
  <c r="AAO129" i="1"/>
  <c r="AAP129" i="1"/>
  <c r="AAQ129" i="1"/>
  <c r="AAR129" i="1"/>
  <c r="AAS129" i="1"/>
  <c r="AAT129" i="1"/>
  <c r="AAU129" i="1"/>
  <c r="AAV129" i="1"/>
  <c r="AAW129" i="1"/>
  <c r="AAX129" i="1"/>
  <c r="AAY129" i="1"/>
  <c r="AAZ129" i="1"/>
  <c r="ABA129" i="1"/>
  <c r="ABB129" i="1"/>
  <c r="ABC129" i="1"/>
  <c r="ABD129" i="1"/>
  <c r="ABE129" i="1"/>
  <c r="ABF129" i="1"/>
  <c r="ABG129" i="1"/>
  <c r="ABH129" i="1"/>
  <c r="ABI129" i="1"/>
  <c r="ABJ129" i="1"/>
  <c r="ABK129" i="1"/>
  <c r="ABL129" i="1"/>
  <c r="ABM129" i="1"/>
  <c r="ABN129" i="1"/>
  <c r="ABO129" i="1"/>
  <c r="ABP129" i="1"/>
  <c r="ABQ129" i="1"/>
  <c r="ABR129" i="1"/>
  <c r="ABS129" i="1"/>
  <c r="ABT129" i="1"/>
  <c r="ABU129" i="1"/>
  <c r="ABV129" i="1"/>
  <c r="ABW129" i="1"/>
  <c r="ABX129" i="1"/>
  <c r="ABY129" i="1"/>
  <c r="ABZ129" i="1"/>
  <c r="ACA129" i="1"/>
  <c r="ACB129" i="1"/>
  <c r="ACC129" i="1"/>
  <c r="ACD129" i="1"/>
  <c r="ACE129" i="1"/>
  <c r="ACF129" i="1"/>
  <c r="ACG129" i="1"/>
  <c r="ACH129" i="1"/>
  <c r="ACI129" i="1"/>
  <c r="ACJ129" i="1"/>
  <c r="ACK129" i="1"/>
  <c r="ACL129" i="1"/>
  <c r="ACM129" i="1"/>
  <c r="ACN129" i="1"/>
  <c r="ACO129" i="1"/>
  <c r="ACP129" i="1"/>
  <c r="ACQ129" i="1"/>
  <c r="ACR129" i="1"/>
  <c r="ACS129" i="1"/>
  <c r="ACT129" i="1"/>
  <c r="ACU129" i="1"/>
  <c r="ACV129" i="1"/>
  <c r="ACW129" i="1"/>
  <c r="ACX129" i="1"/>
  <c r="ACY129" i="1"/>
  <c r="ACZ129" i="1"/>
  <c r="ADA129" i="1"/>
  <c r="ADB129" i="1"/>
  <c r="ADC129" i="1"/>
  <c r="ADD129" i="1"/>
  <c r="ADE129" i="1"/>
  <c r="ADF129" i="1"/>
  <c r="ADG129" i="1"/>
  <c r="ADH129" i="1"/>
  <c r="ADI129" i="1"/>
  <c r="ADJ129" i="1"/>
  <c r="ADK129" i="1"/>
  <c r="ADL129" i="1"/>
  <c r="ADM129" i="1"/>
  <c r="ADN129" i="1"/>
  <c r="ADO129" i="1"/>
  <c r="ADP129" i="1"/>
  <c r="ADQ129" i="1"/>
  <c r="ADR129" i="1"/>
  <c r="ADS129" i="1"/>
  <c r="ADT129" i="1"/>
  <c r="ADU129" i="1"/>
  <c r="ADV129" i="1"/>
  <c r="ADW129" i="1"/>
  <c r="ADX129" i="1"/>
  <c r="ADY129" i="1"/>
  <c r="ADZ129" i="1"/>
  <c r="AEA129" i="1"/>
  <c r="AEB129" i="1"/>
  <c r="AEC129" i="1"/>
  <c r="AED129" i="1"/>
  <c r="AEE129" i="1"/>
  <c r="AEF129" i="1"/>
  <c r="AEG129" i="1"/>
  <c r="AEH129" i="1"/>
  <c r="AEI129" i="1"/>
  <c r="AEJ129" i="1"/>
  <c r="AEK129" i="1"/>
  <c r="AEL129" i="1"/>
  <c r="AEM129" i="1"/>
  <c r="AEN129" i="1"/>
  <c r="AEO129" i="1"/>
  <c r="AEP129" i="1"/>
  <c r="AEQ129" i="1"/>
  <c r="AER129" i="1"/>
  <c r="AES129" i="1"/>
  <c r="AET129" i="1"/>
  <c r="AEU129" i="1"/>
  <c r="AEV129" i="1"/>
  <c r="AEW129" i="1"/>
  <c r="AEX129" i="1"/>
  <c r="AEY129" i="1"/>
  <c r="PU130" i="1"/>
  <c r="PV130" i="1"/>
  <c r="PW130" i="1"/>
  <c r="PX130" i="1"/>
  <c r="PY130" i="1"/>
  <c r="PZ130" i="1"/>
  <c r="QA130" i="1"/>
  <c r="QB130" i="1"/>
  <c r="QC130" i="1"/>
  <c r="QD130" i="1"/>
  <c r="QE130" i="1"/>
  <c r="QF130" i="1"/>
  <c r="QG130" i="1"/>
  <c r="QH130" i="1"/>
  <c r="QI130" i="1"/>
  <c r="QJ130" i="1"/>
  <c r="QK130" i="1"/>
  <c r="QL130" i="1"/>
  <c r="QM130" i="1"/>
  <c r="QN130" i="1"/>
  <c r="QO130" i="1"/>
  <c r="QP130" i="1"/>
  <c r="QQ130" i="1"/>
  <c r="QR130" i="1"/>
  <c r="QS130" i="1"/>
  <c r="QT130" i="1"/>
  <c r="QU130" i="1"/>
  <c r="QV130" i="1"/>
  <c r="QW130" i="1"/>
  <c r="QX130" i="1"/>
  <c r="QY130" i="1"/>
  <c r="QZ130" i="1"/>
  <c r="RA130" i="1"/>
  <c r="RB130" i="1"/>
  <c r="RC130" i="1"/>
  <c r="RD130" i="1"/>
  <c r="RE130" i="1"/>
  <c r="RF130" i="1"/>
  <c r="RG130" i="1"/>
  <c r="RH130" i="1"/>
  <c r="RI130" i="1"/>
  <c r="RJ130" i="1"/>
  <c r="RK130" i="1"/>
  <c r="RL130" i="1"/>
  <c r="RM130" i="1"/>
  <c r="RN130" i="1"/>
  <c r="RO130" i="1"/>
  <c r="RP130" i="1"/>
  <c r="RQ130" i="1"/>
  <c r="RR130" i="1"/>
  <c r="RS130" i="1"/>
  <c r="RT130" i="1"/>
  <c r="RU130" i="1"/>
  <c r="RV130" i="1"/>
  <c r="RW130" i="1"/>
  <c r="RX130" i="1"/>
  <c r="RY130" i="1"/>
  <c r="RZ130" i="1"/>
  <c r="SA130" i="1"/>
  <c r="SB130" i="1"/>
  <c r="SC130" i="1"/>
  <c r="SD130" i="1"/>
  <c r="SE130" i="1"/>
  <c r="SF130" i="1"/>
  <c r="SG130" i="1"/>
  <c r="SH130" i="1"/>
  <c r="SI130" i="1"/>
  <c r="SJ130" i="1"/>
  <c r="SK130" i="1"/>
  <c r="SL130" i="1"/>
  <c r="SM130" i="1"/>
  <c r="SN130" i="1"/>
  <c r="SO130" i="1"/>
  <c r="SP130" i="1"/>
  <c r="SQ130" i="1"/>
  <c r="SR130" i="1"/>
  <c r="SS130" i="1"/>
  <c r="ST130" i="1"/>
  <c r="SU130" i="1"/>
  <c r="SV130" i="1"/>
  <c r="SW130" i="1"/>
  <c r="SX130" i="1"/>
  <c r="SY130" i="1"/>
  <c r="SZ130" i="1"/>
  <c r="TA130" i="1"/>
  <c r="TB130" i="1"/>
  <c r="TC130" i="1"/>
  <c r="TD130" i="1"/>
  <c r="TE130" i="1"/>
  <c r="TF130" i="1"/>
  <c r="TG130" i="1"/>
  <c r="TH130" i="1"/>
  <c r="TI130" i="1"/>
  <c r="TJ130" i="1"/>
  <c r="TK130" i="1"/>
  <c r="TL130" i="1"/>
  <c r="TM130" i="1"/>
  <c r="TN130" i="1"/>
  <c r="TO130" i="1"/>
  <c r="TP130" i="1"/>
  <c r="TQ130" i="1"/>
  <c r="TR130" i="1"/>
  <c r="TS130" i="1"/>
  <c r="TT130" i="1"/>
  <c r="TU130" i="1"/>
  <c r="TV130" i="1"/>
  <c r="TW130" i="1"/>
  <c r="TX130" i="1"/>
  <c r="TY130" i="1"/>
  <c r="TZ130" i="1"/>
  <c r="UA130" i="1"/>
  <c r="UB130" i="1"/>
  <c r="UC130" i="1"/>
  <c r="UD130" i="1"/>
  <c r="UE130" i="1"/>
  <c r="UF130" i="1"/>
  <c r="UG130" i="1"/>
  <c r="UH130" i="1"/>
  <c r="UI130" i="1"/>
  <c r="UJ130" i="1"/>
  <c r="UK130" i="1"/>
  <c r="UL130" i="1"/>
  <c r="UM130" i="1"/>
  <c r="UN130" i="1"/>
  <c r="UO130" i="1"/>
  <c r="UP130" i="1"/>
  <c r="UQ130" i="1"/>
  <c r="UR130" i="1"/>
  <c r="US130" i="1"/>
  <c r="UT130" i="1"/>
  <c r="UU130" i="1"/>
  <c r="UV130" i="1"/>
  <c r="UW130" i="1"/>
  <c r="UX130" i="1"/>
  <c r="UY130" i="1"/>
  <c r="UZ130" i="1"/>
  <c r="VA130" i="1"/>
  <c r="VB130" i="1"/>
  <c r="VC130" i="1"/>
  <c r="VD130" i="1"/>
  <c r="VE130" i="1"/>
  <c r="VF130" i="1"/>
  <c r="VG130" i="1"/>
  <c r="VH130" i="1"/>
  <c r="VI130" i="1"/>
  <c r="VJ130" i="1"/>
  <c r="VK130" i="1"/>
  <c r="VL130" i="1"/>
  <c r="VM130" i="1"/>
  <c r="VN130" i="1"/>
  <c r="VO130" i="1"/>
  <c r="VP130" i="1"/>
  <c r="VQ130" i="1"/>
  <c r="VR130" i="1"/>
  <c r="VS130" i="1"/>
  <c r="VT130" i="1"/>
  <c r="VU130" i="1"/>
  <c r="VV130" i="1"/>
  <c r="VW130" i="1"/>
  <c r="VX130" i="1"/>
  <c r="VY130" i="1"/>
  <c r="VZ130" i="1"/>
  <c r="WA130" i="1"/>
  <c r="WB130" i="1"/>
  <c r="WC130" i="1"/>
  <c r="WD130" i="1"/>
  <c r="WE130" i="1"/>
  <c r="WF130" i="1"/>
  <c r="WG130" i="1"/>
  <c r="WH130" i="1"/>
  <c r="WI130" i="1"/>
  <c r="WJ130" i="1"/>
  <c r="WK130" i="1"/>
  <c r="WL130" i="1"/>
  <c r="WM130" i="1"/>
  <c r="WN130" i="1"/>
  <c r="WO130" i="1"/>
  <c r="WP130" i="1"/>
  <c r="WQ130" i="1"/>
  <c r="WR130" i="1"/>
  <c r="WS130" i="1"/>
  <c r="WT130" i="1"/>
  <c r="WU130" i="1"/>
  <c r="WV130" i="1"/>
  <c r="WW130" i="1"/>
  <c r="WX130" i="1"/>
  <c r="WY130" i="1"/>
  <c r="WZ130" i="1"/>
  <c r="XA130" i="1"/>
  <c r="XB130" i="1"/>
  <c r="XC130" i="1"/>
  <c r="XD130" i="1"/>
  <c r="XE130" i="1"/>
  <c r="XF130" i="1"/>
  <c r="XG130" i="1"/>
  <c r="XH130" i="1"/>
  <c r="XI130" i="1"/>
  <c r="XJ130" i="1"/>
  <c r="XK130" i="1"/>
  <c r="XL130" i="1"/>
  <c r="XM130" i="1"/>
  <c r="XN130" i="1"/>
  <c r="XO130" i="1"/>
  <c r="XP130" i="1"/>
  <c r="XQ130" i="1"/>
  <c r="XR130" i="1"/>
  <c r="XS130" i="1"/>
  <c r="XT130" i="1"/>
  <c r="XU130" i="1"/>
  <c r="XV130" i="1"/>
  <c r="XW130" i="1"/>
  <c r="XX130" i="1"/>
  <c r="XY130" i="1"/>
  <c r="XZ130" i="1"/>
  <c r="YA130" i="1"/>
  <c r="YB130" i="1"/>
  <c r="YC130" i="1"/>
  <c r="YD130" i="1"/>
  <c r="YE130" i="1"/>
  <c r="YF130" i="1"/>
  <c r="YG130" i="1"/>
  <c r="YH130" i="1"/>
  <c r="YI130" i="1"/>
  <c r="YJ130" i="1"/>
  <c r="YK130" i="1"/>
  <c r="YL130" i="1"/>
  <c r="YM130" i="1"/>
  <c r="YN130" i="1"/>
  <c r="YO130" i="1"/>
  <c r="YP130" i="1"/>
  <c r="YQ130" i="1"/>
  <c r="YR130" i="1"/>
  <c r="YS130" i="1"/>
  <c r="YT130" i="1"/>
  <c r="YU130" i="1"/>
  <c r="YV130" i="1"/>
  <c r="YW130" i="1"/>
  <c r="YX130" i="1"/>
  <c r="YY130" i="1"/>
  <c r="YZ130" i="1"/>
  <c r="ZA130" i="1"/>
  <c r="ZB130" i="1"/>
  <c r="ZC130" i="1"/>
  <c r="ZD130" i="1"/>
  <c r="ZE130" i="1"/>
  <c r="ZF130" i="1"/>
  <c r="ZG130" i="1"/>
  <c r="ZH130" i="1"/>
  <c r="ZI130" i="1"/>
  <c r="ZJ130" i="1"/>
  <c r="ZK130" i="1"/>
  <c r="ZL130" i="1"/>
  <c r="ZM130" i="1"/>
  <c r="ZN130" i="1"/>
  <c r="ZO130" i="1"/>
  <c r="ZP130" i="1"/>
  <c r="ZQ130" i="1"/>
  <c r="ZR130" i="1"/>
  <c r="ZS130" i="1"/>
  <c r="ZT130" i="1"/>
  <c r="ZU130" i="1"/>
  <c r="ZV130" i="1"/>
  <c r="ZW130" i="1"/>
  <c r="ZX130" i="1"/>
  <c r="ZY130" i="1"/>
  <c r="ZZ130" i="1"/>
  <c r="AAA130" i="1"/>
  <c r="AAB130" i="1"/>
  <c r="AAC130" i="1"/>
  <c r="AAD130" i="1"/>
  <c r="AAE130" i="1"/>
  <c r="AAF130" i="1"/>
  <c r="AAG130" i="1"/>
  <c r="AAH130" i="1"/>
  <c r="AAI130" i="1"/>
  <c r="AAJ130" i="1"/>
  <c r="AAK130" i="1"/>
  <c r="AAL130" i="1"/>
  <c r="AAM130" i="1"/>
  <c r="AAN130" i="1"/>
  <c r="AAO130" i="1"/>
  <c r="AAP130" i="1"/>
  <c r="AAQ130" i="1"/>
  <c r="AAR130" i="1"/>
  <c r="AAS130" i="1"/>
  <c r="AAT130" i="1"/>
  <c r="AAU130" i="1"/>
  <c r="AAV130" i="1"/>
  <c r="AAW130" i="1"/>
  <c r="AAX130" i="1"/>
  <c r="AAY130" i="1"/>
  <c r="AAZ130" i="1"/>
  <c r="ABA130" i="1"/>
  <c r="ABB130" i="1"/>
  <c r="ABC130" i="1"/>
  <c r="ABD130" i="1"/>
  <c r="ABE130" i="1"/>
  <c r="ABF130" i="1"/>
  <c r="ABG130" i="1"/>
  <c r="ABH130" i="1"/>
  <c r="ABI130" i="1"/>
  <c r="ABJ130" i="1"/>
  <c r="ABK130" i="1"/>
  <c r="ABL130" i="1"/>
  <c r="ABM130" i="1"/>
  <c r="ABN130" i="1"/>
  <c r="ABO130" i="1"/>
  <c r="ABP130" i="1"/>
  <c r="ABQ130" i="1"/>
  <c r="ABR130" i="1"/>
  <c r="ABS130" i="1"/>
  <c r="ABT130" i="1"/>
  <c r="ABU130" i="1"/>
  <c r="ABV130" i="1"/>
  <c r="ABW130" i="1"/>
  <c r="ABX130" i="1"/>
  <c r="ABY130" i="1"/>
  <c r="ABZ130" i="1"/>
  <c r="ACA130" i="1"/>
  <c r="ACB130" i="1"/>
  <c r="ACC130" i="1"/>
  <c r="ACD130" i="1"/>
  <c r="ACE130" i="1"/>
  <c r="ACF130" i="1"/>
  <c r="ACG130" i="1"/>
  <c r="ACH130" i="1"/>
  <c r="ACI130" i="1"/>
  <c r="ACJ130" i="1"/>
  <c r="ACK130" i="1"/>
  <c r="ACL130" i="1"/>
  <c r="ACM130" i="1"/>
  <c r="ACN130" i="1"/>
  <c r="ACO130" i="1"/>
  <c r="ACP130" i="1"/>
  <c r="ACQ130" i="1"/>
  <c r="ACR130" i="1"/>
  <c r="ACS130" i="1"/>
  <c r="ACT130" i="1"/>
  <c r="ACU130" i="1"/>
  <c r="ACV130" i="1"/>
  <c r="ACW130" i="1"/>
  <c r="ACX130" i="1"/>
  <c r="ACY130" i="1"/>
  <c r="ACZ130" i="1"/>
  <c r="ADA130" i="1"/>
  <c r="ADB130" i="1"/>
  <c r="ADC130" i="1"/>
  <c r="ADD130" i="1"/>
  <c r="ADE130" i="1"/>
  <c r="ADF130" i="1"/>
  <c r="ADG130" i="1"/>
  <c r="ADH130" i="1"/>
  <c r="ADI130" i="1"/>
  <c r="ADJ130" i="1"/>
  <c r="ADK130" i="1"/>
  <c r="ADL130" i="1"/>
  <c r="ADM130" i="1"/>
  <c r="ADN130" i="1"/>
  <c r="ADO130" i="1"/>
  <c r="ADP130" i="1"/>
  <c r="ADQ130" i="1"/>
  <c r="ADR130" i="1"/>
  <c r="ADS130" i="1"/>
  <c r="ADT130" i="1"/>
  <c r="ADU130" i="1"/>
  <c r="ADV130" i="1"/>
  <c r="ADW130" i="1"/>
  <c r="ADX130" i="1"/>
  <c r="ADY130" i="1"/>
  <c r="ADZ130" i="1"/>
  <c r="AEA130" i="1"/>
  <c r="AEB130" i="1"/>
  <c r="AEC130" i="1"/>
  <c r="AED130" i="1"/>
  <c r="AEE130" i="1"/>
  <c r="AEF130" i="1"/>
  <c r="AEG130" i="1"/>
  <c r="AEH130" i="1"/>
  <c r="AEI130" i="1"/>
  <c r="AEJ130" i="1"/>
  <c r="AEK130" i="1"/>
  <c r="AEL130" i="1"/>
  <c r="AEM130" i="1"/>
  <c r="AEN130" i="1"/>
  <c r="AEO130" i="1"/>
  <c r="AEP130" i="1"/>
  <c r="AEQ130" i="1"/>
  <c r="AER130" i="1"/>
  <c r="AES130" i="1"/>
  <c r="AET130" i="1"/>
  <c r="AEU130" i="1"/>
  <c r="AEV130" i="1"/>
  <c r="AEW130" i="1"/>
  <c r="AEX130" i="1"/>
  <c r="AEY130" i="1"/>
  <c r="PU131" i="1"/>
  <c r="PV131" i="1"/>
  <c r="PW131" i="1"/>
  <c r="PX131" i="1"/>
  <c r="PY131" i="1"/>
  <c r="PZ131" i="1"/>
  <c r="QA131" i="1"/>
  <c r="QB131" i="1"/>
  <c r="QC131" i="1"/>
  <c r="QD131" i="1"/>
  <c r="QE131" i="1"/>
  <c r="QF131" i="1"/>
  <c r="QG131" i="1"/>
  <c r="QH131" i="1"/>
  <c r="QI131" i="1"/>
  <c r="QJ131" i="1"/>
  <c r="QK131" i="1"/>
  <c r="QL131" i="1"/>
  <c r="QM131" i="1"/>
  <c r="QN131" i="1"/>
  <c r="QO131" i="1"/>
  <c r="QP131" i="1"/>
  <c r="QQ131" i="1"/>
  <c r="QR131" i="1"/>
  <c r="QS131" i="1"/>
  <c r="QT131" i="1"/>
  <c r="QU131" i="1"/>
  <c r="QV131" i="1"/>
  <c r="QW131" i="1"/>
  <c r="QX131" i="1"/>
  <c r="QY131" i="1"/>
  <c r="QZ131" i="1"/>
  <c r="RA131" i="1"/>
  <c r="RB131" i="1"/>
  <c r="RC131" i="1"/>
  <c r="RD131" i="1"/>
  <c r="RE131" i="1"/>
  <c r="RF131" i="1"/>
  <c r="RG131" i="1"/>
  <c r="RH131" i="1"/>
  <c r="RI131" i="1"/>
  <c r="RJ131" i="1"/>
  <c r="RK131" i="1"/>
  <c r="RL131" i="1"/>
  <c r="RM131" i="1"/>
  <c r="RN131" i="1"/>
  <c r="RO131" i="1"/>
  <c r="RP131" i="1"/>
  <c r="RQ131" i="1"/>
  <c r="RR131" i="1"/>
  <c r="RS131" i="1"/>
  <c r="RT131" i="1"/>
  <c r="RU131" i="1"/>
  <c r="RV131" i="1"/>
  <c r="RW131" i="1"/>
  <c r="RX131" i="1"/>
  <c r="RY131" i="1"/>
  <c r="RZ131" i="1"/>
  <c r="SA131" i="1"/>
  <c r="SB131" i="1"/>
  <c r="SC131" i="1"/>
  <c r="SD131" i="1"/>
  <c r="SE131" i="1"/>
  <c r="SF131" i="1"/>
  <c r="SG131" i="1"/>
  <c r="SH131" i="1"/>
  <c r="SI131" i="1"/>
  <c r="SJ131" i="1"/>
  <c r="SK131" i="1"/>
  <c r="SL131" i="1"/>
  <c r="SM131" i="1"/>
  <c r="SN131" i="1"/>
  <c r="SO131" i="1"/>
  <c r="SP131" i="1"/>
  <c r="SQ131" i="1"/>
  <c r="SR131" i="1"/>
  <c r="SS131" i="1"/>
  <c r="ST131" i="1"/>
  <c r="SU131" i="1"/>
  <c r="SV131" i="1"/>
  <c r="SW131" i="1"/>
  <c r="SX131" i="1"/>
  <c r="SY131" i="1"/>
  <c r="SZ131" i="1"/>
  <c r="TA131" i="1"/>
  <c r="TB131" i="1"/>
  <c r="TC131" i="1"/>
  <c r="TD131" i="1"/>
  <c r="TE131" i="1"/>
  <c r="TF131" i="1"/>
  <c r="TG131" i="1"/>
  <c r="TH131" i="1"/>
  <c r="TI131" i="1"/>
  <c r="TJ131" i="1"/>
  <c r="TK131" i="1"/>
  <c r="TL131" i="1"/>
  <c r="TM131" i="1"/>
  <c r="TN131" i="1"/>
  <c r="TO131" i="1"/>
  <c r="TP131" i="1"/>
  <c r="TQ131" i="1"/>
  <c r="TR131" i="1"/>
  <c r="TS131" i="1"/>
  <c r="TT131" i="1"/>
  <c r="TU131" i="1"/>
  <c r="TV131" i="1"/>
  <c r="TW131" i="1"/>
  <c r="TX131" i="1"/>
  <c r="TY131" i="1"/>
  <c r="TZ131" i="1"/>
  <c r="UA131" i="1"/>
  <c r="UB131" i="1"/>
  <c r="UC131" i="1"/>
  <c r="UD131" i="1"/>
  <c r="UE131" i="1"/>
  <c r="UF131" i="1"/>
  <c r="UG131" i="1"/>
  <c r="UH131" i="1"/>
  <c r="UI131" i="1"/>
  <c r="UJ131" i="1"/>
  <c r="UK131" i="1"/>
  <c r="UL131" i="1"/>
  <c r="UM131" i="1"/>
  <c r="UN131" i="1"/>
  <c r="UO131" i="1"/>
  <c r="UP131" i="1"/>
  <c r="UQ131" i="1"/>
  <c r="UR131" i="1"/>
  <c r="US131" i="1"/>
  <c r="UT131" i="1"/>
  <c r="UU131" i="1"/>
  <c r="UV131" i="1"/>
  <c r="UW131" i="1"/>
  <c r="UX131" i="1"/>
  <c r="UY131" i="1"/>
  <c r="UZ131" i="1"/>
  <c r="VA131" i="1"/>
  <c r="VB131" i="1"/>
  <c r="VC131" i="1"/>
  <c r="VD131" i="1"/>
  <c r="VE131" i="1"/>
  <c r="VF131" i="1"/>
  <c r="VG131" i="1"/>
  <c r="VH131" i="1"/>
  <c r="VI131" i="1"/>
  <c r="VJ131" i="1"/>
  <c r="VK131" i="1"/>
  <c r="VL131" i="1"/>
  <c r="VM131" i="1"/>
  <c r="VN131" i="1"/>
  <c r="VO131" i="1"/>
  <c r="VP131" i="1"/>
  <c r="VQ131" i="1"/>
  <c r="VR131" i="1"/>
  <c r="VS131" i="1"/>
  <c r="VT131" i="1"/>
  <c r="VU131" i="1"/>
  <c r="VV131" i="1"/>
  <c r="VW131" i="1"/>
  <c r="VX131" i="1"/>
  <c r="VY131" i="1"/>
  <c r="VZ131" i="1"/>
  <c r="WA131" i="1"/>
  <c r="WB131" i="1"/>
  <c r="WC131" i="1"/>
  <c r="WD131" i="1"/>
  <c r="WE131" i="1"/>
  <c r="WF131" i="1"/>
  <c r="WG131" i="1"/>
  <c r="WH131" i="1"/>
  <c r="WI131" i="1"/>
  <c r="WJ131" i="1"/>
  <c r="WK131" i="1"/>
  <c r="WL131" i="1"/>
  <c r="WM131" i="1"/>
  <c r="WN131" i="1"/>
  <c r="WO131" i="1"/>
  <c r="WP131" i="1"/>
  <c r="WQ131" i="1"/>
  <c r="WR131" i="1"/>
  <c r="WS131" i="1"/>
  <c r="WT131" i="1"/>
  <c r="WU131" i="1"/>
  <c r="WV131" i="1"/>
  <c r="WW131" i="1"/>
  <c r="WX131" i="1"/>
  <c r="WY131" i="1"/>
  <c r="WZ131" i="1"/>
  <c r="XA131" i="1"/>
  <c r="XB131" i="1"/>
  <c r="XC131" i="1"/>
  <c r="XD131" i="1"/>
  <c r="XE131" i="1"/>
  <c r="XF131" i="1"/>
  <c r="XG131" i="1"/>
  <c r="XH131" i="1"/>
  <c r="XI131" i="1"/>
  <c r="XJ131" i="1"/>
  <c r="XK131" i="1"/>
  <c r="XL131" i="1"/>
  <c r="XM131" i="1"/>
  <c r="XN131" i="1"/>
  <c r="XO131" i="1"/>
  <c r="XP131" i="1"/>
  <c r="XQ131" i="1"/>
  <c r="XR131" i="1"/>
  <c r="XS131" i="1"/>
  <c r="XT131" i="1"/>
  <c r="XU131" i="1"/>
  <c r="XV131" i="1"/>
  <c r="XW131" i="1"/>
  <c r="XX131" i="1"/>
  <c r="XY131" i="1"/>
  <c r="XZ131" i="1"/>
  <c r="YA131" i="1"/>
  <c r="YB131" i="1"/>
  <c r="YC131" i="1"/>
  <c r="YD131" i="1"/>
  <c r="YE131" i="1"/>
  <c r="YF131" i="1"/>
  <c r="YG131" i="1"/>
  <c r="YH131" i="1"/>
  <c r="YI131" i="1"/>
  <c r="YJ131" i="1"/>
  <c r="YK131" i="1"/>
  <c r="YL131" i="1"/>
  <c r="YM131" i="1"/>
  <c r="YN131" i="1"/>
  <c r="YO131" i="1"/>
  <c r="YP131" i="1"/>
  <c r="YQ131" i="1"/>
  <c r="YR131" i="1"/>
  <c r="YS131" i="1"/>
  <c r="YT131" i="1"/>
  <c r="YU131" i="1"/>
  <c r="YV131" i="1"/>
  <c r="YW131" i="1"/>
  <c r="YX131" i="1"/>
  <c r="YY131" i="1"/>
  <c r="YZ131" i="1"/>
  <c r="ZA131" i="1"/>
  <c r="ZB131" i="1"/>
  <c r="ZC131" i="1"/>
  <c r="ZD131" i="1"/>
  <c r="ZE131" i="1"/>
  <c r="ZF131" i="1"/>
  <c r="ZG131" i="1"/>
  <c r="ZH131" i="1"/>
  <c r="ZI131" i="1"/>
  <c r="ZJ131" i="1"/>
  <c r="ZK131" i="1"/>
  <c r="ZL131" i="1"/>
  <c r="ZM131" i="1"/>
  <c r="ZN131" i="1"/>
  <c r="ZO131" i="1"/>
  <c r="ZP131" i="1"/>
  <c r="ZQ131" i="1"/>
  <c r="ZR131" i="1"/>
  <c r="ZS131" i="1"/>
  <c r="ZT131" i="1"/>
  <c r="ZU131" i="1"/>
  <c r="ZV131" i="1"/>
  <c r="ZW131" i="1"/>
  <c r="ZX131" i="1"/>
  <c r="ZY131" i="1"/>
  <c r="ZZ131" i="1"/>
  <c r="AAA131" i="1"/>
  <c r="AAB131" i="1"/>
  <c r="AAC131" i="1"/>
  <c r="AAD131" i="1"/>
  <c r="AAE131" i="1"/>
  <c r="AAF131" i="1"/>
  <c r="AAG131" i="1"/>
  <c r="AAH131" i="1"/>
  <c r="AAI131" i="1"/>
  <c r="AAJ131" i="1"/>
  <c r="AAK131" i="1"/>
  <c r="AAL131" i="1"/>
  <c r="AAM131" i="1"/>
  <c r="AAN131" i="1"/>
  <c r="AAO131" i="1"/>
  <c r="AAP131" i="1"/>
  <c r="AAQ131" i="1"/>
  <c r="AAR131" i="1"/>
  <c r="AAS131" i="1"/>
  <c r="AAT131" i="1"/>
  <c r="AAU131" i="1"/>
  <c r="AAV131" i="1"/>
  <c r="AAW131" i="1"/>
  <c r="AAX131" i="1"/>
  <c r="AAY131" i="1"/>
  <c r="AAZ131" i="1"/>
  <c r="ABA131" i="1"/>
  <c r="ABB131" i="1"/>
  <c r="ABC131" i="1"/>
  <c r="ABD131" i="1"/>
  <c r="ABE131" i="1"/>
  <c r="ABF131" i="1"/>
  <c r="ABG131" i="1"/>
  <c r="ABH131" i="1"/>
  <c r="ABI131" i="1"/>
  <c r="ABJ131" i="1"/>
  <c r="ABK131" i="1"/>
  <c r="ABL131" i="1"/>
  <c r="ABM131" i="1"/>
  <c r="ABN131" i="1"/>
  <c r="ABO131" i="1"/>
  <c r="ABP131" i="1"/>
  <c r="ABQ131" i="1"/>
  <c r="ABR131" i="1"/>
  <c r="ABS131" i="1"/>
  <c r="ABT131" i="1"/>
  <c r="ABU131" i="1"/>
  <c r="ABV131" i="1"/>
  <c r="ABW131" i="1"/>
  <c r="ABX131" i="1"/>
  <c r="ABY131" i="1"/>
  <c r="ABZ131" i="1"/>
  <c r="ACA131" i="1"/>
  <c r="ACB131" i="1"/>
  <c r="ACC131" i="1"/>
  <c r="ACD131" i="1"/>
  <c r="ACE131" i="1"/>
  <c r="ACF131" i="1"/>
  <c r="ACG131" i="1"/>
  <c r="ACH131" i="1"/>
  <c r="ACI131" i="1"/>
  <c r="ACJ131" i="1"/>
  <c r="ACK131" i="1"/>
  <c r="ACL131" i="1"/>
  <c r="ACM131" i="1"/>
  <c r="ACN131" i="1"/>
  <c r="ACO131" i="1"/>
  <c r="ACP131" i="1"/>
  <c r="ACQ131" i="1"/>
  <c r="ACR131" i="1"/>
  <c r="ACS131" i="1"/>
  <c r="ACT131" i="1"/>
  <c r="ACU131" i="1"/>
  <c r="ACV131" i="1"/>
  <c r="ACW131" i="1"/>
  <c r="ACX131" i="1"/>
  <c r="ACY131" i="1"/>
  <c r="ACZ131" i="1"/>
  <c r="ADA131" i="1"/>
  <c r="ADB131" i="1"/>
  <c r="ADC131" i="1"/>
  <c r="ADD131" i="1"/>
  <c r="ADE131" i="1"/>
  <c r="ADF131" i="1"/>
  <c r="ADG131" i="1"/>
  <c r="ADH131" i="1"/>
  <c r="ADI131" i="1"/>
  <c r="ADJ131" i="1"/>
  <c r="ADK131" i="1"/>
  <c r="ADL131" i="1"/>
  <c r="ADM131" i="1"/>
  <c r="ADN131" i="1"/>
  <c r="ADO131" i="1"/>
  <c r="ADP131" i="1"/>
  <c r="ADQ131" i="1"/>
  <c r="ADR131" i="1"/>
  <c r="ADS131" i="1"/>
  <c r="ADT131" i="1"/>
  <c r="ADU131" i="1"/>
  <c r="ADV131" i="1"/>
  <c r="ADW131" i="1"/>
  <c r="ADX131" i="1"/>
  <c r="ADY131" i="1"/>
  <c r="ADZ131" i="1"/>
  <c r="AEA131" i="1"/>
  <c r="AEB131" i="1"/>
  <c r="AEC131" i="1"/>
  <c r="AED131" i="1"/>
  <c r="AEE131" i="1"/>
  <c r="AEF131" i="1"/>
  <c r="AEG131" i="1"/>
  <c r="AEH131" i="1"/>
  <c r="AEI131" i="1"/>
  <c r="AEJ131" i="1"/>
  <c r="AEK131" i="1"/>
  <c r="AEL131" i="1"/>
  <c r="AEM131" i="1"/>
  <c r="AEN131" i="1"/>
  <c r="AEO131" i="1"/>
  <c r="AEP131" i="1"/>
  <c r="AEQ131" i="1"/>
  <c r="AER131" i="1"/>
  <c r="AES131" i="1"/>
  <c r="AET131" i="1"/>
  <c r="AEU131" i="1"/>
  <c r="AEV131" i="1"/>
  <c r="AEW131" i="1"/>
  <c r="AEX131" i="1"/>
  <c r="AEY131" i="1"/>
  <c r="NL102" i="1"/>
  <c r="NL104" i="1"/>
  <c r="NL105" i="1"/>
  <c r="NL106" i="1"/>
  <c r="NL107" i="1"/>
  <c r="NL108" i="1"/>
  <c r="NL101" i="1"/>
  <c r="NL125" i="1"/>
  <c r="NM102" i="1"/>
  <c r="NM104" i="1"/>
  <c r="NM105" i="1"/>
  <c r="NM106" i="1"/>
  <c r="NM107" i="1"/>
  <c r="NM108" i="1"/>
  <c r="NM101" i="1"/>
  <c r="NM125" i="1"/>
  <c r="NN102" i="1"/>
  <c r="NN104" i="1"/>
  <c r="NN105" i="1"/>
  <c r="NN106" i="1"/>
  <c r="NN107" i="1"/>
  <c r="NN108" i="1"/>
  <c r="NN101" i="1"/>
  <c r="NN125" i="1"/>
  <c r="NO102" i="1"/>
  <c r="NO104" i="1"/>
  <c r="NO105" i="1"/>
  <c r="NO106" i="1"/>
  <c r="NO107" i="1"/>
  <c r="NO108" i="1"/>
  <c r="NO101" i="1"/>
  <c r="NO125" i="1"/>
  <c r="NP102" i="1"/>
  <c r="NP104" i="1"/>
  <c r="NP105" i="1"/>
  <c r="NP106" i="1"/>
  <c r="NP107" i="1"/>
  <c r="NP108" i="1"/>
  <c r="NP101" i="1"/>
  <c r="NP125" i="1"/>
  <c r="NQ102" i="1"/>
  <c r="NQ104" i="1"/>
  <c r="NQ105" i="1"/>
  <c r="NQ106" i="1"/>
  <c r="NQ107" i="1"/>
  <c r="NQ108" i="1"/>
  <c r="NQ101" i="1"/>
  <c r="NQ125" i="1"/>
  <c r="NR102" i="1"/>
  <c r="NR104" i="1"/>
  <c r="NR105" i="1"/>
  <c r="NR106" i="1"/>
  <c r="NR107" i="1"/>
  <c r="NR108" i="1"/>
  <c r="NR101" i="1"/>
  <c r="NR125" i="1"/>
  <c r="NS102" i="1"/>
  <c r="NS104" i="1"/>
  <c r="NS105" i="1"/>
  <c r="NS106" i="1"/>
  <c r="NS107" i="1"/>
  <c r="NS108" i="1"/>
  <c r="NS101" i="1"/>
  <c r="NS125" i="1"/>
  <c r="NT102" i="1"/>
  <c r="NT104" i="1"/>
  <c r="NT105" i="1"/>
  <c r="NT106" i="1"/>
  <c r="NT107" i="1"/>
  <c r="NT108" i="1"/>
  <c r="NT101" i="1"/>
  <c r="NT125" i="1"/>
  <c r="NU102" i="1"/>
  <c r="NU104" i="1"/>
  <c r="NU105" i="1"/>
  <c r="NU106" i="1"/>
  <c r="NU107" i="1"/>
  <c r="NU108" i="1"/>
  <c r="NU101" i="1"/>
  <c r="NU125" i="1"/>
  <c r="NV102" i="1"/>
  <c r="NV104" i="1"/>
  <c r="NV105" i="1"/>
  <c r="NV106" i="1"/>
  <c r="NV107" i="1"/>
  <c r="NV108" i="1"/>
  <c r="NV101" i="1"/>
  <c r="NV125" i="1"/>
  <c r="NW102" i="1"/>
  <c r="NW104" i="1"/>
  <c r="NW105" i="1"/>
  <c r="NW106" i="1"/>
  <c r="NW107" i="1"/>
  <c r="NW108" i="1"/>
  <c r="NW101" i="1"/>
  <c r="NW125" i="1"/>
  <c r="NX102" i="1"/>
  <c r="NX104" i="1"/>
  <c r="NX105" i="1"/>
  <c r="NX106" i="1"/>
  <c r="NX107" i="1"/>
  <c r="NX108" i="1"/>
  <c r="NX101" i="1"/>
  <c r="NX125" i="1"/>
  <c r="NY102" i="1"/>
  <c r="NY104" i="1"/>
  <c r="NY105" i="1"/>
  <c r="NY106" i="1"/>
  <c r="NY107" i="1"/>
  <c r="NY108" i="1"/>
  <c r="NY101" i="1"/>
  <c r="NY125" i="1"/>
  <c r="NZ102" i="1"/>
  <c r="NZ104" i="1"/>
  <c r="NZ105" i="1"/>
  <c r="NZ106" i="1"/>
  <c r="NZ107" i="1"/>
  <c r="NZ108" i="1"/>
  <c r="NZ101" i="1"/>
  <c r="NZ125" i="1"/>
  <c r="OA102" i="1"/>
  <c r="OA104" i="1"/>
  <c r="OA105" i="1"/>
  <c r="OA106" i="1"/>
  <c r="OA107" i="1"/>
  <c r="OA108" i="1"/>
  <c r="OA101" i="1"/>
  <c r="OA125" i="1"/>
  <c r="OB102" i="1"/>
  <c r="OB104" i="1"/>
  <c r="OB105" i="1"/>
  <c r="OB106" i="1"/>
  <c r="OB107" i="1"/>
  <c r="OB108" i="1"/>
  <c r="OB101" i="1"/>
  <c r="OB125" i="1"/>
  <c r="OC102" i="1"/>
  <c r="OC104" i="1"/>
  <c r="OC105" i="1"/>
  <c r="OC106" i="1"/>
  <c r="OC107" i="1"/>
  <c r="OC108" i="1"/>
  <c r="OC101" i="1"/>
  <c r="OC125" i="1"/>
  <c r="OD102" i="1"/>
  <c r="OD104" i="1"/>
  <c r="OD105" i="1"/>
  <c r="OD106" i="1"/>
  <c r="OD107" i="1"/>
  <c r="OD108" i="1"/>
  <c r="OD101" i="1"/>
  <c r="OD125" i="1"/>
  <c r="OE102" i="1"/>
  <c r="OE104" i="1"/>
  <c r="OE105" i="1"/>
  <c r="OE106" i="1"/>
  <c r="OE107" i="1"/>
  <c r="OE108" i="1"/>
  <c r="OE101" i="1"/>
  <c r="OE125" i="1"/>
  <c r="OF102" i="1"/>
  <c r="OF104" i="1"/>
  <c r="OF105" i="1"/>
  <c r="OF106" i="1"/>
  <c r="OF107" i="1"/>
  <c r="OF108" i="1"/>
  <c r="OF101" i="1"/>
  <c r="OF125" i="1"/>
  <c r="OG102" i="1"/>
  <c r="OG104" i="1"/>
  <c r="OG105" i="1"/>
  <c r="OG106" i="1"/>
  <c r="OG107" i="1"/>
  <c r="OG108" i="1"/>
  <c r="OG101" i="1"/>
  <c r="OG125" i="1"/>
  <c r="OH102" i="1"/>
  <c r="OH104" i="1"/>
  <c r="OH105" i="1"/>
  <c r="OH106" i="1"/>
  <c r="OH107" i="1"/>
  <c r="OH108" i="1"/>
  <c r="OH101" i="1"/>
  <c r="OH125" i="1"/>
  <c r="OI102" i="1"/>
  <c r="OI104" i="1"/>
  <c r="OI105" i="1"/>
  <c r="OI106" i="1"/>
  <c r="OI107" i="1"/>
  <c r="OI108" i="1"/>
  <c r="OI101" i="1"/>
  <c r="OI125" i="1"/>
  <c r="OJ102" i="1"/>
  <c r="OJ104" i="1"/>
  <c r="OJ105" i="1"/>
  <c r="OJ106" i="1"/>
  <c r="OJ107" i="1"/>
  <c r="OJ108" i="1"/>
  <c r="OJ101" i="1"/>
  <c r="OJ125" i="1"/>
  <c r="OK102" i="1"/>
  <c r="OK104" i="1"/>
  <c r="OK105" i="1"/>
  <c r="OK106" i="1"/>
  <c r="OK107" i="1"/>
  <c r="OK108" i="1"/>
  <c r="OK101" i="1"/>
  <c r="OK125" i="1"/>
  <c r="OL102" i="1"/>
  <c r="OL104" i="1"/>
  <c r="OL105" i="1"/>
  <c r="OL106" i="1"/>
  <c r="OL107" i="1"/>
  <c r="OL108" i="1"/>
  <c r="OL101" i="1"/>
  <c r="OL125" i="1"/>
  <c r="OM102" i="1"/>
  <c r="OM104" i="1"/>
  <c r="OM105" i="1"/>
  <c r="OM106" i="1"/>
  <c r="OM107" i="1"/>
  <c r="OM108" i="1"/>
  <c r="OM101" i="1"/>
  <c r="OM125" i="1"/>
  <c r="ON102" i="1"/>
  <c r="ON104" i="1"/>
  <c r="ON105" i="1"/>
  <c r="ON106" i="1"/>
  <c r="ON107" i="1"/>
  <c r="ON108" i="1"/>
  <c r="ON101" i="1"/>
  <c r="ON125" i="1"/>
  <c r="OO102" i="1"/>
  <c r="OO104" i="1"/>
  <c r="OO105" i="1"/>
  <c r="OO106" i="1"/>
  <c r="OO107" i="1"/>
  <c r="OO108" i="1"/>
  <c r="OO101" i="1"/>
  <c r="OO125" i="1"/>
  <c r="OP102" i="1"/>
  <c r="OP104" i="1"/>
  <c r="OP105" i="1"/>
  <c r="OP106" i="1"/>
  <c r="OP107" i="1"/>
  <c r="OP108" i="1"/>
  <c r="OP101" i="1"/>
  <c r="OP125" i="1"/>
  <c r="OQ102" i="1"/>
  <c r="OQ104" i="1"/>
  <c r="OQ105" i="1"/>
  <c r="OQ106" i="1"/>
  <c r="OQ107" i="1"/>
  <c r="OQ108" i="1"/>
  <c r="OQ101" i="1"/>
  <c r="OQ125" i="1"/>
  <c r="OR102" i="1"/>
  <c r="OR104" i="1"/>
  <c r="OR105" i="1"/>
  <c r="OR106" i="1"/>
  <c r="OR107" i="1"/>
  <c r="OR108" i="1"/>
  <c r="OR101" i="1"/>
  <c r="OR125" i="1"/>
  <c r="OS102" i="1"/>
  <c r="OS104" i="1"/>
  <c r="OS105" i="1"/>
  <c r="OS106" i="1"/>
  <c r="OS107" i="1"/>
  <c r="OS108" i="1"/>
  <c r="OS101" i="1"/>
  <c r="OS125" i="1"/>
  <c r="OT102" i="1"/>
  <c r="OT104" i="1"/>
  <c r="OT105" i="1"/>
  <c r="OT106" i="1"/>
  <c r="OT107" i="1"/>
  <c r="OT108" i="1"/>
  <c r="OT101" i="1"/>
  <c r="OT125" i="1"/>
  <c r="OU102" i="1"/>
  <c r="OU104" i="1"/>
  <c r="OU105" i="1"/>
  <c r="OU106" i="1"/>
  <c r="OU107" i="1"/>
  <c r="OU108" i="1"/>
  <c r="OU101" i="1"/>
  <c r="OU125" i="1"/>
  <c r="OV102" i="1"/>
  <c r="OV104" i="1"/>
  <c r="OV105" i="1"/>
  <c r="OV106" i="1"/>
  <c r="OV107" i="1"/>
  <c r="OV108" i="1"/>
  <c r="OV101" i="1"/>
  <c r="OV125" i="1"/>
  <c r="OW102" i="1"/>
  <c r="OW104" i="1"/>
  <c r="OW105" i="1"/>
  <c r="OW106" i="1"/>
  <c r="OW107" i="1"/>
  <c r="OW108" i="1"/>
  <c r="OW101" i="1"/>
  <c r="OW125" i="1"/>
  <c r="OX102" i="1"/>
  <c r="OX104" i="1"/>
  <c r="OX105" i="1"/>
  <c r="OX106" i="1"/>
  <c r="OX107" i="1"/>
  <c r="OX108" i="1"/>
  <c r="OX101" i="1"/>
  <c r="OX125" i="1"/>
  <c r="OY102" i="1"/>
  <c r="OY104" i="1"/>
  <c r="OY105" i="1"/>
  <c r="OY106" i="1"/>
  <c r="OY107" i="1"/>
  <c r="OY108" i="1"/>
  <c r="OY101" i="1"/>
  <c r="OY125" i="1"/>
  <c r="OZ102" i="1"/>
  <c r="OZ104" i="1"/>
  <c r="OZ105" i="1"/>
  <c r="OZ106" i="1"/>
  <c r="OZ107" i="1"/>
  <c r="OZ108" i="1"/>
  <c r="OZ101" i="1"/>
  <c r="OZ125" i="1"/>
  <c r="PA102" i="1"/>
  <c r="PA104" i="1"/>
  <c r="PA105" i="1"/>
  <c r="PA106" i="1"/>
  <c r="PA107" i="1"/>
  <c r="PA108" i="1"/>
  <c r="PA101" i="1"/>
  <c r="PA125" i="1"/>
  <c r="PB102" i="1"/>
  <c r="PB104" i="1"/>
  <c r="PB105" i="1"/>
  <c r="PB106" i="1"/>
  <c r="PB107" i="1"/>
  <c r="PB108" i="1"/>
  <c r="PB101" i="1"/>
  <c r="PB125" i="1"/>
  <c r="PC102" i="1"/>
  <c r="PC104" i="1"/>
  <c r="PC105" i="1"/>
  <c r="PC106" i="1"/>
  <c r="PC107" i="1"/>
  <c r="PC108" i="1"/>
  <c r="PC101" i="1"/>
  <c r="PC125" i="1"/>
  <c r="PD102" i="1"/>
  <c r="PD104" i="1"/>
  <c r="PD105" i="1"/>
  <c r="PD106" i="1"/>
  <c r="PD107" i="1"/>
  <c r="PD108" i="1"/>
  <c r="PD101" i="1"/>
  <c r="PD125" i="1"/>
  <c r="PE102" i="1"/>
  <c r="PE104" i="1"/>
  <c r="PE105" i="1"/>
  <c r="PE106" i="1"/>
  <c r="PE107" i="1"/>
  <c r="PE108" i="1"/>
  <c r="PE101" i="1"/>
  <c r="PE125" i="1"/>
  <c r="PF102" i="1"/>
  <c r="PF104" i="1"/>
  <c r="PF105" i="1"/>
  <c r="PF106" i="1"/>
  <c r="PF107" i="1"/>
  <c r="PF108" i="1"/>
  <c r="PF101" i="1"/>
  <c r="PF125" i="1"/>
  <c r="PG102" i="1"/>
  <c r="PG104" i="1"/>
  <c r="PG105" i="1"/>
  <c r="PG106" i="1"/>
  <c r="PG107" i="1"/>
  <c r="PG108" i="1"/>
  <c r="PG101" i="1"/>
  <c r="PG125" i="1"/>
  <c r="PH102" i="1"/>
  <c r="PH104" i="1"/>
  <c r="PH105" i="1"/>
  <c r="PH106" i="1"/>
  <c r="PH107" i="1"/>
  <c r="PH108" i="1"/>
  <c r="PH101" i="1"/>
  <c r="PH125" i="1"/>
  <c r="PI102" i="1"/>
  <c r="PI104" i="1"/>
  <c r="PI105" i="1"/>
  <c r="PI106" i="1"/>
  <c r="PI107" i="1"/>
  <c r="PI108" i="1"/>
  <c r="PI101" i="1"/>
  <c r="PI125" i="1"/>
  <c r="PJ102" i="1"/>
  <c r="PJ104" i="1"/>
  <c r="PJ105" i="1"/>
  <c r="PJ106" i="1"/>
  <c r="PJ107" i="1"/>
  <c r="PJ108" i="1"/>
  <c r="PJ101" i="1"/>
  <c r="PJ125" i="1"/>
  <c r="PK102" i="1"/>
  <c r="PK104" i="1"/>
  <c r="PK105" i="1"/>
  <c r="PK106" i="1"/>
  <c r="PK107" i="1"/>
  <c r="PK108" i="1"/>
  <c r="PK101" i="1"/>
  <c r="PK125" i="1"/>
  <c r="PL102" i="1"/>
  <c r="PL104" i="1"/>
  <c r="PL105" i="1"/>
  <c r="PL106" i="1"/>
  <c r="PL107" i="1"/>
  <c r="PL108" i="1"/>
  <c r="PL101" i="1"/>
  <c r="PL125" i="1"/>
  <c r="PM102" i="1"/>
  <c r="PM104" i="1"/>
  <c r="PM105" i="1"/>
  <c r="PM106" i="1"/>
  <c r="PM107" i="1"/>
  <c r="PM108" i="1"/>
  <c r="PM101" i="1"/>
  <c r="PM125" i="1"/>
  <c r="PN102" i="1"/>
  <c r="PN104" i="1"/>
  <c r="PN105" i="1"/>
  <c r="PN106" i="1"/>
  <c r="PN107" i="1"/>
  <c r="PN108" i="1"/>
  <c r="PN101" i="1"/>
  <c r="PN125" i="1"/>
  <c r="PO102" i="1"/>
  <c r="PO104" i="1"/>
  <c r="PO105" i="1"/>
  <c r="PO106" i="1"/>
  <c r="PO107" i="1"/>
  <c r="PO108" i="1"/>
  <c r="PO101" i="1"/>
  <c r="PO125" i="1"/>
  <c r="PP102" i="1"/>
  <c r="PP104" i="1"/>
  <c r="PP105" i="1"/>
  <c r="PP106" i="1"/>
  <c r="PP107" i="1"/>
  <c r="PP108" i="1"/>
  <c r="PP101" i="1"/>
  <c r="PP125" i="1"/>
  <c r="PQ102" i="1"/>
  <c r="PQ104" i="1"/>
  <c r="PQ105" i="1"/>
  <c r="PQ106" i="1"/>
  <c r="PQ107" i="1"/>
  <c r="PQ108" i="1"/>
  <c r="PQ101" i="1"/>
  <c r="PQ125" i="1"/>
  <c r="PR102" i="1"/>
  <c r="PR104" i="1"/>
  <c r="PR105" i="1"/>
  <c r="PR106" i="1"/>
  <c r="PR107" i="1"/>
  <c r="PR108" i="1"/>
  <c r="PR101" i="1"/>
  <c r="PR125" i="1"/>
  <c r="PS102" i="1"/>
  <c r="PS104" i="1"/>
  <c r="PS105" i="1"/>
  <c r="PS106" i="1"/>
  <c r="PS107" i="1"/>
  <c r="PS108" i="1"/>
  <c r="PS101" i="1"/>
  <c r="PS125" i="1"/>
  <c r="PT102" i="1"/>
  <c r="PT104" i="1"/>
  <c r="PT105" i="1"/>
  <c r="PT106" i="1"/>
  <c r="PT107" i="1"/>
  <c r="PT108" i="1"/>
  <c r="PT101" i="1"/>
  <c r="PT125" i="1"/>
  <c r="NL126" i="1"/>
  <c r="NM126" i="1"/>
  <c r="NN126" i="1"/>
  <c r="NO126" i="1"/>
  <c r="NP126" i="1"/>
  <c r="NQ126" i="1"/>
  <c r="NR126" i="1"/>
  <c r="NS126" i="1"/>
  <c r="NT126" i="1"/>
  <c r="NU126" i="1"/>
  <c r="NV126" i="1"/>
  <c r="NW126" i="1"/>
  <c r="NX126" i="1"/>
  <c r="NY126" i="1"/>
  <c r="NZ126" i="1"/>
  <c r="OA126" i="1"/>
  <c r="OB126" i="1"/>
  <c r="OC126" i="1"/>
  <c r="OD126" i="1"/>
  <c r="OE126" i="1"/>
  <c r="OF126" i="1"/>
  <c r="OG126" i="1"/>
  <c r="OH126" i="1"/>
  <c r="OI126" i="1"/>
  <c r="OJ126" i="1"/>
  <c r="OK126" i="1"/>
  <c r="OL126" i="1"/>
  <c r="OM126" i="1"/>
  <c r="ON126" i="1"/>
  <c r="OO126" i="1"/>
  <c r="OP126" i="1"/>
  <c r="OQ126" i="1"/>
  <c r="OR126" i="1"/>
  <c r="OS126" i="1"/>
  <c r="OT126" i="1"/>
  <c r="OU126" i="1"/>
  <c r="OV126" i="1"/>
  <c r="OW126" i="1"/>
  <c r="OX126" i="1"/>
  <c r="OY126" i="1"/>
  <c r="OZ126" i="1"/>
  <c r="PA126" i="1"/>
  <c r="PB126" i="1"/>
  <c r="PC126" i="1"/>
  <c r="PD126" i="1"/>
  <c r="PE126" i="1"/>
  <c r="PF126" i="1"/>
  <c r="PG126" i="1"/>
  <c r="PH126" i="1"/>
  <c r="PI126" i="1"/>
  <c r="PJ126" i="1"/>
  <c r="PK126" i="1"/>
  <c r="PL126" i="1"/>
  <c r="PM126" i="1"/>
  <c r="PN126" i="1"/>
  <c r="PO126" i="1"/>
  <c r="PP126" i="1"/>
  <c r="PQ126" i="1"/>
  <c r="PR126" i="1"/>
  <c r="PS126" i="1"/>
  <c r="PT126" i="1"/>
  <c r="NL127" i="1"/>
  <c r="NM127" i="1"/>
  <c r="NN127" i="1"/>
  <c r="NO127" i="1"/>
  <c r="NP127" i="1"/>
  <c r="NQ127" i="1"/>
  <c r="NR127" i="1"/>
  <c r="NS127" i="1"/>
  <c r="NT127" i="1"/>
  <c r="NU127" i="1"/>
  <c r="NV127" i="1"/>
  <c r="NW127" i="1"/>
  <c r="NX127" i="1"/>
  <c r="NY127" i="1"/>
  <c r="NZ127" i="1"/>
  <c r="OA127" i="1"/>
  <c r="OB127" i="1"/>
  <c r="OC127" i="1"/>
  <c r="OD127" i="1"/>
  <c r="OE127" i="1"/>
  <c r="OF127" i="1"/>
  <c r="OG127" i="1"/>
  <c r="OH127" i="1"/>
  <c r="OI127" i="1"/>
  <c r="OJ127" i="1"/>
  <c r="OK127" i="1"/>
  <c r="OL127" i="1"/>
  <c r="OM127" i="1"/>
  <c r="ON127" i="1"/>
  <c r="OO127" i="1"/>
  <c r="OP127" i="1"/>
  <c r="OQ127" i="1"/>
  <c r="OR127" i="1"/>
  <c r="OS127" i="1"/>
  <c r="OT127" i="1"/>
  <c r="OU127" i="1"/>
  <c r="OV127" i="1"/>
  <c r="OW127" i="1"/>
  <c r="OX127" i="1"/>
  <c r="OY127" i="1"/>
  <c r="OZ127" i="1"/>
  <c r="PA127" i="1"/>
  <c r="PB127" i="1"/>
  <c r="PC127" i="1"/>
  <c r="PD127" i="1"/>
  <c r="PE127" i="1"/>
  <c r="PF127" i="1"/>
  <c r="PG127" i="1"/>
  <c r="PH127" i="1"/>
  <c r="PI127" i="1"/>
  <c r="PJ127" i="1"/>
  <c r="PK127" i="1"/>
  <c r="PL127" i="1"/>
  <c r="PM127" i="1"/>
  <c r="PN127" i="1"/>
  <c r="PO127" i="1"/>
  <c r="PP127" i="1"/>
  <c r="PQ127" i="1"/>
  <c r="PR127" i="1"/>
  <c r="PS127" i="1"/>
  <c r="PT127" i="1"/>
  <c r="NL128" i="1"/>
  <c r="NM128" i="1"/>
  <c r="NN128" i="1"/>
  <c r="NO128" i="1"/>
  <c r="NP128" i="1"/>
  <c r="NQ128" i="1"/>
  <c r="NR128" i="1"/>
  <c r="NS128" i="1"/>
  <c r="NT128" i="1"/>
  <c r="NU128" i="1"/>
  <c r="NV128" i="1"/>
  <c r="NW128" i="1"/>
  <c r="NX128" i="1"/>
  <c r="NY128" i="1"/>
  <c r="NZ128" i="1"/>
  <c r="OA128" i="1"/>
  <c r="OB128" i="1"/>
  <c r="OC128" i="1"/>
  <c r="OD128" i="1"/>
  <c r="OE128" i="1"/>
  <c r="OF128" i="1"/>
  <c r="OG128" i="1"/>
  <c r="OH128" i="1"/>
  <c r="OI128" i="1"/>
  <c r="OJ128" i="1"/>
  <c r="OK128" i="1"/>
  <c r="OL128" i="1"/>
  <c r="OM128" i="1"/>
  <c r="ON128" i="1"/>
  <c r="OO128" i="1"/>
  <c r="OP128" i="1"/>
  <c r="OQ128" i="1"/>
  <c r="OR128" i="1"/>
  <c r="OS128" i="1"/>
  <c r="OT128" i="1"/>
  <c r="OU128" i="1"/>
  <c r="OV128" i="1"/>
  <c r="OW128" i="1"/>
  <c r="OX128" i="1"/>
  <c r="OY128" i="1"/>
  <c r="OZ128" i="1"/>
  <c r="PA128" i="1"/>
  <c r="PB128" i="1"/>
  <c r="PC128" i="1"/>
  <c r="PD128" i="1"/>
  <c r="PE128" i="1"/>
  <c r="PF128" i="1"/>
  <c r="PG128" i="1"/>
  <c r="PH128" i="1"/>
  <c r="PI128" i="1"/>
  <c r="PJ128" i="1"/>
  <c r="PK128" i="1"/>
  <c r="PL128" i="1"/>
  <c r="PM128" i="1"/>
  <c r="PN128" i="1"/>
  <c r="PO128" i="1"/>
  <c r="PP128" i="1"/>
  <c r="PQ128" i="1"/>
  <c r="PR128" i="1"/>
  <c r="PS128" i="1"/>
  <c r="PT128" i="1"/>
  <c r="NL129" i="1"/>
  <c r="NM129" i="1"/>
  <c r="NN129" i="1"/>
  <c r="NO129" i="1"/>
  <c r="NP129" i="1"/>
  <c r="NQ129" i="1"/>
  <c r="NR129" i="1"/>
  <c r="NS129" i="1"/>
  <c r="NT129" i="1"/>
  <c r="NU129" i="1"/>
  <c r="NV129" i="1"/>
  <c r="NW129" i="1"/>
  <c r="NX129" i="1"/>
  <c r="NY129" i="1"/>
  <c r="NZ129" i="1"/>
  <c r="OA129" i="1"/>
  <c r="OB129" i="1"/>
  <c r="OC129" i="1"/>
  <c r="OD129" i="1"/>
  <c r="OE129" i="1"/>
  <c r="OF129" i="1"/>
  <c r="OG129" i="1"/>
  <c r="OH129" i="1"/>
  <c r="OI129" i="1"/>
  <c r="OJ129" i="1"/>
  <c r="OK129" i="1"/>
  <c r="OL129" i="1"/>
  <c r="OM129" i="1"/>
  <c r="ON129" i="1"/>
  <c r="OO129" i="1"/>
  <c r="OP129" i="1"/>
  <c r="OQ129" i="1"/>
  <c r="OR129" i="1"/>
  <c r="OS129" i="1"/>
  <c r="OT129" i="1"/>
  <c r="OU129" i="1"/>
  <c r="OV129" i="1"/>
  <c r="OW129" i="1"/>
  <c r="OX129" i="1"/>
  <c r="OY129" i="1"/>
  <c r="OZ129" i="1"/>
  <c r="PA129" i="1"/>
  <c r="PB129" i="1"/>
  <c r="PC129" i="1"/>
  <c r="PD129" i="1"/>
  <c r="PE129" i="1"/>
  <c r="PF129" i="1"/>
  <c r="PG129" i="1"/>
  <c r="PH129" i="1"/>
  <c r="PI129" i="1"/>
  <c r="PJ129" i="1"/>
  <c r="PK129" i="1"/>
  <c r="PL129" i="1"/>
  <c r="PM129" i="1"/>
  <c r="PN129" i="1"/>
  <c r="PO129" i="1"/>
  <c r="PP129" i="1"/>
  <c r="PQ129" i="1"/>
  <c r="PR129" i="1"/>
  <c r="PS129" i="1"/>
  <c r="PT129" i="1"/>
  <c r="NL130" i="1"/>
  <c r="NM130" i="1"/>
  <c r="NN130" i="1"/>
  <c r="NO130" i="1"/>
  <c r="NP130" i="1"/>
  <c r="NQ130" i="1"/>
  <c r="NR130" i="1"/>
  <c r="NS130" i="1"/>
  <c r="NT130" i="1"/>
  <c r="NU130" i="1"/>
  <c r="NV130" i="1"/>
  <c r="NW130" i="1"/>
  <c r="NX130" i="1"/>
  <c r="NY130" i="1"/>
  <c r="NZ130" i="1"/>
  <c r="OA130" i="1"/>
  <c r="OB130" i="1"/>
  <c r="OC130" i="1"/>
  <c r="OD130" i="1"/>
  <c r="OE130" i="1"/>
  <c r="OF130" i="1"/>
  <c r="OG130" i="1"/>
  <c r="OH130" i="1"/>
  <c r="OI130" i="1"/>
  <c r="OJ130" i="1"/>
  <c r="OK130" i="1"/>
  <c r="OL130" i="1"/>
  <c r="OM130" i="1"/>
  <c r="ON130" i="1"/>
  <c r="OO130" i="1"/>
  <c r="OP130" i="1"/>
  <c r="OQ130" i="1"/>
  <c r="OR130" i="1"/>
  <c r="OS130" i="1"/>
  <c r="OT130" i="1"/>
  <c r="OU130" i="1"/>
  <c r="OV130" i="1"/>
  <c r="OW130" i="1"/>
  <c r="OX130" i="1"/>
  <c r="OY130" i="1"/>
  <c r="OZ130" i="1"/>
  <c r="PA130" i="1"/>
  <c r="PB130" i="1"/>
  <c r="PC130" i="1"/>
  <c r="PD130" i="1"/>
  <c r="PE130" i="1"/>
  <c r="PF130" i="1"/>
  <c r="PG130" i="1"/>
  <c r="PH130" i="1"/>
  <c r="PI130" i="1"/>
  <c r="PJ130" i="1"/>
  <c r="PK130" i="1"/>
  <c r="PL130" i="1"/>
  <c r="PM130" i="1"/>
  <c r="PN130" i="1"/>
  <c r="PO130" i="1"/>
  <c r="PP130" i="1"/>
  <c r="PQ130" i="1"/>
  <c r="PR130" i="1"/>
  <c r="PS130" i="1"/>
  <c r="PT130" i="1"/>
  <c r="NL131" i="1"/>
  <c r="NM131" i="1"/>
  <c r="NN131" i="1"/>
  <c r="NO131" i="1"/>
  <c r="NP131" i="1"/>
  <c r="NQ131" i="1"/>
  <c r="NR131" i="1"/>
  <c r="NS131" i="1"/>
  <c r="NT131" i="1"/>
  <c r="NU131" i="1"/>
  <c r="NV131" i="1"/>
  <c r="NW131" i="1"/>
  <c r="NX131" i="1"/>
  <c r="NY131" i="1"/>
  <c r="NZ131" i="1"/>
  <c r="OA131" i="1"/>
  <c r="OB131" i="1"/>
  <c r="OC131" i="1"/>
  <c r="OD131" i="1"/>
  <c r="OE131" i="1"/>
  <c r="OF131" i="1"/>
  <c r="OG131" i="1"/>
  <c r="OH131" i="1"/>
  <c r="OI131" i="1"/>
  <c r="OJ131" i="1"/>
  <c r="OK131" i="1"/>
  <c r="OL131" i="1"/>
  <c r="OM131" i="1"/>
  <c r="ON131" i="1"/>
  <c r="OO131" i="1"/>
  <c r="OP131" i="1"/>
  <c r="OQ131" i="1"/>
  <c r="OR131" i="1"/>
  <c r="OS131" i="1"/>
  <c r="OT131" i="1"/>
  <c r="OU131" i="1"/>
  <c r="OV131" i="1"/>
  <c r="OW131" i="1"/>
  <c r="OX131" i="1"/>
  <c r="OY131" i="1"/>
  <c r="OZ131" i="1"/>
  <c r="PA131" i="1"/>
  <c r="PB131" i="1"/>
  <c r="PC131" i="1"/>
  <c r="PD131" i="1"/>
  <c r="PE131" i="1"/>
  <c r="PF131" i="1"/>
  <c r="PG131" i="1"/>
  <c r="PH131" i="1"/>
  <c r="PI131" i="1"/>
  <c r="PJ131" i="1"/>
  <c r="PK131" i="1"/>
  <c r="PL131" i="1"/>
  <c r="PM131" i="1"/>
  <c r="PN131" i="1"/>
  <c r="PO131" i="1"/>
  <c r="PP131" i="1"/>
  <c r="PQ131" i="1"/>
  <c r="PR131" i="1"/>
  <c r="PS131" i="1"/>
  <c r="PT131" i="1"/>
  <c r="D102" i="1"/>
  <c r="D104" i="1"/>
  <c r="D105" i="1"/>
  <c r="D106" i="1"/>
  <c r="D107" i="1"/>
  <c r="D108" i="1"/>
  <c r="D101" i="1"/>
  <c r="D125" i="1"/>
  <c r="E102" i="1"/>
  <c r="E104" i="1"/>
  <c r="E105" i="1"/>
  <c r="E106" i="1"/>
  <c r="E107" i="1"/>
  <c r="E108" i="1"/>
  <c r="E101" i="1"/>
  <c r="E125" i="1"/>
  <c r="F102" i="1"/>
  <c r="F104" i="1"/>
  <c r="F105" i="1"/>
  <c r="F106" i="1"/>
  <c r="F107" i="1"/>
  <c r="F108" i="1"/>
  <c r="F101" i="1"/>
  <c r="F125" i="1"/>
  <c r="G102" i="1"/>
  <c r="G104" i="1"/>
  <c r="G105" i="1"/>
  <c r="G106" i="1"/>
  <c r="G107" i="1"/>
  <c r="G108" i="1"/>
  <c r="G101" i="1"/>
  <c r="G125" i="1"/>
  <c r="H102" i="1"/>
  <c r="H104" i="1"/>
  <c r="H105" i="1"/>
  <c r="H106" i="1"/>
  <c r="H107" i="1"/>
  <c r="H108" i="1"/>
  <c r="H101" i="1"/>
  <c r="H125" i="1"/>
  <c r="I102" i="1"/>
  <c r="I104" i="1"/>
  <c r="I105" i="1"/>
  <c r="I106" i="1"/>
  <c r="I107" i="1"/>
  <c r="I108" i="1"/>
  <c r="I101" i="1"/>
  <c r="I125" i="1"/>
  <c r="J102" i="1"/>
  <c r="J104" i="1"/>
  <c r="J105" i="1"/>
  <c r="J106" i="1"/>
  <c r="J107" i="1"/>
  <c r="J108" i="1"/>
  <c r="J101" i="1"/>
  <c r="J125" i="1"/>
  <c r="K102" i="1"/>
  <c r="K104" i="1"/>
  <c r="K105" i="1"/>
  <c r="K106" i="1"/>
  <c r="K107" i="1"/>
  <c r="K108" i="1"/>
  <c r="K101" i="1"/>
  <c r="K125" i="1"/>
  <c r="L102" i="1"/>
  <c r="L104" i="1"/>
  <c r="L105" i="1"/>
  <c r="L106" i="1"/>
  <c r="L107" i="1"/>
  <c r="L108" i="1"/>
  <c r="L101" i="1"/>
  <c r="L125" i="1"/>
  <c r="M102" i="1"/>
  <c r="M104" i="1"/>
  <c r="M105" i="1"/>
  <c r="M106" i="1"/>
  <c r="M107" i="1"/>
  <c r="M108" i="1"/>
  <c r="M101" i="1"/>
  <c r="M125" i="1"/>
  <c r="N102" i="1"/>
  <c r="N104" i="1"/>
  <c r="N105" i="1"/>
  <c r="N106" i="1"/>
  <c r="N107" i="1"/>
  <c r="N108" i="1"/>
  <c r="N101" i="1"/>
  <c r="N125" i="1"/>
  <c r="O102" i="1"/>
  <c r="O104" i="1"/>
  <c r="O105" i="1"/>
  <c r="O106" i="1"/>
  <c r="O107" i="1"/>
  <c r="O108" i="1"/>
  <c r="O101" i="1"/>
  <c r="O125" i="1"/>
  <c r="P102" i="1"/>
  <c r="P104" i="1"/>
  <c r="P105" i="1"/>
  <c r="P106" i="1"/>
  <c r="P107" i="1"/>
  <c r="P108" i="1"/>
  <c r="P101" i="1"/>
  <c r="P125" i="1"/>
  <c r="Q102" i="1"/>
  <c r="Q104" i="1"/>
  <c r="Q105" i="1"/>
  <c r="Q106" i="1"/>
  <c r="Q107" i="1"/>
  <c r="Q108" i="1"/>
  <c r="Q101" i="1"/>
  <c r="Q125" i="1"/>
  <c r="R102" i="1"/>
  <c r="R104" i="1"/>
  <c r="R105" i="1"/>
  <c r="R106" i="1"/>
  <c r="R107" i="1"/>
  <c r="R108" i="1"/>
  <c r="R101" i="1"/>
  <c r="R125" i="1"/>
  <c r="S102" i="1"/>
  <c r="S104" i="1"/>
  <c r="S105" i="1"/>
  <c r="S106" i="1"/>
  <c r="S107" i="1"/>
  <c r="S108" i="1"/>
  <c r="S101" i="1"/>
  <c r="S125" i="1"/>
  <c r="T102" i="1"/>
  <c r="T104" i="1"/>
  <c r="T105" i="1"/>
  <c r="T106" i="1"/>
  <c r="T107" i="1"/>
  <c r="T108" i="1"/>
  <c r="T101" i="1"/>
  <c r="T125" i="1"/>
  <c r="U102" i="1"/>
  <c r="U104" i="1"/>
  <c r="U105" i="1"/>
  <c r="U106" i="1"/>
  <c r="U107" i="1"/>
  <c r="U108" i="1"/>
  <c r="U101" i="1"/>
  <c r="U125" i="1"/>
  <c r="V102" i="1"/>
  <c r="V104" i="1"/>
  <c r="V105" i="1"/>
  <c r="V106" i="1"/>
  <c r="V107" i="1"/>
  <c r="V108" i="1"/>
  <c r="V101" i="1"/>
  <c r="V125" i="1"/>
  <c r="W102" i="1"/>
  <c r="W104" i="1"/>
  <c r="W105" i="1"/>
  <c r="W106" i="1"/>
  <c r="W107" i="1"/>
  <c r="W108" i="1"/>
  <c r="W101" i="1"/>
  <c r="W125" i="1"/>
  <c r="X102" i="1"/>
  <c r="X104" i="1"/>
  <c r="X105" i="1"/>
  <c r="X106" i="1"/>
  <c r="X107" i="1"/>
  <c r="X108" i="1"/>
  <c r="X101" i="1"/>
  <c r="X125" i="1"/>
  <c r="Y102" i="1"/>
  <c r="Y104" i="1"/>
  <c r="Y105" i="1"/>
  <c r="Y106" i="1"/>
  <c r="Y107" i="1"/>
  <c r="Y108" i="1"/>
  <c r="Y101" i="1"/>
  <c r="Y125" i="1"/>
  <c r="Z102" i="1"/>
  <c r="Z104" i="1"/>
  <c r="Z105" i="1"/>
  <c r="Z106" i="1"/>
  <c r="Z107" i="1"/>
  <c r="Z108" i="1"/>
  <c r="Z101" i="1"/>
  <c r="Z125" i="1"/>
  <c r="AA102" i="1"/>
  <c r="AA104" i="1"/>
  <c r="AA105" i="1"/>
  <c r="AA106" i="1"/>
  <c r="AA107" i="1"/>
  <c r="AA108" i="1"/>
  <c r="AA101" i="1"/>
  <c r="AA125" i="1"/>
  <c r="AB102" i="1"/>
  <c r="AB104" i="1"/>
  <c r="AB105" i="1"/>
  <c r="AB106" i="1"/>
  <c r="AB107" i="1"/>
  <c r="AB108" i="1"/>
  <c r="AB101" i="1"/>
  <c r="AB125" i="1"/>
  <c r="AC102" i="1"/>
  <c r="AC104" i="1"/>
  <c r="AC105" i="1"/>
  <c r="AC106" i="1"/>
  <c r="AC107" i="1"/>
  <c r="AC108" i="1"/>
  <c r="AC101" i="1"/>
  <c r="AC125" i="1"/>
  <c r="AD102" i="1"/>
  <c r="AD104" i="1"/>
  <c r="AD105" i="1"/>
  <c r="AD106" i="1"/>
  <c r="AD107" i="1"/>
  <c r="AD108" i="1"/>
  <c r="AD101" i="1"/>
  <c r="AD125" i="1"/>
  <c r="AE102" i="1"/>
  <c r="AE104" i="1"/>
  <c r="AE105" i="1"/>
  <c r="AE106" i="1"/>
  <c r="AE107" i="1"/>
  <c r="AE108" i="1"/>
  <c r="AE101" i="1"/>
  <c r="AE125" i="1"/>
  <c r="AF102" i="1"/>
  <c r="AF104" i="1"/>
  <c r="AF105" i="1"/>
  <c r="AF106" i="1"/>
  <c r="AF107" i="1"/>
  <c r="AF108" i="1"/>
  <c r="AF101" i="1"/>
  <c r="AF125" i="1"/>
  <c r="AG102" i="1"/>
  <c r="AG104" i="1"/>
  <c r="AG105" i="1"/>
  <c r="AG106" i="1"/>
  <c r="AG107" i="1"/>
  <c r="AG108" i="1"/>
  <c r="AG101" i="1"/>
  <c r="AG125" i="1"/>
  <c r="AH102" i="1"/>
  <c r="AH104" i="1"/>
  <c r="AH105" i="1"/>
  <c r="AH106" i="1"/>
  <c r="AH107" i="1"/>
  <c r="AH108" i="1"/>
  <c r="AH101" i="1"/>
  <c r="AH125" i="1"/>
  <c r="AI102" i="1"/>
  <c r="AI104" i="1"/>
  <c r="AI105" i="1"/>
  <c r="AI106" i="1"/>
  <c r="AI107" i="1"/>
  <c r="AI108" i="1"/>
  <c r="AI101" i="1"/>
  <c r="AI125" i="1"/>
  <c r="AJ102" i="1"/>
  <c r="AJ104" i="1"/>
  <c r="AJ105" i="1"/>
  <c r="AJ106" i="1"/>
  <c r="AJ107" i="1"/>
  <c r="AJ108" i="1"/>
  <c r="AJ101" i="1"/>
  <c r="AJ125" i="1"/>
  <c r="AK102" i="1"/>
  <c r="AK104" i="1"/>
  <c r="AK105" i="1"/>
  <c r="AK106" i="1"/>
  <c r="AK107" i="1"/>
  <c r="AK108" i="1"/>
  <c r="AK101" i="1"/>
  <c r="AK125" i="1"/>
  <c r="AL102" i="1"/>
  <c r="AL104" i="1"/>
  <c r="AL105" i="1"/>
  <c r="AL106" i="1"/>
  <c r="AL107" i="1"/>
  <c r="AL108" i="1"/>
  <c r="AL101" i="1"/>
  <c r="AL125" i="1"/>
  <c r="AM102" i="1"/>
  <c r="AM104" i="1"/>
  <c r="AM105" i="1"/>
  <c r="AM106" i="1"/>
  <c r="AM107" i="1"/>
  <c r="AM108" i="1"/>
  <c r="AM101" i="1"/>
  <c r="AM125" i="1"/>
  <c r="AN102" i="1"/>
  <c r="AN104" i="1"/>
  <c r="AN105" i="1"/>
  <c r="AN106" i="1"/>
  <c r="AN107" i="1"/>
  <c r="AN108" i="1"/>
  <c r="AN101" i="1"/>
  <c r="AN125" i="1"/>
  <c r="AO102" i="1"/>
  <c r="AO104" i="1"/>
  <c r="AO105" i="1"/>
  <c r="AO106" i="1"/>
  <c r="AO107" i="1"/>
  <c r="AO108" i="1"/>
  <c r="AO101" i="1"/>
  <c r="AO125" i="1"/>
  <c r="AP102" i="1"/>
  <c r="AP104" i="1"/>
  <c r="AP105" i="1"/>
  <c r="AP106" i="1"/>
  <c r="AP107" i="1"/>
  <c r="AP108" i="1"/>
  <c r="AP101" i="1"/>
  <c r="AP125" i="1"/>
  <c r="AQ102" i="1"/>
  <c r="AQ104" i="1"/>
  <c r="AQ105" i="1"/>
  <c r="AQ106" i="1"/>
  <c r="AQ107" i="1"/>
  <c r="AQ108" i="1"/>
  <c r="AQ101" i="1"/>
  <c r="AQ125" i="1"/>
  <c r="AR102" i="1"/>
  <c r="AR104" i="1"/>
  <c r="AR105" i="1"/>
  <c r="AR106" i="1"/>
  <c r="AR107" i="1"/>
  <c r="AR108" i="1"/>
  <c r="AR101" i="1"/>
  <c r="AR125" i="1"/>
  <c r="AS102" i="1"/>
  <c r="AS104" i="1"/>
  <c r="AS105" i="1"/>
  <c r="AS106" i="1"/>
  <c r="AS107" i="1"/>
  <c r="AS108" i="1"/>
  <c r="AS101" i="1"/>
  <c r="AS125" i="1"/>
  <c r="AT102" i="1"/>
  <c r="AT104" i="1"/>
  <c r="AT105" i="1"/>
  <c r="AT106" i="1"/>
  <c r="AT107" i="1"/>
  <c r="AT108" i="1"/>
  <c r="AT101" i="1"/>
  <c r="AT125" i="1"/>
  <c r="AU102" i="1"/>
  <c r="AU104" i="1"/>
  <c r="AU105" i="1"/>
  <c r="AU106" i="1"/>
  <c r="AU107" i="1"/>
  <c r="AU108" i="1"/>
  <c r="AU101" i="1"/>
  <c r="AU125" i="1"/>
  <c r="AV102" i="1"/>
  <c r="AV104" i="1"/>
  <c r="AV105" i="1"/>
  <c r="AV106" i="1"/>
  <c r="AV107" i="1"/>
  <c r="AV108" i="1"/>
  <c r="AV101" i="1"/>
  <c r="AV125" i="1"/>
  <c r="AW102" i="1"/>
  <c r="AW104" i="1"/>
  <c r="AW105" i="1"/>
  <c r="AW106" i="1"/>
  <c r="AW107" i="1"/>
  <c r="AW108" i="1"/>
  <c r="AW101" i="1"/>
  <c r="AW125" i="1"/>
  <c r="AX102" i="1"/>
  <c r="AX104" i="1"/>
  <c r="AX105" i="1"/>
  <c r="AX106" i="1"/>
  <c r="AX107" i="1"/>
  <c r="AX108" i="1"/>
  <c r="AX101" i="1"/>
  <c r="AX125" i="1"/>
  <c r="AY102" i="1"/>
  <c r="AY104" i="1"/>
  <c r="AY105" i="1"/>
  <c r="AY106" i="1"/>
  <c r="AY107" i="1"/>
  <c r="AY108" i="1"/>
  <c r="AY101" i="1"/>
  <c r="AY125" i="1"/>
  <c r="AZ102" i="1"/>
  <c r="AZ104" i="1"/>
  <c r="AZ105" i="1"/>
  <c r="AZ106" i="1"/>
  <c r="AZ107" i="1"/>
  <c r="AZ108" i="1"/>
  <c r="AZ101" i="1"/>
  <c r="AZ125" i="1"/>
  <c r="BA102" i="1"/>
  <c r="BA104" i="1"/>
  <c r="BA105" i="1"/>
  <c r="BA106" i="1"/>
  <c r="BA107" i="1"/>
  <c r="BA108" i="1"/>
  <c r="BA101" i="1"/>
  <c r="BA125" i="1"/>
  <c r="BB102" i="1"/>
  <c r="BB104" i="1"/>
  <c r="BB105" i="1"/>
  <c r="BB106" i="1"/>
  <c r="BB107" i="1"/>
  <c r="BB108" i="1"/>
  <c r="BB101" i="1"/>
  <c r="BB125" i="1"/>
  <c r="BC102" i="1"/>
  <c r="BC104" i="1"/>
  <c r="BC105" i="1"/>
  <c r="BC106" i="1"/>
  <c r="BC107" i="1"/>
  <c r="BC108" i="1"/>
  <c r="BC101" i="1"/>
  <c r="BC125" i="1"/>
  <c r="BD102" i="1"/>
  <c r="BD104" i="1"/>
  <c r="BD105" i="1"/>
  <c r="BD106" i="1"/>
  <c r="BD107" i="1"/>
  <c r="BD108" i="1"/>
  <c r="BD101" i="1"/>
  <c r="BD125" i="1"/>
  <c r="BE102" i="1"/>
  <c r="BE104" i="1"/>
  <c r="BE105" i="1"/>
  <c r="BE106" i="1"/>
  <c r="BE107" i="1"/>
  <c r="BE108" i="1"/>
  <c r="BE101" i="1"/>
  <c r="BE125" i="1"/>
  <c r="BF102" i="1"/>
  <c r="BF104" i="1"/>
  <c r="BF105" i="1"/>
  <c r="BF106" i="1"/>
  <c r="BF107" i="1"/>
  <c r="BF108" i="1"/>
  <c r="BF101" i="1"/>
  <c r="BF125" i="1"/>
  <c r="BG102" i="1"/>
  <c r="BG104" i="1"/>
  <c r="BG105" i="1"/>
  <c r="BG106" i="1"/>
  <c r="BG107" i="1"/>
  <c r="BG108" i="1"/>
  <c r="BG101" i="1"/>
  <c r="BG125" i="1"/>
  <c r="BH102" i="1"/>
  <c r="BH104" i="1"/>
  <c r="BH105" i="1"/>
  <c r="BH106" i="1"/>
  <c r="BH107" i="1"/>
  <c r="BH108" i="1"/>
  <c r="BH101" i="1"/>
  <c r="BH125" i="1"/>
  <c r="BI102" i="1"/>
  <c r="BI104" i="1"/>
  <c r="BI105" i="1"/>
  <c r="BI106" i="1"/>
  <c r="BI107" i="1"/>
  <c r="BI108" i="1"/>
  <c r="BI101" i="1"/>
  <c r="BI125" i="1"/>
  <c r="BJ102" i="1"/>
  <c r="BJ104" i="1"/>
  <c r="BJ105" i="1"/>
  <c r="BJ106" i="1"/>
  <c r="BJ107" i="1"/>
  <c r="BJ108" i="1"/>
  <c r="BJ101" i="1"/>
  <c r="BJ125" i="1"/>
  <c r="BK102" i="1"/>
  <c r="BK104" i="1"/>
  <c r="BK105" i="1"/>
  <c r="BK106" i="1"/>
  <c r="BK107" i="1"/>
  <c r="BK108" i="1"/>
  <c r="BK101" i="1"/>
  <c r="BK125" i="1"/>
  <c r="BL102" i="1"/>
  <c r="BL104" i="1"/>
  <c r="BL105" i="1"/>
  <c r="BL106" i="1"/>
  <c r="BL107" i="1"/>
  <c r="BL108" i="1"/>
  <c r="BL101" i="1"/>
  <c r="BL125" i="1"/>
  <c r="BM102" i="1"/>
  <c r="BM104" i="1"/>
  <c r="BM105" i="1"/>
  <c r="BM106" i="1"/>
  <c r="BM107" i="1"/>
  <c r="BM108" i="1"/>
  <c r="BM101" i="1"/>
  <c r="BM125" i="1"/>
  <c r="BN102" i="1"/>
  <c r="BN104" i="1"/>
  <c r="BN105" i="1"/>
  <c r="BN106" i="1"/>
  <c r="BN107" i="1"/>
  <c r="BN108" i="1"/>
  <c r="BN101" i="1"/>
  <c r="BN125" i="1"/>
  <c r="BO102" i="1"/>
  <c r="BO104" i="1"/>
  <c r="BO105" i="1"/>
  <c r="BO106" i="1"/>
  <c r="BO107" i="1"/>
  <c r="BO108" i="1"/>
  <c r="BO101" i="1"/>
  <c r="BO125" i="1"/>
  <c r="BP102" i="1"/>
  <c r="BP104" i="1"/>
  <c r="BP105" i="1"/>
  <c r="BP106" i="1"/>
  <c r="BP107" i="1"/>
  <c r="BP108" i="1"/>
  <c r="BP101" i="1"/>
  <c r="BP125" i="1"/>
  <c r="BQ102" i="1"/>
  <c r="BQ104" i="1"/>
  <c r="BQ105" i="1"/>
  <c r="BQ106" i="1"/>
  <c r="BQ107" i="1"/>
  <c r="BQ108" i="1"/>
  <c r="BQ101" i="1"/>
  <c r="BQ125" i="1"/>
  <c r="BR102" i="1"/>
  <c r="BR104" i="1"/>
  <c r="BR105" i="1"/>
  <c r="BR106" i="1"/>
  <c r="BR107" i="1"/>
  <c r="BR108" i="1"/>
  <c r="BR101" i="1"/>
  <c r="BR125" i="1"/>
  <c r="BS102" i="1"/>
  <c r="BS104" i="1"/>
  <c r="BS105" i="1"/>
  <c r="BS106" i="1"/>
  <c r="BS107" i="1"/>
  <c r="BS108" i="1"/>
  <c r="BS101" i="1"/>
  <c r="BS125" i="1"/>
  <c r="BT102" i="1"/>
  <c r="BT104" i="1"/>
  <c r="BT105" i="1"/>
  <c r="BT106" i="1"/>
  <c r="BT107" i="1"/>
  <c r="BT108" i="1"/>
  <c r="BT101" i="1"/>
  <c r="BT125" i="1"/>
  <c r="BU102" i="1"/>
  <c r="BU104" i="1"/>
  <c r="BU105" i="1"/>
  <c r="BU106" i="1"/>
  <c r="BU107" i="1"/>
  <c r="BU108" i="1"/>
  <c r="BU101" i="1"/>
  <c r="BU125" i="1"/>
  <c r="BV102" i="1"/>
  <c r="BV104" i="1"/>
  <c r="BV105" i="1"/>
  <c r="BV106" i="1"/>
  <c r="BV107" i="1"/>
  <c r="BV108" i="1"/>
  <c r="BV101" i="1"/>
  <c r="BV125" i="1"/>
  <c r="BW102" i="1"/>
  <c r="BW104" i="1"/>
  <c r="BW105" i="1"/>
  <c r="BW106" i="1"/>
  <c r="BW107" i="1"/>
  <c r="BW108" i="1"/>
  <c r="BW101" i="1"/>
  <c r="BW125" i="1"/>
  <c r="BX102" i="1"/>
  <c r="BX104" i="1"/>
  <c r="BX105" i="1"/>
  <c r="BX106" i="1"/>
  <c r="BX107" i="1"/>
  <c r="BX108" i="1"/>
  <c r="BX101" i="1"/>
  <c r="BX125" i="1"/>
  <c r="BY102" i="1"/>
  <c r="BY104" i="1"/>
  <c r="BY105" i="1"/>
  <c r="BY106" i="1"/>
  <c r="BY107" i="1"/>
  <c r="BY108" i="1"/>
  <c r="BY101" i="1"/>
  <c r="BY125" i="1"/>
  <c r="BZ102" i="1"/>
  <c r="BZ104" i="1"/>
  <c r="BZ105" i="1"/>
  <c r="BZ106" i="1"/>
  <c r="BZ107" i="1"/>
  <c r="BZ108" i="1"/>
  <c r="BZ101" i="1"/>
  <c r="BZ125" i="1"/>
  <c r="CA102" i="1"/>
  <c r="CA104" i="1"/>
  <c r="CA105" i="1"/>
  <c r="CA106" i="1"/>
  <c r="CA107" i="1"/>
  <c r="CA108" i="1"/>
  <c r="CA101" i="1"/>
  <c r="CA125" i="1"/>
  <c r="CB102" i="1"/>
  <c r="CB104" i="1"/>
  <c r="CB105" i="1"/>
  <c r="CB106" i="1"/>
  <c r="CB107" i="1"/>
  <c r="CB108" i="1"/>
  <c r="CB101" i="1"/>
  <c r="CB125" i="1"/>
  <c r="CC102" i="1"/>
  <c r="CC104" i="1"/>
  <c r="CC105" i="1"/>
  <c r="CC106" i="1"/>
  <c r="CC107" i="1"/>
  <c r="CC108" i="1"/>
  <c r="CC101" i="1"/>
  <c r="CC125" i="1"/>
  <c r="CD102" i="1"/>
  <c r="CD104" i="1"/>
  <c r="CD105" i="1"/>
  <c r="CD106" i="1"/>
  <c r="CD107" i="1"/>
  <c r="CD108" i="1"/>
  <c r="CD101" i="1"/>
  <c r="CD125" i="1"/>
  <c r="CE102" i="1"/>
  <c r="CE104" i="1"/>
  <c r="CE105" i="1"/>
  <c r="CE106" i="1"/>
  <c r="CE107" i="1"/>
  <c r="CE108" i="1"/>
  <c r="CE101" i="1"/>
  <c r="CE125" i="1"/>
  <c r="CF102" i="1"/>
  <c r="CF104" i="1"/>
  <c r="CF105" i="1"/>
  <c r="CF106" i="1"/>
  <c r="CF107" i="1"/>
  <c r="CF108" i="1"/>
  <c r="CF101" i="1"/>
  <c r="CF125" i="1"/>
  <c r="CG102" i="1"/>
  <c r="CG104" i="1"/>
  <c r="CG105" i="1"/>
  <c r="CG106" i="1"/>
  <c r="CG107" i="1"/>
  <c r="CG108" i="1"/>
  <c r="CG101" i="1"/>
  <c r="CG125" i="1"/>
  <c r="CH102" i="1"/>
  <c r="CH104" i="1"/>
  <c r="CH105" i="1"/>
  <c r="CH106" i="1"/>
  <c r="CH107" i="1"/>
  <c r="CH108" i="1"/>
  <c r="CH101" i="1"/>
  <c r="CH125" i="1"/>
  <c r="CI102" i="1"/>
  <c r="CI104" i="1"/>
  <c r="CI105" i="1"/>
  <c r="CI106" i="1"/>
  <c r="CI107" i="1"/>
  <c r="CI108" i="1"/>
  <c r="CI101" i="1"/>
  <c r="CI125" i="1"/>
  <c r="CJ102" i="1"/>
  <c r="CJ104" i="1"/>
  <c r="CJ105" i="1"/>
  <c r="CJ106" i="1"/>
  <c r="CJ107" i="1"/>
  <c r="CJ108" i="1"/>
  <c r="CJ101" i="1"/>
  <c r="CJ125" i="1"/>
  <c r="CK102" i="1"/>
  <c r="CK104" i="1"/>
  <c r="CK105" i="1"/>
  <c r="CK106" i="1"/>
  <c r="CK107" i="1"/>
  <c r="CK108" i="1"/>
  <c r="CK101" i="1"/>
  <c r="CK125" i="1"/>
  <c r="CL102" i="1"/>
  <c r="CL104" i="1"/>
  <c r="CL105" i="1"/>
  <c r="CL106" i="1"/>
  <c r="CL107" i="1"/>
  <c r="CL108" i="1"/>
  <c r="CL101" i="1"/>
  <c r="CL125" i="1"/>
  <c r="CM102" i="1"/>
  <c r="CM104" i="1"/>
  <c r="CM105" i="1"/>
  <c r="CM106" i="1"/>
  <c r="CM107" i="1"/>
  <c r="CM108" i="1"/>
  <c r="CM101" i="1"/>
  <c r="CM125" i="1"/>
  <c r="CN102" i="1"/>
  <c r="CN104" i="1"/>
  <c r="CN105" i="1"/>
  <c r="CN106" i="1"/>
  <c r="CN107" i="1"/>
  <c r="CN108" i="1"/>
  <c r="CN101" i="1"/>
  <c r="CN125" i="1"/>
  <c r="CO102" i="1"/>
  <c r="CO104" i="1"/>
  <c r="CO105" i="1"/>
  <c r="CO106" i="1"/>
  <c r="CO107" i="1"/>
  <c r="CO108" i="1"/>
  <c r="CO101" i="1"/>
  <c r="CO125" i="1"/>
  <c r="CP102" i="1"/>
  <c r="CP104" i="1"/>
  <c r="CP105" i="1"/>
  <c r="CP106" i="1"/>
  <c r="CP107" i="1"/>
  <c r="CP108" i="1"/>
  <c r="CP101" i="1"/>
  <c r="CP125" i="1"/>
  <c r="CQ102" i="1"/>
  <c r="CQ104" i="1"/>
  <c r="CQ105" i="1"/>
  <c r="CQ106" i="1"/>
  <c r="CQ107" i="1"/>
  <c r="CQ108" i="1"/>
  <c r="CQ101" i="1"/>
  <c r="CQ125" i="1"/>
  <c r="CR102" i="1"/>
  <c r="CR104" i="1"/>
  <c r="CR105" i="1"/>
  <c r="CR106" i="1"/>
  <c r="CR107" i="1"/>
  <c r="CR108" i="1"/>
  <c r="CR101" i="1"/>
  <c r="CR125" i="1"/>
  <c r="CS102" i="1"/>
  <c r="CS104" i="1"/>
  <c r="CS105" i="1"/>
  <c r="CS106" i="1"/>
  <c r="CS107" i="1"/>
  <c r="CS108" i="1"/>
  <c r="CS101" i="1"/>
  <c r="CS125" i="1"/>
  <c r="CT102" i="1"/>
  <c r="CT104" i="1"/>
  <c r="CT105" i="1"/>
  <c r="CT106" i="1"/>
  <c r="CT107" i="1"/>
  <c r="CT108" i="1"/>
  <c r="CT101" i="1"/>
  <c r="CT125" i="1"/>
  <c r="CU102" i="1"/>
  <c r="CU104" i="1"/>
  <c r="CU105" i="1"/>
  <c r="CU106" i="1"/>
  <c r="CU107" i="1"/>
  <c r="CU108" i="1"/>
  <c r="CU101" i="1"/>
  <c r="CU125" i="1"/>
  <c r="CV102" i="1"/>
  <c r="CV104" i="1"/>
  <c r="CV105" i="1"/>
  <c r="CV106" i="1"/>
  <c r="CV107" i="1"/>
  <c r="CV108" i="1"/>
  <c r="CV101" i="1"/>
  <c r="CV125" i="1"/>
  <c r="CW102" i="1"/>
  <c r="CW104" i="1"/>
  <c r="CW105" i="1"/>
  <c r="CW106" i="1"/>
  <c r="CW107" i="1"/>
  <c r="CW108" i="1"/>
  <c r="CW101" i="1"/>
  <c r="CW125" i="1"/>
  <c r="CX102" i="1"/>
  <c r="CX104" i="1"/>
  <c r="CX105" i="1"/>
  <c r="CX106" i="1"/>
  <c r="CX107" i="1"/>
  <c r="CX108" i="1"/>
  <c r="CX101" i="1"/>
  <c r="CX125" i="1"/>
  <c r="CY102" i="1"/>
  <c r="CY104" i="1"/>
  <c r="CY105" i="1"/>
  <c r="CY106" i="1"/>
  <c r="CY107" i="1"/>
  <c r="CY108" i="1"/>
  <c r="CY101" i="1"/>
  <c r="CY125" i="1"/>
  <c r="CZ102" i="1"/>
  <c r="CZ104" i="1"/>
  <c r="CZ105" i="1"/>
  <c r="CZ106" i="1"/>
  <c r="CZ107" i="1"/>
  <c r="CZ108" i="1"/>
  <c r="CZ101" i="1"/>
  <c r="CZ125" i="1"/>
  <c r="DA102" i="1"/>
  <c r="DA104" i="1"/>
  <c r="DA105" i="1"/>
  <c r="DA106" i="1"/>
  <c r="DA107" i="1"/>
  <c r="DA108" i="1"/>
  <c r="DA101" i="1"/>
  <c r="DA125" i="1"/>
  <c r="DB102" i="1"/>
  <c r="DB104" i="1"/>
  <c r="DB105" i="1"/>
  <c r="DB106" i="1"/>
  <c r="DB107" i="1"/>
  <c r="DB108" i="1"/>
  <c r="DB101" i="1"/>
  <c r="DB125" i="1"/>
  <c r="DC102" i="1"/>
  <c r="DC104" i="1"/>
  <c r="DC105" i="1"/>
  <c r="DC106" i="1"/>
  <c r="DC107" i="1"/>
  <c r="DC108" i="1"/>
  <c r="DC101" i="1"/>
  <c r="DC125" i="1"/>
  <c r="DD102" i="1"/>
  <c r="DD104" i="1"/>
  <c r="DD105" i="1"/>
  <c r="DD106" i="1"/>
  <c r="DD107" i="1"/>
  <c r="DD108" i="1"/>
  <c r="DD101" i="1"/>
  <c r="DD125" i="1"/>
  <c r="DE102" i="1"/>
  <c r="DE104" i="1"/>
  <c r="DE105" i="1"/>
  <c r="DE106" i="1"/>
  <c r="DE107" i="1"/>
  <c r="DE108" i="1"/>
  <c r="DE101" i="1"/>
  <c r="DE125" i="1"/>
  <c r="DF102" i="1"/>
  <c r="DF104" i="1"/>
  <c r="DF105" i="1"/>
  <c r="DF106" i="1"/>
  <c r="DF107" i="1"/>
  <c r="DF108" i="1"/>
  <c r="DF101" i="1"/>
  <c r="DF125" i="1"/>
  <c r="DG102" i="1"/>
  <c r="DG104" i="1"/>
  <c r="DG105" i="1"/>
  <c r="DG106" i="1"/>
  <c r="DG107" i="1"/>
  <c r="DG108" i="1"/>
  <c r="DG101" i="1"/>
  <c r="DG125" i="1"/>
  <c r="DH102" i="1"/>
  <c r="DH104" i="1"/>
  <c r="DH105" i="1"/>
  <c r="DH106" i="1"/>
  <c r="DH107" i="1"/>
  <c r="DH108" i="1"/>
  <c r="DH101" i="1"/>
  <c r="DH125" i="1"/>
  <c r="DI102" i="1"/>
  <c r="DI104" i="1"/>
  <c r="DI105" i="1"/>
  <c r="DI106" i="1"/>
  <c r="DI107" i="1"/>
  <c r="DI108" i="1"/>
  <c r="DI101" i="1"/>
  <c r="DI125" i="1"/>
  <c r="DJ102" i="1"/>
  <c r="DJ104" i="1"/>
  <c r="DJ105" i="1"/>
  <c r="DJ106" i="1"/>
  <c r="DJ107" i="1"/>
  <c r="DJ108" i="1"/>
  <c r="DJ101" i="1"/>
  <c r="DJ125" i="1"/>
  <c r="DK102" i="1"/>
  <c r="DK104" i="1"/>
  <c r="DK105" i="1"/>
  <c r="DK106" i="1"/>
  <c r="DK107" i="1"/>
  <c r="DK108" i="1"/>
  <c r="DK101" i="1"/>
  <c r="DK125" i="1"/>
  <c r="DL102" i="1"/>
  <c r="DL104" i="1"/>
  <c r="DL105" i="1"/>
  <c r="DL106" i="1"/>
  <c r="DL107" i="1"/>
  <c r="DL108" i="1"/>
  <c r="DL101" i="1"/>
  <c r="DL125" i="1"/>
  <c r="DM102" i="1"/>
  <c r="DM104" i="1"/>
  <c r="DM105" i="1"/>
  <c r="DM106" i="1"/>
  <c r="DM107" i="1"/>
  <c r="DM108" i="1"/>
  <c r="DM101" i="1"/>
  <c r="DM125" i="1"/>
  <c r="DN102" i="1"/>
  <c r="DN104" i="1"/>
  <c r="DN105" i="1"/>
  <c r="DN106" i="1"/>
  <c r="DN107" i="1"/>
  <c r="DN108" i="1"/>
  <c r="DN101" i="1"/>
  <c r="DN125" i="1"/>
  <c r="DO102" i="1"/>
  <c r="DO104" i="1"/>
  <c r="DO105" i="1"/>
  <c r="DO106" i="1"/>
  <c r="DO107" i="1"/>
  <c r="DO108" i="1"/>
  <c r="DO101" i="1"/>
  <c r="DO125" i="1"/>
  <c r="DP102" i="1"/>
  <c r="DP104" i="1"/>
  <c r="DP105" i="1"/>
  <c r="DP106" i="1"/>
  <c r="DP107" i="1"/>
  <c r="DP108" i="1"/>
  <c r="DP101" i="1"/>
  <c r="DP125" i="1"/>
  <c r="DQ102" i="1"/>
  <c r="DQ104" i="1"/>
  <c r="DQ105" i="1"/>
  <c r="DQ106" i="1"/>
  <c r="DQ107" i="1"/>
  <c r="DQ108" i="1"/>
  <c r="DQ101" i="1"/>
  <c r="DQ125" i="1"/>
  <c r="DR102" i="1"/>
  <c r="DR104" i="1"/>
  <c r="DR105" i="1"/>
  <c r="DR106" i="1"/>
  <c r="DR107" i="1"/>
  <c r="DR108" i="1"/>
  <c r="DR101" i="1"/>
  <c r="DR125" i="1"/>
  <c r="DS102" i="1"/>
  <c r="DS104" i="1"/>
  <c r="DS105" i="1"/>
  <c r="DS106" i="1"/>
  <c r="DS107" i="1"/>
  <c r="DS108" i="1"/>
  <c r="DS101" i="1"/>
  <c r="DS125" i="1"/>
  <c r="DT102" i="1"/>
  <c r="DT104" i="1"/>
  <c r="DT105" i="1"/>
  <c r="DT106" i="1"/>
  <c r="DT107" i="1"/>
  <c r="DT108" i="1"/>
  <c r="DT101" i="1"/>
  <c r="DT125" i="1"/>
  <c r="DU102" i="1"/>
  <c r="DU104" i="1"/>
  <c r="DU105" i="1"/>
  <c r="DU106" i="1"/>
  <c r="DU107" i="1"/>
  <c r="DU108" i="1"/>
  <c r="DU101" i="1"/>
  <c r="DU125" i="1"/>
  <c r="DV102" i="1"/>
  <c r="DV104" i="1"/>
  <c r="DV105" i="1"/>
  <c r="DV106" i="1"/>
  <c r="DV107" i="1"/>
  <c r="DV108" i="1"/>
  <c r="DV101" i="1"/>
  <c r="DV125" i="1"/>
  <c r="DW102" i="1"/>
  <c r="DW104" i="1"/>
  <c r="DW105" i="1"/>
  <c r="DW106" i="1"/>
  <c r="DW107" i="1"/>
  <c r="DW108" i="1"/>
  <c r="DW101" i="1"/>
  <c r="DW125" i="1"/>
  <c r="DX102" i="1"/>
  <c r="DX104" i="1"/>
  <c r="DX105" i="1"/>
  <c r="DX106" i="1"/>
  <c r="DX107" i="1"/>
  <c r="DX108" i="1"/>
  <c r="DX101" i="1"/>
  <c r="DX125" i="1"/>
  <c r="DY102" i="1"/>
  <c r="DY104" i="1"/>
  <c r="DY105" i="1"/>
  <c r="DY106" i="1"/>
  <c r="DY107" i="1"/>
  <c r="DY108" i="1"/>
  <c r="DY101" i="1"/>
  <c r="DY125" i="1"/>
  <c r="DZ102" i="1"/>
  <c r="DZ104" i="1"/>
  <c r="DZ105" i="1"/>
  <c r="DZ106" i="1"/>
  <c r="DZ107" i="1"/>
  <c r="DZ108" i="1"/>
  <c r="DZ101" i="1"/>
  <c r="DZ125" i="1"/>
  <c r="EA102" i="1"/>
  <c r="EA104" i="1"/>
  <c r="EA105" i="1"/>
  <c r="EA106" i="1"/>
  <c r="EA107" i="1"/>
  <c r="EA108" i="1"/>
  <c r="EA101" i="1"/>
  <c r="EA125" i="1"/>
  <c r="EB102" i="1"/>
  <c r="EB104" i="1"/>
  <c r="EB105" i="1"/>
  <c r="EB106" i="1"/>
  <c r="EB107" i="1"/>
  <c r="EB108" i="1"/>
  <c r="EB101" i="1"/>
  <c r="EB125" i="1"/>
  <c r="EC102" i="1"/>
  <c r="EC104" i="1"/>
  <c r="EC105" i="1"/>
  <c r="EC106" i="1"/>
  <c r="EC107" i="1"/>
  <c r="EC108" i="1"/>
  <c r="EC101" i="1"/>
  <c r="EC125" i="1"/>
  <c r="ED102" i="1"/>
  <c r="ED104" i="1"/>
  <c r="ED105" i="1"/>
  <c r="ED106" i="1"/>
  <c r="ED107" i="1"/>
  <c r="ED108" i="1"/>
  <c r="ED101" i="1"/>
  <c r="ED125" i="1"/>
  <c r="EE102" i="1"/>
  <c r="EE104" i="1"/>
  <c r="EE105" i="1"/>
  <c r="EE106" i="1"/>
  <c r="EE107" i="1"/>
  <c r="EE108" i="1"/>
  <c r="EE101" i="1"/>
  <c r="EE125" i="1"/>
  <c r="EF102" i="1"/>
  <c r="EF104" i="1"/>
  <c r="EF105" i="1"/>
  <c r="EF106" i="1"/>
  <c r="EF107" i="1"/>
  <c r="EF108" i="1"/>
  <c r="EF101" i="1"/>
  <c r="EF125" i="1"/>
  <c r="EG102" i="1"/>
  <c r="EG104" i="1"/>
  <c r="EG105" i="1"/>
  <c r="EG106" i="1"/>
  <c r="EG107" i="1"/>
  <c r="EG108" i="1"/>
  <c r="EG101" i="1"/>
  <c r="EG125" i="1"/>
  <c r="EH102" i="1"/>
  <c r="EH104" i="1"/>
  <c r="EH105" i="1"/>
  <c r="EH106" i="1"/>
  <c r="EH107" i="1"/>
  <c r="EH108" i="1"/>
  <c r="EH101" i="1"/>
  <c r="EH125" i="1"/>
  <c r="EI102" i="1"/>
  <c r="EI104" i="1"/>
  <c r="EI105" i="1"/>
  <c r="EI106" i="1"/>
  <c r="EI107" i="1"/>
  <c r="EI108" i="1"/>
  <c r="EI101" i="1"/>
  <c r="EI125" i="1"/>
  <c r="EJ102" i="1"/>
  <c r="EJ104" i="1"/>
  <c r="EJ105" i="1"/>
  <c r="EJ106" i="1"/>
  <c r="EJ107" i="1"/>
  <c r="EJ108" i="1"/>
  <c r="EJ101" i="1"/>
  <c r="EJ125" i="1"/>
  <c r="EK102" i="1"/>
  <c r="EK104" i="1"/>
  <c r="EK105" i="1"/>
  <c r="EK106" i="1"/>
  <c r="EK107" i="1"/>
  <c r="EK108" i="1"/>
  <c r="EK101" i="1"/>
  <c r="EK125" i="1"/>
  <c r="EL102" i="1"/>
  <c r="EL104" i="1"/>
  <c r="EL105" i="1"/>
  <c r="EL106" i="1"/>
  <c r="EL107" i="1"/>
  <c r="EL108" i="1"/>
  <c r="EL101" i="1"/>
  <c r="EL125" i="1"/>
  <c r="EM102" i="1"/>
  <c r="EM104" i="1"/>
  <c r="EM105" i="1"/>
  <c r="EM106" i="1"/>
  <c r="EM107" i="1"/>
  <c r="EM108" i="1"/>
  <c r="EM101" i="1"/>
  <c r="EM125" i="1"/>
  <c r="EN102" i="1"/>
  <c r="EN104" i="1"/>
  <c r="EN105" i="1"/>
  <c r="EN106" i="1"/>
  <c r="EN107" i="1"/>
  <c r="EN108" i="1"/>
  <c r="EN101" i="1"/>
  <c r="EN125" i="1"/>
  <c r="EO102" i="1"/>
  <c r="EO104" i="1"/>
  <c r="EO105" i="1"/>
  <c r="EO106" i="1"/>
  <c r="EO107" i="1"/>
  <c r="EO108" i="1"/>
  <c r="EO101" i="1"/>
  <c r="EO125" i="1"/>
  <c r="EP102" i="1"/>
  <c r="EP104" i="1"/>
  <c r="EP105" i="1"/>
  <c r="EP106" i="1"/>
  <c r="EP107" i="1"/>
  <c r="EP108" i="1"/>
  <c r="EP101" i="1"/>
  <c r="EP125" i="1"/>
  <c r="EQ102" i="1"/>
  <c r="EQ104" i="1"/>
  <c r="EQ105" i="1"/>
  <c r="EQ106" i="1"/>
  <c r="EQ107" i="1"/>
  <c r="EQ108" i="1"/>
  <c r="EQ101" i="1"/>
  <c r="EQ125" i="1"/>
  <c r="ER102" i="1"/>
  <c r="ER104" i="1"/>
  <c r="ER105" i="1"/>
  <c r="ER106" i="1"/>
  <c r="ER107" i="1"/>
  <c r="ER108" i="1"/>
  <c r="ER101" i="1"/>
  <c r="ER125" i="1"/>
  <c r="ES102" i="1"/>
  <c r="ES104" i="1"/>
  <c r="ES105" i="1"/>
  <c r="ES106" i="1"/>
  <c r="ES107" i="1"/>
  <c r="ES108" i="1"/>
  <c r="ES101" i="1"/>
  <c r="ES125" i="1"/>
  <c r="ET102" i="1"/>
  <c r="ET104" i="1"/>
  <c r="ET105" i="1"/>
  <c r="ET106" i="1"/>
  <c r="ET107" i="1"/>
  <c r="ET108" i="1"/>
  <c r="ET101" i="1"/>
  <c r="ET125" i="1"/>
  <c r="EU102" i="1"/>
  <c r="EU104" i="1"/>
  <c r="EU105" i="1"/>
  <c r="EU106" i="1"/>
  <c r="EU107" i="1"/>
  <c r="EU108" i="1"/>
  <c r="EU101" i="1"/>
  <c r="EU125" i="1"/>
  <c r="EV102" i="1"/>
  <c r="EV104" i="1"/>
  <c r="EV105" i="1"/>
  <c r="EV106" i="1"/>
  <c r="EV107" i="1"/>
  <c r="EV108" i="1"/>
  <c r="EV101" i="1"/>
  <c r="EV125" i="1"/>
  <c r="EW102" i="1"/>
  <c r="EW104" i="1"/>
  <c r="EW105" i="1"/>
  <c r="EW106" i="1"/>
  <c r="EW107" i="1"/>
  <c r="EW108" i="1"/>
  <c r="EW101" i="1"/>
  <c r="EW125" i="1"/>
  <c r="EX102" i="1"/>
  <c r="EX104" i="1"/>
  <c r="EX105" i="1"/>
  <c r="EX106" i="1"/>
  <c r="EX107" i="1"/>
  <c r="EX108" i="1"/>
  <c r="EX101" i="1"/>
  <c r="EX125" i="1"/>
  <c r="EY102" i="1"/>
  <c r="EY104" i="1"/>
  <c r="EY105" i="1"/>
  <c r="EY106" i="1"/>
  <c r="EY107" i="1"/>
  <c r="EY108" i="1"/>
  <c r="EY101" i="1"/>
  <c r="EY125" i="1"/>
  <c r="EZ102" i="1"/>
  <c r="EZ104" i="1"/>
  <c r="EZ105" i="1"/>
  <c r="EZ106" i="1"/>
  <c r="EZ107" i="1"/>
  <c r="EZ108" i="1"/>
  <c r="EZ101" i="1"/>
  <c r="EZ125" i="1"/>
  <c r="FA102" i="1"/>
  <c r="FA104" i="1"/>
  <c r="FA105" i="1"/>
  <c r="FA106" i="1"/>
  <c r="FA107" i="1"/>
  <c r="FA108" i="1"/>
  <c r="FA101" i="1"/>
  <c r="FA125" i="1"/>
  <c r="FB102" i="1"/>
  <c r="FB104" i="1"/>
  <c r="FB105" i="1"/>
  <c r="FB106" i="1"/>
  <c r="FB107" i="1"/>
  <c r="FB108" i="1"/>
  <c r="FB101" i="1"/>
  <c r="FB125" i="1"/>
  <c r="FC102" i="1"/>
  <c r="FC104" i="1"/>
  <c r="FC105" i="1"/>
  <c r="FC106" i="1"/>
  <c r="FC107" i="1"/>
  <c r="FC108" i="1"/>
  <c r="FC101" i="1"/>
  <c r="FC125" i="1"/>
  <c r="FD102" i="1"/>
  <c r="FD104" i="1"/>
  <c r="FD105" i="1"/>
  <c r="FD106" i="1"/>
  <c r="FD107" i="1"/>
  <c r="FD108" i="1"/>
  <c r="FD101" i="1"/>
  <c r="FD125" i="1"/>
  <c r="FE102" i="1"/>
  <c r="FE104" i="1"/>
  <c r="FE105" i="1"/>
  <c r="FE106" i="1"/>
  <c r="FE107" i="1"/>
  <c r="FE108" i="1"/>
  <c r="FE101" i="1"/>
  <c r="FE125" i="1"/>
  <c r="FF102" i="1"/>
  <c r="FF104" i="1"/>
  <c r="FF105" i="1"/>
  <c r="FF106" i="1"/>
  <c r="FF107" i="1"/>
  <c r="FF108" i="1"/>
  <c r="FF101" i="1"/>
  <c r="FF125" i="1"/>
  <c r="FG102" i="1"/>
  <c r="FG104" i="1"/>
  <c r="FG105" i="1"/>
  <c r="FG106" i="1"/>
  <c r="FG107" i="1"/>
  <c r="FG108" i="1"/>
  <c r="FG101" i="1"/>
  <c r="FG125" i="1"/>
  <c r="FH102" i="1"/>
  <c r="FH104" i="1"/>
  <c r="FH105" i="1"/>
  <c r="FH106" i="1"/>
  <c r="FH107" i="1"/>
  <c r="FH108" i="1"/>
  <c r="FH101" i="1"/>
  <c r="FH125" i="1"/>
  <c r="FI102" i="1"/>
  <c r="FI104" i="1"/>
  <c r="FI105" i="1"/>
  <c r="FI106" i="1"/>
  <c r="FI107" i="1"/>
  <c r="FI108" i="1"/>
  <c r="FI101" i="1"/>
  <c r="FI125" i="1"/>
  <c r="FJ102" i="1"/>
  <c r="FJ104" i="1"/>
  <c r="FJ105" i="1"/>
  <c r="FJ106" i="1"/>
  <c r="FJ107" i="1"/>
  <c r="FJ108" i="1"/>
  <c r="FJ101" i="1"/>
  <c r="FJ125" i="1"/>
  <c r="FK102" i="1"/>
  <c r="FK104" i="1"/>
  <c r="FK105" i="1"/>
  <c r="FK106" i="1"/>
  <c r="FK107" i="1"/>
  <c r="FK108" i="1"/>
  <c r="FK101" i="1"/>
  <c r="FK125" i="1"/>
  <c r="FL102" i="1"/>
  <c r="FL104" i="1"/>
  <c r="FL105" i="1"/>
  <c r="FL106" i="1"/>
  <c r="FL107" i="1"/>
  <c r="FL108" i="1"/>
  <c r="FL101" i="1"/>
  <c r="FL125" i="1"/>
  <c r="FM102" i="1"/>
  <c r="FM104" i="1"/>
  <c r="FM105" i="1"/>
  <c r="FM106" i="1"/>
  <c r="FM107" i="1"/>
  <c r="FM108" i="1"/>
  <c r="FM101" i="1"/>
  <c r="FM125" i="1"/>
  <c r="FN102" i="1"/>
  <c r="FN104" i="1"/>
  <c r="FN105" i="1"/>
  <c r="FN106" i="1"/>
  <c r="FN107" i="1"/>
  <c r="FN108" i="1"/>
  <c r="FN101" i="1"/>
  <c r="FN125" i="1"/>
  <c r="FO102" i="1"/>
  <c r="FO104" i="1"/>
  <c r="FO105" i="1"/>
  <c r="FO106" i="1"/>
  <c r="FO107" i="1"/>
  <c r="FO108" i="1"/>
  <c r="FO101" i="1"/>
  <c r="FO125" i="1"/>
  <c r="FP102" i="1"/>
  <c r="FP104" i="1"/>
  <c r="FP105" i="1"/>
  <c r="FP106" i="1"/>
  <c r="FP107" i="1"/>
  <c r="FP108" i="1"/>
  <c r="FP101" i="1"/>
  <c r="FP125" i="1"/>
  <c r="FQ102" i="1"/>
  <c r="FQ104" i="1"/>
  <c r="FQ105" i="1"/>
  <c r="FQ106" i="1"/>
  <c r="FQ107" i="1"/>
  <c r="FQ108" i="1"/>
  <c r="FQ101" i="1"/>
  <c r="FQ125" i="1"/>
  <c r="FR102" i="1"/>
  <c r="FR104" i="1"/>
  <c r="FR105" i="1"/>
  <c r="FR106" i="1"/>
  <c r="FR107" i="1"/>
  <c r="FR108" i="1"/>
  <c r="FR101" i="1"/>
  <c r="FR125" i="1"/>
  <c r="FS102" i="1"/>
  <c r="FS104" i="1"/>
  <c r="FS105" i="1"/>
  <c r="FS106" i="1"/>
  <c r="FS107" i="1"/>
  <c r="FS108" i="1"/>
  <c r="FS101" i="1"/>
  <c r="FS125" i="1"/>
  <c r="FT102" i="1"/>
  <c r="FT104" i="1"/>
  <c r="FT105" i="1"/>
  <c r="FT106" i="1"/>
  <c r="FT107" i="1"/>
  <c r="FT108" i="1"/>
  <c r="FT101" i="1"/>
  <c r="FT125" i="1"/>
  <c r="FU102" i="1"/>
  <c r="FU104" i="1"/>
  <c r="FU105" i="1"/>
  <c r="FU106" i="1"/>
  <c r="FU107" i="1"/>
  <c r="FU108" i="1"/>
  <c r="FU101" i="1"/>
  <c r="FU125" i="1"/>
  <c r="FV102" i="1"/>
  <c r="FV104" i="1"/>
  <c r="FV105" i="1"/>
  <c r="FV106" i="1"/>
  <c r="FV107" i="1"/>
  <c r="FV108" i="1"/>
  <c r="FV101" i="1"/>
  <c r="FV125" i="1"/>
  <c r="FW102" i="1"/>
  <c r="FW104" i="1"/>
  <c r="FW105" i="1"/>
  <c r="FW106" i="1"/>
  <c r="FW107" i="1"/>
  <c r="FW108" i="1"/>
  <c r="FW101" i="1"/>
  <c r="FW125" i="1"/>
  <c r="FX102" i="1"/>
  <c r="FX104" i="1"/>
  <c r="FX105" i="1"/>
  <c r="FX106" i="1"/>
  <c r="FX107" i="1"/>
  <c r="FX108" i="1"/>
  <c r="FX101" i="1"/>
  <c r="FX125" i="1"/>
  <c r="FY102" i="1"/>
  <c r="FY104" i="1"/>
  <c r="FY105" i="1"/>
  <c r="FY106" i="1"/>
  <c r="FY107" i="1"/>
  <c r="FY108" i="1"/>
  <c r="FY101" i="1"/>
  <c r="FY125" i="1"/>
  <c r="FZ102" i="1"/>
  <c r="FZ104" i="1"/>
  <c r="FZ105" i="1"/>
  <c r="FZ106" i="1"/>
  <c r="FZ107" i="1"/>
  <c r="FZ108" i="1"/>
  <c r="FZ101" i="1"/>
  <c r="FZ125" i="1"/>
  <c r="GA102" i="1"/>
  <c r="GA104" i="1"/>
  <c r="GA105" i="1"/>
  <c r="GA106" i="1"/>
  <c r="GA107" i="1"/>
  <c r="GA108" i="1"/>
  <c r="GA101" i="1"/>
  <c r="GA125" i="1"/>
  <c r="GB102" i="1"/>
  <c r="GB104" i="1"/>
  <c r="GB105" i="1"/>
  <c r="GB106" i="1"/>
  <c r="GB107" i="1"/>
  <c r="GB108" i="1"/>
  <c r="GB101" i="1"/>
  <c r="GB125" i="1"/>
  <c r="GC102" i="1"/>
  <c r="GC104" i="1"/>
  <c r="GC105" i="1"/>
  <c r="GC106" i="1"/>
  <c r="GC107" i="1"/>
  <c r="GC108" i="1"/>
  <c r="GC101" i="1"/>
  <c r="GC125" i="1"/>
  <c r="GD102" i="1"/>
  <c r="GD104" i="1"/>
  <c r="GD105" i="1"/>
  <c r="GD106" i="1"/>
  <c r="GD107" i="1"/>
  <c r="GD108" i="1"/>
  <c r="GD101" i="1"/>
  <c r="GD125" i="1"/>
  <c r="GE102" i="1"/>
  <c r="GE104" i="1"/>
  <c r="GE105" i="1"/>
  <c r="GE106" i="1"/>
  <c r="GE107" i="1"/>
  <c r="GE108" i="1"/>
  <c r="GE101" i="1"/>
  <c r="GE125" i="1"/>
  <c r="GF102" i="1"/>
  <c r="GF104" i="1"/>
  <c r="GF105" i="1"/>
  <c r="GF106" i="1"/>
  <c r="GF107" i="1"/>
  <c r="GF108" i="1"/>
  <c r="GF101" i="1"/>
  <c r="GF125" i="1"/>
  <c r="GG102" i="1"/>
  <c r="GG104" i="1"/>
  <c r="GG105" i="1"/>
  <c r="GG106" i="1"/>
  <c r="GG107" i="1"/>
  <c r="GG108" i="1"/>
  <c r="GG101" i="1"/>
  <c r="GG125" i="1"/>
  <c r="GH102" i="1"/>
  <c r="GH104" i="1"/>
  <c r="GH105" i="1"/>
  <c r="GH106" i="1"/>
  <c r="GH107" i="1"/>
  <c r="GH108" i="1"/>
  <c r="GH101" i="1"/>
  <c r="GH125" i="1"/>
  <c r="GI102" i="1"/>
  <c r="GI104" i="1"/>
  <c r="GI105" i="1"/>
  <c r="GI106" i="1"/>
  <c r="GI107" i="1"/>
  <c r="GI108" i="1"/>
  <c r="GI101" i="1"/>
  <c r="GI125" i="1"/>
  <c r="GJ102" i="1"/>
  <c r="GJ104" i="1"/>
  <c r="GJ105" i="1"/>
  <c r="GJ106" i="1"/>
  <c r="GJ107" i="1"/>
  <c r="GJ108" i="1"/>
  <c r="GJ101" i="1"/>
  <c r="GJ125" i="1"/>
  <c r="GK102" i="1"/>
  <c r="GK104" i="1"/>
  <c r="GK105" i="1"/>
  <c r="GK106" i="1"/>
  <c r="GK107" i="1"/>
  <c r="GK108" i="1"/>
  <c r="GK101" i="1"/>
  <c r="GK125" i="1"/>
  <c r="GL102" i="1"/>
  <c r="GL104" i="1"/>
  <c r="GL105" i="1"/>
  <c r="GL106" i="1"/>
  <c r="GL107" i="1"/>
  <c r="GL108" i="1"/>
  <c r="GL101" i="1"/>
  <c r="GL125" i="1"/>
  <c r="GM102" i="1"/>
  <c r="GM104" i="1"/>
  <c r="GM105" i="1"/>
  <c r="GM106" i="1"/>
  <c r="GM107" i="1"/>
  <c r="GM108" i="1"/>
  <c r="GM101" i="1"/>
  <c r="GM125" i="1"/>
  <c r="GN102" i="1"/>
  <c r="GN104" i="1"/>
  <c r="GN105" i="1"/>
  <c r="GN106" i="1"/>
  <c r="GN107" i="1"/>
  <c r="GN108" i="1"/>
  <c r="GN101" i="1"/>
  <c r="GN125" i="1"/>
  <c r="GO102" i="1"/>
  <c r="GO104" i="1"/>
  <c r="GO105" i="1"/>
  <c r="GO106" i="1"/>
  <c r="GO107" i="1"/>
  <c r="GO108" i="1"/>
  <c r="GO101" i="1"/>
  <c r="GO125" i="1"/>
  <c r="GP102" i="1"/>
  <c r="GP104" i="1"/>
  <c r="GP105" i="1"/>
  <c r="GP106" i="1"/>
  <c r="GP107" i="1"/>
  <c r="GP108" i="1"/>
  <c r="GP101" i="1"/>
  <c r="GP125" i="1"/>
  <c r="GQ102" i="1"/>
  <c r="GQ104" i="1"/>
  <c r="GQ105" i="1"/>
  <c r="GQ106" i="1"/>
  <c r="GQ107" i="1"/>
  <c r="GQ108" i="1"/>
  <c r="GQ101" i="1"/>
  <c r="GQ125" i="1"/>
  <c r="GR102" i="1"/>
  <c r="GR104" i="1"/>
  <c r="GR105" i="1"/>
  <c r="GR106" i="1"/>
  <c r="GR107" i="1"/>
  <c r="GR108" i="1"/>
  <c r="GR101" i="1"/>
  <c r="GR125" i="1"/>
  <c r="GS102" i="1"/>
  <c r="GS104" i="1"/>
  <c r="GS105" i="1"/>
  <c r="GS106" i="1"/>
  <c r="GS107" i="1"/>
  <c r="GS108" i="1"/>
  <c r="GS101" i="1"/>
  <c r="GS125" i="1"/>
  <c r="GT102" i="1"/>
  <c r="GT104" i="1"/>
  <c r="GT105" i="1"/>
  <c r="GT106" i="1"/>
  <c r="GT107" i="1"/>
  <c r="GT108" i="1"/>
  <c r="GT101" i="1"/>
  <c r="GT125" i="1"/>
  <c r="GU102" i="1"/>
  <c r="GU104" i="1"/>
  <c r="GU105" i="1"/>
  <c r="GU106" i="1"/>
  <c r="GU107" i="1"/>
  <c r="GU108" i="1"/>
  <c r="GU101" i="1"/>
  <c r="GU125" i="1"/>
  <c r="GV102" i="1"/>
  <c r="GV104" i="1"/>
  <c r="GV105" i="1"/>
  <c r="GV106" i="1"/>
  <c r="GV107" i="1"/>
  <c r="GV108" i="1"/>
  <c r="GV101" i="1"/>
  <c r="GV125" i="1"/>
  <c r="GW102" i="1"/>
  <c r="GW104" i="1"/>
  <c r="GW105" i="1"/>
  <c r="GW106" i="1"/>
  <c r="GW107" i="1"/>
  <c r="GW108" i="1"/>
  <c r="GW101" i="1"/>
  <c r="GW125" i="1"/>
  <c r="GX102" i="1"/>
  <c r="GX104" i="1"/>
  <c r="GX105" i="1"/>
  <c r="GX106" i="1"/>
  <c r="GX107" i="1"/>
  <c r="GX108" i="1"/>
  <c r="GX101" i="1"/>
  <c r="GX125" i="1"/>
  <c r="GY102" i="1"/>
  <c r="GY104" i="1"/>
  <c r="GY105" i="1"/>
  <c r="GY106" i="1"/>
  <c r="GY107" i="1"/>
  <c r="GY108" i="1"/>
  <c r="GY101" i="1"/>
  <c r="GY125" i="1"/>
  <c r="GZ102" i="1"/>
  <c r="GZ104" i="1"/>
  <c r="GZ105" i="1"/>
  <c r="GZ106" i="1"/>
  <c r="GZ107" i="1"/>
  <c r="GZ108" i="1"/>
  <c r="GZ101" i="1"/>
  <c r="GZ125" i="1"/>
  <c r="HA102" i="1"/>
  <c r="HA104" i="1"/>
  <c r="HA105" i="1"/>
  <c r="HA106" i="1"/>
  <c r="HA107" i="1"/>
  <c r="HA108" i="1"/>
  <c r="HA101" i="1"/>
  <c r="HA125" i="1"/>
  <c r="HB102" i="1"/>
  <c r="HB104" i="1"/>
  <c r="HB105" i="1"/>
  <c r="HB106" i="1"/>
  <c r="HB107" i="1"/>
  <c r="HB108" i="1"/>
  <c r="HB101" i="1"/>
  <c r="HB125" i="1"/>
  <c r="HC102" i="1"/>
  <c r="HC104" i="1"/>
  <c r="HC105" i="1"/>
  <c r="HC106" i="1"/>
  <c r="HC107" i="1"/>
  <c r="HC108" i="1"/>
  <c r="HC101" i="1"/>
  <c r="HC125" i="1"/>
  <c r="HD102" i="1"/>
  <c r="HD104" i="1"/>
  <c r="HD105" i="1"/>
  <c r="HD106" i="1"/>
  <c r="HD107" i="1"/>
  <c r="HD108" i="1"/>
  <c r="HD101" i="1"/>
  <c r="HD125" i="1"/>
  <c r="HE102" i="1"/>
  <c r="HE104" i="1"/>
  <c r="HE105" i="1"/>
  <c r="HE106" i="1"/>
  <c r="HE107" i="1"/>
  <c r="HE108" i="1"/>
  <c r="HE101" i="1"/>
  <c r="HE125" i="1"/>
  <c r="HF102" i="1"/>
  <c r="HF104" i="1"/>
  <c r="HF105" i="1"/>
  <c r="HF106" i="1"/>
  <c r="HF107" i="1"/>
  <c r="HF108" i="1"/>
  <c r="HF101" i="1"/>
  <c r="HF125" i="1"/>
  <c r="HG102" i="1"/>
  <c r="HG104" i="1"/>
  <c r="HG105" i="1"/>
  <c r="HG106" i="1"/>
  <c r="HG107" i="1"/>
  <c r="HG108" i="1"/>
  <c r="HG101" i="1"/>
  <c r="HG125" i="1"/>
  <c r="HH102" i="1"/>
  <c r="HH104" i="1"/>
  <c r="HH105" i="1"/>
  <c r="HH106" i="1"/>
  <c r="HH107" i="1"/>
  <c r="HH108" i="1"/>
  <c r="HH101" i="1"/>
  <c r="HH125" i="1"/>
  <c r="HI102" i="1"/>
  <c r="HI104" i="1"/>
  <c r="HI105" i="1"/>
  <c r="HI106" i="1"/>
  <c r="HI107" i="1"/>
  <c r="HI108" i="1"/>
  <c r="HI101" i="1"/>
  <c r="HI125" i="1"/>
  <c r="HJ102" i="1"/>
  <c r="HJ104" i="1"/>
  <c r="HJ105" i="1"/>
  <c r="HJ106" i="1"/>
  <c r="HJ107" i="1"/>
  <c r="HJ108" i="1"/>
  <c r="HJ101" i="1"/>
  <c r="HJ125" i="1"/>
  <c r="HK102" i="1"/>
  <c r="HK104" i="1"/>
  <c r="HK105" i="1"/>
  <c r="HK106" i="1"/>
  <c r="HK107" i="1"/>
  <c r="HK108" i="1"/>
  <c r="HK101" i="1"/>
  <c r="HK125" i="1"/>
  <c r="HL102" i="1"/>
  <c r="HL104" i="1"/>
  <c r="HL105" i="1"/>
  <c r="HL106" i="1"/>
  <c r="HL107" i="1"/>
  <c r="HL108" i="1"/>
  <c r="HL101" i="1"/>
  <c r="HL125" i="1"/>
  <c r="HM102" i="1"/>
  <c r="HM104" i="1"/>
  <c r="HM105" i="1"/>
  <c r="HM106" i="1"/>
  <c r="HM107" i="1"/>
  <c r="HM108" i="1"/>
  <c r="HM101" i="1"/>
  <c r="HM125" i="1"/>
  <c r="HN102" i="1"/>
  <c r="HN104" i="1"/>
  <c r="HN105" i="1"/>
  <c r="HN106" i="1"/>
  <c r="HN107" i="1"/>
  <c r="HN108" i="1"/>
  <c r="HN101" i="1"/>
  <c r="HN125" i="1"/>
  <c r="HO102" i="1"/>
  <c r="HO104" i="1"/>
  <c r="HO105" i="1"/>
  <c r="HO106" i="1"/>
  <c r="HO107" i="1"/>
  <c r="HO108" i="1"/>
  <c r="HO101" i="1"/>
  <c r="HO125" i="1"/>
  <c r="HP102" i="1"/>
  <c r="HP104" i="1"/>
  <c r="HP105" i="1"/>
  <c r="HP106" i="1"/>
  <c r="HP107" i="1"/>
  <c r="HP108" i="1"/>
  <c r="HP101" i="1"/>
  <c r="HP125" i="1"/>
  <c r="HQ102" i="1"/>
  <c r="HQ104" i="1"/>
  <c r="HQ105" i="1"/>
  <c r="HQ106" i="1"/>
  <c r="HQ107" i="1"/>
  <c r="HQ108" i="1"/>
  <c r="HQ101" i="1"/>
  <c r="HQ125" i="1"/>
  <c r="HR102" i="1"/>
  <c r="HR104" i="1"/>
  <c r="HR105" i="1"/>
  <c r="HR106" i="1"/>
  <c r="HR107" i="1"/>
  <c r="HR108" i="1"/>
  <c r="HR101" i="1"/>
  <c r="HR125" i="1"/>
  <c r="HS102" i="1"/>
  <c r="HS104" i="1"/>
  <c r="HS105" i="1"/>
  <c r="HS106" i="1"/>
  <c r="HS107" i="1"/>
  <c r="HS108" i="1"/>
  <c r="HS101" i="1"/>
  <c r="HS125" i="1"/>
  <c r="HT102" i="1"/>
  <c r="HT104" i="1"/>
  <c r="HT105" i="1"/>
  <c r="HT106" i="1"/>
  <c r="HT107" i="1"/>
  <c r="HT108" i="1"/>
  <c r="HT101" i="1"/>
  <c r="HT125" i="1"/>
  <c r="HU102" i="1"/>
  <c r="HU104" i="1"/>
  <c r="HU105" i="1"/>
  <c r="HU106" i="1"/>
  <c r="HU107" i="1"/>
  <c r="HU108" i="1"/>
  <c r="HU101" i="1"/>
  <c r="HU125" i="1"/>
  <c r="HV102" i="1"/>
  <c r="HV104" i="1"/>
  <c r="HV105" i="1"/>
  <c r="HV106" i="1"/>
  <c r="HV107" i="1"/>
  <c r="HV108" i="1"/>
  <c r="HV101" i="1"/>
  <c r="HV125" i="1"/>
  <c r="HW102" i="1"/>
  <c r="HW104" i="1"/>
  <c r="HW105" i="1"/>
  <c r="HW106" i="1"/>
  <c r="HW107" i="1"/>
  <c r="HW108" i="1"/>
  <c r="HW101" i="1"/>
  <c r="HW125" i="1"/>
  <c r="HX102" i="1"/>
  <c r="HX104" i="1"/>
  <c r="HX105" i="1"/>
  <c r="HX106" i="1"/>
  <c r="HX107" i="1"/>
  <c r="HX108" i="1"/>
  <c r="HX101" i="1"/>
  <c r="HX125" i="1"/>
  <c r="HY102" i="1"/>
  <c r="HY104" i="1"/>
  <c r="HY105" i="1"/>
  <c r="HY106" i="1"/>
  <c r="HY107" i="1"/>
  <c r="HY108" i="1"/>
  <c r="HY101" i="1"/>
  <c r="HY125" i="1"/>
  <c r="HZ102" i="1"/>
  <c r="HZ104" i="1"/>
  <c r="HZ105" i="1"/>
  <c r="HZ106" i="1"/>
  <c r="HZ107" i="1"/>
  <c r="HZ108" i="1"/>
  <c r="HZ101" i="1"/>
  <c r="HZ125" i="1"/>
  <c r="IA102" i="1"/>
  <c r="IA104" i="1"/>
  <c r="IA105" i="1"/>
  <c r="IA106" i="1"/>
  <c r="IA107" i="1"/>
  <c r="IA108" i="1"/>
  <c r="IA101" i="1"/>
  <c r="IA125" i="1"/>
  <c r="IB102" i="1"/>
  <c r="IB104" i="1"/>
  <c r="IB105" i="1"/>
  <c r="IB106" i="1"/>
  <c r="IB107" i="1"/>
  <c r="IB108" i="1"/>
  <c r="IB101" i="1"/>
  <c r="IB125" i="1"/>
  <c r="IC102" i="1"/>
  <c r="IC104" i="1"/>
  <c r="IC105" i="1"/>
  <c r="IC106" i="1"/>
  <c r="IC107" i="1"/>
  <c r="IC108" i="1"/>
  <c r="IC101" i="1"/>
  <c r="IC125" i="1"/>
  <c r="ID102" i="1"/>
  <c r="ID104" i="1"/>
  <c r="ID105" i="1"/>
  <c r="ID106" i="1"/>
  <c r="ID107" i="1"/>
  <c r="ID108" i="1"/>
  <c r="ID101" i="1"/>
  <c r="ID125" i="1"/>
  <c r="IE102" i="1"/>
  <c r="IE104" i="1"/>
  <c r="IE105" i="1"/>
  <c r="IE106" i="1"/>
  <c r="IE107" i="1"/>
  <c r="IE108" i="1"/>
  <c r="IE101" i="1"/>
  <c r="IE125" i="1"/>
  <c r="IF102" i="1"/>
  <c r="IF104" i="1"/>
  <c r="IF105" i="1"/>
  <c r="IF106" i="1"/>
  <c r="IF107" i="1"/>
  <c r="IF108" i="1"/>
  <c r="IF101" i="1"/>
  <c r="IF125" i="1"/>
  <c r="IG102" i="1"/>
  <c r="IG104" i="1"/>
  <c r="IG105" i="1"/>
  <c r="IG106" i="1"/>
  <c r="IG107" i="1"/>
  <c r="IG108" i="1"/>
  <c r="IG101" i="1"/>
  <c r="IG125" i="1"/>
  <c r="IH102" i="1"/>
  <c r="IH104" i="1"/>
  <c r="IH105" i="1"/>
  <c r="IH106" i="1"/>
  <c r="IH107" i="1"/>
  <c r="IH108" i="1"/>
  <c r="IH101" i="1"/>
  <c r="IH125" i="1"/>
  <c r="II102" i="1"/>
  <c r="II104" i="1"/>
  <c r="II105" i="1"/>
  <c r="II106" i="1"/>
  <c r="II107" i="1"/>
  <c r="II108" i="1"/>
  <c r="II101" i="1"/>
  <c r="II125" i="1"/>
  <c r="IJ102" i="1"/>
  <c r="IJ104" i="1"/>
  <c r="IJ105" i="1"/>
  <c r="IJ106" i="1"/>
  <c r="IJ107" i="1"/>
  <c r="IJ108" i="1"/>
  <c r="IJ101" i="1"/>
  <c r="IJ125" i="1"/>
  <c r="IK102" i="1"/>
  <c r="IK104" i="1"/>
  <c r="IK105" i="1"/>
  <c r="IK106" i="1"/>
  <c r="IK107" i="1"/>
  <c r="IK108" i="1"/>
  <c r="IK101" i="1"/>
  <c r="IK125" i="1"/>
  <c r="IL102" i="1"/>
  <c r="IL104" i="1"/>
  <c r="IL105" i="1"/>
  <c r="IL106" i="1"/>
  <c r="IL107" i="1"/>
  <c r="IL108" i="1"/>
  <c r="IL101" i="1"/>
  <c r="IL125" i="1"/>
  <c r="IM102" i="1"/>
  <c r="IM104" i="1"/>
  <c r="IM105" i="1"/>
  <c r="IM106" i="1"/>
  <c r="IM107" i="1"/>
  <c r="IM108" i="1"/>
  <c r="IM101" i="1"/>
  <c r="IM125" i="1"/>
  <c r="IN102" i="1"/>
  <c r="IN104" i="1"/>
  <c r="IN105" i="1"/>
  <c r="IN106" i="1"/>
  <c r="IN107" i="1"/>
  <c r="IN108" i="1"/>
  <c r="IN101" i="1"/>
  <c r="IN125" i="1"/>
  <c r="IO102" i="1"/>
  <c r="IO104" i="1"/>
  <c r="IO105" i="1"/>
  <c r="IO106" i="1"/>
  <c r="IO107" i="1"/>
  <c r="IO108" i="1"/>
  <c r="IO101" i="1"/>
  <c r="IO125" i="1"/>
  <c r="IP102" i="1"/>
  <c r="IP104" i="1"/>
  <c r="IP105" i="1"/>
  <c r="IP106" i="1"/>
  <c r="IP107" i="1"/>
  <c r="IP108" i="1"/>
  <c r="IP101" i="1"/>
  <c r="IP125" i="1"/>
  <c r="IQ102" i="1"/>
  <c r="IQ104" i="1"/>
  <c r="IQ105" i="1"/>
  <c r="IQ106" i="1"/>
  <c r="IQ107" i="1"/>
  <c r="IQ108" i="1"/>
  <c r="IQ101" i="1"/>
  <c r="IQ125" i="1"/>
  <c r="IR102" i="1"/>
  <c r="IR104" i="1"/>
  <c r="IR105" i="1"/>
  <c r="IR106" i="1"/>
  <c r="IR107" i="1"/>
  <c r="IR108" i="1"/>
  <c r="IR101" i="1"/>
  <c r="IR125" i="1"/>
  <c r="IS102" i="1"/>
  <c r="IS104" i="1"/>
  <c r="IS105" i="1"/>
  <c r="IS106" i="1"/>
  <c r="IS107" i="1"/>
  <c r="IS108" i="1"/>
  <c r="IS101" i="1"/>
  <c r="IS125" i="1"/>
  <c r="IT102" i="1"/>
  <c r="IT104" i="1"/>
  <c r="IT105" i="1"/>
  <c r="IT106" i="1"/>
  <c r="IT107" i="1"/>
  <c r="IT108" i="1"/>
  <c r="IT101" i="1"/>
  <c r="IT125" i="1"/>
  <c r="IU102" i="1"/>
  <c r="IU104" i="1"/>
  <c r="IU105" i="1"/>
  <c r="IU106" i="1"/>
  <c r="IU107" i="1"/>
  <c r="IU108" i="1"/>
  <c r="IU101" i="1"/>
  <c r="IU125" i="1"/>
  <c r="IV102" i="1"/>
  <c r="IV104" i="1"/>
  <c r="IV105" i="1"/>
  <c r="IV106" i="1"/>
  <c r="IV107" i="1"/>
  <c r="IV108" i="1"/>
  <c r="IV101" i="1"/>
  <c r="IV125" i="1"/>
  <c r="IW102" i="1"/>
  <c r="IW104" i="1"/>
  <c r="IW105" i="1"/>
  <c r="IW106" i="1"/>
  <c r="IW107" i="1"/>
  <c r="IW108" i="1"/>
  <c r="IW101" i="1"/>
  <c r="IW125" i="1"/>
  <c r="IX102" i="1"/>
  <c r="IX104" i="1"/>
  <c r="IX105" i="1"/>
  <c r="IX106" i="1"/>
  <c r="IX107" i="1"/>
  <c r="IX108" i="1"/>
  <c r="IX101" i="1"/>
  <c r="IX125" i="1"/>
  <c r="IY102" i="1"/>
  <c r="IY104" i="1"/>
  <c r="IY105" i="1"/>
  <c r="IY106" i="1"/>
  <c r="IY107" i="1"/>
  <c r="IY108" i="1"/>
  <c r="IY101" i="1"/>
  <c r="IY125" i="1"/>
  <c r="IZ102" i="1"/>
  <c r="IZ104" i="1"/>
  <c r="IZ105" i="1"/>
  <c r="IZ106" i="1"/>
  <c r="IZ107" i="1"/>
  <c r="IZ108" i="1"/>
  <c r="IZ101" i="1"/>
  <c r="IZ125" i="1"/>
  <c r="JA102" i="1"/>
  <c r="JA104" i="1"/>
  <c r="JA105" i="1"/>
  <c r="JA106" i="1"/>
  <c r="JA107" i="1"/>
  <c r="JA108" i="1"/>
  <c r="JA101" i="1"/>
  <c r="JA125" i="1"/>
  <c r="JB102" i="1"/>
  <c r="JB104" i="1"/>
  <c r="JB105" i="1"/>
  <c r="JB106" i="1"/>
  <c r="JB107" i="1"/>
  <c r="JB108" i="1"/>
  <c r="JB101" i="1"/>
  <c r="JB125" i="1"/>
  <c r="JC102" i="1"/>
  <c r="JC104" i="1"/>
  <c r="JC105" i="1"/>
  <c r="JC106" i="1"/>
  <c r="JC107" i="1"/>
  <c r="JC108" i="1"/>
  <c r="JC101" i="1"/>
  <c r="JC125" i="1"/>
  <c r="JD102" i="1"/>
  <c r="JD104" i="1"/>
  <c r="JD105" i="1"/>
  <c r="JD106" i="1"/>
  <c r="JD107" i="1"/>
  <c r="JD108" i="1"/>
  <c r="JD101" i="1"/>
  <c r="JD125" i="1"/>
  <c r="JE102" i="1"/>
  <c r="JE104" i="1"/>
  <c r="JE105" i="1"/>
  <c r="JE106" i="1"/>
  <c r="JE107" i="1"/>
  <c r="JE108" i="1"/>
  <c r="JE101" i="1"/>
  <c r="JE125" i="1"/>
  <c r="JF102" i="1"/>
  <c r="JF104" i="1"/>
  <c r="JF105" i="1"/>
  <c r="JF106" i="1"/>
  <c r="JF107" i="1"/>
  <c r="JF108" i="1"/>
  <c r="JF101" i="1"/>
  <c r="JF125" i="1"/>
  <c r="JG102" i="1"/>
  <c r="JG104" i="1"/>
  <c r="JG105" i="1"/>
  <c r="JG106" i="1"/>
  <c r="JG107" i="1"/>
  <c r="JG108" i="1"/>
  <c r="JG101" i="1"/>
  <c r="JG125" i="1"/>
  <c r="JH102" i="1"/>
  <c r="JH104" i="1"/>
  <c r="JH105" i="1"/>
  <c r="JH106" i="1"/>
  <c r="JH107" i="1"/>
  <c r="JH108" i="1"/>
  <c r="JH101" i="1"/>
  <c r="JH125" i="1"/>
  <c r="JI102" i="1"/>
  <c r="JI104" i="1"/>
  <c r="JI105" i="1"/>
  <c r="JI106" i="1"/>
  <c r="JI107" i="1"/>
  <c r="JI108" i="1"/>
  <c r="JI101" i="1"/>
  <c r="JI125" i="1"/>
  <c r="JJ102" i="1"/>
  <c r="JJ104" i="1"/>
  <c r="JJ105" i="1"/>
  <c r="JJ106" i="1"/>
  <c r="JJ107" i="1"/>
  <c r="JJ108" i="1"/>
  <c r="JJ101" i="1"/>
  <c r="JJ125" i="1"/>
  <c r="JK102" i="1"/>
  <c r="JK104" i="1"/>
  <c r="JK105" i="1"/>
  <c r="JK106" i="1"/>
  <c r="JK107" i="1"/>
  <c r="JK108" i="1"/>
  <c r="JK101" i="1"/>
  <c r="JK125" i="1"/>
  <c r="JL102" i="1"/>
  <c r="JL104" i="1"/>
  <c r="JL105" i="1"/>
  <c r="JL106" i="1"/>
  <c r="JL107" i="1"/>
  <c r="JL108" i="1"/>
  <c r="JL101" i="1"/>
  <c r="JL125" i="1"/>
  <c r="JM102" i="1"/>
  <c r="JM104" i="1"/>
  <c r="JM105" i="1"/>
  <c r="JM106" i="1"/>
  <c r="JM107" i="1"/>
  <c r="JM108" i="1"/>
  <c r="JM101" i="1"/>
  <c r="JM125" i="1"/>
  <c r="JN102" i="1"/>
  <c r="JN104" i="1"/>
  <c r="JN105" i="1"/>
  <c r="JN106" i="1"/>
  <c r="JN107" i="1"/>
  <c r="JN108" i="1"/>
  <c r="JN101" i="1"/>
  <c r="JN125" i="1"/>
  <c r="JO102" i="1"/>
  <c r="JO104" i="1"/>
  <c r="JO105" i="1"/>
  <c r="JO106" i="1"/>
  <c r="JO107" i="1"/>
  <c r="JO108" i="1"/>
  <c r="JO101" i="1"/>
  <c r="JO125" i="1"/>
  <c r="JP102" i="1"/>
  <c r="JP104" i="1"/>
  <c r="JP105" i="1"/>
  <c r="JP106" i="1"/>
  <c r="JP107" i="1"/>
  <c r="JP108" i="1"/>
  <c r="JP101" i="1"/>
  <c r="JP125" i="1"/>
  <c r="JQ102" i="1"/>
  <c r="JQ104" i="1"/>
  <c r="JQ105" i="1"/>
  <c r="JQ106" i="1"/>
  <c r="JQ107" i="1"/>
  <c r="JQ108" i="1"/>
  <c r="JQ101" i="1"/>
  <c r="JQ125" i="1"/>
  <c r="JR102" i="1"/>
  <c r="JR104" i="1"/>
  <c r="JR105" i="1"/>
  <c r="JR106" i="1"/>
  <c r="JR107" i="1"/>
  <c r="JR108" i="1"/>
  <c r="JR101" i="1"/>
  <c r="JR125" i="1"/>
  <c r="JS102" i="1"/>
  <c r="JS104" i="1"/>
  <c r="JS105" i="1"/>
  <c r="JS106" i="1"/>
  <c r="JS107" i="1"/>
  <c r="JS108" i="1"/>
  <c r="JS101" i="1"/>
  <c r="JS125" i="1"/>
  <c r="JT102" i="1"/>
  <c r="JT104" i="1"/>
  <c r="JT105" i="1"/>
  <c r="JT106" i="1"/>
  <c r="JT107" i="1"/>
  <c r="JT108" i="1"/>
  <c r="JT101" i="1"/>
  <c r="JT125" i="1"/>
  <c r="JU102" i="1"/>
  <c r="JU104" i="1"/>
  <c r="JU105" i="1"/>
  <c r="JU106" i="1"/>
  <c r="JU107" i="1"/>
  <c r="JU108" i="1"/>
  <c r="JU101" i="1"/>
  <c r="JU125" i="1"/>
  <c r="JV102" i="1"/>
  <c r="JV104" i="1"/>
  <c r="JV105" i="1"/>
  <c r="JV106" i="1"/>
  <c r="JV107" i="1"/>
  <c r="JV108" i="1"/>
  <c r="JV101" i="1"/>
  <c r="JV125" i="1"/>
  <c r="JW102" i="1"/>
  <c r="JW104" i="1"/>
  <c r="JW105" i="1"/>
  <c r="JW106" i="1"/>
  <c r="JW107" i="1"/>
  <c r="JW108" i="1"/>
  <c r="JW101" i="1"/>
  <c r="JW125" i="1"/>
  <c r="JX102" i="1"/>
  <c r="JX104" i="1"/>
  <c r="JX105" i="1"/>
  <c r="JX106" i="1"/>
  <c r="JX107" i="1"/>
  <c r="JX108" i="1"/>
  <c r="JX101" i="1"/>
  <c r="JX125" i="1"/>
  <c r="JY102" i="1"/>
  <c r="JY104" i="1"/>
  <c r="JY105" i="1"/>
  <c r="JY106" i="1"/>
  <c r="JY107" i="1"/>
  <c r="JY108" i="1"/>
  <c r="JY101" i="1"/>
  <c r="JY125" i="1"/>
  <c r="JZ102" i="1"/>
  <c r="JZ104" i="1"/>
  <c r="JZ105" i="1"/>
  <c r="JZ106" i="1"/>
  <c r="JZ107" i="1"/>
  <c r="JZ108" i="1"/>
  <c r="JZ101" i="1"/>
  <c r="JZ125" i="1"/>
  <c r="KA102" i="1"/>
  <c r="KA104" i="1"/>
  <c r="KA105" i="1"/>
  <c r="KA106" i="1"/>
  <c r="KA107" i="1"/>
  <c r="KA108" i="1"/>
  <c r="KA101" i="1"/>
  <c r="KA125" i="1"/>
  <c r="KB102" i="1"/>
  <c r="KB104" i="1"/>
  <c r="KB105" i="1"/>
  <c r="KB106" i="1"/>
  <c r="KB107" i="1"/>
  <c r="KB108" i="1"/>
  <c r="KB101" i="1"/>
  <c r="KB125" i="1"/>
  <c r="KC102" i="1"/>
  <c r="KC104" i="1"/>
  <c r="KC105" i="1"/>
  <c r="KC106" i="1"/>
  <c r="KC107" i="1"/>
  <c r="KC108" i="1"/>
  <c r="KC101" i="1"/>
  <c r="KC125" i="1"/>
  <c r="KD102" i="1"/>
  <c r="KD104" i="1"/>
  <c r="KD105" i="1"/>
  <c r="KD106" i="1"/>
  <c r="KD107" i="1"/>
  <c r="KD108" i="1"/>
  <c r="KD101" i="1"/>
  <c r="KD125" i="1"/>
  <c r="KE102" i="1"/>
  <c r="KE104" i="1"/>
  <c r="KE105" i="1"/>
  <c r="KE106" i="1"/>
  <c r="KE107" i="1"/>
  <c r="KE108" i="1"/>
  <c r="KE101" i="1"/>
  <c r="KE125" i="1"/>
  <c r="KF102" i="1"/>
  <c r="KF104" i="1"/>
  <c r="KF105" i="1"/>
  <c r="KF106" i="1"/>
  <c r="KF107" i="1"/>
  <c r="KF108" i="1"/>
  <c r="KF101" i="1"/>
  <c r="KF125" i="1"/>
  <c r="KG102" i="1"/>
  <c r="KG104" i="1"/>
  <c r="KG105" i="1"/>
  <c r="KG106" i="1"/>
  <c r="KG107" i="1"/>
  <c r="KG108" i="1"/>
  <c r="KG101" i="1"/>
  <c r="KG125" i="1"/>
  <c r="KH102" i="1"/>
  <c r="KH104" i="1"/>
  <c r="KH105" i="1"/>
  <c r="KH106" i="1"/>
  <c r="KH107" i="1"/>
  <c r="KH108" i="1"/>
  <c r="KH101" i="1"/>
  <c r="KH125" i="1"/>
  <c r="KI102" i="1"/>
  <c r="KI104" i="1"/>
  <c r="KI105" i="1"/>
  <c r="KI106" i="1"/>
  <c r="KI107" i="1"/>
  <c r="KI108" i="1"/>
  <c r="KI101" i="1"/>
  <c r="KI125" i="1"/>
  <c r="KJ102" i="1"/>
  <c r="KJ104" i="1"/>
  <c r="KJ105" i="1"/>
  <c r="KJ106" i="1"/>
  <c r="KJ107" i="1"/>
  <c r="KJ108" i="1"/>
  <c r="KJ101" i="1"/>
  <c r="KJ125" i="1"/>
  <c r="KK102" i="1"/>
  <c r="KK104" i="1"/>
  <c r="KK105" i="1"/>
  <c r="KK106" i="1"/>
  <c r="KK107" i="1"/>
  <c r="KK108" i="1"/>
  <c r="KK101" i="1"/>
  <c r="KK125" i="1"/>
  <c r="KL102" i="1"/>
  <c r="KL104" i="1"/>
  <c r="KL105" i="1"/>
  <c r="KL106" i="1"/>
  <c r="KL107" i="1"/>
  <c r="KL108" i="1"/>
  <c r="KL101" i="1"/>
  <c r="KL125" i="1"/>
  <c r="KM102" i="1"/>
  <c r="KM104" i="1"/>
  <c r="KM105" i="1"/>
  <c r="KM106" i="1"/>
  <c r="KM107" i="1"/>
  <c r="KM108" i="1"/>
  <c r="KM101" i="1"/>
  <c r="KM125" i="1"/>
  <c r="KN102" i="1"/>
  <c r="KN104" i="1"/>
  <c r="KN105" i="1"/>
  <c r="KN106" i="1"/>
  <c r="KN107" i="1"/>
  <c r="KN108" i="1"/>
  <c r="KN101" i="1"/>
  <c r="KN125" i="1"/>
  <c r="KO102" i="1"/>
  <c r="KO104" i="1"/>
  <c r="KO105" i="1"/>
  <c r="KO106" i="1"/>
  <c r="KO107" i="1"/>
  <c r="KO108" i="1"/>
  <c r="KO101" i="1"/>
  <c r="KO125" i="1"/>
  <c r="KP102" i="1"/>
  <c r="KP104" i="1"/>
  <c r="KP105" i="1"/>
  <c r="KP106" i="1"/>
  <c r="KP107" i="1"/>
  <c r="KP108" i="1"/>
  <c r="KP101" i="1"/>
  <c r="KP125" i="1"/>
  <c r="KQ102" i="1"/>
  <c r="KQ104" i="1"/>
  <c r="KQ105" i="1"/>
  <c r="KQ106" i="1"/>
  <c r="KQ107" i="1"/>
  <c r="KQ108" i="1"/>
  <c r="KQ101" i="1"/>
  <c r="KQ125" i="1"/>
  <c r="KR102" i="1"/>
  <c r="KR104" i="1"/>
  <c r="KR105" i="1"/>
  <c r="KR106" i="1"/>
  <c r="KR107" i="1"/>
  <c r="KR108" i="1"/>
  <c r="KR101" i="1"/>
  <c r="KR125" i="1"/>
  <c r="KS102" i="1"/>
  <c r="KS104" i="1"/>
  <c r="KS105" i="1"/>
  <c r="KS106" i="1"/>
  <c r="KS107" i="1"/>
  <c r="KS108" i="1"/>
  <c r="KS101" i="1"/>
  <c r="KS125" i="1"/>
  <c r="KT102" i="1"/>
  <c r="KT104" i="1"/>
  <c r="KT105" i="1"/>
  <c r="KT106" i="1"/>
  <c r="KT107" i="1"/>
  <c r="KT108" i="1"/>
  <c r="KT101" i="1"/>
  <c r="KT125" i="1"/>
  <c r="KU102" i="1"/>
  <c r="KU104" i="1"/>
  <c r="KU105" i="1"/>
  <c r="KU106" i="1"/>
  <c r="KU107" i="1"/>
  <c r="KU108" i="1"/>
  <c r="KU101" i="1"/>
  <c r="KU125" i="1"/>
  <c r="KV102" i="1"/>
  <c r="KV104" i="1"/>
  <c r="KV105" i="1"/>
  <c r="KV106" i="1"/>
  <c r="KV107" i="1"/>
  <c r="KV108" i="1"/>
  <c r="KV101" i="1"/>
  <c r="KV125" i="1"/>
  <c r="KW102" i="1"/>
  <c r="KW104" i="1"/>
  <c r="KW105" i="1"/>
  <c r="KW106" i="1"/>
  <c r="KW107" i="1"/>
  <c r="KW108" i="1"/>
  <c r="KW101" i="1"/>
  <c r="KW125" i="1"/>
  <c r="KX102" i="1"/>
  <c r="KX104" i="1"/>
  <c r="KX105" i="1"/>
  <c r="KX106" i="1"/>
  <c r="KX107" i="1"/>
  <c r="KX108" i="1"/>
  <c r="KX101" i="1"/>
  <c r="KX125" i="1"/>
  <c r="KY102" i="1"/>
  <c r="KY104" i="1"/>
  <c r="KY105" i="1"/>
  <c r="KY106" i="1"/>
  <c r="KY107" i="1"/>
  <c r="KY108" i="1"/>
  <c r="KY101" i="1"/>
  <c r="KY125" i="1"/>
  <c r="KZ102" i="1"/>
  <c r="KZ104" i="1"/>
  <c r="KZ105" i="1"/>
  <c r="KZ106" i="1"/>
  <c r="KZ107" i="1"/>
  <c r="KZ108" i="1"/>
  <c r="KZ101" i="1"/>
  <c r="KZ125" i="1"/>
  <c r="LA102" i="1"/>
  <c r="LA104" i="1"/>
  <c r="LA105" i="1"/>
  <c r="LA106" i="1"/>
  <c r="LA107" i="1"/>
  <c r="LA108" i="1"/>
  <c r="LA101" i="1"/>
  <c r="LA125" i="1"/>
  <c r="LB102" i="1"/>
  <c r="LB104" i="1"/>
  <c r="LB105" i="1"/>
  <c r="LB106" i="1"/>
  <c r="LB107" i="1"/>
  <c r="LB108" i="1"/>
  <c r="LB101" i="1"/>
  <c r="LB125" i="1"/>
  <c r="LC102" i="1"/>
  <c r="LC104" i="1"/>
  <c r="LC105" i="1"/>
  <c r="LC106" i="1"/>
  <c r="LC107" i="1"/>
  <c r="LC108" i="1"/>
  <c r="LC101" i="1"/>
  <c r="LC125" i="1"/>
  <c r="LD102" i="1"/>
  <c r="LD104" i="1"/>
  <c r="LD105" i="1"/>
  <c r="LD106" i="1"/>
  <c r="LD107" i="1"/>
  <c r="LD108" i="1"/>
  <c r="LD101" i="1"/>
  <c r="LD125" i="1"/>
  <c r="LE102" i="1"/>
  <c r="LE104" i="1"/>
  <c r="LE105" i="1"/>
  <c r="LE106" i="1"/>
  <c r="LE107" i="1"/>
  <c r="LE108" i="1"/>
  <c r="LE101" i="1"/>
  <c r="LE125" i="1"/>
  <c r="LF102" i="1"/>
  <c r="LF104" i="1"/>
  <c r="LF105" i="1"/>
  <c r="LF106" i="1"/>
  <c r="LF107" i="1"/>
  <c r="LF108" i="1"/>
  <c r="LF101" i="1"/>
  <c r="LF125" i="1"/>
  <c r="LG102" i="1"/>
  <c r="LG104" i="1"/>
  <c r="LG105" i="1"/>
  <c r="LG106" i="1"/>
  <c r="LG107" i="1"/>
  <c r="LG108" i="1"/>
  <c r="LG101" i="1"/>
  <c r="LG125" i="1"/>
  <c r="LH102" i="1"/>
  <c r="LH104" i="1"/>
  <c r="LH105" i="1"/>
  <c r="LH106" i="1"/>
  <c r="LH107" i="1"/>
  <c r="LH108" i="1"/>
  <c r="LH101" i="1"/>
  <c r="LH125" i="1"/>
  <c r="LI102" i="1"/>
  <c r="LI104" i="1"/>
  <c r="LI105" i="1"/>
  <c r="LI106" i="1"/>
  <c r="LI107" i="1"/>
  <c r="LI108" i="1"/>
  <c r="LI101" i="1"/>
  <c r="LI125" i="1"/>
  <c r="LJ102" i="1"/>
  <c r="LJ104" i="1"/>
  <c r="LJ105" i="1"/>
  <c r="LJ106" i="1"/>
  <c r="LJ107" i="1"/>
  <c r="LJ108" i="1"/>
  <c r="LJ101" i="1"/>
  <c r="LJ125" i="1"/>
  <c r="LK102" i="1"/>
  <c r="LK104" i="1"/>
  <c r="LK105" i="1"/>
  <c r="LK106" i="1"/>
  <c r="LK107" i="1"/>
  <c r="LK108" i="1"/>
  <c r="LK101" i="1"/>
  <c r="LK125" i="1"/>
  <c r="LL102" i="1"/>
  <c r="LL104" i="1"/>
  <c r="LL105" i="1"/>
  <c r="LL106" i="1"/>
  <c r="LL107" i="1"/>
  <c r="LL108" i="1"/>
  <c r="LL101" i="1"/>
  <c r="LL125" i="1"/>
  <c r="LM102" i="1"/>
  <c r="LM104" i="1"/>
  <c r="LM105" i="1"/>
  <c r="LM106" i="1"/>
  <c r="LM107" i="1"/>
  <c r="LM108" i="1"/>
  <c r="LM101" i="1"/>
  <c r="LM125" i="1"/>
  <c r="LN102" i="1"/>
  <c r="LN104" i="1"/>
  <c r="LN105" i="1"/>
  <c r="LN106" i="1"/>
  <c r="LN107" i="1"/>
  <c r="LN108" i="1"/>
  <c r="LN101" i="1"/>
  <c r="LN125" i="1"/>
  <c r="LO102" i="1"/>
  <c r="LO104" i="1"/>
  <c r="LO105" i="1"/>
  <c r="LO106" i="1"/>
  <c r="LO107" i="1"/>
  <c r="LO108" i="1"/>
  <c r="LO101" i="1"/>
  <c r="LO125" i="1"/>
  <c r="LP102" i="1"/>
  <c r="LP104" i="1"/>
  <c r="LP105" i="1"/>
  <c r="LP106" i="1"/>
  <c r="LP107" i="1"/>
  <c r="LP108" i="1"/>
  <c r="LP101" i="1"/>
  <c r="LP125" i="1"/>
  <c r="LQ102" i="1"/>
  <c r="LQ104" i="1"/>
  <c r="LQ105" i="1"/>
  <c r="LQ106" i="1"/>
  <c r="LQ107" i="1"/>
  <c r="LQ108" i="1"/>
  <c r="LQ101" i="1"/>
  <c r="LQ125" i="1"/>
  <c r="LR102" i="1"/>
  <c r="LR104" i="1"/>
  <c r="LR105" i="1"/>
  <c r="LR106" i="1"/>
  <c r="LR107" i="1"/>
  <c r="LR108" i="1"/>
  <c r="LR101" i="1"/>
  <c r="LR125" i="1"/>
  <c r="LS102" i="1"/>
  <c r="LS104" i="1"/>
  <c r="LS105" i="1"/>
  <c r="LS106" i="1"/>
  <c r="LS107" i="1"/>
  <c r="LS108" i="1"/>
  <c r="LS101" i="1"/>
  <c r="LS125" i="1"/>
  <c r="LT102" i="1"/>
  <c r="LT104" i="1"/>
  <c r="LT105" i="1"/>
  <c r="LT106" i="1"/>
  <c r="LT107" i="1"/>
  <c r="LT108" i="1"/>
  <c r="LT101" i="1"/>
  <c r="LT125" i="1"/>
  <c r="LU102" i="1"/>
  <c r="LU104" i="1"/>
  <c r="LU105" i="1"/>
  <c r="LU106" i="1"/>
  <c r="LU107" i="1"/>
  <c r="LU108" i="1"/>
  <c r="LU101" i="1"/>
  <c r="LU125" i="1"/>
  <c r="LV102" i="1"/>
  <c r="LV104" i="1"/>
  <c r="LV105" i="1"/>
  <c r="LV106" i="1"/>
  <c r="LV107" i="1"/>
  <c r="LV108" i="1"/>
  <c r="LV101" i="1"/>
  <c r="LV125" i="1"/>
  <c r="LW102" i="1"/>
  <c r="LW104" i="1"/>
  <c r="LW105" i="1"/>
  <c r="LW106" i="1"/>
  <c r="LW107" i="1"/>
  <c r="LW108" i="1"/>
  <c r="LW101" i="1"/>
  <c r="LW125" i="1"/>
  <c r="LX102" i="1"/>
  <c r="LX104" i="1"/>
  <c r="LX105" i="1"/>
  <c r="LX106" i="1"/>
  <c r="LX107" i="1"/>
  <c r="LX108" i="1"/>
  <c r="LX101" i="1"/>
  <c r="LX125" i="1"/>
  <c r="LY102" i="1"/>
  <c r="LY104" i="1"/>
  <c r="LY105" i="1"/>
  <c r="LY106" i="1"/>
  <c r="LY107" i="1"/>
  <c r="LY108" i="1"/>
  <c r="LY101" i="1"/>
  <c r="LY125" i="1"/>
  <c r="LZ102" i="1"/>
  <c r="LZ104" i="1"/>
  <c r="LZ105" i="1"/>
  <c r="LZ106" i="1"/>
  <c r="LZ107" i="1"/>
  <c r="LZ108" i="1"/>
  <c r="LZ101" i="1"/>
  <c r="LZ125" i="1"/>
  <c r="MA102" i="1"/>
  <c r="MA104" i="1"/>
  <c r="MA105" i="1"/>
  <c r="MA106" i="1"/>
  <c r="MA107" i="1"/>
  <c r="MA108" i="1"/>
  <c r="MA101" i="1"/>
  <c r="MA125" i="1"/>
  <c r="MB102" i="1"/>
  <c r="MB104" i="1"/>
  <c r="MB105" i="1"/>
  <c r="MB106" i="1"/>
  <c r="MB107" i="1"/>
  <c r="MB108" i="1"/>
  <c r="MB101" i="1"/>
  <c r="MB125" i="1"/>
  <c r="MC102" i="1"/>
  <c r="MC104" i="1"/>
  <c r="MC105" i="1"/>
  <c r="MC106" i="1"/>
  <c r="MC107" i="1"/>
  <c r="MC108" i="1"/>
  <c r="MC101" i="1"/>
  <c r="MC125" i="1"/>
  <c r="MD102" i="1"/>
  <c r="MD104" i="1"/>
  <c r="MD105" i="1"/>
  <c r="MD106" i="1"/>
  <c r="MD107" i="1"/>
  <c r="MD108" i="1"/>
  <c r="MD101" i="1"/>
  <c r="MD125" i="1"/>
  <c r="ME102" i="1"/>
  <c r="ME104" i="1"/>
  <c r="ME105" i="1"/>
  <c r="ME106" i="1"/>
  <c r="ME107" i="1"/>
  <c r="ME108" i="1"/>
  <c r="ME101" i="1"/>
  <c r="ME125" i="1"/>
  <c r="MF102" i="1"/>
  <c r="MF104" i="1"/>
  <c r="MF105" i="1"/>
  <c r="MF106" i="1"/>
  <c r="MF107" i="1"/>
  <c r="MF108" i="1"/>
  <c r="MF101" i="1"/>
  <c r="MF125" i="1"/>
  <c r="MG102" i="1"/>
  <c r="MG104" i="1"/>
  <c r="MG105" i="1"/>
  <c r="MG106" i="1"/>
  <c r="MG107" i="1"/>
  <c r="MG108" i="1"/>
  <c r="MG101" i="1"/>
  <c r="MG125" i="1"/>
  <c r="MH102" i="1"/>
  <c r="MH104" i="1"/>
  <c r="MH105" i="1"/>
  <c r="MH106" i="1"/>
  <c r="MH107" i="1"/>
  <c r="MH108" i="1"/>
  <c r="MH101" i="1"/>
  <c r="MH125" i="1"/>
  <c r="MI102" i="1"/>
  <c r="MI104" i="1"/>
  <c r="MI105" i="1"/>
  <c r="MI106" i="1"/>
  <c r="MI107" i="1"/>
  <c r="MI108" i="1"/>
  <c r="MI101" i="1"/>
  <c r="MI125" i="1"/>
  <c r="MJ102" i="1"/>
  <c r="MJ104" i="1"/>
  <c r="MJ105" i="1"/>
  <c r="MJ106" i="1"/>
  <c r="MJ107" i="1"/>
  <c r="MJ108" i="1"/>
  <c r="MJ101" i="1"/>
  <c r="MJ125" i="1"/>
  <c r="MK102" i="1"/>
  <c r="MK104" i="1"/>
  <c r="MK105" i="1"/>
  <c r="MK106" i="1"/>
  <c r="MK107" i="1"/>
  <c r="MK108" i="1"/>
  <c r="MK101" i="1"/>
  <c r="MK125" i="1"/>
  <c r="ML102" i="1"/>
  <c r="ML104" i="1"/>
  <c r="ML105" i="1"/>
  <c r="ML106" i="1"/>
  <c r="ML107" i="1"/>
  <c r="ML108" i="1"/>
  <c r="ML101" i="1"/>
  <c r="ML125" i="1"/>
  <c r="MM102" i="1"/>
  <c r="MM104" i="1"/>
  <c r="MM105" i="1"/>
  <c r="MM106" i="1"/>
  <c r="MM107" i="1"/>
  <c r="MM108" i="1"/>
  <c r="MM101" i="1"/>
  <c r="MM125" i="1"/>
  <c r="MN102" i="1"/>
  <c r="MN104" i="1"/>
  <c r="MN105" i="1"/>
  <c r="MN106" i="1"/>
  <c r="MN107" i="1"/>
  <c r="MN108" i="1"/>
  <c r="MN101" i="1"/>
  <c r="MN125" i="1"/>
  <c r="MO102" i="1"/>
  <c r="MO104" i="1"/>
  <c r="MO105" i="1"/>
  <c r="MO106" i="1"/>
  <c r="MO107" i="1"/>
  <c r="MO108" i="1"/>
  <c r="MO101" i="1"/>
  <c r="MO125" i="1"/>
  <c r="MP102" i="1"/>
  <c r="MP104" i="1"/>
  <c r="MP105" i="1"/>
  <c r="MP106" i="1"/>
  <c r="MP107" i="1"/>
  <c r="MP108" i="1"/>
  <c r="MP101" i="1"/>
  <c r="MP125" i="1"/>
  <c r="MQ102" i="1"/>
  <c r="MQ104" i="1"/>
  <c r="MQ105" i="1"/>
  <c r="MQ106" i="1"/>
  <c r="MQ107" i="1"/>
  <c r="MQ108" i="1"/>
  <c r="MQ101" i="1"/>
  <c r="MQ125" i="1"/>
  <c r="MR102" i="1"/>
  <c r="MR104" i="1"/>
  <c r="MR105" i="1"/>
  <c r="MR106" i="1"/>
  <c r="MR107" i="1"/>
  <c r="MR108" i="1"/>
  <c r="MR101" i="1"/>
  <c r="MR125" i="1"/>
  <c r="MS102" i="1"/>
  <c r="MS104" i="1"/>
  <c r="MS105" i="1"/>
  <c r="MS106" i="1"/>
  <c r="MS107" i="1"/>
  <c r="MS108" i="1"/>
  <c r="MS101" i="1"/>
  <c r="MS125" i="1"/>
  <c r="MT102" i="1"/>
  <c r="MT104" i="1"/>
  <c r="MT105" i="1"/>
  <c r="MT106" i="1"/>
  <c r="MT107" i="1"/>
  <c r="MT108" i="1"/>
  <c r="MT101" i="1"/>
  <c r="MT125" i="1"/>
  <c r="MU102" i="1"/>
  <c r="MU104" i="1"/>
  <c r="MU105" i="1"/>
  <c r="MU106" i="1"/>
  <c r="MU107" i="1"/>
  <c r="MU108" i="1"/>
  <c r="MU101" i="1"/>
  <c r="MU125" i="1"/>
  <c r="MV102" i="1"/>
  <c r="MV104" i="1"/>
  <c r="MV105" i="1"/>
  <c r="MV106" i="1"/>
  <c r="MV107" i="1"/>
  <c r="MV108" i="1"/>
  <c r="MV101" i="1"/>
  <c r="MV125" i="1"/>
  <c r="MW102" i="1"/>
  <c r="MW104" i="1"/>
  <c r="MW105" i="1"/>
  <c r="MW106" i="1"/>
  <c r="MW107" i="1"/>
  <c r="MW108" i="1"/>
  <c r="MW101" i="1"/>
  <c r="MW125" i="1"/>
  <c r="MX102" i="1"/>
  <c r="MX104" i="1"/>
  <c r="MX105" i="1"/>
  <c r="MX106" i="1"/>
  <c r="MX107" i="1"/>
  <c r="MX108" i="1"/>
  <c r="MX101" i="1"/>
  <c r="MX125" i="1"/>
  <c r="MY102" i="1"/>
  <c r="MY104" i="1"/>
  <c r="MY105" i="1"/>
  <c r="MY106" i="1"/>
  <c r="MY107" i="1"/>
  <c r="MY108" i="1"/>
  <c r="MY101" i="1"/>
  <c r="MY125" i="1"/>
  <c r="MZ102" i="1"/>
  <c r="MZ104" i="1"/>
  <c r="MZ105" i="1"/>
  <c r="MZ106" i="1"/>
  <c r="MZ107" i="1"/>
  <c r="MZ108" i="1"/>
  <c r="MZ101" i="1"/>
  <c r="MZ125" i="1"/>
  <c r="NA102" i="1"/>
  <c r="NA104" i="1"/>
  <c r="NA105" i="1"/>
  <c r="NA106" i="1"/>
  <c r="NA107" i="1"/>
  <c r="NA108" i="1"/>
  <c r="NA101" i="1"/>
  <c r="NA125" i="1"/>
  <c r="NB102" i="1"/>
  <c r="NB104" i="1"/>
  <c r="NB105" i="1"/>
  <c r="NB106" i="1"/>
  <c r="NB107" i="1"/>
  <c r="NB108" i="1"/>
  <c r="NB101" i="1"/>
  <c r="NB125" i="1"/>
  <c r="NC102" i="1"/>
  <c r="NC104" i="1"/>
  <c r="NC105" i="1"/>
  <c r="NC106" i="1"/>
  <c r="NC107" i="1"/>
  <c r="NC108" i="1"/>
  <c r="NC101" i="1"/>
  <c r="NC125" i="1"/>
  <c r="ND102" i="1"/>
  <c r="ND104" i="1"/>
  <c r="ND105" i="1"/>
  <c r="ND106" i="1"/>
  <c r="ND107" i="1"/>
  <c r="ND108" i="1"/>
  <c r="ND101" i="1"/>
  <c r="ND125" i="1"/>
  <c r="NE102" i="1"/>
  <c r="NE104" i="1"/>
  <c r="NE105" i="1"/>
  <c r="NE106" i="1"/>
  <c r="NE107" i="1"/>
  <c r="NE108" i="1"/>
  <c r="NE101" i="1"/>
  <c r="NE125" i="1"/>
  <c r="NF102" i="1"/>
  <c r="NF104" i="1"/>
  <c r="NF105" i="1"/>
  <c r="NF106" i="1"/>
  <c r="NF107" i="1"/>
  <c r="NF108" i="1"/>
  <c r="NF101" i="1"/>
  <c r="NF125" i="1"/>
  <c r="NG102" i="1"/>
  <c r="NG104" i="1"/>
  <c r="NG105" i="1"/>
  <c r="NG106" i="1"/>
  <c r="NG107" i="1"/>
  <c r="NG108" i="1"/>
  <c r="NG101" i="1"/>
  <c r="NG125" i="1"/>
  <c r="NH102" i="1"/>
  <c r="NH104" i="1"/>
  <c r="NH105" i="1"/>
  <c r="NH106" i="1"/>
  <c r="NH107" i="1"/>
  <c r="NH108" i="1"/>
  <c r="NH101" i="1"/>
  <c r="NH125" i="1"/>
  <c r="NI102" i="1"/>
  <c r="NI104" i="1"/>
  <c r="NI105" i="1"/>
  <c r="NI106" i="1"/>
  <c r="NI107" i="1"/>
  <c r="NI108" i="1"/>
  <c r="NI101" i="1"/>
  <c r="NI125" i="1"/>
  <c r="NJ102" i="1"/>
  <c r="NJ104" i="1"/>
  <c r="NJ105" i="1"/>
  <c r="NJ106" i="1"/>
  <c r="NJ107" i="1"/>
  <c r="NJ108" i="1"/>
  <c r="NJ101" i="1"/>
  <c r="NJ125" i="1"/>
  <c r="NK102" i="1"/>
  <c r="NK104" i="1"/>
  <c r="NK105" i="1"/>
  <c r="NK106" i="1"/>
  <c r="NK107" i="1"/>
  <c r="NK108" i="1"/>
  <c r="NK101" i="1"/>
  <c r="NK125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GA126" i="1"/>
  <c r="GB126" i="1"/>
  <c r="GC126" i="1"/>
  <c r="GD126" i="1"/>
  <c r="GE126" i="1"/>
  <c r="GF126" i="1"/>
  <c r="GG126" i="1"/>
  <c r="GH126" i="1"/>
  <c r="GI126" i="1"/>
  <c r="GJ126" i="1"/>
  <c r="GK126" i="1"/>
  <c r="GL126" i="1"/>
  <c r="GM126" i="1"/>
  <c r="GN126" i="1"/>
  <c r="GO126" i="1"/>
  <c r="GP126" i="1"/>
  <c r="GQ126" i="1"/>
  <c r="GR126" i="1"/>
  <c r="GS126" i="1"/>
  <c r="GT126" i="1"/>
  <c r="GU126" i="1"/>
  <c r="GV126" i="1"/>
  <c r="GW126" i="1"/>
  <c r="GX126" i="1"/>
  <c r="GY126" i="1"/>
  <c r="GZ126" i="1"/>
  <c r="HA126" i="1"/>
  <c r="HB126" i="1"/>
  <c r="HC126" i="1"/>
  <c r="HD126" i="1"/>
  <c r="HE126" i="1"/>
  <c r="HF126" i="1"/>
  <c r="HG126" i="1"/>
  <c r="HH126" i="1"/>
  <c r="HI126" i="1"/>
  <c r="HJ126" i="1"/>
  <c r="HK126" i="1"/>
  <c r="HL126" i="1"/>
  <c r="HM126" i="1"/>
  <c r="HN126" i="1"/>
  <c r="HO126" i="1"/>
  <c r="HP126" i="1"/>
  <c r="HQ126" i="1"/>
  <c r="HR126" i="1"/>
  <c r="HS126" i="1"/>
  <c r="HT126" i="1"/>
  <c r="HU126" i="1"/>
  <c r="HV126" i="1"/>
  <c r="HW126" i="1"/>
  <c r="HX126" i="1"/>
  <c r="HY126" i="1"/>
  <c r="HZ126" i="1"/>
  <c r="IA126" i="1"/>
  <c r="IB126" i="1"/>
  <c r="IC126" i="1"/>
  <c r="ID126" i="1"/>
  <c r="IE126" i="1"/>
  <c r="IF126" i="1"/>
  <c r="IG126" i="1"/>
  <c r="IH126" i="1"/>
  <c r="II126" i="1"/>
  <c r="IJ126" i="1"/>
  <c r="IK126" i="1"/>
  <c r="IL126" i="1"/>
  <c r="IM126" i="1"/>
  <c r="IN126" i="1"/>
  <c r="IO126" i="1"/>
  <c r="IP126" i="1"/>
  <c r="IQ126" i="1"/>
  <c r="IR126" i="1"/>
  <c r="IS126" i="1"/>
  <c r="IT126" i="1"/>
  <c r="IU126" i="1"/>
  <c r="IV126" i="1"/>
  <c r="IW126" i="1"/>
  <c r="IX126" i="1"/>
  <c r="IY126" i="1"/>
  <c r="IZ126" i="1"/>
  <c r="JA126" i="1"/>
  <c r="JB126" i="1"/>
  <c r="JC126" i="1"/>
  <c r="JD126" i="1"/>
  <c r="JE126" i="1"/>
  <c r="JF126" i="1"/>
  <c r="JG126" i="1"/>
  <c r="JH126" i="1"/>
  <c r="JI126" i="1"/>
  <c r="JJ126" i="1"/>
  <c r="JK126" i="1"/>
  <c r="JL126" i="1"/>
  <c r="JM126" i="1"/>
  <c r="JN126" i="1"/>
  <c r="JO126" i="1"/>
  <c r="JP126" i="1"/>
  <c r="JQ126" i="1"/>
  <c r="JR126" i="1"/>
  <c r="JS126" i="1"/>
  <c r="JT126" i="1"/>
  <c r="JU126" i="1"/>
  <c r="JV126" i="1"/>
  <c r="JW126" i="1"/>
  <c r="JX126" i="1"/>
  <c r="JY126" i="1"/>
  <c r="JZ126" i="1"/>
  <c r="KA126" i="1"/>
  <c r="KB126" i="1"/>
  <c r="KC126" i="1"/>
  <c r="KD126" i="1"/>
  <c r="KE126" i="1"/>
  <c r="KF126" i="1"/>
  <c r="KG126" i="1"/>
  <c r="KH126" i="1"/>
  <c r="KI126" i="1"/>
  <c r="KJ126" i="1"/>
  <c r="KK126" i="1"/>
  <c r="KL126" i="1"/>
  <c r="KM126" i="1"/>
  <c r="KN126" i="1"/>
  <c r="KO126" i="1"/>
  <c r="KP126" i="1"/>
  <c r="KQ126" i="1"/>
  <c r="KR126" i="1"/>
  <c r="KS126" i="1"/>
  <c r="KT126" i="1"/>
  <c r="KU126" i="1"/>
  <c r="KV126" i="1"/>
  <c r="KW126" i="1"/>
  <c r="KX126" i="1"/>
  <c r="KY126" i="1"/>
  <c r="KZ126" i="1"/>
  <c r="LA126" i="1"/>
  <c r="LB126" i="1"/>
  <c r="LC126" i="1"/>
  <c r="LD126" i="1"/>
  <c r="LE126" i="1"/>
  <c r="LF126" i="1"/>
  <c r="LG126" i="1"/>
  <c r="LH126" i="1"/>
  <c r="LI126" i="1"/>
  <c r="LJ126" i="1"/>
  <c r="LK126" i="1"/>
  <c r="LL126" i="1"/>
  <c r="LM126" i="1"/>
  <c r="LN126" i="1"/>
  <c r="LO126" i="1"/>
  <c r="LP126" i="1"/>
  <c r="LQ126" i="1"/>
  <c r="LR126" i="1"/>
  <c r="LS126" i="1"/>
  <c r="LT126" i="1"/>
  <c r="LU126" i="1"/>
  <c r="LV126" i="1"/>
  <c r="LW126" i="1"/>
  <c r="LX126" i="1"/>
  <c r="LY126" i="1"/>
  <c r="LZ126" i="1"/>
  <c r="MA126" i="1"/>
  <c r="MB126" i="1"/>
  <c r="MC126" i="1"/>
  <c r="MD126" i="1"/>
  <c r="ME126" i="1"/>
  <c r="MF126" i="1"/>
  <c r="MG126" i="1"/>
  <c r="MH126" i="1"/>
  <c r="MI126" i="1"/>
  <c r="MJ126" i="1"/>
  <c r="MK126" i="1"/>
  <c r="ML126" i="1"/>
  <c r="MM126" i="1"/>
  <c r="MN126" i="1"/>
  <c r="MO126" i="1"/>
  <c r="MP126" i="1"/>
  <c r="MQ126" i="1"/>
  <c r="MR126" i="1"/>
  <c r="MS126" i="1"/>
  <c r="MT126" i="1"/>
  <c r="MU126" i="1"/>
  <c r="MV126" i="1"/>
  <c r="MW126" i="1"/>
  <c r="MX126" i="1"/>
  <c r="MY126" i="1"/>
  <c r="MZ126" i="1"/>
  <c r="NA126" i="1"/>
  <c r="NB126" i="1"/>
  <c r="NC126" i="1"/>
  <c r="ND126" i="1"/>
  <c r="NE126" i="1"/>
  <c r="NF126" i="1"/>
  <c r="NG126" i="1"/>
  <c r="NH126" i="1"/>
  <c r="NI126" i="1"/>
  <c r="NJ126" i="1"/>
  <c r="NK126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GA127" i="1"/>
  <c r="GB127" i="1"/>
  <c r="GC127" i="1"/>
  <c r="GD127" i="1"/>
  <c r="GE127" i="1"/>
  <c r="GF127" i="1"/>
  <c r="GG127" i="1"/>
  <c r="GH127" i="1"/>
  <c r="GI127" i="1"/>
  <c r="GJ127" i="1"/>
  <c r="GK127" i="1"/>
  <c r="GL127" i="1"/>
  <c r="GM127" i="1"/>
  <c r="GN127" i="1"/>
  <c r="GO127" i="1"/>
  <c r="GP127" i="1"/>
  <c r="GQ127" i="1"/>
  <c r="GR127" i="1"/>
  <c r="GS127" i="1"/>
  <c r="GT127" i="1"/>
  <c r="GU127" i="1"/>
  <c r="GV127" i="1"/>
  <c r="GW127" i="1"/>
  <c r="GX127" i="1"/>
  <c r="GY127" i="1"/>
  <c r="GZ127" i="1"/>
  <c r="HA127" i="1"/>
  <c r="HB127" i="1"/>
  <c r="HC127" i="1"/>
  <c r="HD127" i="1"/>
  <c r="HE127" i="1"/>
  <c r="HF127" i="1"/>
  <c r="HG127" i="1"/>
  <c r="HH127" i="1"/>
  <c r="HI127" i="1"/>
  <c r="HJ127" i="1"/>
  <c r="HK127" i="1"/>
  <c r="HL127" i="1"/>
  <c r="HM127" i="1"/>
  <c r="HN127" i="1"/>
  <c r="HO127" i="1"/>
  <c r="HP127" i="1"/>
  <c r="HQ127" i="1"/>
  <c r="HR127" i="1"/>
  <c r="HS127" i="1"/>
  <c r="HT127" i="1"/>
  <c r="HU127" i="1"/>
  <c r="HV127" i="1"/>
  <c r="HW127" i="1"/>
  <c r="HX127" i="1"/>
  <c r="HY127" i="1"/>
  <c r="HZ127" i="1"/>
  <c r="IA127" i="1"/>
  <c r="IB127" i="1"/>
  <c r="IC127" i="1"/>
  <c r="ID127" i="1"/>
  <c r="IE127" i="1"/>
  <c r="IF127" i="1"/>
  <c r="IG127" i="1"/>
  <c r="IH127" i="1"/>
  <c r="II127" i="1"/>
  <c r="IJ127" i="1"/>
  <c r="IK127" i="1"/>
  <c r="IL127" i="1"/>
  <c r="IM127" i="1"/>
  <c r="IN127" i="1"/>
  <c r="IO127" i="1"/>
  <c r="IP127" i="1"/>
  <c r="IQ127" i="1"/>
  <c r="IR127" i="1"/>
  <c r="IS127" i="1"/>
  <c r="IT127" i="1"/>
  <c r="IU127" i="1"/>
  <c r="IV127" i="1"/>
  <c r="IW127" i="1"/>
  <c r="IX127" i="1"/>
  <c r="IY127" i="1"/>
  <c r="IZ127" i="1"/>
  <c r="JA127" i="1"/>
  <c r="JB127" i="1"/>
  <c r="JC127" i="1"/>
  <c r="JD127" i="1"/>
  <c r="JE127" i="1"/>
  <c r="JF127" i="1"/>
  <c r="JG127" i="1"/>
  <c r="JH127" i="1"/>
  <c r="JI127" i="1"/>
  <c r="JJ127" i="1"/>
  <c r="JK127" i="1"/>
  <c r="JL127" i="1"/>
  <c r="JM127" i="1"/>
  <c r="JN127" i="1"/>
  <c r="JO127" i="1"/>
  <c r="JP127" i="1"/>
  <c r="JQ127" i="1"/>
  <c r="JR127" i="1"/>
  <c r="JS127" i="1"/>
  <c r="JT127" i="1"/>
  <c r="JU127" i="1"/>
  <c r="JV127" i="1"/>
  <c r="JW127" i="1"/>
  <c r="JX127" i="1"/>
  <c r="JY127" i="1"/>
  <c r="JZ127" i="1"/>
  <c r="KA127" i="1"/>
  <c r="KB127" i="1"/>
  <c r="KC127" i="1"/>
  <c r="KD127" i="1"/>
  <c r="KE127" i="1"/>
  <c r="KF127" i="1"/>
  <c r="KG127" i="1"/>
  <c r="KH127" i="1"/>
  <c r="KI127" i="1"/>
  <c r="KJ127" i="1"/>
  <c r="KK127" i="1"/>
  <c r="KL127" i="1"/>
  <c r="KM127" i="1"/>
  <c r="KN127" i="1"/>
  <c r="KO127" i="1"/>
  <c r="KP127" i="1"/>
  <c r="KQ127" i="1"/>
  <c r="KR127" i="1"/>
  <c r="KS127" i="1"/>
  <c r="KT127" i="1"/>
  <c r="KU127" i="1"/>
  <c r="KV127" i="1"/>
  <c r="KW127" i="1"/>
  <c r="KX127" i="1"/>
  <c r="KY127" i="1"/>
  <c r="KZ127" i="1"/>
  <c r="LA127" i="1"/>
  <c r="LB127" i="1"/>
  <c r="LC127" i="1"/>
  <c r="LD127" i="1"/>
  <c r="LE127" i="1"/>
  <c r="LF127" i="1"/>
  <c r="LG127" i="1"/>
  <c r="LH127" i="1"/>
  <c r="LI127" i="1"/>
  <c r="LJ127" i="1"/>
  <c r="LK127" i="1"/>
  <c r="LL127" i="1"/>
  <c r="LM127" i="1"/>
  <c r="LN127" i="1"/>
  <c r="LO127" i="1"/>
  <c r="LP127" i="1"/>
  <c r="LQ127" i="1"/>
  <c r="LR127" i="1"/>
  <c r="LS127" i="1"/>
  <c r="LT127" i="1"/>
  <c r="LU127" i="1"/>
  <c r="LV127" i="1"/>
  <c r="LW127" i="1"/>
  <c r="LX127" i="1"/>
  <c r="LY127" i="1"/>
  <c r="LZ127" i="1"/>
  <c r="MA127" i="1"/>
  <c r="MB127" i="1"/>
  <c r="MC127" i="1"/>
  <c r="MD127" i="1"/>
  <c r="ME127" i="1"/>
  <c r="MF127" i="1"/>
  <c r="MG127" i="1"/>
  <c r="MH127" i="1"/>
  <c r="MI127" i="1"/>
  <c r="MJ127" i="1"/>
  <c r="MK127" i="1"/>
  <c r="ML127" i="1"/>
  <c r="MM127" i="1"/>
  <c r="MN127" i="1"/>
  <c r="MO127" i="1"/>
  <c r="MP127" i="1"/>
  <c r="MQ127" i="1"/>
  <c r="MR127" i="1"/>
  <c r="MS127" i="1"/>
  <c r="MT127" i="1"/>
  <c r="MU127" i="1"/>
  <c r="MV127" i="1"/>
  <c r="MW127" i="1"/>
  <c r="MX127" i="1"/>
  <c r="MY127" i="1"/>
  <c r="MZ127" i="1"/>
  <c r="NA127" i="1"/>
  <c r="NB127" i="1"/>
  <c r="NC127" i="1"/>
  <c r="ND127" i="1"/>
  <c r="NE127" i="1"/>
  <c r="NF127" i="1"/>
  <c r="NG127" i="1"/>
  <c r="NH127" i="1"/>
  <c r="NI127" i="1"/>
  <c r="NJ127" i="1"/>
  <c r="NK127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GA128" i="1"/>
  <c r="GB128" i="1"/>
  <c r="GC128" i="1"/>
  <c r="GD128" i="1"/>
  <c r="GE128" i="1"/>
  <c r="GF128" i="1"/>
  <c r="GG128" i="1"/>
  <c r="GH128" i="1"/>
  <c r="GI128" i="1"/>
  <c r="GJ128" i="1"/>
  <c r="GK128" i="1"/>
  <c r="GL128" i="1"/>
  <c r="GM128" i="1"/>
  <c r="GN128" i="1"/>
  <c r="GO128" i="1"/>
  <c r="GP128" i="1"/>
  <c r="GQ128" i="1"/>
  <c r="GR128" i="1"/>
  <c r="GS128" i="1"/>
  <c r="GT128" i="1"/>
  <c r="GU128" i="1"/>
  <c r="GV128" i="1"/>
  <c r="GW128" i="1"/>
  <c r="GX128" i="1"/>
  <c r="GY128" i="1"/>
  <c r="GZ128" i="1"/>
  <c r="HA128" i="1"/>
  <c r="HB128" i="1"/>
  <c r="HC128" i="1"/>
  <c r="HD128" i="1"/>
  <c r="HE128" i="1"/>
  <c r="HF128" i="1"/>
  <c r="HG128" i="1"/>
  <c r="HH128" i="1"/>
  <c r="HI128" i="1"/>
  <c r="HJ128" i="1"/>
  <c r="HK128" i="1"/>
  <c r="HL128" i="1"/>
  <c r="HM128" i="1"/>
  <c r="HN128" i="1"/>
  <c r="HO128" i="1"/>
  <c r="HP128" i="1"/>
  <c r="HQ128" i="1"/>
  <c r="HR128" i="1"/>
  <c r="HS128" i="1"/>
  <c r="HT128" i="1"/>
  <c r="HU128" i="1"/>
  <c r="HV128" i="1"/>
  <c r="HW128" i="1"/>
  <c r="HX128" i="1"/>
  <c r="HY128" i="1"/>
  <c r="HZ128" i="1"/>
  <c r="IA128" i="1"/>
  <c r="IB128" i="1"/>
  <c r="IC128" i="1"/>
  <c r="ID128" i="1"/>
  <c r="IE128" i="1"/>
  <c r="IF128" i="1"/>
  <c r="IG128" i="1"/>
  <c r="IH128" i="1"/>
  <c r="II128" i="1"/>
  <c r="IJ128" i="1"/>
  <c r="IK128" i="1"/>
  <c r="IL128" i="1"/>
  <c r="IM128" i="1"/>
  <c r="IN128" i="1"/>
  <c r="IO128" i="1"/>
  <c r="IP128" i="1"/>
  <c r="IQ128" i="1"/>
  <c r="IR128" i="1"/>
  <c r="IS128" i="1"/>
  <c r="IT128" i="1"/>
  <c r="IU128" i="1"/>
  <c r="IV128" i="1"/>
  <c r="IW128" i="1"/>
  <c r="IX128" i="1"/>
  <c r="IY128" i="1"/>
  <c r="IZ128" i="1"/>
  <c r="JA128" i="1"/>
  <c r="JB128" i="1"/>
  <c r="JC128" i="1"/>
  <c r="JD128" i="1"/>
  <c r="JE128" i="1"/>
  <c r="JF128" i="1"/>
  <c r="JG128" i="1"/>
  <c r="JH128" i="1"/>
  <c r="JI128" i="1"/>
  <c r="JJ128" i="1"/>
  <c r="JK128" i="1"/>
  <c r="JL128" i="1"/>
  <c r="JM128" i="1"/>
  <c r="JN128" i="1"/>
  <c r="JO128" i="1"/>
  <c r="JP128" i="1"/>
  <c r="JQ128" i="1"/>
  <c r="JR128" i="1"/>
  <c r="JS128" i="1"/>
  <c r="JT128" i="1"/>
  <c r="JU128" i="1"/>
  <c r="JV128" i="1"/>
  <c r="JW128" i="1"/>
  <c r="JX128" i="1"/>
  <c r="JY128" i="1"/>
  <c r="JZ128" i="1"/>
  <c r="KA128" i="1"/>
  <c r="KB128" i="1"/>
  <c r="KC128" i="1"/>
  <c r="KD128" i="1"/>
  <c r="KE128" i="1"/>
  <c r="KF128" i="1"/>
  <c r="KG128" i="1"/>
  <c r="KH128" i="1"/>
  <c r="KI128" i="1"/>
  <c r="KJ128" i="1"/>
  <c r="KK128" i="1"/>
  <c r="KL128" i="1"/>
  <c r="KM128" i="1"/>
  <c r="KN128" i="1"/>
  <c r="KO128" i="1"/>
  <c r="KP128" i="1"/>
  <c r="KQ128" i="1"/>
  <c r="KR128" i="1"/>
  <c r="KS128" i="1"/>
  <c r="KT128" i="1"/>
  <c r="KU128" i="1"/>
  <c r="KV128" i="1"/>
  <c r="KW128" i="1"/>
  <c r="KX128" i="1"/>
  <c r="KY128" i="1"/>
  <c r="KZ128" i="1"/>
  <c r="LA128" i="1"/>
  <c r="LB128" i="1"/>
  <c r="LC128" i="1"/>
  <c r="LD128" i="1"/>
  <c r="LE128" i="1"/>
  <c r="LF128" i="1"/>
  <c r="LG128" i="1"/>
  <c r="LH128" i="1"/>
  <c r="LI128" i="1"/>
  <c r="LJ128" i="1"/>
  <c r="LK128" i="1"/>
  <c r="LL128" i="1"/>
  <c r="LM128" i="1"/>
  <c r="LN128" i="1"/>
  <c r="LO128" i="1"/>
  <c r="LP128" i="1"/>
  <c r="LQ128" i="1"/>
  <c r="LR128" i="1"/>
  <c r="LS128" i="1"/>
  <c r="LT128" i="1"/>
  <c r="LU128" i="1"/>
  <c r="LV128" i="1"/>
  <c r="LW128" i="1"/>
  <c r="LX128" i="1"/>
  <c r="LY128" i="1"/>
  <c r="LZ128" i="1"/>
  <c r="MA128" i="1"/>
  <c r="MB128" i="1"/>
  <c r="MC128" i="1"/>
  <c r="MD128" i="1"/>
  <c r="ME128" i="1"/>
  <c r="MF128" i="1"/>
  <c r="MG128" i="1"/>
  <c r="MH128" i="1"/>
  <c r="MI128" i="1"/>
  <c r="MJ128" i="1"/>
  <c r="MK128" i="1"/>
  <c r="ML128" i="1"/>
  <c r="MM128" i="1"/>
  <c r="MN128" i="1"/>
  <c r="MO128" i="1"/>
  <c r="MP128" i="1"/>
  <c r="MQ128" i="1"/>
  <c r="MR128" i="1"/>
  <c r="MS128" i="1"/>
  <c r="MT128" i="1"/>
  <c r="MU128" i="1"/>
  <c r="MV128" i="1"/>
  <c r="MW128" i="1"/>
  <c r="MX128" i="1"/>
  <c r="MY128" i="1"/>
  <c r="MZ128" i="1"/>
  <c r="NA128" i="1"/>
  <c r="NB128" i="1"/>
  <c r="NC128" i="1"/>
  <c r="ND128" i="1"/>
  <c r="NE128" i="1"/>
  <c r="NF128" i="1"/>
  <c r="NG128" i="1"/>
  <c r="NH128" i="1"/>
  <c r="NI128" i="1"/>
  <c r="NJ128" i="1"/>
  <c r="NK128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GA129" i="1"/>
  <c r="GB129" i="1"/>
  <c r="GC129" i="1"/>
  <c r="GD129" i="1"/>
  <c r="GE129" i="1"/>
  <c r="GF129" i="1"/>
  <c r="GG129" i="1"/>
  <c r="GH129" i="1"/>
  <c r="GI129" i="1"/>
  <c r="GJ129" i="1"/>
  <c r="GK129" i="1"/>
  <c r="GL129" i="1"/>
  <c r="GM129" i="1"/>
  <c r="GN129" i="1"/>
  <c r="GO129" i="1"/>
  <c r="GP129" i="1"/>
  <c r="GQ129" i="1"/>
  <c r="GR129" i="1"/>
  <c r="GS129" i="1"/>
  <c r="GT129" i="1"/>
  <c r="GU129" i="1"/>
  <c r="GV129" i="1"/>
  <c r="GW129" i="1"/>
  <c r="GX129" i="1"/>
  <c r="GY129" i="1"/>
  <c r="GZ129" i="1"/>
  <c r="HA129" i="1"/>
  <c r="HB129" i="1"/>
  <c r="HC129" i="1"/>
  <c r="HD129" i="1"/>
  <c r="HE129" i="1"/>
  <c r="HF129" i="1"/>
  <c r="HG129" i="1"/>
  <c r="HH129" i="1"/>
  <c r="HI129" i="1"/>
  <c r="HJ129" i="1"/>
  <c r="HK129" i="1"/>
  <c r="HL129" i="1"/>
  <c r="HM129" i="1"/>
  <c r="HN129" i="1"/>
  <c r="HO129" i="1"/>
  <c r="HP129" i="1"/>
  <c r="HQ129" i="1"/>
  <c r="HR129" i="1"/>
  <c r="HS129" i="1"/>
  <c r="HT129" i="1"/>
  <c r="HU129" i="1"/>
  <c r="HV129" i="1"/>
  <c r="HW129" i="1"/>
  <c r="HX129" i="1"/>
  <c r="HY129" i="1"/>
  <c r="HZ129" i="1"/>
  <c r="IA129" i="1"/>
  <c r="IB129" i="1"/>
  <c r="IC129" i="1"/>
  <c r="ID129" i="1"/>
  <c r="IE129" i="1"/>
  <c r="IF129" i="1"/>
  <c r="IG129" i="1"/>
  <c r="IH129" i="1"/>
  <c r="II129" i="1"/>
  <c r="IJ129" i="1"/>
  <c r="IK129" i="1"/>
  <c r="IL129" i="1"/>
  <c r="IM129" i="1"/>
  <c r="IN129" i="1"/>
  <c r="IO129" i="1"/>
  <c r="IP129" i="1"/>
  <c r="IQ129" i="1"/>
  <c r="IR129" i="1"/>
  <c r="IS129" i="1"/>
  <c r="IT129" i="1"/>
  <c r="IU129" i="1"/>
  <c r="IV129" i="1"/>
  <c r="IW129" i="1"/>
  <c r="IX129" i="1"/>
  <c r="IY129" i="1"/>
  <c r="IZ129" i="1"/>
  <c r="JA129" i="1"/>
  <c r="JB129" i="1"/>
  <c r="JC129" i="1"/>
  <c r="JD129" i="1"/>
  <c r="JE129" i="1"/>
  <c r="JF129" i="1"/>
  <c r="JG129" i="1"/>
  <c r="JH129" i="1"/>
  <c r="JI129" i="1"/>
  <c r="JJ129" i="1"/>
  <c r="JK129" i="1"/>
  <c r="JL129" i="1"/>
  <c r="JM129" i="1"/>
  <c r="JN129" i="1"/>
  <c r="JO129" i="1"/>
  <c r="JP129" i="1"/>
  <c r="JQ129" i="1"/>
  <c r="JR129" i="1"/>
  <c r="JS129" i="1"/>
  <c r="JT129" i="1"/>
  <c r="JU129" i="1"/>
  <c r="JV129" i="1"/>
  <c r="JW129" i="1"/>
  <c r="JX129" i="1"/>
  <c r="JY129" i="1"/>
  <c r="JZ129" i="1"/>
  <c r="KA129" i="1"/>
  <c r="KB129" i="1"/>
  <c r="KC129" i="1"/>
  <c r="KD129" i="1"/>
  <c r="KE129" i="1"/>
  <c r="KF129" i="1"/>
  <c r="KG129" i="1"/>
  <c r="KH129" i="1"/>
  <c r="KI129" i="1"/>
  <c r="KJ129" i="1"/>
  <c r="KK129" i="1"/>
  <c r="KL129" i="1"/>
  <c r="KM129" i="1"/>
  <c r="KN129" i="1"/>
  <c r="KO129" i="1"/>
  <c r="KP129" i="1"/>
  <c r="KQ129" i="1"/>
  <c r="KR129" i="1"/>
  <c r="KS129" i="1"/>
  <c r="KT129" i="1"/>
  <c r="KU129" i="1"/>
  <c r="KV129" i="1"/>
  <c r="KW129" i="1"/>
  <c r="KX129" i="1"/>
  <c r="KY129" i="1"/>
  <c r="KZ129" i="1"/>
  <c r="LA129" i="1"/>
  <c r="LB129" i="1"/>
  <c r="LC129" i="1"/>
  <c r="LD129" i="1"/>
  <c r="LE129" i="1"/>
  <c r="LF129" i="1"/>
  <c r="LG129" i="1"/>
  <c r="LH129" i="1"/>
  <c r="LI129" i="1"/>
  <c r="LJ129" i="1"/>
  <c r="LK129" i="1"/>
  <c r="LL129" i="1"/>
  <c r="LM129" i="1"/>
  <c r="LN129" i="1"/>
  <c r="LO129" i="1"/>
  <c r="LP129" i="1"/>
  <c r="LQ129" i="1"/>
  <c r="LR129" i="1"/>
  <c r="LS129" i="1"/>
  <c r="LT129" i="1"/>
  <c r="LU129" i="1"/>
  <c r="LV129" i="1"/>
  <c r="LW129" i="1"/>
  <c r="LX129" i="1"/>
  <c r="LY129" i="1"/>
  <c r="LZ129" i="1"/>
  <c r="MA129" i="1"/>
  <c r="MB129" i="1"/>
  <c r="MC129" i="1"/>
  <c r="MD129" i="1"/>
  <c r="ME129" i="1"/>
  <c r="MF129" i="1"/>
  <c r="MG129" i="1"/>
  <c r="MH129" i="1"/>
  <c r="MI129" i="1"/>
  <c r="MJ129" i="1"/>
  <c r="MK129" i="1"/>
  <c r="ML129" i="1"/>
  <c r="MM129" i="1"/>
  <c r="MN129" i="1"/>
  <c r="MO129" i="1"/>
  <c r="MP129" i="1"/>
  <c r="MQ129" i="1"/>
  <c r="MR129" i="1"/>
  <c r="MS129" i="1"/>
  <c r="MT129" i="1"/>
  <c r="MU129" i="1"/>
  <c r="MV129" i="1"/>
  <c r="MW129" i="1"/>
  <c r="MX129" i="1"/>
  <c r="MY129" i="1"/>
  <c r="MZ129" i="1"/>
  <c r="NA129" i="1"/>
  <c r="NB129" i="1"/>
  <c r="NC129" i="1"/>
  <c r="ND129" i="1"/>
  <c r="NE129" i="1"/>
  <c r="NF129" i="1"/>
  <c r="NG129" i="1"/>
  <c r="NH129" i="1"/>
  <c r="NI129" i="1"/>
  <c r="NJ129" i="1"/>
  <c r="NK129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GA130" i="1"/>
  <c r="GB130" i="1"/>
  <c r="GC130" i="1"/>
  <c r="GD130" i="1"/>
  <c r="GE130" i="1"/>
  <c r="GF130" i="1"/>
  <c r="GG130" i="1"/>
  <c r="GH130" i="1"/>
  <c r="GI130" i="1"/>
  <c r="GJ130" i="1"/>
  <c r="GK130" i="1"/>
  <c r="GL130" i="1"/>
  <c r="GM130" i="1"/>
  <c r="GN130" i="1"/>
  <c r="GO130" i="1"/>
  <c r="GP130" i="1"/>
  <c r="GQ130" i="1"/>
  <c r="GR130" i="1"/>
  <c r="GS130" i="1"/>
  <c r="GT130" i="1"/>
  <c r="GU130" i="1"/>
  <c r="GV130" i="1"/>
  <c r="GW130" i="1"/>
  <c r="GX130" i="1"/>
  <c r="GY130" i="1"/>
  <c r="GZ130" i="1"/>
  <c r="HA130" i="1"/>
  <c r="HB130" i="1"/>
  <c r="HC130" i="1"/>
  <c r="HD130" i="1"/>
  <c r="HE130" i="1"/>
  <c r="HF130" i="1"/>
  <c r="HG130" i="1"/>
  <c r="HH130" i="1"/>
  <c r="HI130" i="1"/>
  <c r="HJ130" i="1"/>
  <c r="HK130" i="1"/>
  <c r="HL130" i="1"/>
  <c r="HM130" i="1"/>
  <c r="HN130" i="1"/>
  <c r="HO130" i="1"/>
  <c r="HP130" i="1"/>
  <c r="HQ130" i="1"/>
  <c r="HR130" i="1"/>
  <c r="HS130" i="1"/>
  <c r="HT130" i="1"/>
  <c r="HU130" i="1"/>
  <c r="HV130" i="1"/>
  <c r="HW130" i="1"/>
  <c r="HX130" i="1"/>
  <c r="HY130" i="1"/>
  <c r="HZ130" i="1"/>
  <c r="IA130" i="1"/>
  <c r="IB130" i="1"/>
  <c r="IC130" i="1"/>
  <c r="ID130" i="1"/>
  <c r="IE130" i="1"/>
  <c r="IF130" i="1"/>
  <c r="IG130" i="1"/>
  <c r="IH130" i="1"/>
  <c r="II130" i="1"/>
  <c r="IJ130" i="1"/>
  <c r="IK130" i="1"/>
  <c r="IL130" i="1"/>
  <c r="IM130" i="1"/>
  <c r="IN130" i="1"/>
  <c r="IO130" i="1"/>
  <c r="IP130" i="1"/>
  <c r="IQ130" i="1"/>
  <c r="IR130" i="1"/>
  <c r="IS130" i="1"/>
  <c r="IT130" i="1"/>
  <c r="IU130" i="1"/>
  <c r="IV130" i="1"/>
  <c r="IW130" i="1"/>
  <c r="IX130" i="1"/>
  <c r="IY130" i="1"/>
  <c r="IZ130" i="1"/>
  <c r="JA130" i="1"/>
  <c r="JB130" i="1"/>
  <c r="JC130" i="1"/>
  <c r="JD130" i="1"/>
  <c r="JE130" i="1"/>
  <c r="JF130" i="1"/>
  <c r="JG130" i="1"/>
  <c r="JH130" i="1"/>
  <c r="JI130" i="1"/>
  <c r="JJ130" i="1"/>
  <c r="JK130" i="1"/>
  <c r="JL130" i="1"/>
  <c r="JM130" i="1"/>
  <c r="JN130" i="1"/>
  <c r="JO130" i="1"/>
  <c r="JP130" i="1"/>
  <c r="JQ130" i="1"/>
  <c r="JR130" i="1"/>
  <c r="JS130" i="1"/>
  <c r="JT130" i="1"/>
  <c r="JU130" i="1"/>
  <c r="JV130" i="1"/>
  <c r="JW130" i="1"/>
  <c r="JX130" i="1"/>
  <c r="JY130" i="1"/>
  <c r="JZ130" i="1"/>
  <c r="KA130" i="1"/>
  <c r="KB130" i="1"/>
  <c r="KC130" i="1"/>
  <c r="KD130" i="1"/>
  <c r="KE130" i="1"/>
  <c r="KF130" i="1"/>
  <c r="KG130" i="1"/>
  <c r="KH130" i="1"/>
  <c r="KI130" i="1"/>
  <c r="KJ130" i="1"/>
  <c r="KK130" i="1"/>
  <c r="KL130" i="1"/>
  <c r="KM130" i="1"/>
  <c r="KN130" i="1"/>
  <c r="KO130" i="1"/>
  <c r="KP130" i="1"/>
  <c r="KQ130" i="1"/>
  <c r="KR130" i="1"/>
  <c r="KS130" i="1"/>
  <c r="KT130" i="1"/>
  <c r="KU130" i="1"/>
  <c r="KV130" i="1"/>
  <c r="KW130" i="1"/>
  <c r="KX130" i="1"/>
  <c r="KY130" i="1"/>
  <c r="KZ130" i="1"/>
  <c r="LA130" i="1"/>
  <c r="LB130" i="1"/>
  <c r="LC130" i="1"/>
  <c r="LD130" i="1"/>
  <c r="LE130" i="1"/>
  <c r="LF130" i="1"/>
  <c r="LG130" i="1"/>
  <c r="LH130" i="1"/>
  <c r="LI130" i="1"/>
  <c r="LJ130" i="1"/>
  <c r="LK130" i="1"/>
  <c r="LL130" i="1"/>
  <c r="LM130" i="1"/>
  <c r="LN130" i="1"/>
  <c r="LO130" i="1"/>
  <c r="LP130" i="1"/>
  <c r="LQ130" i="1"/>
  <c r="LR130" i="1"/>
  <c r="LS130" i="1"/>
  <c r="LT130" i="1"/>
  <c r="LU130" i="1"/>
  <c r="LV130" i="1"/>
  <c r="LW130" i="1"/>
  <c r="LX130" i="1"/>
  <c r="LY130" i="1"/>
  <c r="LZ130" i="1"/>
  <c r="MA130" i="1"/>
  <c r="MB130" i="1"/>
  <c r="MC130" i="1"/>
  <c r="MD130" i="1"/>
  <c r="ME130" i="1"/>
  <c r="MF130" i="1"/>
  <c r="MG130" i="1"/>
  <c r="MH130" i="1"/>
  <c r="MI130" i="1"/>
  <c r="MJ130" i="1"/>
  <c r="MK130" i="1"/>
  <c r="ML130" i="1"/>
  <c r="MM130" i="1"/>
  <c r="MN130" i="1"/>
  <c r="MO130" i="1"/>
  <c r="MP130" i="1"/>
  <c r="MQ130" i="1"/>
  <c r="MR130" i="1"/>
  <c r="MS130" i="1"/>
  <c r="MT130" i="1"/>
  <c r="MU130" i="1"/>
  <c r="MV130" i="1"/>
  <c r="MW130" i="1"/>
  <c r="MX130" i="1"/>
  <c r="MY130" i="1"/>
  <c r="MZ130" i="1"/>
  <c r="NA130" i="1"/>
  <c r="NB130" i="1"/>
  <c r="NC130" i="1"/>
  <c r="ND130" i="1"/>
  <c r="NE130" i="1"/>
  <c r="NF130" i="1"/>
  <c r="NG130" i="1"/>
  <c r="NH130" i="1"/>
  <c r="NI130" i="1"/>
  <c r="NJ130" i="1"/>
  <c r="NK130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GA131" i="1"/>
  <c r="GB131" i="1"/>
  <c r="GC131" i="1"/>
  <c r="GD131" i="1"/>
  <c r="GE131" i="1"/>
  <c r="GF131" i="1"/>
  <c r="GG131" i="1"/>
  <c r="GH131" i="1"/>
  <c r="GI131" i="1"/>
  <c r="GJ131" i="1"/>
  <c r="GK131" i="1"/>
  <c r="GL131" i="1"/>
  <c r="GM131" i="1"/>
  <c r="GN131" i="1"/>
  <c r="GO131" i="1"/>
  <c r="GP131" i="1"/>
  <c r="GQ131" i="1"/>
  <c r="GR131" i="1"/>
  <c r="GS131" i="1"/>
  <c r="GT131" i="1"/>
  <c r="GU131" i="1"/>
  <c r="GV131" i="1"/>
  <c r="GW131" i="1"/>
  <c r="GX131" i="1"/>
  <c r="GY131" i="1"/>
  <c r="GZ131" i="1"/>
  <c r="HA131" i="1"/>
  <c r="HB131" i="1"/>
  <c r="HC131" i="1"/>
  <c r="HD131" i="1"/>
  <c r="HE131" i="1"/>
  <c r="HF131" i="1"/>
  <c r="HG131" i="1"/>
  <c r="HH131" i="1"/>
  <c r="HI131" i="1"/>
  <c r="HJ131" i="1"/>
  <c r="HK131" i="1"/>
  <c r="HL131" i="1"/>
  <c r="HM131" i="1"/>
  <c r="HN131" i="1"/>
  <c r="HO131" i="1"/>
  <c r="HP131" i="1"/>
  <c r="HQ131" i="1"/>
  <c r="HR131" i="1"/>
  <c r="HS131" i="1"/>
  <c r="HT131" i="1"/>
  <c r="HU131" i="1"/>
  <c r="HV131" i="1"/>
  <c r="HW131" i="1"/>
  <c r="HX131" i="1"/>
  <c r="HY131" i="1"/>
  <c r="HZ131" i="1"/>
  <c r="IA131" i="1"/>
  <c r="IB131" i="1"/>
  <c r="IC131" i="1"/>
  <c r="ID131" i="1"/>
  <c r="IE131" i="1"/>
  <c r="IF131" i="1"/>
  <c r="IG131" i="1"/>
  <c r="IH131" i="1"/>
  <c r="II131" i="1"/>
  <c r="IJ131" i="1"/>
  <c r="IK131" i="1"/>
  <c r="IL131" i="1"/>
  <c r="IM131" i="1"/>
  <c r="IN131" i="1"/>
  <c r="IO131" i="1"/>
  <c r="IP131" i="1"/>
  <c r="IQ131" i="1"/>
  <c r="IR131" i="1"/>
  <c r="IS131" i="1"/>
  <c r="IT131" i="1"/>
  <c r="IU131" i="1"/>
  <c r="IV131" i="1"/>
  <c r="IW131" i="1"/>
  <c r="IX131" i="1"/>
  <c r="IY131" i="1"/>
  <c r="IZ131" i="1"/>
  <c r="JA131" i="1"/>
  <c r="JB131" i="1"/>
  <c r="JC131" i="1"/>
  <c r="JD131" i="1"/>
  <c r="JE131" i="1"/>
  <c r="JF131" i="1"/>
  <c r="JG131" i="1"/>
  <c r="JH131" i="1"/>
  <c r="JI131" i="1"/>
  <c r="JJ131" i="1"/>
  <c r="JK131" i="1"/>
  <c r="JL131" i="1"/>
  <c r="JM131" i="1"/>
  <c r="JN131" i="1"/>
  <c r="JO131" i="1"/>
  <c r="JP131" i="1"/>
  <c r="JQ131" i="1"/>
  <c r="JR131" i="1"/>
  <c r="JS131" i="1"/>
  <c r="JT131" i="1"/>
  <c r="JU131" i="1"/>
  <c r="JV131" i="1"/>
  <c r="JW131" i="1"/>
  <c r="JX131" i="1"/>
  <c r="JY131" i="1"/>
  <c r="JZ131" i="1"/>
  <c r="KA131" i="1"/>
  <c r="KB131" i="1"/>
  <c r="KC131" i="1"/>
  <c r="KD131" i="1"/>
  <c r="KE131" i="1"/>
  <c r="KF131" i="1"/>
  <c r="KG131" i="1"/>
  <c r="KH131" i="1"/>
  <c r="KI131" i="1"/>
  <c r="KJ131" i="1"/>
  <c r="KK131" i="1"/>
  <c r="KL131" i="1"/>
  <c r="KM131" i="1"/>
  <c r="KN131" i="1"/>
  <c r="KO131" i="1"/>
  <c r="KP131" i="1"/>
  <c r="KQ131" i="1"/>
  <c r="KR131" i="1"/>
  <c r="KS131" i="1"/>
  <c r="KT131" i="1"/>
  <c r="KU131" i="1"/>
  <c r="KV131" i="1"/>
  <c r="KW131" i="1"/>
  <c r="KX131" i="1"/>
  <c r="KY131" i="1"/>
  <c r="KZ131" i="1"/>
  <c r="LA131" i="1"/>
  <c r="LB131" i="1"/>
  <c r="LC131" i="1"/>
  <c r="LD131" i="1"/>
  <c r="LE131" i="1"/>
  <c r="LF131" i="1"/>
  <c r="LG131" i="1"/>
  <c r="LH131" i="1"/>
  <c r="LI131" i="1"/>
  <c r="LJ131" i="1"/>
  <c r="LK131" i="1"/>
  <c r="LL131" i="1"/>
  <c r="LM131" i="1"/>
  <c r="LN131" i="1"/>
  <c r="LO131" i="1"/>
  <c r="LP131" i="1"/>
  <c r="LQ131" i="1"/>
  <c r="LR131" i="1"/>
  <c r="LS131" i="1"/>
  <c r="LT131" i="1"/>
  <c r="LU131" i="1"/>
  <c r="LV131" i="1"/>
  <c r="LW131" i="1"/>
  <c r="LX131" i="1"/>
  <c r="LY131" i="1"/>
  <c r="LZ131" i="1"/>
  <c r="MA131" i="1"/>
  <c r="MB131" i="1"/>
  <c r="MC131" i="1"/>
  <c r="MD131" i="1"/>
  <c r="ME131" i="1"/>
  <c r="MF131" i="1"/>
  <c r="MG131" i="1"/>
  <c r="MH131" i="1"/>
  <c r="MI131" i="1"/>
  <c r="MJ131" i="1"/>
  <c r="MK131" i="1"/>
  <c r="ML131" i="1"/>
  <c r="MM131" i="1"/>
  <c r="MN131" i="1"/>
  <c r="MO131" i="1"/>
  <c r="MP131" i="1"/>
  <c r="MQ131" i="1"/>
  <c r="MR131" i="1"/>
  <c r="MS131" i="1"/>
  <c r="MT131" i="1"/>
  <c r="MU131" i="1"/>
  <c r="MV131" i="1"/>
  <c r="MW131" i="1"/>
  <c r="MX131" i="1"/>
  <c r="MY131" i="1"/>
  <c r="MZ131" i="1"/>
  <c r="NA131" i="1"/>
  <c r="NB131" i="1"/>
  <c r="NC131" i="1"/>
  <c r="ND131" i="1"/>
  <c r="NE131" i="1"/>
  <c r="NF131" i="1"/>
  <c r="NG131" i="1"/>
  <c r="NH131" i="1"/>
  <c r="NI131" i="1"/>
  <c r="NJ131" i="1"/>
  <c r="NK131" i="1"/>
  <c r="BBL97" i="1"/>
  <c r="BBL93" i="1"/>
  <c r="BBL94" i="1"/>
  <c r="BBL95" i="1"/>
  <c r="BBL98" i="1"/>
  <c r="BBL99" i="1"/>
  <c r="BBL92" i="1"/>
  <c r="BBL120" i="1"/>
  <c r="AAM93" i="1"/>
  <c r="AAM94" i="1"/>
  <c r="AAM95" i="1"/>
  <c r="AAM97" i="1"/>
  <c r="AAM98" i="1"/>
  <c r="AAM99" i="1"/>
  <c r="AAM92" i="1"/>
  <c r="AAM116" i="1"/>
  <c r="AAN93" i="1"/>
  <c r="AAN94" i="1"/>
  <c r="AAN95" i="1"/>
  <c r="AAN97" i="1"/>
  <c r="AAN98" i="1"/>
  <c r="AAN99" i="1"/>
  <c r="AAN92" i="1"/>
  <c r="AAN116" i="1"/>
  <c r="AAO93" i="1"/>
  <c r="AAO94" i="1"/>
  <c r="AAO95" i="1"/>
  <c r="AAO97" i="1"/>
  <c r="AAO98" i="1"/>
  <c r="AAO99" i="1"/>
  <c r="AAO92" i="1"/>
  <c r="AAO116" i="1"/>
  <c r="AAP93" i="1"/>
  <c r="AAP94" i="1"/>
  <c r="AAP95" i="1"/>
  <c r="AAP97" i="1"/>
  <c r="AAP98" i="1"/>
  <c r="AAP99" i="1"/>
  <c r="AAP92" i="1"/>
  <c r="AAP116" i="1"/>
  <c r="AAQ93" i="1"/>
  <c r="AAQ94" i="1"/>
  <c r="AAQ95" i="1"/>
  <c r="AAQ97" i="1"/>
  <c r="AAQ98" i="1"/>
  <c r="AAQ99" i="1"/>
  <c r="AAQ92" i="1"/>
  <c r="AAQ116" i="1"/>
  <c r="AAR93" i="1"/>
  <c r="AAR94" i="1"/>
  <c r="AAR95" i="1"/>
  <c r="AAR97" i="1"/>
  <c r="AAR98" i="1"/>
  <c r="AAR99" i="1"/>
  <c r="AAR92" i="1"/>
  <c r="AAR116" i="1"/>
  <c r="AAS93" i="1"/>
  <c r="AAS94" i="1"/>
  <c r="AAS95" i="1"/>
  <c r="AAS97" i="1"/>
  <c r="AAS98" i="1"/>
  <c r="AAS99" i="1"/>
  <c r="AAS92" i="1"/>
  <c r="AAS116" i="1"/>
  <c r="AAT93" i="1"/>
  <c r="AAT94" i="1"/>
  <c r="AAT95" i="1"/>
  <c r="AAT97" i="1"/>
  <c r="AAT98" i="1"/>
  <c r="AAT99" i="1"/>
  <c r="AAT92" i="1"/>
  <c r="AAT116" i="1"/>
  <c r="AAU93" i="1"/>
  <c r="AAU94" i="1"/>
  <c r="AAU95" i="1"/>
  <c r="AAU97" i="1"/>
  <c r="AAU98" i="1"/>
  <c r="AAU99" i="1"/>
  <c r="AAU92" i="1"/>
  <c r="AAU116" i="1"/>
  <c r="AAV93" i="1"/>
  <c r="AAV94" i="1"/>
  <c r="AAV95" i="1"/>
  <c r="AAV97" i="1"/>
  <c r="AAV98" i="1"/>
  <c r="AAV99" i="1"/>
  <c r="AAV92" i="1"/>
  <c r="AAV116" i="1"/>
  <c r="AAW93" i="1"/>
  <c r="AAW94" i="1"/>
  <c r="AAW95" i="1"/>
  <c r="AAW97" i="1"/>
  <c r="AAW98" i="1"/>
  <c r="AAW99" i="1"/>
  <c r="AAW92" i="1"/>
  <c r="AAW116" i="1"/>
  <c r="AAX93" i="1"/>
  <c r="AAX94" i="1"/>
  <c r="AAX95" i="1"/>
  <c r="AAX97" i="1"/>
  <c r="AAX98" i="1"/>
  <c r="AAX99" i="1"/>
  <c r="AAX92" i="1"/>
  <c r="AAX116" i="1"/>
  <c r="AAY93" i="1"/>
  <c r="AAY94" i="1"/>
  <c r="AAY95" i="1"/>
  <c r="AAY97" i="1"/>
  <c r="AAY98" i="1"/>
  <c r="AAY99" i="1"/>
  <c r="AAY92" i="1"/>
  <c r="AAY116" i="1"/>
  <c r="AAZ93" i="1"/>
  <c r="AAZ94" i="1"/>
  <c r="AAZ95" i="1"/>
  <c r="AAZ97" i="1"/>
  <c r="AAZ98" i="1"/>
  <c r="AAZ99" i="1"/>
  <c r="AAZ92" i="1"/>
  <c r="AAZ116" i="1"/>
  <c r="ABA93" i="1"/>
  <c r="ABA94" i="1"/>
  <c r="ABA95" i="1"/>
  <c r="ABA97" i="1"/>
  <c r="ABA98" i="1"/>
  <c r="ABA99" i="1"/>
  <c r="ABA92" i="1"/>
  <c r="ABA116" i="1"/>
  <c r="ABB93" i="1"/>
  <c r="ABB94" i="1"/>
  <c r="ABB95" i="1"/>
  <c r="ABB97" i="1"/>
  <c r="ABB98" i="1"/>
  <c r="ABB99" i="1"/>
  <c r="ABB92" i="1"/>
  <c r="ABB116" i="1"/>
  <c r="ABC93" i="1"/>
  <c r="ABC94" i="1"/>
  <c r="ABC95" i="1"/>
  <c r="ABC97" i="1"/>
  <c r="ABC98" i="1"/>
  <c r="ABC99" i="1"/>
  <c r="ABC92" i="1"/>
  <c r="ABC116" i="1"/>
  <c r="ABD93" i="1"/>
  <c r="ABD94" i="1"/>
  <c r="ABD95" i="1"/>
  <c r="ABD97" i="1"/>
  <c r="ABD98" i="1"/>
  <c r="ABD99" i="1"/>
  <c r="ABD92" i="1"/>
  <c r="ABD116" i="1"/>
  <c r="ABE93" i="1"/>
  <c r="ABE94" i="1"/>
  <c r="ABE95" i="1"/>
  <c r="ABE97" i="1"/>
  <c r="ABE98" i="1"/>
  <c r="ABE99" i="1"/>
  <c r="ABE92" i="1"/>
  <c r="ABE116" i="1"/>
  <c r="ABF93" i="1"/>
  <c r="ABF94" i="1"/>
  <c r="ABF95" i="1"/>
  <c r="ABF97" i="1"/>
  <c r="ABF98" i="1"/>
  <c r="ABF99" i="1"/>
  <c r="ABF92" i="1"/>
  <c r="ABF116" i="1"/>
  <c r="ABG93" i="1"/>
  <c r="ABG94" i="1"/>
  <c r="ABG95" i="1"/>
  <c r="ABG97" i="1"/>
  <c r="ABG98" i="1"/>
  <c r="ABG99" i="1"/>
  <c r="ABG92" i="1"/>
  <c r="ABG116" i="1"/>
  <c r="ABH93" i="1"/>
  <c r="ABH94" i="1"/>
  <c r="ABH95" i="1"/>
  <c r="ABH97" i="1"/>
  <c r="ABH98" i="1"/>
  <c r="ABH99" i="1"/>
  <c r="ABH92" i="1"/>
  <c r="ABH116" i="1"/>
  <c r="ABI93" i="1"/>
  <c r="ABI94" i="1"/>
  <c r="ABI95" i="1"/>
  <c r="ABI97" i="1"/>
  <c r="ABI98" i="1"/>
  <c r="ABI99" i="1"/>
  <c r="ABI92" i="1"/>
  <c r="ABI116" i="1"/>
  <c r="ABJ93" i="1"/>
  <c r="ABJ94" i="1"/>
  <c r="ABJ95" i="1"/>
  <c r="ABJ97" i="1"/>
  <c r="ABJ98" i="1"/>
  <c r="ABJ99" i="1"/>
  <c r="ABJ92" i="1"/>
  <c r="ABJ116" i="1"/>
  <c r="ABK93" i="1"/>
  <c r="ABK94" i="1"/>
  <c r="ABK95" i="1"/>
  <c r="ABK97" i="1"/>
  <c r="ABK98" i="1"/>
  <c r="ABK99" i="1"/>
  <c r="ABK92" i="1"/>
  <c r="ABK116" i="1"/>
  <c r="ABL93" i="1"/>
  <c r="ABL94" i="1"/>
  <c r="ABL95" i="1"/>
  <c r="ABL97" i="1"/>
  <c r="ABL98" i="1"/>
  <c r="ABL99" i="1"/>
  <c r="ABL92" i="1"/>
  <c r="ABL116" i="1"/>
  <c r="ABM93" i="1"/>
  <c r="ABM94" i="1"/>
  <c r="ABM95" i="1"/>
  <c r="ABM97" i="1"/>
  <c r="ABM98" i="1"/>
  <c r="ABM99" i="1"/>
  <c r="ABM92" i="1"/>
  <c r="ABM116" i="1"/>
  <c r="ABN93" i="1"/>
  <c r="ABN94" i="1"/>
  <c r="ABN95" i="1"/>
  <c r="ABN97" i="1"/>
  <c r="ABN98" i="1"/>
  <c r="ABN99" i="1"/>
  <c r="ABN92" i="1"/>
  <c r="ABN116" i="1"/>
  <c r="ABO93" i="1"/>
  <c r="ABO94" i="1"/>
  <c r="ABO95" i="1"/>
  <c r="ABO97" i="1"/>
  <c r="ABO98" i="1"/>
  <c r="ABO99" i="1"/>
  <c r="ABO92" i="1"/>
  <c r="ABO116" i="1"/>
  <c r="ABP93" i="1"/>
  <c r="ABP94" i="1"/>
  <c r="ABP95" i="1"/>
  <c r="ABP97" i="1"/>
  <c r="ABP98" i="1"/>
  <c r="ABP99" i="1"/>
  <c r="ABP92" i="1"/>
  <c r="ABP116" i="1"/>
  <c r="ABQ93" i="1"/>
  <c r="ABQ94" i="1"/>
  <c r="ABQ95" i="1"/>
  <c r="ABQ97" i="1"/>
  <c r="ABQ98" i="1"/>
  <c r="ABQ99" i="1"/>
  <c r="ABQ92" i="1"/>
  <c r="ABQ116" i="1"/>
  <c r="ABR93" i="1"/>
  <c r="ABR94" i="1"/>
  <c r="ABR95" i="1"/>
  <c r="ABR97" i="1"/>
  <c r="ABR98" i="1"/>
  <c r="ABR99" i="1"/>
  <c r="ABR92" i="1"/>
  <c r="ABR116" i="1"/>
  <c r="ABS93" i="1"/>
  <c r="ABS94" i="1"/>
  <c r="ABS95" i="1"/>
  <c r="ABS97" i="1"/>
  <c r="ABS98" i="1"/>
  <c r="ABS99" i="1"/>
  <c r="ABS92" i="1"/>
  <c r="ABS116" i="1"/>
  <c r="ABT93" i="1"/>
  <c r="ABT94" i="1"/>
  <c r="ABT95" i="1"/>
  <c r="ABT97" i="1"/>
  <c r="ABT98" i="1"/>
  <c r="ABT99" i="1"/>
  <c r="ABT92" i="1"/>
  <c r="ABT116" i="1"/>
  <c r="ABU93" i="1"/>
  <c r="ABU94" i="1"/>
  <c r="ABU95" i="1"/>
  <c r="ABU97" i="1"/>
  <c r="ABU98" i="1"/>
  <c r="ABU99" i="1"/>
  <c r="ABU92" i="1"/>
  <c r="ABU116" i="1"/>
  <c r="ABV93" i="1"/>
  <c r="ABV94" i="1"/>
  <c r="ABV95" i="1"/>
  <c r="ABV97" i="1"/>
  <c r="ABV98" i="1"/>
  <c r="ABV99" i="1"/>
  <c r="ABV92" i="1"/>
  <c r="ABV116" i="1"/>
  <c r="ABW93" i="1"/>
  <c r="ABW94" i="1"/>
  <c r="ABW95" i="1"/>
  <c r="ABW97" i="1"/>
  <c r="ABW98" i="1"/>
  <c r="ABW99" i="1"/>
  <c r="ABW92" i="1"/>
  <c r="ABW116" i="1"/>
  <c r="ABX93" i="1"/>
  <c r="ABX94" i="1"/>
  <c r="ABX95" i="1"/>
  <c r="ABX97" i="1"/>
  <c r="ABX98" i="1"/>
  <c r="ABX99" i="1"/>
  <c r="ABX92" i="1"/>
  <c r="ABX116" i="1"/>
  <c r="ABY93" i="1"/>
  <c r="ABY94" i="1"/>
  <c r="ABY95" i="1"/>
  <c r="ABY97" i="1"/>
  <c r="ABY98" i="1"/>
  <c r="ABY99" i="1"/>
  <c r="ABY92" i="1"/>
  <c r="ABY116" i="1"/>
  <c r="ABZ93" i="1"/>
  <c r="ABZ94" i="1"/>
  <c r="ABZ95" i="1"/>
  <c r="ABZ97" i="1"/>
  <c r="ABZ98" i="1"/>
  <c r="ABZ99" i="1"/>
  <c r="ABZ92" i="1"/>
  <c r="ABZ116" i="1"/>
  <c r="ACA93" i="1"/>
  <c r="ACA94" i="1"/>
  <c r="ACA95" i="1"/>
  <c r="ACA97" i="1"/>
  <c r="ACA98" i="1"/>
  <c r="ACA99" i="1"/>
  <c r="ACA92" i="1"/>
  <c r="ACA116" i="1"/>
  <c r="ACB93" i="1"/>
  <c r="ACB94" i="1"/>
  <c r="ACB95" i="1"/>
  <c r="ACB97" i="1"/>
  <c r="ACB98" i="1"/>
  <c r="ACB99" i="1"/>
  <c r="ACB92" i="1"/>
  <c r="ACB116" i="1"/>
  <c r="ACC93" i="1"/>
  <c r="ACC94" i="1"/>
  <c r="ACC95" i="1"/>
  <c r="ACC97" i="1"/>
  <c r="ACC98" i="1"/>
  <c r="ACC99" i="1"/>
  <c r="ACC92" i="1"/>
  <c r="ACC116" i="1"/>
  <c r="ACD93" i="1"/>
  <c r="ACD94" i="1"/>
  <c r="ACD95" i="1"/>
  <c r="ACD97" i="1"/>
  <c r="ACD98" i="1"/>
  <c r="ACD99" i="1"/>
  <c r="ACD92" i="1"/>
  <c r="ACD116" i="1"/>
  <c r="ACE93" i="1"/>
  <c r="ACE94" i="1"/>
  <c r="ACE95" i="1"/>
  <c r="ACE97" i="1"/>
  <c r="ACE98" i="1"/>
  <c r="ACE99" i="1"/>
  <c r="ACE92" i="1"/>
  <c r="ACE116" i="1"/>
  <c r="ACF93" i="1"/>
  <c r="ACF94" i="1"/>
  <c r="ACF95" i="1"/>
  <c r="ACF97" i="1"/>
  <c r="ACF98" i="1"/>
  <c r="ACF99" i="1"/>
  <c r="ACF92" i="1"/>
  <c r="ACF116" i="1"/>
  <c r="ACG93" i="1"/>
  <c r="ACG94" i="1"/>
  <c r="ACG95" i="1"/>
  <c r="ACG97" i="1"/>
  <c r="ACG98" i="1"/>
  <c r="ACG99" i="1"/>
  <c r="ACG92" i="1"/>
  <c r="ACG116" i="1"/>
  <c r="ACH93" i="1"/>
  <c r="ACH94" i="1"/>
  <c r="ACH95" i="1"/>
  <c r="ACH97" i="1"/>
  <c r="ACH98" i="1"/>
  <c r="ACH99" i="1"/>
  <c r="ACH92" i="1"/>
  <c r="ACH116" i="1"/>
  <c r="ACI93" i="1"/>
  <c r="ACI94" i="1"/>
  <c r="ACI95" i="1"/>
  <c r="ACI97" i="1"/>
  <c r="ACI98" i="1"/>
  <c r="ACI99" i="1"/>
  <c r="ACI92" i="1"/>
  <c r="ACI116" i="1"/>
  <c r="ACJ93" i="1"/>
  <c r="ACJ94" i="1"/>
  <c r="ACJ95" i="1"/>
  <c r="ACJ97" i="1"/>
  <c r="ACJ98" i="1"/>
  <c r="ACJ99" i="1"/>
  <c r="ACJ92" i="1"/>
  <c r="ACJ116" i="1"/>
  <c r="ACK93" i="1"/>
  <c r="ACK94" i="1"/>
  <c r="ACK95" i="1"/>
  <c r="ACK97" i="1"/>
  <c r="ACK98" i="1"/>
  <c r="ACK99" i="1"/>
  <c r="ACK92" i="1"/>
  <c r="ACK116" i="1"/>
  <c r="ACL93" i="1"/>
  <c r="ACL94" i="1"/>
  <c r="ACL95" i="1"/>
  <c r="ACL97" i="1"/>
  <c r="ACL98" i="1"/>
  <c r="ACL99" i="1"/>
  <c r="ACL92" i="1"/>
  <c r="ACL116" i="1"/>
  <c r="ACM93" i="1"/>
  <c r="ACM94" i="1"/>
  <c r="ACM95" i="1"/>
  <c r="ACM97" i="1"/>
  <c r="ACM98" i="1"/>
  <c r="ACM99" i="1"/>
  <c r="ACM92" i="1"/>
  <c r="ACM116" i="1"/>
  <c r="ACN93" i="1"/>
  <c r="ACN94" i="1"/>
  <c r="ACN95" i="1"/>
  <c r="ACN97" i="1"/>
  <c r="ACN98" i="1"/>
  <c r="ACN99" i="1"/>
  <c r="ACN92" i="1"/>
  <c r="ACN116" i="1"/>
  <c r="ACO93" i="1"/>
  <c r="ACO94" i="1"/>
  <c r="ACO95" i="1"/>
  <c r="ACO97" i="1"/>
  <c r="ACO98" i="1"/>
  <c r="ACO99" i="1"/>
  <c r="ACO92" i="1"/>
  <c r="ACO116" i="1"/>
  <c r="ACP93" i="1"/>
  <c r="ACP94" i="1"/>
  <c r="ACP95" i="1"/>
  <c r="ACP97" i="1"/>
  <c r="ACP98" i="1"/>
  <c r="ACP99" i="1"/>
  <c r="ACP92" i="1"/>
  <c r="ACP116" i="1"/>
  <c r="ACQ93" i="1"/>
  <c r="ACQ94" i="1"/>
  <c r="ACQ95" i="1"/>
  <c r="ACQ97" i="1"/>
  <c r="ACQ98" i="1"/>
  <c r="ACQ99" i="1"/>
  <c r="ACQ92" i="1"/>
  <c r="ACQ116" i="1"/>
  <c r="ACR93" i="1"/>
  <c r="ACR94" i="1"/>
  <c r="ACR95" i="1"/>
  <c r="ACR97" i="1"/>
  <c r="ACR98" i="1"/>
  <c r="ACR99" i="1"/>
  <c r="ACR92" i="1"/>
  <c r="ACR116" i="1"/>
  <c r="ACS93" i="1"/>
  <c r="ACS94" i="1"/>
  <c r="ACS95" i="1"/>
  <c r="ACS97" i="1"/>
  <c r="ACS98" i="1"/>
  <c r="ACS99" i="1"/>
  <c r="ACS92" i="1"/>
  <c r="ACS116" i="1"/>
  <c r="ACT93" i="1"/>
  <c r="ACT94" i="1"/>
  <c r="ACT95" i="1"/>
  <c r="ACT97" i="1"/>
  <c r="ACT98" i="1"/>
  <c r="ACT99" i="1"/>
  <c r="ACT92" i="1"/>
  <c r="ACT116" i="1"/>
  <c r="ACU93" i="1"/>
  <c r="ACU94" i="1"/>
  <c r="ACU95" i="1"/>
  <c r="ACU97" i="1"/>
  <c r="ACU98" i="1"/>
  <c r="ACU99" i="1"/>
  <c r="ACU92" i="1"/>
  <c r="ACU116" i="1"/>
  <c r="ACV93" i="1"/>
  <c r="ACV94" i="1"/>
  <c r="ACV95" i="1"/>
  <c r="ACV97" i="1"/>
  <c r="ACV98" i="1"/>
  <c r="ACV99" i="1"/>
  <c r="ACV92" i="1"/>
  <c r="ACV116" i="1"/>
  <c r="ACW93" i="1"/>
  <c r="ACW94" i="1"/>
  <c r="ACW95" i="1"/>
  <c r="ACW97" i="1"/>
  <c r="ACW98" i="1"/>
  <c r="ACW99" i="1"/>
  <c r="ACW92" i="1"/>
  <c r="ACW116" i="1"/>
  <c r="ACX93" i="1"/>
  <c r="ACX94" i="1"/>
  <c r="ACX95" i="1"/>
  <c r="ACX97" i="1"/>
  <c r="ACX98" i="1"/>
  <c r="ACX99" i="1"/>
  <c r="ACX92" i="1"/>
  <c r="ACX116" i="1"/>
  <c r="ACY93" i="1"/>
  <c r="ACY94" i="1"/>
  <c r="ACY95" i="1"/>
  <c r="ACY97" i="1"/>
  <c r="ACY98" i="1"/>
  <c r="ACY99" i="1"/>
  <c r="ACY92" i="1"/>
  <c r="ACY116" i="1"/>
  <c r="ACZ93" i="1"/>
  <c r="ACZ94" i="1"/>
  <c r="ACZ95" i="1"/>
  <c r="ACZ97" i="1"/>
  <c r="ACZ98" i="1"/>
  <c r="ACZ99" i="1"/>
  <c r="ACZ92" i="1"/>
  <c r="ACZ116" i="1"/>
  <c r="ADA93" i="1"/>
  <c r="ADA94" i="1"/>
  <c r="ADA95" i="1"/>
  <c r="ADA97" i="1"/>
  <c r="ADA98" i="1"/>
  <c r="ADA99" i="1"/>
  <c r="ADA92" i="1"/>
  <c r="ADA116" i="1"/>
  <c r="ADB93" i="1"/>
  <c r="ADB94" i="1"/>
  <c r="ADB95" i="1"/>
  <c r="ADB97" i="1"/>
  <c r="ADB98" i="1"/>
  <c r="ADB99" i="1"/>
  <c r="ADB92" i="1"/>
  <c r="ADB116" i="1"/>
  <c r="ADC93" i="1"/>
  <c r="ADC94" i="1"/>
  <c r="ADC95" i="1"/>
  <c r="ADC97" i="1"/>
  <c r="ADC98" i="1"/>
  <c r="ADC99" i="1"/>
  <c r="ADC92" i="1"/>
  <c r="ADC116" i="1"/>
  <c r="ADD93" i="1"/>
  <c r="ADD94" i="1"/>
  <c r="ADD95" i="1"/>
  <c r="ADD97" i="1"/>
  <c r="ADD98" i="1"/>
  <c r="ADD99" i="1"/>
  <c r="ADD92" i="1"/>
  <c r="ADD116" i="1"/>
  <c r="ADE93" i="1"/>
  <c r="ADE94" i="1"/>
  <c r="ADE95" i="1"/>
  <c r="ADE97" i="1"/>
  <c r="ADE98" i="1"/>
  <c r="ADE99" i="1"/>
  <c r="ADE92" i="1"/>
  <c r="ADE116" i="1"/>
  <c r="ADF93" i="1"/>
  <c r="ADF94" i="1"/>
  <c r="ADF95" i="1"/>
  <c r="ADF97" i="1"/>
  <c r="ADF98" i="1"/>
  <c r="ADF99" i="1"/>
  <c r="ADF92" i="1"/>
  <c r="ADF116" i="1"/>
  <c r="ADG93" i="1"/>
  <c r="ADG94" i="1"/>
  <c r="ADG95" i="1"/>
  <c r="ADG97" i="1"/>
  <c r="ADG98" i="1"/>
  <c r="ADG99" i="1"/>
  <c r="ADG92" i="1"/>
  <c r="ADG116" i="1"/>
  <c r="ADH93" i="1"/>
  <c r="ADH94" i="1"/>
  <c r="ADH95" i="1"/>
  <c r="ADH97" i="1"/>
  <c r="ADH98" i="1"/>
  <c r="ADH99" i="1"/>
  <c r="ADH92" i="1"/>
  <c r="ADH116" i="1"/>
  <c r="ADI93" i="1"/>
  <c r="ADI94" i="1"/>
  <c r="ADI95" i="1"/>
  <c r="ADI97" i="1"/>
  <c r="ADI98" i="1"/>
  <c r="ADI99" i="1"/>
  <c r="ADI92" i="1"/>
  <c r="ADI116" i="1"/>
  <c r="ADJ93" i="1"/>
  <c r="ADJ94" i="1"/>
  <c r="ADJ95" i="1"/>
  <c r="ADJ97" i="1"/>
  <c r="ADJ98" i="1"/>
  <c r="ADJ99" i="1"/>
  <c r="ADJ92" i="1"/>
  <c r="ADJ116" i="1"/>
  <c r="ADK93" i="1"/>
  <c r="ADK94" i="1"/>
  <c r="ADK95" i="1"/>
  <c r="ADK97" i="1"/>
  <c r="ADK98" i="1"/>
  <c r="ADK99" i="1"/>
  <c r="ADK92" i="1"/>
  <c r="ADK116" i="1"/>
  <c r="ADL93" i="1"/>
  <c r="ADL94" i="1"/>
  <c r="ADL95" i="1"/>
  <c r="ADL97" i="1"/>
  <c r="ADL98" i="1"/>
  <c r="ADL99" i="1"/>
  <c r="ADL92" i="1"/>
  <c r="ADL116" i="1"/>
  <c r="ADM93" i="1"/>
  <c r="ADM94" i="1"/>
  <c r="ADM95" i="1"/>
  <c r="ADM97" i="1"/>
  <c r="ADM98" i="1"/>
  <c r="ADM99" i="1"/>
  <c r="ADM92" i="1"/>
  <c r="ADM116" i="1"/>
  <c r="ADN93" i="1"/>
  <c r="ADN94" i="1"/>
  <c r="ADN95" i="1"/>
  <c r="ADN97" i="1"/>
  <c r="ADN98" i="1"/>
  <c r="ADN99" i="1"/>
  <c r="ADN92" i="1"/>
  <c r="ADN116" i="1"/>
  <c r="ADO93" i="1"/>
  <c r="ADO94" i="1"/>
  <c r="ADO95" i="1"/>
  <c r="ADO97" i="1"/>
  <c r="ADO98" i="1"/>
  <c r="ADO99" i="1"/>
  <c r="ADO92" i="1"/>
  <c r="ADO116" i="1"/>
  <c r="ADP93" i="1"/>
  <c r="ADP94" i="1"/>
  <c r="ADP95" i="1"/>
  <c r="ADP97" i="1"/>
  <c r="ADP98" i="1"/>
  <c r="ADP99" i="1"/>
  <c r="ADP92" i="1"/>
  <c r="ADP116" i="1"/>
  <c r="ADQ93" i="1"/>
  <c r="ADQ94" i="1"/>
  <c r="ADQ95" i="1"/>
  <c r="ADQ97" i="1"/>
  <c r="ADQ98" i="1"/>
  <c r="ADQ99" i="1"/>
  <c r="ADQ92" i="1"/>
  <c r="ADQ116" i="1"/>
  <c r="ADR93" i="1"/>
  <c r="ADR94" i="1"/>
  <c r="ADR95" i="1"/>
  <c r="ADR97" i="1"/>
  <c r="ADR98" i="1"/>
  <c r="ADR99" i="1"/>
  <c r="ADR92" i="1"/>
  <c r="ADR116" i="1"/>
  <c r="ADS93" i="1"/>
  <c r="ADS94" i="1"/>
  <c r="ADS95" i="1"/>
  <c r="ADS97" i="1"/>
  <c r="ADS98" i="1"/>
  <c r="ADS99" i="1"/>
  <c r="ADS92" i="1"/>
  <c r="ADS116" i="1"/>
  <c r="ADT93" i="1"/>
  <c r="ADT94" i="1"/>
  <c r="ADT95" i="1"/>
  <c r="ADT97" i="1"/>
  <c r="ADT98" i="1"/>
  <c r="ADT99" i="1"/>
  <c r="ADT92" i="1"/>
  <c r="ADT116" i="1"/>
  <c r="ADU93" i="1"/>
  <c r="ADU94" i="1"/>
  <c r="ADU95" i="1"/>
  <c r="ADU97" i="1"/>
  <c r="ADU98" i="1"/>
  <c r="ADU99" i="1"/>
  <c r="ADU92" i="1"/>
  <c r="ADU116" i="1"/>
  <c r="ADV93" i="1"/>
  <c r="ADV94" i="1"/>
  <c r="ADV95" i="1"/>
  <c r="ADV97" i="1"/>
  <c r="ADV98" i="1"/>
  <c r="ADV99" i="1"/>
  <c r="ADV92" i="1"/>
  <c r="ADV116" i="1"/>
  <c r="ADW93" i="1"/>
  <c r="ADW94" i="1"/>
  <c r="ADW95" i="1"/>
  <c r="ADW97" i="1"/>
  <c r="ADW98" i="1"/>
  <c r="ADW99" i="1"/>
  <c r="ADW92" i="1"/>
  <c r="ADW116" i="1"/>
  <c r="ADX93" i="1"/>
  <c r="ADX94" i="1"/>
  <c r="ADX95" i="1"/>
  <c r="ADX97" i="1"/>
  <c r="ADX98" i="1"/>
  <c r="ADX99" i="1"/>
  <c r="ADX92" i="1"/>
  <c r="ADX116" i="1"/>
  <c r="ADY93" i="1"/>
  <c r="ADY94" i="1"/>
  <c r="ADY95" i="1"/>
  <c r="ADY97" i="1"/>
  <c r="ADY98" i="1"/>
  <c r="ADY99" i="1"/>
  <c r="ADY92" i="1"/>
  <c r="ADY116" i="1"/>
  <c r="ADZ93" i="1"/>
  <c r="ADZ94" i="1"/>
  <c r="ADZ95" i="1"/>
  <c r="ADZ97" i="1"/>
  <c r="ADZ98" i="1"/>
  <c r="ADZ99" i="1"/>
  <c r="ADZ92" i="1"/>
  <c r="ADZ116" i="1"/>
  <c r="AEA93" i="1"/>
  <c r="AEA94" i="1"/>
  <c r="AEA95" i="1"/>
  <c r="AEA97" i="1"/>
  <c r="AEA98" i="1"/>
  <c r="AEA99" i="1"/>
  <c r="AEA92" i="1"/>
  <c r="AEA116" i="1"/>
  <c r="AEB93" i="1"/>
  <c r="AEB94" i="1"/>
  <c r="AEB95" i="1"/>
  <c r="AEB97" i="1"/>
  <c r="AEB98" i="1"/>
  <c r="AEB99" i="1"/>
  <c r="AEB92" i="1"/>
  <c r="AEB116" i="1"/>
  <c r="AEC93" i="1"/>
  <c r="AEC94" i="1"/>
  <c r="AEC95" i="1"/>
  <c r="AEC97" i="1"/>
  <c r="AEC98" i="1"/>
  <c r="AEC99" i="1"/>
  <c r="AEC92" i="1"/>
  <c r="AEC116" i="1"/>
  <c r="AED93" i="1"/>
  <c r="AED94" i="1"/>
  <c r="AED95" i="1"/>
  <c r="AED97" i="1"/>
  <c r="AED98" i="1"/>
  <c r="AED99" i="1"/>
  <c r="AED92" i="1"/>
  <c r="AED116" i="1"/>
  <c r="AEE93" i="1"/>
  <c r="AEE94" i="1"/>
  <c r="AEE95" i="1"/>
  <c r="AEE97" i="1"/>
  <c r="AEE98" i="1"/>
  <c r="AEE99" i="1"/>
  <c r="AEE92" i="1"/>
  <c r="AEE116" i="1"/>
  <c r="AEF93" i="1"/>
  <c r="AEF94" i="1"/>
  <c r="AEF95" i="1"/>
  <c r="AEF97" i="1"/>
  <c r="AEF98" i="1"/>
  <c r="AEF99" i="1"/>
  <c r="AEF92" i="1"/>
  <c r="AEF116" i="1"/>
  <c r="AEG93" i="1"/>
  <c r="AEG94" i="1"/>
  <c r="AEG95" i="1"/>
  <c r="AEG97" i="1"/>
  <c r="AEG98" i="1"/>
  <c r="AEG99" i="1"/>
  <c r="AEG92" i="1"/>
  <c r="AEG116" i="1"/>
  <c r="AEH93" i="1"/>
  <c r="AEH94" i="1"/>
  <c r="AEH95" i="1"/>
  <c r="AEH97" i="1"/>
  <c r="AEH98" i="1"/>
  <c r="AEH99" i="1"/>
  <c r="AEH92" i="1"/>
  <c r="AEH116" i="1"/>
  <c r="AEI93" i="1"/>
  <c r="AEI94" i="1"/>
  <c r="AEI95" i="1"/>
  <c r="AEI97" i="1"/>
  <c r="AEI98" i="1"/>
  <c r="AEI99" i="1"/>
  <c r="AEI92" i="1"/>
  <c r="AEI116" i="1"/>
  <c r="AEJ93" i="1"/>
  <c r="AEJ94" i="1"/>
  <c r="AEJ95" i="1"/>
  <c r="AEJ97" i="1"/>
  <c r="AEJ98" i="1"/>
  <c r="AEJ99" i="1"/>
  <c r="AEJ92" i="1"/>
  <c r="AEJ116" i="1"/>
  <c r="AEK93" i="1"/>
  <c r="AEK94" i="1"/>
  <c r="AEK95" i="1"/>
  <c r="AEK97" i="1"/>
  <c r="AEK98" i="1"/>
  <c r="AEK99" i="1"/>
  <c r="AEK92" i="1"/>
  <c r="AEK116" i="1"/>
  <c r="AEL93" i="1"/>
  <c r="AEL94" i="1"/>
  <c r="AEL95" i="1"/>
  <c r="AEL97" i="1"/>
  <c r="AEL98" i="1"/>
  <c r="AEL99" i="1"/>
  <c r="AEL92" i="1"/>
  <c r="AEL116" i="1"/>
  <c r="AEM93" i="1"/>
  <c r="AEM94" i="1"/>
  <c r="AEM95" i="1"/>
  <c r="AEM97" i="1"/>
  <c r="AEM98" i="1"/>
  <c r="AEM99" i="1"/>
  <c r="AEM92" i="1"/>
  <c r="AEM116" i="1"/>
  <c r="AEN93" i="1"/>
  <c r="AEN94" i="1"/>
  <c r="AEN95" i="1"/>
  <c r="AEN97" i="1"/>
  <c r="AEN98" i="1"/>
  <c r="AEN99" i="1"/>
  <c r="AEN92" i="1"/>
  <c r="AEN116" i="1"/>
  <c r="AEO93" i="1"/>
  <c r="AEO94" i="1"/>
  <c r="AEO95" i="1"/>
  <c r="AEO97" i="1"/>
  <c r="AEO98" i="1"/>
  <c r="AEO99" i="1"/>
  <c r="AEO92" i="1"/>
  <c r="AEO116" i="1"/>
  <c r="AEP93" i="1"/>
  <c r="AEP94" i="1"/>
  <c r="AEP95" i="1"/>
  <c r="AEP97" i="1"/>
  <c r="AEP98" i="1"/>
  <c r="AEP99" i="1"/>
  <c r="AEP92" i="1"/>
  <c r="AEP116" i="1"/>
  <c r="AEQ93" i="1"/>
  <c r="AEQ94" i="1"/>
  <c r="AEQ95" i="1"/>
  <c r="AEQ97" i="1"/>
  <c r="AEQ98" i="1"/>
  <c r="AEQ99" i="1"/>
  <c r="AEQ92" i="1"/>
  <c r="AEQ116" i="1"/>
  <c r="AER93" i="1"/>
  <c r="AER94" i="1"/>
  <c r="AER95" i="1"/>
  <c r="AER97" i="1"/>
  <c r="AER98" i="1"/>
  <c r="AER99" i="1"/>
  <c r="AER92" i="1"/>
  <c r="AER116" i="1"/>
  <c r="AES93" i="1"/>
  <c r="AES94" i="1"/>
  <c r="AES95" i="1"/>
  <c r="AES97" i="1"/>
  <c r="AES98" i="1"/>
  <c r="AES99" i="1"/>
  <c r="AES92" i="1"/>
  <c r="AES116" i="1"/>
  <c r="AET93" i="1"/>
  <c r="AET94" i="1"/>
  <c r="AET95" i="1"/>
  <c r="AET97" i="1"/>
  <c r="AET98" i="1"/>
  <c r="AET99" i="1"/>
  <c r="AET92" i="1"/>
  <c r="AET116" i="1"/>
  <c r="AEU93" i="1"/>
  <c r="AEU94" i="1"/>
  <c r="AEU95" i="1"/>
  <c r="AEU97" i="1"/>
  <c r="AEU98" i="1"/>
  <c r="AEU99" i="1"/>
  <c r="AEU92" i="1"/>
  <c r="AEU116" i="1"/>
  <c r="AEV93" i="1"/>
  <c r="AEV94" i="1"/>
  <c r="AEV95" i="1"/>
  <c r="AEV97" i="1"/>
  <c r="AEV98" i="1"/>
  <c r="AEV99" i="1"/>
  <c r="AEV92" i="1"/>
  <c r="AEV116" i="1"/>
  <c r="AEW93" i="1"/>
  <c r="AEW94" i="1"/>
  <c r="AEW95" i="1"/>
  <c r="AEW97" i="1"/>
  <c r="AEW98" i="1"/>
  <c r="AEW99" i="1"/>
  <c r="AEW92" i="1"/>
  <c r="AEW116" i="1"/>
  <c r="AEX93" i="1"/>
  <c r="AEX94" i="1"/>
  <c r="AEX95" i="1"/>
  <c r="AEX97" i="1"/>
  <c r="AEX98" i="1"/>
  <c r="AEX99" i="1"/>
  <c r="AEX92" i="1"/>
  <c r="AEX116" i="1"/>
  <c r="AEY93" i="1"/>
  <c r="AEY94" i="1"/>
  <c r="AEY95" i="1"/>
  <c r="AEY97" i="1"/>
  <c r="AEY98" i="1"/>
  <c r="AEY99" i="1"/>
  <c r="AEY92" i="1"/>
  <c r="AEY116" i="1"/>
  <c r="AEZ93" i="1"/>
  <c r="AEZ94" i="1"/>
  <c r="AEZ95" i="1"/>
  <c r="AEZ97" i="1"/>
  <c r="AEZ98" i="1"/>
  <c r="AEZ99" i="1"/>
  <c r="AEZ92" i="1"/>
  <c r="AEZ116" i="1"/>
  <c r="AFA93" i="1"/>
  <c r="AFA94" i="1"/>
  <c r="AFA95" i="1"/>
  <c r="AFA97" i="1"/>
  <c r="AFA98" i="1"/>
  <c r="AFA99" i="1"/>
  <c r="AFA92" i="1"/>
  <c r="AFA116" i="1"/>
  <c r="AFB93" i="1"/>
  <c r="AFB94" i="1"/>
  <c r="AFB95" i="1"/>
  <c r="AFB97" i="1"/>
  <c r="AFB98" i="1"/>
  <c r="AFB99" i="1"/>
  <c r="AFB92" i="1"/>
  <c r="AFB116" i="1"/>
  <c r="AFC93" i="1"/>
  <c r="AFC94" i="1"/>
  <c r="AFC95" i="1"/>
  <c r="AFC97" i="1"/>
  <c r="AFC98" i="1"/>
  <c r="AFC99" i="1"/>
  <c r="AFC92" i="1"/>
  <c r="AFC116" i="1"/>
  <c r="AFD93" i="1"/>
  <c r="AFD94" i="1"/>
  <c r="AFD95" i="1"/>
  <c r="AFD97" i="1"/>
  <c r="AFD98" i="1"/>
  <c r="AFD99" i="1"/>
  <c r="AFD92" i="1"/>
  <c r="AFD116" i="1"/>
  <c r="AFE93" i="1"/>
  <c r="AFE94" i="1"/>
  <c r="AFE95" i="1"/>
  <c r="AFE97" i="1"/>
  <c r="AFE98" i="1"/>
  <c r="AFE99" i="1"/>
  <c r="AFE92" i="1"/>
  <c r="AFE116" i="1"/>
  <c r="AFF93" i="1"/>
  <c r="AFF94" i="1"/>
  <c r="AFF95" i="1"/>
  <c r="AFF97" i="1"/>
  <c r="AFF98" i="1"/>
  <c r="AFF99" i="1"/>
  <c r="AFF92" i="1"/>
  <c r="AFF116" i="1"/>
  <c r="AFG93" i="1"/>
  <c r="AFG94" i="1"/>
  <c r="AFG95" i="1"/>
  <c r="AFG97" i="1"/>
  <c r="AFG98" i="1"/>
  <c r="AFG99" i="1"/>
  <c r="AFG92" i="1"/>
  <c r="AFG116" i="1"/>
  <c r="AFH93" i="1"/>
  <c r="AFH94" i="1"/>
  <c r="AFH95" i="1"/>
  <c r="AFH97" i="1"/>
  <c r="AFH98" i="1"/>
  <c r="AFH99" i="1"/>
  <c r="AFH92" i="1"/>
  <c r="AFH116" i="1"/>
  <c r="AFI93" i="1"/>
  <c r="AFI94" i="1"/>
  <c r="AFI95" i="1"/>
  <c r="AFI97" i="1"/>
  <c r="AFI98" i="1"/>
  <c r="AFI99" i="1"/>
  <c r="AFI92" i="1"/>
  <c r="AFI116" i="1"/>
  <c r="AFJ93" i="1"/>
  <c r="AFJ94" i="1"/>
  <c r="AFJ95" i="1"/>
  <c r="AFJ97" i="1"/>
  <c r="AFJ98" i="1"/>
  <c r="AFJ99" i="1"/>
  <c r="AFJ92" i="1"/>
  <c r="AFJ116" i="1"/>
  <c r="AFK93" i="1"/>
  <c r="AFK94" i="1"/>
  <c r="AFK95" i="1"/>
  <c r="AFK97" i="1"/>
  <c r="AFK98" i="1"/>
  <c r="AFK99" i="1"/>
  <c r="AFK92" i="1"/>
  <c r="AFK116" i="1"/>
  <c r="AFL93" i="1"/>
  <c r="AFL94" i="1"/>
  <c r="AFL95" i="1"/>
  <c r="AFL97" i="1"/>
  <c r="AFL98" i="1"/>
  <c r="AFL99" i="1"/>
  <c r="AFL92" i="1"/>
  <c r="AFL116" i="1"/>
  <c r="AFM93" i="1"/>
  <c r="AFM94" i="1"/>
  <c r="AFM95" i="1"/>
  <c r="AFM97" i="1"/>
  <c r="AFM98" i="1"/>
  <c r="AFM99" i="1"/>
  <c r="AFM92" i="1"/>
  <c r="AFM116" i="1"/>
  <c r="AFN93" i="1"/>
  <c r="AFN94" i="1"/>
  <c r="AFN95" i="1"/>
  <c r="AFN97" i="1"/>
  <c r="AFN98" i="1"/>
  <c r="AFN99" i="1"/>
  <c r="AFN92" i="1"/>
  <c r="AFN116" i="1"/>
  <c r="AFO93" i="1"/>
  <c r="AFO94" i="1"/>
  <c r="AFO95" i="1"/>
  <c r="AFO97" i="1"/>
  <c r="AFO98" i="1"/>
  <c r="AFO99" i="1"/>
  <c r="AFO92" i="1"/>
  <c r="AFO116" i="1"/>
  <c r="AFP93" i="1"/>
  <c r="AFP94" i="1"/>
  <c r="AFP95" i="1"/>
  <c r="AFP97" i="1"/>
  <c r="AFP98" i="1"/>
  <c r="AFP99" i="1"/>
  <c r="AFP92" i="1"/>
  <c r="AFP116" i="1"/>
  <c r="AFQ93" i="1"/>
  <c r="AFQ94" i="1"/>
  <c r="AFQ95" i="1"/>
  <c r="AFQ97" i="1"/>
  <c r="AFQ98" i="1"/>
  <c r="AFQ99" i="1"/>
  <c r="AFQ92" i="1"/>
  <c r="AFQ116" i="1"/>
  <c r="AFR93" i="1"/>
  <c r="AFR94" i="1"/>
  <c r="AFR95" i="1"/>
  <c r="AFR97" i="1"/>
  <c r="AFR98" i="1"/>
  <c r="AFR99" i="1"/>
  <c r="AFR92" i="1"/>
  <c r="AFR116" i="1"/>
  <c r="AFS93" i="1"/>
  <c r="AFS94" i="1"/>
  <c r="AFS95" i="1"/>
  <c r="AFS97" i="1"/>
  <c r="AFS98" i="1"/>
  <c r="AFS99" i="1"/>
  <c r="AFS92" i="1"/>
  <c r="AFS116" i="1"/>
  <c r="AFT93" i="1"/>
  <c r="AFT94" i="1"/>
  <c r="AFT95" i="1"/>
  <c r="AFT97" i="1"/>
  <c r="AFT98" i="1"/>
  <c r="AFT99" i="1"/>
  <c r="AFT92" i="1"/>
  <c r="AFT116" i="1"/>
  <c r="AFU93" i="1"/>
  <c r="AFU94" i="1"/>
  <c r="AFU95" i="1"/>
  <c r="AFU97" i="1"/>
  <c r="AFU98" i="1"/>
  <c r="AFU99" i="1"/>
  <c r="AFU92" i="1"/>
  <c r="AFU116" i="1"/>
  <c r="AFV93" i="1"/>
  <c r="AFV94" i="1"/>
  <c r="AFV95" i="1"/>
  <c r="AFV97" i="1"/>
  <c r="AFV98" i="1"/>
  <c r="AFV99" i="1"/>
  <c r="AFV92" i="1"/>
  <c r="AFV116" i="1"/>
  <c r="AFW93" i="1"/>
  <c r="AFW94" i="1"/>
  <c r="AFW95" i="1"/>
  <c r="AFW97" i="1"/>
  <c r="AFW98" i="1"/>
  <c r="AFW99" i="1"/>
  <c r="AFW92" i="1"/>
  <c r="AFW116" i="1"/>
  <c r="AFX93" i="1"/>
  <c r="AFX94" i="1"/>
  <c r="AFX95" i="1"/>
  <c r="AFX97" i="1"/>
  <c r="AFX98" i="1"/>
  <c r="AFX99" i="1"/>
  <c r="AFX92" i="1"/>
  <c r="AFX116" i="1"/>
  <c r="AFY93" i="1"/>
  <c r="AFY94" i="1"/>
  <c r="AFY95" i="1"/>
  <c r="AFY97" i="1"/>
  <c r="AFY98" i="1"/>
  <c r="AFY99" i="1"/>
  <c r="AFY92" i="1"/>
  <c r="AFY116" i="1"/>
  <c r="AFZ93" i="1"/>
  <c r="AFZ94" i="1"/>
  <c r="AFZ95" i="1"/>
  <c r="AFZ97" i="1"/>
  <c r="AFZ98" i="1"/>
  <c r="AFZ99" i="1"/>
  <c r="AFZ92" i="1"/>
  <c r="AFZ116" i="1"/>
  <c r="AGA93" i="1"/>
  <c r="AGA94" i="1"/>
  <c r="AGA95" i="1"/>
  <c r="AGA97" i="1"/>
  <c r="AGA98" i="1"/>
  <c r="AGA99" i="1"/>
  <c r="AGA92" i="1"/>
  <c r="AGA116" i="1"/>
  <c r="AGB93" i="1"/>
  <c r="AGB94" i="1"/>
  <c r="AGB95" i="1"/>
  <c r="AGB97" i="1"/>
  <c r="AGB98" i="1"/>
  <c r="AGB99" i="1"/>
  <c r="AGB92" i="1"/>
  <c r="AGB116" i="1"/>
  <c r="AGC93" i="1"/>
  <c r="AGC94" i="1"/>
  <c r="AGC95" i="1"/>
  <c r="AGC97" i="1"/>
  <c r="AGC98" i="1"/>
  <c r="AGC99" i="1"/>
  <c r="AGC92" i="1"/>
  <c r="AGC116" i="1"/>
  <c r="AGD93" i="1"/>
  <c r="AGD94" i="1"/>
  <c r="AGD95" i="1"/>
  <c r="AGD97" i="1"/>
  <c r="AGD98" i="1"/>
  <c r="AGD99" i="1"/>
  <c r="AGD92" i="1"/>
  <c r="AGD116" i="1"/>
  <c r="AGE93" i="1"/>
  <c r="AGE94" i="1"/>
  <c r="AGE95" i="1"/>
  <c r="AGE97" i="1"/>
  <c r="AGE98" i="1"/>
  <c r="AGE99" i="1"/>
  <c r="AGE92" i="1"/>
  <c r="AGE116" i="1"/>
  <c r="AGF93" i="1"/>
  <c r="AGF94" i="1"/>
  <c r="AGF95" i="1"/>
  <c r="AGF97" i="1"/>
  <c r="AGF98" i="1"/>
  <c r="AGF99" i="1"/>
  <c r="AGF92" i="1"/>
  <c r="AGF116" i="1"/>
  <c r="AGG93" i="1"/>
  <c r="AGG94" i="1"/>
  <c r="AGG95" i="1"/>
  <c r="AGG97" i="1"/>
  <c r="AGG98" i="1"/>
  <c r="AGG99" i="1"/>
  <c r="AGG92" i="1"/>
  <c r="AGG116" i="1"/>
  <c r="AGH93" i="1"/>
  <c r="AGH94" i="1"/>
  <c r="AGH95" i="1"/>
  <c r="AGH97" i="1"/>
  <c r="AGH98" i="1"/>
  <c r="AGH99" i="1"/>
  <c r="AGH92" i="1"/>
  <c r="AGH116" i="1"/>
  <c r="AGI93" i="1"/>
  <c r="AGI94" i="1"/>
  <c r="AGI95" i="1"/>
  <c r="AGI97" i="1"/>
  <c r="AGI98" i="1"/>
  <c r="AGI99" i="1"/>
  <c r="AGI92" i="1"/>
  <c r="AGI116" i="1"/>
  <c r="AGJ93" i="1"/>
  <c r="AGJ94" i="1"/>
  <c r="AGJ95" i="1"/>
  <c r="AGJ97" i="1"/>
  <c r="AGJ98" i="1"/>
  <c r="AGJ99" i="1"/>
  <c r="AGJ92" i="1"/>
  <c r="AGJ116" i="1"/>
  <c r="AGK93" i="1"/>
  <c r="AGK94" i="1"/>
  <c r="AGK95" i="1"/>
  <c r="AGK97" i="1"/>
  <c r="AGK98" i="1"/>
  <c r="AGK99" i="1"/>
  <c r="AGK92" i="1"/>
  <c r="AGK116" i="1"/>
  <c r="AGL93" i="1"/>
  <c r="AGL94" i="1"/>
  <c r="AGL95" i="1"/>
  <c r="AGL97" i="1"/>
  <c r="AGL98" i="1"/>
  <c r="AGL99" i="1"/>
  <c r="AGL92" i="1"/>
  <c r="AGL116" i="1"/>
  <c r="AGM93" i="1"/>
  <c r="AGM94" i="1"/>
  <c r="AGM95" i="1"/>
  <c r="AGM97" i="1"/>
  <c r="AGM98" i="1"/>
  <c r="AGM99" i="1"/>
  <c r="AGM92" i="1"/>
  <c r="AGM116" i="1"/>
  <c r="AGN93" i="1"/>
  <c r="AGN94" i="1"/>
  <c r="AGN95" i="1"/>
  <c r="AGN97" i="1"/>
  <c r="AGN98" i="1"/>
  <c r="AGN99" i="1"/>
  <c r="AGN92" i="1"/>
  <c r="AGN116" i="1"/>
  <c r="AGO93" i="1"/>
  <c r="AGO94" i="1"/>
  <c r="AGO95" i="1"/>
  <c r="AGO97" i="1"/>
  <c r="AGO98" i="1"/>
  <c r="AGO99" i="1"/>
  <c r="AGO92" i="1"/>
  <c r="AGO116" i="1"/>
  <c r="AGP93" i="1"/>
  <c r="AGP94" i="1"/>
  <c r="AGP95" i="1"/>
  <c r="AGP97" i="1"/>
  <c r="AGP98" i="1"/>
  <c r="AGP99" i="1"/>
  <c r="AGP92" i="1"/>
  <c r="AGP116" i="1"/>
  <c r="AGQ93" i="1"/>
  <c r="AGQ94" i="1"/>
  <c r="AGQ95" i="1"/>
  <c r="AGQ97" i="1"/>
  <c r="AGQ98" i="1"/>
  <c r="AGQ99" i="1"/>
  <c r="AGQ92" i="1"/>
  <c r="AGQ116" i="1"/>
  <c r="AGR93" i="1"/>
  <c r="AGR94" i="1"/>
  <c r="AGR95" i="1"/>
  <c r="AGR97" i="1"/>
  <c r="AGR98" i="1"/>
  <c r="AGR99" i="1"/>
  <c r="AGR92" i="1"/>
  <c r="AGR116" i="1"/>
  <c r="AGS93" i="1"/>
  <c r="AGS94" i="1"/>
  <c r="AGS95" i="1"/>
  <c r="AGS97" i="1"/>
  <c r="AGS98" i="1"/>
  <c r="AGS99" i="1"/>
  <c r="AGS92" i="1"/>
  <c r="AGS116" i="1"/>
  <c r="AGT93" i="1"/>
  <c r="AGT94" i="1"/>
  <c r="AGT95" i="1"/>
  <c r="AGT97" i="1"/>
  <c r="AGT98" i="1"/>
  <c r="AGT99" i="1"/>
  <c r="AGT92" i="1"/>
  <c r="AGT116" i="1"/>
  <c r="AGU93" i="1"/>
  <c r="AGU94" i="1"/>
  <c r="AGU95" i="1"/>
  <c r="AGU97" i="1"/>
  <c r="AGU98" i="1"/>
  <c r="AGU99" i="1"/>
  <c r="AGU92" i="1"/>
  <c r="AGU116" i="1"/>
  <c r="AGV93" i="1"/>
  <c r="AGV94" i="1"/>
  <c r="AGV95" i="1"/>
  <c r="AGV97" i="1"/>
  <c r="AGV98" i="1"/>
  <c r="AGV99" i="1"/>
  <c r="AGV92" i="1"/>
  <c r="AGV116" i="1"/>
  <c r="AGW93" i="1"/>
  <c r="AGW94" i="1"/>
  <c r="AGW95" i="1"/>
  <c r="AGW97" i="1"/>
  <c r="AGW98" i="1"/>
  <c r="AGW99" i="1"/>
  <c r="AGW92" i="1"/>
  <c r="AGW116" i="1"/>
  <c r="AGX93" i="1"/>
  <c r="AGX94" i="1"/>
  <c r="AGX95" i="1"/>
  <c r="AGX97" i="1"/>
  <c r="AGX98" i="1"/>
  <c r="AGX99" i="1"/>
  <c r="AGX92" i="1"/>
  <c r="AGX116" i="1"/>
  <c r="AGY93" i="1"/>
  <c r="AGY94" i="1"/>
  <c r="AGY95" i="1"/>
  <c r="AGY97" i="1"/>
  <c r="AGY98" i="1"/>
  <c r="AGY99" i="1"/>
  <c r="AGY92" i="1"/>
  <c r="AGY116" i="1"/>
  <c r="AGZ93" i="1"/>
  <c r="AGZ94" i="1"/>
  <c r="AGZ95" i="1"/>
  <c r="AGZ97" i="1"/>
  <c r="AGZ98" i="1"/>
  <c r="AGZ99" i="1"/>
  <c r="AGZ92" i="1"/>
  <c r="AGZ116" i="1"/>
  <c r="AHA93" i="1"/>
  <c r="AHA94" i="1"/>
  <c r="AHA95" i="1"/>
  <c r="AHA97" i="1"/>
  <c r="AHA98" i="1"/>
  <c r="AHA99" i="1"/>
  <c r="AHA92" i="1"/>
  <c r="AHA116" i="1"/>
  <c r="AHB93" i="1"/>
  <c r="AHB94" i="1"/>
  <c r="AHB95" i="1"/>
  <c r="AHB97" i="1"/>
  <c r="AHB98" i="1"/>
  <c r="AHB99" i="1"/>
  <c r="AHB92" i="1"/>
  <c r="AHB116" i="1"/>
  <c r="AHC93" i="1"/>
  <c r="AHC94" i="1"/>
  <c r="AHC95" i="1"/>
  <c r="AHC97" i="1"/>
  <c r="AHC98" i="1"/>
  <c r="AHC99" i="1"/>
  <c r="AHC92" i="1"/>
  <c r="AHC116" i="1"/>
  <c r="AHD93" i="1"/>
  <c r="AHD94" i="1"/>
  <c r="AHD95" i="1"/>
  <c r="AHD97" i="1"/>
  <c r="AHD98" i="1"/>
  <c r="AHD99" i="1"/>
  <c r="AHD92" i="1"/>
  <c r="AHD116" i="1"/>
  <c r="AHE93" i="1"/>
  <c r="AHE94" i="1"/>
  <c r="AHE95" i="1"/>
  <c r="AHE97" i="1"/>
  <c r="AHE98" i="1"/>
  <c r="AHE99" i="1"/>
  <c r="AHE92" i="1"/>
  <c r="AHE116" i="1"/>
  <c r="AHF93" i="1"/>
  <c r="AHF94" i="1"/>
  <c r="AHF95" i="1"/>
  <c r="AHF97" i="1"/>
  <c r="AHF98" i="1"/>
  <c r="AHF99" i="1"/>
  <c r="AHF92" i="1"/>
  <c r="AHF116" i="1"/>
  <c r="AHG93" i="1"/>
  <c r="AHG94" i="1"/>
  <c r="AHG95" i="1"/>
  <c r="AHG97" i="1"/>
  <c r="AHG98" i="1"/>
  <c r="AHG99" i="1"/>
  <c r="AHG92" i="1"/>
  <c r="AHG116" i="1"/>
  <c r="AHH93" i="1"/>
  <c r="AHH94" i="1"/>
  <c r="AHH95" i="1"/>
  <c r="AHH97" i="1"/>
  <c r="AHH98" i="1"/>
  <c r="AHH99" i="1"/>
  <c r="AHH92" i="1"/>
  <c r="AHH116" i="1"/>
  <c r="AHI93" i="1"/>
  <c r="AHI94" i="1"/>
  <c r="AHI95" i="1"/>
  <c r="AHI97" i="1"/>
  <c r="AHI98" i="1"/>
  <c r="AHI99" i="1"/>
  <c r="AHI92" i="1"/>
  <c r="AHI116" i="1"/>
  <c r="AHJ93" i="1"/>
  <c r="AHJ94" i="1"/>
  <c r="AHJ95" i="1"/>
  <c r="AHJ97" i="1"/>
  <c r="AHJ98" i="1"/>
  <c r="AHJ99" i="1"/>
  <c r="AHJ92" i="1"/>
  <c r="AHJ116" i="1"/>
  <c r="AHK93" i="1"/>
  <c r="AHK94" i="1"/>
  <c r="AHK95" i="1"/>
  <c r="AHK97" i="1"/>
  <c r="AHK98" i="1"/>
  <c r="AHK99" i="1"/>
  <c r="AHK92" i="1"/>
  <c r="AHK116" i="1"/>
  <c r="AHL93" i="1"/>
  <c r="AHL94" i="1"/>
  <c r="AHL95" i="1"/>
  <c r="AHL97" i="1"/>
  <c r="AHL98" i="1"/>
  <c r="AHL99" i="1"/>
  <c r="AHL92" i="1"/>
  <c r="AHL116" i="1"/>
  <c r="AHM93" i="1"/>
  <c r="AHM94" i="1"/>
  <c r="AHM95" i="1"/>
  <c r="AHM97" i="1"/>
  <c r="AHM98" i="1"/>
  <c r="AHM99" i="1"/>
  <c r="AHM92" i="1"/>
  <c r="AHM116" i="1"/>
  <c r="AHN93" i="1"/>
  <c r="AHN94" i="1"/>
  <c r="AHN95" i="1"/>
  <c r="AHN97" i="1"/>
  <c r="AHN98" i="1"/>
  <c r="AHN99" i="1"/>
  <c r="AHN92" i="1"/>
  <c r="AHN116" i="1"/>
  <c r="AHO93" i="1"/>
  <c r="AHO94" i="1"/>
  <c r="AHO95" i="1"/>
  <c r="AHO97" i="1"/>
  <c r="AHO98" i="1"/>
  <c r="AHO99" i="1"/>
  <c r="AHO92" i="1"/>
  <c r="AHO116" i="1"/>
  <c r="AHP93" i="1"/>
  <c r="AHP94" i="1"/>
  <c r="AHP95" i="1"/>
  <c r="AHP97" i="1"/>
  <c r="AHP98" i="1"/>
  <c r="AHP99" i="1"/>
  <c r="AHP92" i="1"/>
  <c r="AHP116" i="1"/>
  <c r="AHQ93" i="1"/>
  <c r="AHQ94" i="1"/>
  <c r="AHQ95" i="1"/>
  <c r="AHQ97" i="1"/>
  <c r="AHQ98" i="1"/>
  <c r="AHQ99" i="1"/>
  <c r="AHQ92" i="1"/>
  <c r="AHQ116" i="1"/>
  <c r="AHR93" i="1"/>
  <c r="AHR94" i="1"/>
  <c r="AHR95" i="1"/>
  <c r="AHR97" i="1"/>
  <c r="AHR98" i="1"/>
  <c r="AHR99" i="1"/>
  <c r="AHR92" i="1"/>
  <c r="AHR116" i="1"/>
  <c r="AHS93" i="1"/>
  <c r="AHS94" i="1"/>
  <c r="AHS95" i="1"/>
  <c r="AHS97" i="1"/>
  <c r="AHS98" i="1"/>
  <c r="AHS99" i="1"/>
  <c r="AHS92" i="1"/>
  <c r="AHS116" i="1"/>
  <c r="AHT93" i="1"/>
  <c r="AHT94" i="1"/>
  <c r="AHT95" i="1"/>
  <c r="AHT97" i="1"/>
  <c r="AHT98" i="1"/>
  <c r="AHT99" i="1"/>
  <c r="AHT92" i="1"/>
  <c r="AHT116" i="1"/>
  <c r="AHU93" i="1"/>
  <c r="AHU94" i="1"/>
  <c r="AHU95" i="1"/>
  <c r="AHU97" i="1"/>
  <c r="AHU98" i="1"/>
  <c r="AHU99" i="1"/>
  <c r="AHU92" i="1"/>
  <c r="AHU116" i="1"/>
  <c r="AHV93" i="1"/>
  <c r="AHV94" i="1"/>
  <c r="AHV95" i="1"/>
  <c r="AHV97" i="1"/>
  <c r="AHV98" i="1"/>
  <c r="AHV99" i="1"/>
  <c r="AHV92" i="1"/>
  <c r="AHV116" i="1"/>
  <c r="AHW93" i="1"/>
  <c r="AHW94" i="1"/>
  <c r="AHW95" i="1"/>
  <c r="AHW97" i="1"/>
  <c r="AHW98" i="1"/>
  <c r="AHW99" i="1"/>
  <c r="AHW92" i="1"/>
  <c r="AHW116" i="1"/>
  <c r="AHX93" i="1"/>
  <c r="AHX94" i="1"/>
  <c r="AHX95" i="1"/>
  <c r="AHX97" i="1"/>
  <c r="AHX98" i="1"/>
  <c r="AHX99" i="1"/>
  <c r="AHX92" i="1"/>
  <c r="AHX116" i="1"/>
  <c r="AHY93" i="1"/>
  <c r="AHY94" i="1"/>
  <c r="AHY95" i="1"/>
  <c r="AHY97" i="1"/>
  <c r="AHY98" i="1"/>
  <c r="AHY99" i="1"/>
  <c r="AHY92" i="1"/>
  <c r="AHY116" i="1"/>
  <c r="AHZ93" i="1"/>
  <c r="AHZ94" i="1"/>
  <c r="AHZ95" i="1"/>
  <c r="AHZ97" i="1"/>
  <c r="AHZ98" i="1"/>
  <c r="AHZ99" i="1"/>
  <c r="AHZ92" i="1"/>
  <c r="AHZ116" i="1"/>
  <c r="AIA93" i="1"/>
  <c r="AIA94" i="1"/>
  <c r="AIA95" i="1"/>
  <c r="AIA97" i="1"/>
  <c r="AIA98" i="1"/>
  <c r="AIA99" i="1"/>
  <c r="AIA92" i="1"/>
  <c r="AIA116" i="1"/>
  <c r="AIB93" i="1"/>
  <c r="AIB94" i="1"/>
  <c r="AIB95" i="1"/>
  <c r="AIB97" i="1"/>
  <c r="AIB98" i="1"/>
  <c r="AIB99" i="1"/>
  <c r="AIB92" i="1"/>
  <c r="AIB116" i="1"/>
  <c r="AIC93" i="1"/>
  <c r="AIC94" i="1"/>
  <c r="AIC95" i="1"/>
  <c r="AIC97" i="1"/>
  <c r="AIC98" i="1"/>
  <c r="AIC99" i="1"/>
  <c r="AIC92" i="1"/>
  <c r="AIC116" i="1"/>
  <c r="AID93" i="1"/>
  <c r="AID94" i="1"/>
  <c r="AID95" i="1"/>
  <c r="AID97" i="1"/>
  <c r="AID98" i="1"/>
  <c r="AID99" i="1"/>
  <c r="AID92" i="1"/>
  <c r="AID116" i="1"/>
  <c r="AIE93" i="1"/>
  <c r="AIE94" i="1"/>
  <c r="AIE95" i="1"/>
  <c r="AIE97" i="1"/>
  <c r="AIE98" i="1"/>
  <c r="AIE99" i="1"/>
  <c r="AIE92" i="1"/>
  <c r="AIE116" i="1"/>
  <c r="AIF93" i="1"/>
  <c r="AIF94" i="1"/>
  <c r="AIF95" i="1"/>
  <c r="AIF97" i="1"/>
  <c r="AIF98" i="1"/>
  <c r="AIF99" i="1"/>
  <c r="AIF92" i="1"/>
  <c r="AIF116" i="1"/>
  <c r="AIG93" i="1"/>
  <c r="AIG94" i="1"/>
  <c r="AIG95" i="1"/>
  <c r="AIG97" i="1"/>
  <c r="AIG98" i="1"/>
  <c r="AIG99" i="1"/>
  <c r="AIG92" i="1"/>
  <c r="AIG116" i="1"/>
  <c r="AIH93" i="1"/>
  <c r="AIH94" i="1"/>
  <c r="AIH95" i="1"/>
  <c r="AIH97" i="1"/>
  <c r="AIH98" i="1"/>
  <c r="AIH99" i="1"/>
  <c r="AIH92" i="1"/>
  <c r="AIH116" i="1"/>
  <c r="AII93" i="1"/>
  <c r="AII94" i="1"/>
  <c r="AII95" i="1"/>
  <c r="AII97" i="1"/>
  <c r="AII98" i="1"/>
  <c r="AII99" i="1"/>
  <c r="AII92" i="1"/>
  <c r="AII116" i="1"/>
  <c r="AIJ93" i="1"/>
  <c r="AIJ94" i="1"/>
  <c r="AIJ95" i="1"/>
  <c r="AIJ97" i="1"/>
  <c r="AIJ98" i="1"/>
  <c r="AIJ99" i="1"/>
  <c r="AIJ92" i="1"/>
  <c r="AIJ116" i="1"/>
  <c r="AIK93" i="1"/>
  <c r="AIK94" i="1"/>
  <c r="AIK95" i="1"/>
  <c r="AIK97" i="1"/>
  <c r="AIK98" i="1"/>
  <c r="AIK99" i="1"/>
  <c r="AIK92" i="1"/>
  <c r="AIK116" i="1"/>
  <c r="AIL93" i="1"/>
  <c r="AIL94" i="1"/>
  <c r="AIL95" i="1"/>
  <c r="AIL97" i="1"/>
  <c r="AIL98" i="1"/>
  <c r="AIL99" i="1"/>
  <c r="AIL92" i="1"/>
  <c r="AIL116" i="1"/>
  <c r="AIM93" i="1"/>
  <c r="AIM94" i="1"/>
  <c r="AIM95" i="1"/>
  <c r="AIM97" i="1"/>
  <c r="AIM98" i="1"/>
  <c r="AIM99" i="1"/>
  <c r="AIM92" i="1"/>
  <c r="AIM116" i="1"/>
  <c r="AIN93" i="1"/>
  <c r="AIN94" i="1"/>
  <c r="AIN95" i="1"/>
  <c r="AIN97" i="1"/>
  <c r="AIN98" i="1"/>
  <c r="AIN99" i="1"/>
  <c r="AIN92" i="1"/>
  <c r="AIN116" i="1"/>
  <c r="AIO93" i="1"/>
  <c r="AIO94" i="1"/>
  <c r="AIO95" i="1"/>
  <c r="AIO97" i="1"/>
  <c r="AIO98" i="1"/>
  <c r="AIO99" i="1"/>
  <c r="AIO92" i="1"/>
  <c r="AIO116" i="1"/>
  <c r="AIP93" i="1"/>
  <c r="AIP94" i="1"/>
  <c r="AIP95" i="1"/>
  <c r="AIP97" i="1"/>
  <c r="AIP98" i="1"/>
  <c r="AIP99" i="1"/>
  <c r="AIP92" i="1"/>
  <c r="AIP116" i="1"/>
  <c r="AIQ93" i="1"/>
  <c r="AIQ94" i="1"/>
  <c r="AIQ95" i="1"/>
  <c r="AIQ97" i="1"/>
  <c r="AIQ98" i="1"/>
  <c r="AIQ99" i="1"/>
  <c r="AIQ92" i="1"/>
  <c r="AIQ116" i="1"/>
  <c r="AIR93" i="1"/>
  <c r="AIR94" i="1"/>
  <c r="AIR95" i="1"/>
  <c r="AIR97" i="1"/>
  <c r="AIR98" i="1"/>
  <c r="AIR99" i="1"/>
  <c r="AIR92" i="1"/>
  <c r="AIR116" i="1"/>
  <c r="AIS93" i="1"/>
  <c r="AIS94" i="1"/>
  <c r="AIS95" i="1"/>
  <c r="AIS97" i="1"/>
  <c r="AIS98" i="1"/>
  <c r="AIS99" i="1"/>
  <c r="AIS92" i="1"/>
  <c r="AIS116" i="1"/>
  <c r="AIT93" i="1"/>
  <c r="AIT94" i="1"/>
  <c r="AIT95" i="1"/>
  <c r="AIT97" i="1"/>
  <c r="AIT98" i="1"/>
  <c r="AIT99" i="1"/>
  <c r="AIT92" i="1"/>
  <c r="AIT116" i="1"/>
  <c r="AIU93" i="1"/>
  <c r="AIU94" i="1"/>
  <c r="AIU95" i="1"/>
  <c r="AIU97" i="1"/>
  <c r="AIU98" i="1"/>
  <c r="AIU99" i="1"/>
  <c r="AIU92" i="1"/>
  <c r="AIU116" i="1"/>
  <c r="AIV93" i="1"/>
  <c r="AIV94" i="1"/>
  <c r="AIV95" i="1"/>
  <c r="AIV97" i="1"/>
  <c r="AIV98" i="1"/>
  <c r="AIV99" i="1"/>
  <c r="AIV92" i="1"/>
  <c r="AIV116" i="1"/>
  <c r="AIW93" i="1"/>
  <c r="AIW94" i="1"/>
  <c r="AIW95" i="1"/>
  <c r="AIW97" i="1"/>
  <c r="AIW98" i="1"/>
  <c r="AIW99" i="1"/>
  <c r="AIW92" i="1"/>
  <c r="AIW116" i="1"/>
  <c r="AIX93" i="1"/>
  <c r="AIX94" i="1"/>
  <c r="AIX95" i="1"/>
  <c r="AIX97" i="1"/>
  <c r="AIX98" i="1"/>
  <c r="AIX99" i="1"/>
  <c r="AIX92" i="1"/>
  <c r="AIX116" i="1"/>
  <c r="AIY93" i="1"/>
  <c r="AIY94" i="1"/>
  <c r="AIY95" i="1"/>
  <c r="AIY97" i="1"/>
  <c r="AIY98" i="1"/>
  <c r="AIY99" i="1"/>
  <c r="AIY92" i="1"/>
  <c r="AIY116" i="1"/>
  <c r="AIZ93" i="1"/>
  <c r="AIZ94" i="1"/>
  <c r="AIZ95" i="1"/>
  <c r="AIZ97" i="1"/>
  <c r="AIZ98" i="1"/>
  <c r="AIZ99" i="1"/>
  <c r="AIZ92" i="1"/>
  <c r="AIZ116" i="1"/>
  <c r="AJA93" i="1"/>
  <c r="AJA94" i="1"/>
  <c r="AJA95" i="1"/>
  <c r="AJA97" i="1"/>
  <c r="AJA98" i="1"/>
  <c r="AJA99" i="1"/>
  <c r="AJA92" i="1"/>
  <c r="AJA116" i="1"/>
  <c r="AJB93" i="1"/>
  <c r="AJB94" i="1"/>
  <c r="AJB95" i="1"/>
  <c r="AJB97" i="1"/>
  <c r="AJB98" i="1"/>
  <c r="AJB99" i="1"/>
  <c r="AJB92" i="1"/>
  <c r="AJB116" i="1"/>
  <c r="AJC93" i="1"/>
  <c r="AJC94" i="1"/>
  <c r="AJC95" i="1"/>
  <c r="AJC97" i="1"/>
  <c r="AJC98" i="1"/>
  <c r="AJC99" i="1"/>
  <c r="AJC92" i="1"/>
  <c r="AJC116" i="1"/>
  <c r="AJD93" i="1"/>
  <c r="AJD94" i="1"/>
  <c r="AJD95" i="1"/>
  <c r="AJD97" i="1"/>
  <c r="AJD98" i="1"/>
  <c r="AJD99" i="1"/>
  <c r="AJD92" i="1"/>
  <c r="AJD116" i="1"/>
  <c r="AJE93" i="1"/>
  <c r="AJE94" i="1"/>
  <c r="AJE95" i="1"/>
  <c r="AJE97" i="1"/>
  <c r="AJE98" i="1"/>
  <c r="AJE99" i="1"/>
  <c r="AJE92" i="1"/>
  <c r="AJE116" i="1"/>
  <c r="AJF93" i="1"/>
  <c r="AJF94" i="1"/>
  <c r="AJF95" i="1"/>
  <c r="AJF97" i="1"/>
  <c r="AJF98" i="1"/>
  <c r="AJF99" i="1"/>
  <c r="AJF92" i="1"/>
  <c r="AJF116" i="1"/>
  <c r="AJG93" i="1"/>
  <c r="AJG94" i="1"/>
  <c r="AJG95" i="1"/>
  <c r="AJG97" i="1"/>
  <c r="AJG98" i="1"/>
  <c r="AJG99" i="1"/>
  <c r="AJG92" i="1"/>
  <c r="AJG116" i="1"/>
  <c r="AJH93" i="1"/>
  <c r="AJH94" i="1"/>
  <c r="AJH95" i="1"/>
  <c r="AJH97" i="1"/>
  <c r="AJH98" i="1"/>
  <c r="AJH99" i="1"/>
  <c r="AJH92" i="1"/>
  <c r="AJH116" i="1"/>
  <c r="AJI93" i="1"/>
  <c r="AJI94" i="1"/>
  <c r="AJI95" i="1"/>
  <c r="AJI97" i="1"/>
  <c r="AJI98" i="1"/>
  <c r="AJI99" i="1"/>
  <c r="AJI92" i="1"/>
  <c r="AJI116" i="1"/>
  <c r="AJJ93" i="1"/>
  <c r="AJJ94" i="1"/>
  <c r="AJJ95" i="1"/>
  <c r="AJJ97" i="1"/>
  <c r="AJJ98" i="1"/>
  <c r="AJJ99" i="1"/>
  <c r="AJJ92" i="1"/>
  <c r="AJJ116" i="1"/>
  <c r="AJK93" i="1"/>
  <c r="AJK94" i="1"/>
  <c r="AJK95" i="1"/>
  <c r="AJK97" i="1"/>
  <c r="AJK98" i="1"/>
  <c r="AJK99" i="1"/>
  <c r="AJK92" i="1"/>
  <c r="AJK116" i="1"/>
  <c r="AJL93" i="1"/>
  <c r="AJL94" i="1"/>
  <c r="AJL95" i="1"/>
  <c r="AJL97" i="1"/>
  <c r="AJL98" i="1"/>
  <c r="AJL99" i="1"/>
  <c r="AJL92" i="1"/>
  <c r="AJL116" i="1"/>
  <c r="AJM93" i="1"/>
  <c r="AJM94" i="1"/>
  <c r="AJM95" i="1"/>
  <c r="AJM97" i="1"/>
  <c r="AJM98" i="1"/>
  <c r="AJM99" i="1"/>
  <c r="AJM92" i="1"/>
  <c r="AJM116" i="1"/>
  <c r="AJN93" i="1"/>
  <c r="AJN94" i="1"/>
  <c r="AJN95" i="1"/>
  <c r="AJN97" i="1"/>
  <c r="AJN98" i="1"/>
  <c r="AJN99" i="1"/>
  <c r="AJN92" i="1"/>
  <c r="AJN116" i="1"/>
  <c r="AJO93" i="1"/>
  <c r="AJO94" i="1"/>
  <c r="AJO95" i="1"/>
  <c r="AJO97" i="1"/>
  <c r="AJO98" i="1"/>
  <c r="AJO99" i="1"/>
  <c r="AJO92" i="1"/>
  <c r="AJO116" i="1"/>
  <c r="AJP93" i="1"/>
  <c r="AJP94" i="1"/>
  <c r="AJP95" i="1"/>
  <c r="AJP97" i="1"/>
  <c r="AJP98" i="1"/>
  <c r="AJP99" i="1"/>
  <c r="AJP92" i="1"/>
  <c r="AJP116" i="1"/>
  <c r="AJQ93" i="1"/>
  <c r="AJQ94" i="1"/>
  <c r="AJQ95" i="1"/>
  <c r="AJQ97" i="1"/>
  <c r="AJQ98" i="1"/>
  <c r="AJQ99" i="1"/>
  <c r="AJQ92" i="1"/>
  <c r="AJQ116" i="1"/>
  <c r="AJR93" i="1"/>
  <c r="AJR94" i="1"/>
  <c r="AJR95" i="1"/>
  <c r="AJR97" i="1"/>
  <c r="AJR98" i="1"/>
  <c r="AJR99" i="1"/>
  <c r="AJR92" i="1"/>
  <c r="AJR116" i="1"/>
  <c r="AJS93" i="1"/>
  <c r="AJS94" i="1"/>
  <c r="AJS95" i="1"/>
  <c r="AJS97" i="1"/>
  <c r="AJS98" i="1"/>
  <c r="AJS99" i="1"/>
  <c r="AJS92" i="1"/>
  <c r="AJS116" i="1"/>
  <c r="AJT93" i="1"/>
  <c r="AJT94" i="1"/>
  <c r="AJT95" i="1"/>
  <c r="AJT97" i="1"/>
  <c r="AJT98" i="1"/>
  <c r="AJT99" i="1"/>
  <c r="AJT92" i="1"/>
  <c r="AJT116" i="1"/>
  <c r="AJU93" i="1"/>
  <c r="AJU94" i="1"/>
  <c r="AJU95" i="1"/>
  <c r="AJU97" i="1"/>
  <c r="AJU98" i="1"/>
  <c r="AJU99" i="1"/>
  <c r="AJU92" i="1"/>
  <c r="AJU116" i="1"/>
  <c r="AJV93" i="1"/>
  <c r="AJV94" i="1"/>
  <c r="AJV95" i="1"/>
  <c r="AJV97" i="1"/>
  <c r="AJV98" i="1"/>
  <c r="AJV99" i="1"/>
  <c r="AJV92" i="1"/>
  <c r="AJV116" i="1"/>
  <c r="AJW93" i="1"/>
  <c r="AJW94" i="1"/>
  <c r="AJW95" i="1"/>
  <c r="AJW97" i="1"/>
  <c r="AJW98" i="1"/>
  <c r="AJW99" i="1"/>
  <c r="AJW92" i="1"/>
  <c r="AJW116" i="1"/>
  <c r="AJX93" i="1"/>
  <c r="AJX94" i="1"/>
  <c r="AJX95" i="1"/>
  <c r="AJX97" i="1"/>
  <c r="AJX98" i="1"/>
  <c r="AJX99" i="1"/>
  <c r="AJX92" i="1"/>
  <c r="AJX116" i="1"/>
  <c r="AJY93" i="1"/>
  <c r="AJY94" i="1"/>
  <c r="AJY95" i="1"/>
  <c r="AJY97" i="1"/>
  <c r="AJY98" i="1"/>
  <c r="AJY99" i="1"/>
  <c r="AJY92" i="1"/>
  <c r="AJY116" i="1"/>
  <c r="AJZ93" i="1"/>
  <c r="AJZ94" i="1"/>
  <c r="AJZ95" i="1"/>
  <c r="AJZ97" i="1"/>
  <c r="AJZ98" i="1"/>
  <c r="AJZ99" i="1"/>
  <c r="AJZ92" i="1"/>
  <c r="AJZ116" i="1"/>
  <c r="AKA93" i="1"/>
  <c r="AKA94" i="1"/>
  <c r="AKA95" i="1"/>
  <c r="AKA97" i="1"/>
  <c r="AKA98" i="1"/>
  <c r="AKA99" i="1"/>
  <c r="AKA92" i="1"/>
  <c r="AKA116" i="1"/>
  <c r="AKB93" i="1"/>
  <c r="AKB94" i="1"/>
  <c r="AKB95" i="1"/>
  <c r="AKB97" i="1"/>
  <c r="AKB98" i="1"/>
  <c r="AKB99" i="1"/>
  <c r="AKB92" i="1"/>
  <c r="AKB116" i="1"/>
  <c r="AKC93" i="1"/>
  <c r="AKC94" i="1"/>
  <c r="AKC95" i="1"/>
  <c r="AKC97" i="1"/>
  <c r="AKC98" i="1"/>
  <c r="AKC99" i="1"/>
  <c r="AKC92" i="1"/>
  <c r="AKC116" i="1"/>
  <c r="AKD93" i="1"/>
  <c r="AKD94" i="1"/>
  <c r="AKD95" i="1"/>
  <c r="AKD97" i="1"/>
  <c r="AKD98" i="1"/>
  <c r="AKD99" i="1"/>
  <c r="AKD92" i="1"/>
  <c r="AKD116" i="1"/>
  <c r="AKE93" i="1"/>
  <c r="AKE94" i="1"/>
  <c r="AKE95" i="1"/>
  <c r="AKE97" i="1"/>
  <c r="AKE98" i="1"/>
  <c r="AKE99" i="1"/>
  <c r="AKE92" i="1"/>
  <c r="AKE116" i="1"/>
  <c r="AKF93" i="1"/>
  <c r="AKF94" i="1"/>
  <c r="AKF95" i="1"/>
  <c r="AKF97" i="1"/>
  <c r="AKF98" i="1"/>
  <c r="AKF99" i="1"/>
  <c r="AKF92" i="1"/>
  <c r="AKF116" i="1"/>
  <c r="AKG93" i="1"/>
  <c r="AKG94" i="1"/>
  <c r="AKG95" i="1"/>
  <c r="AKG97" i="1"/>
  <c r="AKG98" i="1"/>
  <c r="AKG99" i="1"/>
  <c r="AKG92" i="1"/>
  <c r="AKG116" i="1"/>
  <c r="AKH93" i="1"/>
  <c r="AKH94" i="1"/>
  <c r="AKH95" i="1"/>
  <c r="AKH97" i="1"/>
  <c r="AKH98" i="1"/>
  <c r="AKH99" i="1"/>
  <c r="AKH92" i="1"/>
  <c r="AKH116" i="1"/>
  <c r="AKI93" i="1"/>
  <c r="AKI94" i="1"/>
  <c r="AKI95" i="1"/>
  <c r="AKI97" i="1"/>
  <c r="AKI98" i="1"/>
  <c r="AKI99" i="1"/>
  <c r="AKI92" i="1"/>
  <c r="AKI116" i="1"/>
  <c r="AKJ93" i="1"/>
  <c r="AKJ94" i="1"/>
  <c r="AKJ95" i="1"/>
  <c r="AKJ97" i="1"/>
  <c r="AKJ98" i="1"/>
  <c r="AKJ99" i="1"/>
  <c r="AKJ92" i="1"/>
  <c r="AKJ116" i="1"/>
  <c r="AKK93" i="1"/>
  <c r="AKK94" i="1"/>
  <c r="AKK95" i="1"/>
  <c r="AKK97" i="1"/>
  <c r="AKK98" i="1"/>
  <c r="AKK99" i="1"/>
  <c r="AKK92" i="1"/>
  <c r="AKK116" i="1"/>
  <c r="AKL93" i="1"/>
  <c r="AKL94" i="1"/>
  <c r="AKL95" i="1"/>
  <c r="AKL97" i="1"/>
  <c r="AKL98" i="1"/>
  <c r="AKL99" i="1"/>
  <c r="AKL92" i="1"/>
  <c r="AKL116" i="1"/>
  <c r="AKM93" i="1"/>
  <c r="AKM94" i="1"/>
  <c r="AKM95" i="1"/>
  <c r="AKM97" i="1"/>
  <c r="AKM98" i="1"/>
  <c r="AKM99" i="1"/>
  <c r="AKM92" i="1"/>
  <c r="AKM116" i="1"/>
  <c r="AKN93" i="1"/>
  <c r="AKN94" i="1"/>
  <c r="AKN95" i="1"/>
  <c r="AKN97" i="1"/>
  <c r="AKN98" i="1"/>
  <c r="AKN99" i="1"/>
  <c r="AKN92" i="1"/>
  <c r="AKN116" i="1"/>
  <c r="AKO93" i="1"/>
  <c r="AKO94" i="1"/>
  <c r="AKO95" i="1"/>
  <c r="AKO97" i="1"/>
  <c r="AKO98" i="1"/>
  <c r="AKO99" i="1"/>
  <c r="AKO92" i="1"/>
  <c r="AKO116" i="1"/>
  <c r="AKP93" i="1"/>
  <c r="AKP94" i="1"/>
  <c r="AKP95" i="1"/>
  <c r="AKP97" i="1"/>
  <c r="AKP98" i="1"/>
  <c r="AKP99" i="1"/>
  <c r="AKP92" i="1"/>
  <c r="AKP116" i="1"/>
  <c r="AKQ93" i="1"/>
  <c r="AKQ94" i="1"/>
  <c r="AKQ95" i="1"/>
  <c r="AKQ97" i="1"/>
  <c r="AKQ98" i="1"/>
  <c r="AKQ99" i="1"/>
  <c r="AKQ92" i="1"/>
  <c r="AKQ116" i="1"/>
  <c r="AKR93" i="1"/>
  <c r="AKR94" i="1"/>
  <c r="AKR95" i="1"/>
  <c r="AKR97" i="1"/>
  <c r="AKR98" i="1"/>
  <c r="AKR99" i="1"/>
  <c r="AKR92" i="1"/>
  <c r="AKR116" i="1"/>
  <c r="AKS93" i="1"/>
  <c r="AKS94" i="1"/>
  <c r="AKS95" i="1"/>
  <c r="AKS97" i="1"/>
  <c r="AKS98" i="1"/>
  <c r="AKS99" i="1"/>
  <c r="AKS92" i="1"/>
  <c r="AKS116" i="1"/>
  <c r="AKT93" i="1"/>
  <c r="AKT94" i="1"/>
  <c r="AKT95" i="1"/>
  <c r="AKT97" i="1"/>
  <c r="AKT98" i="1"/>
  <c r="AKT99" i="1"/>
  <c r="AKT92" i="1"/>
  <c r="AKT116" i="1"/>
  <c r="AKU93" i="1"/>
  <c r="AKU94" i="1"/>
  <c r="AKU95" i="1"/>
  <c r="AKU97" i="1"/>
  <c r="AKU98" i="1"/>
  <c r="AKU99" i="1"/>
  <c r="AKU92" i="1"/>
  <c r="AKU116" i="1"/>
  <c r="AKV93" i="1"/>
  <c r="AKV94" i="1"/>
  <c r="AKV95" i="1"/>
  <c r="AKV97" i="1"/>
  <c r="AKV98" i="1"/>
  <c r="AKV99" i="1"/>
  <c r="AKV92" i="1"/>
  <c r="AKV116" i="1"/>
  <c r="AKW93" i="1"/>
  <c r="AKW94" i="1"/>
  <c r="AKW95" i="1"/>
  <c r="AKW97" i="1"/>
  <c r="AKW98" i="1"/>
  <c r="AKW99" i="1"/>
  <c r="AKW92" i="1"/>
  <c r="AKW116" i="1"/>
  <c r="AKX93" i="1"/>
  <c r="AKX94" i="1"/>
  <c r="AKX95" i="1"/>
  <c r="AKX97" i="1"/>
  <c r="AKX98" i="1"/>
  <c r="AKX99" i="1"/>
  <c r="AKX92" i="1"/>
  <c r="AKX116" i="1"/>
  <c r="AKY93" i="1"/>
  <c r="AKY94" i="1"/>
  <c r="AKY95" i="1"/>
  <c r="AKY97" i="1"/>
  <c r="AKY98" i="1"/>
  <c r="AKY99" i="1"/>
  <c r="AKY92" i="1"/>
  <c r="AKY116" i="1"/>
  <c r="AKZ93" i="1"/>
  <c r="AKZ94" i="1"/>
  <c r="AKZ95" i="1"/>
  <c r="AKZ97" i="1"/>
  <c r="AKZ98" i="1"/>
  <c r="AKZ99" i="1"/>
  <c r="AKZ92" i="1"/>
  <c r="AKZ116" i="1"/>
  <c r="ALA93" i="1"/>
  <c r="ALA94" i="1"/>
  <c r="ALA95" i="1"/>
  <c r="ALA97" i="1"/>
  <c r="ALA98" i="1"/>
  <c r="ALA99" i="1"/>
  <c r="ALA92" i="1"/>
  <c r="ALA116" i="1"/>
  <c r="ALB93" i="1"/>
  <c r="ALB94" i="1"/>
  <c r="ALB95" i="1"/>
  <c r="ALB97" i="1"/>
  <c r="ALB98" i="1"/>
  <c r="ALB99" i="1"/>
  <c r="ALB92" i="1"/>
  <c r="ALB116" i="1"/>
  <c r="ALC93" i="1"/>
  <c r="ALC94" i="1"/>
  <c r="ALC95" i="1"/>
  <c r="ALC97" i="1"/>
  <c r="ALC98" i="1"/>
  <c r="ALC99" i="1"/>
  <c r="ALC92" i="1"/>
  <c r="ALC116" i="1"/>
  <c r="ALD93" i="1"/>
  <c r="ALD94" i="1"/>
  <c r="ALD95" i="1"/>
  <c r="ALD97" i="1"/>
  <c r="ALD98" i="1"/>
  <c r="ALD99" i="1"/>
  <c r="ALD92" i="1"/>
  <c r="ALD116" i="1"/>
  <c r="ALE93" i="1"/>
  <c r="ALE94" i="1"/>
  <c r="ALE95" i="1"/>
  <c r="ALE97" i="1"/>
  <c r="ALE98" i="1"/>
  <c r="ALE99" i="1"/>
  <c r="ALE92" i="1"/>
  <c r="ALE116" i="1"/>
  <c r="ALF93" i="1"/>
  <c r="ALF94" i="1"/>
  <c r="ALF95" i="1"/>
  <c r="ALF97" i="1"/>
  <c r="ALF98" i="1"/>
  <c r="ALF99" i="1"/>
  <c r="ALF92" i="1"/>
  <c r="ALF116" i="1"/>
  <c r="ALG93" i="1"/>
  <c r="ALG94" i="1"/>
  <c r="ALG95" i="1"/>
  <c r="ALG97" i="1"/>
  <c r="ALG98" i="1"/>
  <c r="ALG99" i="1"/>
  <c r="ALG92" i="1"/>
  <c r="ALG116" i="1"/>
  <c r="ALH93" i="1"/>
  <c r="ALH94" i="1"/>
  <c r="ALH95" i="1"/>
  <c r="ALH97" i="1"/>
  <c r="ALH98" i="1"/>
  <c r="ALH99" i="1"/>
  <c r="ALH92" i="1"/>
  <c r="ALH116" i="1"/>
  <c r="ALI93" i="1"/>
  <c r="ALI94" i="1"/>
  <c r="ALI95" i="1"/>
  <c r="ALI97" i="1"/>
  <c r="ALI98" i="1"/>
  <c r="ALI99" i="1"/>
  <c r="ALI92" i="1"/>
  <c r="ALI116" i="1"/>
  <c r="ALJ93" i="1"/>
  <c r="ALJ94" i="1"/>
  <c r="ALJ95" i="1"/>
  <c r="ALJ97" i="1"/>
  <c r="ALJ98" i="1"/>
  <c r="ALJ99" i="1"/>
  <c r="ALJ92" i="1"/>
  <c r="ALJ116" i="1"/>
  <c r="ALK93" i="1"/>
  <c r="ALK94" i="1"/>
  <c r="ALK95" i="1"/>
  <c r="ALK97" i="1"/>
  <c r="ALK98" i="1"/>
  <c r="ALK99" i="1"/>
  <c r="ALK92" i="1"/>
  <c r="ALK116" i="1"/>
  <c r="ALL93" i="1"/>
  <c r="ALL94" i="1"/>
  <c r="ALL95" i="1"/>
  <c r="ALL97" i="1"/>
  <c r="ALL98" i="1"/>
  <c r="ALL99" i="1"/>
  <c r="ALL92" i="1"/>
  <c r="ALL116" i="1"/>
  <c r="ALM93" i="1"/>
  <c r="ALM94" i="1"/>
  <c r="ALM95" i="1"/>
  <c r="ALM97" i="1"/>
  <c r="ALM98" i="1"/>
  <c r="ALM99" i="1"/>
  <c r="ALM92" i="1"/>
  <c r="ALM116" i="1"/>
  <c r="ALN93" i="1"/>
  <c r="ALN94" i="1"/>
  <c r="ALN95" i="1"/>
  <c r="ALN97" i="1"/>
  <c r="ALN98" i="1"/>
  <c r="ALN99" i="1"/>
  <c r="ALN92" i="1"/>
  <c r="ALN116" i="1"/>
  <c r="ALO93" i="1"/>
  <c r="ALO94" i="1"/>
  <c r="ALO95" i="1"/>
  <c r="ALO97" i="1"/>
  <c r="ALO98" i="1"/>
  <c r="ALO99" i="1"/>
  <c r="ALO92" i="1"/>
  <c r="ALO116" i="1"/>
  <c r="ALP93" i="1"/>
  <c r="ALP94" i="1"/>
  <c r="ALP95" i="1"/>
  <c r="ALP97" i="1"/>
  <c r="ALP98" i="1"/>
  <c r="ALP99" i="1"/>
  <c r="ALP92" i="1"/>
  <c r="ALP116" i="1"/>
  <c r="ALQ93" i="1"/>
  <c r="ALQ94" i="1"/>
  <c r="ALQ95" i="1"/>
  <c r="ALQ97" i="1"/>
  <c r="ALQ98" i="1"/>
  <c r="ALQ99" i="1"/>
  <c r="ALQ92" i="1"/>
  <c r="ALQ116" i="1"/>
  <c r="ALR93" i="1"/>
  <c r="ALR94" i="1"/>
  <c r="ALR95" i="1"/>
  <c r="ALR97" i="1"/>
  <c r="ALR98" i="1"/>
  <c r="ALR99" i="1"/>
  <c r="ALR92" i="1"/>
  <c r="ALR116" i="1"/>
  <c r="ALS93" i="1"/>
  <c r="ALS94" i="1"/>
  <c r="ALS95" i="1"/>
  <c r="ALS97" i="1"/>
  <c r="ALS98" i="1"/>
  <c r="ALS99" i="1"/>
  <c r="ALS92" i="1"/>
  <c r="ALS116" i="1"/>
  <c r="ALT93" i="1"/>
  <c r="ALT94" i="1"/>
  <c r="ALT95" i="1"/>
  <c r="ALT97" i="1"/>
  <c r="ALT98" i="1"/>
  <c r="ALT99" i="1"/>
  <c r="ALT92" i="1"/>
  <c r="ALT116" i="1"/>
  <c r="ALU93" i="1"/>
  <c r="ALU94" i="1"/>
  <c r="ALU95" i="1"/>
  <c r="ALU97" i="1"/>
  <c r="ALU98" i="1"/>
  <c r="ALU99" i="1"/>
  <c r="ALU92" i="1"/>
  <c r="ALU116" i="1"/>
  <c r="ALV93" i="1"/>
  <c r="ALV94" i="1"/>
  <c r="ALV95" i="1"/>
  <c r="ALV97" i="1"/>
  <c r="ALV98" i="1"/>
  <c r="ALV99" i="1"/>
  <c r="ALV92" i="1"/>
  <c r="ALV116" i="1"/>
  <c r="ALW93" i="1"/>
  <c r="ALW94" i="1"/>
  <c r="ALW95" i="1"/>
  <c r="ALW97" i="1"/>
  <c r="ALW98" i="1"/>
  <c r="ALW99" i="1"/>
  <c r="ALW92" i="1"/>
  <c r="ALW116" i="1"/>
  <c r="ALX93" i="1"/>
  <c r="ALX94" i="1"/>
  <c r="ALX95" i="1"/>
  <c r="ALX97" i="1"/>
  <c r="ALX98" i="1"/>
  <c r="ALX99" i="1"/>
  <c r="ALX92" i="1"/>
  <c r="ALX116" i="1"/>
  <c r="ALY93" i="1"/>
  <c r="ALY94" i="1"/>
  <c r="ALY95" i="1"/>
  <c r="ALY97" i="1"/>
  <c r="ALY98" i="1"/>
  <c r="ALY99" i="1"/>
  <c r="ALY92" i="1"/>
  <c r="ALY116" i="1"/>
  <c r="ALZ93" i="1"/>
  <c r="ALZ94" i="1"/>
  <c r="ALZ95" i="1"/>
  <c r="ALZ97" i="1"/>
  <c r="ALZ98" i="1"/>
  <c r="ALZ99" i="1"/>
  <c r="ALZ92" i="1"/>
  <c r="ALZ116" i="1"/>
  <c r="AMA93" i="1"/>
  <c r="AMA94" i="1"/>
  <c r="AMA95" i="1"/>
  <c r="AMA97" i="1"/>
  <c r="AMA98" i="1"/>
  <c r="AMA99" i="1"/>
  <c r="AMA92" i="1"/>
  <c r="AMA116" i="1"/>
  <c r="AMB93" i="1"/>
  <c r="AMB94" i="1"/>
  <c r="AMB95" i="1"/>
  <c r="AMB97" i="1"/>
  <c r="AMB98" i="1"/>
  <c r="AMB99" i="1"/>
  <c r="AMB92" i="1"/>
  <c r="AMB116" i="1"/>
  <c r="AMC93" i="1"/>
  <c r="AMC94" i="1"/>
  <c r="AMC95" i="1"/>
  <c r="AMC97" i="1"/>
  <c r="AMC98" i="1"/>
  <c r="AMC99" i="1"/>
  <c r="AMC92" i="1"/>
  <c r="AMC116" i="1"/>
  <c r="AMD93" i="1"/>
  <c r="AMD94" i="1"/>
  <c r="AMD95" i="1"/>
  <c r="AMD97" i="1"/>
  <c r="AMD98" i="1"/>
  <c r="AMD99" i="1"/>
  <c r="AMD92" i="1"/>
  <c r="AMD116" i="1"/>
  <c r="AME93" i="1"/>
  <c r="AME94" i="1"/>
  <c r="AME95" i="1"/>
  <c r="AME97" i="1"/>
  <c r="AME98" i="1"/>
  <c r="AME99" i="1"/>
  <c r="AME92" i="1"/>
  <c r="AME116" i="1"/>
  <c r="AMF93" i="1"/>
  <c r="AMF94" i="1"/>
  <c r="AMF95" i="1"/>
  <c r="AMF97" i="1"/>
  <c r="AMF98" i="1"/>
  <c r="AMF99" i="1"/>
  <c r="AMF92" i="1"/>
  <c r="AMF116" i="1"/>
  <c r="AMG93" i="1"/>
  <c r="AMG94" i="1"/>
  <c r="AMG95" i="1"/>
  <c r="AMG97" i="1"/>
  <c r="AMG98" i="1"/>
  <c r="AMG99" i="1"/>
  <c r="AMG92" i="1"/>
  <c r="AMG116" i="1"/>
  <c r="AMH93" i="1"/>
  <c r="AMH94" i="1"/>
  <c r="AMH95" i="1"/>
  <c r="AMH97" i="1"/>
  <c r="AMH98" i="1"/>
  <c r="AMH99" i="1"/>
  <c r="AMH92" i="1"/>
  <c r="AMH116" i="1"/>
  <c r="AMI93" i="1"/>
  <c r="AMI94" i="1"/>
  <c r="AMI95" i="1"/>
  <c r="AMI97" i="1"/>
  <c r="AMI98" i="1"/>
  <c r="AMI99" i="1"/>
  <c r="AMI92" i="1"/>
  <c r="AMI116" i="1"/>
  <c r="AMJ93" i="1"/>
  <c r="AMJ94" i="1"/>
  <c r="AMJ95" i="1"/>
  <c r="AMJ97" i="1"/>
  <c r="AMJ98" i="1"/>
  <c r="AMJ99" i="1"/>
  <c r="AMJ92" i="1"/>
  <c r="AMJ116" i="1"/>
  <c r="AMK93" i="1"/>
  <c r="AMK94" i="1"/>
  <c r="AMK95" i="1"/>
  <c r="AMK97" i="1"/>
  <c r="AMK98" i="1"/>
  <c r="AMK99" i="1"/>
  <c r="AMK92" i="1"/>
  <c r="AMK116" i="1"/>
  <c r="AML93" i="1"/>
  <c r="AML94" i="1"/>
  <c r="AML95" i="1"/>
  <c r="AML97" i="1"/>
  <c r="AML98" i="1"/>
  <c r="AML99" i="1"/>
  <c r="AML92" i="1"/>
  <c r="AML116" i="1"/>
  <c r="AMM93" i="1"/>
  <c r="AMM94" i="1"/>
  <c r="AMM95" i="1"/>
  <c r="AMM97" i="1"/>
  <c r="AMM98" i="1"/>
  <c r="AMM99" i="1"/>
  <c r="AMM92" i="1"/>
  <c r="AMM116" i="1"/>
  <c r="AMN93" i="1"/>
  <c r="AMN94" i="1"/>
  <c r="AMN95" i="1"/>
  <c r="AMN97" i="1"/>
  <c r="AMN98" i="1"/>
  <c r="AMN99" i="1"/>
  <c r="AMN92" i="1"/>
  <c r="AMN116" i="1"/>
  <c r="AMO93" i="1"/>
  <c r="AMO94" i="1"/>
  <c r="AMO95" i="1"/>
  <c r="AMO97" i="1"/>
  <c r="AMO98" i="1"/>
  <c r="AMO99" i="1"/>
  <c r="AMO92" i="1"/>
  <c r="AMO116" i="1"/>
  <c r="AMP93" i="1"/>
  <c r="AMP94" i="1"/>
  <c r="AMP95" i="1"/>
  <c r="AMP97" i="1"/>
  <c r="AMP98" i="1"/>
  <c r="AMP99" i="1"/>
  <c r="AMP92" i="1"/>
  <c r="AMP116" i="1"/>
  <c r="AMQ93" i="1"/>
  <c r="AMQ94" i="1"/>
  <c r="AMQ95" i="1"/>
  <c r="AMQ97" i="1"/>
  <c r="AMQ98" i="1"/>
  <c r="AMQ99" i="1"/>
  <c r="AMQ92" i="1"/>
  <c r="AMQ116" i="1"/>
  <c r="AMR93" i="1"/>
  <c r="AMR94" i="1"/>
  <c r="AMR95" i="1"/>
  <c r="AMR97" i="1"/>
  <c r="AMR98" i="1"/>
  <c r="AMR99" i="1"/>
  <c r="AMR92" i="1"/>
  <c r="AMR116" i="1"/>
  <c r="AMS93" i="1"/>
  <c r="AMS94" i="1"/>
  <c r="AMS95" i="1"/>
  <c r="AMS97" i="1"/>
  <c r="AMS98" i="1"/>
  <c r="AMS99" i="1"/>
  <c r="AMS92" i="1"/>
  <c r="AMS116" i="1"/>
  <c r="AMT93" i="1"/>
  <c r="AMT94" i="1"/>
  <c r="AMT95" i="1"/>
  <c r="AMT97" i="1"/>
  <c r="AMT98" i="1"/>
  <c r="AMT99" i="1"/>
  <c r="AMT92" i="1"/>
  <c r="AMT116" i="1"/>
  <c r="AMU93" i="1"/>
  <c r="AMU94" i="1"/>
  <c r="AMU95" i="1"/>
  <c r="AMU97" i="1"/>
  <c r="AMU98" i="1"/>
  <c r="AMU99" i="1"/>
  <c r="AMU92" i="1"/>
  <c r="AMU116" i="1"/>
  <c r="AMV93" i="1"/>
  <c r="AMV94" i="1"/>
  <c r="AMV95" i="1"/>
  <c r="AMV97" i="1"/>
  <c r="AMV98" i="1"/>
  <c r="AMV99" i="1"/>
  <c r="AMV92" i="1"/>
  <c r="AMV116" i="1"/>
  <c r="AMW93" i="1"/>
  <c r="AMW94" i="1"/>
  <c r="AMW95" i="1"/>
  <c r="AMW97" i="1"/>
  <c r="AMW98" i="1"/>
  <c r="AMW99" i="1"/>
  <c r="AMW92" i="1"/>
  <c r="AMW116" i="1"/>
  <c r="AMX93" i="1"/>
  <c r="AMX94" i="1"/>
  <c r="AMX95" i="1"/>
  <c r="AMX97" i="1"/>
  <c r="AMX98" i="1"/>
  <c r="AMX99" i="1"/>
  <c r="AMX92" i="1"/>
  <c r="AMX116" i="1"/>
  <c r="AMY93" i="1"/>
  <c r="AMY94" i="1"/>
  <c r="AMY95" i="1"/>
  <c r="AMY97" i="1"/>
  <c r="AMY98" i="1"/>
  <c r="AMY99" i="1"/>
  <c r="AMY92" i="1"/>
  <c r="AMY116" i="1"/>
  <c r="AMZ93" i="1"/>
  <c r="AMZ94" i="1"/>
  <c r="AMZ95" i="1"/>
  <c r="AMZ97" i="1"/>
  <c r="AMZ98" i="1"/>
  <c r="AMZ99" i="1"/>
  <c r="AMZ92" i="1"/>
  <c r="AMZ116" i="1"/>
  <c r="ANA93" i="1"/>
  <c r="ANA94" i="1"/>
  <c r="ANA95" i="1"/>
  <c r="ANA97" i="1"/>
  <c r="ANA98" i="1"/>
  <c r="ANA99" i="1"/>
  <c r="ANA92" i="1"/>
  <c r="ANA116" i="1"/>
  <c r="ANB93" i="1"/>
  <c r="ANB94" i="1"/>
  <c r="ANB95" i="1"/>
  <c r="ANB97" i="1"/>
  <c r="ANB98" i="1"/>
  <c r="ANB99" i="1"/>
  <c r="ANB92" i="1"/>
  <c r="ANB116" i="1"/>
  <c r="ANC93" i="1"/>
  <c r="ANC94" i="1"/>
  <c r="ANC95" i="1"/>
  <c r="ANC97" i="1"/>
  <c r="ANC98" i="1"/>
  <c r="ANC99" i="1"/>
  <c r="ANC92" i="1"/>
  <c r="ANC116" i="1"/>
  <c r="AND93" i="1"/>
  <c r="AND94" i="1"/>
  <c r="AND95" i="1"/>
  <c r="AND97" i="1"/>
  <c r="AND98" i="1"/>
  <c r="AND99" i="1"/>
  <c r="AND92" i="1"/>
  <c r="AND116" i="1"/>
  <c r="ANE93" i="1"/>
  <c r="ANE94" i="1"/>
  <c r="ANE95" i="1"/>
  <c r="ANE97" i="1"/>
  <c r="ANE98" i="1"/>
  <c r="ANE99" i="1"/>
  <c r="ANE92" i="1"/>
  <c r="ANE116" i="1"/>
  <c r="ANF93" i="1"/>
  <c r="ANF94" i="1"/>
  <c r="ANF95" i="1"/>
  <c r="ANF97" i="1"/>
  <c r="ANF98" i="1"/>
  <c r="ANF99" i="1"/>
  <c r="ANF92" i="1"/>
  <c r="ANF116" i="1"/>
  <c r="ANG93" i="1"/>
  <c r="ANG94" i="1"/>
  <c r="ANG95" i="1"/>
  <c r="ANG97" i="1"/>
  <c r="ANG98" i="1"/>
  <c r="ANG99" i="1"/>
  <c r="ANG92" i="1"/>
  <c r="ANG116" i="1"/>
  <c r="ANH93" i="1"/>
  <c r="ANH94" i="1"/>
  <c r="ANH95" i="1"/>
  <c r="ANH97" i="1"/>
  <c r="ANH98" i="1"/>
  <c r="ANH99" i="1"/>
  <c r="ANH92" i="1"/>
  <c r="ANH116" i="1"/>
  <c r="ANI93" i="1"/>
  <c r="ANI94" i="1"/>
  <c r="ANI95" i="1"/>
  <c r="ANI97" i="1"/>
  <c r="ANI98" i="1"/>
  <c r="ANI99" i="1"/>
  <c r="ANI92" i="1"/>
  <c r="ANI116" i="1"/>
  <c r="ANJ93" i="1"/>
  <c r="ANJ94" i="1"/>
  <c r="ANJ95" i="1"/>
  <c r="ANJ97" i="1"/>
  <c r="ANJ98" i="1"/>
  <c r="ANJ99" i="1"/>
  <c r="ANJ92" i="1"/>
  <c r="ANJ116" i="1"/>
  <c r="ANK93" i="1"/>
  <c r="ANK94" i="1"/>
  <c r="ANK95" i="1"/>
  <c r="ANK97" i="1"/>
  <c r="ANK98" i="1"/>
  <c r="ANK99" i="1"/>
  <c r="ANK92" i="1"/>
  <c r="ANK116" i="1"/>
  <c r="ANL93" i="1"/>
  <c r="ANL94" i="1"/>
  <c r="ANL95" i="1"/>
  <c r="ANL97" i="1"/>
  <c r="ANL98" i="1"/>
  <c r="ANL99" i="1"/>
  <c r="ANL92" i="1"/>
  <c r="ANL116" i="1"/>
  <c r="ANM93" i="1"/>
  <c r="ANM94" i="1"/>
  <c r="ANM95" i="1"/>
  <c r="ANM97" i="1"/>
  <c r="ANM98" i="1"/>
  <c r="ANM99" i="1"/>
  <c r="ANM92" i="1"/>
  <c r="ANM116" i="1"/>
  <c r="ANN93" i="1"/>
  <c r="ANN94" i="1"/>
  <c r="ANN95" i="1"/>
  <c r="ANN97" i="1"/>
  <c r="ANN98" i="1"/>
  <c r="ANN99" i="1"/>
  <c r="ANN92" i="1"/>
  <c r="ANN116" i="1"/>
  <c r="ANO93" i="1"/>
  <c r="ANO94" i="1"/>
  <c r="ANO95" i="1"/>
  <c r="ANO97" i="1"/>
  <c r="ANO98" i="1"/>
  <c r="ANO99" i="1"/>
  <c r="ANO92" i="1"/>
  <c r="ANO116" i="1"/>
  <c r="ANP93" i="1"/>
  <c r="ANP94" i="1"/>
  <c r="ANP95" i="1"/>
  <c r="ANP97" i="1"/>
  <c r="ANP98" i="1"/>
  <c r="ANP99" i="1"/>
  <c r="ANP92" i="1"/>
  <c r="ANP116" i="1"/>
  <c r="ANQ93" i="1"/>
  <c r="ANQ94" i="1"/>
  <c r="ANQ95" i="1"/>
  <c r="ANQ97" i="1"/>
  <c r="ANQ98" i="1"/>
  <c r="ANQ99" i="1"/>
  <c r="ANQ92" i="1"/>
  <c r="ANQ116" i="1"/>
  <c r="ANR93" i="1"/>
  <c r="ANR94" i="1"/>
  <c r="ANR95" i="1"/>
  <c r="ANR97" i="1"/>
  <c r="ANR98" i="1"/>
  <c r="ANR99" i="1"/>
  <c r="ANR92" i="1"/>
  <c r="ANR116" i="1"/>
  <c r="ANS93" i="1"/>
  <c r="ANS94" i="1"/>
  <c r="ANS95" i="1"/>
  <c r="ANS97" i="1"/>
  <c r="ANS98" i="1"/>
  <c r="ANS99" i="1"/>
  <c r="ANS92" i="1"/>
  <c r="ANS116" i="1"/>
  <c r="ANT93" i="1"/>
  <c r="ANT94" i="1"/>
  <c r="ANT95" i="1"/>
  <c r="ANT97" i="1"/>
  <c r="ANT98" i="1"/>
  <c r="ANT99" i="1"/>
  <c r="ANT92" i="1"/>
  <c r="ANT116" i="1"/>
  <c r="ANU93" i="1"/>
  <c r="ANU94" i="1"/>
  <c r="ANU95" i="1"/>
  <c r="ANU97" i="1"/>
  <c r="ANU98" i="1"/>
  <c r="ANU99" i="1"/>
  <c r="ANU92" i="1"/>
  <c r="ANU116" i="1"/>
  <c r="ANV93" i="1"/>
  <c r="ANV94" i="1"/>
  <c r="ANV95" i="1"/>
  <c r="ANV97" i="1"/>
  <c r="ANV98" i="1"/>
  <c r="ANV99" i="1"/>
  <c r="ANV92" i="1"/>
  <c r="ANV116" i="1"/>
  <c r="ANW93" i="1"/>
  <c r="ANW94" i="1"/>
  <c r="ANW95" i="1"/>
  <c r="ANW97" i="1"/>
  <c r="ANW98" i="1"/>
  <c r="ANW99" i="1"/>
  <c r="ANW92" i="1"/>
  <c r="ANW116" i="1"/>
  <c r="ANX93" i="1"/>
  <c r="ANX94" i="1"/>
  <c r="ANX95" i="1"/>
  <c r="ANX97" i="1"/>
  <c r="ANX98" i="1"/>
  <c r="ANX99" i="1"/>
  <c r="ANX92" i="1"/>
  <c r="ANX116" i="1"/>
  <c r="ANY93" i="1"/>
  <c r="ANY94" i="1"/>
  <c r="ANY95" i="1"/>
  <c r="ANY97" i="1"/>
  <c r="ANY98" i="1"/>
  <c r="ANY99" i="1"/>
  <c r="ANY92" i="1"/>
  <c r="ANY116" i="1"/>
  <c r="ANZ93" i="1"/>
  <c r="ANZ94" i="1"/>
  <c r="ANZ95" i="1"/>
  <c r="ANZ97" i="1"/>
  <c r="ANZ98" i="1"/>
  <c r="ANZ99" i="1"/>
  <c r="ANZ92" i="1"/>
  <c r="ANZ116" i="1"/>
  <c r="AOA93" i="1"/>
  <c r="AOA94" i="1"/>
  <c r="AOA95" i="1"/>
  <c r="AOA97" i="1"/>
  <c r="AOA98" i="1"/>
  <c r="AOA99" i="1"/>
  <c r="AOA92" i="1"/>
  <c r="AOA116" i="1"/>
  <c r="AOB93" i="1"/>
  <c r="AOB94" i="1"/>
  <c r="AOB95" i="1"/>
  <c r="AOB97" i="1"/>
  <c r="AOB98" i="1"/>
  <c r="AOB99" i="1"/>
  <c r="AOB92" i="1"/>
  <c r="AOB116" i="1"/>
  <c r="AOC93" i="1"/>
  <c r="AOC94" i="1"/>
  <c r="AOC95" i="1"/>
  <c r="AOC97" i="1"/>
  <c r="AOC98" i="1"/>
  <c r="AOC99" i="1"/>
  <c r="AOC92" i="1"/>
  <c r="AOC116" i="1"/>
  <c r="AOD93" i="1"/>
  <c r="AOD94" i="1"/>
  <c r="AOD95" i="1"/>
  <c r="AOD97" i="1"/>
  <c r="AOD98" i="1"/>
  <c r="AOD99" i="1"/>
  <c r="AOD92" i="1"/>
  <c r="AOD116" i="1"/>
  <c r="AOE93" i="1"/>
  <c r="AOE94" i="1"/>
  <c r="AOE95" i="1"/>
  <c r="AOE97" i="1"/>
  <c r="AOE98" i="1"/>
  <c r="AOE99" i="1"/>
  <c r="AOE92" i="1"/>
  <c r="AOE116" i="1"/>
  <c r="AOF93" i="1"/>
  <c r="AOF94" i="1"/>
  <c r="AOF95" i="1"/>
  <c r="AOF97" i="1"/>
  <c r="AOF98" i="1"/>
  <c r="AOF99" i="1"/>
  <c r="AOF92" i="1"/>
  <c r="AOF116" i="1"/>
  <c r="AOG93" i="1"/>
  <c r="AOG94" i="1"/>
  <c r="AOG95" i="1"/>
  <c r="AOG97" i="1"/>
  <c r="AOG98" i="1"/>
  <c r="AOG99" i="1"/>
  <c r="AOG92" i="1"/>
  <c r="AOG116" i="1"/>
  <c r="AOH93" i="1"/>
  <c r="AOH94" i="1"/>
  <c r="AOH95" i="1"/>
  <c r="AOH97" i="1"/>
  <c r="AOH98" i="1"/>
  <c r="AOH99" i="1"/>
  <c r="AOH92" i="1"/>
  <c r="AOH116" i="1"/>
  <c r="AOI93" i="1"/>
  <c r="AOI94" i="1"/>
  <c r="AOI95" i="1"/>
  <c r="AOI97" i="1"/>
  <c r="AOI98" i="1"/>
  <c r="AOI99" i="1"/>
  <c r="AOI92" i="1"/>
  <c r="AOI116" i="1"/>
  <c r="AOJ93" i="1"/>
  <c r="AOJ94" i="1"/>
  <c r="AOJ95" i="1"/>
  <c r="AOJ97" i="1"/>
  <c r="AOJ98" i="1"/>
  <c r="AOJ99" i="1"/>
  <c r="AOJ92" i="1"/>
  <c r="AOJ116" i="1"/>
  <c r="AOK93" i="1"/>
  <c r="AOK94" i="1"/>
  <c r="AOK95" i="1"/>
  <c r="AOK97" i="1"/>
  <c r="AOK98" i="1"/>
  <c r="AOK99" i="1"/>
  <c r="AOK92" i="1"/>
  <c r="AOK116" i="1"/>
  <c r="AOL93" i="1"/>
  <c r="AOL94" i="1"/>
  <c r="AOL95" i="1"/>
  <c r="AOL97" i="1"/>
  <c r="AOL98" i="1"/>
  <c r="AOL99" i="1"/>
  <c r="AOL92" i="1"/>
  <c r="AOL116" i="1"/>
  <c r="AOM93" i="1"/>
  <c r="AOM94" i="1"/>
  <c r="AOM95" i="1"/>
  <c r="AOM97" i="1"/>
  <c r="AOM98" i="1"/>
  <c r="AOM99" i="1"/>
  <c r="AOM92" i="1"/>
  <c r="AOM116" i="1"/>
  <c r="AON93" i="1"/>
  <c r="AON94" i="1"/>
  <c r="AON95" i="1"/>
  <c r="AON97" i="1"/>
  <c r="AON98" i="1"/>
  <c r="AON99" i="1"/>
  <c r="AON92" i="1"/>
  <c r="AON116" i="1"/>
  <c r="AOO93" i="1"/>
  <c r="AOO94" i="1"/>
  <c r="AOO95" i="1"/>
  <c r="AOO97" i="1"/>
  <c r="AOO98" i="1"/>
  <c r="AOO99" i="1"/>
  <c r="AOO92" i="1"/>
  <c r="AOO116" i="1"/>
  <c r="AOP93" i="1"/>
  <c r="AOP94" i="1"/>
  <c r="AOP95" i="1"/>
  <c r="AOP97" i="1"/>
  <c r="AOP98" i="1"/>
  <c r="AOP99" i="1"/>
  <c r="AOP92" i="1"/>
  <c r="AOP116" i="1"/>
  <c r="AOQ93" i="1"/>
  <c r="AOQ94" i="1"/>
  <c r="AOQ95" i="1"/>
  <c r="AOQ97" i="1"/>
  <c r="AOQ98" i="1"/>
  <c r="AOQ99" i="1"/>
  <c r="AOQ92" i="1"/>
  <c r="AOQ116" i="1"/>
  <c r="AOR93" i="1"/>
  <c r="AOR94" i="1"/>
  <c r="AOR95" i="1"/>
  <c r="AOR97" i="1"/>
  <c r="AOR98" i="1"/>
  <c r="AOR99" i="1"/>
  <c r="AOR92" i="1"/>
  <c r="AOR116" i="1"/>
  <c r="AOS93" i="1"/>
  <c r="AOS94" i="1"/>
  <c r="AOS95" i="1"/>
  <c r="AOS97" i="1"/>
  <c r="AOS98" i="1"/>
  <c r="AOS99" i="1"/>
  <c r="AOS92" i="1"/>
  <c r="AOS116" i="1"/>
  <c r="AOT93" i="1"/>
  <c r="AOT94" i="1"/>
  <c r="AOT95" i="1"/>
  <c r="AOT97" i="1"/>
  <c r="AOT98" i="1"/>
  <c r="AOT99" i="1"/>
  <c r="AOT92" i="1"/>
  <c r="AOT116" i="1"/>
  <c r="AOU93" i="1"/>
  <c r="AOU94" i="1"/>
  <c r="AOU95" i="1"/>
  <c r="AOU97" i="1"/>
  <c r="AOU98" i="1"/>
  <c r="AOU99" i="1"/>
  <c r="AOU92" i="1"/>
  <c r="AOU116" i="1"/>
  <c r="AOV93" i="1"/>
  <c r="AOV94" i="1"/>
  <c r="AOV95" i="1"/>
  <c r="AOV97" i="1"/>
  <c r="AOV98" i="1"/>
  <c r="AOV99" i="1"/>
  <c r="AOV92" i="1"/>
  <c r="AOV116" i="1"/>
  <c r="AOW93" i="1"/>
  <c r="AOW94" i="1"/>
  <c r="AOW95" i="1"/>
  <c r="AOW97" i="1"/>
  <c r="AOW98" i="1"/>
  <c r="AOW99" i="1"/>
  <c r="AOW92" i="1"/>
  <c r="AOW116" i="1"/>
  <c r="AOX93" i="1"/>
  <c r="AOX94" i="1"/>
  <c r="AOX95" i="1"/>
  <c r="AOX97" i="1"/>
  <c r="AOX98" i="1"/>
  <c r="AOX99" i="1"/>
  <c r="AOX92" i="1"/>
  <c r="AOX116" i="1"/>
  <c r="AOY93" i="1"/>
  <c r="AOY94" i="1"/>
  <c r="AOY95" i="1"/>
  <c r="AOY97" i="1"/>
  <c r="AOY98" i="1"/>
  <c r="AOY99" i="1"/>
  <c r="AOY92" i="1"/>
  <c r="AOY116" i="1"/>
  <c r="AOZ93" i="1"/>
  <c r="AOZ94" i="1"/>
  <c r="AOZ95" i="1"/>
  <c r="AOZ97" i="1"/>
  <c r="AOZ98" i="1"/>
  <c r="AOZ99" i="1"/>
  <c r="AOZ92" i="1"/>
  <c r="AOZ116" i="1"/>
  <c r="APA93" i="1"/>
  <c r="APA94" i="1"/>
  <c r="APA95" i="1"/>
  <c r="APA97" i="1"/>
  <c r="APA98" i="1"/>
  <c r="APA99" i="1"/>
  <c r="APA92" i="1"/>
  <c r="APA116" i="1"/>
  <c r="APB93" i="1"/>
  <c r="APB94" i="1"/>
  <c r="APB95" i="1"/>
  <c r="APB97" i="1"/>
  <c r="APB98" i="1"/>
  <c r="APB99" i="1"/>
  <c r="APB92" i="1"/>
  <c r="APB116" i="1"/>
  <c r="APC93" i="1"/>
  <c r="APC94" i="1"/>
  <c r="APC95" i="1"/>
  <c r="APC97" i="1"/>
  <c r="APC98" i="1"/>
  <c r="APC99" i="1"/>
  <c r="APC92" i="1"/>
  <c r="APC116" i="1"/>
  <c r="APD93" i="1"/>
  <c r="APD94" i="1"/>
  <c r="APD95" i="1"/>
  <c r="APD97" i="1"/>
  <c r="APD98" i="1"/>
  <c r="APD99" i="1"/>
  <c r="APD92" i="1"/>
  <c r="APD116" i="1"/>
  <c r="APE93" i="1"/>
  <c r="APE94" i="1"/>
  <c r="APE95" i="1"/>
  <c r="APE97" i="1"/>
  <c r="APE98" i="1"/>
  <c r="APE99" i="1"/>
  <c r="APE92" i="1"/>
  <c r="APE116" i="1"/>
  <c r="APF93" i="1"/>
  <c r="APF94" i="1"/>
  <c r="APF95" i="1"/>
  <c r="APF97" i="1"/>
  <c r="APF98" i="1"/>
  <c r="APF99" i="1"/>
  <c r="APF92" i="1"/>
  <c r="APF116" i="1"/>
  <c r="APG93" i="1"/>
  <c r="APG94" i="1"/>
  <c r="APG95" i="1"/>
  <c r="APG97" i="1"/>
  <c r="APG98" i="1"/>
  <c r="APG99" i="1"/>
  <c r="APG92" i="1"/>
  <c r="APG116" i="1"/>
  <c r="APH93" i="1"/>
  <c r="APH94" i="1"/>
  <c r="APH95" i="1"/>
  <c r="APH97" i="1"/>
  <c r="APH98" i="1"/>
  <c r="APH99" i="1"/>
  <c r="APH92" i="1"/>
  <c r="APH116" i="1"/>
  <c r="API93" i="1"/>
  <c r="API94" i="1"/>
  <c r="API95" i="1"/>
  <c r="API97" i="1"/>
  <c r="API98" i="1"/>
  <c r="API99" i="1"/>
  <c r="API92" i="1"/>
  <c r="API116" i="1"/>
  <c r="APJ93" i="1"/>
  <c r="APJ94" i="1"/>
  <c r="APJ95" i="1"/>
  <c r="APJ97" i="1"/>
  <c r="APJ98" i="1"/>
  <c r="APJ99" i="1"/>
  <c r="APJ92" i="1"/>
  <c r="APJ116" i="1"/>
  <c r="APK93" i="1"/>
  <c r="APK94" i="1"/>
  <c r="APK95" i="1"/>
  <c r="APK97" i="1"/>
  <c r="APK98" i="1"/>
  <c r="APK99" i="1"/>
  <c r="APK92" i="1"/>
  <c r="APK116" i="1"/>
  <c r="APL93" i="1"/>
  <c r="APL94" i="1"/>
  <c r="APL95" i="1"/>
  <c r="APL97" i="1"/>
  <c r="APL98" i="1"/>
  <c r="APL99" i="1"/>
  <c r="APL92" i="1"/>
  <c r="APL116" i="1"/>
  <c r="APM93" i="1"/>
  <c r="APM94" i="1"/>
  <c r="APM95" i="1"/>
  <c r="APM97" i="1"/>
  <c r="APM98" i="1"/>
  <c r="APM99" i="1"/>
  <c r="APM92" i="1"/>
  <c r="APM116" i="1"/>
  <c r="APN93" i="1"/>
  <c r="APN94" i="1"/>
  <c r="APN95" i="1"/>
  <c r="APN97" i="1"/>
  <c r="APN98" i="1"/>
  <c r="APN99" i="1"/>
  <c r="APN92" i="1"/>
  <c r="APN116" i="1"/>
  <c r="APO93" i="1"/>
  <c r="APO94" i="1"/>
  <c r="APO95" i="1"/>
  <c r="APO97" i="1"/>
  <c r="APO98" i="1"/>
  <c r="APO99" i="1"/>
  <c r="APO92" i="1"/>
  <c r="APO116" i="1"/>
  <c r="APP93" i="1"/>
  <c r="APP94" i="1"/>
  <c r="APP95" i="1"/>
  <c r="APP97" i="1"/>
  <c r="APP98" i="1"/>
  <c r="APP99" i="1"/>
  <c r="APP92" i="1"/>
  <c r="APP116" i="1"/>
  <c r="APQ93" i="1"/>
  <c r="APQ94" i="1"/>
  <c r="APQ95" i="1"/>
  <c r="APQ97" i="1"/>
  <c r="APQ98" i="1"/>
  <c r="APQ99" i="1"/>
  <c r="APQ92" i="1"/>
  <c r="APQ116" i="1"/>
  <c r="APR93" i="1"/>
  <c r="APR94" i="1"/>
  <c r="APR95" i="1"/>
  <c r="APR97" i="1"/>
  <c r="APR98" i="1"/>
  <c r="APR99" i="1"/>
  <c r="APR92" i="1"/>
  <c r="APR116" i="1"/>
  <c r="APS93" i="1"/>
  <c r="APS94" i="1"/>
  <c r="APS95" i="1"/>
  <c r="APS97" i="1"/>
  <c r="APS98" i="1"/>
  <c r="APS99" i="1"/>
  <c r="APS92" i="1"/>
  <c r="APS116" i="1"/>
  <c r="APT93" i="1"/>
  <c r="APT94" i="1"/>
  <c r="APT95" i="1"/>
  <c r="APT97" i="1"/>
  <c r="APT98" i="1"/>
  <c r="APT99" i="1"/>
  <c r="APT92" i="1"/>
  <c r="APT116" i="1"/>
  <c r="APU93" i="1"/>
  <c r="APU94" i="1"/>
  <c r="APU95" i="1"/>
  <c r="APU97" i="1"/>
  <c r="APU98" i="1"/>
  <c r="APU99" i="1"/>
  <c r="APU92" i="1"/>
  <c r="APU116" i="1"/>
  <c r="APV93" i="1"/>
  <c r="APV94" i="1"/>
  <c r="APV95" i="1"/>
  <c r="APV97" i="1"/>
  <c r="APV98" i="1"/>
  <c r="APV99" i="1"/>
  <c r="APV92" i="1"/>
  <c r="APV116" i="1"/>
  <c r="APW93" i="1"/>
  <c r="APW94" i="1"/>
  <c r="APW95" i="1"/>
  <c r="APW97" i="1"/>
  <c r="APW98" i="1"/>
  <c r="APW99" i="1"/>
  <c r="APW92" i="1"/>
  <c r="APW116" i="1"/>
  <c r="APX93" i="1"/>
  <c r="APX94" i="1"/>
  <c r="APX95" i="1"/>
  <c r="APX97" i="1"/>
  <c r="APX98" i="1"/>
  <c r="APX99" i="1"/>
  <c r="APX92" i="1"/>
  <c r="APX116" i="1"/>
  <c r="APY93" i="1"/>
  <c r="APY94" i="1"/>
  <c r="APY95" i="1"/>
  <c r="APY97" i="1"/>
  <c r="APY98" i="1"/>
  <c r="APY99" i="1"/>
  <c r="APY92" i="1"/>
  <c r="APY116" i="1"/>
  <c r="APZ93" i="1"/>
  <c r="APZ94" i="1"/>
  <c r="APZ95" i="1"/>
  <c r="APZ97" i="1"/>
  <c r="APZ98" i="1"/>
  <c r="APZ99" i="1"/>
  <c r="APZ92" i="1"/>
  <c r="APZ116" i="1"/>
  <c r="AQA93" i="1"/>
  <c r="AQA94" i="1"/>
  <c r="AQA95" i="1"/>
  <c r="AQA97" i="1"/>
  <c r="AQA98" i="1"/>
  <c r="AQA99" i="1"/>
  <c r="AQA92" i="1"/>
  <c r="AQA116" i="1"/>
  <c r="AQB93" i="1"/>
  <c r="AQB94" i="1"/>
  <c r="AQB95" i="1"/>
  <c r="AQB97" i="1"/>
  <c r="AQB98" i="1"/>
  <c r="AQB99" i="1"/>
  <c r="AQB92" i="1"/>
  <c r="AQB116" i="1"/>
  <c r="AQC93" i="1"/>
  <c r="AQC94" i="1"/>
  <c r="AQC95" i="1"/>
  <c r="AQC97" i="1"/>
  <c r="AQC98" i="1"/>
  <c r="AQC99" i="1"/>
  <c r="AQC92" i="1"/>
  <c r="AQC116" i="1"/>
  <c r="AQD93" i="1"/>
  <c r="AQD94" i="1"/>
  <c r="AQD95" i="1"/>
  <c r="AQD97" i="1"/>
  <c r="AQD98" i="1"/>
  <c r="AQD99" i="1"/>
  <c r="AQD92" i="1"/>
  <c r="AQD116" i="1"/>
  <c r="AQE93" i="1"/>
  <c r="AQE94" i="1"/>
  <c r="AQE95" i="1"/>
  <c r="AQE97" i="1"/>
  <c r="AQE98" i="1"/>
  <c r="AQE99" i="1"/>
  <c r="AQE92" i="1"/>
  <c r="AQE116" i="1"/>
  <c r="AQF93" i="1"/>
  <c r="AQF94" i="1"/>
  <c r="AQF95" i="1"/>
  <c r="AQF97" i="1"/>
  <c r="AQF98" i="1"/>
  <c r="AQF99" i="1"/>
  <c r="AQF92" i="1"/>
  <c r="AQF116" i="1"/>
  <c r="AQG93" i="1"/>
  <c r="AQG94" i="1"/>
  <c r="AQG95" i="1"/>
  <c r="AQG97" i="1"/>
  <c r="AQG98" i="1"/>
  <c r="AQG99" i="1"/>
  <c r="AQG92" i="1"/>
  <c r="AQG116" i="1"/>
  <c r="AQH93" i="1"/>
  <c r="AQH94" i="1"/>
  <c r="AQH95" i="1"/>
  <c r="AQH97" i="1"/>
  <c r="AQH98" i="1"/>
  <c r="AQH99" i="1"/>
  <c r="AQH92" i="1"/>
  <c r="AQH116" i="1"/>
  <c r="AQI93" i="1"/>
  <c r="AQI94" i="1"/>
  <c r="AQI95" i="1"/>
  <c r="AQI97" i="1"/>
  <c r="AQI98" i="1"/>
  <c r="AQI99" i="1"/>
  <c r="AQI92" i="1"/>
  <c r="AQI116" i="1"/>
  <c r="AQJ93" i="1"/>
  <c r="AQJ94" i="1"/>
  <c r="AQJ95" i="1"/>
  <c r="AQJ97" i="1"/>
  <c r="AQJ98" i="1"/>
  <c r="AQJ99" i="1"/>
  <c r="AQJ92" i="1"/>
  <c r="AQJ116" i="1"/>
  <c r="AQK93" i="1"/>
  <c r="AQK94" i="1"/>
  <c r="AQK95" i="1"/>
  <c r="AQK97" i="1"/>
  <c r="AQK98" i="1"/>
  <c r="AQK99" i="1"/>
  <c r="AQK92" i="1"/>
  <c r="AQK116" i="1"/>
  <c r="AQL93" i="1"/>
  <c r="AQL94" i="1"/>
  <c r="AQL95" i="1"/>
  <c r="AQL97" i="1"/>
  <c r="AQL98" i="1"/>
  <c r="AQL99" i="1"/>
  <c r="AQL92" i="1"/>
  <c r="AQL116" i="1"/>
  <c r="AQM93" i="1"/>
  <c r="AQM94" i="1"/>
  <c r="AQM95" i="1"/>
  <c r="AQM97" i="1"/>
  <c r="AQM98" i="1"/>
  <c r="AQM99" i="1"/>
  <c r="AQM92" i="1"/>
  <c r="AQM116" i="1"/>
  <c r="AQN93" i="1"/>
  <c r="AQN94" i="1"/>
  <c r="AQN95" i="1"/>
  <c r="AQN97" i="1"/>
  <c r="AQN98" i="1"/>
  <c r="AQN99" i="1"/>
  <c r="AQN92" i="1"/>
  <c r="AQN116" i="1"/>
  <c r="AQO93" i="1"/>
  <c r="AQO94" i="1"/>
  <c r="AQO95" i="1"/>
  <c r="AQO97" i="1"/>
  <c r="AQO98" i="1"/>
  <c r="AQO99" i="1"/>
  <c r="AQO92" i="1"/>
  <c r="AQO116" i="1"/>
  <c r="AQP93" i="1"/>
  <c r="AQP94" i="1"/>
  <c r="AQP95" i="1"/>
  <c r="AQP97" i="1"/>
  <c r="AQP98" i="1"/>
  <c r="AQP99" i="1"/>
  <c r="AQP92" i="1"/>
  <c r="AQP116" i="1"/>
  <c r="AQQ93" i="1"/>
  <c r="AQQ94" i="1"/>
  <c r="AQQ95" i="1"/>
  <c r="AQQ97" i="1"/>
  <c r="AQQ98" i="1"/>
  <c r="AQQ99" i="1"/>
  <c r="AQQ92" i="1"/>
  <c r="AQQ116" i="1"/>
  <c r="AQR93" i="1"/>
  <c r="AQR94" i="1"/>
  <c r="AQR95" i="1"/>
  <c r="AQR97" i="1"/>
  <c r="AQR98" i="1"/>
  <c r="AQR99" i="1"/>
  <c r="AQR92" i="1"/>
  <c r="AQR116" i="1"/>
  <c r="AQS93" i="1"/>
  <c r="AQS94" i="1"/>
  <c r="AQS95" i="1"/>
  <c r="AQS97" i="1"/>
  <c r="AQS98" i="1"/>
  <c r="AQS99" i="1"/>
  <c r="AQS92" i="1"/>
  <c r="AQS116" i="1"/>
  <c r="AQT93" i="1"/>
  <c r="AQT94" i="1"/>
  <c r="AQT95" i="1"/>
  <c r="AQT97" i="1"/>
  <c r="AQT98" i="1"/>
  <c r="AQT99" i="1"/>
  <c r="AQT92" i="1"/>
  <c r="AQT116" i="1"/>
  <c r="AQU93" i="1"/>
  <c r="AQU94" i="1"/>
  <c r="AQU95" i="1"/>
  <c r="AQU97" i="1"/>
  <c r="AQU98" i="1"/>
  <c r="AQU99" i="1"/>
  <c r="AQU92" i="1"/>
  <c r="AQU116" i="1"/>
  <c r="AQV93" i="1"/>
  <c r="AQV94" i="1"/>
  <c r="AQV95" i="1"/>
  <c r="AQV97" i="1"/>
  <c r="AQV98" i="1"/>
  <c r="AQV99" i="1"/>
  <c r="AQV92" i="1"/>
  <c r="AQV116" i="1"/>
  <c r="AQW93" i="1"/>
  <c r="AQW94" i="1"/>
  <c r="AQW95" i="1"/>
  <c r="AQW97" i="1"/>
  <c r="AQW98" i="1"/>
  <c r="AQW99" i="1"/>
  <c r="AQW92" i="1"/>
  <c r="AQW116" i="1"/>
  <c r="AQX93" i="1"/>
  <c r="AQX94" i="1"/>
  <c r="AQX95" i="1"/>
  <c r="AQX97" i="1"/>
  <c r="AQX98" i="1"/>
  <c r="AQX99" i="1"/>
  <c r="AQX92" i="1"/>
  <c r="AQX116" i="1"/>
  <c r="AQY93" i="1"/>
  <c r="AQY94" i="1"/>
  <c r="AQY95" i="1"/>
  <c r="AQY97" i="1"/>
  <c r="AQY98" i="1"/>
  <c r="AQY99" i="1"/>
  <c r="AQY92" i="1"/>
  <c r="AQY116" i="1"/>
  <c r="AQZ93" i="1"/>
  <c r="AQZ94" i="1"/>
  <c r="AQZ95" i="1"/>
  <c r="AQZ97" i="1"/>
  <c r="AQZ98" i="1"/>
  <c r="AQZ99" i="1"/>
  <c r="AQZ92" i="1"/>
  <c r="AQZ116" i="1"/>
  <c r="ARA93" i="1"/>
  <c r="ARA94" i="1"/>
  <c r="ARA95" i="1"/>
  <c r="ARA97" i="1"/>
  <c r="ARA98" i="1"/>
  <c r="ARA99" i="1"/>
  <c r="ARA92" i="1"/>
  <c r="ARA116" i="1"/>
  <c r="ARB93" i="1"/>
  <c r="ARB94" i="1"/>
  <c r="ARB95" i="1"/>
  <c r="ARB97" i="1"/>
  <c r="ARB98" i="1"/>
  <c r="ARB99" i="1"/>
  <c r="ARB92" i="1"/>
  <c r="ARB116" i="1"/>
  <c r="ARC93" i="1"/>
  <c r="ARC94" i="1"/>
  <c r="ARC95" i="1"/>
  <c r="ARC97" i="1"/>
  <c r="ARC98" i="1"/>
  <c r="ARC99" i="1"/>
  <c r="ARC92" i="1"/>
  <c r="ARC116" i="1"/>
  <c r="ARD93" i="1"/>
  <c r="ARD94" i="1"/>
  <c r="ARD95" i="1"/>
  <c r="ARD97" i="1"/>
  <c r="ARD98" i="1"/>
  <c r="ARD99" i="1"/>
  <c r="ARD92" i="1"/>
  <c r="ARD116" i="1"/>
  <c r="ARE93" i="1"/>
  <c r="ARE94" i="1"/>
  <c r="ARE95" i="1"/>
  <c r="ARE97" i="1"/>
  <c r="ARE98" i="1"/>
  <c r="ARE99" i="1"/>
  <c r="ARE92" i="1"/>
  <c r="ARE116" i="1"/>
  <c r="ARF93" i="1"/>
  <c r="ARF94" i="1"/>
  <c r="ARF95" i="1"/>
  <c r="ARF97" i="1"/>
  <c r="ARF98" i="1"/>
  <c r="ARF99" i="1"/>
  <c r="ARF92" i="1"/>
  <c r="ARF116" i="1"/>
  <c r="ARG93" i="1"/>
  <c r="ARG94" i="1"/>
  <c r="ARG95" i="1"/>
  <c r="ARG97" i="1"/>
  <c r="ARG98" i="1"/>
  <c r="ARG99" i="1"/>
  <c r="ARG92" i="1"/>
  <c r="ARG116" i="1"/>
  <c r="ARH93" i="1"/>
  <c r="ARH94" i="1"/>
  <c r="ARH95" i="1"/>
  <c r="ARH97" i="1"/>
  <c r="ARH98" i="1"/>
  <c r="ARH99" i="1"/>
  <c r="ARH92" i="1"/>
  <c r="ARH116" i="1"/>
  <c r="ARI93" i="1"/>
  <c r="ARI94" i="1"/>
  <c r="ARI95" i="1"/>
  <c r="ARI97" i="1"/>
  <c r="ARI98" i="1"/>
  <c r="ARI99" i="1"/>
  <c r="ARI92" i="1"/>
  <c r="ARI116" i="1"/>
  <c r="ARJ93" i="1"/>
  <c r="ARJ94" i="1"/>
  <c r="ARJ95" i="1"/>
  <c r="ARJ97" i="1"/>
  <c r="ARJ98" i="1"/>
  <c r="ARJ99" i="1"/>
  <c r="ARJ92" i="1"/>
  <c r="ARJ116" i="1"/>
  <c r="ARK93" i="1"/>
  <c r="ARK94" i="1"/>
  <c r="ARK95" i="1"/>
  <c r="ARK97" i="1"/>
  <c r="ARK98" i="1"/>
  <c r="ARK99" i="1"/>
  <c r="ARK92" i="1"/>
  <c r="ARK116" i="1"/>
  <c r="ARL93" i="1"/>
  <c r="ARL94" i="1"/>
  <c r="ARL95" i="1"/>
  <c r="ARL97" i="1"/>
  <c r="ARL98" i="1"/>
  <c r="ARL99" i="1"/>
  <c r="ARL92" i="1"/>
  <c r="ARL116" i="1"/>
  <c r="ARM93" i="1"/>
  <c r="ARM94" i="1"/>
  <c r="ARM95" i="1"/>
  <c r="ARM97" i="1"/>
  <c r="ARM98" i="1"/>
  <c r="ARM99" i="1"/>
  <c r="ARM92" i="1"/>
  <c r="ARM116" i="1"/>
  <c r="ARN93" i="1"/>
  <c r="ARN94" i="1"/>
  <c r="ARN95" i="1"/>
  <c r="ARN97" i="1"/>
  <c r="ARN98" i="1"/>
  <c r="ARN99" i="1"/>
  <c r="ARN92" i="1"/>
  <c r="ARN116" i="1"/>
  <c r="ARO93" i="1"/>
  <c r="ARO94" i="1"/>
  <c r="ARO95" i="1"/>
  <c r="ARO97" i="1"/>
  <c r="ARO98" i="1"/>
  <c r="ARO99" i="1"/>
  <c r="ARO92" i="1"/>
  <c r="ARO116" i="1"/>
  <c r="ARP93" i="1"/>
  <c r="ARP94" i="1"/>
  <c r="ARP95" i="1"/>
  <c r="ARP97" i="1"/>
  <c r="ARP98" i="1"/>
  <c r="ARP99" i="1"/>
  <c r="ARP92" i="1"/>
  <c r="ARP116" i="1"/>
  <c r="ARQ93" i="1"/>
  <c r="ARQ94" i="1"/>
  <c r="ARQ95" i="1"/>
  <c r="ARQ97" i="1"/>
  <c r="ARQ98" i="1"/>
  <c r="ARQ99" i="1"/>
  <c r="ARQ92" i="1"/>
  <c r="ARQ116" i="1"/>
  <c r="ARR93" i="1"/>
  <c r="ARR94" i="1"/>
  <c r="ARR95" i="1"/>
  <c r="ARR97" i="1"/>
  <c r="ARR98" i="1"/>
  <c r="ARR99" i="1"/>
  <c r="ARR92" i="1"/>
  <c r="ARR116" i="1"/>
  <c r="ARS93" i="1"/>
  <c r="ARS94" i="1"/>
  <c r="ARS95" i="1"/>
  <c r="ARS97" i="1"/>
  <c r="ARS98" i="1"/>
  <c r="ARS99" i="1"/>
  <c r="ARS92" i="1"/>
  <c r="ARS116" i="1"/>
  <c r="ART93" i="1"/>
  <c r="ART94" i="1"/>
  <c r="ART95" i="1"/>
  <c r="ART97" i="1"/>
  <c r="ART98" i="1"/>
  <c r="ART99" i="1"/>
  <c r="ART92" i="1"/>
  <c r="ART116" i="1"/>
  <c r="ARU93" i="1"/>
  <c r="ARU94" i="1"/>
  <c r="ARU95" i="1"/>
  <c r="ARU97" i="1"/>
  <c r="ARU98" i="1"/>
  <c r="ARU99" i="1"/>
  <c r="ARU92" i="1"/>
  <c r="ARU116" i="1"/>
  <c r="ARV93" i="1"/>
  <c r="ARV94" i="1"/>
  <c r="ARV95" i="1"/>
  <c r="ARV97" i="1"/>
  <c r="ARV98" i="1"/>
  <c r="ARV99" i="1"/>
  <c r="ARV92" i="1"/>
  <c r="ARV116" i="1"/>
  <c r="ARW93" i="1"/>
  <c r="ARW94" i="1"/>
  <c r="ARW95" i="1"/>
  <c r="ARW97" i="1"/>
  <c r="ARW98" i="1"/>
  <c r="ARW99" i="1"/>
  <c r="ARW92" i="1"/>
  <c r="ARW116" i="1"/>
  <c r="ARX93" i="1"/>
  <c r="ARX94" i="1"/>
  <c r="ARX95" i="1"/>
  <c r="ARX97" i="1"/>
  <c r="ARX98" i="1"/>
  <c r="ARX99" i="1"/>
  <c r="ARX92" i="1"/>
  <c r="ARX116" i="1"/>
  <c r="ARY93" i="1"/>
  <c r="ARY94" i="1"/>
  <c r="ARY95" i="1"/>
  <c r="ARY97" i="1"/>
  <c r="ARY98" i="1"/>
  <c r="ARY99" i="1"/>
  <c r="ARY92" i="1"/>
  <c r="ARY116" i="1"/>
  <c r="ARZ93" i="1"/>
  <c r="ARZ94" i="1"/>
  <c r="ARZ95" i="1"/>
  <c r="ARZ97" i="1"/>
  <c r="ARZ98" i="1"/>
  <c r="ARZ99" i="1"/>
  <c r="ARZ92" i="1"/>
  <c r="ARZ116" i="1"/>
  <c r="ASA93" i="1"/>
  <c r="ASA94" i="1"/>
  <c r="ASA95" i="1"/>
  <c r="ASA97" i="1"/>
  <c r="ASA98" i="1"/>
  <c r="ASA99" i="1"/>
  <c r="ASA92" i="1"/>
  <c r="ASA116" i="1"/>
  <c r="ASB93" i="1"/>
  <c r="ASB94" i="1"/>
  <c r="ASB95" i="1"/>
  <c r="ASB97" i="1"/>
  <c r="ASB98" i="1"/>
  <c r="ASB99" i="1"/>
  <c r="ASB92" i="1"/>
  <c r="ASB116" i="1"/>
  <c r="ASC93" i="1"/>
  <c r="ASC94" i="1"/>
  <c r="ASC95" i="1"/>
  <c r="ASC97" i="1"/>
  <c r="ASC98" i="1"/>
  <c r="ASC99" i="1"/>
  <c r="ASC92" i="1"/>
  <c r="ASC116" i="1"/>
  <c r="ASD93" i="1"/>
  <c r="ASD94" i="1"/>
  <c r="ASD95" i="1"/>
  <c r="ASD97" i="1"/>
  <c r="ASD98" i="1"/>
  <c r="ASD99" i="1"/>
  <c r="ASD92" i="1"/>
  <c r="ASD116" i="1"/>
  <c r="ASE93" i="1"/>
  <c r="ASE94" i="1"/>
  <c r="ASE95" i="1"/>
  <c r="ASE97" i="1"/>
  <c r="ASE98" i="1"/>
  <c r="ASE99" i="1"/>
  <c r="ASE92" i="1"/>
  <c r="ASE116" i="1"/>
  <c r="ASF93" i="1"/>
  <c r="ASF94" i="1"/>
  <c r="ASF95" i="1"/>
  <c r="ASF97" i="1"/>
  <c r="ASF98" i="1"/>
  <c r="ASF99" i="1"/>
  <c r="ASF92" i="1"/>
  <c r="ASF116" i="1"/>
  <c r="ASG93" i="1"/>
  <c r="ASG94" i="1"/>
  <c r="ASG95" i="1"/>
  <c r="ASG97" i="1"/>
  <c r="ASG98" i="1"/>
  <c r="ASG99" i="1"/>
  <c r="ASG92" i="1"/>
  <c r="ASG116" i="1"/>
  <c r="ASH93" i="1"/>
  <c r="ASH94" i="1"/>
  <c r="ASH95" i="1"/>
  <c r="ASH97" i="1"/>
  <c r="ASH98" i="1"/>
  <c r="ASH99" i="1"/>
  <c r="ASH92" i="1"/>
  <c r="ASH116" i="1"/>
  <c r="ASI93" i="1"/>
  <c r="ASI94" i="1"/>
  <c r="ASI95" i="1"/>
  <c r="ASI97" i="1"/>
  <c r="ASI98" i="1"/>
  <c r="ASI99" i="1"/>
  <c r="ASI92" i="1"/>
  <c r="ASI116" i="1"/>
  <c r="ASJ93" i="1"/>
  <c r="ASJ94" i="1"/>
  <c r="ASJ95" i="1"/>
  <c r="ASJ97" i="1"/>
  <c r="ASJ98" i="1"/>
  <c r="ASJ99" i="1"/>
  <c r="ASJ92" i="1"/>
  <c r="ASJ116" i="1"/>
  <c r="ASK93" i="1"/>
  <c r="ASK94" i="1"/>
  <c r="ASK95" i="1"/>
  <c r="ASK97" i="1"/>
  <c r="ASK98" i="1"/>
  <c r="ASK99" i="1"/>
  <c r="ASK92" i="1"/>
  <c r="ASK116" i="1"/>
  <c r="ASL93" i="1"/>
  <c r="ASL94" i="1"/>
  <c r="ASL95" i="1"/>
  <c r="ASL97" i="1"/>
  <c r="ASL98" i="1"/>
  <c r="ASL99" i="1"/>
  <c r="ASL92" i="1"/>
  <c r="ASL116" i="1"/>
  <c r="ASM93" i="1"/>
  <c r="ASM94" i="1"/>
  <c r="ASM95" i="1"/>
  <c r="ASM97" i="1"/>
  <c r="ASM98" i="1"/>
  <c r="ASM99" i="1"/>
  <c r="ASM92" i="1"/>
  <c r="ASM116" i="1"/>
  <c r="ASN93" i="1"/>
  <c r="ASN94" i="1"/>
  <c r="ASN95" i="1"/>
  <c r="ASN97" i="1"/>
  <c r="ASN98" i="1"/>
  <c r="ASN99" i="1"/>
  <c r="ASN92" i="1"/>
  <c r="ASN116" i="1"/>
  <c r="ASO93" i="1"/>
  <c r="ASO94" i="1"/>
  <c r="ASO95" i="1"/>
  <c r="ASO97" i="1"/>
  <c r="ASO98" i="1"/>
  <c r="ASO99" i="1"/>
  <c r="ASO92" i="1"/>
  <c r="ASO116" i="1"/>
  <c r="ASP93" i="1"/>
  <c r="ASP94" i="1"/>
  <c r="ASP95" i="1"/>
  <c r="ASP97" i="1"/>
  <c r="ASP98" i="1"/>
  <c r="ASP99" i="1"/>
  <c r="ASP92" i="1"/>
  <c r="ASP116" i="1"/>
  <c r="ASQ93" i="1"/>
  <c r="ASQ94" i="1"/>
  <c r="ASQ95" i="1"/>
  <c r="ASQ97" i="1"/>
  <c r="ASQ98" i="1"/>
  <c r="ASQ99" i="1"/>
  <c r="ASQ92" i="1"/>
  <c r="ASQ116" i="1"/>
  <c r="ASR93" i="1"/>
  <c r="ASR94" i="1"/>
  <c r="ASR95" i="1"/>
  <c r="ASR97" i="1"/>
  <c r="ASR98" i="1"/>
  <c r="ASR99" i="1"/>
  <c r="ASR92" i="1"/>
  <c r="ASR116" i="1"/>
  <c r="ASS93" i="1"/>
  <c r="ASS94" i="1"/>
  <c r="ASS95" i="1"/>
  <c r="ASS97" i="1"/>
  <c r="ASS98" i="1"/>
  <c r="ASS99" i="1"/>
  <c r="ASS92" i="1"/>
  <c r="ASS116" i="1"/>
  <c r="AST93" i="1"/>
  <c r="AST94" i="1"/>
  <c r="AST95" i="1"/>
  <c r="AST97" i="1"/>
  <c r="AST98" i="1"/>
  <c r="AST99" i="1"/>
  <c r="AST92" i="1"/>
  <c r="AST116" i="1"/>
  <c r="ASU93" i="1"/>
  <c r="ASU94" i="1"/>
  <c r="ASU95" i="1"/>
  <c r="ASU97" i="1"/>
  <c r="ASU98" i="1"/>
  <c r="ASU99" i="1"/>
  <c r="ASU92" i="1"/>
  <c r="ASU116" i="1"/>
  <c r="ASV93" i="1"/>
  <c r="ASV94" i="1"/>
  <c r="ASV95" i="1"/>
  <c r="ASV97" i="1"/>
  <c r="ASV98" i="1"/>
  <c r="ASV99" i="1"/>
  <c r="ASV92" i="1"/>
  <c r="ASV116" i="1"/>
  <c r="ASW93" i="1"/>
  <c r="ASW94" i="1"/>
  <c r="ASW95" i="1"/>
  <c r="ASW97" i="1"/>
  <c r="ASW98" i="1"/>
  <c r="ASW99" i="1"/>
  <c r="ASW92" i="1"/>
  <c r="ASW116" i="1"/>
  <c r="ASX93" i="1"/>
  <c r="ASX94" i="1"/>
  <c r="ASX95" i="1"/>
  <c r="ASX97" i="1"/>
  <c r="ASX98" i="1"/>
  <c r="ASX99" i="1"/>
  <c r="ASX92" i="1"/>
  <c r="ASX116" i="1"/>
  <c r="ASY93" i="1"/>
  <c r="ASY94" i="1"/>
  <c r="ASY95" i="1"/>
  <c r="ASY97" i="1"/>
  <c r="ASY98" i="1"/>
  <c r="ASY99" i="1"/>
  <c r="ASY92" i="1"/>
  <c r="ASY116" i="1"/>
  <c r="ASZ93" i="1"/>
  <c r="ASZ94" i="1"/>
  <c r="ASZ95" i="1"/>
  <c r="ASZ97" i="1"/>
  <c r="ASZ98" i="1"/>
  <c r="ASZ99" i="1"/>
  <c r="ASZ92" i="1"/>
  <c r="ASZ116" i="1"/>
  <c r="ATA93" i="1"/>
  <c r="ATA94" i="1"/>
  <c r="ATA95" i="1"/>
  <c r="ATA97" i="1"/>
  <c r="ATA98" i="1"/>
  <c r="ATA99" i="1"/>
  <c r="ATA92" i="1"/>
  <c r="ATA116" i="1"/>
  <c r="ATB93" i="1"/>
  <c r="ATB94" i="1"/>
  <c r="ATB95" i="1"/>
  <c r="ATB97" i="1"/>
  <c r="ATB98" i="1"/>
  <c r="ATB99" i="1"/>
  <c r="ATB92" i="1"/>
  <c r="ATB116" i="1"/>
  <c r="ATC93" i="1"/>
  <c r="ATC94" i="1"/>
  <c r="ATC95" i="1"/>
  <c r="ATC97" i="1"/>
  <c r="ATC98" i="1"/>
  <c r="ATC99" i="1"/>
  <c r="ATC92" i="1"/>
  <c r="ATC116" i="1"/>
  <c r="ATD93" i="1"/>
  <c r="ATD94" i="1"/>
  <c r="ATD95" i="1"/>
  <c r="ATD97" i="1"/>
  <c r="ATD98" i="1"/>
  <c r="ATD99" i="1"/>
  <c r="ATD92" i="1"/>
  <c r="ATD116" i="1"/>
  <c r="ATE93" i="1"/>
  <c r="ATE94" i="1"/>
  <c r="ATE95" i="1"/>
  <c r="ATE97" i="1"/>
  <c r="ATE98" i="1"/>
  <c r="ATE99" i="1"/>
  <c r="ATE92" i="1"/>
  <c r="ATE116" i="1"/>
  <c r="ATF93" i="1"/>
  <c r="ATF94" i="1"/>
  <c r="ATF95" i="1"/>
  <c r="ATF97" i="1"/>
  <c r="ATF98" i="1"/>
  <c r="ATF99" i="1"/>
  <c r="ATF92" i="1"/>
  <c r="ATF116" i="1"/>
  <c r="ATG93" i="1"/>
  <c r="ATG94" i="1"/>
  <c r="ATG95" i="1"/>
  <c r="ATG97" i="1"/>
  <c r="ATG98" i="1"/>
  <c r="ATG99" i="1"/>
  <c r="ATG92" i="1"/>
  <c r="ATG116" i="1"/>
  <c r="ATH93" i="1"/>
  <c r="ATH94" i="1"/>
  <c r="ATH95" i="1"/>
  <c r="ATH97" i="1"/>
  <c r="ATH98" i="1"/>
  <c r="ATH99" i="1"/>
  <c r="ATH92" i="1"/>
  <c r="ATH116" i="1"/>
  <c r="ATI93" i="1"/>
  <c r="ATI94" i="1"/>
  <c r="ATI95" i="1"/>
  <c r="ATI97" i="1"/>
  <c r="ATI98" i="1"/>
  <c r="ATI99" i="1"/>
  <c r="ATI92" i="1"/>
  <c r="ATI116" i="1"/>
  <c r="ATJ93" i="1"/>
  <c r="ATJ94" i="1"/>
  <c r="ATJ95" i="1"/>
  <c r="ATJ97" i="1"/>
  <c r="ATJ98" i="1"/>
  <c r="ATJ99" i="1"/>
  <c r="ATJ92" i="1"/>
  <c r="ATJ116" i="1"/>
  <c r="ATK93" i="1"/>
  <c r="ATK94" i="1"/>
  <c r="ATK95" i="1"/>
  <c r="ATK97" i="1"/>
  <c r="ATK98" i="1"/>
  <c r="ATK99" i="1"/>
  <c r="ATK92" i="1"/>
  <c r="ATK116" i="1"/>
  <c r="ATL93" i="1"/>
  <c r="ATL94" i="1"/>
  <c r="ATL95" i="1"/>
  <c r="ATL97" i="1"/>
  <c r="ATL98" i="1"/>
  <c r="ATL99" i="1"/>
  <c r="ATL92" i="1"/>
  <c r="ATL116" i="1"/>
  <c r="ATM93" i="1"/>
  <c r="ATM94" i="1"/>
  <c r="ATM95" i="1"/>
  <c r="ATM97" i="1"/>
  <c r="ATM98" i="1"/>
  <c r="ATM99" i="1"/>
  <c r="ATM92" i="1"/>
  <c r="ATM116" i="1"/>
  <c r="ATN93" i="1"/>
  <c r="ATN94" i="1"/>
  <c r="ATN95" i="1"/>
  <c r="ATN97" i="1"/>
  <c r="ATN98" i="1"/>
  <c r="ATN99" i="1"/>
  <c r="ATN92" i="1"/>
  <c r="ATN116" i="1"/>
  <c r="ATO93" i="1"/>
  <c r="ATO94" i="1"/>
  <c r="ATO95" i="1"/>
  <c r="ATO97" i="1"/>
  <c r="ATO98" i="1"/>
  <c r="ATO99" i="1"/>
  <c r="ATO92" i="1"/>
  <c r="ATO116" i="1"/>
  <c r="ATP93" i="1"/>
  <c r="ATP94" i="1"/>
  <c r="ATP95" i="1"/>
  <c r="ATP97" i="1"/>
  <c r="ATP98" i="1"/>
  <c r="ATP99" i="1"/>
  <c r="ATP92" i="1"/>
  <c r="ATP116" i="1"/>
  <c r="ATQ93" i="1"/>
  <c r="ATQ94" i="1"/>
  <c r="ATQ95" i="1"/>
  <c r="ATQ97" i="1"/>
  <c r="ATQ98" i="1"/>
  <c r="ATQ99" i="1"/>
  <c r="ATQ92" i="1"/>
  <c r="ATQ116" i="1"/>
  <c r="ATR93" i="1"/>
  <c r="ATR94" i="1"/>
  <c r="ATR95" i="1"/>
  <c r="ATR97" i="1"/>
  <c r="ATR98" i="1"/>
  <c r="ATR99" i="1"/>
  <c r="ATR92" i="1"/>
  <c r="ATR116" i="1"/>
  <c r="ATS93" i="1"/>
  <c r="ATS94" i="1"/>
  <c r="ATS95" i="1"/>
  <c r="ATS97" i="1"/>
  <c r="ATS98" i="1"/>
  <c r="ATS99" i="1"/>
  <c r="ATS92" i="1"/>
  <c r="ATS116" i="1"/>
  <c r="ATT93" i="1"/>
  <c r="ATT94" i="1"/>
  <c r="ATT95" i="1"/>
  <c r="ATT97" i="1"/>
  <c r="ATT98" i="1"/>
  <c r="ATT99" i="1"/>
  <c r="ATT92" i="1"/>
  <c r="ATT116" i="1"/>
  <c r="ATU93" i="1"/>
  <c r="ATU94" i="1"/>
  <c r="ATU95" i="1"/>
  <c r="ATU97" i="1"/>
  <c r="ATU98" i="1"/>
  <c r="ATU99" i="1"/>
  <c r="ATU92" i="1"/>
  <c r="ATU116" i="1"/>
  <c r="ATV93" i="1"/>
  <c r="ATV94" i="1"/>
  <c r="ATV95" i="1"/>
  <c r="ATV97" i="1"/>
  <c r="ATV98" i="1"/>
  <c r="ATV99" i="1"/>
  <c r="ATV92" i="1"/>
  <c r="ATV116" i="1"/>
  <c r="ATW93" i="1"/>
  <c r="ATW94" i="1"/>
  <c r="ATW95" i="1"/>
  <c r="ATW97" i="1"/>
  <c r="ATW98" i="1"/>
  <c r="ATW99" i="1"/>
  <c r="ATW92" i="1"/>
  <c r="ATW116" i="1"/>
  <c r="ATX93" i="1"/>
  <c r="ATX94" i="1"/>
  <c r="ATX95" i="1"/>
  <c r="ATX97" i="1"/>
  <c r="ATX98" i="1"/>
  <c r="ATX99" i="1"/>
  <c r="ATX92" i="1"/>
  <c r="ATX116" i="1"/>
  <c r="ATY93" i="1"/>
  <c r="ATY94" i="1"/>
  <c r="ATY95" i="1"/>
  <c r="ATY97" i="1"/>
  <c r="ATY98" i="1"/>
  <c r="ATY99" i="1"/>
  <c r="ATY92" i="1"/>
  <c r="ATY116" i="1"/>
  <c r="ATZ93" i="1"/>
  <c r="ATZ94" i="1"/>
  <c r="ATZ95" i="1"/>
  <c r="ATZ97" i="1"/>
  <c r="ATZ98" i="1"/>
  <c r="ATZ99" i="1"/>
  <c r="ATZ92" i="1"/>
  <c r="ATZ116" i="1"/>
  <c r="AUA93" i="1"/>
  <c r="AUA94" i="1"/>
  <c r="AUA95" i="1"/>
  <c r="AUA97" i="1"/>
  <c r="AUA98" i="1"/>
  <c r="AUA99" i="1"/>
  <c r="AUA92" i="1"/>
  <c r="AUA116" i="1"/>
  <c r="AUB93" i="1"/>
  <c r="AUB94" i="1"/>
  <c r="AUB95" i="1"/>
  <c r="AUB97" i="1"/>
  <c r="AUB98" i="1"/>
  <c r="AUB99" i="1"/>
  <c r="AUB92" i="1"/>
  <c r="AUB116" i="1"/>
  <c r="AUC93" i="1"/>
  <c r="AUC94" i="1"/>
  <c r="AUC95" i="1"/>
  <c r="AUC97" i="1"/>
  <c r="AUC98" i="1"/>
  <c r="AUC99" i="1"/>
  <c r="AUC92" i="1"/>
  <c r="AUC116" i="1"/>
  <c r="AUD93" i="1"/>
  <c r="AUD94" i="1"/>
  <c r="AUD95" i="1"/>
  <c r="AUD97" i="1"/>
  <c r="AUD98" i="1"/>
  <c r="AUD99" i="1"/>
  <c r="AUD92" i="1"/>
  <c r="AUD116" i="1"/>
  <c r="AUE93" i="1"/>
  <c r="AUE94" i="1"/>
  <c r="AUE95" i="1"/>
  <c r="AUE97" i="1"/>
  <c r="AUE98" i="1"/>
  <c r="AUE99" i="1"/>
  <c r="AUE92" i="1"/>
  <c r="AUE116" i="1"/>
  <c r="AUF93" i="1"/>
  <c r="AUF94" i="1"/>
  <c r="AUF95" i="1"/>
  <c r="AUF97" i="1"/>
  <c r="AUF98" i="1"/>
  <c r="AUF99" i="1"/>
  <c r="AUF92" i="1"/>
  <c r="AUF116" i="1"/>
  <c r="AUG93" i="1"/>
  <c r="AUG94" i="1"/>
  <c r="AUG95" i="1"/>
  <c r="AUG97" i="1"/>
  <c r="AUG98" i="1"/>
  <c r="AUG99" i="1"/>
  <c r="AUG92" i="1"/>
  <c r="AUG116" i="1"/>
  <c r="AUH93" i="1"/>
  <c r="AUH94" i="1"/>
  <c r="AUH95" i="1"/>
  <c r="AUH97" i="1"/>
  <c r="AUH98" i="1"/>
  <c r="AUH99" i="1"/>
  <c r="AUH92" i="1"/>
  <c r="AUH116" i="1"/>
  <c r="AUI93" i="1"/>
  <c r="AUI94" i="1"/>
  <c r="AUI95" i="1"/>
  <c r="AUI97" i="1"/>
  <c r="AUI98" i="1"/>
  <c r="AUI99" i="1"/>
  <c r="AUI92" i="1"/>
  <c r="AUI116" i="1"/>
  <c r="AUJ93" i="1"/>
  <c r="AUJ94" i="1"/>
  <c r="AUJ95" i="1"/>
  <c r="AUJ97" i="1"/>
  <c r="AUJ98" i="1"/>
  <c r="AUJ99" i="1"/>
  <c r="AUJ92" i="1"/>
  <c r="AUJ116" i="1"/>
  <c r="AUK93" i="1"/>
  <c r="AUK94" i="1"/>
  <c r="AUK95" i="1"/>
  <c r="AUK97" i="1"/>
  <c r="AUK98" i="1"/>
  <c r="AUK99" i="1"/>
  <c r="AUK92" i="1"/>
  <c r="AUK116" i="1"/>
  <c r="AUL93" i="1"/>
  <c r="AUL94" i="1"/>
  <c r="AUL95" i="1"/>
  <c r="AUL97" i="1"/>
  <c r="AUL98" i="1"/>
  <c r="AUL99" i="1"/>
  <c r="AUL92" i="1"/>
  <c r="AUL116" i="1"/>
  <c r="AUM93" i="1"/>
  <c r="AUM94" i="1"/>
  <c r="AUM95" i="1"/>
  <c r="AUM97" i="1"/>
  <c r="AUM98" i="1"/>
  <c r="AUM99" i="1"/>
  <c r="AUM92" i="1"/>
  <c r="AUM116" i="1"/>
  <c r="AUN93" i="1"/>
  <c r="AUN94" i="1"/>
  <c r="AUN95" i="1"/>
  <c r="AUN97" i="1"/>
  <c r="AUN98" i="1"/>
  <c r="AUN99" i="1"/>
  <c r="AUN92" i="1"/>
  <c r="AUN116" i="1"/>
  <c r="AUO93" i="1"/>
  <c r="AUO94" i="1"/>
  <c r="AUO95" i="1"/>
  <c r="AUO97" i="1"/>
  <c r="AUO98" i="1"/>
  <c r="AUO99" i="1"/>
  <c r="AUO92" i="1"/>
  <c r="AUO116" i="1"/>
  <c r="AUP93" i="1"/>
  <c r="AUP94" i="1"/>
  <c r="AUP95" i="1"/>
  <c r="AUP97" i="1"/>
  <c r="AUP98" i="1"/>
  <c r="AUP99" i="1"/>
  <c r="AUP92" i="1"/>
  <c r="AUP116" i="1"/>
  <c r="AUQ93" i="1"/>
  <c r="AUQ94" i="1"/>
  <c r="AUQ95" i="1"/>
  <c r="AUQ97" i="1"/>
  <c r="AUQ98" i="1"/>
  <c r="AUQ99" i="1"/>
  <c r="AUQ92" i="1"/>
  <c r="AUQ116" i="1"/>
  <c r="AUR93" i="1"/>
  <c r="AUR94" i="1"/>
  <c r="AUR95" i="1"/>
  <c r="AUR97" i="1"/>
  <c r="AUR98" i="1"/>
  <c r="AUR99" i="1"/>
  <c r="AUR92" i="1"/>
  <c r="AUR116" i="1"/>
  <c r="AUS93" i="1"/>
  <c r="AUS94" i="1"/>
  <c r="AUS95" i="1"/>
  <c r="AUS97" i="1"/>
  <c r="AUS98" i="1"/>
  <c r="AUS99" i="1"/>
  <c r="AUS92" i="1"/>
  <c r="AUS116" i="1"/>
  <c r="AUT93" i="1"/>
  <c r="AUT94" i="1"/>
  <c r="AUT95" i="1"/>
  <c r="AUT97" i="1"/>
  <c r="AUT98" i="1"/>
  <c r="AUT99" i="1"/>
  <c r="AUT92" i="1"/>
  <c r="AUT116" i="1"/>
  <c r="AUU93" i="1"/>
  <c r="AUU94" i="1"/>
  <c r="AUU95" i="1"/>
  <c r="AUU97" i="1"/>
  <c r="AUU98" i="1"/>
  <c r="AUU99" i="1"/>
  <c r="AUU92" i="1"/>
  <c r="AUU116" i="1"/>
  <c r="AUV93" i="1"/>
  <c r="AUV94" i="1"/>
  <c r="AUV95" i="1"/>
  <c r="AUV97" i="1"/>
  <c r="AUV98" i="1"/>
  <c r="AUV99" i="1"/>
  <c r="AUV92" i="1"/>
  <c r="AUV116" i="1"/>
  <c r="AUW93" i="1"/>
  <c r="AUW94" i="1"/>
  <c r="AUW95" i="1"/>
  <c r="AUW97" i="1"/>
  <c r="AUW98" i="1"/>
  <c r="AUW99" i="1"/>
  <c r="AUW92" i="1"/>
  <c r="AUW116" i="1"/>
  <c r="AUX93" i="1"/>
  <c r="AUX94" i="1"/>
  <c r="AUX95" i="1"/>
  <c r="AUX97" i="1"/>
  <c r="AUX98" i="1"/>
  <c r="AUX99" i="1"/>
  <c r="AUX92" i="1"/>
  <c r="AUX116" i="1"/>
  <c r="AUY93" i="1"/>
  <c r="AUY94" i="1"/>
  <c r="AUY95" i="1"/>
  <c r="AUY97" i="1"/>
  <c r="AUY98" i="1"/>
  <c r="AUY99" i="1"/>
  <c r="AUY92" i="1"/>
  <c r="AUY116" i="1"/>
  <c r="AUZ93" i="1"/>
  <c r="AUZ94" i="1"/>
  <c r="AUZ95" i="1"/>
  <c r="AUZ97" i="1"/>
  <c r="AUZ98" i="1"/>
  <c r="AUZ99" i="1"/>
  <c r="AUZ92" i="1"/>
  <c r="AUZ116" i="1"/>
  <c r="AVA93" i="1"/>
  <c r="AVA94" i="1"/>
  <c r="AVA95" i="1"/>
  <c r="AVA97" i="1"/>
  <c r="AVA98" i="1"/>
  <c r="AVA99" i="1"/>
  <c r="AVA92" i="1"/>
  <c r="AVA116" i="1"/>
  <c r="AVB93" i="1"/>
  <c r="AVB94" i="1"/>
  <c r="AVB95" i="1"/>
  <c r="AVB97" i="1"/>
  <c r="AVB98" i="1"/>
  <c r="AVB99" i="1"/>
  <c r="AVB92" i="1"/>
  <c r="AVB116" i="1"/>
  <c r="AVC93" i="1"/>
  <c r="AVC94" i="1"/>
  <c r="AVC95" i="1"/>
  <c r="AVC97" i="1"/>
  <c r="AVC98" i="1"/>
  <c r="AVC99" i="1"/>
  <c r="AVC92" i="1"/>
  <c r="AVC116" i="1"/>
  <c r="AVD93" i="1"/>
  <c r="AVD94" i="1"/>
  <c r="AVD95" i="1"/>
  <c r="AVD97" i="1"/>
  <c r="AVD98" i="1"/>
  <c r="AVD99" i="1"/>
  <c r="AVD92" i="1"/>
  <c r="AVD116" i="1"/>
  <c r="AVE93" i="1"/>
  <c r="AVE94" i="1"/>
  <c r="AVE95" i="1"/>
  <c r="AVE97" i="1"/>
  <c r="AVE98" i="1"/>
  <c r="AVE99" i="1"/>
  <c r="AVE92" i="1"/>
  <c r="AVE116" i="1"/>
  <c r="AVF93" i="1"/>
  <c r="AVF94" i="1"/>
  <c r="AVF95" i="1"/>
  <c r="AVF97" i="1"/>
  <c r="AVF98" i="1"/>
  <c r="AVF99" i="1"/>
  <c r="AVF92" i="1"/>
  <c r="AVF116" i="1"/>
  <c r="AVG93" i="1"/>
  <c r="AVG94" i="1"/>
  <c r="AVG95" i="1"/>
  <c r="AVG97" i="1"/>
  <c r="AVG98" i="1"/>
  <c r="AVG99" i="1"/>
  <c r="AVG92" i="1"/>
  <c r="AVG116" i="1"/>
  <c r="AVH93" i="1"/>
  <c r="AVH94" i="1"/>
  <c r="AVH95" i="1"/>
  <c r="AVH97" i="1"/>
  <c r="AVH98" i="1"/>
  <c r="AVH99" i="1"/>
  <c r="AVH92" i="1"/>
  <c r="AVH116" i="1"/>
  <c r="AVI93" i="1"/>
  <c r="AVI94" i="1"/>
  <c r="AVI95" i="1"/>
  <c r="AVI97" i="1"/>
  <c r="AVI98" i="1"/>
  <c r="AVI99" i="1"/>
  <c r="AVI92" i="1"/>
  <c r="AVI116" i="1"/>
  <c r="AVJ93" i="1"/>
  <c r="AVJ94" i="1"/>
  <c r="AVJ95" i="1"/>
  <c r="AVJ97" i="1"/>
  <c r="AVJ98" i="1"/>
  <c r="AVJ99" i="1"/>
  <c r="AVJ92" i="1"/>
  <c r="AVJ116" i="1"/>
  <c r="AVK93" i="1"/>
  <c r="AVK94" i="1"/>
  <c r="AVK95" i="1"/>
  <c r="AVK97" i="1"/>
  <c r="AVK98" i="1"/>
  <c r="AVK99" i="1"/>
  <c r="AVK92" i="1"/>
  <c r="AVK116" i="1"/>
  <c r="AVL93" i="1"/>
  <c r="AVL94" i="1"/>
  <c r="AVL95" i="1"/>
  <c r="AVL97" i="1"/>
  <c r="AVL98" i="1"/>
  <c r="AVL99" i="1"/>
  <c r="AVL92" i="1"/>
  <c r="AVL116" i="1"/>
  <c r="AVM93" i="1"/>
  <c r="AVM94" i="1"/>
  <c r="AVM95" i="1"/>
  <c r="AVM97" i="1"/>
  <c r="AVM98" i="1"/>
  <c r="AVM99" i="1"/>
  <c r="AVM92" i="1"/>
  <c r="AVM116" i="1"/>
  <c r="AVN93" i="1"/>
  <c r="AVN94" i="1"/>
  <c r="AVN95" i="1"/>
  <c r="AVN97" i="1"/>
  <c r="AVN98" i="1"/>
  <c r="AVN99" i="1"/>
  <c r="AVN92" i="1"/>
  <c r="AVN116" i="1"/>
  <c r="AVO93" i="1"/>
  <c r="AVO94" i="1"/>
  <c r="AVO95" i="1"/>
  <c r="AVO97" i="1"/>
  <c r="AVO98" i="1"/>
  <c r="AVO99" i="1"/>
  <c r="AVO92" i="1"/>
  <c r="AVO116" i="1"/>
  <c r="AVP93" i="1"/>
  <c r="AVP94" i="1"/>
  <c r="AVP95" i="1"/>
  <c r="AVP97" i="1"/>
  <c r="AVP98" i="1"/>
  <c r="AVP99" i="1"/>
  <c r="AVP92" i="1"/>
  <c r="AVP116" i="1"/>
  <c r="AVQ93" i="1"/>
  <c r="AVQ94" i="1"/>
  <c r="AVQ95" i="1"/>
  <c r="AVQ97" i="1"/>
  <c r="AVQ98" i="1"/>
  <c r="AVQ99" i="1"/>
  <c r="AVQ92" i="1"/>
  <c r="AVQ116" i="1"/>
  <c r="AVR93" i="1"/>
  <c r="AVR94" i="1"/>
  <c r="AVR95" i="1"/>
  <c r="AVR97" i="1"/>
  <c r="AVR98" i="1"/>
  <c r="AVR99" i="1"/>
  <c r="AVR92" i="1"/>
  <c r="AVR116" i="1"/>
  <c r="AVS93" i="1"/>
  <c r="AVS94" i="1"/>
  <c r="AVS95" i="1"/>
  <c r="AVS97" i="1"/>
  <c r="AVS98" i="1"/>
  <c r="AVS99" i="1"/>
  <c r="AVS92" i="1"/>
  <c r="AVS116" i="1"/>
  <c r="AVT93" i="1"/>
  <c r="AVT94" i="1"/>
  <c r="AVT95" i="1"/>
  <c r="AVT97" i="1"/>
  <c r="AVT98" i="1"/>
  <c r="AVT99" i="1"/>
  <c r="AVT92" i="1"/>
  <c r="AVT116" i="1"/>
  <c r="AVU93" i="1"/>
  <c r="AVU94" i="1"/>
  <c r="AVU95" i="1"/>
  <c r="AVU97" i="1"/>
  <c r="AVU98" i="1"/>
  <c r="AVU99" i="1"/>
  <c r="AVU92" i="1"/>
  <c r="AVU116" i="1"/>
  <c r="AVV93" i="1"/>
  <c r="AVV94" i="1"/>
  <c r="AVV95" i="1"/>
  <c r="AVV97" i="1"/>
  <c r="AVV98" i="1"/>
  <c r="AVV99" i="1"/>
  <c r="AVV92" i="1"/>
  <c r="AVV116" i="1"/>
  <c r="AVW93" i="1"/>
  <c r="AVW94" i="1"/>
  <c r="AVW95" i="1"/>
  <c r="AVW97" i="1"/>
  <c r="AVW98" i="1"/>
  <c r="AVW99" i="1"/>
  <c r="AVW92" i="1"/>
  <c r="AVW116" i="1"/>
  <c r="AVX93" i="1"/>
  <c r="AVX94" i="1"/>
  <c r="AVX95" i="1"/>
  <c r="AVX97" i="1"/>
  <c r="AVX98" i="1"/>
  <c r="AVX99" i="1"/>
  <c r="AVX92" i="1"/>
  <c r="AVX116" i="1"/>
  <c r="AVY93" i="1"/>
  <c r="AVY94" i="1"/>
  <c r="AVY95" i="1"/>
  <c r="AVY97" i="1"/>
  <c r="AVY98" i="1"/>
  <c r="AVY99" i="1"/>
  <c r="AVY92" i="1"/>
  <c r="AVY116" i="1"/>
  <c r="AVZ93" i="1"/>
  <c r="AVZ94" i="1"/>
  <c r="AVZ95" i="1"/>
  <c r="AVZ97" i="1"/>
  <c r="AVZ98" i="1"/>
  <c r="AVZ99" i="1"/>
  <c r="AVZ92" i="1"/>
  <c r="AVZ116" i="1"/>
  <c r="AWA93" i="1"/>
  <c r="AWA94" i="1"/>
  <c r="AWA95" i="1"/>
  <c r="AWA97" i="1"/>
  <c r="AWA98" i="1"/>
  <c r="AWA99" i="1"/>
  <c r="AWA92" i="1"/>
  <c r="AWA116" i="1"/>
  <c r="AWB93" i="1"/>
  <c r="AWB94" i="1"/>
  <c r="AWB95" i="1"/>
  <c r="AWB97" i="1"/>
  <c r="AWB98" i="1"/>
  <c r="AWB99" i="1"/>
  <c r="AWB92" i="1"/>
  <c r="AWB116" i="1"/>
  <c r="AWC93" i="1"/>
  <c r="AWC94" i="1"/>
  <c r="AWC95" i="1"/>
  <c r="AWC97" i="1"/>
  <c r="AWC98" i="1"/>
  <c r="AWC99" i="1"/>
  <c r="AWC92" i="1"/>
  <c r="AWC116" i="1"/>
  <c r="AWD93" i="1"/>
  <c r="AWD94" i="1"/>
  <c r="AWD95" i="1"/>
  <c r="AWD97" i="1"/>
  <c r="AWD98" i="1"/>
  <c r="AWD99" i="1"/>
  <c r="AWD92" i="1"/>
  <c r="AWD116" i="1"/>
  <c r="AWE93" i="1"/>
  <c r="AWE94" i="1"/>
  <c r="AWE95" i="1"/>
  <c r="AWE97" i="1"/>
  <c r="AWE98" i="1"/>
  <c r="AWE99" i="1"/>
  <c r="AWE92" i="1"/>
  <c r="AWE116" i="1"/>
  <c r="AWF93" i="1"/>
  <c r="AWF94" i="1"/>
  <c r="AWF95" i="1"/>
  <c r="AWF97" i="1"/>
  <c r="AWF98" i="1"/>
  <c r="AWF99" i="1"/>
  <c r="AWF92" i="1"/>
  <c r="AWF116" i="1"/>
  <c r="AWG93" i="1"/>
  <c r="AWG94" i="1"/>
  <c r="AWG95" i="1"/>
  <c r="AWG97" i="1"/>
  <c r="AWG98" i="1"/>
  <c r="AWG99" i="1"/>
  <c r="AWG92" i="1"/>
  <c r="AWG116" i="1"/>
  <c r="AWH93" i="1"/>
  <c r="AWH94" i="1"/>
  <c r="AWH95" i="1"/>
  <c r="AWH97" i="1"/>
  <c r="AWH98" i="1"/>
  <c r="AWH99" i="1"/>
  <c r="AWH92" i="1"/>
  <c r="AWH116" i="1"/>
  <c r="AWI93" i="1"/>
  <c r="AWI94" i="1"/>
  <c r="AWI95" i="1"/>
  <c r="AWI97" i="1"/>
  <c r="AWI98" i="1"/>
  <c r="AWI99" i="1"/>
  <c r="AWI92" i="1"/>
  <c r="AWI116" i="1"/>
  <c r="AWJ93" i="1"/>
  <c r="AWJ94" i="1"/>
  <c r="AWJ95" i="1"/>
  <c r="AWJ97" i="1"/>
  <c r="AWJ98" i="1"/>
  <c r="AWJ99" i="1"/>
  <c r="AWJ92" i="1"/>
  <c r="AWJ116" i="1"/>
  <c r="AWK93" i="1"/>
  <c r="AWK94" i="1"/>
  <c r="AWK95" i="1"/>
  <c r="AWK97" i="1"/>
  <c r="AWK98" i="1"/>
  <c r="AWK99" i="1"/>
  <c r="AWK92" i="1"/>
  <c r="AWK116" i="1"/>
  <c r="AWL93" i="1"/>
  <c r="AWL94" i="1"/>
  <c r="AWL95" i="1"/>
  <c r="AWL97" i="1"/>
  <c r="AWL98" i="1"/>
  <c r="AWL99" i="1"/>
  <c r="AWL92" i="1"/>
  <c r="AWL116" i="1"/>
  <c r="AWM93" i="1"/>
  <c r="AWM94" i="1"/>
  <c r="AWM95" i="1"/>
  <c r="AWM97" i="1"/>
  <c r="AWM98" i="1"/>
  <c r="AWM99" i="1"/>
  <c r="AWM92" i="1"/>
  <c r="AWM116" i="1"/>
  <c r="AWN93" i="1"/>
  <c r="AWN94" i="1"/>
  <c r="AWN95" i="1"/>
  <c r="AWN97" i="1"/>
  <c r="AWN98" i="1"/>
  <c r="AWN99" i="1"/>
  <c r="AWN92" i="1"/>
  <c r="AWN116" i="1"/>
  <c r="AWO93" i="1"/>
  <c r="AWO94" i="1"/>
  <c r="AWO95" i="1"/>
  <c r="AWO97" i="1"/>
  <c r="AWO98" i="1"/>
  <c r="AWO99" i="1"/>
  <c r="AWO92" i="1"/>
  <c r="AWO116" i="1"/>
  <c r="AWP93" i="1"/>
  <c r="AWP94" i="1"/>
  <c r="AWP95" i="1"/>
  <c r="AWP97" i="1"/>
  <c r="AWP98" i="1"/>
  <c r="AWP99" i="1"/>
  <c r="AWP92" i="1"/>
  <c r="AWP116" i="1"/>
  <c r="AWQ93" i="1"/>
  <c r="AWQ94" i="1"/>
  <c r="AWQ95" i="1"/>
  <c r="AWQ97" i="1"/>
  <c r="AWQ98" i="1"/>
  <c r="AWQ99" i="1"/>
  <c r="AWQ92" i="1"/>
  <c r="AWQ116" i="1"/>
  <c r="AWR93" i="1"/>
  <c r="AWR94" i="1"/>
  <c r="AWR95" i="1"/>
  <c r="AWR97" i="1"/>
  <c r="AWR98" i="1"/>
  <c r="AWR99" i="1"/>
  <c r="AWR92" i="1"/>
  <c r="AWR116" i="1"/>
  <c r="AWS93" i="1"/>
  <c r="AWS94" i="1"/>
  <c r="AWS95" i="1"/>
  <c r="AWS97" i="1"/>
  <c r="AWS98" i="1"/>
  <c r="AWS99" i="1"/>
  <c r="AWS92" i="1"/>
  <c r="AWS116" i="1"/>
  <c r="AWT93" i="1"/>
  <c r="AWT94" i="1"/>
  <c r="AWT95" i="1"/>
  <c r="AWT97" i="1"/>
  <c r="AWT98" i="1"/>
  <c r="AWT99" i="1"/>
  <c r="AWT92" i="1"/>
  <c r="AWT116" i="1"/>
  <c r="AWU93" i="1"/>
  <c r="AWU94" i="1"/>
  <c r="AWU95" i="1"/>
  <c r="AWU97" i="1"/>
  <c r="AWU98" i="1"/>
  <c r="AWU99" i="1"/>
  <c r="AWU92" i="1"/>
  <c r="AWU116" i="1"/>
  <c r="AWV93" i="1"/>
  <c r="AWV94" i="1"/>
  <c r="AWV95" i="1"/>
  <c r="AWV97" i="1"/>
  <c r="AWV98" i="1"/>
  <c r="AWV99" i="1"/>
  <c r="AWV92" i="1"/>
  <c r="AWV116" i="1"/>
  <c r="AWW93" i="1"/>
  <c r="AWW94" i="1"/>
  <c r="AWW95" i="1"/>
  <c r="AWW97" i="1"/>
  <c r="AWW98" i="1"/>
  <c r="AWW99" i="1"/>
  <c r="AWW92" i="1"/>
  <c r="AWW116" i="1"/>
  <c r="AWX93" i="1"/>
  <c r="AWX94" i="1"/>
  <c r="AWX95" i="1"/>
  <c r="AWX97" i="1"/>
  <c r="AWX98" i="1"/>
  <c r="AWX99" i="1"/>
  <c r="AWX92" i="1"/>
  <c r="AWX116" i="1"/>
  <c r="AWY93" i="1"/>
  <c r="AWY94" i="1"/>
  <c r="AWY95" i="1"/>
  <c r="AWY97" i="1"/>
  <c r="AWY98" i="1"/>
  <c r="AWY99" i="1"/>
  <c r="AWY92" i="1"/>
  <c r="AWY116" i="1"/>
  <c r="AWZ93" i="1"/>
  <c r="AWZ94" i="1"/>
  <c r="AWZ95" i="1"/>
  <c r="AWZ97" i="1"/>
  <c r="AWZ98" i="1"/>
  <c r="AWZ99" i="1"/>
  <c r="AWZ92" i="1"/>
  <c r="AWZ116" i="1"/>
  <c r="AXA93" i="1"/>
  <c r="AXA94" i="1"/>
  <c r="AXA95" i="1"/>
  <c r="AXA97" i="1"/>
  <c r="AXA98" i="1"/>
  <c r="AXA99" i="1"/>
  <c r="AXA92" i="1"/>
  <c r="AXA116" i="1"/>
  <c r="AXB93" i="1"/>
  <c r="AXB94" i="1"/>
  <c r="AXB95" i="1"/>
  <c r="AXB97" i="1"/>
  <c r="AXB98" i="1"/>
  <c r="AXB99" i="1"/>
  <c r="AXB92" i="1"/>
  <c r="AXB116" i="1"/>
  <c r="AXC93" i="1"/>
  <c r="AXC94" i="1"/>
  <c r="AXC95" i="1"/>
  <c r="AXC97" i="1"/>
  <c r="AXC98" i="1"/>
  <c r="AXC99" i="1"/>
  <c r="AXC92" i="1"/>
  <c r="AXC116" i="1"/>
  <c r="AXD93" i="1"/>
  <c r="AXD94" i="1"/>
  <c r="AXD95" i="1"/>
  <c r="AXD97" i="1"/>
  <c r="AXD98" i="1"/>
  <c r="AXD99" i="1"/>
  <c r="AXD92" i="1"/>
  <c r="AXD116" i="1"/>
  <c r="AXE93" i="1"/>
  <c r="AXE94" i="1"/>
  <c r="AXE95" i="1"/>
  <c r="AXE97" i="1"/>
  <c r="AXE98" i="1"/>
  <c r="AXE99" i="1"/>
  <c r="AXE92" i="1"/>
  <c r="AXE116" i="1"/>
  <c r="AXF93" i="1"/>
  <c r="AXF94" i="1"/>
  <c r="AXF95" i="1"/>
  <c r="AXF97" i="1"/>
  <c r="AXF98" i="1"/>
  <c r="AXF99" i="1"/>
  <c r="AXF92" i="1"/>
  <c r="AXF116" i="1"/>
  <c r="AXG93" i="1"/>
  <c r="AXG94" i="1"/>
  <c r="AXG95" i="1"/>
  <c r="AXG97" i="1"/>
  <c r="AXG98" i="1"/>
  <c r="AXG99" i="1"/>
  <c r="AXG92" i="1"/>
  <c r="AXG116" i="1"/>
  <c r="AXH93" i="1"/>
  <c r="AXH94" i="1"/>
  <c r="AXH95" i="1"/>
  <c r="AXH97" i="1"/>
  <c r="AXH98" i="1"/>
  <c r="AXH99" i="1"/>
  <c r="AXH92" i="1"/>
  <c r="AXH116" i="1"/>
  <c r="AXI93" i="1"/>
  <c r="AXI94" i="1"/>
  <c r="AXI95" i="1"/>
  <c r="AXI97" i="1"/>
  <c r="AXI98" i="1"/>
  <c r="AXI99" i="1"/>
  <c r="AXI92" i="1"/>
  <c r="AXI116" i="1"/>
  <c r="AXJ93" i="1"/>
  <c r="AXJ94" i="1"/>
  <c r="AXJ95" i="1"/>
  <c r="AXJ97" i="1"/>
  <c r="AXJ98" i="1"/>
  <c r="AXJ99" i="1"/>
  <c r="AXJ92" i="1"/>
  <c r="AXJ116" i="1"/>
  <c r="AXK93" i="1"/>
  <c r="AXK94" i="1"/>
  <c r="AXK95" i="1"/>
  <c r="AXK97" i="1"/>
  <c r="AXK98" i="1"/>
  <c r="AXK99" i="1"/>
  <c r="AXK92" i="1"/>
  <c r="AXK116" i="1"/>
  <c r="AXL93" i="1"/>
  <c r="AXL94" i="1"/>
  <c r="AXL95" i="1"/>
  <c r="AXL97" i="1"/>
  <c r="AXL98" i="1"/>
  <c r="AXL99" i="1"/>
  <c r="AXL92" i="1"/>
  <c r="AXL116" i="1"/>
  <c r="AXM93" i="1"/>
  <c r="AXM94" i="1"/>
  <c r="AXM95" i="1"/>
  <c r="AXM97" i="1"/>
  <c r="AXM98" i="1"/>
  <c r="AXM99" i="1"/>
  <c r="AXM92" i="1"/>
  <c r="AXM116" i="1"/>
  <c r="AXN93" i="1"/>
  <c r="AXN94" i="1"/>
  <c r="AXN95" i="1"/>
  <c r="AXN97" i="1"/>
  <c r="AXN98" i="1"/>
  <c r="AXN99" i="1"/>
  <c r="AXN92" i="1"/>
  <c r="AXN116" i="1"/>
  <c r="AXO93" i="1"/>
  <c r="AXO94" i="1"/>
  <c r="AXO95" i="1"/>
  <c r="AXO97" i="1"/>
  <c r="AXO98" i="1"/>
  <c r="AXO99" i="1"/>
  <c r="AXO92" i="1"/>
  <c r="AXO116" i="1"/>
  <c r="AXP93" i="1"/>
  <c r="AXP94" i="1"/>
  <c r="AXP95" i="1"/>
  <c r="AXP97" i="1"/>
  <c r="AXP98" i="1"/>
  <c r="AXP99" i="1"/>
  <c r="AXP92" i="1"/>
  <c r="AXP116" i="1"/>
  <c r="AXQ93" i="1"/>
  <c r="AXQ94" i="1"/>
  <c r="AXQ95" i="1"/>
  <c r="AXQ97" i="1"/>
  <c r="AXQ98" i="1"/>
  <c r="AXQ99" i="1"/>
  <c r="AXQ92" i="1"/>
  <c r="AXQ116" i="1"/>
  <c r="AXR93" i="1"/>
  <c r="AXR94" i="1"/>
  <c r="AXR95" i="1"/>
  <c r="AXR97" i="1"/>
  <c r="AXR98" i="1"/>
  <c r="AXR99" i="1"/>
  <c r="AXR92" i="1"/>
  <c r="AXR116" i="1"/>
  <c r="AXS93" i="1"/>
  <c r="AXS94" i="1"/>
  <c r="AXS95" i="1"/>
  <c r="AXS97" i="1"/>
  <c r="AXS98" i="1"/>
  <c r="AXS99" i="1"/>
  <c r="AXS92" i="1"/>
  <c r="AXS116" i="1"/>
  <c r="AXT93" i="1"/>
  <c r="AXT94" i="1"/>
  <c r="AXT95" i="1"/>
  <c r="AXT97" i="1"/>
  <c r="AXT98" i="1"/>
  <c r="AXT99" i="1"/>
  <c r="AXT92" i="1"/>
  <c r="AXT116" i="1"/>
  <c r="AXU93" i="1"/>
  <c r="AXU94" i="1"/>
  <c r="AXU95" i="1"/>
  <c r="AXU97" i="1"/>
  <c r="AXU98" i="1"/>
  <c r="AXU99" i="1"/>
  <c r="AXU92" i="1"/>
  <c r="AXU116" i="1"/>
  <c r="AXV93" i="1"/>
  <c r="AXV94" i="1"/>
  <c r="AXV95" i="1"/>
  <c r="AXV97" i="1"/>
  <c r="AXV98" i="1"/>
  <c r="AXV99" i="1"/>
  <c r="AXV92" i="1"/>
  <c r="AXV116" i="1"/>
  <c r="AXW93" i="1"/>
  <c r="AXW94" i="1"/>
  <c r="AXW95" i="1"/>
  <c r="AXW97" i="1"/>
  <c r="AXW98" i="1"/>
  <c r="AXW99" i="1"/>
  <c r="AXW92" i="1"/>
  <c r="AXW116" i="1"/>
  <c r="AXX93" i="1"/>
  <c r="AXX94" i="1"/>
  <c r="AXX95" i="1"/>
  <c r="AXX97" i="1"/>
  <c r="AXX98" i="1"/>
  <c r="AXX99" i="1"/>
  <c r="AXX92" i="1"/>
  <c r="AXX116" i="1"/>
  <c r="AXY93" i="1"/>
  <c r="AXY94" i="1"/>
  <c r="AXY95" i="1"/>
  <c r="AXY97" i="1"/>
  <c r="AXY98" i="1"/>
  <c r="AXY99" i="1"/>
  <c r="AXY92" i="1"/>
  <c r="AXY116" i="1"/>
  <c r="AXZ93" i="1"/>
  <c r="AXZ94" i="1"/>
  <c r="AXZ95" i="1"/>
  <c r="AXZ97" i="1"/>
  <c r="AXZ98" i="1"/>
  <c r="AXZ99" i="1"/>
  <c r="AXZ92" i="1"/>
  <c r="AXZ116" i="1"/>
  <c r="AYA93" i="1"/>
  <c r="AYA94" i="1"/>
  <c r="AYA95" i="1"/>
  <c r="AYA97" i="1"/>
  <c r="AYA98" i="1"/>
  <c r="AYA99" i="1"/>
  <c r="AYA92" i="1"/>
  <c r="AYA116" i="1"/>
  <c r="AYB93" i="1"/>
  <c r="AYB94" i="1"/>
  <c r="AYB95" i="1"/>
  <c r="AYB97" i="1"/>
  <c r="AYB98" i="1"/>
  <c r="AYB99" i="1"/>
  <c r="AYB92" i="1"/>
  <c r="AYB116" i="1"/>
  <c r="AYC93" i="1"/>
  <c r="AYC94" i="1"/>
  <c r="AYC95" i="1"/>
  <c r="AYC97" i="1"/>
  <c r="AYC98" i="1"/>
  <c r="AYC99" i="1"/>
  <c r="AYC92" i="1"/>
  <c r="AYC116" i="1"/>
  <c r="AYD93" i="1"/>
  <c r="AYD94" i="1"/>
  <c r="AYD95" i="1"/>
  <c r="AYD97" i="1"/>
  <c r="AYD98" i="1"/>
  <c r="AYD99" i="1"/>
  <c r="AYD92" i="1"/>
  <c r="AYD116" i="1"/>
  <c r="AYE93" i="1"/>
  <c r="AYE94" i="1"/>
  <c r="AYE95" i="1"/>
  <c r="AYE97" i="1"/>
  <c r="AYE98" i="1"/>
  <c r="AYE99" i="1"/>
  <c r="AYE92" i="1"/>
  <c r="AYE116" i="1"/>
  <c r="AYF93" i="1"/>
  <c r="AYF94" i="1"/>
  <c r="AYF95" i="1"/>
  <c r="AYF97" i="1"/>
  <c r="AYF98" i="1"/>
  <c r="AYF99" i="1"/>
  <c r="AYF92" i="1"/>
  <c r="AYF116" i="1"/>
  <c r="AYG93" i="1"/>
  <c r="AYG94" i="1"/>
  <c r="AYG95" i="1"/>
  <c r="AYG97" i="1"/>
  <c r="AYG98" i="1"/>
  <c r="AYG99" i="1"/>
  <c r="AYG92" i="1"/>
  <c r="AYG116" i="1"/>
  <c r="AYH93" i="1"/>
  <c r="AYH94" i="1"/>
  <c r="AYH95" i="1"/>
  <c r="AYH97" i="1"/>
  <c r="AYH98" i="1"/>
  <c r="AYH99" i="1"/>
  <c r="AYH92" i="1"/>
  <c r="AYH116" i="1"/>
  <c r="AYI93" i="1"/>
  <c r="AYI94" i="1"/>
  <c r="AYI95" i="1"/>
  <c r="AYI97" i="1"/>
  <c r="AYI98" i="1"/>
  <c r="AYI99" i="1"/>
  <c r="AYI92" i="1"/>
  <c r="AYI116" i="1"/>
  <c r="AYJ93" i="1"/>
  <c r="AYJ94" i="1"/>
  <c r="AYJ95" i="1"/>
  <c r="AYJ97" i="1"/>
  <c r="AYJ98" i="1"/>
  <c r="AYJ99" i="1"/>
  <c r="AYJ92" i="1"/>
  <c r="AYJ116" i="1"/>
  <c r="AYK93" i="1"/>
  <c r="AYK94" i="1"/>
  <c r="AYK95" i="1"/>
  <c r="AYK97" i="1"/>
  <c r="AYK98" i="1"/>
  <c r="AYK99" i="1"/>
  <c r="AYK92" i="1"/>
  <c r="AYK116" i="1"/>
  <c r="AYL93" i="1"/>
  <c r="AYL94" i="1"/>
  <c r="AYL95" i="1"/>
  <c r="AYL97" i="1"/>
  <c r="AYL98" i="1"/>
  <c r="AYL99" i="1"/>
  <c r="AYL92" i="1"/>
  <c r="AYL116" i="1"/>
  <c r="AYM93" i="1"/>
  <c r="AYM94" i="1"/>
  <c r="AYM95" i="1"/>
  <c r="AYM97" i="1"/>
  <c r="AYM98" i="1"/>
  <c r="AYM99" i="1"/>
  <c r="AYM92" i="1"/>
  <c r="AYM116" i="1"/>
  <c r="AYN93" i="1"/>
  <c r="AYN94" i="1"/>
  <c r="AYN95" i="1"/>
  <c r="AYN97" i="1"/>
  <c r="AYN98" i="1"/>
  <c r="AYN99" i="1"/>
  <c r="AYN92" i="1"/>
  <c r="AYN116" i="1"/>
  <c r="AYO93" i="1"/>
  <c r="AYO94" i="1"/>
  <c r="AYO95" i="1"/>
  <c r="AYO97" i="1"/>
  <c r="AYO98" i="1"/>
  <c r="AYO99" i="1"/>
  <c r="AYO92" i="1"/>
  <c r="AYO116" i="1"/>
  <c r="AYP93" i="1"/>
  <c r="AYP94" i="1"/>
  <c r="AYP95" i="1"/>
  <c r="AYP97" i="1"/>
  <c r="AYP98" i="1"/>
  <c r="AYP99" i="1"/>
  <c r="AYP92" i="1"/>
  <c r="AYP116" i="1"/>
  <c r="AYQ93" i="1"/>
  <c r="AYQ94" i="1"/>
  <c r="AYQ95" i="1"/>
  <c r="AYQ97" i="1"/>
  <c r="AYQ98" i="1"/>
  <c r="AYQ99" i="1"/>
  <c r="AYQ92" i="1"/>
  <c r="AYQ116" i="1"/>
  <c r="AYR93" i="1"/>
  <c r="AYR94" i="1"/>
  <c r="AYR95" i="1"/>
  <c r="AYR97" i="1"/>
  <c r="AYR98" i="1"/>
  <c r="AYR99" i="1"/>
  <c r="AYR92" i="1"/>
  <c r="AYR116" i="1"/>
  <c r="AYS93" i="1"/>
  <c r="AYS94" i="1"/>
  <c r="AYS95" i="1"/>
  <c r="AYS97" i="1"/>
  <c r="AYS98" i="1"/>
  <c r="AYS99" i="1"/>
  <c r="AYS92" i="1"/>
  <c r="AYS116" i="1"/>
  <c r="AYT93" i="1"/>
  <c r="AYT94" i="1"/>
  <c r="AYT95" i="1"/>
  <c r="AYT97" i="1"/>
  <c r="AYT98" i="1"/>
  <c r="AYT99" i="1"/>
  <c r="AYT92" i="1"/>
  <c r="AYT116" i="1"/>
  <c r="AYU93" i="1"/>
  <c r="AYU94" i="1"/>
  <c r="AYU95" i="1"/>
  <c r="AYU97" i="1"/>
  <c r="AYU98" i="1"/>
  <c r="AYU99" i="1"/>
  <c r="AYU92" i="1"/>
  <c r="AYU116" i="1"/>
  <c r="AYV93" i="1"/>
  <c r="AYV94" i="1"/>
  <c r="AYV95" i="1"/>
  <c r="AYV97" i="1"/>
  <c r="AYV98" i="1"/>
  <c r="AYV99" i="1"/>
  <c r="AYV92" i="1"/>
  <c r="AYV116" i="1"/>
  <c r="AYW93" i="1"/>
  <c r="AYW94" i="1"/>
  <c r="AYW95" i="1"/>
  <c r="AYW97" i="1"/>
  <c r="AYW98" i="1"/>
  <c r="AYW99" i="1"/>
  <c r="AYW92" i="1"/>
  <c r="AYW116" i="1"/>
  <c r="AYX93" i="1"/>
  <c r="AYX94" i="1"/>
  <c r="AYX95" i="1"/>
  <c r="AYX97" i="1"/>
  <c r="AYX98" i="1"/>
  <c r="AYX99" i="1"/>
  <c r="AYX92" i="1"/>
  <c r="AYX116" i="1"/>
  <c r="AYY93" i="1"/>
  <c r="AYY94" i="1"/>
  <c r="AYY95" i="1"/>
  <c r="AYY97" i="1"/>
  <c r="AYY98" i="1"/>
  <c r="AYY99" i="1"/>
  <c r="AYY92" i="1"/>
  <c r="AYY116" i="1"/>
  <c r="AYZ93" i="1"/>
  <c r="AYZ94" i="1"/>
  <c r="AYZ95" i="1"/>
  <c r="AYZ97" i="1"/>
  <c r="AYZ98" i="1"/>
  <c r="AYZ99" i="1"/>
  <c r="AYZ92" i="1"/>
  <c r="AYZ116" i="1"/>
  <c r="AZA93" i="1"/>
  <c r="AZA94" i="1"/>
  <c r="AZA95" i="1"/>
  <c r="AZA97" i="1"/>
  <c r="AZA98" i="1"/>
  <c r="AZA99" i="1"/>
  <c r="AZA92" i="1"/>
  <c r="AZA116" i="1"/>
  <c r="AZB93" i="1"/>
  <c r="AZB94" i="1"/>
  <c r="AZB95" i="1"/>
  <c r="AZB97" i="1"/>
  <c r="AZB98" i="1"/>
  <c r="AZB99" i="1"/>
  <c r="AZB92" i="1"/>
  <c r="AZB116" i="1"/>
  <c r="AZC93" i="1"/>
  <c r="AZC94" i="1"/>
  <c r="AZC95" i="1"/>
  <c r="AZC97" i="1"/>
  <c r="AZC98" i="1"/>
  <c r="AZC99" i="1"/>
  <c r="AZC92" i="1"/>
  <c r="AZC116" i="1"/>
  <c r="AZD93" i="1"/>
  <c r="AZD94" i="1"/>
  <c r="AZD95" i="1"/>
  <c r="AZD97" i="1"/>
  <c r="AZD98" i="1"/>
  <c r="AZD99" i="1"/>
  <c r="AZD92" i="1"/>
  <c r="AZD116" i="1"/>
  <c r="AZE93" i="1"/>
  <c r="AZE94" i="1"/>
  <c r="AZE95" i="1"/>
  <c r="AZE97" i="1"/>
  <c r="AZE98" i="1"/>
  <c r="AZE99" i="1"/>
  <c r="AZE92" i="1"/>
  <c r="AZE116" i="1"/>
  <c r="AZF93" i="1"/>
  <c r="AZF94" i="1"/>
  <c r="AZF95" i="1"/>
  <c r="AZF97" i="1"/>
  <c r="AZF98" i="1"/>
  <c r="AZF99" i="1"/>
  <c r="AZF92" i="1"/>
  <c r="AZF116" i="1"/>
  <c r="AZG93" i="1"/>
  <c r="AZG94" i="1"/>
  <c r="AZG95" i="1"/>
  <c r="AZG97" i="1"/>
  <c r="AZG98" i="1"/>
  <c r="AZG99" i="1"/>
  <c r="AZG92" i="1"/>
  <c r="AZG116" i="1"/>
  <c r="AZH93" i="1"/>
  <c r="AZH94" i="1"/>
  <c r="AZH95" i="1"/>
  <c r="AZH97" i="1"/>
  <c r="AZH98" i="1"/>
  <c r="AZH99" i="1"/>
  <c r="AZH92" i="1"/>
  <c r="AZH116" i="1"/>
  <c r="AZI93" i="1"/>
  <c r="AZI94" i="1"/>
  <c r="AZI95" i="1"/>
  <c r="AZI97" i="1"/>
  <c r="AZI98" i="1"/>
  <c r="AZI99" i="1"/>
  <c r="AZI92" i="1"/>
  <c r="AZI116" i="1"/>
  <c r="AZJ93" i="1"/>
  <c r="AZJ94" i="1"/>
  <c r="AZJ95" i="1"/>
  <c r="AZJ97" i="1"/>
  <c r="AZJ98" i="1"/>
  <c r="AZJ99" i="1"/>
  <c r="AZJ92" i="1"/>
  <c r="AZJ116" i="1"/>
  <c r="AZK93" i="1"/>
  <c r="AZK94" i="1"/>
  <c r="AZK95" i="1"/>
  <c r="AZK97" i="1"/>
  <c r="AZK98" i="1"/>
  <c r="AZK99" i="1"/>
  <c r="AZK92" i="1"/>
  <c r="AZK116" i="1"/>
  <c r="AZL93" i="1"/>
  <c r="AZL94" i="1"/>
  <c r="AZL95" i="1"/>
  <c r="AZL97" i="1"/>
  <c r="AZL98" i="1"/>
  <c r="AZL99" i="1"/>
  <c r="AZL92" i="1"/>
  <c r="AZL116" i="1"/>
  <c r="AZM93" i="1"/>
  <c r="AZM94" i="1"/>
  <c r="AZM95" i="1"/>
  <c r="AZM97" i="1"/>
  <c r="AZM98" i="1"/>
  <c r="AZM99" i="1"/>
  <c r="AZM92" i="1"/>
  <c r="AZM116" i="1"/>
  <c r="AZN93" i="1"/>
  <c r="AZN94" i="1"/>
  <c r="AZN95" i="1"/>
  <c r="AZN97" i="1"/>
  <c r="AZN98" i="1"/>
  <c r="AZN99" i="1"/>
  <c r="AZN92" i="1"/>
  <c r="AZN116" i="1"/>
  <c r="AZO93" i="1"/>
  <c r="AZO94" i="1"/>
  <c r="AZO95" i="1"/>
  <c r="AZO97" i="1"/>
  <c r="AZO98" i="1"/>
  <c r="AZO99" i="1"/>
  <c r="AZO92" i="1"/>
  <c r="AZO116" i="1"/>
  <c r="AZP93" i="1"/>
  <c r="AZP94" i="1"/>
  <c r="AZP95" i="1"/>
  <c r="AZP97" i="1"/>
  <c r="AZP98" i="1"/>
  <c r="AZP99" i="1"/>
  <c r="AZP92" i="1"/>
  <c r="AZP116" i="1"/>
  <c r="AZQ93" i="1"/>
  <c r="AZQ94" i="1"/>
  <c r="AZQ95" i="1"/>
  <c r="AZQ97" i="1"/>
  <c r="AZQ98" i="1"/>
  <c r="AZQ99" i="1"/>
  <c r="AZQ92" i="1"/>
  <c r="AZQ116" i="1"/>
  <c r="AZR93" i="1"/>
  <c r="AZR94" i="1"/>
  <c r="AZR95" i="1"/>
  <c r="AZR97" i="1"/>
  <c r="AZR98" i="1"/>
  <c r="AZR99" i="1"/>
  <c r="AZR92" i="1"/>
  <c r="AZR116" i="1"/>
  <c r="AZS93" i="1"/>
  <c r="AZS94" i="1"/>
  <c r="AZS95" i="1"/>
  <c r="AZS97" i="1"/>
  <c r="AZS98" i="1"/>
  <c r="AZS99" i="1"/>
  <c r="AZS92" i="1"/>
  <c r="AZS116" i="1"/>
  <c r="AZT93" i="1"/>
  <c r="AZT94" i="1"/>
  <c r="AZT95" i="1"/>
  <c r="AZT97" i="1"/>
  <c r="AZT98" i="1"/>
  <c r="AZT99" i="1"/>
  <c r="AZT92" i="1"/>
  <c r="AZT116" i="1"/>
  <c r="AZU93" i="1"/>
  <c r="AZU94" i="1"/>
  <c r="AZU95" i="1"/>
  <c r="AZU97" i="1"/>
  <c r="AZU98" i="1"/>
  <c r="AZU99" i="1"/>
  <c r="AZU92" i="1"/>
  <c r="AZU116" i="1"/>
  <c r="AZV93" i="1"/>
  <c r="AZV94" i="1"/>
  <c r="AZV95" i="1"/>
  <c r="AZV97" i="1"/>
  <c r="AZV98" i="1"/>
  <c r="AZV99" i="1"/>
  <c r="AZV92" i="1"/>
  <c r="AZV116" i="1"/>
  <c r="AZW93" i="1"/>
  <c r="AZW94" i="1"/>
  <c r="AZW95" i="1"/>
  <c r="AZW97" i="1"/>
  <c r="AZW98" i="1"/>
  <c r="AZW99" i="1"/>
  <c r="AZW92" i="1"/>
  <c r="AZW116" i="1"/>
  <c r="AZX93" i="1"/>
  <c r="AZX94" i="1"/>
  <c r="AZX95" i="1"/>
  <c r="AZX97" i="1"/>
  <c r="AZX98" i="1"/>
  <c r="AZX99" i="1"/>
  <c r="AZX92" i="1"/>
  <c r="AZX116" i="1"/>
  <c r="AZY93" i="1"/>
  <c r="AZY94" i="1"/>
  <c r="AZY95" i="1"/>
  <c r="AZY97" i="1"/>
  <c r="AZY98" i="1"/>
  <c r="AZY99" i="1"/>
  <c r="AZY92" i="1"/>
  <c r="AZY116" i="1"/>
  <c r="AZZ93" i="1"/>
  <c r="AZZ94" i="1"/>
  <c r="AZZ95" i="1"/>
  <c r="AZZ97" i="1"/>
  <c r="AZZ98" i="1"/>
  <c r="AZZ99" i="1"/>
  <c r="AZZ92" i="1"/>
  <c r="AZZ116" i="1"/>
  <c r="BAA93" i="1"/>
  <c r="BAA94" i="1"/>
  <c r="BAA95" i="1"/>
  <c r="BAA97" i="1"/>
  <c r="BAA98" i="1"/>
  <c r="BAA99" i="1"/>
  <c r="BAA92" i="1"/>
  <c r="BAA116" i="1"/>
  <c r="BAB93" i="1"/>
  <c r="BAB94" i="1"/>
  <c r="BAB95" i="1"/>
  <c r="BAB97" i="1"/>
  <c r="BAB98" i="1"/>
  <c r="BAB99" i="1"/>
  <c r="BAB92" i="1"/>
  <c r="BAB116" i="1"/>
  <c r="BAC93" i="1"/>
  <c r="BAC94" i="1"/>
  <c r="BAC95" i="1"/>
  <c r="BAC97" i="1"/>
  <c r="BAC98" i="1"/>
  <c r="BAC99" i="1"/>
  <c r="BAC92" i="1"/>
  <c r="BAC116" i="1"/>
  <c r="BAD93" i="1"/>
  <c r="BAD94" i="1"/>
  <c r="BAD95" i="1"/>
  <c r="BAD97" i="1"/>
  <c r="BAD98" i="1"/>
  <c r="BAD99" i="1"/>
  <c r="BAD92" i="1"/>
  <c r="BAD116" i="1"/>
  <c r="BAE93" i="1"/>
  <c r="BAE94" i="1"/>
  <c r="BAE95" i="1"/>
  <c r="BAE97" i="1"/>
  <c r="BAE98" i="1"/>
  <c r="BAE99" i="1"/>
  <c r="BAE92" i="1"/>
  <c r="BAE116" i="1"/>
  <c r="BAF93" i="1"/>
  <c r="BAF94" i="1"/>
  <c r="BAF95" i="1"/>
  <c r="BAF97" i="1"/>
  <c r="BAF98" i="1"/>
  <c r="BAF99" i="1"/>
  <c r="BAF92" i="1"/>
  <c r="BAF116" i="1"/>
  <c r="BAG93" i="1"/>
  <c r="BAG94" i="1"/>
  <c r="BAG95" i="1"/>
  <c r="BAG97" i="1"/>
  <c r="BAG98" i="1"/>
  <c r="BAG99" i="1"/>
  <c r="BAG92" i="1"/>
  <c r="BAG116" i="1"/>
  <c r="BAH93" i="1"/>
  <c r="BAH94" i="1"/>
  <c r="BAH95" i="1"/>
  <c r="BAH97" i="1"/>
  <c r="BAH98" i="1"/>
  <c r="BAH99" i="1"/>
  <c r="BAH92" i="1"/>
  <c r="BAH116" i="1"/>
  <c r="BAI93" i="1"/>
  <c r="BAI94" i="1"/>
  <c r="BAI95" i="1"/>
  <c r="BAI97" i="1"/>
  <c r="BAI98" i="1"/>
  <c r="BAI99" i="1"/>
  <c r="BAI92" i="1"/>
  <c r="BAI116" i="1"/>
  <c r="BAJ93" i="1"/>
  <c r="BAJ94" i="1"/>
  <c r="BAJ95" i="1"/>
  <c r="BAJ97" i="1"/>
  <c r="BAJ98" i="1"/>
  <c r="BAJ99" i="1"/>
  <c r="BAJ92" i="1"/>
  <c r="BAJ116" i="1"/>
  <c r="BAK93" i="1"/>
  <c r="BAK94" i="1"/>
  <c r="BAK95" i="1"/>
  <c r="BAK97" i="1"/>
  <c r="BAK98" i="1"/>
  <c r="BAK99" i="1"/>
  <c r="BAK92" i="1"/>
  <c r="BAK116" i="1"/>
  <c r="BAL93" i="1"/>
  <c r="BAL94" i="1"/>
  <c r="BAL95" i="1"/>
  <c r="BAL97" i="1"/>
  <c r="BAL98" i="1"/>
  <c r="BAL99" i="1"/>
  <c r="BAL92" i="1"/>
  <c r="BAL116" i="1"/>
  <c r="BAM93" i="1"/>
  <c r="BAM94" i="1"/>
  <c r="BAM95" i="1"/>
  <c r="BAM97" i="1"/>
  <c r="BAM98" i="1"/>
  <c r="BAM99" i="1"/>
  <c r="BAM92" i="1"/>
  <c r="BAM116" i="1"/>
  <c r="BAN93" i="1"/>
  <c r="BAN94" i="1"/>
  <c r="BAN95" i="1"/>
  <c r="BAN97" i="1"/>
  <c r="BAN98" i="1"/>
  <c r="BAN99" i="1"/>
  <c r="BAN92" i="1"/>
  <c r="BAN116" i="1"/>
  <c r="BAO93" i="1"/>
  <c r="BAO94" i="1"/>
  <c r="BAO95" i="1"/>
  <c r="BAO97" i="1"/>
  <c r="BAO98" i="1"/>
  <c r="BAO99" i="1"/>
  <c r="BAO92" i="1"/>
  <c r="BAO116" i="1"/>
  <c r="BAP93" i="1"/>
  <c r="BAP94" i="1"/>
  <c r="BAP95" i="1"/>
  <c r="BAP97" i="1"/>
  <c r="BAP98" i="1"/>
  <c r="BAP99" i="1"/>
  <c r="BAP92" i="1"/>
  <c r="BAP116" i="1"/>
  <c r="BAQ93" i="1"/>
  <c r="BAQ94" i="1"/>
  <c r="BAQ95" i="1"/>
  <c r="BAQ97" i="1"/>
  <c r="BAQ98" i="1"/>
  <c r="BAQ99" i="1"/>
  <c r="BAQ92" i="1"/>
  <c r="BAQ116" i="1"/>
  <c r="BAR93" i="1"/>
  <c r="BAR94" i="1"/>
  <c r="BAR95" i="1"/>
  <c r="BAR97" i="1"/>
  <c r="BAR98" i="1"/>
  <c r="BAR99" i="1"/>
  <c r="BAR92" i="1"/>
  <c r="BAR116" i="1"/>
  <c r="BAS93" i="1"/>
  <c r="BAS94" i="1"/>
  <c r="BAS95" i="1"/>
  <c r="BAS97" i="1"/>
  <c r="BAS98" i="1"/>
  <c r="BAS99" i="1"/>
  <c r="BAS92" i="1"/>
  <c r="BAS116" i="1"/>
  <c r="BAT93" i="1"/>
  <c r="BAT94" i="1"/>
  <c r="BAT95" i="1"/>
  <c r="BAT97" i="1"/>
  <c r="BAT98" i="1"/>
  <c r="BAT99" i="1"/>
  <c r="BAT92" i="1"/>
  <c r="BAT116" i="1"/>
  <c r="BAU93" i="1"/>
  <c r="BAU94" i="1"/>
  <c r="BAU95" i="1"/>
  <c r="BAU97" i="1"/>
  <c r="BAU98" i="1"/>
  <c r="BAU99" i="1"/>
  <c r="BAU92" i="1"/>
  <c r="BAU116" i="1"/>
  <c r="BAV93" i="1"/>
  <c r="BAV94" i="1"/>
  <c r="BAV95" i="1"/>
  <c r="BAV97" i="1"/>
  <c r="BAV98" i="1"/>
  <c r="BAV99" i="1"/>
  <c r="BAV92" i="1"/>
  <c r="BAV116" i="1"/>
  <c r="BAW93" i="1"/>
  <c r="BAW94" i="1"/>
  <c r="BAW95" i="1"/>
  <c r="BAW97" i="1"/>
  <c r="BAW98" i="1"/>
  <c r="BAW99" i="1"/>
  <c r="BAW92" i="1"/>
  <c r="BAW116" i="1"/>
  <c r="BAX93" i="1"/>
  <c r="BAX94" i="1"/>
  <c r="BAX95" i="1"/>
  <c r="BAX97" i="1"/>
  <c r="BAX98" i="1"/>
  <c r="BAX99" i="1"/>
  <c r="BAX92" i="1"/>
  <c r="BAX116" i="1"/>
  <c r="BAY93" i="1"/>
  <c r="BAY94" i="1"/>
  <c r="BAY95" i="1"/>
  <c r="BAY97" i="1"/>
  <c r="BAY98" i="1"/>
  <c r="BAY99" i="1"/>
  <c r="BAY92" i="1"/>
  <c r="BAY116" i="1"/>
  <c r="BAZ93" i="1"/>
  <c r="BAZ94" i="1"/>
  <c r="BAZ95" i="1"/>
  <c r="BAZ97" i="1"/>
  <c r="BAZ98" i="1"/>
  <c r="BAZ99" i="1"/>
  <c r="BAZ92" i="1"/>
  <c r="BAZ116" i="1"/>
  <c r="BBA93" i="1"/>
  <c r="BBA94" i="1"/>
  <c r="BBA95" i="1"/>
  <c r="BBA97" i="1"/>
  <c r="BBA98" i="1"/>
  <c r="BBA99" i="1"/>
  <c r="BBA92" i="1"/>
  <c r="BBA116" i="1"/>
  <c r="BBB93" i="1"/>
  <c r="BBB94" i="1"/>
  <c r="BBB95" i="1"/>
  <c r="BBB97" i="1"/>
  <c r="BBB98" i="1"/>
  <c r="BBB99" i="1"/>
  <c r="BBB92" i="1"/>
  <c r="BBB116" i="1"/>
  <c r="BBC93" i="1"/>
  <c r="BBC94" i="1"/>
  <c r="BBC95" i="1"/>
  <c r="BBC97" i="1"/>
  <c r="BBC98" i="1"/>
  <c r="BBC99" i="1"/>
  <c r="BBC92" i="1"/>
  <c r="BBC116" i="1"/>
  <c r="BBD93" i="1"/>
  <c r="BBD94" i="1"/>
  <c r="BBD95" i="1"/>
  <c r="BBD97" i="1"/>
  <c r="BBD98" i="1"/>
  <c r="BBD99" i="1"/>
  <c r="BBD92" i="1"/>
  <c r="BBD116" i="1"/>
  <c r="BBE93" i="1"/>
  <c r="BBE94" i="1"/>
  <c r="BBE95" i="1"/>
  <c r="BBE97" i="1"/>
  <c r="BBE98" i="1"/>
  <c r="BBE99" i="1"/>
  <c r="BBE92" i="1"/>
  <c r="BBE116" i="1"/>
  <c r="BBF93" i="1"/>
  <c r="BBF94" i="1"/>
  <c r="BBF95" i="1"/>
  <c r="BBF97" i="1"/>
  <c r="BBF98" i="1"/>
  <c r="BBF99" i="1"/>
  <c r="BBF92" i="1"/>
  <c r="BBF116" i="1"/>
  <c r="BBG93" i="1"/>
  <c r="BBG94" i="1"/>
  <c r="BBG95" i="1"/>
  <c r="BBG97" i="1"/>
  <c r="BBG98" i="1"/>
  <c r="BBG99" i="1"/>
  <c r="BBG92" i="1"/>
  <c r="BBG116" i="1"/>
  <c r="BBH93" i="1"/>
  <c r="BBH94" i="1"/>
  <c r="BBH95" i="1"/>
  <c r="BBH97" i="1"/>
  <c r="BBH98" i="1"/>
  <c r="BBH99" i="1"/>
  <c r="BBH92" i="1"/>
  <c r="BBH116" i="1"/>
  <c r="BBI93" i="1"/>
  <c r="BBI94" i="1"/>
  <c r="BBI95" i="1"/>
  <c r="BBI97" i="1"/>
  <c r="BBI98" i="1"/>
  <c r="BBI99" i="1"/>
  <c r="BBI92" i="1"/>
  <c r="BBI116" i="1"/>
  <c r="BBJ93" i="1"/>
  <c r="BBJ94" i="1"/>
  <c r="BBJ95" i="1"/>
  <c r="BBJ97" i="1"/>
  <c r="BBJ98" i="1"/>
  <c r="BBJ99" i="1"/>
  <c r="BBJ92" i="1"/>
  <c r="BBJ116" i="1"/>
  <c r="BBK93" i="1"/>
  <c r="BBK94" i="1"/>
  <c r="BBK95" i="1"/>
  <c r="BBK97" i="1"/>
  <c r="BBK98" i="1"/>
  <c r="BBK99" i="1"/>
  <c r="BBK92" i="1"/>
  <c r="BBK116" i="1"/>
  <c r="BBL116" i="1"/>
  <c r="BBM93" i="1"/>
  <c r="BBM94" i="1"/>
  <c r="BBM95" i="1"/>
  <c r="BBM97" i="1"/>
  <c r="BBM98" i="1"/>
  <c r="BBM99" i="1"/>
  <c r="BBM92" i="1"/>
  <c r="BBM116" i="1"/>
  <c r="BBN93" i="1"/>
  <c r="BBN94" i="1"/>
  <c r="BBN95" i="1"/>
  <c r="BBN97" i="1"/>
  <c r="BBN98" i="1"/>
  <c r="BBN99" i="1"/>
  <c r="BBN92" i="1"/>
  <c r="BBN116" i="1"/>
  <c r="AAM117" i="1"/>
  <c r="AAN117" i="1"/>
  <c r="AAO117" i="1"/>
  <c r="AAP117" i="1"/>
  <c r="AAQ117" i="1"/>
  <c r="AAR117" i="1"/>
  <c r="AAS117" i="1"/>
  <c r="AAT117" i="1"/>
  <c r="AAU117" i="1"/>
  <c r="AAV117" i="1"/>
  <c r="AAW117" i="1"/>
  <c r="AAX117" i="1"/>
  <c r="AAY117" i="1"/>
  <c r="AAZ117" i="1"/>
  <c r="ABA117" i="1"/>
  <c r="ABB117" i="1"/>
  <c r="ABC117" i="1"/>
  <c r="ABD117" i="1"/>
  <c r="ABE117" i="1"/>
  <c r="ABF117" i="1"/>
  <c r="ABG117" i="1"/>
  <c r="ABH117" i="1"/>
  <c r="ABI117" i="1"/>
  <c r="ABJ117" i="1"/>
  <c r="ABK117" i="1"/>
  <c r="ABL117" i="1"/>
  <c r="ABM117" i="1"/>
  <c r="ABN117" i="1"/>
  <c r="ABO117" i="1"/>
  <c r="ABP117" i="1"/>
  <c r="ABQ117" i="1"/>
  <c r="ABR117" i="1"/>
  <c r="ABS117" i="1"/>
  <c r="ABT117" i="1"/>
  <c r="ABU117" i="1"/>
  <c r="ABV117" i="1"/>
  <c r="ABW117" i="1"/>
  <c r="ABX117" i="1"/>
  <c r="ABY117" i="1"/>
  <c r="ABZ117" i="1"/>
  <c r="ACA117" i="1"/>
  <c r="ACB117" i="1"/>
  <c r="ACC117" i="1"/>
  <c r="ACD117" i="1"/>
  <c r="ACE117" i="1"/>
  <c r="ACF117" i="1"/>
  <c r="ACG117" i="1"/>
  <c r="ACH117" i="1"/>
  <c r="ACI117" i="1"/>
  <c r="ACJ117" i="1"/>
  <c r="ACK117" i="1"/>
  <c r="ACL117" i="1"/>
  <c r="ACM117" i="1"/>
  <c r="ACN117" i="1"/>
  <c r="ACO117" i="1"/>
  <c r="ACP117" i="1"/>
  <c r="ACQ117" i="1"/>
  <c r="ACR117" i="1"/>
  <c r="ACS117" i="1"/>
  <c r="ACT117" i="1"/>
  <c r="ACU117" i="1"/>
  <c r="ACV117" i="1"/>
  <c r="ACW117" i="1"/>
  <c r="ACX117" i="1"/>
  <c r="ACY117" i="1"/>
  <c r="ACZ117" i="1"/>
  <c r="ADA117" i="1"/>
  <c r="ADB117" i="1"/>
  <c r="ADC117" i="1"/>
  <c r="ADD117" i="1"/>
  <c r="ADE117" i="1"/>
  <c r="ADF117" i="1"/>
  <c r="ADG117" i="1"/>
  <c r="ADH117" i="1"/>
  <c r="ADI117" i="1"/>
  <c r="ADJ117" i="1"/>
  <c r="ADK117" i="1"/>
  <c r="ADL117" i="1"/>
  <c r="ADM117" i="1"/>
  <c r="ADN117" i="1"/>
  <c r="ADO117" i="1"/>
  <c r="ADP117" i="1"/>
  <c r="ADQ117" i="1"/>
  <c r="ADR117" i="1"/>
  <c r="ADS117" i="1"/>
  <c r="ADT117" i="1"/>
  <c r="ADU117" i="1"/>
  <c r="ADV117" i="1"/>
  <c r="ADW117" i="1"/>
  <c r="ADX117" i="1"/>
  <c r="ADY117" i="1"/>
  <c r="ADZ117" i="1"/>
  <c r="AEA117" i="1"/>
  <c r="AEB117" i="1"/>
  <c r="AEC117" i="1"/>
  <c r="AED117" i="1"/>
  <c r="AEE117" i="1"/>
  <c r="AEF117" i="1"/>
  <c r="AEG117" i="1"/>
  <c r="AEH117" i="1"/>
  <c r="AEI117" i="1"/>
  <c r="AEJ117" i="1"/>
  <c r="AEK117" i="1"/>
  <c r="AEL117" i="1"/>
  <c r="AEM117" i="1"/>
  <c r="AEN117" i="1"/>
  <c r="AEO117" i="1"/>
  <c r="AEP117" i="1"/>
  <c r="AEQ117" i="1"/>
  <c r="AER117" i="1"/>
  <c r="AES117" i="1"/>
  <c r="AET117" i="1"/>
  <c r="AEU117" i="1"/>
  <c r="AEV117" i="1"/>
  <c r="AEW117" i="1"/>
  <c r="AEX117" i="1"/>
  <c r="AEY117" i="1"/>
  <c r="AEZ117" i="1"/>
  <c r="AFA117" i="1"/>
  <c r="AFB117" i="1"/>
  <c r="AFC117" i="1"/>
  <c r="AFD117" i="1"/>
  <c r="AFE117" i="1"/>
  <c r="AFF117" i="1"/>
  <c r="AFG117" i="1"/>
  <c r="AFH117" i="1"/>
  <c r="AFI117" i="1"/>
  <c r="AFJ117" i="1"/>
  <c r="AFK117" i="1"/>
  <c r="AFL117" i="1"/>
  <c r="AFM117" i="1"/>
  <c r="AFN117" i="1"/>
  <c r="AFO117" i="1"/>
  <c r="AFP117" i="1"/>
  <c r="AFQ117" i="1"/>
  <c r="AFR117" i="1"/>
  <c r="AFS117" i="1"/>
  <c r="AFT117" i="1"/>
  <c r="AFU117" i="1"/>
  <c r="AFV117" i="1"/>
  <c r="AFW117" i="1"/>
  <c r="AFX117" i="1"/>
  <c r="AFY117" i="1"/>
  <c r="AFZ117" i="1"/>
  <c r="AGA117" i="1"/>
  <c r="AGB117" i="1"/>
  <c r="AGC117" i="1"/>
  <c r="AGD117" i="1"/>
  <c r="AGE117" i="1"/>
  <c r="AGF117" i="1"/>
  <c r="AGG117" i="1"/>
  <c r="AGH117" i="1"/>
  <c r="AGI117" i="1"/>
  <c r="AGJ117" i="1"/>
  <c r="AGK117" i="1"/>
  <c r="AGL117" i="1"/>
  <c r="AGM117" i="1"/>
  <c r="AGN117" i="1"/>
  <c r="AGO117" i="1"/>
  <c r="AGP117" i="1"/>
  <c r="AGQ117" i="1"/>
  <c r="AGR117" i="1"/>
  <c r="AGS117" i="1"/>
  <c r="AGT117" i="1"/>
  <c r="AGU117" i="1"/>
  <c r="AGV117" i="1"/>
  <c r="AGW117" i="1"/>
  <c r="AGX117" i="1"/>
  <c r="AGY117" i="1"/>
  <c r="AGZ117" i="1"/>
  <c r="AHA117" i="1"/>
  <c r="AHB117" i="1"/>
  <c r="AHC117" i="1"/>
  <c r="AHD117" i="1"/>
  <c r="AHE117" i="1"/>
  <c r="AHF117" i="1"/>
  <c r="AHG117" i="1"/>
  <c r="AHH117" i="1"/>
  <c r="AHI117" i="1"/>
  <c r="AHJ117" i="1"/>
  <c r="AHK117" i="1"/>
  <c r="AHL117" i="1"/>
  <c r="AHM117" i="1"/>
  <c r="AHN117" i="1"/>
  <c r="AHO117" i="1"/>
  <c r="AHP117" i="1"/>
  <c r="AHQ117" i="1"/>
  <c r="AHR117" i="1"/>
  <c r="AHS117" i="1"/>
  <c r="AHT117" i="1"/>
  <c r="AHU117" i="1"/>
  <c r="AHV117" i="1"/>
  <c r="AHW117" i="1"/>
  <c r="AHX117" i="1"/>
  <c r="AHY117" i="1"/>
  <c r="AHZ117" i="1"/>
  <c r="AIA117" i="1"/>
  <c r="AIB117" i="1"/>
  <c r="AIC117" i="1"/>
  <c r="AID117" i="1"/>
  <c r="AIE117" i="1"/>
  <c r="AIF117" i="1"/>
  <c r="AIG117" i="1"/>
  <c r="AIH117" i="1"/>
  <c r="AII117" i="1"/>
  <c r="AIJ117" i="1"/>
  <c r="AIK117" i="1"/>
  <c r="AIL117" i="1"/>
  <c r="AIM117" i="1"/>
  <c r="AIN117" i="1"/>
  <c r="AIO117" i="1"/>
  <c r="AIP117" i="1"/>
  <c r="AIQ117" i="1"/>
  <c r="AIR117" i="1"/>
  <c r="AIS117" i="1"/>
  <c r="AIT117" i="1"/>
  <c r="AIU117" i="1"/>
  <c r="AIV117" i="1"/>
  <c r="AIW117" i="1"/>
  <c r="AIX117" i="1"/>
  <c r="AIY117" i="1"/>
  <c r="AIZ117" i="1"/>
  <c r="AJA117" i="1"/>
  <c r="AJB117" i="1"/>
  <c r="AJC117" i="1"/>
  <c r="AJD117" i="1"/>
  <c r="AJE117" i="1"/>
  <c r="AJF117" i="1"/>
  <c r="AJG117" i="1"/>
  <c r="AJH117" i="1"/>
  <c r="AJI117" i="1"/>
  <c r="AJJ117" i="1"/>
  <c r="AJK117" i="1"/>
  <c r="AJL117" i="1"/>
  <c r="AJM117" i="1"/>
  <c r="AJN117" i="1"/>
  <c r="AJO117" i="1"/>
  <c r="AJP117" i="1"/>
  <c r="AJQ117" i="1"/>
  <c r="AJR117" i="1"/>
  <c r="AJS117" i="1"/>
  <c r="AJT117" i="1"/>
  <c r="AJU117" i="1"/>
  <c r="AJV117" i="1"/>
  <c r="AJW117" i="1"/>
  <c r="AJX117" i="1"/>
  <c r="AJY117" i="1"/>
  <c r="AJZ117" i="1"/>
  <c r="AKA117" i="1"/>
  <c r="AKB117" i="1"/>
  <c r="AKC117" i="1"/>
  <c r="AKD117" i="1"/>
  <c r="AKE117" i="1"/>
  <c r="AKF117" i="1"/>
  <c r="AKG117" i="1"/>
  <c r="AKH117" i="1"/>
  <c r="AKI117" i="1"/>
  <c r="AKJ117" i="1"/>
  <c r="AKK117" i="1"/>
  <c r="AKL117" i="1"/>
  <c r="AKM117" i="1"/>
  <c r="AKN117" i="1"/>
  <c r="AKO117" i="1"/>
  <c r="AKP117" i="1"/>
  <c r="AKQ117" i="1"/>
  <c r="AKR117" i="1"/>
  <c r="AKS117" i="1"/>
  <c r="AKT117" i="1"/>
  <c r="AKU117" i="1"/>
  <c r="AKV117" i="1"/>
  <c r="AKW117" i="1"/>
  <c r="AKX117" i="1"/>
  <c r="AKY117" i="1"/>
  <c r="AKZ117" i="1"/>
  <c r="ALA117" i="1"/>
  <c r="ALB117" i="1"/>
  <c r="ALC117" i="1"/>
  <c r="ALD117" i="1"/>
  <c r="ALE117" i="1"/>
  <c r="ALF117" i="1"/>
  <c r="ALG117" i="1"/>
  <c r="ALH117" i="1"/>
  <c r="ALI117" i="1"/>
  <c r="ALJ117" i="1"/>
  <c r="ALK117" i="1"/>
  <c r="ALL117" i="1"/>
  <c r="ALM117" i="1"/>
  <c r="ALN117" i="1"/>
  <c r="ALO117" i="1"/>
  <c r="ALP117" i="1"/>
  <c r="ALQ117" i="1"/>
  <c r="ALR117" i="1"/>
  <c r="ALS117" i="1"/>
  <c r="ALT117" i="1"/>
  <c r="ALU117" i="1"/>
  <c r="ALV117" i="1"/>
  <c r="ALW117" i="1"/>
  <c r="ALX117" i="1"/>
  <c r="ALY117" i="1"/>
  <c r="ALZ117" i="1"/>
  <c r="AMA117" i="1"/>
  <c r="AMB117" i="1"/>
  <c r="AMC117" i="1"/>
  <c r="AMD117" i="1"/>
  <c r="AME117" i="1"/>
  <c r="AMF117" i="1"/>
  <c r="AMG117" i="1"/>
  <c r="AMH117" i="1"/>
  <c r="AMI117" i="1"/>
  <c r="AMJ117" i="1"/>
  <c r="AMK117" i="1"/>
  <c r="AML117" i="1"/>
  <c r="AMM117" i="1"/>
  <c r="AMN117" i="1"/>
  <c r="AMO117" i="1"/>
  <c r="AMP117" i="1"/>
  <c r="AMQ117" i="1"/>
  <c r="AMR117" i="1"/>
  <c r="AMS117" i="1"/>
  <c r="AMT117" i="1"/>
  <c r="AMU117" i="1"/>
  <c r="AMV117" i="1"/>
  <c r="AMW117" i="1"/>
  <c r="AMX117" i="1"/>
  <c r="AMY117" i="1"/>
  <c r="AMZ117" i="1"/>
  <c r="ANA117" i="1"/>
  <c r="ANB117" i="1"/>
  <c r="ANC117" i="1"/>
  <c r="AND117" i="1"/>
  <c r="ANE117" i="1"/>
  <c r="ANF117" i="1"/>
  <c r="ANG117" i="1"/>
  <c r="ANH117" i="1"/>
  <c r="ANI117" i="1"/>
  <c r="ANJ117" i="1"/>
  <c r="ANK117" i="1"/>
  <c r="ANL117" i="1"/>
  <c r="ANM117" i="1"/>
  <c r="ANN117" i="1"/>
  <c r="ANO117" i="1"/>
  <c r="ANP117" i="1"/>
  <c r="ANQ117" i="1"/>
  <c r="ANR117" i="1"/>
  <c r="ANS117" i="1"/>
  <c r="ANT117" i="1"/>
  <c r="ANU117" i="1"/>
  <c r="ANV117" i="1"/>
  <c r="ANW117" i="1"/>
  <c r="ANX117" i="1"/>
  <c r="ANY117" i="1"/>
  <c r="ANZ117" i="1"/>
  <c r="AOA117" i="1"/>
  <c r="AOB117" i="1"/>
  <c r="AOC117" i="1"/>
  <c r="AOD117" i="1"/>
  <c r="AOE117" i="1"/>
  <c r="AOF117" i="1"/>
  <c r="AOG117" i="1"/>
  <c r="AOH117" i="1"/>
  <c r="AOI117" i="1"/>
  <c r="AOJ117" i="1"/>
  <c r="AOK117" i="1"/>
  <c r="AOL117" i="1"/>
  <c r="AOM117" i="1"/>
  <c r="AON117" i="1"/>
  <c r="AOO117" i="1"/>
  <c r="AOP117" i="1"/>
  <c r="AOQ117" i="1"/>
  <c r="AOR117" i="1"/>
  <c r="AOS117" i="1"/>
  <c r="AOT117" i="1"/>
  <c r="AOU117" i="1"/>
  <c r="AOV117" i="1"/>
  <c r="AOW117" i="1"/>
  <c r="AOX117" i="1"/>
  <c r="AOY117" i="1"/>
  <c r="AOZ117" i="1"/>
  <c r="APA117" i="1"/>
  <c r="APB117" i="1"/>
  <c r="APC117" i="1"/>
  <c r="APD117" i="1"/>
  <c r="APE117" i="1"/>
  <c r="APF117" i="1"/>
  <c r="APG117" i="1"/>
  <c r="APH117" i="1"/>
  <c r="API117" i="1"/>
  <c r="APJ117" i="1"/>
  <c r="APK117" i="1"/>
  <c r="APL117" i="1"/>
  <c r="APM117" i="1"/>
  <c r="APN117" i="1"/>
  <c r="APO117" i="1"/>
  <c r="APP117" i="1"/>
  <c r="APQ117" i="1"/>
  <c r="APR117" i="1"/>
  <c r="APS117" i="1"/>
  <c r="APT117" i="1"/>
  <c r="APU117" i="1"/>
  <c r="APV117" i="1"/>
  <c r="APW117" i="1"/>
  <c r="APX117" i="1"/>
  <c r="APY117" i="1"/>
  <c r="APZ117" i="1"/>
  <c r="AQA117" i="1"/>
  <c r="AQB117" i="1"/>
  <c r="AQC117" i="1"/>
  <c r="AQD117" i="1"/>
  <c r="AQE117" i="1"/>
  <c r="AQF117" i="1"/>
  <c r="AQG117" i="1"/>
  <c r="AQH117" i="1"/>
  <c r="AQI117" i="1"/>
  <c r="AQJ117" i="1"/>
  <c r="AQK117" i="1"/>
  <c r="AQL117" i="1"/>
  <c r="AQM117" i="1"/>
  <c r="AQN117" i="1"/>
  <c r="AQO117" i="1"/>
  <c r="AQP117" i="1"/>
  <c r="AQQ117" i="1"/>
  <c r="AQR117" i="1"/>
  <c r="AQS117" i="1"/>
  <c r="AQT117" i="1"/>
  <c r="AQU117" i="1"/>
  <c r="AQV117" i="1"/>
  <c r="AQW117" i="1"/>
  <c r="AQX117" i="1"/>
  <c r="AQY117" i="1"/>
  <c r="AQZ117" i="1"/>
  <c r="ARA117" i="1"/>
  <c r="ARB117" i="1"/>
  <c r="ARC117" i="1"/>
  <c r="ARD117" i="1"/>
  <c r="ARE117" i="1"/>
  <c r="ARF117" i="1"/>
  <c r="ARG117" i="1"/>
  <c r="ARH117" i="1"/>
  <c r="ARI117" i="1"/>
  <c r="ARJ117" i="1"/>
  <c r="ARK117" i="1"/>
  <c r="ARL117" i="1"/>
  <c r="ARM117" i="1"/>
  <c r="ARN117" i="1"/>
  <c r="ARO117" i="1"/>
  <c r="ARP117" i="1"/>
  <c r="ARQ117" i="1"/>
  <c r="ARR117" i="1"/>
  <c r="ARS117" i="1"/>
  <c r="ART117" i="1"/>
  <c r="ARU117" i="1"/>
  <c r="ARV117" i="1"/>
  <c r="ARW117" i="1"/>
  <c r="ARX117" i="1"/>
  <c r="ARY117" i="1"/>
  <c r="ARZ117" i="1"/>
  <c r="ASA117" i="1"/>
  <c r="ASB117" i="1"/>
  <c r="ASC117" i="1"/>
  <c r="ASD117" i="1"/>
  <c r="ASE117" i="1"/>
  <c r="ASF117" i="1"/>
  <c r="ASG117" i="1"/>
  <c r="ASH117" i="1"/>
  <c r="ASI117" i="1"/>
  <c r="ASJ117" i="1"/>
  <c r="ASK117" i="1"/>
  <c r="ASL117" i="1"/>
  <c r="ASM117" i="1"/>
  <c r="ASN117" i="1"/>
  <c r="ASO117" i="1"/>
  <c r="ASP117" i="1"/>
  <c r="ASQ117" i="1"/>
  <c r="ASR117" i="1"/>
  <c r="ASS117" i="1"/>
  <c r="AST117" i="1"/>
  <c r="ASU117" i="1"/>
  <c r="ASV117" i="1"/>
  <c r="ASW117" i="1"/>
  <c r="ASX117" i="1"/>
  <c r="ASY117" i="1"/>
  <c r="ASZ117" i="1"/>
  <c r="ATA117" i="1"/>
  <c r="ATB117" i="1"/>
  <c r="ATC117" i="1"/>
  <c r="ATD117" i="1"/>
  <c r="ATE117" i="1"/>
  <c r="ATF117" i="1"/>
  <c r="ATG117" i="1"/>
  <c r="ATH117" i="1"/>
  <c r="ATI117" i="1"/>
  <c r="ATJ117" i="1"/>
  <c r="ATK117" i="1"/>
  <c r="ATL117" i="1"/>
  <c r="ATM117" i="1"/>
  <c r="ATN117" i="1"/>
  <c r="ATO117" i="1"/>
  <c r="ATP117" i="1"/>
  <c r="ATQ117" i="1"/>
  <c r="ATR117" i="1"/>
  <c r="ATS117" i="1"/>
  <c r="ATT117" i="1"/>
  <c r="ATU117" i="1"/>
  <c r="ATV117" i="1"/>
  <c r="ATW117" i="1"/>
  <c r="ATX117" i="1"/>
  <c r="ATY117" i="1"/>
  <c r="ATZ117" i="1"/>
  <c r="AUA117" i="1"/>
  <c r="AUB117" i="1"/>
  <c r="AUC117" i="1"/>
  <c r="AUD117" i="1"/>
  <c r="AUE117" i="1"/>
  <c r="AUF117" i="1"/>
  <c r="AUG117" i="1"/>
  <c r="AUH117" i="1"/>
  <c r="AUI117" i="1"/>
  <c r="AUJ117" i="1"/>
  <c r="AUK117" i="1"/>
  <c r="AUL117" i="1"/>
  <c r="AUM117" i="1"/>
  <c r="AUN117" i="1"/>
  <c r="AUO117" i="1"/>
  <c r="AUP117" i="1"/>
  <c r="AUQ117" i="1"/>
  <c r="AUR117" i="1"/>
  <c r="AUS117" i="1"/>
  <c r="AUT117" i="1"/>
  <c r="AUU117" i="1"/>
  <c r="AUV117" i="1"/>
  <c r="AUW117" i="1"/>
  <c r="AUX117" i="1"/>
  <c r="AUY117" i="1"/>
  <c r="AUZ117" i="1"/>
  <c r="AVA117" i="1"/>
  <c r="AVB117" i="1"/>
  <c r="AVC117" i="1"/>
  <c r="AVD117" i="1"/>
  <c r="AVE117" i="1"/>
  <c r="AVF117" i="1"/>
  <c r="AVG117" i="1"/>
  <c r="AVH117" i="1"/>
  <c r="AVI117" i="1"/>
  <c r="AVJ117" i="1"/>
  <c r="AVK117" i="1"/>
  <c r="AVL117" i="1"/>
  <c r="AVM117" i="1"/>
  <c r="AVN117" i="1"/>
  <c r="AVO117" i="1"/>
  <c r="AVP117" i="1"/>
  <c r="AVQ117" i="1"/>
  <c r="AVR117" i="1"/>
  <c r="AVS117" i="1"/>
  <c r="AVT117" i="1"/>
  <c r="AVU117" i="1"/>
  <c r="AVV117" i="1"/>
  <c r="AVW117" i="1"/>
  <c r="AVX117" i="1"/>
  <c r="AVY117" i="1"/>
  <c r="AVZ117" i="1"/>
  <c r="AWA117" i="1"/>
  <c r="AWB117" i="1"/>
  <c r="AWC117" i="1"/>
  <c r="AWD117" i="1"/>
  <c r="AWE117" i="1"/>
  <c r="AWF117" i="1"/>
  <c r="AWG117" i="1"/>
  <c r="AWH117" i="1"/>
  <c r="AWI117" i="1"/>
  <c r="AWJ117" i="1"/>
  <c r="AWK117" i="1"/>
  <c r="AWL117" i="1"/>
  <c r="AWM117" i="1"/>
  <c r="AWN117" i="1"/>
  <c r="AWO117" i="1"/>
  <c r="AWP117" i="1"/>
  <c r="AWQ117" i="1"/>
  <c r="AWR117" i="1"/>
  <c r="AWS117" i="1"/>
  <c r="AWT117" i="1"/>
  <c r="AWU117" i="1"/>
  <c r="AWV117" i="1"/>
  <c r="AWW117" i="1"/>
  <c r="AWX117" i="1"/>
  <c r="AWY117" i="1"/>
  <c r="AWZ117" i="1"/>
  <c r="AXA117" i="1"/>
  <c r="AXB117" i="1"/>
  <c r="AXC117" i="1"/>
  <c r="AXD117" i="1"/>
  <c r="AXE117" i="1"/>
  <c r="AXF117" i="1"/>
  <c r="AXG117" i="1"/>
  <c r="AXH117" i="1"/>
  <c r="AXI117" i="1"/>
  <c r="AXJ117" i="1"/>
  <c r="AXK117" i="1"/>
  <c r="AXL117" i="1"/>
  <c r="AXM117" i="1"/>
  <c r="AXN117" i="1"/>
  <c r="AXO117" i="1"/>
  <c r="AXP117" i="1"/>
  <c r="AXQ117" i="1"/>
  <c r="AXR117" i="1"/>
  <c r="AXS117" i="1"/>
  <c r="AXT117" i="1"/>
  <c r="AXU117" i="1"/>
  <c r="AXV117" i="1"/>
  <c r="AXW117" i="1"/>
  <c r="AXX117" i="1"/>
  <c r="AXY117" i="1"/>
  <c r="AXZ117" i="1"/>
  <c r="AYA117" i="1"/>
  <c r="AYB117" i="1"/>
  <c r="AYC117" i="1"/>
  <c r="AYD117" i="1"/>
  <c r="AYE117" i="1"/>
  <c r="AYF117" i="1"/>
  <c r="AYG117" i="1"/>
  <c r="AYH117" i="1"/>
  <c r="AYI117" i="1"/>
  <c r="AYJ117" i="1"/>
  <c r="AYK117" i="1"/>
  <c r="AYL117" i="1"/>
  <c r="AYM117" i="1"/>
  <c r="AYN117" i="1"/>
  <c r="AYO117" i="1"/>
  <c r="AYP117" i="1"/>
  <c r="AYQ117" i="1"/>
  <c r="AYR117" i="1"/>
  <c r="AYS117" i="1"/>
  <c r="AYT117" i="1"/>
  <c r="AYU117" i="1"/>
  <c r="AYV117" i="1"/>
  <c r="AYW117" i="1"/>
  <c r="AYX117" i="1"/>
  <c r="AYY117" i="1"/>
  <c r="AYZ117" i="1"/>
  <c r="AZA117" i="1"/>
  <c r="AZB117" i="1"/>
  <c r="AZC117" i="1"/>
  <c r="AZD117" i="1"/>
  <c r="AZE117" i="1"/>
  <c r="AZF117" i="1"/>
  <c r="AZG117" i="1"/>
  <c r="AZH117" i="1"/>
  <c r="AZI117" i="1"/>
  <c r="AZJ117" i="1"/>
  <c r="AZK117" i="1"/>
  <c r="AZL117" i="1"/>
  <c r="AZM117" i="1"/>
  <c r="AZN117" i="1"/>
  <c r="AZO117" i="1"/>
  <c r="AZP117" i="1"/>
  <c r="AZQ117" i="1"/>
  <c r="AZR117" i="1"/>
  <c r="AZS117" i="1"/>
  <c r="AZT117" i="1"/>
  <c r="AZU117" i="1"/>
  <c r="AZV117" i="1"/>
  <c r="AZW117" i="1"/>
  <c r="AZX117" i="1"/>
  <c r="AZY117" i="1"/>
  <c r="AZZ117" i="1"/>
  <c r="BAA117" i="1"/>
  <c r="BAB117" i="1"/>
  <c r="BAC117" i="1"/>
  <c r="BAD117" i="1"/>
  <c r="BAE117" i="1"/>
  <c r="BAF117" i="1"/>
  <c r="BAG117" i="1"/>
  <c r="BAH117" i="1"/>
  <c r="BAI117" i="1"/>
  <c r="BAJ117" i="1"/>
  <c r="BAK117" i="1"/>
  <c r="BAL117" i="1"/>
  <c r="BAM117" i="1"/>
  <c r="BAN117" i="1"/>
  <c r="BAO117" i="1"/>
  <c r="BAP117" i="1"/>
  <c r="BAQ117" i="1"/>
  <c r="BAR117" i="1"/>
  <c r="BAS117" i="1"/>
  <c r="BAT117" i="1"/>
  <c r="BAU117" i="1"/>
  <c r="BAV117" i="1"/>
  <c r="BAW117" i="1"/>
  <c r="BAX117" i="1"/>
  <c r="BAY117" i="1"/>
  <c r="BAZ117" i="1"/>
  <c r="BBA117" i="1"/>
  <c r="BBB117" i="1"/>
  <c r="BBC117" i="1"/>
  <c r="BBD117" i="1"/>
  <c r="BBE117" i="1"/>
  <c r="BBF117" i="1"/>
  <c r="BBG117" i="1"/>
  <c r="BBH117" i="1"/>
  <c r="BBI117" i="1"/>
  <c r="BBJ117" i="1"/>
  <c r="BBK117" i="1"/>
  <c r="BBL117" i="1"/>
  <c r="BBM117" i="1"/>
  <c r="BBN117" i="1"/>
  <c r="AAM118" i="1"/>
  <c r="AAN118" i="1"/>
  <c r="AAO118" i="1"/>
  <c r="AAP118" i="1"/>
  <c r="AAQ118" i="1"/>
  <c r="AAR118" i="1"/>
  <c r="AAS118" i="1"/>
  <c r="AAT118" i="1"/>
  <c r="AAU118" i="1"/>
  <c r="AAV118" i="1"/>
  <c r="AAW118" i="1"/>
  <c r="AAX118" i="1"/>
  <c r="AAY118" i="1"/>
  <c r="AAZ118" i="1"/>
  <c r="ABA118" i="1"/>
  <c r="ABB118" i="1"/>
  <c r="ABC118" i="1"/>
  <c r="ABD118" i="1"/>
  <c r="ABE118" i="1"/>
  <c r="ABF118" i="1"/>
  <c r="ABG118" i="1"/>
  <c r="ABH118" i="1"/>
  <c r="ABI118" i="1"/>
  <c r="ABJ118" i="1"/>
  <c r="ABK118" i="1"/>
  <c r="ABL118" i="1"/>
  <c r="ABM118" i="1"/>
  <c r="ABN118" i="1"/>
  <c r="ABO118" i="1"/>
  <c r="ABP118" i="1"/>
  <c r="ABQ118" i="1"/>
  <c r="ABR118" i="1"/>
  <c r="ABS118" i="1"/>
  <c r="ABT118" i="1"/>
  <c r="ABU118" i="1"/>
  <c r="ABV118" i="1"/>
  <c r="ABW118" i="1"/>
  <c r="ABX118" i="1"/>
  <c r="ABY118" i="1"/>
  <c r="ABZ118" i="1"/>
  <c r="ACA118" i="1"/>
  <c r="ACB118" i="1"/>
  <c r="ACC118" i="1"/>
  <c r="ACD118" i="1"/>
  <c r="ACE118" i="1"/>
  <c r="ACF118" i="1"/>
  <c r="ACG118" i="1"/>
  <c r="ACH118" i="1"/>
  <c r="ACI118" i="1"/>
  <c r="ACJ118" i="1"/>
  <c r="ACK118" i="1"/>
  <c r="ACL118" i="1"/>
  <c r="ACM118" i="1"/>
  <c r="ACN118" i="1"/>
  <c r="ACO118" i="1"/>
  <c r="ACP118" i="1"/>
  <c r="ACQ118" i="1"/>
  <c r="ACR118" i="1"/>
  <c r="ACS118" i="1"/>
  <c r="ACT118" i="1"/>
  <c r="ACU118" i="1"/>
  <c r="ACV118" i="1"/>
  <c r="ACW118" i="1"/>
  <c r="ACX118" i="1"/>
  <c r="ACY118" i="1"/>
  <c r="ACZ118" i="1"/>
  <c r="ADA118" i="1"/>
  <c r="ADB118" i="1"/>
  <c r="ADC118" i="1"/>
  <c r="ADD118" i="1"/>
  <c r="ADE118" i="1"/>
  <c r="ADF118" i="1"/>
  <c r="ADG118" i="1"/>
  <c r="ADH118" i="1"/>
  <c r="ADI118" i="1"/>
  <c r="ADJ118" i="1"/>
  <c r="ADK118" i="1"/>
  <c r="ADL118" i="1"/>
  <c r="ADM118" i="1"/>
  <c r="ADN118" i="1"/>
  <c r="ADO118" i="1"/>
  <c r="ADP118" i="1"/>
  <c r="ADQ118" i="1"/>
  <c r="ADR118" i="1"/>
  <c r="ADS118" i="1"/>
  <c r="ADT118" i="1"/>
  <c r="ADU118" i="1"/>
  <c r="ADV118" i="1"/>
  <c r="ADW118" i="1"/>
  <c r="ADX118" i="1"/>
  <c r="ADY118" i="1"/>
  <c r="ADZ118" i="1"/>
  <c r="AEA118" i="1"/>
  <c r="AEB118" i="1"/>
  <c r="AEC118" i="1"/>
  <c r="AED118" i="1"/>
  <c r="AEE118" i="1"/>
  <c r="AEF118" i="1"/>
  <c r="AEG118" i="1"/>
  <c r="AEH118" i="1"/>
  <c r="AEI118" i="1"/>
  <c r="AEJ118" i="1"/>
  <c r="AEK118" i="1"/>
  <c r="AEL118" i="1"/>
  <c r="AEM118" i="1"/>
  <c r="AEN118" i="1"/>
  <c r="AEO118" i="1"/>
  <c r="AEP118" i="1"/>
  <c r="AEQ118" i="1"/>
  <c r="AER118" i="1"/>
  <c r="AES118" i="1"/>
  <c r="AET118" i="1"/>
  <c r="AEU118" i="1"/>
  <c r="AEV118" i="1"/>
  <c r="AEW118" i="1"/>
  <c r="AEX118" i="1"/>
  <c r="AEY118" i="1"/>
  <c r="AEZ118" i="1"/>
  <c r="AFA118" i="1"/>
  <c r="AFB118" i="1"/>
  <c r="AFC118" i="1"/>
  <c r="AFD118" i="1"/>
  <c r="AFE118" i="1"/>
  <c r="AFF118" i="1"/>
  <c r="AFG118" i="1"/>
  <c r="AFH118" i="1"/>
  <c r="AFI118" i="1"/>
  <c r="AFJ118" i="1"/>
  <c r="AFK118" i="1"/>
  <c r="AFL118" i="1"/>
  <c r="AFM118" i="1"/>
  <c r="AFN118" i="1"/>
  <c r="AFO118" i="1"/>
  <c r="AFP118" i="1"/>
  <c r="AFQ118" i="1"/>
  <c r="AFR118" i="1"/>
  <c r="AFS118" i="1"/>
  <c r="AFT118" i="1"/>
  <c r="AFU118" i="1"/>
  <c r="AFV118" i="1"/>
  <c r="AFW118" i="1"/>
  <c r="AFX118" i="1"/>
  <c r="AFY118" i="1"/>
  <c r="AFZ118" i="1"/>
  <c r="AGA118" i="1"/>
  <c r="AGB118" i="1"/>
  <c r="AGC118" i="1"/>
  <c r="AGD118" i="1"/>
  <c r="AGE118" i="1"/>
  <c r="AGF118" i="1"/>
  <c r="AGG118" i="1"/>
  <c r="AGH118" i="1"/>
  <c r="AGI118" i="1"/>
  <c r="AGJ118" i="1"/>
  <c r="AGK118" i="1"/>
  <c r="AGL118" i="1"/>
  <c r="AGM118" i="1"/>
  <c r="AGN118" i="1"/>
  <c r="AGO118" i="1"/>
  <c r="AGP118" i="1"/>
  <c r="AGQ118" i="1"/>
  <c r="AGR118" i="1"/>
  <c r="AGS118" i="1"/>
  <c r="AGT118" i="1"/>
  <c r="AGU118" i="1"/>
  <c r="AGV118" i="1"/>
  <c r="AGW118" i="1"/>
  <c r="AGX118" i="1"/>
  <c r="AGY118" i="1"/>
  <c r="AGZ118" i="1"/>
  <c r="AHA118" i="1"/>
  <c r="AHB118" i="1"/>
  <c r="AHC118" i="1"/>
  <c r="AHD118" i="1"/>
  <c r="AHE118" i="1"/>
  <c r="AHF118" i="1"/>
  <c r="AHG118" i="1"/>
  <c r="AHH118" i="1"/>
  <c r="AHI118" i="1"/>
  <c r="AHJ118" i="1"/>
  <c r="AHK118" i="1"/>
  <c r="AHL118" i="1"/>
  <c r="AHM118" i="1"/>
  <c r="AHN118" i="1"/>
  <c r="AHO118" i="1"/>
  <c r="AHP118" i="1"/>
  <c r="AHQ118" i="1"/>
  <c r="AHR118" i="1"/>
  <c r="AHS118" i="1"/>
  <c r="AHT118" i="1"/>
  <c r="AHU118" i="1"/>
  <c r="AHV118" i="1"/>
  <c r="AHW118" i="1"/>
  <c r="AHX118" i="1"/>
  <c r="AHY118" i="1"/>
  <c r="AHZ118" i="1"/>
  <c r="AIA118" i="1"/>
  <c r="AIB118" i="1"/>
  <c r="AIC118" i="1"/>
  <c r="AID118" i="1"/>
  <c r="AIE118" i="1"/>
  <c r="AIF118" i="1"/>
  <c r="AIG118" i="1"/>
  <c r="AIH118" i="1"/>
  <c r="AII118" i="1"/>
  <c r="AIJ118" i="1"/>
  <c r="AIK118" i="1"/>
  <c r="AIL118" i="1"/>
  <c r="AIM118" i="1"/>
  <c r="AIN118" i="1"/>
  <c r="AIO118" i="1"/>
  <c r="AIP118" i="1"/>
  <c r="AIQ118" i="1"/>
  <c r="AIR118" i="1"/>
  <c r="AIS118" i="1"/>
  <c r="AIT118" i="1"/>
  <c r="AIU118" i="1"/>
  <c r="AIV118" i="1"/>
  <c r="AIW118" i="1"/>
  <c r="AIX118" i="1"/>
  <c r="AIY118" i="1"/>
  <c r="AIZ118" i="1"/>
  <c r="AJA118" i="1"/>
  <c r="AJB118" i="1"/>
  <c r="AJC118" i="1"/>
  <c r="AJD118" i="1"/>
  <c r="AJE118" i="1"/>
  <c r="AJF118" i="1"/>
  <c r="AJG118" i="1"/>
  <c r="AJH118" i="1"/>
  <c r="AJI118" i="1"/>
  <c r="AJJ118" i="1"/>
  <c r="AJK118" i="1"/>
  <c r="AJL118" i="1"/>
  <c r="AJM118" i="1"/>
  <c r="AJN118" i="1"/>
  <c r="AJO118" i="1"/>
  <c r="AJP118" i="1"/>
  <c r="AJQ118" i="1"/>
  <c r="AJR118" i="1"/>
  <c r="AJS118" i="1"/>
  <c r="AJT118" i="1"/>
  <c r="AJU118" i="1"/>
  <c r="AJV118" i="1"/>
  <c r="AJW118" i="1"/>
  <c r="AJX118" i="1"/>
  <c r="AJY118" i="1"/>
  <c r="AJZ118" i="1"/>
  <c r="AKA118" i="1"/>
  <c r="AKB118" i="1"/>
  <c r="AKC118" i="1"/>
  <c r="AKD118" i="1"/>
  <c r="AKE118" i="1"/>
  <c r="AKF118" i="1"/>
  <c r="AKG118" i="1"/>
  <c r="AKH118" i="1"/>
  <c r="AKI118" i="1"/>
  <c r="AKJ118" i="1"/>
  <c r="AKK118" i="1"/>
  <c r="AKL118" i="1"/>
  <c r="AKM118" i="1"/>
  <c r="AKN118" i="1"/>
  <c r="AKO118" i="1"/>
  <c r="AKP118" i="1"/>
  <c r="AKQ118" i="1"/>
  <c r="AKR118" i="1"/>
  <c r="AKS118" i="1"/>
  <c r="AKT118" i="1"/>
  <c r="AKU118" i="1"/>
  <c r="AKV118" i="1"/>
  <c r="AKW118" i="1"/>
  <c r="AKX118" i="1"/>
  <c r="AKY118" i="1"/>
  <c r="AKZ118" i="1"/>
  <c r="ALA118" i="1"/>
  <c r="ALB118" i="1"/>
  <c r="ALC118" i="1"/>
  <c r="ALD118" i="1"/>
  <c r="ALE118" i="1"/>
  <c r="ALF118" i="1"/>
  <c r="ALG118" i="1"/>
  <c r="ALH118" i="1"/>
  <c r="ALI118" i="1"/>
  <c r="ALJ118" i="1"/>
  <c r="ALK118" i="1"/>
  <c r="ALL118" i="1"/>
  <c r="ALM118" i="1"/>
  <c r="ALN118" i="1"/>
  <c r="ALO118" i="1"/>
  <c r="ALP118" i="1"/>
  <c r="ALQ118" i="1"/>
  <c r="ALR118" i="1"/>
  <c r="ALS118" i="1"/>
  <c r="ALT118" i="1"/>
  <c r="ALU118" i="1"/>
  <c r="ALV118" i="1"/>
  <c r="ALW118" i="1"/>
  <c r="ALX118" i="1"/>
  <c r="ALY118" i="1"/>
  <c r="ALZ118" i="1"/>
  <c r="AMA118" i="1"/>
  <c r="AMB118" i="1"/>
  <c r="AMC118" i="1"/>
  <c r="AMD118" i="1"/>
  <c r="AME118" i="1"/>
  <c r="AMF118" i="1"/>
  <c r="AMG118" i="1"/>
  <c r="AMH118" i="1"/>
  <c r="AMI118" i="1"/>
  <c r="AMJ118" i="1"/>
  <c r="AMK118" i="1"/>
  <c r="AML118" i="1"/>
  <c r="AMM118" i="1"/>
  <c r="AMN118" i="1"/>
  <c r="AMO118" i="1"/>
  <c r="AMP118" i="1"/>
  <c r="AMQ118" i="1"/>
  <c r="AMR118" i="1"/>
  <c r="AMS118" i="1"/>
  <c r="AMT118" i="1"/>
  <c r="AMU118" i="1"/>
  <c r="AMV118" i="1"/>
  <c r="AMW118" i="1"/>
  <c r="AMX118" i="1"/>
  <c r="AMY118" i="1"/>
  <c r="AMZ118" i="1"/>
  <c r="ANA118" i="1"/>
  <c r="ANB118" i="1"/>
  <c r="ANC118" i="1"/>
  <c r="AND118" i="1"/>
  <c r="ANE118" i="1"/>
  <c r="ANF118" i="1"/>
  <c r="ANG118" i="1"/>
  <c r="ANH118" i="1"/>
  <c r="ANI118" i="1"/>
  <c r="ANJ118" i="1"/>
  <c r="ANK118" i="1"/>
  <c r="ANL118" i="1"/>
  <c r="ANM118" i="1"/>
  <c r="ANN118" i="1"/>
  <c r="ANO118" i="1"/>
  <c r="ANP118" i="1"/>
  <c r="ANQ118" i="1"/>
  <c r="ANR118" i="1"/>
  <c r="ANS118" i="1"/>
  <c r="ANT118" i="1"/>
  <c r="ANU118" i="1"/>
  <c r="ANV118" i="1"/>
  <c r="ANW118" i="1"/>
  <c r="ANX118" i="1"/>
  <c r="ANY118" i="1"/>
  <c r="ANZ118" i="1"/>
  <c r="AOA118" i="1"/>
  <c r="AOB118" i="1"/>
  <c r="AOC118" i="1"/>
  <c r="AOD118" i="1"/>
  <c r="AOE118" i="1"/>
  <c r="AOF118" i="1"/>
  <c r="AOG118" i="1"/>
  <c r="AOH118" i="1"/>
  <c r="AOI118" i="1"/>
  <c r="AOJ118" i="1"/>
  <c r="AOK118" i="1"/>
  <c r="AOL118" i="1"/>
  <c r="AOM118" i="1"/>
  <c r="AON118" i="1"/>
  <c r="AOO118" i="1"/>
  <c r="AOP118" i="1"/>
  <c r="AOQ118" i="1"/>
  <c r="AOR118" i="1"/>
  <c r="AOS118" i="1"/>
  <c r="AOT118" i="1"/>
  <c r="AOU118" i="1"/>
  <c r="AOV118" i="1"/>
  <c r="AOW118" i="1"/>
  <c r="AOX118" i="1"/>
  <c r="AOY118" i="1"/>
  <c r="AOZ118" i="1"/>
  <c r="APA118" i="1"/>
  <c r="APB118" i="1"/>
  <c r="APC118" i="1"/>
  <c r="APD118" i="1"/>
  <c r="APE118" i="1"/>
  <c r="APF118" i="1"/>
  <c r="APG118" i="1"/>
  <c r="APH118" i="1"/>
  <c r="API118" i="1"/>
  <c r="APJ118" i="1"/>
  <c r="APK118" i="1"/>
  <c r="APL118" i="1"/>
  <c r="APM118" i="1"/>
  <c r="APN118" i="1"/>
  <c r="APO118" i="1"/>
  <c r="APP118" i="1"/>
  <c r="APQ118" i="1"/>
  <c r="APR118" i="1"/>
  <c r="APS118" i="1"/>
  <c r="APT118" i="1"/>
  <c r="APU118" i="1"/>
  <c r="APV118" i="1"/>
  <c r="APW118" i="1"/>
  <c r="APX118" i="1"/>
  <c r="APY118" i="1"/>
  <c r="APZ118" i="1"/>
  <c r="AQA118" i="1"/>
  <c r="AQB118" i="1"/>
  <c r="AQC118" i="1"/>
  <c r="AQD118" i="1"/>
  <c r="AQE118" i="1"/>
  <c r="AQF118" i="1"/>
  <c r="AQG118" i="1"/>
  <c r="AQH118" i="1"/>
  <c r="AQI118" i="1"/>
  <c r="AQJ118" i="1"/>
  <c r="AQK118" i="1"/>
  <c r="AQL118" i="1"/>
  <c r="AQM118" i="1"/>
  <c r="AQN118" i="1"/>
  <c r="AQO118" i="1"/>
  <c r="AQP118" i="1"/>
  <c r="AQQ118" i="1"/>
  <c r="AQR118" i="1"/>
  <c r="AQS118" i="1"/>
  <c r="AQT118" i="1"/>
  <c r="AQU118" i="1"/>
  <c r="AQV118" i="1"/>
  <c r="AQW118" i="1"/>
  <c r="AQX118" i="1"/>
  <c r="AQY118" i="1"/>
  <c r="AQZ118" i="1"/>
  <c r="ARA118" i="1"/>
  <c r="ARB118" i="1"/>
  <c r="ARC118" i="1"/>
  <c r="ARD118" i="1"/>
  <c r="ARE118" i="1"/>
  <c r="ARF118" i="1"/>
  <c r="ARG118" i="1"/>
  <c r="ARH118" i="1"/>
  <c r="ARI118" i="1"/>
  <c r="ARJ118" i="1"/>
  <c r="ARK118" i="1"/>
  <c r="ARL118" i="1"/>
  <c r="ARM118" i="1"/>
  <c r="ARN118" i="1"/>
  <c r="ARO118" i="1"/>
  <c r="ARP118" i="1"/>
  <c r="ARQ118" i="1"/>
  <c r="ARR118" i="1"/>
  <c r="ARS118" i="1"/>
  <c r="ART118" i="1"/>
  <c r="ARU118" i="1"/>
  <c r="ARV118" i="1"/>
  <c r="ARW118" i="1"/>
  <c r="ARX118" i="1"/>
  <c r="ARY118" i="1"/>
  <c r="ARZ118" i="1"/>
  <c r="ASA118" i="1"/>
  <c r="ASB118" i="1"/>
  <c r="ASC118" i="1"/>
  <c r="ASD118" i="1"/>
  <c r="ASE118" i="1"/>
  <c r="ASF118" i="1"/>
  <c r="ASG118" i="1"/>
  <c r="ASH118" i="1"/>
  <c r="ASI118" i="1"/>
  <c r="ASJ118" i="1"/>
  <c r="ASK118" i="1"/>
  <c r="ASL118" i="1"/>
  <c r="ASM118" i="1"/>
  <c r="ASN118" i="1"/>
  <c r="ASO118" i="1"/>
  <c r="ASP118" i="1"/>
  <c r="ASQ118" i="1"/>
  <c r="ASR118" i="1"/>
  <c r="ASS118" i="1"/>
  <c r="AST118" i="1"/>
  <c r="ASU118" i="1"/>
  <c r="ASV118" i="1"/>
  <c r="ASW118" i="1"/>
  <c r="ASX118" i="1"/>
  <c r="ASY118" i="1"/>
  <c r="ASZ118" i="1"/>
  <c r="ATA118" i="1"/>
  <c r="ATB118" i="1"/>
  <c r="ATC118" i="1"/>
  <c r="ATD118" i="1"/>
  <c r="ATE118" i="1"/>
  <c r="ATF118" i="1"/>
  <c r="ATG118" i="1"/>
  <c r="ATH118" i="1"/>
  <c r="ATI118" i="1"/>
  <c r="ATJ118" i="1"/>
  <c r="ATK118" i="1"/>
  <c r="ATL118" i="1"/>
  <c r="ATM118" i="1"/>
  <c r="ATN118" i="1"/>
  <c r="ATO118" i="1"/>
  <c r="ATP118" i="1"/>
  <c r="ATQ118" i="1"/>
  <c r="ATR118" i="1"/>
  <c r="ATS118" i="1"/>
  <c r="ATT118" i="1"/>
  <c r="ATU118" i="1"/>
  <c r="ATV118" i="1"/>
  <c r="ATW118" i="1"/>
  <c r="ATX118" i="1"/>
  <c r="ATY118" i="1"/>
  <c r="ATZ118" i="1"/>
  <c r="AUA118" i="1"/>
  <c r="AUB118" i="1"/>
  <c r="AUC118" i="1"/>
  <c r="AUD118" i="1"/>
  <c r="AUE118" i="1"/>
  <c r="AUF118" i="1"/>
  <c r="AUG118" i="1"/>
  <c r="AUH118" i="1"/>
  <c r="AUI118" i="1"/>
  <c r="AUJ118" i="1"/>
  <c r="AUK118" i="1"/>
  <c r="AUL118" i="1"/>
  <c r="AUM118" i="1"/>
  <c r="AUN118" i="1"/>
  <c r="AUO118" i="1"/>
  <c r="AUP118" i="1"/>
  <c r="AUQ118" i="1"/>
  <c r="AUR118" i="1"/>
  <c r="AUS118" i="1"/>
  <c r="AUT118" i="1"/>
  <c r="AUU118" i="1"/>
  <c r="AUV118" i="1"/>
  <c r="AUW118" i="1"/>
  <c r="AUX118" i="1"/>
  <c r="AUY118" i="1"/>
  <c r="AUZ118" i="1"/>
  <c r="AVA118" i="1"/>
  <c r="AVB118" i="1"/>
  <c r="AVC118" i="1"/>
  <c r="AVD118" i="1"/>
  <c r="AVE118" i="1"/>
  <c r="AVF118" i="1"/>
  <c r="AVG118" i="1"/>
  <c r="AVH118" i="1"/>
  <c r="AVI118" i="1"/>
  <c r="AVJ118" i="1"/>
  <c r="AVK118" i="1"/>
  <c r="AVL118" i="1"/>
  <c r="AVM118" i="1"/>
  <c r="AVN118" i="1"/>
  <c r="AVO118" i="1"/>
  <c r="AVP118" i="1"/>
  <c r="AVQ118" i="1"/>
  <c r="AVR118" i="1"/>
  <c r="AVS118" i="1"/>
  <c r="AVT118" i="1"/>
  <c r="AVU118" i="1"/>
  <c r="AVV118" i="1"/>
  <c r="AVW118" i="1"/>
  <c r="AVX118" i="1"/>
  <c r="AVY118" i="1"/>
  <c r="AVZ118" i="1"/>
  <c r="AWA118" i="1"/>
  <c r="AWB118" i="1"/>
  <c r="AWC118" i="1"/>
  <c r="AWD118" i="1"/>
  <c r="AWE118" i="1"/>
  <c r="AWF118" i="1"/>
  <c r="AWG118" i="1"/>
  <c r="AWH118" i="1"/>
  <c r="AWI118" i="1"/>
  <c r="AWJ118" i="1"/>
  <c r="AWK118" i="1"/>
  <c r="AWL118" i="1"/>
  <c r="AWM118" i="1"/>
  <c r="AWN118" i="1"/>
  <c r="AWO118" i="1"/>
  <c r="AWP118" i="1"/>
  <c r="AWQ118" i="1"/>
  <c r="AWR118" i="1"/>
  <c r="AWS118" i="1"/>
  <c r="AWT118" i="1"/>
  <c r="AWU118" i="1"/>
  <c r="AWV118" i="1"/>
  <c r="AWW118" i="1"/>
  <c r="AWX118" i="1"/>
  <c r="AWY118" i="1"/>
  <c r="AWZ118" i="1"/>
  <c r="AXA118" i="1"/>
  <c r="AXB118" i="1"/>
  <c r="AXC118" i="1"/>
  <c r="AXD118" i="1"/>
  <c r="AXE118" i="1"/>
  <c r="AXF118" i="1"/>
  <c r="AXG118" i="1"/>
  <c r="AXH118" i="1"/>
  <c r="AXI118" i="1"/>
  <c r="AXJ118" i="1"/>
  <c r="AXK118" i="1"/>
  <c r="AXL118" i="1"/>
  <c r="AXM118" i="1"/>
  <c r="AXN118" i="1"/>
  <c r="AXO118" i="1"/>
  <c r="AXP118" i="1"/>
  <c r="AXQ118" i="1"/>
  <c r="AXR118" i="1"/>
  <c r="AXS118" i="1"/>
  <c r="AXT118" i="1"/>
  <c r="AXU118" i="1"/>
  <c r="AXV118" i="1"/>
  <c r="AXW118" i="1"/>
  <c r="AXX118" i="1"/>
  <c r="AXY118" i="1"/>
  <c r="AXZ118" i="1"/>
  <c r="AYA118" i="1"/>
  <c r="AYB118" i="1"/>
  <c r="AYC118" i="1"/>
  <c r="AYD118" i="1"/>
  <c r="AYE118" i="1"/>
  <c r="AYF118" i="1"/>
  <c r="AYG118" i="1"/>
  <c r="AYH118" i="1"/>
  <c r="AYI118" i="1"/>
  <c r="AYJ118" i="1"/>
  <c r="AYK118" i="1"/>
  <c r="AYL118" i="1"/>
  <c r="AYM118" i="1"/>
  <c r="AYN118" i="1"/>
  <c r="AYO118" i="1"/>
  <c r="AYP118" i="1"/>
  <c r="AYQ118" i="1"/>
  <c r="AYR118" i="1"/>
  <c r="AYS118" i="1"/>
  <c r="AYT118" i="1"/>
  <c r="AYU118" i="1"/>
  <c r="AYV118" i="1"/>
  <c r="AYW118" i="1"/>
  <c r="AYX118" i="1"/>
  <c r="AYY118" i="1"/>
  <c r="AYZ118" i="1"/>
  <c r="AZA118" i="1"/>
  <c r="AZB118" i="1"/>
  <c r="AZC118" i="1"/>
  <c r="AZD118" i="1"/>
  <c r="AZE118" i="1"/>
  <c r="AZF118" i="1"/>
  <c r="AZG118" i="1"/>
  <c r="AZH118" i="1"/>
  <c r="AZI118" i="1"/>
  <c r="AZJ118" i="1"/>
  <c r="AZK118" i="1"/>
  <c r="AZL118" i="1"/>
  <c r="AZM118" i="1"/>
  <c r="AZN118" i="1"/>
  <c r="AZO118" i="1"/>
  <c r="AZP118" i="1"/>
  <c r="AZQ118" i="1"/>
  <c r="AZR118" i="1"/>
  <c r="AZS118" i="1"/>
  <c r="AZT118" i="1"/>
  <c r="AZU118" i="1"/>
  <c r="AZV118" i="1"/>
  <c r="AZW118" i="1"/>
  <c r="AZX118" i="1"/>
  <c r="AZY118" i="1"/>
  <c r="AZZ118" i="1"/>
  <c r="BAA118" i="1"/>
  <c r="BAB118" i="1"/>
  <c r="BAC118" i="1"/>
  <c r="BAD118" i="1"/>
  <c r="BAE118" i="1"/>
  <c r="BAF118" i="1"/>
  <c r="BAG118" i="1"/>
  <c r="BAH118" i="1"/>
  <c r="BAI118" i="1"/>
  <c r="BAJ118" i="1"/>
  <c r="BAK118" i="1"/>
  <c r="BAL118" i="1"/>
  <c r="BAM118" i="1"/>
  <c r="BAN118" i="1"/>
  <c r="BAO118" i="1"/>
  <c r="BAP118" i="1"/>
  <c r="BAQ118" i="1"/>
  <c r="BAR118" i="1"/>
  <c r="BAS118" i="1"/>
  <c r="BAT118" i="1"/>
  <c r="BAU118" i="1"/>
  <c r="BAV118" i="1"/>
  <c r="BAW118" i="1"/>
  <c r="BAX118" i="1"/>
  <c r="BAY118" i="1"/>
  <c r="BAZ118" i="1"/>
  <c r="BBA118" i="1"/>
  <c r="BBB118" i="1"/>
  <c r="BBC118" i="1"/>
  <c r="BBD118" i="1"/>
  <c r="BBE118" i="1"/>
  <c r="BBF118" i="1"/>
  <c r="BBG118" i="1"/>
  <c r="BBH118" i="1"/>
  <c r="BBI118" i="1"/>
  <c r="BBJ118" i="1"/>
  <c r="BBK118" i="1"/>
  <c r="BBL118" i="1"/>
  <c r="BBM118" i="1"/>
  <c r="BBN118" i="1"/>
  <c r="AAM120" i="1"/>
  <c r="AAN120" i="1"/>
  <c r="AAO120" i="1"/>
  <c r="AAP120" i="1"/>
  <c r="AAQ120" i="1"/>
  <c r="AAR120" i="1"/>
  <c r="AAS120" i="1"/>
  <c r="AAT120" i="1"/>
  <c r="AAU120" i="1"/>
  <c r="AAV120" i="1"/>
  <c r="AAW120" i="1"/>
  <c r="AAX120" i="1"/>
  <c r="AAY120" i="1"/>
  <c r="AAZ120" i="1"/>
  <c r="ABA120" i="1"/>
  <c r="ABB120" i="1"/>
  <c r="ABC120" i="1"/>
  <c r="ABD120" i="1"/>
  <c r="ABE120" i="1"/>
  <c r="ABF120" i="1"/>
  <c r="ABG120" i="1"/>
  <c r="ABH120" i="1"/>
  <c r="ABI120" i="1"/>
  <c r="ABJ120" i="1"/>
  <c r="ABK120" i="1"/>
  <c r="ABL120" i="1"/>
  <c r="ABM120" i="1"/>
  <c r="ABN120" i="1"/>
  <c r="ABO120" i="1"/>
  <c r="ABP120" i="1"/>
  <c r="ABQ120" i="1"/>
  <c r="ABR120" i="1"/>
  <c r="ABS120" i="1"/>
  <c r="ABT120" i="1"/>
  <c r="ABU120" i="1"/>
  <c r="ABV120" i="1"/>
  <c r="ABW120" i="1"/>
  <c r="ABX120" i="1"/>
  <c r="ABY120" i="1"/>
  <c r="ABZ120" i="1"/>
  <c r="ACA120" i="1"/>
  <c r="ACB120" i="1"/>
  <c r="ACC120" i="1"/>
  <c r="ACD120" i="1"/>
  <c r="ACE120" i="1"/>
  <c r="ACF120" i="1"/>
  <c r="ACG120" i="1"/>
  <c r="ACH120" i="1"/>
  <c r="ACI120" i="1"/>
  <c r="ACJ120" i="1"/>
  <c r="ACK120" i="1"/>
  <c r="ACL120" i="1"/>
  <c r="ACM120" i="1"/>
  <c r="ACN120" i="1"/>
  <c r="ACO120" i="1"/>
  <c r="ACP120" i="1"/>
  <c r="ACQ120" i="1"/>
  <c r="ACR120" i="1"/>
  <c r="ACS120" i="1"/>
  <c r="ACT120" i="1"/>
  <c r="ACU120" i="1"/>
  <c r="ACV120" i="1"/>
  <c r="ACW120" i="1"/>
  <c r="ACX120" i="1"/>
  <c r="ACY120" i="1"/>
  <c r="ACZ120" i="1"/>
  <c r="ADA120" i="1"/>
  <c r="ADB120" i="1"/>
  <c r="ADC120" i="1"/>
  <c r="ADD120" i="1"/>
  <c r="ADE120" i="1"/>
  <c r="ADF120" i="1"/>
  <c r="ADG120" i="1"/>
  <c r="ADH120" i="1"/>
  <c r="ADI120" i="1"/>
  <c r="ADJ120" i="1"/>
  <c r="ADK120" i="1"/>
  <c r="ADL120" i="1"/>
  <c r="ADM120" i="1"/>
  <c r="ADN120" i="1"/>
  <c r="ADO120" i="1"/>
  <c r="ADP120" i="1"/>
  <c r="ADQ120" i="1"/>
  <c r="ADR120" i="1"/>
  <c r="ADS120" i="1"/>
  <c r="ADT120" i="1"/>
  <c r="ADU120" i="1"/>
  <c r="ADV120" i="1"/>
  <c r="ADW120" i="1"/>
  <c r="ADX120" i="1"/>
  <c r="ADY120" i="1"/>
  <c r="ADZ120" i="1"/>
  <c r="AEA120" i="1"/>
  <c r="AEB120" i="1"/>
  <c r="AEC120" i="1"/>
  <c r="AED120" i="1"/>
  <c r="AEE120" i="1"/>
  <c r="AEF120" i="1"/>
  <c r="AEG120" i="1"/>
  <c r="AEH120" i="1"/>
  <c r="AEI120" i="1"/>
  <c r="AEJ120" i="1"/>
  <c r="AEK120" i="1"/>
  <c r="AEL120" i="1"/>
  <c r="AEM120" i="1"/>
  <c r="AEN120" i="1"/>
  <c r="AEO120" i="1"/>
  <c r="AEP120" i="1"/>
  <c r="AEQ120" i="1"/>
  <c r="AER120" i="1"/>
  <c r="AES120" i="1"/>
  <c r="AET120" i="1"/>
  <c r="AEU120" i="1"/>
  <c r="AEV120" i="1"/>
  <c r="AEW120" i="1"/>
  <c r="AEX120" i="1"/>
  <c r="AEY120" i="1"/>
  <c r="AEZ120" i="1"/>
  <c r="AFA120" i="1"/>
  <c r="AFB120" i="1"/>
  <c r="AFC120" i="1"/>
  <c r="AFD120" i="1"/>
  <c r="AFE120" i="1"/>
  <c r="AFF120" i="1"/>
  <c r="AFG120" i="1"/>
  <c r="AFH120" i="1"/>
  <c r="AFI120" i="1"/>
  <c r="AFJ120" i="1"/>
  <c r="AFK120" i="1"/>
  <c r="AFL120" i="1"/>
  <c r="AFM120" i="1"/>
  <c r="AFN120" i="1"/>
  <c r="AFO120" i="1"/>
  <c r="AFP120" i="1"/>
  <c r="AFQ120" i="1"/>
  <c r="AFR120" i="1"/>
  <c r="AFS120" i="1"/>
  <c r="AFT120" i="1"/>
  <c r="AFU120" i="1"/>
  <c r="AFV120" i="1"/>
  <c r="AFW120" i="1"/>
  <c r="AFX120" i="1"/>
  <c r="AFY120" i="1"/>
  <c r="AFZ120" i="1"/>
  <c r="AGA120" i="1"/>
  <c r="AGB120" i="1"/>
  <c r="AGC120" i="1"/>
  <c r="AGD120" i="1"/>
  <c r="AGE120" i="1"/>
  <c r="AGF120" i="1"/>
  <c r="AGG120" i="1"/>
  <c r="AGH120" i="1"/>
  <c r="AGI120" i="1"/>
  <c r="AGJ120" i="1"/>
  <c r="AGK120" i="1"/>
  <c r="AGL120" i="1"/>
  <c r="AGM120" i="1"/>
  <c r="AGN120" i="1"/>
  <c r="AGO120" i="1"/>
  <c r="AGP120" i="1"/>
  <c r="AGQ120" i="1"/>
  <c r="AGR120" i="1"/>
  <c r="AGS120" i="1"/>
  <c r="AGT120" i="1"/>
  <c r="AGU120" i="1"/>
  <c r="AGV120" i="1"/>
  <c r="AGW120" i="1"/>
  <c r="AGX120" i="1"/>
  <c r="AGY120" i="1"/>
  <c r="AGZ120" i="1"/>
  <c r="AHA120" i="1"/>
  <c r="AHB120" i="1"/>
  <c r="AHC120" i="1"/>
  <c r="AHD120" i="1"/>
  <c r="AHE120" i="1"/>
  <c r="AHF120" i="1"/>
  <c r="AHG120" i="1"/>
  <c r="AHH120" i="1"/>
  <c r="AHI120" i="1"/>
  <c r="AHJ120" i="1"/>
  <c r="AHK120" i="1"/>
  <c r="AHL120" i="1"/>
  <c r="AHM120" i="1"/>
  <c r="AHN120" i="1"/>
  <c r="AHO120" i="1"/>
  <c r="AHP120" i="1"/>
  <c r="AHQ120" i="1"/>
  <c r="AHR120" i="1"/>
  <c r="AHS120" i="1"/>
  <c r="AHT120" i="1"/>
  <c r="AHU120" i="1"/>
  <c r="AHV120" i="1"/>
  <c r="AHW120" i="1"/>
  <c r="AHX120" i="1"/>
  <c r="AHY120" i="1"/>
  <c r="AHZ120" i="1"/>
  <c r="AIA120" i="1"/>
  <c r="AIB120" i="1"/>
  <c r="AIC120" i="1"/>
  <c r="AID120" i="1"/>
  <c r="AIE120" i="1"/>
  <c r="AIF120" i="1"/>
  <c r="AIG120" i="1"/>
  <c r="AIH120" i="1"/>
  <c r="AII120" i="1"/>
  <c r="AIJ120" i="1"/>
  <c r="AIK120" i="1"/>
  <c r="AIL120" i="1"/>
  <c r="AIM120" i="1"/>
  <c r="AIN120" i="1"/>
  <c r="AIO120" i="1"/>
  <c r="AIP120" i="1"/>
  <c r="AIQ120" i="1"/>
  <c r="AIR120" i="1"/>
  <c r="AIS120" i="1"/>
  <c r="AIT120" i="1"/>
  <c r="AIU120" i="1"/>
  <c r="AIV120" i="1"/>
  <c r="AIW120" i="1"/>
  <c r="AIX120" i="1"/>
  <c r="AIY120" i="1"/>
  <c r="AIZ120" i="1"/>
  <c r="AJA120" i="1"/>
  <c r="AJB120" i="1"/>
  <c r="AJC120" i="1"/>
  <c r="AJD120" i="1"/>
  <c r="AJE120" i="1"/>
  <c r="AJF120" i="1"/>
  <c r="AJG120" i="1"/>
  <c r="AJH120" i="1"/>
  <c r="AJI120" i="1"/>
  <c r="AJJ120" i="1"/>
  <c r="AJK120" i="1"/>
  <c r="AJL120" i="1"/>
  <c r="AJM120" i="1"/>
  <c r="AJN120" i="1"/>
  <c r="AJO120" i="1"/>
  <c r="AJP120" i="1"/>
  <c r="AJQ120" i="1"/>
  <c r="AJR120" i="1"/>
  <c r="AJS120" i="1"/>
  <c r="AJT120" i="1"/>
  <c r="AJU120" i="1"/>
  <c r="AJV120" i="1"/>
  <c r="AJW120" i="1"/>
  <c r="AJX120" i="1"/>
  <c r="AJY120" i="1"/>
  <c r="AJZ120" i="1"/>
  <c r="AKA120" i="1"/>
  <c r="AKB120" i="1"/>
  <c r="AKC120" i="1"/>
  <c r="AKD120" i="1"/>
  <c r="AKE120" i="1"/>
  <c r="AKF120" i="1"/>
  <c r="AKG120" i="1"/>
  <c r="AKH120" i="1"/>
  <c r="AKI120" i="1"/>
  <c r="AKJ120" i="1"/>
  <c r="AKK120" i="1"/>
  <c r="AKL120" i="1"/>
  <c r="AKM120" i="1"/>
  <c r="AKN120" i="1"/>
  <c r="AKO120" i="1"/>
  <c r="AKP120" i="1"/>
  <c r="AKQ120" i="1"/>
  <c r="AKR120" i="1"/>
  <c r="AKS120" i="1"/>
  <c r="AKT120" i="1"/>
  <c r="AKU120" i="1"/>
  <c r="AKV120" i="1"/>
  <c r="AKW120" i="1"/>
  <c r="AKX120" i="1"/>
  <c r="AKY120" i="1"/>
  <c r="AKZ120" i="1"/>
  <c r="ALA120" i="1"/>
  <c r="ALB120" i="1"/>
  <c r="ALC120" i="1"/>
  <c r="ALD120" i="1"/>
  <c r="ALE120" i="1"/>
  <c r="ALF120" i="1"/>
  <c r="ALG120" i="1"/>
  <c r="ALH120" i="1"/>
  <c r="ALI120" i="1"/>
  <c r="ALJ120" i="1"/>
  <c r="ALK120" i="1"/>
  <c r="ALL120" i="1"/>
  <c r="ALM120" i="1"/>
  <c r="ALN120" i="1"/>
  <c r="ALO120" i="1"/>
  <c r="ALP120" i="1"/>
  <c r="ALQ120" i="1"/>
  <c r="ALR120" i="1"/>
  <c r="ALS120" i="1"/>
  <c r="ALT120" i="1"/>
  <c r="ALU120" i="1"/>
  <c r="ALV120" i="1"/>
  <c r="ALW120" i="1"/>
  <c r="ALX120" i="1"/>
  <c r="ALY120" i="1"/>
  <c r="ALZ120" i="1"/>
  <c r="AMA120" i="1"/>
  <c r="AMB120" i="1"/>
  <c r="AMC120" i="1"/>
  <c r="AMD120" i="1"/>
  <c r="AME120" i="1"/>
  <c r="AMF120" i="1"/>
  <c r="AMG120" i="1"/>
  <c r="AMH120" i="1"/>
  <c r="AMI120" i="1"/>
  <c r="AMJ120" i="1"/>
  <c r="AMK120" i="1"/>
  <c r="AML120" i="1"/>
  <c r="AMM120" i="1"/>
  <c r="AMN120" i="1"/>
  <c r="AMO120" i="1"/>
  <c r="AMP120" i="1"/>
  <c r="AMQ120" i="1"/>
  <c r="AMR120" i="1"/>
  <c r="AMS120" i="1"/>
  <c r="AMT120" i="1"/>
  <c r="AMU120" i="1"/>
  <c r="AMV120" i="1"/>
  <c r="AMW120" i="1"/>
  <c r="AMX120" i="1"/>
  <c r="AMY120" i="1"/>
  <c r="AMZ120" i="1"/>
  <c r="ANA120" i="1"/>
  <c r="ANB120" i="1"/>
  <c r="ANC120" i="1"/>
  <c r="AND120" i="1"/>
  <c r="ANE120" i="1"/>
  <c r="ANF120" i="1"/>
  <c r="ANG120" i="1"/>
  <c r="ANH120" i="1"/>
  <c r="ANI120" i="1"/>
  <c r="ANJ120" i="1"/>
  <c r="ANK120" i="1"/>
  <c r="ANL120" i="1"/>
  <c r="ANM120" i="1"/>
  <c r="ANN120" i="1"/>
  <c r="ANO120" i="1"/>
  <c r="ANP120" i="1"/>
  <c r="ANQ120" i="1"/>
  <c r="ANR120" i="1"/>
  <c r="ANS120" i="1"/>
  <c r="ANT120" i="1"/>
  <c r="ANU120" i="1"/>
  <c r="ANV120" i="1"/>
  <c r="ANW120" i="1"/>
  <c r="ANX120" i="1"/>
  <c r="ANY120" i="1"/>
  <c r="ANZ120" i="1"/>
  <c r="AOA120" i="1"/>
  <c r="AOB120" i="1"/>
  <c r="AOC120" i="1"/>
  <c r="AOD120" i="1"/>
  <c r="AOE120" i="1"/>
  <c r="AOF120" i="1"/>
  <c r="AOG120" i="1"/>
  <c r="AOH120" i="1"/>
  <c r="AOI120" i="1"/>
  <c r="AOJ120" i="1"/>
  <c r="AOK120" i="1"/>
  <c r="AOL120" i="1"/>
  <c r="AOM120" i="1"/>
  <c r="AON120" i="1"/>
  <c r="AOO120" i="1"/>
  <c r="AOP120" i="1"/>
  <c r="AOQ120" i="1"/>
  <c r="AOR120" i="1"/>
  <c r="AOS120" i="1"/>
  <c r="AOT120" i="1"/>
  <c r="AOU120" i="1"/>
  <c r="AOV120" i="1"/>
  <c r="AOW120" i="1"/>
  <c r="AOX120" i="1"/>
  <c r="AOY120" i="1"/>
  <c r="AOZ120" i="1"/>
  <c r="APA120" i="1"/>
  <c r="APB120" i="1"/>
  <c r="APC120" i="1"/>
  <c r="APD120" i="1"/>
  <c r="APE120" i="1"/>
  <c r="APF120" i="1"/>
  <c r="APG120" i="1"/>
  <c r="APH120" i="1"/>
  <c r="API120" i="1"/>
  <c r="APJ120" i="1"/>
  <c r="APK120" i="1"/>
  <c r="APL120" i="1"/>
  <c r="APM120" i="1"/>
  <c r="APN120" i="1"/>
  <c r="APO120" i="1"/>
  <c r="APP120" i="1"/>
  <c r="APQ120" i="1"/>
  <c r="APR120" i="1"/>
  <c r="APS120" i="1"/>
  <c r="APT120" i="1"/>
  <c r="APU120" i="1"/>
  <c r="APV120" i="1"/>
  <c r="APW120" i="1"/>
  <c r="APX120" i="1"/>
  <c r="APY120" i="1"/>
  <c r="APZ120" i="1"/>
  <c r="AQA120" i="1"/>
  <c r="AQB120" i="1"/>
  <c r="AQC120" i="1"/>
  <c r="AQD120" i="1"/>
  <c r="AQE120" i="1"/>
  <c r="AQF120" i="1"/>
  <c r="AQG120" i="1"/>
  <c r="AQH120" i="1"/>
  <c r="AQI120" i="1"/>
  <c r="AQJ120" i="1"/>
  <c r="AQK120" i="1"/>
  <c r="AQL120" i="1"/>
  <c r="AQM120" i="1"/>
  <c r="AQN120" i="1"/>
  <c r="AQO120" i="1"/>
  <c r="AQP120" i="1"/>
  <c r="AQQ120" i="1"/>
  <c r="AQR120" i="1"/>
  <c r="AQS120" i="1"/>
  <c r="AQT120" i="1"/>
  <c r="AQU120" i="1"/>
  <c r="AQV120" i="1"/>
  <c r="AQW120" i="1"/>
  <c r="AQX120" i="1"/>
  <c r="AQY120" i="1"/>
  <c r="AQZ120" i="1"/>
  <c r="ARA120" i="1"/>
  <c r="ARB120" i="1"/>
  <c r="ARC120" i="1"/>
  <c r="ARD120" i="1"/>
  <c r="ARE120" i="1"/>
  <c r="ARF120" i="1"/>
  <c r="ARG120" i="1"/>
  <c r="ARH120" i="1"/>
  <c r="ARI120" i="1"/>
  <c r="ARJ120" i="1"/>
  <c r="ARK120" i="1"/>
  <c r="ARL120" i="1"/>
  <c r="ARM120" i="1"/>
  <c r="ARN120" i="1"/>
  <c r="ARO120" i="1"/>
  <c r="ARP120" i="1"/>
  <c r="ARQ120" i="1"/>
  <c r="ARR120" i="1"/>
  <c r="ARS120" i="1"/>
  <c r="ART120" i="1"/>
  <c r="ARU120" i="1"/>
  <c r="ARV120" i="1"/>
  <c r="ARW120" i="1"/>
  <c r="ARX120" i="1"/>
  <c r="ARY120" i="1"/>
  <c r="ARZ120" i="1"/>
  <c r="ASA120" i="1"/>
  <c r="ASB120" i="1"/>
  <c r="ASC120" i="1"/>
  <c r="ASD120" i="1"/>
  <c r="ASE120" i="1"/>
  <c r="ASF120" i="1"/>
  <c r="ASG120" i="1"/>
  <c r="ASH120" i="1"/>
  <c r="ASI120" i="1"/>
  <c r="ASJ120" i="1"/>
  <c r="ASK120" i="1"/>
  <c r="ASL120" i="1"/>
  <c r="ASM120" i="1"/>
  <c r="ASN120" i="1"/>
  <c r="ASO120" i="1"/>
  <c r="ASP120" i="1"/>
  <c r="ASQ120" i="1"/>
  <c r="ASR120" i="1"/>
  <c r="ASS120" i="1"/>
  <c r="AST120" i="1"/>
  <c r="ASU120" i="1"/>
  <c r="ASV120" i="1"/>
  <c r="ASW120" i="1"/>
  <c r="ASX120" i="1"/>
  <c r="ASY120" i="1"/>
  <c r="ASZ120" i="1"/>
  <c r="ATA120" i="1"/>
  <c r="ATB120" i="1"/>
  <c r="ATC120" i="1"/>
  <c r="ATD120" i="1"/>
  <c r="ATE120" i="1"/>
  <c r="ATF120" i="1"/>
  <c r="ATG120" i="1"/>
  <c r="ATH120" i="1"/>
  <c r="ATI120" i="1"/>
  <c r="ATJ120" i="1"/>
  <c r="ATK120" i="1"/>
  <c r="ATL120" i="1"/>
  <c r="ATM120" i="1"/>
  <c r="ATN120" i="1"/>
  <c r="ATO120" i="1"/>
  <c r="ATP120" i="1"/>
  <c r="ATQ120" i="1"/>
  <c r="ATR120" i="1"/>
  <c r="ATS120" i="1"/>
  <c r="ATT120" i="1"/>
  <c r="ATU120" i="1"/>
  <c r="ATV120" i="1"/>
  <c r="ATW120" i="1"/>
  <c r="ATX120" i="1"/>
  <c r="ATY120" i="1"/>
  <c r="ATZ120" i="1"/>
  <c r="AUA120" i="1"/>
  <c r="AUB120" i="1"/>
  <c r="AUC120" i="1"/>
  <c r="AUD120" i="1"/>
  <c r="AUE120" i="1"/>
  <c r="AUF120" i="1"/>
  <c r="AUG120" i="1"/>
  <c r="AUH120" i="1"/>
  <c r="AUI120" i="1"/>
  <c r="AUJ120" i="1"/>
  <c r="AUK120" i="1"/>
  <c r="AUL120" i="1"/>
  <c r="AUM120" i="1"/>
  <c r="AUN120" i="1"/>
  <c r="AUO120" i="1"/>
  <c r="AUP120" i="1"/>
  <c r="AUQ120" i="1"/>
  <c r="AUR120" i="1"/>
  <c r="AUS120" i="1"/>
  <c r="AUT120" i="1"/>
  <c r="AUU120" i="1"/>
  <c r="AUV120" i="1"/>
  <c r="AUW120" i="1"/>
  <c r="AUX120" i="1"/>
  <c r="AUY120" i="1"/>
  <c r="AUZ120" i="1"/>
  <c r="AVA120" i="1"/>
  <c r="AVB120" i="1"/>
  <c r="AVC120" i="1"/>
  <c r="AVD120" i="1"/>
  <c r="AVE120" i="1"/>
  <c r="AVF120" i="1"/>
  <c r="AVG120" i="1"/>
  <c r="AVH120" i="1"/>
  <c r="AVI120" i="1"/>
  <c r="AVJ120" i="1"/>
  <c r="AVK120" i="1"/>
  <c r="AVL120" i="1"/>
  <c r="AVM120" i="1"/>
  <c r="AVN120" i="1"/>
  <c r="AVO120" i="1"/>
  <c r="AVP120" i="1"/>
  <c r="AVQ120" i="1"/>
  <c r="AVR120" i="1"/>
  <c r="AVS120" i="1"/>
  <c r="AVT120" i="1"/>
  <c r="AVU120" i="1"/>
  <c r="AVV120" i="1"/>
  <c r="AVW120" i="1"/>
  <c r="AVX120" i="1"/>
  <c r="AVY120" i="1"/>
  <c r="AVZ120" i="1"/>
  <c r="AWA120" i="1"/>
  <c r="AWB120" i="1"/>
  <c r="AWC120" i="1"/>
  <c r="AWD120" i="1"/>
  <c r="AWE120" i="1"/>
  <c r="AWF120" i="1"/>
  <c r="AWG120" i="1"/>
  <c r="AWH120" i="1"/>
  <c r="AWI120" i="1"/>
  <c r="AWJ120" i="1"/>
  <c r="AWK120" i="1"/>
  <c r="AWL120" i="1"/>
  <c r="AWM120" i="1"/>
  <c r="AWN120" i="1"/>
  <c r="AWO120" i="1"/>
  <c r="AWP120" i="1"/>
  <c r="AWQ120" i="1"/>
  <c r="AWR120" i="1"/>
  <c r="AWS120" i="1"/>
  <c r="AWT120" i="1"/>
  <c r="AWU120" i="1"/>
  <c r="AWV120" i="1"/>
  <c r="AWW120" i="1"/>
  <c r="AWX120" i="1"/>
  <c r="AWY120" i="1"/>
  <c r="AWZ120" i="1"/>
  <c r="AXA120" i="1"/>
  <c r="AXB120" i="1"/>
  <c r="AXC120" i="1"/>
  <c r="AXD120" i="1"/>
  <c r="AXE120" i="1"/>
  <c r="AXF120" i="1"/>
  <c r="AXG120" i="1"/>
  <c r="AXH120" i="1"/>
  <c r="AXI120" i="1"/>
  <c r="AXJ120" i="1"/>
  <c r="AXK120" i="1"/>
  <c r="AXL120" i="1"/>
  <c r="AXM120" i="1"/>
  <c r="AXN120" i="1"/>
  <c r="AXO120" i="1"/>
  <c r="AXP120" i="1"/>
  <c r="AXQ120" i="1"/>
  <c r="AXR120" i="1"/>
  <c r="AXS120" i="1"/>
  <c r="AXT120" i="1"/>
  <c r="AXU120" i="1"/>
  <c r="AXV120" i="1"/>
  <c r="AXW120" i="1"/>
  <c r="AXX120" i="1"/>
  <c r="AXY120" i="1"/>
  <c r="AXZ120" i="1"/>
  <c r="AYA120" i="1"/>
  <c r="AYB120" i="1"/>
  <c r="AYC120" i="1"/>
  <c r="AYD120" i="1"/>
  <c r="AYE120" i="1"/>
  <c r="AYF120" i="1"/>
  <c r="AYG120" i="1"/>
  <c r="AYH120" i="1"/>
  <c r="AYI120" i="1"/>
  <c r="AYJ120" i="1"/>
  <c r="AYK120" i="1"/>
  <c r="AYL120" i="1"/>
  <c r="AYM120" i="1"/>
  <c r="AYN120" i="1"/>
  <c r="AYO120" i="1"/>
  <c r="AYP120" i="1"/>
  <c r="AYQ120" i="1"/>
  <c r="AYR120" i="1"/>
  <c r="AYS120" i="1"/>
  <c r="AYT120" i="1"/>
  <c r="AYU120" i="1"/>
  <c r="AYV120" i="1"/>
  <c r="AYW120" i="1"/>
  <c r="AYX120" i="1"/>
  <c r="AYY120" i="1"/>
  <c r="AYZ120" i="1"/>
  <c r="AZA120" i="1"/>
  <c r="AZB120" i="1"/>
  <c r="AZC120" i="1"/>
  <c r="AZD120" i="1"/>
  <c r="AZE120" i="1"/>
  <c r="AZF120" i="1"/>
  <c r="AZG120" i="1"/>
  <c r="AZH120" i="1"/>
  <c r="AZI120" i="1"/>
  <c r="AZJ120" i="1"/>
  <c r="AZK120" i="1"/>
  <c r="AZL120" i="1"/>
  <c r="AZM120" i="1"/>
  <c r="AZN120" i="1"/>
  <c r="AZO120" i="1"/>
  <c r="AZP120" i="1"/>
  <c r="AZQ120" i="1"/>
  <c r="AZR120" i="1"/>
  <c r="AZS120" i="1"/>
  <c r="AZT120" i="1"/>
  <c r="AZU120" i="1"/>
  <c r="AZV120" i="1"/>
  <c r="AZW120" i="1"/>
  <c r="AZX120" i="1"/>
  <c r="AZY120" i="1"/>
  <c r="AZZ120" i="1"/>
  <c r="BAA120" i="1"/>
  <c r="BAB120" i="1"/>
  <c r="BAC120" i="1"/>
  <c r="BAD120" i="1"/>
  <c r="BAE120" i="1"/>
  <c r="BAF120" i="1"/>
  <c r="BAG120" i="1"/>
  <c r="BAH120" i="1"/>
  <c r="BAI120" i="1"/>
  <c r="BAJ120" i="1"/>
  <c r="BAK120" i="1"/>
  <c r="BAL120" i="1"/>
  <c r="BAM120" i="1"/>
  <c r="BAN120" i="1"/>
  <c r="BAO120" i="1"/>
  <c r="BAP120" i="1"/>
  <c r="BAQ120" i="1"/>
  <c r="BAR120" i="1"/>
  <c r="BAS120" i="1"/>
  <c r="BAT120" i="1"/>
  <c r="BAU120" i="1"/>
  <c r="BAV120" i="1"/>
  <c r="BAW120" i="1"/>
  <c r="BAX120" i="1"/>
  <c r="BAY120" i="1"/>
  <c r="BAZ120" i="1"/>
  <c r="BBA120" i="1"/>
  <c r="BBB120" i="1"/>
  <c r="BBC120" i="1"/>
  <c r="BBD120" i="1"/>
  <c r="BBE120" i="1"/>
  <c r="BBF120" i="1"/>
  <c r="BBG120" i="1"/>
  <c r="BBH120" i="1"/>
  <c r="BBI120" i="1"/>
  <c r="BBJ120" i="1"/>
  <c r="BBK120" i="1"/>
  <c r="BBM120" i="1"/>
  <c r="BBN120" i="1"/>
  <c r="AAM121" i="1"/>
  <c r="AAN121" i="1"/>
  <c r="AAO121" i="1"/>
  <c r="AAP121" i="1"/>
  <c r="AAQ121" i="1"/>
  <c r="AAR121" i="1"/>
  <c r="AAS121" i="1"/>
  <c r="AAT121" i="1"/>
  <c r="AAU121" i="1"/>
  <c r="AAV121" i="1"/>
  <c r="AAW121" i="1"/>
  <c r="AAX121" i="1"/>
  <c r="AAY121" i="1"/>
  <c r="AAZ121" i="1"/>
  <c r="ABA121" i="1"/>
  <c r="ABB121" i="1"/>
  <c r="ABC121" i="1"/>
  <c r="ABD121" i="1"/>
  <c r="ABE121" i="1"/>
  <c r="ABF121" i="1"/>
  <c r="ABG121" i="1"/>
  <c r="ABH121" i="1"/>
  <c r="ABI121" i="1"/>
  <c r="ABJ121" i="1"/>
  <c r="ABK121" i="1"/>
  <c r="ABL121" i="1"/>
  <c r="ABM121" i="1"/>
  <c r="ABN121" i="1"/>
  <c r="ABO121" i="1"/>
  <c r="ABP121" i="1"/>
  <c r="ABQ121" i="1"/>
  <c r="ABR121" i="1"/>
  <c r="ABS121" i="1"/>
  <c r="ABT121" i="1"/>
  <c r="ABU121" i="1"/>
  <c r="ABV121" i="1"/>
  <c r="ABW121" i="1"/>
  <c r="ABX121" i="1"/>
  <c r="ABY121" i="1"/>
  <c r="ABZ121" i="1"/>
  <c r="ACA121" i="1"/>
  <c r="ACB121" i="1"/>
  <c r="ACC121" i="1"/>
  <c r="ACD121" i="1"/>
  <c r="ACE121" i="1"/>
  <c r="ACF121" i="1"/>
  <c r="ACG121" i="1"/>
  <c r="ACH121" i="1"/>
  <c r="ACI121" i="1"/>
  <c r="ACJ121" i="1"/>
  <c r="ACK121" i="1"/>
  <c r="ACL121" i="1"/>
  <c r="ACM121" i="1"/>
  <c r="ACN121" i="1"/>
  <c r="ACO121" i="1"/>
  <c r="ACP121" i="1"/>
  <c r="ACQ121" i="1"/>
  <c r="ACR121" i="1"/>
  <c r="ACS121" i="1"/>
  <c r="ACT121" i="1"/>
  <c r="ACU121" i="1"/>
  <c r="ACV121" i="1"/>
  <c r="ACW121" i="1"/>
  <c r="ACX121" i="1"/>
  <c r="ACY121" i="1"/>
  <c r="ACZ121" i="1"/>
  <c r="ADA121" i="1"/>
  <c r="ADB121" i="1"/>
  <c r="ADC121" i="1"/>
  <c r="ADD121" i="1"/>
  <c r="ADE121" i="1"/>
  <c r="ADF121" i="1"/>
  <c r="ADG121" i="1"/>
  <c r="ADH121" i="1"/>
  <c r="ADI121" i="1"/>
  <c r="ADJ121" i="1"/>
  <c r="ADK121" i="1"/>
  <c r="ADL121" i="1"/>
  <c r="ADM121" i="1"/>
  <c r="ADN121" i="1"/>
  <c r="ADO121" i="1"/>
  <c r="ADP121" i="1"/>
  <c r="ADQ121" i="1"/>
  <c r="ADR121" i="1"/>
  <c r="ADS121" i="1"/>
  <c r="ADT121" i="1"/>
  <c r="ADU121" i="1"/>
  <c r="ADV121" i="1"/>
  <c r="ADW121" i="1"/>
  <c r="ADX121" i="1"/>
  <c r="ADY121" i="1"/>
  <c r="ADZ121" i="1"/>
  <c r="AEA121" i="1"/>
  <c r="AEB121" i="1"/>
  <c r="AEC121" i="1"/>
  <c r="AED121" i="1"/>
  <c r="AEE121" i="1"/>
  <c r="AEF121" i="1"/>
  <c r="AEG121" i="1"/>
  <c r="AEH121" i="1"/>
  <c r="AEI121" i="1"/>
  <c r="AEJ121" i="1"/>
  <c r="AEK121" i="1"/>
  <c r="AEL121" i="1"/>
  <c r="AEM121" i="1"/>
  <c r="AEN121" i="1"/>
  <c r="AEO121" i="1"/>
  <c r="AEP121" i="1"/>
  <c r="AEQ121" i="1"/>
  <c r="AER121" i="1"/>
  <c r="AES121" i="1"/>
  <c r="AET121" i="1"/>
  <c r="AEU121" i="1"/>
  <c r="AEV121" i="1"/>
  <c r="AEW121" i="1"/>
  <c r="AEX121" i="1"/>
  <c r="AEY121" i="1"/>
  <c r="AEZ121" i="1"/>
  <c r="AFA121" i="1"/>
  <c r="AFB121" i="1"/>
  <c r="AFC121" i="1"/>
  <c r="AFD121" i="1"/>
  <c r="AFE121" i="1"/>
  <c r="AFF121" i="1"/>
  <c r="AFG121" i="1"/>
  <c r="AFH121" i="1"/>
  <c r="AFI121" i="1"/>
  <c r="AFJ121" i="1"/>
  <c r="AFK121" i="1"/>
  <c r="AFL121" i="1"/>
  <c r="AFM121" i="1"/>
  <c r="AFN121" i="1"/>
  <c r="AFO121" i="1"/>
  <c r="AFP121" i="1"/>
  <c r="AFQ121" i="1"/>
  <c r="AFR121" i="1"/>
  <c r="AFS121" i="1"/>
  <c r="AFT121" i="1"/>
  <c r="AFU121" i="1"/>
  <c r="AFV121" i="1"/>
  <c r="AFW121" i="1"/>
  <c r="AFX121" i="1"/>
  <c r="AFY121" i="1"/>
  <c r="AFZ121" i="1"/>
  <c r="AGA121" i="1"/>
  <c r="AGB121" i="1"/>
  <c r="AGC121" i="1"/>
  <c r="AGD121" i="1"/>
  <c r="AGE121" i="1"/>
  <c r="AGF121" i="1"/>
  <c r="AGG121" i="1"/>
  <c r="AGH121" i="1"/>
  <c r="AGI121" i="1"/>
  <c r="AGJ121" i="1"/>
  <c r="AGK121" i="1"/>
  <c r="AGL121" i="1"/>
  <c r="AGM121" i="1"/>
  <c r="AGN121" i="1"/>
  <c r="AGO121" i="1"/>
  <c r="AGP121" i="1"/>
  <c r="AGQ121" i="1"/>
  <c r="AGR121" i="1"/>
  <c r="AGS121" i="1"/>
  <c r="AGT121" i="1"/>
  <c r="AGU121" i="1"/>
  <c r="AGV121" i="1"/>
  <c r="AGW121" i="1"/>
  <c r="AGX121" i="1"/>
  <c r="AGY121" i="1"/>
  <c r="AGZ121" i="1"/>
  <c r="AHA121" i="1"/>
  <c r="AHB121" i="1"/>
  <c r="AHC121" i="1"/>
  <c r="AHD121" i="1"/>
  <c r="AHE121" i="1"/>
  <c r="AHF121" i="1"/>
  <c r="AHG121" i="1"/>
  <c r="AHH121" i="1"/>
  <c r="AHI121" i="1"/>
  <c r="AHJ121" i="1"/>
  <c r="AHK121" i="1"/>
  <c r="AHL121" i="1"/>
  <c r="AHM121" i="1"/>
  <c r="AHN121" i="1"/>
  <c r="AHO121" i="1"/>
  <c r="AHP121" i="1"/>
  <c r="AHQ121" i="1"/>
  <c r="AHR121" i="1"/>
  <c r="AHS121" i="1"/>
  <c r="AHT121" i="1"/>
  <c r="AHU121" i="1"/>
  <c r="AHV121" i="1"/>
  <c r="AHW121" i="1"/>
  <c r="AHX121" i="1"/>
  <c r="AHY121" i="1"/>
  <c r="AHZ121" i="1"/>
  <c r="AIA121" i="1"/>
  <c r="AIB121" i="1"/>
  <c r="AIC121" i="1"/>
  <c r="AID121" i="1"/>
  <c r="AIE121" i="1"/>
  <c r="AIF121" i="1"/>
  <c r="AIG121" i="1"/>
  <c r="AIH121" i="1"/>
  <c r="AII121" i="1"/>
  <c r="AIJ121" i="1"/>
  <c r="AIK121" i="1"/>
  <c r="AIL121" i="1"/>
  <c r="AIM121" i="1"/>
  <c r="AIN121" i="1"/>
  <c r="AIO121" i="1"/>
  <c r="AIP121" i="1"/>
  <c r="AIQ121" i="1"/>
  <c r="AIR121" i="1"/>
  <c r="AIS121" i="1"/>
  <c r="AIT121" i="1"/>
  <c r="AIU121" i="1"/>
  <c r="AIV121" i="1"/>
  <c r="AIW121" i="1"/>
  <c r="AIX121" i="1"/>
  <c r="AIY121" i="1"/>
  <c r="AIZ121" i="1"/>
  <c r="AJA121" i="1"/>
  <c r="AJB121" i="1"/>
  <c r="AJC121" i="1"/>
  <c r="AJD121" i="1"/>
  <c r="AJE121" i="1"/>
  <c r="AJF121" i="1"/>
  <c r="AJG121" i="1"/>
  <c r="AJH121" i="1"/>
  <c r="AJI121" i="1"/>
  <c r="AJJ121" i="1"/>
  <c r="AJK121" i="1"/>
  <c r="AJL121" i="1"/>
  <c r="AJM121" i="1"/>
  <c r="AJN121" i="1"/>
  <c r="AJO121" i="1"/>
  <c r="AJP121" i="1"/>
  <c r="AJQ121" i="1"/>
  <c r="AJR121" i="1"/>
  <c r="AJS121" i="1"/>
  <c r="AJT121" i="1"/>
  <c r="AJU121" i="1"/>
  <c r="AJV121" i="1"/>
  <c r="AJW121" i="1"/>
  <c r="AJX121" i="1"/>
  <c r="AJY121" i="1"/>
  <c r="AJZ121" i="1"/>
  <c r="AKA121" i="1"/>
  <c r="AKB121" i="1"/>
  <c r="AKC121" i="1"/>
  <c r="AKD121" i="1"/>
  <c r="AKE121" i="1"/>
  <c r="AKF121" i="1"/>
  <c r="AKG121" i="1"/>
  <c r="AKH121" i="1"/>
  <c r="AKI121" i="1"/>
  <c r="AKJ121" i="1"/>
  <c r="AKK121" i="1"/>
  <c r="AKL121" i="1"/>
  <c r="AKM121" i="1"/>
  <c r="AKN121" i="1"/>
  <c r="AKO121" i="1"/>
  <c r="AKP121" i="1"/>
  <c r="AKQ121" i="1"/>
  <c r="AKR121" i="1"/>
  <c r="AKS121" i="1"/>
  <c r="AKT121" i="1"/>
  <c r="AKU121" i="1"/>
  <c r="AKV121" i="1"/>
  <c r="AKW121" i="1"/>
  <c r="AKX121" i="1"/>
  <c r="AKY121" i="1"/>
  <c r="AKZ121" i="1"/>
  <c r="ALA121" i="1"/>
  <c r="ALB121" i="1"/>
  <c r="ALC121" i="1"/>
  <c r="ALD121" i="1"/>
  <c r="ALE121" i="1"/>
  <c r="ALF121" i="1"/>
  <c r="ALG121" i="1"/>
  <c r="ALH121" i="1"/>
  <c r="ALI121" i="1"/>
  <c r="ALJ121" i="1"/>
  <c r="ALK121" i="1"/>
  <c r="ALL121" i="1"/>
  <c r="ALM121" i="1"/>
  <c r="ALN121" i="1"/>
  <c r="ALO121" i="1"/>
  <c r="ALP121" i="1"/>
  <c r="ALQ121" i="1"/>
  <c r="ALR121" i="1"/>
  <c r="ALS121" i="1"/>
  <c r="ALT121" i="1"/>
  <c r="ALU121" i="1"/>
  <c r="ALV121" i="1"/>
  <c r="ALW121" i="1"/>
  <c r="ALX121" i="1"/>
  <c r="ALY121" i="1"/>
  <c r="ALZ121" i="1"/>
  <c r="AMA121" i="1"/>
  <c r="AMB121" i="1"/>
  <c r="AMC121" i="1"/>
  <c r="AMD121" i="1"/>
  <c r="AME121" i="1"/>
  <c r="AMF121" i="1"/>
  <c r="AMG121" i="1"/>
  <c r="AMH121" i="1"/>
  <c r="AMI121" i="1"/>
  <c r="AMJ121" i="1"/>
  <c r="AMK121" i="1"/>
  <c r="AML121" i="1"/>
  <c r="AMM121" i="1"/>
  <c r="AMN121" i="1"/>
  <c r="AMO121" i="1"/>
  <c r="AMP121" i="1"/>
  <c r="AMQ121" i="1"/>
  <c r="AMR121" i="1"/>
  <c r="AMS121" i="1"/>
  <c r="AMT121" i="1"/>
  <c r="AMU121" i="1"/>
  <c r="AMV121" i="1"/>
  <c r="AMW121" i="1"/>
  <c r="AMX121" i="1"/>
  <c r="AMY121" i="1"/>
  <c r="AMZ121" i="1"/>
  <c r="ANA121" i="1"/>
  <c r="ANB121" i="1"/>
  <c r="ANC121" i="1"/>
  <c r="AND121" i="1"/>
  <c r="ANE121" i="1"/>
  <c r="ANF121" i="1"/>
  <c r="ANG121" i="1"/>
  <c r="ANH121" i="1"/>
  <c r="ANI121" i="1"/>
  <c r="ANJ121" i="1"/>
  <c r="ANK121" i="1"/>
  <c r="ANL121" i="1"/>
  <c r="ANM121" i="1"/>
  <c r="ANN121" i="1"/>
  <c r="ANO121" i="1"/>
  <c r="ANP121" i="1"/>
  <c r="ANQ121" i="1"/>
  <c r="ANR121" i="1"/>
  <c r="ANS121" i="1"/>
  <c r="ANT121" i="1"/>
  <c r="ANU121" i="1"/>
  <c r="ANV121" i="1"/>
  <c r="ANW121" i="1"/>
  <c r="ANX121" i="1"/>
  <c r="ANY121" i="1"/>
  <c r="ANZ121" i="1"/>
  <c r="AOA121" i="1"/>
  <c r="AOB121" i="1"/>
  <c r="AOC121" i="1"/>
  <c r="AOD121" i="1"/>
  <c r="AOE121" i="1"/>
  <c r="AOF121" i="1"/>
  <c r="AOG121" i="1"/>
  <c r="AOH121" i="1"/>
  <c r="AOI121" i="1"/>
  <c r="AOJ121" i="1"/>
  <c r="AOK121" i="1"/>
  <c r="AOL121" i="1"/>
  <c r="AOM121" i="1"/>
  <c r="AON121" i="1"/>
  <c r="AOO121" i="1"/>
  <c r="AOP121" i="1"/>
  <c r="AOQ121" i="1"/>
  <c r="AOR121" i="1"/>
  <c r="AOS121" i="1"/>
  <c r="AOT121" i="1"/>
  <c r="AOU121" i="1"/>
  <c r="AOV121" i="1"/>
  <c r="AOW121" i="1"/>
  <c r="AOX121" i="1"/>
  <c r="AOY121" i="1"/>
  <c r="AOZ121" i="1"/>
  <c r="APA121" i="1"/>
  <c r="APB121" i="1"/>
  <c r="APC121" i="1"/>
  <c r="APD121" i="1"/>
  <c r="APE121" i="1"/>
  <c r="APF121" i="1"/>
  <c r="APG121" i="1"/>
  <c r="APH121" i="1"/>
  <c r="API121" i="1"/>
  <c r="APJ121" i="1"/>
  <c r="APK121" i="1"/>
  <c r="APL121" i="1"/>
  <c r="APM121" i="1"/>
  <c r="APN121" i="1"/>
  <c r="APO121" i="1"/>
  <c r="APP121" i="1"/>
  <c r="APQ121" i="1"/>
  <c r="APR121" i="1"/>
  <c r="APS121" i="1"/>
  <c r="APT121" i="1"/>
  <c r="APU121" i="1"/>
  <c r="APV121" i="1"/>
  <c r="APW121" i="1"/>
  <c r="APX121" i="1"/>
  <c r="APY121" i="1"/>
  <c r="APZ121" i="1"/>
  <c r="AQA121" i="1"/>
  <c r="AQB121" i="1"/>
  <c r="AQC121" i="1"/>
  <c r="AQD121" i="1"/>
  <c r="AQE121" i="1"/>
  <c r="AQF121" i="1"/>
  <c r="AQG121" i="1"/>
  <c r="AQH121" i="1"/>
  <c r="AQI121" i="1"/>
  <c r="AQJ121" i="1"/>
  <c r="AQK121" i="1"/>
  <c r="AQL121" i="1"/>
  <c r="AQM121" i="1"/>
  <c r="AQN121" i="1"/>
  <c r="AQO121" i="1"/>
  <c r="AQP121" i="1"/>
  <c r="AQQ121" i="1"/>
  <c r="AQR121" i="1"/>
  <c r="AQS121" i="1"/>
  <c r="AQT121" i="1"/>
  <c r="AQU121" i="1"/>
  <c r="AQV121" i="1"/>
  <c r="AQW121" i="1"/>
  <c r="AQX121" i="1"/>
  <c r="AQY121" i="1"/>
  <c r="AQZ121" i="1"/>
  <c r="ARA121" i="1"/>
  <c r="ARB121" i="1"/>
  <c r="ARC121" i="1"/>
  <c r="ARD121" i="1"/>
  <c r="ARE121" i="1"/>
  <c r="ARF121" i="1"/>
  <c r="ARG121" i="1"/>
  <c r="ARH121" i="1"/>
  <c r="ARI121" i="1"/>
  <c r="ARJ121" i="1"/>
  <c r="ARK121" i="1"/>
  <c r="ARL121" i="1"/>
  <c r="ARM121" i="1"/>
  <c r="ARN121" i="1"/>
  <c r="ARO121" i="1"/>
  <c r="ARP121" i="1"/>
  <c r="ARQ121" i="1"/>
  <c r="ARR121" i="1"/>
  <c r="ARS121" i="1"/>
  <c r="ART121" i="1"/>
  <c r="ARU121" i="1"/>
  <c r="ARV121" i="1"/>
  <c r="ARW121" i="1"/>
  <c r="ARX121" i="1"/>
  <c r="ARY121" i="1"/>
  <c r="ARZ121" i="1"/>
  <c r="ASA121" i="1"/>
  <c r="ASB121" i="1"/>
  <c r="ASC121" i="1"/>
  <c r="ASD121" i="1"/>
  <c r="ASE121" i="1"/>
  <c r="ASF121" i="1"/>
  <c r="ASG121" i="1"/>
  <c r="ASH121" i="1"/>
  <c r="ASI121" i="1"/>
  <c r="ASJ121" i="1"/>
  <c r="ASK121" i="1"/>
  <c r="ASL121" i="1"/>
  <c r="ASM121" i="1"/>
  <c r="ASN121" i="1"/>
  <c r="ASO121" i="1"/>
  <c r="ASP121" i="1"/>
  <c r="ASQ121" i="1"/>
  <c r="ASR121" i="1"/>
  <c r="ASS121" i="1"/>
  <c r="AST121" i="1"/>
  <c r="ASU121" i="1"/>
  <c r="ASV121" i="1"/>
  <c r="ASW121" i="1"/>
  <c r="ASX121" i="1"/>
  <c r="ASY121" i="1"/>
  <c r="ASZ121" i="1"/>
  <c r="ATA121" i="1"/>
  <c r="ATB121" i="1"/>
  <c r="ATC121" i="1"/>
  <c r="ATD121" i="1"/>
  <c r="ATE121" i="1"/>
  <c r="ATF121" i="1"/>
  <c r="ATG121" i="1"/>
  <c r="ATH121" i="1"/>
  <c r="ATI121" i="1"/>
  <c r="ATJ121" i="1"/>
  <c r="ATK121" i="1"/>
  <c r="ATL121" i="1"/>
  <c r="ATM121" i="1"/>
  <c r="ATN121" i="1"/>
  <c r="ATO121" i="1"/>
  <c r="ATP121" i="1"/>
  <c r="ATQ121" i="1"/>
  <c r="ATR121" i="1"/>
  <c r="ATS121" i="1"/>
  <c r="ATT121" i="1"/>
  <c r="ATU121" i="1"/>
  <c r="ATV121" i="1"/>
  <c r="ATW121" i="1"/>
  <c r="ATX121" i="1"/>
  <c r="ATY121" i="1"/>
  <c r="ATZ121" i="1"/>
  <c r="AUA121" i="1"/>
  <c r="AUB121" i="1"/>
  <c r="AUC121" i="1"/>
  <c r="AUD121" i="1"/>
  <c r="AUE121" i="1"/>
  <c r="AUF121" i="1"/>
  <c r="AUG121" i="1"/>
  <c r="AUH121" i="1"/>
  <c r="AUI121" i="1"/>
  <c r="AUJ121" i="1"/>
  <c r="AUK121" i="1"/>
  <c r="AUL121" i="1"/>
  <c r="AUM121" i="1"/>
  <c r="AUN121" i="1"/>
  <c r="AUO121" i="1"/>
  <c r="AUP121" i="1"/>
  <c r="AUQ121" i="1"/>
  <c r="AUR121" i="1"/>
  <c r="AUS121" i="1"/>
  <c r="AUT121" i="1"/>
  <c r="AUU121" i="1"/>
  <c r="AUV121" i="1"/>
  <c r="AUW121" i="1"/>
  <c r="AUX121" i="1"/>
  <c r="AUY121" i="1"/>
  <c r="AUZ121" i="1"/>
  <c r="AVA121" i="1"/>
  <c r="AVB121" i="1"/>
  <c r="AVC121" i="1"/>
  <c r="AVD121" i="1"/>
  <c r="AVE121" i="1"/>
  <c r="AVF121" i="1"/>
  <c r="AVG121" i="1"/>
  <c r="AVH121" i="1"/>
  <c r="AVI121" i="1"/>
  <c r="AVJ121" i="1"/>
  <c r="AVK121" i="1"/>
  <c r="AVL121" i="1"/>
  <c r="AVM121" i="1"/>
  <c r="AVN121" i="1"/>
  <c r="AVO121" i="1"/>
  <c r="AVP121" i="1"/>
  <c r="AVQ121" i="1"/>
  <c r="AVR121" i="1"/>
  <c r="AVS121" i="1"/>
  <c r="AVT121" i="1"/>
  <c r="AVU121" i="1"/>
  <c r="AVV121" i="1"/>
  <c r="AVW121" i="1"/>
  <c r="AVX121" i="1"/>
  <c r="AVY121" i="1"/>
  <c r="AVZ121" i="1"/>
  <c r="AWA121" i="1"/>
  <c r="AWB121" i="1"/>
  <c r="AWC121" i="1"/>
  <c r="AWD121" i="1"/>
  <c r="AWE121" i="1"/>
  <c r="AWF121" i="1"/>
  <c r="AWG121" i="1"/>
  <c r="AWH121" i="1"/>
  <c r="AWI121" i="1"/>
  <c r="AWJ121" i="1"/>
  <c r="AWK121" i="1"/>
  <c r="AWL121" i="1"/>
  <c r="AWM121" i="1"/>
  <c r="AWN121" i="1"/>
  <c r="AWO121" i="1"/>
  <c r="AWP121" i="1"/>
  <c r="AWQ121" i="1"/>
  <c r="AWR121" i="1"/>
  <c r="AWS121" i="1"/>
  <c r="AWT121" i="1"/>
  <c r="AWU121" i="1"/>
  <c r="AWV121" i="1"/>
  <c r="AWW121" i="1"/>
  <c r="AWX121" i="1"/>
  <c r="AWY121" i="1"/>
  <c r="AWZ121" i="1"/>
  <c r="AXA121" i="1"/>
  <c r="AXB121" i="1"/>
  <c r="AXC121" i="1"/>
  <c r="AXD121" i="1"/>
  <c r="AXE121" i="1"/>
  <c r="AXF121" i="1"/>
  <c r="AXG121" i="1"/>
  <c r="AXH121" i="1"/>
  <c r="AXI121" i="1"/>
  <c r="AXJ121" i="1"/>
  <c r="AXK121" i="1"/>
  <c r="AXL121" i="1"/>
  <c r="AXM121" i="1"/>
  <c r="AXN121" i="1"/>
  <c r="AXO121" i="1"/>
  <c r="AXP121" i="1"/>
  <c r="AXQ121" i="1"/>
  <c r="AXR121" i="1"/>
  <c r="AXS121" i="1"/>
  <c r="AXT121" i="1"/>
  <c r="AXU121" i="1"/>
  <c r="AXV121" i="1"/>
  <c r="AXW121" i="1"/>
  <c r="AXX121" i="1"/>
  <c r="AXY121" i="1"/>
  <c r="AXZ121" i="1"/>
  <c r="AYA121" i="1"/>
  <c r="AYB121" i="1"/>
  <c r="AYC121" i="1"/>
  <c r="AYD121" i="1"/>
  <c r="AYE121" i="1"/>
  <c r="AYF121" i="1"/>
  <c r="AYG121" i="1"/>
  <c r="AYH121" i="1"/>
  <c r="AYI121" i="1"/>
  <c r="AYJ121" i="1"/>
  <c r="AYK121" i="1"/>
  <c r="AYL121" i="1"/>
  <c r="AYM121" i="1"/>
  <c r="AYN121" i="1"/>
  <c r="AYO121" i="1"/>
  <c r="AYP121" i="1"/>
  <c r="AYQ121" i="1"/>
  <c r="AYR121" i="1"/>
  <c r="AYS121" i="1"/>
  <c r="AYT121" i="1"/>
  <c r="AYU121" i="1"/>
  <c r="AYV121" i="1"/>
  <c r="AYW121" i="1"/>
  <c r="AYX121" i="1"/>
  <c r="AYY121" i="1"/>
  <c r="AYZ121" i="1"/>
  <c r="AZA121" i="1"/>
  <c r="AZB121" i="1"/>
  <c r="AZC121" i="1"/>
  <c r="AZD121" i="1"/>
  <c r="AZE121" i="1"/>
  <c r="AZF121" i="1"/>
  <c r="AZG121" i="1"/>
  <c r="AZH121" i="1"/>
  <c r="AZI121" i="1"/>
  <c r="AZJ121" i="1"/>
  <c r="AZK121" i="1"/>
  <c r="AZL121" i="1"/>
  <c r="AZM121" i="1"/>
  <c r="AZN121" i="1"/>
  <c r="AZO121" i="1"/>
  <c r="AZP121" i="1"/>
  <c r="AZQ121" i="1"/>
  <c r="AZR121" i="1"/>
  <c r="AZS121" i="1"/>
  <c r="AZT121" i="1"/>
  <c r="AZU121" i="1"/>
  <c r="AZV121" i="1"/>
  <c r="AZW121" i="1"/>
  <c r="AZX121" i="1"/>
  <c r="AZY121" i="1"/>
  <c r="AZZ121" i="1"/>
  <c r="BAA121" i="1"/>
  <c r="BAB121" i="1"/>
  <c r="BAC121" i="1"/>
  <c r="BAD121" i="1"/>
  <c r="BAE121" i="1"/>
  <c r="BAF121" i="1"/>
  <c r="BAG121" i="1"/>
  <c r="BAH121" i="1"/>
  <c r="BAI121" i="1"/>
  <c r="BAJ121" i="1"/>
  <c r="BAK121" i="1"/>
  <c r="BAL121" i="1"/>
  <c r="BAM121" i="1"/>
  <c r="BAN121" i="1"/>
  <c r="BAO121" i="1"/>
  <c r="BAP121" i="1"/>
  <c r="BAQ121" i="1"/>
  <c r="BAR121" i="1"/>
  <c r="BAS121" i="1"/>
  <c r="BAT121" i="1"/>
  <c r="BAU121" i="1"/>
  <c r="BAV121" i="1"/>
  <c r="BAW121" i="1"/>
  <c r="BAX121" i="1"/>
  <c r="BAY121" i="1"/>
  <c r="BAZ121" i="1"/>
  <c r="BBA121" i="1"/>
  <c r="BBB121" i="1"/>
  <c r="BBC121" i="1"/>
  <c r="BBD121" i="1"/>
  <c r="BBE121" i="1"/>
  <c r="BBF121" i="1"/>
  <c r="BBG121" i="1"/>
  <c r="BBH121" i="1"/>
  <c r="BBI121" i="1"/>
  <c r="BBJ121" i="1"/>
  <c r="BBK121" i="1"/>
  <c r="BBL121" i="1"/>
  <c r="BBM121" i="1"/>
  <c r="BBN121" i="1"/>
  <c r="AAM122" i="1"/>
  <c r="AAN122" i="1"/>
  <c r="AAO122" i="1"/>
  <c r="AAP122" i="1"/>
  <c r="AAQ122" i="1"/>
  <c r="AAR122" i="1"/>
  <c r="AAS122" i="1"/>
  <c r="AAT122" i="1"/>
  <c r="AAU122" i="1"/>
  <c r="AAV122" i="1"/>
  <c r="AAW122" i="1"/>
  <c r="AAX122" i="1"/>
  <c r="AAY122" i="1"/>
  <c r="AAZ122" i="1"/>
  <c r="ABA122" i="1"/>
  <c r="ABB122" i="1"/>
  <c r="ABC122" i="1"/>
  <c r="ABD122" i="1"/>
  <c r="ABE122" i="1"/>
  <c r="ABF122" i="1"/>
  <c r="ABG122" i="1"/>
  <c r="ABH122" i="1"/>
  <c r="ABI122" i="1"/>
  <c r="ABJ122" i="1"/>
  <c r="ABK122" i="1"/>
  <c r="ABL122" i="1"/>
  <c r="ABM122" i="1"/>
  <c r="ABN122" i="1"/>
  <c r="ABO122" i="1"/>
  <c r="ABP122" i="1"/>
  <c r="ABQ122" i="1"/>
  <c r="ABR122" i="1"/>
  <c r="ABS122" i="1"/>
  <c r="ABT122" i="1"/>
  <c r="ABU122" i="1"/>
  <c r="ABV122" i="1"/>
  <c r="ABW122" i="1"/>
  <c r="ABX122" i="1"/>
  <c r="ABY122" i="1"/>
  <c r="ABZ122" i="1"/>
  <c r="ACA122" i="1"/>
  <c r="ACB122" i="1"/>
  <c r="ACC122" i="1"/>
  <c r="ACD122" i="1"/>
  <c r="ACE122" i="1"/>
  <c r="ACF122" i="1"/>
  <c r="ACG122" i="1"/>
  <c r="ACH122" i="1"/>
  <c r="ACI122" i="1"/>
  <c r="ACJ122" i="1"/>
  <c r="ACK122" i="1"/>
  <c r="ACL122" i="1"/>
  <c r="ACM122" i="1"/>
  <c r="ACN122" i="1"/>
  <c r="ACO122" i="1"/>
  <c r="ACP122" i="1"/>
  <c r="ACQ122" i="1"/>
  <c r="ACR122" i="1"/>
  <c r="ACS122" i="1"/>
  <c r="ACT122" i="1"/>
  <c r="ACU122" i="1"/>
  <c r="ACV122" i="1"/>
  <c r="ACW122" i="1"/>
  <c r="ACX122" i="1"/>
  <c r="ACY122" i="1"/>
  <c r="ACZ122" i="1"/>
  <c r="ADA122" i="1"/>
  <c r="ADB122" i="1"/>
  <c r="ADC122" i="1"/>
  <c r="ADD122" i="1"/>
  <c r="ADE122" i="1"/>
  <c r="ADF122" i="1"/>
  <c r="ADG122" i="1"/>
  <c r="ADH122" i="1"/>
  <c r="ADI122" i="1"/>
  <c r="ADJ122" i="1"/>
  <c r="ADK122" i="1"/>
  <c r="ADL122" i="1"/>
  <c r="ADM122" i="1"/>
  <c r="ADN122" i="1"/>
  <c r="ADO122" i="1"/>
  <c r="ADP122" i="1"/>
  <c r="ADQ122" i="1"/>
  <c r="ADR122" i="1"/>
  <c r="ADS122" i="1"/>
  <c r="ADT122" i="1"/>
  <c r="ADU122" i="1"/>
  <c r="ADV122" i="1"/>
  <c r="ADW122" i="1"/>
  <c r="ADX122" i="1"/>
  <c r="ADY122" i="1"/>
  <c r="ADZ122" i="1"/>
  <c r="AEA122" i="1"/>
  <c r="AEB122" i="1"/>
  <c r="AEC122" i="1"/>
  <c r="AED122" i="1"/>
  <c r="AEE122" i="1"/>
  <c r="AEF122" i="1"/>
  <c r="AEG122" i="1"/>
  <c r="AEH122" i="1"/>
  <c r="AEI122" i="1"/>
  <c r="AEJ122" i="1"/>
  <c r="AEK122" i="1"/>
  <c r="AEL122" i="1"/>
  <c r="AEM122" i="1"/>
  <c r="AEN122" i="1"/>
  <c r="AEO122" i="1"/>
  <c r="AEP122" i="1"/>
  <c r="AEQ122" i="1"/>
  <c r="AER122" i="1"/>
  <c r="AES122" i="1"/>
  <c r="AET122" i="1"/>
  <c r="AEU122" i="1"/>
  <c r="AEV122" i="1"/>
  <c r="AEW122" i="1"/>
  <c r="AEX122" i="1"/>
  <c r="AEY122" i="1"/>
  <c r="AEZ122" i="1"/>
  <c r="AFA122" i="1"/>
  <c r="AFB122" i="1"/>
  <c r="AFC122" i="1"/>
  <c r="AFD122" i="1"/>
  <c r="AFE122" i="1"/>
  <c r="AFF122" i="1"/>
  <c r="AFG122" i="1"/>
  <c r="AFH122" i="1"/>
  <c r="AFI122" i="1"/>
  <c r="AFJ122" i="1"/>
  <c r="AFK122" i="1"/>
  <c r="AFL122" i="1"/>
  <c r="AFM122" i="1"/>
  <c r="AFN122" i="1"/>
  <c r="AFO122" i="1"/>
  <c r="AFP122" i="1"/>
  <c r="AFQ122" i="1"/>
  <c r="AFR122" i="1"/>
  <c r="AFS122" i="1"/>
  <c r="AFT122" i="1"/>
  <c r="AFU122" i="1"/>
  <c r="AFV122" i="1"/>
  <c r="AFW122" i="1"/>
  <c r="AFX122" i="1"/>
  <c r="AFY122" i="1"/>
  <c r="AFZ122" i="1"/>
  <c r="AGA122" i="1"/>
  <c r="AGB122" i="1"/>
  <c r="AGC122" i="1"/>
  <c r="AGD122" i="1"/>
  <c r="AGE122" i="1"/>
  <c r="AGF122" i="1"/>
  <c r="AGG122" i="1"/>
  <c r="AGH122" i="1"/>
  <c r="AGI122" i="1"/>
  <c r="AGJ122" i="1"/>
  <c r="AGK122" i="1"/>
  <c r="AGL122" i="1"/>
  <c r="AGM122" i="1"/>
  <c r="AGN122" i="1"/>
  <c r="AGO122" i="1"/>
  <c r="AGP122" i="1"/>
  <c r="AGQ122" i="1"/>
  <c r="AGR122" i="1"/>
  <c r="AGS122" i="1"/>
  <c r="AGT122" i="1"/>
  <c r="AGU122" i="1"/>
  <c r="AGV122" i="1"/>
  <c r="AGW122" i="1"/>
  <c r="AGX122" i="1"/>
  <c r="AGY122" i="1"/>
  <c r="AGZ122" i="1"/>
  <c r="AHA122" i="1"/>
  <c r="AHB122" i="1"/>
  <c r="AHC122" i="1"/>
  <c r="AHD122" i="1"/>
  <c r="AHE122" i="1"/>
  <c r="AHF122" i="1"/>
  <c r="AHG122" i="1"/>
  <c r="AHH122" i="1"/>
  <c r="AHI122" i="1"/>
  <c r="AHJ122" i="1"/>
  <c r="AHK122" i="1"/>
  <c r="AHL122" i="1"/>
  <c r="AHM122" i="1"/>
  <c r="AHN122" i="1"/>
  <c r="AHO122" i="1"/>
  <c r="AHP122" i="1"/>
  <c r="AHQ122" i="1"/>
  <c r="AHR122" i="1"/>
  <c r="AHS122" i="1"/>
  <c r="AHT122" i="1"/>
  <c r="AHU122" i="1"/>
  <c r="AHV122" i="1"/>
  <c r="AHW122" i="1"/>
  <c r="AHX122" i="1"/>
  <c r="AHY122" i="1"/>
  <c r="AHZ122" i="1"/>
  <c r="AIA122" i="1"/>
  <c r="AIB122" i="1"/>
  <c r="AIC122" i="1"/>
  <c r="AID122" i="1"/>
  <c r="AIE122" i="1"/>
  <c r="AIF122" i="1"/>
  <c r="AIG122" i="1"/>
  <c r="AIH122" i="1"/>
  <c r="AII122" i="1"/>
  <c r="AIJ122" i="1"/>
  <c r="AIK122" i="1"/>
  <c r="AIL122" i="1"/>
  <c r="AIM122" i="1"/>
  <c r="AIN122" i="1"/>
  <c r="AIO122" i="1"/>
  <c r="AIP122" i="1"/>
  <c r="AIQ122" i="1"/>
  <c r="AIR122" i="1"/>
  <c r="AIS122" i="1"/>
  <c r="AIT122" i="1"/>
  <c r="AIU122" i="1"/>
  <c r="AIV122" i="1"/>
  <c r="AIW122" i="1"/>
  <c r="AIX122" i="1"/>
  <c r="AIY122" i="1"/>
  <c r="AIZ122" i="1"/>
  <c r="AJA122" i="1"/>
  <c r="AJB122" i="1"/>
  <c r="AJC122" i="1"/>
  <c r="AJD122" i="1"/>
  <c r="AJE122" i="1"/>
  <c r="AJF122" i="1"/>
  <c r="AJG122" i="1"/>
  <c r="AJH122" i="1"/>
  <c r="AJI122" i="1"/>
  <c r="AJJ122" i="1"/>
  <c r="AJK122" i="1"/>
  <c r="AJL122" i="1"/>
  <c r="AJM122" i="1"/>
  <c r="AJN122" i="1"/>
  <c r="AJO122" i="1"/>
  <c r="AJP122" i="1"/>
  <c r="AJQ122" i="1"/>
  <c r="AJR122" i="1"/>
  <c r="AJS122" i="1"/>
  <c r="AJT122" i="1"/>
  <c r="AJU122" i="1"/>
  <c r="AJV122" i="1"/>
  <c r="AJW122" i="1"/>
  <c r="AJX122" i="1"/>
  <c r="AJY122" i="1"/>
  <c r="AJZ122" i="1"/>
  <c r="AKA122" i="1"/>
  <c r="AKB122" i="1"/>
  <c r="AKC122" i="1"/>
  <c r="AKD122" i="1"/>
  <c r="AKE122" i="1"/>
  <c r="AKF122" i="1"/>
  <c r="AKG122" i="1"/>
  <c r="AKH122" i="1"/>
  <c r="AKI122" i="1"/>
  <c r="AKJ122" i="1"/>
  <c r="AKK122" i="1"/>
  <c r="AKL122" i="1"/>
  <c r="AKM122" i="1"/>
  <c r="AKN122" i="1"/>
  <c r="AKO122" i="1"/>
  <c r="AKP122" i="1"/>
  <c r="AKQ122" i="1"/>
  <c r="AKR122" i="1"/>
  <c r="AKS122" i="1"/>
  <c r="AKT122" i="1"/>
  <c r="AKU122" i="1"/>
  <c r="AKV122" i="1"/>
  <c r="AKW122" i="1"/>
  <c r="AKX122" i="1"/>
  <c r="AKY122" i="1"/>
  <c r="AKZ122" i="1"/>
  <c r="ALA122" i="1"/>
  <c r="ALB122" i="1"/>
  <c r="ALC122" i="1"/>
  <c r="ALD122" i="1"/>
  <c r="ALE122" i="1"/>
  <c r="ALF122" i="1"/>
  <c r="ALG122" i="1"/>
  <c r="ALH122" i="1"/>
  <c r="ALI122" i="1"/>
  <c r="ALJ122" i="1"/>
  <c r="ALK122" i="1"/>
  <c r="ALL122" i="1"/>
  <c r="ALM122" i="1"/>
  <c r="ALN122" i="1"/>
  <c r="ALO122" i="1"/>
  <c r="ALP122" i="1"/>
  <c r="ALQ122" i="1"/>
  <c r="ALR122" i="1"/>
  <c r="ALS122" i="1"/>
  <c r="ALT122" i="1"/>
  <c r="ALU122" i="1"/>
  <c r="ALV122" i="1"/>
  <c r="ALW122" i="1"/>
  <c r="ALX122" i="1"/>
  <c r="ALY122" i="1"/>
  <c r="ALZ122" i="1"/>
  <c r="AMA122" i="1"/>
  <c r="AMB122" i="1"/>
  <c r="AMC122" i="1"/>
  <c r="AMD122" i="1"/>
  <c r="AME122" i="1"/>
  <c r="AMF122" i="1"/>
  <c r="AMG122" i="1"/>
  <c r="AMH122" i="1"/>
  <c r="AMI122" i="1"/>
  <c r="AMJ122" i="1"/>
  <c r="AMK122" i="1"/>
  <c r="AML122" i="1"/>
  <c r="AMM122" i="1"/>
  <c r="AMN122" i="1"/>
  <c r="AMO122" i="1"/>
  <c r="AMP122" i="1"/>
  <c r="AMQ122" i="1"/>
  <c r="AMR122" i="1"/>
  <c r="AMS122" i="1"/>
  <c r="AMT122" i="1"/>
  <c r="AMU122" i="1"/>
  <c r="AMV122" i="1"/>
  <c r="AMW122" i="1"/>
  <c r="AMX122" i="1"/>
  <c r="AMY122" i="1"/>
  <c r="AMZ122" i="1"/>
  <c r="ANA122" i="1"/>
  <c r="ANB122" i="1"/>
  <c r="ANC122" i="1"/>
  <c r="AND122" i="1"/>
  <c r="ANE122" i="1"/>
  <c r="ANF122" i="1"/>
  <c r="ANG122" i="1"/>
  <c r="ANH122" i="1"/>
  <c r="ANI122" i="1"/>
  <c r="ANJ122" i="1"/>
  <c r="ANK122" i="1"/>
  <c r="ANL122" i="1"/>
  <c r="ANM122" i="1"/>
  <c r="ANN122" i="1"/>
  <c r="ANO122" i="1"/>
  <c r="ANP122" i="1"/>
  <c r="ANQ122" i="1"/>
  <c r="ANR122" i="1"/>
  <c r="ANS122" i="1"/>
  <c r="ANT122" i="1"/>
  <c r="ANU122" i="1"/>
  <c r="ANV122" i="1"/>
  <c r="ANW122" i="1"/>
  <c r="ANX122" i="1"/>
  <c r="ANY122" i="1"/>
  <c r="ANZ122" i="1"/>
  <c r="AOA122" i="1"/>
  <c r="AOB122" i="1"/>
  <c r="AOC122" i="1"/>
  <c r="AOD122" i="1"/>
  <c r="AOE122" i="1"/>
  <c r="AOF122" i="1"/>
  <c r="AOG122" i="1"/>
  <c r="AOH122" i="1"/>
  <c r="AOI122" i="1"/>
  <c r="AOJ122" i="1"/>
  <c r="AOK122" i="1"/>
  <c r="AOL122" i="1"/>
  <c r="AOM122" i="1"/>
  <c r="AON122" i="1"/>
  <c r="AOO122" i="1"/>
  <c r="AOP122" i="1"/>
  <c r="AOQ122" i="1"/>
  <c r="AOR122" i="1"/>
  <c r="AOS122" i="1"/>
  <c r="AOT122" i="1"/>
  <c r="AOU122" i="1"/>
  <c r="AOV122" i="1"/>
  <c r="AOW122" i="1"/>
  <c r="AOX122" i="1"/>
  <c r="AOY122" i="1"/>
  <c r="AOZ122" i="1"/>
  <c r="APA122" i="1"/>
  <c r="APB122" i="1"/>
  <c r="APC122" i="1"/>
  <c r="APD122" i="1"/>
  <c r="APE122" i="1"/>
  <c r="APF122" i="1"/>
  <c r="APG122" i="1"/>
  <c r="APH122" i="1"/>
  <c r="API122" i="1"/>
  <c r="APJ122" i="1"/>
  <c r="APK122" i="1"/>
  <c r="APL122" i="1"/>
  <c r="APM122" i="1"/>
  <c r="APN122" i="1"/>
  <c r="APO122" i="1"/>
  <c r="APP122" i="1"/>
  <c r="APQ122" i="1"/>
  <c r="APR122" i="1"/>
  <c r="APS122" i="1"/>
  <c r="APT122" i="1"/>
  <c r="APU122" i="1"/>
  <c r="APV122" i="1"/>
  <c r="APW122" i="1"/>
  <c r="APX122" i="1"/>
  <c r="APY122" i="1"/>
  <c r="APZ122" i="1"/>
  <c r="AQA122" i="1"/>
  <c r="AQB122" i="1"/>
  <c r="AQC122" i="1"/>
  <c r="AQD122" i="1"/>
  <c r="AQE122" i="1"/>
  <c r="AQF122" i="1"/>
  <c r="AQG122" i="1"/>
  <c r="AQH122" i="1"/>
  <c r="AQI122" i="1"/>
  <c r="AQJ122" i="1"/>
  <c r="AQK122" i="1"/>
  <c r="AQL122" i="1"/>
  <c r="AQM122" i="1"/>
  <c r="AQN122" i="1"/>
  <c r="AQO122" i="1"/>
  <c r="AQP122" i="1"/>
  <c r="AQQ122" i="1"/>
  <c r="AQR122" i="1"/>
  <c r="AQS122" i="1"/>
  <c r="AQT122" i="1"/>
  <c r="AQU122" i="1"/>
  <c r="AQV122" i="1"/>
  <c r="AQW122" i="1"/>
  <c r="AQX122" i="1"/>
  <c r="AQY122" i="1"/>
  <c r="AQZ122" i="1"/>
  <c r="ARA122" i="1"/>
  <c r="ARB122" i="1"/>
  <c r="ARC122" i="1"/>
  <c r="ARD122" i="1"/>
  <c r="ARE122" i="1"/>
  <c r="ARF122" i="1"/>
  <c r="ARG122" i="1"/>
  <c r="ARH122" i="1"/>
  <c r="ARI122" i="1"/>
  <c r="ARJ122" i="1"/>
  <c r="ARK122" i="1"/>
  <c r="ARL122" i="1"/>
  <c r="ARM122" i="1"/>
  <c r="ARN122" i="1"/>
  <c r="ARO122" i="1"/>
  <c r="ARP122" i="1"/>
  <c r="ARQ122" i="1"/>
  <c r="ARR122" i="1"/>
  <c r="ARS122" i="1"/>
  <c r="ART122" i="1"/>
  <c r="ARU122" i="1"/>
  <c r="ARV122" i="1"/>
  <c r="ARW122" i="1"/>
  <c r="ARX122" i="1"/>
  <c r="ARY122" i="1"/>
  <c r="ARZ122" i="1"/>
  <c r="ASA122" i="1"/>
  <c r="ASB122" i="1"/>
  <c r="ASC122" i="1"/>
  <c r="ASD122" i="1"/>
  <c r="ASE122" i="1"/>
  <c r="ASF122" i="1"/>
  <c r="ASG122" i="1"/>
  <c r="ASH122" i="1"/>
  <c r="ASI122" i="1"/>
  <c r="ASJ122" i="1"/>
  <c r="ASK122" i="1"/>
  <c r="ASL122" i="1"/>
  <c r="ASM122" i="1"/>
  <c r="ASN122" i="1"/>
  <c r="ASO122" i="1"/>
  <c r="ASP122" i="1"/>
  <c r="ASQ122" i="1"/>
  <c r="ASR122" i="1"/>
  <c r="ASS122" i="1"/>
  <c r="AST122" i="1"/>
  <c r="ASU122" i="1"/>
  <c r="ASV122" i="1"/>
  <c r="ASW122" i="1"/>
  <c r="ASX122" i="1"/>
  <c r="ASY122" i="1"/>
  <c r="ASZ122" i="1"/>
  <c r="ATA122" i="1"/>
  <c r="ATB122" i="1"/>
  <c r="ATC122" i="1"/>
  <c r="ATD122" i="1"/>
  <c r="ATE122" i="1"/>
  <c r="ATF122" i="1"/>
  <c r="ATG122" i="1"/>
  <c r="ATH122" i="1"/>
  <c r="ATI122" i="1"/>
  <c r="ATJ122" i="1"/>
  <c r="ATK122" i="1"/>
  <c r="ATL122" i="1"/>
  <c r="ATM122" i="1"/>
  <c r="ATN122" i="1"/>
  <c r="ATO122" i="1"/>
  <c r="ATP122" i="1"/>
  <c r="ATQ122" i="1"/>
  <c r="ATR122" i="1"/>
  <c r="ATS122" i="1"/>
  <c r="ATT122" i="1"/>
  <c r="ATU122" i="1"/>
  <c r="ATV122" i="1"/>
  <c r="ATW122" i="1"/>
  <c r="ATX122" i="1"/>
  <c r="ATY122" i="1"/>
  <c r="ATZ122" i="1"/>
  <c r="AUA122" i="1"/>
  <c r="AUB122" i="1"/>
  <c r="AUC122" i="1"/>
  <c r="AUD122" i="1"/>
  <c r="AUE122" i="1"/>
  <c r="AUF122" i="1"/>
  <c r="AUG122" i="1"/>
  <c r="AUH122" i="1"/>
  <c r="AUI122" i="1"/>
  <c r="AUJ122" i="1"/>
  <c r="AUK122" i="1"/>
  <c r="AUL122" i="1"/>
  <c r="AUM122" i="1"/>
  <c r="AUN122" i="1"/>
  <c r="AUO122" i="1"/>
  <c r="AUP122" i="1"/>
  <c r="AUQ122" i="1"/>
  <c r="AUR122" i="1"/>
  <c r="AUS122" i="1"/>
  <c r="AUT122" i="1"/>
  <c r="AUU122" i="1"/>
  <c r="AUV122" i="1"/>
  <c r="AUW122" i="1"/>
  <c r="AUX122" i="1"/>
  <c r="AUY122" i="1"/>
  <c r="AUZ122" i="1"/>
  <c r="AVA122" i="1"/>
  <c r="AVB122" i="1"/>
  <c r="AVC122" i="1"/>
  <c r="AVD122" i="1"/>
  <c r="AVE122" i="1"/>
  <c r="AVF122" i="1"/>
  <c r="AVG122" i="1"/>
  <c r="AVH122" i="1"/>
  <c r="AVI122" i="1"/>
  <c r="AVJ122" i="1"/>
  <c r="AVK122" i="1"/>
  <c r="AVL122" i="1"/>
  <c r="AVM122" i="1"/>
  <c r="AVN122" i="1"/>
  <c r="AVO122" i="1"/>
  <c r="AVP122" i="1"/>
  <c r="AVQ122" i="1"/>
  <c r="AVR122" i="1"/>
  <c r="AVS122" i="1"/>
  <c r="AVT122" i="1"/>
  <c r="AVU122" i="1"/>
  <c r="AVV122" i="1"/>
  <c r="AVW122" i="1"/>
  <c r="AVX122" i="1"/>
  <c r="AVY122" i="1"/>
  <c r="AVZ122" i="1"/>
  <c r="AWA122" i="1"/>
  <c r="AWB122" i="1"/>
  <c r="AWC122" i="1"/>
  <c r="AWD122" i="1"/>
  <c r="AWE122" i="1"/>
  <c r="AWF122" i="1"/>
  <c r="AWG122" i="1"/>
  <c r="AWH122" i="1"/>
  <c r="AWI122" i="1"/>
  <c r="AWJ122" i="1"/>
  <c r="AWK122" i="1"/>
  <c r="AWL122" i="1"/>
  <c r="AWM122" i="1"/>
  <c r="AWN122" i="1"/>
  <c r="AWO122" i="1"/>
  <c r="AWP122" i="1"/>
  <c r="AWQ122" i="1"/>
  <c r="AWR122" i="1"/>
  <c r="AWS122" i="1"/>
  <c r="AWT122" i="1"/>
  <c r="AWU122" i="1"/>
  <c r="AWV122" i="1"/>
  <c r="AWW122" i="1"/>
  <c r="AWX122" i="1"/>
  <c r="AWY122" i="1"/>
  <c r="AWZ122" i="1"/>
  <c r="AXA122" i="1"/>
  <c r="AXB122" i="1"/>
  <c r="AXC122" i="1"/>
  <c r="AXD122" i="1"/>
  <c r="AXE122" i="1"/>
  <c r="AXF122" i="1"/>
  <c r="AXG122" i="1"/>
  <c r="AXH122" i="1"/>
  <c r="AXI122" i="1"/>
  <c r="AXJ122" i="1"/>
  <c r="AXK122" i="1"/>
  <c r="AXL122" i="1"/>
  <c r="AXM122" i="1"/>
  <c r="AXN122" i="1"/>
  <c r="AXO122" i="1"/>
  <c r="AXP122" i="1"/>
  <c r="AXQ122" i="1"/>
  <c r="AXR122" i="1"/>
  <c r="AXS122" i="1"/>
  <c r="AXT122" i="1"/>
  <c r="AXU122" i="1"/>
  <c r="AXV122" i="1"/>
  <c r="AXW122" i="1"/>
  <c r="AXX122" i="1"/>
  <c r="AXY122" i="1"/>
  <c r="AXZ122" i="1"/>
  <c r="AYA122" i="1"/>
  <c r="AYB122" i="1"/>
  <c r="AYC122" i="1"/>
  <c r="AYD122" i="1"/>
  <c r="AYE122" i="1"/>
  <c r="AYF122" i="1"/>
  <c r="AYG122" i="1"/>
  <c r="AYH122" i="1"/>
  <c r="AYI122" i="1"/>
  <c r="AYJ122" i="1"/>
  <c r="AYK122" i="1"/>
  <c r="AYL122" i="1"/>
  <c r="AYM122" i="1"/>
  <c r="AYN122" i="1"/>
  <c r="AYO122" i="1"/>
  <c r="AYP122" i="1"/>
  <c r="AYQ122" i="1"/>
  <c r="AYR122" i="1"/>
  <c r="AYS122" i="1"/>
  <c r="AYT122" i="1"/>
  <c r="AYU122" i="1"/>
  <c r="AYV122" i="1"/>
  <c r="AYW122" i="1"/>
  <c r="AYX122" i="1"/>
  <c r="AYY122" i="1"/>
  <c r="AYZ122" i="1"/>
  <c r="AZA122" i="1"/>
  <c r="AZB122" i="1"/>
  <c r="AZC122" i="1"/>
  <c r="AZD122" i="1"/>
  <c r="AZE122" i="1"/>
  <c r="AZF122" i="1"/>
  <c r="AZG122" i="1"/>
  <c r="AZH122" i="1"/>
  <c r="AZI122" i="1"/>
  <c r="AZJ122" i="1"/>
  <c r="AZK122" i="1"/>
  <c r="AZL122" i="1"/>
  <c r="AZM122" i="1"/>
  <c r="AZN122" i="1"/>
  <c r="AZO122" i="1"/>
  <c r="AZP122" i="1"/>
  <c r="AZQ122" i="1"/>
  <c r="AZR122" i="1"/>
  <c r="AZS122" i="1"/>
  <c r="AZT122" i="1"/>
  <c r="AZU122" i="1"/>
  <c r="AZV122" i="1"/>
  <c r="AZW122" i="1"/>
  <c r="AZX122" i="1"/>
  <c r="AZY122" i="1"/>
  <c r="AZZ122" i="1"/>
  <c r="BAA122" i="1"/>
  <c r="BAB122" i="1"/>
  <c r="BAC122" i="1"/>
  <c r="BAD122" i="1"/>
  <c r="BAE122" i="1"/>
  <c r="BAF122" i="1"/>
  <c r="BAG122" i="1"/>
  <c r="BAH122" i="1"/>
  <c r="BAI122" i="1"/>
  <c r="BAJ122" i="1"/>
  <c r="BAK122" i="1"/>
  <c r="BAL122" i="1"/>
  <c r="BAM122" i="1"/>
  <c r="BAN122" i="1"/>
  <c r="BAO122" i="1"/>
  <c r="BAP122" i="1"/>
  <c r="BAQ122" i="1"/>
  <c r="BAR122" i="1"/>
  <c r="BAS122" i="1"/>
  <c r="BAT122" i="1"/>
  <c r="BAU122" i="1"/>
  <c r="BAV122" i="1"/>
  <c r="BAW122" i="1"/>
  <c r="BAX122" i="1"/>
  <c r="BAY122" i="1"/>
  <c r="BAZ122" i="1"/>
  <c r="BBA122" i="1"/>
  <c r="BBB122" i="1"/>
  <c r="BBC122" i="1"/>
  <c r="BBD122" i="1"/>
  <c r="BBE122" i="1"/>
  <c r="BBF122" i="1"/>
  <c r="BBG122" i="1"/>
  <c r="BBH122" i="1"/>
  <c r="BBI122" i="1"/>
  <c r="BBJ122" i="1"/>
  <c r="BBK122" i="1"/>
  <c r="BBL122" i="1"/>
  <c r="BBM122" i="1"/>
  <c r="BBN122" i="1"/>
  <c r="GP93" i="1"/>
  <c r="GP94" i="1"/>
  <c r="GP95" i="1"/>
  <c r="GP97" i="1"/>
  <c r="GP98" i="1"/>
  <c r="GP99" i="1"/>
  <c r="GP92" i="1"/>
  <c r="GP116" i="1"/>
  <c r="GQ93" i="1"/>
  <c r="GQ94" i="1"/>
  <c r="GQ95" i="1"/>
  <c r="GQ97" i="1"/>
  <c r="GQ98" i="1"/>
  <c r="GQ99" i="1"/>
  <c r="GQ92" i="1"/>
  <c r="GQ116" i="1"/>
  <c r="GR93" i="1"/>
  <c r="GR94" i="1"/>
  <c r="GR95" i="1"/>
  <c r="GR97" i="1"/>
  <c r="GR98" i="1"/>
  <c r="GR99" i="1"/>
  <c r="GR92" i="1"/>
  <c r="GR116" i="1"/>
  <c r="GS93" i="1"/>
  <c r="GS94" i="1"/>
  <c r="GS95" i="1"/>
  <c r="GS97" i="1"/>
  <c r="GS98" i="1"/>
  <c r="GS99" i="1"/>
  <c r="GS92" i="1"/>
  <c r="GS116" i="1"/>
  <c r="GT93" i="1"/>
  <c r="GT94" i="1"/>
  <c r="GT95" i="1"/>
  <c r="GT97" i="1"/>
  <c r="GT98" i="1"/>
  <c r="GT99" i="1"/>
  <c r="GT92" i="1"/>
  <c r="GT116" i="1"/>
  <c r="GU93" i="1"/>
  <c r="GU94" i="1"/>
  <c r="GU95" i="1"/>
  <c r="GU97" i="1"/>
  <c r="GU98" i="1"/>
  <c r="GU99" i="1"/>
  <c r="GU92" i="1"/>
  <c r="GU116" i="1"/>
  <c r="GV93" i="1"/>
  <c r="GV94" i="1"/>
  <c r="GV95" i="1"/>
  <c r="GV97" i="1"/>
  <c r="GV98" i="1"/>
  <c r="GV99" i="1"/>
  <c r="GV92" i="1"/>
  <c r="GV116" i="1"/>
  <c r="GW93" i="1"/>
  <c r="GW94" i="1"/>
  <c r="GW95" i="1"/>
  <c r="GW97" i="1"/>
  <c r="GW98" i="1"/>
  <c r="GW99" i="1"/>
  <c r="GW92" i="1"/>
  <c r="GW116" i="1"/>
  <c r="GX93" i="1"/>
  <c r="GX94" i="1"/>
  <c r="GX95" i="1"/>
  <c r="GX97" i="1"/>
  <c r="GX98" i="1"/>
  <c r="GX99" i="1"/>
  <c r="GX92" i="1"/>
  <c r="GX116" i="1"/>
  <c r="GY93" i="1"/>
  <c r="GY94" i="1"/>
  <c r="GY95" i="1"/>
  <c r="GY97" i="1"/>
  <c r="GY98" i="1"/>
  <c r="GY99" i="1"/>
  <c r="GY92" i="1"/>
  <c r="GY116" i="1"/>
  <c r="GZ93" i="1"/>
  <c r="GZ94" i="1"/>
  <c r="GZ95" i="1"/>
  <c r="GZ97" i="1"/>
  <c r="GZ98" i="1"/>
  <c r="GZ99" i="1"/>
  <c r="GZ92" i="1"/>
  <c r="GZ116" i="1"/>
  <c r="HA93" i="1"/>
  <c r="HA94" i="1"/>
  <c r="HA95" i="1"/>
  <c r="HA97" i="1"/>
  <c r="HA98" i="1"/>
  <c r="HA99" i="1"/>
  <c r="HA92" i="1"/>
  <c r="HA116" i="1"/>
  <c r="HB93" i="1"/>
  <c r="HB94" i="1"/>
  <c r="HB95" i="1"/>
  <c r="HB97" i="1"/>
  <c r="HB98" i="1"/>
  <c r="HB99" i="1"/>
  <c r="HB92" i="1"/>
  <c r="HB116" i="1"/>
  <c r="HC93" i="1"/>
  <c r="HC94" i="1"/>
  <c r="HC95" i="1"/>
  <c r="HC97" i="1"/>
  <c r="HC98" i="1"/>
  <c r="HC99" i="1"/>
  <c r="HC92" i="1"/>
  <c r="HC116" i="1"/>
  <c r="HD93" i="1"/>
  <c r="HD94" i="1"/>
  <c r="HD95" i="1"/>
  <c r="HD97" i="1"/>
  <c r="HD98" i="1"/>
  <c r="HD99" i="1"/>
  <c r="HD92" i="1"/>
  <c r="HD116" i="1"/>
  <c r="HE93" i="1"/>
  <c r="HE94" i="1"/>
  <c r="HE95" i="1"/>
  <c r="HE97" i="1"/>
  <c r="HE98" i="1"/>
  <c r="HE99" i="1"/>
  <c r="HE92" i="1"/>
  <c r="HE116" i="1"/>
  <c r="HF93" i="1"/>
  <c r="HF94" i="1"/>
  <c r="HF95" i="1"/>
  <c r="HF97" i="1"/>
  <c r="HF98" i="1"/>
  <c r="HF99" i="1"/>
  <c r="HF92" i="1"/>
  <c r="HF116" i="1"/>
  <c r="HG93" i="1"/>
  <c r="HG94" i="1"/>
  <c r="HG95" i="1"/>
  <c r="HG97" i="1"/>
  <c r="HG98" i="1"/>
  <c r="HG99" i="1"/>
  <c r="HG92" i="1"/>
  <c r="HG116" i="1"/>
  <c r="HH93" i="1"/>
  <c r="HH94" i="1"/>
  <c r="HH95" i="1"/>
  <c r="HH97" i="1"/>
  <c r="HH98" i="1"/>
  <c r="HH99" i="1"/>
  <c r="HH92" i="1"/>
  <c r="HH116" i="1"/>
  <c r="HI93" i="1"/>
  <c r="HI94" i="1"/>
  <c r="HI95" i="1"/>
  <c r="HI97" i="1"/>
  <c r="HI98" i="1"/>
  <c r="HI99" i="1"/>
  <c r="HI92" i="1"/>
  <c r="HI116" i="1"/>
  <c r="HJ93" i="1"/>
  <c r="HJ94" i="1"/>
  <c r="HJ95" i="1"/>
  <c r="HJ97" i="1"/>
  <c r="HJ98" i="1"/>
  <c r="HJ99" i="1"/>
  <c r="HJ92" i="1"/>
  <c r="HJ116" i="1"/>
  <c r="HK93" i="1"/>
  <c r="HK94" i="1"/>
  <c r="HK95" i="1"/>
  <c r="HK97" i="1"/>
  <c r="HK98" i="1"/>
  <c r="HK99" i="1"/>
  <c r="HK92" i="1"/>
  <c r="HK116" i="1"/>
  <c r="HL93" i="1"/>
  <c r="HL94" i="1"/>
  <c r="HL95" i="1"/>
  <c r="HL97" i="1"/>
  <c r="HL98" i="1"/>
  <c r="HL99" i="1"/>
  <c r="HL92" i="1"/>
  <c r="HL116" i="1"/>
  <c r="HM93" i="1"/>
  <c r="HM94" i="1"/>
  <c r="HM95" i="1"/>
  <c r="HM97" i="1"/>
  <c r="HM98" i="1"/>
  <c r="HM99" i="1"/>
  <c r="HM92" i="1"/>
  <c r="HM116" i="1"/>
  <c r="HN93" i="1"/>
  <c r="HN94" i="1"/>
  <c r="HN95" i="1"/>
  <c r="HN97" i="1"/>
  <c r="HN98" i="1"/>
  <c r="HN99" i="1"/>
  <c r="HN92" i="1"/>
  <c r="HN116" i="1"/>
  <c r="HO93" i="1"/>
  <c r="HO94" i="1"/>
  <c r="HO95" i="1"/>
  <c r="HO97" i="1"/>
  <c r="HO98" i="1"/>
  <c r="HO99" i="1"/>
  <c r="HO92" i="1"/>
  <c r="HO116" i="1"/>
  <c r="HP93" i="1"/>
  <c r="HP94" i="1"/>
  <c r="HP95" i="1"/>
  <c r="HP97" i="1"/>
  <c r="HP98" i="1"/>
  <c r="HP99" i="1"/>
  <c r="HP92" i="1"/>
  <c r="HP116" i="1"/>
  <c r="HQ93" i="1"/>
  <c r="HQ94" i="1"/>
  <c r="HQ95" i="1"/>
  <c r="HQ97" i="1"/>
  <c r="HQ98" i="1"/>
  <c r="HQ99" i="1"/>
  <c r="HQ92" i="1"/>
  <c r="HQ116" i="1"/>
  <c r="HR93" i="1"/>
  <c r="HR94" i="1"/>
  <c r="HR95" i="1"/>
  <c r="HR97" i="1"/>
  <c r="HR98" i="1"/>
  <c r="HR99" i="1"/>
  <c r="HR92" i="1"/>
  <c r="HR116" i="1"/>
  <c r="HS93" i="1"/>
  <c r="HS94" i="1"/>
  <c r="HS95" i="1"/>
  <c r="HS97" i="1"/>
  <c r="HS98" i="1"/>
  <c r="HS99" i="1"/>
  <c r="HS92" i="1"/>
  <c r="HS116" i="1"/>
  <c r="HT93" i="1"/>
  <c r="HT94" i="1"/>
  <c r="HT95" i="1"/>
  <c r="HT97" i="1"/>
  <c r="HT98" i="1"/>
  <c r="HT99" i="1"/>
  <c r="HT92" i="1"/>
  <c r="HT116" i="1"/>
  <c r="HU93" i="1"/>
  <c r="HU94" i="1"/>
  <c r="HU95" i="1"/>
  <c r="HU97" i="1"/>
  <c r="HU98" i="1"/>
  <c r="HU99" i="1"/>
  <c r="HU92" i="1"/>
  <c r="HU116" i="1"/>
  <c r="HV93" i="1"/>
  <c r="HV94" i="1"/>
  <c r="HV95" i="1"/>
  <c r="HV97" i="1"/>
  <c r="HV98" i="1"/>
  <c r="HV99" i="1"/>
  <c r="HV92" i="1"/>
  <c r="HV116" i="1"/>
  <c r="HW93" i="1"/>
  <c r="HW94" i="1"/>
  <c r="HW95" i="1"/>
  <c r="HW97" i="1"/>
  <c r="HW98" i="1"/>
  <c r="HW99" i="1"/>
  <c r="HW92" i="1"/>
  <c r="HW116" i="1"/>
  <c r="HX93" i="1"/>
  <c r="HX94" i="1"/>
  <c r="HX95" i="1"/>
  <c r="HX97" i="1"/>
  <c r="HX98" i="1"/>
  <c r="HX99" i="1"/>
  <c r="HX92" i="1"/>
  <c r="HX116" i="1"/>
  <c r="HY93" i="1"/>
  <c r="HY94" i="1"/>
  <c r="HY95" i="1"/>
  <c r="HY97" i="1"/>
  <c r="HY98" i="1"/>
  <c r="HY99" i="1"/>
  <c r="HY92" i="1"/>
  <c r="HY116" i="1"/>
  <c r="HZ93" i="1"/>
  <c r="HZ94" i="1"/>
  <c r="HZ95" i="1"/>
  <c r="HZ97" i="1"/>
  <c r="HZ98" i="1"/>
  <c r="HZ99" i="1"/>
  <c r="HZ92" i="1"/>
  <c r="HZ116" i="1"/>
  <c r="IA93" i="1"/>
  <c r="IA94" i="1"/>
  <c r="IA95" i="1"/>
  <c r="IA97" i="1"/>
  <c r="IA98" i="1"/>
  <c r="IA99" i="1"/>
  <c r="IA92" i="1"/>
  <c r="IA116" i="1"/>
  <c r="IB93" i="1"/>
  <c r="IB94" i="1"/>
  <c r="IB95" i="1"/>
  <c r="IB97" i="1"/>
  <c r="IB98" i="1"/>
  <c r="IB99" i="1"/>
  <c r="IB92" i="1"/>
  <c r="IB116" i="1"/>
  <c r="IC93" i="1"/>
  <c r="IC94" i="1"/>
  <c r="IC95" i="1"/>
  <c r="IC97" i="1"/>
  <c r="IC98" i="1"/>
  <c r="IC99" i="1"/>
  <c r="IC92" i="1"/>
  <c r="IC116" i="1"/>
  <c r="ID93" i="1"/>
  <c r="ID94" i="1"/>
  <c r="ID95" i="1"/>
  <c r="ID97" i="1"/>
  <c r="ID98" i="1"/>
  <c r="ID99" i="1"/>
  <c r="ID92" i="1"/>
  <c r="ID116" i="1"/>
  <c r="IE93" i="1"/>
  <c r="IE94" i="1"/>
  <c r="IE95" i="1"/>
  <c r="IE97" i="1"/>
  <c r="IE98" i="1"/>
  <c r="IE99" i="1"/>
  <c r="IE92" i="1"/>
  <c r="IE116" i="1"/>
  <c r="IF93" i="1"/>
  <c r="IF94" i="1"/>
  <c r="IF95" i="1"/>
  <c r="IF97" i="1"/>
  <c r="IF98" i="1"/>
  <c r="IF99" i="1"/>
  <c r="IF92" i="1"/>
  <c r="IF116" i="1"/>
  <c r="IG93" i="1"/>
  <c r="IG94" i="1"/>
  <c r="IG95" i="1"/>
  <c r="IG97" i="1"/>
  <c r="IG98" i="1"/>
  <c r="IG99" i="1"/>
  <c r="IG92" i="1"/>
  <c r="IG116" i="1"/>
  <c r="IH93" i="1"/>
  <c r="IH94" i="1"/>
  <c r="IH95" i="1"/>
  <c r="IH97" i="1"/>
  <c r="IH98" i="1"/>
  <c r="IH99" i="1"/>
  <c r="IH92" i="1"/>
  <c r="IH116" i="1"/>
  <c r="II93" i="1"/>
  <c r="II94" i="1"/>
  <c r="II95" i="1"/>
  <c r="II97" i="1"/>
  <c r="II98" i="1"/>
  <c r="II99" i="1"/>
  <c r="II92" i="1"/>
  <c r="II116" i="1"/>
  <c r="IJ93" i="1"/>
  <c r="IJ94" i="1"/>
  <c r="IJ95" i="1"/>
  <c r="IJ97" i="1"/>
  <c r="IJ98" i="1"/>
  <c r="IJ99" i="1"/>
  <c r="IJ92" i="1"/>
  <c r="IJ116" i="1"/>
  <c r="IK93" i="1"/>
  <c r="IK94" i="1"/>
  <c r="IK95" i="1"/>
  <c r="IK97" i="1"/>
  <c r="IK98" i="1"/>
  <c r="IK99" i="1"/>
  <c r="IK92" i="1"/>
  <c r="IK116" i="1"/>
  <c r="IL93" i="1"/>
  <c r="IL94" i="1"/>
  <c r="IL95" i="1"/>
  <c r="IL97" i="1"/>
  <c r="IL98" i="1"/>
  <c r="IL99" i="1"/>
  <c r="IL92" i="1"/>
  <c r="IL116" i="1"/>
  <c r="IM93" i="1"/>
  <c r="IM94" i="1"/>
  <c r="IM95" i="1"/>
  <c r="IM97" i="1"/>
  <c r="IM98" i="1"/>
  <c r="IM99" i="1"/>
  <c r="IM92" i="1"/>
  <c r="IM116" i="1"/>
  <c r="IN93" i="1"/>
  <c r="IN94" i="1"/>
  <c r="IN95" i="1"/>
  <c r="IN97" i="1"/>
  <c r="IN98" i="1"/>
  <c r="IN99" i="1"/>
  <c r="IN92" i="1"/>
  <c r="IN116" i="1"/>
  <c r="IO93" i="1"/>
  <c r="IO94" i="1"/>
  <c r="IO95" i="1"/>
  <c r="IO97" i="1"/>
  <c r="IO98" i="1"/>
  <c r="IO99" i="1"/>
  <c r="IO92" i="1"/>
  <c r="IO116" i="1"/>
  <c r="IP93" i="1"/>
  <c r="IP94" i="1"/>
  <c r="IP95" i="1"/>
  <c r="IP97" i="1"/>
  <c r="IP98" i="1"/>
  <c r="IP99" i="1"/>
  <c r="IP92" i="1"/>
  <c r="IP116" i="1"/>
  <c r="IQ93" i="1"/>
  <c r="IQ94" i="1"/>
  <c r="IQ95" i="1"/>
  <c r="IQ97" i="1"/>
  <c r="IQ98" i="1"/>
  <c r="IQ99" i="1"/>
  <c r="IQ92" i="1"/>
  <c r="IQ116" i="1"/>
  <c r="IR93" i="1"/>
  <c r="IR94" i="1"/>
  <c r="IR95" i="1"/>
  <c r="IR97" i="1"/>
  <c r="IR98" i="1"/>
  <c r="IR99" i="1"/>
  <c r="IR92" i="1"/>
  <c r="IR116" i="1"/>
  <c r="IS93" i="1"/>
  <c r="IS94" i="1"/>
  <c r="IS95" i="1"/>
  <c r="IS97" i="1"/>
  <c r="IS98" i="1"/>
  <c r="IS99" i="1"/>
  <c r="IS92" i="1"/>
  <c r="IS116" i="1"/>
  <c r="IT93" i="1"/>
  <c r="IT94" i="1"/>
  <c r="IT95" i="1"/>
  <c r="IT97" i="1"/>
  <c r="IT98" i="1"/>
  <c r="IT99" i="1"/>
  <c r="IT92" i="1"/>
  <c r="IT116" i="1"/>
  <c r="IU93" i="1"/>
  <c r="IU94" i="1"/>
  <c r="IU95" i="1"/>
  <c r="IU97" i="1"/>
  <c r="IU98" i="1"/>
  <c r="IU99" i="1"/>
  <c r="IU92" i="1"/>
  <c r="IU116" i="1"/>
  <c r="IV93" i="1"/>
  <c r="IV94" i="1"/>
  <c r="IV95" i="1"/>
  <c r="IV97" i="1"/>
  <c r="IV98" i="1"/>
  <c r="IV99" i="1"/>
  <c r="IV92" i="1"/>
  <c r="IV116" i="1"/>
  <c r="IW93" i="1"/>
  <c r="IW94" i="1"/>
  <c r="IW95" i="1"/>
  <c r="IW97" i="1"/>
  <c r="IW98" i="1"/>
  <c r="IW99" i="1"/>
  <c r="IW92" i="1"/>
  <c r="IW116" i="1"/>
  <c r="IX93" i="1"/>
  <c r="IX94" i="1"/>
  <c r="IX95" i="1"/>
  <c r="IX97" i="1"/>
  <c r="IX98" i="1"/>
  <c r="IX99" i="1"/>
  <c r="IX92" i="1"/>
  <c r="IX116" i="1"/>
  <c r="IY93" i="1"/>
  <c r="IY94" i="1"/>
  <c r="IY95" i="1"/>
  <c r="IY97" i="1"/>
  <c r="IY98" i="1"/>
  <c r="IY99" i="1"/>
  <c r="IY92" i="1"/>
  <c r="IY116" i="1"/>
  <c r="IZ93" i="1"/>
  <c r="IZ94" i="1"/>
  <c r="IZ95" i="1"/>
  <c r="IZ97" i="1"/>
  <c r="IZ98" i="1"/>
  <c r="IZ99" i="1"/>
  <c r="IZ92" i="1"/>
  <c r="IZ116" i="1"/>
  <c r="JA93" i="1"/>
  <c r="JA94" i="1"/>
  <c r="JA95" i="1"/>
  <c r="JA97" i="1"/>
  <c r="JA98" i="1"/>
  <c r="JA99" i="1"/>
  <c r="JA92" i="1"/>
  <c r="JA116" i="1"/>
  <c r="JB93" i="1"/>
  <c r="JB94" i="1"/>
  <c r="JB95" i="1"/>
  <c r="JB97" i="1"/>
  <c r="JB98" i="1"/>
  <c r="JB99" i="1"/>
  <c r="JB92" i="1"/>
  <c r="JB116" i="1"/>
  <c r="JC93" i="1"/>
  <c r="JC94" i="1"/>
  <c r="JC95" i="1"/>
  <c r="JC97" i="1"/>
  <c r="JC98" i="1"/>
  <c r="JC99" i="1"/>
  <c r="JC92" i="1"/>
  <c r="JC116" i="1"/>
  <c r="JD93" i="1"/>
  <c r="JD94" i="1"/>
  <c r="JD95" i="1"/>
  <c r="JD97" i="1"/>
  <c r="JD98" i="1"/>
  <c r="JD99" i="1"/>
  <c r="JD92" i="1"/>
  <c r="JD116" i="1"/>
  <c r="JE93" i="1"/>
  <c r="JE94" i="1"/>
  <c r="JE95" i="1"/>
  <c r="JE97" i="1"/>
  <c r="JE98" i="1"/>
  <c r="JE99" i="1"/>
  <c r="JE92" i="1"/>
  <c r="JE116" i="1"/>
  <c r="JF93" i="1"/>
  <c r="JF94" i="1"/>
  <c r="JF95" i="1"/>
  <c r="JF97" i="1"/>
  <c r="JF98" i="1"/>
  <c r="JF99" i="1"/>
  <c r="JF92" i="1"/>
  <c r="JF116" i="1"/>
  <c r="JG93" i="1"/>
  <c r="JG94" i="1"/>
  <c r="JG95" i="1"/>
  <c r="JG97" i="1"/>
  <c r="JG98" i="1"/>
  <c r="JG99" i="1"/>
  <c r="JG92" i="1"/>
  <c r="JG116" i="1"/>
  <c r="JH93" i="1"/>
  <c r="JH94" i="1"/>
  <c r="JH95" i="1"/>
  <c r="JH97" i="1"/>
  <c r="JH98" i="1"/>
  <c r="JH99" i="1"/>
  <c r="JH92" i="1"/>
  <c r="JH116" i="1"/>
  <c r="JI93" i="1"/>
  <c r="JI94" i="1"/>
  <c r="JI95" i="1"/>
  <c r="JI97" i="1"/>
  <c r="JI98" i="1"/>
  <c r="JI99" i="1"/>
  <c r="JI92" i="1"/>
  <c r="JI116" i="1"/>
  <c r="JJ93" i="1"/>
  <c r="JJ94" i="1"/>
  <c r="JJ95" i="1"/>
  <c r="JJ97" i="1"/>
  <c r="JJ98" i="1"/>
  <c r="JJ99" i="1"/>
  <c r="JJ92" i="1"/>
  <c r="JJ116" i="1"/>
  <c r="JK93" i="1"/>
  <c r="JK94" i="1"/>
  <c r="JK95" i="1"/>
  <c r="JK97" i="1"/>
  <c r="JK98" i="1"/>
  <c r="JK99" i="1"/>
  <c r="JK92" i="1"/>
  <c r="JK116" i="1"/>
  <c r="JL93" i="1"/>
  <c r="JL94" i="1"/>
  <c r="JL95" i="1"/>
  <c r="JL97" i="1"/>
  <c r="JL98" i="1"/>
  <c r="JL99" i="1"/>
  <c r="JL92" i="1"/>
  <c r="JL116" i="1"/>
  <c r="JM93" i="1"/>
  <c r="JM94" i="1"/>
  <c r="JM95" i="1"/>
  <c r="JM97" i="1"/>
  <c r="JM98" i="1"/>
  <c r="JM99" i="1"/>
  <c r="JM92" i="1"/>
  <c r="JM116" i="1"/>
  <c r="JN93" i="1"/>
  <c r="JN94" i="1"/>
  <c r="JN95" i="1"/>
  <c r="JN97" i="1"/>
  <c r="JN98" i="1"/>
  <c r="JN99" i="1"/>
  <c r="JN92" i="1"/>
  <c r="JN116" i="1"/>
  <c r="JO93" i="1"/>
  <c r="JO94" i="1"/>
  <c r="JO95" i="1"/>
  <c r="JO97" i="1"/>
  <c r="JO98" i="1"/>
  <c r="JO99" i="1"/>
  <c r="JO92" i="1"/>
  <c r="JO116" i="1"/>
  <c r="JP93" i="1"/>
  <c r="JP94" i="1"/>
  <c r="JP95" i="1"/>
  <c r="JP97" i="1"/>
  <c r="JP98" i="1"/>
  <c r="JP99" i="1"/>
  <c r="JP92" i="1"/>
  <c r="JP116" i="1"/>
  <c r="JQ93" i="1"/>
  <c r="JQ94" i="1"/>
  <c r="JQ95" i="1"/>
  <c r="JQ97" i="1"/>
  <c r="JQ98" i="1"/>
  <c r="JQ99" i="1"/>
  <c r="JQ92" i="1"/>
  <c r="JQ116" i="1"/>
  <c r="JR93" i="1"/>
  <c r="JR94" i="1"/>
  <c r="JR95" i="1"/>
  <c r="JR97" i="1"/>
  <c r="JR98" i="1"/>
  <c r="JR99" i="1"/>
  <c r="JR92" i="1"/>
  <c r="JR116" i="1"/>
  <c r="JS93" i="1"/>
  <c r="JS94" i="1"/>
  <c r="JS95" i="1"/>
  <c r="JS97" i="1"/>
  <c r="JS98" i="1"/>
  <c r="JS99" i="1"/>
  <c r="JS92" i="1"/>
  <c r="JS116" i="1"/>
  <c r="JT93" i="1"/>
  <c r="JT94" i="1"/>
  <c r="JT95" i="1"/>
  <c r="JT97" i="1"/>
  <c r="JT98" i="1"/>
  <c r="JT99" i="1"/>
  <c r="JT92" i="1"/>
  <c r="JT116" i="1"/>
  <c r="JU93" i="1"/>
  <c r="JU94" i="1"/>
  <c r="JU95" i="1"/>
  <c r="JU97" i="1"/>
  <c r="JU98" i="1"/>
  <c r="JU99" i="1"/>
  <c r="JU92" i="1"/>
  <c r="JU116" i="1"/>
  <c r="JV93" i="1"/>
  <c r="JV94" i="1"/>
  <c r="JV95" i="1"/>
  <c r="JV97" i="1"/>
  <c r="JV98" i="1"/>
  <c r="JV99" i="1"/>
  <c r="JV92" i="1"/>
  <c r="JV116" i="1"/>
  <c r="JW93" i="1"/>
  <c r="JW94" i="1"/>
  <c r="JW95" i="1"/>
  <c r="JW97" i="1"/>
  <c r="JW98" i="1"/>
  <c r="JW99" i="1"/>
  <c r="JW92" i="1"/>
  <c r="JW116" i="1"/>
  <c r="JX93" i="1"/>
  <c r="JX94" i="1"/>
  <c r="JX95" i="1"/>
  <c r="JX97" i="1"/>
  <c r="JX98" i="1"/>
  <c r="JX99" i="1"/>
  <c r="JX92" i="1"/>
  <c r="JX116" i="1"/>
  <c r="JY93" i="1"/>
  <c r="JY94" i="1"/>
  <c r="JY95" i="1"/>
  <c r="JY97" i="1"/>
  <c r="JY98" i="1"/>
  <c r="JY99" i="1"/>
  <c r="JY92" i="1"/>
  <c r="JY116" i="1"/>
  <c r="JZ93" i="1"/>
  <c r="JZ94" i="1"/>
  <c r="JZ95" i="1"/>
  <c r="JZ97" i="1"/>
  <c r="JZ98" i="1"/>
  <c r="JZ99" i="1"/>
  <c r="JZ92" i="1"/>
  <c r="JZ116" i="1"/>
  <c r="KA93" i="1"/>
  <c r="KA94" i="1"/>
  <c r="KA95" i="1"/>
  <c r="KA97" i="1"/>
  <c r="KA98" i="1"/>
  <c r="KA99" i="1"/>
  <c r="KA92" i="1"/>
  <c r="KA116" i="1"/>
  <c r="KB93" i="1"/>
  <c r="KB94" i="1"/>
  <c r="KB95" i="1"/>
  <c r="KB97" i="1"/>
  <c r="KB98" i="1"/>
  <c r="KB99" i="1"/>
  <c r="KB92" i="1"/>
  <c r="KB116" i="1"/>
  <c r="KC93" i="1"/>
  <c r="KC94" i="1"/>
  <c r="KC95" i="1"/>
  <c r="KC97" i="1"/>
  <c r="KC98" i="1"/>
  <c r="KC99" i="1"/>
  <c r="KC92" i="1"/>
  <c r="KC116" i="1"/>
  <c r="KD93" i="1"/>
  <c r="KD94" i="1"/>
  <c r="KD95" i="1"/>
  <c r="KD97" i="1"/>
  <c r="KD98" i="1"/>
  <c r="KD99" i="1"/>
  <c r="KD92" i="1"/>
  <c r="KD116" i="1"/>
  <c r="KE93" i="1"/>
  <c r="KE94" i="1"/>
  <c r="KE95" i="1"/>
  <c r="KE97" i="1"/>
  <c r="KE98" i="1"/>
  <c r="KE99" i="1"/>
  <c r="KE92" i="1"/>
  <c r="KE116" i="1"/>
  <c r="KF93" i="1"/>
  <c r="KF94" i="1"/>
  <c r="KF95" i="1"/>
  <c r="KF97" i="1"/>
  <c r="KF98" i="1"/>
  <c r="KF99" i="1"/>
  <c r="KF92" i="1"/>
  <c r="KF116" i="1"/>
  <c r="KG93" i="1"/>
  <c r="KG94" i="1"/>
  <c r="KG95" i="1"/>
  <c r="KG97" i="1"/>
  <c r="KG98" i="1"/>
  <c r="KG99" i="1"/>
  <c r="KG92" i="1"/>
  <c r="KG116" i="1"/>
  <c r="KH93" i="1"/>
  <c r="KH94" i="1"/>
  <c r="KH95" i="1"/>
  <c r="KH97" i="1"/>
  <c r="KH98" i="1"/>
  <c r="KH99" i="1"/>
  <c r="KH92" i="1"/>
  <c r="KH116" i="1"/>
  <c r="KI93" i="1"/>
  <c r="KI94" i="1"/>
  <c r="KI95" i="1"/>
  <c r="KI97" i="1"/>
  <c r="KI98" i="1"/>
  <c r="KI99" i="1"/>
  <c r="KI92" i="1"/>
  <c r="KI116" i="1"/>
  <c r="KJ93" i="1"/>
  <c r="KJ94" i="1"/>
  <c r="KJ95" i="1"/>
  <c r="KJ97" i="1"/>
  <c r="KJ98" i="1"/>
  <c r="KJ99" i="1"/>
  <c r="KJ92" i="1"/>
  <c r="KJ116" i="1"/>
  <c r="KK93" i="1"/>
  <c r="KK94" i="1"/>
  <c r="KK95" i="1"/>
  <c r="KK97" i="1"/>
  <c r="KK98" i="1"/>
  <c r="KK99" i="1"/>
  <c r="KK92" i="1"/>
  <c r="KK116" i="1"/>
  <c r="KL93" i="1"/>
  <c r="KL94" i="1"/>
  <c r="KL95" i="1"/>
  <c r="KL97" i="1"/>
  <c r="KL98" i="1"/>
  <c r="KL99" i="1"/>
  <c r="KL92" i="1"/>
  <c r="KL116" i="1"/>
  <c r="KM93" i="1"/>
  <c r="KM94" i="1"/>
  <c r="KM95" i="1"/>
  <c r="KM97" i="1"/>
  <c r="KM98" i="1"/>
  <c r="KM99" i="1"/>
  <c r="KM92" i="1"/>
  <c r="KM116" i="1"/>
  <c r="KN93" i="1"/>
  <c r="KN94" i="1"/>
  <c r="KN95" i="1"/>
  <c r="KN97" i="1"/>
  <c r="KN98" i="1"/>
  <c r="KN99" i="1"/>
  <c r="KN92" i="1"/>
  <c r="KN116" i="1"/>
  <c r="KO93" i="1"/>
  <c r="KO94" i="1"/>
  <c r="KO95" i="1"/>
  <c r="KO97" i="1"/>
  <c r="KO98" i="1"/>
  <c r="KO99" i="1"/>
  <c r="KO92" i="1"/>
  <c r="KO116" i="1"/>
  <c r="KP93" i="1"/>
  <c r="KP94" i="1"/>
  <c r="KP95" i="1"/>
  <c r="KP97" i="1"/>
  <c r="KP98" i="1"/>
  <c r="KP99" i="1"/>
  <c r="KP92" i="1"/>
  <c r="KP116" i="1"/>
  <c r="KQ93" i="1"/>
  <c r="KQ94" i="1"/>
  <c r="KQ95" i="1"/>
  <c r="KQ97" i="1"/>
  <c r="KQ98" i="1"/>
  <c r="KQ99" i="1"/>
  <c r="KQ92" i="1"/>
  <c r="KQ116" i="1"/>
  <c r="KR93" i="1"/>
  <c r="KR94" i="1"/>
  <c r="KR95" i="1"/>
  <c r="KR97" i="1"/>
  <c r="KR98" i="1"/>
  <c r="KR99" i="1"/>
  <c r="KR92" i="1"/>
  <c r="KR116" i="1"/>
  <c r="KS93" i="1"/>
  <c r="KS94" i="1"/>
  <c r="KS95" i="1"/>
  <c r="KS97" i="1"/>
  <c r="KS98" i="1"/>
  <c r="KS99" i="1"/>
  <c r="KS92" i="1"/>
  <c r="KS116" i="1"/>
  <c r="KT93" i="1"/>
  <c r="KT94" i="1"/>
  <c r="KT95" i="1"/>
  <c r="KT97" i="1"/>
  <c r="KT98" i="1"/>
  <c r="KT99" i="1"/>
  <c r="KT92" i="1"/>
  <c r="KT116" i="1"/>
  <c r="KU93" i="1"/>
  <c r="KU94" i="1"/>
  <c r="KU95" i="1"/>
  <c r="KU97" i="1"/>
  <c r="KU98" i="1"/>
  <c r="KU99" i="1"/>
  <c r="KU92" i="1"/>
  <c r="KU116" i="1"/>
  <c r="KV93" i="1"/>
  <c r="KV94" i="1"/>
  <c r="KV95" i="1"/>
  <c r="KV97" i="1"/>
  <c r="KV98" i="1"/>
  <c r="KV99" i="1"/>
  <c r="KV92" i="1"/>
  <c r="KV116" i="1"/>
  <c r="KW93" i="1"/>
  <c r="KW94" i="1"/>
  <c r="KW95" i="1"/>
  <c r="KW97" i="1"/>
  <c r="KW98" i="1"/>
  <c r="KW99" i="1"/>
  <c r="KW92" i="1"/>
  <c r="KW116" i="1"/>
  <c r="KX93" i="1"/>
  <c r="KX94" i="1"/>
  <c r="KX95" i="1"/>
  <c r="KX97" i="1"/>
  <c r="KX98" i="1"/>
  <c r="KX99" i="1"/>
  <c r="KX92" i="1"/>
  <c r="KX116" i="1"/>
  <c r="KY93" i="1"/>
  <c r="KY94" i="1"/>
  <c r="KY95" i="1"/>
  <c r="KY97" i="1"/>
  <c r="KY98" i="1"/>
  <c r="KY99" i="1"/>
  <c r="KY92" i="1"/>
  <c r="KY116" i="1"/>
  <c r="KZ93" i="1"/>
  <c r="KZ94" i="1"/>
  <c r="KZ95" i="1"/>
  <c r="KZ97" i="1"/>
  <c r="KZ98" i="1"/>
  <c r="KZ99" i="1"/>
  <c r="KZ92" i="1"/>
  <c r="KZ116" i="1"/>
  <c r="LA93" i="1"/>
  <c r="LA94" i="1"/>
  <c r="LA95" i="1"/>
  <c r="LA97" i="1"/>
  <c r="LA98" i="1"/>
  <c r="LA99" i="1"/>
  <c r="LA92" i="1"/>
  <c r="LA116" i="1"/>
  <c r="LB93" i="1"/>
  <c r="LB94" i="1"/>
  <c r="LB95" i="1"/>
  <c r="LB97" i="1"/>
  <c r="LB98" i="1"/>
  <c r="LB99" i="1"/>
  <c r="LB92" i="1"/>
  <c r="LB116" i="1"/>
  <c r="LC93" i="1"/>
  <c r="LC94" i="1"/>
  <c r="LC95" i="1"/>
  <c r="LC97" i="1"/>
  <c r="LC98" i="1"/>
  <c r="LC99" i="1"/>
  <c r="LC92" i="1"/>
  <c r="LC116" i="1"/>
  <c r="LD93" i="1"/>
  <c r="LD94" i="1"/>
  <c r="LD95" i="1"/>
  <c r="LD97" i="1"/>
  <c r="LD98" i="1"/>
  <c r="LD99" i="1"/>
  <c r="LD92" i="1"/>
  <c r="LD116" i="1"/>
  <c r="LE93" i="1"/>
  <c r="LE94" i="1"/>
  <c r="LE95" i="1"/>
  <c r="LE97" i="1"/>
  <c r="LE98" i="1"/>
  <c r="LE99" i="1"/>
  <c r="LE92" i="1"/>
  <c r="LE116" i="1"/>
  <c r="LF93" i="1"/>
  <c r="LF94" i="1"/>
  <c r="LF95" i="1"/>
  <c r="LF97" i="1"/>
  <c r="LF98" i="1"/>
  <c r="LF99" i="1"/>
  <c r="LF92" i="1"/>
  <c r="LF116" i="1"/>
  <c r="LG93" i="1"/>
  <c r="LG94" i="1"/>
  <c r="LG95" i="1"/>
  <c r="LG97" i="1"/>
  <c r="LG98" i="1"/>
  <c r="LG99" i="1"/>
  <c r="LG92" i="1"/>
  <c r="LG116" i="1"/>
  <c r="LH93" i="1"/>
  <c r="LH94" i="1"/>
  <c r="LH95" i="1"/>
  <c r="LH97" i="1"/>
  <c r="LH98" i="1"/>
  <c r="LH99" i="1"/>
  <c r="LH92" i="1"/>
  <c r="LH116" i="1"/>
  <c r="LI93" i="1"/>
  <c r="LI94" i="1"/>
  <c r="LI95" i="1"/>
  <c r="LI97" i="1"/>
  <c r="LI98" i="1"/>
  <c r="LI99" i="1"/>
  <c r="LI92" i="1"/>
  <c r="LI116" i="1"/>
  <c r="LJ93" i="1"/>
  <c r="LJ94" i="1"/>
  <c r="LJ95" i="1"/>
  <c r="LJ97" i="1"/>
  <c r="LJ98" i="1"/>
  <c r="LJ99" i="1"/>
  <c r="LJ92" i="1"/>
  <c r="LJ116" i="1"/>
  <c r="LK93" i="1"/>
  <c r="LK94" i="1"/>
  <c r="LK95" i="1"/>
  <c r="LK97" i="1"/>
  <c r="LK98" i="1"/>
  <c r="LK99" i="1"/>
  <c r="LK92" i="1"/>
  <c r="LK116" i="1"/>
  <c r="LL93" i="1"/>
  <c r="LL94" i="1"/>
  <c r="LL95" i="1"/>
  <c r="LL97" i="1"/>
  <c r="LL98" i="1"/>
  <c r="LL99" i="1"/>
  <c r="LL92" i="1"/>
  <c r="LL116" i="1"/>
  <c r="LM93" i="1"/>
  <c r="LM94" i="1"/>
  <c r="LM95" i="1"/>
  <c r="LM97" i="1"/>
  <c r="LM98" i="1"/>
  <c r="LM99" i="1"/>
  <c r="LM92" i="1"/>
  <c r="LM116" i="1"/>
  <c r="LN93" i="1"/>
  <c r="LN94" i="1"/>
  <c r="LN95" i="1"/>
  <c r="LN97" i="1"/>
  <c r="LN98" i="1"/>
  <c r="LN99" i="1"/>
  <c r="LN92" i="1"/>
  <c r="LN116" i="1"/>
  <c r="LO93" i="1"/>
  <c r="LO94" i="1"/>
  <c r="LO95" i="1"/>
  <c r="LO97" i="1"/>
  <c r="LO98" i="1"/>
  <c r="LO99" i="1"/>
  <c r="LO92" i="1"/>
  <c r="LO116" i="1"/>
  <c r="LP93" i="1"/>
  <c r="LP94" i="1"/>
  <c r="LP95" i="1"/>
  <c r="LP97" i="1"/>
  <c r="LP98" i="1"/>
  <c r="LP99" i="1"/>
  <c r="LP92" i="1"/>
  <c r="LP116" i="1"/>
  <c r="LQ93" i="1"/>
  <c r="LQ94" i="1"/>
  <c r="LQ95" i="1"/>
  <c r="LQ97" i="1"/>
  <c r="LQ98" i="1"/>
  <c r="LQ99" i="1"/>
  <c r="LQ92" i="1"/>
  <c r="LQ116" i="1"/>
  <c r="LR93" i="1"/>
  <c r="LR94" i="1"/>
  <c r="LR95" i="1"/>
  <c r="LR97" i="1"/>
  <c r="LR98" i="1"/>
  <c r="LR99" i="1"/>
  <c r="LR92" i="1"/>
  <c r="LR116" i="1"/>
  <c r="LS93" i="1"/>
  <c r="LS94" i="1"/>
  <c r="LS95" i="1"/>
  <c r="LS97" i="1"/>
  <c r="LS98" i="1"/>
  <c r="LS99" i="1"/>
  <c r="LS92" i="1"/>
  <c r="LS116" i="1"/>
  <c r="LT93" i="1"/>
  <c r="LT94" i="1"/>
  <c r="LT95" i="1"/>
  <c r="LT97" i="1"/>
  <c r="LT98" i="1"/>
  <c r="LT99" i="1"/>
  <c r="LT92" i="1"/>
  <c r="LT116" i="1"/>
  <c r="LU93" i="1"/>
  <c r="LU94" i="1"/>
  <c r="LU95" i="1"/>
  <c r="LU97" i="1"/>
  <c r="LU98" i="1"/>
  <c r="LU99" i="1"/>
  <c r="LU92" i="1"/>
  <c r="LU116" i="1"/>
  <c r="LV93" i="1"/>
  <c r="LV94" i="1"/>
  <c r="LV95" i="1"/>
  <c r="LV97" i="1"/>
  <c r="LV98" i="1"/>
  <c r="LV99" i="1"/>
  <c r="LV92" i="1"/>
  <c r="LV116" i="1"/>
  <c r="LW93" i="1"/>
  <c r="LW94" i="1"/>
  <c r="LW95" i="1"/>
  <c r="LW97" i="1"/>
  <c r="LW98" i="1"/>
  <c r="LW99" i="1"/>
  <c r="LW92" i="1"/>
  <c r="LW116" i="1"/>
  <c r="LX93" i="1"/>
  <c r="LX94" i="1"/>
  <c r="LX95" i="1"/>
  <c r="LX97" i="1"/>
  <c r="LX98" i="1"/>
  <c r="LX99" i="1"/>
  <c r="LX92" i="1"/>
  <c r="LX116" i="1"/>
  <c r="LY93" i="1"/>
  <c r="LY94" i="1"/>
  <c r="LY95" i="1"/>
  <c r="LY97" i="1"/>
  <c r="LY98" i="1"/>
  <c r="LY99" i="1"/>
  <c r="LY92" i="1"/>
  <c r="LY116" i="1"/>
  <c r="LZ93" i="1"/>
  <c r="LZ94" i="1"/>
  <c r="LZ95" i="1"/>
  <c r="LZ97" i="1"/>
  <c r="LZ98" i="1"/>
  <c r="LZ99" i="1"/>
  <c r="LZ92" i="1"/>
  <c r="LZ116" i="1"/>
  <c r="MA93" i="1"/>
  <c r="MA94" i="1"/>
  <c r="MA95" i="1"/>
  <c r="MA97" i="1"/>
  <c r="MA98" i="1"/>
  <c r="MA99" i="1"/>
  <c r="MA92" i="1"/>
  <c r="MA116" i="1"/>
  <c r="MB93" i="1"/>
  <c r="MB94" i="1"/>
  <c r="MB95" i="1"/>
  <c r="MB97" i="1"/>
  <c r="MB98" i="1"/>
  <c r="MB99" i="1"/>
  <c r="MB92" i="1"/>
  <c r="MB116" i="1"/>
  <c r="MC93" i="1"/>
  <c r="MC94" i="1"/>
  <c r="MC95" i="1"/>
  <c r="MC97" i="1"/>
  <c r="MC98" i="1"/>
  <c r="MC99" i="1"/>
  <c r="MC92" i="1"/>
  <c r="MC116" i="1"/>
  <c r="MD93" i="1"/>
  <c r="MD94" i="1"/>
  <c r="MD95" i="1"/>
  <c r="MD97" i="1"/>
  <c r="MD98" i="1"/>
  <c r="MD99" i="1"/>
  <c r="MD92" i="1"/>
  <c r="MD116" i="1"/>
  <c r="ME93" i="1"/>
  <c r="ME94" i="1"/>
  <c r="ME95" i="1"/>
  <c r="ME97" i="1"/>
  <c r="ME98" i="1"/>
  <c r="ME99" i="1"/>
  <c r="ME92" i="1"/>
  <c r="ME116" i="1"/>
  <c r="MF93" i="1"/>
  <c r="MF94" i="1"/>
  <c r="MF95" i="1"/>
  <c r="MF97" i="1"/>
  <c r="MF98" i="1"/>
  <c r="MF99" i="1"/>
  <c r="MF92" i="1"/>
  <c r="MF116" i="1"/>
  <c r="MG93" i="1"/>
  <c r="MG94" i="1"/>
  <c r="MG95" i="1"/>
  <c r="MG97" i="1"/>
  <c r="MG98" i="1"/>
  <c r="MG99" i="1"/>
  <c r="MG92" i="1"/>
  <c r="MG116" i="1"/>
  <c r="MH93" i="1"/>
  <c r="MH94" i="1"/>
  <c r="MH95" i="1"/>
  <c r="MH97" i="1"/>
  <c r="MH98" i="1"/>
  <c r="MH99" i="1"/>
  <c r="MH92" i="1"/>
  <c r="MH116" i="1"/>
  <c r="MI93" i="1"/>
  <c r="MI94" i="1"/>
  <c r="MI95" i="1"/>
  <c r="MI97" i="1"/>
  <c r="MI98" i="1"/>
  <c r="MI99" i="1"/>
  <c r="MI92" i="1"/>
  <c r="MI116" i="1"/>
  <c r="MJ93" i="1"/>
  <c r="MJ94" i="1"/>
  <c r="MJ95" i="1"/>
  <c r="MJ97" i="1"/>
  <c r="MJ98" i="1"/>
  <c r="MJ99" i="1"/>
  <c r="MJ92" i="1"/>
  <c r="MJ116" i="1"/>
  <c r="MK93" i="1"/>
  <c r="MK94" i="1"/>
  <c r="MK95" i="1"/>
  <c r="MK97" i="1"/>
  <c r="MK98" i="1"/>
  <c r="MK99" i="1"/>
  <c r="MK92" i="1"/>
  <c r="MK116" i="1"/>
  <c r="ML93" i="1"/>
  <c r="ML94" i="1"/>
  <c r="ML95" i="1"/>
  <c r="ML97" i="1"/>
  <c r="ML98" i="1"/>
  <c r="ML99" i="1"/>
  <c r="ML92" i="1"/>
  <c r="ML116" i="1"/>
  <c r="MM93" i="1"/>
  <c r="MM94" i="1"/>
  <c r="MM95" i="1"/>
  <c r="MM97" i="1"/>
  <c r="MM98" i="1"/>
  <c r="MM99" i="1"/>
  <c r="MM92" i="1"/>
  <c r="MM116" i="1"/>
  <c r="MN93" i="1"/>
  <c r="MN94" i="1"/>
  <c r="MN95" i="1"/>
  <c r="MN97" i="1"/>
  <c r="MN98" i="1"/>
  <c r="MN99" i="1"/>
  <c r="MN92" i="1"/>
  <c r="MN116" i="1"/>
  <c r="MO93" i="1"/>
  <c r="MO94" i="1"/>
  <c r="MO95" i="1"/>
  <c r="MO97" i="1"/>
  <c r="MO98" i="1"/>
  <c r="MO99" i="1"/>
  <c r="MO92" i="1"/>
  <c r="MO116" i="1"/>
  <c r="MP93" i="1"/>
  <c r="MP94" i="1"/>
  <c r="MP95" i="1"/>
  <c r="MP97" i="1"/>
  <c r="MP98" i="1"/>
  <c r="MP99" i="1"/>
  <c r="MP92" i="1"/>
  <c r="MP116" i="1"/>
  <c r="MQ93" i="1"/>
  <c r="MQ94" i="1"/>
  <c r="MQ95" i="1"/>
  <c r="MQ97" i="1"/>
  <c r="MQ98" i="1"/>
  <c r="MQ99" i="1"/>
  <c r="MQ92" i="1"/>
  <c r="MQ116" i="1"/>
  <c r="MR93" i="1"/>
  <c r="MR94" i="1"/>
  <c r="MR95" i="1"/>
  <c r="MR97" i="1"/>
  <c r="MR98" i="1"/>
  <c r="MR99" i="1"/>
  <c r="MR92" i="1"/>
  <c r="MR116" i="1"/>
  <c r="MS93" i="1"/>
  <c r="MS94" i="1"/>
  <c r="MS95" i="1"/>
  <c r="MS97" i="1"/>
  <c r="MS98" i="1"/>
  <c r="MS99" i="1"/>
  <c r="MS92" i="1"/>
  <c r="MS116" i="1"/>
  <c r="MT93" i="1"/>
  <c r="MT94" i="1"/>
  <c r="MT95" i="1"/>
  <c r="MT97" i="1"/>
  <c r="MT98" i="1"/>
  <c r="MT99" i="1"/>
  <c r="MT92" i="1"/>
  <c r="MT116" i="1"/>
  <c r="MU93" i="1"/>
  <c r="MU94" i="1"/>
  <c r="MU95" i="1"/>
  <c r="MU97" i="1"/>
  <c r="MU98" i="1"/>
  <c r="MU99" i="1"/>
  <c r="MU92" i="1"/>
  <c r="MU116" i="1"/>
  <c r="MV93" i="1"/>
  <c r="MV94" i="1"/>
  <c r="MV95" i="1"/>
  <c r="MV97" i="1"/>
  <c r="MV98" i="1"/>
  <c r="MV99" i="1"/>
  <c r="MV92" i="1"/>
  <c r="MV116" i="1"/>
  <c r="MW93" i="1"/>
  <c r="MW94" i="1"/>
  <c r="MW95" i="1"/>
  <c r="MW97" i="1"/>
  <c r="MW98" i="1"/>
  <c r="MW99" i="1"/>
  <c r="MW92" i="1"/>
  <c r="MW116" i="1"/>
  <c r="MX93" i="1"/>
  <c r="MX94" i="1"/>
  <c r="MX95" i="1"/>
  <c r="MX97" i="1"/>
  <c r="MX98" i="1"/>
  <c r="MX99" i="1"/>
  <c r="MX92" i="1"/>
  <c r="MX116" i="1"/>
  <c r="MY93" i="1"/>
  <c r="MY94" i="1"/>
  <c r="MY95" i="1"/>
  <c r="MY97" i="1"/>
  <c r="MY98" i="1"/>
  <c r="MY99" i="1"/>
  <c r="MY92" i="1"/>
  <c r="MY116" i="1"/>
  <c r="MZ93" i="1"/>
  <c r="MZ94" i="1"/>
  <c r="MZ95" i="1"/>
  <c r="MZ97" i="1"/>
  <c r="MZ98" i="1"/>
  <c r="MZ99" i="1"/>
  <c r="MZ92" i="1"/>
  <c r="MZ116" i="1"/>
  <c r="NA93" i="1"/>
  <c r="NA94" i="1"/>
  <c r="NA95" i="1"/>
  <c r="NA97" i="1"/>
  <c r="NA98" i="1"/>
  <c r="NA99" i="1"/>
  <c r="NA92" i="1"/>
  <c r="NA116" i="1"/>
  <c r="NB93" i="1"/>
  <c r="NB94" i="1"/>
  <c r="NB95" i="1"/>
  <c r="NB97" i="1"/>
  <c r="NB98" i="1"/>
  <c r="NB99" i="1"/>
  <c r="NB92" i="1"/>
  <c r="NB116" i="1"/>
  <c r="NC93" i="1"/>
  <c r="NC94" i="1"/>
  <c r="NC95" i="1"/>
  <c r="NC97" i="1"/>
  <c r="NC98" i="1"/>
  <c r="NC99" i="1"/>
  <c r="NC92" i="1"/>
  <c r="NC116" i="1"/>
  <c r="ND93" i="1"/>
  <c r="ND94" i="1"/>
  <c r="ND95" i="1"/>
  <c r="ND97" i="1"/>
  <c r="ND98" i="1"/>
  <c r="ND99" i="1"/>
  <c r="ND92" i="1"/>
  <c r="ND116" i="1"/>
  <c r="NE93" i="1"/>
  <c r="NE94" i="1"/>
  <c r="NE95" i="1"/>
  <c r="NE97" i="1"/>
  <c r="NE98" i="1"/>
  <c r="NE99" i="1"/>
  <c r="NE92" i="1"/>
  <c r="NE116" i="1"/>
  <c r="NF93" i="1"/>
  <c r="NF94" i="1"/>
  <c r="NF95" i="1"/>
  <c r="NF97" i="1"/>
  <c r="NF98" i="1"/>
  <c r="NF99" i="1"/>
  <c r="NF92" i="1"/>
  <c r="NF116" i="1"/>
  <c r="NG93" i="1"/>
  <c r="NG94" i="1"/>
  <c r="NG95" i="1"/>
  <c r="NG97" i="1"/>
  <c r="NG98" i="1"/>
  <c r="NG99" i="1"/>
  <c r="NG92" i="1"/>
  <c r="NG116" i="1"/>
  <c r="NH93" i="1"/>
  <c r="NH94" i="1"/>
  <c r="NH95" i="1"/>
  <c r="NH97" i="1"/>
  <c r="NH98" i="1"/>
  <c r="NH99" i="1"/>
  <c r="NH92" i="1"/>
  <c r="NH116" i="1"/>
  <c r="NI93" i="1"/>
  <c r="NI94" i="1"/>
  <c r="NI95" i="1"/>
  <c r="NI97" i="1"/>
  <c r="NI98" i="1"/>
  <c r="NI99" i="1"/>
  <c r="NI92" i="1"/>
  <c r="NI116" i="1"/>
  <c r="NJ93" i="1"/>
  <c r="NJ94" i="1"/>
  <c r="NJ95" i="1"/>
  <c r="NJ97" i="1"/>
  <c r="NJ98" i="1"/>
  <c r="NJ99" i="1"/>
  <c r="NJ92" i="1"/>
  <c r="NJ116" i="1"/>
  <c r="NK93" i="1"/>
  <c r="NK94" i="1"/>
  <c r="NK95" i="1"/>
  <c r="NK97" i="1"/>
  <c r="NK98" i="1"/>
  <c r="NK99" i="1"/>
  <c r="NK92" i="1"/>
  <c r="NK116" i="1"/>
  <c r="NL93" i="1"/>
  <c r="NL94" i="1"/>
  <c r="NL95" i="1"/>
  <c r="NL97" i="1"/>
  <c r="NL98" i="1"/>
  <c r="NL99" i="1"/>
  <c r="NL92" i="1"/>
  <c r="NL116" i="1"/>
  <c r="NM93" i="1"/>
  <c r="NM94" i="1"/>
  <c r="NM95" i="1"/>
  <c r="NM97" i="1"/>
  <c r="NM98" i="1"/>
  <c r="NM99" i="1"/>
  <c r="NM92" i="1"/>
  <c r="NM116" i="1"/>
  <c r="NN93" i="1"/>
  <c r="NN94" i="1"/>
  <c r="NN95" i="1"/>
  <c r="NN97" i="1"/>
  <c r="NN98" i="1"/>
  <c r="NN99" i="1"/>
  <c r="NN92" i="1"/>
  <c r="NN116" i="1"/>
  <c r="NO93" i="1"/>
  <c r="NO94" i="1"/>
  <c r="NO95" i="1"/>
  <c r="NO97" i="1"/>
  <c r="NO98" i="1"/>
  <c r="NO99" i="1"/>
  <c r="NO92" i="1"/>
  <c r="NO116" i="1"/>
  <c r="NP93" i="1"/>
  <c r="NP94" i="1"/>
  <c r="NP95" i="1"/>
  <c r="NP97" i="1"/>
  <c r="NP98" i="1"/>
  <c r="NP99" i="1"/>
  <c r="NP92" i="1"/>
  <c r="NP116" i="1"/>
  <c r="NQ93" i="1"/>
  <c r="NQ94" i="1"/>
  <c r="NQ95" i="1"/>
  <c r="NQ97" i="1"/>
  <c r="NQ98" i="1"/>
  <c r="NQ99" i="1"/>
  <c r="NQ92" i="1"/>
  <c r="NQ116" i="1"/>
  <c r="NR93" i="1"/>
  <c r="NR94" i="1"/>
  <c r="NR95" i="1"/>
  <c r="NR97" i="1"/>
  <c r="NR98" i="1"/>
  <c r="NR99" i="1"/>
  <c r="NR92" i="1"/>
  <c r="NR116" i="1"/>
  <c r="NS93" i="1"/>
  <c r="NS94" i="1"/>
  <c r="NS95" i="1"/>
  <c r="NS97" i="1"/>
  <c r="NS98" i="1"/>
  <c r="NS99" i="1"/>
  <c r="NS92" i="1"/>
  <c r="NS116" i="1"/>
  <c r="NT93" i="1"/>
  <c r="NT94" i="1"/>
  <c r="NT95" i="1"/>
  <c r="NT97" i="1"/>
  <c r="NT98" i="1"/>
  <c r="NT99" i="1"/>
  <c r="NT92" i="1"/>
  <c r="NT116" i="1"/>
  <c r="NU93" i="1"/>
  <c r="NU94" i="1"/>
  <c r="NU95" i="1"/>
  <c r="NU97" i="1"/>
  <c r="NU98" i="1"/>
  <c r="NU99" i="1"/>
  <c r="NU92" i="1"/>
  <c r="NU116" i="1"/>
  <c r="NV93" i="1"/>
  <c r="NV94" i="1"/>
  <c r="NV95" i="1"/>
  <c r="NV97" i="1"/>
  <c r="NV98" i="1"/>
  <c r="NV99" i="1"/>
  <c r="NV92" i="1"/>
  <c r="NV116" i="1"/>
  <c r="NW93" i="1"/>
  <c r="NW94" i="1"/>
  <c r="NW95" i="1"/>
  <c r="NW97" i="1"/>
  <c r="NW98" i="1"/>
  <c r="NW99" i="1"/>
  <c r="NW92" i="1"/>
  <c r="NW116" i="1"/>
  <c r="NX93" i="1"/>
  <c r="NX94" i="1"/>
  <c r="NX95" i="1"/>
  <c r="NX97" i="1"/>
  <c r="NX98" i="1"/>
  <c r="NX99" i="1"/>
  <c r="NX92" i="1"/>
  <c r="NX116" i="1"/>
  <c r="NY93" i="1"/>
  <c r="NY94" i="1"/>
  <c r="NY95" i="1"/>
  <c r="NY97" i="1"/>
  <c r="NY98" i="1"/>
  <c r="NY99" i="1"/>
  <c r="NY92" i="1"/>
  <c r="NY116" i="1"/>
  <c r="NZ93" i="1"/>
  <c r="NZ94" i="1"/>
  <c r="NZ95" i="1"/>
  <c r="NZ97" i="1"/>
  <c r="NZ98" i="1"/>
  <c r="NZ99" i="1"/>
  <c r="NZ92" i="1"/>
  <c r="NZ116" i="1"/>
  <c r="OA93" i="1"/>
  <c r="OA94" i="1"/>
  <c r="OA95" i="1"/>
  <c r="OA97" i="1"/>
  <c r="OA98" i="1"/>
  <c r="OA99" i="1"/>
  <c r="OA92" i="1"/>
  <c r="OA116" i="1"/>
  <c r="OB93" i="1"/>
  <c r="OB94" i="1"/>
  <c r="OB95" i="1"/>
  <c r="OB97" i="1"/>
  <c r="OB98" i="1"/>
  <c r="OB99" i="1"/>
  <c r="OB92" i="1"/>
  <c r="OB116" i="1"/>
  <c r="OC93" i="1"/>
  <c r="OC94" i="1"/>
  <c r="OC95" i="1"/>
  <c r="OC97" i="1"/>
  <c r="OC98" i="1"/>
  <c r="OC99" i="1"/>
  <c r="OC92" i="1"/>
  <c r="OC116" i="1"/>
  <c r="OD93" i="1"/>
  <c r="OD94" i="1"/>
  <c r="OD95" i="1"/>
  <c r="OD97" i="1"/>
  <c r="OD98" i="1"/>
  <c r="OD99" i="1"/>
  <c r="OD92" i="1"/>
  <c r="OD116" i="1"/>
  <c r="OE93" i="1"/>
  <c r="OE94" i="1"/>
  <c r="OE95" i="1"/>
  <c r="OE97" i="1"/>
  <c r="OE98" i="1"/>
  <c r="OE99" i="1"/>
  <c r="OE92" i="1"/>
  <c r="OE116" i="1"/>
  <c r="OF93" i="1"/>
  <c r="OF94" i="1"/>
  <c r="OF95" i="1"/>
  <c r="OF97" i="1"/>
  <c r="OF98" i="1"/>
  <c r="OF99" i="1"/>
  <c r="OF92" i="1"/>
  <c r="OF116" i="1"/>
  <c r="OG93" i="1"/>
  <c r="OG94" i="1"/>
  <c r="OG95" i="1"/>
  <c r="OG97" i="1"/>
  <c r="OG98" i="1"/>
  <c r="OG99" i="1"/>
  <c r="OG92" i="1"/>
  <c r="OG116" i="1"/>
  <c r="OH93" i="1"/>
  <c r="OH94" i="1"/>
  <c r="OH95" i="1"/>
  <c r="OH97" i="1"/>
  <c r="OH98" i="1"/>
  <c r="OH99" i="1"/>
  <c r="OH92" i="1"/>
  <c r="OH116" i="1"/>
  <c r="OI93" i="1"/>
  <c r="OI94" i="1"/>
  <c r="OI95" i="1"/>
  <c r="OI97" i="1"/>
  <c r="OI98" i="1"/>
  <c r="OI99" i="1"/>
  <c r="OI92" i="1"/>
  <c r="OI116" i="1"/>
  <c r="OJ93" i="1"/>
  <c r="OJ94" i="1"/>
  <c r="OJ95" i="1"/>
  <c r="OJ97" i="1"/>
  <c r="OJ98" i="1"/>
  <c r="OJ99" i="1"/>
  <c r="OJ92" i="1"/>
  <c r="OJ116" i="1"/>
  <c r="OK93" i="1"/>
  <c r="OK94" i="1"/>
  <c r="OK95" i="1"/>
  <c r="OK97" i="1"/>
  <c r="OK98" i="1"/>
  <c r="OK99" i="1"/>
  <c r="OK92" i="1"/>
  <c r="OK116" i="1"/>
  <c r="OL93" i="1"/>
  <c r="OL94" i="1"/>
  <c r="OL95" i="1"/>
  <c r="OL97" i="1"/>
  <c r="OL98" i="1"/>
  <c r="OL99" i="1"/>
  <c r="OL92" i="1"/>
  <c r="OL116" i="1"/>
  <c r="OM93" i="1"/>
  <c r="OM94" i="1"/>
  <c r="OM95" i="1"/>
  <c r="OM97" i="1"/>
  <c r="OM98" i="1"/>
  <c r="OM99" i="1"/>
  <c r="OM92" i="1"/>
  <c r="OM116" i="1"/>
  <c r="ON93" i="1"/>
  <c r="ON94" i="1"/>
  <c r="ON95" i="1"/>
  <c r="ON97" i="1"/>
  <c r="ON98" i="1"/>
  <c r="ON99" i="1"/>
  <c r="ON92" i="1"/>
  <c r="ON116" i="1"/>
  <c r="OO93" i="1"/>
  <c r="OO94" i="1"/>
  <c r="OO95" i="1"/>
  <c r="OO97" i="1"/>
  <c r="OO98" i="1"/>
  <c r="OO99" i="1"/>
  <c r="OO92" i="1"/>
  <c r="OO116" i="1"/>
  <c r="OP93" i="1"/>
  <c r="OP94" i="1"/>
  <c r="OP95" i="1"/>
  <c r="OP97" i="1"/>
  <c r="OP98" i="1"/>
  <c r="OP99" i="1"/>
  <c r="OP92" i="1"/>
  <c r="OP116" i="1"/>
  <c r="OQ93" i="1"/>
  <c r="OQ94" i="1"/>
  <c r="OQ95" i="1"/>
  <c r="OQ97" i="1"/>
  <c r="OQ98" i="1"/>
  <c r="OQ99" i="1"/>
  <c r="OQ92" i="1"/>
  <c r="OQ116" i="1"/>
  <c r="OR93" i="1"/>
  <c r="OR94" i="1"/>
  <c r="OR95" i="1"/>
  <c r="OR97" i="1"/>
  <c r="OR98" i="1"/>
  <c r="OR99" i="1"/>
  <c r="OR92" i="1"/>
  <c r="OR116" i="1"/>
  <c r="OS93" i="1"/>
  <c r="OS94" i="1"/>
  <c r="OS95" i="1"/>
  <c r="OS97" i="1"/>
  <c r="OS98" i="1"/>
  <c r="OS99" i="1"/>
  <c r="OS92" i="1"/>
  <c r="OS116" i="1"/>
  <c r="OT93" i="1"/>
  <c r="OT94" i="1"/>
  <c r="OT95" i="1"/>
  <c r="OT97" i="1"/>
  <c r="OT98" i="1"/>
  <c r="OT99" i="1"/>
  <c r="OT92" i="1"/>
  <c r="OT116" i="1"/>
  <c r="OU93" i="1"/>
  <c r="OU94" i="1"/>
  <c r="OU95" i="1"/>
  <c r="OU97" i="1"/>
  <c r="OU98" i="1"/>
  <c r="OU99" i="1"/>
  <c r="OU92" i="1"/>
  <c r="OU116" i="1"/>
  <c r="OV93" i="1"/>
  <c r="OV94" i="1"/>
  <c r="OV95" i="1"/>
  <c r="OV97" i="1"/>
  <c r="OV98" i="1"/>
  <c r="OV99" i="1"/>
  <c r="OV92" i="1"/>
  <c r="OV116" i="1"/>
  <c r="OW93" i="1"/>
  <c r="OW94" i="1"/>
  <c r="OW95" i="1"/>
  <c r="OW97" i="1"/>
  <c r="OW98" i="1"/>
  <c r="OW99" i="1"/>
  <c r="OW92" i="1"/>
  <c r="OW116" i="1"/>
  <c r="OX93" i="1"/>
  <c r="OX94" i="1"/>
  <c r="OX95" i="1"/>
  <c r="OX97" i="1"/>
  <c r="OX98" i="1"/>
  <c r="OX99" i="1"/>
  <c r="OX92" i="1"/>
  <c r="OX116" i="1"/>
  <c r="OY93" i="1"/>
  <c r="OY94" i="1"/>
  <c r="OY95" i="1"/>
  <c r="OY97" i="1"/>
  <c r="OY98" i="1"/>
  <c r="OY99" i="1"/>
  <c r="OY92" i="1"/>
  <c r="OY116" i="1"/>
  <c r="OZ93" i="1"/>
  <c r="OZ94" i="1"/>
  <c r="OZ95" i="1"/>
  <c r="OZ97" i="1"/>
  <c r="OZ98" i="1"/>
  <c r="OZ99" i="1"/>
  <c r="OZ92" i="1"/>
  <c r="OZ116" i="1"/>
  <c r="PA93" i="1"/>
  <c r="PA94" i="1"/>
  <c r="PA95" i="1"/>
  <c r="PA97" i="1"/>
  <c r="PA98" i="1"/>
  <c r="PA99" i="1"/>
  <c r="PA92" i="1"/>
  <c r="PA116" i="1"/>
  <c r="PB93" i="1"/>
  <c r="PB94" i="1"/>
  <c r="PB95" i="1"/>
  <c r="PB97" i="1"/>
  <c r="PB98" i="1"/>
  <c r="PB99" i="1"/>
  <c r="PB92" i="1"/>
  <c r="PB116" i="1"/>
  <c r="PC93" i="1"/>
  <c r="PC94" i="1"/>
  <c r="PC95" i="1"/>
  <c r="PC97" i="1"/>
  <c r="PC98" i="1"/>
  <c r="PC99" i="1"/>
  <c r="PC92" i="1"/>
  <c r="PC116" i="1"/>
  <c r="PD93" i="1"/>
  <c r="PD94" i="1"/>
  <c r="PD95" i="1"/>
  <c r="PD97" i="1"/>
  <c r="PD98" i="1"/>
  <c r="PD99" i="1"/>
  <c r="PD92" i="1"/>
  <c r="PD116" i="1"/>
  <c r="PE93" i="1"/>
  <c r="PE94" i="1"/>
  <c r="PE95" i="1"/>
  <c r="PE97" i="1"/>
  <c r="PE98" i="1"/>
  <c r="PE99" i="1"/>
  <c r="PE92" i="1"/>
  <c r="PE116" i="1"/>
  <c r="PF93" i="1"/>
  <c r="PF94" i="1"/>
  <c r="PF95" i="1"/>
  <c r="PF97" i="1"/>
  <c r="PF98" i="1"/>
  <c r="PF99" i="1"/>
  <c r="PF92" i="1"/>
  <c r="PF116" i="1"/>
  <c r="PG93" i="1"/>
  <c r="PG94" i="1"/>
  <c r="PG95" i="1"/>
  <c r="PG97" i="1"/>
  <c r="PG98" i="1"/>
  <c r="PG99" i="1"/>
  <c r="PG92" i="1"/>
  <c r="PG116" i="1"/>
  <c r="PH93" i="1"/>
  <c r="PH94" i="1"/>
  <c r="PH95" i="1"/>
  <c r="PH97" i="1"/>
  <c r="PH98" i="1"/>
  <c r="PH99" i="1"/>
  <c r="PH92" i="1"/>
  <c r="PH116" i="1"/>
  <c r="PI93" i="1"/>
  <c r="PI94" i="1"/>
  <c r="PI95" i="1"/>
  <c r="PI97" i="1"/>
  <c r="PI98" i="1"/>
  <c r="PI99" i="1"/>
  <c r="PI92" i="1"/>
  <c r="PI116" i="1"/>
  <c r="PJ93" i="1"/>
  <c r="PJ94" i="1"/>
  <c r="PJ95" i="1"/>
  <c r="PJ97" i="1"/>
  <c r="PJ98" i="1"/>
  <c r="PJ99" i="1"/>
  <c r="PJ92" i="1"/>
  <c r="PJ116" i="1"/>
  <c r="PK93" i="1"/>
  <c r="PK94" i="1"/>
  <c r="PK95" i="1"/>
  <c r="PK97" i="1"/>
  <c r="PK98" i="1"/>
  <c r="PK99" i="1"/>
  <c r="PK92" i="1"/>
  <c r="PK116" i="1"/>
  <c r="PL93" i="1"/>
  <c r="PL94" i="1"/>
  <c r="PL95" i="1"/>
  <c r="PL97" i="1"/>
  <c r="PL98" i="1"/>
  <c r="PL99" i="1"/>
  <c r="PL92" i="1"/>
  <c r="PL116" i="1"/>
  <c r="PM93" i="1"/>
  <c r="PM94" i="1"/>
  <c r="PM95" i="1"/>
  <c r="PM97" i="1"/>
  <c r="PM98" i="1"/>
  <c r="PM99" i="1"/>
  <c r="PM92" i="1"/>
  <c r="PM116" i="1"/>
  <c r="PN93" i="1"/>
  <c r="PN94" i="1"/>
  <c r="PN95" i="1"/>
  <c r="PN97" i="1"/>
  <c r="PN98" i="1"/>
  <c r="PN99" i="1"/>
  <c r="PN92" i="1"/>
  <c r="PN116" i="1"/>
  <c r="PO93" i="1"/>
  <c r="PO94" i="1"/>
  <c r="PO95" i="1"/>
  <c r="PO97" i="1"/>
  <c r="PO98" i="1"/>
  <c r="PO99" i="1"/>
  <c r="PO92" i="1"/>
  <c r="PO116" i="1"/>
  <c r="PP93" i="1"/>
  <c r="PP94" i="1"/>
  <c r="PP95" i="1"/>
  <c r="PP97" i="1"/>
  <c r="PP98" i="1"/>
  <c r="PP99" i="1"/>
  <c r="PP92" i="1"/>
  <c r="PP116" i="1"/>
  <c r="PQ93" i="1"/>
  <c r="PQ94" i="1"/>
  <c r="PQ95" i="1"/>
  <c r="PQ97" i="1"/>
  <c r="PQ98" i="1"/>
  <c r="PQ99" i="1"/>
  <c r="PQ92" i="1"/>
  <c r="PQ116" i="1"/>
  <c r="PR93" i="1"/>
  <c r="PR94" i="1"/>
  <c r="PR95" i="1"/>
  <c r="PR97" i="1"/>
  <c r="PR98" i="1"/>
  <c r="PR99" i="1"/>
  <c r="PR92" i="1"/>
  <c r="PR116" i="1"/>
  <c r="PS93" i="1"/>
  <c r="PS94" i="1"/>
  <c r="PS95" i="1"/>
  <c r="PS97" i="1"/>
  <c r="PS98" i="1"/>
  <c r="PS99" i="1"/>
  <c r="PS92" i="1"/>
  <c r="PS116" i="1"/>
  <c r="PT93" i="1"/>
  <c r="PT94" i="1"/>
  <c r="PT95" i="1"/>
  <c r="PT97" i="1"/>
  <c r="PT98" i="1"/>
  <c r="PT99" i="1"/>
  <c r="PT92" i="1"/>
  <c r="PT116" i="1"/>
  <c r="PU93" i="1"/>
  <c r="PU94" i="1"/>
  <c r="PU95" i="1"/>
  <c r="PU97" i="1"/>
  <c r="PU98" i="1"/>
  <c r="PU99" i="1"/>
  <c r="PU92" i="1"/>
  <c r="PU116" i="1"/>
  <c r="PV93" i="1"/>
  <c r="PV94" i="1"/>
  <c r="PV95" i="1"/>
  <c r="PV97" i="1"/>
  <c r="PV98" i="1"/>
  <c r="PV99" i="1"/>
  <c r="PV92" i="1"/>
  <c r="PV116" i="1"/>
  <c r="PW93" i="1"/>
  <c r="PW94" i="1"/>
  <c r="PW95" i="1"/>
  <c r="PW97" i="1"/>
  <c r="PW98" i="1"/>
  <c r="PW99" i="1"/>
  <c r="PW92" i="1"/>
  <c r="PW116" i="1"/>
  <c r="PX93" i="1"/>
  <c r="PX94" i="1"/>
  <c r="PX95" i="1"/>
  <c r="PX97" i="1"/>
  <c r="PX98" i="1"/>
  <c r="PX99" i="1"/>
  <c r="PX92" i="1"/>
  <c r="PX116" i="1"/>
  <c r="PY93" i="1"/>
  <c r="PY94" i="1"/>
  <c r="PY95" i="1"/>
  <c r="PY97" i="1"/>
  <c r="PY98" i="1"/>
  <c r="PY99" i="1"/>
  <c r="PY92" i="1"/>
  <c r="PY116" i="1"/>
  <c r="PZ93" i="1"/>
  <c r="PZ94" i="1"/>
  <c r="PZ95" i="1"/>
  <c r="PZ97" i="1"/>
  <c r="PZ98" i="1"/>
  <c r="PZ99" i="1"/>
  <c r="PZ92" i="1"/>
  <c r="PZ116" i="1"/>
  <c r="QA93" i="1"/>
  <c r="QA94" i="1"/>
  <c r="QA95" i="1"/>
  <c r="QA97" i="1"/>
  <c r="QA98" i="1"/>
  <c r="QA99" i="1"/>
  <c r="QA92" i="1"/>
  <c r="QA116" i="1"/>
  <c r="QB93" i="1"/>
  <c r="QB94" i="1"/>
  <c r="QB95" i="1"/>
  <c r="QB97" i="1"/>
  <c r="QB98" i="1"/>
  <c r="QB99" i="1"/>
  <c r="QB92" i="1"/>
  <c r="QB116" i="1"/>
  <c r="QC93" i="1"/>
  <c r="QC94" i="1"/>
  <c r="QC95" i="1"/>
  <c r="QC97" i="1"/>
  <c r="QC98" i="1"/>
  <c r="QC99" i="1"/>
  <c r="QC92" i="1"/>
  <c r="QC116" i="1"/>
  <c r="QD93" i="1"/>
  <c r="QD94" i="1"/>
  <c r="QD95" i="1"/>
  <c r="QD97" i="1"/>
  <c r="QD98" i="1"/>
  <c r="QD99" i="1"/>
  <c r="QD92" i="1"/>
  <c r="QD116" i="1"/>
  <c r="QE93" i="1"/>
  <c r="QE94" i="1"/>
  <c r="QE95" i="1"/>
  <c r="QE97" i="1"/>
  <c r="QE98" i="1"/>
  <c r="QE99" i="1"/>
  <c r="QE92" i="1"/>
  <c r="QE116" i="1"/>
  <c r="QF93" i="1"/>
  <c r="QF94" i="1"/>
  <c r="QF95" i="1"/>
  <c r="QF97" i="1"/>
  <c r="QF98" i="1"/>
  <c r="QF99" i="1"/>
  <c r="QF92" i="1"/>
  <c r="QF116" i="1"/>
  <c r="QG93" i="1"/>
  <c r="QG94" i="1"/>
  <c r="QG95" i="1"/>
  <c r="QG97" i="1"/>
  <c r="QG98" i="1"/>
  <c r="QG99" i="1"/>
  <c r="QG92" i="1"/>
  <c r="QG116" i="1"/>
  <c r="QH93" i="1"/>
  <c r="QH94" i="1"/>
  <c r="QH95" i="1"/>
  <c r="QH97" i="1"/>
  <c r="QH98" i="1"/>
  <c r="QH99" i="1"/>
  <c r="QH92" i="1"/>
  <c r="QH116" i="1"/>
  <c r="QI93" i="1"/>
  <c r="QI94" i="1"/>
  <c r="QI95" i="1"/>
  <c r="QI97" i="1"/>
  <c r="QI98" i="1"/>
  <c r="QI99" i="1"/>
  <c r="QI92" i="1"/>
  <c r="QI116" i="1"/>
  <c r="QJ93" i="1"/>
  <c r="QJ94" i="1"/>
  <c r="QJ95" i="1"/>
  <c r="QJ97" i="1"/>
  <c r="QJ98" i="1"/>
  <c r="QJ99" i="1"/>
  <c r="QJ92" i="1"/>
  <c r="QJ116" i="1"/>
  <c r="QK93" i="1"/>
  <c r="QK94" i="1"/>
  <c r="QK95" i="1"/>
  <c r="QK97" i="1"/>
  <c r="QK98" i="1"/>
  <c r="QK99" i="1"/>
  <c r="QK92" i="1"/>
  <c r="QK116" i="1"/>
  <c r="QL93" i="1"/>
  <c r="QL94" i="1"/>
  <c r="QL95" i="1"/>
  <c r="QL97" i="1"/>
  <c r="QL98" i="1"/>
  <c r="QL99" i="1"/>
  <c r="QL92" i="1"/>
  <c r="QL116" i="1"/>
  <c r="QM93" i="1"/>
  <c r="QM94" i="1"/>
  <c r="QM95" i="1"/>
  <c r="QM97" i="1"/>
  <c r="QM98" i="1"/>
  <c r="QM99" i="1"/>
  <c r="QM92" i="1"/>
  <c r="QM116" i="1"/>
  <c r="QN93" i="1"/>
  <c r="QN94" i="1"/>
  <c r="QN95" i="1"/>
  <c r="QN97" i="1"/>
  <c r="QN98" i="1"/>
  <c r="QN99" i="1"/>
  <c r="QN92" i="1"/>
  <c r="QN116" i="1"/>
  <c r="QO93" i="1"/>
  <c r="QO94" i="1"/>
  <c r="QO95" i="1"/>
  <c r="QO97" i="1"/>
  <c r="QO98" i="1"/>
  <c r="QO99" i="1"/>
  <c r="QO92" i="1"/>
  <c r="QO116" i="1"/>
  <c r="QP93" i="1"/>
  <c r="QP94" i="1"/>
  <c r="QP95" i="1"/>
  <c r="QP97" i="1"/>
  <c r="QP98" i="1"/>
  <c r="QP99" i="1"/>
  <c r="QP92" i="1"/>
  <c r="QP116" i="1"/>
  <c r="QQ93" i="1"/>
  <c r="QQ94" i="1"/>
  <c r="QQ95" i="1"/>
  <c r="QQ97" i="1"/>
  <c r="QQ98" i="1"/>
  <c r="QQ99" i="1"/>
  <c r="QQ92" i="1"/>
  <c r="QQ116" i="1"/>
  <c r="QR93" i="1"/>
  <c r="QR94" i="1"/>
  <c r="QR95" i="1"/>
  <c r="QR97" i="1"/>
  <c r="QR98" i="1"/>
  <c r="QR99" i="1"/>
  <c r="QR92" i="1"/>
  <c r="QR116" i="1"/>
  <c r="QS93" i="1"/>
  <c r="QS94" i="1"/>
  <c r="QS95" i="1"/>
  <c r="QS97" i="1"/>
  <c r="QS98" i="1"/>
  <c r="QS99" i="1"/>
  <c r="QS92" i="1"/>
  <c r="QS116" i="1"/>
  <c r="QT93" i="1"/>
  <c r="QT94" i="1"/>
  <c r="QT95" i="1"/>
  <c r="QT97" i="1"/>
  <c r="QT98" i="1"/>
  <c r="QT99" i="1"/>
  <c r="QT92" i="1"/>
  <c r="QT116" i="1"/>
  <c r="QU93" i="1"/>
  <c r="QU94" i="1"/>
  <c r="QU95" i="1"/>
  <c r="QU97" i="1"/>
  <c r="QU98" i="1"/>
  <c r="QU99" i="1"/>
  <c r="QU92" i="1"/>
  <c r="QU116" i="1"/>
  <c r="QV93" i="1"/>
  <c r="QV94" i="1"/>
  <c r="QV95" i="1"/>
  <c r="QV97" i="1"/>
  <c r="QV98" i="1"/>
  <c r="QV99" i="1"/>
  <c r="QV92" i="1"/>
  <c r="QV116" i="1"/>
  <c r="QW93" i="1"/>
  <c r="QW94" i="1"/>
  <c r="QW95" i="1"/>
  <c r="QW97" i="1"/>
  <c r="QW98" i="1"/>
  <c r="QW99" i="1"/>
  <c r="QW92" i="1"/>
  <c r="QW116" i="1"/>
  <c r="QX93" i="1"/>
  <c r="QX94" i="1"/>
  <c r="QX95" i="1"/>
  <c r="QX97" i="1"/>
  <c r="QX98" i="1"/>
  <c r="QX99" i="1"/>
  <c r="QX92" i="1"/>
  <c r="QX116" i="1"/>
  <c r="QY93" i="1"/>
  <c r="QY94" i="1"/>
  <c r="QY95" i="1"/>
  <c r="QY97" i="1"/>
  <c r="QY98" i="1"/>
  <c r="QY99" i="1"/>
  <c r="QY92" i="1"/>
  <c r="QY116" i="1"/>
  <c r="QZ93" i="1"/>
  <c r="QZ94" i="1"/>
  <c r="QZ95" i="1"/>
  <c r="QZ97" i="1"/>
  <c r="QZ98" i="1"/>
  <c r="QZ99" i="1"/>
  <c r="QZ92" i="1"/>
  <c r="QZ116" i="1"/>
  <c r="RA93" i="1"/>
  <c r="RA94" i="1"/>
  <c r="RA95" i="1"/>
  <c r="RA97" i="1"/>
  <c r="RA98" i="1"/>
  <c r="RA99" i="1"/>
  <c r="RA92" i="1"/>
  <c r="RA116" i="1"/>
  <c r="RB93" i="1"/>
  <c r="RB94" i="1"/>
  <c r="RB95" i="1"/>
  <c r="RB97" i="1"/>
  <c r="RB98" i="1"/>
  <c r="RB99" i="1"/>
  <c r="RB92" i="1"/>
  <c r="RB116" i="1"/>
  <c r="RC93" i="1"/>
  <c r="RC94" i="1"/>
  <c r="RC95" i="1"/>
  <c r="RC97" i="1"/>
  <c r="RC98" i="1"/>
  <c r="RC99" i="1"/>
  <c r="RC92" i="1"/>
  <c r="RC116" i="1"/>
  <c r="RD93" i="1"/>
  <c r="RD94" i="1"/>
  <c r="RD95" i="1"/>
  <c r="RD97" i="1"/>
  <c r="RD98" i="1"/>
  <c r="RD99" i="1"/>
  <c r="RD92" i="1"/>
  <c r="RD116" i="1"/>
  <c r="RE93" i="1"/>
  <c r="RE94" i="1"/>
  <c r="RE95" i="1"/>
  <c r="RE97" i="1"/>
  <c r="RE98" i="1"/>
  <c r="RE99" i="1"/>
  <c r="RE92" i="1"/>
  <c r="RE116" i="1"/>
  <c r="RF93" i="1"/>
  <c r="RF94" i="1"/>
  <c r="RF95" i="1"/>
  <c r="RF97" i="1"/>
  <c r="RF98" i="1"/>
  <c r="RF99" i="1"/>
  <c r="RF92" i="1"/>
  <c r="RF116" i="1"/>
  <c r="RG93" i="1"/>
  <c r="RG94" i="1"/>
  <c r="RG95" i="1"/>
  <c r="RG97" i="1"/>
  <c r="RG98" i="1"/>
  <c r="RG99" i="1"/>
  <c r="RG92" i="1"/>
  <c r="RG116" i="1"/>
  <c r="RH93" i="1"/>
  <c r="RH94" i="1"/>
  <c r="RH95" i="1"/>
  <c r="RH97" i="1"/>
  <c r="RH98" i="1"/>
  <c r="RH99" i="1"/>
  <c r="RH92" i="1"/>
  <c r="RH116" i="1"/>
  <c r="RI93" i="1"/>
  <c r="RI94" i="1"/>
  <c r="RI95" i="1"/>
  <c r="RI97" i="1"/>
  <c r="RI98" i="1"/>
  <c r="RI99" i="1"/>
  <c r="RI92" i="1"/>
  <c r="RI116" i="1"/>
  <c r="RJ93" i="1"/>
  <c r="RJ94" i="1"/>
  <c r="RJ95" i="1"/>
  <c r="RJ97" i="1"/>
  <c r="RJ98" i="1"/>
  <c r="RJ99" i="1"/>
  <c r="RJ92" i="1"/>
  <c r="RJ116" i="1"/>
  <c r="RK93" i="1"/>
  <c r="RK94" i="1"/>
  <c r="RK95" i="1"/>
  <c r="RK97" i="1"/>
  <c r="RK98" i="1"/>
  <c r="RK99" i="1"/>
  <c r="RK92" i="1"/>
  <c r="RK116" i="1"/>
  <c r="RL93" i="1"/>
  <c r="RL94" i="1"/>
  <c r="RL95" i="1"/>
  <c r="RL97" i="1"/>
  <c r="RL98" i="1"/>
  <c r="RL99" i="1"/>
  <c r="RL92" i="1"/>
  <c r="RL116" i="1"/>
  <c r="RM93" i="1"/>
  <c r="RM94" i="1"/>
  <c r="RM95" i="1"/>
  <c r="RM97" i="1"/>
  <c r="RM98" i="1"/>
  <c r="RM99" i="1"/>
  <c r="RM92" i="1"/>
  <c r="RM116" i="1"/>
  <c r="RN93" i="1"/>
  <c r="RN94" i="1"/>
  <c r="RN95" i="1"/>
  <c r="RN97" i="1"/>
  <c r="RN98" i="1"/>
  <c r="RN99" i="1"/>
  <c r="RN92" i="1"/>
  <c r="RN116" i="1"/>
  <c r="RO93" i="1"/>
  <c r="RO94" i="1"/>
  <c r="RO95" i="1"/>
  <c r="RO97" i="1"/>
  <c r="RO98" i="1"/>
  <c r="RO99" i="1"/>
  <c r="RO92" i="1"/>
  <c r="RO116" i="1"/>
  <c r="RP93" i="1"/>
  <c r="RP94" i="1"/>
  <c r="RP95" i="1"/>
  <c r="RP97" i="1"/>
  <c r="RP98" i="1"/>
  <c r="RP99" i="1"/>
  <c r="RP92" i="1"/>
  <c r="RP116" i="1"/>
  <c r="RQ93" i="1"/>
  <c r="RQ94" i="1"/>
  <c r="RQ95" i="1"/>
  <c r="RQ97" i="1"/>
  <c r="RQ98" i="1"/>
  <c r="RQ99" i="1"/>
  <c r="RQ92" i="1"/>
  <c r="RQ116" i="1"/>
  <c r="RR93" i="1"/>
  <c r="RR94" i="1"/>
  <c r="RR95" i="1"/>
  <c r="RR97" i="1"/>
  <c r="RR98" i="1"/>
  <c r="RR99" i="1"/>
  <c r="RR92" i="1"/>
  <c r="RR116" i="1"/>
  <c r="RS93" i="1"/>
  <c r="RS94" i="1"/>
  <c r="RS95" i="1"/>
  <c r="RS97" i="1"/>
  <c r="RS98" i="1"/>
  <c r="RS99" i="1"/>
  <c r="RS92" i="1"/>
  <c r="RS116" i="1"/>
  <c r="RT93" i="1"/>
  <c r="RT94" i="1"/>
  <c r="RT95" i="1"/>
  <c r="RT97" i="1"/>
  <c r="RT98" i="1"/>
  <c r="RT99" i="1"/>
  <c r="RT92" i="1"/>
  <c r="RT116" i="1"/>
  <c r="RU93" i="1"/>
  <c r="RU94" i="1"/>
  <c r="RU95" i="1"/>
  <c r="RU97" i="1"/>
  <c r="RU98" i="1"/>
  <c r="RU99" i="1"/>
  <c r="RU92" i="1"/>
  <c r="RU116" i="1"/>
  <c r="RV93" i="1"/>
  <c r="RV94" i="1"/>
  <c r="RV95" i="1"/>
  <c r="RV97" i="1"/>
  <c r="RV98" i="1"/>
  <c r="RV99" i="1"/>
  <c r="RV92" i="1"/>
  <c r="RV116" i="1"/>
  <c r="RW93" i="1"/>
  <c r="RW94" i="1"/>
  <c r="RW95" i="1"/>
  <c r="RW97" i="1"/>
  <c r="RW98" i="1"/>
  <c r="RW99" i="1"/>
  <c r="RW92" i="1"/>
  <c r="RW116" i="1"/>
  <c r="RX93" i="1"/>
  <c r="RX94" i="1"/>
  <c r="RX95" i="1"/>
  <c r="RX97" i="1"/>
  <c r="RX98" i="1"/>
  <c r="RX99" i="1"/>
  <c r="RX92" i="1"/>
  <c r="RX116" i="1"/>
  <c r="RY93" i="1"/>
  <c r="RY94" i="1"/>
  <c r="RY95" i="1"/>
  <c r="RY97" i="1"/>
  <c r="RY98" i="1"/>
  <c r="RY99" i="1"/>
  <c r="RY92" i="1"/>
  <c r="RY116" i="1"/>
  <c r="RZ93" i="1"/>
  <c r="RZ94" i="1"/>
  <c r="RZ95" i="1"/>
  <c r="RZ97" i="1"/>
  <c r="RZ98" i="1"/>
  <c r="RZ99" i="1"/>
  <c r="RZ92" i="1"/>
  <c r="RZ116" i="1"/>
  <c r="SA93" i="1"/>
  <c r="SA94" i="1"/>
  <c r="SA95" i="1"/>
  <c r="SA97" i="1"/>
  <c r="SA98" i="1"/>
  <c r="SA99" i="1"/>
  <c r="SA92" i="1"/>
  <c r="SA116" i="1"/>
  <c r="SB93" i="1"/>
  <c r="SB94" i="1"/>
  <c r="SB95" i="1"/>
  <c r="SB97" i="1"/>
  <c r="SB98" i="1"/>
  <c r="SB99" i="1"/>
  <c r="SB92" i="1"/>
  <c r="SB116" i="1"/>
  <c r="SC93" i="1"/>
  <c r="SC94" i="1"/>
  <c r="SC95" i="1"/>
  <c r="SC97" i="1"/>
  <c r="SC98" i="1"/>
  <c r="SC99" i="1"/>
  <c r="SC92" i="1"/>
  <c r="SC116" i="1"/>
  <c r="SD93" i="1"/>
  <c r="SD94" i="1"/>
  <c r="SD95" i="1"/>
  <c r="SD97" i="1"/>
  <c r="SD98" i="1"/>
  <c r="SD99" i="1"/>
  <c r="SD92" i="1"/>
  <c r="SD116" i="1"/>
  <c r="SE93" i="1"/>
  <c r="SE94" i="1"/>
  <c r="SE95" i="1"/>
  <c r="SE97" i="1"/>
  <c r="SE98" i="1"/>
  <c r="SE99" i="1"/>
  <c r="SE92" i="1"/>
  <c r="SE116" i="1"/>
  <c r="SF93" i="1"/>
  <c r="SF94" i="1"/>
  <c r="SF95" i="1"/>
  <c r="SF97" i="1"/>
  <c r="SF98" i="1"/>
  <c r="SF99" i="1"/>
  <c r="SF92" i="1"/>
  <c r="SF116" i="1"/>
  <c r="SG93" i="1"/>
  <c r="SG94" i="1"/>
  <c r="SG95" i="1"/>
  <c r="SG97" i="1"/>
  <c r="SG98" i="1"/>
  <c r="SG99" i="1"/>
  <c r="SG92" i="1"/>
  <c r="SG116" i="1"/>
  <c r="SH93" i="1"/>
  <c r="SH94" i="1"/>
  <c r="SH95" i="1"/>
  <c r="SH97" i="1"/>
  <c r="SH98" i="1"/>
  <c r="SH99" i="1"/>
  <c r="SH92" i="1"/>
  <c r="SH116" i="1"/>
  <c r="SI93" i="1"/>
  <c r="SI94" i="1"/>
  <c r="SI95" i="1"/>
  <c r="SI97" i="1"/>
  <c r="SI98" i="1"/>
  <c r="SI99" i="1"/>
  <c r="SI92" i="1"/>
  <c r="SI116" i="1"/>
  <c r="SJ93" i="1"/>
  <c r="SJ94" i="1"/>
  <c r="SJ95" i="1"/>
  <c r="SJ97" i="1"/>
  <c r="SJ98" i="1"/>
  <c r="SJ99" i="1"/>
  <c r="SJ92" i="1"/>
  <c r="SJ116" i="1"/>
  <c r="SK93" i="1"/>
  <c r="SK94" i="1"/>
  <c r="SK95" i="1"/>
  <c r="SK97" i="1"/>
  <c r="SK98" i="1"/>
  <c r="SK99" i="1"/>
  <c r="SK92" i="1"/>
  <c r="SK116" i="1"/>
  <c r="SL93" i="1"/>
  <c r="SL94" i="1"/>
  <c r="SL95" i="1"/>
  <c r="SL97" i="1"/>
  <c r="SL98" i="1"/>
  <c r="SL99" i="1"/>
  <c r="SL92" i="1"/>
  <c r="SL116" i="1"/>
  <c r="SM93" i="1"/>
  <c r="SM94" i="1"/>
  <c r="SM95" i="1"/>
  <c r="SM97" i="1"/>
  <c r="SM98" i="1"/>
  <c r="SM99" i="1"/>
  <c r="SM92" i="1"/>
  <c r="SM116" i="1"/>
  <c r="SN93" i="1"/>
  <c r="SN94" i="1"/>
  <c r="SN95" i="1"/>
  <c r="SN97" i="1"/>
  <c r="SN98" i="1"/>
  <c r="SN99" i="1"/>
  <c r="SN92" i="1"/>
  <c r="SN116" i="1"/>
  <c r="SO93" i="1"/>
  <c r="SO94" i="1"/>
  <c r="SO95" i="1"/>
  <c r="SO97" i="1"/>
  <c r="SO98" i="1"/>
  <c r="SO99" i="1"/>
  <c r="SO92" i="1"/>
  <c r="SO116" i="1"/>
  <c r="SP93" i="1"/>
  <c r="SP94" i="1"/>
  <c r="SP95" i="1"/>
  <c r="SP97" i="1"/>
  <c r="SP98" i="1"/>
  <c r="SP99" i="1"/>
  <c r="SP92" i="1"/>
  <c r="SP116" i="1"/>
  <c r="SQ93" i="1"/>
  <c r="SQ94" i="1"/>
  <c r="SQ95" i="1"/>
  <c r="SQ97" i="1"/>
  <c r="SQ98" i="1"/>
  <c r="SQ99" i="1"/>
  <c r="SQ92" i="1"/>
  <c r="SQ116" i="1"/>
  <c r="SR93" i="1"/>
  <c r="SR94" i="1"/>
  <c r="SR95" i="1"/>
  <c r="SR97" i="1"/>
  <c r="SR98" i="1"/>
  <c r="SR99" i="1"/>
  <c r="SR92" i="1"/>
  <c r="SR116" i="1"/>
  <c r="SS93" i="1"/>
  <c r="SS94" i="1"/>
  <c r="SS95" i="1"/>
  <c r="SS97" i="1"/>
  <c r="SS98" i="1"/>
  <c r="SS99" i="1"/>
  <c r="SS92" i="1"/>
  <c r="SS116" i="1"/>
  <c r="ST93" i="1"/>
  <c r="ST94" i="1"/>
  <c r="ST95" i="1"/>
  <c r="ST97" i="1"/>
  <c r="ST98" i="1"/>
  <c r="ST99" i="1"/>
  <c r="ST92" i="1"/>
  <c r="ST116" i="1"/>
  <c r="SU93" i="1"/>
  <c r="SU94" i="1"/>
  <c r="SU95" i="1"/>
  <c r="SU97" i="1"/>
  <c r="SU98" i="1"/>
  <c r="SU99" i="1"/>
  <c r="SU92" i="1"/>
  <c r="SU116" i="1"/>
  <c r="SV93" i="1"/>
  <c r="SV94" i="1"/>
  <c r="SV95" i="1"/>
  <c r="SV97" i="1"/>
  <c r="SV98" i="1"/>
  <c r="SV99" i="1"/>
  <c r="SV92" i="1"/>
  <c r="SV116" i="1"/>
  <c r="SW93" i="1"/>
  <c r="SW94" i="1"/>
  <c r="SW95" i="1"/>
  <c r="SW97" i="1"/>
  <c r="SW98" i="1"/>
  <c r="SW99" i="1"/>
  <c r="SW92" i="1"/>
  <c r="SW116" i="1"/>
  <c r="SX93" i="1"/>
  <c r="SX94" i="1"/>
  <c r="SX95" i="1"/>
  <c r="SX97" i="1"/>
  <c r="SX98" i="1"/>
  <c r="SX99" i="1"/>
  <c r="SX92" i="1"/>
  <c r="SX116" i="1"/>
  <c r="SY93" i="1"/>
  <c r="SY94" i="1"/>
  <c r="SY95" i="1"/>
  <c r="SY97" i="1"/>
  <c r="SY98" i="1"/>
  <c r="SY99" i="1"/>
  <c r="SY92" i="1"/>
  <c r="SY116" i="1"/>
  <c r="SZ93" i="1"/>
  <c r="SZ94" i="1"/>
  <c r="SZ95" i="1"/>
  <c r="SZ97" i="1"/>
  <c r="SZ98" i="1"/>
  <c r="SZ99" i="1"/>
  <c r="SZ92" i="1"/>
  <c r="SZ116" i="1"/>
  <c r="TA93" i="1"/>
  <c r="TA94" i="1"/>
  <c r="TA95" i="1"/>
  <c r="TA97" i="1"/>
  <c r="TA98" i="1"/>
  <c r="TA99" i="1"/>
  <c r="TA92" i="1"/>
  <c r="TA116" i="1"/>
  <c r="TB93" i="1"/>
  <c r="TB94" i="1"/>
  <c r="TB95" i="1"/>
  <c r="TB97" i="1"/>
  <c r="TB98" i="1"/>
  <c r="TB99" i="1"/>
  <c r="TB92" i="1"/>
  <c r="TB116" i="1"/>
  <c r="TC93" i="1"/>
  <c r="TC94" i="1"/>
  <c r="TC95" i="1"/>
  <c r="TC97" i="1"/>
  <c r="TC98" i="1"/>
  <c r="TC99" i="1"/>
  <c r="TC92" i="1"/>
  <c r="TC116" i="1"/>
  <c r="TD93" i="1"/>
  <c r="TD94" i="1"/>
  <c r="TD95" i="1"/>
  <c r="TD97" i="1"/>
  <c r="TD98" i="1"/>
  <c r="TD99" i="1"/>
  <c r="TD92" i="1"/>
  <c r="TD116" i="1"/>
  <c r="TE93" i="1"/>
  <c r="TE94" i="1"/>
  <c r="TE95" i="1"/>
  <c r="TE97" i="1"/>
  <c r="TE98" i="1"/>
  <c r="TE99" i="1"/>
  <c r="TE92" i="1"/>
  <c r="TE116" i="1"/>
  <c r="TF93" i="1"/>
  <c r="TF94" i="1"/>
  <c r="TF95" i="1"/>
  <c r="TF97" i="1"/>
  <c r="TF98" i="1"/>
  <c r="TF99" i="1"/>
  <c r="TF92" i="1"/>
  <c r="TF116" i="1"/>
  <c r="TG93" i="1"/>
  <c r="TG94" i="1"/>
  <c r="TG95" i="1"/>
  <c r="TG97" i="1"/>
  <c r="TG98" i="1"/>
  <c r="TG99" i="1"/>
  <c r="TG92" i="1"/>
  <c r="TG116" i="1"/>
  <c r="TH93" i="1"/>
  <c r="TH94" i="1"/>
  <c r="TH95" i="1"/>
  <c r="TH97" i="1"/>
  <c r="TH98" i="1"/>
  <c r="TH99" i="1"/>
  <c r="TH92" i="1"/>
  <c r="TH116" i="1"/>
  <c r="TI93" i="1"/>
  <c r="TI94" i="1"/>
  <c r="TI95" i="1"/>
  <c r="TI97" i="1"/>
  <c r="TI98" i="1"/>
  <c r="TI99" i="1"/>
  <c r="TI92" i="1"/>
  <c r="TI116" i="1"/>
  <c r="TJ93" i="1"/>
  <c r="TJ94" i="1"/>
  <c r="TJ95" i="1"/>
  <c r="TJ97" i="1"/>
  <c r="TJ98" i="1"/>
  <c r="TJ99" i="1"/>
  <c r="TJ92" i="1"/>
  <c r="TJ116" i="1"/>
  <c r="TK93" i="1"/>
  <c r="TK94" i="1"/>
  <c r="TK95" i="1"/>
  <c r="TK97" i="1"/>
  <c r="TK98" i="1"/>
  <c r="TK99" i="1"/>
  <c r="TK92" i="1"/>
  <c r="TK116" i="1"/>
  <c r="TL93" i="1"/>
  <c r="TL94" i="1"/>
  <c r="TL95" i="1"/>
  <c r="TL97" i="1"/>
  <c r="TL98" i="1"/>
  <c r="TL99" i="1"/>
  <c r="TL92" i="1"/>
  <c r="TL116" i="1"/>
  <c r="TM93" i="1"/>
  <c r="TM94" i="1"/>
  <c r="TM95" i="1"/>
  <c r="TM97" i="1"/>
  <c r="TM98" i="1"/>
  <c r="TM99" i="1"/>
  <c r="TM92" i="1"/>
  <c r="TM116" i="1"/>
  <c r="TN93" i="1"/>
  <c r="TN94" i="1"/>
  <c r="TN95" i="1"/>
  <c r="TN97" i="1"/>
  <c r="TN98" i="1"/>
  <c r="TN99" i="1"/>
  <c r="TN92" i="1"/>
  <c r="TN116" i="1"/>
  <c r="TO93" i="1"/>
  <c r="TO94" i="1"/>
  <c r="TO95" i="1"/>
  <c r="TO97" i="1"/>
  <c r="TO98" i="1"/>
  <c r="TO99" i="1"/>
  <c r="TO92" i="1"/>
  <c r="TO116" i="1"/>
  <c r="TP93" i="1"/>
  <c r="TP94" i="1"/>
  <c r="TP95" i="1"/>
  <c r="TP97" i="1"/>
  <c r="TP98" i="1"/>
  <c r="TP99" i="1"/>
  <c r="TP92" i="1"/>
  <c r="TP116" i="1"/>
  <c r="TQ93" i="1"/>
  <c r="TQ94" i="1"/>
  <c r="TQ95" i="1"/>
  <c r="TQ97" i="1"/>
  <c r="TQ98" i="1"/>
  <c r="TQ99" i="1"/>
  <c r="TQ92" i="1"/>
  <c r="TQ116" i="1"/>
  <c r="TR93" i="1"/>
  <c r="TR94" i="1"/>
  <c r="TR95" i="1"/>
  <c r="TR97" i="1"/>
  <c r="TR98" i="1"/>
  <c r="TR99" i="1"/>
  <c r="TR92" i="1"/>
  <c r="TR116" i="1"/>
  <c r="TS93" i="1"/>
  <c r="TS94" i="1"/>
  <c r="TS95" i="1"/>
  <c r="TS97" i="1"/>
  <c r="TS98" i="1"/>
  <c r="TS99" i="1"/>
  <c r="TS92" i="1"/>
  <c r="TS116" i="1"/>
  <c r="TT93" i="1"/>
  <c r="TT94" i="1"/>
  <c r="TT95" i="1"/>
  <c r="TT97" i="1"/>
  <c r="TT98" i="1"/>
  <c r="TT99" i="1"/>
  <c r="TT92" i="1"/>
  <c r="TT116" i="1"/>
  <c r="TU93" i="1"/>
  <c r="TU94" i="1"/>
  <c r="TU95" i="1"/>
  <c r="TU97" i="1"/>
  <c r="TU98" i="1"/>
  <c r="TU99" i="1"/>
  <c r="TU92" i="1"/>
  <c r="TU116" i="1"/>
  <c r="TV93" i="1"/>
  <c r="TV94" i="1"/>
  <c r="TV95" i="1"/>
  <c r="TV97" i="1"/>
  <c r="TV98" i="1"/>
  <c r="TV99" i="1"/>
  <c r="TV92" i="1"/>
  <c r="TV116" i="1"/>
  <c r="TW93" i="1"/>
  <c r="TW94" i="1"/>
  <c r="TW95" i="1"/>
  <c r="TW97" i="1"/>
  <c r="TW98" i="1"/>
  <c r="TW99" i="1"/>
  <c r="TW92" i="1"/>
  <c r="TW116" i="1"/>
  <c r="TX93" i="1"/>
  <c r="TX94" i="1"/>
  <c r="TX95" i="1"/>
  <c r="TX97" i="1"/>
  <c r="TX98" i="1"/>
  <c r="TX99" i="1"/>
  <c r="TX92" i="1"/>
  <c r="TX116" i="1"/>
  <c r="TY93" i="1"/>
  <c r="TY94" i="1"/>
  <c r="TY95" i="1"/>
  <c r="TY97" i="1"/>
  <c r="TY98" i="1"/>
  <c r="TY99" i="1"/>
  <c r="TY92" i="1"/>
  <c r="TY116" i="1"/>
  <c r="TZ93" i="1"/>
  <c r="TZ94" i="1"/>
  <c r="TZ95" i="1"/>
  <c r="TZ97" i="1"/>
  <c r="TZ98" i="1"/>
  <c r="TZ99" i="1"/>
  <c r="TZ92" i="1"/>
  <c r="TZ116" i="1"/>
  <c r="UA93" i="1"/>
  <c r="UA94" i="1"/>
  <c r="UA95" i="1"/>
  <c r="UA97" i="1"/>
  <c r="UA98" i="1"/>
  <c r="UA99" i="1"/>
  <c r="UA92" i="1"/>
  <c r="UA116" i="1"/>
  <c r="UB93" i="1"/>
  <c r="UB94" i="1"/>
  <c r="UB95" i="1"/>
  <c r="UB97" i="1"/>
  <c r="UB98" i="1"/>
  <c r="UB99" i="1"/>
  <c r="UB92" i="1"/>
  <c r="UB116" i="1"/>
  <c r="UC93" i="1"/>
  <c r="UC94" i="1"/>
  <c r="UC95" i="1"/>
  <c r="UC97" i="1"/>
  <c r="UC98" i="1"/>
  <c r="UC99" i="1"/>
  <c r="UC92" i="1"/>
  <c r="UC116" i="1"/>
  <c r="UD93" i="1"/>
  <c r="UD94" i="1"/>
  <c r="UD95" i="1"/>
  <c r="UD97" i="1"/>
  <c r="UD98" i="1"/>
  <c r="UD99" i="1"/>
  <c r="UD92" i="1"/>
  <c r="UD116" i="1"/>
  <c r="UE93" i="1"/>
  <c r="UE94" i="1"/>
  <c r="UE95" i="1"/>
  <c r="UE97" i="1"/>
  <c r="UE98" i="1"/>
  <c r="UE99" i="1"/>
  <c r="UE92" i="1"/>
  <c r="UE116" i="1"/>
  <c r="UF93" i="1"/>
  <c r="UF94" i="1"/>
  <c r="UF95" i="1"/>
  <c r="UF97" i="1"/>
  <c r="UF98" i="1"/>
  <c r="UF99" i="1"/>
  <c r="UF92" i="1"/>
  <c r="UF116" i="1"/>
  <c r="UG93" i="1"/>
  <c r="UG94" i="1"/>
  <c r="UG95" i="1"/>
  <c r="UG97" i="1"/>
  <c r="UG98" i="1"/>
  <c r="UG99" i="1"/>
  <c r="UG92" i="1"/>
  <c r="UG116" i="1"/>
  <c r="UH93" i="1"/>
  <c r="UH94" i="1"/>
  <c r="UH95" i="1"/>
  <c r="UH97" i="1"/>
  <c r="UH98" i="1"/>
  <c r="UH99" i="1"/>
  <c r="UH92" i="1"/>
  <c r="UH116" i="1"/>
  <c r="UI93" i="1"/>
  <c r="UI94" i="1"/>
  <c r="UI95" i="1"/>
  <c r="UI97" i="1"/>
  <c r="UI98" i="1"/>
  <c r="UI99" i="1"/>
  <c r="UI92" i="1"/>
  <c r="UI116" i="1"/>
  <c r="UJ93" i="1"/>
  <c r="UJ94" i="1"/>
  <c r="UJ95" i="1"/>
  <c r="UJ97" i="1"/>
  <c r="UJ98" i="1"/>
  <c r="UJ99" i="1"/>
  <c r="UJ92" i="1"/>
  <c r="UJ116" i="1"/>
  <c r="UK93" i="1"/>
  <c r="UK94" i="1"/>
  <c r="UK95" i="1"/>
  <c r="UK97" i="1"/>
  <c r="UK98" i="1"/>
  <c r="UK99" i="1"/>
  <c r="UK92" i="1"/>
  <c r="UK116" i="1"/>
  <c r="UL93" i="1"/>
  <c r="UL94" i="1"/>
  <c r="UL95" i="1"/>
  <c r="UL97" i="1"/>
  <c r="UL98" i="1"/>
  <c r="UL99" i="1"/>
  <c r="UL92" i="1"/>
  <c r="UL116" i="1"/>
  <c r="UM93" i="1"/>
  <c r="UM94" i="1"/>
  <c r="UM95" i="1"/>
  <c r="UM97" i="1"/>
  <c r="UM98" i="1"/>
  <c r="UM99" i="1"/>
  <c r="UM92" i="1"/>
  <c r="UM116" i="1"/>
  <c r="UN93" i="1"/>
  <c r="UN94" i="1"/>
  <c r="UN95" i="1"/>
  <c r="UN97" i="1"/>
  <c r="UN98" i="1"/>
  <c r="UN99" i="1"/>
  <c r="UN92" i="1"/>
  <c r="UN116" i="1"/>
  <c r="UO93" i="1"/>
  <c r="UO94" i="1"/>
  <c r="UO95" i="1"/>
  <c r="UO97" i="1"/>
  <c r="UO98" i="1"/>
  <c r="UO99" i="1"/>
  <c r="UO92" i="1"/>
  <c r="UO116" i="1"/>
  <c r="UP93" i="1"/>
  <c r="UP94" i="1"/>
  <c r="UP95" i="1"/>
  <c r="UP97" i="1"/>
  <c r="UP98" i="1"/>
  <c r="UP99" i="1"/>
  <c r="UP92" i="1"/>
  <c r="UP116" i="1"/>
  <c r="UQ93" i="1"/>
  <c r="UQ94" i="1"/>
  <c r="UQ95" i="1"/>
  <c r="UQ97" i="1"/>
  <c r="UQ98" i="1"/>
  <c r="UQ99" i="1"/>
  <c r="UQ92" i="1"/>
  <c r="UQ116" i="1"/>
  <c r="UR93" i="1"/>
  <c r="UR94" i="1"/>
  <c r="UR95" i="1"/>
  <c r="UR97" i="1"/>
  <c r="UR98" i="1"/>
  <c r="UR99" i="1"/>
  <c r="UR92" i="1"/>
  <c r="UR116" i="1"/>
  <c r="US93" i="1"/>
  <c r="US94" i="1"/>
  <c r="US95" i="1"/>
  <c r="US97" i="1"/>
  <c r="US98" i="1"/>
  <c r="US99" i="1"/>
  <c r="US92" i="1"/>
  <c r="US116" i="1"/>
  <c r="UT93" i="1"/>
  <c r="UT94" i="1"/>
  <c r="UT95" i="1"/>
  <c r="UT97" i="1"/>
  <c r="UT98" i="1"/>
  <c r="UT99" i="1"/>
  <c r="UT92" i="1"/>
  <c r="UT116" i="1"/>
  <c r="UU93" i="1"/>
  <c r="UU94" i="1"/>
  <c r="UU95" i="1"/>
  <c r="UU97" i="1"/>
  <c r="UU98" i="1"/>
  <c r="UU99" i="1"/>
  <c r="UU92" i="1"/>
  <c r="UU116" i="1"/>
  <c r="UV93" i="1"/>
  <c r="UV94" i="1"/>
  <c r="UV95" i="1"/>
  <c r="UV97" i="1"/>
  <c r="UV98" i="1"/>
  <c r="UV99" i="1"/>
  <c r="UV92" i="1"/>
  <c r="UV116" i="1"/>
  <c r="UW93" i="1"/>
  <c r="UW94" i="1"/>
  <c r="UW95" i="1"/>
  <c r="UW97" i="1"/>
  <c r="UW98" i="1"/>
  <c r="UW99" i="1"/>
  <c r="UW92" i="1"/>
  <c r="UW116" i="1"/>
  <c r="UX93" i="1"/>
  <c r="UX94" i="1"/>
  <c r="UX95" i="1"/>
  <c r="UX97" i="1"/>
  <c r="UX98" i="1"/>
  <c r="UX99" i="1"/>
  <c r="UX92" i="1"/>
  <c r="UX116" i="1"/>
  <c r="UY93" i="1"/>
  <c r="UY94" i="1"/>
  <c r="UY95" i="1"/>
  <c r="UY97" i="1"/>
  <c r="UY98" i="1"/>
  <c r="UY99" i="1"/>
  <c r="UY92" i="1"/>
  <c r="UY116" i="1"/>
  <c r="UZ93" i="1"/>
  <c r="UZ94" i="1"/>
  <c r="UZ95" i="1"/>
  <c r="UZ97" i="1"/>
  <c r="UZ98" i="1"/>
  <c r="UZ99" i="1"/>
  <c r="UZ92" i="1"/>
  <c r="UZ116" i="1"/>
  <c r="VA93" i="1"/>
  <c r="VA94" i="1"/>
  <c r="VA95" i="1"/>
  <c r="VA97" i="1"/>
  <c r="VA98" i="1"/>
  <c r="VA99" i="1"/>
  <c r="VA92" i="1"/>
  <c r="VA116" i="1"/>
  <c r="VB93" i="1"/>
  <c r="VB94" i="1"/>
  <c r="VB95" i="1"/>
  <c r="VB97" i="1"/>
  <c r="VB98" i="1"/>
  <c r="VB99" i="1"/>
  <c r="VB92" i="1"/>
  <c r="VB116" i="1"/>
  <c r="VC93" i="1"/>
  <c r="VC94" i="1"/>
  <c r="VC95" i="1"/>
  <c r="VC97" i="1"/>
  <c r="VC98" i="1"/>
  <c r="VC99" i="1"/>
  <c r="VC92" i="1"/>
  <c r="VC116" i="1"/>
  <c r="VD93" i="1"/>
  <c r="VD94" i="1"/>
  <c r="VD95" i="1"/>
  <c r="VD97" i="1"/>
  <c r="VD98" i="1"/>
  <c r="VD99" i="1"/>
  <c r="VD92" i="1"/>
  <c r="VD116" i="1"/>
  <c r="VE93" i="1"/>
  <c r="VE94" i="1"/>
  <c r="VE95" i="1"/>
  <c r="VE97" i="1"/>
  <c r="VE98" i="1"/>
  <c r="VE99" i="1"/>
  <c r="VE92" i="1"/>
  <c r="VE116" i="1"/>
  <c r="VF93" i="1"/>
  <c r="VF94" i="1"/>
  <c r="VF95" i="1"/>
  <c r="VF97" i="1"/>
  <c r="VF98" i="1"/>
  <c r="VF99" i="1"/>
  <c r="VF92" i="1"/>
  <c r="VF116" i="1"/>
  <c r="VG93" i="1"/>
  <c r="VG94" i="1"/>
  <c r="VG95" i="1"/>
  <c r="VG97" i="1"/>
  <c r="VG98" i="1"/>
  <c r="VG99" i="1"/>
  <c r="VG92" i="1"/>
  <c r="VG116" i="1"/>
  <c r="VH93" i="1"/>
  <c r="VH94" i="1"/>
  <c r="VH95" i="1"/>
  <c r="VH97" i="1"/>
  <c r="VH98" i="1"/>
  <c r="VH99" i="1"/>
  <c r="VH92" i="1"/>
  <c r="VH116" i="1"/>
  <c r="VI93" i="1"/>
  <c r="VI94" i="1"/>
  <c r="VI95" i="1"/>
  <c r="VI97" i="1"/>
  <c r="VI98" i="1"/>
  <c r="VI99" i="1"/>
  <c r="VI92" i="1"/>
  <c r="VI116" i="1"/>
  <c r="VJ93" i="1"/>
  <c r="VJ94" i="1"/>
  <c r="VJ95" i="1"/>
  <c r="VJ97" i="1"/>
  <c r="VJ98" i="1"/>
  <c r="VJ99" i="1"/>
  <c r="VJ92" i="1"/>
  <c r="VJ116" i="1"/>
  <c r="VK93" i="1"/>
  <c r="VK94" i="1"/>
  <c r="VK95" i="1"/>
  <c r="VK97" i="1"/>
  <c r="VK98" i="1"/>
  <c r="VK99" i="1"/>
  <c r="VK92" i="1"/>
  <c r="VK116" i="1"/>
  <c r="VL93" i="1"/>
  <c r="VL94" i="1"/>
  <c r="VL95" i="1"/>
  <c r="VL97" i="1"/>
  <c r="VL98" i="1"/>
  <c r="VL99" i="1"/>
  <c r="VL92" i="1"/>
  <c r="VL116" i="1"/>
  <c r="VM93" i="1"/>
  <c r="VM94" i="1"/>
  <c r="VM95" i="1"/>
  <c r="VM97" i="1"/>
  <c r="VM98" i="1"/>
  <c r="VM99" i="1"/>
  <c r="VM92" i="1"/>
  <c r="VM116" i="1"/>
  <c r="VN93" i="1"/>
  <c r="VN94" i="1"/>
  <c r="VN95" i="1"/>
  <c r="VN97" i="1"/>
  <c r="VN98" i="1"/>
  <c r="VN99" i="1"/>
  <c r="VN92" i="1"/>
  <c r="VN116" i="1"/>
  <c r="VO93" i="1"/>
  <c r="VO94" i="1"/>
  <c r="VO95" i="1"/>
  <c r="VO97" i="1"/>
  <c r="VO98" i="1"/>
  <c r="VO99" i="1"/>
  <c r="VO92" i="1"/>
  <c r="VO116" i="1"/>
  <c r="VP93" i="1"/>
  <c r="VP94" i="1"/>
  <c r="VP95" i="1"/>
  <c r="VP97" i="1"/>
  <c r="VP98" i="1"/>
  <c r="VP99" i="1"/>
  <c r="VP92" i="1"/>
  <c r="VP116" i="1"/>
  <c r="VQ93" i="1"/>
  <c r="VQ94" i="1"/>
  <c r="VQ95" i="1"/>
  <c r="VQ97" i="1"/>
  <c r="VQ98" i="1"/>
  <c r="VQ99" i="1"/>
  <c r="VQ92" i="1"/>
  <c r="VQ116" i="1"/>
  <c r="VR93" i="1"/>
  <c r="VR94" i="1"/>
  <c r="VR95" i="1"/>
  <c r="VR97" i="1"/>
  <c r="VR98" i="1"/>
  <c r="VR99" i="1"/>
  <c r="VR92" i="1"/>
  <c r="VR116" i="1"/>
  <c r="VS93" i="1"/>
  <c r="VS94" i="1"/>
  <c r="VS95" i="1"/>
  <c r="VS97" i="1"/>
  <c r="VS98" i="1"/>
  <c r="VS99" i="1"/>
  <c r="VS92" i="1"/>
  <c r="VS116" i="1"/>
  <c r="VT93" i="1"/>
  <c r="VT94" i="1"/>
  <c r="VT95" i="1"/>
  <c r="VT97" i="1"/>
  <c r="VT98" i="1"/>
  <c r="VT99" i="1"/>
  <c r="VT92" i="1"/>
  <c r="VT116" i="1"/>
  <c r="VU93" i="1"/>
  <c r="VU94" i="1"/>
  <c r="VU95" i="1"/>
  <c r="VU97" i="1"/>
  <c r="VU98" i="1"/>
  <c r="VU99" i="1"/>
  <c r="VU92" i="1"/>
  <c r="VU116" i="1"/>
  <c r="VV93" i="1"/>
  <c r="VV94" i="1"/>
  <c r="VV95" i="1"/>
  <c r="VV97" i="1"/>
  <c r="VV98" i="1"/>
  <c r="VV99" i="1"/>
  <c r="VV92" i="1"/>
  <c r="VV116" i="1"/>
  <c r="VW93" i="1"/>
  <c r="VW94" i="1"/>
  <c r="VW95" i="1"/>
  <c r="VW97" i="1"/>
  <c r="VW98" i="1"/>
  <c r="VW99" i="1"/>
  <c r="VW92" i="1"/>
  <c r="VW116" i="1"/>
  <c r="VX93" i="1"/>
  <c r="VX94" i="1"/>
  <c r="VX95" i="1"/>
  <c r="VX97" i="1"/>
  <c r="VX98" i="1"/>
  <c r="VX99" i="1"/>
  <c r="VX92" i="1"/>
  <c r="VX116" i="1"/>
  <c r="VY93" i="1"/>
  <c r="VY94" i="1"/>
  <c r="VY95" i="1"/>
  <c r="VY97" i="1"/>
  <c r="VY98" i="1"/>
  <c r="VY99" i="1"/>
  <c r="VY92" i="1"/>
  <c r="VY116" i="1"/>
  <c r="VZ93" i="1"/>
  <c r="VZ94" i="1"/>
  <c r="VZ95" i="1"/>
  <c r="VZ97" i="1"/>
  <c r="VZ98" i="1"/>
  <c r="VZ99" i="1"/>
  <c r="VZ92" i="1"/>
  <c r="VZ116" i="1"/>
  <c r="WA93" i="1"/>
  <c r="WA94" i="1"/>
  <c r="WA95" i="1"/>
  <c r="WA97" i="1"/>
  <c r="WA98" i="1"/>
  <c r="WA99" i="1"/>
  <c r="WA92" i="1"/>
  <c r="WA116" i="1"/>
  <c r="WB93" i="1"/>
  <c r="WB94" i="1"/>
  <c r="WB95" i="1"/>
  <c r="WB97" i="1"/>
  <c r="WB98" i="1"/>
  <c r="WB99" i="1"/>
  <c r="WB92" i="1"/>
  <c r="WB116" i="1"/>
  <c r="WC93" i="1"/>
  <c r="WC94" i="1"/>
  <c r="WC95" i="1"/>
  <c r="WC97" i="1"/>
  <c r="WC98" i="1"/>
  <c r="WC99" i="1"/>
  <c r="WC92" i="1"/>
  <c r="WC116" i="1"/>
  <c r="WD93" i="1"/>
  <c r="WD94" i="1"/>
  <c r="WD95" i="1"/>
  <c r="WD97" i="1"/>
  <c r="WD98" i="1"/>
  <c r="WD99" i="1"/>
  <c r="WD92" i="1"/>
  <c r="WD116" i="1"/>
  <c r="WE93" i="1"/>
  <c r="WE94" i="1"/>
  <c r="WE95" i="1"/>
  <c r="WE97" i="1"/>
  <c r="WE98" i="1"/>
  <c r="WE99" i="1"/>
  <c r="WE92" i="1"/>
  <c r="WE116" i="1"/>
  <c r="WF93" i="1"/>
  <c r="WF94" i="1"/>
  <c r="WF95" i="1"/>
  <c r="WF97" i="1"/>
  <c r="WF98" i="1"/>
  <c r="WF99" i="1"/>
  <c r="WF92" i="1"/>
  <c r="WF116" i="1"/>
  <c r="WG93" i="1"/>
  <c r="WG94" i="1"/>
  <c r="WG95" i="1"/>
  <c r="WG97" i="1"/>
  <c r="WG98" i="1"/>
  <c r="WG99" i="1"/>
  <c r="WG92" i="1"/>
  <c r="WG116" i="1"/>
  <c r="WH93" i="1"/>
  <c r="WH94" i="1"/>
  <c r="WH95" i="1"/>
  <c r="WH97" i="1"/>
  <c r="WH98" i="1"/>
  <c r="WH99" i="1"/>
  <c r="WH92" i="1"/>
  <c r="WH116" i="1"/>
  <c r="WI93" i="1"/>
  <c r="WI94" i="1"/>
  <c r="WI95" i="1"/>
  <c r="WI97" i="1"/>
  <c r="WI98" i="1"/>
  <c r="WI99" i="1"/>
  <c r="WI92" i="1"/>
  <c r="WI116" i="1"/>
  <c r="WJ93" i="1"/>
  <c r="WJ94" i="1"/>
  <c r="WJ95" i="1"/>
  <c r="WJ97" i="1"/>
  <c r="WJ98" i="1"/>
  <c r="WJ99" i="1"/>
  <c r="WJ92" i="1"/>
  <c r="WJ116" i="1"/>
  <c r="WK93" i="1"/>
  <c r="WK94" i="1"/>
  <c r="WK95" i="1"/>
  <c r="WK97" i="1"/>
  <c r="WK98" i="1"/>
  <c r="WK99" i="1"/>
  <c r="WK92" i="1"/>
  <c r="WK116" i="1"/>
  <c r="WL93" i="1"/>
  <c r="WL94" i="1"/>
  <c r="WL95" i="1"/>
  <c r="WL97" i="1"/>
  <c r="WL98" i="1"/>
  <c r="WL99" i="1"/>
  <c r="WL92" i="1"/>
  <c r="WL116" i="1"/>
  <c r="WM93" i="1"/>
  <c r="WM94" i="1"/>
  <c r="WM95" i="1"/>
  <c r="WM97" i="1"/>
  <c r="WM98" i="1"/>
  <c r="WM99" i="1"/>
  <c r="WM92" i="1"/>
  <c r="WM116" i="1"/>
  <c r="WN93" i="1"/>
  <c r="WN94" i="1"/>
  <c r="WN95" i="1"/>
  <c r="WN97" i="1"/>
  <c r="WN98" i="1"/>
  <c r="WN99" i="1"/>
  <c r="WN92" i="1"/>
  <c r="WN116" i="1"/>
  <c r="WO93" i="1"/>
  <c r="WO94" i="1"/>
  <c r="WO95" i="1"/>
  <c r="WO97" i="1"/>
  <c r="WO98" i="1"/>
  <c r="WO99" i="1"/>
  <c r="WO92" i="1"/>
  <c r="WO116" i="1"/>
  <c r="WP93" i="1"/>
  <c r="WP94" i="1"/>
  <c r="WP95" i="1"/>
  <c r="WP97" i="1"/>
  <c r="WP98" i="1"/>
  <c r="WP99" i="1"/>
  <c r="WP92" i="1"/>
  <c r="WP116" i="1"/>
  <c r="WQ93" i="1"/>
  <c r="WQ94" i="1"/>
  <c r="WQ95" i="1"/>
  <c r="WQ97" i="1"/>
  <c r="WQ98" i="1"/>
  <c r="WQ99" i="1"/>
  <c r="WQ92" i="1"/>
  <c r="WQ116" i="1"/>
  <c r="WR93" i="1"/>
  <c r="WR94" i="1"/>
  <c r="WR95" i="1"/>
  <c r="WR97" i="1"/>
  <c r="WR98" i="1"/>
  <c r="WR99" i="1"/>
  <c r="WR92" i="1"/>
  <c r="WR116" i="1"/>
  <c r="WS93" i="1"/>
  <c r="WS94" i="1"/>
  <c r="WS95" i="1"/>
  <c r="WS97" i="1"/>
  <c r="WS98" i="1"/>
  <c r="WS99" i="1"/>
  <c r="WS92" i="1"/>
  <c r="WS116" i="1"/>
  <c r="WT93" i="1"/>
  <c r="WT94" i="1"/>
  <c r="WT95" i="1"/>
  <c r="WT97" i="1"/>
  <c r="WT98" i="1"/>
  <c r="WT99" i="1"/>
  <c r="WT92" i="1"/>
  <c r="WT116" i="1"/>
  <c r="WU93" i="1"/>
  <c r="WU94" i="1"/>
  <c r="WU95" i="1"/>
  <c r="WU97" i="1"/>
  <c r="WU98" i="1"/>
  <c r="WU99" i="1"/>
  <c r="WU92" i="1"/>
  <c r="WU116" i="1"/>
  <c r="WV93" i="1"/>
  <c r="WV94" i="1"/>
  <c r="WV95" i="1"/>
  <c r="WV97" i="1"/>
  <c r="WV98" i="1"/>
  <c r="WV99" i="1"/>
  <c r="WV92" i="1"/>
  <c r="WV116" i="1"/>
  <c r="WW93" i="1"/>
  <c r="WW94" i="1"/>
  <c r="WW95" i="1"/>
  <c r="WW97" i="1"/>
  <c r="WW98" i="1"/>
  <c r="WW99" i="1"/>
  <c r="WW92" i="1"/>
  <c r="WW116" i="1"/>
  <c r="WX93" i="1"/>
  <c r="WX94" i="1"/>
  <c r="WX95" i="1"/>
  <c r="WX97" i="1"/>
  <c r="WX98" i="1"/>
  <c r="WX99" i="1"/>
  <c r="WX92" i="1"/>
  <c r="WX116" i="1"/>
  <c r="WY93" i="1"/>
  <c r="WY94" i="1"/>
  <c r="WY95" i="1"/>
  <c r="WY97" i="1"/>
  <c r="WY98" i="1"/>
  <c r="WY99" i="1"/>
  <c r="WY92" i="1"/>
  <c r="WY116" i="1"/>
  <c r="WZ93" i="1"/>
  <c r="WZ94" i="1"/>
  <c r="WZ95" i="1"/>
  <c r="WZ97" i="1"/>
  <c r="WZ98" i="1"/>
  <c r="WZ99" i="1"/>
  <c r="WZ92" i="1"/>
  <c r="WZ116" i="1"/>
  <c r="XA93" i="1"/>
  <c r="XA94" i="1"/>
  <c r="XA95" i="1"/>
  <c r="XA97" i="1"/>
  <c r="XA98" i="1"/>
  <c r="XA99" i="1"/>
  <c r="XA92" i="1"/>
  <c r="XA116" i="1"/>
  <c r="XB93" i="1"/>
  <c r="XB94" i="1"/>
  <c r="XB95" i="1"/>
  <c r="XB97" i="1"/>
  <c r="XB98" i="1"/>
  <c r="XB99" i="1"/>
  <c r="XB92" i="1"/>
  <c r="XB116" i="1"/>
  <c r="XC93" i="1"/>
  <c r="XC94" i="1"/>
  <c r="XC95" i="1"/>
  <c r="XC97" i="1"/>
  <c r="XC98" i="1"/>
  <c r="XC99" i="1"/>
  <c r="XC92" i="1"/>
  <c r="XC116" i="1"/>
  <c r="XD93" i="1"/>
  <c r="XD94" i="1"/>
  <c r="XD95" i="1"/>
  <c r="XD97" i="1"/>
  <c r="XD98" i="1"/>
  <c r="XD99" i="1"/>
  <c r="XD92" i="1"/>
  <c r="XD116" i="1"/>
  <c r="XE93" i="1"/>
  <c r="XE94" i="1"/>
  <c r="XE95" i="1"/>
  <c r="XE97" i="1"/>
  <c r="XE98" i="1"/>
  <c r="XE99" i="1"/>
  <c r="XE92" i="1"/>
  <c r="XE116" i="1"/>
  <c r="XF93" i="1"/>
  <c r="XF94" i="1"/>
  <c r="XF95" i="1"/>
  <c r="XF97" i="1"/>
  <c r="XF98" i="1"/>
  <c r="XF99" i="1"/>
  <c r="XF92" i="1"/>
  <c r="XF116" i="1"/>
  <c r="XG93" i="1"/>
  <c r="XG94" i="1"/>
  <c r="XG95" i="1"/>
  <c r="XG97" i="1"/>
  <c r="XG98" i="1"/>
  <c r="XG99" i="1"/>
  <c r="XG92" i="1"/>
  <c r="XG116" i="1"/>
  <c r="XH93" i="1"/>
  <c r="XH94" i="1"/>
  <c r="XH95" i="1"/>
  <c r="XH97" i="1"/>
  <c r="XH98" i="1"/>
  <c r="XH99" i="1"/>
  <c r="XH92" i="1"/>
  <c r="XH116" i="1"/>
  <c r="XI93" i="1"/>
  <c r="XI94" i="1"/>
  <c r="XI95" i="1"/>
  <c r="XI97" i="1"/>
  <c r="XI98" i="1"/>
  <c r="XI99" i="1"/>
  <c r="XI92" i="1"/>
  <c r="XI116" i="1"/>
  <c r="XJ93" i="1"/>
  <c r="XJ94" i="1"/>
  <c r="XJ95" i="1"/>
  <c r="XJ97" i="1"/>
  <c r="XJ98" i="1"/>
  <c r="XJ99" i="1"/>
  <c r="XJ92" i="1"/>
  <c r="XJ116" i="1"/>
  <c r="XK93" i="1"/>
  <c r="XK94" i="1"/>
  <c r="XK95" i="1"/>
  <c r="XK97" i="1"/>
  <c r="XK98" i="1"/>
  <c r="XK99" i="1"/>
  <c r="XK92" i="1"/>
  <c r="XK116" i="1"/>
  <c r="XL93" i="1"/>
  <c r="XL94" i="1"/>
  <c r="XL95" i="1"/>
  <c r="XL97" i="1"/>
  <c r="XL98" i="1"/>
  <c r="XL99" i="1"/>
  <c r="XL92" i="1"/>
  <c r="XL116" i="1"/>
  <c r="XM93" i="1"/>
  <c r="XM94" i="1"/>
  <c r="XM95" i="1"/>
  <c r="XM97" i="1"/>
  <c r="XM98" i="1"/>
  <c r="XM99" i="1"/>
  <c r="XM92" i="1"/>
  <c r="XM116" i="1"/>
  <c r="XN93" i="1"/>
  <c r="XN94" i="1"/>
  <c r="XN95" i="1"/>
  <c r="XN97" i="1"/>
  <c r="XN98" i="1"/>
  <c r="XN99" i="1"/>
  <c r="XN92" i="1"/>
  <c r="XN116" i="1"/>
  <c r="XO93" i="1"/>
  <c r="XO94" i="1"/>
  <c r="XO95" i="1"/>
  <c r="XO97" i="1"/>
  <c r="XO98" i="1"/>
  <c r="XO99" i="1"/>
  <c r="XO92" i="1"/>
  <c r="XO116" i="1"/>
  <c r="XP93" i="1"/>
  <c r="XP94" i="1"/>
  <c r="XP95" i="1"/>
  <c r="XP97" i="1"/>
  <c r="XP98" i="1"/>
  <c r="XP99" i="1"/>
  <c r="XP92" i="1"/>
  <c r="XP116" i="1"/>
  <c r="XQ93" i="1"/>
  <c r="XQ94" i="1"/>
  <c r="XQ95" i="1"/>
  <c r="XQ97" i="1"/>
  <c r="XQ98" i="1"/>
  <c r="XQ99" i="1"/>
  <c r="XQ92" i="1"/>
  <c r="XQ116" i="1"/>
  <c r="XR93" i="1"/>
  <c r="XR94" i="1"/>
  <c r="XR95" i="1"/>
  <c r="XR97" i="1"/>
  <c r="XR98" i="1"/>
  <c r="XR99" i="1"/>
  <c r="XR92" i="1"/>
  <c r="XR116" i="1"/>
  <c r="XS93" i="1"/>
  <c r="XS94" i="1"/>
  <c r="XS95" i="1"/>
  <c r="XS97" i="1"/>
  <c r="XS98" i="1"/>
  <c r="XS99" i="1"/>
  <c r="XS92" i="1"/>
  <c r="XS116" i="1"/>
  <c r="XT93" i="1"/>
  <c r="XT94" i="1"/>
  <c r="XT95" i="1"/>
  <c r="XT97" i="1"/>
  <c r="XT98" i="1"/>
  <c r="XT99" i="1"/>
  <c r="XT92" i="1"/>
  <c r="XT116" i="1"/>
  <c r="XU93" i="1"/>
  <c r="XU94" i="1"/>
  <c r="XU95" i="1"/>
  <c r="XU97" i="1"/>
  <c r="XU98" i="1"/>
  <c r="XU99" i="1"/>
  <c r="XU92" i="1"/>
  <c r="XU116" i="1"/>
  <c r="XV93" i="1"/>
  <c r="XV94" i="1"/>
  <c r="XV95" i="1"/>
  <c r="XV97" i="1"/>
  <c r="XV98" i="1"/>
  <c r="XV99" i="1"/>
  <c r="XV92" i="1"/>
  <c r="XV116" i="1"/>
  <c r="XW93" i="1"/>
  <c r="XW94" i="1"/>
  <c r="XW95" i="1"/>
  <c r="XW97" i="1"/>
  <c r="XW98" i="1"/>
  <c r="XW99" i="1"/>
  <c r="XW92" i="1"/>
  <c r="XW116" i="1"/>
  <c r="XX93" i="1"/>
  <c r="XX94" i="1"/>
  <c r="XX95" i="1"/>
  <c r="XX97" i="1"/>
  <c r="XX98" i="1"/>
  <c r="XX99" i="1"/>
  <c r="XX92" i="1"/>
  <c r="XX116" i="1"/>
  <c r="XY93" i="1"/>
  <c r="XY94" i="1"/>
  <c r="XY95" i="1"/>
  <c r="XY97" i="1"/>
  <c r="XY98" i="1"/>
  <c r="XY99" i="1"/>
  <c r="XY92" i="1"/>
  <c r="XY116" i="1"/>
  <c r="XZ93" i="1"/>
  <c r="XZ94" i="1"/>
  <c r="XZ95" i="1"/>
  <c r="XZ97" i="1"/>
  <c r="XZ98" i="1"/>
  <c r="XZ99" i="1"/>
  <c r="XZ92" i="1"/>
  <c r="XZ116" i="1"/>
  <c r="YA93" i="1"/>
  <c r="YA94" i="1"/>
  <c r="YA95" i="1"/>
  <c r="YA97" i="1"/>
  <c r="YA98" i="1"/>
  <c r="YA99" i="1"/>
  <c r="YA92" i="1"/>
  <c r="YA116" i="1"/>
  <c r="YB93" i="1"/>
  <c r="YB94" i="1"/>
  <c r="YB95" i="1"/>
  <c r="YB97" i="1"/>
  <c r="YB98" i="1"/>
  <c r="YB99" i="1"/>
  <c r="YB92" i="1"/>
  <c r="YB116" i="1"/>
  <c r="YC93" i="1"/>
  <c r="YC94" i="1"/>
  <c r="YC95" i="1"/>
  <c r="YC97" i="1"/>
  <c r="YC98" i="1"/>
  <c r="YC99" i="1"/>
  <c r="YC92" i="1"/>
  <c r="YC116" i="1"/>
  <c r="YD93" i="1"/>
  <c r="YD94" i="1"/>
  <c r="YD95" i="1"/>
  <c r="YD97" i="1"/>
  <c r="YD98" i="1"/>
  <c r="YD99" i="1"/>
  <c r="YD92" i="1"/>
  <c r="YD116" i="1"/>
  <c r="YE93" i="1"/>
  <c r="YE94" i="1"/>
  <c r="YE95" i="1"/>
  <c r="YE97" i="1"/>
  <c r="YE98" i="1"/>
  <c r="YE99" i="1"/>
  <c r="YE92" i="1"/>
  <c r="YE116" i="1"/>
  <c r="YF93" i="1"/>
  <c r="YF94" i="1"/>
  <c r="YF95" i="1"/>
  <c r="YF97" i="1"/>
  <c r="YF98" i="1"/>
  <c r="YF99" i="1"/>
  <c r="YF92" i="1"/>
  <c r="YF116" i="1"/>
  <c r="YG93" i="1"/>
  <c r="YG94" i="1"/>
  <c r="YG95" i="1"/>
  <c r="YG97" i="1"/>
  <c r="YG98" i="1"/>
  <c r="YG99" i="1"/>
  <c r="YG92" i="1"/>
  <c r="YG116" i="1"/>
  <c r="YH93" i="1"/>
  <c r="YH94" i="1"/>
  <c r="YH95" i="1"/>
  <c r="YH97" i="1"/>
  <c r="YH98" i="1"/>
  <c r="YH99" i="1"/>
  <c r="YH92" i="1"/>
  <c r="YH116" i="1"/>
  <c r="YI93" i="1"/>
  <c r="YI94" i="1"/>
  <c r="YI95" i="1"/>
  <c r="YI97" i="1"/>
  <c r="YI98" i="1"/>
  <c r="YI99" i="1"/>
  <c r="YI92" i="1"/>
  <c r="YI116" i="1"/>
  <c r="YJ93" i="1"/>
  <c r="YJ94" i="1"/>
  <c r="YJ95" i="1"/>
  <c r="YJ97" i="1"/>
  <c r="YJ98" i="1"/>
  <c r="YJ99" i="1"/>
  <c r="YJ92" i="1"/>
  <c r="YJ116" i="1"/>
  <c r="YK93" i="1"/>
  <c r="YK94" i="1"/>
  <c r="YK95" i="1"/>
  <c r="YK97" i="1"/>
  <c r="YK98" i="1"/>
  <c r="YK99" i="1"/>
  <c r="YK92" i="1"/>
  <c r="YK116" i="1"/>
  <c r="YL93" i="1"/>
  <c r="YL94" i="1"/>
  <c r="YL95" i="1"/>
  <c r="YL97" i="1"/>
  <c r="YL98" i="1"/>
  <c r="YL99" i="1"/>
  <c r="YL92" i="1"/>
  <c r="YL116" i="1"/>
  <c r="YM93" i="1"/>
  <c r="YM94" i="1"/>
  <c r="YM95" i="1"/>
  <c r="YM97" i="1"/>
  <c r="YM98" i="1"/>
  <c r="YM99" i="1"/>
  <c r="YM92" i="1"/>
  <c r="YM116" i="1"/>
  <c r="YN93" i="1"/>
  <c r="YN94" i="1"/>
  <c r="YN95" i="1"/>
  <c r="YN97" i="1"/>
  <c r="YN98" i="1"/>
  <c r="YN99" i="1"/>
  <c r="YN92" i="1"/>
  <c r="YN116" i="1"/>
  <c r="YO93" i="1"/>
  <c r="YO94" i="1"/>
  <c r="YO95" i="1"/>
  <c r="YO97" i="1"/>
  <c r="YO98" i="1"/>
  <c r="YO99" i="1"/>
  <c r="YO92" i="1"/>
  <c r="YO116" i="1"/>
  <c r="YP93" i="1"/>
  <c r="YP94" i="1"/>
  <c r="YP95" i="1"/>
  <c r="YP97" i="1"/>
  <c r="YP98" i="1"/>
  <c r="YP99" i="1"/>
  <c r="YP92" i="1"/>
  <c r="YP116" i="1"/>
  <c r="YQ93" i="1"/>
  <c r="YQ94" i="1"/>
  <c r="YQ95" i="1"/>
  <c r="YQ97" i="1"/>
  <c r="YQ98" i="1"/>
  <c r="YQ99" i="1"/>
  <c r="YQ92" i="1"/>
  <c r="YQ116" i="1"/>
  <c r="YR93" i="1"/>
  <c r="YR94" i="1"/>
  <c r="YR95" i="1"/>
  <c r="YR97" i="1"/>
  <c r="YR98" i="1"/>
  <c r="YR99" i="1"/>
  <c r="YR92" i="1"/>
  <c r="YR116" i="1"/>
  <c r="YS93" i="1"/>
  <c r="YS94" i="1"/>
  <c r="YS95" i="1"/>
  <c r="YS97" i="1"/>
  <c r="YS98" i="1"/>
  <c r="YS99" i="1"/>
  <c r="YS92" i="1"/>
  <c r="YS116" i="1"/>
  <c r="YT93" i="1"/>
  <c r="YT94" i="1"/>
  <c r="YT95" i="1"/>
  <c r="YT97" i="1"/>
  <c r="YT98" i="1"/>
  <c r="YT99" i="1"/>
  <c r="YT92" i="1"/>
  <c r="YT116" i="1"/>
  <c r="YU93" i="1"/>
  <c r="YU94" i="1"/>
  <c r="YU95" i="1"/>
  <c r="YU97" i="1"/>
  <c r="YU98" i="1"/>
  <c r="YU99" i="1"/>
  <c r="YU92" i="1"/>
  <c r="YU116" i="1"/>
  <c r="YV93" i="1"/>
  <c r="YV94" i="1"/>
  <c r="YV95" i="1"/>
  <c r="YV97" i="1"/>
  <c r="YV98" i="1"/>
  <c r="YV99" i="1"/>
  <c r="YV92" i="1"/>
  <c r="YV116" i="1"/>
  <c r="YW93" i="1"/>
  <c r="YW94" i="1"/>
  <c r="YW95" i="1"/>
  <c r="YW97" i="1"/>
  <c r="YW98" i="1"/>
  <c r="YW99" i="1"/>
  <c r="YW92" i="1"/>
  <c r="YW116" i="1"/>
  <c r="YX93" i="1"/>
  <c r="YX94" i="1"/>
  <c r="YX95" i="1"/>
  <c r="YX97" i="1"/>
  <c r="YX98" i="1"/>
  <c r="YX99" i="1"/>
  <c r="YX92" i="1"/>
  <c r="YX116" i="1"/>
  <c r="YY93" i="1"/>
  <c r="YY94" i="1"/>
  <c r="YY95" i="1"/>
  <c r="YY97" i="1"/>
  <c r="YY98" i="1"/>
  <c r="YY99" i="1"/>
  <c r="YY92" i="1"/>
  <c r="YY116" i="1"/>
  <c r="YZ93" i="1"/>
  <c r="YZ94" i="1"/>
  <c r="YZ95" i="1"/>
  <c r="YZ97" i="1"/>
  <c r="YZ98" i="1"/>
  <c r="YZ99" i="1"/>
  <c r="YZ92" i="1"/>
  <c r="YZ116" i="1"/>
  <c r="ZA93" i="1"/>
  <c r="ZA94" i="1"/>
  <c r="ZA95" i="1"/>
  <c r="ZA97" i="1"/>
  <c r="ZA98" i="1"/>
  <c r="ZA99" i="1"/>
  <c r="ZA92" i="1"/>
  <c r="ZA116" i="1"/>
  <c r="ZB93" i="1"/>
  <c r="ZB94" i="1"/>
  <c r="ZB95" i="1"/>
  <c r="ZB97" i="1"/>
  <c r="ZB98" i="1"/>
  <c r="ZB99" i="1"/>
  <c r="ZB92" i="1"/>
  <c r="ZB116" i="1"/>
  <c r="ZC93" i="1"/>
  <c r="ZC94" i="1"/>
  <c r="ZC95" i="1"/>
  <c r="ZC97" i="1"/>
  <c r="ZC98" i="1"/>
  <c r="ZC99" i="1"/>
  <c r="ZC92" i="1"/>
  <c r="ZC116" i="1"/>
  <c r="ZD93" i="1"/>
  <c r="ZD94" i="1"/>
  <c r="ZD95" i="1"/>
  <c r="ZD97" i="1"/>
  <c r="ZD98" i="1"/>
  <c r="ZD99" i="1"/>
  <c r="ZD92" i="1"/>
  <c r="ZD116" i="1"/>
  <c r="ZE93" i="1"/>
  <c r="ZE94" i="1"/>
  <c r="ZE95" i="1"/>
  <c r="ZE97" i="1"/>
  <c r="ZE98" i="1"/>
  <c r="ZE99" i="1"/>
  <c r="ZE92" i="1"/>
  <c r="ZE116" i="1"/>
  <c r="ZF93" i="1"/>
  <c r="ZF94" i="1"/>
  <c r="ZF95" i="1"/>
  <c r="ZF97" i="1"/>
  <c r="ZF98" i="1"/>
  <c r="ZF99" i="1"/>
  <c r="ZF92" i="1"/>
  <c r="ZF116" i="1"/>
  <c r="ZG93" i="1"/>
  <c r="ZG94" i="1"/>
  <c r="ZG95" i="1"/>
  <c r="ZG97" i="1"/>
  <c r="ZG98" i="1"/>
  <c r="ZG99" i="1"/>
  <c r="ZG92" i="1"/>
  <c r="ZG116" i="1"/>
  <c r="ZH93" i="1"/>
  <c r="ZH94" i="1"/>
  <c r="ZH95" i="1"/>
  <c r="ZH97" i="1"/>
  <c r="ZH98" i="1"/>
  <c r="ZH99" i="1"/>
  <c r="ZH92" i="1"/>
  <c r="ZH116" i="1"/>
  <c r="ZI93" i="1"/>
  <c r="ZI94" i="1"/>
  <c r="ZI95" i="1"/>
  <c r="ZI97" i="1"/>
  <c r="ZI98" i="1"/>
  <c r="ZI99" i="1"/>
  <c r="ZI92" i="1"/>
  <c r="ZI116" i="1"/>
  <c r="ZJ93" i="1"/>
  <c r="ZJ94" i="1"/>
  <c r="ZJ95" i="1"/>
  <c r="ZJ97" i="1"/>
  <c r="ZJ98" i="1"/>
  <c r="ZJ99" i="1"/>
  <c r="ZJ92" i="1"/>
  <c r="ZJ116" i="1"/>
  <c r="ZK93" i="1"/>
  <c r="ZK94" i="1"/>
  <c r="ZK95" i="1"/>
  <c r="ZK97" i="1"/>
  <c r="ZK98" i="1"/>
  <c r="ZK99" i="1"/>
  <c r="ZK92" i="1"/>
  <c r="ZK116" i="1"/>
  <c r="ZL93" i="1"/>
  <c r="ZL94" i="1"/>
  <c r="ZL95" i="1"/>
  <c r="ZL97" i="1"/>
  <c r="ZL98" i="1"/>
  <c r="ZL99" i="1"/>
  <c r="ZL92" i="1"/>
  <c r="ZL116" i="1"/>
  <c r="ZM93" i="1"/>
  <c r="ZM94" i="1"/>
  <c r="ZM95" i="1"/>
  <c r="ZM97" i="1"/>
  <c r="ZM98" i="1"/>
  <c r="ZM99" i="1"/>
  <c r="ZM92" i="1"/>
  <c r="ZM116" i="1"/>
  <c r="ZN93" i="1"/>
  <c r="ZN94" i="1"/>
  <c r="ZN95" i="1"/>
  <c r="ZN97" i="1"/>
  <c r="ZN98" i="1"/>
  <c r="ZN99" i="1"/>
  <c r="ZN92" i="1"/>
  <c r="ZN116" i="1"/>
  <c r="ZO93" i="1"/>
  <c r="ZO94" i="1"/>
  <c r="ZO95" i="1"/>
  <c r="ZO97" i="1"/>
  <c r="ZO98" i="1"/>
  <c r="ZO99" i="1"/>
  <c r="ZO92" i="1"/>
  <c r="ZO116" i="1"/>
  <c r="ZP93" i="1"/>
  <c r="ZP94" i="1"/>
  <c r="ZP95" i="1"/>
  <c r="ZP97" i="1"/>
  <c r="ZP98" i="1"/>
  <c r="ZP99" i="1"/>
  <c r="ZP92" i="1"/>
  <c r="ZP116" i="1"/>
  <c r="ZQ93" i="1"/>
  <c r="ZQ94" i="1"/>
  <c r="ZQ95" i="1"/>
  <c r="ZQ97" i="1"/>
  <c r="ZQ98" i="1"/>
  <c r="ZQ99" i="1"/>
  <c r="ZQ92" i="1"/>
  <c r="ZQ116" i="1"/>
  <c r="ZR93" i="1"/>
  <c r="ZR94" i="1"/>
  <c r="ZR95" i="1"/>
  <c r="ZR97" i="1"/>
  <c r="ZR98" i="1"/>
  <c r="ZR99" i="1"/>
  <c r="ZR92" i="1"/>
  <c r="ZR116" i="1"/>
  <c r="ZS93" i="1"/>
  <c r="ZS94" i="1"/>
  <c r="ZS95" i="1"/>
  <c r="ZS97" i="1"/>
  <c r="ZS98" i="1"/>
  <c r="ZS99" i="1"/>
  <c r="ZS92" i="1"/>
  <c r="ZS116" i="1"/>
  <c r="ZT93" i="1"/>
  <c r="ZT94" i="1"/>
  <c r="ZT95" i="1"/>
  <c r="ZT97" i="1"/>
  <c r="ZT98" i="1"/>
  <c r="ZT99" i="1"/>
  <c r="ZT92" i="1"/>
  <c r="ZT116" i="1"/>
  <c r="ZU93" i="1"/>
  <c r="ZU94" i="1"/>
  <c r="ZU95" i="1"/>
  <c r="ZU97" i="1"/>
  <c r="ZU98" i="1"/>
  <c r="ZU99" i="1"/>
  <c r="ZU92" i="1"/>
  <c r="ZU116" i="1"/>
  <c r="ZV93" i="1"/>
  <c r="ZV94" i="1"/>
  <c r="ZV95" i="1"/>
  <c r="ZV97" i="1"/>
  <c r="ZV98" i="1"/>
  <c r="ZV99" i="1"/>
  <c r="ZV92" i="1"/>
  <c r="ZV116" i="1"/>
  <c r="ZW93" i="1"/>
  <c r="ZW94" i="1"/>
  <c r="ZW95" i="1"/>
  <c r="ZW97" i="1"/>
  <c r="ZW98" i="1"/>
  <c r="ZW99" i="1"/>
  <c r="ZW92" i="1"/>
  <c r="ZW116" i="1"/>
  <c r="ZX93" i="1"/>
  <c r="ZX94" i="1"/>
  <c r="ZX95" i="1"/>
  <c r="ZX97" i="1"/>
  <c r="ZX98" i="1"/>
  <c r="ZX99" i="1"/>
  <c r="ZX92" i="1"/>
  <c r="ZX116" i="1"/>
  <c r="ZY93" i="1"/>
  <c r="ZY94" i="1"/>
  <c r="ZY95" i="1"/>
  <c r="ZY97" i="1"/>
  <c r="ZY98" i="1"/>
  <c r="ZY99" i="1"/>
  <c r="ZY92" i="1"/>
  <c r="ZY116" i="1"/>
  <c r="ZZ93" i="1"/>
  <c r="ZZ94" i="1"/>
  <c r="ZZ95" i="1"/>
  <c r="ZZ97" i="1"/>
  <c r="ZZ98" i="1"/>
  <c r="ZZ99" i="1"/>
  <c r="ZZ92" i="1"/>
  <c r="ZZ116" i="1"/>
  <c r="AAA93" i="1"/>
  <c r="AAA94" i="1"/>
  <c r="AAA95" i="1"/>
  <c r="AAA97" i="1"/>
  <c r="AAA98" i="1"/>
  <c r="AAA99" i="1"/>
  <c r="AAA92" i="1"/>
  <c r="AAA116" i="1"/>
  <c r="AAB93" i="1"/>
  <c r="AAB94" i="1"/>
  <c r="AAB95" i="1"/>
  <c r="AAB97" i="1"/>
  <c r="AAB98" i="1"/>
  <c r="AAB99" i="1"/>
  <c r="AAB92" i="1"/>
  <c r="AAB116" i="1"/>
  <c r="AAC93" i="1"/>
  <c r="AAC94" i="1"/>
  <c r="AAC95" i="1"/>
  <c r="AAC97" i="1"/>
  <c r="AAC98" i="1"/>
  <c r="AAC99" i="1"/>
  <c r="AAC92" i="1"/>
  <c r="AAC116" i="1"/>
  <c r="AAD93" i="1"/>
  <c r="AAD94" i="1"/>
  <c r="AAD95" i="1"/>
  <c r="AAD97" i="1"/>
  <c r="AAD98" i="1"/>
  <c r="AAD99" i="1"/>
  <c r="AAD92" i="1"/>
  <c r="AAD116" i="1"/>
  <c r="AAE93" i="1"/>
  <c r="AAE94" i="1"/>
  <c r="AAE95" i="1"/>
  <c r="AAE97" i="1"/>
  <c r="AAE98" i="1"/>
  <c r="AAE99" i="1"/>
  <c r="AAE92" i="1"/>
  <c r="AAE116" i="1"/>
  <c r="AAF93" i="1"/>
  <c r="AAF94" i="1"/>
  <c r="AAF95" i="1"/>
  <c r="AAF97" i="1"/>
  <c r="AAF98" i="1"/>
  <c r="AAF99" i="1"/>
  <c r="AAF92" i="1"/>
  <c r="AAF116" i="1"/>
  <c r="AAG93" i="1"/>
  <c r="AAG94" i="1"/>
  <c r="AAG95" i="1"/>
  <c r="AAG97" i="1"/>
  <c r="AAG98" i="1"/>
  <c r="AAG99" i="1"/>
  <c r="AAG92" i="1"/>
  <c r="AAG116" i="1"/>
  <c r="AAH93" i="1"/>
  <c r="AAH94" i="1"/>
  <c r="AAH95" i="1"/>
  <c r="AAH97" i="1"/>
  <c r="AAH98" i="1"/>
  <c r="AAH99" i="1"/>
  <c r="AAH92" i="1"/>
  <c r="AAH116" i="1"/>
  <c r="AAI93" i="1"/>
  <c r="AAI94" i="1"/>
  <c r="AAI95" i="1"/>
  <c r="AAI97" i="1"/>
  <c r="AAI98" i="1"/>
  <c r="AAI99" i="1"/>
  <c r="AAI92" i="1"/>
  <c r="AAI116" i="1"/>
  <c r="AAJ93" i="1"/>
  <c r="AAJ94" i="1"/>
  <c r="AAJ95" i="1"/>
  <c r="AAJ97" i="1"/>
  <c r="AAJ98" i="1"/>
  <c r="AAJ99" i="1"/>
  <c r="AAJ92" i="1"/>
  <c r="AAJ116" i="1"/>
  <c r="AAK93" i="1"/>
  <c r="AAK94" i="1"/>
  <c r="AAK95" i="1"/>
  <c r="AAK97" i="1"/>
  <c r="AAK98" i="1"/>
  <c r="AAK99" i="1"/>
  <c r="AAK92" i="1"/>
  <c r="AAK116" i="1"/>
  <c r="AAL93" i="1"/>
  <c r="AAL94" i="1"/>
  <c r="AAL95" i="1"/>
  <c r="AAL97" i="1"/>
  <c r="AAL98" i="1"/>
  <c r="AAL99" i="1"/>
  <c r="AAL92" i="1"/>
  <c r="AAL116" i="1"/>
  <c r="GP117" i="1"/>
  <c r="GQ117" i="1"/>
  <c r="GR117" i="1"/>
  <c r="GS117" i="1"/>
  <c r="GT117" i="1"/>
  <c r="GU117" i="1"/>
  <c r="GV117" i="1"/>
  <c r="GW117" i="1"/>
  <c r="GX117" i="1"/>
  <c r="GY117" i="1"/>
  <c r="GZ117" i="1"/>
  <c r="HA117" i="1"/>
  <c r="HB117" i="1"/>
  <c r="HC117" i="1"/>
  <c r="HD117" i="1"/>
  <c r="HE117" i="1"/>
  <c r="HF117" i="1"/>
  <c r="HG117" i="1"/>
  <c r="HH117" i="1"/>
  <c r="HI117" i="1"/>
  <c r="HJ117" i="1"/>
  <c r="HK117" i="1"/>
  <c r="HL117" i="1"/>
  <c r="HM117" i="1"/>
  <c r="HN117" i="1"/>
  <c r="HO117" i="1"/>
  <c r="HP117" i="1"/>
  <c r="HQ117" i="1"/>
  <c r="HR117" i="1"/>
  <c r="HS117" i="1"/>
  <c r="HT117" i="1"/>
  <c r="HU117" i="1"/>
  <c r="HV117" i="1"/>
  <c r="HW117" i="1"/>
  <c r="HX117" i="1"/>
  <c r="HY117" i="1"/>
  <c r="HZ117" i="1"/>
  <c r="IA117" i="1"/>
  <c r="IB117" i="1"/>
  <c r="IC117" i="1"/>
  <c r="ID117" i="1"/>
  <c r="IE117" i="1"/>
  <c r="IF117" i="1"/>
  <c r="IG117" i="1"/>
  <c r="IH117" i="1"/>
  <c r="II117" i="1"/>
  <c r="IJ117" i="1"/>
  <c r="IK117" i="1"/>
  <c r="IL117" i="1"/>
  <c r="IM117" i="1"/>
  <c r="IN117" i="1"/>
  <c r="IO117" i="1"/>
  <c r="IP117" i="1"/>
  <c r="IQ117" i="1"/>
  <c r="IR117" i="1"/>
  <c r="IS117" i="1"/>
  <c r="IT117" i="1"/>
  <c r="IU117" i="1"/>
  <c r="IV117" i="1"/>
  <c r="IW117" i="1"/>
  <c r="IX117" i="1"/>
  <c r="IY117" i="1"/>
  <c r="IZ117" i="1"/>
  <c r="JA117" i="1"/>
  <c r="JB117" i="1"/>
  <c r="JC117" i="1"/>
  <c r="JD117" i="1"/>
  <c r="JE117" i="1"/>
  <c r="JF117" i="1"/>
  <c r="JG117" i="1"/>
  <c r="JH117" i="1"/>
  <c r="JI117" i="1"/>
  <c r="JJ117" i="1"/>
  <c r="JK117" i="1"/>
  <c r="JL117" i="1"/>
  <c r="JM117" i="1"/>
  <c r="JN117" i="1"/>
  <c r="JO117" i="1"/>
  <c r="JP117" i="1"/>
  <c r="JQ117" i="1"/>
  <c r="JR117" i="1"/>
  <c r="JS117" i="1"/>
  <c r="JT117" i="1"/>
  <c r="JU117" i="1"/>
  <c r="JV117" i="1"/>
  <c r="JW117" i="1"/>
  <c r="JX117" i="1"/>
  <c r="JY117" i="1"/>
  <c r="JZ117" i="1"/>
  <c r="KA117" i="1"/>
  <c r="KB117" i="1"/>
  <c r="KC117" i="1"/>
  <c r="KD117" i="1"/>
  <c r="KE117" i="1"/>
  <c r="KF117" i="1"/>
  <c r="KG117" i="1"/>
  <c r="KH117" i="1"/>
  <c r="KI117" i="1"/>
  <c r="KJ117" i="1"/>
  <c r="KK117" i="1"/>
  <c r="KL117" i="1"/>
  <c r="KM117" i="1"/>
  <c r="KN117" i="1"/>
  <c r="KO117" i="1"/>
  <c r="KP117" i="1"/>
  <c r="KQ117" i="1"/>
  <c r="KR117" i="1"/>
  <c r="KS117" i="1"/>
  <c r="KT117" i="1"/>
  <c r="KU117" i="1"/>
  <c r="KV117" i="1"/>
  <c r="KW117" i="1"/>
  <c r="KX117" i="1"/>
  <c r="KY117" i="1"/>
  <c r="KZ117" i="1"/>
  <c r="LA117" i="1"/>
  <c r="LB117" i="1"/>
  <c r="LC117" i="1"/>
  <c r="LD117" i="1"/>
  <c r="LE117" i="1"/>
  <c r="LF117" i="1"/>
  <c r="LG117" i="1"/>
  <c r="LH117" i="1"/>
  <c r="LI117" i="1"/>
  <c r="LJ117" i="1"/>
  <c r="LK117" i="1"/>
  <c r="LL117" i="1"/>
  <c r="LM117" i="1"/>
  <c r="LN117" i="1"/>
  <c r="LO117" i="1"/>
  <c r="LP117" i="1"/>
  <c r="LQ117" i="1"/>
  <c r="LR117" i="1"/>
  <c r="LS117" i="1"/>
  <c r="LT117" i="1"/>
  <c r="LU117" i="1"/>
  <c r="LV117" i="1"/>
  <c r="LW117" i="1"/>
  <c r="LX117" i="1"/>
  <c r="LY117" i="1"/>
  <c r="LZ117" i="1"/>
  <c r="MA117" i="1"/>
  <c r="MB117" i="1"/>
  <c r="MC117" i="1"/>
  <c r="MD117" i="1"/>
  <c r="ME117" i="1"/>
  <c r="MF117" i="1"/>
  <c r="MG117" i="1"/>
  <c r="MH117" i="1"/>
  <c r="MI117" i="1"/>
  <c r="MJ117" i="1"/>
  <c r="MK117" i="1"/>
  <c r="ML117" i="1"/>
  <c r="MM117" i="1"/>
  <c r="MN117" i="1"/>
  <c r="MO117" i="1"/>
  <c r="MP117" i="1"/>
  <c r="MQ117" i="1"/>
  <c r="MR117" i="1"/>
  <c r="MS117" i="1"/>
  <c r="MT117" i="1"/>
  <c r="MU117" i="1"/>
  <c r="MV117" i="1"/>
  <c r="MW117" i="1"/>
  <c r="MX117" i="1"/>
  <c r="MY117" i="1"/>
  <c r="MZ117" i="1"/>
  <c r="NA117" i="1"/>
  <c r="NB117" i="1"/>
  <c r="NC117" i="1"/>
  <c r="ND117" i="1"/>
  <c r="NE117" i="1"/>
  <c r="NF117" i="1"/>
  <c r="NG117" i="1"/>
  <c r="NH117" i="1"/>
  <c r="NI117" i="1"/>
  <c r="NJ117" i="1"/>
  <c r="NK117" i="1"/>
  <c r="NL117" i="1"/>
  <c r="NM117" i="1"/>
  <c r="NN117" i="1"/>
  <c r="NO117" i="1"/>
  <c r="NP117" i="1"/>
  <c r="NQ117" i="1"/>
  <c r="NR117" i="1"/>
  <c r="NS117" i="1"/>
  <c r="NT117" i="1"/>
  <c r="NU117" i="1"/>
  <c r="NV117" i="1"/>
  <c r="NW117" i="1"/>
  <c r="NX117" i="1"/>
  <c r="NY117" i="1"/>
  <c r="NZ117" i="1"/>
  <c r="OA117" i="1"/>
  <c r="OB117" i="1"/>
  <c r="OC117" i="1"/>
  <c r="OD117" i="1"/>
  <c r="OE117" i="1"/>
  <c r="OF117" i="1"/>
  <c r="OG117" i="1"/>
  <c r="OH117" i="1"/>
  <c r="OI117" i="1"/>
  <c r="OJ117" i="1"/>
  <c r="OK117" i="1"/>
  <c r="OL117" i="1"/>
  <c r="OM117" i="1"/>
  <c r="ON117" i="1"/>
  <c r="OO117" i="1"/>
  <c r="OP117" i="1"/>
  <c r="OQ117" i="1"/>
  <c r="OR117" i="1"/>
  <c r="OS117" i="1"/>
  <c r="OT117" i="1"/>
  <c r="OU117" i="1"/>
  <c r="OV117" i="1"/>
  <c r="OW117" i="1"/>
  <c r="OX117" i="1"/>
  <c r="OY117" i="1"/>
  <c r="OZ117" i="1"/>
  <c r="PA117" i="1"/>
  <c r="PB117" i="1"/>
  <c r="PC117" i="1"/>
  <c r="PD117" i="1"/>
  <c r="PE117" i="1"/>
  <c r="PF117" i="1"/>
  <c r="PG117" i="1"/>
  <c r="PH117" i="1"/>
  <c r="PI117" i="1"/>
  <c r="PJ117" i="1"/>
  <c r="PK117" i="1"/>
  <c r="PL117" i="1"/>
  <c r="PM117" i="1"/>
  <c r="PN117" i="1"/>
  <c r="PO117" i="1"/>
  <c r="PP117" i="1"/>
  <c r="PQ117" i="1"/>
  <c r="PR117" i="1"/>
  <c r="PS117" i="1"/>
  <c r="PT117" i="1"/>
  <c r="PU117" i="1"/>
  <c r="PV117" i="1"/>
  <c r="PW117" i="1"/>
  <c r="PX117" i="1"/>
  <c r="PY117" i="1"/>
  <c r="PZ117" i="1"/>
  <c r="QA117" i="1"/>
  <c r="QB117" i="1"/>
  <c r="QC117" i="1"/>
  <c r="QD117" i="1"/>
  <c r="QE117" i="1"/>
  <c r="QF117" i="1"/>
  <c r="QG117" i="1"/>
  <c r="QH117" i="1"/>
  <c r="QI117" i="1"/>
  <c r="QJ117" i="1"/>
  <c r="QK117" i="1"/>
  <c r="QL117" i="1"/>
  <c r="QM117" i="1"/>
  <c r="QN117" i="1"/>
  <c r="QO117" i="1"/>
  <c r="QP117" i="1"/>
  <c r="QQ117" i="1"/>
  <c r="QR117" i="1"/>
  <c r="QS117" i="1"/>
  <c r="QT117" i="1"/>
  <c r="QU117" i="1"/>
  <c r="QV117" i="1"/>
  <c r="QW117" i="1"/>
  <c r="QX117" i="1"/>
  <c r="QY117" i="1"/>
  <c r="QZ117" i="1"/>
  <c r="RA117" i="1"/>
  <c r="RB117" i="1"/>
  <c r="RC117" i="1"/>
  <c r="RD117" i="1"/>
  <c r="RE117" i="1"/>
  <c r="RF117" i="1"/>
  <c r="RG117" i="1"/>
  <c r="RH117" i="1"/>
  <c r="RI117" i="1"/>
  <c r="RJ117" i="1"/>
  <c r="RK117" i="1"/>
  <c r="RL117" i="1"/>
  <c r="RM117" i="1"/>
  <c r="RN117" i="1"/>
  <c r="RO117" i="1"/>
  <c r="RP117" i="1"/>
  <c r="RQ117" i="1"/>
  <c r="RR117" i="1"/>
  <c r="RS117" i="1"/>
  <c r="RT117" i="1"/>
  <c r="RU117" i="1"/>
  <c r="RV117" i="1"/>
  <c r="RW117" i="1"/>
  <c r="RX117" i="1"/>
  <c r="RY117" i="1"/>
  <c r="RZ117" i="1"/>
  <c r="SA117" i="1"/>
  <c r="SB117" i="1"/>
  <c r="SC117" i="1"/>
  <c r="SD117" i="1"/>
  <c r="SE117" i="1"/>
  <c r="SF117" i="1"/>
  <c r="SG117" i="1"/>
  <c r="SH117" i="1"/>
  <c r="SI117" i="1"/>
  <c r="SJ117" i="1"/>
  <c r="SK117" i="1"/>
  <c r="SL117" i="1"/>
  <c r="SM117" i="1"/>
  <c r="SN117" i="1"/>
  <c r="SO117" i="1"/>
  <c r="SP117" i="1"/>
  <c r="SQ117" i="1"/>
  <c r="SR117" i="1"/>
  <c r="SS117" i="1"/>
  <c r="ST117" i="1"/>
  <c r="SU117" i="1"/>
  <c r="SV117" i="1"/>
  <c r="SW117" i="1"/>
  <c r="SX117" i="1"/>
  <c r="SY117" i="1"/>
  <c r="SZ117" i="1"/>
  <c r="TA117" i="1"/>
  <c r="TB117" i="1"/>
  <c r="TC117" i="1"/>
  <c r="TD117" i="1"/>
  <c r="TE117" i="1"/>
  <c r="TF117" i="1"/>
  <c r="TG117" i="1"/>
  <c r="TH117" i="1"/>
  <c r="TI117" i="1"/>
  <c r="TJ117" i="1"/>
  <c r="TK117" i="1"/>
  <c r="TL117" i="1"/>
  <c r="TM117" i="1"/>
  <c r="TN117" i="1"/>
  <c r="TO117" i="1"/>
  <c r="TP117" i="1"/>
  <c r="TQ117" i="1"/>
  <c r="TR117" i="1"/>
  <c r="TS117" i="1"/>
  <c r="TT117" i="1"/>
  <c r="TU117" i="1"/>
  <c r="TV117" i="1"/>
  <c r="TW117" i="1"/>
  <c r="TX117" i="1"/>
  <c r="TY117" i="1"/>
  <c r="TZ117" i="1"/>
  <c r="UA117" i="1"/>
  <c r="UB117" i="1"/>
  <c r="UC117" i="1"/>
  <c r="UD117" i="1"/>
  <c r="UE117" i="1"/>
  <c r="UF117" i="1"/>
  <c r="UG117" i="1"/>
  <c r="UH117" i="1"/>
  <c r="UI117" i="1"/>
  <c r="UJ117" i="1"/>
  <c r="UK117" i="1"/>
  <c r="UL117" i="1"/>
  <c r="UM117" i="1"/>
  <c r="UN117" i="1"/>
  <c r="UO117" i="1"/>
  <c r="UP117" i="1"/>
  <c r="UQ117" i="1"/>
  <c r="UR117" i="1"/>
  <c r="US117" i="1"/>
  <c r="UT117" i="1"/>
  <c r="UU117" i="1"/>
  <c r="UV117" i="1"/>
  <c r="UW117" i="1"/>
  <c r="UX117" i="1"/>
  <c r="UY117" i="1"/>
  <c r="UZ117" i="1"/>
  <c r="VA117" i="1"/>
  <c r="VB117" i="1"/>
  <c r="VC117" i="1"/>
  <c r="VD117" i="1"/>
  <c r="VE117" i="1"/>
  <c r="VF117" i="1"/>
  <c r="VG117" i="1"/>
  <c r="VH117" i="1"/>
  <c r="VI117" i="1"/>
  <c r="VJ117" i="1"/>
  <c r="VK117" i="1"/>
  <c r="VL117" i="1"/>
  <c r="VM117" i="1"/>
  <c r="VN117" i="1"/>
  <c r="VO117" i="1"/>
  <c r="VP117" i="1"/>
  <c r="VQ117" i="1"/>
  <c r="VR117" i="1"/>
  <c r="VS117" i="1"/>
  <c r="VT117" i="1"/>
  <c r="VU117" i="1"/>
  <c r="VV117" i="1"/>
  <c r="VW117" i="1"/>
  <c r="VX117" i="1"/>
  <c r="VY117" i="1"/>
  <c r="VZ117" i="1"/>
  <c r="WA117" i="1"/>
  <c r="WB117" i="1"/>
  <c r="WC117" i="1"/>
  <c r="WD117" i="1"/>
  <c r="WE117" i="1"/>
  <c r="WF117" i="1"/>
  <c r="WG117" i="1"/>
  <c r="WH117" i="1"/>
  <c r="WI117" i="1"/>
  <c r="WJ117" i="1"/>
  <c r="WK117" i="1"/>
  <c r="WL117" i="1"/>
  <c r="WM117" i="1"/>
  <c r="WN117" i="1"/>
  <c r="WO117" i="1"/>
  <c r="WP117" i="1"/>
  <c r="WQ117" i="1"/>
  <c r="WR117" i="1"/>
  <c r="WS117" i="1"/>
  <c r="WT117" i="1"/>
  <c r="WU117" i="1"/>
  <c r="WV117" i="1"/>
  <c r="WW117" i="1"/>
  <c r="WX117" i="1"/>
  <c r="WY117" i="1"/>
  <c r="WZ117" i="1"/>
  <c r="XA117" i="1"/>
  <c r="XB117" i="1"/>
  <c r="XC117" i="1"/>
  <c r="XD117" i="1"/>
  <c r="XE117" i="1"/>
  <c r="XF117" i="1"/>
  <c r="XG117" i="1"/>
  <c r="XH117" i="1"/>
  <c r="XI117" i="1"/>
  <c r="XJ117" i="1"/>
  <c r="XK117" i="1"/>
  <c r="XL117" i="1"/>
  <c r="XM117" i="1"/>
  <c r="XN117" i="1"/>
  <c r="XO117" i="1"/>
  <c r="XP117" i="1"/>
  <c r="XQ117" i="1"/>
  <c r="XR117" i="1"/>
  <c r="XS117" i="1"/>
  <c r="XT117" i="1"/>
  <c r="XU117" i="1"/>
  <c r="XV117" i="1"/>
  <c r="XW117" i="1"/>
  <c r="XX117" i="1"/>
  <c r="XY117" i="1"/>
  <c r="XZ117" i="1"/>
  <c r="YA117" i="1"/>
  <c r="YB117" i="1"/>
  <c r="YC117" i="1"/>
  <c r="YD117" i="1"/>
  <c r="YE117" i="1"/>
  <c r="YF117" i="1"/>
  <c r="YG117" i="1"/>
  <c r="YH117" i="1"/>
  <c r="YI117" i="1"/>
  <c r="YJ117" i="1"/>
  <c r="YK117" i="1"/>
  <c r="YL117" i="1"/>
  <c r="YM117" i="1"/>
  <c r="YN117" i="1"/>
  <c r="YO117" i="1"/>
  <c r="YP117" i="1"/>
  <c r="YQ117" i="1"/>
  <c r="YR117" i="1"/>
  <c r="YS117" i="1"/>
  <c r="YT117" i="1"/>
  <c r="YU117" i="1"/>
  <c r="YV117" i="1"/>
  <c r="YW117" i="1"/>
  <c r="YX117" i="1"/>
  <c r="YY117" i="1"/>
  <c r="YZ117" i="1"/>
  <c r="ZA117" i="1"/>
  <c r="ZB117" i="1"/>
  <c r="ZC117" i="1"/>
  <c r="ZD117" i="1"/>
  <c r="ZE117" i="1"/>
  <c r="ZF117" i="1"/>
  <c r="ZG117" i="1"/>
  <c r="ZH117" i="1"/>
  <c r="ZI117" i="1"/>
  <c r="ZJ117" i="1"/>
  <c r="ZK117" i="1"/>
  <c r="ZL117" i="1"/>
  <c r="ZM117" i="1"/>
  <c r="ZN117" i="1"/>
  <c r="ZO117" i="1"/>
  <c r="ZP117" i="1"/>
  <c r="ZQ117" i="1"/>
  <c r="ZR117" i="1"/>
  <c r="ZS117" i="1"/>
  <c r="ZT117" i="1"/>
  <c r="ZU117" i="1"/>
  <c r="ZV117" i="1"/>
  <c r="ZW117" i="1"/>
  <c r="ZX117" i="1"/>
  <c r="ZY117" i="1"/>
  <c r="ZZ117" i="1"/>
  <c r="AAA117" i="1"/>
  <c r="AAB117" i="1"/>
  <c r="AAC117" i="1"/>
  <c r="AAD117" i="1"/>
  <c r="AAE117" i="1"/>
  <c r="AAF117" i="1"/>
  <c r="AAG117" i="1"/>
  <c r="AAH117" i="1"/>
  <c r="AAI117" i="1"/>
  <c r="AAJ117" i="1"/>
  <c r="AAK117" i="1"/>
  <c r="AAL117" i="1"/>
  <c r="GP118" i="1"/>
  <c r="GQ118" i="1"/>
  <c r="GR118" i="1"/>
  <c r="GS118" i="1"/>
  <c r="GT118" i="1"/>
  <c r="GU118" i="1"/>
  <c r="GV118" i="1"/>
  <c r="GW118" i="1"/>
  <c r="GX118" i="1"/>
  <c r="GY118" i="1"/>
  <c r="GZ118" i="1"/>
  <c r="HA118" i="1"/>
  <c r="HB118" i="1"/>
  <c r="HC118" i="1"/>
  <c r="HD118" i="1"/>
  <c r="HE118" i="1"/>
  <c r="HF118" i="1"/>
  <c r="HG118" i="1"/>
  <c r="HH118" i="1"/>
  <c r="HI118" i="1"/>
  <c r="HJ118" i="1"/>
  <c r="HK118" i="1"/>
  <c r="HL118" i="1"/>
  <c r="HM118" i="1"/>
  <c r="HN118" i="1"/>
  <c r="HO118" i="1"/>
  <c r="HP118" i="1"/>
  <c r="HQ118" i="1"/>
  <c r="HR118" i="1"/>
  <c r="HS118" i="1"/>
  <c r="HT118" i="1"/>
  <c r="HU118" i="1"/>
  <c r="HV118" i="1"/>
  <c r="HW118" i="1"/>
  <c r="HX118" i="1"/>
  <c r="HY118" i="1"/>
  <c r="HZ118" i="1"/>
  <c r="IA118" i="1"/>
  <c r="IB118" i="1"/>
  <c r="IC118" i="1"/>
  <c r="ID118" i="1"/>
  <c r="IE118" i="1"/>
  <c r="IF118" i="1"/>
  <c r="IG118" i="1"/>
  <c r="IH118" i="1"/>
  <c r="II118" i="1"/>
  <c r="IJ118" i="1"/>
  <c r="IK118" i="1"/>
  <c r="IL118" i="1"/>
  <c r="IM118" i="1"/>
  <c r="IN118" i="1"/>
  <c r="IO118" i="1"/>
  <c r="IP118" i="1"/>
  <c r="IQ118" i="1"/>
  <c r="IR118" i="1"/>
  <c r="IS118" i="1"/>
  <c r="IT118" i="1"/>
  <c r="IU118" i="1"/>
  <c r="IV118" i="1"/>
  <c r="IW118" i="1"/>
  <c r="IX118" i="1"/>
  <c r="IY118" i="1"/>
  <c r="IZ118" i="1"/>
  <c r="JA118" i="1"/>
  <c r="JB118" i="1"/>
  <c r="JC118" i="1"/>
  <c r="JD118" i="1"/>
  <c r="JE118" i="1"/>
  <c r="JF118" i="1"/>
  <c r="JG118" i="1"/>
  <c r="JH118" i="1"/>
  <c r="JI118" i="1"/>
  <c r="JJ118" i="1"/>
  <c r="JK118" i="1"/>
  <c r="JL118" i="1"/>
  <c r="JM118" i="1"/>
  <c r="JN118" i="1"/>
  <c r="JO118" i="1"/>
  <c r="JP118" i="1"/>
  <c r="JQ118" i="1"/>
  <c r="JR118" i="1"/>
  <c r="JS118" i="1"/>
  <c r="JT118" i="1"/>
  <c r="JU118" i="1"/>
  <c r="JV118" i="1"/>
  <c r="JW118" i="1"/>
  <c r="JX118" i="1"/>
  <c r="JY118" i="1"/>
  <c r="JZ118" i="1"/>
  <c r="KA118" i="1"/>
  <c r="KB118" i="1"/>
  <c r="KC118" i="1"/>
  <c r="KD118" i="1"/>
  <c r="KE118" i="1"/>
  <c r="KF118" i="1"/>
  <c r="KG118" i="1"/>
  <c r="KH118" i="1"/>
  <c r="KI118" i="1"/>
  <c r="KJ118" i="1"/>
  <c r="KK118" i="1"/>
  <c r="KL118" i="1"/>
  <c r="KM118" i="1"/>
  <c r="KN118" i="1"/>
  <c r="KO118" i="1"/>
  <c r="KP118" i="1"/>
  <c r="KQ118" i="1"/>
  <c r="KR118" i="1"/>
  <c r="KS118" i="1"/>
  <c r="KT118" i="1"/>
  <c r="KU118" i="1"/>
  <c r="KV118" i="1"/>
  <c r="KW118" i="1"/>
  <c r="KX118" i="1"/>
  <c r="KY118" i="1"/>
  <c r="KZ118" i="1"/>
  <c r="LA118" i="1"/>
  <c r="LB118" i="1"/>
  <c r="LC118" i="1"/>
  <c r="LD118" i="1"/>
  <c r="LE118" i="1"/>
  <c r="LF118" i="1"/>
  <c r="LG118" i="1"/>
  <c r="LH118" i="1"/>
  <c r="LI118" i="1"/>
  <c r="LJ118" i="1"/>
  <c r="LK118" i="1"/>
  <c r="LL118" i="1"/>
  <c r="LM118" i="1"/>
  <c r="LN118" i="1"/>
  <c r="LO118" i="1"/>
  <c r="LP118" i="1"/>
  <c r="LQ118" i="1"/>
  <c r="LR118" i="1"/>
  <c r="LS118" i="1"/>
  <c r="LT118" i="1"/>
  <c r="LU118" i="1"/>
  <c r="LV118" i="1"/>
  <c r="LW118" i="1"/>
  <c r="LX118" i="1"/>
  <c r="LY118" i="1"/>
  <c r="LZ118" i="1"/>
  <c r="MA118" i="1"/>
  <c r="MB118" i="1"/>
  <c r="MC118" i="1"/>
  <c r="MD118" i="1"/>
  <c r="ME118" i="1"/>
  <c r="MF118" i="1"/>
  <c r="MG118" i="1"/>
  <c r="MH118" i="1"/>
  <c r="MI118" i="1"/>
  <c r="MJ118" i="1"/>
  <c r="MK118" i="1"/>
  <c r="ML118" i="1"/>
  <c r="MM118" i="1"/>
  <c r="MN118" i="1"/>
  <c r="MO118" i="1"/>
  <c r="MP118" i="1"/>
  <c r="MQ118" i="1"/>
  <c r="MR118" i="1"/>
  <c r="MS118" i="1"/>
  <c r="MT118" i="1"/>
  <c r="MU118" i="1"/>
  <c r="MV118" i="1"/>
  <c r="MW118" i="1"/>
  <c r="MX118" i="1"/>
  <c r="MY118" i="1"/>
  <c r="MZ118" i="1"/>
  <c r="NA118" i="1"/>
  <c r="NB118" i="1"/>
  <c r="NC118" i="1"/>
  <c r="ND118" i="1"/>
  <c r="NE118" i="1"/>
  <c r="NF118" i="1"/>
  <c r="NG118" i="1"/>
  <c r="NH118" i="1"/>
  <c r="NI118" i="1"/>
  <c r="NJ118" i="1"/>
  <c r="NK118" i="1"/>
  <c r="NL118" i="1"/>
  <c r="NM118" i="1"/>
  <c r="NN118" i="1"/>
  <c r="NO118" i="1"/>
  <c r="NP118" i="1"/>
  <c r="NQ118" i="1"/>
  <c r="NR118" i="1"/>
  <c r="NS118" i="1"/>
  <c r="NT118" i="1"/>
  <c r="NU118" i="1"/>
  <c r="NV118" i="1"/>
  <c r="NW118" i="1"/>
  <c r="NX118" i="1"/>
  <c r="NY118" i="1"/>
  <c r="NZ118" i="1"/>
  <c r="OA118" i="1"/>
  <c r="OB118" i="1"/>
  <c r="OC118" i="1"/>
  <c r="OD118" i="1"/>
  <c r="OE118" i="1"/>
  <c r="OF118" i="1"/>
  <c r="OG118" i="1"/>
  <c r="OH118" i="1"/>
  <c r="OI118" i="1"/>
  <c r="OJ118" i="1"/>
  <c r="OK118" i="1"/>
  <c r="OL118" i="1"/>
  <c r="OM118" i="1"/>
  <c r="ON118" i="1"/>
  <c r="OO118" i="1"/>
  <c r="OP118" i="1"/>
  <c r="OQ118" i="1"/>
  <c r="OR118" i="1"/>
  <c r="OS118" i="1"/>
  <c r="OT118" i="1"/>
  <c r="OU118" i="1"/>
  <c r="OV118" i="1"/>
  <c r="OW118" i="1"/>
  <c r="OX118" i="1"/>
  <c r="OY118" i="1"/>
  <c r="OZ118" i="1"/>
  <c r="PA118" i="1"/>
  <c r="PB118" i="1"/>
  <c r="PC118" i="1"/>
  <c r="PD118" i="1"/>
  <c r="PE118" i="1"/>
  <c r="PF118" i="1"/>
  <c r="PG118" i="1"/>
  <c r="PH118" i="1"/>
  <c r="PI118" i="1"/>
  <c r="PJ118" i="1"/>
  <c r="PK118" i="1"/>
  <c r="PL118" i="1"/>
  <c r="PM118" i="1"/>
  <c r="PN118" i="1"/>
  <c r="PO118" i="1"/>
  <c r="PP118" i="1"/>
  <c r="PQ118" i="1"/>
  <c r="PR118" i="1"/>
  <c r="PS118" i="1"/>
  <c r="PT118" i="1"/>
  <c r="PU118" i="1"/>
  <c r="PV118" i="1"/>
  <c r="PW118" i="1"/>
  <c r="PX118" i="1"/>
  <c r="PY118" i="1"/>
  <c r="PZ118" i="1"/>
  <c r="QA118" i="1"/>
  <c r="QB118" i="1"/>
  <c r="QC118" i="1"/>
  <c r="QD118" i="1"/>
  <c r="QE118" i="1"/>
  <c r="QF118" i="1"/>
  <c r="QG118" i="1"/>
  <c r="QH118" i="1"/>
  <c r="QI118" i="1"/>
  <c r="QJ118" i="1"/>
  <c r="QK118" i="1"/>
  <c r="QL118" i="1"/>
  <c r="QM118" i="1"/>
  <c r="QN118" i="1"/>
  <c r="QO118" i="1"/>
  <c r="QP118" i="1"/>
  <c r="QQ118" i="1"/>
  <c r="QR118" i="1"/>
  <c r="QS118" i="1"/>
  <c r="QT118" i="1"/>
  <c r="QU118" i="1"/>
  <c r="QV118" i="1"/>
  <c r="QW118" i="1"/>
  <c r="QX118" i="1"/>
  <c r="QY118" i="1"/>
  <c r="QZ118" i="1"/>
  <c r="RA118" i="1"/>
  <c r="RB118" i="1"/>
  <c r="RC118" i="1"/>
  <c r="RD118" i="1"/>
  <c r="RE118" i="1"/>
  <c r="RF118" i="1"/>
  <c r="RG118" i="1"/>
  <c r="RH118" i="1"/>
  <c r="RI118" i="1"/>
  <c r="RJ118" i="1"/>
  <c r="RK118" i="1"/>
  <c r="RL118" i="1"/>
  <c r="RM118" i="1"/>
  <c r="RN118" i="1"/>
  <c r="RO118" i="1"/>
  <c r="RP118" i="1"/>
  <c r="RQ118" i="1"/>
  <c r="RR118" i="1"/>
  <c r="RS118" i="1"/>
  <c r="RT118" i="1"/>
  <c r="RU118" i="1"/>
  <c r="RV118" i="1"/>
  <c r="RW118" i="1"/>
  <c r="RX118" i="1"/>
  <c r="RY118" i="1"/>
  <c r="RZ118" i="1"/>
  <c r="SA118" i="1"/>
  <c r="SB118" i="1"/>
  <c r="SC118" i="1"/>
  <c r="SD118" i="1"/>
  <c r="SE118" i="1"/>
  <c r="SF118" i="1"/>
  <c r="SG118" i="1"/>
  <c r="SH118" i="1"/>
  <c r="SI118" i="1"/>
  <c r="SJ118" i="1"/>
  <c r="SK118" i="1"/>
  <c r="SL118" i="1"/>
  <c r="SM118" i="1"/>
  <c r="SN118" i="1"/>
  <c r="SO118" i="1"/>
  <c r="SP118" i="1"/>
  <c r="SQ118" i="1"/>
  <c r="SR118" i="1"/>
  <c r="SS118" i="1"/>
  <c r="ST118" i="1"/>
  <c r="SU118" i="1"/>
  <c r="SV118" i="1"/>
  <c r="SW118" i="1"/>
  <c r="SX118" i="1"/>
  <c r="SY118" i="1"/>
  <c r="SZ118" i="1"/>
  <c r="TA118" i="1"/>
  <c r="TB118" i="1"/>
  <c r="TC118" i="1"/>
  <c r="TD118" i="1"/>
  <c r="TE118" i="1"/>
  <c r="TF118" i="1"/>
  <c r="TG118" i="1"/>
  <c r="TH118" i="1"/>
  <c r="TI118" i="1"/>
  <c r="TJ118" i="1"/>
  <c r="TK118" i="1"/>
  <c r="TL118" i="1"/>
  <c r="TM118" i="1"/>
  <c r="TN118" i="1"/>
  <c r="TO118" i="1"/>
  <c r="TP118" i="1"/>
  <c r="TQ118" i="1"/>
  <c r="TR118" i="1"/>
  <c r="TS118" i="1"/>
  <c r="TT118" i="1"/>
  <c r="TU118" i="1"/>
  <c r="TV118" i="1"/>
  <c r="TW118" i="1"/>
  <c r="TX118" i="1"/>
  <c r="TY118" i="1"/>
  <c r="TZ118" i="1"/>
  <c r="UA118" i="1"/>
  <c r="UB118" i="1"/>
  <c r="UC118" i="1"/>
  <c r="UD118" i="1"/>
  <c r="UE118" i="1"/>
  <c r="UF118" i="1"/>
  <c r="UG118" i="1"/>
  <c r="UH118" i="1"/>
  <c r="UI118" i="1"/>
  <c r="UJ118" i="1"/>
  <c r="UK118" i="1"/>
  <c r="UL118" i="1"/>
  <c r="UM118" i="1"/>
  <c r="UN118" i="1"/>
  <c r="UO118" i="1"/>
  <c r="UP118" i="1"/>
  <c r="UQ118" i="1"/>
  <c r="UR118" i="1"/>
  <c r="US118" i="1"/>
  <c r="UT118" i="1"/>
  <c r="UU118" i="1"/>
  <c r="UV118" i="1"/>
  <c r="UW118" i="1"/>
  <c r="UX118" i="1"/>
  <c r="UY118" i="1"/>
  <c r="UZ118" i="1"/>
  <c r="VA118" i="1"/>
  <c r="VB118" i="1"/>
  <c r="VC118" i="1"/>
  <c r="VD118" i="1"/>
  <c r="VE118" i="1"/>
  <c r="VF118" i="1"/>
  <c r="VG118" i="1"/>
  <c r="VH118" i="1"/>
  <c r="VI118" i="1"/>
  <c r="VJ118" i="1"/>
  <c r="VK118" i="1"/>
  <c r="VL118" i="1"/>
  <c r="VM118" i="1"/>
  <c r="VN118" i="1"/>
  <c r="VO118" i="1"/>
  <c r="VP118" i="1"/>
  <c r="VQ118" i="1"/>
  <c r="VR118" i="1"/>
  <c r="VS118" i="1"/>
  <c r="VT118" i="1"/>
  <c r="VU118" i="1"/>
  <c r="VV118" i="1"/>
  <c r="VW118" i="1"/>
  <c r="VX118" i="1"/>
  <c r="VY118" i="1"/>
  <c r="VZ118" i="1"/>
  <c r="WA118" i="1"/>
  <c r="WB118" i="1"/>
  <c r="WC118" i="1"/>
  <c r="WD118" i="1"/>
  <c r="WE118" i="1"/>
  <c r="WF118" i="1"/>
  <c r="WG118" i="1"/>
  <c r="WH118" i="1"/>
  <c r="WI118" i="1"/>
  <c r="WJ118" i="1"/>
  <c r="WK118" i="1"/>
  <c r="WL118" i="1"/>
  <c r="WM118" i="1"/>
  <c r="WN118" i="1"/>
  <c r="WO118" i="1"/>
  <c r="WP118" i="1"/>
  <c r="WQ118" i="1"/>
  <c r="WR118" i="1"/>
  <c r="WS118" i="1"/>
  <c r="WT118" i="1"/>
  <c r="WU118" i="1"/>
  <c r="WV118" i="1"/>
  <c r="WW118" i="1"/>
  <c r="WX118" i="1"/>
  <c r="WY118" i="1"/>
  <c r="WZ118" i="1"/>
  <c r="XA118" i="1"/>
  <c r="XB118" i="1"/>
  <c r="XC118" i="1"/>
  <c r="XD118" i="1"/>
  <c r="XE118" i="1"/>
  <c r="XF118" i="1"/>
  <c r="XG118" i="1"/>
  <c r="XH118" i="1"/>
  <c r="XI118" i="1"/>
  <c r="XJ118" i="1"/>
  <c r="XK118" i="1"/>
  <c r="XL118" i="1"/>
  <c r="XM118" i="1"/>
  <c r="XN118" i="1"/>
  <c r="XO118" i="1"/>
  <c r="XP118" i="1"/>
  <c r="XQ118" i="1"/>
  <c r="XR118" i="1"/>
  <c r="XS118" i="1"/>
  <c r="XT118" i="1"/>
  <c r="XU118" i="1"/>
  <c r="XV118" i="1"/>
  <c r="XW118" i="1"/>
  <c r="XX118" i="1"/>
  <c r="XY118" i="1"/>
  <c r="XZ118" i="1"/>
  <c r="YA118" i="1"/>
  <c r="YB118" i="1"/>
  <c r="YC118" i="1"/>
  <c r="YD118" i="1"/>
  <c r="YE118" i="1"/>
  <c r="YF118" i="1"/>
  <c r="YG118" i="1"/>
  <c r="YH118" i="1"/>
  <c r="YI118" i="1"/>
  <c r="YJ118" i="1"/>
  <c r="YK118" i="1"/>
  <c r="YL118" i="1"/>
  <c r="YM118" i="1"/>
  <c r="YN118" i="1"/>
  <c r="YO118" i="1"/>
  <c r="YP118" i="1"/>
  <c r="YQ118" i="1"/>
  <c r="YR118" i="1"/>
  <c r="YS118" i="1"/>
  <c r="YT118" i="1"/>
  <c r="YU118" i="1"/>
  <c r="YV118" i="1"/>
  <c r="YW118" i="1"/>
  <c r="YX118" i="1"/>
  <c r="YY118" i="1"/>
  <c r="YZ118" i="1"/>
  <c r="ZA118" i="1"/>
  <c r="ZB118" i="1"/>
  <c r="ZC118" i="1"/>
  <c r="ZD118" i="1"/>
  <c r="ZE118" i="1"/>
  <c r="ZF118" i="1"/>
  <c r="ZG118" i="1"/>
  <c r="ZH118" i="1"/>
  <c r="ZI118" i="1"/>
  <c r="ZJ118" i="1"/>
  <c r="ZK118" i="1"/>
  <c r="ZL118" i="1"/>
  <c r="ZM118" i="1"/>
  <c r="ZN118" i="1"/>
  <c r="ZO118" i="1"/>
  <c r="ZP118" i="1"/>
  <c r="ZQ118" i="1"/>
  <c r="ZR118" i="1"/>
  <c r="ZS118" i="1"/>
  <c r="ZT118" i="1"/>
  <c r="ZU118" i="1"/>
  <c r="ZV118" i="1"/>
  <c r="ZW118" i="1"/>
  <c r="ZX118" i="1"/>
  <c r="ZY118" i="1"/>
  <c r="ZZ118" i="1"/>
  <c r="AAA118" i="1"/>
  <c r="AAB118" i="1"/>
  <c r="AAC118" i="1"/>
  <c r="AAD118" i="1"/>
  <c r="AAE118" i="1"/>
  <c r="AAF118" i="1"/>
  <c r="AAG118" i="1"/>
  <c r="AAH118" i="1"/>
  <c r="AAI118" i="1"/>
  <c r="AAJ118" i="1"/>
  <c r="AAK118" i="1"/>
  <c r="AAL118" i="1"/>
  <c r="GP120" i="1"/>
  <c r="GQ120" i="1"/>
  <c r="GR120" i="1"/>
  <c r="GS120" i="1"/>
  <c r="GT120" i="1"/>
  <c r="GU120" i="1"/>
  <c r="GV120" i="1"/>
  <c r="GW120" i="1"/>
  <c r="GX120" i="1"/>
  <c r="GY120" i="1"/>
  <c r="GZ120" i="1"/>
  <c r="HA120" i="1"/>
  <c r="HB120" i="1"/>
  <c r="HC120" i="1"/>
  <c r="HD120" i="1"/>
  <c r="HE120" i="1"/>
  <c r="HF120" i="1"/>
  <c r="HG120" i="1"/>
  <c r="HH120" i="1"/>
  <c r="HI120" i="1"/>
  <c r="HJ120" i="1"/>
  <c r="HK120" i="1"/>
  <c r="HL120" i="1"/>
  <c r="HM120" i="1"/>
  <c r="HN120" i="1"/>
  <c r="HO120" i="1"/>
  <c r="HP120" i="1"/>
  <c r="HQ120" i="1"/>
  <c r="HR120" i="1"/>
  <c r="HS120" i="1"/>
  <c r="HT120" i="1"/>
  <c r="HU120" i="1"/>
  <c r="HV120" i="1"/>
  <c r="HW120" i="1"/>
  <c r="HX120" i="1"/>
  <c r="HY120" i="1"/>
  <c r="HZ120" i="1"/>
  <c r="IA120" i="1"/>
  <c r="IB120" i="1"/>
  <c r="IC120" i="1"/>
  <c r="ID120" i="1"/>
  <c r="IE120" i="1"/>
  <c r="IF120" i="1"/>
  <c r="IG120" i="1"/>
  <c r="IH120" i="1"/>
  <c r="II120" i="1"/>
  <c r="IJ120" i="1"/>
  <c r="IK120" i="1"/>
  <c r="IL120" i="1"/>
  <c r="IM120" i="1"/>
  <c r="IN120" i="1"/>
  <c r="IO120" i="1"/>
  <c r="IP120" i="1"/>
  <c r="IQ120" i="1"/>
  <c r="IR120" i="1"/>
  <c r="IS120" i="1"/>
  <c r="IT120" i="1"/>
  <c r="IU120" i="1"/>
  <c r="IV120" i="1"/>
  <c r="IW120" i="1"/>
  <c r="IX120" i="1"/>
  <c r="IY120" i="1"/>
  <c r="IZ120" i="1"/>
  <c r="JA120" i="1"/>
  <c r="JB120" i="1"/>
  <c r="JC120" i="1"/>
  <c r="JD120" i="1"/>
  <c r="JE120" i="1"/>
  <c r="JF120" i="1"/>
  <c r="JG120" i="1"/>
  <c r="JH120" i="1"/>
  <c r="JI120" i="1"/>
  <c r="JJ120" i="1"/>
  <c r="JK120" i="1"/>
  <c r="JL120" i="1"/>
  <c r="JM120" i="1"/>
  <c r="JN120" i="1"/>
  <c r="JO120" i="1"/>
  <c r="JP120" i="1"/>
  <c r="JQ120" i="1"/>
  <c r="JR120" i="1"/>
  <c r="JS120" i="1"/>
  <c r="JT120" i="1"/>
  <c r="JU120" i="1"/>
  <c r="JV120" i="1"/>
  <c r="JW120" i="1"/>
  <c r="JX120" i="1"/>
  <c r="JY120" i="1"/>
  <c r="JZ120" i="1"/>
  <c r="KA120" i="1"/>
  <c r="KB120" i="1"/>
  <c r="KC120" i="1"/>
  <c r="KD120" i="1"/>
  <c r="KE120" i="1"/>
  <c r="KF120" i="1"/>
  <c r="KG120" i="1"/>
  <c r="KH120" i="1"/>
  <c r="KI120" i="1"/>
  <c r="KJ120" i="1"/>
  <c r="KK120" i="1"/>
  <c r="KL120" i="1"/>
  <c r="KM120" i="1"/>
  <c r="KN120" i="1"/>
  <c r="KO120" i="1"/>
  <c r="KP120" i="1"/>
  <c r="KQ120" i="1"/>
  <c r="KR120" i="1"/>
  <c r="KS120" i="1"/>
  <c r="KT120" i="1"/>
  <c r="KU120" i="1"/>
  <c r="KV120" i="1"/>
  <c r="KW120" i="1"/>
  <c r="KX120" i="1"/>
  <c r="KY120" i="1"/>
  <c r="KZ120" i="1"/>
  <c r="LA120" i="1"/>
  <c r="LB120" i="1"/>
  <c r="LC120" i="1"/>
  <c r="LD120" i="1"/>
  <c r="LE120" i="1"/>
  <c r="LF120" i="1"/>
  <c r="LG120" i="1"/>
  <c r="LH120" i="1"/>
  <c r="LI120" i="1"/>
  <c r="LJ120" i="1"/>
  <c r="LK120" i="1"/>
  <c r="LL120" i="1"/>
  <c r="LM120" i="1"/>
  <c r="LN120" i="1"/>
  <c r="LO120" i="1"/>
  <c r="LP120" i="1"/>
  <c r="LQ120" i="1"/>
  <c r="LR120" i="1"/>
  <c r="LS120" i="1"/>
  <c r="LT120" i="1"/>
  <c r="LU120" i="1"/>
  <c r="LV120" i="1"/>
  <c r="LW120" i="1"/>
  <c r="LX120" i="1"/>
  <c r="LY120" i="1"/>
  <c r="LZ120" i="1"/>
  <c r="MA120" i="1"/>
  <c r="MB120" i="1"/>
  <c r="MC120" i="1"/>
  <c r="MD120" i="1"/>
  <c r="ME120" i="1"/>
  <c r="MF120" i="1"/>
  <c r="MG120" i="1"/>
  <c r="MH120" i="1"/>
  <c r="MI120" i="1"/>
  <c r="MJ120" i="1"/>
  <c r="MK120" i="1"/>
  <c r="ML120" i="1"/>
  <c r="MM120" i="1"/>
  <c r="MN120" i="1"/>
  <c r="MO120" i="1"/>
  <c r="MP120" i="1"/>
  <c r="MQ120" i="1"/>
  <c r="MR120" i="1"/>
  <c r="MS120" i="1"/>
  <c r="MT120" i="1"/>
  <c r="MU120" i="1"/>
  <c r="MV120" i="1"/>
  <c r="MW120" i="1"/>
  <c r="MX120" i="1"/>
  <c r="MY120" i="1"/>
  <c r="MZ120" i="1"/>
  <c r="NA120" i="1"/>
  <c r="NB120" i="1"/>
  <c r="NC120" i="1"/>
  <c r="ND120" i="1"/>
  <c r="NE120" i="1"/>
  <c r="NF120" i="1"/>
  <c r="NG120" i="1"/>
  <c r="NH120" i="1"/>
  <c r="NI120" i="1"/>
  <c r="NJ120" i="1"/>
  <c r="NK120" i="1"/>
  <c r="NL120" i="1"/>
  <c r="NM120" i="1"/>
  <c r="NN120" i="1"/>
  <c r="NO120" i="1"/>
  <c r="NP120" i="1"/>
  <c r="NQ120" i="1"/>
  <c r="NR120" i="1"/>
  <c r="NS120" i="1"/>
  <c r="NT120" i="1"/>
  <c r="NU120" i="1"/>
  <c r="NV120" i="1"/>
  <c r="NW120" i="1"/>
  <c r="NX120" i="1"/>
  <c r="NY120" i="1"/>
  <c r="NZ120" i="1"/>
  <c r="OA120" i="1"/>
  <c r="OB120" i="1"/>
  <c r="OC120" i="1"/>
  <c r="OD120" i="1"/>
  <c r="OE120" i="1"/>
  <c r="OF120" i="1"/>
  <c r="OG120" i="1"/>
  <c r="OH120" i="1"/>
  <c r="OI120" i="1"/>
  <c r="OJ120" i="1"/>
  <c r="OK120" i="1"/>
  <c r="OL120" i="1"/>
  <c r="OM120" i="1"/>
  <c r="ON120" i="1"/>
  <c r="OO120" i="1"/>
  <c r="OP120" i="1"/>
  <c r="OQ120" i="1"/>
  <c r="OR120" i="1"/>
  <c r="OS120" i="1"/>
  <c r="OT120" i="1"/>
  <c r="OU120" i="1"/>
  <c r="OV120" i="1"/>
  <c r="OW120" i="1"/>
  <c r="OX120" i="1"/>
  <c r="OY120" i="1"/>
  <c r="OZ120" i="1"/>
  <c r="PA120" i="1"/>
  <c r="PB120" i="1"/>
  <c r="PC120" i="1"/>
  <c r="PD120" i="1"/>
  <c r="PE120" i="1"/>
  <c r="PF120" i="1"/>
  <c r="PG120" i="1"/>
  <c r="PH120" i="1"/>
  <c r="PI120" i="1"/>
  <c r="PJ120" i="1"/>
  <c r="PK120" i="1"/>
  <c r="PL120" i="1"/>
  <c r="PM120" i="1"/>
  <c r="PN120" i="1"/>
  <c r="PO120" i="1"/>
  <c r="PP120" i="1"/>
  <c r="PQ120" i="1"/>
  <c r="PR120" i="1"/>
  <c r="PS120" i="1"/>
  <c r="PT120" i="1"/>
  <c r="PU120" i="1"/>
  <c r="PV120" i="1"/>
  <c r="PW120" i="1"/>
  <c r="PX120" i="1"/>
  <c r="PY120" i="1"/>
  <c r="PZ120" i="1"/>
  <c r="QA120" i="1"/>
  <c r="QB120" i="1"/>
  <c r="QC120" i="1"/>
  <c r="QD120" i="1"/>
  <c r="QE120" i="1"/>
  <c r="QF120" i="1"/>
  <c r="QG120" i="1"/>
  <c r="QH120" i="1"/>
  <c r="QI120" i="1"/>
  <c r="QJ120" i="1"/>
  <c r="QK120" i="1"/>
  <c r="QL120" i="1"/>
  <c r="QM120" i="1"/>
  <c r="QN120" i="1"/>
  <c r="QO120" i="1"/>
  <c r="QP120" i="1"/>
  <c r="QQ120" i="1"/>
  <c r="QR120" i="1"/>
  <c r="QS120" i="1"/>
  <c r="QT120" i="1"/>
  <c r="QU120" i="1"/>
  <c r="QV120" i="1"/>
  <c r="QW120" i="1"/>
  <c r="QX120" i="1"/>
  <c r="QY120" i="1"/>
  <c r="QZ120" i="1"/>
  <c r="RA120" i="1"/>
  <c r="RB120" i="1"/>
  <c r="RC120" i="1"/>
  <c r="RD120" i="1"/>
  <c r="RE120" i="1"/>
  <c r="RF120" i="1"/>
  <c r="RG120" i="1"/>
  <c r="RH120" i="1"/>
  <c r="RI120" i="1"/>
  <c r="RJ120" i="1"/>
  <c r="RK120" i="1"/>
  <c r="RL120" i="1"/>
  <c r="RM120" i="1"/>
  <c r="RN120" i="1"/>
  <c r="RO120" i="1"/>
  <c r="RP120" i="1"/>
  <c r="RQ120" i="1"/>
  <c r="RR120" i="1"/>
  <c r="RS120" i="1"/>
  <c r="RT120" i="1"/>
  <c r="RU120" i="1"/>
  <c r="RV120" i="1"/>
  <c r="RW120" i="1"/>
  <c r="RX120" i="1"/>
  <c r="RY120" i="1"/>
  <c r="RZ120" i="1"/>
  <c r="SA120" i="1"/>
  <c r="SB120" i="1"/>
  <c r="SC120" i="1"/>
  <c r="SD120" i="1"/>
  <c r="SE120" i="1"/>
  <c r="SF120" i="1"/>
  <c r="SG120" i="1"/>
  <c r="SH120" i="1"/>
  <c r="SI120" i="1"/>
  <c r="SJ120" i="1"/>
  <c r="SK120" i="1"/>
  <c r="SL120" i="1"/>
  <c r="SM120" i="1"/>
  <c r="SN120" i="1"/>
  <c r="SO120" i="1"/>
  <c r="SP120" i="1"/>
  <c r="SQ120" i="1"/>
  <c r="SR120" i="1"/>
  <c r="SS120" i="1"/>
  <c r="ST120" i="1"/>
  <c r="SU120" i="1"/>
  <c r="SV120" i="1"/>
  <c r="SW120" i="1"/>
  <c r="SX120" i="1"/>
  <c r="SY120" i="1"/>
  <c r="SZ120" i="1"/>
  <c r="TA120" i="1"/>
  <c r="TB120" i="1"/>
  <c r="TC120" i="1"/>
  <c r="TD120" i="1"/>
  <c r="TE120" i="1"/>
  <c r="TF120" i="1"/>
  <c r="TG120" i="1"/>
  <c r="TH120" i="1"/>
  <c r="TI120" i="1"/>
  <c r="TJ120" i="1"/>
  <c r="TK120" i="1"/>
  <c r="TL120" i="1"/>
  <c r="TM120" i="1"/>
  <c r="TN120" i="1"/>
  <c r="TO120" i="1"/>
  <c r="TP120" i="1"/>
  <c r="TQ120" i="1"/>
  <c r="TR120" i="1"/>
  <c r="TS120" i="1"/>
  <c r="TT120" i="1"/>
  <c r="TU120" i="1"/>
  <c r="TV120" i="1"/>
  <c r="TW120" i="1"/>
  <c r="TX120" i="1"/>
  <c r="TY120" i="1"/>
  <c r="TZ120" i="1"/>
  <c r="UA120" i="1"/>
  <c r="UB120" i="1"/>
  <c r="UC120" i="1"/>
  <c r="UD120" i="1"/>
  <c r="UE120" i="1"/>
  <c r="UF120" i="1"/>
  <c r="UG120" i="1"/>
  <c r="UH120" i="1"/>
  <c r="UI120" i="1"/>
  <c r="UJ120" i="1"/>
  <c r="UK120" i="1"/>
  <c r="UL120" i="1"/>
  <c r="UM120" i="1"/>
  <c r="UN120" i="1"/>
  <c r="UO120" i="1"/>
  <c r="UP120" i="1"/>
  <c r="UQ120" i="1"/>
  <c r="UR120" i="1"/>
  <c r="US120" i="1"/>
  <c r="UT120" i="1"/>
  <c r="UU120" i="1"/>
  <c r="UV120" i="1"/>
  <c r="UW120" i="1"/>
  <c r="UX120" i="1"/>
  <c r="UY120" i="1"/>
  <c r="UZ120" i="1"/>
  <c r="VA120" i="1"/>
  <c r="VB120" i="1"/>
  <c r="VC120" i="1"/>
  <c r="VD120" i="1"/>
  <c r="VE120" i="1"/>
  <c r="VF120" i="1"/>
  <c r="VG120" i="1"/>
  <c r="VH120" i="1"/>
  <c r="VI120" i="1"/>
  <c r="VJ120" i="1"/>
  <c r="VK120" i="1"/>
  <c r="VL120" i="1"/>
  <c r="VM120" i="1"/>
  <c r="VN120" i="1"/>
  <c r="VO120" i="1"/>
  <c r="VP120" i="1"/>
  <c r="VQ120" i="1"/>
  <c r="VR120" i="1"/>
  <c r="VS120" i="1"/>
  <c r="VT120" i="1"/>
  <c r="VU120" i="1"/>
  <c r="VV120" i="1"/>
  <c r="VW120" i="1"/>
  <c r="VX120" i="1"/>
  <c r="VY120" i="1"/>
  <c r="VZ120" i="1"/>
  <c r="WA120" i="1"/>
  <c r="WB120" i="1"/>
  <c r="WC120" i="1"/>
  <c r="WD120" i="1"/>
  <c r="WE120" i="1"/>
  <c r="WF120" i="1"/>
  <c r="WG120" i="1"/>
  <c r="WH120" i="1"/>
  <c r="WI120" i="1"/>
  <c r="WJ120" i="1"/>
  <c r="WK120" i="1"/>
  <c r="WL120" i="1"/>
  <c r="WM120" i="1"/>
  <c r="WN120" i="1"/>
  <c r="WO120" i="1"/>
  <c r="WP120" i="1"/>
  <c r="WQ120" i="1"/>
  <c r="WR120" i="1"/>
  <c r="WS120" i="1"/>
  <c r="WT120" i="1"/>
  <c r="WU120" i="1"/>
  <c r="WV120" i="1"/>
  <c r="WW120" i="1"/>
  <c r="WX120" i="1"/>
  <c r="WY120" i="1"/>
  <c r="WZ120" i="1"/>
  <c r="XA120" i="1"/>
  <c r="XB120" i="1"/>
  <c r="XC120" i="1"/>
  <c r="XD120" i="1"/>
  <c r="XE120" i="1"/>
  <c r="XF120" i="1"/>
  <c r="XG120" i="1"/>
  <c r="XH120" i="1"/>
  <c r="XI120" i="1"/>
  <c r="XJ120" i="1"/>
  <c r="XK120" i="1"/>
  <c r="XL120" i="1"/>
  <c r="XM120" i="1"/>
  <c r="XN120" i="1"/>
  <c r="XO120" i="1"/>
  <c r="XP120" i="1"/>
  <c r="XQ120" i="1"/>
  <c r="XR120" i="1"/>
  <c r="XS120" i="1"/>
  <c r="XT120" i="1"/>
  <c r="XU120" i="1"/>
  <c r="XV120" i="1"/>
  <c r="XW120" i="1"/>
  <c r="XX120" i="1"/>
  <c r="XY120" i="1"/>
  <c r="XZ120" i="1"/>
  <c r="YA120" i="1"/>
  <c r="YB120" i="1"/>
  <c r="YC120" i="1"/>
  <c r="YD120" i="1"/>
  <c r="YE120" i="1"/>
  <c r="YF120" i="1"/>
  <c r="YG120" i="1"/>
  <c r="YH120" i="1"/>
  <c r="YI120" i="1"/>
  <c r="YJ120" i="1"/>
  <c r="YK120" i="1"/>
  <c r="YL120" i="1"/>
  <c r="YM120" i="1"/>
  <c r="YN120" i="1"/>
  <c r="YO120" i="1"/>
  <c r="YP120" i="1"/>
  <c r="YQ120" i="1"/>
  <c r="YR120" i="1"/>
  <c r="YS120" i="1"/>
  <c r="YT120" i="1"/>
  <c r="YU120" i="1"/>
  <c r="YV120" i="1"/>
  <c r="YW120" i="1"/>
  <c r="YX120" i="1"/>
  <c r="YY120" i="1"/>
  <c r="YZ120" i="1"/>
  <c r="ZA120" i="1"/>
  <c r="ZB120" i="1"/>
  <c r="ZC120" i="1"/>
  <c r="ZD120" i="1"/>
  <c r="ZE120" i="1"/>
  <c r="ZF120" i="1"/>
  <c r="ZG120" i="1"/>
  <c r="ZH120" i="1"/>
  <c r="ZI120" i="1"/>
  <c r="ZJ120" i="1"/>
  <c r="ZK120" i="1"/>
  <c r="ZL120" i="1"/>
  <c r="ZM120" i="1"/>
  <c r="ZN120" i="1"/>
  <c r="ZO120" i="1"/>
  <c r="ZP120" i="1"/>
  <c r="ZQ120" i="1"/>
  <c r="ZR120" i="1"/>
  <c r="ZS120" i="1"/>
  <c r="ZT120" i="1"/>
  <c r="ZU120" i="1"/>
  <c r="ZV120" i="1"/>
  <c r="ZW120" i="1"/>
  <c r="ZX120" i="1"/>
  <c r="ZY120" i="1"/>
  <c r="ZZ120" i="1"/>
  <c r="AAA120" i="1"/>
  <c r="AAB120" i="1"/>
  <c r="AAC120" i="1"/>
  <c r="AAD120" i="1"/>
  <c r="AAE120" i="1"/>
  <c r="AAF120" i="1"/>
  <c r="AAG120" i="1"/>
  <c r="AAH120" i="1"/>
  <c r="AAI120" i="1"/>
  <c r="AAJ120" i="1"/>
  <c r="AAK120" i="1"/>
  <c r="AAL120" i="1"/>
  <c r="GP121" i="1"/>
  <c r="GQ121" i="1"/>
  <c r="GR121" i="1"/>
  <c r="GS121" i="1"/>
  <c r="GT121" i="1"/>
  <c r="GU121" i="1"/>
  <c r="GV121" i="1"/>
  <c r="GW121" i="1"/>
  <c r="GX121" i="1"/>
  <c r="GY121" i="1"/>
  <c r="GZ121" i="1"/>
  <c r="HA121" i="1"/>
  <c r="HB121" i="1"/>
  <c r="HC121" i="1"/>
  <c r="HD121" i="1"/>
  <c r="HE121" i="1"/>
  <c r="HF121" i="1"/>
  <c r="HG121" i="1"/>
  <c r="HH121" i="1"/>
  <c r="HI121" i="1"/>
  <c r="HJ121" i="1"/>
  <c r="HK121" i="1"/>
  <c r="HL121" i="1"/>
  <c r="HM121" i="1"/>
  <c r="HN121" i="1"/>
  <c r="HO121" i="1"/>
  <c r="HP121" i="1"/>
  <c r="HQ121" i="1"/>
  <c r="HR121" i="1"/>
  <c r="HS121" i="1"/>
  <c r="HT121" i="1"/>
  <c r="HU121" i="1"/>
  <c r="HV121" i="1"/>
  <c r="HW121" i="1"/>
  <c r="HX121" i="1"/>
  <c r="HY121" i="1"/>
  <c r="HZ121" i="1"/>
  <c r="IA121" i="1"/>
  <c r="IB121" i="1"/>
  <c r="IC121" i="1"/>
  <c r="ID121" i="1"/>
  <c r="IE121" i="1"/>
  <c r="IF121" i="1"/>
  <c r="IG121" i="1"/>
  <c r="IH121" i="1"/>
  <c r="II121" i="1"/>
  <c r="IJ121" i="1"/>
  <c r="IK121" i="1"/>
  <c r="IL121" i="1"/>
  <c r="IM121" i="1"/>
  <c r="IN121" i="1"/>
  <c r="IO121" i="1"/>
  <c r="IP121" i="1"/>
  <c r="IQ121" i="1"/>
  <c r="IR121" i="1"/>
  <c r="IS121" i="1"/>
  <c r="IT121" i="1"/>
  <c r="IU121" i="1"/>
  <c r="IV121" i="1"/>
  <c r="IW121" i="1"/>
  <c r="IX121" i="1"/>
  <c r="IY121" i="1"/>
  <c r="IZ121" i="1"/>
  <c r="JA121" i="1"/>
  <c r="JB121" i="1"/>
  <c r="JC121" i="1"/>
  <c r="JD121" i="1"/>
  <c r="JE121" i="1"/>
  <c r="JF121" i="1"/>
  <c r="JG121" i="1"/>
  <c r="JH121" i="1"/>
  <c r="JI121" i="1"/>
  <c r="JJ121" i="1"/>
  <c r="JK121" i="1"/>
  <c r="JL121" i="1"/>
  <c r="JM121" i="1"/>
  <c r="JN121" i="1"/>
  <c r="JO121" i="1"/>
  <c r="JP121" i="1"/>
  <c r="JQ121" i="1"/>
  <c r="JR121" i="1"/>
  <c r="JS121" i="1"/>
  <c r="JT121" i="1"/>
  <c r="JU121" i="1"/>
  <c r="JV121" i="1"/>
  <c r="JW121" i="1"/>
  <c r="JX121" i="1"/>
  <c r="JY121" i="1"/>
  <c r="JZ121" i="1"/>
  <c r="KA121" i="1"/>
  <c r="KB121" i="1"/>
  <c r="KC121" i="1"/>
  <c r="KD121" i="1"/>
  <c r="KE121" i="1"/>
  <c r="KF121" i="1"/>
  <c r="KG121" i="1"/>
  <c r="KH121" i="1"/>
  <c r="KI121" i="1"/>
  <c r="KJ121" i="1"/>
  <c r="KK121" i="1"/>
  <c r="KL121" i="1"/>
  <c r="KM121" i="1"/>
  <c r="KN121" i="1"/>
  <c r="KO121" i="1"/>
  <c r="KP121" i="1"/>
  <c r="KQ121" i="1"/>
  <c r="KR121" i="1"/>
  <c r="KS121" i="1"/>
  <c r="KT121" i="1"/>
  <c r="KU121" i="1"/>
  <c r="KV121" i="1"/>
  <c r="KW121" i="1"/>
  <c r="KX121" i="1"/>
  <c r="KY121" i="1"/>
  <c r="KZ121" i="1"/>
  <c r="LA121" i="1"/>
  <c r="LB121" i="1"/>
  <c r="LC121" i="1"/>
  <c r="LD121" i="1"/>
  <c r="LE121" i="1"/>
  <c r="LF121" i="1"/>
  <c r="LG121" i="1"/>
  <c r="LH121" i="1"/>
  <c r="LI121" i="1"/>
  <c r="LJ121" i="1"/>
  <c r="LK121" i="1"/>
  <c r="LL121" i="1"/>
  <c r="LM121" i="1"/>
  <c r="LN121" i="1"/>
  <c r="LO121" i="1"/>
  <c r="LP121" i="1"/>
  <c r="LQ121" i="1"/>
  <c r="LR121" i="1"/>
  <c r="LS121" i="1"/>
  <c r="LT121" i="1"/>
  <c r="LU121" i="1"/>
  <c r="LV121" i="1"/>
  <c r="LW121" i="1"/>
  <c r="LX121" i="1"/>
  <c r="LY121" i="1"/>
  <c r="LZ121" i="1"/>
  <c r="MA121" i="1"/>
  <c r="MB121" i="1"/>
  <c r="MC121" i="1"/>
  <c r="MD121" i="1"/>
  <c r="ME121" i="1"/>
  <c r="MF121" i="1"/>
  <c r="MG121" i="1"/>
  <c r="MH121" i="1"/>
  <c r="MI121" i="1"/>
  <c r="MJ121" i="1"/>
  <c r="MK121" i="1"/>
  <c r="ML121" i="1"/>
  <c r="MM121" i="1"/>
  <c r="MN121" i="1"/>
  <c r="MO121" i="1"/>
  <c r="MP121" i="1"/>
  <c r="MQ121" i="1"/>
  <c r="MR121" i="1"/>
  <c r="MS121" i="1"/>
  <c r="MT121" i="1"/>
  <c r="MU121" i="1"/>
  <c r="MV121" i="1"/>
  <c r="MW121" i="1"/>
  <c r="MX121" i="1"/>
  <c r="MY121" i="1"/>
  <c r="MZ121" i="1"/>
  <c r="NA121" i="1"/>
  <c r="NB121" i="1"/>
  <c r="NC121" i="1"/>
  <c r="ND121" i="1"/>
  <c r="NE121" i="1"/>
  <c r="NF121" i="1"/>
  <c r="NG121" i="1"/>
  <c r="NH121" i="1"/>
  <c r="NI121" i="1"/>
  <c r="NJ121" i="1"/>
  <c r="NK121" i="1"/>
  <c r="NL121" i="1"/>
  <c r="NM121" i="1"/>
  <c r="NN121" i="1"/>
  <c r="NO121" i="1"/>
  <c r="NP121" i="1"/>
  <c r="NQ121" i="1"/>
  <c r="NR121" i="1"/>
  <c r="NS121" i="1"/>
  <c r="NT121" i="1"/>
  <c r="NU121" i="1"/>
  <c r="NV121" i="1"/>
  <c r="NW121" i="1"/>
  <c r="NX121" i="1"/>
  <c r="NY121" i="1"/>
  <c r="NZ121" i="1"/>
  <c r="OA121" i="1"/>
  <c r="OB121" i="1"/>
  <c r="OC121" i="1"/>
  <c r="OD121" i="1"/>
  <c r="OE121" i="1"/>
  <c r="OF121" i="1"/>
  <c r="OG121" i="1"/>
  <c r="OH121" i="1"/>
  <c r="OI121" i="1"/>
  <c r="OJ121" i="1"/>
  <c r="OK121" i="1"/>
  <c r="OL121" i="1"/>
  <c r="OM121" i="1"/>
  <c r="ON121" i="1"/>
  <c r="OO121" i="1"/>
  <c r="OP121" i="1"/>
  <c r="OQ121" i="1"/>
  <c r="OR121" i="1"/>
  <c r="OS121" i="1"/>
  <c r="OT121" i="1"/>
  <c r="OU121" i="1"/>
  <c r="OV121" i="1"/>
  <c r="OW121" i="1"/>
  <c r="OX121" i="1"/>
  <c r="OY121" i="1"/>
  <c r="OZ121" i="1"/>
  <c r="PA121" i="1"/>
  <c r="PB121" i="1"/>
  <c r="PC121" i="1"/>
  <c r="PD121" i="1"/>
  <c r="PE121" i="1"/>
  <c r="PF121" i="1"/>
  <c r="PG121" i="1"/>
  <c r="PH121" i="1"/>
  <c r="PI121" i="1"/>
  <c r="PJ121" i="1"/>
  <c r="PK121" i="1"/>
  <c r="PL121" i="1"/>
  <c r="PM121" i="1"/>
  <c r="PN121" i="1"/>
  <c r="PO121" i="1"/>
  <c r="PP121" i="1"/>
  <c r="PQ121" i="1"/>
  <c r="PR121" i="1"/>
  <c r="PS121" i="1"/>
  <c r="PT121" i="1"/>
  <c r="PU121" i="1"/>
  <c r="PV121" i="1"/>
  <c r="PW121" i="1"/>
  <c r="PX121" i="1"/>
  <c r="PY121" i="1"/>
  <c r="PZ121" i="1"/>
  <c r="QA121" i="1"/>
  <c r="QB121" i="1"/>
  <c r="QC121" i="1"/>
  <c r="QD121" i="1"/>
  <c r="QE121" i="1"/>
  <c r="QF121" i="1"/>
  <c r="QG121" i="1"/>
  <c r="QH121" i="1"/>
  <c r="QI121" i="1"/>
  <c r="QJ121" i="1"/>
  <c r="QK121" i="1"/>
  <c r="QL121" i="1"/>
  <c r="QM121" i="1"/>
  <c r="QN121" i="1"/>
  <c r="QO121" i="1"/>
  <c r="QP121" i="1"/>
  <c r="QQ121" i="1"/>
  <c r="QR121" i="1"/>
  <c r="QS121" i="1"/>
  <c r="QT121" i="1"/>
  <c r="QU121" i="1"/>
  <c r="QV121" i="1"/>
  <c r="QW121" i="1"/>
  <c r="QX121" i="1"/>
  <c r="QY121" i="1"/>
  <c r="QZ121" i="1"/>
  <c r="RA121" i="1"/>
  <c r="RB121" i="1"/>
  <c r="RC121" i="1"/>
  <c r="RD121" i="1"/>
  <c r="RE121" i="1"/>
  <c r="RF121" i="1"/>
  <c r="RG121" i="1"/>
  <c r="RH121" i="1"/>
  <c r="RI121" i="1"/>
  <c r="RJ121" i="1"/>
  <c r="RK121" i="1"/>
  <c r="RL121" i="1"/>
  <c r="RM121" i="1"/>
  <c r="RN121" i="1"/>
  <c r="RO121" i="1"/>
  <c r="RP121" i="1"/>
  <c r="RQ121" i="1"/>
  <c r="RR121" i="1"/>
  <c r="RS121" i="1"/>
  <c r="RT121" i="1"/>
  <c r="RU121" i="1"/>
  <c r="RV121" i="1"/>
  <c r="RW121" i="1"/>
  <c r="RX121" i="1"/>
  <c r="RY121" i="1"/>
  <c r="RZ121" i="1"/>
  <c r="SA121" i="1"/>
  <c r="SB121" i="1"/>
  <c r="SC121" i="1"/>
  <c r="SD121" i="1"/>
  <c r="SE121" i="1"/>
  <c r="SF121" i="1"/>
  <c r="SG121" i="1"/>
  <c r="SH121" i="1"/>
  <c r="SI121" i="1"/>
  <c r="SJ121" i="1"/>
  <c r="SK121" i="1"/>
  <c r="SL121" i="1"/>
  <c r="SM121" i="1"/>
  <c r="SN121" i="1"/>
  <c r="SO121" i="1"/>
  <c r="SP121" i="1"/>
  <c r="SQ121" i="1"/>
  <c r="SR121" i="1"/>
  <c r="SS121" i="1"/>
  <c r="ST121" i="1"/>
  <c r="SU121" i="1"/>
  <c r="SV121" i="1"/>
  <c r="SW121" i="1"/>
  <c r="SX121" i="1"/>
  <c r="SY121" i="1"/>
  <c r="SZ121" i="1"/>
  <c r="TA121" i="1"/>
  <c r="TB121" i="1"/>
  <c r="TC121" i="1"/>
  <c r="TD121" i="1"/>
  <c r="TE121" i="1"/>
  <c r="TF121" i="1"/>
  <c r="TG121" i="1"/>
  <c r="TH121" i="1"/>
  <c r="TI121" i="1"/>
  <c r="TJ121" i="1"/>
  <c r="TK121" i="1"/>
  <c r="TL121" i="1"/>
  <c r="TM121" i="1"/>
  <c r="TN121" i="1"/>
  <c r="TO121" i="1"/>
  <c r="TP121" i="1"/>
  <c r="TQ121" i="1"/>
  <c r="TR121" i="1"/>
  <c r="TS121" i="1"/>
  <c r="TT121" i="1"/>
  <c r="TU121" i="1"/>
  <c r="TV121" i="1"/>
  <c r="TW121" i="1"/>
  <c r="TX121" i="1"/>
  <c r="TY121" i="1"/>
  <c r="TZ121" i="1"/>
  <c r="UA121" i="1"/>
  <c r="UB121" i="1"/>
  <c r="UC121" i="1"/>
  <c r="UD121" i="1"/>
  <c r="UE121" i="1"/>
  <c r="UF121" i="1"/>
  <c r="UG121" i="1"/>
  <c r="UH121" i="1"/>
  <c r="UI121" i="1"/>
  <c r="UJ121" i="1"/>
  <c r="UK121" i="1"/>
  <c r="UL121" i="1"/>
  <c r="UM121" i="1"/>
  <c r="UN121" i="1"/>
  <c r="UO121" i="1"/>
  <c r="UP121" i="1"/>
  <c r="UQ121" i="1"/>
  <c r="UR121" i="1"/>
  <c r="US121" i="1"/>
  <c r="UT121" i="1"/>
  <c r="UU121" i="1"/>
  <c r="UV121" i="1"/>
  <c r="UW121" i="1"/>
  <c r="UX121" i="1"/>
  <c r="UY121" i="1"/>
  <c r="UZ121" i="1"/>
  <c r="VA121" i="1"/>
  <c r="VB121" i="1"/>
  <c r="VC121" i="1"/>
  <c r="VD121" i="1"/>
  <c r="VE121" i="1"/>
  <c r="VF121" i="1"/>
  <c r="VG121" i="1"/>
  <c r="VH121" i="1"/>
  <c r="VI121" i="1"/>
  <c r="VJ121" i="1"/>
  <c r="VK121" i="1"/>
  <c r="VL121" i="1"/>
  <c r="VM121" i="1"/>
  <c r="VN121" i="1"/>
  <c r="VO121" i="1"/>
  <c r="VP121" i="1"/>
  <c r="VQ121" i="1"/>
  <c r="VR121" i="1"/>
  <c r="VS121" i="1"/>
  <c r="VT121" i="1"/>
  <c r="VU121" i="1"/>
  <c r="VV121" i="1"/>
  <c r="VW121" i="1"/>
  <c r="VX121" i="1"/>
  <c r="VY121" i="1"/>
  <c r="VZ121" i="1"/>
  <c r="WA121" i="1"/>
  <c r="WB121" i="1"/>
  <c r="WC121" i="1"/>
  <c r="WD121" i="1"/>
  <c r="WE121" i="1"/>
  <c r="WF121" i="1"/>
  <c r="WG121" i="1"/>
  <c r="WH121" i="1"/>
  <c r="WI121" i="1"/>
  <c r="WJ121" i="1"/>
  <c r="WK121" i="1"/>
  <c r="WL121" i="1"/>
  <c r="WM121" i="1"/>
  <c r="WN121" i="1"/>
  <c r="WO121" i="1"/>
  <c r="WP121" i="1"/>
  <c r="WQ121" i="1"/>
  <c r="WR121" i="1"/>
  <c r="WS121" i="1"/>
  <c r="WT121" i="1"/>
  <c r="WU121" i="1"/>
  <c r="WV121" i="1"/>
  <c r="WW121" i="1"/>
  <c r="WX121" i="1"/>
  <c r="WY121" i="1"/>
  <c r="WZ121" i="1"/>
  <c r="XA121" i="1"/>
  <c r="XB121" i="1"/>
  <c r="XC121" i="1"/>
  <c r="XD121" i="1"/>
  <c r="XE121" i="1"/>
  <c r="XF121" i="1"/>
  <c r="XG121" i="1"/>
  <c r="XH121" i="1"/>
  <c r="XI121" i="1"/>
  <c r="XJ121" i="1"/>
  <c r="XK121" i="1"/>
  <c r="XL121" i="1"/>
  <c r="XM121" i="1"/>
  <c r="XN121" i="1"/>
  <c r="XO121" i="1"/>
  <c r="XP121" i="1"/>
  <c r="XQ121" i="1"/>
  <c r="XR121" i="1"/>
  <c r="XS121" i="1"/>
  <c r="XT121" i="1"/>
  <c r="XU121" i="1"/>
  <c r="XV121" i="1"/>
  <c r="XW121" i="1"/>
  <c r="XX121" i="1"/>
  <c r="XY121" i="1"/>
  <c r="XZ121" i="1"/>
  <c r="YA121" i="1"/>
  <c r="YB121" i="1"/>
  <c r="YC121" i="1"/>
  <c r="YD121" i="1"/>
  <c r="YE121" i="1"/>
  <c r="YF121" i="1"/>
  <c r="YG121" i="1"/>
  <c r="YH121" i="1"/>
  <c r="YI121" i="1"/>
  <c r="YJ121" i="1"/>
  <c r="YK121" i="1"/>
  <c r="YL121" i="1"/>
  <c r="YM121" i="1"/>
  <c r="YN121" i="1"/>
  <c r="YO121" i="1"/>
  <c r="YP121" i="1"/>
  <c r="YQ121" i="1"/>
  <c r="YR121" i="1"/>
  <c r="YS121" i="1"/>
  <c r="YT121" i="1"/>
  <c r="YU121" i="1"/>
  <c r="YV121" i="1"/>
  <c r="YW121" i="1"/>
  <c r="YX121" i="1"/>
  <c r="YY121" i="1"/>
  <c r="YZ121" i="1"/>
  <c r="ZA121" i="1"/>
  <c r="ZB121" i="1"/>
  <c r="ZC121" i="1"/>
  <c r="ZD121" i="1"/>
  <c r="ZE121" i="1"/>
  <c r="ZF121" i="1"/>
  <c r="ZG121" i="1"/>
  <c r="ZH121" i="1"/>
  <c r="ZI121" i="1"/>
  <c r="ZJ121" i="1"/>
  <c r="ZK121" i="1"/>
  <c r="ZL121" i="1"/>
  <c r="ZM121" i="1"/>
  <c r="ZN121" i="1"/>
  <c r="ZO121" i="1"/>
  <c r="ZP121" i="1"/>
  <c r="ZQ121" i="1"/>
  <c r="ZR121" i="1"/>
  <c r="ZS121" i="1"/>
  <c r="ZT121" i="1"/>
  <c r="ZU121" i="1"/>
  <c r="ZV121" i="1"/>
  <c r="ZW121" i="1"/>
  <c r="ZX121" i="1"/>
  <c r="ZY121" i="1"/>
  <c r="ZZ121" i="1"/>
  <c r="AAA121" i="1"/>
  <c r="AAB121" i="1"/>
  <c r="AAC121" i="1"/>
  <c r="AAD121" i="1"/>
  <c r="AAE121" i="1"/>
  <c r="AAF121" i="1"/>
  <c r="AAG121" i="1"/>
  <c r="AAH121" i="1"/>
  <c r="AAI121" i="1"/>
  <c r="AAJ121" i="1"/>
  <c r="AAK121" i="1"/>
  <c r="AAL121" i="1"/>
  <c r="GP122" i="1"/>
  <c r="GQ122" i="1"/>
  <c r="GR122" i="1"/>
  <c r="GS122" i="1"/>
  <c r="GT122" i="1"/>
  <c r="GU122" i="1"/>
  <c r="GV122" i="1"/>
  <c r="GW122" i="1"/>
  <c r="GX122" i="1"/>
  <c r="GY122" i="1"/>
  <c r="GZ122" i="1"/>
  <c r="HA122" i="1"/>
  <c r="HB122" i="1"/>
  <c r="HC122" i="1"/>
  <c r="HD122" i="1"/>
  <c r="HE122" i="1"/>
  <c r="HF122" i="1"/>
  <c r="HG122" i="1"/>
  <c r="HH122" i="1"/>
  <c r="HI122" i="1"/>
  <c r="HJ122" i="1"/>
  <c r="HK122" i="1"/>
  <c r="HL122" i="1"/>
  <c r="HM122" i="1"/>
  <c r="HN122" i="1"/>
  <c r="HO122" i="1"/>
  <c r="HP122" i="1"/>
  <c r="HQ122" i="1"/>
  <c r="HR122" i="1"/>
  <c r="HS122" i="1"/>
  <c r="HT122" i="1"/>
  <c r="HU122" i="1"/>
  <c r="HV122" i="1"/>
  <c r="HW122" i="1"/>
  <c r="HX122" i="1"/>
  <c r="HY122" i="1"/>
  <c r="HZ122" i="1"/>
  <c r="IA122" i="1"/>
  <c r="IB122" i="1"/>
  <c r="IC122" i="1"/>
  <c r="ID122" i="1"/>
  <c r="IE122" i="1"/>
  <c r="IF122" i="1"/>
  <c r="IG122" i="1"/>
  <c r="IH122" i="1"/>
  <c r="II122" i="1"/>
  <c r="IJ122" i="1"/>
  <c r="IK122" i="1"/>
  <c r="IL122" i="1"/>
  <c r="IM122" i="1"/>
  <c r="IN122" i="1"/>
  <c r="IO122" i="1"/>
  <c r="IP122" i="1"/>
  <c r="IQ122" i="1"/>
  <c r="IR122" i="1"/>
  <c r="IS122" i="1"/>
  <c r="IT122" i="1"/>
  <c r="IU122" i="1"/>
  <c r="IV122" i="1"/>
  <c r="IW122" i="1"/>
  <c r="IX122" i="1"/>
  <c r="IY122" i="1"/>
  <c r="IZ122" i="1"/>
  <c r="JA122" i="1"/>
  <c r="JB122" i="1"/>
  <c r="JC122" i="1"/>
  <c r="JD122" i="1"/>
  <c r="JE122" i="1"/>
  <c r="JF122" i="1"/>
  <c r="JG122" i="1"/>
  <c r="JH122" i="1"/>
  <c r="JI122" i="1"/>
  <c r="JJ122" i="1"/>
  <c r="JK122" i="1"/>
  <c r="JL122" i="1"/>
  <c r="JM122" i="1"/>
  <c r="JN122" i="1"/>
  <c r="JO122" i="1"/>
  <c r="JP122" i="1"/>
  <c r="JQ122" i="1"/>
  <c r="JR122" i="1"/>
  <c r="JS122" i="1"/>
  <c r="JT122" i="1"/>
  <c r="JU122" i="1"/>
  <c r="JV122" i="1"/>
  <c r="JW122" i="1"/>
  <c r="JX122" i="1"/>
  <c r="JY122" i="1"/>
  <c r="JZ122" i="1"/>
  <c r="KA122" i="1"/>
  <c r="KB122" i="1"/>
  <c r="KC122" i="1"/>
  <c r="KD122" i="1"/>
  <c r="KE122" i="1"/>
  <c r="KF122" i="1"/>
  <c r="KG122" i="1"/>
  <c r="KH122" i="1"/>
  <c r="KI122" i="1"/>
  <c r="KJ122" i="1"/>
  <c r="KK122" i="1"/>
  <c r="KL122" i="1"/>
  <c r="KM122" i="1"/>
  <c r="KN122" i="1"/>
  <c r="KO122" i="1"/>
  <c r="KP122" i="1"/>
  <c r="KQ122" i="1"/>
  <c r="KR122" i="1"/>
  <c r="KS122" i="1"/>
  <c r="KT122" i="1"/>
  <c r="KU122" i="1"/>
  <c r="KV122" i="1"/>
  <c r="KW122" i="1"/>
  <c r="KX122" i="1"/>
  <c r="KY122" i="1"/>
  <c r="KZ122" i="1"/>
  <c r="LA122" i="1"/>
  <c r="LB122" i="1"/>
  <c r="LC122" i="1"/>
  <c r="LD122" i="1"/>
  <c r="LE122" i="1"/>
  <c r="LF122" i="1"/>
  <c r="LG122" i="1"/>
  <c r="LH122" i="1"/>
  <c r="LI122" i="1"/>
  <c r="LJ122" i="1"/>
  <c r="LK122" i="1"/>
  <c r="LL122" i="1"/>
  <c r="LM122" i="1"/>
  <c r="LN122" i="1"/>
  <c r="LO122" i="1"/>
  <c r="LP122" i="1"/>
  <c r="LQ122" i="1"/>
  <c r="LR122" i="1"/>
  <c r="LS122" i="1"/>
  <c r="LT122" i="1"/>
  <c r="LU122" i="1"/>
  <c r="LV122" i="1"/>
  <c r="LW122" i="1"/>
  <c r="LX122" i="1"/>
  <c r="LY122" i="1"/>
  <c r="LZ122" i="1"/>
  <c r="MA122" i="1"/>
  <c r="MB122" i="1"/>
  <c r="MC122" i="1"/>
  <c r="MD122" i="1"/>
  <c r="ME122" i="1"/>
  <c r="MF122" i="1"/>
  <c r="MG122" i="1"/>
  <c r="MH122" i="1"/>
  <c r="MI122" i="1"/>
  <c r="MJ122" i="1"/>
  <c r="MK122" i="1"/>
  <c r="ML122" i="1"/>
  <c r="MM122" i="1"/>
  <c r="MN122" i="1"/>
  <c r="MO122" i="1"/>
  <c r="MP122" i="1"/>
  <c r="MQ122" i="1"/>
  <c r="MR122" i="1"/>
  <c r="MS122" i="1"/>
  <c r="MT122" i="1"/>
  <c r="MU122" i="1"/>
  <c r="MV122" i="1"/>
  <c r="MW122" i="1"/>
  <c r="MX122" i="1"/>
  <c r="MY122" i="1"/>
  <c r="MZ122" i="1"/>
  <c r="NA122" i="1"/>
  <c r="NB122" i="1"/>
  <c r="NC122" i="1"/>
  <c r="ND122" i="1"/>
  <c r="NE122" i="1"/>
  <c r="NF122" i="1"/>
  <c r="NG122" i="1"/>
  <c r="NH122" i="1"/>
  <c r="NI122" i="1"/>
  <c r="NJ122" i="1"/>
  <c r="NK122" i="1"/>
  <c r="NL122" i="1"/>
  <c r="NM122" i="1"/>
  <c r="NN122" i="1"/>
  <c r="NO122" i="1"/>
  <c r="NP122" i="1"/>
  <c r="NQ122" i="1"/>
  <c r="NR122" i="1"/>
  <c r="NS122" i="1"/>
  <c r="NT122" i="1"/>
  <c r="NU122" i="1"/>
  <c r="NV122" i="1"/>
  <c r="NW122" i="1"/>
  <c r="NX122" i="1"/>
  <c r="NY122" i="1"/>
  <c r="NZ122" i="1"/>
  <c r="OA122" i="1"/>
  <c r="OB122" i="1"/>
  <c r="OC122" i="1"/>
  <c r="OD122" i="1"/>
  <c r="OE122" i="1"/>
  <c r="OF122" i="1"/>
  <c r="OG122" i="1"/>
  <c r="OH122" i="1"/>
  <c r="OI122" i="1"/>
  <c r="OJ122" i="1"/>
  <c r="OK122" i="1"/>
  <c r="OL122" i="1"/>
  <c r="OM122" i="1"/>
  <c r="ON122" i="1"/>
  <c r="OO122" i="1"/>
  <c r="OP122" i="1"/>
  <c r="OQ122" i="1"/>
  <c r="OR122" i="1"/>
  <c r="OS122" i="1"/>
  <c r="OT122" i="1"/>
  <c r="OU122" i="1"/>
  <c r="OV122" i="1"/>
  <c r="OW122" i="1"/>
  <c r="OX122" i="1"/>
  <c r="OY122" i="1"/>
  <c r="OZ122" i="1"/>
  <c r="PA122" i="1"/>
  <c r="PB122" i="1"/>
  <c r="PC122" i="1"/>
  <c r="PD122" i="1"/>
  <c r="PE122" i="1"/>
  <c r="PF122" i="1"/>
  <c r="PG122" i="1"/>
  <c r="PH122" i="1"/>
  <c r="PI122" i="1"/>
  <c r="PJ122" i="1"/>
  <c r="PK122" i="1"/>
  <c r="PL122" i="1"/>
  <c r="PM122" i="1"/>
  <c r="PN122" i="1"/>
  <c r="PO122" i="1"/>
  <c r="PP122" i="1"/>
  <c r="PQ122" i="1"/>
  <c r="PR122" i="1"/>
  <c r="PS122" i="1"/>
  <c r="PT122" i="1"/>
  <c r="PU122" i="1"/>
  <c r="PV122" i="1"/>
  <c r="PW122" i="1"/>
  <c r="PX122" i="1"/>
  <c r="PY122" i="1"/>
  <c r="PZ122" i="1"/>
  <c r="QA122" i="1"/>
  <c r="QB122" i="1"/>
  <c r="QC122" i="1"/>
  <c r="QD122" i="1"/>
  <c r="QE122" i="1"/>
  <c r="QF122" i="1"/>
  <c r="QG122" i="1"/>
  <c r="QH122" i="1"/>
  <c r="QI122" i="1"/>
  <c r="QJ122" i="1"/>
  <c r="QK122" i="1"/>
  <c r="QL122" i="1"/>
  <c r="QM122" i="1"/>
  <c r="QN122" i="1"/>
  <c r="QO122" i="1"/>
  <c r="QP122" i="1"/>
  <c r="QQ122" i="1"/>
  <c r="QR122" i="1"/>
  <c r="QS122" i="1"/>
  <c r="QT122" i="1"/>
  <c r="QU122" i="1"/>
  <c r="QV122" i="1"/>
  <c r="QW122" i="1"/>
  <c r="QX122" i="1"/>
  <c r="QY122" i="1"/>
  <c r="QZ122" i="1"/>
  <c r="RA122" i="1"/>
  <c r="RB122" i="1"/>
  <c r="RC122" i="1"/>
  <c r="RD122" i="1"/>
  <c r="RE122" i="1"/>
  <c r="RF122" i="1"/>
  <c r="RG122" i="1"/>
  <c r="RH122" i="1"/>
  <c r="RI122" i="1"/>
  <c r="RJ122" i="1"/>
  <c r="RK122" i="1"/>
  <c r="RL122" i="1"/>
  <c r="RM122" i="1"/>
  <c r="RN122" i="1"/>
  <c r="RO122" i="1"/>
  <c r="RP122" i="1"/>
  <c r="RQ122" i="1"/>
  <c r="RR122" i="1"/>
  <c r="RS122" i="1"/>
  <c r="RT122" i="1"/>
  <c r="RU122" i="1"/>
  <c r="RV122" i="1"/>
  <c r="RW122" i="1"/>
  <c r="RX122" i="1"/>
  <c r="RY122" i="1"/>
  <c r="RZ122" i="1"/>
  <c r="SA122" i="1"/>
  <c r="SB122" i="1"/>
  <c r="SC122" i="1"/>
  <c r="SD122" i="1"/>
  <c r="SE122" i="1"/>
  <c r="SF122" i="1"/>
  <c r="SG122" i="1"/>
  <c r="SH122" i="1"/>
  <c r="SI122" i="1"/>
  <c r="SJ122" i="1"/>
  <c r="SK122" i="1"/>
  <c r="SL122" i="1"/>
  <c r="SM122" i="1"/>
  <c r="SN122" i="1"/>
  <c r="SO122" i="1"/>
  <c r="SP122" i="1"/>
  <c r="SQ122" i="1"/>
  <c r="SR122" i="1"/>
  <c r="SS122" i="1"/>
  <c r="ST122" i="1"/>
  <c r="SU122" i="1"/>
  <c r="SV122" i="1"/>
  <c r="SW122" i="1"/>
  <c r="SX122" i="1"/>
  <c r="SY122" i="1"/>
  <c r="SZ122" i="1"/>
  <c r="TA122" i="1"/>
  <c r="TB122" i="1"/>
  <c r="TC122" i="1"/>
  <c r="TD122" i="1"/>
  <c r="TE122" i="1"/>
  <c r="TF122" i="1"/>
  <c r="TG122" i="1"/>
  <c r="TH122" i="1"/>
  <c r="TI122" i="1"/>
  <c r="TJ122" i="1"/>
  <c r="TK122" i="1"/>
  <c r="TL122" i="1"/>
  <c r="TM122" i="1"/>
  <c r="TN122" i="1"/>
  <c r="TO122" i="1"/>
  <c r="TP122" i="1"/>
  <c r="TQ122" i="1"/>
  <c r="TR122" i="1"/>
  <c r="TS122" i="1"/>
  <c r="TT122" i="1"/>
  <c r="TU122" i="1"/>
  <c r="TV122" i="1"/>
  <c r="TW122" i="1"/>
  <c r="TX122" i="1"/>
  <c r="TY122" i="1"/>
  <c r="TZ122" i="1"/>
  <c r="UA122" i="1"/>
  <c r="UB122" i="1"/>
  <c r="UC122" i="1"/>
  <c r="UD122" i="1"/>
  <c r="UE122" i="1"/>
  <c r="UF122" i="1"/>
  <c r="UG122" i="1"/>
  <c r="UH122" i="1"/>
  <c r="UI122" i="1"/>
  <c r="UJ122" i="1"/>
  <c r="UK122" i="1"/>
  <c r="UL122" i="1"/>
  <c r="UM122" i="1"/>
  <c r="UN122" i="1"/>
  <c r="UO122" i="1"/>
  <c r="UP122" i="1"/>
  <c r="UQ122" i="1"/>
  <c r="UR122" i="1"/>
  <c r="US122" i="1"/>
  <c r="UT122" i="1"/>
  <c r="UU122" i="1"/>
  <c r="UV122" i="1"/>
  <c r="UW122" i="1"/>
  <c r="UX122" i="1"/>
  <c r="UY122" i="1"/>
  <c r="UZ122" i="1"/>
  <c r="VA122" i="1"/>
  <c r="VB122" i="1"/>
  <c r="VC122" i="1"/>
  <c r="VD122" i="1"/>
  <c r="VE122" i="1"/>
  <c r="VF122" i="1"/>
  <c r="VG122" i="1"/>
  <c r="VH122" i="1"/>
  <c r="VI122" i="1"/>
  <c r="VJ122" i="1"/>
  <c r="VK122" i="1"/>
  <c r="VL122" i="1"/>
  <c r="VM122" i="1"/>
  <c r="VN122" i="1"/>
  <c r="VO122" i="1"/>
  <c r="VP122" i="1"/>
  <c r="VQ122" i="1"/>
  <c r="VR122" i="1"/>
  <c r="VS122" i="1"/>
  <c r="VT122" i="1"/>
  <c r="VU122" i="1"/>
  <c r="VV122" i="1"/>
  <c r="VW122" i="1"/>
  <c r="VX122" i="1"/>
  <c r="VY122" i="1"/>
  <c r="VZ122" i="1"/>
  <c r="WA122" i="1"/>
  <c r="WB122" i="1"/>
  <c r="WC122" i="1"/>
  <c r="WD122" i="1"/>
  <c r="WE122" i="1"/>
  <c r="WF122" i="1"/>
  <c r="WG122" i="1"/>
  <c r="WH122" i="1"/>
  <c r="WI122" i="1"/>
  <c r="WJ122" i="1"/>
  <c r="WK122" i="1"/>
  <c r="WL122" i="1"/>
  <c r="WM122" i="1"/>
  <c r="WN122" i="1"/>
  <c r="WO122" i="1"/>
  <c r="WP122" i="1"/>
  <c r="WQ122" i="1"/>
  <c r="WR122" i="1"/>
  <c r="WS122" i="1"/>
  <c r="WT122" i="1"/>
  <c r="WU122" i="1"/>
  <c r="WV122" i="1"/>
  <c r="WW122" i="1"/>
  <c r="WX122" i="1"/>
  <c r="WY122" i="1"/>
  <c r="WZ122" i="1"/>
  <c r="XA122" i="1"/>
  <c r="XB122" i="1"/>
  <c r="XC122" i="1"/>
  <c r="XD122" i="1"/>
  <c r="XE122" i="1"/>
  <c r="XF122" i="1"/>
  <c r="XG122" i="1"/>
  <c r="XH122" i="1"/>
  <c r="XI122" i="1"/>
  <c r="XJ122" i="1"/>
  <c r="XK122" i="1"/>
  <c r="XL122" i="1"/>
  <c r="XM122" i="1"/>
  <c r="XN122" i="1"/>
  <c r="XO122" i="1"/>
  <c r="XP122" i="1"/>
  <c r="XQ122" i="1"/>
  <c r="XR122" i="1"/>
  <c r="XS122" i="1"/>
  <c r="XT122" i="1"/>
  <c r="XU122" i="1"/>
  <c r="XV122" i="1"/>
  <c r="XW122" i="1"/>
  <c r="XX122" i="1"/>
  <c r="XY122" i="1"/>
  <c r="XZ122" i="1"/>
  <c r="YA122" i="1"/>
  <c r="YB122" i="1"/>
  <c r="YC122" i="1"/>
  <c r="YD122" i="1"/>
  <c r="YE122" i="1"/>
  <c r="YF122" i="1"/>
  <c r="YG122" i="1"/>
  <c r="YH122" i="1"/>
  <c r="YI122" i="1"/>
  <c r="YJ122" i="1"/>
  <c r="YK122" i="1"/>
  <c r="YL122" i="1"/>
  <c r="YM122" i="1"/>
  <c r="YN122" i="1"/>
  <c r="YO122" i="1"/>
  <c r="YP122" i="1"/>
  <c r="YQ122" i="1"/>
  <c r="YR122" i="1"/>
  <c r="YS122" i="1"/>
  <c r="YT122" i="1"/>
  <c r="YU122" i="1"/>
  <c r="YV122" i="1"/>
  <c r="YW122" i="1"/>
  <c r="YX122" i="1"/>
  <c r="YY122" i="1"/>
  <c r="YZ122" i="1"/>
  <c r="ZA122" i="1"/>
  <c r="ZB122" i="1"/>
  <c r="ZC122" i="1"/>
  <c r="ZD122" i="1"/>
  <c r="ZE122" i="1"/>
  <c r="ZF122" i="1"/>
  <c r="ZG122" i="1"/>
  <c r="ZH122" i="1"/>
  <c r="ZI122" i="1"/>
  <c r="ZJ122" i="1"/>
  <c r="ZK122" i="1"/>
  <c r="ZL122" i="1"/>
  <c r="ZM122" i="1"/>
  <c r="ZN122" i="1"/>
  <c r="ZO122" i="1"/>
  <c r="ZP122" i="1"/>
  <c r="ZQ122" i="1"/>
  <c r="ZR122" i="1"/>
  <c r="ZS122" i="1"/>
  <c r="ZT122" i="1"/>
  <c r="ZU122" i="1"/>
  <c r="ZV122" i="1"/>
  <c r="ZW122" i="1"/>
  <c r="ZX122" i="1"/>
  <c r="ZY122" i="1"/>
  <c r="ZZ122" i="1"/>
  <c r="AAA122" i="1"/>
  <c r="AAB122" i="1"/>
  <c r="AAC122" i="1"/>
  <c r="AAD122" i="1"/>
  <c r="AAE122" i="1"/>
  <c r="AAF122" i="1"/>
  <c r="AAG122" i="1"/>
  <c r="AAH122" i="1"/>
  <c r="AAI122" i="1"/>
  <c r="AAJ122" i="1"/>
  <c r="AAK122" i="1"/>
  <c r="AAL122" i="1"/>
  <c r="I93" i="1"/>
  <c r="I94" i="1"/>
  <c r="I95" i="1"/>
  <c r="I97" i="1"/>
  <c r="I98" i="1"/>
  <c r="I99" i="1"/>
  <c r="I92" i="1"/>
  <c r="I116" i="1"/>
  <c r="J93" i="1"/>
  <c r="J94" i="1"/>
  <c r="J95" i="1"/>
  <c r="J97" i="1"/>
  <c r="J98" i="1"/>
  <c r="J99" i="1"/>
  <c r="J92" i="1"/>
  <c r="J116" i="1"/>
  <c r="K93" i="1"/>
  <c r="K94" i="1"/>
  <c r="K95" i="1"/>
  <c r="K97" i="1"/>
  <c r="K98" i="1"/>
  <c r="K99" i="1"/>
  <c r="K92" i="1"/>
  <c r="K116" i="1"/>
  <c r="L93" i="1"/>
  <c r="L94" i="1"/>
  <c r="L95" i="1"/>
  <c r="L97" i="1"/>
  <c r="L98" i="1"/>
  <c r="L99" i="1"/>
  <c r="L92" i="1"/>
  <c r="L116" i="1"/>
  <c r="M93" i="1"/>
  <c r="M94" i="1"/>
  <c r="M95" i="1"/>
  <c r="M97" i="1"/>
  <c r="M98" i="1"/>
  <c r="M99" i="1"/>
  <c r="M92" i="1"/>
  <c r="M116" i="1"/>
  <c r="N93" i="1"/>
  <c r="N94" i="1"/>
  <c r="N95" i="1"/>
  <c r="N97" i="1"/>
  <c r="N98" i="1"/>
  <c r="N99" i="1"/>
  <c r="N92" i="1"/>
  <c r="N116" i="1"/>
  <c r="O93" i="1"/>
  <c r="O94" i="1"/>
  <c r="O95" i="1"/>
  <c r="O97" i="1"/>
  <c r="O98" i="1"/>
  <c r="O99" i="1"/>
  <c r="O92" i="1"/>
  <c r="O116" i="1"/>
  <c r="P93" i="1"/>
  <c r="P94" i="1"/>
  <c r="P95" i="1"/>
  <c r="P97" i="1"/>
  <c r="P98" i="1"/>
  <c r="P99" i="1"/>
  <c r="P92" i="1"/>
  <c r="P116" i="1"/>
  <c r="Q93" i="1"/>
  <c r="Q94" i="1"/>
  <c r="Q95" i="1"/>
  <c r="Q97" i="1"/>
  <c r="Q98" i="1"/>
  <c r="Q99" i="1"/>
  <c r="Q92" i="1"/>
  <c r="Q116" i="1"/>
  <c r="R93" i="1"/>
  <c r="R94" i="1"/>
  <c r="R95" i="1"/>
  <c r="R97" i="1"/>
  <c r="R98" i="1"/>
  <c r="R99" i="1"/>
  <c r="R92" i="1"/>
  <c r="R116" i="1"/>
  <c r="S93" i="1"/>
  <c r="S94" i="1"/>
  <c r="S95" i="1"/>
  <c r="S97" i="1"/>
  <c r="S98" i="1"/>
  <c r="S99" i="1"/>
  <c r="S92" i="1"/>
  <c r="S116" i="1"/>
  <c r="T93" i="1"/>
  <c r="T94" i="1"/>
  <c r="T95" i="1"/>
  <c r="T97" i="1"/>
  <c r="T98" i="1"/>
  <c r="T99" i="1"/>
  <c r="T92" i="1"/>
  <c r="T116" i="1"/>
  <c r="U93" i="1"/>
  <c r="U94" i="1"/>
  <c r="U95" i="1"/>
  <c r="U97" i="1"/>
  <c r="U98" i="1"/>
  <c r="U99" i="1"/>
  <c r="U92" i="1"/>
  <c r="U116" i="1"/>
  <c r="V93" i="1"/>
  <c r="V94" i="1"/>
  <c r="V95" i="1"/>
  <c r="V97" i="1"/>
  <c r="V98" i="1"/>
  <c r="V99" i="1"/>
  <c r="V92" i="1"/>
  <c r="V116" i="1"/>
  <c r="W93" i="1"/>
  <c r="W94" i="1"/>
  <c r="W95" i="1"/>
  <c r="W97" i="1"/>
  <c r="W98" i="1"/>
  <c r="W99" i="1"/>
  <c r="W92" i="1"/>
  <c r="W116" i="1"/>
  <c r="X93" i="1"/>
  <c r="X94" i="1"/>
  <c r="X95" i="1"/>
  <c r="X97" i="1"/>
  <c r="X98" i="1"/>
  <c r="X99" i="1"/>
  <c r="X92" i="1"/>
  <c r="X116" i="1"/>
  <c r="Y93" i="1"/>
  <c r="Y94" i="1"/>
  <c r="Y95" i="1"/>
  <c r="Y97" i="1"/>
  <c r="Y98" i="1"/>
  <c r="Y99" i="1"/>
  <c r="Y92" i="1"/>
  <c r="Y116" i="1"/>
  <c r="Z93" i="1"/>
  <c r="Z94" i="1"/>
  <c r="Z95" i="1"/>
  <c r="Z97" i="1"/>
  <c r="Z98" i="1"/>
  <c r="Z99" i="1"/>
  <c r="Z92" i="1"/>
  <c r="Z116" i="1"/>
  <c r="AA93" i="1"/>
  <c r="AA94" i="1"/>
  <c r="AA95" i="1"/>
  <c r="AA97" i="1"/>
  <c r="AA98" i="1"/>
  <c r="AA99" i="1"/>
  <c r="AA92" i="1"/>
  <c r="AA116" i="1"/>
  <c r="AB93" i="1"/>
  <c r="AB94" i="1"/>
  <c r="AB95" i="1"/>
  <c r="AB97" i="1"/>
  <c r="AB98" i="1"/>
  <c r="AB99" i="1"/>
  <c r="AB92" i="1"/>
  <c r="AB116" i="1"/>
  <c r="AC93" i="1"/>
  <c r="AC94" i="1"/>
  <c r="AC95" i="1"/>
  <c r="AC97" i="1"/>
  <c r="AC98" i="1"/>
  <c r="AC99" i="1"/>
  <c r="AC92" i="1"/>
  <c r="AC116" i="1"/>
  <c r="AD93" i="1"/>
  <c r="AD94" i="1"/>
  <c r="AD95" i="1"/>
  <c r="AD97" i="1"/>
  <c r="AD98" i="1"/>
  <c r="AD99" i="1"/>
  <c r="AD92" i="1"/>
  <c r="AD116" i="1"/>
  <c r="AE93" i="1"/>
  <c r="AE94" i="1"/>
  <c r="AE95" i="1"/>
  <c r="AE97" i="1"/>
  <c r="AE98" i="1"/>
  <c r="AE99" i="1"/>
  <c r="AE92" i="1"/>
  <c r="AE116" i="1"/>
  <c r="AF93" i="1"/>
  <c r="AF94" i="1"/>
  <c r="AF95" i="1"/>
  <c r="AF97" i="1"/>
  <c r="AF98" i="1"/>
  <c r="AF99" i="1"/>
  <c r="AF92" i="1"/>
  <c r="AF116" i="1"/>
  <c r="AG93" i="1"/>
  <c r="AG94" i="1"/>
  <c r="AG95" i="1"/>
  <c r="AG97" i="1"/>
  <c r="AG98" i="1"/>
  <c r="AG99" i="1"/>
  <c r="AG92" i="1"/>
  <c r="AG116" i="1"/>
  <c r="AH93" i="1"/>
  <c r="AH94" i="1"/>
  <c r="AH95" i="1"/>
  <c r="AH97" i="1"/>
  <c r="AH98" i="1"/>
  <c r="AH99" i="1"/>
  <c r="AH92" i="1"/>
  <c r="AH116" i="1"/>
  <c r="AI93" i="1"/>
  <c r="AI94" i="1"/>
  <c r="AI95" i="1"/>
  <c r="AI97" i="1"/>
  <c r="AI98" i="1"/>
  <c r="AI99" i="1"/>
  <c r="AI92" i="1"/>
  <c r="AI116" i="1"/>
  <c r="AJ93" i="1"/>
  <c r="AJ94" i="1"/>
  <c r="AJ95" i="1"/>
  <c r="AJ97" i="1"/>
  <c r="AJ98" i="1"/>
  <c r="AJ99" i="1"/>
  <c r="AJ92" i="1"/>
  <c r="AJ116" i="1"/>
  <c r="AK93" i="1"/>
  <c r="AK94" i="1"/>
  <c r="AK95" i="1"/>
  <c r="AK97" i="1"/>
  <c r="AK98" i="1"/>
  <c r="AK99" i="1"/>
  <c r="AK92" i="1"/>
  <c r="AK116" i="1"/>
  <c r="AL93" i="1"/>
  <c r="AL94" i="1"/>
  <c r="AL95" i="1"/>
  <c r="AL97" i="1"/>
  <c r="AL98" i="1"/>
  <c r="AL99" i="1"/>
  <c r="AL92" i="1"/>
  <c r="AL116" i="1"/>
  <c r="AM93" i="1"/>
  <c r="AM94" i="1"/>
  <c r="AM95" i="1"/>
  <c r="AM97" i="1"/>
  <c r="AM98" i="1"/>
  <c r="AM99" i="1"/>
  <c r="AM92" i="1"/>
  <c r="AM116" i="1"/>
  <c r="AN93" i="1"/>
  <c r="AN94" i="1"/>
  <c r="AN95" i="1"/>
  <c r="AN97" i="1"/>
  <c r="AN98" i="1"/>
  <c r="AN99" i="1"/>
  <c r="AN92" i="1"/>
  <c r="AN116" i="1"/>
  <c r="AO93" i="1"/>
  <c r="AO94" i="1"/>
  <c r="AO95" i="1"/>
  <c r="AO97" i="1"/>
  <c r="AO98" i="1"/>
  <c r="AO99" i="1"/>
  <c r="AO92" i="1"/>
  <c r="AO116" i="1"/>
  <c r="AP93" i="1"/>
  <c r="AP94" i="1"/>
  <c r="AP95" i="1"/>
  <c r="AP97" i="1"/>
  <c r="AP98" i="1"/>
  <c r="AP99" i="1"/>
  <c r="AP92" i="1"/>
  <c r="AP116" i="1"/>
  <c r="AQ93" i="1"/>
  <c r="AQ94" i="1"/>
  <c r="AQ95" i="1"/>
  <c r="AQ97" i="1"/>
  <c r="AQ98" i="1"/>
  <c r="AQ99" i="1"/>
  <c r="AQ92" i="1"/>
  <c r="AQ116" i="1"/>
  <c r="AR93" i="1"/>
  <c r="AR94" i="1"/>
  <c r="AR95" i="1"/>
  <c r="AR97" i="1"/>
  <c r="AR98" i="1"/>
  <c r="AR99" i="1"/>
  <c r="AR92" i="1"/>
  <c r="AR116" i="1"/>
  <c r="AS93" i="1"/>
  <c r="AS94" i="1"/>
  <c r="AS95" i="1"/>
  <c r="AS97" i="1"/>
  <c r="AS98" i="1"/>
  <c r="AS99" i="1"/>
  <c r="AS92" i="1"/>
  <c r="AS116" i="1"/>
  <c r="AT93" i="1"/>
  <c r="AT94" i="1"/>
  <c r="AT95" i="1"/>
  <c r="AT97" i="1"/>
  <c r="AT98" i="1"/>
  <c r="AT99" i="1"/>
  <c r="AT92" i="1"/>
  <c r="AT116" i="1"/>
  <c r="AU93" i="1"/>
  <c r="AU94" i="1"/>
  <c r="AU95" i="1"/>
  <c r="AU97" i="1"/>
  <c r="AU98" i="1"/>
  <c r="AU99" i="1"/>
  <c r="AU92" i="1"/>
  <c r="AU116" i="1"/>
  <c r="AV93" i="1"/>
  <c r="AV94" i="1"/>
  <c r="AV95" i="1"/>
  <c r="AV97" i="1"/>
  <c r="AV98" i="1"/>
  <c r="AV99" i="1"/>
  <c r="AV92" i="1"/>
  <c r="AV116" i="1"/>
  <c r="AW93" i="1"/>
  <c r="AW94" i="1"/>
  <c r="AW95" i="1"/>
  <c r="AW97" i="1"/>
  <c r="AW98" i="1"/>
  <c r="AW99" i="1"/>
  <c r="AW92" i="1"/>
  <c r="AW116" i="1"/>
  <c r="AX93" i="1"/>
  <c r="AX94" i="1"/>
  <c r="AX95" i="1"/>
  <c r="AX97" i="1"/>
  <c r="AX98" i="1"/>
  <c r="AX99" i="1"/>
  <c r="AX92" i="1"/>
  <c r="AX116" i="1"/>
  <c r="AY93" i="1"/>
  <c r="AY94" i="1"/>
  <c r="AY95" i="1"/>
  <c r="AY97" i="1"/>
  <c r="AY98" i="1"/>
  <c r="AY99" i="1"/>
  <c r="AY92" i="1"/>
  <c r="AY116" i="1"/>
  <c r="AZ93" i="1"/>
  <c r="AZ94" i="1"/>
  <c r="AZ95" i="1"/>
  <c r="AZ97" i="1"/>
  <c r="AZ98" i="1"/>
  <c r="AZ99" i="1"/>
  <c r="AZ92" i="1"/>
  <c r="AZ116" i="1"/>
  <c r="BA93" i="1"/>
  <c r="BA94" i="1"/>
  <c r="BA95" i="1"/>
  <c r="BA97" i="1"/>
  <c r="BA98" i="1"/>
  <c r="BA99" i="1"/>
  <c r="BA92" i="1"/>
  <c r="BA116" i="1"/>
  <c r="BB93" i="1"/>
  <c r="BB94" i="1"/>
  <c r="BB95" i="1"/>
  <c r="BB97" i="1"/>
  <c r="BB98" i="1"/>
  <c r="BB99" i="1"/>
  <c r="BB92" i="1"/>
  <c r="BB116" i="1"/>
  <c r="BC93" i="1"/>
  <c r="BC94" i="1"/>
  <c r="BC95" i="1"/>
  <c r="BC97" i="1"/>
  <c r="BC98" i="1"/>
  <c r="BC99" i="1"/>
  <c r="BC92" i="1"/>
  <c r="BC116" i="1"/>
  <c r="BD93" i="1"/>
  <c r="BD94" i="1"/>
  <c r="BD95" i="1"/>
  <c r="BD97" i="1"/>
  <c r="BD98" i="1"/>
  <c r="BD99" i="1"/>
  <c r="BD92" i="1"/>
  <c r="BD116" i="1"/>
  <c r="BE93" i="1"/>
  <c r="BE94" i="1"/>
  <c r="BE95" i="1"/>
  <c r="BE97" i="1"/>
  <c r="BE98" i="1"/>
  <c r="BE99" i="1"/>
  <c r="BE92" i="1"/>
  <c r="BE116" i="1"/>
  <c r="BF93" i="1"/>
  <c r="BF94" i="1"/>
  <c r="BF95" i="1"/>
  <c r="BF97" i="1"/>
  <c r="BF98" i="1"/>
  <c r="BF99" i="1"/>
  <c r="BF92" i="1"/>
  <c r="BF116" i="1"/>
  <c r="BG93" i="1"/>
  <c r="BG94" i="1"/>
  <c r="BG95" i="1"/>
  <c r="BG97" i="1"/>
  <c r="BG98" i="1"/>
  <c r="BG99" i="1"/>
  <c r="BG92" i="1"/>
  <c r="BG116" i="1"/>
  <c r="BH93" i="1"/>
  <c r="BH94" i="1"/>
  <c r="BH95" i="1"/>
  <c r="BH97" i="1"/>
  <c r="BH98" i="1"/>
  <c r="BH99" i="1"/>
  <c r="BH92" i="1"/>
  <c r="BH116" i="1"/>
  <c r="BI93" i="1"/>
  <c r="BI94" i="1"/>
  <c r="BI95" i="1"/>
  <c r="BI97" i="1"/>
  <c r="BI98" i="1"/>
  <c r="BI99" i="1"/>
  <c r="BI92" i="1"/>
  <c r="BI116" i="1"/>
  <c r="BJ93" i="1"/>
  <c r="BJ94" i="1"/>
  <c r="BJ95" i="1"/>
  <c r="BJ97" i="1"/>
  <c r="BJ98" i="1"/>
  <c r="BJ99" i="1"/>
  <c r="BJ92" i="1"/>
  <c r="BJ116" i="1"/>
  <c r="BK93" i="1"/>
  <c r="BK94" i="1"/>
  <c r="BK95" i="1"/>
  <c r="BK97" i="1"/>
  <c r="BK98" i="1"/>
  <c r="BK99" i="1"/>
  <c r="BK92" i="1"/>
  <c r="BK116" i="1"/>
  <c r="BL93" i="1"/>
  <c r="BL94" i="1"/>
  <c r="BL95" i="1"/>
  <c r="BL97" i="1"/>
  <c r="BL98" i="1"/>
  <c r="BL99" i="1"/>
  <c r="BL92" i="1"/>
  <c r="BL116" i="1"/>
  <c r="BM93" i="1"/>
  <c r="BM94" i="1"/>
  <c r="BM95" i="1"/>
  <c r="BM97" i="1"/>
  <c r="BM98" i="1"/>
  <c r="BM99" i="1"/>
  <c r="BM92" i="1"/>
  <c r="BM116" i="1"/>
  <c r="BN93" i="1"/>
  <c r="BN94" i="1"/>
  <c r="BN95" i="1"/>
  <c r="BN97" i="1"/>
  <c r="BN98" i="1"/>
  <c r="BN99" i="1"/>
  <c r="BN92" i="1"/>
  <c r="BN116" i="1"/>
  <c r="BO93" i="1"/>
  <c r="BO94" i="1"/>
  <c r="BO95" i="1"/>
  <c r="BO97" i="1"/>
  <c r="BO98" i="1"/>
  <c r="BO99" i="1"/>
  <c r="BO92" i="1"/>
  <c r="BO116" i="1"/>
  <c r="BP93" i="1"/>
  <c r="BP94" i="1"/>
  <c r="BP95" i="1"/>
  <c r="BP97" i="1"/>
  <c r="BP98" i="1"/>
  <c r="BP99" i="1"/>
  <c r="BP92" i="1"/>
  <c r="BP116" i="1"/>
  <c r="BQ93" i="1"/>
  <c r="BQ94" i="1"/>
  <c r="BQ95" i="1"/>
  <c r="BQ97" i="1"/>
  <c r="BQ98" i="1"/>
  <c r="BQ99" i="1"/>
  <c r="BQ92" i="1"/>
  <c r="BQ116" i="1"/>
  <c r="BR93" i="1"/>
  <c r="BR94" i="1"/>
  <c r="BR95" i="1"/>
  <c r="BR97" i="1"/>
  <c r="BR98" i="1"/>
  <c r="BR99" i="1"/>
  <c r="BR92" i="1"/>
  <c r="BR116" i="1"/>
  <c r="BS93" i="1"/>
  <c r="BS94" i="1"/>
  <c r="BS95" i="1"/>
  <c r="BS97" i="1"/>
  <c r="BS98" i="1"/>
  <c r="BS99" i="1"/>
  <c r="BS92" i="1"/>
  <c r="BS116" i="1"/>
  <c r="BT93" i="1"/>
  <c r="BT94" i="1"/>
  <c r="BT95" i="1"/>
  <c r="BT97" i="1"/>
  <c r="BT98" i="1"/>
  <c r="BT99" i="1"/>
  <c r="BT92" i="1"/>
  <c r="BT116" i="1"/>
  <c r="BU93" i="1"/>
  <c r="BU94" i="1"/>
  <c r="BU95" i="1"/>
  <c r="BU97" i="1"/>
  <c r="BU98" i="1"/>
  <c r="BU99" i="1"/>
  <c r="BU92" i="1"/>
  <c r="BU116" i="1"/>
  <c r="BV93" i="1"/>
  <c r="BV94" i="1"/>
  <c r="BV95" i="1"/>
  <c r="BV97" i="1"/>
  <c r="BV98" i="1"/>
  <c r="BV99" i="1"/>
  <c r="BV92" i="1"/>
  <c r="BV116" i="1"/>
  <c r="BW93" i="1"/>
  <c r="BW94" i="1"/>
  <c r="BW95" i="1"/>
  <c r="BW97" i="1"/>
  <c r="BW98" i="1"/>
  <c r="BW99" i="1"/>
  <c r="BW92" i="1"/>
  <c r="BW116" i="1"/>
  <c r="BX93" i="1"/>
  <c r="BX94" i="1"/>
  <c r="BX95" i="1"/>
  <c r="BX97" i="1"/>
  <c r="BX98" i="1"/>
  <c r="BX99" i="1"/>
  <c r="BX92" i="1"/>
  <c r="BX116" i="1"/>
  <c r="BY93" i="1"/>
  <c r="BY94" i="1"/>
  <c r="BY95" i="1"/>
  <c r="BY97" i="1"/>
  <c r="BY98" i="1"/>
  <c r="BY99" i="1"/>
  <c r="BY92" i="1"/>
  <c r="BY116" i="1"/>
  <c r="BZ93" i="1"/>
  <c r="BZ94" i="1"/>
  <c r="BZ95" i="1"/>
  <c r="BZ97" i="1"/>
  <c r="BZ98" i="1"/>
  <c r="BZ99" i="1"/>
  <c r="BZ92" i="1"/>
  <c r="BZ116" i="1"/>
  <c r="CA93" i="1"/>
  <c r="CA94" i="1"/>
  <c r="CA95" i="1"/>
  <c r="CA97" i="1"/>
  <c r="CA98" i="1"/>
  <c r="CA99" i="1"/>
  <c r="CA92" i="1"/>
  <c r="CA116" i="1"/>
  <c r="CB93" i="1"/>
  <c r="CB94" i="1"/>
  <c r="CB95" i="1"/>
  <c r="CB97" i="1"/>
  <c r="CB98" i="1"/>
  <c r="CB99" i="1"/>
  <c r="CB92" i="1"/>
  <c r="CB116" i="1"/>
  <c r="CC93" i="1"/>
  <c r="CC94" i="1"/>
  <c r="CC95" i="1"/>
  <c r="CC97" i="1"/>
  <c r="CC98" i="1"/>
  <c r="CC99" i="1"/>
  <c r="CC92" i="1"/>
  <c r="CC116" i="1"/>
  <c r="CD93" i="1"/>
  <c r="CD94" i="1"/>
  <c r="CD95" i="1"/>
  <c r="CD97" i="1"/>
  <c r="CD98" i="1"/>
  <c r="CD99" i="1"/>
  <c r="CD92" i="1"/>
  <c r="CD116" i="1"/>
  <c r="CE93" i="1"/>
  <c r="CE94" i="1"/>
  <c r="CE95" i="1"/>
  <c r="CE97" i="1"/>
  <c r="CE98" i="1"/>
  <c r="CE99" i="1"/>
  <c r="CE92" i="1"/>
  <c r="CE116" i="1"/>
  <c r="CF93" i="1"/>
  <c r="CF94" i="1"/>
  <c r="CF95" i="1"/>
  <c r="CF97" i="1"/>
  <c r="CF98" i="1"/>
  <c r="CF99" i="1"/>
  <c r="CF92" i="1"/>
  <c r="CF116" i="1"/>
  <c r="CG93" i="1"/>
  <c r="CG94" i="1"/>
  <c r="CG95" i="1"/>
  <c r="CG97" i="1"/>
  <c r="CG98" i="1"/>
  <c r="CG99" i="1"/>
  <c r="CG92" i="1"/>
  <c r="CG116" i="1"/>
  <c r="CH93" i="1"/>
  <c r="CH94" i="1"/>
  <c r="CH95" i="1"/>
  <c r="CH97" i="1"/>
  <c r="CH98" i="1"/>
  <c r="CH99" i="1"/>
  <c r="CH92" i="1"/>
  <c r="CH116" i="1"/>
  <c r="CI93" i="1"/>
  <c r="CI94" i="1"/>
  <c r="CI95" i="1"/>
  <c r="CI97" i="1"/>
  <c r="CI98" i="1"/>
  <c r="CI99" i="1"/>
  <c r="CI92" i="1"/>
  <c r="CI116" i="1"/>
  <c r="CJ93" i="1"/>
  <c r="CJ94" i="1"/>
  <c r="CJ95" i="1"/>
  <c r="CJ97" i="1"/>
  <c r="CJ98" i="1"/>
  <c r="CJ99" i="1"/>
  <c r="CJ92" i="1"/>
  <c r="CJ116" i="1"/>
  <c r="CK93" i="1"/>
  <c r="CK94" i="1"/>
  <c r="CK95" i="1"/>
  <c r="CK97" i="1"/>
  <c r="CK98" i="1"/>
  <c r="CK99" i="1"/>
  <c r="CK92" i="1"/>
  <c r="CK116" i="1"/>
  <c r="CL93" i="1"/>
  <c r="CL94" i="1"/>
  <c r="CL95" i="1"/>
  <c r="CL97" i="1"/>
  <c r="CL98" i="1"/>
  <c r="CL99" i="1"/>
  <c r="CL92" i="1"/>
  <c r="CL116" i="1"/>
  <c r="CM93" i="1"/>
  <c r="CM94" i="1"/>
  <c r="CM95" i="1"/>
  <c r="CM97" i="1"/>
  <c r="CM98" i="1"/>
  <c r="CM99" i="1"/>
  <c r="CM92" i="1"/>
  <c r="CM116" i="1"/>
  <c r="CN93" i="1"/>
  <c r="CN94" i="1"/>
  <c r="CN95" i="1"/>
  <c r="CN97" i="1"/>
  <c r="CN98" i="1"/>
  <c r="CN99" i="1"/>
  <c r="CN92" i="1"/>
  <c r="CN116" i="1"/>
  <c r="CO93" i="1"/>
  <c r="CO94" i="1"/>
  <c r="CO95" i="1"/>
  <c r="CO97" i="1"/>
  <c r="CO98" i="1"/>
  <c r="CO99" i="1"/>
  <c r="CO92" i="1"/>
  <c r="CO116" i="1"/>
  <c r="CP93" i="1"/>
  <c r="CP94" i="1"/>
  <c r="CP95" i="1"/>
  <c r="CP97" i="1"/>
  <c r="CP98" i="1"/>
  <c r="CP99" i="1"/>
  <c r="CP92" i="1"/>
  <c r="CP116" i="1"/>
  <c r="CQ93" i="1"/>
  <c r="CQ94" i="1"/>
  <c r="CQ95" i="1"/>
  <c r="CQ97" i="1"/>
  <c r="CQ98" i="1"/>
  <c r="CQ99" i="1"/>
  <c r="CQ92" i="1"/>
  <c r="CQ116" i="1"/>
  <c r="CR93" i="1"/>
  <c r="CR94" i="1"/>
  <c r="CR95" i="1"/>
  <c r="CR97" i="1"/>
  <c r="CR98" i="1"/>
  <c r="CR99" i="1"/>
  <c r="CR92" i="1"/>
  <c r="CR116" i="1"/>
  <c r="CS93" i="1"/>
  <c r="CS94" i="1"/>
  <c r="CS95" i="1"/>
  <c r="CS97" i="1"/>
  <c r="CS98" i="1"/>
  <c r="CS99" i="1"/>
  <c r="CS92" i="1"/>
  <c r="CS116" i="1"/>
  <c r="CT93" i="1"/>
  <c r="CT94" i="1"/>
  <c r="CT95" i="1"/>
  <c r="CT97" i="1"/>
  <c r="CT98" i="1"/>
  <c r="CT99" i="1"/>
  <c r="CT92" i="1"/>
  <c r="CT116" i="1"/>
  <c r="CU93" i="1"/>
  <c r="CU94" i="1"/>
  <c r="CU95" i="1"/>
  <c r="CU97" i="1"/>
  <c r="CU98" i="1"/>
  <c r="CU99" i="1"/>
  <c r="CU92" i="1"/>
  <c r="CU116" i="1"/>
  <c r="CV93" i="1"/>
  <c r="CV94" i="1"/>
  <c r="CV95" i="1"/>
  <c r="CV97" i="1"/>
  <c r="CV98" i="1"/>
  <c r="CV99" i="1"/>
  <c r="CV92" i="1"/>
  <c r="CV116" i="1"/>
  <c r="CW93" i="1"/>
  <c r="CW94" i="1"/>
  <c r="CW95" i="1"/>
  <c r="CW97" i="1"/>
  <c r="CW98" i="1"/>
  <c r="CW99" i="1"/>
  <c r="CW92" i="1"/>
  <c r="CW116" i="1"/>
  <c r="CX93" i="1"/>
  <c r="CX94" i="1"/>
  <c r="CX95" i="1"/>
  <c r="CX97" i="1"/>
  <c r="CX98" i="1"/>
  <c r="CX99" i="1"/>
  <c r="CX92" i="1"/>
  <c r="CX116" i="1"/>
  <c r="CY93" i="1"/>
  <c r="CY94" i="1"/>
  <c r="CY95" i="1"/>
  <c r="CY97" i="1"/>
  <c r="CY98" i="1"/>
  <c r="CY99" i="1"/>
  <c r="CY92" i="1"/>
  <c r="CY116" i="1"/>
  <c r="CZ93" i="1"/>
  <c r="CZ94" i="1"/>
  <c r="CZ95" i="1"/>
  <c r="CZ97" i="1"/>
  <c r="CZ98" i="1"/>
  <c r="CZ99" i="1"/>
  <c r="CZ92" i="1"/>
  <c r="CZ116" i="1"/>
  <c r="DA93" i="1"/>
  <c r="DA94" i="1"/>
  <c r="DA95" i="1"/>
  <c r="DA97" i="1"/>
  <c r="DA98" i="1"/>
  <c r="DA99" i="1"/>
  <c r="DA92" i="1"/>
  <c r="DA116" i="1"/>
  <c r="DB93" i="1"/>
  <c r="DB94" i="1"/>
  <c r="DB95" i="1"/>
  <c r="DB97" i="1"/>
  <c r="DB98" i="1"/>
  <c r="DB99" i="1"/>
  <c r="DB92" i="1"/>
  <c r="DB116" i="1"/>
  <c r="DC93" i="1"/>
  <c r="DC94" i="1"/>
  <c r="DC95" i="1"/>
  <c r="DC97" i="1"/>
  <c r="DC98" i="1"/>
  <c r="DC99" i="1"/>
  <c r="DC92" i="1"/>
  <c r="DC116" i="1"/>
  <c r="DD93" i="1"/>
  <c r="DD94" i="1"/>
  <c r="DD95" i="1"/>
  <c r="DD97" i="1"/>
  <c r="DD98" i="1"/>
  <c r="DD99" i="1"/>
  <c r="DD92" i="1"/>
  <c r="DD116" i="1"/>
  <c r="DE93" i="1"/>
  <c r="DE94" i="1"/>
  <c r="DE95" i="1"/>
  <c r="DE97" i="1"/>
  <c r="DE98" i="1"/>
  <c r="DE99" i="1"/>
  <c r="DE92" i="1"/>
  <c r="DE116" i="1"/>
  <c r="DF93" i="1"/>
  <c r="DF94" i="1"/>
  <c r="DF95" i="1"/>
  <c r="DF97" i="1"/>
  <c r="DF98" i="1"/>
  <c r="DF99" i="1"/>
  <c r="DF92" i="1"/>
  <c r="DF116" i="1"/>
  <c r="DG93" i="1"/>
  <c r="DG94" i="1"/>
  <c r="DG95" i="1"/>
  <c r="DG97" i="1"/>
  <c r="DG98" i="1"/>
  <c r="DG99" i="1"/>
  <c r="DG92" i="1"/>
  <c r="DG116" i="1"/>
  <c r="DH93" i="1"/>
  <c r="DH94" i="1"/>
  <c r="DH95" i="1"/>
  <c r="DH97" i="1"/>
  <c r="DH98" i="1"/>
  <c r="DH99" i="1"/>
  <c r="DH92" i="1"/>
  <c r="DH116" i="1"/>
  <c r="DI93" i="1"/>
  <c r="DI94" i="1"/>
  <c r="DI95" i="1"/>
  <c r="DI97" i="1"/>
  <c r="DI98" i="1"/>
  <c r="DI99" i="1"/>
  <c r="DI92" i="1"/>
  <c r="DI116" i="1"/>
  <c r="DJ93" i="1"/>
  <c r="DJ94" i="1"/>
  <c r="DJ95" i="1"/>
  <c r="DJ97" i="1"/>
  <c r="DJ98" i="1"/>
  <c r="DJ99" i="1"/>
  <c r="DJ92" i="1"/>
  <c r="DJ116" i="1"/>
  <c r="DK93" i="1"/>
  <c r="DK94" i="1"/>
  <c r="DK95" i="1"/>
  <c r="DK97" i="1"/>
  <c r="DK98" i="1"/>
  <c r="DK99" i="1"/>
  <c r="DK92" i="1"/>
  <c r="DK116" i="1"/>
  <c r="DL93" i="1"/>
  <c r="DL94" i="1"/>
  <c r="DL95" i="1"/>
  <c r="DL97" i="1"/>
  <c r="DL98" i="1"/>
  <c r="DL99" i="1"/>
  <c r="DL92" i="1"/>
  <c r="DL116" i="1"/>
  <c r="DM93" i="1"/>
  <c r="DM94" i="1"/>
  <c r="DM95" i="1"/>
  <c r="DM97" i="1"/>
  <c r="DM98" i="1"/>
  <c r="DM99" i="1"/>
  <c r="DM92" i="1"/>
  <c r="DM116" i="1"/>
  <c r="DN93" i="1"/>
  <c r="DN94" i="1"/>
  <c r="DN95" i="1"/>
  <c r="DN97" i="1"/>
  <c r="DN98" i="1"/>
  <c r="DN99" i="1"/>
  <c r="DN92" i="1"/>
  <c r="DN116" i="1"/>
  <c r="DO93" i="1"/>
  <c r="DO94" i="1"/>
  <c r="DO95" i="1"/>
  <c r="DO97" i="1"/>
  <c r="DO98" i="1"/>
  <c r="DO99" i="1"/>
  <c r="DO92" i="1"/>
  <c r="DO116" i="1"/>
  <c r="DP93" i="1"/>
  <c r="DP94" i="1"/>
  <c r="DP95" i="1"/>
  <c r="DP97" i="1"/>
  <c r="DP98" i="1"/>
  <c r="DP99" i="1"/>
  <c r="DP92" i="1"/>
  <c r="DP116" i="1"/>
  <c r="DQ93" i="1"/>
  <c r="DQ94" i="1"/>
  <c r="DQ95" i="1"/>
  <c r="DQ97" i="1"/>
  <c r="DQ98" i="1"/>
  <c r="DQ99" i="1"/>
  <c r="DQ92" i="1"/>
  <c r="DQ116" i="1"/>
  <c r="DR93" i="1"/>
  <c r="DR94" i="1"/>
  <c r="DR95" i="1"/>
  <c r="DR97" i="1"/>
  <c r="DR98" i="1"/>
  <c r="DR99" i="1"/>
  <c r="DR92" i="1"/>
  <c r="DR116" i="1"/>
  <c r="DS93" i="1"/>
  <c r="DS94" i="1"/>
  <c r="DS95" i="1"/>
  <c r="DS97" i="1"/>
  <c r="DS98" i="1"/>
  <c r="DS99" i="1"/>
  <c r="DS92" i="1"/>
  <c r="DS116" i="1"/>
  <c r="DT93" i="1"/>
  <c r="DT94" i="1"/>
  <c r="DT95" i="1"/>
  <c r="DT97" i="1"/>
  <c r="DT98" i="1"/>
  <c r="DT99" i="1"/>
  <c r="DT92" i="1"/>
  <c r="DT116" i="1"/>
  <c r="DU93" i="1"/>
  <c r="DU94" i="1"/>
  <c r="DU95" i="1"/>
  <c r="DU97" i="1"/>
  <c r="DU98" i="1"/>
  <c r="DU99" i="1"/>
  <c r="DU92" i="1"/>
  <c r="DU116" i="1"/>
  <c r="DV93" i="1"/>
  <c r="DV94" i="1"/>
  <c r="DV95" i="1"/>
  <c r="DV97" i="1"/>
  <c r="DV98" i="1"/>
  <c r="DV99" i="1"/>
  <c r="DV92" i="1"/>
  <c r="DV116" i="1"/>
  <c r="DW93" i="1"/>
  <c r="DW94" i="1"/>
  <c r="DW95" i="1"/>
  <c r="DW97" i="1"/>
  <c r="DW98" i="1"/>
  <c r="DW99" i="1"/>
  <c r="DW92" i="1"/>
  <c r="DW116" i="1"/>
  <c r="DX93" i="1"/>
  <c r="DX94" i="1"/>
  <c r="DX95" i="1"/>
  <c r="DX97" i="1"/>
  <c r="DX98" i="1"/>
  <c r="DX99" i="1"/>
  <c r="DX92" i="1"/>
  <c r="DX116" i="1"/>
  <c r="DY93" i="1"/>
  <c r="DY94" i="1"/>
  <c r="DY95" i="1"/>
  <c r="DY97" i="1"/>
  <c r="DY98" i="1"/>
  <c r="DY99" i="1"/>
  <c r="DY92" i="1"/>
  <c r="DY116" i="1"/>
  <c r="DZ93" i="1"/>
  <c r="DZ94" i="1"/>
  <c r="DZ95" i="1"/>
  <c r="DZ97" i="1"/>
  <c r="DZ98" i="1"/>
  <c r="DZ99" i="1"/>
  <c r="DZ92" i="1"/>
  <c r="DZ116" i="1"/>
  <c r="EA93" i="1"/>
  <c r="EA94" i="1"/>
  <c r="EA95" i="1"/>
  <c r="EA97" i="1"/>
  <c r="EA98" i="1"/>
  <c r="EA99" i="1"/>
  <c r="EA92" i="1"/>
  <c r="EA116" i="1"/>
  <c r="EB93" i="1"/>
  <c r="EB94" i="1"/>
  <c r="EB95" i="1"/>
  <c r="EB97" i="1"/>
  <c r="EB98" i="1"/>
  <c r="EB99" i="1"/>
  <c r="EB92" i="1"/>
  <c r="EB116" i="1"/>
  <c r="EC93" i="1"/>
  <c r="EC94" i="1"/>
  <c r="EC95" i="1"/>
  <c r="EC97" i="1"/>
  <c r="EC98" i="1"/>
  <c r="EC99" i="1"/>
  <c r="EC92" i="1"/>
  <c r="EC116" i="1"/>
  <c r="ED93" i="1"/>
  <c r="ED94" i="1"/>
  <c r="ED95" i="1"/>
  <c r="ED97" i="1"/>
  <c r="ED98" i="1"/>
  <c r="ED99" i="1"/>
  <c r="ED92" i="1"/>
  <c r="ED116" i="1"/>
  <c r="EE93" i="1"/>
  <c r="EE94" i="1"/>
  <c r="EE95" i="1"/>
  <c r="EE97" i="1"/>
  <c r="EE98" i="1"/>
  <c r="EE99" i="1"/>
  <c r="EE92" i="1"/>
  <c r="EE116" i="1"/>
  <c r="EF93" i="1"/>
  <c r="EF94" i="1"/>
  <c r="EF95" i="1"/>
  <c r="EF97" i="1"/>
  <c r="EF98" i="1"/>
  <c r="EF99" i="1"/>
  <c r="EF92" i="1"/>
  <c r="EF116" i="1"/>
  <c r="EG93" i="1"/>
  <c r="EG94" i="1"/>
  <c r="EG95" i="1"/>
  <c r="EG97" i="1"/>
  <c r="EG98" i="1"/>
  <c r="EG99" i="1"/>
  <c r="EG92" i="1"/>
  <c r="EG116" i="1"/>
  <c r="EH93" i="1"/>
  <c r="EH94" i="1"/>
  <c r="EH95" i="1"/>
  <c r="EH97" i="1"/>
  <c r="EH98" i="1"/>
  <c r="EH99" i="1"/>
  <c r="EH92" i="1"/>
  <c r="EH116" i="1"/>
  <c r="EI93" i="1"/>
  <c r="EI94" i="1"/>
  <c r="EI95" i="1"/>
  <c r="EI97" i="1"/>
  <c r="EI98" i="1"/>
  <c r="EI99" i="1"/>
  <c r="EI92" i="1"/>
  <c r="EI116" i="1"/>
  <c r="EJ93" i="1"/>
  <c r="EJ94" i="1"/>
  <c r="EJ95" i="1"/>
  <c r="EJ97" i="1"/>
  <c r="EJ98" i="1"/>
  <c r="EJ99" i="1"/>
  <c r="EJ92" i="1"/>
  <c r="EJ116" i="1"/>
  <c r="EK93" i="1"/>
  <c r="EK94" i="1"/>
  <c r="EK95" i="1"/>
  <c r="EK97" i="1"/>
  <c r="EK98" i="1"/>
  <c r="EK99" i="1"/>
  <c r="EK92" i="1"/>
  <c r="EK116" i="1"/>
  <c r="EL93" i="1"/>
  <c r="EL94" i="1"/>
  <c r="EL95" i="1"/>
  <c r="EL97" i="1"/>
  <c r="EL98" i="1"/>
  <c r="EL99" i="1"/>
  <c r="EL92" i="1"/>
  <c r="EL116" i="1"/>
  <c r="EM93" i="1"/>
  <c r="EM94" i="1"/>
  <c r="EM95" i="1"/>
  <c r="EM97" i="1"/>
  <c r="EM98" i="1"/>
  <c r="EM99" i="1"/>
  <c r="EM92" i="1"/>
  <c r="EM116" i="1"/>
  <c r="EN93" i="1"/>
  <c r="EN94" i="1"/>
  <c r="EN95" i="1"/>
  <c r="EN97" i="1"/>
  <c r="EN98" i="1"/>
  <c r="EN99" i="1"/>
  <c r="EN92" i="1"/>
  <c r="EN116" i="1"/>
  <c r="EO93" i="1"/>
  <c r="EO94" i="1"/>
  <c r="EO95" i="1"/>
  <c r="EO97" i="1"/>
  <c r="EO98" i="1"/>
  <c r="EO99" i="1"/>
  <c r="EO92" i="1"/>
  <c r="EO116" i="1"/>
  <c r="EP93" i="1"/>
  <c r="EP94" i="1"/>
  <c r="EP95" i="1"/>
  <c r="EP97" i="1"/>
  <c r="EP98" i="1"/>
  <c r="EP99" i="1"/>
  <c r="EP92" i="1"/>
  <c r="EP116" i="1"/>
  <c r="EQ93" i="1"/>
  <c r="EQ94" i="1"/>
  <c r="EQ95" i="1"/>
  <c r="EQ97" i="1"/>
  <c r="EQ98" i="1"/>
  <c r="EQ99" i="1"/>
  <c r="EQ92" i="1"/>
  <c r="EQ116" i="1"/>
  <c r="ER93" i="1"/>
  <c r="ER94" i="1"/>
  <c r="ER95" i="1"/>
  <c r="ER97" i="1"/>
  <c r="ER98" i="1"/>
  <c r="ER99" i="1"/>
  <c r="ER92" i="1"/>
  <c r="ER116" i="1"/>
  <c r="ES93" i="1"/>
  <c r="ES94" i="1"/>
  <c r="ES95" i="1"/>
  <c r="ES97" i="1"/>
  <c r="ES98" i="1"/>
  <c r="ES99" i="1"/>
  <c r="ES92" i="1"/>
  <c r="ES116" i="1"/>
  <c r="ET93" i="1"/>
  <c r="ET94" i="1"/>
  <c r="ET95" i="1"/>
  <c r="ET97" i="1"/>
  <c r="ET98" i="1"/>
  <c r="ET99" i="1"/>
  <c r="ET92" i="1"/>
  <c r="ET116" i="1"/>
  <c r="EU93" i="1"/>
  <c r="EU94" i="1"/>
  <c r="EU95" i="1"/>
  <c r="EU97" i="1"/>
  <c r="EU98" i="1"/>
  <c r="EU99" i="1"/>
  <c r="EU92" i="1"/>
  <c r="EU116" i="1"/>
  <c r="EV93" i="1"/>
  <c r="EV94" i="1"/>
  <c r="EV95" i="1"/>
  <c r="EV97" i="1"/>
  <c r="EV98" i="1"/>
  <c r="EV99" i="1"/>
  <c r="EV92" i="1"/>
  <c r="EV116" i="1"/>
  <c r="EW93" i="1"/>
  <c r="EW94" i="1"/>
  <c r="EW95" i="1"/>
  <c r="EW97" i="1"/>
  <c r="EW98" i="1"/>
  <c r="EW99" i="1"/>
  <c r="EW92" i="1"/>
  <c r="EW116" i="1"/>
  <c r="EX93" i="1"/>
  <c r="EX94" i="1"/>
  <c r="EX95" i="1"/>
  <c r="EX97" i="1"/>
  <c r="EX98" i="1"/>
  <c r="EX99" i="1"/>
  <c r="EX92" i="1"/>
  <c r="EX116" i="1"/>
  <c r="EY93" i="1"/>
  <c r="EY94" i="1"/>
  <c r="EY95" i="1"/>
  <c r="EY97" i="1"/>
  <c r="EY98" i="1"/>
  <c r="EY99" i="1"/>
  <c r="EY92" i="1"/>
  <c r="EY116" i="1"/>
  <c r="EZ93" i="1"/>
  <c r="EZ94" i="1"/>
  <c r="EZ95" i="1"/>
  <c r="EZ97" i="1"/>
  <c r="EZ98" i="1"/>
  <c r="EZ99" i="1"/>
  <c r="EZ92" i="1"/>
  <c r="EZ116" i="1"/>
  <c r="FA93" i="1"/>
  <c r="FA94" i="1"/>
  <c r="FA95" i="1"/>
  <c r="FA97" i="1"/>
  <c r="FA98" i="1"/>
  <c r="FA99" i="1"/>
  <c r="FA92" i="1"/>
  <c r="FA116" i="1"/>
  <c r="FB93" i="1"/>
  <c r="FB94" i="1"/>
  <c r="FB95" i="1"/>
  <c r="FB97" i="1"/>
  <c r="FB98" i="1"/>
  <c r="FB99" i="1"/>
  <c r="FB92" i="1"/>
  <c r="FB116" i="1"/>
  <c r="FC93" i="1"/>
  <c r="FC94" i="1"/>
  <c r="FC95" i="1"/>
  <c r="FC97" i="1"/>
  <c r="FC98" i="1"/>
  <c r="FC99" i="1"/>
  <c r="FC92" i="1"/>
  <c r="FC116" i="1"/>
  <c r="FD93" i="1"/>
  <c r="FD94" i="1"/>
  <c r="FD95" i="1"/>
  <c r="FD97" i="1"/>
  <c r="FD98" i="1"/>
  <c r="FD99" i="1"/>
  <c r="FD92" i="1"/>
  <c r="FD116" i="1"/>
  <c r="FE93" i="1"/>
  <c r="FE94" i="1"/>
  <c r="FE95" i="1"/>
  <c r="FE97" i="1"/>
  <c r="FE98" i="1"/>
  <c r="FE99" i="1"/>
  <c r="FE92" i="1"/>
  <c r="FE116" i="1"/>
  <c r="FF93" i="1"/>
  <c r="FF94" i="1"/>
  <c r="FF95" i="1"/>
  <c r="FF97" i="1"/>
  <c r="FF98" i="1"/>
  <c r="FF99" i="1"/>
  <c r="FF92" i="1"/>
  <c r="FF116" i="1"/>
  <c r="FG93" i="1"/>
  <c r="FG94" i="1"/>
  <c r="FG95" i="1"/>
  <c r="FG97" i="1"/>
  <c r="FG98" i="1"/>
  <c r="FG99" i="1"/>
  <c r="FG92" i="1"/>
  <c r="FG116" i="1"/>
  <c r="FH93" i="1"/>
  <c r="FH94" i="1"/>
  <c r="FH95" i="1"/>
  <c r="FH97" i="1"/>
  <c r="FH98" i="1"/>
  <c r="FH99" i="1"/>
  <c r="FH92" i="1"/>
  <c r="FH116" i="1"/>
  <c r="FI93" i="1"/>
  <c r="FI94" i="1"/>
  <c r="FI95" i="1"/>
  <c r="FI97" i="1"/>
  <c r="FI98" i="1"/>
  <c r="FI99" i="1"/>
  <c r="FI92" i="1"/>
  <c r="FI116" i="1"/>
  <c r="FJ93" i="1"/>
  <c r="FJ94" i="1"/>
  <c r="FJ95" i="1"/>
  <c r="FJ97" i="1"/>
  <c r="FJ98" i="1"/>
  <c r="FJ99" i="1"/>
  <c r="FJ92" i="1"/>
  <c r="FJ116" i="1"/>
  <c r="FK93" i="1"/>
  <c r="FK94" i="1"/>
  <c r="FK95" i="1"/>
  <c r="FK97" i="1"/>
  <c r="FK98" i="1"/>
  <c r="FK99" i="1"/>
  <c r="FK92" i="1"/>
  <c r="FK116" i="1"/>
  <c r="FL93" i="1"/>
  <c r="FL94" i="1"/>
  <c r="FL95" i="1"/>
  <c r="FL97" i="1"/>
  <c r="FL98" i="1"/>
  <c r="FL99" i="1"/>
  <c r="FL92" i="1"/>
  <c r="FL116" i="1"/>
  <c r="FM93" i="1"/>
  <c r="FM94" i="1"/>
  <c r="FM95" i="1"/>
  <c r="FM97" i="1"/>
  <c r="FM98" i="1"/>
  <c r="FM99" i="1"/>
  <c r="FM92" i="1"/>
  <c r="FM116" i="1"/>
  <c r="FN93" i="1"/>
  <c r="FN94" i="1"/>
  <c r="FN95" i="1"/>
  <c r="FN97" i="1"/>
  <c r="FN98" i="1"/>
  <c r="FN99" i="1"/>
  <c r="FN92" i="1"/>
  <c r="FN116" i="1"/>
  <c r="FO93" i="1"/>
  <c r="FO94" i="1"/>
  <c r="FO95" i="1"/>
  <c r="FO97" i="1"/>
  <c r="FO98" i="1"/>
  <c r="FO99" i="1"/>
  <c r="FO92" i="1"/>
  <c r="FO116" i="1"/>
  <c r="FP93" i="1"/>
  <c r="FP94" i="1"/>
  <c r="FP95" i="1"/>
  <c r="FP97" i="1"/>
  <c r="FP98" i="1"/>
  <c r="FP99" i="1"/>
  <c r="FP92" i="1"/>
  <c r="FP116" i="1"/>
  <c r="FQ93" i="1"/>
  <c r="FQ94" i="1"/>
  <c r="FQ95" i="1"/>
  <c r="FQ97" i="1"/>
  <c r="FQ98" i="1"/>
  <c r="FQ99" i="1"/>
  <c r="FQ92" i="1"/>
  <c r="FQ116" i="1"/>
  <c r="FR93" i="1"/>
  <c r="FR94" i="1"/>
  <c r="FR95" i="1"/>
  <c r="FR97" i="1"/>
  <c r="FR98" i="1"/>
  <c r="FR99" i="1"/>
  <c r="FR92" i="1"/>
  <c r="FR116" i="1"/>
  <c r="FS93" i="1"/>
  <c r="FS94" i="1"/>
  <c r="FS95" i="1"/>
  <c r="FS97" i="1"/>
  <c r="FS98" i="1"/>
  <c r="FS99" i="1"/>
  <c r="FS92" i="1"/>
  <c r="FS116" i="1"/>
  <c r="FT93" i="1"/>
  <c r="FT94" i="1"/>
  <c r="FT95" i="1"/>
  <c r="FT97" i="1"/>
  <c r="FT98" i="1"/>
  <c r="FT99" i="1"/>
  <c r="FT92" i="1"/>
  <c r="FT116" i="1"/>
  <c r="FU93" i="1"/>
  <c r="FU94" i="1"/>
  <c r="FU95" i="1"/>
  <c r="FU97" i="1"/>
  <c r="FU98" i="1"/>
  <c r="FU99" i="1"/>
  <c r="FU92" i="1"/>
  <c r="FU116" i="1"/>
  <c r="FV93" i="1"/>
  <c r="FV94" i="1"/>
  <c r="FV95" i="1"/>
  <c r="FV97" i="1"/>
  <c r="FV98" i="1"/>
  <c r="FV99" i="1"/>
  <c r="FV92" i="1"/>
  <c r="FV116" i="1"/>
  <c r="FW93" i="1"/>
  <c r="FW94" i="1"/>
  <c r="FW95" i="1"/>
  <c r="FW97" i="1"/>
  <c r="FW98" i="1"/>
  <c r="FW99" i="1"/>
  <c r="FW92" i="1"/>
  <c r="FW116" i="1"/>
  <c r="FX93" i="1"/>
  <c r="FX94" i="1"/>
  <c r="FX95" i="1"/>
  <c r="FX97" i="1"/>
  <c r="FX98" i="1"/>
  <c r="FX99" i="1"/>
  <c r="FX92" i="1"/>
  <c r="FX116" i="1"/>
  <c r="FY93" i="1"/>
  <c r="FY94" i="1"/>
  <c r="FY95" i="1"/>
  <c r="FY97" i="1"/>
  <c r="FY98" i="1"/>
  <c r="FY99" i="1"/>
  <c r="FY92" i="1"/>
  <c r="FY116" i="1"/>
  <c r="FZ93" i="1"/>
  <c r="FZ94" i="1"/>
  <c r="FZ95" i="1"/>
  <c r="FZ97" i="1"/>
  <c r="FZ98" i="1"/>
  <c r="FZ99" i="1"/>
  <c r="FZ92" i="1"/>
  <c r="FZ116" i="1"/>
  <c r="GA93" i="1"/>
  <c r="GA94" i="1"/>
  <c r="GA95" i="1"/>
  <c r="GA97" i="1"/>
  <c r="GA98" i="1"/>
  <c r="GA99" i="1"/>
  <c r="GA92" i="1"/>
  <c r="GA116" i="1"/>
  <c r="GB93" i="1"/>
  <c r="GB94" i="1"/>
  <c r="GB95" i="1"/>
  <c r="GB97" i="1"/>
  <c r="GB98" i="1"/>
  <c r="GB99" i="1"/>
  <c r="GB92" i="1"/>
  <c r="GB116" i="1"/>
  <c r="GC93" i="1"/>
  <c r="GC94" i="1"/>
  <c r="GC95" i="1"/>
  <c r="GC97" i="1"/>
  <c r="GC98" i="1"/>
  <c r="GC99" i="1"/>
  <c r="GC92" i="1"/>
  <c r="GC116" i="1"/>
  <c r="GD93" i="1"/>
  <c r="GD94" i="1"/>
  <c r="GD95" i="1"/>
  <c r="GD97" i="1"/>
  <c r="GD98" i="1"/>
  <c r="GD99" i="1"/>
  <c r="GD92" i="1"/>
  <c r="GD116" i="1"/>
  <c r="GE93" i="1"/>
  <c r="GE94" i="1"/>
  <c r="GE95" i="1"/>
  <c r="GE97" i="1"/>
  <c r="GE98" i="1"/>
  <c r="GE99" i="1"/>
  <c r="GE92" i="1"/>
  <c r="GE116" i="1"/>
  <c r="GF93" i="1"/>
  <c r="GF94" i="1"/>
  <c r="GF95" i="1"/>
  <c r="GF97" i="1"/>
  <c r="GF98" i="1"/>
  <c r="GF99" i="1"/>
  <c r="GF92" i="1"/>
  <c r="GF116" i="1"/>
  <c r="GG93" i="1"/>
  <c r="GG94" i="1"/>
  <c r="GG95" i="1"/>
  <c r="GG97" i="1"/>
  <c r="GG98" i="1"/>
  <c r="GG99" i="1"/>
  <c r="GG92" i="1"/>
  <c r="GG116" i="1"/>
  <c r="GH93" i="1"/>
  <c r="GH94" i="1"/>
  <c r="GH95" i="1"/>
  <c r="GH97" i="1"/>
  <c r="GH98" i="1"/>
  <c r="GH99" i="1"/>
  <c r="GH92" i="1"/>
  <c r="GH116" i="1"/>
  <c r="GI93" i="1"/>
  <c r="GI94" i="1"/>
  <c r="GI95" i="1"/>
  <c r="GI97" i="1"/>
  <c r="GI98" i="1"/>
  <c r="GI99" i="1"/>
  <c r="GI92" i="1"/>
  <c r="GI116" i="1"/>
  <c r="GJ93" i="1"/>
  <c r="GJ94" i="1"/>
  <c r="GJ95" i="1"/>
  <c r="GJ97" i="1"/>
  <c r="GJ98" i="1"/>
  <c r="GJ99" i="1"/>
  <c r="GJ92" i="1"/>
  <c r="GJ116" i="1"/>
  <c r="GK93" i="1"/>
  <c r="GK94" i="1"/>
  <c r="GK95" i="1"/>
  <c r="GK97" i="1"/>
  <c r="GK98" i="1"/>
  <c r="GK99" i="1"/>
  <c r="GK92" i="1"/>
  <c r="GK116" i="1"/>
  <c r="GL93" i="1"/>
  <c r="GL94" i="1"/>
  <c r="GL95" i="1"/>
  <c r="GL97" i="1"/>
  <c r="GL98" i="1"/>
  <c r="GL99" i="1"/>
  <c r="GL92" i="1"/>
  <c r="GL116" i="1"/>
  <c r="GM93" i="1"/>
  <c r="GM94" i="1"/>
  <c r="GM95" i="1"/>
  <c r="GM97" i="1"/>
  <c r="GM98" i="1"/>
  <c r="GM99" i="1"/>
  <c r="GM92" i="1"/>
  <c r="GM116" i="1"/>
  <c r="GN93" i="1"/>
  <c r="GN94" i="1"/>
  <c r="GN95" i="1"/>
  <c r="GN97" i="1"/>
  <c r="GN98" i="1"/>
  <c r="GN99" i="1"/>
  <c r="GN92" i="1"/>
  <c r="GN116" i="1"/>
  <c r="GO93" i="1"/>
  <c r="GO94" i="1"/>
  <c r="GO95" i="1"/>
  <c r="GO97" i="1"/>
  <c r="GO98" i="1"/>
  <c r="GO99" i="1"/>
  <c r="GO92" i="1"/>
  <c r="GO116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GA117" i="1"/>
  <c r="GB117" i="1"/>
  <c r="GC117" i="1"/>
  <c r="GD117" i="1"/>
  <c r="GE117" i="1"/>
  <c r="GF117" i="1"/>
  <c r="GG117" i="1"/>
  <c r="GH117" i="1"/>
  <c r="GI117" i="1"/>
  <c r="GJ117" i="1"/>
  <c r="GK117" i="1"/>
  <c r="GL117" i="1"/>
  <c r="GM117" i="1"/>
  <c r="GN117" i="1"/>
  <c r="GO117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GA118" i="1"/>
  <c r="GB118" i="1"/>
  <c r="GC118" i="1"/>
  <c r="GD118" i="1"/>
  <c r="GE118" i="1"/>
  <c r="GF118" i="1"/>
  <c r="GG118" i="1"/>
  <c r="GH118" i="1"/>
  <c r="GI118" i="1"/>
  <c r="GJ118" i="1"/>
  <c r="GK118" i="1"/>
  <c r="GL118" i="1"/>
  <c r="GM118" i="1"/>
  <c r="GN118" i="1"/>
  <c r="GO118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GA120" i="1"/>
  <c r="GB120" i="1"/>
  <c r="GC120" i="1"/>
  <c r="GD120" i="1"/>
  <c r="GE120" i="1"/>
  <c r="GF120" i="1"/>
  <c r="GG120" i="1"/>
  <c r="GH120" i="1"/>
  <c r="GI120" i="1"/>
  <c r="GJ120" i="1"/>
  <c r="GK120" i="1"/>
  <c r="GL120" i="1"/>
  <c r="GM120" i="1"/>
  <c r="GN120" i="1"/>
  <c r="GO120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GA121" i="1"/>
  <c r="GB121" i="1"/>
  <c r="GC121" i="1"/>
  <c r="GD121" i="1"/>
  <c r="GE121" i="1"/>
  <c r="GF121" i="1"/>
  <c r="GG121" i="1"/>
  <c r="GH121" i="1"/>
  <c r="GI121" i="1"/>
  <c r="GJ121" i="1"/>
  <c r="GK121" i="1"/>
  <c r="GL121" i="1"/>
  <c r="GM121" i="1"/>
  <c r="GN121" i="1"/>
  <c r="GO121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GA122" i="1"/>
  <c r="GB122" i="1"/>
  <c r="GC122" i="1"/>
  <c r="GD122" i="1"/>
  <c r="GE122" i="1"/>
  <c r="GF122" i="1"/>
  <c r="GG122" i="1"/>
  <c r="GH122" i="1"/>
  <c r="GI122" i="1"/>
  <c r="GJ122" i="1"/>
  <c r="GK122" i="1"/>
  <c r="GL122" i="1"/>
  <c r="GM122" i="1"/>
  <c r="GN122" i="1"/>
  <c r="GO122" i="1"/>
  <c r="E93" i="1"/>
  <c r="E94" i="1"/>
  <c r="E95" i="1"/>
  <c r="E97" i="1"/>
  <c r="E98" i="1"/>
  <c r="E99" i="1"/>
  <c r="E92" i="1"/>
  <c r="E116" i="1"/>
  <c r="F93" i="1"/>
  <c r="F94" i="1"/>
  <c r="F95" i="1"/>
  <c r="F97" i="1"/>
  <c r="F98" i="1"/>
  <c r="F99" i="1"/>
  <c r="F92" i="1"/>
  <c r="F116" i="1"/>
  <c r="G93" i="1"/>
  <c r="G94" i="1"/>
  <c r="G95" i="1"/>
  <c r="G97" i="1"/>
  <c r="G98" i="1"/>
  <c r="G99" i="1"/>
  <c r="G92" i="1"/>
  <c r="G116" i="1"/>
  <c r="H93" i="1"/>
  <c r="H94" i="1"/>
  <c r="H95" i="1"/>
  <c r="H97" i="1"/>
  <c r="H98" i="1"/>
  <c r="H99" i="1"/>
  <c r="H92" i="1"/>
  <c r="H116" i="1"/>
  <c r="E117" i="1"/>
  <c r="F117" i="1"/>
  <c r="G117" i="1"/>
  <c r="H117" i="1"/>
  <c r="E118" i="1"/>
  <c r="F118" i="1"/>
  <c r="G118" i="1"/>
  <c r="H118" i="1"/>
  <c r="E120" i="1"/>
  <c r="F120" i="1"/>
  <c r="G120" i="1"/>
  <c r="H120" i="1"/>
  <c r="E121" i="1"/>
  <c r="F121" i="1"/>
  <c r="G121" i="1"/>
  <c r="H121" i="1"/>
  <c r="E122" i="1"/>
  <c r="F122" i="1"/>
  <c r="G122" i="1"/>
  <c r="H122" i="1"/>
  <c r="D95" i="1"/>
  <c r="D93" i="1"/>
  <c r="D94" i="1"/>
  <c r="D97" i="1"/>
  <c r="D98" i="1"/>
  <c r="D99" i="1"/>
  <c r="D92" i="1"/>
  <c r="D118" i="1"/>
  <c r="D120" i="1"/>
  <c r="D121" i="1"/>
  <c r="D122" i="1"/>
  <c r="D117" i="1"/>
  <c r="C108" i="1"/>
  <c r="C102" i="1"/>
  <c r="C104" i="1"/>
  <c r="C105" i="1"/>
  <c r="C106" i="1"/>
  <c r="C107" i="1"/>
  <c r="C101" i="1"/>
  <c r="C131" i="1"/>
  <c r="C130" i="1"/>
  <c r="C129" i="1"/>
  <c r="C128" i="1"/>
  <c r="C127" i="1"/>
  <c r="C126" i="1"/>
  <c r="C125" i="1"/>
  <c r="C97" i="1"/>
  <c r="C93" i="1"/>
  <c r="C94" i="1"/>
  <c r="C95" i="1"/>
  <c r="C98" i="1"/>
  <c r="C99" i="1"/>
  <c r="C92" i="1"/>
  <c r="C120" i="1"/>
  <c r="C122" i="1"/>
  <c r="C121" i="1"/>
  <c r="C118" i="1"/>
  <c r="C117" i="1"/>
  <c r="D116" i="1"/>
  <c r="C116" i="1"/>
  <c r="YC67" i="1"/>
  <c r="YD67" i="1"/>
  <c r="YE67" i="1"/>
  <c r="YF67" i="1"/>
  <c r="YG67" i="1"/>
  <c r="YH67" i="1"/>
  <c r="YI67" i="1"/>
  <c r="YJ67" i="1"/>
  <c r="YK67" i="1"/>
  <c r="YL67" i="1"/>
  <c r="YM67" i="1"/>
  <c r="YN67" i="1"/>
  <c r="YO67" i="1"/>
  <c r="YQ67" i="1"/>
  <c r="YR67" i="1"/>
  <c r="YS67" i="1"/>
  <c r="YT67" i="1"/>
  <c r="YU67" i="1"/>
  <c r="YV67" i="1"/>
  <c r="YW67" i="1"/>
  <c r="YX67" i="1"/>
  <c r="YY67" i="1"/>
  <c r="YZ67" i="1"/>
  <c r="ZA67" i="1"/>
  <c r="ZB67" i="1"/>
  <c r="ZC67" i="1"/>
  <c r="ZD67" i="1"/>
  <c r="ZE67" i="1"/>
  <c r="ZF67" i="1"/>
  <c r="ZG67" i="1"/>
  <c r="ZH67" i="1"/>
  <c r="ZI67" i="1"/>
  <c r="ZJ67" i="1"/>
  <c r="ZK67" i="1"/>
  <c r="ZL67" i="1"/>
  <c r="ZM67" i="1"/>
  <c r="ZN67" i="1"/>
  <c r="ZO67" i="1"/>
  <c r="ZP67" i="1"/>
  <c r="ZQ67" i="1"/>
  <c r="ZR67" i="1"/>
  <c r="ZS67" i="1"/>
  <c r="ZT67" i="1"/>
  <c r="ZU67" i="1"/>
  <c r="ZV67" i="1"/>
  <c r="ZW67" i="1"/>
  <c r="ZX67" i="1"/>
  <c r="ZY67" i="1"/>
  <c r="ZZ67" i="1"/>
  <c r="AAA67" i="1"/>
  <c r="AAB67" i="1"/>
  <c r="AAC67" i="1"/>
  <c r="AAD67" i="1"/>
  <c r="AAE67" i="1"/>
  <c r="AAF67" i="1"/>
  <c r="AAG67" i="1"/>
  <c r="AAH67" i="1"/>
  <c r="AAI67" i="1"/>
  <c r="AAJ67" i="1"/>
  <c r="AAK67" i="1"/>
  <c r="AAL67" i="1"/>
  <c r="AAM67" i="1"/>
  <c r="AAN67" i="1"/>
  <c r="AAO67" i="1"/>
  <c r="AAP67" i="1"/>
  <c r="AAQ67" i="1"/>
  <c r="AAR67" i="1"/>
  <c r="AAS67" i="1"/>
  <c r="AAT67" i="1"/>
  <c r="AAU67" i="1"/>
  <c r="AAV67" i="1"/>
  <c r="AAW67" i="1"/>
  <c r="AAX67" i="1"/>
  <c r="AAY67" i="1"/>
  <c r="AAZ67" i="1"/>
  <c r="ABA67" i="1"/>
  <c r="ABB67" i="1"/>
  <c r="ABC67" i="1"/>
  <c r="ABD67" i="1"/>
  <c r="ABE67" i="1"/>
  <c r="ABF67" i="1"/>
  <c r="ABG67" i="1"/>
  <c r="ABH67" i="1"/>
  <c r="ABI67" i="1"/>
  <c r="ABJ67" i="1"/>
  <c r="ABK67" i="1"/>
  <c r="ABL67" i="1"/>
  <c r="ABM67" i="1"/>
  <c r="ABN67" i="1"/>
  <c r="ABO67" i="1"/>
  <c r="ABP67" i="1"/>
  <c r="ABQ67" i="1"/>
  <c r="ABR67" i="1"/>
  <c r="ABS67" i="1"/>
  <c r="ABT67" i="1"/>
  <c r="ABU67" i="1"/>
  <c r="ABV67" i="1"/>
  <c r="ABW67" i="1"/>
  <c r="ABX67" i="1"/>
  <c r="ABY67" i="1"/>
  <c r="ABZ67" i="1"/>
  <c r="ACA67" i="1"/>
  <c r="ACB67" i="1"/>
  <c r="ACC67" i="1"/>
  <c r="ACD67" i="1"/>
  <c r="ACE67" i="1"/>
  <c r="ACF67" i="1"/>
  <c r="ACG67" i="1"/>
  <c r="ACH67" i="1"/>
  <c r="ACI67" i="1"/>
  <c r="ACJ67" i="1"/>
  <c r="ACK67" i="1"/>
  <c r="ACL67" i="1"/>
  <c r="ACM67" i="1"/>
  <c r="ACN67" i="1"/>
  <c r="ACO67" i="1"/>
  <c r="ACP67" i="1"/>
  <c r="ACQ67" i="1"/>
  <c r="ACR67" i="1"/>
  <c r="ACS67" i="1"/>
  <c r="ACT67" i="1"/>
  <c r="ACU67" i="1"/>
  <c r="ACV67" i="1"/>
  <c r="ACW67" i="1"/>
  <c r="ACX67" i="1"/>
  <c r="ACY67" i="1"/>
  <c r="ACZ67" i="1"/>
  <c r="ADA67" i="1"/>
  <c r="ADB67" i="1"/>
  <c r="ADC67" i="1"/>
  <c r="ADD67" i="1"/>
  <c r="ADE67" i="1"/>
  <c r="ADF67" i="1"/>
  <c r="ADG67" i="1"/>
  <c r="ADH67" i="1"/>
  <c r="ADI67" i="1"/>
  <c r="ADJ67" i="1"/>
  <c r="ADK67" i="1"/>
  <c r="ADL67" i="1"/>
  <c r="ADM67" i="1"/>
  <c r="ADN67" i="1"/>
  <c r="ADO67" i="1"/>
  <c r="ADP67" i="1"/>
  <c r="ADQ67" i="1"/>
  <c r="ADR67" i="1"/>
  <c r="ADS67" i="1"/>
  <c r="ADT67" i="1"/>
  <c r="ADU67" i="1"/>
  <c r="ADV67" i="1"/>
  <c r="ADW67" i="1"/>
  <c r="ADX67" i="1"/>
  <c r="ADY67" i="1"/>
  <c r="ADZ67" i="1"/>
  <c r="AEA67" i="1"/>
  <c r="AEB67" i="1"/>
  <c r="AEC67" i="1"/>
  <c r="AED67" i="1"/>
  <c r="AEE67" i="1"/>
  <c r="AEF67" i="1"/>
  <c r="AEG67" i="1"/>
  <c r="AEH67" i="1"/>
  <c r="AEI67" i="1"/>
  <c r="AEJ67" i="1"/>
  <c r="AEK67" i="1"/>
  <c r="AEL67" i="1"/>
  <c r="AEM67" i="1"/>
  <c r="AEN67" i="1"/>
  <c r="AEO67" i="1"/>
  <c r="AEP67" i="1"/>
  <c r="AEQ67" i="1"/>
  <c r="AER67" i="1"/>
  <c r="AES67" i="1"/>
  <c r="AET67" i="1"/>
  <c r="AEU67" i="1"/>
  <c r="AEV67" i="1"/>
  <c r="AEW67" i="1"/>
  <c r="AEX67" i="1"/>
  <c r="AEY67" i="1"/>
  <c r="AEZ67" i="1"/>
  <c r="AFA67" i="1"/>
  <c r="AFB67" i="1"/>
  <c r="AFC67" i="1"/>
  <c r="AFD67" i="1"/>
  <c r="AFE67" i="1"/>
  <c r="AFF67" i="1"/>
  <c r="AFG67" i="1"/>
  <c r="AFH67" i="1"/>
  <c r="AFI67" i="1"/>
  <c r="AFJ67" i="1"/>
  <c r="AFK67" i="1"/>
  <c r="AFL67" i="1"/>
  <c r="AFM67" i="1"/>
  <c r="AFN67" i="1"/>
  <c r="AFO67" i="1"/>
  <c r="AFP67" i="1"/>
  <c r="AFQ67" i="1"/>
  <c r="AFR67" i="1"/>
  <c r="AFS67" i="1"/>
  <c r="AFT67" i="1"/>
  <c r="AFU67" i="1"/>
  <c r="AFV67" i="1"/>
  <c r="AFW67" i="1"/>
  <c r="AFX67" i="1"/>
  <c r="AFY67" i="1"/>
  <c r="AFZ67" i="1"/>
  <c r="AGA67" i="1"/>
  <c r="AGB67" i="1"/>
  <c r="AGC67" i="1"/>
  <c r="AGD67" i="1"/>
  <c r="AGE67" i="1"/>
  <c r="AGF67" i="1"/>
  <c r="AGG67" i="1"/>
  <c r="AGH67" i="1"/>
  <c r="AGI67" i="1"/>
  <c r="AGJ67" i="1"/>
  <c r="AGK67" i="1"/>
  <c r="AGL67" i="1"/>
  <c r="AGM67" i="1"/>
  <c r="AGN67" i="1"/>
  <c r="AGO67" i="1"/>
  <c r="AGP67" i="1"/>
  <c r="AGQ67" i="1"/>
  <c r="AGR67" i="1"/>
  <c r="AGS67" i="1"/>
  <c r="AGT67" i="1"/>
  <c r="AGU67" i="1"/>
  <c r="AGV67" i="1"/>
  <c r="AGW67" i="1"/>
  <c r="AGX67" i="1"/>
  <c r="AGY67" i="1"/>
  <c r="AGZ67" i="1"/>
  <c r="AHA67" i="1"/>
  <c r="AHB67" i="1"/>
  <c r="AHC67" i="1"/>
  <c r="AHD67" i="1"/>
  <c r="AHE67" i="1"/>
  <c r="AHF67" i="1"/>
  <c r="AHG67" i="1"/>
  <c r="AHH67" i="1"/>
  <c r="AHI67" i="1"/>
  <c r="AHJ67" i="1"/>
  <c r="AHK67" i="1"/>
  <c r="AHL67" i="1"/>
  <c r="AHM67" i="1"/>
  <c r="AHN67" i="1"/>
  <c r="AHO67" i="1"/>
  <c r="AHP67" i="1"/>
  <c r="AHQ67" i="1"/>
  <c r="AHR67" i="1"/>
  <c r="AHS67" i="1"/>
  <c r="AHT67" i="1"/>
  <c r="AHU67" i="1"/>
  <c r="AHV67" i="1"/>
  <c r="AHW67" i="1"/>
  <c r="AHX67" i="1"/>
  <c r="AHY67" i="1"/>
  <c r="AHZ67" i="1"/>
  <c r="AIA67" i="1"/>
  <c r="AIB67" i="1"/>
  <c r="AIC67" i="1"/>
  <c r="AID67" i="1"/>
  <c r="AIE67" i="1"/>
  <c r="AIF67" i="1"/>
  <c r="AIG67" i="1"/>
  <c r="AIH67" i="1"/>
  <c r="AII67" i="1"/>
  <c r="AIJ67" i="1"/>
  <c r="AIK67" i="1"/>
  <c r="AIL67" i="1"/>
  <c r="AIM67" i="1"/>
  <c r="AIN67" i="1"/>
  <c r="AIO67" i="1"/>
  <c r="AIP67" i="1"/>
  <c r="AIQ67" i="1"/>
  <c r="AIR67" i="1"/>
  <c r="AIS67" i="1"/>
  <c r="AIT67" i="1"/>
  <c r="AIU67" i="1"/>
  <c r="AIV67" i="1"/>
  <c r="AIW67" i="1"/>
  <c r="AIX67" i="1"/>
  <c r="AIY67" i="1"/>
  <c r="AIZ67" i="1"/>
  <c r="AJA67" i="1"/>
  <c r="AJB67" i="1"/>
  <c r="AJC67" i="1"/>
  <c r="AJD67" i="1"/>
  <c r="AJE67" i="1"/>
  <c r="AJF67" i="1"/>
  <c r="AJG67" i="1"/>
  <c r="AJH67" i="1"/>
  <c r="AJI67" i="1"/>
  <c r="AJJ67" i="1"/>
  <c r="AJK67" i="1"/>
  <c r="AJL67" i="1"/>
  <c r="AJM67" i="1"/>
  <c r="AJN67" i="1"/>
  <c r="AJO67" i="1"/>
  <c r="AJP67" i="1"/>
  <c r="AJQ67" i="1"/>
  <c r="AJR67" i="1"/>
  <c r="AJS67" i="1"/>
  <c r="AJT67" i="1"/>
  <c r="AJU67" i="1"/>
  <c r="AJV67" i="1"/>
  <c r="AJW67" i="1"/>
  <c r="AJX67" i="1"/>
  <c r="AJY67" i="1"/>
  <c r="AJZ67" i="1"/>
  <c r="AKA67" i="1"/>
  <c r="AKB67" i="1"/>
  <c r="AKC67" i="1"/>
  <c r="AKD67" i="1"/>
  <c r="AKE67" i="1"/>
  <c r="AKF67" i="1"/>
  <c r="AKG67" i="1"/>
  <c r="AKH67" i="1"/>
  <c r="AKI67" i="1"/>
  <c r="AKJ67" i="1"/>
  <c r="AKK67" i="1"/>
  <c r="AKL67" i="1"/>
  <c r="AKM67" i="1"/>
  <c r="AKN67" i="1"/>
  <c r="AKO67" i="1"/>
  <c r="AKP67" i="1"/>
  <c r="AKQ67" i="1"/>
  <c r="AKR67" i="1"/>
  <c r="AKS67" i="1"/>
  <c r="AKT67" i="1"/>
  <c r="AKU67" i="1"/>
  <c r="AKV67" i="1"/>
  <c r="AKW67" i="1"/>
  <c r="AKX67" i="1"/>
  <c r="AKY67" i="1"/>
  <c r="AKZ67" i="1"/>
  <c r="ALA67" i="1"/>
  <c r="ALB67" i="1"/>
  <c r="ALC67" i="1"/>
  <c r="ALD67" i="1"/>
  <c r="ALE67" i="1"/>
  <c r="ALF67" i="1"/>
  <c r="ALG67" i="1"/>
  <c r="ALH67" i="1"/>
  <c r="ALI67" i="1"/>
  <c r="ALJ67" i="1"/>
  <c r="ALK67" i="1"/>
  <c r="ALL67" i="1"/>
  <c r="ALM67" i="1"/>
  <c r="ALN67" i="1"/>
  <c r="ALO67" i="1"/>
  <c r="ALP67" i="1"/>
  <c r="ALQ67" i="1"/>
  <c r="ALR67" i="1"/>
  <c r="ALS67" i="1"/>
  <c r="ALT67" i="1"/>
  <c r="ALU67" i="1"/>
  <c r="ALV67" i="1"/>
  <c r="ALW67" i="1"/>
  <c r="ALX67" i="1"/>
  <c r="ALY67" i="1"/>
  <c r="ALZ67" i="1"/>
  <c r="AMA67" i="1"/>
  <c r="AMB67" i="1"/>
  <c r="AMC67" i="1"/>
  <c r="AMD67" i="1"/>
  <c r="AME67" i="1"/>
  <c r="AMF67" i="1"/>
  <c r="AMG67" i="1"/>
  <c r="AMH67" i="1"/>
  <c r="AMI67" i="1"/>
  <c r="AMJ67" i="1"/>
  <c r="AMK67" i="1"/>
  <c r="AML67" i="1"/>
  <c r="AMM67" i="1"/>
  <c r="AMN67" i="1"/>
  <c r="AMO67" i="1"/>
  <c r="AMP67" i="1"/>
  <c r="AMQ67" i="1"/>
  <c r="AMR67" i="1"/>
  <c r="AMS67" i="1"/>
  <c r="AMT67" i="1"/>
  <c r="AMU67" i="1"/>
  <c r="AMV67" i="1"/>
  <c r="AMW67" i="1"/>
  <c r="AMX67" i="1"/>
  <c r="AMY67" i="1"/>
  <c r="AMZ67" i="1"/>
  <c r="ANA67" i="1"/>
  <c r="ANB67" i="1"/>
  <c r="ANC67" i="1"/>
  <c r="AND67" i="1"/>
  <c r="ANE67" i="1"/>
  <c r="ANF67" i="1"/>
  <c r="ANG67" i="1"/>
  <c r="ANH67" i="1"/>
  <c r="ANI67" i="1"/>
  <c r="ANJ67" i="1"/>
  <c r="ANK67" i="1"/>
  <c r="ANL67" i="1"/>
  <c r="ANM67" i="1"/>
  <c r="ANN67" i="1"/>
  <c r="ANO67" i="1"/>
  <c r="ANP67" i="1"/>
  <c r="ANQ67" i="1"/>
  <c r="ANR67" i="1"/>
  <c r="ANS67" i="1"/>
  <c r="ANT67" i="1"/>
  <c r="ANU67" i="1"/>
  <c r="ANV67" i="1"/>
  <c r="ANW67" i="1"/>
  <c r="ANX67" i="1"/>
  <c r="ANY67" i="1"/>
  <c r="ANZ67" i="1"/>
  <c r="AOA67" i="1"/>
  <c r="AOB67" i="1"/>
  <c r="AOC67" i="1"/>
  <c r="AOD67" i="1"/>
  <c r="AOE67" i="1"/>
  <c r="AOF67" i="1"/>
  <c r="AOG67" i="1"/>
  <c r="AOH67" i="1"/>
  <c r="AOI67" i="1"/>
  <c r="AOJ67" i="1"/>
  <c r="AOK67" i="1"/>
  <c r="AOL67" i="1"/>
  <c r="AOM67" i="1"/>
  <c r="AON67" i="1"/>
  <c r="AOO67" i="1"/>
  <c r="AOP67" i="1"/>
  <c r="AOQ67" i="1"/>
  <c r="AOR67" i="1"/>
  <c r="AOS67" i="1"/>
  <c r="AOT67" i="1"/>
  <c r="AOU67" i="1"/>
  <c r="AOV67" i="1"/>
  <c r="AOW67" i="1"/>
  <c r="AOX67" i="1"/>
  <c r="AOY67" i="1"/>
  <c r="AOZ67" i="1"/>
  <c r="APA67" i="1"/>
  <c r="APB67" i="1"/>
  <c r="APC67" i="1"/>
  <c r="APD67" i="1"/>
  <c r="APE67" i="1"/>
  <c r="APF67" i="1"/>
  <c r="APG67" i="1"/>
  <c r="APH67" i="1"/>
  <c r="API67" i="1"/>
  <c r="APJ67" i="1"/>
  <c r="APK67" i="1"/>
  <c r="APL67" i="1"/>
  <c r="APM67" i="1"/>
  <c r="APN67" i="1"/>
  <c r="APO67" i="1"/>
  <c r="APP67" i="1"/>
  <c r="APQ67" i="1"/>
  <c r="APR67" i="1"/>
  <c r="APS67" i="1"/>
  <c r="APT67" i="1"/>
  <c r="APU67" i="1"/>
  <c r="APV67" i="1"/>
  <c r="APW67" i="1"/>
  <c r="APX67" i="1"/>
  <c r="APY67" i="1"/>
  <c r="APZ67" i="1"/>
  <c r="AQA67" i="1"/>
  <c r="AQB67" i="1"/>
  <c r="AQC67" i="1"/>
  <c r="AQD67" i="1"/>
  <c r="AQE67" i="1"/>
  <c r="AQF67" i="1"/>
  <c r="AQG67" i="1"/>
  <c r="AQH67" i="1"/>
  <c r="AQI67" i="1"/>
  <c r="AQJ67" i="1"/>
  <c r="AQK67" i="1"/>
  <c r="AQL67" i="1"/>
  <c r="AQM67" i="1"/>
  <c r="AQN67" i="1"/>
  <c r="AQO67" i="1"/>
  <c r="AQP67" i="1"/>
  <c r="AQQ67" i="1"/>
  <c r="AQR67" i="1"/>
  <c r="AQS67" i="1"/>
  <c r="AQT67" i="1"/>
  <c r="AQU67" i="1"/>
  <c r="AQV67" i="1"/>
  <c r="AQW67" i="1"/>
  <c r="AQX67" i="1"/>
  <c r="AQY67" i="1"/>
  <c r="AQZ67" i="1"/>
  <c r="ARA67" i="1"/>
  <c r="ARB67" i="1"/>
  <c r="ARC67" i="1"/>
  <c r="ARD67" i="1"/>
  <c r="ARE67" i="1"/>
  <c r="ARF67" i="1"/>
  <c r="ARG67" i="1"/>
  <c r="ARH67" i="1"/>
  <c r="ARI67" i="1"/>
  <c r="ARJ67" i="1"/>
  <c r="ARK67" i="1"/>
  <c r="ARL67" i="1"/>
  <c r="ARM67" i="1"/>
  <c r="ARN67" i="1"/>
  <c r="ARO67" i="1"/>
  <c r="ARP67" i="1"/>
  <c r="ARQ67" i="1"/>
  <c r="ARR67" i="1"/>
  <c r="ARS67" i="1"/>
  <c r="ART67" i="1"/>
  <c r="ARU67" i="1"/>
  <c r="ARV67" i="1"/>
  <c r="ARW67" i="1"/>
  <c r="ARX67" i="1"/>
  <c r="ARY67" i="1"/>
  <c r="ARZ67" i="1"/>
  <c r="ASA67" i="1"/>
  <c r="ASB67" i="1"/>
  <c r="ASC67" i="1"/>
  <c r="ASD67" i="1"/>
  <c r="ASE67" i="1"/>
  <c r="ASF67" i="1"/>
  <c r="ASG67" i="1"/>
  <c r="ASH67" i="1"/>
  <c r="ASI67" i="1"/>
  <c r="ASJ67" i="1"/>
  <c r="ASK67" i="1"/>
  <c r="ASL67" i="1"/>
  <c r="ASM67" i="1"/>
  <c r="ASN67" i="1"/>
  <c r="ASO67" i="1"/>
  <c r="ASP67" i="1"/>
  <c r="ASQ67" i="1"/>
  <c r="ASR67" i="1"/>
  <c r="ASS67" i="1"/>
  <c r="AST67" i="1"/>
  <c r="ASU67" i="1"/>
  <c r="ASV67" i="1"/>
  <c r="ASW67" i="1"/>
  <c r="ASX67" i="1"/>
  <c r="ASY67" i="1"/>
  <c r="ASZ67" i="1"/>
  <c r="ATA67" i="1"/>
  <c r="ATB67" i="1"/>
  <c r="ATC67" i="1"/>
  <c r="ATD67" i="1"/>
  <c r="ATE67" i="1"/>
  <c r="ATF67" i="1"/>
  <c r="ATG67" i="1"/>
  <c r="ATH67" i="1"/>
  <c r="ATI67" i="1"/>
  <c r="ATJ67" i="1"/>
  <c r="ATK67" i="1"/>
  <c r="ATL67" i="1"/>
  <c r="ATM67" i="1"/>
  <c r="ATN67" i="1"/>
  <c r="ATO67" i="1"/>
  <c r="ATP67" i="1"/>
  <c r="ATQ67" i="1"/>
  <c r="ATR67" i="1"/>
  <c r="ATS67" i="1"/>
  <c r="ATT67" i="1"/>
  <c r="ATU67" i="1"/>
  <c r="ATV67" i="1"/>
  <c r="ATW67" i="1"/>
  <c r="ATX67" i="1"/>
  <c r="ATY67" i="1"/>
  <c r="ATZ67" i="1"/>
  <c r="AUA67" i="1"/>
  <c r="AUB67" i="1"/>
  <c r="AUC67" i="1"/>
  <c r="AUD67" i="1"/>
  <c r="AUE67" i="1"/>
  <c r="AUF67" i="1"/>
  <c r="AUG67" i="1"/>
  <c r="AUH67" i="1"/>
  <c r="AUI67" i="1"/>
  <c r="AUJ67" i="1"/>
  <c r="AUK67" i="1"/>
  <c r="AUL67" i="1"/>
  <c r="AUM67" i="1"/>
  <c r="AUN67" i="1"/>
  <c r="AUO67" i="1"/>
  <c r="AUP67" i="1"/>
  <c r="AUQ67" i="1"/>
  <c r="AUR67" i="1"/>
  <c r="AUS67" i="1"/>
  <c r="AUT67" i="1"/>
  <c r="AUU67" i="1"/>
  <c r="AUV67" i="1"/>
  <c r="AUW67" i="1"/>
  <c r="AUX67" i="1"/>
  <c r="AUY67" i="1"/>
  <c r="AUZ67" i="1"/>
  <c r="AVA67" i="1"/>
  <c r="AVB67" i="1"/>
  <c r="AVC67" i="1"/>
  <c r="AVD67" i="1"/>
  <c r="AVE67" i="1"/>
  <c r="AVF67" i="1"/>
  <c r="AVG67" i="1"/>
  <c r="AVH67" i="1"/>
  <c r="AVI67" i="1"/>
  <c r="AVJ67" i="1"/>
  <c r="AVK67" i="1"/>
  <c r="AVL67" i="1"/>
  <c r="AVM67" i="1"/>
  <c r="AVN67" i="1"/>
  <c r="AVO67" i="1"/>
  <c r="AVP67" i="1"/>
  <c r="AVQ67" i="1"/>
  <c r="AVR67" i="1"/>
  <c r="AVS67" i="1"/>
  <c r="AVT67" i="1"/>
  <c r="AVU67" i="1"/>
  <c r="AVV67" i="1"/>
  <c r="AVW67" i="1"/>
  <c r="AVX67" i="1"/>
  <c r="AVY67" i="1"/>
  <c r="AVZ67" i="1"/>
  <c r="AWA67" i="1"/>
  <c r="AWB67" i="1"/>
  <c r="AWC67" i="1"/>
  <c r="AWD67" i="1"/>
  <c r="AWE67" i="1"/>
  <c r="AWF67" i="1"/>
  <c r="AWG67" i="1"/>
  <c r="AWH67" i="1"/>
  <c r="AWI67" i="1"/>
  <c r="AWJ67" i="1"/>
  <c r="AWK67" i="1"/>
  <c r="AWL67" i="1"/>
  <c r="AWM67" i="1"/>
  <c r="AWN67" i="1"/>
  <c r="AWO67" i="1"/>
  <c r="AWP67" i="1"/>
  <c r="AWQ67" i="1"/>
  <c r="AWR67" i="1"/>
  <c r="AWS67" i="1"/>
  <c r="AWT67" i="1"/>
  <c r="AWU67" i="1"/>
  <c r="AWV67" i="1"/>
  <c r="AWW67" i="1"/>
  <c r="AWX67" i="1"/>
  <c r="AWY67" i="1"/>
  <c r="AWZ67" i="1"/>
  <c r="AXA67" i="1"/>
  <c r="AXB67" i="1"/>
  <c r="AXC67" i="1"/>
  <c r="AXD67" i="1"/>
  <c r="AXE67" i="1"/>
  <c r="AXF67" i="1"/>
  <c r="AXG67" i="1"/>
  <c r="AXH67" i="1"/>
  <c r="AXI67" i="1"/>
  <c r="AXJ67" i="1"/>
  <c r="AXK67" i="1"/>
  <c r="AXL67" i="1"/>
  <c r="AXM67" i="1"/>
  <c r="AXN67" i="1"/>
  <c r="AXO67" i="1"/>
  <c r="AXP67" i="1"/>
  <c r="AXQ67" i="1"/>
  <c r="AXR67" i="1"/>
  <c r="AXS67" i="1"/>
  <c r="AXT67" i="1"/>
  <c r="AXU67" i="1"/>
  <c r="AXV67" i="1"/>
  <c r="AXW67" i="1"/>
  <c r="AXX67" i="1"/>
  <c r="AXY67" i="1"/>
  <c r="AXZ67" i="1"/>
  <c r="AYA67" i="1"/>
  <c r="AYB67" i="1"/>
  <c r="AYC67" i="1"/>
  <c r="AYD67" i="1"/>
  <c r="AYE67" i="1"/>
  <c r="AYF67" i="1"/>
  <c r="AYG67" i="1"/>
  <c r="AYH67" i="1"/>
  <c r="AYI67" i="1"/>
  <c r="AYJ67" i="1"/>
  <c r="AYK67" i="1"/>
  <c r="AYL67" i="1"/>
  <c r="AYM67" i="1"/>
  <c r="AYN67" i="1"/>
  <c r="AYO67" i="1"/>
  <c r="AYP67" i="1"/>
  <c r="AYQ67" i="1"/>
  <c r="AYR67" i="1"/>
  <c r="AYS67" i="1"/>
  <c r="AYT67" i="1"/>
  <c r="AYU67" i="1"/>
  <c r="AYV67" i="1"/>
  <c r="AYW67" i="1"/>
  <c r="AYX67" i="1"/>
  <c r="AYY67" i="1"/>
  <c r="AYZ67" i="1"/>
  <c r="AZA67" i="1"/>
  <c r="AZB67" i="1"/>
  <c r="AZC67" i="1"/>
  <c r="AZD67" i="1"/>
  <c r="AZE67" i="1"/>
  <c r="AZF67" i="1"/>
  <c r="AZG67" i="1"/>
  <c r="AZH67" i="1"/>
  <c r="AZI67" i="1"/>
  <c r="AZJ67" i="1"/>
  <c r="AZK67" i="1"/>
  <c r="AZL67" i="1"/>
  <c r="AZM67" i="1"/>
  <c r="AZN67" i="1"/>
  <c r="AZO67" i="1"/>
  <c r="AZP67" i="1"/>
  <c r="AZQ67" i="1"/>
  <c r="AZR67" i="1"/>
  <c r="AZS67" i="1"/>
  <c r="AZT67" i="1"/>
  <c r="AZU67" i="1"/>
  <c r="AZV67" i="1"/>
  <c r="AZW67" i="1"/>
  <c r="AZX67" i="1"/>
  <c r="AZY67" i="1"/>
  <c r="AZZ67" i="1"/>
  <c r="BAA67" i="1"/>
  <c r="BAB67" i="1"/>
  <c r="BAC67" i="1"/>
  <c r="BAD67" i="1"/>
  <c r="BAE67" i="1"/>
  <c r="BAF67" i="1"/>
  <c r="BAG67" i="1"/>
  <c r="BAH67" i="1"/>
  <c r="BAI67" i="1"/>
  <c r="BAJ67" i="1"/>
  <c r="BAK67" i="1"/>
  <c r="BAL67" i="1"/>
  <c r="BAM67" i="1"/>
  <c r="BAN67" i="1"/>
  <c r="BAO67" i="1"/>
  <c r="BAP67" i="1"/>
  <c r="BAQ67" i="1"/>
  <c r="BAR67" i="1"/>
  <c r="BAS67" i="1"/>
  <c r="BAT67" i="1"/>
  <c r="BAU67" i="1"/>
  <c r="BAV67" i="1"/>
  <c r="BAW67" i="1"/>
  <c r="BAX67" i="1"/>
  <c r="BAY67" i="1"/>
  <c r="BAZ67" i="1"/>
  <c r="BBA67" i="1"/>
  <c r="BBB67" i="1"/>
  <c r="BBC67" i="1"/>
  <c r="BBD67" i="1"/>
  <c r="BBE67" i="1"/>
  <c r="BBF67" i="1"/>
  <c r="BBG67" i="1"/>
  <c r="BBH67" i="1"/>
  <c r="BBI67" i="1"/>
  <c r="BBJ67" i="1"/>
  <c r="BBK67" i="1"/>
  <c r="BBL67" i="1"/>
  <c r="BBM67" i="1"/>
  <c r="BBN67" i="1"/>
  <c r="AUX80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AAY112" i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CC112" i="1"/>
  <c r="ACD112" i="1"/>
  <c r="ACE112" i="1"/>
  <c r="ACF112" i="1"/>
  <c r="ACG112" i="1"/>
  <c r="ACH112" i="1"/>
  <c r="ACI112" i="1"/>
  <c r="ACJ112" i="1"/>
  <c r="ACK112" i="1"/>
  <c r="ACL112" i="1"/>
  <c r="ACM112" i="1"/>
  <c r="ACN112" i="1"/>
  <c r="ACO112" i="1"/>
  <c r="ACP112" i="1"/>
  <c r="ACQ112" i="1"/>
  <c r="ACR112" i="1"/>
  <c r="ACS112" i="1"/>
  <c r="ACT112" i="1"/>
  <c r="ACU112" i="1"/>
  <c r="ACV112" i="1"/>
  <c r="ACW112" i="1"/>
  <c r="ACX112" i="1"/>
  <c r="ACY112" i="1"/>
  <c r="ACZ112" i="1"/>
  <c r="ADA112" i="1"/>
  <c r="ADB112" i="1"/>
  <c r="ADC112" i="1"/>
  <c r="ADD112" i="1"/>
  <c r="ADE112" i="1"/>
  <c r="ADF112" i="1"/>
  <c r="ADG112" i="1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EL112" i="1"/>
  <c r="AEM112" i="1"/>
  <c r="AEN112" i="1"/>
  <c r="AEO112" i="1"/>
  <c r="AEP112" i="1"/>
  <c r="AEQ112" i="1"/>
  <c r="AER112" i="1"/>
  <c r="AES112" i="1"/>
  <c r="AET112" i="1"/>
  <c r="AEU112" i="1"/>
  <c r="AEV112" i="1"/>
  <c r="AEW112" i="1"/>
  <c r="AEX112" i="1"/>
  <c r="AEY112" i="1"/>
  <c r="AEZ112" i="1"/>
  <c r="AFA112" i="1"/>
  <c r="AFB112" i="1"/>
  <c r="AFC112" i="1"/>
  <c r="AFD112" i="1"/>
  <c r="AFE112" i="1"/>
  <c r="AFF112" i="1"/>
  <c r="AFG112" i="1"/>
  <c r="AFH112" i="1"/>
  <c r="AFI112" i="1"/>
  <c r="AFJ112" i="1"/>
  <c r="AFK112" i="1"/>
  <c r="AFL112" i="1"/>
  <c r="AFM112" i="1"/>
  <c r="AFN112" i="1"/>
  <c r="AFO112" i="1"/>
  <c r="AFP112" i="1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GV112" i="1"/>
  <c r="AGW112" i="1"/>
  <c r="AGX112" i="1"/>
  <c r="AGY112" i="1"/>
  <c r="AGZ112" i="1"/>
  <c r="AHA112" i="1"/>
  <c r="AHB112" i="1"/>
  <c r="AHC112" i="1"/>
  <c r="AHD112" i="1"/>
  <c r="AHE112" i="1"/>
  <c r="AHF112" i="1"/>
  <c r="AHG112" i="1"/>
  <c r="AHH112" i="1"/>
  <c r="AHI112" i="1"/>
  <c r="AHJ112" i="1"/>
  <c r="AHK112" i="1"/>
  <c r="AHL112" i="1"/>
  <c r="AHM112" i="1"/>
  <c r="AHN112" i="1"/>
  <c r="AHO112" i="1"/>
  <c r="AHP112" i="1"/>
  <c r="AHQ112" i="1"/>
  <c r="AHR112" i="1"/>
  <c r="AHS112" i="1"/>
  <c r="AHT112" i="1"/>
  <c r="AHU112" i="1"/>
  <c r="AHV112" i="1"/>
  <c r="AHW112" i="1"/>
  <c r="AHX112" i="1"/>
  <c r="AHY112" i="1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JE112" i="1"/>
  <c r="AJF112" i="1"/>
  <c r="AJG112" i="1"/>
  <c r="AJH112" i="1"/>
  <c r="AJI112" i="1"/>
  <c r="AJJ112" i="1"/>
  <c r="AJK112" i="1"/>
  <c r="AJL112" i="1"/>
  <c r="AJM112" i="1"/>
  <c r="AJN112" i="1"/>
  <c r="AJO112" i="1"/>
  <c r="AJP112" i="1"/>
  <c r="AJQ112" i="1"/>
  <c r="AJR112" i="1"/>
  <c r="AJS112" i="1"/>
  <c r="AJT112" i="1"/>
  <c r="AJU112" i="1"/>
  <c r="AJV112" i="1"/>
  <c r="AJW112" i="1"/>
  <c r="AJX112" i="1"/>
  <c r="AJY112" i="1"/>
  <c r="AJZ112" i="1"/>
  <c r="AKA112" i="1"/>
  <c r="AKB112" i="1"/>
  <c r="AKC112" i="1"/>
  <c r="AKD112" i="1"/>
  <c r="AKE112" i="1"/>
  <c r="AKF112" i="1"/>
  <c r="AKG112" i="1"/>
  <c r="AKH112" i="1"/>
  <c r="AKI112" i="1"/>
  <c r="AKJ112" i="1"/>
  <c r="AKK112" i="1"/>
  <c r="AKL112" i="1"/>
  <c r="AKM112" i="1"/>
  <c r="AKN112" i="1"/>
  <c r="AKO112" i="1"/>
  <c r="AKP112" i="1"/>
  <c r="AKQ112" i="1"/>
  <c r="AKR112" i="1"/>
  <c r="AKS112" i="1"/>
  <c r="AKT112" i="1"/>
  <c r="AKU112" i="1"/>
  <c r="AKV112" i="1"/>
  <c r="AKW112" i="1"/>
  <c r="AKX112" i="1"/>
  <c r="AKY112" i="1"/>
  <c r="AKZ112" i="1"/>
  <c r="ALA112" i="1"/>
  <c r="ALB112" i="1"/>
  <c r="ALC112" i="1"/>
  <c r="ALD112" i="1"/>
  <c r="ALE112" i="1"/>
  <c r="ALF112" i="1"/>
  <c r="ALG112" i="1"/>
  <c r="ALH112" i="1"/>
  <c r="ALI112" i="1"/>
  <c r="ALJ112" i="1"/>
  <c r="ALK112" i="1"/>
  <c r="ALL112" i="1"/>
  <c r="ALM112" i="1"/>
  <c r="ALN112" i="1"/>
  <c r="ALO112" i="1"/>
  <c r="ALP112" i="1"/>
  <c r="ALQ112" i="1"/>
  <c r="ALR112" i="1"/>
  <c r="ALS112" i="1"/>
  <c r="ALT112" i="1"/>
  <c r="ALU112" i="1"/>
  <c r="ALV112" i="1"/>
  <c r="ALW112" i="1"/>
  <c r="ALX112" i="1"/>
  <c r="ALY112" i="1"/>
  <c r="ALZ112" i="1"/>
  <c r="AMA112" i="1"/>
  <c r="AMB112" i="1"/>
  <c r="AMC112" i="1"/>
  <c r="AMD112" i="1"/>
  <c r="AME112" i="1"/>
  <c r="AMF112" i="1"/>
  <c r="AMG112" i="1"/>
  <c r="AMH112" i="1"/>
  <c r="AMI112" i="1"/>
  <c r="AMJ112" i="1"/>
  <c r="AMK112" i="1"/>
  <c r="AML112" i="1"/>
  <c r="AMM112" i="1"/>
  <c r="AMN112" i="1"/>
  <c r="AMO112" i="1"/>
  <c r="AMP112" i="1"/>
  <c r="AMQ112" i="1"/>
  <c r="AMR112" i="1"/>
  <c r="AMS112" i="1"/>
  <c r="AMT112" i="1"/>
  <c r="AMU112" i="1"/>
  <c r="AMV112" i="1"/>
  <c r="AMW112" i="1"/>
  <c r="AMX112" i="1"/>
  <c r="AMY112" i="1"/>
  <c r="AMZ112" i="1"/>
  <c r="ANA112" i="1"/>
  <c r="ANB112" i="1"/>
  <c r="ANC112" i="1"/>
  <c r="AND112" i="1"/>
  <c r="ANE112" i="1"/>
  <c r="ANF112" i="1"/>
  <c r="ANG112" i="1"/>
  <c r="ANH112" i="1"/>
  <c r="ANI112" i="1"/>
  <c r="ANJ112" i="1"/>
  <c r="ANK112" i="1"/>
  <c r="ANL112" i="1"/>
  <c r="ANM112" i="1"/>
  <c r="ANN112" i="1"/>
  <c r="ANO112" i="1"/>
  <c r="ANP112" i="1"/>
  <c r="ANQ112" i="1"/>
  <c r="ANR112" i="1"/>
  <c r="ANS112" i="1"/>
  <c r="ANT112" i="1"/>
  <c r="ANU112" i="1"/>
  <c r="ANV112" i="1"/>
  <c r="ANW112" i="1"/>
  <c r="ANX112" i="1"/>
  <c r="ANY112" i="1"/>
  <c r="ANZ112" i="1"/>
  <c r="AOA112" i="1"/>
  <c r="AOB112" i="1"/>
  <c r="AOC112" i="1"/>
  <c r="AOD112" i="1"/>
  <c r="AOE112" i="1"/>
  <c r="AOF112" i="1"/>
  <c r="AOG112" i="1"/>
  <c r="AOH112" i="1"/>
  <c r="AOI112" i="1"/>
  <c r="AOJ112" i="1"/>
  <c r="AOK112" i="1"/>
  <c r="AOL112" i="1"/>
  <c r="AOM112" i="1"/>
  <c r="AON112" i="1"/>
  <c r="AOO112" i="1"/>
  <c r="AOP112" i="1"/>
  <c r="AOQ112" i="1"/>
  <c r="AOR112" i="1"/>
  <c r="AOS112" i="1"/>
  <c r="AOT112" i="1"/>
  <c r="AOU112" i="1"/>
  <c r="AOV112" i="1"/>
  <c r="AOW112" i="1"/>
  <c r="AOX112" i="1"/>
  <c r="AOY112" i="1"/>
  <c r="AOZ112" i="1"/>
  <c r="APA112" i="1"/>
  <c r="APB112" i="1"/>
  <c r="APC112" i="1"/>
  <c r="APD112" i="1"/>
  <c r="APE112" i="1"/>
  <c r="APF112" i="1"/>
  <c r="APG112" i="1"/>
  <c r="APH112" i="1"/>
  <c r="API112" i="1"/>
  <c r="APJ112" i="1"/>
  <c r="APK112" i="1"/>
  <c r="APL112" i="1"/>
  <c r="APM112" i="1"/>
  <c r="APN112" i="1"/>
  <c r="APO112" i="1"/>
  <c r="APP112" i="1"/>
  <c r="APQ112" i="1"/>
  <c r="APR112" i="1"/>
  <c r="APS112" i="1"/>
  <c r="APT112" i="1"/>
  <c r="APU112" i="1"/>
  <c r="APV112" i="1"/>
  <c r="APW112" i="1"/>
  <c r="APX112" i="1"/>
  <c r="APY112" i="1"/>
  <c r="APZ112" i="1"/>
  <c r="AQA112" i="1"/>
  <c r="AQB112" i="1"/>
  <c r="AQC112" i="1"/>
  <c r="AQD112" i="1"/>
  <c r="AQE112" i="1"/>
  <c r="AQF112" i="1"/>
  <c r="AQG112" i="1"/>
  <c r="AQH112" i="1"/>
  <c r="AQI112" i="1"/>
  <c r="AQJ112" i="1"/>
  <c r="AQK112" i="1"/>
  <c r="AQL112" i="1"/>
  <c r="AQM112" i="1"/>
  <c r="AQN112" i="1"/>
  <c r="AQO112" i="1"/>
  <c r="AQP112" i="1"/>
  <c r="AQQ112" i="1"/>
  <c r="AQR112" i="1"/>
  <c r="AQS112" i="1"/>
  <c r="AQT112" i="1"/>
  <c r="AQU112" i="1"/>
  <c r="AQV112" i="1"/>
  <c r="AQW112" i="1"/>
  <c r="AQX112" i="1"/>
  <c r="AQY112" i="1"/>
  <c r="AQZ112" i="1"/>
  <c r="ARA112" i="1"/>
  <c r="ARB112" i="1"/>
  <c r="ARC112" i="1"/>
  <c r="ARD112" i="1"/>
  <c r="ARE112" i="1"/>
  <c r="ARF112" i="1"/>
  <c r="ARG112" i="1"/>
  <c r="ARH112" i="1"/>
  <c r="ARI112" i="1"/>
  <c r="ARJ112" i="1"/>
  <c r="ARK112" i="1"/>
  <c r="ARL112" i="1"/>
  <c r="ARM112" i="1"/>
  <c r="ARN112" i="1"/>
  <c r="ARO112" i="1"/>
  <c r="ARP112" i="1"/>
  <c r="ARQ112" i="1"/>
  <c r="ARR112" i="1"/>
  <c r="ARS112" i="1"/>
  <c r="ART112" i="1"/>
  <c r="ARU112" i="1"/>
  <c r="ARV112" i="1"/>
  <c r="ARW112" i="1"/>
  <c r="ARX112" i="1"/>
  <c r="ARY112" i="1"/>
  <c r="ARZ112" i="1"/>
  <c r="ASA112" i="1"/>
  <c r="ASB112" i="1"/>
  <c r="ASC112" i="1"/>
  <c r="ASD112" i="1"/>
  <c r="ASE112" i="1"/>
  <c r="ASF112" i="1"/>
  <c r="ASG112" i="1"/>
  <c r="ASH112" i="1"/>
  <c r="ASI112" i="1"/>
  <c r="ASJ112" i="1"/>
  <c r="ASK112" i="1"/>
  <c r="ASL112" i="1"/>
  <c r="ASM112" i="1"/>
  <c r="ASN112" i="1"/>
  <c r="ASO112" i="1"/>
  <c r="ASP112" i="1"/>
  <c r="ASQ112" i="1"/>
  <c r="ASR112" i="1"/>
  <c r="ASS112" i="1"/>
  <c r="AST112" i="1"/>
  <c r="ASU112" i="1"/>
  <c r="ASV112" i="1"/>
  <c r="ASW112" i="1"/>
  <c r="ASX112" i="1"/>
  <c r="ASY112" i="1"/>
  <c r="ASZ112" i="1"/>
  <c r="ATA112" i="1"/>
  <c r="ATB112" i="1"/>
  <c r="ATC112" i="1"/>
  <c r="ATD112" i="1"/>
  <c r="ATE112" i="1"/>
  <c r="ATF112" i="1"/>
  <c r="ATG112" i="1"/>
  <c r="ATH112" i="1"/>
  <c r="ATI112" i="1"/>
  <c r="ATJ112" i="1"/>
  <c r="ATK112" i="1"/>
  <c r="ATL112" i="1"/>
  <c r="ATM112" i="1"/>
  <c r="ATN112" i="1"/>
  <c r="ATO112" i="1"/>
  <c r="ATP112" i="1"/>
  <c r="ATQ112" i="1"/>
  <c r="ATR112" i="1"/>
  <c r="ATS112" i="1"/>
  <c r="ATT112" i="1"/>
  <c r="ATU112" i="1"/>
  <c r="ATV112" i="1"/>
  <c r="ATW112" i="1"/>
  <c r="ATX112" i="1"/>
  <c r="ATY112" i="1"/>
  <c r="ATZ112" i="1"/>
  <c r="AUA112" i="1"/>
  <c r="AUB112" i="1"/>
  <c r="AUC112" i="1"/>
  <c r="AUD112" i="1"/>
  <c r="AUE112" i="1"/>
  <c r="AUF112" i="1"/>
  <c r="AUG112" i="1"/>
  <c r="AUH112" i="1"/>
  <c r="AUI112" i="1"/>
  <c r="AUJ112" i="1"/>
  <c r="AUK112" i="1"/>
  <c r="AUL112" i="1"/>
  <c r="AUM112" i="1"/>
  <c r="AUN112" i="1"/>
  <c r="AUO112" i="1"/>
  <c r="AUP112" i="1"/>
  <c r="AUQ112" i="1"/>
  <c r="AUR112" i="1"/>
  <c r="AUS112" i="1"/>
  <c r="AUT112" i="1"/>
  <c r="AUU112" i="1"/>
  <c r="AUV112" i="1"/>
  <c r="AUW112" i="1"/>
  <c r="AUX112" i="1"/>
  <c r="AUY112" i="1"/>
  <c r="AUZ112" i="1"/>
  <c r="AVA112" i="1"/>
  <c r="AVB112" i="1"/>
  <c r="AVC112" i="1"/>
  <c r="AVD112" i="1"/>
  <c r="AVE112" i="1"/>
  <c r="AVF112" i="1"/>
  <c r="AVG112" i="1"/>
  <c r="AVH112" i="1"/>
  <c r="AVI112" i="1"/>
  <c r="AVJ112" i="1"/>
  <c r="AVK112" i="1"/>
  <c r="AVL112" i="1"/>
  <c r="AVM112" i="1"/>
  <c r="AVN112" i="1"/>
  <c r="AVO112" i="1"/>
  <c r="AVP112" i="1"/>
  <c r="AVQ112" i="1"/>
  <c r="AVR112" i="1"/>
  <c r="AVS112" i="1"/>
  <c r="AVT112" i="1"/>
  <c r="AVU112" i="1"/>
  <c r="AVV112" i="1"/>
  <c r="AVW112" i="1"/>
  <c r="AVX112" i="1"/>
  <c r="AVY112" i="1"/>
  <c r="AVZ112" i="1"/>
  <c r="AWA112" i="1"/>
  <c r="AWB112" i="1"/>
  <c r="AWC112" i="1"/>
  <c r="AWD112" i="1"/>
  <c r="AWE112" i="1"/>
  <c r="AWF112" i="1"/>
  <c r="AWG112" i="1"/>
  <c r="AWH112" i="1"/>
  <c r="AWI112" i="1"/>
  <c r="AWJ112" i="1"/>
  <c r="AWK112" i="1"/>
  <c r="AWL112" i="1"/>
  <c r="AWM112" i="1"/>
  <c r="AWN112" i="1"/>
  <c r="AWO112" i="1"/>
  <c r="AWP112" i="1"/>
  <c r="AWQ112" i="1"/>
  <c r="AWR112" i="1"/>
  <c r="AWS112" i="1"/>
  <c r="AWT112" i="1"/>
  <c r="AWU112" i="1"/>
  <c r="AWV112" i="1"/>
  <c r="AWW112" i="1"/>
  <c r="AWX112" i="1"/>
  <c r="AWY112" i="1"/>
  <c r="AWZ112" i="1"/>
  <c r="AXA112" i="1"/>
  <c r="AXB112" i="1"/>
  <c r="AXC112" i="1"/>
  <c r="AXD112" i="1"/>
  <c r="AXE112" i="1"/>
  <c r="AXF112" i="1"/>
  <c r="AXG112" i="1"/>
  <c r="AXH112" i="1"/>
  <c r="AXI112" i="1"/>
  <c r="AXJ112" i="1"/>
  <c r="AXK112" i="1"/>
  <c r="AXL112" i="1"/>
  <c r="AXM112" i="1"/>
  <c r="AXN112" i="1"/>
  <c r="AXO112" i="1"/>
  <c r="AXP112" i="1"/>
  <c r="AXQ112" i="1"/>
  <c r="AXR112" i="1"/>
  <c r="AXS112" i="1"/>
  <c r="AXT112" i="1"/>
  <c r="AXU112" i="1"/>
  <c r="AXV112" i="1"/>
  <c r="AXW112" i="1"/>
  <c r="AXX112" i="1"/>
  <c r="AXY112" i="1"/>
  <c r="AXZ112" i="1"/>
  <c r="AYA112" i="1"/>
  <c r="AYB112" i="1"/>
  <c r="AYC112" i="1"/>
  <c r="AYD112" i="1"/>
  <c r="AYE112" i="1"/>
  <c r="AYF112" i="1"/>
  <c r="AYG112" i="1"/>
  <c r="AYH112" i="1"/>
  <c r="AYI112" i="1"/>
  <c r="AYJ112" i="1"/>
  <c r="AYK112" i="1"/>
  <c r="AYL112" i="1"/>
  <c r="AYM112" i="1"/>
  <c r="AYN112" i="1"/>
  <c r="AYO112" i="1"/>
  <c r="AYP112" i="1"/>
  <c r="AYQ112" i="1"/>
  <c r="AYR112" i="1"/>
  <c r="AYS112" i="1"/>
  <c r="AYT112" i="1"/>
  <c r="AYU112" i="1"/>
  <c r="AYV112" i="1"/>
  <c r="AYW112" i="1"/>
  <c r="AYX112" i="1"/>
  <c r="AYY112" i="1"/>
  <c r="AYZ112" i="1"/>
  <c r="AZA112" i="1"/>
  <c r="AZB112" i="1"/>
  <c r="AZC112" i="1"/>
  <c r="AZD112" i="1"/>
  <c r="AZE112" i="1"/>
  <c r="AZF112" i="1"/>
  <c r="AZG112" i="1"/>
  <c r="AZH112" i="1"/>
  <c r="AZI112" i="1"/>
  <c r="AZJ112" i="1"/>
  <c r="AZK112" i="1"/>
  <c r="AZL112" i="1"/>
  <c r="AZM112" i="1"/>
  <c r="AZN112" i="1"/>
  <c r="AZO112" i="1"/>
  <c r="AZP112" i="1"/>
  <c r="AZQ112" i="1"/>
  <c r="AZR112" i="1"/>
  <c r="AZS112" i="1"/>
  <c r="AZT112" i="1"/>
  <c r="AZU112" i="1"/>
  <c r="AZV112" i="1"/>
  <c r="AZW112" i="1"/>
  <c r="AZX112" i="1"/>
  <c r="AZY112" i="1"/>
  <c r="AZZ112" i="1"/>
  <c r="BAA112" i="1"/>
  <c r="BAB112" i="1"/>
  <c r="BAC112" i="1"/>
  <c r="BAD112" i="1"/>
  <c r="BAE112" i="1"/>
  <c r="BAF112" i="1"/>
  <c r="BAG112" i="1"/>
  <c r="BAH112" i="1"/>
  <c r="BAI112" i="1"/>
  <c r="BAJ112" i="1"/>
  <c r="BAK112" i="1"/>
  <c r="BAL112" i="1"/>
  <c r="BAM112" i="1"/>
  <c r="BAN112" i="1"/>
  <c r="BAO112" i="1"/>
  <c r="BAP112" i="1"/>
  <c r="BAQ112" i="1"/>
  <c r="BAR112" i="1"/>
  <c r="BAS112" i="1"/>
  <c r="BAT112" i="1"/>
  <c r="BAU112" i="1"/>
  <c r="BAV112" i="1"/>
  <c r="BAW112" i="1"/>
  <c r="BAX112" i="1"/>
  <c r="BAY112" i="1"/>
  <c r="BAZ112" i="1"/>
  <c r="BBA112" i="1"/>
  <c r="BBB112" i="1"/>
  <c r="BBC112" i="1"/>
  <c r="BBD112" i="1"/>
  <c r="BBE112" i="1"/>
  <c r="BBF112" i="1"/>
  <c r="BBG112" i="1"/>
  <c r="BBH112" i="1"/>
  <c r="BBI112" i="1"/>
  <c r="BBJ112" i="1"/>
  <c r="BBK112" i="1"/>
  <c r="BBL112" i="1"/>
  <c r="BBM112" i="1"/>
  <c r="BBN112" i="1"/>
  <c r="BBO112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GA111" i="1"/>
  <c r="GB111" i="1"/>
  <c r="GC111" i="1"/>
  <c r="GD111" i="1"/>
  <c r="GE111" i="1"/>
  <c r="GF111" i="1"/>
  <c r="GG111" i="1"/>
  <c r="GH111" i="1"/>
  <c r="GI111" i="1"/>
  <c r="GJ111" i="1"/>
  <c r="GK111" i="1"/>
  <c r="GL111" i="1"/>
  <c r="GM111" i="1"/>
  <c r="GN111" i="1"/>
  <c r="GO111" i="1"/>
  <c r="GP111" i="1"/>
  <c r="GQ111" i="1"/>
  <c r="GR111" i="1"/>
  <c r="GS111" i="1"/>
  <c r="GT111" i="1"/>
  <c r="GU111" i="1"/>
  <c r="GV111" i="1"/>
  <c r="GW111" i="1"/>
  <c r="GX111" i="1"/>
  <c r="GY111" i="1"/>
  <c r="GZ111" i="1"/>
  <c r="HA111" i="1"/>
  <c r="HB111" i="1"/>
  <c r="HC111" i="1"/>
  <c r="HD111" i="1"/>
  <c r="HE111" i="1"/>
  <c r="HF111" i="1"/>
  <c r="HG111" i="1"/>
  <c r="HH111" i="1"/>
  <c r="HI111" i="1"/>
  <c r="HJ111" i="1"/>
  <c r="HK111" i="1"/>
  <c r="HL111" i="1"/>
  <c r="HM111" i="1"/>
  <c r="HN111" i="1"/>
  <c r="HO111" i="1"/>
  <c r="HP111" i="1"/>
  <c r="HQ111" i="1"/>
  <c r="HR111" i="1"/>
  <c r="HS111" i="1"/>
  <c r="HT111" i="1"/>
  <c r="HU111" i="1"/>
  <c r="HV111" i="1"/>
  <c r="HW111" i="1"/>
  <c r="HX111" i="1"/>
  <c r="HY111" i="1"/>
  <c r="HZ111" i="1"/>
  <c r="IA111" i="1"/>
  <c r="IB111" i="1"/>
  <c r="IC111" i="1"/>
  <c r="ID111" i="1"/>
  <c r="IE111" i="1"/>
  <c r="IF111" i="1"/>
  <c r="IG111" i="1"/>
  <c r="IH111" i="1"/>
  <c r="II111" i="1"/>
  <c r="IJ111" i="1"/>
  <c r="IK111" i="1"/>
  <c r="IL111" i="1"/>
  <c r="IM111" i="1"/>
  <c r="IN111" i="1"/>
  <c r="IO111" i="1"/>
  <c r="IP111" i="1"/>
  <c r="IQ111" i="1"/>
  <c r="IR111" i="1"/>
  <c r="IS111" i="1"/>
  <c r="IT111" i="1"/>
  <c r="IU111" i="1"/>
  <c r="IV111" i="1"/>
  <c r="IW111" i="1"/>
  <c r="IX111" i="1"/>
  <c r="IY111" i="1"/>
  <c r="IZ111" i="1"/>
  <c r="JA111" i="1"/>
  <c r="JB111" i="1"/>
  <c r="JC111" i="1"/>
  <c r="JD111" i="1"/>
  <c r="JE111" i="1"/>
  <c r="JF111" i="1"/>
  <c r="JG111" i="1"/>
  <c r="JH111" i="1"/>
  <c r="JI111" i="1"/>
  <c r="JJ111" i="1"/>
  <c r="JK111" i="1"/>
  <c r="JL111" i="1"/>
  <c r="JM111" i="1"/>
  <c r="JN111" i="1"/>
  <c r="JO111" i="1"/>
  <c r="JP111" i="1"/>
  <c r="JQ111" i="1"/>
  <c r="JR111" i="1"/>
  <c r="JS111" i="1"/>
  <c r="JT111" i="1"/>
  <c r="JU111" i="1"/>
  <c r="JV111" i="1"/>
  <c r="JW111" i="1"/>
  <c r="JX111" i="1"/>
  <c r="JY111" i="1"/>
  <c r="JZ111" i="1"/>
  <c r="KA111" i="1"/>
  <c r="KB111" i="1"/>
  <c r="KC111" i="1"/>
  <c r="KD111" i="1"/>
  <c r="KE111" i="1"/>
  <c r="KF111" i="1"/>
  <c r="KG111" i="1"/>
  <c r="KH111" i="1"/>
  <c r="KI111" i="1"/>
  <c r="KJ111" i="1"/>
  <c r="KK111" i="1"/>
  <c r="KL111" i="1"/>
  <c r="KM111" i="1"/>
  <c r="KN111" i="1"/>
  <c r="KO111" i="1"/>
  <c r="KP111" i="1"/>
  <c r="KQ111" i="1"/>
  <c r="KR111" i="1"/>
  <c r="KS111" i="1"/>
  <c r="KT111" i="1"/>
  <c r="KU111" i="1"/>
  <c r="KV111" i="1"/>
  <c r="KW111" i="1"/>
  <c r="KX111" i="1"/>
  <c r="KY111" i="1"/>
  <c r="KZ111" i="1"/>
  <c r="LA111" i="1"/>
  <c r="LB111" i="1"/>
  <c r="LC111" i="1"/>
  <c r="LD111" i="1"/>
  <c r="LE111" i="1"/>
  <c r="LF111" i="1"/>
  <c r="LG111" i="1"/>
  <c r="LH111" i="1"/>
  <c r="LI111" i="1"/>
  <c r="LJ111" i="1"/>
  <c r="LK111" i="1"/>
  <c r="LL111" i="1"/>
  <c r="LM111" i="1"/>
  <c r="LN111" i="1"/>
  <c r="LO111" i="1"/>
  <c r="LP111" i="1"/>
  <c r="LQ111" i="1"/>
  <c r="LR111" i="1"/>
  <c r="LS111" i="1"/>
  <c r="LT111" i="1"/>
  <c r="LU111" i="1"/>
  <c r="LV111" i="1"/>
  <c r="LW111" i="1"/>
  <c r="LX111" i="1"/>
  <c r="LY111" i="1"/>
  <c r="LZ111" i="1"/>
  <c r="MA111" i="1"/>
  <c r="MB111" i="1"/>
  <c r="MC111" i="1"/>
  <c r="MD111" i="1"/>
  <c r="ME111" i="1"/>
  <c r="MF111" i="1"/>
  <c r="MG111" i="1"/>
  <c r="MH111" i="1"/>
  <c r="MI111" i="1"/>
  <c r="MJ111" i="1"/>
  <c r="MK111" i="1"/>
  <c r="ML111" i="1"/>
  <c r="MM111" i="1"/>
  <c r="MN111" i="1"/>
  <c r="MO111" i="1"/>
  <c r="MP111" i="1"/>
  <c r="MQ111" i="1"/>
  <c r="MR111" i="1"/>
  <c r="MS111" i="1"/>
  <c r="MT111" i="1"/>
  <c r="MU111" i="1"/>
  <c r="MV111" i="1"/>
  <c r="MW111" i="1"/>
  <c r="MX111" i="1"/>
  <c r="MY111" i="1"/>
  <c r="MZ111" i="1"/>
  <c r="NA111" i="1"/>
  <c r="NB111" i="1"/>
  <c r="NC111" i="1"/>
  <c r="ND111" i="1"/>
  <c r="NE111" i="1"/>
  <c r="NF111" i="1"/>
  <c r="NG111" i="1"/>
  <c r="NH111" i="1"/>
  <c r="NI111" i="1"/>
  <c r="NJ111" i="1"/>
  <c r="NK111" i="1"/>
  <c r="NL111" i="1"/>
  <c r="NM111" i="1"/>
  <c r="NN111" i="1"/>
  <c r="NO111" i="1"/>
  <c r="NP111" i="1"/>
  <c r="NQ111" i="1"/>
  <c r="NR111" i="1"/>
  <c r="NS111" i="1"/>
  <c r="NT111" i="1"/>
  <c r="NU111" i="1"/>
  <c r="NV111" i="1"/>
  <c r="NW111" i="1"/>
  <c r="NX111" i="1"/>
  <c r="NY111" i="1"/>
  <c r="NZ111" i="1"/>
  <c r="OA111" i="1"/>
  <c r="OB111" i="1"/>
  <c r="OC111" i="1"/>
  <c r="OD111" i="1"/>
  <c r="OE111" i="1"/>
  <c r="OF111" i="1"/>
  <c r="OG111" i="1"/>
  <c r="OH111" i="1"/>
  <c r="OI111" i="1"/>
  <c r="OJ111" i="1"/>
  <c r="OK111" i="1"/>
  <c r="OL111" i="1"/>
  <c r="OM111" i="1"/>
  <c r="ON111" i="1"/>
  <c r="OO111" i="1"/>
  <c r="OP111" i="1"/>
  <c r="OQ111" i="1"/>
  <c r="OR111" i="1"/>
  <c r="OS111" i="1"/>
  <c r="OT111" i="1"/>
  <c r="OU111" i="1"/>
  <c r="OV111" i="1"/>
  <c r="OW111" i="1"/>
  <c r="OX111" i="1"/>
  <c r="OY111" i="1"/>
  <c r="OZ111" i="1"/>
  <c r="PA111" i="1"/>
  <c r="PB111" i="1"/>
  <c r="PC111" i="1"/>
  <c r="PD111" i="1"/>
  <c r="PE111" i="1"/>
  <c r="PF111" i="1"/>
  <c r="PG111" i="1"/>
  <c r="PH111" i="1"/>
  <c r="PI111" i="1"/>
  <c r="PJ111" i="1"/>
  <c r="PK111" i="1"/>
  <c r="PL111" i="1"/>
  <c r="PM111" i="1"/>
  <c r="PN111" i="1"/>
  <c r="PO111" i="1"/>
  <c r="PP111" i="1"/>
  <c r="PQ111" i="1"/>
  <c r="PR111" i="1"/>
  <c r="PS111" i="1"/>
  <c r="PT111" i="1"/>
  <c r="PU111" i="1"/>
  <c r="PV111" i="1"/>
  <c r="PW111" i="1"/>
  <c r="PX111" i="1"/>
  <c r="PY111" i="1"/>
  <c r="PZ111" i="1"/>
  <c r="QA111" i="1"/>
  <c r="QB111" i="1"/>
  <c r="QC111" i="1"/>
  <c r="QD111" i="1"/>
  <c r="QE111" i="1"/>
  <c r="QF111" i="1"/>
  <c r="QG111" i="1"/>
  <c r="QH111" i="1"/>
  <c r="QI111" i="1"/>
  <c r="QJ111" i="1"/>
  <c r="QK111" i="1"/>
  <c r="QL111" i="1"/>
  <c r="QM111" i="1"/>
  <c r="QN111" i="1"/>
  <c r="QO111" i="1"/>
  <c r="QP111" i="1"/>
  <c r="QQ111" i="1"/>
  <c r="QR111" i="1"/>
  <c r="QS111" i="1"/>
  <c r="QT111" i="1"/>
  <c r="QU111" i="1"/>
  <c r="QV111" i="1"/>
  <c r="QW111" i="1"/>
  <c r="QX111" i="1"/>
  <c r="QY111" i="1"/>
  <c r="QZ111" i="1"/>
  <c r="RA111" i="1"/>
  <c r="RB111" i="1"/>
  <c r="RC111" i="1"/>
  <c r="RD111" i="1"/>
  <c r="RE111" i="1"/>
  <c r="RF111" i="1"/>
  <c r="RG111" i="1"/>
  <c r="RH111" i="1"/>
  <c r="RI111" i="1"/>
  <c r="RJ111" i="1"/>
  <c r="RK111" i="1"/>
  <c r="RL111" i="1"/>
  <c r="RM111" i="1"/>
  <c r="RN111" i="1"/>
  <c r="RO111" i="1"/>
  <c r="RP111" i="1"/>
  <c r="RQ111" i="1"/>
  <c r="RR111" i="1"/>
  <c r="RS111" i="1"/>
  <c r="RT111" i="1"/>
  <c r="RU111" i="1"/>
  <c r="RV111" i="1"/>
  <c r="RW111" i="1"/>
  <c r="RX111" i="1"/>
  <c r="RY111" i="1"/>
  <c r="RZ111" i="1"/>
  <c r="SA111" i="1"/>
  <c r="SB111" i="1"/>
  <c r="SC111" i="1"/>
  <c r="SD111" i="1"/>
  <c r="SE111" i="1"/>
  <c r="SF111" i="1"/>
  <c r="SG111" i="1"/>
  <c r="SH111" i="1"/>
  <c r="SI111" i="1"/>
  <c r="SJ111" i="1"/>
  <c r="SK111" i="1"/>
  <c r="SL111" i="1"/>
  <c r="SM111" i="1"/>
  <c r="SN111" i="1"/>
  <c r="SO111" i="1"/>
  <c r="SP111" i="1"/>
  <c r="SQ111" i="1"/>
  <c r="SR111" i="1"/>
  <c r="SS111" i="1"/>
  <c r="ST111" i="1"/>
  <c r="SU111" i="1"/>
  <c r="SV111" i="1"/>
  <c r="SW111" i="1"/>
  <c r="SX111" i="1"/>
  <c r="SY111" i="1"/>
  <c r="SZ111" i="1"/>
  <c r="TA111" i="1"/>
  <c r="TB111" i="1"/>
  <c r="TC111" i="1"/>
  <c r="TD111" i="1"/>
  <c r="TE111" i="1"/>
  <c r="TF111" i="1"/>
  <c r="TG111" i="1"/>
  <c r="TH111" i="1"/>
  <c r="TI111" i="1"/>
  <c r="TJ111" i="1"/>
  <c r="TK111" i="1"/>
  <c r="TL111" i="1"/>
  <c r="TM111" i="1"/>
  <c r="TN111" i="1"/>
  <c r="TO111" i="1"/>
  <c r="TP111" i="1"/>
  <c r="TQ111" i="1"/>
  <c r="TR111" i="1"/>
  <c r="TS111" i="1"/>
  <c r="TT111" i="1"/>
  <c r="TU111" i="1"/>
  <c r="TV111" i="1"/>
  <c r="TW111" i="1"/>
  <c r="TX111" i="1"/>
  <c r="TY111" i="1"/>
  <c r="TZ111" i="1"/>
  <c r="UA111" i="1"/>
  <c r="UB111" i="1"/>
  <c r="UC111" i="1"/>
  <c r="UD111" i="1"/>
  <c r="UE111" i="1"/>
  <c r="UF111" i="1"/>
  <c r="UG111" i="1"/>
  <c r="UH111" i="1"/>
  <c r="UI111" i="1"/>
  <c r="UJ111" i="1"/>
  <c r="UK111" i="1"/>
  <c r="UL111" i="1"/>
  <c r="UM111" i="1"/>
  <c r="UN111" i="1"/>
  <c r="UO111" i="1"/>
  <c r="UP111" i="1"/>
  <c r="UQ111" i="1"/>
  <c r="UR111" i="1"/>
  <c r="US111" i="1"/>
  <c r="UT111" i="1"/>
  <c r="UU111" i="1"/>
  <c r="UV111" i="1"/>
  <c r="UW111" i="1"/>
  <c r="UX111" i="1"/>
  <c r="UY111" i="1"/>
  <c r="UZ111" i="1"/>
  <c r="VA111" i="1"/>
  <c r="VB111" i="1"/>
  <c r="VC111" i="1"/>
  <c r="VD111" i="1"/>
  <c r="VE111" i="1"/>
  <c r="VF111" i="1"/>
  <c r="VG111" i="1"/>
  <c r="VH111" i="1"/>
  <c r="VI111" i="1"/>
  <c r="VJ111" i="1"/>
  <c r="VK111" i="1"/>
  <c r="VL111" i="1"/>
  <c r="VM111" i="1"/>
  <c r="VN111" i="1"/>
  <c r="VO111" i="1"/>
  <c r="VP111" i="1"/>
  <c r="VQ111" i="1"/>
  <c r="VR111" i="1"/>
  <c r="VS111" i="1"/>
  <c r="VT111" i="1"/>
  <c r="VU111" i="1"/>
  <c r="VV111" i="1"/>
  <c r="VW111" i="1"/>
  <c r="VX111" i="1"/>
  <c r="VY111" i="1"/>
  <c r="VZ111" i="1"/>
  <c r="WA111" i="1"/>
  <c r="WB111" i="1"/>
  <c r="WC111" i="1"/>
  <c r="WD111" i="1"/>
  <c r="WE111" i="1"/>
  <c r="WF111" i="1"/>
  <c r="WG111" i="1"/>
  <c r="WH111" i="1"/>
  <c r="WI111" i="1"/>
  <c r="WJ111" i="1"/>
  <c r="WK111" i="1"/>
  <c r="WL111" i="1"/>
  <c r="WM111" i="1"/>
  <c r="WN111" i="1"/>
  <c r="WO111" i="1"/>
  <c r="WP111" i="1"/>
  <c r="WQ111" i="1"/>
  <c r="WR111" i="1"/>
  <c r="WS111" i="1"/>
  <c r="WT111" i="1"/>
  <c r="WU111" i="1"/>
  <c r="WV111" i="1"/>
  <c r="WW111" i="1"/>
  <c r="WX111" i="1"/>
  <c r="WY111" i="1"/>
  <c r="WZ111" i="1"/>
  <c r="XA111" i="1"/>
  <c r="XB111" i="1"/>
  <c r="XC111" i="1"/>
  <c r="XD111" i="1"/>
  <c r="XE111" i="1"/>
  <c r="XF111" i="1"/>
  <c r="XG111" i="1"/>
  <c r="XH111" i="1"/>
  <c r="XI111" i="1"/>
  <c r="XJ111" i="1"/>
  <c r="XK111" i="1"/>
  <c r="XL111" i="1"/>
  <c r="XM111" i="1"/>
  <c r="XN111" i="1"/>
  <c r="XO111" i="1"/>
  <c r="XP111" i="1"/>
  <c r="XQ111" i="1"/>
  <c r="XR111" i="1"/>
  <c r="XS111" i="1"/>
  <c r="XT111" i="1"/>
  <c r="XU111" i="1"/>
  <c r="XV111" i="1"/>
  <c r="XW111" i="1"/>
  <c r="XX111" i="1"/>
  <c r="XY111" i="1"/>
  <c r="XZ111" i="1"/>
  <c r="YA111" i="1"/>
  <c r="YB111" i="1"/>
  <c r="YC111" i="1"/>
  <c r="YD111" i="1"/>
  <c r="YE111" i="1"/>
  <c r="YF111" i="1"/>
  <c r="YG111" i="1"/>
  <c r="YH111" i="1"/>
  <c r="YI111" i="1"/>
  <c r="YJ111" i="1"/>
  <c r="YK111" i="1"/>
  <c r="YL111" i="1"/>
  <c r="YM111" i="1"/>
  <c r="YN111" i="1"/>
  <c r="YO111" i="1"/>
  <c r="YP111" i="1"/>
  <c r="YQ111" i="1"/>
  <c r="YR111" i="1"/>
  <c r="YS111" i="1"/>
  <c r="YT111" i="1"/>
  <c r="YU111" i="1"/>
  <c r="YV111" i="1"/>
  <c r="YW111" i="1"/>
  <c r="YX111" i="1"/>
  <c r="YY111" i="1"/>
  <c r="YZ111" i="1"/>
  <c r="ZA111" i="1"/>
  <c r="ZB111" i="1"/>
  <c r="ZC111" i="1"/>
  <c r="ZD111" i="1"/>
  <c r="ZE111" i="1"/>
  <c r="ZF111" i="1"/>
  <c r="ZG111" i="1"/>
  <c r="ZH111" i="1"/>
  <c r="ZI111" i="1"/>
  <c r="ZJ111" i="1"/>
  <c r="ZK111" i="1"/>
  <c r="ZL111" i="1"/>
  <c r="ZM111" i="1"/>
  <c r="ZN111" i="1"/>
  <c r="ZO111" i="1"/>
  <c r="ZP111" i="1"/>
  <c r="ZQ111" i="1"/>
  <c r="ZR111" i="1"/>
  <c r="ZS111" i="1"/>
  <c r="ZT111" i="1"/>
  <c r="ZU111" i="1"/>
  <c r="ZV111" i="1"/>
  <c r="ZW111" i="1"/>
  <c r="ZX111" i="1"/>
  <c r="ZY111" i="1"/>
  <c r="ZZ111" i="1"/>
  <c r="AAA111" i="1"/>
  <c r="AAB111" i="1"/>
  <c r="AAC111" i="1"/>
  <c r="AAD111" i="1"/>
  <c r="AAE111" i="1"/>
  <c r="AAF111" i="1"/>
  <c r="AAG111" i="1"/>
  <c r="AAH111" i="1"/>
  <c r="AAI111" i="1"/>
  <c r="AAJ111" i="1"/>
  <c r="AAK111" i="1"/>
  <c r="AAL111" i="1"/>
  <c r="AAM111" i="1"/>
  <c r="AAN111" i="1"/>
  <c r="AAO111" i="1"/>
  <c r="AAP111" i="1"/>
  <c r="AAQ111" i="1"/>
  <c r="AAR111" i="1"/>
  <c r="AAS111" i="1"/>
  <c r="AAT111" i="1"/>
  <c r="AAU111" i="1"/>
  <c r="AAV111" i="1"/>
  <c r="AAW111" i="1"/>
  <c r="AAX111" i="1"/>
  <c r="AAY111" i="1"/>
  <c r="AAZ111" i="1"/>
  <c r="ABA111" i="1"/>
  <c r="ABB111" i="1"/>
  <c r="ABC111" i="1"/>
  <c r="ABD111" i="1"/>
  <c r="ABE111" i="1"/>
  <c r="ABF111" i="1"/>
  <c r="ABG111" i="1"/>
  <c r="ABH111" i="1"/>
  <c r="ABI111" i="1"/>
  <c r="ABJ111" i="1"/>
  <c r="ABK111" i="1"/>
  <c r="ABL111" i="1"/>
  <c r="ABM111" i="1"/>
  <c r="ABN111" i="1"/>
  <c r="ABO111" i="1"/>
  <c r="ABP111" i="1"/>
  <c r="ABQ111" i="1"/>
  <c r="ABR111" i="1"/>
  <c r="ABS111" i="1"/>
  <c r="ABT111" i="1"/>
  <c r="ABU111" i="1"/>
  <c r="ABV111" i="1"/>
  <c r="ABW111" i="1"/>
  <c r="ABX111" i="1"/>
  <c r="ABY111" i="1"/>
  <c r="ABZ111" i="1"/>
  <c r="ACA111" i="1"/>
  <c r="ACB111" i="1"/>
  <c r="ACC111" i="1"/>
  <c r="ACD111" i="1"/>
  <c r="ACE111" i="1"/>
  <c r="ACF111" i="1"/>
  <c r="ACG111" i="1"/>
  <c r="ACH111" i="1"/>
  <c r="ACI111" i="1"/>
  <c r="ACJ111" i="1"/>
  <c r="ACK111" i="1"/>
  <c r="ACL111" i="1"/>
  <c r="ACM111" i="1"/>
  <c r="ACN111" i="1"/>
  <c r="ACO111" i="1"/>
  <c r="ACP111" i="1"/>
  <c r="ACQ111" i="1"/>
  <c r="ACR111" i="1"/>
  <c r="ACS111" i="1"/>
  <c r="ACT111" i="1"/>
  <c r="ACU111" i="1"/>
  <c r="ACV111" i="1"/>
  <c r="ACW111" i="1"/>
  <c r="ACX111" i="1"/>
  <c r="ACY111" i="1"/>
  <c r="ACZ111" i="1"/>
  <c r="ADA111" i="1"/>
  <c r="ADB111" i="1"/>
  <c r="ADC111" i="1"/>
  <c r="ADD111" i="1"/>
  <c r="ADE111" i="1"/>
  <c r="ADF111" i="1"/>
  <c r="ADG111" i="1"/>
  <c r="ADH111" i="1"/>
  <c r="ADI111" i="1"/>
  <c r="ADJ111" i="1"/>
  <c r="ADK111" i="1"/>
  <c r="ADL111" i="1"/>
  <c r="ADM111" i="1"/>
  <c r="ADN111" i="1"/>
  <c r="ADO111" i="1"/>
  <c r="ADP111" i="1"/>
  <c r="ADQ111" i="1"/>
  <c r="ADR111" i="1"/>
  <c r="ADS111" i="1"/>
  <c r="ADT111" i="1"/>
  <c r="ADU111" i="1"/>
  <c r="ADV111" i="1"/>
  <c r="ADW111" i="1"/>
  <c r="ADX111" i="1"/>
  <c r="ADY111" i="1"/>
  <c r="ADZ111" i="1"/>
  <c r="AEA111" i="1"/>
  <c r="AEB111" i="1"/>
  <c r="AEC111" i="1"/>
  <c r="AED111" i="1"/>
  <c r="AEE111" i="1"/>
  <c r="AEF111" i="1"/>
  <c r="AEG111" i="1"/>
  <c r="AEH111" i="1"/>
  <c r="AEI111" i="1"/>
  <c r="AEJ111" i="1"/>
  <c r="AEK111" i="1"/>
  <c r="AEL111" i="1"/>
  <c r="AEM111" i="1"/>
  <c r="AEN111" i="1"/>
  <c r="AEO111" i="1"/>
  <c r="AEP111" i="1"/>
  <c r="AEQ111" i="1"/>
  <c r="AER111" i="1"/>
  <c r="AES111" i="1"/>
  <c r="AET111" i="1"/>
  <c r="AEU111" i="1"/>
  <c r="AEV111" i="1"/>
  <c r="AEW111" i="1"/>
  <c r="AEX111" i="1"/>
  <c r="AEY111" i="1"/>
  <c r="AEZ111" i="1"/>
  <c r="AFA111" i="1"/>
  <c r="AFB111" i="1"/>
  <c r="AFC111" i="1"/>
  <c r="AFD111" i="1"/>
  <c r="AFE111" i="1"/>
  <c r="AFF111" i="1"/>
  <c r="AFG111" i="1"/>
  <c r="AFH111" i="1"/>
  <c r="AFI111" i="1"/>
  <c r="AFJ111" i="1"/>
  <c r="AFK111" i="1"/>
  <c r="AFL111" i="1"/>
  <c r="AFM111" i="1"/>
  <c r="AFN111" i="1"/>
  <c r="AFO111" i="1"/>
  <c r="AFP111" i="1"/>
  <c r="AFQ111" i="1"/>
  <c r="AFR111" i="1"/>
  <c r="AFS111" i="1"/>
  <c r="AFT111" i="1"/>
  <c r="AFU111" i="1"/>
  <c r="AFV111" i="1"/>
  <c r="AFW111" i="1"/>
  <c r="AFX111" i="1"/>
  <c r="AFY111" i="1"/>
  <c r="AFZ111" i="1"/>
  <c r="AGA111" i="1"/>
  <c r="AGB111" i="1"/>
  <c r="AGC111" i="1"/>
  <c r="AGD111" i="1"/>
  <c r="AGE111" i="1"/>
  <c r="AGF111" i="1"/>
  <c r="AGG111" i="1"/>
  <c r="AGH111" i="1"/>
  <c r="AGI111" i="1"/>
  <c r="AGJ111" i="1"/>
  <c r="AGK111" i="1"/>
  <c r="AGL111" i="1"/>
  <c r="AGM111" i="1"/>
  <c r="AGN111" i="1"/>
  <c r="AGO111" i="1"/>
  <c r="AGP111" i="1"/>
  <c r="AGQ111" i="1"/>
  <c r="AGR111" i="1"/>
  <c r="AGS111" i="1"/>
  <c r="AGT111" i="1"/>
  <c r="AGU111" i="1"/>
  <c r="AGV111" i="1"/>
  <c r="AGW111" i="1"/>
  <c r="AGX111" i="1"/>
  <c r="AGY111" i="1"/>
  <c r="AGZ111" i="1"/>
  <c r="AHA111" i="1"/>
  <c r="AHB111" i="1"/>
  <c r="AHC111" i="1"/>
  <c r="AHD111" i="1"/>
  <c r="AHE111" i="1"/>
  <c r="AHF111" i="1"/>
  <c r="AHG111" i="1"/>
  <c r="AHH111" i="1"/>
  <c r="AHI111" i="1"/>
  <c r="AHJ111" i="1"/>
  <c r="AHK111" i="1"/>
  <c r="AHL111" i="1"/>
  <c r="AHM111" i="1"/>
  <c r="AHN111" i="1"/>
  <c r="AHO111" i="1"/>
  <c r="AHP111" i="1"/>
  <c r="AHQ111" i="1"/>
  <c r="AHR111" i="1"/>
  <c r="AHS111" i="1"/>
  <c r="AHT111" i="1"/>
  <c r="AHU111" i="1"/>
  <c r="AHV111" i="1"/>
  <c r="AHW111" i="1"/>
  <c r="AHX111" i="1"/>
  <c r="AHY111" i="1"/>
  <c r="AHZ111" i="1"/>
  <c r="AIA111" i="1"/>
  <c r="AIB111" i="1"/>
  <c r="AIC111" i="1"/>
  <c r="AID111" i="1"/>
  <c r="AIE111" i="1"/>
  <c r="AIF111" i="1"/>
  <c r="AIG111" i="1"/>
  <c r="AIH111" i="1"/>
  <c r="AII111" i="1"/>
  <c r="AIJ111" i="1"/>
  <c r="AIK111" i="1"/>
  <c r="AIL111" i="1"/>
  <c r="AIM111" i="1"/>
  <c r="AIN111" i="1"/>
  <c r="AIO111" i="1"/>
  <c r="AIP111" i="1"/>
  <c r="AIQ111" i="1"/>
  <c r="AIR111" i="1"/>
  <c r="AIS111" i="1"/>
  <c r="AIT111" i="1"/>
  <c r="AIU111" i="1"/>
  <c r="AIV111" i="1"/>
  <c r="AIW111" i="1"/>
  <c r="AIX111" i="1"/>
  <c r="AIY111" i="1"/>
  <c r="AIZ111" i="1"/>
  <c r="AJA111" i="1"/>
  <c r="AJB111" i="1"/>
  <c r="AJC111" i="1"/>
  <c r="AJD111" i="1"/>
  <c r="AJE111" i="1"/>
  <c r="AJF111" i="1"/>
  <c r="AJG111" i="1"/>
  <c r="AJH111" i="1"/>
  <c r="AJI111" i="1"/>
  <c r="AJJ111" i="1"/>
  <c r="AJK111" i="1"/>
  <c r="AJL111" i="1"/>
  <c r="AJM111" i="1"/>
  <c r="AJN111" i="1"/>
  <c r="AJO111" i="1"/>
  <c r="AJP111" i="1"/>
  <c r="AJQ111" i="1"/>
  <c r="AJR111" i="1"/>
  <c r="AJS111" i="1"/>
  <c r="AJT111" i="1"/>
  <c r="AJU111" i="1"/>
  <c r="AJV111" i="1"/>
  <c r="AJW111" i="1"/>
  <c r="AJX111" i="1"/>
  <c r="AJY111" i="1"/>
  <c r="AJZ111" i="1"/>
  <c r="AKA111" i="1"/>
  <c r="AKB111" i="1"/>
  <c r="AKC111" i="1"/>
  <c r="AKD111" i="1"/>
  <c r="AKE111" i="1"/>
  <c r="AKF111" i="1"/>
  <c r="AKG111" i="1"/>
  <c r="AKH111" i="1"/>
  <c r="AKI111" i="1"/>
  <c r="AKJ111" i="1"/>
  <c r="AKK111" i="1"/>
  <c r="AKL111" i="1"/>
  <c r="AKM111" i="1"/>
  <c r="AKN111" i="1"/>
  <c r="AKO111" i="1"/>
  <c r="AKP111" i="1"/>
  <c r="AKQ111" i="1"/>
  <c r="AKR111" i="1"/>
  <c r="AKS111" i="1"/>
  <c r="AKT111" i="1"/>
  <c r="AKU111" i="1"/>
  <c r="AKV111" i="1"/>
  <c r="AKW111" i="1"/>
  <c r="AKX111" i="1"/>
  <c r="AKY111" i="1"/>
  <c r="AKZ111" i="1"/>
  <c r="ALA111" i="1"/>
  <c r="ALB111" i="1"/>
  <c r="ALC111" i="1"/>
  <c r="ALD111" i="1"/>
  <c r="ALE111" i="1"/>
  <c r="ALF111" i="1"/>
  <c r="ALG111" i="1"/>
  <c r="ALH111" i="1"/>
  <c r="ALI111" i="1"/>
  <c r="ALJ111" i="1"/>
  <c r="ALK111" i="1"/>
  <c r="ALL111" i="1"/>
  <c r="ALM111" i="1"/>
  <c r="ALN111" i="1"/>
  <c r="ALO111" i="1"/>
  <c r="ALP111" i="1"/>
  <c r="ALQ111" i="1"/>
  <c r="ALR111" i="1"/>
  <c r="ALS111" i="1"/>
  <c r="ALT111" i="1"/>
  <c r="ALU111" i="1"/>
  <c r="ALV111" i="1"/>
  <c r="ALW111" i="1"/>
  <c r="ALX111" i="1"/>
  <c r="ALY111" i="1"/>
  <c r="ALZ111" i="1"/>
  <c r="AMA111" i="1"/>
  <c r="AMB111" i="1"/>
  <c r="AMC111" i="1"/>
  <c r="AMD111" i="1"/>
  <c r="AME111" i="1"/>
  <c r="AMF111" i="1"/>
  <c r="AMG111" i="1"/>
  <c r="AMH111" i="1"/>
  <c r="AMI111" i="1"/>
  <c r="AMJ111" i="1"/>
  <c r="AMK111" i="1"/>
  <c r="AML111" i="1"/>
  <c r="AMM111" i="1"/>
  <c r="AMN111" i="1"/>
  <c r="AMO111" i="1"/>
  <c r="AMP111" i="1"/>
  <c r="AMQ111" i="1"/>
  <c r="AMR111" i="1"/>
  <c r="AMS111" i="1"/>
  <c r="AMT111" i="1"/>
  <c r="AMU111" i="1"/>
  <c r="AMV111" i="1"/>
  <c r="AMW111" i="1"/>
  <c r="AMX111" i="1"/>
  <c r="AMY111" i="1"/>
  <c r="AMZ111" i="1"/>
  <c r="ANA111" i="1"/>
  <c r="ANB111" i="1"/>
  <c r="ANC111" i="1"/>
  <c r="AND111" i="1"/>
  <c r="ANE111" i="1"/>
  <c r="ANF111" i="1"/>
  <c r="ANG111" i="1"/>
  <c r="ANH111" i="1"/>
  <c r="ANI111" i="1"/>
  <c r="ANJ111" i="1"/>
  <c r="ANK111" i="1"/>
  <c r="ANL111" i="1"/>
  <c r="ANM111" i="1"/>
  <c r="ANN111" i="1"/>
  <c r="ANO111" i="1"/>
  <c r="ANP111" i="1"/>
  <c r="ANQ111" i="1"/>
  <c r="ANR111" i="1"/>
  <c r="ANS111" i="1"/>
  <c r="ANT111" i="1"/>
  <c r="ANU111" i="1"/>
  <c r="ANV111" i="1"/>
  <c r="ANW111" i="1"/>
  <c r="ANX111" i="1"/>
  <c r="ANY111" i="1"/>
  <c r="ANZ111" i="1"/>
  <c r="AOA111" i="1"/>
  <c r="AOB111" i="1"/>
  <c r="AOC111" i="1"/>
  <c r="AOD111" i="1"/>
  <c r="AOE111" i="1"/>
  <c r="AOF111" i="1"/>
  <c r="AOG111" i="1"/>
  <c r="AOH111" i="1"/>
  <c r="AOI111" i="1"/>
  <c r="AOJ111" i="1"/>
  <c r="AOK111" i="1"/>
  <c r="AOL111" i="1"/>
  <c r="AOM111" i="1"/>
  <c r="AON111" i="1"/>
  <c r="AOO111" i="1"/>
  <c r="AOP111" i="1"/>
  <c r="AOQ111" i="1"/>
  <c r="AOR111" i="1"/>
  <c r="AOS111" i="1"/>
  <c r="AOT111" i="1"/>
  <c r="AOU111" i="1"/>
  <c r="AOV111" i="1"/>
  <c r="AOW111" i="1"/>
  <c r="AOX111" i="1"/>
  <c r="AOY111" i="1"/>
  <c r="AOZ111" i="1"/>
  <c r="APA111" i="1"/>
  <c r="APB111" i="1"/>
  <c r="APC111" i="1"/>
  <c r="APD111" i="1"/>
  <c r="APE111" i="1"/>
  <c r="APF111" i="1"/>
  <c r="APG111" i="1"/>
  <c r="APH111" i="1"/>
  <c r="API111" i="1"/>
  <c r="APJ111" i="1"/>
  <c r="APK111" i="1"/>
  <c r="APL111" i="1"/>
  <c r="APM111" i="1"/>
  <c r="APN111" i="1"/>
  <c r="APO111" i="1"/>
  <c r="APP111" i="1"/>
  <c r="APQ111" i="1"/>
  <c r="APR111" i="1"/>
  <c r="APS111" i="1"/>
  <c r="APT111" i="1"/>
  <c r="APU111" i="1"/>
  <c r="APV111" i="1"/>
  <c r="APW111" i="1"/>
  <c r="APX111" i="1"/>
  <c r="APY111" i="1"/>
  <c r="APZ111" i="1"/>
  <c r="AQA111" i="1"/>
  <c r="AQB111" i="1"/>
  <c r="AQC111" i="1"/>
  <c r="AQD111" i="1"/>
  <c r="AQE111" i="1"/>
  <c r="AQF111" i="1"/>
  <c r="AQG111" i="1"/>
  <c r="AQH111" i="1"/>
  <c r="AQI111" i="1"/>
  <c r="AQJ111" i="1"/>
  <c r="AQK111" i="1"/>
  <c r="AQL111" i="1"/>
  <c r="AQM111" i="1"/>
  <c r="AQN111" i="1"/>
  <c r="AQO111" i="1"/>
  <c r="AQP111" i="1"/>
  <c r="AQQ111" i="1"/>
  <c r="AQR111" i="1"/>
  <c r="AQS111" i="1"/>
  <c r="AQT111" i="1"/>
  <c r="AQU111" i="1"/>
  <c r="AQV111" i="1"/>
  <c r="AQW111" i="1"/>
  <c r="AQX111" i="1"/>
  <c r="AQY111" i="1"/>
  <c r="AQZ111" i="1"/>
  <c r="ARA111" i="1"/>
  <c r="ARB111" i="1"/>
  <c r="ARC111" i="1"/>
  <c r="ARD111" i="1"/>
  <c r="ARE111" i="1"/>
  <c r="ARF111" i="1"/>
  <c r="ARG111" i="1"/>
  <c r="ARH111" i="1"/>
  <c r="ARI111" i="1"/>
  <c r="ARJ111" i="1"/>
  <c r="ARK111" i="1"/>
  <c r="ARL111" i="1"/>
  <c r="ARM111" i="1"/>
  <c r="ARN111" i="1"/>
  <c r="ARO111" i="1"/>
  <c r="ARP111" i="1"/>
  <c r="ARQ111" i="1"/>
  <c r="ARR111" i="1"/>
  <c r="ARS111" i="1"/>
  <c r="ART111" i="1"/>
  <c r="ARU111" i="1"/>
  <c r="ARV111" i="1"/>
  <c r="ARW111" i="1"/>
  <c r="ARX111" i="1"/>
  <c r="ARY111" i="1"/>
  <c r="ARZ111" i="1"/>
  <c r="ASA111" i="1"/>
  <c r="ASB111" i="1"/>
  <c r="ASC111" i="1"/>
  <c r="ASD111" i="1"/>
  <c r="ASE111" i="1"/>
  <c r="ASF111" i="1"/>
  <c r="ASG111" i="1"/>
  <c r="ASH111" i="1"/>
  <c r="ASI111" i="1"/>
  <c r="ASJ111" i="1"/>
  <c r="ASK111" i="1"/>
  <c r="ASL111" i="1"/>
  <c r="ASM111" i="1"/>
  <c r="ASN111" i="1"/>
  <c r="ASO111" i="1"/>
  <c r="ASP111" i="1"/>
  <c r="ASQ111" i="1"/>
  <c r="ASR111" i="1"/>
  <c r="ASS111" i="1"/>
  <c r="AST111" i="1"/>
  <c r="ASU111" i="1"/>
  <c r="ASV111" i="1"/>
  <c r="ASW111" i="1"/>
  <c r="ASX111" i="1"/>
  <c r="ASY111" i="1"/>
  <c r="ASZ111" i="1"/>
  <c r="ATA111" i="1"/>
  <c r="ATB111" i="1"/>
  <c r="ATC111" i="1"/>
  <c r="ATD111" i="1"/>
  <c r="ATE111" i="1"/>
  <c r="ATF111" i="1"/>
  <c r="ATG111" i="1"/>
  <c r="ATH111" i="1"/>
  <c r="ATI111" i="1"/>
  <c r="ATJ111" i="1"/>
  <c r="ATK111" i="1"/>
  <c r="ATL111" i="1"/>
  <c r="ATM111" i="1"/>
  <c r="ATN111" i="1"/>
  <c r="ATO111" i="1"/>
  <c r="ATP111" i="1"/>
  <c r="ATQ111" i="1"/>
  <c r="ATR111" i="1"/>
  <c r="ATS111" i="1"/>
  <c r="ATT111" i="1"/>
  <c r="ATU111" i="1"/>
  <c r="ATV111" i="1"/>
  <c r="ATW111" i="1"/>
  <c r="ATX111" i="1"/>
  <c r="ATY111" i="1"/>
  <c r="ATZ111" i="1"/>
  <c r="AUA111" i="1"/>
  <c r="AUB111" i="1"/>
  <c r="AUC111" i="1"/>
  <c r="AUD111" i="1"/>
  <c r="AUE111" i="1"/>
  <c r="AUF111" i="1"/>
  <c r="AUG111" i="1"/>
  <c r="AUH111" i="1"/>
  <c r="AUI111" i="1"/>
  <c r="AUJ111" i="1"/>
  <c r="AUK111" i="1"/>
  <c r="AUL111" i="1"/>
  <c r="AUM111" i="1"/>
  <c r="AUN111" i="1"/>
  <c r="AUO111" i="1"/>
  <c r="AUP111" i="1"/>
  <c r="AUQ111" i="1"/>
  <c r="AUR111" i="1"/>
  <c r="AUS111" i="1"/>
  <c r="AUT111" i="1"/>
  <c r="AUU111" i="1"/>
  <c r="AUV111" i="1"/>
  <c r="AUW111" i="1"/>
  <c r="AUX111" i="1"/>
  <c r="AUY111" i="1"/>
  <c r="AUZ111" i="1"/>
  <c r="AVA111" i="1"/>
  <c r="AVB111" i="1"/>
  <c r="AVC111" i="1"/>
  <c r="AVD111" i="1"/>
  <c r="AVE111" i="1"/>
  <c r="AVF111" i="1"/>
  <c r="AVG111" i="1"/>
  <c r="AVH111" i="1"/>
  <c r="AVI111" i="1"/>
  <c r="AVJ111" i="1"/>
  <c r="AVK111" i="1"/>
  <c r="AVL111" i="1"/>
  <c r="AVM111" i="1"/>
  <c r="AVN111" i="1"/>
  <c r="AVO111" i="1"/>
  <c r="AVP111" i="1"/>
  <c r="AVQ111" i="1"/>
  <c r="AVR111" i="1"/>
  <c r="AVS111" i="1"/>
  <c r="AVT111" i="1"/>
  <c r="AVU111" i="1"/>
  <c r="AVV111" i="1"/>
  <c r="AVW111" i="1"/>
  <c r="AVX111" i="1"/>
  <c r="AVY111" i="1"/>
  <c r="AVZ111" i="1"/>
  <c r="AWA111" i="1"/>
  <c r="AWB111" i="1"/>
  <c r="AWC111" i="1"/>
  <c r="AWD111" i="1"/>
  <c r="AWE111" i="1"/>
  <c r="AWF111" i="1"/>
  <c r="AWG111" i="1"/>
  <c r="AWH111" i="1"/>
  <c r="AWI111" i="1"/>
  <c r="AWJ111" i="1"/>
  <c r="AWK111" i="1"/>
  <c r="AWL111" i="1"/>
  <c r="AWM111" i="1"/>
  <c r="AWN111" i="1"/>
  <c r="AWO111" i="1"/>
  <c r="AWP111" i="1"/>
  <c r="AWQ111" i="1"/>
  <c r="AWR111" i="1"/>
  <c r="AWS111" i="1"/>
  <c r="AWT111" i="1"/>
  <c r="AWU111" i="1"/>
  <c r="AWV111" i="1"/>
  <c r="AWW111" i="1"/>
  <c r="AWX111" i="1"/>
  <c r="AWY111" i="1"/>
  <c r="AWZ111" i="1"/>
  <c r="AXA111" i="1"/>
  <c r="AXB111" i="1"/>
  <c r="AXC111" i="1"/>
  <c r="AXD111" i="1"/>
  <c r="AXE111" i="1"/>
  <c r="AXF111" i="1"/>
  <c r="AXG111" i="1"/>
  <c r="AXH111" i="1"/>
  <c r="AXI111" i="1"/>
  <c r="AXJ111" i="1"/>
  <c r="AXK111" i="1"/>
  <c r="AXL111" i="1"/>
  <c r="AXM111" i="1"/>
  <c r="AXN111" i="1"/>
  <c r="AXO111" i="1"/>
  <c r="AXP111" i="1"/>
  <c r="AXQ111" i="1"/>
  <c r="AXR111" i="1"/>
  <c r="AXS111" i="1"/>
  <c r="AXT111" i="1"/>
  <c r="AXU111" i="1"/>
  <c r="AXV111" i="1"/>
  <c r="AXW111" i="1"/>
  <c r="AXX111" i="1"/>
  <c r="AXY111" i="1"/>
  <c r="AXZ111" i="1"/>
  <c r="AYA111" i="1"/>
  <c r="AYB111" i="1"/>
  <c r="AYC111" i="1"/>
  <c r="AYD111" i="1"/>
  <c r="AYE111" i="1"/>
  <c r="AYF111" i="1"/>
  <c r="AYG111" i="1"/>
  <c r="AYH111" i="1"/>
  <c r="AYI111" i="1"/>
  <c r="AYJ111" i="1"/>
  <c r="AYK111" i="1"/>
  <c r="AYL111" i="1"/>
  <c r="AYM111" i="1"/>
  <c r="AYN111" i="1"/>
  <c r="AYO111" i="1"/>
  <c r="AYP111" i="1"/>
  <c r="AYQ111" i="1"/>
  <c r="AYR111" i="1"/>
  <c r="AYS111" i="1"/>
  <c r="AYT111" i="1"/>
  <c r="AYU111" i="1"/>
  <c r="AYV111" i="1"/>
  <c r="AYW111" i="1"/>
  <c r="AYX111" i="1"/>
  <c r="AYY111" i="1"/>
  <c r="AYZ111" i="1"/>
  <c r="AZA111" i="1"/>
  <c r="AZB111" i="1"/>
  <c r="AZC111" i="1"/>
  <c r="AZD111" i="1"/>
  <c r="AZE111" i="1"/>
  <c r="AZF111" i="1"/>
  <c r="AZG111" i="1"/>
  <c r="AZH111" i="1"/>
  <c r="AZI111" i="1"/>
  <c r="AZJ111" i="1"/>
  <c r="AZK111" i="1"/>
  <c r="AZL111" i="1"/>
  <c r="AZM111" i="1"/>
  <c r="AZN111" i="1"/>
  <c r="AZO111" i="1"/>
  <c r="AZP111" i="1"/>
  <c r="AZQ111" i="1"/>
  <c r="AZR111" i="1"/>
  <c r="AZS111" i="1"/>
  <c r="AZT111" i="1"/>
  <c r="AZU111" i="1"/>
  <c r="AZV111" i="1"/>
  <c r="AZW111" i="1"/>
  <c r="AZX111" i="1"/>
  <c r="AZY111" i="1"/>
  <c r="AZZ111" i="1"/>
  <c r="BAA111" i="1"/>
  <c r="BAB111" i="1"/>
  <c r="BAC111" i="1"/>
  <c r="BAD111" i="1"/>
  <c r="BAE111" i="1"/>
  <c r="BAF111" i="1"/>
  <c r="BAG111" i="1"/>
  <c r="BAH111" i="1"/>
  <c r="BAI111" i="1"/>
  <c r="BAJ111" i="1"/>
  <c r="BAK111" i="1"/>
  <c r="BAL111" i="1"/>
  <c r="BAM111" i="1"/>
  <c r="BAN111" i="1"/>
  <c r="BAO111" i="1"/>
  <c r="BAP111" i="1"/>
  <c r="BAQ111" i="1"/>
  <c r="BAR111" i="1"/>
  <c r="BAS111" i="1"/>
  <c r="BAT111" i="1"/>
  <c r="BAU111" i="1"/>
  <c r="BAV111" i="1"/>
  <c r="BAW111" i="1"/>
  <c r="BAX111" i="1"/>
  <c r="BAY111" i="1"/>
  <c r="BAZ111" i="1"/>
  <c r="BBA111" i="1"/>
  <c r="BBB111" i="1"/>
  <c r="BBC111" i="1"/>
  <c r="BBD111" i="1"/>
  <c r="BBE111" i="1"/>
  <c r="BBF111" i="1"/>
  <c r="BBG111" i="1"/>
  <c r="BBH111" i="1"/>
  <c r="BBI111" i="1"/>
  <c r="BBJ111" i="1"/>
  <c r="BBK111" i="1"/>
  <c r="BBL111" i="1"/>
  <c r="BBM111" i="1"/>
  <c r="BBN111" i="1"/>
  <c r="BBO111" i="1"/>
  <c r="XL86" i="1"/>
  <c r="XM86" i="1"/>
  <c r="XN86" i="1"/>
  <c r="XO86" i="1"/>
  <c r="XP86" i="1"/>
  <c r="XQ86" i="1"/>
  <c r="XR86" i="1"/>
  <c r="XS86" i="1"/>
  <c r="XT86" i="1"/>
  <c r="XU86" i="1"/>
  <c r="XV86" i="1"/>
  <c r="XW86" i="1"/>
  <c r="XX86" i="1"/>
  <c r="XY86" i="1"/>
  <c r="XZ86" i="1"/>
  <c r="YA86" i="1"/>
  <c r="YB86" i="1"/>
  <c r="YC86" i="1"/>
  <c r="YD86" i="1"/>
  <c r="YE86" i="1"/>
  <c r="YF86" i="1"/>
  <c r="YG86" i="1"/>
  <c r="YH86" i="1"/>
  <c r="YI86" i="1"/>
  <c r="YJ86" i="1"/>
  <c r="YK86" i="1"/>
  <c r="YL86" i="1"/>
  <c r="YM86" i="1"/>
  <c r="YN86" i="1"/>
  <c r="YO86" i="1"/>
  <c r="YP86" i="1"/>
  <c r="YQ86" i="1"/>
  <c r="YR86" i="1"/>
  <c r="YS86" i="1"/>
  <c r="YT86" i="1"/>
  <c r="YU86" i="1"/>
  <c r="YV86" i="1"/>
  <c r="YW86" i="1"/>
  <c r="YX86" i="1"/>
  <c r="YY86" i="1"/>
  <c r="YZ86" i="1"/>
  <c r="ZA86" i="1"/>
  <c r="ZB86" i="1"/>
  <c r="ZC86" i="1"/>
  <c r="ZD86" i="1"/>
  <c r="ZE86" i="1"/>
  <c r="ZF86" i="1"/>
  <c r="ZG86" i="1"/>
  <c r="ZH86" i="1"/>
  <c r="ZI86" i="1"/>
  <c r="ZJ86" i="1"/>
  <c r="ZK86" i="1"/>
  <c r="ZL86" i="1"/>
  <c r="ZM86" i="1"/>
  <c r="ZN86" i="1"/>
  <c r="ZO86" i="1"/>
  <c r="ZP86" i="1"/>
  <c r="ZQ86" i="1"/>
  <c r="ZR86" i="1"/>
  <c r="ZS86" i="1"/>
  <c r="ZT86" i="1"/>
  <c r="ZU86" i="1"/>
  <c r="ZV86" i="1"/>
  <c r="ZW86" i="1"/>
  <c r="ZX86" i="1"/>
  <c r="ZY86" i="1"/>
  <c r="ZZ86" i="1"/>
  <c r="AAA86" i="1"/>
  <c r="AAB86" i="1"/>
  <c r="AAC86" i="1"/>
  <c r="AAD86" i="1"/>
  <c r="AAE86" i="1"/>
  <c r="AAF86" i="1"/>
  <c r="AAG86" i="1"/>
  <c r="AAH86" i="1"/>
  <c r="AAI86" i="1"/>
  <c r="AAJ86" i="1"/>
  <c r="AAK86" i="1"/>
  <c r="AAL86" i="1"/>
  <c r="AAM86" i="1"/>
  <c r="AAN86" i="1"/>
  <c r="AAO86" i="1"/>
  <c r="AAP86" i="1"/>
  <c r="AAQ86" i="1"/>
  <c r="AAR86" i="1"/>
  <c r="AAS86" i="1"/>
  <c r="AAT86" i="1"/>
  <c r="AAU86" i="1"/>
  <c r="AAV86" i="1"/>
  <c r="AAW86" i="1"/>
  <c r="AAX86" i="1"/>
  <c r="AAY86" i="1"/>
  <c r="AAZ86" i="1"/>
  <c r="ABA86" i="1"/>
  <c r="ABB86" i="1"/>
  <c r="ABC86" i="1"/>
  <c r="ABD86" i="1"/>
  <c r="ABE86" i="1"/>
  <c r="ABF86" i="1"/>
  <c r="ABG86" i="1"/>
  <c r="ABH86" i="1"/>
  <c r="ABI86" i="1"/>
  <c r="ABJ86" i="1"/>
  <c r="ABK86" i="1"/>
  <c r="ABL86" i="1"/>
  <c r="ABM86" i="1"/>
  <c r="ABN86" i="1"/>
  <c r="ABO86" i="1"/>
  <c r="ABP86" i="1"/>
  <c r="ABQ86" i="1"/>
  <c r="ABR86" i="1"/>
  <c r="ABS86" i="1"/>
  <c r="ABT86" i="1"/>
  <c r="ABU86" i="1"/>
  <c r="ABV86" i="1"/>
  <c r="ABW86" i="1"/>
  <c r="ABX86" i="1"/>
  <c r="ABY86" i="1"/>
  <c r="ABZ86" i="1"/>
  <c r="ACA86" i="1"/>
  <c r="ACB86" i="1"/>
  <c r="ACC86" i="1"/>
  <c r="ACD86" i="1"/>
  <c r="ACE86" i="1"/>
  <c r="ACF86" i="1"/>
  <c r="ACG86" i="1"/>
  <c r="ACH86" i="1"/>
  <c r="ACI86" i="1"/>
  <c r="ACJ86" i="1"/>
  <c r="ACK86" i="1"/>
  <c r="ACL86" i="1"/>
  <c r="ACM86" i="1"/>
  <c r="ACN86" i="1"/>
  <c r="ACO86" i="1"/>
  <c r="ACP86" i="1"/>
  <c r="ACQ86" i="1"/>
  <c r="ACR86" i="1"/>
  <c r="ACS86" i="1"/>
  <c r="ACT86" i="1"/>
  <c r="ACU86" i="1"/>
  <c r="ACV86" i="1"/>
  <c r="ACW86" i="1"/>
  <c r="ACX86" i="1"/>
  <c r="ACY86" i="1"/>
  <c r="ACZ86" i="1"/>
  <c r="ADA86" i="1"/>
  <c r="ADB86" i="1"/>
  <c r="ADC86" i="1"/>
  <c r="ADD86" i="1"/>
  <c r="ADE86" i="1"/>
  <c r="ADF86" i="1"/>
  <c r="ADG86" i="1"/>
  <c r="ADH86" i="1"/>
  <c r="ADI86" i="1"/>
  <c r="ADJ86" i="1"/>
  <c r="ADK86" i="1"/>
  <c r="ADL86" i="1"/>
  <c r="ADM86" i="1"/>
  <c r="ADN86" i="1"/>
  <c r="ADO86" i="1"/>
  <c r="ADP86" i="1"/>
  <c r="ADQ86" i="1"/>
  <c r="ADR86" i="1"/>
  <c r="ADS86" i="1"/>
  <c r="ADT86" i="1"/>
  <c r="ADU86" i="1"/>
  <c r="ADV86" i="1"/>
  <c r="ADW86" i="1"/>
  <c r="ADX86" i="1"/>
  <c r="ADY86" i="1"/>
  <c r="ADZ86" i="1"/>
  <c r="AEA86" i="1"/>
  <c r="AEB86" i="1"/>
  <c r="AEC86" i="1"/>
  <c r="AED86" i="1"/>
  <c r="AEE86" i="1"/>
  <c r="AEF86" i="1"/>
  <c r="AEG86" i="1"/>
  <c r="AEH86" i="1"/>
  <c r="AEI86" i="1"/>
  <c r="AEJ86" i="1"/>
  <c r="AEK86" i="1"/>
  <c r="AEL86" i="1"/>
  <c r="AEM86" i="1"/>
  <c r="AEN86" i="1"/>
  <c r="AEO86" i="1"/>
  <c r="AEP86" i="1"/>
  <c r="AEQ86" i="1"/>
  <c r="AER86" i="1"/>
  <c r="AES86" i="1"/>
  <c r="AET86" i="1"/>
  <c r="AEU86" i="1"/>
  <c r="AEV86" i="1"/>
  <c r="AEW86" i="1"/>
  <c r="AEX86" i="1"/>
  <c r="AEY86" i="1"/>
  <c r="AEZ86" i="1"/>
  <c r="AFA86" i="1"/>
  <c r="AFB86" i="1"/>
  <c r="AFC86" i="1"/>
  <c r="AFD86" i="1"/>
  <c r="AFE86" i="1"/>
  <c r="AFF86" i="1"/>
  <c r="AFG86" i="1"/>
  <c r="AFH86" i="1"/>
  <c r="AFI86" i="1"/>
  <c r="AFJ86" i="1"/>
  <c r="AFK86" i="1"/>
  <c r="AFL86" i="1"/>
  <c r="AFM86" i="1"/>
  <c r="AFN86" i="1"/>
  <c r="AFO86" i="1"/>
  <c r="AFP86" i="1"/>
  <c r="AFQ86" i="1"/>
  <c r="AFR86" i="1"/>
  <c r="AFS86" i="1"/>
  <c r="AFT86" i="1"/>
  <c r="AFU86" i="1"/>
  <c r="AFV86" i="1"/>
  <c r="AFW86" i="1"/>
  <c r="AFX86" i="1"/>
  <c r="AFY86" i="1"/>
  <c r="AFZ86" i="1"/>
  <c r="AGA86" i="1"/>
  <c r="AGB86" i="1"/>
  <c r="AGC86" i="1"/>
  <c r="AGD86" i="1"/>
  <c r="AGE86" i="1"/>
  <c r="AGF86" i="1"/>
  <c r="AGG86" i="1"/>
  <c r="AGH86" i="1"/>
  <c r="AGI86" i="1"/>
  <c r="AGJ86" i="1"/>
  <c r="AGK86" i="1"/>
  <c r="AGL86" i="1"/>
  <c r="AGM86" i="1"/>
  <c r="AGN86" i="1"/>
  <c r="AGO86" i="1"/>
  <c r="AGP86" i="1"/>
  <c r="AGQ86" i="1"/>
  <c r="AGR86" i="1"/>
  <c r="AGS86" i="1"/>
  <c r="AGT86" i="1"/>
  <c r="AGU86" i="1"/>
  <c r="AGV86" i="1"/>
  <c r="AGW86" i="1"/>
  <c r="AGX86" i="1"/>
  <c r="AGY86" i="1"/>
  <c r="AGZ86" i="1"/>
  <c r="AHA86" i="1"/>
  <c r="AHB86" i="1"/>
  <c r="AHC86" i="1"/>
  <c r="AHD86" i="1"/>
  <c r="AHE86" i="1"/>
  <c r="AHF86" i="1"/>
  <c r="AHG86" i="1"/>
  <c r="AHH86" i="1"/>
  <c r="AHI86" i="1"/>
  <c r="AHJ86" i="1"/>
  <c r="AHK86" i="1"/>
  <c r="AHL86" i="1"/>
  <c r="AHM86" i="1"/>
  <c r="AHN86" i="1"/>
  <c r="AHO86" i="1"/>
  <c r="AHP86" i="1"/>
  <c r="AHQ86" i="1"/>
  <c r="AHR86" i="1"/>
  <c r="AHS86" i="1"/>
  <c r="AHT86" i="1"/>
  <c r="AHU86" i="1"/>
  <c r="AHV86" i="1"/>
  <c r="AHW86" i="1"/>
  <c r="AHX86" i="1"/>
  <c r="AHY86" i="1"/>
  <c r="AHZ86" i="1"/>
  <c r="AIA86" i="1"/>
  <c r="AIB86" i="1"/>
  <c r="AIC86" i="1"/>
  <c r="AID86" i="1"/>
  <c r="AIE86" i="1"/>
  <c r="AIF86" i="1"/>
  <c r="AIG86" i="1"/>
  <c r="AIH86" i="1"/>
  <c r="AII86" i="1"/>
  <c r="AIJ86" i="1"/>
  <c r="AIK86" i="1"/>
  <c r="AIL86" i="1"/>
  <c r="AIM86" i="1"/>
  <c r="AIN86" i="1"/>
  <c r="AIO86" i="1"/>
  <c r="AIP86" i="1"/>
  <c r="AIQ86" i="1"/>
  <c r="AIR86" i="1"/>
  <c r="AIS86" i="1"/>
  <c r="AIT86" i="1"/>
  <c r="AIU86" i="1"/>
  <c r="AIV86" i="1"/>
  <c r="AIW86" i="1"/>
  <c r="AIX86" i="1"/>
  <c r="AIY86" i="1"/>
  <c r="AIZ86" i="1"/>
  <c r="AJA86" i="1"/>
  <c r="AJB86" i="1"/>
  <c r="AJC86" i="1"/>
  <c r="AJD86" i="1"/>
  <c r="AJE86" i="1"/>
  <c r="AJF86" i="1"/>
  <c r="AJG86" i="1"/>
  <c r="AJH86" i="1"/>
  <c r="AJI86" i="1"/>
  <c r="AJJ86" i="1"/>
  <c r="AJK86" i="1"/>
  <c r="AJL86" i="1"/>
  <c r="AJM86" i="1"/>
  <c r="AJN86" i="1"/>
  <c r="AJO86" i="1"/>
  <c r="AJP86" i="1"/>
  <c r="AJQ86" i="1"/>
  <c r="AJR86" i="1"/>
  <c r="AJS86" i="1"/>
  <c r="AJT86" i="1"/>
  <c r="AJU86" i="1"/>
  <c r="AJV86" i="1"/>
  <c r="AJW86" i="1"/>
  <c r="AJX86" i="1"/>
  <c r="AJY86" i="1"/>
  <c r="AJZ86" i="1"/>
  <c r="AKA86" i="1"/>
  <c r="AKB86" i="1"/>
  <c r="AKC86" i="1"/>
  <c r="AKD86" i="1"/>
  <c r="AKE86" i="1"/>
  <c r="AKF86" i="1"/>
  <c r="AKG86" i="1"/>
  <c r="AKH86" i="1"/>
  <c r="AKI86" i="1"/>
  <c r="AKJ86" i="1"/>
  <c r="AKK86" i="1"/>
  <c r="AKL86" i="1"/>
  <c r="AKM86" i="1"/>
  <c r="AKN86" i="1"/>
  <c r="AKO86" i="1"/>
  <c r="AKP86" i="1"/>
  <c r="AKQ86" i="1"/>
  <c r="AKR86" i="1"/>
  <c r="AKS86" i="1"/>
  <c r="AKT86" i="1"/>
  <c r="AKU86" i="1"/>
  <c r="AKV86" i="1"/>
  <c r="AKW86" i="1"/>
  <c r="AKX86" i="1"/>
  <c r="AKY86" i="1"/>
  <c r="AKZ86" i="1"/>
  <c r="ALA86" i="1"/>
  <c r="ALB86" i="1"/>
  <c r="ALC86" i="1"/>
  <c r="ALD86" i="1"/>
  <c r="ALE86" i="1"/>
  <c r="ALF86" i="1"/>
  <c r="ALG86" i="1"/>
  <c r="ALH86" i="1"/>
  <c r="ALI86" i="1"/>
  <c r="ALJ86" i="1"/>
  <c r="ALK86" i="1"/>
  <c r="ALL86" i="1"/>
  <c r="ALM86" i="1"/>
  <c r="ALN86" i="1"/>
  <c r="ALO86" i="1"/>
  <c r="ALP86" i="1"/>
  <c r="ALQ86" i="1"/>
  <c r="ALR86" i="1"/>
  <c r="ALS86" i="1"/>
  <c r="ALT86" i="1"/>
  <c r="ALU86" i="1"/>
  <c r="ALV86" i="1"/>
  <c r="ALW86" i="1"/>
  <c r="ALX86" i="1"/>
  <c r="ALY86" i="1"/>
  <c r="ALZ86" i="1"/>
  <c r="AMA86" i="1"/>
  <c r="AMB86" i="1"/>
  <c r="AMC86" i="1"/>
  <c r="AMD86" i="1"/>
  <c r="AME86" i="1"/>
  <c r="AMF86" i="1"/>
  <c r="AMG86" i="1"/>
  <c r="AMH86" i="1"/>
  <c r="AMI86" i="1"/>
  <c r="AMJ86" i="1"/>
  <c r="AMK86" i="1"/>
  <c r="AML86" i="1"/>
  <c r="AMM86" i="1"/>
  <c r="AMN86" i="1"/>
  <c r="AMO86" i="1"/>
  <c r="AMP86" i="1"/>
  <c r="AMQ86" i="1"/>
  <c r="AMR86" i="1"/>
  <c r="AMS86" i="1"/>
  <c r="AMT86" i="1"/>
  <c r="AMU86" i="1"/>
  <c r="AMV86" i="1"/>
  <c r="AMW86" i="1"/>
  <c r="AMX86" i="1"/>
  <c r="AMY86" i="1"/>
  <c r="AMZ86" i="1"/>
  <c r="ANA86" i="1"/>
  <c r="ANB86" i="1"/>
  <c r="ANC86" i="1"/>
  <c r="AND86" i="1"/>
  <c r="ANE86" i="1"/>
  <c r="ANF86" i="1"/>
  <c r="ANG86" i="1"/>
  <c r="ANH86" i="1"/>
  <c r="ANI86" i="1"/>
  <c r="ANJ86" i="1"/>
  <c r="ANK86" i="1"/>
  <c r="ANL86" i="1"/>
  <c r="ANM86" i="1"/>
  <c r="ANN86" i="1"/>
  <c r="ANO86" i="1"/>
  <c r="ANP86" i="1"/>
  <c r="ANQ86" i="1"/>
  <c r="ANR86" i="1"/>
  <c r="ANS86" i="1"/>
  <c r="ANT86" i="1"/>
  <c r="ANU86" i="1"/>
  <c r="ANV86" i="1"/>
  <c r="ANW86" i="1"/>
  <c r="ANX86" i="1"/>
  <c r="ANY86" i="1"/>
  <c r="ANZ86" i="1"/>
  <c r="AOA86" i="1"/>
  <c r="AOB86" i="1"/>
  <c r="AOC86" i="1"/>
  <c r="AOD86" i="1"/>
  <c r="AOE86" i="1"/>
  <c r="AOF86" i="1"/>
  <c r="AOG86" i="1"/>
  <c r="AOH86" i="1"/>
  <c r="AOI86" i="1"/>
  <c r="AOJ86" i="1"/>
  <c r="AOK86" i="1"/>
  <c r="AOL86" i="1"/>
  <c r="AOM86" i="1"/>
  <c r="AON86" i="1"/>
  <c r="AOO86" i="1"/>
  <c r="AOP86" i="1"/>
  <c r="AOQ86" i="1"/>
  <c r="AOR86" i="1"/>
  <c r="AOS86" i="1"/>
  <c r="AOT86" i="1"/>
  <c r="AOU86" i="1"/>
  <c r="AOV86" i="1"/>
  <c r="AOW86" i="1"/>
  <c r="AOX86" i="1"/>
  <c r="AOY86" i="1"/>
  <c r="AOZ86" i="1"/>
  <c r="APA86" i="1"/>
  <c r="APB86" i="1"/>
  <c r="APC86" i="1"/>
  <c r="APD86" i="1"/>
  <c r="APE86" i="1"/>
  <c r="APF86" i="1"/>
  <c r="APG86" i="1"/>
  <c r="APH86" i="1"/>
  <c r="API86" i="1"/>
  <c r="APJ86" i="1"/>
  <c r="APK86" i="1"/>
  <c r="APL86" i="1"/>
  <c r="APM86" i="1"/>
  <c r="APN86" i="1"/>
  <c r="APO86" i="1"/>
  <c r="APP86" i="1"/>
  <c r="APQ86" i="1"/>
  <c r="APR86" i="1"/>
  <c r="APS86" i="1"/>
  <c r="APT86" i="1"/>
  <c r="APU86" i="1"/>
  <c r="APV86" i="1"/>
  <c r="APW86" i="1"/>
  <c r="APX86" i="1"/>
  <c r="APY86" i="1"/>
  <c r="APZ86" i="1"/>
  <c r="AQA86" i="1"/>
  <c r="AQB86" i="1"/>
  <c r="AQC86" i="1"/>
  <c r="AQD86" i="1"/>
  <c r="AQE86" i="1"/>
  <c r="AQF86" i="1"/>
  <c r="AQG86" i="1"/>
  <c r="AQH86" i="1"/>
  <c r="AQI86" i="1"/>
  <c r="AQJ86" i="1"/>
  <c r="AQK86" i="1"/>
  <c r="AQL86" i="1"/>
  <c r="AQM86" i="1"/>
  <c r="AQN86" i="1"/>
  <c r="AQO86" i="1"/>
  <c r="AQP86" i="1"/>
  <c r="AQQ86" i="1"/>
  <c r="AQR86" i="1"/>
  <c r="AQS86" i="1"/>
  <c r="AQT86" i="1"/>
  <c r="AQU86" i="1"/>
  <c r="AQV86" i="1"/>
  <c r="AQW86" i="1"/>
  <c r="AQX86" i="1"/>
  <c r="AQY86" i="1"/>
  <c r="AQZ86" i="1"/>
  <c r="ARA86" i="1"/>
  <c r="ARB86" i="1"/>
  <c r="ARC86" i="1"/>
  <c r="ARD86" i="1"/>
  <c r="ARE86" i="1"/>
  <c r="ARF86" i="1"/>
  <c r="ARG86" i="1"/>
  <c r="ARH86" i="1"/>
  <c r="ARI86" i="1"/>
  <c r="ARJ86" i="1"/>
  <c r="ARK86" i="1"/>
  <c r="ARL86" i="1"/>
  <c r="ARM86" i="1"/>
  <c r="ARN86" i="1"/>
  <c r="ARO86" i="1"/>
  <c r="ARP86" i="1"/>
  <c r="ARQ86" i="1"/>
  <c r="ARR86" i="1"/>
  <c r="ARS86" i="1"/>
  <c r="ART86" i="1"/>
  <c r="ARU86" i="1"/>
  <c r="ARV86" i="1"/>
  <c r="ARW86" i="1"/>
  <c r="ARX86" i="1"/>
  <c r="ARY86" i="1"/>
  <c r="ARZ86" i="1"/>
  <c r="ASA86" i="1"/>
  <c r="ASB86" i="1"/>
  <c r="ASC86" i="1"/>
  <c r="ASD86" i="1"/>
  <c r="ASE86" i="1"/>
  <c r="ASF86" i="1"/>
  <c r="ASG86" i="1"/>
  <c r="ASH86" i="1"/>
  <c r="ASI86" i="1"/>
  <c r="ASJ86" i="1"/>
  <c r="ASK86" i="1"/>
  <c r="ASL86" i="1"/>
  <c r="ASM86" i="1"/>
  <c r="ASN86" i="1"/>
  <c r="ASO86" i="1"/>
  <c r="ASP86" i="1"/>
  <c r="ASQ86" i="1"/>
  <c r="ASR86" i="1"/>
  <c r="ASS86" i="1"/>
  <c r="AST86" i="1"/>
  <c r="ASU86" i="1"/>
  <c r="ASV86" i="1"/>
  <c r="ASW86" i="1"/>
  <c r="ASX86" i="1"/>
  <c r="ASY86" i="1"/>
  <c r="ASZ86" i="1"/>
  <c r="ATA86" i="1"/>
  <c r="ATB86" i="1"/>
  <c r="ATC86" i="1"/>
  <c r="ATD86" i="1"/>
  <c r="ATE86" i="1"/>
  <c r="ATF86" i="1"/>
  <c r="ATG86" i="1"/>
  <c r="ATH86" i="1"/>
  <c r="ATI86" i="1"/>
  <c r="ATJ86" i="1"/>
  <c r="ATK86" i="1"/>
  <c r="ATL86" i="1"/>
  <c r="ATM86" i="1"/>
  <c r="ATN86" i="1"/>
  <c r="ATO86" i="1"/>
  <c r="ATP86" i="1"/>
  <c r="ATQ86" i="1"/>
  <c r="ATR86" i="1"/>
  <c r="ATS86" i="1"/>
  <c r="ATT86" i="1"/>
  <c r="ATU86" i="1"/>
  <c r="ATV86" i="1"/>
  <c r="ATW86" i="1"/>
  <c r="ATX86" i="1"/>
  <c r="ATY86" i="1"/>
  <c r="ATZ86" i="1"/>
  <c r="AUA86" i="1"/>
  <c r="AUB86" i="1"/>
  <c r="AUC86" i="1"/>
  <c r="AUD86" i="1"/>
  <c r="AUE86" i="1"/>
  <c r="AUF86" i="1"/>
  <c r="AUG86" i="1"/>
  <c r="AUH86" i="1"/>
  <c r="AUI86" i="1"/>
  <c r="AUJ86" i="1"/>
  <c r="AUK86" i="1"/>
  <c r="AUL86" i="1"/>
  <c r="AUM86" i="1"/>
  <c r="AUN86" i="1"/>
  <c r="AUO86" i="1"/>
  <c r="AUP86" i="1"/>
  <c r="AUQ86" i="1"/>
  <c r="AUR86" i="1"/>
  <c r="AUS86" i="1"/>
  <c r="AUT86" i="1"/>
  <c r="AUU86" i="1"/>
  <c r="AUV86" i="1"/>
  <c r="AUW86" i="1"/>
  <c r="AUX86" i="1"/>
  <c r="AUY86" i="1"/>
  <c r="AUZ86" i="1"/>
  <c r="AVA86" i="1"/>
  <c r="AVB86" i="1"/>
  <c r="AVC86" i="1"/>
  <c r="AVD86" i="1"/>
  <c r="AVE86" i="1"/>
  <c r="AVF86" i="1"/>
  <c r="AVG86" i="1"/>
  <c r="AVH86" i="1"/>
  <c r="AVI86" i="1"/>
  <c r="AVJ86" i="1"/>
  <c r="AVK86" i="1"/>
  <c r="AVL86" i="1"/>
  <c r="AVM86" i="1"/>
  <c r="AVN86" i="1"/>
  <c r="AVO86" i="1"/>
  <c r="AVP86" i="1"/>
  <c r="AVQ86" i="1"/>
  <c r="AVR86" i="1"/>
  <c r="AVS86" i="1"/>
  <c r="AVT86" i="1"/>
  <c r="AVU86" i="1"/>
  <c r="AVV86" i="1"/>
  <c r="AVW86" i="1"/>
  <c r="AVX86" i="1"/>
  <c r="AVY86" i="1"/>
  <c r="AVZ86" i="1"/>
  <c r="AWA86" i="1"/>
  <c r="AWB86" i="1"/>
  <c r="AWC86" i="1"/>
  <c r="AWD86" i="1"/>
  <c r="AWE86" i="1"/>
  <c r="AWF86" i="1"/>
  <c r="AWG86" i="1"/>
  <c r="AWH86" i="1"/>
  <c r="AWI86" i="1"/>
  <c r="AWJ86" i="1"/>
  <c r="AWK86" i="1"/>
  <c r="AWL86" i="1"/>
  <c r="AWM86" i="1"/>
  <c r="AWN86" i="1"/>
  <c r="AWO86" i="1"/>
  <c r="AWP86" i="1"/>
  <c r="AWQ86" i="1"/>
  <c r="AWR86" i="1"/>
  <c r="AWS86" i="1"/>
  <c r="AWT86" i="1"/>
  <c r="AWU86" i="1"/>
  <c r="AWV86" i="1"/>
  <c r="AWW86" i="1"/>
  <c r="AWX86" i="1"/>
  <c r="AWY86" i="1"/>
  <c r="AWZ86" i="1"/>
  <c r="AXA86" i="1"/>
  <c r="AXB86" i="1"/>
  <c r="AXC86" i="1"/>
  <c r="AXD86" i="1"/>
  <c r="AXE86" i="1"/>
  <c r="AXF86" i="1"/>
  <c r="AXG86" i="1"/>
  <c r="AXH86" i="1"/>
  <c r="AXI86" i="1"/>
  <c r="AXJ86" i="1"/>
  <c r="AXK86" i="1"/>
  <c r="AXL86" i="1"/>
  <c r="AXM86" i="1"/>
  <c r="AXN86" i="1"/>
  <c r="AXO86" i="1"/>
  <c r="AXP86" i="1"/>
  <c r="AXQ86" i="1"/>
  <c r="AXR86" i="1"/>
  <c r="AXS86" i="1"/>
  <c r="AXT86" i="1"/>
  <c r="AXU86" i="1"/>
  <c r="AXV86" i="1"/>
  <c r="AXW86" i="1"/>
  <c r="AXX86" i="1"/>
  <c r="AXY86" i="1"/>
  <c r="AXZ86" i="1"/>
  <c r="AYA86" i="1"/>
  <c r="AYB86" i="1"/>
  <c r="AYC86" i="1"/>
  <c r="AYD86" i="1"/>
  <c r="AYE86" i="1"/>
  <c r="AYF86" i="1"/>
  <c r="AYG86" i="1"/>
  <c r="AYH86" i="1"/>
  <c r="AYI86" i="1"/>
  <c r="AYJ86" i="1"/>
  <c r="AYK86" i="1"/>
  <c r="AYL86" i="1"/>
  <c r="AYM86" i="1"/>
  <c r="AYN86" i="1"/>
  <c r="AYO86" i="1"/>
  <c r="AYP86" i="1"/>
  <c r="AYQ86" i="1"/>
  <c r="AYR86" i="1"/>
  <c r="AYS86" i="1"/>
  <c r="AYT86" i="1"/>
  <c r="AYU86" i="1"/>
  <c r="AYV86" i="1"/>
  <c r="AYW86" i="1"/>
  <c r="AYX86" i="1"/>
  <c r="AYY86" i="1"/>
  <c r="AYZ86" i="1"/>
  <c r="AZA86" i="1"/>
  <c r="AZB86" i="1"/>
  <c r="AZC86" i="1"/>
  <c r="AZD86" i="1"/>
  <c r="AZE86" i="1"/>
  <c r="AZF86" i="1"/>
  <c r="AZG86" i="1"/>
  <c r="AZH86" i="1"/>
  <c r="AZI86" i="1"/>
  <c r="AZJ86" i="1"/>
  <c r="AZK86" i="1"/>
  <c r="AZL86" i="1"/>
  <c r="AZM86" i="1"/>
  <c r="AZN86" i="1"/>
  <c r="AZO86" i="1"/>
  <c r="AZP86" i="1"/>
  <c r="AZQ86" i="1"/>
  <c r="AZR86" i="1"/>
  <c r="AZS86" i="1"/>
  <c r="AZT86" i="1"/>
  <c r="AZU86" i="1"/>
  <c r="AZV86" i="1"/>
  <c r="AZW86" i="1"/>
  <c r="AZX86" i="1"/>
  <c r="AZY86" i="1"/>
  <c r="AZZ86" i="1"/>
  <c r="BAA86" i="1"/>
  <c r="BAB86" i="1"/>
  <c r="BAC86" i="1"/>
  <c r="BAD86" i="1"/>
  <c r="BAE86" i="1"/>
  <c r="BAF86" i="1"/>
  <c r="BAG86" i="1"/>
  <c r="BAH86" i="1"/>
  <c r="BAI86" i="1"/>
  <c r="BAJ86" i="1"/>
  <c r="BAK86" i="1"/>
  <c r="BAL86" i="1"/>
  <c r="BAM86" i="1"/>
  <c r="BAN86" i="1"/>
  <c r="BAO86" i="1"/>
  <c r="BAP86" i="1"/>
  <c r="BAQ86" i="1"/>
  <c r="BAR86" i="1"/>
  <c r="BAS86" i="1"/>
  <c r="BAT86" i="1"/>
  <c r="BAU86" i="1"/>
  <c r="BAV86" i="1"/>
  <c r="BAW86" i="1"/>
  <c r="BAX86" i="1"/>
  <c r="BAY86" i="1"/>
  <c r="BAZ86" i="1"/>
  <c r="BBA86" i="1"/>
  <c r="BBB86" i="1"/>
  <c r="BBC86" i="1"/>
  <c r="BBD86" i="1"/>
  <c r="BBE86" i="1"/>
  <c r="BBF86" i="1"/>
  <c r="BBG86" i="1"/>
  <c r="BBH86" i="1"/>
  <c r="BBI86" i="1"/>
  <c r="BBJ86" i="1"/>
  <c r="BBK86" i="1"/>
  <c r="BBL86" i="1"/>
  <c r="BBM86" i="1"/>
  <c r="BBN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GA86" i="1"/>
  <c r="GB86" i="1"/>
  <c r="GC86" i="1"/>
  <c r="GD86" i="1"/>
  <c r="GE86" i="1"/>
  <c r="GF86" i="1"/>
  <c r="GG86" i="1"/>
  <c r="GH86" i="1"/>
  <c r="GI86" i="1"/>
  <c r="GJ86" i="1"/>
  <c r="GK86" i="1"/>
  <c r="GL86" i="1"/>
  <c r="GM86" i="1"/>
  <c r="GN86" i="1"/>
  <c r="GO86" i="1"/>
  <c r="GP86" i="1"/>
  <c r="GQ86" i="1"/>
  <c r="GR86" i="1"/>
  <c r="GS86" i="1"/>
  <c r="GT86" i="1"/>
  <c r="GU86" i="1"/>
  <c r="GV86" i="1"/>
  <c r="GW86" i="1"/>
  <c r="GX86" i="1"/>
  <c r="GY86" i="1"/>
  <c r="GZ86" i="1"/>
  <c r="HA86" i="1"/>
  <c r="HB86" i="1"/>
  <c r="HC86" i="1"/>
  <c r="HD86" i="1"/>
  <c r="HE86" i="1"/>
  <c r="HF86" i="1"/>
  <c r="HG86" i="1"/>
  <c r="HH86" i="1"/>
  <c r="HI86" i="1"/>
  <c r="HJ86" i="1"/>
  <c r="HK86" i="1"/>
  <c r="HL86" i="1"/>
  <c r="HM86" i="1"/>
  <c r="HN86" i="1"/>
  <c r="HO86" i="1"/>
  <c r="HP86" i="1"/>
  <c r="HQ86" i="1"/>
  <c r="HR86" i="1"/>
  <c r="HS86" i="1"/>
  <c r="HT86" i="1"/>
  <c r="HU86" i="1"/>
  <c r="HV86" i="1"/>
  <c r="HW86" i="1"/>
  <c r="HX86" i="1"/>
  <c r="HY86" i="1"/>
  <c r="HZ86" i="1"/>
  <c r="IA86" i="1"/>
  <c r="IB86" i="1"/>
  <c r="IC86" i="1"/>
  <c r="ID86" i="1"/>
  <c r="IE86" i="1"/>
  <c r="IF86" i="1"/>
  <c r="IG86" i="1"/>
  <c r="IH86" i="1"/>
  <c r="II86" i="1"/>
  <c r="IJ86" i="1"/>
  <c r="IK86" i="1"/>
  <c r="IL86" i="1"/>
  <c r="IM86" i="1"/>
  <c r="IN86" i="1"/>
  <c r="IO86" i="1"/>
  <c r="IP86" i="1"/>
  <c r="IQ86" i="1"/>
  <c r="IR86" i="1"/>
  <c r="IS86" i="1"/>
  <c r="IT86" i="1"/>
  <c r="IU86" i="1"/>
  <c r="IV86" i="1"/>
  <c r="IW86" i="1"/>
  <c r="IX86" i="1"/>
  <c r="IY86" i="1"/>
  <c r="IZ86" i="1"/>
  <c r="JA86" i="1"/>
  <c r="JB86" i="1"/>
  <c r="JC86" i="1"/>
  <c r="JD86" i="1"/>
  <c r="JE86" i="1"/>
  <c r="JF86" i="1"/>
  <c r="JG86" i="1"/>
  <c r="JH86" i="1"/>
  <c r="JI86" i="1"/>
  <c r="JJ86" i="1"/>
  <c r="JK86" i="1"/>
  <c r="JL86" i="1"/>
  <c r="JM86" i="1"/>
  <c r="JN86" i="1"/>
  <c r="JO86" i="1"/>
  <c r="JP86" i="1"/>
  <c r="JQ86" i="1"/>
  <c r="JR86" i="1"/>
  <c r="JS86" i="1"/>
  <c r="JT86" i="1"/>
  <c r="JU86" i="1"/>
  <c r="JV86" i="1"/>
  <c r="JW86" i="1"/>
  <c r="JX86" i="1"/>
  <c r="JY86" i="1"/>
  <c r="JZ86" i="1"/>
  <c r="KA86" i="1"/>
  <c r="KB86" i="1"/>
  <c r="KC86" i="1"/>
  <c r="KD86" i="1"/>
  <c r="KE86" i="1"/>
  <c r="KF86" i="1"/>
  <c r="KG86" i="1"/>
  <c r="KH86" i="1"/>
  <c r="KI86" i="1"/>
  <c r="KJ86" i="1"/>
  <c r="KK86" i="1"/>
  <c r="KL86" i="1"/>
  <c r="KM86" i="1"/>
  <c r="KN86" i="1"/>
  <c r="KO86" i="1"/>
  <c r="KP86" i="1"/>
  <c r="KQ86" i="1"/>
  <c r="KR86" i="1"/>
  <c r="KS86" i="1"/>
  <c r="KT86" i="1"/>
  <c r="KU86" i="1"/>
  <c r="KV86" i="1"/>
  <c r="KW86" i="1"/>
  <c r="KX86" i="1"/>
  <c r="KY86" i="1"/>
  <c r="KZ86" i="1"/>
  <c r="LA86" i="1"/>
  <c r="LB86" i="1"/>
  <c r="LC86" i="1"/>
  <c r="LD86" i="1"/>
  <c r="LE86" i="1"/>
  <c r="LF86" i="1"/>
  <c r="LG86" i="1"/>
  <c r="LH86" i="1"/>
  <c r="LI86" i="1"/>
  <c r="LJ86" i="1"/>
  <c r="LK86" i="1"/>
  <c r="LL86" i="1"/>
  <c r="LM86" i="1"/>
  <c r="LN86" i="1"/>
  <c r="LO86" i="1"/>
  <c r="LP86" i="1"/>
  <c r="LQ86" i="1"/>
  <c r="LR86" i="1"/>
  <c r="LS86" i="1"/>
  <c r="LT86" i="1"/>
  <c r="LU86" i="1"/>
  <c r="LV86" i="1"/>
  <c r="LW86" i="1"/>
  <c r="LX86" i="1"/>
  <c r="LY86" i="1"/>
  <c r="LZ86" i="1"/>
  <c r="MA86" i="1"/>
  <c r="MB86" i="1"/>
  <c r="MC86" i="1"/>
  <c r="MD86" i="1"/>
  <c r="ME86" i="1"/>
  <c r="MF86" i="1"/>
  <c r="MG86" i="1"/>
  <c r="MH86" i="1"/>
  <c r="MI86" i="1"/>
  <c r="MJ86" i="1"/>
  <c r="MK86" i="1"/>
  <c r="ML86" i="1"/>
  <c r="MM86" i="1"/>
  <c r="MN86" i="1"/>
  <c r="MO86" i="1"/>
  <c r="MP86" i="1"/>
  <c r="MQ86" i="1"/>
  <c r="MR86" i="1"/>
  <c r="MS86" i="1"/>
  <c r="MT86" i="1"/>
  <c r="MU86" i="1"/>
  <c r="MV86" i="1"/>
  <c r="MW86" i="1"/>
  <c r="MX86" i="1"/>
  <c r="MY86" i="1"/>
  <c r="MZ86" i="1"/>
  <c r="NA86" i="1"/>
  <c r="NB86" i="1"/>
  <c r="NC86" i="1"/>
  <c r="ND86" i="1"/>
  <c r="NE86" i="1"/>
  <c r="NF86" i="1"/>
  <c r="NG86" i="1"/>
  <c r="NH86" i="1"/>
  <c r="NI86" i="1"/>
  <c r="NJ86" i="1"/>
  <c r="NK86" i="1"/>
  <c r="NL86" i="1"/>
  <c r="NM86" i="1"/>
  <c r="NN86" i="1"/>
  <c r="NO86" i="1"/>
  <c r="NP86" i="1"/>
  <c r="NQ86" i="1"/>
  <c r="NR86" i="1"/>
  <c r="NS86" i="1"/>
  <c r="NT86" i="1"/>
  <c r="NU86" i="1"/>
  <c r="NV86" i="1"/>
  <c r="NW86" i="1"/>
  <c r="NX86" i="1"/>
  <c r="NY86" i="1"/>
  <c r="NZ86" i="1"/>
  <c r="OA86" i="1"/>
  <c r="OB86" i="1"/>
  <c r="OC86" i="1"/>
  <c r="OD86" i="1"/>
  <c r="OE86" i="1"/>
  <c r="OF86" i="1"/>
  <c r="OG86" i="1"/>
  <c r="OH86" i="1"/>
  <c r="OI86" i="1"/>
  <c r="OJ86" i="1"/>
  <c r="OK86" i="1"/>
  <c r="OL86" i="1"/>
  <c r="OM86" i="1"/>
  <c r="ON86" i="1"/>
  <c r="OO86" i="1"/>
  <c r="OP86" i="1"/>
  <c r="OQ86" i="1"/>
  <c r="OR86" i="1"/>
  <c r="OS86" i="1"/>
  <c r="OT86" i="1"/>
  <c r="OU86" i="1"/>
  <c r="OV86" i="1"/>
  <c r="OW86" i="1"/>
  <c r="OX86" i="1"/>
  <c r="OY86" i="1"/>
  <c r="OZ86" i="1"/>
  <c r="PA86" i="1"/>
  <c r="PB86" i="1"/>
  <c r="PC86" i="1"/>
  <c r="PD86" i="1"/>
  <c r="PE86" i="1"/>
  <c r="PF86" i="1"/>
  <c r="PG86" i="1"/>
  <c r="PH86" i="1"/>
  <c r="PI86" i="1"/>
  <c r="PJ86" i="1"/>
  <c r="PK86" i="1"/>
  <c r="PL86" i="1"/>
  <c r="PM86" i="1"/>
  <c r="PN86" i="1"/>
  <c r="PO86" i="1"/>
  <c r="PP86" i="1"/>
  <c r="PQ86" i="1"/>
  <c r="PR86" i="1"/>
  <c r="PS86" i="1"/>
  <c r="PT86" i="1"/>
  <c r="PU86" i="1"/>
  <c r="PV86" i="1"/>
  <c r="PW86" i="1"/>
  <c r="PX86" i="1"/>
  <c r="PY86" i="1"/>
  <c r="PZ86" i="1"/>
  <c r="QA86" i="1"/>
  <c r="QB86" i="1"/>
  <c r="QC86" i="1"/>
  <c r="QD86" i="1"/>
  <c r="QE86" i="1"/>
  <c r="QF86" i="1"/>
  <c r="QG86" i="1"/>
  <c r="QH86" i="1"/>
  <c r="QI86" i="1"/>
  <c r="QJ86" i="1"/>
  <c r="QK86" i="1"/>
  <c r="QL86" i="1"/>
  <c r="QM86" i="1"/>
  <c r="QN86" i="1"/>
  <c r="QO86" i="1"/>
  <c r="QP86" i="1"/>
  <c r="QQ86" i="1"/>
  <c r="QR86" i="1"/>
  <c r="QS86" i="1"/>
  <c r="QT86" i="1"/>
  <c r="QU86" i="1"/>
  <c r="QV86" i="1"/>
  <c r="QW86" i="1"/>
  <c r="QX86" i="1"/>
  <c r="QY86" i="1"/>
  <c r="QZ86" i="1"/>
  <c r="RA86" i="1"/>
  <c r="RB86" i="1"/>
  <c r="RC86" i="1"/>
  <c r="RD86" i="1"/>
  <c r="RE86" i="1"/>
  <c r="RF86" i="1"/>
  <c r="RG86" i="1"/>
  <c r="RH86" i="1"/>
  <c r="RI86" i="1"/>
  <c r="RJ86" i="1"/>
  <c r="RK86" i="1"/>
  <c r="RL86" i="1"/>
  <c r="RM86" i="1"/>
  <c r="RN86" i="1"/>
  <c r="RO86" i="1"/>
  <c r="RP86" i="1"/>
  <c r="RQ86" i="1"/>
  <c r="RR86" i="1"/>
  <c r="RS86" i="1"/>
  <c r="RT86" i="1"/>
  <c r="RU86" i="1"/>
  <c r="RV86" i="1"/>
  <c r="RW86" i="1"/>
  <c r="RX86" i="1"/>
  <c r="RY86" i="1"/>
  <c r="RZ86" i="1"/>
  <c r="SA86" i="1"/>
  <c r="SB86" i="1"/>
  <c r="SC86" i="1"/>
  <c r="SD86" i="1"/>
  <c r="SE86" i="1"/>
  <c r="SF86" i="1"/>
  <c r="SG86" i="1"/>
  <c r="SH86" i="1"/>
  <c r="SI86" i="1"/>
  <c r="SJ86" i="1"/>
  <c r="SK86" i="1"/>
  <c r="SL86" i="1"/>
  <c r="SM86" i="1"/>
  <c r="SN86" i="1"/>
  <c r="SO86" i="1"/>
  <c r="SP86" i="1"/>
  <c r="SQ86" i="1"/>
  <c r="SR86" i="1"/>
  <c r="SS86" i="1"/>
  <c r="ST86" i="1"/>
  <c r="SU86" i="1"/>
  <c r="SV86" i="1"/>
  <c r="SW86" i="1"/>
  <c r="SX86" i="1"/>
  <c r="SY86" i="1"/>
  <c r="SZ86" i="1"/>
  <c r="TA86" i="1"/>
  <c r="TB86" i="1"/>
  <c r="TC86" i="1"/>
  <c r="TD86" i="1"/>
  <c r="TE86" i="1"/>
  <c r="TF86" i="1"/>
  <c r="TG86" i="1"/>
  <c r="TH86" i="1"/>
  <c r="TI86" i="1"/>
  <c r="TJ86" i="1"/>
  <c r="TK86" i="1"/>
  <c r="TL86" i="1"/>
  <c r="TM86" i="1"/>
  <c r="TN86" i="1"/>
  <c r="TO86" i="1"/>
  <c r="TP86" i="1"/>
  <c r="TQ86" i="1"/>
  <c r="TR86" i="1"/>
  <c r="TS86" i="1"/>
  <c r="TT86" i="1"/>
  <c r="TU86" i="1"/>
  <c r="TV86" i="1"/>
  <c r="TW86" i="1"/>
  <c r="TX86" i="1"/>
  <c r="TY86" i="1"/>
  <c r="TZ86" i="1"/>
  <c r="UA86" i="1"/>
  <c r="UB86" i="1"/>
  <c r="UC86" i="1"/>
  <c r="UD86" i="1"/>
  <c r="UE86" i="1"/>
  <c r="UF86" i="1"/>
  <c r="UG86" i="1"/>
  <c r="UH86" i="1"/>
  <c r="UI86" i="1"/>
  <c r="UJ86" i="1"/>
  <c r="UK86" i="1"/>
  <c r="UL86" i="1"/>
  <c r="UM86" i="1"/>
  <c r="UN86" i="1"/>
  <c r="UO86" i="1"/>
  <c r="UP86" i="1"/>
  <c r="UQ86" i="1"/>
  <c r="UR86" i="1"/>
  <c r="US86" i="1"/>
  <c r="UT86" i="1"/>
  <c r="UU86" i="1"/>
  <c r="UV86" i="1"/>
  <c r="UW86" i="1"/>
  <c r="UX86" i="1"/>
  <c r="UY86" i="1"/>
  <c r="UZ86" i="1"/>
  <c r="VA86" i="1"/>
  <c r="VB86" i="1"/>
  <c r="VC86" i="1"/>
  <c r="VD86" i="1"/>
  <c r="VE86" i="1"/>
  <c r="VF86" i="1"/>
  <c r="VG86" i="1"/>
  <c r="VH86" i="1"/>
  <c r="VI86" i="1"/>
  <c r="VJ86" i="1"/>
  <c r="VK86" i="1"/>
  <c r="VL86" i="1"/>
  <c r="VM86" i="1"/>
  <c r="VN86" i="1"/>
  <c r="VO86" i="1"/>
  <c r="VP86" i="1"/>
  <c r="VQ86" i="1"/>
  <c r="VR86" i="1"/>
  <c r="VS86" i="1"/>
  <c r="VT86" i="1"/>
  <c r="VU86" i="1"/>
  <c r="VV86" i="1"/>
  <c r="VW86" i="1"/>
  <c r="VX86" i="1"/>
  <c r="VY86" i="1"/>
  <c r="VZ86" i="1"/>
  <c r="WA86" i="1"/>
  <c r="WB86" i="1"/>
  <c r="WC86" i="1"/>
  <c r="WD86" i="1"/>
  <c r="WE86" i="1"/>
  <c r="WF86" i="1"/>
  <c r="WG86" i="1"/>
  <c r="WH86" i="1"/>
  <c r="WI86" i="1"/>
  <c r="WJ86" i="1"/>
  <c r="WK86" i="1"/>
  <c r="WL86" i="1"/>
  <c r="WM86" i="1"/>
  <c r="WN86" i="1"/>
  <c r="WO86" i="1"/>
  <c r="WP86" i="1"/>
  <c r="WQ86" i="1"/>
  <c r="WR86" i="1"/>
  <c r="WS86" i="1"/>
  <c r="WT86" i="1"/>
  <c r="WU86" i="1"/>
  <c r="WV86" i="1"/>
  <c r="WW86" i="1"/>
  <c r="WX86" i="1"/>
  <c r="WY86" i="1"/>
  <c r="WZ86" i="1"/>
  <c r="XA86" i="1"/>
  <c r="XB86" i="1"/>
  <c r="XC86" i="1"/>
  <c r="XD86" i="1"/>
  <c r="XE86" i="1"/>
  <c r="XF86" i="1"/>
  <c r="XG86" i="1"/>
  <c r="XH86" i="1"/>
  <c r="XI86" i="1"/>
  <c r="XJ86" i="1"/>
  <c r="XK86" i="1"/>
  <c r="BBO86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GA85" i="1"/>
  <c r="GB85" i="1"/>
  <c r="GC85" i="1"/>
  <c r="GD85" i="1"/>
  <c r="GE85" i="1"/>
  <c r="GF85" i="1"/>
  <c r="GG85" i="1"/>
  <c r="GH85" i="1"/>
  <c r="GI85" i="1"/>
  <c r="GJ85" i="1"/>
  <c r="GK85" i="1"/>
  <c r="GL85" i="1"/>
  <c r="GM85" i="1"/>
  <c r="GN85" i="1"/>
  <c r="GO85" i="1"/>
  <c r="GP85" i="1"/>
  <c r="GQ85" i="1"/>
  <c r="GR85" i="1"/>
  <c r="GS85" i="1"/>
  <c r="GT85" i="1"/>
  <c r="GU85" i="1"/>
  <c r="GV85" i="1"/>
  <c r="GW85" i="1"/>
  <c r="GX85" i="1"/>
  <c r="GY85" i="1"/>
  <c r="GZ85" i="1"/>
  <c r="HA85" i="1"/>
  <c r="HB85" i="1"/>
  <c r="HC85" i="1"/>
  <c r="HD85" i="1"/>
  <c r="HE85" i="1"/>
  <c r="HF85" i="1"/>
  <c r="HG85" i="1"/>
  <c r="HH85" i="1"/>
  <c r="HI85" i="1"/>
  <c r="HJ85" i="1"/>
  <c r="HK85" i="1"/>
  <c r="HL85" i="1"/>
  <c r="HM85" i="1"/>
  <c r="HN85" i="1"/>
  <c r="HO85" i="1"/>
  <c r="HP85" i="1"/>
  <c r="HQ85" i="1"/>
  <c r="HR85" i="1"/>
  <c r="HS85" i="1"/>
  <c r="HT85" i="1"/>
  <c r="HU85" i="1"/>
  <c r="HV85" i="1"/>
  <c r="HW85" i="1"/>
  <c r="HX85" i="1"/>
  <c r="HY85" i="1"/>
  <c r="HZ85" i="1"/>
  <c r="IA85" i="1"/>
  <c r="IB85" i="1"/>
  <c r="IC85" i="1"/>
  <c r="ID85" i="1"/>
  <c r="IE85" i="1"/>
  <c r="IF85" i="1"/>
  <c r="IG85" i="1"/>
  <c r="IH85" i="1"/>
  <c r="II85" i="1"/>
  <c r="IJ85" i="1"/>
  <c r="IK85" i="1"/>
  <c r="IL85" i="1"/>
  <c r="IM85" i="1"/>
  <c r="IN85" i="1"/>
  <c r="IO85" i="1"/>
  <c r="IP85" i="1"/>
  <c r="IQ85" i="1"/>
  <c r="IR85" i="1"/>
  <c r="IS85" i="1"/>
  <c r="IT85" i="1"/>
  <c r="IU85" i="1"/>
  <c r="IV85" i="1"/>
  <c r="IW85" i="1"/>
  <c r="IX85" i="1"/>
  <c r="IY85" i="1"/>
  <c r="IZ85" i="1"/>
  <c r="JA85" i="1"/>
  <c r="JB85" i="1"/>
  <c r="JC85" i="1"/>
  <c r="JD85" i="1"/>
  <c r="JE85" i="1"/>
  <c r="JF85" i="1"/>
  <c r="JG85" i="1"/>
  <c r="JH85" i="1"/>
  <c r="JI85" i="1"/>
  <c r="JJ85" i="1"/>
  <c r="JK85" i="1"/>
  <c r="JL85" i="1"/>
  <c r="JM85" i="1"/>
  <c r="JN85" i="1"/>
  <c r="JO85" i="1"/>
  <c r="JP85" i="1"/>
  <c r="JQ85" i="1"/>
  <c r="JR85" i="1"/>
  <c r="JS85" i="1"/>
  <c r="JT85" i="1"/>
  <c r="JU85" i="1"/>
  <c r="JV85" i="1"/>
  <c r="JW85" i="1"/>
  <c r="JX85" i="1"/>
  <c r="JY85" i="1"/>
  <c r="JZ85" i="1"/>
  <c r="KA85" i="1"/>
  <c r="KB85" i="1"/>
  <c r="KC85" i="1"/>
  <c r="KD85" i="1"/>
  <c r="KE85" i="1"/>
  <c r="KF85" i="1"/>
  <c r="KG85" i="1"/>
  <c r="KH85" i="1"/>
  <c r="KI85" i="1"/>
  <c r="KJ85" i="1"/>
  <c r="KK85" i="1"/>
  <c r="KL85" i="1"/>
  <c r="KM85" i="1"/>
  <c r="KN85" i="1"/>
  <c r="KO85" i="1"/>
  <c r="KP85" i="1"/>
  <c r="KQ85" i="1"/>
  <c r="KR85" i="1"/>
  <c r="KS85" i="1"/>
  <c r="KT85" i="1"/>
  <c r="KU85" i="1"/>
  <c r="KV85" i="1"/>
  <c r="KW85" i="1"/>
  <c r="KX85" i="1"/>
  <c r="KY85" i="1"/>
  <c r="KZ85" i="1"/>
  <c r="LA85" i="1"/>
  <c r="LB85" i="1"/>
  <c r="LC85" i="1"/>
  <c r="LD85" i="1"/>
  <c r="LE85" i="1"/>
  <c r="LF85" i="1"/>
  <c r="LG85" i="1"/>
  <c r="LH85" i="1"/>
  <c r="LI85" i="1"/>
  <c r="LJ85" i="1"/>
  <c r="LK85" i="1"/>
  <c r="LL85" i="1"/>
  <c r="LM85" i="1"/>
  <c r="LN85" i="1"/>
  <c r="LO85" i="1"/>
  <c r="LP85" i="1"/>
  <c r="LQ85" i="1"/>
  <c r="LR85" i="1"/>
  <c r="LS85" i="1"/>
  <c r="LT85" i="1"/>
  <c r="LU85" i="1"/>
  <c r="LV85" i="1"/>
  <c r="LW85" i="1"/>
  <c r="LX85" i="1"/>
  <c r="LY85" i="1"/>
  <c r="LZ85" i="1"/>
  <c r="MA85" i="1"/>
  <c r="MB85" i="1"/>
  <c r="MC85" i="1"/>
  <c r="MD85" i="1"/>
  <c r="ME85" i="1"/>
  <c r="MF85" i="1"/>
  <c r="MG85" i="1"/>
  <c r="MH85" i="1"/>
  <c r="MI85" i="1"/>
  <c r="MJ85" i="1"/>
  <c r="MK85" i="1"/>
  <c r="ML85" i="1"/>
  <c r="MM85" i="1"/>
  <c r="MN85" i="1"/>
  <c r="MO85" i="1"/>
  <c r="MP85" i="1"/>
  <c r="MQ85" i="1"/>
  <c r="MR85" i="1"/>
  <c r="MS85" i="1"/>
  <c r="MT85" i="1"/>
  <c r="MU85" i="1"/>
  <c r="MV85" i="1"/>
  <c r="MW85" i="1"/>
  <c r="MX85" i="1"/>
  <c r="MY85" i="1"/>
  <c r="MZ85" i="1"/>
  <c r="NA85" i="1"/>
  <c r="NB85" i="1"/>
  <c r="NC85" i="1"/>
  <c r="ND85" i="1"/>
  <c r="NE85" i="1"/>
  <c r="NF85" i="1"/>
  <c r="NG85" i="1"/>
  <c r="NH85" i="1"/>
  <c r="NI85" i="1"/>
  <c r="NJ85" i="1"/>
  <c r="NK85" i="1"/>
  <c r="NL85" i="1"/>
  <c r="NM85" i="1"/>
  <c r="NN85" i="1"/>
  <c r="NO85" i="1"/>
  <c r="NP85" i="1"/>
  <c r="NQ85" i="1"/>
  <c r="NR85" i="1"/>
  <c r="NS85" i="1"/>
  <c r="NT85" i="1"/>
  <c r="NU85" i="1"/>
  <c r="NV85" i="1"/>
  <c r="NW85" i="1"/>
  <c r="NX85" i="1"/>
  <c r="NY85" i="1"/>
  <c r="NZ85" i="1"/>
  <c r="OA85" i="1"/>
  <c r="OB85" i="1"/>
  <c r="OC85" i="1"/>
  <c r="OD85" i="1"/>
  <c r="OE85" i="1"/>
  <c r="OF85" i="1"/>
  <c r="OG85" i="1"/>
  <c r="OH85" i="1"/>
  <c r="OI85" i="1"/>
  <c r="OJ85" i="1"/>
  <c r="OK85" i="1"/>
  <c r="OL85" i="1"/>
  <c r="OM85" i="1"/>
  <c r="ON85" i="1"/>
  <c r="OO85" i="1"/>
  <c r="OP85" i="1"/>
  <c r="OQ85" i="1"/>
  <c r="OR85" i="1"/>
  <c r="OS85" i="1"/>
  <c r="OT85" i="1"/>
  <c r="OU85" i="1"/>
  <c r="OV85" i="1"/>
  <c r="OW85" i="1"/>
  <c r="OX85" i="1"/>
  <c r="OY85" i="1"/>
  <c r="OZ85" i="1"/>
  <c r="PA85" i="1"/>
  <c r="PB85" i="1"/>
  <c r="PC85" i="1"/>
  <c r="PD85" i="1"/>
  <c r="PE85" i="1"/>
  <c r="PF85" i="1"/>
  <c r="PG85" i="1"/>
  <c r="PH85" i="1"/>
  <c r="PI85" i="1"/>
  <c r="PJ85" i="1"/>
  <c r="PK85" i="1"/>
  <c r="PL85" i="1"/>
  <c r="PM85" i="1"/>
  <c r="PN85" i="1"/>
  <c r="PO85" i="1"/>
  <c r="PP85" i="1"/>
  <c r="PQ85" i="1"/>
  <c r="PR85" i="1"/>
  <c r="PS85" i="1"/>
  <c r="PT85" i="1"/>
  <c r="PU85" i="1"/>
  <c r="PV85" i="1"/>
  <c r="PW85" i="1"/>
  <c r="PX85" i="1"/>
  <c r="PY85" i="1"/>
  <c r="PZ85" i="1"/>
  <c r="QA85" i="1"/>
  <c r="QB85" i="1"/>
  <c r="QC85" i="1"/>
  <c r="QD85" i="1"/>
  <c r="QE85" i="1"/>
  <c r="QF85" i="1"/>
  <c r="QG85" i="1"/>
  <c r="QH85" i="1"/>
  <c r="QI85" i="1"/>
  <c r="QJ85" i="1"/>
  <c r="QK85" i="1"/>
  <c r="QL85" i="1"/>
  <c r="QM85" i="1"/>
  <c r="QN85" i="1"/>
  <c r="QO85" i="1"/>
  <c r="QP85" i="1"/>
  <c r="QQ85" i="1"/>
  <c r="QR85" i="1"/>
  <c r="QS85" i="1"/>
  <c r="QT85" i="1"/>
  <c r="QU85" i="1"/>
  <c r="QV85" i="1"/>
  <c r="QW85" i="1"/>
  <c r="QX85" i="1"/>
  <c r="QY85" i="1"/>
  <c r="QZ85" i="1"/>
  <c r="RA85" i="1"/>
  <c r="RB85" i="1"/>
  <c r="RC85" i="1"/>
  <c r="RD85" i="1"/>
  <c r="RE85" i="1"/>
  <c r="RF85" i="1"/>
  <c r="RG85" i="1"/>
  <c r="RH85" i="1"/>
  <c r="RI85" i="1"/>
  <c r="RJ85" i="1"/>
  <c r="RK85" i="1"/>
  <c r="RL85" i="1"/>
  <c r="RM85" i="1"/>
  <c r="RN85" i="1"/>
  <c r="RO85" i="1"/>
  <c r="RP85" i="1"/>
  <c r="RQ85" i="1"/>
  <c r="RR85" i="1"/>
  <c r="RS85" i="1"/>
  <c r="RT85" i="1"/>
  <c r="RU85" i="1"/>
  <c r="RV85" i="1"/>
  <c r="RW85" i="1"/>
  <c r="RX85" i="1"/>
  <c r="RY85" i="1"/>
  <c r="RZ85" i="1"/>
  <c r="SA85" i="1"/>
  <c r="SB85" i="1"/>
  <c r="SC85" i="1"/>
  <c r="SD85" i="1"/>
  <c r="SE85" i="1"/>
  <c r="SF85" i="1"/>
  <c r="SG85" i="1"/>
  <c r="SH85" i="1"/>
  <c r="SI85" i="1"/>
  <c r="SJ85" i="1"/>
  <c r="SK85" i="1"/>
  <c r="SL85" i="1"/>
  <c r="SM85" i="1"/>
  <c r="SN85" i="1"/>
  <c r="SO85" i="1"/>
  <c r="SP85" i="1"/>
  <c r="SQ85" i="1"/>
  <c r="SR85" i="1"/>
  <c r="SS85" i="1"/>
  <c r="ST85" i="1"/>
  <c r="SU85" i="1"/>
  <c r="SV85" i="1"/>
  <c r="SW85" i="1"/>
  <c r="SX85" i="1"/>
  <c r="SY85" i="1"/>
  <c r="SZ85" i="1"/>
  <c r="TA85" i="1"/>
  <c r="TB85" i="1"/>
  <c r="TC85" i="1"/>
  <c r="TD85" i="1"/>
  <c r="TE85" i="1"/>
  <c r="TF85" i="1"/>
  <c r="TG85" i="1"/>
  <c r="TH85" i="1"/>
  <c r="TI85" i="1"/>
  <c r="TJ85" i="1"/>
  <c r="TK85" i="1"/>
  <c r="TL85" i="1"/>
  <c r="TM85" i="1"/>
  <c r="TN85" i="1"/>
  <c r="TO85" i="1"/>
  <c r="TP85" i="1"/>
  <c r="TQ85" i="1"/>
  <c r="TR85" i="1"/>
  <c r="TS85" i="1"/>
  <c r="TT85" i="1"/>
  <c r="TU85" i="1"/>
  <c r="TV85" i="1"/>
  <c r="TW85" i="1"/>
  <c r="TX85" i="1"/>
  <c r="TY85" i="1"/>
  <c r="TZ85" i="1"/>
  <c r="UA85" i="1"/>
  <c r="UB85" i="1"/>
  <c r="UC85" i="1"/>
  <c r="UD85" i="1"/>
  <c r="UE85" i="1"/>
  <c r="UF85" i="1"/>
  <c r="UG85" i="1"/>
  <c r="UH85" i="1"/>
  <c r="UI85" i="1"/>
  <c r="UJ85" i="1"/>
  <c r="UK85" i="1"/>
  <c r="UL85" i="1"/>
  <c r="UM85" i="1"/>
  <c r="UN85" i="1"/>
  <c r="UO85" i="1"/>
  <c r="UP85" i="1"/>
  <c r="UQ85" i="1"/>
  <c r="UR85" i="1"/>
  <c r="US85" i="1"/>
  <c r="UT85" i="1"/>
  <c r="UU85" i="1"/>
  <c r="UV85" i="1"/>
  <c r="UW85" i="1"/>
  <c r="UX85" i="1"/>
  <c r="UY85" i="1"/>
  <c r="UZ85" i="1"/>
  <c r="VA85" i="1"/>
  <c r="VB85" i="1"/>
  <c r="VC85" i="1"/>
  <c r="VD85" i="1"/>
  <c r="VE85" i="1"/>
  <c r="VF85" i="1"/>
  <c r="VG85" i="1"/>
  <c r="VH85" i="1"/>
  <c r="VI85" i="1"/>
  <c r="VJ85" i="1"/>
  <c r="VK85" i="1"/>
  <c r="VL85" i="1"/>
  <c r="VM85" i="1"/>
  <c r="VN85" i="1"/>
  <c r="VO85" i="1"/>
  <c r="VP85" i="1"/>
  <c r="VQ85" i="1"/>
  <c r="VR85" i="1"/>
  <c r="VS85" i="1"/>
  <c r="VT85" i="1"/>
  <c r="VU85" i="1"/>
  <c r="VV85" i="1"/>
  <c r="VW85" i="1"/>
  <c r="VX85" i="1"/>
  <c r="VY85" i="1"/>
  <c r="VZ85" i="1"/>
  <c r="WA85" i="1"/>
  <c r="WB85" i="1"/>
  <c r="WC85" i="1"/>
  <c r="WD85" i="1"/>
  <c r="WE85" i="1"/>
  <c r="WF85" i="1"/>
  <c r="WG85" i="1"/>
  <c r="WH85" i="1"/>
  <c r="WI85" i="1"/>
  <c r="WJ85" i="1"/>
  <c r="WK85" i="1"/>
  <c r="WL85" i="1"/>
  <c r="WM85" i="1"/>
  <c r="WN85" i="1"/>
  <c r="WO85" i="1"/>
  <c r="WP85" i="1"/>
  <c r="WQ85" i="1"/>
  <c r="WR85" i="1"/>
  <c r="WS85" i="1"/>
  <c r="WT85" i="1"/>
  <c r="WU85" i="1"/>
  <c r="WV85" i="1"/>
  <c r="WW85" i="1"/>
  <c r="WX85" i="1"/>
  <c r="WY85" i="1"/>
  <c r="WZ85" i="1"/>
  <c r="XA85" i="1"/>
  <c r="XB85" i="1"/>
  <c r="XC85" i="1"/>
  <c r="XD85" i="1"/>
  <c r="XE85" i="1"/>
  <c r="XF85" i="1"/>
  <c r="XG85" i="1"/>
  <c r="XH85" i="1"/>
  <c r="XI85" i="1"/>
  <c r="XJ85" i="1"/>
  <c r="XK85" i="1"/>
  <c r="XL85" i="1"/>
  <c r="XM85" i="1"/>
  <c r="XN85" i="1"/>
  <c r="XO85" i="1"/>
  <c r="XP85" i="1"/>
  <c r="XQ85" i="1"/>
  <c r="XR85" i="1"/>
  <c r="XS85" i="1"/>
  <c r="XT85" i="1"/>
  <c r="XU85" i="1"/>
  <c r="XV85" i="1"/>
  <c r="XW85" i="1"/>
  <c r="XX85" i="1"/>
  <c r="XY85" i="1"/>
  <c r="XZ85" i="1"/>
  <c r="YA85" i="1"/>
  <c r="YB85" i="1"/>
  <c r="YC85" i="1"/>
  <c r="YD85" i="1"/>
  <c r="YE85" i="1"/>
  <c r="YF85" i="1"/>
  <c r="YG85" i="1"/>
  <c r="YH85" i="1"/>
  <c r="YI85" i="1"/>
  <c r="YJ85" i="1"/>
  <c r="YK85" i="1"/>
  <c r="YL85" i="1"/>
  <c r="YM85" i="1"/>
  <c r="YN85" i="1"/>
  <c r="YO85" i="1"/>
  <c r="YP85" i="1"/>
  <c r="YQ85" i="1"/>
  <c r="YR85" i="1"/>
  <c r="YS85" i="1"/>
  <c r="YT85" i="1"/>
  <c r="YU85" i="1"/>
  <c r="YV85" i="1"/>
  <c r="YW85" i="1"/>
  <c r="YX85" i="1"/>
  <c r="YY85" i="1"/>
  <c r="YZ85" i="1"/>
  <c r="ZA85" i="1"/>
  <c r="ZB85" i="1"/>
  <c r="ZC85" i="1"/>
  <c r="ZD85" i="1"/>
  <c r="ZE85" i="1"/>
  <c r="ZF85" i="1"/>
  <c r="ZG85" i="1"/>
  <c r="ZH85" i="1"/>
  <c r="ZI85" i="1"/>
  <c r="ZJ85" i="1"/>
  <c r="ZK85" i="1"/>
  <c r="ZL85" i="1"/>
  <c r="ZM85" i="1"/>
  <c r="ZN85" i="1"/>
  <c r="ZO85" i="1"/>
  <c r="ZP85" i="1"/>
  <c r="ZQ85" i="1"/>
  <c r="ZR85" i="1"/>
  <c r="ZS85" i="1"/>
  <c r="ZT85" i="1"/>
  <c r="ZU85" i="1"/>
  <c r="ZV85" i="1"/>
  <c r="ZW85" i="1"/>
  <c r="ZX85" i="1"/>
  <c r="ZY85" i="1"/>
  <c r="ZZ85" i="1"/>
  <c r="AAA85" i="1"/>
  <c r="AAB85" i="1"/>
  <c r="AAC85" i="1"/>
  <c r="AAD85" i="1"/>
  <c r="AAE85" i="1"/>
  <c r="AAF85" i="1"/>
  <c r="AAG85" i="1"/>
  <c r="AAH85" i="1"/>
  <c r="AAI85" i="1"/>
  <c r="AAJ85" i="1"/>
  <c r="AAK85" i="1"/>
  <c r="AAL85" i="1"/>
  <c r="AAM85" i="1"/>
  <c r="AAN85" i="1"/>
  <c r="AAO85" i="1"/>
  <c r="AAP85" i="1"/>
  <c r="AAQ85" i="1"/>
  <c r="AAR85" i="1"/>
  <c r="AAS85" i="1"/>
  <c r="AAT85" i="1"/>
  <c r="AAU85" i="1"/>
  <c r="AAV85" i="1"/>
  <c r="AAW85" i="1"/>
  <c r="AAX85" i="1"/>
  <c r="AAY85" i="1"/>
  <c r="AAZ85" i="1"/>
  <c r="ABA85" i="1"/>
  <c r="ABB85" i="1"/>
  <c r="ABC85" i="1"/>
  <c r="ABD85" i="1"/>
  <c r="ABE85" i="1"/>
  <c r="ABF85" i="1"/>
  <c r="ABG85" i="1"/>
  <c r="ABH85" i="1"/>
  <c r="ABI85" i="1"/>
  <c r="ABJ85" i="1"/>
  <c r="ABK85" i="1"/>
  <c r="ABL85" i="1"/>
  <c r="ABM85" i="1"/>
  <c r="ABN85" i="1"/>
  <c r="ABO85" i="1"/>
  <c r="ABP85" i="1"/>
  <c r="ABQ85" i="1"/>
  <c r="ABR85" i="1"/>
  <c r="ABS85" i="1"/>
  <c r="ABT85" i="1"/>
  <c r="ABU85" i="1"/>
  <c r="ABV85" i="1"/>
  <c r="ABW85" i="1"/>
  <c r="ABX85" i="1"/>
  <c r="ABY85" i="1"/>
  <c r="ABZ85" i="1"/>
  <c r="ACA85" i="1"/>
  <c r="ACB85" i="1"/>
  <c r="ACC85" i="1"/>
  <c r="ACD85" i="1"/>
  <c r="ACE85" i="1"/>
  <c r="ACF85" i="1"/>
  <c r="ACG85" i="1"/>
  <c r="ACH85" i="1"/>
  <c r="ACI85" i="1"/>
  <c r="ACJ85" i="1"/>
  <c r="ACK85" i="1"/>
  <c r="ACL85" i="1"/>
  <c r="ACM85" i="1"/>
  <c r="ACN85" i="1"/>
  <c r="ACO85" i="1"/>
  <c r="ACP85" i="1"/>
  <c r="ACQ85" i="1"/>
  <c r="ACR85" i="1"/>
  <c r="ACS85" i="1"/>
  <c r="ACT85" i="1"/>
  <c r="ACU85" i="1"/>
  <c r="ACV85" i="1"/>
  <c r="ACW85" i="1"/>
  <c r="ACX85" i="1"/>
  <c r="ACY85" i="1"/>
  <c r="ACZ85" i="1"/>
  <c r="ADA85" i="1"/>
  <c r="ADB85" i="1"/>
  <c r="ADC85" i="1"/>
  <c r="ADD85" i="1"/>
  <c r="ADE85" i="1"/>
  <c r="ADF85" i="1"/>
  <c r="ADG85" i="1"/>
  <c r="ADH85" i="1"/>
  <c r="ADI85" i="1"/>
  <c r="ADJ85" i="1"/>
  <c r="ADK85" i="1"/>
  <c r="ADL85" i="1"/>
  <c r="ADM85" i="1"/>
  <c r="ADN85" i="1"/>
  <c r="ADO85" i="1"/>
  <c r="ADP85" i="1"/>
  <c r="ADQ85" i="1"/>
  <c r="ADR85" i="1"/>
  <c r="ADS85" i="1"/>
  <c r="ADT85" i="1"/>
  <c r="ADU85" i="1"/>
  <c r="ADV85" i="1"/>
  <c r="ADW85" i="1"/>
  <c r="ADX85" i="1"/>
  <c r="ADY85" i="1"/>
  <c r="ADZ85" i="1"/>
  <c r="AEA85" i="1"/>
  <c r="AEB85" i="1"/>
  <c r="AEC85" i="1"/>
  <c r="AED85" i="1"/>
  <c r="AEE85" i="1"/>
  <c r="AEF85" i="1"/>
  <c r="AEG85" i="1"/>
  <c r="AEH85" i="1"/>
  <c r="AEI85" i="1"/>
  <c r="AEJ85" i="1"/>
  <c r="AEK85" i="1"/>
  <c r="AEL85" i="1"/>
  <c r="AEM85" i="1"/>
  <c r="AEN85" i="1"/>
  <c r="AEO85" i="1"/>
  <c r="AEP85" i="1"/>
  <c r="AEQ85" i="1"/>
  <c r="AER85" i="1"/>
  <c r="AES85" i="1"/>
  <c r="AET85" i="1"/>
  <c r="AEU85" i="1"/>
  <c r="AEV85" i="1"/>
  <c r="AEW85" i="1"/>
  <c r="AEX85" i="1"/>
  <c r="AEY85" i="1"/>
  <c r="AEZ85" i="1"/>
  <c r="AFA85" i="1"/>
  <c r="AFB85" i="1"/>
  <c r="AFC85" i="1"/>
  <c r="AFD85" i="1"/>
  <c r="AFE85" i="1"/>
  <c r="AFF85" i="1"/>
  <c r="AFG85" i="1"/>
  <c r="AFH85" i="1"/>
  <c r="AFI85" i="1"/>
  <c r="AFJ85" i="1"/>
  <c r="AFK85" i="1"/>
  <c r="AFL85" i="1"/>
  <c r="AFM85" i="1"/>
  <c r="AFN85" i="1"/>
  <c r="AFO85" i="1"/>
  <c r="AFP85" i="1"/>
  <c r="AFQ85" i="1"/>
  <c r="AFR85" i="1"/>
  <c r="AFS85" i="1"/>
  <c r="AFT85" i="1"/>
  <c r="AFU85" i="1"/>
  <c r="AFV85" i="1"/>
  <c r="AFW85" i="1"/>
  <c r="AFX85" i="1"/>
  <c r="AFY85" i="1"/>
  <c r="AFZ85" i="1"/>
  <c r="AGA85" i="1"/>
  <c r="AGB85" i="1"/>
  <c r="AGC85" i="1"/>
  <c r="AGD85" i="1"/>
  <c r="AGE85" i="1"/>
  <c r="AGF85" i="1"/>
  <c r="AGG85" i="1"/>
  <c r="AGH85" i="1"/>
  <c r="AGI85" i="1"/>
  <c r="AGJ85" i="1"/>
  <c r="AGK85" i="1"/>
  <c r="AGL85" i="1"/>
  <c r="AGM85" i="1"/>
  <c r="AGN85" i="1"/>
  <c r="AGO85" i="1"/>
  <c r="AGP85" i="1"/>
  <c r="AGQ85" i="1"/>
  <c r="AGR85" i="1"/>
  <c r="AGS85" i="1"/>
  <c r="AGT85" i="1"/>
  <c r="AGU85" i="1"/>
  <c r="AGV85" i="1"/>
  <c r="AGW85" i="1"/>
  <c r="AGX85" i="1"/>
  <c r="AGY85" i="1"/>
  <c r="AGZ85" i="1"/>
  <c r="AHA85" i="1"/>
  <c r="AHB85" i="1"/>
  <c r="AHC85" i="1"/>
  <c r="AHD85" i="1"/>
  <c r="AHE85" i="1"/>
  <c r="AHF85" i="1"/>
  <c r="AHG85" i="1"/>
  <c r="AHH85" i="1"/>
  <c r="AHI85" i="1"/>
  <c r="AHJ85" i="1"/>
  <c r="AHK85" i="1"/>
  <c r="AHL85" i="1"/>
  <c r="AHM85" i="1"/>
  <c r="AHN85" i="1"/>
  <c r="AHO85" i="1"/>
  <c r="AHP85" i="1"/>
  <c r="AHQ85" i="1"/>
  <c r="AHR85" i="1"/>
  <c r="AHS85" i="1"/>
  <c r="AHT85" i="1"/>
  <c r="AHU85" i="1"/>
  <c r="AHV85" i="1"/>
  <c r="AHW85" i="1"/>
  <c r="AHX85" i="1"/>
  <c r="AHY85" i="1"/>
  <c r="AHZ85" i="1"/>
  <c r="AIA85" i="1"/>
  <c r="AIB85" i="1"/>
  <c r="AIC85" i="1"/>
  <c r="AID85" i="1"/>
  <c r="AIE85" i="1"/>
  <c r="AIF85" i="1"/>
  <c r="AIG85" i="1"/>
  <c r="AIH85" i="1"/>
  <c r="AII85" i="1"/>
  <c r="AIJ85" i="1"/>
  <c r="AIK85" i="1"/>
  <c r="AIL85" i="1"/>
  <c r="AIM85" i="1"/>
  <c r="AIN85" i="1"/>
  <c r="AIO85" i="1"/>
  <c r="AIP85" i="1"/>
  <c r="AIQ85" i="1"/>
  <c r="AIR85" i="1"/>
  <c r="AIS85" i="1"/>
  <c r="AIT85" i="1"/>
  <c r="AIU85" i="1"/>
  <c r="AIV85" i="1"/>
  <c r="AIW85" i="1"/>
  <c r="AIX85" i="1"/>
  <c r="AIY85" i="1"/>
  <c r="AIZ85" i="1"/>
  <c r="AJA85" i="1"/>
  <c r="AJB85" i="1"/>
  <c r="AJC85" i="1"/>
  <c r="AJD85" i="1"/>
  <c r="AJE85" i="1"/>
  <c r="AJF85" i="1"/>
  <c r="AJG85" i="1"/>
  <c r="AJH85" i="1"/>
  <c r="AJI85" i="1"/>
  <c r="AJJ85" i="1"/>
  <c r="AJK85" i="1"/>
  <c r="AJL85" i="1"/>
  <c r="AJM85" i="1"/>
  <c r="AJN85" i="1"/>
  <c r="AJO85" i="1"/>
  <c r="AJP85" i="1"/>
  <c r="AJQ85" i="1"/>
  <c r="AJR85" i="1"/>
  <c r="AJS85" i="1"/>
  <c r="AJT85" i="1"/>
  <c r="AJU85" i="1"/>
  <c r="AJV85" i="1"/>
  <c r="AJW85" i="1"/>
  <c r="AJX85" i="1"/>
  <c r="AJY85" i="1"/>
  <c r="AJZ85" i="1"/>
  <c r="AKA85" i="1"/>
  <c r="AKB85" i="1"/>
  <c r="AKC85" i="1"/>
  <c r="AKD85" i="1"/>
  <c r="AKE85" i="1"/>
  <c r="AKF85" i="1"/>
  <c r="AKG85" i="1"/>
  <c r="AKH85" i="1"/>
  <c r="AKI85" i="1"/>
  <c r="AKJ85" i="1"/>
  <c r="AKK85" i="1"/>
  <c r="AKL85" i="1"/>
  <c r="AKM85" i="1"/>
  <c r="AKN85" i="1"/>
  <c r="AKO85" i="1"/>
  <c r="AKP85" i="1"/>
  <c r="AKQ85" i="1"/>
  <c r="AKR85" i="1"/>
  <c r="AKS85" i="1"/>
  <c r="AKT85" i="1"/>
  <c r="AKU85" i="1"/>
  <c r="AKV85" i="1"/>
  <c r="AKW85" i="1"/>
  <c r="AKX85" i="1"/>
  <c r="AKY85" i="1"/>
  <c r="AKZ85" i="1"/>
  <c r="ALA85" i="1"/>
  <c r="ALB85" i="1"/>
  <c r="ALC85" i="1"/>
  <c r="ALD85" i="1"/>
  <c r="ALE85" i="1"/>
  <c r="ALF85" i="1"/>
  <c r="ALG85" i="1"/>
  <c r="ALH85" i="1"/>
  <c r="ALI85" i="1"/>
  <c r="ALJ85" i="1"/>
  <c r="ALK85" i="1"/>
  <c r="ALL85" i="1"/>
  <c r="ALM85" i="1"/>
  <c r="ALN85" i="1"/>
  <c r="ALO85" i="1"/>
  <c r="ALP85" i="1"/>
  <c r="ALQ85" i="1"/>
  <c r="ALR85" i="1"/>
  <c r="ALS85" i="1"/>
  <c r="ALT85" i="1"/>
  <c r="ALU85" i="1"/>
  <c r="ALV85" i="1"/>
  <c r="ALW85" i="1"/>
  <c r="ALX85" i="1"/>
  <c r="ALY85" i="1"/>
  <c r="ALZ85" i="1"/>
  <c r="AMA85" i="1"/>
  <c r="AMB85" i="1"/>
  <c r="AMC85" i="1"/>
  <c r="AMD85" i="1"/>
  <c r="AME85" i="1"/>
  <c r="AMF85" i="1"/>
  <c r="AMG85" i="1"/>
  <c r="AMH85" i="1"/>
  <c r="AMI85" i="1"/>
  <c r="AMJ85" i="1"/>
  <c r="AMK85" i="1"/>
  <c r="AML85" i="1"/>
  <c r="AMM85" i="1"/>
  <c r="AMN85" i="1"/>
  <c r="AMO85" i="1"/>
  <c r="AMP85" i="1"/>
  <c r="AMQ85" i="1"/>
  <c r="AMR85" i="1"/>
  <c r="AMS85" i="1"/>
  <c r="AMT85" i="1"/>
  <c r="AMU85" i="1"/>
  <c r="AMV85" i="1"/>
  <c r="AMW85" i="1"/>
  <c r="AMX85" i="1"/>
  <c r="AMY85" i="1"/>
  <c r="AMZ85" i="1"/>
  <c r="ANA85" i="1"/>
  <c r="ANB85" i="1"/>
  <c r="ANC85" i="1"/>
  <c r="AND85" i="1"/>
  <c r="ANE85" i="1"/>
  <c r="ANF85" i="1"/>
  <c r="ANG85" i="1"/>
  <c r="ANH85" i="1"/>
  <c r="ANI85" i="1"/>
  <c r="ANJ85" i="1"/>
  <c r="ANK85" i="1"/>
  <c r="ANL85" i="1"/>
  <c r="ANM85" i="1"/>
  <c r="ANN85" i="1"/>
  <c r="ANO85" i="1"/>
  <c r="ANP85" i="1"/>
  <c r="ANQ85" i="1"/>
  <c r="ANR85" i="1"/>
  <c r="ANS85" i="1"/>
  <c r="ANT85" i="1"/>
  <c r="ANU85" i="1"/>
  <c r="ANV85" i="1"/>
  <c r="ANW85" i="1"/>
  <c r="ANX85" i="1"/>
  <c r="ANY85" i="1"/>
  <c r="ANZ85" i="1"/>
  <c r="AOA85" i="1"/>
  <c r="AOB85" i="1"/>
  <c r="AOC85" i="1"/>
  <c r="AOD85" i="1"/>
  <c r="AOE85" i="1"/>
  <c r="AOF85" i="1"/>
  <c r="AOG85" i="1"/>
  <c r="AOH85" i="1"/>
  <c r="AOI85" i="1"/>
  <c r="AOJ85" i="1"/>
  <c r="AOK85" i="1"/>
  <c r="AOL85" i="1"/>
  <c r="AOM85" i="1"/>
  <c r="AON85" i="1"/>
  <c r="AOO85" i="1"/>
  <c r="AOP85" i="1"/>
  <c r="AOQ85" i="1"/>
  <c r="AOR85" i="1"/>
  <c r="AOS85" i="1"/>
  <c r="AOT85" i="1"/>
  <c r="AOU85" i="1"/>
  <c r="AOV85" i="1"/>
  <c r="AOW85" i="1"/>
  <c r="AOX85" i="1"/>
  <c r="AOY85" i="1"/>
  <c r="AOZ85" i="1"/>
  <c r="APA85" i="1"/>
  <c r="APB85" i="1"/>
  <c r="APC85" i="1"/>
  <c r="APD85" i="1"/>
  <c r="APE85" i="1"/>
  <c r="APF85" i="1"/>
  <c r="APG85" i="1"/>
  <c r="APH85" i="1"/>
  <c r="API85" i="1"/>
  <c r="APJ85" i="1"/>
  <c r="APK85" i="1"/>
  <c r="APL85" i="1"/>
  <c r="APM85" i="1"/>
  <c r="APN85" i="1"/>
  <c r="APO85" i="1"/>
  <c r="APP85" i="1"/>
  <c r="APQ85" i="1"/>
  <c r="APR85" i="1"/>
  <c r="APS85" i="1"/>
  <c r="APT85" i="1"/>
  <c r="APU85" i="1"/>
  <c r="APV85" i="1"/>
  <c r="APW85" i="1"/>
  <c r="APX85" i="1"/>
  <c r="APY85" i="1"/>
  <c r="APZ85" i="1"/>
  <c r="AQA85" i="1"/>
  <c r="AQB85" i="1"/>
  <c r="AQC85" i="1"/>
  <c r="AQD85" i="1"/>
  <c r="AQE85" i="1"/>
  <c r="AQF85" i="1"/>
  <c r="AQG85" i="1"/>
  <c r="AQH85" i="1"/>
  <c r="AQI85" i="1"/>
  <c r="AQJ85" i="1"/>
  <c r="AQK85" i="1"/>
  <c r="AQL85" i="1"/>
  <c r="AQM85" i="1"/>
  <c r="AQN85" i="1"/>
  <c r="AQO85" i="1"/>
  <c r="AQP85" i="1"/>
  <c r="AQQ85" i="1"/>
  <c r="AQR85" i="1"/>
  <c r="AQS85" i="1"/>
  <c r="AQT85" i="1"/>
  <c r="AQU85" i="1"/>
  <c r="AQV85" i="1"/>
  <c r="AQW85" i="1"/>
  <c r="AQX85" i="1"/>
  <c r="AQY85" i="1"/>
  <c r="AQZ85" i="1"/>
  <c r="ARA85" i="1"/>
  <c r="ARB85" i="1"/>
  <c r="ARC85" i="1"/>
  <c r="ARD85" i="1"/>
  <c r="ARE85" i="1"/>
  <c r="ARF85" i="1"/>
  <c r="ARG85" i="1"/>
  <c r="ARH85" i="1"/>
  <c r="ARI85" i="1"/>
  <c r="ARJ85" i="1"/>
  <c r="ARK85" i="1"/>
  <c r="ARL85" i="1"/>
  <c r="ARM85" i="1"/>
  <c r="ARN85" i="1"/>
  <c r="ARO85" i="1"/>
  <c r="ARP85" i="1"/>
  <c r="ARQ85" i="1"/>
  <c r="ARR85" i="1"/>
  <c r="ARS85" i="1"/>
  <c r="ART85" i="1"/>
  <c r="ARU85" i="1"/>
  <c r="ARV85" i="1"/>
  <c r="ARW85" i="1"/>
  <c r="ARX85" i="1"/>
  <c r="ARY85" i="1"/>
  <c r="ARZ85" i="1"/>
  <c r="ASA85" i="1"/>
  <c r="ASB85" i="1"/>
  <c r="ASC85" i="1"/>
  <c r="ASD85" i="1"/>
  <c r="ASE85" i="1"/>
  <c r="ASF85" i="1"/>
  <c r="ASG85" i="1"/>
  <c r="ASH85" i="1"/>
  <c r="ASI85" i="1"/>
  <c r="ASJ85" i="1"/>
  <c r="ASK85" i="1"/>
  <c r="ASL85" i="1"/>
  <c r="ASM85" i="1"/>
  <c r="ASN85" i="1"/>
  <c r="ASO85" i="1"/>
  <c r="ASP85" i="1"/>
  <c r="ASQ85" i="1"/>
  <c r="ASR85" i="1"/>
  <c r="ASS85" i="1"/>
  <c r="AST85" i="1"/>
  <c r="ASU85" i="1"/>
  <c r="ASV85" i="1"/>
  <c r="ASW85" i="1"/>
  <c r="ASX85" i="1"/>
  <c r="ASY85" i="1"/>
  <c r="ASZ85" i="1"/>
  <c r="ATA85" i="1"/>
  <c r="ATB85" i="1"/>
  <c r="ATC85" i="1"/>
  <c r="ATD85" i="1"/>
  <c r="ATE85" i="1"/>
  <c r="ATF85" i="1"/>
  <c r="ATG85" i="1"/>
  <c r="ATH85" i="1"/>
  <c r="ATI85" i="1"/>
  <c r="ATJ85" i="1"/>
  <c r="ATK85" i="1"/>
  <c r="ATL85" i="1"/>
  <c r="ATM85" i="1"/>
  <c r="ATN85" i="1"/>
  <c r="ATO85" i="1"/>
  <c r="ATP85" i="1"/>
  <c r="ATQ85" i="1"/>
  <c r="ATR85" i="1"/>
  <c r="ATS85" i="1"/>
  <c r="ATT85" i="1"/>
  <c r="ATU85" i="1"/>
  <c r="ATV85" i="1"/>
  <c r="ATW85" i="1"/>
  <c r="ATX85" i="1"/>
  <c r="ATY85" i="1"/>
  <c r="ATZ85" i="1"/>
  <c r="AUA85" i="1"/>
  <c r="AUB85" i="1"/>
  <c r="AUC85" i="1"/>
  <c r="AUD85" i="1"/>
  <c r="AUE85" i="1"/>
  <c r="AUF85" i="1"/>
  <c r="AUG85" i="1"/>
  <c r="AUH85" i="1"/>
  <c r="AUI85" i="1"/>
  <c r="AUJ85" i="1"/>
  <c r="AUK85" i="1"/>
  <c r="AUL85" i="1"/>
  <c r="AUM85" i="1"/>
  <c r="AUN85" i="1"/>
  <c r="AUO85" i="1"/>
  <c r="AUP85" i="1"/>
  <c r="AUQ85" i="1"/>
  <c r="AUR85" i="1"/>
  <c r="AUS85" i="1"/>
  <c r="AUT85" i="1"/>
  <c r="AUU85" i="1"/>
  <c r="AUV85" i="1"/>
  <c r="AUW85" i="1"/>
  <c r="AUX85" i="1"/>
  <c r="AUY85" i="1"/>
  <c r="AUZ85" i="1"/>
  <c r="AVA85" i="1"/>
  <c r="AVB85" i="1"/>
  <c r="AVC85" i="1"/>
  <c r="AVD85" i="1"/>
  <c r="AVE85" i="1"/>
  <c r="AVF85" i="1"/>
  <c r="AVG85" i="1"/>
  <c r="AVH85" i="1"/>
  <c r="AVI85" i="1"/>
  <c r="AVJ85" i="1"/>
  <c r="AVK85" i="1"/>
  <c r="AVL85" i="1"/>
  <c r="AVM85" i="1"/>
  <c r="AVN85" i="1"/>
  <c r="AVO85" i="1"/>
  <c r="AVP85" i="1"/>
  <c r="AVQ85" i="1"/>
  <c r="AVR85" i="1"/>
  <c r="AVS85" i="1"/>
  <c r="AVT85" i="1"/>
  <c r="AVU85" i="1"/>
  <c r="AVV85" i="1"/>
  <c r="AVW85" i="1"/>
  <c r="AVX85" i="1"/>
  <c r="AVY85" i="1"/>
  <c r="AVZ85" i="1"/>
  <c r="AWA85" i="1"/>
  <c r="AWB85" i="1"/>
  <c r="AWC85" i="1"/>
  <c r="AWD85" i="1"/>
  <c r="AWE85" i="1"/>
  <c r="AWF85" i="1"/>
  <c r="AWG85" i="1"/>
  <c r="AWH85" i="1"/>
  <c r="AWI85" i="1"/>
  <c r="AWJ85" i="1"/>
  <c r="AWK85" i="1"/>
  <c r="AWL85" i="1"/>
  <c r="AWM85" i="1"/>
  <c r="AWN85" i="1"/>
  <c r="AWO85" i="1"/>
  <c r="AWP85" i="1"/>
  <c r="AWQ85" i="1"/>
  <c r="AWR85" i="1"/>
  <c r="AWS85" i="1"/>
  <c r="AWT85" i="1"/>
  <c r="AWU85" i="1"/>
  <c r="AWV85" i="1"/>
  <c r="AWW85" i="1"/>
  <c r="AWX85" i="1"/>
  <c r="AWY85" i="1"/>
  <c r="AWZ85" i="1"/>
  <c r="AXA85" i="1"/>
  <c r="AXB85" i="1"/>
  <c r="AXC85" i="1"/>
  <c r="AXD85" i="1"/>
  <c r="AXE85" i="1"/>
  <c r="AXF85" i="1"/>
  <c r="AXG85" i="1"/>
  <c r="AXH85" i="1"/>
  <c r="AXI85" i="1"/>
  <c r="AXJ85" i="1"/>
  <c r="AXK85" i="1"/>
  <c r="AXL85" i="1"/>
  <c r="AXM85" i="1"/>
  <c r="AXN85" i="1"/>
  <c r="AXO85" i="1"/>
  <c r="AXP85" i="1"/>
  <c r="AXQ85" i="1"/>
  <c r="AXR85" i="1"/>
  <c r="AXS85" i="1"/>
  <c r="AXT85" i="1"/>
  <c r="AXU85" i="1"/>
  <c r="AXV85" i="1"/>
  <c r="AXW85" i="1"/>
  <c r="AXX85" i="1"/>
  <c r="AXY85" i="1"/>
  <c r="AXZ85" i="1"/>
  <c r="AYA85" i="1"/>
  <c r="AYB85" i="1"/>
  <c r="AYC85" i="1"/>
  <c r="AYD85" i="1"/>
  <c r="AYE85" i="1"/>
  <c r="AYF85" i="1"/>
  <c r="AYG85" i="1"/>
  <c r="AYH85" i="1"/>
  <c r="AYI85" i="1"/>
  <c r="AYJ85" i="1"/>
  <c r="AYK85" i="1"/>
  <c r="AYL85" i="1"/>
  <c r="AYM85" i="1"/>
  <c r="AYN85" i="1"/>
  <c r="AYO85" i="1"/>
  <c r="AYP85" i="1"/>
  <c r="AYQ85" i="1"/>
  <c r="AYR85" i="1"/>
  <c r="AYS85" i="1"/>
  <c r="AYT85" i="1"/>
  <c r="AYU85" i="1"/>
  <c r="AYV85" i="1"/>
  <c r="AYW85" i="1"/>
  <c r="AYX85" i="1"/>
  <c r="AYY85" i="1"/>
  <c r="AYZ85" i="1"/>
  <c r="AZA85" i="1"/>
  <c r="AZB85" i="1"/>
  <c r="AZC85" i="1"/>
  <c r="AZD85" i="1"/>
  <c r="AZE85" i="1"/>
  <c r="AZF85" i="1"/>
  <c r="AZG85" i="1"/>
  <c r="AZH85" i="1"/>
  <c r="AZI85" i="1"/>
  <c r="AZJ85" i="1"/>
  <c r="AZK85" i="1"/>
  <c r="AZL85" i="1"/>
  <c r="AZM85" i="1"/>
  <c r="AZN85" i="1"/>
  <c r="AZO85" i="1"/>
  <c r="AZP85" i="1"/>
  <c r="AZQ85" i="1"/>
  <c r="AZR85" i="1"/>
  <c r="AZS85" i="1"/>
  <c r="AZT85" i="1"/>
  <c r="AZU85" i="1"/>
  <c r="AZV85" i="1"/>
  <c r="AZW85" i="1"/>
  <c r="AZX85" i="1"/>
  <c r="AZY85" i="1"/>
  <c r="AZZ85" i="1"/>
  <c r="BAA85" i="1"/>
  <c r="BAB85" i="1"/>
  <c r="BAC85" i="1"/>
  <c r="BAD85" i="1"/>
  <c r="BAE85" i="1"/>
  <c r="BAF85" i="1"/>
  <c r="BAG85" i="1"/>
  <c r="BAH85" i="1"/>
  <c r="BAI85" i="1"/>
  <c r="BAJ85" i="1"/>
  <c r="BAK85" i="1"/>
  <c r="BAL85" i="1"/>
  <c r="BAM85" i="1"/>
  <c r="BAN85" i="1"/>
  <c r="BAO85" i="1"/>
  <c r="BAP85" i="1"/>
  <c r="BAQ85" i="1"/>
  <c r="BAR85" i="1"/>
  <c r="BAS85" i="1"/>
  <c r="BAT85" i="1"/>
  <c r="BAU85" i="1"/>
  <c r="BAV85" i="1"/>
  <c r="BAW85" i="1"/>
  <c r="BAX85" i="1"/>
  <c r="BAY85" i="1"/>
  <c r="BAZ85" i="1"/>
  <c r="BBA85" i="1"/>
  <c r="BBB85" i="1"/>
  <c r="BBC85" i="1"/>
  <c r="BBD85" i="1"/>
  <c r="BBE85" i="1"/>
  <c r="BBF85" i="1"/>
  <c r="BBG85" i="1"/>
  <c r="BBH85" i="1"/>
  <c r="BBI85" i="1"/>
  <c r="BBJ85" i="1"/>
  <c r="BBK85" i="1"/>
  <c r="BBL85" i="1"/>
  <c r="BBM85" i="1"/>
  <c r="BBN85" i="1"/>
  <c r="BBO85" i="1"/>
</calcChain>
</file>

<file path=xl/sharedStrings.xml><?xml version="1.0" encoding="utf-8"?>
<sst xmlns="http://schemas.openxmlformats.org/spreadsheetml/2006/main" count="544" uniqueCount="242">
  <si>
    <t>Sources: Weekly B801 (now H.4.1) release, https://fraser.stlouisfed.org/title/83, and Federal Reserve annual reports, https://fraser.stlouisfed.org/title/117</t>
  </si>
  <si>
    <t>For the sake of continuity some totals are computed and listed during periods when they were dropped from the balance sheet</t>
  </si>
  <si>
    <t>Thousands of US dollars as of date listed</t>
  </si>
  <si>
    <t>RESOURCES (ASSETS)</t>
  </si>
  <si>
    <t>Gold with foreign agencies</t>
  </si>
  <si>
    <t>Total gold held by [Federal Reserve] banks</t>
  </si>
  <si>
    <t>Total gold reserve</t>
  </si>
  <si>
    <t>Total reserves</t>
  </si>
  <si>
    <t>Nonreserve cash</t>
  </si>
  <si>
    <t>Bills discounted and loans: within 10 days</t>
  </si>
  <si>
    <t>Bills discounted and loans: 11 to 30 days</t>
  </si>
  <si>
    <t>Bills discounted and loans: 31 to 60 days</t>
  </si>
  <si>
    <t>Bills discounted and loans: 61 to 90 days</t>
  </si>
  <si>
    <t>Bills discounted and loans: over 90 days</t>
  </si>
  <si>
    <t>Bills discounted and loans: [not specified]</t>
  </si>
  <si>
    <t>Bills secured by government war obligations</t>
  </si>
  <si>
    <t>Bills, all other</t>
  </si>
  <si>
    <t>Total bills discounted</t>
  </si>
  <si>
    <t>Bills bought on open market</t>
  </si>
  <si>
    <t>Total bills on hand</t>
  </si>
  <si>
    <t>US certificates of indebtedness, one year Pittman Act</t>
  </si>
  <si>
    <t>US certificates of indebtedness, all other</t>
  </si>
  <si>
    <t>Investments / Municipal warrants</t>
  </si>
  <si>
    <t>Loans on gold coin and bullion (29 June 1917 only)</t>
  </si>
  <si>
    <t>All other earning assets</t>
  </si>
  <si>
    <t>Other securities</t>
  </si>
  <si>
    <t>Foreign loans on gold</t>
  </si>
  <si>
    <t>Bank premises</t>
  </si>
  <si>
    <t>Federal Reserve notes, net assets</t>
  </si>
  <si>
    <t>Due from depository banks--fiscal agent account</t>
  </si>
  <si>
    <t>Uncollected items (from July 1918, includes amounts due from othe Federal Reserve banks)</t>
  </si>
  <si>
    <t>Total deductions from gross deposits</t>
  </si>
  <si>
    <t>Due from foreign banks</t>
  </si>
  <si>
    <t>All other resources</t>
  </si>
  <si>
    <t>LIABILITIES</t>
  </si>
  <si>
    <t>Capital paid in</t>
  </si>
  <si>
    <t>Government franchise tax</t>
  </si>
  <si>
    <t>Due to other Federal Reserve banks / Collection items / Deferred availability items</t>
  </si>
  <si>
    <t>Contingent liability on bills purchased for foreign correspondents</t>
  </si>
  <si>
    <t>Remarks</t>
  </si>
  <si>
    <t>Gold held exclusively against Federal Reserve notes</t>
  </si>
  <si>
    <t>Gold settlement fund with Federal Reserve Board</t>
  </si>
  <si>
    <t>Special Treasury Certificates</t>
  </si>
  <si>
    <t>Federal Reserve notes in actual circulation</t>
  </si>
  <si>
    <t>Federal Reserve bank notes in actual circulation</t>
  </si>
  <si>
    <t>Deposits: Government</t>
  </si>
  <si>
    <t>Deposits: Foreign bank</t>
  </si>
  <si>
    <t>Special Deposits: member bank</t>
  </si>
  <si>
    <t>All other liabilities</t>
  </si>
  <si>
    <t>Memo items</t>
  </si>
  <si>
    <t>Data checks (should be zero)</t>
  </si>
  <si>
    <t>Resources equal components?</t>
  </si>
  <si>
    <t>Liabilities equal components?</t>
  </si>
  <si>
    <t>Federal Reserve System weekly balance sheet, 1914-41</t>
  </si>
  <si>
    <t>Bank acceptances (1915 only; from annual report)</t>
  </si>
  <si>
    <t>Bills bought on open market (1916 only; from annual report)</t>
  </si>
  <si>
    <t>Gold redemption fund with U.S. Treasurer / Treasury</t>
  </si>
  <si>
    <t>Gold coin and certificates in vault / Gold and gold certificates held by [Federal Reserve] banks</t>
  </si>
  <si>
    <t>Redemption fund of 5% for Federal Reserve bank notes</t>
  </si>
  <si>
    <t>Industrial advances</t>
  </si>
  <si>
    <t>U.S. government securities: Bonds (long-term securities)</t>
  </si>
  <si>
    <t>Federal Deposit Insurance Corporation (FDIC) stock</t>
  </si>
  <si>
    <t>TOTAL RESOURCES (ASSETS)</t>
  </si>
  <si>
    <t>Gold in transit or in custody from foreign banks / Gold held abroad</t>
  </si>
  <si>
    <t>TOTAL LIABILITIES</t>
  </si>
  <si>
    <t>Reserves (FDIC stock, self-insurance, etc.)</t>
  </si>
  <si>
    <t>Subcription for FDIC stock: Paid</t>
  </si>
  <si>
    <t>Subcription for FDIC stock: Called for payment on April 15</t>
  </si>
  <si>
    <t>Deposits: Other deposits, including foreign government credits</t>
  </si>
  <si>
    <t>3/28-29/1918</t>
  </si>
  <si>
    <t>Due from other Federal Reserve banks / Federal Reserve notes of other banks</t>
  </si>
  <si>
    <t>no data</t>
  </si>
  <si>
    <t>From weekly statement one week later; some items revised</t>
  </si>
  <si>
    <t>From weekly statement one year later</t>
  </si>
  <si>
    <t>Slight change in format</t>
  </si>
  <si>
    <t>Substantial change in format</t>
  </si>
  <si>
    <t>From weekly statement one year later; amended from original</t>
  </si>
  <si>
    <t>From annual report</t>
  </si>
  <si>
    <t>Due to nonmember banks -- clearing account / Special Deposits: nonmember bank</t>
  </si>
  <si>
    <t>Deposits: Member bank--reserve account (net amount, or gross amount if "Due to nonmember banks --clearing  account" is nonzero)</t>
  </si>
  <si>
    <t>Total deposits (includes amounts due to other Federal Reserve banks through 1920)</t>
  </si>
  <si>
    <t>Total</t>
  </si>
  <si>
    <t>Gold</t>
  </si>
  <si>
    <t>Other legal tender</t>
  </si>
  <si>
    <t>Credit to government</t>
  </si>
  <si>
    <t>Credit to banks</t>
  </si>
  <si>
    <t>Credit to nonfinancial private sector</t>
  </si>
  <si>
    <t>Other or unspecified assets</t>
  </si>
  <si>
    <t>Monetary base: notes</t>
  </si>
  <si>
    <t>Monetary base: deposits</t>
  </si>
  <si>
    <t>Owed to government</t>
  </si>
  <si>
    <t>Foreign liabilities</t>
  </si>
  <si>
    <t>Owed to banks</t>
  </si>
  <si>
    <t>Other liabilities</t>
  </si>
  <si>
    <t>Net worth</t>
  </si>
  <si>
    <t>.</t>
  </si>
  <si>
    <t xml:space="preserve">Total U.S. Government securities </t>
  </si>
  <si>
    <t>Surplus (all variations)</t>
  </si>
  <si>
    <t>Reserve for contingencies/other capital accounts</t>
  </si>
  <si>
    <t>Grand total check</t>
  </si>
  <si>
    <t>ASSETS</t>
  </si>
  <si>
    <t>Foreign financial assets</t>
  </si>
  <si>
    <t>Resources equal total in original data?</t>
  </si>
  <si>
    <t>Liabilities equal total in original data?</t>
  </si>
  <si>
    <t>Owed to banks, other than banks' reserve deposits</t>
  </si>
  <si>
    <t>Credit to banks (note: included in credit to nonfinancial private sector, because much rediscounting of bills was for member banks)</t>
  </si>
  <si>
    <t>Simplified balance sheet--thousands of dollars</t>
  </si>
  <si>
    <t>Simplified balance sheet--percentages of total assets/liabilities</t>
  </si>
  <si>
    <t>Gold with Federal Reserve agents / Gold certificates on hand and due from U.S. Treasury</t>
  </si>
  <si>
    <t>Legal tender notes, silver certificates, &amp; subsidiary coin / Reserves other than gold / Other cash</t>
  </si>
  <si>
    <t>US certificates of indebtedness (not subdivided) / Certificates and bills</t>
  </si>
  <si>
    <t>U.S. government securities: Treasury notes (medium-term securities; includes Victory notes starting 1923)</t>
  </si>
  <si>
    <t>U.S. Victory notes / U.S. Bills (short-term securities)</t>
  </si>
  <si>
    <t>Total interest earning securities / Total bills and securities (errors mid 1935)</t>
  </si>
  <si>
    <t>Sheet</t>
  </si>
  <si>
    <t>Description</t>
  </si>
  <si>
    <t>Intro</t>
  </si>
  <si>
    <t>This sheet</t>
  </si>
  <si>
    <t>Authorship</t>
  </si>
  <si>
    <t>The workbook is part of work for the following working paper:</t>
  </si>
  <si>
    <t>Justin Chen and Andrew Gibson, "Insights from the Federal Reserve’s Weekly Balance Sheet, 1914-1941"</t>
  </si>
  <si>
    <t>Sources</t>
  </si>
  <si>
    <t>Date</t>
  </si>
  <si>
    <t>Reserves other than gold</t>
  </si>
  <si>
    <t>Total Liabilities</t>
  </si>
  <si>
    <t>Year</t>
  </si>
  <si>
    <t>Federal Reserve Board of Governors weekly H.4.1 release</t>
  </si>
  <si>
    <t>Annual Reports of the Board of Governors of the Federal Reserve System</t>
  </si>
  <si>
    <t>Additional data are from these sources:</t>
  </si>
  <si>
    <t>Copyright</t>
  </si>
  <si>
    <t>See the working paper for copyright information</t>
  </si>
  <si>
    <t>Original balance sheet data for 1914-1926 are reproduced courtesy of Kurt Schuler, who retains copyright for them</t>
  </si>
  <si>
    <t>Studies in Applied Economics Series, Institute for Applied Economics, Global Health and the Study of Business Enterprise - Johns Hopkins University, Baltimore, Maryland</t>
  </si>
  <si>
    <t>Owed to banks, except reserve deposits</t>
  </si>
  <si>
    <t>Growth of Fed's Portion of Monetary Base</t>
  </si>
  <si>
    <t>Assets in Nominal and Gold Dollars</t>
  </si>
  <si>
    <t>Fed Resources as a Share of GNP</t>
  </si>
  <si>
    <t>Asset Composition</t>
  </si>
  <si>
    <t>Liability Composition</t>
  </si>
  <si>
    <t>NA</t>
  </si>
  <si>
    <t>Original data (thousand $)</t>
  </si>
  <si>
    <t>Gold reserves</t>
  </si>
  <si>
    <t>Bills on hand</t>
  </si>
  <si>
    <t>U.S. Government securities</t>
  </si>
  <si>
    <t>Other assets</t>
  </si>
  <si>
    <t>Total resources</t>
  </si>
  <si>
    <t>Fed Notes and Total Currency in Circulation</t>
  </si>
  <si>
    <t>State and Private Money (M0 and M4)</t>
  </si>
  <si>
    <t>M0, All Issuers</t>
  </si>
  <si>
    <t>Balance Sheet</t>
  </si>
  <si>
    <t>Gold Assets</t>
  </si>
  <si>
    <t>Resources GNP</t>
  </si>
  <si>
    <t>Federal Reserve resources (total assets) as a share of GNP</t>
  </si>
  <si>
    <t>Fed M0 YOY</t>
  </si>
  <si>
    <t>"State money" (monetary base, M0) and "private money" (M4)</t>
  </si>
  <si>
    <t>State &amp; Private Money</t>
  </si>
  <si>
    <t>Currency</t>
  </si>
  <si>
    <t>Gold and M0</t>
  </si>
  <si>
    <t>Fed Federal Debt</t>
  </si>
  <si>
    <t>Federal Reserve holdings of U.S. federal government debt</t>
  </si>
  <si>
    <t>Monetary aggregates are in thousands of dollars</t>
  </si>
  <si>
    <t>Fed notes in M0</t>
  </si>
  <si>
    <t>M4</t>
  </si>
  <si>
    <t>Classification for IMF-style simplified balance sheet below</t>
  </si>
  <si>
    <r>
      <t xml:space="preserve">Lines that are totals of lines above are in </t>
    </r>
    <r>
      <rPr>
        <b/>
        <sz val="10"/>
        <color theme="1"/>
        <rFont val="Calibri"/>
        <family val="2"/>
        <scheme val="minor"/>
      </rPr>
      <t>boldface</t>
    </r>
  </si>
  <si>
    <t>Total Fed Assets / Liabilities (thousand $)</t>
  </si>
  <si>
    <t>Pre-1933 gold dollars per post-1934 dollar</t>
  </si>
  <si>
    <t>Total Fed Assets (thousand nominal $)</t>
  </si>
  <si>
    <t>Total Fed Assets (thousand gold $)</t>
  </si>
  <si>
    <t>US GNP (thousand $, annualized)</t>
  </si>
  <si>
    <t>Total Fed Resources (Assets) (% of GNP)</t>
  </si>
  <si>
    <t>US GNP (thousand $)</t>
  </si>
  <si>
    <t>Total Monetary Base Supplied by Fed (thousand $)</t>
  </si>
  <si>
    <t>Monetary Base: Fed Notes (thousand $)</t>
  </si>
  <si>
    <t>Monetary Base: Fed Deposits (thousand $)</t>
  </si>
  <si>
    <t>Total Fed-Issued Monetary Base (thousand $)</t>
  </si>
  <si>
    <t>Year-Over-Year Growth (%)</t>
  </si>
  <si>
    <t>Fed Deposits in M0</t>
  </si>
  <si>
    <t>Total Fed-Issued MO</t>
  </si>
  <si>
    <t>Fed M0 / All Money (%)</t>
  </si>
  <si>
    <t>Issuers Other Than the Fed, M0 / All Money (%)</t>
  </si>
  <si>
    <t>All M0 / All Money (%)</t>
  </si>
  <si>
    <t>M0, Issuers Other Than the Fed</t>
  </si>
  <si>
    <t>Graphs?</t>
  </si>
  <si>
    <t>No</t>
  </si>
  <si>
    <t>Yes</t>
  </si>
  <si>
    <t>Fed Gold Reserves (thousand $)</t>
  </si>
  <si>
    <t>Monetary base from 1918 onward: FRED (Federal Reserve Economic Data), https://fred.stlouisfed.org/series/AMBSL</t>
  </si>
  <si>
    <r>
      <t xml:space="preserve">Monetary base to 1917: Milton Friedman and Anna Jacobson Schwartz,  </t>
    </r>
    <r>
      <rPr>
        <i/>
        <sz val="12"/>
        <color theme="1"/>
        <rFont val="Calibri"/>
        <family val="2"/>
        <scheme val="minor"/>
      </rPr>
      <t>A Monetary History of the United States, 1867-1960</t>
    </r>
    <r>
      <rPr>
        <sz val="12"/>
        <color theme="1"/>
        <rFont val="Calibri"/>
        <family val="2"/>
        <scheme val="minor"/>
      </rPr>
      <t xml:space="preserve"> (Princeton, New Jersey: Princeton University Press, 1963), Appendix B-3, p. 891</t>
    </r>
  </si>
  <si>
    <t>Digitized versions of the Federal Reserve publications can be found on the Federal Reserve Bank of St. Louis FRASER Web site, https://fraser.stlouisfed.org/</t>
  </si>
  <si>
    <t>Federal Reserve Notes in Circulation (thousand $)</t>
  </si>
  <si>
    <t>Date for Fed Data</t>
  </si>
  <si>
    <t>Year for GNP Data</t>
  </si>
  <si>
    <t>Quarter for GNP Data</t>
  </si>
  <si>
    <t>Calculations (share of total, %)</t>
  </si>
  <si>
    <t>All Money (M0+M4)</t>
  </si>
  <si>
    <t>Weekly Date for Federal Reserve Notes</t>
  </si>
  <si>
    <t>Monthly Date for Total Currency in Circulation</t>
  </si>
  <si>
    <t>Total Currency in Circulation</t>
  </si>
  <si>
    <t>Federal Reserve Notes / Total Currency in Circulation (%)</t>
  </si>
  <si>
    <t>Weekly Date Starting 1922</t>
  </si>
  <si>
    <t>Gold Reserve / Monetary Base (%) (not used in graph)</t>
  </si>
  <si>
    <t>Complete digitized weekly Federal Reserve balance sheet, 1914-1941</t>
  </si>
  <si>
    <t>Federal Reserve Balance Sheet Data, 1914-1941</t>
  </si>
  <si>
    <t>Composition of Federal Reserve assets</t>
  </si>
  <si>
    <t>Composition of Federal Reserve liabilities</t>
  </si>
  <si>
    <t>Composition of Federal Reserve Assets</t>
  </si>
  <si>
    <t>Composition of Federal Reserve Liabilities</t>
  </si>
  <si>
    <t>M4: Richard G. Anderson, "Some Tables of Historical U.S. Currency and Monetary
Aggregates Data," Federal Reserve Bank of St. Louis Working Paper, April 2003, https://research.stlouisfed.org/wp/2003/2003-006.pdf</t>
  </si>
  <si>
    <t>Federal Reseve Gold Holdings and Total U.S. Monetary Gold Stock</t>
  </si>
  <si>
    <t>Total U.S. Monetary Gold Stock (thousand $)</t>
  </si>
  <si>
    <r>
      <t xml:space="preserve">Currency in circulation:  Federal Reserve Board of Governors, </t>
    </r>
    <r>
      <rPr>
        <i/>
        <sz val="12"/>
        <color theme="1"/>
        <rFont val="Calibri"/>
        <family val="2"/>
        <scheme val="minor"/>
      </rPr>
      <t xml:space="preserve">Banking and Monetary Statistics 1914-1941 </t>
    </r>
    <r>
      <rPr>
        <sz val="12"/>
        <color theme="1"/>
        <rFont val="Calibri"/>
        <family val="2"/>
        <scheme val="minor"/>
      </rPr>
      <t>(Washington, D.C.: Federal Reserve Board of Governors, 1947)</t>
    </r>
  </si>
  <si>
    <t>Weekly Date</t>
  </si>
  <si>
    <t>Monthly Date</t>
  </si>
  <si>
    <t>Net Interest Bearing US Federal Debt (thousand $)</t>
  </si>
  <si>
    <t>Fed Holdings of US Government Securities (thousand $)</t>
  </si>
  <si>
    <t>Federal Reserve System Holdings of U.S. Federal Government Debt</t>
  </si>
  <si>
    <t>Net interest-bearing U.S. federal government debt: NBER Macrohistory Database, series 15007, http://www.nber.org/databases/macrohistory/data/15/m15007b.db</t>
  </si>
  <si>
    <r>
      <t xml:space="preserve">Total U.S. monetary gold stock: Federal Reserve Board of Governors, </t>
    </r>
    <r>
      <rPr>
        <i/>
        <sz val="12"/>
        <color theme="1"/>
        <rFont val="Calibri"/>
        <family val="2"/>
        <scheme val="minor"/>
      </rPr>
      <t xml:space="preserve">Banking and Monetary Statistics 1914-1941 </t>
    </r>
    <r>
      <rPr>
        <sz val="12"/>
        <color theme="1"/>
        <rFont val="Calibri"/>
        <family val="2"/>
        <scheme val="minor"/>
      </rPr>
      <t>(Washington, D.C.: Federal Reserve Board of Governors, 1947)</t>
    </r>
  </si>
  <si>
    <t>Federal Reserve balance sheet data are from these sources:</t>
  </si>
  <si>
    <t>Notes:</t>
  </si>
  <si>
    <t>See the companion paper for full references</t>
  </si>
  <si>
    <t>Year-over-year percentage change in Federal Reserve-issued monetary base (M0)</t>
  </si>
  <si>
    <t>Recession Shading (dates from NBER)</t>
  </si>
  <si>
    <t>Gold reserves and total monetary base</t>
  </si>
  <si>
    <t>Total Monetary Base, All Issuers (thousand $)</t>
  </si>
  <si>
    <t>Fed Notes as a Share of Total Fed-Issued Monetary Base (%)</t>
  </si>
  <si>
    <t>Fed Notes as a Share of Total Monetary Base, All Issuers (%)</t>
  </si>
  <si>
    <t>Total Currency in Circulation, All Issuers (thousand $)</t>
  </si>
  <si>
    <t>Fed Notes as a Share of Total Currency in Circulation, All Issuers (%)</t>
  </si>
  <si>
    <t>Federal Reserve notes as a share of various aggregates</t>
  </si>
  <si>
    <t>Fed Monetary Base (thousand $)</t>
  </si>
  <si>
    <t>Gearing Ratio (M4:M0)</t>
  </si>
  <si>
    <t>Red indicates items of particular importance for our analysis</t>
  </si>
  <si>
    <t>http://krieger.jhu.edu/iae/economics/</t>
  </si>
  <si>
    <t>Year over year growth rate (%)</t>
  </si>
  <si>
    <t>n.a.</t>
  </si>
  <si>
    <t>Assets in terms of gold dollars and nominal dollars; year-over-year growth rate</t>
  </si>
  <si>
    <t>GNP: National Bureau of Economic Research, American Business Cycle, http://www.nber.org/data/abc/</t>
  </si>
  <si>
    <t>Weekly data for total currency in circulation start 4 January 1922, before that, weekly figures are simply carried over from the previousend of month figure</t>
  </si>
  <si>
    <t>Non-Fed Monetary Base (thousand $) (not used in graph)</t>
  </si>
  <si>
    <t>(Web addresses were valid as of January 30, 2017)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</si>
</sst>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d\-mmm\-yy;@"/>
    <numFmt numFmtId="165" formatCode="0.0000%"/>
    <numFmt numFmtId="166" formatCode="_(* #,##0_);_(* \(#,##0\);_(* &quot;-&quot;??_);_(@_)"/>
    <numFmt numFmtId="167" formatCode="0.0000000"/>
    <numFmt numFmtId="168" formatCode="0.00000000"/>
    <numFmt numFmtId="169" formatCode="0.0"/>
  </numFmts>
  <fonts count="2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</fills>
  <borders count="4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56">
    <xf numFmtId="0" fontId="0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5" fillId="0" borderId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</cellStyleXfs>
  <cellXfs count="235">
    <xf numFmtId="0" fontId="0" fillId="0" borderId="0" xfId="0"/>
    <xf numFmtId="0" fontId="6" fillId="0" borderId="0" xfId="0" applyFont="1"/>
    <xf numFmtId="0" fontId="10" fillId="0" borderId="0" xfId="0" applyFont="1"/>
    <xf numFmtId="166" fontId="0" fillId="0" borderId="0" xfId="1" applyNumberFormat="1" applyFont="1"/>
    <xf numFmtId="0" fontId="4" fillId="0" borderId="0" xfId="0" applyFont="1"/>
    <xf numFmtId="1" fontId="0" fillId="0" borderId="0" xfId="0" applyNumberFormat="1" applyFont="1" applyFill="1" applyBorder="1" applyAlignment="1" applyProtection="1"/>
    <xf numFmtId="0" fontId="12" fillId="0" borderId="0" xfId="0" applyFont="1"/>
    <xf numFmtId="0" fontId="4" fillId="0" borderId="0" xfId="33" applyFont="1" applyAlignment="1">
      <alignment horizontal="center"/>
    </xf>
    <xf numFmtId="0" fontId="4" fillId="0" borderId="0" xfId="33" applyFont="1"/>
    <xf numFmtId="3" fontId="4" fillId="0" borderId="0" xfId="2" applyNumberFormat="1" applyFont="1" applyAlignment="1"/>
    <xf numFmtId="3" fontId="4" fillId="0" borderId="0" xfId="2" applyNumberFormat="1" applyFont="1" applyAlignment="1">
      <alignment horizontal="right"/>
    </xf>
    <xf numFmtId="3" fontId="13" fillId="0" borderId="0" xfId="2" applyNumberFormat="1" applyFont="1" applyBorder="1" applyAlignment="1">
      <alignment horizontal="right" vertical="center"/>
    </xf>
    <xf numFmtId="3" fontId="13" fillId="0" borderId="0" xfId="2" applyNumberFormat="1" applyFont="1" applyAlignment="1"/>
    <xf numFmtId="3" fontId="4" fillId="0" borderId="0" xfId="2" applyNumberFormat="1" applyFont="1" applyFill="1" applyAlignment="1"/>
    <xf numFmtId="3" fontId="4" fillId="0" borderId="0" xfId="3" applyNumberFormat="1" applyFont="1" applyAlignment="1"/>
    <xf numFmtId="3" fontId="4" fillId="0" borderId="0" xfId="1" applyNumberFormat="1" applyFont="1" applyAlignment="1">
      <alignment horizontal="right"/>
    </xf>
    <xf numFmtId="3" fontId="4" fillId="0" borderId="0" xfId="1" applyNumberFormat="1" applyFont="1"/>
    <xf numFmtId="3" fontId="4" fillId="0" borderId="0" xfId="1" applyNumberFormat="1" applyFont="1" applyFill="1"/>
    <xf numFmtId="3" fontId="4" fillId="0" borderId="0" xfId="0" applyNumberFormat="1" applyFont="1"/>
    <xf numFmtId="3" fontId="4" fillId="0" borderId="1" xfId="0" applyNumberFormat="1" applyFont="1" applyBorder="1"/>
    <xf numFmtId="164" fontId="4" fillId="0" borderId="0" xfId="2" applyNumberFormat="1" applyFont="1" applyAlignment="1">
      <alignment horizontal="center"/>
    </xf>
    <xf numFmtId="3" fontId="13" fillId="0" borderId="0" xfId="2" applyNumberFormat="1" applyFont="1" applyFill="1" applyAlignment="1"/>
    <xf numFmtId="164" fontId="13" fillId="0" borderId="0" xfId="2" applyNumberFormat="1" applyFont="1" applyAlignment="1">
      <alignment horizontal="center"/>
    </xf>
    <xf numFmtId="3" fontId="4" fillId="7" borderId="0" xfId="2" applyNumberFormat="1" applyFont="1" applyFill="1" applyAlignment="1"/>
    <xf numFmtId="164" fontId="4" fillId="0" borderId="0" xfId="2" applyNumberFormat="1" applyFont="1" applyFill="1" applyAlignment="1">
      <alignment horizontal="center"/>
    </xf>
    <xf numFmtId="3" fontId="13" fillId="0" borderId="0" xfId="1" applyNumberFormat="1" applyFont="1" applyFill="1"/>
    <xf numFmtId="3" fontId="13" fillId="0" borderId="0" xfId="1" applyNumberFormat="1" applyFont="1"/>
    <xf numFmtId="164" fontId="4" fillId="0" borderId="1" xfId="2" applyNumberFormat="1" applyFont="1" applyBorder="1" applyAlignment="1">
      <alignment horizontal="center"/>
    </xf>
    <xf numFmtId="3" fontId="4" fillId="0" borderId="1" xfId="1" applyNumberFormat="1" applyFont="1" applyBorder="1"/>
    <xf numFmtId="0" fontId="4" fillId="0" borderId="0" xfId="33" applyFont="1" applyAlignment="1">
      <alignment horizontal="left"/>
    </xf>
    <xf numFmtId="0" fontId="10" fillId="0" borderId="0" xfId="33" applyFont="1" applyAlignment="1">
      <alignment horizontal="left"/>
    </xf>
    <xf numFmtId="0" fontId="12" fillId="0" borderId="0" xfId="33" applyFont="1" applyAlignment="1">
      <alignment horizontal="left"/>
    </xf>
    <xf numFmtId="0" fontId="0" fillId="0" borderId="0" xfId="0" applyFont="1"/>
    <xf numFmtId="0" fontId="10" fillId="10" borderId="0" xfId="33" applyFont="1" applyFill="1"/>
    <xf numFmtId="0" fontId="4" fillId="10" borderId="0" xfId="33" applyFont="1" applyFill="1"/>
    <xf numFmtId="0" fontId="10" fillId="11" borderId="0" xfId="33" applyFont="1" applyFill="1" applyAlignment="1">
      <alignment horizontal="left"/>
    </xf>
    <xf numFmtId="0" fontId="4" fillId="11" borderId="0" xfId="33" applyFont="1" applyFill="1"/>
    <xf numFmtId="0" fontId="12" fillId="0" borderId="0" xfId="0" applyFont="1" applyAlignment="1">
      <alignment horizontal="left"/>
    </xf>
    <xf numFmtId="164" fontId="4" fillId="0" borderId="0" xfId="2" applyNumberFormat="1" applyFont="1" applyAlignment="1">
      <alignment horizontal="left"/>
    </xf>
    <xf numFmtId="164" fontId="13" fillId="0" borderId="0" xfId="2" applyNumberFormat="1" applyFont="1" applyAlignment="1">
      <alignment horizontal="left"/>
    </xf>
    <xf numFmtId="164" fontId="4" fillId="0" borderId="0" xfId="2" applyNumberFormat="1" applyFont="1" applyFill="1" applyAlignment="1">
      <alignment horizontal="left"/>
    </xf>
    <xf numFmtId="164" fontId="4" fillId="0" borderId="0" xfId="2" applyNumberFormat="1" applyFont="1" applyBorder="1" applyAlignment="1">
      <alignment horizontal="left"/>
    </xf>
    <xf numFmtId="0" fontId="4" fillId="0" borderId="0" xfId="0" applyFont="1" applyBorder="1"/>
    <xf numFmtId="14" fontId="4" fillId="0" borderId="0" xfId="33" applyNumberFormat="1" applyFont="1" applyAlignment="1">
      <alignment horizontal="left"/>
    </xf>
    <xf numFmtId="14" fontId="12" fillId="0" borderId="0" xfId="33" applyNumberFormat="1" applyFont="1" applyAlignment="1">
      <alignment horizontal="left"/>
    </xf>
    <xf numFmtId="0" fontId="12" fillId="0" borderId="0" xfId="2" applyNumberFormat="1" applyFont="1" applyAlignment="1">
      <alignment horizontal="left"/>
    </xf>
    <xf numFmtId="0" fontId="15" fillId="8" borderId="0" xfId="2" applyNumberFormat="1" applyFont="1" applyFill="1" applyAlignment="1">
      <alignment horizontal="left"/>
    </xf>
    <xf numFmtId="0" fontId="16" fillId="0" borderId="0" xfId="0" applyFont="1"/>
    <xf numFmtId="0" fontId="16" fillId="0" borderId="0" xfId="0" applyFont="1" applyFill="1"/>
    <xf numFmtId="3" fontId="16" fillId="0" borderId="0" xfId="0" applyNumberFormat="1" applyFont="1"/>
    <xf numFmtId="0" fontId="16" fillId="0" borderId="1" xfId="0" applyFont="1" applyBorder="1"/>
    <xf numFmtId="0" fontId="16" fillId="0" borderId="0" xfId="2" applyNumberFormat="1" applyFont="1" applyAlignment="1">
      <alignment horizontal="left"/>
    </xf>
    <xf numFmtId="0" fontId="16" fillId="8" borderId="0" xfId="2" applyNumberFormat="1" applyFont="1" applyFill="1" applyAlignment="1">
      <alignment horizontal="left"/>
    </xf>
    <xf numFmtId="0" fontId="16" fillId="0" borderId="0" xfId="2" applyFont="1" applyAlignment="1"/>
    <xf numFmtId="0" fontId="16" fillId="8" borderId="0" xfId="2" applyFont="1" applyFill="1" applyAlignment="1"/>
    <xf numFmtId="164" fontId="15" fillId="0" borderId="0" xfId="2" applyNumberFormat="1" applyFont="1" applyAlignment="1">
      <alignment horizontal="center"/>
    </xf>
    <xf numFmtId="164" fontId="17" fillId="0" borderId="0" xfId="2" applyNumberFormat="1" applyFont="1" applyAlignment="1">
      <alignment horizontal="center"/>
    </xf>
    <xf numFmtId="164" fontId="15" fillId="0" borderId="0" xfId="2" applyNumberFormat="1" applyFont="1" applyFill="1" applyAlignment="1">
      <alignment horizontal="center"/>
    </xf>
    <xf numFmtId="164" fontId="15" fillId="0" borderId="1" xfId="2" applyNumberFormat="1" applyFont="1" applyBorder="1" applyAlignment="1">
      <alignment horizontal="center"/>
    </xf>
    <xf numFmtId="0" fontId="16" fillId="0" borderId="0" xfId="0" applyFont="1" applyFill="1" applyAlignment="1">
      <alignment horizontal="center"/>
    </xf>
    <xf numFmtId="0" fontId="16" fillId="0" borderId="0" xfId="0" applyFont="1" applyAlignment="1">
      <alignment horizontal="center"/>
    </xf>
    <xf numFmtId="3" fontId="15" fillId="0" borderId="0" xfId="2" applyNumberFormat="1" applyFont="1" applyFill="1"/>
    <xf numFmtId="3" fontId="15" fillId="8" borderId="0" xfId="2" applyNumberFormat="1" applyFont="1" applyFill="1"/>
    <xf numFmtId="3" fontId="15" fillId="0" borderId="0" xfId="0" applyNumberFormat="1" applyFont="1"/>
    <xf numFmtId="3" fontId="15" fillId="0" borderId="0" xfId="0" applyNumberFormat="1" applyFont="1" applyFill="1"/>
    <xf numFmtId="3" fontId="15" fillId="0" borderId="1" xfId="0" applyNumberFormat="1" applyFont="1" applyBorder="1"/>
    <xf numFmtId="0" fontId="15" fillId="0" borderId="0" xfId="0" applyFont="1" applyFill="1"/>
    <xf numFmtId="0" fontId="15" fillId="0" borderId="0" xfId="0" applyFont="1"/>
    <xf numFmtId="3" fontId="16" fillId="0" borderId="0" xfId="2" applyNumberFormat="1" applyFont="1" applyFill="1" applyAlignment="1">
      <alignment vertical="top"/>
    </xf>
    <xf numFmtId="3" fontId="16" fillId="8" borderId="0" xfId="2" applyNumberFormat="1" applyFont="1" applyFill="1" applyAlignment="1">
      <alignment vertical="top"/>
    </xf>
    <xf numFmtId="3" fontId="16" fillId="6" borderId="0" xfId="2" applyNumberFormat="1" applyFont="1" applyFill="1" applyAlignment="1"/>
    <xf numFmtId="3" fontId="18" fillId="6" borderId="0" xfId="2" applyNumberFormat="1" applyFont="1" applyFill="1" applyAlignment="1"/>
    <xf numFmtId="3" fontId="16" fillId="0" borderId="0" xfId="2" applyNumberFormat="1" applyFont="1" applyAlignment="1"/>
    <xf numFmtId="3" fontId="16" fillId="0" borderId="0" xfId="2" applyNumberFormat="1" applyFont="1" applyAlignment="1">
      <alignment horizontal="right"/>
    </xf>
    <xf numFmtId="3" fontId="16" fillId="0" borderId="0" xfId="3" applyNumberFormat="1" applyFont="1" applyAlignment="1"/>
    <xf numFmtId="3" fontId="16" fillId="0" borderId="0" xfId="1" applyNumberFormat="1" applyFont="1"/>
    <xf numFmtId="3" fontId="16" fillId="0" borderId="0" xfId="1" applyNumberFormat="1" applyFont="1" applyFill="1"/>
    <xf numFmtId="3" fontId="16" fillId="0" borderId="1" xfId="0" applyNumberFormat="1" applyFont="1" applyBorder="1"/>
    <xf numFmtId="3" fontId="18" fillId="0" borderId="0" xfId="2" applyNumberFormat="1" applyFont="1" applyFill="1" applyBorder="1" applyAlignment="1">
      <alignment horizontal="right" vertical="center"/>
    </xf>
    <xf numFmtId="3" fontId="16" fillId="0" borderId="0" xfId="2" applyNumberFormat="1" applyFont="1" applyFill="1" applyAlignment="1"/>
    <xf numFmtId="3" fontId="16" fillId="0" borderId="0" xfId="2" applyNumberFormat="1" applyFont="1" applyFill="1" applyAlignment="1">
      <alignment horizontal="right"/>
    </xf>
    <xf numFmtId="3" fontId="18" fillId="0" borderId="0" xfId="2" applyNumberFormat="1" applyFont="1" applyAlignment="1"/>
    <xf numFmtId="3" fontId="16" fillId="0" borderId="2" xfId="1" applyNumberFormat="1" applyFont="1" applyFill="1" applyBorder="1"/>
    <xf numFmtId="3" fontId="16" fillId="0" borderId="0" xfId="1" applyNumberFormat="1" applyFont="1" applyFill="1" applyBorder="1"/>
    <xf numFmtId="3" fontId="14" fillId="0" borderId="0" xfId="2" applyNumberFormat="1" applyFont="1" applyFill="1" applyAlignment="1">
      <alignment vertical="top"/>
    </xf>
    <xf numFmtId="3" fontId="15" fillId="8" borderId="0" xfId="2" applyNumberFormat="1" applyFont="1" applyFill="1" applyAlignment="1">
      <alignment vertical="top"/>
    </xf>
    <xf numFmtId="3" fontId="15" fillId="6" borderId="0" xfId="2" applyNumberFormat="1" applyFont="1" applyFill="1" applyAlignment="1"/>
    <xf numFmtId="3" fontId="15" fillId="0" borderId="0" xfId="1" applyNumberFormat="1" applyFont="1"/>
    <xf numFmtId="3" fontId="15" fillId="0" borderId="0" xfId="1" applyNumberFormat="1" applyFont="1" applyFill="1"/>
    <xf numFmtId="3" fontId="15" fillId="0" borderId="1" xfId="1" applyNumberFormat="1" applyFont="1" applyBorder="1"/>
    <xf numFmtId="3" fontId="16" fillId="0" borderId="0" xfId="2" applyNumberFormat="1" applyFont="1" applyBorder="1" applyAlignment="1">
      <alignment horizontal="right" vertical="center"/>
    </xf>
    <xf numFmtId="0" fontId="16" fillId="0" borderId="0" xfId="2" applyNumberFormat="1" applyFont="1" applyFill="1" applyAlignment="1">
      <alignment horizontal="left" vertical="top"/>
    </xf>
    <xf numFmtId="0" fontId="15" fillId="0" borderId="0" xfId="2" applyNumberFormat="1" applyFont="1" applyFill="1" applyAlignment="1">
      <alignment horizontal="left" vertical="top"/>
    </xf>
    <xf numFmtId="3" fontId="15" fillId="0" borderId="0" xfId="2" applyNumberFormat="1" applyFont="1" applyAlignment="1"/>
    <xf numFmtId="3" fontId="15" fillId="0" borderId="0" xfId="2" applyNumberFormat="1" applyFont="1" applyFill="1" applyAlignment="1"/>
    <xf numFmtId="3" fontId="15" fillId="0" borderId="1" xfId="2" applyNumberFormat="1" applyFont="1" applyBorder="1" applyAlignment="1"/>
    <xf numFmtId="0" fontId="14" fillId="0" borderId="0" xfId="2" applyNumberFormat="1" applyFont="1" applyFill="1" applyAlignment="1">
      <alignment horizontal="left" vertical="top"/>
    </xf>
    <xf numFmtId="3" fontId="17" fillId="0" borderId="0" xfId="2" applyNumberFormat="1" applyFont="1" applyFill="1" applyAlignment="1"/>
    <xf numFmtId="3" fontId="15" fillId="0" borderId="0" xfId="2" applyNumberFormat="1" applyFont="1" applyAlignment="1">
      <alignment horizontal="right"/>
    </xf>
    <xf numFmtId="3" fontId="15" fillId="0" borderId="0" xfId="1" applyNumberFormat="1" applyFont="1" applyAlignment="1">
      <alignment horizontal="right"/>
    </xf>
    <xf numFmtId="0" fontId="16" fillId="8" borderId="0" xfId="2" applyNumberFormat="1" applyFont="1" applyFill="1" applyAlignment="1">
      <alignment horizontal="left" vertical="top"/>
    </xf>
    <xf numFmtId="3" fontId="18" fillId="0" borderId="0" xfId="2" applyNumberFormat="1" applyFont="1" applyBorder="1" applyAlignment="1">
      <alignment horizontal="right" vertical="center"/>
    </xf>
    <xf numFmtId="3" fontId="16" fillId="0" borderId="0" xfId="1" applyNumberFormat="1" applyFont="1" applyAlignment="1">
      <alignment horizontal="right"/>
    </xf>
    <xf numFmtId="3" fontId="17" fillId="0" borderId="0" xfId="2" applyNumberFormat="1" applyFont="1" applyAlignment="1"/>
    <xf numFmtId="3" fontId="15" fillId="0" borderId="0" xfId="3" applyNumberFormat="1" applyFont="1" applyAlignment="1">
      <alignment horizontal="right"/>
    </xf>
    <xf numFmtId="3" fontId="16" fillId="7" borderId="0" xfId="1" applyNumberFormat="1" applyFont="1" applyFill="1"/>
    <xf numFmtId="3" fontId="18" fillId="0" borderId="0" xfId="2" applyNumberFormat="1" applyFont="1" applyFill="1" applyAlignment="1"/>
    <xf numFmtId="3" fontId="16" fillId="7" borderId="2" xfId="1" applyNumberFormat="1" applyFont="1" applyFill="1" applyBorder="1"/>
    <xf numFmtId="3" fontId="15" fillId="7" borderId="0" xfId="2" applyNumberFormat="1" applyFont="1" applyFill="1" applyAlignment="1"/>
    <xf numFmtId="3" fontId="18" fillId="0" borderId="0" xfId="1" applyNumberFormat="1" applyFont="1"/>
    <xf numFmtId="3" fontId="15" fillId="0" borderId="0" xfId="3" applyNumberFormat="1" applyFont="1" applyAlignment="1"/>
    <xf numFmtId="3" fontId="18" fillId="0" borderId="0" xfId="2" applyNumberFormat="1" applyFont="1" applyBorder="1" applyAlignment="1">
      <alignment horizontal="right"/>
    </xf>
    <xf numFmtId="3" fontId="19" fillId="6" borderId="0" xfId="2" applyNumberFormat="1" applyFont="1" applyFill="1" applyAlignment="1"/>
    <xf numFmtId="3" fontId="19" fillId="0" borderId="0" xfId="1" applyNumberFormat="1" applyFont="1"/>
    <xf numFmtId="0" fontId="16" fillId="8" borderId="0" xfId="0" applyFont="1" applyFill="1"/>
    <xf numFmtId="3" fontId="15" fillId="0" borderId="0" xfId="2" applyNumberFormat="1" applyFont="1" applyFill="1" applyAlignment="1">
      <alignment vertical="top"/>
    </xf>
    <xf numFmtId="3" fontId="14" fillId="0" borderId="0" xfId="2" applyNumberFormat="1" applyFont="1" applyFill="1" applyAlignment="1"/>
    <xf numFmtId="3" fontId="16" fillId="0" borderId="0" xfId="2" applyNumberFormat="1" applyFont="1"/>
    <xf numFmtId="3" fontId="18" fillId="0" borderId="0" xfId="2" applyNumberFormat="1" applyFont="1" applyBorder="1" applyAlignment="1"/>
    <xf numFmtId="3" fontId="17" fillId="0" borderId="0" xfId="2" applyNumberFormat="1" applyFont="1" applyBorder="1" applyAlignment="1">
      <alignment horizontal="right" vertical="center"/>
    </xf>
    <xf numFmtId="3" fontId="15" fillId="2" borderId="0" xfId="2" applyNumberFormat="1" applyFont="1" applyFill="1" applyAlignment="1">
      <alignment vertical="top"/>
    </xf>
    <xf numFmtId="3" fontId="17" fillId="2" borderId="0" xfId="2" applyNumberFormat="1" applyFont="1" applyFill="1" applyAlignment="1">
      <alignment vertical="top"/>
    </xf>
    <xf numFmtId="3" fontId="15" fillId="2" borderId="1" xfId="2" applyNumberFormat="1" applyFont="1" applyFill="1" applyBorder="1" applyAlignment="1">
      <alignment vertical="top"/>
    </xf>
    <xf numFmtId="3" fontId="16" fillId="0" borderId="0" xfId="0" applyNumberFormat="1" applyFont="1" applyFill="1"/>
    <xf numFmtId="3" fontId="20" fillId="0" borderId="0" xfId="0" applyNumberFormat="1" applyFont="1"/>
    <xf numFmtId="3" fontId="16" fillId="7" borderId="0" xfId="2" applyNumberFormat="1" applyFont="1" applyFill="1" applyAlignment="1"/>
    <xf numFmtId="3" fontId="17" fillId="0" borderId="0" xfId="1" applyNumberFormat="1" applyFont="1" applyFill="1"/>
    <xf numFmtId="3" fontId="17" fillId="0" borderId="0" xfId="1" applyNumberFormat="1" applyFont="1"/>
    <xf numFmtId="3" fontId="15" fillId="3" borderId="0" xfId="2" applyNumberFormat="1" applyFont="1" applyFill="1" applyAlignment="1">
      <alignment vertical="top"/>
    </xf>
    <xf numFmtId="3" fontId="15" fillId="3" borderId="1" xfId="2" applyNumberFormat="1" applyFont="1" applyFill="1" applyBorder="1" applyAlignment="1">
      <alignment vertical="top"/>
    </xf>
    <xf numFmtId="3" fontId="15" fillId="4" borderId="0" xfId="2" applyNumberFormat="1" applyFont="1" applyFill="1" applyAlignment="1">
      <alignment vertical="top"/>
    </xf>
    <xf numFmtId="3" fontId="15" fillId="4" borderId="1" xfId="2" applyNumberFormat="1" applyFont="1" applyFill="1" applyBorder="1" applyAlignment="1">
      <alignment vertical="top"/>
    </xf>
    <xf numFmtId="3" fontId="15" fillId="5" borderId="0" xfId="2" applyNumberFormat="1" applyFont="1" applyFill="1" applyAlignment="1">
      <alignment vertical="top"/>
    </xf>
    <xf numFmtId="3" fontId="15" fillId="5" borderId="1" xfId="2" applyNumberFormat="1" applyFont="1" applyFill="1" applyBorder="1" applyAlignment="1">
      <alignment vertical="top"/>
    </xf>
    <xf numFmtId="3" fontId="15" fillId="0" borderId="0" xfId="2" applyNumberFormat="1" applyFont="1" applyFill="1" applyBorder="1"/>
    <xf numFmtId="0" fontId="18" fillId="0" borderId="0" xfId="2" applyFont="1" applyAlignment="1"/>
    <xf numFmtId="0" fontId="16" fillId="9" borderId="0" xfId="0" applyFont="1" applyFill="1"/>
    <xf numFmtId="0" fontId="16" fillId="9" borderId="1" xfId="0" applyFont="1" applyFill="1" applyBorder="1"/>
    <xf numFmtId="165" fontId="16" fillId="0" borderId="0" xfId="32" applyNumberFormat="1" applyFont="1" applyFill="1" applyAlignment="1">
      <alignment vertical="top"/>
    </xf>
    <xf numFmtId="165" fontId="16" fillId="0" borderId="0" xfId="32" applyNumberFormat="1" applyFont="1"/>
    <xf numFmtId="165" fontId="16" fillId="0" borderId="3" xfId="32" applyNumberFormat="1" applyFont="1" applyFill="1" applyBorder="1"/>
    <xf numFmtId="165" fontId="16" fillId="0" borderId="0" xfId="32" applyNumberFormat="1" applyFont="1" applyFill="1"/>
    <xf numFmtId="165" fontId="16" fillId="0" borderId="0" xfId="32" applyNumberFormat="1" applyFont="1" applyFill="1" applyAlignment="1">
      <alignment horizontal="left" vertical="top"/>
    </xf>
    <xf numFmtId="0" fontId="16" fillId="0" borderId="3" xfId="0" applyFont="1" applyFill="1" applyBorder="1"/>
    <xf numFmtId="0" fontId="10" fillId="0" borderId="0" xfId="33" applyFont="1" applyAlignment="1" applyProtection="1">
      <alignment horizontal="left" wrapText="1"/>
      <protection locked="0"/>
    </xf>
    <xf numFmtId="0" fontId="11" fillId="0" borderId="0" xfId="0" applyFont="1" applyAlignment="1">
      <alignment wrapText="1"/>
    </xf>
    <xf numFmtId="0" fontId="10" fillId="0" borderId="0" xfId="33" applyFont="1" applyAlignment="1" applyProtection="1">
      <alignment wrapText="1"/>
      <protection locked="0"/>
    </xf>
    <xf numFmtId="0" fontId="10" fillId="0" borderId="0" xfId="2" applyNumberFormat="1" applyFont="1" applyFill="1" applyAlignment="1" applyProtection="1">
      <alignment wrapText="1"/>
      <protection locked="0"/>
    </xf>
    <xf numFmtId="3" fontId="10" fillId="0" borderId="0" xfId="2" applyNumberFormat="1" applyFont="1" applyFill="1" applyAlignment="1" applyProtection="1">
      <alignment wrapText="1"/>
      <protection locked="0"/>
    </xf>
    <xf numFmtId="0" fontId="4" fillId="0" borderId="0" xfId="33" applyFont="1" applyAlignment="1" applyProtection="1">
      <alignment wrapText="1"/>
    </xf>
    <xf numFmtId="2" fontId="4" fillId="0" borderId="0" xfId="33" applyNumberFormat="1" applyFont="1"/>
    <xf numFmtId="0" fontId="4" fillId="0" borderId="0" xfId="33" applyFont="1" applyFill="1"/>
    <xf numFmtId="3" fontId="4" fillId="0" borderId="0" xfId="2" applyNumberFormat="1" applyFont="1" applyFill="1" applyAlignment="1">
      <alignment horizontal="right"/>
    </xf>
    <xf numFmtId="3" fontId="13" fillId="0" borderId="0" xfId="2" applyNumberFormat="1" applyFont="1" applyFill="1" applyBorder="1" applyAlignment="1">
      <alignment horizontal="right" vertical="center"/>
    </xf>
    <xf numFmtId="0" fontId="0" fillId="0" borderId="0" xfId="0" applyFont="1" applyAlignment="1">
      <alignment wrapText="1"/>
    </xf>
    <xf numFmtId="0" fontId="4" fillId="10" borderId="0" xfId="33" applyFont="1" applyFill="1" applyBorder="1"/>
    <xf numFmtId="0" fontId="0" fillId="0" borderId="0" xfId="0" applyAlignment="1">
      <alignment wrapText="1"/>
    </xf>
    <xf numFmtId="14" fontId="4" fillId="0" borderId="0" xfId="0" applyNumberFormat="1" applyFont="1"/>
    <xf numFmtId="0" fontId="10" fillId="0" borderId="0" xfId="0" applyFont="1" applyAlignment="1">
      <alignment horizontal="left" wrapText="1"/>
    </xf>
    <xf numFmtId="1" fontId="4" fillId="0" borderId="0" xfId="0" applyNumberFormat="1" applyFont="1" applyFill="1" applyBorder="1" applyAlignment="1" applyProtection="1"/>
    <xf numFmtId="0" fontId="4" fillId="0" borderId="0" xfId="0" applyFont="1" applyAlignment="1">
      <alignment horizontal="left"/>
    </xf>
    <xf numFmtId="167" fontId="4" fillId="0" borderId="0" xfId="0" applyNumberFormat="1" applyFont="1"/>
    <xf numFmtId="2" fontId="4" fillId="0" borderId="0" xfId="0" applyNumberFormat="1" applyFont="1"/>
    <xf numFmtId="164" fontId="4" fillId="0" borderId="1" xfId="2" applyNumberFormat="1" applyFont="1" applyBorder="1" applyAlignment="1">
      <alignment horizontal="left"/>
    </xf>
    <xf numFmtId="2" fontId="4" fillId="0" borderId="0" xfId="0" applyNumberFormat="1" applyFont="1" applyBorder="1"/>
    <xf numFmtId="0" fontId="4" fillId="0" borderId="0" xfId="0" applyFont="1" applyAlignment="1">
      <alignment horizontal="right"/>
    </xf>
    <xf numFmtId="166" fontId="4" fillId="0" borderId="0" xfId="1" applyNumberFormat="1" applyFont="1"/>
    <xf numFmtId="2" fontId="4" fillId="0" borderId="0" xfId="1" applyNumberFormat="1" applyFont="1"/>
    <xf numFmtId="3" fontId="4" fillId="0" borderId="0" xfId="0" applyNumberFormat="1" applyFont="1" applyFill="1" applyBorder="1" applyAlignment="1" applyProtection="1"/>
    <xf numFmtId="0" fontId="10" fillId="0" borderId="0" xfId="0" applyFont="1" applyAlignment="1"/>
    <xf numFmtId="0" fontId="7" fillId="0" borderId="0" xfId="0" applyFont="1"/>
    <xf numFmtId="14" fontId="4" fillId="0" borderId="0" xfId="2" applyNumberFormat="1" applyFont="1" applyAlignment="1">
      <alignment horizontal="left"/>
    </xf>
    <xf numFmtId="166" fontId="4" fillId="0" borderId="0" xfId="1" applyNumberFormat="1" applyFont="1" applyAlignment="1">
      <alignment horizontal="left"/>
    </xf>
    <xf numFmtId="3" fontId="4" fillId="0" borderId="0" xfId="2" applyNumberFormat="1" applyFont="1" applyFill="1"/>
    <xf numFmtId="14" fontId="13" fillId="0" borderId="0" xfId="2" applyNumberFormat="1" applyFont="1" applyAlignment="1">
      <alignment horizontal="left"/>
    </xf>
    <xf numFmtId="3" fontId="4" fillId="0" borderId="0" xfId="2" applyNumberFormat="1" applyFont="1"/>
    <xf numFmtId="14" fontId="4" fillId="0" borderId="0" xfId="2" applyNumberFormat="1" applyFont="1" applyFill="1" applyAlignment="1">
      <alignment horizontal="left"/>
    </xf>
    <xf numFmtId="0" fontId="7" fillId="0" borderId="0" xfId="0" applyFont="1" applyAlignment="1">
      <alignment wrapText="1"/>
    </xf>
    <xf numFmtId="164" fontId="4" fillId="0" borderId="0" xfId="0" applyNumberFormat="1" applyFont="1"/>
    <xf numFmtId="164" fontId="23" fillId="0" borderId="0" xfId="0" applyNumberFormat="1" applyFont="1" applyAlignment="1">
      <alignment horizontal="left"/>
    </xf>
    <xf numFmtId="164" fontId="21" fillId="0" borderId="0" xfId="0" applyNumberFormat="1" applyFont="1" applyAlignment="1">
      <alignment horizontal="left"/>
    </xf>
    <xf numFmtId="0" fontId="4" fillId="0" borderId="0" xfId="0" applyFont="1" applyFill="1"/>
    <xf numFmtId="168" fontId="4" fillId="0" borderId="0" xfId="33" applyNumberFormat="1" applyFont="1" applyAlignment="1">
      <alignment horizontal="center"/>
    </xf>
    <xf numFmtId="2" fontId="4" fillId="0" borderId="0" xfId="33" applyNumberFormat="1" applyFont="1" applyAlignment="1">
      <alignment horizontal="center"/>
    </xf>
    <xf numFmtId="2" fontId="4" fillId="0" borderId="0" xfId="2" applyNumberFormat="1" applyFont="1" applyAlignment="1">
      <alignment horizontal="right"/>
    </xf>
    <xf numFmtId="168" fontId="10" fillId="0" borderId="0" xfId="33" applyNumberFormat="1" applyFont="1" applyAlignment="1" applyProtection="1">
      <alignment horizontal="center" wrapText="1"/>
      <protection locked="0"/>
    </xf>
    <xf numFmtId="2" fontId="10" fillId="0" borderId="0" xfId="33" applyNumberFormat="1" applyFont="1" applyAlignment="1" applyProtection="1">
      <alignment horizontal="center" wrapText="1"/>
      <protection locked="0"/>
    </xf>
    <xf numFmtId="2" fontId="10" fillId="0" borderId="0" xfId="0" applyNumberFormat="1" applyFont="1" applyAlignment="1">
      <alignment horizontal="center" wrapText="1"/>
    </xf>
    <xf numFmtId="0" fontId="10" fillId="0" borderId="0" xfId="0" applyFont="1" applyAlignment="1">
      <alignment horizontal="center" wrapText="1"/>
    </xf>
    <xf numFmtId="3" fontId="4" fillId="0" borderId="0" xfId="0" applyNumberFormat="1" applyFont="1" applyAlignment="1" applyProtection="1">
      <alignment horizontal="right"/>
      <protection locked="0"/>
    </xf>
    <xf numFmtId="3" fontId="4" fillId="0" borderId="0" xfId="0" applyNumberFormat="1" applyFont="1" applyAlignment="1">
      <alignment horizontal="right"/>
    </xf>
    <xf numFmtId="0" fontId="4" fillId="0" borderId="0" xfId="0" applyNumberFormat="1" applyFont="1" applyAlignment="1" applyProtection="1">
      <alignment horizontal="center"/>
      <protection locked="0"/>
    </xf>
    <xf numFmtId="3" fontId="4" fillId="0" borderId="0" xfId="0" applyNumberFormat="1" applyFont="1" applyBorder="1"/>
    <xf numFmtId="166" fontId="4" fillId="0" borderId="0" xfId="1" applyNumberFormat="1" applyFont="1" applyBorder="1"/>
    <xf numFmtId="3" fontId="10" fillId="0" borderId="0" xfId="2" applyNumberFormat="1" applyFont="1" applyFill="1" applyBorder="1" applyAlignment="1">
      <alignment horizontal="center" wrapText="1"/>
    </xf>
    <xf numFmtId="3" fontId="10" fillId="0" borderId="0" xfId="2" applyNumberFormat="1" applyFont="1" applyFill="1" applyAlignment="1">
      <alignment horizontal="center" wrapText="1"/>
    </xf>
    <xf numFmtId="167" fontId="10" fillId="0" borderId="0" xfId="2" applyNumberFormat="1" applyFont="1" applyFill="1" applyAlignment="1">
      <alignment horizontal="center" wrapText="1"/>
    </xf>
    <xf numFmtId="14" fontId="10" fillId="0" borderId="0" xfId="0" applyNumberFormat="1" applyFont="1" applyAlignment="1">
      <alignment horizontal="center" wrapText="1"/>
    </xf>
    <xf numFmtId="14" fontId="4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center" wrapText="1"/>
    </xf>
    <xf numFmtId="14" fontId="10" fillId="0" borderId="0" xfId="33" applyNumberFormat="1" applyFont="1" applyAlignment="1" applyProtection="1">
      <alignment horizontal="center" wrapText="1"/>
      <protection locked="0"/>
    </xf>
    <xf numFmtId="0" fontId="10" fillId="0" borderId="0" xfId="33" applyFont="1" applyAlignment="1" applyProtection="1">
      <alignment horizontal="center" wrapText="1"/>
      <protection locked="0"/>
    </xf>
    <xf numFmtId="14" fontId="10" fillId="0" borderId="0" xfId="0" applyNumberFormat="1" applyFont="1" applyAlignment="1">
      <alignment horizontal="center"/>
    </xf>
    <xf numFmtId="14" fontId="4" fillId="0" borderId="0" xfId="2" applyNumberFormat="1" applyFont="1" applyAlignment="1">
      <alignment horizontal="center"/>
    </xf>
    <xf numFmtId="14" fontId="21" fillId="0" borderId="0" xfId="2" applyNumberFormat="1" applyFont="1" applyFill="1" applyAlignment="1">
      <alignment horizontal="center"/>
    </xf>
    <xf numFmtId="14" fontId="4" fillId="0" borderId="0" xfId="2" applyNumberFormat="1" applyFont="1" applyFill="1" applyAlignment="1">
      <alignment horizontal="center"/>
    </xf>
    <xf numFmtId="3" fontId="23" fillId="0" borderId="0" xfId="0" applyNumberFormat="1" applyFont="1" applyAlignment="1">
      <alignment horizontal="right"/>
    </xf>
    <xf numFmtId="164" fontId="13" fillId="0" borderId="0" xfId="0" applyNumberFormat="1" applyFont="1" applyAlignment="1">
      <alignment horizontal="left"/>
    </xf>
    <xf numFmtId="2" fontId="4" fillId="0" borderId="0" xfId="0" applyNumberFormat="1" applyFont="1" applyAlignment="1">
      <alignment horizontal="right" indent="1"/>
    </xf>
    <xf numFmtId="17" fontId="4" fillId="0" borderId="0" xfId="0" applyNumberFormat="1" applyFont="1" applyAlignment="1">
      <alignment horizontal="left"/>
    </xf>
    <xf numFmtId="0" fontId="23" fillId="0" borderId="0" xfId="0" applyFont="1"/>
    <xf numFmtId="0" fontId="24" fillId="0" borderId="0" xfId="0" applyFont="1"/>
    <xf numFmtId="0" fontId="4" fillId="0" borderId="0" xfId="0" applyFont="1" applyAlignment="1">
      <alignment horizontal="center"/>
    </xf>
    <xf numFmtId="3" fontId="23" fillId="0" borderId="0" xfId="0" applyNumberFormat="1" applyFont="1"/>
    <xf numFmtId="164" fontId="10" fillId="0" borderId="0" xfId="0" applyNumberFormat="1" applyFont="1" applyAlignment="1">
      <alignment horizontal="center" wrapText="1"/>
    </xf>
    <xf numFmtId="0" fontId="4" fillId="0" borderId="0" xfId="0" applyFont="1" applyAlignment="1"/>
    <xf numFmtId="164" fontId="4" fillId="0" borderId="0" xfId="2" applyNumberFormat="1" applyFont="1" applyFill="1" applyBorder="1" applyAlignment="1">
      <alignment horizontal="center"/>
    </xf>
    <xf numFmtId="3" fontId="4" fillId="0" borderId="0" xfId="0" applyNumberFormat="1" applyFont="1" applyFill="1" applyBorder="1"/>
    <xf numFmtId="3" fontId="19" fillId="0" borderId="0" xfId="2" applyNumberFormat="1" applyFont="1" applyFill="1" applyAlignment="1">
      <alignment vertical="top"/>
    </xf>
    <xf numFmtId="0" fontId="19" fillId="0" borderId="0" xfId="2" applyNumberFormat="1" applyFont="1" applyAlignment="1">
      <alignment horizontal="left"/>
    </xf>
    <xf numFmtId="14" fontId="4" fillId="0" borderId="0" xfId="33" applyNumberFormat="1" applyFont="1" applyFill="1" applyAlignment="1">
      <alignment horizontal="left"/>
    </xf>
    <xf numFmtId="0" fontId="10" fillId="0" borderId="0" xfId="33" applyFont="1" applyFill="1" applyAlignment="1" applyProtection="1">
      <alignment horizontal="center" wrapText="1"/>
      <protection locked="0"/>
    </xf>
    <xf numFmtId="14" fontId="4" fillId="0" borderId="0" xfId="2" applyNumberFormat="1" applyFont="1" applyBorder="1" applyAlignment="1">
      <alignment horizontal="left"/>
    </xf>
    <xf numFmtId="4" fontId="23" fillId="0" borderId="0" xfId="0" applyNumberFormat="1" applyFont="1" applyAlignment="1">
      <alignment horizontal="right"/>
    </xf>
    <xf numFmtId="0" fontId="10" fillId="0" borderId="0" xfId="0" applyFont="1" applyAlignment="1">
      <alignment wrapText="1"/>
    </xf>
    <xf numFmtId="10" fontId="16" fillId="0" borderId="0" xfId="32" applyNumberFormat="1" applyFont="1"/>
    <xf numFmtId="10" fontId="16" fillId="0" borderId="0" xfId="0" applyNumberFormat="1" applyFont="1"/>
    <xf numFmtId="10" fontId="16" fillId="0" borderId="0" xfId="0" applyNumberFormat="1" applyFont="1" applyFill="1"/>
    <xf numFmtId="10" fontId="16" fillId="0" borderId="1" xfId="0" applyNumberFormat="1" applyFont="1" applyBorder="1"/>
    <xf numFmtId="0" fontId="3" fillId="0" borderId="0" xfId="0" applyFont="1"/>
    <xf numFmtId="169" fontId="4" fillId="0" borderId="0" xfId="0" applyNumberFormat="1" applyFont="1"/>
    <xf numFmtId="0" fontId="13" fillId="0" borderId="0" xfId="0" applyFont="1" applyAlignment="1">
      <alignment horizontal="right"/>
    </xf>
    <xf numFmtId="0" fontId="3" fillId="0" borderId="0" xfId="0" applyFont="1" applyFill="1"/>
    <xf numFmtId="0" fontId="3" fillId="0" borderId="0" xfId="33" applyFont="1" applyAlignment="1">
      <alignment horizontal="left"/>
    </xf>
    <xf numFmtId="0" fontId="2" fillId="0" borderId="0" xfId="0" applyFont="1" applyAlignment="1"/>
  </cellXfs>
  <cellStyles count="56">
    <cellStyle name="Comma" xfId="1" builtinId="3"/>
    <cellStyle name="Comma 7 2" xfId="3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Normal" xfId="0" builtinId="0"/>
    <cellStyle name="Normal 2" xfId="33"/>
    <cellStyle name="Normal 7 2" xfId="2"/>
    <cellStyle name="Percent" xfId="32" builtinId="5"/>
  </cellStyles>
  <dxfs count="44"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theme="1"/>
      </font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FFFFFF"/>
      <color rgb="FFE1A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theme" Target="theme/theme1.xml"/><Relationship Id="rId13" Type="http://schemas.openxmlformats.org/officeDocument/2006/relationships/styles" Target="styles.xml"/><Relationship Id="rId14" Type="http://schemas.openxmlformats.org/officeDocument/2006/relationships/sharedStrings" Target="sharedStrings.xml"/><Relationship Id="rId1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2200"/>
            </a:pPr>
            <a:r>
              <a:rPr lang="en-US" sz="2000"/>
              <a:t>Total</a:t>
            </a:r>
            <a:r>
              <a:rPr lang="en-US" sz="2000" baseline="0"/>
              <a:t> Fed Assets, Nominal and Gold Dollars, 1914-1941 ($bn)</a:t>
            </a:r>
            <a:endParaRPr lang="en-US" sz="20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0644562192883784"/>
          <c:y val="0.0995534707097783"/>
          <c:w val="0.899357527677461"/>
          <c:h val="0.746201597140783"/>
        </c:manualLayout>
      </c:layout>
      <c:lineChart>
        <c:grouping val="standard"/>
        <c:varyColors val="0"/>
        <c:ser>
          <c:idx val="0"/>
          <c:order val="0"/>
          <c:tx>
            <c:v>Assets in nominal dollars</c:v>
          </c:tx>
          <c:spPr>
            <a:ln w="31750"/>
          </c:spPr>
          <c:marker>
            <c:symbol val="none"/>
          </c:marker>
          <c:cat>
            <c:numRef>
              <c:f>'Gold Assets'!$A$4:$A$1419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'Gold Assets'!$B$4:$B$1419</c:f>
              <c:numCache>
                <c:formatCode>#,##0</c:formatCode>
                <c:ptCount val="1416"/>
                <c:pt idx="0">
                  <c:v>247158.0</c:v>
                </c:pt>
                <c:pt idx="1">
                  <c:v>270018.0</c:v>
                </c:pt>
                <c:pt idx="2">
                  <c:v>273084.0</c:v>
                </c:pt>
                <c:pt idx="3">
                  <c:v>272476.0</c:v>
                </c:pt>
                <c:pt idx="4">
                  <c:v>269990.0</c:v>
                </c:pt>
                <c:pt idx="5">
                  <c:v>271683.0</c:v>
                </c:pt>
                <c:pt idx="6">
                  <c:v>277844.0</c:v>
                </c:pt>
                <c:pt idx="7">
                  <c:v>287301.0</c:v>
                </c:pt>
                <c:pt idx="8">
                  <c:v>297098.0</c:v>
                </c:pt>
                <c:pt idx="9">
                  <c:v>304538.0</c:v>
                </c:pt>
                <c:pt idx="10">
                  <c:v>302234.0</c:v>
                </c:pt>
                <c:pt idx="11">
                  <c:v>322224.0</c:v>
                </c:pt>
                <c:pt idx="12">
                  <c:v>325022.0</c:v>
                </c:pt>
                <c:pt idx="13">
                  <c:v>326454.0</c:v>
                </c:pt>
                <c:pt idx="14">
                  <c:v>331733.0</c:v>
                </c:pt>
                <c:pt idx="15">
                  <c:v>330357.0</c:v>
                </c:pt>
                <c:pt idx="16">
                  <c:v>331122.0</c:v>
                </c:pt>
                <c:pt idx="17">
                  <c:v>333181.0</c:v>
                </c:pt>
                <c:pt idx="18">
                  <c:v>333211.0</c:v>
                </c:pt>
                <c:pt idx="19">
                  <c:v>339674.0</c:v>
                </c:pt>
                <c:pt idx="20">
                  <c:v>340701.0</c:v>
                </c:pt>
                <c:pt idx="21">
                  <c:v>341179.0</c:v>
                </c:pt>
                <c:pt idx="22">
                  <c:v>346691.0</c:v>
                </c:pt>
                <c:pt idx="23">
                  <c:v>347603.0</c:v>
                </c:pt>
                <c:pt idx="24">
                  <c:v>361093.0</c:v>
                </c:pt>
                <c:pt idx="25">
                  <c:v>366266.0</c:v>
                </c:pt>
                <c:pt idx="26">
                  <c:v>362474.0</c:v>
                </c:pt>
                <c:pt idx="27">
                  <c:v>360247.0</c:v>
                </c:pt>
                <c:pt idx="28">
                  <c:v>357531.0</c:v>
                </c:pt>
                <c:pt idx="29">
                  <c:v>371281.0</c:v>
                </c:pt>
                <c:pt idx="30">
                  <c:v>370329.0</c:v>
                </c:pt>
                <c:pt idx="31">
                  <c:v>381456.0</c:v>
                </c:pt>
                <c:pt idx="32">
                  <c:v>366481.0</c:v>
                </c:pt>
                <c:pt idx="33">
                  <c:v>365387.0</c:v>
                </c:pt>
                <c:pt idx="34">
                  <c:v>367878.0</c:v>
                </c:pt>
                <c:pt idx="35">
                  <c:v>371163.0</c:v>
                </c:pt>
                <c:pt idx="36">
                  <c:v>377052.0</c:v>
                </c:pt>
                <c:pt idx="37">
                  <c:v>377469.0</c:v>
                </c:pt>
                <c:pt idx="38">
                  <c:v>374120.0</c:v>
                </c:pt>
                <c:pt idx="39">
                  <c:v>382468.0</c:v>
                </c:pt>
                <c:pt idx="40">
                  <c:v>389983.0</c:v>
                </c:pt>
                <c:pt idx="41">
                  <c:v>388274.0</c:v>
                </c:pt>
                <c:pt idx="42">
                  <c:v>403420.0</c:v>
                </c:pt>
                <c:pt idx="43">
                  <c:v>406188.0</c:v>
                </c:pt>
                <c:pt idx="44">
                  <c:v>417700.0</c:v>
                </c:pt>
                <c:pt idx="45">
                  <c:v>411637.0</c:v>
                </c:pt>
                <c:pt idx="46">
                  <c:v>414380.0</c:v>
                </c:pt>
                <c:pt idx="47">
                  <c:v>415872.0</c:v>
                </c:pt>
                <c:pt idx="48">
                  <c:v>427880.0</c:v>
                </c:pt>
                <c:pt idx="49">
                  <c:v>429951.0</c:v>
                </c:pt>
                <c:pt idx="50">
                  <c:v>432719.0</c:v>
                </c:pt>
                <c:pt idx="51">
                  <c:v>446192.0</c:v>
                </c:pt>
                <c:pt idx="52">
                  <c:v>471773.0</c:v>
                </c:pt>
                <c:pt idx="53">
                  <c:v>485342.0</c:v>
                </c:pt>
                <c:pt idx="54">
                  <c:v>485359.0</c:v>
                </c:pt>
                <c:pt idx="55">
                  <c:v>482073.0</c:v>
                </c:pt>
                <c:pt idx="56">
                  <c:v>489276.0</c:v>
                </c:pt>
                <c:pt idx="57">
                  <c:v>490808.0</c:v>
                </c:pt>
                <c:pt idx="58">
                  <c:v>491110.0</c:v>
                </c:pt>
                <c:pt idx="59">
                  <c:v>499087.0</c:v>
                </c:pt>
                <c:pt idx="60">
                  <c:v>507579.0</c:v>
                </c:pt>
                <c:pt idx="61">
                  <c:v>511326.0</c:v>
                </c:pt>
                <c:pt idx="62">
                  <c:v>517770.0</c:v>
                </c:pt>
                <c:pt idx="63">
                  <c:v>513997.0</c:v>
                </c:pt>
                <c:pt idx="64">
                  <c:v>513396.0</c:v>
                </c:pt>
                <c:pt idx="65">
                  <c:v>509551.0</c:v>
                </c:pt>
                <c:pt idx="66">
                  <c:v>513500.0</c:v>
                </c:pt>
                <c:pt idx="67">
                  <c:v>519456.0</c:v>
                </c:pt>
                <c:pt idx="68">
                  <c:v>522647.0</c:v>
                </c:pt>
                <c:pt idx="69">
                  <c:v>521608.0</c:v>
                </c:pt>
                <c:pt idx="70">
                  <c:v>529998.0</c:v>
                </c:pt>
                <c:pt idx="71">
                  <c:v>523364.0</c:v>
                </c:pt>
                <c:pt idx="72">
                  <c:v>526245.0</c:v>
                </c:pt>
                <c:pt idx="73">
                  <c:v>527544.0</c:v>
                </c:pt>
                <c:pt idx="74">
                  <c:v>519707.0</c:v>
                </c:pt>
                <c:pt idx="75">
                  <c:v>519635.0</c:v>
                </c:pt>
                <c:pt idx="76">
                  <c:v>525694.0</c:v>
                </c:pt>
                <c:pt idx="77">
                  <c:v>531193.0</c:v>
                </c:pt>
                <c:pt idx="78">
                  <c:v>568371.0</c:v>
                </c:pt>
                <c:pt idx="79">
                  <c:v>585350.0</c:v>
                </c:pt>
                <c:pt idx="80">
                  <c:v>574747.0</c:v>
                </c:pt>
                <c:pt idx="81">
                  <c:v>583791.0</c:v>
                </c:pt>
                <c:pt idx="82">
                  <c:v>597897.0</c:v>
                </c:pt>
                <c:pt idx="83">
                  <c:v>603201.0</c:v>
                </c:pt>
                <c:pt idx="84">
                  <c:v>624957.0</c:v>
                </c:pt>
                <c:pt idx="85">
                  <c:v>646362.0</c:v>
                </c:pt>
                <c:pt idx="86">
                  <c:v>639649.0</c:v>
                </c:pt>
                <c:pt idx="87">
                  <c:v>613523.0</c:v>
                </c:pt>
                <c:pt idx="88">
                  <c:v>615090.0</c:v>
                </c:pt>
                <c:pt idx="89">
                  <c:v>615367.0</c:v>
                </c:pt>
                <c:pt idx="90">
                  <c:v>610799.0</c:v>
                </c:pt>
                <c:pt idx="91">
                  <c:v>624193.0</c:v>
                </c:pt>
                <c:pt idx="92">
                  <c:v>623611.0</c:v>
                </c:pt>
                <c:pt idx="93">
                  <c:v>607402.0</c:v>
                </c:pt>
                <c:pt idx="94">
                  <c:v>632594.0</c:v>
                </c:pt>
                <c:pt idx="95">
                  <c:v>627742.0</c:v>
                </c:pt>
                <c:pt idx="96">
                  <c:v>631701.0</c:v>
                </c:pt>
                <c:pt idx="97">
                  <c:v>632741.0</c:v>
                </c:pt>
                <c:pt idx="98">
                  <c:v>628951.0</c:v>
                </c:pt>
                <c:pt idx="99">
                  <c:v>638253.0</c:v>
                </c:pt>
                <c:pt idx="100">
                  <c:v>633312.0</c:v>
                </c:pt>
                <c:pt idx="101">
                  <c:v>651136.0</c:v>
                </c:pt>
                <c:pt idx="102">
                  <c:v>650864.0</c:v>
                </c:pt>
                <c:pt idx="103">
                  <c:v>650946.0</c:v>
                </c:pt>
                <c:pt idx="104">
                  <c:v>719217.0</c:v>
                </c:pt>
                <c:pt idx="105">
                  <c:v>735060.0</c:v>
                </c:pt>
                <c:pt idx="106">
                  <c:v>710161.0</c:v>
                </c:pt>
                <c:pt idx="107">
                  <c:v>715316.0</c:v>
                </c:pt>
                <c:pt idx="108">
                  <c:v>741051.0</c:v>
                </c:pt>
                <c:pt idx="109">
                  <c:v>750560.0</c:v>
                </c:pt>
                <c:pt idx="110">
                  <c:v>768226.0</c:v>
                </c:pt>
                <c:pt idx="111">
                  <c:v>869730.0</c:v>
                </c:pt>
                <c:pt idx="112">
                  <c:v>889118.0</c:v>
                </c:pt>
                <c:pt idx="113">
                  <c:v>877819.0</c:v>
                </c:pt>
                <c:pt idx="114">
                  <c:v>880314.0</c:v>
                </c:pt>
                <c:pt idx="115">
                  <c:v>881991.0</c:v>
                </c:pt>
                <c:pt idx="116">
                  <c:v>860012.0</c:v>
                </c:pt>
                <c:pt idx="117">
                  <c:v>894032.0</c:v>
                </c:pt>
                <c:pt idx="118">
                  <c:v>890280.0</c:v>
                </c:pt>
                <c:pt idx="119">
                  <c:v>915691.0</c:v>
                </c:pt>
                <c:pt idx="120">
                  <c:v>911032.0</c:v>
                </c:pt>
                <c:pt idx="121">
                  <c:v>942226.0</c:v>
                </c:pt>
                <c:pt idx="122">
                  <c:v>917901.0</c:v>
                </c:pt>
                <c:pt idx="123">
                  <c:v>914480.0</c:v>
                </c:pt>
                <c:pt idx="124">
                  <c:v>981131.0</c:v>
                </c:pt>
                <c:pt idx="125">
                  <c:v>984889.0</c:v>
                </c:pt>
                <c:pt idx="126">
                  <c:v>986744.0</c:v>
                </c:pt>
                <c:pt idx="127">
                  <c:v>1.023589E6</c:v>
                </c:pt>
                <c:pt idx="128">
                  <c:v>1.075178E6</c:v>
                </c:pt>
                <c:pt idx="129">
                  <c:v>1.209162E6</c:v>
                </c:pt>
                <c:pt idx="130">
                  <c:v>1.155673E6</c:v>
                </c:pt>
                <c:pt idx="131">
                  <c:v>1.219603E6</c:v>
                </c:pt>
                <c:pt idx="132">
                  <c:v>1.038309E6</c:v>
                </c:pt>
                <c:pt idx="133">
                  <c:v>1.276547E6</c:v>
                </c:pt>
                <c:pt idx="134">
                  <c:v>1.412343E6</c:v>
                </c:pt>
                <c:pt idx="135">
                  <c:v>1.999642E6</c:v>
                </c:pt>
                <c:pt idx="136">
                  <c:v>2.05334E6</c:v>
                </c:pt>
                <c:pt idx="137">
                  <c:v>2.03376E6</c:v>
                </c:pt>
                <c:pt idx="138">
                  <c:v>2.07479E6</c:v>
                </c:pt>
                <c:pt idx="139">
                  <c:v>2.116124E6</c:v>
                </c:pt>
                <c:pt idx="140">
                  <c:v>2.021237E6</c:v>
                </c:pt>
                <c:pt idx="141">
                  <c:v>1.998444E6</c:v>
                </c:pt>
                <c:pt idx="142">
                  <c:v>1.988263E6</c:v>
                </c:pt>
                <c:pt idx="143">
                  <c:v>2.048442E6</c:v>
                </c:pt>
                <c:pt idx="144">
                  <c:v>2.00114E6</c:v>
                </c:pt>
                <c:pt idx="145">
                  <c:v>2.058381E6</c:v>
                </c:pt>
                <c:pt idx="146">
                  <c:v>2.074714E6</c:v>
                </c:pt>
                <c:pt idx="147">
                  <c:v>2.081734E6</c:v>
                </c:pt>
                <c:pt idx="148">
                  <c:v>2.132179E6</c:v>
                </c:pt>
                <c:pt idx="149">
                  <c:v>2.203673E6</c:v>
                </c:pt>
                <c:pt idx="150">
                  <c:v>2.301633E6</c:v>
                </c:pt>
                <c:pt idx="151">
                  <c:v>2.417845E6</c:v>
                </c:pt>
                <c:pt idx="152">
                  <c:v>2.447841E6</c:v>
                </c:pt>
                <c:pt idx="153">
                  <c:v>2.528365E6</c:v>
                </c:pt>
                <c:pt idx="154">
                  <c:v>2.721534E6</c:v>
                </c:pt>
                <c:pt idx="155">
                  <c:v>2.69717E6</c:v>
                </c:pt>
                <c:pt idx="156">
                  <c:v>3.012406E6</c:v>
                </c:pt>
                <c:pt idx="157">
                  <c:v>2.95613E6</c:v>
                </c:pt>
                <c:pt idx="158">
                  <c:v>3.104843E6</c:v>
                </c:pt>
                <c:pt idx="159">
                  <c:v>3.001836E6</c:v>
                </c:pt>
                <c:pt idx="160">
                  <c:v>3.125554E6</c:v>
                </c:pt>
                <c:pt idx="161">
                  <c:v>3.142956E6</c:v>
                </c:pt>
                <c:pt idx="162">
                  <c:v>3.102689E6</c:v>
                </c:pt>
                <c:pt idx="163">
                  <c:v>3.126898E6</c:v>
                </c:pt>
                <c:pt idx="164">
                  <c:v>3.10508E6</c:v>
                </c:pt>
                <c:pt idx="165">
                  <c:v>3.236486E6</c:v>
                </c:pt>
                <c:pt idx="166">
                  <c:v>3.169375E6</c:v>
                </c:pt>
                <c:pt idx="167">
                  <c:v>3.176023E6</c:v>
                </c:pt>
                <c:pt idx="168">
                  <c:v>3.135277E6</c:v>
                </c:pt>
                <c:pt idx="169">
                  <c:v>3.146171E6</c:v>
                </c:pt>
                <c:pt idx="170">
                  <c:v>3.176454E6</c:v>
                </c:pt>
                <c:pt idx="171">
                  <c:v>3.260778E6</c:v>
                </c:pt>
                <c:pt idx="172">
                  <c:v>3.289909E6</c:v>
                </c:pt>
                <c:pt idx="173">
                  <c:v>3.330073E6</c:v>
                </c:pt>
                <c:pt idx="174">
                  <c:v>3.403395E6</c:v>
                </c:pt>
                <c:pt idx="175">
                  <c:v>3.445984E6</c:v>
                </c:pt>
                <c:pt idx="176">
                  <c:v>3.459659E6</c:v>
                </c:pt>
                <c:pt idx="177">
                  <c:v>3.512495E6</c:v>
                </c:pt>
                <c:pt idx="178">
                  <c:v>3.499217E6</c:v>
                </c:pt>
                <c:pt idx="179">
                  <c:v>3.566839E6</c:v>
                </c:pt>
                <c:pt idx="180">
                  <c:v>3.548023E6</c:v>
                </c:pt>
                <c:pt idx="181">
                  <c:v>3.772495E6</c:v>
                </c:pt>
                <c:pt idx="182">
                  <c:v>3.573555E6</c:v>
                </c:pt>
                <c:pt idx="183">
                  <c:v>3.585303E6</c:v>
                </c:pt>
                <c:pt idx="184">
                  <c:v>3.6863E6</c:v>
                </c:pt>
                <c:pt idx="185">
                  <c:v>3.711703E6</c:v>
                </c:pt>
                <c:pt idx="186">
                  <c:v>3.849711E6</c:v>
                </c:pt>
                <c:pt idx="187">
                  <c:v>3.806692E6</c:v>
                </c:pt>
                <c:pt idx="188">
                  <c:v>3.872133E6</c:v>
                </c:pt>
                <c:pt idx="189">
                  <c:v>4.044162E6</c:v>
                </c:pt>
                <c:pt idx="190">
                  <c:v>4.117722E6</c:v>
                </c:pt>
                <c:pt idx="191">
                  <c:v>4.166122E6</c:v>
                </c:pt>
                <c:pt idx="192">
                  <c:v>4.165403E6</c:v>
                </c:pt>
                <c:pt idx="193">
                  <c:v>4.111538E6</c:v>
                </c:pt>
                <c:pt idx="194">
                  <c:v>4.234893E6</c:v>
                </c:pt>
                <c:pt idx="195">
                  <c:v>4.242384E6</c:v>
                </c:pt>
                <c:pt idx="196">
                  <c:v>4.353987E6</c:v>
                </c:pt>
                <c:pt idx="197">
                  <c:v>4.365555E6</c:v>
                </c:pt>
                <c:pt idx="198">
                  <c:v>4.559873E6</c:v>
                </c:pt>
                <c:pt idx="199">
                  <c:v>4.705793E6</c:v>
                </c:pt>
                <c:pt idx="200">
                  <c:v>4.726766E6</c:v>
                </c:pt>
                <c:pt idx="201">
                  <c:v>4.817495E6</c:v>
                </c:pt>
                <c:pt idx="202">
                  <c:v>4.899386E6</c:v>
                </c:pt>
                <c:pt idx="203">
                  <c:v>5.011134E6</c:v>
                </c:pt>
                <c:pt idx="204">
                  <c:v>5.063216E6</c:v>
                </c:pt>
                <c:pt idx="205">
                  <c:v>5.270785E6</c:v>
                </c:pt>
                <c:pt idx="206">
                  <c:v>5.052114E6</c:v>
                </c:pt>
                <c:pt idx="207">
                  <c:v>5.104244E6</c:v>
                </c:pt>
                <c:pt idx="208">
                  <c:v>5.148418E6</c:v>
                </c:pt>
                <c:pt idx="209">
                  <c:v>5.219527E6</c:v>
                </c:pt>
                <c:pt idx="210">
                  <c:v>5.194988E6</c:v>
                </c:pt>
                <c:pt idx="211">
                  <c:v>5.168709E6</c:v>
                </c:pt>
                <c:pt idx="212">
                  <c:v>5.234934E6</c:v>
                </c:pt>
                <c:pt idx="213">
                  <c:v>5.288134E6</c:v>
                </c:pt>
                <c:pt idx="214">
                  <c:v>5.25199E6</c:v>
                </c:pt>
                <c:pt idx="215">
                  <c:v>5.285868E6</c:v>
                </c:pt>
                <c:pt idx="216">
                  <c:v>5.141431E6</c:v>
                </c:pt>
                <c:pt idx="217">
                  <c:v>5.187193E6</c:v>
                </c:pt>
                <c:pt idx="218">
                  <c:v>5.132658E6</c:v>
                </c:pt>
                <c:pt idx="219">
                  <c:v>5.075355E6</c:v>
                </c:pt>
                <c:pt idx="220">
                  <c:v>4.970615E6</c:v>
                </c:pt>
                <c:pt idx="221">
                  <c:v>5.194528E6</c:v>
                </c:pt>
                <c:pt idx="222">
                  <c:v>5.113192E6</c:v>
                </c:pt>
                <c:pt idx="223">
                  <c:v>5.206736E6</c:v>
                </c:pt>
                <c:pt idx="224">
                  <c:v>5.178134E6</c:v>
                </c:pt>
                <c:pt idx="225">
                  <c:v>5.247803E6</c:v>
                </c:pt>
                <c:pt idx="226">
                  <c:v>5.373425E6</c:v>
                </c:pt>
                <c:pt idx="227">
                  <c:v>5.229928E6</c:v>
                </c:pt>
                <c:pt idx="228">
                  <c:v>5.202385E6</c:v>
                </c:pt>
                <c:pt idx="229">
                  <c:v>5.272634E6</c:v>
                </c:pt>
                <c:pt idx="230">
                  <c:v>5.248646E6</c:v>
                </c:pt>
                <c:pt idx="231">
                  <c:v>5.252687E6</c:v>
                </c:pt>
                <c:pt idx="232">
                  <c:v>5.302226E6</c:v>
                </c:pt>
                <c:pt idx="233">
                  <c:v>5.276723E6</c:v>
                </c:pt>
                <c:pt idx="234">
                  <c:v>5.440243E6</c:v>
                </c:pt>
                <c:pt idx="235">
                  <c:v>5.316234E6</c:v>
                </c:pt>
                <c:pt idx="236">
                  <c:v>5.321785E6</c:v>
                </c:pt>
                <c:pt idx="237">
                  <c:v>5.215442E6</c:v>
                </c:pt>
                <c:pt idx="238">
                  <c:v>5.472146E6</c:v>
                </c:pt>
                <c:pt idx="239">
                  <c:v>5.45545E6</c:v>
                </c:pt>
                <c:pt idx="240">
                  <c:v>5.288008E6</c:v>
                </c:pt>
                <c:pt idx="241">
                  <c:v>5.423108E6</c:v>
                </c:pt>
                <c:pt idx="242">
                  <c:v>5.483197E6</c:v>
                </c:pt>
                <c:pt idx="243">
                  <c:v>5.504405E6</c:v>
                </c:pt>
                <c:pt idx="244">
                  <c:v>5.366371E6</c:v>
                </c:pt>
                <c:pt idx="245">
                  <c:v>5.395952E6</c:v>
                </c:pt>
                <c:pt idx="246">
                  <c:v>5.450301E6</c:v>
                </c:pt>
                <c:pt idx="247">
                  <c:v>5.553188E6</c:v>
                </c:pt>
                <c:pt idx="248">
                  <c:v>5.444096E6</c:v>
                </c:pt>
                <c:pt idx="249">
                  <c:v>5.435837E6</c:v>
                </c:pt>
                <c:pt idx="250">
                  <c:v>5.584921E6</c:v>
                </c:pt>
                <c:pt idx="251">
                  <c:v>5.691076E6</c:v>
                </c:pt>
                <c:pt idx="252">
                  <c:v>5.686609E6</c:v>
                </c:pt>
                <c:pt idx="253">
                  <c:v>5.63189E6</c:v>
                </c:pt>
                <c:pt idx="254">
                  <c:v>5.782131E6</c:v>
                </c:pt>
                <c:pt idx="255">
                  <c:v>5.832049E6</c:v>
                </c:pt>
                <c:pt idx="256">
                  <c:v>6.161812E6</c:v>
                </c:pt>
                <c:pt idx="257">
                  <c:v>5.93863E6</c:v>
                </c:pt>
                <c:pt idx="258">
                  <c:v>5.939344E6</c:v>
                </c:pt>
                <c:pt idx="259">
                  <c:v>6.081606E6</c:v>
                </c:pt>
                <c:pt idx="260">
                  <c:v>6.15976E6</c:v>
                </c:pt>
                <c:pt idx="261">
                  <c:v>6.137541E6</c:v>
                </c:pt>
                <c:pt idx="262">
                  <c:v>6.230041E6</c:v>
                </c:pt>
                <c:pt idx="263">
                  <c:v>6.041396E6</c:v>
                </c:pt>
                <c:pt idx="264">
                  <c:v>6.159241E6</c:v>
                </c:pt>
                <c:pt idx="265">
                  <c:v>6.224604E6</c:v>
                </c:pt>
                <c:pt idx="266">
                  <c:v>6.325432E6</c:v>
                </c:pt>
                <c:pt idx="267">
                  <c:v>6.50409E6</c:v>
                </c:pt>
                <c:pt idx="268">
                  <c:v>6.134127E6</c:v>
                </c:pt>
                <c:pt idx="269">
                  <c:v>6.272446E6</c:v>
                </c:pt>
                <c:pt idx="270">
                  <c:v>6.171747E6</c:v>
                </c:pt>
                <c:pt idx="271">
                  <c:v>6.074412E6</c:v>
                </c:pt>
                <c:pt idx="272">
                  <c:v>6.040685E6</c:v>
                </c:pt>
                <c:pt idx="273">
                  <c:v>6.285375E6</c:v>
                </c:pt>
                <c:pt idx="274">
                  <c:v>6.278487E6</c:v>
                </c:pt>
                <c:pt idx="275">
                  <c:v>6.416356E6</c:v>
                </c:pt>
                <c:pt idx="276">
                  <c:v>6.168603E6</c:v>
                </c:pt>
                <c:pt idx="277">
                  <c:v>6.159531E6</c:v>
                </c:pt>
                <c:pt idx="278">
                  <c:v>6.155905E6</c:v>
                </c:pt>
                <c:pt idx="279">
                  <c:v>6.047771E6</c:v>
                </c:pt>
                <c:pt idx="280">
                  <c:v>6.140593E6</c:v>
                </c:pt>
                <c:pt idx="281">
                  <c:v>6.067872E6</c:v>
                </c:pt>
                <c:pt idx="282">
                  <c:v>6.235422E6</c:v>
                </c:pt>
                <c:pt idx="283">
                  <c:v>6.108325E6</c:v>
                </c:pt>
                <c:pt idx="284">
                  <c:v>6.050467E6</c:v>
                </c:pt>
                <c:pt idx="285">
                  <c:v>6.026229E6</c:v>
                </c:pt>
                <c:pt idx="286">
                  <c:v>6.186071E6</c:v>
                </c:pt>
                <c:pt idx="287">
                  <c:v>6.086161E6</c:v>
                </c:pt>
                <c:pt idx="288">
                  <c:v>6.11434E6</c:v>
                </c:pt>
                <c:pt idx="289">
                  <c:v>6.195509E6</c:v>
                </c:pt>
                <c:pt idx="290">
                  <c:v>6.139969E6</c:v>
                </c:pt>
                <c:pt idx="291">
                  <c:v>6.152977E6</c:v>
                </c:pt>
                <c:pt idx="292">
                  <c:v>6.074713E6</c:v>
                </c:pt>
                <c:pt idx="293">
                  <c:v>6.198457E6</c:v>
                </c:pt>
                <c:pt idx="294">
                  <c:v>6.178377E6</c:v>
                </c:pt>
                <c:pt idx="295">
                  <c:v>6.208017E6</c:v>
                </c:pt>
                <c:pt idx="296">
                  <c:v>6.075124E6</c:v>
                </c:pt>
                <c:pt idx="297">
                  <c:v>6.032769E6</c:v>
                </c:pt>
                <c:pt idx="298">
                  <c:v>6.08397E6</c:v>
                </c:pt>
                <c:pt idx="299">
                  <c:v>6.176836E6</c:v>
                </c:pt>
                <c:pt idx="300">
                  <c:v>6.18122E6</c:v>
                </c:pt>
                <c:pt idx="301">
                  <c:v>6.178771E6</c:v>
                </c:pt>
                <c:pt idx="302">
                  <c:v>6.267091E6</c:v>
                </c:pt>
                <c:pt idx="303">
                  <c:v>6.353233E6</c:v>
                </c:pt>
                <c:pt idx="304">
                  <c:v>6.513661E6</c:v>
                </c:pt>
                <c:pt idx="305">
                  <c:v>6.312275E6</c:v>
                </c:pt>
                <c:pt idx="306">
                  <c:v>6.327717E6</c:v>
                </c:pt>
                <c:pt idx="307">
                  <c:v>6.389361E6</c:v>
                </c:pt>
                <c:pt idx="308">
                  <c:v>6.61025E6</c:v>
                </c:pt>
                <c:pt idx="309">
                  <c:v>6.374908E6</c:v>
                </c:pt>
                <c:pt idx="310">
                  <c:v>6.341607E6</c:v>
                </c:pt>
                <c:pt idx="311">
                  <c:v>6.413436E6</c:v>
                </c:pt>
                <c:pt idx="312">
                  <c:v>6.356591E6</c:v>
                </c:pt>
                <c:pt idx="313">
                  <c:v>6.3268E6</c:v>
                </c:pt>
                <c:pt idx="314">
                  <c:v>6.244489E6</c:v>
                </c:pt>
                <c:pt idx="315">
                  <c:v>6.303879E6</c:v>
                </c:pt>
                <c:pt idx="316">
                  <c:v>6.233038E6</c:v>
                </c:pt>
                <c:pt idx="317">
                  <c:v>6.387263E6</c:v>
                </c:pt>
                <c:pt idx="318">
                  <c:v>6.318035E6</c:v>
                </c:pt>
                <c:pt idx="319">
                  <c:v>6.269517E6</c:v>
                </c:pt>
                <c:pt idx="320">
                  <c:v>6.186408E6</c:v>
                </c:pt>
                <c:pt idx="321">
                  <c:v>6.000713E6</c:v>
                </c:pt>
                <c:pt idx="322">
                  <c:v>5.946979E6</c:v>
                </c:pt>
                <c:pt idx="323">
                  <c:v>5.861338E6</c:v>
                </c:pt>
                <c:pt idx="324">
                  <c:v>5.847053E6</c:v>
                </c:pt>
                <c:pt idx="325">
                  <c:v>5.822491E6</c:v>
                </c:pt>
                <c:pt idx="326">
                  <c:v>5.856021E6</c:v>
                </c:pt>
                <c:pt idx="327">
                  <c:v>5.861101E6</c:v>
                </c:pt>
                <c:pt idx="328">
                  <c:v>5.840601E6</c:v>
                </c:pt>
                <c:pt idx="329">
                  <c:v>5.845709E6</c:v>
                </c:pt>
                <c:pt idx="330">
                  <c:v>5.836269E6</c:v>
                </c:pt>
                <c:pt idx="331">
                  <c:v>5.753167E6</c:v>
                </c:pt>
                <c:pt idx="332">
                  <c:v>5.672436E6</c:v>
                </c:pt>
                <c:pt idx="333">
                  <c:v>5.607795E6</c:v>
                </c:pt>
                <c:pt idx="334">
                  <c:v>5.652524E6</c:v>
                </c:pt>
                <c:pt idx="335">
                  <c:v>5.580128E6</c:v>
                </c:pt>
                <c:pt idx="336">
                  <c:v>5.50448E6</c:v>
                </c:pt>
                <c:pt idx="337">
                  <c:v>5.516702E6</c:v>
                </c:pt>
                <c:pt idx="338">
                  <c:v>5.495951E6</c:v>
                </c:pt>
                <c:pt idx="339">
                  <c:v>5.49048E6</c:v>
                </c:pt>
                <c:pt idx="340">
                  <c:v>5.37976E6</c:v>
                </c:pt>
                <c:pt idx="341">
                  <c:v>5.434689E6</c:v>
                </c:pt>
                <c:pt idx="342">
                  <c:v>5.407386E6</c:v>
                </c:pt>
                <c:pt idx="343">
                  <c:v>5.707179E6</c:v>
                </c:pt>
                <c:pt idx="344">
                  <c:v>5.315828E6</c:v>
                </c:pt>
                <c:pt idx="345">
                  <c:v>5.242041E6</c:v>
                </c:pt>
                <c:pt idx="346">
                  <c:v>5.331536E6</c:v>
                </c:pt>
                <c:pt idx="347">
                  <c:v>5.28836E6</c:v>
                </c:pt>
                <c:pt idx="348">
                  <c:v>5.216679E6</c:v>
                </c:pt>
                <c:pt idx="349">
                  <c:v>5.15021E6</c:v>
                </c:pt>
                <c:pt idx="350">
                  <c:v>5.153334E6</c:v>
                </c:pt>
                <c:pt idx="351">
                  <c:v>5.088736E6</c:v>
                </c:pt>
                <c:pt idx="352">
                  <c:v>5.13037E6</c:v>
                </c:pt>
                <c:pt idx="353">
                  <c:v>5.053174E6</c:v>
                </c:pt>
                <c:pt idx="354">
                  <c:v>5.055823E6</c:v>
                </c:pt>
                <c:pt idx="355">
                  <c:v>5.148122E6</c:v>
                </c:pt>
                <c:pt idx="356">
                  <c:v>5.240585E6</c:v>
                </c:pt>
                <c:pt idx="357">
                  <c:v>5.161661E6</c:v>
                </c:pt>
                <c:pt idx="358">
                  <c:v>5.107126E6</c:v>
                </c:pt>
                <c:pt idx="359">
                  <c:v>5.157349E6</c:v>
                </c:pt>
                <c:pt idx="360">
                  <c:v>5.180332E6</c:v>
                </c:pt>
                <c:pt idx="361">
                  <c:v>5.186957E6</c:v>
                </c:pt>
                <c:pt idx="362">
                  <c:v>5.094915E6</c:v>
                </c:pt>
                <c:pt idx="363">
                  <c:v>5.111523E6</c:v>
                </c:pt>
                <c:pt idx="364">
                  <c:v>5.101868E6</c:v>
                </c:pt>
                <c:pt idx="365">
                  <c:v>5.19783E6</c:v>
                </c:pt>
                <c:pt idx="366">
                  <c:v>5.058092E6</c:v>
                </c:pt>
                <c:pt idx="367">
                  <c:v>5.044396E6</c:v>
                </c:pt>
                <c:pt idx="368">
                  <c:v>5.017377E6</c:v>
                </c:pt>
                <c:pt idx="369">
                  <c:v>5.176436E6</c:v>
                </c:pt>
                <c:pt idx="370">
                  <c:v>5.211184E6</c:v>
                </c:pt>
                <c:pt idx="371">
                  <c:v>5.151306E6</c:v>
                </c:pt>
                <c:pt idx="372">
                  <c:v>5.176417E6</c:v>
                </c:pt>
                <c:pt idx="373">
                  <c:v>4.939322E6</c:v>
                </c:pt>
                <c:pt idx="374">
                  <c:v>4.89809E6</c:v>
                </c:pt>
                <c:pt idx="375">
                  <c:v>4.78053E6</c:v>
                </c:pt>
                <c:pt idx="376">
                  <c:v>4.851922E6</c:v>
                </c:pt>
                <c:pt idx="377">
                  <c:v>4.832779E6</c:v>
                </c:pt>
                <c:pt idx="378">
                  <c:v>4.939545E6</c:v>
                </c:pt>
                <c:pt idx="379">
                  <c:v>4.788987E6</c:v>
                </c:pt>
                <c:pt idx="380">
                  <c:v>4.864172E6</c:v>
                </c:pt>
                <c:pt idx="381">
                  <c:v>4.818848E6</c:v>
                </c:pt>
                <c:pt idx="382">
                  <c:v>5.048022E6</c:v>
                </c:pt>
                <c:pt idx="383">
                  <c:v>4.833827E6</c:v>
                </c:pt>
                <c:pt idx="384">
                  <c:v>4.815851E6</c:v>
                </c:pt>
                <c:pt idx="385">
                  <c:v>4.866144E6</c:v>
                </c:pt>
                <c:pt idx="386">
                  <c:v>4.902286E6</c:v>
                </c:pt>
                <c:pt idx="387">
                  <c:v>4.95292E6</c:v>
                </c:pt>
                <c:pt idx="388">
                  <c:v>4.860072E6</c:v>
                </c:pt>
                <c:pt idx="389">
                  <c:v>4.928667E6</c:v>
                </c:pt>
                <c:pt idx="390">
                  <c:v>4.894814E6</c:v>
                </c:pt>
                <c:pt idx="391">
                  <c:v>4.94773E6</c:v>
                </c:pt>
                <c:pt idx="392">
                  <c:v>4.894359E6</c:v>
                </c:pt>
                <c:pt idx="393">
                  <c:v>4.847268E6</c:v>
                </c:pt>
                <c:pt idx="394">
                  <c:v>4.903468E6</c:v>
                </c:pt>
                <c:pt idx="395">
                  <c:v>4.998027E6</c:v>
                </c:pt>
                <c:pt idx="396">
                  <c:v>4.891808E6</c:v>
                </c:pt>
                <c:pt idx="397">
                  <c:v>4.904848E6</c:v>
                </c:pt>
                <c:pt idx="398">
                  <c:v>4.918443E6</c:v>
                </c:pt>
                <c:pt idx="399">
                  <c:v>4.978772E6</c:v>
                </c:pt>
                <c:pt idx="400">
                  <c:v>4.962062E6</c:v>
                </c:pt>
                <c:pt idx="401">
                  <c:v>4.863134E6</c:v>
                </c:pt>
                <c:pt idx="402">
                  <c:v>4.859131E6</c:v>
                </c:pt>
                <c:pt idx="403">
                  <c:v>4.81118E6</c:v>
                </c:pt>
                <c:pt idx="404">
                  <c:v>4.879086E6</c:v>
                </c:pt>
                <c:pt idx="405">
                  <c:v>4.831426E6</c:v>
                </c:pt>
                <c:pt idx="406">
                  <c:v>4.848624E6</c:v>
                </c:pt>
                <c:pt idx="407">
                  <c:v>4.930953E6</c:v>
                </c:pt>
                <c:pt idx="408">
                  <c:v>5.014847E6</c:v>
                </c:pt>
                <c:pt idx="409">
                  <c:v>5.005676E6</c:v>
                </c:pt>
                <c:pt idx="410">
                  <c:v>4.970261E6</c:v>
                </c:pt>
                <c:pt idx="411">
                  <c:v>5.060694E6</c:v>
                </c:pt>
                <c:pt idx="412">
                  <c:v>5.16887E6</c:v>
                </c:pt>
                <c:pt idx="413">
                  <c:v>5.291114E6</c:v>
                </c:pt>
                <c:pt idx="414">
                  <c:v>5.065095E6</c:v>
                </c:pt>
                <c:pt idx="415">
                  <c:v>5.142169E6</c:v>
                </c:pt>
                <c:pt idx="416">
                  <c:v>5.105459E6</c:v>
                </c:pt>
                <c:pt idx="417">
                  <c:v>5.329587E6</c:v>
                </c:pt>
                <c:pt idx="418">
                  <c:v>5.129163E6</c:v>
                </c:pt>
                <c:pt idx="419">
                  <c:v>5.080905E6</c:v>
                </c:pt>
                <c:pt idx="420">
                  <c:v>5.181253E6</c:v>
                </c:pt>
                <c:pt idx="421">
                  <c:v>5.188643E6</c:v>
                </c:pt>
                <c:pt idx="422">
                  <c:v>5.279299E6</c:v>
                </c:pt>
                <c:pt idx="423">
                  <c:v>5.305411E6</c:v>
                </c:pt>
                <c:pt idx="424">
                  <c:v>5.429709E6</c:v>
                </c:pt>
                <c:pt idx="425">
                  <c:v>5.193255E6</c:v>
                </c:pt>
                <c:pt idx="426">
                  <c:v>5.138467E6</c:v>
                </c:pt>
                <c:pt idx="427">
                  <c:v>5.067487E6</c:v>
                </c:pt>
                <c:pt idx="428">
                  <c:v>5.01354E6</c:v>
                </c:pt>
                <c:pt idx="429">
                  <c:v>4.981635E6</c:v>
                </c:pt>
                <c:pt idx="430">
                  <c:v>5.218134E6</c:v>
                </c:pt>
                <c:pt idx="431">
                  <c:v>5.106755E6</c:v>
                </c:pt>
                <c:pt idx="432">
                  <c:v>5.087084E6</c:v>
                </c:pt>
                <c:pt idx="433">
                  <c:v>5.091002E6</c:v>
                </c:pt>
                <c:pt idx="434">
                  <c:v>5.20246E6</c:v>
                </c:pt>
                <c:pt idx="435">
                  <c:v>5.131344E6</c:v>
                </c:pt>
                <c:pt idx="436">
                  <c:v>5.06793E6</c:v>
                </c:pt>
                <c:pt idx="437">
                  <c:v>5.118E6</c:v>
                </c:pt>
                <c:pt idx="438">
                  <c:v>5.087348E6</c:v>
                </c:pt>
                <c:pt idx="439">
                  <c:v>5.191814E6</c:v>
                </c:pt>
                <c:pt idx="440">
                  <c:v>5.041067E6</c:v>
                </c:pt>
                <c:pt idx="441">
                  <c:v>5.131603E6</c:v>
                </c:pt>
                <c:pt idx="442">
                  <c:v>5.061961E6</c:v>
                </c:pt>
                <c:pt idx="443">
                  <c:v>5.21471E6</c:v>
                </c:pt>
                <c:pt idx="444">
                  <c:v>5.115559E6</c:v>
                </c:pt>
                <c:pt idx="445">
                  <c:v>5.073381E6</c:v>
                </c:pt>
                <c:pt idx="446">
                  <c:v>5.111704E6</c:v>
                </c:pt>
                <c:pt idx="447">
                  <c:v>5.140736E6</c:v>
                </c:pt>
                <c:pt idx="448">
                  <c:v>5.092813E6</c:v>
                </c:pt>
                <c:pt idx="449">
                  <c:v>5.037502E6</c:v>
                </c:pt>
                <c:pt idx="450">
                  <c:v>5.164461E6</c:v>
                </c:pt>
                <c:pt idx="451">
                  <c:v>5.113915E6</c:v>
                </c:pt>
                <c:pt idx="452">
                  <c:v>5.092961E6</c:v>
                </c:pt>
                <c:pt idx="453">
                  <c:v>4.952762E6</c:v>
                </c:pt>
                <c:pt idx="454">
                  <c:v>4.988141E6</c:v>
                </c:pt>
                <c:pt idx="455">
                  <c:v>4.951537E6</c:v>
                </c:pt>
                <c:pt idx="456">
                  <c:v>5.076723E6</c:v>
                </c:pt>
                <c:pt idx="457">
                  <c:v>4.97418E6</c:v>
                </c:pt>
                <c:pt idx="458">
                  <c:v>4.967229E6</c:v>
                </c:pt>
                <c:pt idx="459">
                  <c:v>5.030185E6</c:v>
                </c:pt>
                <c:pt idx="460">
                  <c:v>5.124136E6</c:v>
                </c:pt>
                <c:pt idx="461">
                  <c:v>5.138435E6</c:v>
                </c:pt>
                <c:pt idx="462">
                  <c:v>5.078259E6</c:v>
                </c:pt>
                <c:pt idx="463">
                  <c:v>5.142233E6</c:v>
                </c:pt>
                <c:pt idx="464">
                  <c:v>5.121457E6</c:v>
                </c:pt>
                <c:pt idx="465">
                  <c:v>5.321941E6</c:v>
                </c:pt>
                <c:pt idx="466">
                  <c:v>5.120342E6</c:v>
                </c:pt>
                <c:pt idx="467">
                  <c:v>5.091267E6</c:v>
                </c:pt>
                <c:pt idx="468">
                  <c:v>5.078023E6</c:v>
                </c:pt>
                <c:pt idx="469">
                  <c:v>5.290472E6</c:v>
                </c:pt>
                <c:pt idx="470">
                  <c:v>5.139973E6</c:v>
                </c:pt>
                <c:pt idx="471">
                  <c:v>5.098278E6</c:v>
                </c:pt>
                <c:pt idx="472">
                  <c:v>5.116831E6</c:v>
                </c:pt>
                <c:pt idx="473">
                  <c:v>5.204229E6</c:v>
                </c:pt>
                <c:pt idx="474">
                  <c:v>5.188625E6</c:v>
                </c:pt>
                <c:pt idx="475">
                  <c:v>5.169377E6</c:v>
                </c:pt>
                <c:pt idx="476">
                  <c:v>5.260282E6</c:v>
                </c:pt>
                <c:pt idx="477">
                  <c:v>5.008547E6</c:v>
                </c:pt>
                <c:pt idx="478">
                  <c:v>5.02375E6</c:v>
                </c:pt>
                <c:pt idx="479">
                  <c:v>4.935789E6</c:v>
                </c:pt>
                <c:pt idx="480">
                  <c:v>4.842265E6</c:v>
                </c:pt>
                <c:pt idx="481">
                  <c:v>4.788774E6</c:v>
                </c:pt>
                <c:pt idx="482">
                  <c:v>4.885899E6</c:v>
                </c:pt>
                <c:pt idx="483">
                  <c:v>4.882435E6</c:v>
                </c:pt>
                <c:pt idx="484">
                  <c:v>4.88989E6</c:v>
                </c:pt>
                <c:pt idx="485">
                  <c:v>4.884655E6</c:v>
                </c:pt>
                <c:pt idx="486">
                  <c:v>4.941885E6</c:v>
                </c:pt>
                <c:pt idx="487">
                  <c:v>4.964823E6</c:v>
                </c:pt>
                <c:pt idx="488">
                  <c:v>4.850867E6</c:v>
                </c:pt>
                <c:pt idx="489">
                  <c:v>4.909655E6</c:v>
                </c:pt>
                <c:pt idx="490">
                  <c:v>4.902907E6</c:v>
                </c:pt>
                <c:pt idx="491">
                  <c:v>4.958561E6</c:v>
                </c:pt>
                <c:pt idx="492">
                  <c:v>4.844415E6</c:v>
                </c:pt>
                <c:pt idx="493">
                  <c:v>4.811203E6</c:v>
                </c:pt>
                <c:pt idx="494">
                  <c:v>4.768665E6</c:v>
                </c:pt>
                <c:pt idx="495">
                  <c:v>4.858378E6</c:v>
                </c:pt>
                <c:pt idx="496">
                  <c:v>4.766481E6</c:v>
                </c:pt>
                <c:pt idx="497">
                  <c:v>4.725033E6</c:v>
                </c:pt>
                <c:pt idx="498">
                  <c:v>4.788523E6</c:v>
                </c:pt>
                <c:pt idx="499">
                  <c:v>4.818522E6</c:v>
                </c:pt>
                <c:pt idx="500">
                  <c:v>4.932449E6</c:v>
                </c:pt>
                <c:pt idx="501">
                  <c:v>4.790781E6</c:v>
                </c:pt>
                <c:pt idx="502">
                  <c:v>4.827722E6</c:v>
                </c:pt>
                <c:pt idx="503">
                  <c:v>4.809604E6</c:v>
                </c:pt>
                <c:pt idx="504">
                  <c:v>4.874275E6</c:v>
                </c:pt>
                <c:pt idx="505">
                  <c:v>4.776466E6</c:v>
                </c:pt>
                <c:pt idx="506">
                  <c:v>4.740308E6</c:v>
                </c:pt>
                <c:pt idx="507">
                  <c:v>4.712915E6</c:v>
                </c:pt>
                <c:pt idx="508">
                  <c:v>4.784827E6</c:v>
                </c:pt>
                <c:pt idx="509">
                  <c:v>4.750408E6</c:v>
                </c:pt>
                <c:pt idx="510">
                  <c:v>4.704353E6</c:v>
                </c:pt>
                <c:pt idx="511">
                  <c:v>4.795798E6</c:v>
                </c:pt>
                <c:pt idx="512">
                  <c:v>4.814944E6</c:v>
                </c:pt>
                <c:pt idx="513">
                  <c:v>5.054866E6</c:v>
                </c:pt>
                <c:pt idx="514">
                  <c:v>4.812143E6</c:v>
                </c:pt>
                <c:pt idx="515">
                  <c:v>4.86173E6</c:v>
                </c:pt>
                <c:pt idx="516">
                  <c:v>4.916085E6</c:v>
                </c:pt>
                <c:pt idx="517">
                  <c:v>5.137866E6</c:v>
                </c:pt>
                <c:pt idx="518">
                  <c:v>4.907288E6</c:v>
                </c:pt>
                <c:pt idx="519">
                  <c:v>4.897269E6</c:v>
                </c:pt>
                <c:pt idx="520">
                  <c:v>4.883417E6</c:v>
                </c:pt>
                <c:pt idx="521">
                  <c:v>5.018104E6</c:v>
                </c:pt>
                <c:pt idx="522">
                  <c:v>5.086934E6</c:v>
                </c:pt>
                <c:pt idx="523">
                  <c:v>4.959585E6</c:v>
                </c:pt>
                <c:pt idx="524">
                  <c:v>5.097189E6</c:v>
                </c:pt>
                <c:pt idx="525">
                  <c:v>5.03851E6</c:v>
                </c:pt>
                <c:pt idx="526">
                  <c:v>5.198498E6</c:v>
                </c:pt>
                <c:pt idx="527">
                  <c:v>5.127273E6</c:v>
                </c:pt>
                <c:pt idx="528">
                  <c:v>5.09638E6</c:v>
                </c:pt>
                <c:pt idx="529">
                  <c:v>5.043338E6</c:v>
                </c:pt>
                <c:pt idx="530">
                  <c:v>5.031772E6</c:v>
                </c:pt>
                <c:pt idx="531">
                  <c:v>4.815633E6</c:v>
                </c:pt>
                <c:pt idx="532">
                  <c:v>4.800269E6</c:v>
                </c:pt>
                <c:pt idx="533">
                  <c:v>4.809918E6</c:v>
                </c:pt>
                <c:pt idx="534">
                  <c:v>4.830182E6</c:v>
                </c:pt>
                <c:pt idx="535">
                  <c:v>4.916882E6</c:v>
                </c:pt>
                <c:pt idx="536">
                  <c:v>4.942011E6</c:v>
                </c:pt>
                <c:pt idx="537">
                  <c:v>4.895296E6</c:v>
                </c:pt>
                <c:pt idx="538">
                  <c:v>4.892363E6</c:v>
                </c:pt>
                <c:pt idx="539">
                  <c:v>4.95933E6</c:v>
                </c:pt>
                <c:pt idx="540">
                  <c:v>4.787125E6</c:v>
                </c:pt>
                <c:pt idx="541">
                  <c:v>4.807607E6</c:v>
                </c:pt>
                <c:pt idx="542">
                  <c:v>4.790022E6</c:v>
                </c:pt>
                <c:pt idx="543">
                  <c:v>4.949205E6</c:v>
                </c:pt>
                <c:pt idx="544">
                  <c:v>4.848537E6</c:v>
                </c:pt>
                <c:pt idx="545">
                  <c:v>4.749755E6</c:v>
                </c:pt>
                <c:pt idx="546">
                  <c:v>4.800888E6</c:v>
                </c:pt>
                <c:pt idx="547">
                  <c:v>4.836938E6</c:v>
                </c:pt>
                <c:pt idx="548">
                  <c:v>4.780481E6</c:v>
                </c:pt>
                <c:pt idx="549">
                  <c:v>4.756592E6</c:v>
                </c:pt>
                <c:pt idx="550">
                  <c:v>4.837457E6</c:v>
                </c:pt>
                <c:pt idx="551">
                  <c:v>4.78748E6</c:v>
                </c:pt>
                <c:pt idx="552">
                  <c:v>4.922689E6</c:v>
                </c:pt>
                <c:pt idx="553">
                  <c:v>4.749459E6</c:v>
                </c:pt>
                <c:pt idx="554">
                  <c:v>4.853046E6</c:v>
                </c:pt>
                <c:pt idx="555">
                  <c:v>4.781642E6</c:v>
                </c:pt>
                <c:pt idx="556">
                  <c:v>4.863407E6</c:v>
                </c:pt>
                <c:pt idx="557">
                  <c:v>4.732485E6</c:v>
                </c:pt>
                <c:pt idx="558">
                  <c:v>4.679813E6</c:v>
                </c:pt>
                <c:pt idx="559">
                  <c:v>4.741116E6</c:v>
                </c:pt>
                <c:pt idx="560">
                  <c:v>4.782688E6</c:v>
                </c:pt>
                <c:pt idx="561">
                  <c:v>4.794237E6</c:v>
                </c:pt>
                <c:pt idx="562">
                  <c:v>4.727947E6</c:v>
                </c:pt>
                <c:pt idx="563">
                  <c:v>4.781627E6</c:v>
                </c:pt>
                <c:pt idx="564">
                  <c:v>4.85796E6</c:v>
                </c:pt>
                <c:pt idx="565">
                  <c:v>5.062931E6</c:v>
                </c:pt>
                <c:pt idx="566">
                  <c:v>4.901072E6</c:v>
                </c:pt>
                <c:pt idx="567">
                  <c:v>4.90554E6</c:v>
                </c:pt>
                <c:pt idx="568">
                  <c:v>4.969498E6</c:v>
                </c:pt>
                <c:pt idx="569">
                  <c:v>5.194283E6</c:v>
                </c:pt>
                <c:pt idx="570">
                  <c:v>5.035186E6</c:v>
                </c:pt>
                <c:pt idx="571">
                  <c:v>4.960423E6</c:v>
                </c:pt>
                <c:pt idx="572">
                  <c:v>5.010743E6</c:v>
                </c:pt>
                <c:pt idx="573">
                  <c:v>4.980081E6</c:v>
                </c:pt>
                <c:pt idx="574">
                  <c:v>5.115368E6</c:v>
                </c:pt>
                <c:pt idx="575">
                  <c:v>4.997881E6</c:v>
                </c:pt>
                <c:pt idx="576">
                  <c:v>5.078803E6</c:v>
                </c:pt>
                <c:pt idx="577">
                  <c:v>5.061168E6</c:v>
                </c:pt>
                <c:pt idx="578">
                  <c:v>5.269926E6</c:v>
                </c:pt>
                <c:pt idx="579">
                  <c:v>5.151513E6</c:v>
                </c:pt>
                <c:pt idx="580">
                  <c:v>5.183158E6</c:v>
                </c:pt>
                <c:pt idx="581">
                  <c:v>5.13885E6</c:v>
                </c:pt>
                <c:pt idx="582">
                  <c:v>5.075895E6</c:v>
                </c:pt>
                <c:pt idx="583">
                  <c:v>4.985596E6</c:v>
                </c:pt>
                <c:pt idx="584">
                  <c:v>4.865929E6</c:v>
                </c:pt>
                <c:pt idx="585">
                  <c:v>4.865503E6</c:v>
                </c:pt>
                <c:pt idx="586">
                  <c:v>4.871687E6</c:v>
                </c:pt>
                <c:pt idx="587">
                  <c:v>5.029751E6</c:v>
                </c:pt>
                <c:pt idx="588">
                  <c:v>4.942439E6</c:v>
                </c:pt>
                <c:pt idx="589">
                  <c:v>4.974423E6</c:v>
                </c:pt>
                <c:pt idx="590">
                  <c:v>4.884769E6</c:v>
                </c:pt>
                <c:pt idx="591">
                  <c:v>5.039004E6</c:v>
                </c:pt>
                <c:pt idx="592">
                  <c:v>4.916312E6</c:v>
                </c:pt>
                <c:pt idx="593">
                  <c:v>4.902598E6</c:v>
                </c:pt>
                <c:pt idx="594">
                  <c:v>4.869782E6</c:v>
                </c:pt>
                <c:pt idx="595">
                  <c:v>5.088459E6</c:v>
                </c:pt>
                <c:pt idx="596">
                  <c:v>4.879859E6</c:v>
                </c:pt>
                <c:pt idx="597">
                  <c:v>4.841584E6</c:v>
                </c:pt>
                <c:pt idx="598">
                  <c:v>4.897349E6</c:v>
                </c:pt>
                <c:pt idx="599">
                  <c:v>4.908211E6</c:v>
                </c:pt>
                <c:pt idx="600">
                  <c:v>4.958582E6</c:v>
                </c:pt>
                <c:pt idx="601">
                  <c:v>4.854482E6</c:v>
                </c:pt>
                <c:pt idx="602">
                  <c:v>4.951259E6</c:v>
                </c:pt>
                <c:pt idx="603">
                  <c:v>4.901784E6</c:v>
                </c:pt>
                <c:pt idx="604">
                  <c:v>5.119348E6</c:v>
                </c:pt>
                <c:pt idx="605">
                  <c:v>4.902858E6</c:v>
                </c:pt>
                <c:pt idx="606">
                  <c:v>4.904358E6</c:v>
                </c:pt>
                <c:pt idx="607">
                  <c:v>4.998511E6</c:v>
                </c:pt>
                <c:pt idx="608">
                  <c:v>5.062911E6</c:v>
                </c:pt>
                <c:pt idx="609">
                  <c:v>4.924873E6</c:v>
                </c:pt>
                <c:pt idx="610">
                  <c:v>4.863108E6</c:v>
                </c:pt>
                <c:pt idx="611">
                  <c:v>4.885285E6</c:v>
                </c:pt>
                <c:pt idx="612">
                  <c:v>4.883637E6</c:v>
                </c:pt>
                <c:pt idx="613">
                  <c:v>4.954937E6</c:v>
                </c:pt>
                <c:pt idx="614">
                  <c:v>4.874736E6</c:v>
                </c:pt>
                <c:pt idx="615">
                  <c:v>4.915587E6</c:v>
                </c:pt>
                <c:pt idx="616">
                  <c:v>4.948594E6</c:v>
                </c:pt>
                <c:pt idx="617">
                  <c:v>5.306963E6</c:v>
                </c:pt>
                <c:pt idx="618">
                  <c:v>5.075315E6</c:v>
                </c:pt>
                <c:pt idx="619">
                  <c:v>5.035363E6</c:v>
                </c:pt>
                <c:pt idx="620">
                  <c:v>5.004905E6</c:v>
                </c:pt>
                <c:pt idx="621">
                  <c:v>5.121421E6</c:v>
                </c:pt>
                <c:pt idx="622">
                  <c:v>5.08056E6</c:v>
                </c:pt>
                <c:pt idx="623">
                  <c:v>5.017063E6</c:v>
                </c:pt>
                <c:pt idx="624">
                  <c:v>5.065122E6</c:v>
                </c:pt>
                <c:pt idx="625">
                  <c:v>5.027234E6</c:v>
                </c:pt>
                <c:pt idx="626">
                  <c:v>5.197117E6</c:v>
                </c:pt>
                <c:pt idx="627">
                  <c:v>5.045985E6</c:v>
                </c:pt>
                <c:pt idx="628">
                  <c:v>5.132521E6</c:v>
                </c:pt>
                <c:pt idx="629">
                  <c:v>5.066237E6</c:v>
                </c:pt>
                <c:pt idx="630">
                  <c:v>5.399706E6</c:v>
                </c:pt>
                <c:pt idx="631">
                  <c:v>5.236603E6</c:v>
                </c:pt>
                <c:pt idx="632">
                  <c:v>5.224133E6</c:v>
                </c:pt>
                <c:pt idx="633">
                  <c:v>5.300254E6</c:v>
                </c:pt>
                <c:pt idx="634">
                  <c:v>5.073371E6</c:v>
                </c:pt>
                <c:pt idx="635">
                  <c:v>5.039023E6</c:v>
                </c:pt>
                <c:pt idx="636">
                  <c:v>4.88309E6</c:v>
                </c:pt>
                <c:pt idx="637">
                  <c:v>4.937168E6</c:v>
                </c:pt>
                <c:pt idx="638">
                  <c:v>4.864946E6</c:v>
                </c:pt>
                <c:pt idx="639">
                  <c:v>5.128211E6</c:v>
                </c:pt>
                <c:pt idx="640">
                  <c:v>4.874303E6</c:v>
                </c:pt>
                <c:pt idx="641">
                  <c:v>5.012298E6</c:v>
                </c:pt>
                <c:pt idx="642">
                  <c:v>4.919734E6</c:v>
                </c:pt>
                <c:pt idx="643">
                  <c:v>5.194631E6</c:v>
                </c:pt>
                <c:pt idx="644">
                  <c:v>5.008019E6</c:v>
                </c:pt>
                <c:pt idx="645">
                  <c:v>4.970584E6</c:v>
                </c:pt>
                <c:pt idx="646">
                  <c:v>4.945172E6</c:v>
                </c:pt>
                <c:pt idx="647">
                  <c:v>5.099278E6</c:v>
                </c:pt>
                <c:pt idx="648">
                  <c:v>5.062722E6</c:v>
                </c:pt>
                <c:pt idx="649">
                  <c:v>5.004664E6</c:v>
                </c:pt>
                <c:pt idx="650">
                  <c:v>5.086087E6</c:v>
                </c:pt>
                <c:pt idx="651">
                  <c:v>5.016529E6</c:v>
                </c:pt>
                <c:pt idx="652">
                  <c:v>5.116276E6</c:v>
                </c:pt>
                <c:pt idx="653">
                  <c:v>4.998514E6</c:v>
                </c:pt>
                <c:pt idx="654">
                  <c:v>5.132526E6</c:v>
                </c:pt>
                <c:pt idx="655">
                  <c:v>5.080237E6</c:v>
                </c:pt>
                <c:pt idx="656">
                  <c:v>5.313456E6</c:v>
                </c:pt>
                <c:pt idx="657">
                  <c:v>5.056476E6</c:v>
                </c:pt>
                <c:pt idx="658">
                  <c:v>5.060267E6</c:v>
                </c:pt>
                <c:pt idx="659">
                  <c:v>5.093861E6</c:v>
                </c:pt>
                <c:pt idx="660">
                  <c:v>5.112417E6</c:v>
                </c:pt>
                <c:pt idx="661">
                  <c:v>5.030222E6</c:v>
                </c:pt>
                <c:pt idx="662">
                  <c:v>4.91992E6</c:v>
                </c:pt>
                <c:pt idx="663">
                  <c:v>5.010786E6</c:v>
                </c:pt>
                <c:pt idx="664">
                  <c:v>4.939742E6</c:v>
                </c:pt>
                <c:pt idx="665">
                  <c:v>5.022656E6</c:v>
                </c:pt>
                <c:pt idx="666">
                  <c:v>4.958639E6</c:v>
                </c:pt>
                <c:pt idx="667">
                  <c:v>4.945388E6</c:v>
                </c:pt>
                <c:pt idx="668">
                  <c:v>5.09799E6</c:v>
                </c:pt>
                <c:pt idx="669">
                  <c:v>5.220757E6</c:v>
                </c:pt>
                <c:pt idx="670">
                  <c:v>5.099361E6</c:v>
                </c:pt>
                <c:pt idx="671">
                  <c:v>5.072479E6</c:v>
                </c:pt>
                <c:pt idx="672">
                  <c:v>5.182233E6</c:v>
                </c:pt>
                <c:pt idx="673">
                  <c:v>5.218905E6</c:v>
                </c:pt>
                <c:pt idx="674">
                  <c:v>5.297071E6</c:v>
                </c:pt>
                <c:pt idx="675">
                  <c:v>5.130515E6</c:v>
                </c:pt>
                <c:pt idx="676">
                  <c:v>5.152393E6</c:v>
                </c:pt>
                <c:pt idx="677">
                  <c:v>5.166941E6</c:v>
                </c:pt>
                <c:pt idx="678">
                  <c:v>5.466667E6</c:v>
                </c:pt>
                <c:pt idx="679">
                  <c:v>5.194642E6</c:v>
                </c:pt>
                <c:pt idx="680">
                  <c:v>5.145467E6</c:v>
                </c:pt>
                <c:pt idx="681">
                  <c:v>5.158349E6</c:v>
                </c:pt>
                <c:pt idx="682">
                  <c:v>5.353632E6</c:v>
                </c:pt>
                <c:pt idx="683">
                  <c:v>5.28008E6</c:v>
                </c:pt>
                <c:pt idx="684">
                  <c:v>5.333839E6</c:v>
                </c:pt>
                <c:pt idx="685">
                  <c:v>5.440513E6</c:v>
                </c:pt>
                <c:pt idx="686">
                  <c:v>5.181771E6</c:v>
                </c:pt>
                <c:pt idx="687">
                  <c:v>5.126861E6</c:v>
                </c:pt>
                <c:pt idx="688">
                  <c:v>4.942522E6</c:v>
                </c:pt>
                <c:pt idx="689">
                  <c:v>4.981035E6</c:v>
                </c:pt>
                <c:pt idx="690">
                  <c:v>4.952899E6</c:v>
                </c:pt>
                <c:pt idx="691">
                  <c:v>5.144758E6</c:v>
                </c:pt>
                <c:pt idx="692">
                  <c:v>4.9918E6</c:v>
                </c:pt>
                <c:pt idx="693">
                  <c:v>4.974845E6</c:v>
                </c:pt>
                <c:pt idx="694">
                  <c:v>4.951016E6</c:v>
                </c:pt>
                <c:pt idx="695">
                  <c:v>5.060702E6</c:v>
                </c:pt>
                <c:pt idx="696">
                  <c:v>4.954607E6</c:v>
                </c:pt>
                <c:pt idx="697">
                  <c:v>4.920951E6</c:v>
                </c:pt>
                <c:pt idx="698">
                  <c:v>5.042858E6</c:v>
                </c:pt>
                <c:pt idx="699">
                  <c:v>5.069594E6</c:v>
                </c:pt>
                <c:pt idx="700">
                  <c:v>5.088984E6</c:v>
                </c:pt>
                <c:pt idx="701">
                  <c:v>5.035251E6</c:v>
                </c:pt>
                <c:pt idx="702">
                  <c:v>5.112187E6</c:v>
                </c:pt>
                <c:pt idx="703">
                  <c:v>5.041105E6</c:v>
                </c:pt>
                <c:pt idx="704">
                  <c:v>5.120041E6</c:v>
                </c:pt>
                <c:pt idx="705">
                  <c:v>4.999472E6</c:v>
                </c:pt>
                <c:pt idx="706">
                  <c:v>4.986317E6</c:v>
                </c:pt>
                <c:pt idx="707">
                  <c:v>5.029347E6</c:v>
                </c:pt>
                <c:pt idx="708">
                  <c:v>5.125573E6</c:v>
                </c:pt>
                <c:pt idx="709">
                  <c:v>5.037889E6</c:v>
                </c:pt>
                <c:pt idx="710">
                  <c:v>4.963462E6</c:v>
                </c:pt>
                <c:pt idx="711">
                  <c:v>5.195121E6</c:v>
                </c:pt>
                <c:pt idx="712">
                  <c:v>5.062523E6</c:v>
                </c:pt>
                <c:pt idx="713">
                  <c:v>5.036074E6</c:v>
                </c:pt>
                <c:pt idx="714">
                  <c:v>4.924182E6</c:v>
                </c:pt>
                <c:pt idx="715">
                  <c:v>5.000197E6</c:v>
                </c:pt>
                <c:pt idx="716">
                  <c:v>4.907779E6</c:v>
                </c:pt>
                <c:pt idx="717">
                  <c:v>5.02875E6</c:v>
                </c:pt>
                <c:pt idx="718">
                  <c:v>4.95431E6</c:v>
                </c:pt>
                <c:pt idx="719">
                  <c:v>4.941248E6</c:v>
                </c:pt>
                <c:pt idx="720">
                  <c:v>5.025275E6</c:v>
                </c:pt>
                <c:pt idx="721">
                  <c:v>5.176249E6</c:v>
                </c:pt>
                <c:pt idx="722">
                  <c:v>5.27531E6</c:v>
                </c:pt>
                <c:pt idx="723">
                  <c:v>5.094554E6</c:v>
                </c:pt>
                <c:pt idx="724">
                  <c:v>5.22643E6</c:v>
                </c:pt>
                <c:pt idx="725">
                  <c:v>5.146728E6</c:v>
                </c:pt>
                <c:pt idx="726">
                  <c:v>5.424164E6</c:v>
                </c:pt>
                <c:pt idx="727">
                  <c:v>5.187892E6</c:v>
                </c:pt>
                <c:pt idx="728">
                  <c:v>5.198038E6</c:v>
                </c:pt>
                <c:pt idx="729">
                  <c:v>5.180222E6</c:v>
                </c:pt>
                <c:pt idx="730">
                  <c:v>5.444737E6</c:v>
                </c:pt>
                <c:pt idx="731">
                  <c:v>5.249675E6</c:v>
                </c:pt>
                <c:pt idx="732">
                  <c:v>5.258192E6</c:v>
                </c:pt>
                <c:pt idx="733">
                  <c:v>5.330571E6</c:v>
                </c:pt>
                <c:pt idx="734">
                  <c:v>5.435846E6</c:v>
                </c:pt>
                <c:pt idx="735">
                  <c:v>5.418479E6</c:v>
                </c:pt>
                <c:pt idx="736">
                  <c:v>5.443401E6</c:v>
                </c:pt>
                <c:pt idx="737">
                  <c:v>5.584714E6</c:v>
                </c:pt>
                <c:pt idx="738">
                  <c:v>5.242914E6</c:v>
                </c:pt>
                <c:pt idx="739">
                  <c:v>5.300968E6</c:v>
                </c:pt>
                <c:pt idx="740">
                  <c:v>5.125193E6</c:v>
                </c:pt>
                <c:pt idx="741">
                  <c:v>5.09353E6</c:v>
                </c:pt>
                <c:pt idx="742">
                  <c:v>5.102145E6</c:v>
                </c:pt>
                <c:pt idx="743">
                  <c:v>5.143935E6</c:v>
                </c:pt>
                <c:pt idx="744">
                  <c:v>5.1071E6</c:v>
                </c:pt>
                <c:pt idx="745">
                  <c:v>5.166586E6</c:v>
                </c:pt>
                <c:pt idx="746">
                  <c:v>5.123783E6</c:v>
                </c:pt>
                <c:pt idx="747">
                  <c:v>5.18299E6</c:v>
                </c:pt>
                <c:pt idx="748">
                  <c:v>5.143043E6</c:v>
                </c:pt>
                <c:pt idx="749">
                  <c:v>5.107312E6</c:v>
                </c:pt>
                <c:pt idx="750">
                  <c:v>5.146975E6</c:v>
                </c:pt>
                <c:pt idx="751">
                  <c:v>5.054053E6</c:v>
                </c:pt>
                <c:pt idx="752">
                  <c:v>5.214086E6</c:v>
                </c:pt>
                <c:pt idx="753">
                  <c:v>5.080665E6</c:v>
                </c:pt>
                <c:pt idx="754">
                  <c:v>5.164887E6</c:v>
                </c:pt>
                <c:pt idx="755">
                  <c:v>5.097565E6</c:v>
                </c:pt>
                <c:pt idx="756">
                  <c:v>5.235041E6</c:v>
                </c:pt>
                <c:pt idx="757">
                  <c:v>5.056798E6</c:v>
                </c:pt>
                <c:pt idx="758">
                  <c:v>5.034892E6</c:v>
                </c:pt>
                <c:pt idx="759">
                  <c:v>5.103318E6</c:v>
                </c:pt>
                <c:pt idx="760">
                  <c:v>5.150751E6</c:v>
                </c:pt>
                <c:pt idx="761">
                  <c:v>5.199325E6</c:v>
                </c:pt>
                <c:pt idx="762">
                  <c:v>5.147477E6</c:v>
                </c:pt>
                <c:pt idx="763">
                  <c:v>5.326429E6</c:v>
                </c:pt>
                <c:pt idx="764">
                  <c:v>5.282468E6</c:v>
                </c:pt>
                <c:pt idx="765">
                  <c:v>5.380974E6</c:v>
                </c:pt>
                <c:pt idx="766">
                  <c:v>5.278382E6</c:v>
                </c:pt>
                <c:pt idx="767">
                  <c:v>5.232672E6</c:v>
                </c:pt>
                <c:pt idx="768">
                  <c:v>5.231203E6</c:v>
                </c:pt>
                <c:pt idx="769">
                  <c:v>5.357092E6</c:v>
                </c:pt>
                <c:pt idx="770">
                  <c:v>5.267203E6</c:v>
                </c:pt>
                <c:pt idx="771">
                  <c:v>5.222496E6</c:v>
                </c:pt>
                <c:pt idx="772">
                  <c:v>5.355111E6</c:v>
                </c:pt>
                <c:pt idx="773">
                  <c:v>5.395032E6</c:v>
                </c:pt>
                <c:pt idx="774">
                  <c:v>5.57389E6</c:v>
                </c:pt>
                <c:pt idx="775">
                  <c:v>5.431421E6</c:v>
                </c:pt>
                <c:pt idx="776">
                  <c:v>5.506927E6</c:v>
                </c:pt>
                <c:pt idx="777">
                  <c:v>5.377749E6</c:v>
                </c:pt>
                <c:pt idx="778">
                  <c:v>5.718121E6</c:v>
                </c:pt>
                <c:pt idx="779">
                  <c:v>5.45197E6</c:v>
                </c:pt>
                <c:pt idx="780">
                  <c:v>5.754363E6</c:v>
                </c:pt>
                <c:pt idx="781">
                  <c:v>5.675839E6</c:v>
                </c:pt>
                <c:pt idx="782">
                  <c:v>5.895496E6</c:v>
                </c:pt>
                <c:pt idx="783">
                  <c:v>5.677676E6</c:v>
                </c:pt>
                <c:pt idx="784">
                  <c:v>5.476613E6</c:v>
                </c:pt>
                <c:pt idx="785">
                  <c:v>5.483042E6</c:v>
                </c:pt>
                <c:pt idx="786">
                  <c:v>5.433322E6</c:v>
                </c:pt>
                <c:pt idx="787">
                  <c:v>5.624456E6</c:v>
                </c:pt>
                <c:pt idx="788">
                  <c:v>5.472278E6</c:v>
                </c:pt>
                <c:pt idx="789">
                  <c:v>5.458445E6</c:v>
                </c:pt>
                <c:pt idx="790">
                  <c:v>5.320282E6</c:v>
                </c:pt>
                <c:pt idx="791">
                  <c:v>5.314666E6</c:v>
                </c:pt>
                <c:pt idx="792">
                  <c:v>5.202161E6</c:v>
                </c:pt>
                <c:pt idx="793">
                  <c:v>5.062534E6</c:v>
                </c:pt>
                <c:pt idx="794">
                  <c:v>5.079762E6</c:v>
                </c:pt>
                <c:pt idx="795">
                  <c:v>5.112972E6</c:v>
                </c:pt>
                <c:pt idx="796">
                  <c:v>5.124287E6</c:v>
                </c:pt>
                <c:pt idx="797">
                  <c:v>5.147303E6</c:v>
                </c:pt>
                <c:pt idx="798">
                  <c:v>5.035622E6</c:v>
                </c:pt>
                <c:pt idx="799">
                  <c:v>5.05779E6</c:v>
                </c:pt>
                <c:pt idx="800">
                  <c:v>5.030587E6</c:v>
                </c:pt>
                <c:pt idx="801">
                  <c:v>4.968435E6</c:v>
                </c:pt>
                <c:pt idx="802">
                  <c:v>5.075305E6</c:v>
                </c:pt>
                <c:pt idx="803">
                  <c:v>4.977588E6</c:v>
                </c:pt>
                <c:pt idx="804">
                  <c:v>5.142213E6</c:v>
                </c:pt>
                <c:pt idx="805">
                  <c:v>5.016056E6</c:v>
                </c:pt>
                <c:pt idx="806">
                  <c:v>4.973881E6</c:v>
                </c:pt>
                <c:pt idx="807">
                  <c:v>4.936018E6</c:v>
                </c:pt>
                <c:pt idx="808">
                  <c:v>5.030438E6</c:v>
                </c:pt>
                <c:pt idx="809">
                  <c:v>4.951348E6</c:v>
                </c:pt>
                <c:pt idx="810">
                  <c:v>4.902359E6</c:v>
                </c:pt>
                <c:pt idx="811">
                  <c:v>4.97347E6</c:v>
                </c:pt>
                <c:pt idx="812">
                  <c:v>4.951202E6</c:v>
                </c:pt>
                <c:pt idx="813">
                  <c:v>5.049928E6</c:v>
                </c:pt>
                <c:pt idx="814">
                  <c:v>4.879943E6</c:v>
                </c:pt>
                <c:pt idx="815">
                  <c:v>4.983265E6</c:v>
                </c:pt>
                <c:pt idx="816">
                  <c:v>4.917943E6</c:v>
                </c:pt>
                <c:pt idx="817">
                  <c:v>4.991299E6</c:v>
                </c:pt>
                <c:pt idx="818">
                  <c:v>4.835649E6</c:v>
                </c:pt>
                <c:pt idx="819">
                  <c:v>4.761621E6</c:v>
                </c:pt>
                <c:pt idx="820">
                  <c:v>4.710758E6</c:v>
                </c:pt>
                <c:pt idx="821">
                  <c:v>4.816686E6</c:v>
                </c:pt>
                <c:pt idx="822">
                  <c:v>4.782849E6</c:v>
                </c:pt>
                <c:pt idx="823">
                  <c:v>4.759243E6</c:v>
                </c:pt>
                <c:pt idx="824">
                  <c:v>4.82228E6</c:v>
                </c:pt>
                <c:pt idx="825">
                  <c:v>4.806377E6</c:v>
                </c:pt>
                <c:pt idx="826">
                  <c:v>5.001383E6</c:v>
                </c:pt>
                <c:pt idx="827">
                  <c:v>4.827305E6</c:v>
                </c:pt>
                <c:pt idx="828">
                  <c:v>4.878977E6</c:v>
                </c:pt>
                <c:pt idx="829">
                  <c:v>4.833103E6</c:v>
                </c:pt>
                <c:pt idx="830">
                  <c:v>5.106531E6</c:v>
                </c:pt>
                <c:pt idx="831">
                  <c:v>4.896634E6</c:v>
                </c:pt>
                <c:pt idx="832">
                  <c:v>4.856183E6</c:v>
                </c:pt>
                <c:pt idx="833">
                  <c:v>4.840483E6</c:v>
                </c:pt>
                <c:pt idx="834">
                  <c:v>4.968122E6</c:v>
                </c:pt>
                <c:pt idx="835">
                  <c:v>4.959012E6</c:v>
                </c:pt>
                <c:pt idx="836">
                  <c:v>4.867447E6</c:v>
                </c:pt>
                <c:pt idx="837">
                  <c:v>4.953737E6</c:v>
                </c:pt>
                <c:pt idx="838">
                  <c:v>4.942237E6</c:v>
                </c:pt>
                <c:pt idx="839">
                  <c:v>5.265727E6</c:v>
                </c:pt>
                <c:pt idx="840">
                  <c:v>5.128693E6</c:v>
                </c:pt>
                <c:pt idx="841">
                  <c:v>5.200648E6</c:v>
                </c:pt>
                <c:pt idx="842">
                  <c:v>5.078228E6</c:v>
                </c:pt>
                <c:pt idx="843">
                  <c:v>5.078701E6</c:v>
                </c:pt>
                <c:pt idx="844">
                  <c:v>4.95739E6</c:v>
                </c:pt>
                <c:pt idx="845">
                  <c:v>4.855382E6</c:v>
                </c:pt>
                <c:pt idx="846">
                  <c:v>4.84346E6</c:v>
                </c:pt>
                <c:pt idx="847">
                  <c:v>4.790552E6</c:v>
                </c:pt>
                <c:pt idx="848">
                  <c:v>4.848848E6</c:v>
                </c:pt>
                <c:pt idx="849">
                  <c:v>4.84815E6</c:v>
                </c:pt>
                <c:pt idx="850">
                  <c:v>4.84808E6</c:v>
                </c:pt>
                <c:pt idx="851">
                  <c:v>4.843007E6</c:v>
                </c:pt>
                <c:pt idx="852">
                  <c:v>4.924814E6</c:v>
                </c:pt>
                <c:pt idx="853">
                  <c:v>4.786854E6</c:v>
                </c:pt>
                <c:pt idx="854">
                  <c:v>4.889616E6</c:v>
                </c:pt>
                <c:pt idx="855">
                  <c:v>4.866442E6</c:v>
                </c:pt>
                <c:pt idx="856">
                  <c:v>4.946715E6</c:v>
                </c:pt>
                <c:pt idx="857">
                  <c:v>4.919286E6</c:v>
                </c:pt>
                <c:pt idx="858">
                  <c:v>4.906844E6</c:v>
                </c:pt>
                <c:pt idx="859">
                  <c:v>4.941197E6</c:v>
                </c:pt>
                <c:pt idx="860">
                  <c:v>4.993703E6</c:v>
                </c:pt>
                <c:pt idx="861">
                  <c:v>4.961207E6</c:v>
                </c:pt>
                <c:pt idx="862">
                  <c:v>4.925181E6</c:v>
                </c:pt>
                <c:pt idx="863">
                  <c:v>5.044674E6</c:v>
                </c:pt>
                <c:pt idx="864">
                  <c:v>4.995801E6</c:v>
                </c:pt>
                <c:pt idx="865">
                  <c:v>5.165871E6</c:v>
                </c:pt>
                <c:pt idx="866">
                  <c:v>5.127168E6</c:v>
                </c:pt>
                <c:pt idx="867">
                  <c:v>5.206496E6</c:v>
                </c:pt>
                <c:pt idx="868">
                  <c:v>5.194258E6</c:v>
                </c:pt>
                <c:pt idx="869">
                  <c:v>5.251569E6</c:v>
                </c:pt>
                <c:pt idx="870">
                  <c:v>5.161143E6</c:v>
                </c:pt>
                <c:pt idx="871">
                  <c:v>5.151809E6</c:v>
                </c:pt>
                <c:pt idx="872">
                  <c:v>5.150669E6</c:v>
                </c:pt>
                <c:pt idx="873">
                  <c:v>5.346756E6</c:v>
                </c:pt>
                <c:pt idx="874">
                  <c:v>5.416391E6</c:v>
                </c:pt>
                <c:pt idx="875">
                  <c:v>5.440863E6</c:v>
                </c:pt>
                <c:pt idx="876">
                  <c:v>5.464415E6</c:v>
                </c:pt>
                <c:pt idx="877">
                  <c:v>5.449064E6</c:v>
                </c:pt>
                <c:pt idx="878">
                  <c:v>5.678751E6</c:v>
                </c:pt>
                <c:pt idx="879">
                  <c:v>5.449847E6</c:v>
                </c:pt>
                <c:pt idx="880">
                  <c:v>5.529534E6</c:v>
                </c:pt>
                <c:pt idx="881">
                  <c:v>5.705028E6</c:v>
                </c:pt>
                <c:pt idx="882">
                  <c:v>5.92649E6</c:v>
                </c:pt>
                <c:pt idx="883">
                  <c:v>5.827102E6</c:v>
                </c:pt>
                <c:pt idx="884">
                  <c:v>5.731549E6</c:v>
                </c:pt>
                <c:pt idx="885">
                  <c:v>5.66497E6</c:v>
                </c:pt>
                <c:pt idx="886">
                  <c:v>5.704196E6</c:v>
                </c:pt>
                <c:pt idx="887">
                  <c:v>5.692614E6</c:v>
                </c:pt>
                <c:pt idx="888">
                  <c:v>5.625565E6</c:v>
                </c:pt>
                <c:pt idx="889">
                  <c:v>5.637445E6</c:v>
                </c:pt>
                <c:pt idx="890">
                  <c:v>5.600482E6</c:v>
                </c:pt>
                <c:pt idx="891">
                  <c:v>5.84308E6</c:v>
                </c:pt>
                <c:pt idx="892">
                  <c:v>5.728855E6</c:v>
                </c:pt>
                <c:pt idx="893">
                  <c:v>5.98582E6</c:v>
                </c:pt>
                <c:pt idx="894">
                  <c:v>5.716331E6</c:v>
                </c:pt>
                <c:pt idx="895">
                  <c:v>5.637728E6</c:v>
                </c:pt>
                <c:pt idx="896">
                  <c:v>5.620664E6</c:v>
                </c:pt>
                <c:pt idx="897">
                  <c:v>5.52351E6</c:v>
                </c:pt>
                <c:pt idx="898">
                  <c:v>5.533391E6</c:v>
                </c:pt>
                <c:pt idx="899">
                  <c:v>5.466989E6</c:v>
                </c:pt>
                <c:pt idx="900">
                  <c:v>5.527784E6</c:v>
                </c:pt>
                <c:pt idx="901">
                  <c:v>5.458926E6</c:v>
                </c:pt>
                <c:pt idx="902">
                  <c:v>5.434994E6</c:v>
                </c:pt>
                <c:pt idx="903">
                  <c:v>5.39938E6</c:v>
                </c:pt>
                <c:pt idx="904">
                  <c:v>5.450667E6</c:v>
                </c:pt>
                <c:pt idx="905">
                  <c:v>5.342002E6</c:v>
                </c:pt>
                <c:pt idx="906">
                  <c:v>5.338638E6</c:v>
                </c:pt>
                <c:pt idx="907">
                  <c:v>5.38003E6</c:v>
                </c:pt>
                <c:pt idx="908">
                  <c:v>5.509354E6</c:v>
                </c:pt>
                <c:pt idx="909">
                  <c:v>5.512537E6</c:v>
                </c:pt>
                <c:pt idx="910">
                  <c:v>5.548108E6</c:v>
                </c:pt>
                <c:pt idx="911">
                  <c:v>5.603928E6</c:v>
                </c:pt>
                <c:pt idx="912">
                  <c:v>5.61564E6</c:v>
                </c:pt>
                <c:pt idx="913">
                  <c:v>5.681286E6</c:v>
                </c:pt>
                <c:pt idx="914">
                  <c:v>5.635221E6</c:v>
                </c:pt>
                <c:pt idx="915">
                  <c:v>5.650059E6</c:v>
                </c:pt>
                <c:pt idx="916">
                  <c:v>5.546646E6</c:v>
                </c:pt>
                <c:pt idx="917">
                  <c:v>5.63511E6</c:v>
                </c:pt>
                <c:pt idx="918">
                  <c:v>5.588153E6</c:v>
                </c:pt>
                <c:pt idx="919">
                  <c:v>5.642443E6</c:v>
                </c:pt>
                <c:pt idx="920">
                  <c:v>5.731943E6</c:v>
                </c:pt>
                <c:pt idx="921">
                  <c:v>5.768787E6</c:v>
                </c:pt>
                <c:pt idx="922">
                  <c:v>5.793312E6</c:v>
                </c:pt>
                <c:pt idx="923">
                  <c:v>5.768578E6</c:v>
                </c:pt>
                <c:pt idx="924">
                  <c:v>5.746402E6</c:v>
                </c:pt>
                <c:pt idx="925">
                  <c:v>5.723604E6</c:v>
                </c:pt>
                <c:pt idx="926">
                  <c:v>5.802994E6</c:v>
                </c:pt>
                <c:pt idx="927">
                  <c:v>5.772451E6</c:v>
                </c:pt>
                <c:pt idx="928">
                  <c:v>5.815022E6</c:v>
                </c:pt>
                <c:pt idx="929">
                  <c:v>5.82863E6</c:v>
                </c:pt>
                <c:pt idx="930">
                  <c:v>5.947562E6</c:v>
                </c:pt>
                <c:pt idx="931">
                  <c:v>5.879386E6</c:v>
                </c:pt>
                <c:pt idx="932">
                  <c:v>5.862083E6</c:v>
                </c:pt>
                <c:pt idx="933">
                  <c:v>5.903625E6</c:v>
                </c:pt>
                <c:pt idx="934">
                  <c:v>5.914403E6</c:v>
                </c:pt>
                <c:pt idx="935">
                  <c:v>5.955708E6</c:v>
                </c:pt>
                <c:pt idx="936">
                  <c:v>5.940115E6</c:v>
                </c:pt>
                <c:pt idx="937">
                  <c:v>5.963378E6</c:v>
                </c:pt>
                <c:pt idx="938">
                  <c:v>5.897967E6</c:v>
                </c:pt>
                <c:pt idx="939">
                  <c:v>6.045855E6</c:v>
                </c:pt>
                <c:pt idx="940">
                  <c:v>5.962108E6</c:v>
                </c:pt>
                <c:pt idx="941">
                  <c:v>5.985694E6</c:v>
                </c:pt>
                <c:pt idx="942">
                  <c:v>5.964625E6</c:v>
                </c:pt>
                <c:pt idx="943">
                  <c:v>6.053163E6</c:v>
                </c:pt>
                <c:pt idx="944">
                  <c:v>6.075829E6</c:v>
                </c:pt>
                <c:pt idx="945">
                  <c:v>6.10513E6</c:v>
                </c:pt>
                <c:pt idx="946">
                  <c:v>6.209629E6</c:v>
                </c:pt>
                <c:pt idx="947">
                  <c:v>6.113143E6</c:v>
                </c:pt>
                <c:pt idx="948">
                  <c:v>6.097376E6</c:v>
                </c:pt>
                <c:pt idx="949">
                  <c:v>6.044665E6</c:v>
                </c:pt>
                <c:pt idx="950">
                  <c:v>6.048979E6</c:v>
                </c:pt>
                <c:pt idx="951">
                  <c:v>6.015285E6</c:v>
                </c:pt>
                <c:pt idx="952">
                  <c:v>6.105386E6</c:v>
                </c:pt>
                <c:pt idx="953">
                  <c:v>6.175777E6</c:v>
                </c:pt>
                <c:pt idx="954">
                  <c:v>6.594133E6</c:v>
                </c:pt>
                <c:pt idx="955">
                  <c:v>7.044647E6</c:v>
                </c:pt>
                <c:pt idx="956">
                  <c:v>7.261322E6</c:v>
                </c:pt>
                <c:pt idx="957">
                  <c:v>6.966154E6</c:v>
                </c:pt>
                <c:pt idx="958">
                  <c:v>6.749825E6</c:v>
                </c:pt>
                <c:pt idx="959">
                  <c:v>6.625522E6</c:v>
                </c:pt>
                <c:pt idx="960">
                  <c:v>6.611026E6</c:v>
                </c:pt>
                <c:pt idx="961">
                  <c:v>6.637394E6</c:v>
                </c:pt>
                <c:pt idx="962">
                  <c:v>6.576202E6</c:v>
                </c:pt>
                <c:pt idx="963">
                  <c:v>6.597883E6</c:v>
                </c:pt>
                <c:pt idx="964">
                  <c:v>6.492504E6</c:v>
                </c:pt>
                <c:pt idx="965">
                  <c:v>6.507985E6</c:v>
                </c:pt>
                <c:pt idx="966">
                  <c:v>6.475194E6</c:v>
                </c:pt>
                <c:pt idx="967">
                  <c:v>6.466427E6</c:v>
                </c:pt>
                <c:pt idx="968">
                  <c:v>6.48553E6</c:v>
                </c:pt>
                <c:pt idx="969">
                  <c:v>6.570299E6</c:v>
                </c:pt>
                <c:pt idx="970">
                  <c:v>6.525726E6</c:v>
                </c:pt>
                <c:pt idx="971">
                  <c:v>6.484005E6</c:v>
                </c:pt>
                <c:pt idx="972">
                  <c:v>6.497002E6</c:v>
                </c:pt>
                <c:pt idx="973">
                  <c:v>6.559043E6</c:v>
                </c:pt>
                <c:pt idx="974">
                  <c:v>6.565379E6</c:v>
                </c:pt>
                <c:pt idx="975">
                  <c:v>6.518973E6</c:v>
                </c:pt>
                <c:pt idx="976">
                  <c:v>6.531083E6</c:v>
                </c:pt>
                <c:pt idx="977">
                  <c:v>6.506187E6</c:v>
                </c:pt>
                <c:pt idx="978">
                  <c:v>6.600431E6</c:v>
                </c:pt>
                <c:pt idx="979">
                  <c:v>6.571956E6</c:v>
                </c:pt>
                <c:pt idx="980">
                  <c:v>6.595439E6</c:v>
                </c:pt>
                <c:pt idx="981">
                  <c:v>6.64093E6</c:v>
                </c:pt>
                <c:pt idx="982">
                  <c:v>6.738325E6</c:v>
                </c:pt>
                <c:pt idx="983">
                  <c:v>6.775207E6</c:v>
                </c:pt>
                <c:pt idx="984">
                  <c:v>6.77043E6</c:v>
                </c:pt>
                <c:pt idx="985">
                  <c:v>6.823443E6</c:v>
                </c:pt>
                <c:pt idx="986">
                  <c:v>6.806825E6</c:v>
                </c:pt>
                <c:pt idx="987">
                  <c:v>6.937052E6</c:v>
                </c:pt>
                <c:pt idx="988">
                  <c:v>6.874888E6</c:v>
                </c:pt>
                <c:pt idx="989">
                  <c:v>6.923377E6</c:v>
                </c:pt>
                <c:pt idx="990">
                  <c:v>6.819781E6</c:v>
                </c:pt>
                <c:pt idx="991">
                  <c:v>7.024974E6</c:v>
                </c:pt>
                <c:pt idx="992">
                  <c:v>6.90067E6</c:v>
                </c:pt>
                <c:pt idx="993">
                  <c:v>6.865398E6</c:v>
                </c:pt>
                <c:pt idx="994">
                  <c:v>6.906799E6</c:v>
                </c:pt>
                <c:pt idx="995">
                  <c:v>7.027832E6</c:v>
                </c:pt>
                <c:pt idx="996">
                  <c:v>7.001832E6</c:v>
                </c:pt>
                <c:pt idx="997">
                  <c:v>6.993206E6</c:v>
                </c:pt>
                <c:pt idx="998">
                  <c:v>7.093569E6</c:v>
                </c:pt>
                <c:pt idx="999">
                  <c:v>7.028567E6</c:v>
                </c:pt>
                <c:pt idx="1000">
                  <c:v>7.077984E6</c:v>
                </c:pt>
                <c:pt idx="1001">
                  <c:v>7.030016E6</c:v>
                </c:pt>
                <c:pt idx="1002">
                  <c:v>6.988696E6</c:v>
                </c:pt>
                <c:pt idx="1003">
                  <c:v>6.943107E6</c:v>
                </c:pt>
                <c:pt idx="1004">
                  <c:v>7.134292E6</c:v>
                </c:pt>
                <c:pt idx="1005">
                  <c:v>7.138121E6</c:v>
                </c:pt>
                <c:pt idx="1006">
                  <c:v>7.309002E6</c:v>
                </c:pt>
                <c:pt idx="1007">
                  <c:v>7.525986E6</c:v>
                </c:pt>
                <c:pt idx="1008">
                  <c:v>7.714853E6</c:v>
                </c:pt>
                <c:pt idx="1009">
                  <c:v>7.690908E6</c:v>
                </c:pt>
                <c:pt idx="1010">
                  <c:v>7.645262E6</c:v>
                </c:pt>
                <c:pt idx="1011">
                  <c:v>7.694036E6</c:v>
                </c:pt>
                <c:pt idx="1012">
                  <c:v>7.760942E6</c:v>
                </c:pt>
                <c:pt idx="1013">
                  <c:v>7.972449E6</c:v>
                </c:pt>
                <c:pt idx="1014">
                  <c:v>7.93615E6</c:v>
                </c:pt>
                <c:pt idx="1015">
                  <c:v>8.048397E6</c:v>
                </c:pt>
                <c:pt idx="1016">
                  <c:v>7.994787E6</c:v>
                </c:pt>
                <c:pt idx="1017">
                  <c:v>8.089011E6</c:v>
                </c:pt>
                <c:pt idx="1018">
                  <c:v>8.060262E6</c:v>
                </c:pt>
                <c:pt idx="1019">
                  <c:v>8.032214E6</c:v>
                </c:pt>
                <c:pt idx="1020">
                  <c:v>8.127232E6</c:v>
                </c:pt>
                <c:pt idx="1021">
                  <c:v>8.279586E6</c:v>
                </c:pt>
                <c:pt idx="1022">
                  <c:v>8.238925E6</c:v>
                </c:pt>
                <c:pt idx="1023">
                  <c:v>8.209171E6</c:v>
                </c:pt>
                <c:pt idx="1024">
                  <c:v>8.087856E6</c:v>
                </c:pt>
                <c:pt idx="1025">
                  <c:v>8.084471E6</c:v>
                </c:pt>
                <c:pt idx="1026">
                  <c:v>8.15033E6</c:v>
                </c:pt>
                <c:pt idx="1027">
                  <c:v>8.120968E6</c:v>
                </c:pt>
                <c:pt idx="1028">
                  <c:v>8.178215E6</c:v>
                </c:pt>
                <c:pt idx="1029">
                  <c:v>8.134983E6</c:v>
                </c:pt>
                <c:pt idx="1030">
                  <c:v>8.265161E6</c:v>
                </c:pt>
                <c:pt idx="1031">
                  <c:v>8.207734E6</c:v>
                </c:pt>
                <c:pt idx="1032">
                  <c:v>8.232846E6</c:v>
                </c:pt>
                <c:pt idx="1033">
                  <c:v>8.233503E6</c:v>
                </c:pt>
                <c:pt idx="1034">
                  <c:v>8.267217E6</c:v>
                </c:pt>
                <c:pt idx="1035">
                  <c:v>8.290332E6</c:v>
                </c:pt>
                <c:pt idx="1036">
                  <c:v>8.241545E6</c:v>
                </c:pt>
                <c:pt idx="1037">
                  <c:v>8.255456E6</c:v>
                </c:pt>
                <c:pt idx="1038">
                  <c:v>8.19697E6</c:v>
                </c:pt>
                <c:pt idx="1039">
                  <c:v>8.370202E6</c:v>
                </c:pt>
                <c:pt idx="1040">
                  <c:v>8.255243E6</c:v>
                </c:pt>
                <c:pt idx="1041">
                  <c:v>8.228752E6</c:v>
                </c:pt>
                <c:pt idx="1042">
                  <c:v>8.216034E6</c:v>
                </c:pt>
                <c:pt idx="1043">
                  <c:v>8.474177E6</c:v>
                </c:pt>
                <c:pt idx="1044">
                  <c:v>8.397927E6</c:v>
                </c:pt>
                <c:pt idx="1045">
                  <c:v>8.339901E6</c:v>
                </c:pt>
                <c:pt idx="1046">
                  <c:v>8.384284E6</c:v>
                </c:pt>
                <c:pt idx="1047">
                  <c:v>8.451358E6</c:v>
                </c:pt>
                <c:pt idx="1048">
                  <c:v>8.490506E6</c:v>
                </c:pt>
                <c:pt idx="1049">
                  <c:v>8.387313E6</c:v>
                </c:pt>
                <c:pt idx="1050">
                  <c:v>8.508828E6</c:v>
                </c:pt>
                <c:pt idx="1051">
                  <c:v>8.476084E6</c:v>
                </c:pt>
                <c:pt idx="1052">
                  <c:v>8.637571E6</c:v>
                </c:pt>
                <c:pt idx="1053">
                  <c:v>8.612562E6</c:v>
                </c:pt>
                <c:pt idx="1054">
                  <c:v>8.638857E6</c:v>
                </c:pt>
                <c:pt idx="1055">
                  <c:v>8.72286E6</c:v>
                </c:pt>
                <c:pt idx="1056">
                  <c:v>8.720615E6</c:v>
                </c:pt>
                <c:pt idx="1057">
                  <c:v>8.843343E6</c:v>
                </c:pt>
                <c:pt idx="1058">
                  <c:v>8.870736E6</c:v>
                </c:pt>
                <c:pt idx="1059">
                  <c:v>8.852088E6</c:v>
                </c:pt>
                <c:pt idx="1060">
                  <c:v>8.904515E6</c:v>
                </c:pt>
                <c:pt idx="1061">
                  <c:v>8.917449E6</c:v>
                </c:pt>
                <c:pt idx="1062">
                  <c:v>8.853751E6</c:v>
                </c:pt>
                <c:pt idx="1063">
                  <c:v>8.891387E6</c:v>
                </c:pt>
                <c:pt idx="1064">
                  <c:v>8.855019E6</c:v>
                </c:pt>
                <c:pt idx="1065">
                  <c:v>9.052832E6</c:v>
                </c:pt>
                <c:pt idx="1066">
                  <c:v>9.062618E6</c:v>
                </c:pt>
                <c:pt idx="1067">
                  <c:v>9.135191E6</c:v>
                </c:pt>
                <c:pt idx="1068">
                  <c:v>9.046828E6</c:v>
                </c:pt>
                <c:pt idx="1069">
                  <c:v>9.209222E6</c:v>
                </c:pt>
                <c:pt idx="1070">
                  <c:v>9.134406E6</c:v>
                </c:pt>
                <c:pt idx="1071">
                  <c:v>9.149879E6</c:v>
                </c:pt>
                <c:pt idx="1072">
                  <c:v>9.23834E6</c:v>
                </c:pt>
                <c:pt idx="1073">
                  <c:v>9.386472E6</c:v>
                </c:pt>
                <c:pt idx="1074">
                  <c:v>9.517819E6</c:v>
                </c:pt>
                <c:pt idx="1075">
                  <c:v>9.437145E6</c:v>
                </c:pt>
                <c:pt idx="1076">
                  <c:v>9.577501E6</c:v>
                </c:pt>
                <c:pt idx="1077">
                  <c:v>9.549955E6</c:v>
                </c:pt>
                <c:pt idx="1078">
                  <c:v>9.631028E6</c:v>
                </c:pt>
                <c:pt idx="1079">
                  <c:v>9.558342E6</c:v>
                </c:pt>
                <c:pt idx="1080">
                  <c:v>9.555616E6</c:v>
                </c:pt>
                <c:pt idx="1081">
                  <c:v>9.578163E6</c:v>
                </c:pt>
                <c:pt idx="1082">
                  <c:v>9.739787E6</c:v>
                </c:pt>
                <c:pt idx="1083">
                  <c:v>9.755108E6</c:v>
                </c:pt>
                <c:pt idx="1084">
                  <c:v>9.765051E6</c:v>
                </c:pt>
                <c:pt idx="1085">
                  <c:v>9.79209E6</c:v>
                </c:pt>
                <c:pt idx="1086">
                  <c:v>9.873127E6</c:v>
                </c:pt>
                <c:pt idx="1087">
                  <c:v>9.998111E6</c:v>
                </c:pt>
                <c:pt idx="1088">
                  <c:v>9.891758E6</c:v>
                </c:pt>
                <c:pt idx="1089">
                  <c:v>9.995212E6</c:v>
                </c:pt>
                <c:pt idx="1090">
                  <c:v>1.0022009E7</c:v>
                </c:pt>
                <c:pt idx="1091">
                  <c:v>1.0495514E7</c:v>
                </c:pt>
                <c:pt idx="1092">
                  <c:v>1.0362622E7</c:v>
                </c:pt>
                <c:pt idx="1093">
                  <c:v>1.0381304E7</c:v>
                </c:pt>
                <c:pt idx="1094">
                  <c:v>1.0371806E7</c:v>
                </c:pt>
                <c:pt idx="1095">
                  <c:v>1.0666118E7</c:v>
                </c:pt>
                <c:pt idx="1096">
                  <c:v>1.0611903E7</c:v>
                </c:pt>
                <c:pt idx="1097">
                  <c:v>1.0630794E7</c:v>
                </c:pt>
                <c:pt idx="1098">
                  <c:v>1.0782292E7</c:v>
                </c:pt>
                <c:pt idx="1099">
                  <c:v>1.0917344E7</c:v>
                </c:pt>
                <c:pt idx="1100">
                  <c:v>1.1046381E7</c:v>
                </c:pt>
                <c:pt idx="1101">
                  <c:v>1.09809E7</c:v>
                </c:pt>
                <c:pt idx="1102">
                  <c:v>1.10258E7</c:v>
                </c:pt>
                <c:pt idx="1103">
                  <c:v>1.0962933E7</c:v>
                </c:pt>
                <c:pt idx="1104">
                  <c:v>1.1154384E7</c:v>
                </c:pt>
                <c:pt idx="1105">
                  <c:v>1.1094582E7</c:v>
                </c:pt>
                <c:pt idx="1106">
                  <c:v>1.1066664E7</c:v>
                </c:pt>
                <c:pt idx="1107">
                  <c:v>1.1074113E7</c:v>
                </c:pt>
                <c:pt idx="1108">
                  <c:v>1.1159572E7</c:v>
                </c:pt>
                <c:pt idx="1109">
                  <c:v>1.1167126E7</c:v>
                </c:pt>
                <c:pt idx="1110">
                  <c:v>1.1159588E7</c:v>
                </c:pt>
                <c:pt idx="1111">
                  <c:v>1.1127736E7</c:v>
                </c:pt>
                <c:pt idx="1112">
                  <c:v>1.1116541E7</c:v>
                </c:pt>
                <c:pt idx="1113">
                  <c:v>1.1237628E7</c:v>
                </c:pt>
                <c:pt idx="1114">
                  <c:v>1.1137192E7</c:v>
                </c:pt>
                <c:pt idx="1115">
                  <c:v>1.1164386E7</c:v>
                </c:pt>
                <c:pt idx="1116">
                  <c:v>1.1090682E7</c:v>
                </c:pt>
                <c:pt idx="1117">
                  <c:v>1.1295187E7</c:v>
                </c:pt>
                <c:pt idx="1118">
                  <c:v>1.1163378E7</c:v>
                </c:pt>
                <c:pt idx="1119">
                  <c:v>1.1155728E7</c:v>
                </c:pt>
                <c:pt idx="1120">
                  <c:v>1.1135049E7</c:v>
                </c:pt>
                <c:pt idx="1121">
                  <c:v>1.1243252E7</c:v>
                </c:pt>
                <c:pt idx="1122">
                  <c:v>1.1241641E7</c:v>
                </c:pt>
                <c:pt idx="1123">
                  <c:v>1.1243998E7</c:v>
                </c:pt>
                <c:pt idx="1124">
                  <c:v>1.1338323E7</c:v>
                </c:pt>
                <c:pt idx="1125">
                  <c:v>1.1362832E7</c:v>
                </c:pt>
                <c:pt idx="1126">
                  <c:v>1.1504062E7</c:v>
                </c:pt>
                <c:pt idx="1127">
                  <c:v>1.1366921E7</c:v>
                </c:pt>
                <c:pt idx="1128">
                  <c:v>1.1642495E7</c:v>
                </c:pt>
                <c:pt idx="1129">
                  <c:v>1.1564283E7</c:v>
                </c:pt>
                <c:pt idx="1130">
                  <c:v>1.1751471E7</c:v>
                </c:pt>
                <c:pt idx="1131">
                  <c:v>1.1669412E7</c:v>
                </c:pt>
                <c:pt idx="1132">
                  <c:v>1.163779E7</c:v>
                </c:pt>
                <c:pt idx="1133">
                  <c:v>1.1642372E7</c:v>
                </c:pt>
                <c:pt idx="1134">
                  <c:v>1.1712842E7</c:v>
                </c:pt>
                <c:pt idx="1135">
                  <c:v>1.172249E7</c:v>
                </c:pt>
                <c:pt idx="1136">
                  <c:v>1.1685608E7</c:v>
                </c:pt>
                <c:pt idx="1137">
                  <c:v>1.1748494E7</c:v>
                </c:pt>
                <c:pt idx="1138">
                  <c:v>1.177717E7</c:v>
                </c:pt>
                <c:pt idx="1139">
                  <c:v>1.2025011E7</c:v>
                </c:pt>
                <c:pt idx="1140">
                  <c:v>1.1826014E7</c:v>
                </c:pt>
                <c:pt idx="1141">
                  <c:v>1.1862204E7</c:v>
                </c:pt>
                <c:pt idx="1142">
                  <c:v>1.1961819E7</c:v>
                </c:pt>
                <c:pt idx="1143">
                  <c:v>1.2268707E7</c:v>
                </c:pt>
                <c:pt idx="1144">
                  <c:v>1.2106944E7</c:v>
                </c:pt>
                <c:pt idx="1145">
                  <c:v>1.2065573E7</c:v>
                </c:pt>
                <c:pt idx="1146">
                  <c:v>1.2048652E7</c:v>
                </c:pt>
                <c:pt idx="1147">
                  <c:v>1.2134953E7</c:v>
                </c:pt>
                <c:pt idx="1148">
                  <c:v>1.230274E7</c:v>
                </c:pt>
                <c:pt idx="1149">
                  <c:v>1.2224679E7</c:v>
                </c:pt>
                <c:pt idx="1150">
                  <c:v>1.2301473E7</c:v>
                </c:pt>
                <c:pt idx="1151">
                  <c:v>1.2236522E7</c:v>
                </c:pt>
                <c:pt idx="1152">
                  <c:v>1.2575081E7</c:v>
                </c:pt>
                <c:pt idx="1153">
                  <c:v>1.2390915E7</c:v>
                </c:pt>
                <c:pt idx="1154">
                  <c:v>1.2454798E7</c:v>
                </c:pt>
                <c:pt idx="1155">
                  <c:v>1.2382432E7</c:v>
                </c:pt>
                <c:pt idx="1156">
                  <c:v>1.2417228E7</c:v>
                </c:pt>
                <c:pt idx="1157">
                  <c:v>1.2419193E7</c:v>
                </c:pt>
                <c:pt idx="1158">
                  <c:v>1.231818E7</c:v>
                </c:pt>
                <c:pt idx="1159">
                  <c:v>1.2305891E7</c:v>
                </c:pt>
                <c:pt idx="1160">
                  <c:v>1.2270678E7</c:v>
                </c:pt>
                <c:pt idx="1161">
                  <c:v>1.2463937E7</c:v>
                </c:pt>
                <c:pt idx="1162">
                  <c:v>1.2385101E7</c:v>
                </c:pt>
                <c:pt idx="1163">
                  <c:v>1.2355279E7</c:v>
                </c:pt>
                <c:pt idx="1164">
                  <c:v>1.2264292E7</c:v>
                </c:pt>
                <c:pt idx="1165">
                  <c:v>1.2495724E7</c:v>
                </c:pt>
                <c:pt idx="1166">
                  <c:v>1.2317732E7</c:v>
                </c:pt>
                <c:pt idx="1167">
                  <c:v>1.2339497E7</c:v>
                </c:pt>
                <c:pt idx="1168">
                  <c:v>1.2333273E7</c:v>
                </c:pt>
                <c:pt idx="1169">
                  <c:v>1.2550625E7</c:v>
                </c:pt>
                <c:pt idx="1170">
                  <c:v>1.2464032E7</c:v>
                </c:pt>
                <c:pt idx="1171">
                  <c:v>1.2445145E7</c:v>
                </c:pt>
                <c:pt idx="1172">
                  <c:v>1.2431243E7</c:v>
                </c:pt>
                <c:pt idx="1173">
                  <c:v>1.2488935E7</c:v>
                </c:pt>
                <c:pt idx="1174">
                  <c:v>1.2523821E7</c:v>
                </c:pt>
                <c:pt idx="1175">
                  <c:v>1.2436099E7</c:v>
                </c:pt>
                <c:pt idx="1176">
                  <c:v>1.2453372E7</c:v>
                </c:pt>
                <c:pt idx="1177">
                  <c:v>1.24362E7</c:v>
                </c:pt>
                <c:pt idx="1178">
                  <c:v>1.270293E7</c:v>
                </c:pt>
                <c:pt idx="1179">
                  <c:v>1.2475849E7</c:v>
                </c:pt>
                <c:pt idx="1180">
                  <c:v>1.2496481E7</c:v>
                </c:pt>
                <c:pt idx="1181">
                  <c:v>1.2436186E7</c:v>
                </c:pt>
                <c:pt idx="1182">
                  <c:v>1.259474E7</c:v>
                </c:pt>
                <c:pt idx="1183">
                  <c:v>1.248987E7</c:v>
                </c:pt>
                <c:pt idx="1184">
                  <c:v>1.243953E7</c:v>
                </c:pt>
                <c:pt idx="1185">
                  <c:v>1.2439505E7</c:v>
                </c:pt>
                <c:pt idx="1186">
                  <c:v>1.2414652E7</c:v>
                </c:pt>
                <c:pt idx="1187">
                  <c:v>1.2471975E7</c:v>
                </c:pt>
                <c:pt idx="1188">
                  <c:v>1.2414551E7</c:v>
                </c:pt>
                <c:pt idx="1189">
                  <c:v>1.2452652E7</c:v>
                </c:pt>
                <c:pt idx="1190">
                  <c:v>1.2369527E7</c:v>
                </c:pt>
                <c:pt idx="1191">
                  <c:v>1.297951E7</c:v>
                </c:pt>
                <c:pt idx="1192">
                  <c:v>1.2824627E7</c:v>
                </c:pt>
                <c:pt idx="1193">
                  <c:v>1.2775446E7</c:v>
                </c:pt>
                <c:pt idx="1194">
                  <c:v>1.2756416E7</c:v>
                </c:pt>
                <c:pt idx="1195">
                  <c:v>1.27743E7</c:v>
                </c:pt>
                <c:pt idx="1196">
                  <c:v>1.2834711E7</c:v>
                </c:pt>
                <c:pt idx="1197">
                  <c:v>1.2760479E7</c:v>
                </c:pt>
                <c:pt idx="1198">
                  <c:v>1.2710564E7</c:v>
                </c:pt>
                <c:pt idx="1199">
                  <c:v>1.2771542E7</c:v>
                </c:pt>
                <c:pt idx="1200">
                  <c:v>1.2902656E7</c:v>
                </c:pt>
                <c:pt idx="1201">
                  <c:v>1.2757802E7</c:v>
                </c:pt>
                <c:pt idx="1202">
                  <c:v>1.2841932E7</c:v>
                </c:pt>
                <c:pt idx="1203">
                  <c:v>1.2732584E7</c:v>
                </c:pt>
                <c:pt idx="1204">
                  <c:v>1.2923974E7</c:v>
                </c:pt>
                <c:pt idx="1205">
                  <c:v>1.2800524E7</c:v>
                </c:pt>
                <c:pt idx="1206">
                  <c:v>1.2853021E7</c:v>
                </c:pt>
                <c:pt idx="1207">
                  <c:v>1.2832932E7</c:v>
                </c:pt>
                <c:pt idx="1208">
                  <c:v>1.2813959E7</c:v>
                </c:pt>
                <c:pt idx="1209">
                  <c:v>1.2874036E7</c:v>
                </c:pt>
                <c:pt idx="1210">
                  <c:v>1.2775812E7</c:v>
                </c:pt>
                <c:pt idx="1211">
                  <c:v>1.2793693E7</c:v>
                </c:pt>
                <c:pt idx="1212">
                  <c:v>1.2746721E7</c:v>
                </c:pt>
                <c:pt idx="1213">
                  <c:v>1.300309E7</c:v>
                </c:pt>
                <c:pt idx="1214">
                  <c:v>1.2807932E7</c:v>
                </c:pt>
                <c:pt idx="1215">
                  <c:v>1.2910162E7</c:v>
                </c:pt>
                <c:pt idx="1216">
                  <c:v>1.286162E7</c:v>
                </c:pt>
                <c:pt idx="1217">
                  <c:v>1.3115457E7</c:v>
                </c:pt>
                <c:pt idx="1218">
                  <c:v>1.2914581E7</c:v>
                </c:pt>
                <c:pt idx="1219">
                  <c:v>1.2900789E7</c:v>
                </c:pt>
                <c:pt idx="1220">
                  <c:v>1.2899603E7</c:v>
                </c:pt>
                <c:pt idx="1221">
                  <c:v>1.3073636E7</c:v>
                </c:pt>
                <c:pt idx="1222">
                  <c:v>1.4382836E7</c:v>
                </c:pt>
                <c:pt idx="1223">
                  <c:v>1.4327165E7</c:v>
                </c:pt>
                <c:pt idx="1224">
                  <c:v>1.4337827E7</c:v>
                </c:pt>
                <c:pt idx="1225">
                  <c:v>1.4305284E7</c:v>
                </c:pt>
                <c:pt idx="1226">
                  <c:v>1.4362513E7</c:v>
                </c:pt>
                <c:pt idx="1227">
                  <c:v>1.4290895E7</c:v>
                </c:pt>
                <c:pt idx="1228">
                  <c:v>1.4319942E7</c:v>
                </c:pt>
                <c:pt idx="1229">
                  <c:v>1.4262804E7</c:v>
                </c:pt>
                <c:pt idx="1230">
                  <c:v>1.4429857E7</c:v>
                </c:pt>
                <c:pt idx="1231">
                  <c:v>1.4307574E7</c:v>
                </c:pt>
                <c:pt idx="1232">
                  <c:v>1.4271986E7</c:v>
                </c:pt>
                <c:pt idx="1233">
                  <c:v>1.4303512E7</c:v>
                </c:pt>
                <c:pt idx="1234">
                  <c:v>1.4396457E7</c:v>
                </c:pt>
                <c:pt idx="1235">
                  <c:v>1.4351414E7</c:v>
                </c:pt>
                <c:pt idx="1236">
                  <c:v>1.4303421E7</c:v>
                </c:pt>
                <c:pt idx="1237">
                  <c:v>1.4290948E7</c:v>
                </c:pt>
                <c:pt idx="1238">
                  <c:v>1.4249621E7</c:v>
                </c:pt>
                <c:pt idx="1239">
                  <c:v>1.4327663E7</c:v>
                </c:pt>
                <c:pt idx="1240">
                  <c:v>1.4248349E7</c:v>
                </c:pt>
                <c:pt idx="1241">
                  <c:v>1.4261157E7</c:v>
                </c:pt>
                <c:pt idx="1242">
                  <c:v>1.4240791E7</c:v>
                </c:pt>
                <c:pt idx="1243">
                  <c:v>1.4474559E7</c:v>
                </c:pt>
                <c:pt idx="1244">
                  <c:v>1.4429373E7</c:v>
                </c:pt>
                <c:pt idx="1245">
                  <c:v>1.4523836E7</c:v>
                </c:pt>
                <c:pt idx="1246">
                  <c:v>1.4679148E7</c:v>
                </c:pt>
                <c:pt idx="1247">
                  <c:v>1.4715713E7</c:v>
                </c:pt>
                <c:pt idx="1248">
                  <c:v>1.5002154E7</c:v>
                </c:pt>
                <c:pt idx="1249">
                  <c:v>1.4930212E7</c:v>
                </c:pt>
                <c:pt idx="1250">
                  <c:v>1.4988496E7</c:v>
                </c:pt>
                <c:pt idx="1251">
                  <c:v>1.4938831E7</c:v>
                </c:pt>
                <c:pt idx="1252">
                  <c:v>1.5295383E7</c:v>
                </c:pt>
                <c:pt idx="1253">
                  <c:v>1.521462E7</c:v>
                </c:pt>
                <c:pt idx="1254">
                  <c:v>1.5292964E7</c:v>
                </c:pt>
                <c:pt idx="1255">
                  <c:v>1.534194E7</c:v>
                </c:pt>
                <c:pt idx="1256">
                  <c:v>1.5565739E7</c:v>
                </c:pt>
                <c:pt idx="1257">
                  <c:v>1.5569297E7</c:v>
                </c:pt>
                <c:pt idx="1258">
                  <c:v>1.5511492E7</c:v>
                </c:pt>
                <c:pt idx="1259">
                  <c:v>1.5653641E7</c:v>
                </c:pt>
                <c:pt idx="1260">
                  <c:v>1.5601396E7</c:v>
                </c:pt>
                <c:pt idx="1261">
                  <c:v>1.5707306E7</c:v>
                </c:pt>
                <c:pt idx="1262">
                  <c:v>1.5635632E7</c:v>
                </c:pt>
                <c:pt idx="1263">
                  <c:v>1.5683121E7</c:v>
                </c:pt>
                <c:pt idx="1264">
                  <c:v>1.5755374E7</c:v>
                </c:pt>
                <c:pt idx="1265">
                  <c:v>1.5853742E7</c:v>
                </c:pt>
                <c:pt idx="1266">
                  <c:v>1.5788872E7</c:v>
                </c:pt>
                <c:pt idx="1267">
                  <c:v>1.5926704E7</c:v>
                </c:pt>
                <c:pt idx="1268">
                  <c:v>1.5840746E7</c:v>
                </c:pt>
                <c:pt idx="1269">
                  <c:v>1.6076454E7</c:v>
                </c:pt>
                <c:pt idx="1270">
                  <c:v>1.6008086E7</c:v>
                </c:pt>
                <c:pt idx="1271">
                  <c:v>1.6111152E7</c:v>
                </c:pt>
                <c:pt idx="1272">
                  <c:v>1.6211436E7</c:v>
                </c:pt>
                <c:pt idx="1273">
                  <c:v>1.6447152E7</c:v>
                </c:pt>
                <c:pt idx="1274">
                  <c:v>1.6631655E7</c:v>
                </c:pt>
                <c:pt idx="1275">
                  <c:v>1.6696511E7</c:v>
                </c:pt>
                <c:pt idx="1276">
                  <c:v>1.6794871E7</c:v>
                </c:pt>
                <c:pt idx="1277">
                  <c:v>1.6811924E7</c:v>
                </c:pt>
                <c:pt idx="1278">
                  <c:v>1.6976149E7</c:v>
                </c:pt>
                <c:pt idx="1279">
                  <c:v>1.6965093E7</c:v>
                </c:pt>
                <c:pt idx="1280">
                  <c:v>1.6921543E7</c:v>
                </c:pt>
                <c:pt idx="1281">
                  <c:v>1.7030411E7</c:v>
                </c:pt>
                <c:pt idx="1282">
                  <c:v>1.7274332E7</c:v>
                </c:pt>
                <c:pt idx="1283">
                  <c:v>1.7173228E7</c:v>
                </c:pt>
                <c:pt idx="1284">
                  <c:v>1.714239E7</c:v>
                </c:pt>
                <c:pt idx="1285">
                  <c:v>1.7129953E7</c:v>
                </c:pt>
                <c:pt idx="1286">
                  <c:v>1.7340713E7</c:v>
                </c:pt>
                <c:pt idx="1287">
                  <c:v>1.7370435E7</c:v>
                </c:pt>
                <c:pt idx="1288">
                  <c:v>1.7337686E7</c:v>
                </c:pt>
                <c:pt idx="1289">
                  <c:v>1.7460717E7</c:v>
                </c:pt>
                <c:pt idx="1290">
                  <c:v>1.7429578E7</c:v>
                </c:pt>
                <c:pt idx="1291">
                  <c:v>1.7595573E7</c:v>
                </c:pt>
                <c:pt idx="1292">
                  <c:v>1.7680903E7</c:v>
                </c:pt>
                <c:pt idx="1293">
                  <c:v>1.7812082E7</c:v>
                </c:pt>
                <c:pt idx="1294">
                  <c:v>1.8095043E7</c:v>
                </c:pt>
                <c:pt idx="1295">
                  <c:v>1.8632527E7</c:v>
                </c:pt>
                <c:pt idx="1296">
                  <c:v>1.8659504E7</c:v>
                </c:pt>
                <c:pt idx="1297">
                  <c:v>1.8603106E7</c:v>
                </c:pt>
                <c:pt idx="1298">
                  <c:v>1.8632715E7</c:v>
                </c:pt>
                <c:pt idx="1299">
                  <c:v>1.8635504E7</c:v>
                </c:pt>
                <c:pt idx="1300">
                  <c:v>1.8814269E7</c:v>
                </c:pt>
                <c:pt idx="1301">
                  <c:v>1.8707923E7</c:v>
                </c:pt>
                <c:pt idx="1302">
                  <c:v>1.8776872E7</c:v>
                </c:pt>
                <c:pt idx="1303">
                  <c:v>1.8607318E7</c:v>
                </c:pt>
                <c:pt idx="1304">
                  <c:v>1.8998684E7</c:v>
                </c:pt>
                <c:pt idx="1305">
                  <c:v>1.8651191E7</c:v>
                </c:pt>
                <c:pt idx="1306">
                  <c:v>1.8680573E7</c:v>
                </c:pt>
                <c:pt idx="1307">
                  <c:v>1.8622662E7</c:v>
                </c:pt>
                <c:pt idx="1308">
                  <c:v>1.8785371E7</c:v>
                </c:pt>
                <c:pt idx="1309">
                  <c:v>1.892074E7</c:v>
                </c:pt>
                <c:pt idx="1310">
                  <c:v>1.8878958E7</c:v>
                </c:pt>
                <c:pt idx="1311">
                  <c:v>1.9102515E7</c:v>
                </c:pt>
                <c:pt idx="1312">
                  <c:v>1.9009607E7</c:v>
                </c:pt>
                <c:pt idx="1313">
                  <c:v>1.9184824E7</c:v>
                </c:pt>
                <c:pt idx="1314">
                  <c:v>1.9169375E7</c:v>
                </c:pt>
                <c:pt idx="1315">
                  <c:v>1.9222788E7</c:v>
                </c:pt>
                <c:pt idx="1316">
                  <c:v>1.9235778E7</c:v>
                </c:pt>
                <c:pt idx="1317">
                  <c:v>1.9481901E7</c:v>
                </c:pt>
                <c:pt idx="1318">
                  <c:v>1.9373873E7</c:v>
                </c:pt>
                <c:pt idx="1319">
                  <c:v>1.9432186E7</c:v>
                </c:pt>
                <c:pt idx="1320">
                  <c:v>1.947159E7</c:v>
                </c:pt>
                <c:pt idx="1321">
                  <c:v>1.9637142E7</c:v>
                </c:pt>
                <c:pt idx="1322">
                  <c:v>1.9692932E7</c:v>
                </c:pt>
                <c:pt idx="1323">
                  <c:v>1.9778652E7</c:v>
                </c:pt>
                <c:pt idx="1324">
                  <c:v>1.9719396E7</c:v>
                </c:pt>
                <c:pt idx="1325">
                  <c:v>1.9749341E7</c:v>
                </c:pt>
                <c:pt idx="1326">
                  <c:v>2.0048097E7</c:v>
                </c:pt>
                <c:pt idx="1327">
                  <c:v>2.0017899E7</c:v>
                </c:pt>
                <c:pt idx="1328">
                  <c:v>2.0122485E7</c:v>
                </c:pt>
                <c:pt idx="1329">
                  <c:v>2.0074237E7</c:v>
                </c:pt>
                <c:pt idx="1330">
                  <c:v>2.0478598E7</c:v>
                </c:pt>
                <c:pt idx="1331">
                  <c:v>2.0502397E7</c:v>
                </c:pt>
                <c:pt idx="1332">
                  <c:v>2.0554581E7</c:v>
                </c:pt>
                <c:pt idx="1333">
                  <c:v>2.0699722E7</c:v>
                </c:pt>
                <c:pt idx="1334">
                  <c:v>2.1019445E7</c:v>
                </c:pt>
                <c:pt idx="1335">
                  <c:v>2.132367E7</c:v>
                </c:pt>
                <c:pt idx="1336">
                  <c:v>2.1297976E7</c:v>
                </c:pt>
                <c:pt idx="1337">
                  <c:v>2.1488447E7</c:v>
                </c:pt>
                <c:pt idx="1338">
                  <c:v>2.1555977E7</c:v>
                </c:pt>
                <c:pt idx="1339">
                  <c:v>2.1779245E7</c:v>
                </c:pt>
                <c:pt idx="1340">
                  <c:v>2.174359E7</c:v>
                </c:pt>
                <c:pt idx="1341">
                  <c:v>2.1801202E7</c:v>
                </c:pt>
                <c:pt idx="1342">
                  <c:v>2.1839325E7</c:v>
                </c:pt>
                <c:pt idx="1343">
                  <c:v>2.2119928E7</c:v>
                </c:pt>
                <c:pt idx="1344">
                  <c:v>2.2092535E7</c:v>
                </c:pt>
                <c:pt idx="1345">
                  <c:v>2.2135247E7</c:v>
                </c:pt>
                <c:pt idx="1346">
                  <c:v>2.2200662E7</c:v>
                </c:pt>
                <c:pt idx="1347">
                  <c:v>2.2307254E7</c:v>
                </c:pt>
                <c:pt idx="1348">
                  <c:v>2.2526578E7</c:v>
                </c:pt>
                <c:pt idx="1349">
                  <c:v>2.2462203E7</c:v>
                </c:pt>
                <c:pt idx="1350">
                  <c:v>2.2616869E7</c:v>
                </c:pt>
                <c:pt idx="1351">
                  <c:v>2.2584369E7</c:v>
                </c:pt>
                <c:pt idx="1352">
                  <c:v>2.2998962E7</c:v>
                </c:pt>
                <c:pt idx="1353">
                  <c:v>2.2754742E7</c:v>
                </c:pt>
                <c:pt idx="1354">
                  <c:v>2.2852648E7</c:v>
                </c:pt>
                <c:pt idx="1355">
                  <c:v>2.279798E7</c:v>
                </c:pt>
                <c:pt idx="1356">
                  <c:v>2.3041638E7</c:v>
                </c:pt>
                <c:pt idx="1357">
                  <c:v>2.3045482E7</c:v>
                </c:pt>
                <c:pt idx="1358">
                  <c:v>2.2981304E7</c:v>
                </c:pt>
                <c:pt idx="1359">
                  <c:v>2.2979362E7</c:v>
                </c:pt>
                <c:pt idx="1360">
                  <c:v>2.3014632E7</c:v>
                </c:pt>
                <c:pt idx="1361">
                  <c:v>2.3251065E7</c:v>
                </c:pt>
                <c:pt idx="1362">
                  <c:v>2.3145601E7</c:v>
                </c:pt>
                <c:pt idx="1363">
                  <c:v>2.3261866E7</c:v>
                </c:pt>
                <c:pt idx="1364">
                  <c:v>2.3196337E7</c:v>
                </c:pt>
                <c:pt idx="1365">
                  <c:v>2.3432075E7</c:v>
                </c:pt>
                <c:pt idx="1366">
                  <c:v>2.3407105E7</c:v>
                </c:pt>
                <c:pt idx="1367">
                  <c:v>2.3317125E7</c:v>
                </c:pt>
                <c:pt idx="1368">
                  <c:v>2.3295019E7</c:v>
                </c:pt>
                <c:pt idx="1369">
                  <c:v>2.3363398E7</c:v>
                </c:pt>
                <c:pt idx="1370">
                  <c:v>2.3399335E7</c:v>
                </c:pt>
                <c:pt idx="1371">
                  <c:v>2.3476182E7</c:v>
                </c:pt>
                <c:pt idx="1372">
                  <c:v>2.355873E7</c:v>
                </c:pt>
                <c:pt idx="1373">
                  <c:v>2.3616525E7</c:v>
                </c:pt>
                <c:pt idx="1374">
                  <c:v>2.3731361E7</c:v>
                </c:pt>
                <c:pt idx="1375">
                  <c:v>2.3526627E7</c:v>
                </c:pt>
                <c:pt idx="1376">
                  <c:v>2.3551425E7</c:v>
                </c:pt>
                <c:pt idx="1377">
                  <c:v>2.3487389E7</c:v>
                </c:pt>
                <c:pt idx="1378">
                  <c:v>2.3869087E7</c:v>
                </c:pt>
                <c:pt idx="1379">
                  <c:v>2.3658325E7</c:v>
                </c:pt>
                <c:pt idx="1380">
                  <c:v>2.3685967E7</c:v>
                </c:pt>
                <c:pt idx="1381">
                  <c:v>2.3609544E7</c:v>
                </c:pt>
                <c:pt idx="1382">
                  <c:v>2.3889163E7</c:v>
                </c:pt>
                <c:pt idx="1383">
                  <c:v>2.3885578E7</c:v>
                </c:pt>
                <c:pt idx="1384">
                  <c:v>2.3768267E7</c:v>
                </c:pt>
                <c:pt idx="1385">
                  <c:v>2.3794584E7</c:v>
                </c:pt>
                <c:pt idx="1386">
                  <c:v>2.381831E7</c:v>
                </c:pt>
                <c:pt idx="1387">
                  <c:v>2.4045457E7</c:v>
                </c:pt>
                <c:pt idx="1388">
                  <c:v>2.3804669E7</c:v>
                </c:pt>
                <c:pt idx="1389">
                  <c:v>2.3845752E7</c:v>
                </c:pt>
                <c:pt idx="1390">
                  <c:v>2.3780771E7</c:v>
                </c:pt>
                <c:pt idx="1391">
                  <c:v>2.4036227E7</c:v>
                </c:pt>
                <c:pt idx="1392">
                  <c:v>2.3861917E7</c:v>
                </c:pt>
                <c:pt idx="1393">
                  <c:v>2.3806433E7</c:v>
                </c:pt>
                <c:pt idx="1394">
                  <c:v>2.3783594E7</c:v>
                </c:pt>
                <c:pt idx="1395">
                  <c:v>2.3924248E7</c:v>
                </c:pt>
                <c:pt idx="1396">
                  <c:v>2.3904546E7</c:v>
                </c:pt>
                <c:pt idx="1397">
                  <c:v>2.3873262E7</c:v>
                </c:pt>
                <c:pt idx="1398">
                  <c:v>2.381885E7</c:v>
                </c:pt>
                <c:pt idx="1399">
                  <c:v>2.3815608E7</c:v>
                </c:pt>
                <c:pt idx="1400">
                  <c:v>2.420594E7</c:v>
                </c:pt>
                <c:pt idx="1401">
                  <c:v>2.3932204E7</c:v>
                </c:pt>
                <c:pt idx="1402">
                  <c:v>2.4118649E7</c:v>
                </c:pt>
                <c:pt idx="1403">
                  <c:v>2.3983781E7</c:v>
                </c:pt>
                <c:pt idx="1404">
                  <c:v>2.4550096E7</c:v>
                </c:pt>
                <c:pt idx="1405">
                  <c:v>2.4233845E7</c:v>
                </c:pt>
                <c:pt idx="1406">
                  <c:v>2.4162094E7</c:v>
                </c:pt>
                <c:pt idx="1407">
                  <c:v>2.4063385E7</c:v>
                </c:pt>
                <c:pt idx="1408">
                  <c:v>2.4087712E7</c:v>
                </c:pt>
                <c:pt idx="1409">
                  <c:v>2.4398026E7</c:v>
                </c:pt>
                <c:pt idx="1410">
                  <c:v>2.4178243E7</c:v>
                </c:pt>
                <c:pt idx="1411">
                  <c:v>2.4136503E7</c:v>
                </c:pt>
                <c:pt idx="1412">
                  <c:v>2.4069432E7</c:v>
                </c:pt>
                <c:pt idx="1413">
                  <c:v>2.4570603E7</c:v>
                </c:pt>
                <c:pt idx="1414">
                  <c:v>2.4338002E7</c:v>
                </c:pt>
                <c:pt idx="1415">
                  <c:v>2.4352799E7</c:v>
                </c:pt>
              </c:numCache>
            </c:numRef>
          </c:val>
          <c:smooth val="0"/>
        </c:ser>
        <c:ser>
          <c:idx val="1"/>
          <c:order val="1"/>
          <c:tx>
            <c:v>Assets in gold dollars</c:v>
          </c:tx>
          <c:spPr>
            <a:ln w="31750">
              <a:solidFill>
                <a:srgbClr val="E1A900"/>
              </a:solidFill>
            </a:ln>
          </c:spPr>
          <c:marker>
            <c:symbol val="none"/>
          </c:marker>
          <c:cat>
            <c:numRef>
              <c:f>'Gold Assets'!$A$4:$A$1419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'Gold Assets'!$D$4:$D$1419</c:f>
              <c:numCache>
                <c:formatCode>#,##0</c:formatCode>
                <c:ptCount val="1416"/>
                <c:pt idx="0">
                  <c:v>247158.0</c:v>
                </c:pt>
                <c:pt idx="1">
                  <c:v>270018.0</c:v>
                </c:pt>
                <c:pt idx="2">
                  <c:v>273084.0</c:v>
                </c:pt>
                <c:pt idx="3">
                  <c:v>272476.0</c:v>
                </c:pt>
                <c:pt idx="4">
                  <c:v>269990.0</c:v>
                </c:pt>
                <c:pt idx="5">
                  <c:v>271683.0</c:v>
                </c:pt>
                <c:pt idx="6">
                  <c:v>277844.0</c:v>
                </c:pt>
                <c:pt idx="7">
                  <c:v>287301.0</c:v>
                </c:pt>
                <c:pt idx="8">
                  <c:v>297098.0</c:v>
                </c:pt>
                <c:pt idx="9">
                  <c:v>304538.0</c:v>
                </c:pt>
                <c:pt idx="10">
                  <c:v>302234.0</c:v>
                </c:pt>
                <c:pt idx="11">
                  <c:v>322224.0</c:v>
                </c:pt>
                <c:pt idx="12">
                  <c:v>325022.0</c:v>
                </c:pt>
                <c:pt idx="13">
                  <c:v>326454.0</c:v>
                </c:pt>
                <c:pt idx="14">
                  <c:v>331733.0</c:v>
                </c:pt>
                <c:pt idx="15">
                  <c:v>330357.0</c:v>
                </c:pt>
                <c:pt idx="16">
                  <c:v>331122.0</c:v>
                </c:pt>
                <c:pt idx="17">
                  <c:v>333181.0</c:v>
                </c:pt>
                <c:pt idx="18">
                  <c:v>333211.0</c:v>
                </c:pt>
                <c:pt idx="19">
                  <c:v>339674.0</c:v>
                </c:pt>
                <c:pt idx="20">
                  <c:v>340701.0</c:v>
                </c:pt>
                <c:pt idx="21">
                  <c:v>341179.0</c:v>
                </c:pt>
                <c:pt idx="22">
                  <c:v>346691.0</c:v>
                </c:pt>
                <c:pt idx="23">
                  <c:v>347603.0</c:v>
                </c:pt>
                <c:pt idx="24">
                  <c:v>361093.0</c:v>
                </c:pt>
                <c:pt idx="25">
                  <c:v>366266.0</c:v>
                </c:pt>
                <c:pt idx="26">
                  <c:v>362474.0</c:v>
                </c:pt>
                <c:pt idx="27">
                  <c:v>360247.0</c:v>
                </c:pt>
                <c:pt idx="28">
                  <c:v>357531.0</c:v>
                </c:pt>
                <c:pt idx="29">
                  <c:v>371281.0</c:v>
                </c:pt>
                <c:pt idx="30">
                  <c:v>370329.0</c:v>
                </c:pt>
                <c:pt idx="31">
                  <c:v>381456.0</c:v>
                </c:pt>
                <c:pt idx="32">
                  <c:v>366481.0</c:v>
                </c:pt>
                <c:pt idx="33">
                  <c:v>365387.0</c:v>
                </c:pt>
                <c:pt idx="34">
                  <c:v>367878.0</c:v>
                </c:pt>
                <c:pt idx="35">
                  <c:v>371163.0</c:v>
                </c:pt>
                <c:pt idx="36">
                  <c:v>377052.0</c:v>
                </c:pt>
                <c:pt idx="37">
                  <c:v>377469.0</c:v>
                </c:pt>
                <c:pt idx="38">
                  <c:v>374120.0</c:v>
                </c:pt>
                <c:pt idx="39">
                  <c:v>382468.0</c:v>
                </c:pt>
                <c:pt idx="40">
                  <c:v>389983.0</c:v>
                </c:pt>
                <c:pt idx="41">
                  <c:v>388274.0</c:v>
                </c:pt>
                <c:pt idx="42">
                  <c:v>403420.0</c:v>
                </c:pt>
                <c:pt idx="43">
                  <c:v>406188.0</c:v>
                </c:pt>
                <c:pt idx="44">
                  <c:v>417700.0</c:v>
                </c:pt>
                <c:pt idx="45">
                  <c:v>411637.0</c:v>
                </c:pt>
                <c:pt idx="46">
                  <c:v>414380.0</c:v>
                </c:pt>
                <c:pt idx="47">
                  <c:v>415872.0</c:v>
                </c:pt>
                <c:pt idx="48">
                  <c:v>427880.0</c:v>
                </c:pt>
                <c:pt idx="49">
                  <c:v>429951.0</c:v>
                </c:pt>
                <c:pt idx="50">
                  <c:v>432719.0</c:v>
                </c:pt>
                <c:pt idx="51">
                  <c:v>446192.0</c:v>
                </c:pt>
                <c:pt idx="52">
                  <c:v>471773.0</c:v>
                </c:pt>
                <c:pt idx="53">
                  <c:v>485342.0</c:v>
                </c:pt>
                <c:pt idx="54">
                  <c:v>485359.0</c:v>
                </c:pt>
                <c:pt idx="55">
                  <c:v>482073.0</c:v>
                </c:pt>
                <c:pt idx="56">
                  <c:v>489276.0</c:v>
                </c:pt>
                <c:pt idx="57">
                  <c:v>490808.0</c:v>
                </c:pt>
                <c:pt idx="58">
                  <c:v>491110.0</c:v>
                </c:pt>
                <c:pt idx="59">
                  <c:v>499087.0</c:v>
                </c:pt>
                <c:pt idx="60">
                  <c:v>507579.0</c:v>
                </c:pt>
                <c:pt idx="61">
                  <c:v>511326.0</c:v>
                </c:pt>
                <c:pt idx="62">
                  <c:v>517770.0</c:v>
                </c:pt>
                <c:pt idx="63">
                  <c:v>513997.0</c:v>
                </c:pt>
                <c:pt idx="64">
                  <c:v>513396.0</c:v>
                </c:pt>
                <c:pt idx="65">
                  <c:v>509551.0</c:v>
                </c:pt>
                <c:pt idx="66">
                  <c:v>513500.0</c:v>
                </c:pt>
                <c:pt idx="67">
                  <c:v>519456.0</c:v>
                </c:pt>
                <c:pt idx="68">
                  <c:v>522647.0</c:v>
                </c:pt>
                <c:pt idx="69">
                  <c:v>521608.0</c:v>
                </c:pt>
                <c:pt idx="70">
                  <c:v>529998.0</c:v>
                </c:pt>
                <c:pt idx="71">
                  <c:v>523364.0</c:v>
                </c:pt>
                <c:pt idx="72">
                  <c:v>526245.0</c:v>
                </c:pt>
                <c:pt idx="73">
                  <c:v>527544.0</c:v>
                </c:pt>
                <c:pt idx="74">
                  <c:v>519707.0</c:v>
                </c:pt>
                <c:pt idx="75">
                  <c:v>519635.0</c:v>
                </c:pt>
                <c:pt idx="76">
                  <c:v>525694.0</c:v>
                </c:pt>
                <c:pt idx="77">
                  <c:v>531193.0</c:v>
                </c:pt>
                <c:pt idx="78">
                  <c:v>568371.0</c:v>
                </c:pt>
                <c:pt idx="79">
                  <c:v>585350.0</c:v>
                </c:pt>
                <c:pt idx="80">
                  <c:v>574747.0</c:v>
                </c:pt>
                <c:pt idx="81">
                  <c:v>583791.0</c:v>
                </c:pt>
                <c:pt idx="82">
                  <c:v>597897.0</c:v>
                </c:pt>
                <c:pt idx="83">
                  <c:v>603201.0</c:v>
                </c:pt>
                <c:pt idx="84">
                  <c:v>624957.0</c:v>
                </c:pt>
                <c:pt idx="85">
                  <c:v>646362.0</c:v>
                </c:pt>
                <c:pt idx="86">
                  <c:v>639649.0</c:v>
                </c:pt>
                <c:pt idx="87">
                  <c:v>613523.0</c:v>
                </c:pt>
                <c:pt idx="88">
                  <c:v>615090.0</c:v>
                </c:pt>
                <c:pt idx="89">
                  <c:v>615367.0</c:v>
                </c:pt>
                <c:pt idx="90">
                  <c:v>610799.0</c:v>
                </c:pt>
                <c:pt idx="91">
                  <c:v>624193.0</c:v>
                </c:pt>
                <c:pt idx="92">
                  <c:v>623611.0</c:v>
                </c:pt>
                <c:pt idx="93">
                  <c:v>607402.0</c:v>
                </c:pt>
                <c:pt idx="94">
                  <c:v>632594.0</c:v>
                </c:pt>
                <c:pt idx="95">
                  <c:v>627742.0</c:v>
                </c:pt>
                <c:pt idx="96">
                  <c:v>631701.0</c:v>
                </c:pt>
                <c:pt idx="97">
                  <c:v>632741.0</c:v>
                </c:pt>
                <c:pt idx="98">
                  <c:v>628951.0</c:v>
                </c:pt>
                <c:pt idx="99">
                  <c:v>638253.0</c:v>
                </c:pt>
                <c:pt idx="100">
                  <c:v>633312.0</c:v>
                </c:pt>
                <c:pt idx="101">
                  <c:v>651136.0</c:v>
                </c:pt>
                <c:pt idx="102">
                  <c:v>650864.0</c:v>
                </c:pt>
                <c:pt idx="103">
                  <c:v>650946.0</c:v>
                </c:pt>
                <c:pt idx="104">
                  <c:v>719217.0</c:v>
                </c:pt>
                <c:pt idx="105">
                  <c:v>735060.0</c:v>
                </c:pt>
                <c:pt idx="106">
                  <c:v>710161.0</c:v>
                </c:pt>
                <c:pt idx="107">
                  <c:v>715316.0</c:v>
                </c:pt>
                <c:pt idx="108">
                  <c:v>741051.0</c:v>
                </c:pt>
                <c:pt idx="109">
                  <c:v>750560.0</c:v>
                </c:pt>
                <c:pt idx="110">
                  <c:v>768226.0</c:v>
                </c:pt>
                <c:pt idx="111">
                  <c:v>869730.0</c:v>
                </c:pt>
                <c:pt idx="112">
                  <c:v>889118.0</c:v>
                </c:pt>
                <c:pt idx="113">
                  <c:v>877819.0</c:v>
                </c:pt>
                <c:pt idx="114">
                  <c:v>880314.0</c:v>
                </c:pt>
                <c:pt idx="115">
                  <c:v>881991.0</c:v>
                </c:pt>
                <c:pt idx="116">
                  <c:v>860012.0</c:v>
                </c:pt>
                <c:pt idx="117">
                  <c:v>894032.0</c:v>
                </c:pt>
                <c:pt idx="118">
                  <c:v>890280.0</c:v>
                </c:pt>
                <c:pt idx="119">
                  <c:v>915691.0</c:v>
                </c:pt>
                <c:pt idx="120">
                  <c:v>911032.0</c:v>
                </c:pt>
                <c:pt idx="121">
                  <c:v>942226.0</c:v>
                </c:pt>
                <c:pt idx="122">
                  <c:v>917901.0</c:v>
                </c:pt>
                <c:pt idx="123">
                  <c:v>914480.0</c:v>
                </c:pt>
                <c:pt idx="124">
                  <c:v>981131.0</c:v>
                </c:pt>
                <c:pt idx="125">
                  <c:v>984889.0</c:v>
                </c:pt>
                <c:pt idx="126">
                  <c:v>986744.0</c:v>
                </c:pt>
                <c:pt idx="127">
                  <c:v>1.023589E6</c:v>
                </c:pt>
                <c:pt idx="128">
                  <c:v>1.075178E6</c:v>
                </c:pt>
                <c:pt idx="129">
                  <c:v>1.209162E6</c:v>
                </c:pt>
                <c:pt idx="130">
                  <c:v>1.155673E6</c:v>
                </c:pt>
                <c:pt idx="131">
                  <c:v>1.219603E6</c:v>
                </c:pt>
                <c:pt idx="132">
                  <c:v>1.038309E6</c:v>
                </c:pt>
                <c:pt idx="133">
                  <c:v>1.276547E6</c:v>
                </c:pt>
                <c:pt idx="134">
                  <c:v>1.412343E6</c:v>
                </c:pt>
                <c:pt idx="135">
                  <c:v>1.999642E6</c:v>
                </c:pt>
                <c:pt idx="136">
                  <c:v>2.05334E6</c:v>
                </c:pt>
                <c:pt idx="137">
                  <c:v>2.03376E6</c:v>
                </c:pt>
                <c:pt idx="138">
                  <c:v>2.07479E6</c:v>
                </c:pt>
                <c:pt idx="139">
                  <c:v>2.116124E6</c:v>
                </c:pt>
                <c:pt idx="140">
                  <c:v>2.021237E6</c:v>
                </c:pt>
                <c:pt idx="141">
                  <c:v>1.998444E6</c:v>
                </c:pt>
                <c:pt idx="142">
                  <c:v>1.988263E6</c:v>
                </c:pt>
                <c:pt idx="143">
                  <c:v>2.048442E6</c:v>
                </c:pt>
                <c:pt idx="144">
                  <c:v>2.00114E6</c:v>
                </c:pt>
                <c:pt idx="145">
                  <c:v>2.058381E6</c:v>
                </c:pt>
                <c:pt idx="146">
                  <c:v>2.074714E6</c:v>
                </c:pt>
                <c:pt idx="147">
                  <c:v>2.081734E6</c:v>
                </c:pt>
                <c:pt idx="148">
                  <c:v>2.132179E6</c:v>
                </c:pt>
                <c:pt idx="149">
                  <c:v>2.203673E6</c:v>
                </c:pt>
                <c:pt idx="150">
                  <c:v>2.301633E6</c:v>
                </c:pt>
                <c:pt idx="151">
                  <c:v>2.417845E6</c:v>
                </c:pt>
                <c:pt idx="152">
                  <c:v>2.447841E6</c:v>
                </c:pt>
                <c:pt idx="153">
                  <c:v>2.528365E6</c:v>
                </c:pt>
                <c:pt idx="154">
                  <c:v>2.721534E6</c:v>
                </c:pt>
                <c:pt idx="155">
                  <c:v>2.69717E6</c:v>
                </c:pt>
                <c:pt idx="156">
                  <c:v>3.012406E6</c:v>
                </c:pt>
                <c:pt idx="157">
                  <c:v>2.95613E6</c:v>
                </c:pt>
                <c:pt idx="158">
                  <c:v>3.104843E6</c:v>
                </c:pt>
                <c:pt idx="159">
                  <c:v>3.001836E6</c:v>
                </c:pt>
                <c:pt idx="160">
                  <c:v>3.125554E6</c:v>
                </c:pt>
                <c:pt idx="161">
                  <c:v>3.142956E6</c:v>
                </c:pt>
                <c:pt idx="162">
                  <c:v>3.102689E6</c:v>
                </c:pt>
                <c:pt idx="163">
                  <c:v>3.126898E6</c:v>
                </c:pt>
                <c:pt idx="164">
                  <c:v>3.10508E6</c:v>
                </c:pt>
                <c:pt idx="165">
                  <c:v>3.236486E6</c:v>
                </c:pt>
                <c:pt idx="166">
                  <c:v>3.169375E6</c:v>
                </c:pt>
                <c:pt idx="167">
                  <c:v>3.176023E6</c:v>
                </c:pt>
                <c:pt idx="168">
                  <c:v>3.135277E6</c:v>
                </c:pt>
                <c:pt idx="169">
                  <c:v>3.146171E6</c:v>
                </c:pt>
                <c:pt idx="170">
                  <c:v>3.176454E6</c:v>
                </c:pt>
                <c:pt idx="171">
                  <c:v>3.260778E6</c:v>
                </c:pt>
                <c:pt idx="172">
                  <c:v>3.289909E6</c:v>
                </c:pt>
                <c:pt idx="173">
                  <c:v>3.330073E6</c:v>
                </c:pt>
                <c:pt idx="174">
                  <c:v>3.403395E6</c:v>
                </c:pt>
                <c:pt idx="175">
                  <c:v>3.445984E6</c:v>
                </c:pt>
                <c:pt idx="176">
                  <c:v>3.459659E6</c:v>
                </c:pt>
                <c:pt idx="177">
                  <c:v>3.512495E6</c:v>
                </c:pt>
                <c:pt idx="178">
                  <c:v>3.499217E6</c:v>
                </c:pt>
                <c:pt idx="179">
                  <c:v>3.566839E6</c:v>
                </c:pt>
                <c:pt idx="180">
                  <c:v>3.548023E6</c:v>
                </c:pt>
                <c:pt idx="181">
                  <c:v>3.772495E6</c:v>
                </c:pt>
                <c:pt idx="182">
                  <c:v>3.573555E6</c:v>
                </c:pt>
                <c:pt idx="183">
                  <c:v>3.585303E6</c:v>
                </c:pt>
                <c:pt idx="184">
                  <c:v>3.6863E6</c:v>
                </c:pt>
                <c:pt idx="185">
                  <c:v>3.711703E6</c:v>
                </c:pt>
                <c:pt idx="186">
                  <c:v>3.849711E6</c:v>
                </c:pt>
                <c:pt idx="187">
                  <c:v>3.806692E6</c:v>
                </c:pt>
                <c:pt idx="188">
                  <c:v>3.872133E6</c:v>
                </c:pt>
                <c:pt idx="189">
                  <c:v>4.044162E6</c:v>
                </c:pt>
                <c:pt idx="190">
                  <c:v>4.117722E6</c:v>
                </c:pt>
                <c:pt idx="191">
                  <c:v>4.166122E6</c:v>
                </c:pt>
                <c:pt idx="192">
                  <c:v>4.165403E6</c:v>
                </c:pt>
                <c:pt idx="193">
                  <c:v>4.111538E6</c:v>
                </c:pt>
                <c:pt idx="194">
                  <c:v>4.234893E6</c:v>
                </c:pt>
                <c:pt idx="195">
                  <c:v>4.242384E6</c:v>
                </c:pt>
                <c:pt idx="196">
                  <c:v>4.353987E6</c:v>
                </c:pt>
                <c:pt idx="197">
                  <c:v>4.365555E6</c:v>
                </c:pt>
                <c:pt idx="198">
                  <c:v>4.559873E6</c:v>
                </c:pt>
                <c:pt idx="199">
                  <c:v>4.705793E6</c:v>
                </c:pt>
                <c:pt idx="200">
                  <c:v>4.726766E6</c:v>
                </c:pt>
                <c:pt idx="201">
                  <c:v>4.817495E6</c:v>
                </c:pt>
                <c:pt idx="202">
                  <c:v>4.899386E6</c:v>
                </c:pt>
                <c:pt idx="203">
                  <c:v>5.011134E6</c:v>
                </c:pt>
                <c:pt idx="204">
                  <c:v>5.063216E6</c:v>
                </c:pt>
                <c:pt idx="205">
                  <c:v>5.270785E6</c:v>
                </c:pt>
                <c:pt idx="206">
                  <c:v>5.052114E6</c:v>
                </c:pt>
                <c:pt idx="207">
                  <c:v>5.104244E6</c:v>
                </c:pt>
                <c:pt idx="208">
                  <c:v>5.148418E6</c:v>
                </c:pt>
                <c:pt idx="209">
                  <c:v>5.219527E6</c:v>
                </c:pt>
                <c:pt idx="210">
                  <c:v>5.194988E6</c:v>
                </c:pt>
                <c:pt idx="211">
                  <c:v>5.168709E6</c:v>
                </c:pt>
                <c:pt idx="212">
                  <c:v>5.234934E6</c:v>
                </c:pt>
                <c:pt idx="213">
                  <c:v>5.288134E6</c:v>
                </c:pt>
                <c:pt idx="214">
                  <c:v>5.25199E6</c:v>
                </c:pt>
                <c:pt idx="215">
                  <c:v>5.285868E6</c:v>
                </c:pt>
                <c:pt idx="216">
                  <c:v>5.141431E6</c:v>
                </c:pt>
                <c:pt idx="217">
                  <c:v>5.187193E6</c:v>
                </c:pt>
                <c:pt idx="218">
                  <c:v>5.132658E6</c:v>
                </c:pt>
                <c:pt idx="219">
                  <c:v>5.075355E6</c:v>
                </c:pt>
                <c:pt idx="220">
                  <c:v>4.970615E6</c:v>
                </c:pt>
                <c:pt idx="221">
                  <c:v>5.194528E6</c:v>
                </c:pt>
                <c:pt idx="222">
                  <c:v>5.113192E6</c:v>
                </c:pt>
                <c:pt idx="223">
                  <c:v>5.206736E6</c:v>
                </c:pt>
                <c:pt idx="224">
                  <c:v>5.178134E6</c:v>
                </c:pt>
                <c:pt idx="225">
                  <c:v>5.247803E6</c:v>
                </c:pt>
                <c:pt idx="226">
                  <c:v>5.373425E6</c:v>
                </c:pt>
                <c:pt idx="227">
                  <c:v>5.229928E6</c:v>
                </c:pt>
                <c:pt idx="228">
                  <c:v>5.202385E6</c:v>
                </c:pt>
                <c:pt idx="229">
                  <c:v>5.272634E6</c:v>
                </c:pt>
                <c:pt idx="230">
                  <c:v>5.248646E6</c:v>
                </c:pt>
                <c:pt idx="231">
                  <c:v>5.252687E6</c:v>
                </c:pt>
                <c:pt idx="232">
                  <c:v>5.302226E6</c:v>
                </c:pt>
                <c:pt idx="233">
                  <c:v>5.276723E6</c:v>
                </c:pt>
                <c:pt idx="234">
                  <c:v>5.440243E6</c:v>
                </c:pt>
                <c:pt idx="235">
                  <c:v>5.316234E6</c:v>
                </c:pt>
                <c:pt idx="236">
                  <c:v>5.321785E6</c:v>
                </c:pt>
                <c:pt idx="237">
                  <c:v>5.215442E6</c:v>
                </c:pt>
                <c:pt idx="238">
                  <c:v>5.472146E6</c:v>
                </c:pt>
                <c:pt idx="239">
                  <c:v>5.45545E6</c:v>
                </c:pt>
                <c:pt idx="240">
                  <c:v>5.288008E6</c:v>
                </c:pt>
                <c:pt idx="241">
                  <c:v>5.423108E6</c:v>
                </c:pt>
                <c:pt idx="242">
                  <c:v>5.483197E6</c:v>
                </c:pt>
                <c:pt idx="243">
                  <c:v>5.504405E6</c:v>
                </c:pt>
                <c:pt idx="244">
                  <c:v>5.366371E6</c:v>
                </c:pt>
                <c:pt idx="245">
                  <c:v>5.395952E6</c:v>
                </c:pt>
                <c:pt idx="246">
                  <c:v>5.450301E6</c:v>
                </c:pt>
                <c:pt idx="247">
                  <c:v>5.553188E6</c:v>
                </c:pt>
                <c:pt idx="248">
                  <c:v>5.444096E6</c:v>
                </c:pt>
                <c:pt idx="249">
                  <c:v>5.435837E6</c:v>
                </c:pt>
                <c:pt idx="250">
                  <c:v>5.584921E6</c:v>
                </c:pt>
                <c:pt idx="251">
                  <c:v>5.691076E6</c:v>
                </c:pt>
                <c:pt idx="252">
                  <c:v>5.686609E6</c:v>
                </c:pt>
                <c:pt idx="253">
                  <c:v>5.63189E6</c:v>
                </c:pt>
                <c:pt idx="254">
                  <c:v>5.782131E6</c:v>
                </c:pt>
                <c:pt idx="255">
                  <c:v>5.832049E6</c:v>
                </c:pt>
                <c:pt idx="256">
                  <c:v>6.161812E6</c:v>
                </c:pt>
                <c:pt idx="257">
                  <c:v>5.93863E6</c:v>
                </c:pt>
                <c:pt idx="258">
                  <c:v>5.939344E6</c:v>
                </c:pt>
                <c:pt idx="259">
                  <c:v>6.081606E6</c:v>
                </c:pt>
                <c:pt idx="260">
                  <c:v>6.15976E6</c:v>
                </c:pt>
                <c:pt idx="261">
                  <c:v>6.137541E6</c:v>
                </c:pt>
                <c:pt idx="262">
                  <c:v>6.230041E6</c:v>
                </c:pt>
                <c:pt idx="263">
                  <c:v>6.041396E6</c:v>
                </c:pt>
                <c:pt idx="264">
                  <c:v>6.159241E6</c:v>
                </c:pt>
                <c:pt idx="265">
                  <c:v>6.224604E6</c:v>
                </c:pt>
                <c:pt idx="266">
                  <c:v>6.325432E6</c:v>
                </c:pt>
                <c:pt idx="267">
                  <c:v>6.50409E6</c:v>
                </c:pt>
                <c:pt idx="268">
                  <c:v>6.134127E6</c:v>
                </c:pt>
                <c:pt idx="269">
                  <c:v>6.272446E6</c:v>
                </c:pt>
                <c:pt idx="270">
                  <c:v>6.171747E6</c:v>
                </c:pt>
                <c:pt idx="271">
                  <c:v>6.074412E6</c:v>
                </c:pt>
                <c:pt idx="272">
                  <c:v>6.040685E6</c:v>
                </c:pt>
                <c:pt idx="273">
                  <c:v>6.285375E6</c:v>
                </c:pt>
                <c:pt idx="274">
                  <c:v>6.278487E6</c:v>
                </c:pt>
                <c:pt idx="275">
                  <c:v>6.416356E6</c:v>
                </c:pt>
                <c:pt idx="276">
                  <c:v>6.168603E6</c:v>
                </c:pt>
                <c:pt idx="277">
                  <c:v>6.159531E6</c:v>
                </c:pt>
                <c:pt idx="278">
                  <c:v>6.155905E6</c:v>
                </c:pt>
                <c:pt idx="279">
                  <c:v>6.047771E6</c:v>
                </c:pt>
                <c:pt idx="280">
                  <c:v>6.140593E6</c:v>
                </c:pt>
                <c:pt idx="281">
                  <c:v>6.067872E6</c:v>
                </c:pt>
                <c:pt idx="282">
                  <c:v>6.235422E6</c:v>
                </c:pt>
                <c:pt idx="283">
                  <c:v>6.108325E6</c:v>
                </c:pt>
                <c:pt idx="284">
                  <c:v>6.050467E6</c:v>
                </c:pt>
                <c:pt idx="285">
                  <c:v>6.026229E6</c:v>
                </c:pt>
                <c:pt idx="286">
                  <c:v>6.186071E6</c:v>
                </c:pt>
                <c:pt idx="287">
                  <c:v>6.086161E6</c:v>
                </c:pt>
                <c:pt idx="288">
                  <c:v>6.11434E6</c:v>
                </c:pt>
                <c:pt idx="289">
                  <c:v>6.195509E6</c:v>
                </c:pt>
                <c:pt idx="290">
                  <c:v>6.139969E6</c:v>
                </c:pt>
                <c:pt idx="291">
                  <c:v>6.152977E6</c:v>
                </c:pt>
                <c:pt idx="292">
                  <c:v>6.074713E6</c:v>
                </c:pt>
                <c:pt idx="293">
                  <c:v>6.198457E6</c:v>
                </c:pt>
                <c:pt idx="294">
                  <c:v>6.178377E6</c:v>
                </c:pt>
                <c:pt idx="295">
                  <c:v>6.208017E6</c:v>
                </c:pt>
                <c:pt idx="296">
                  <c:v>6.075124E6</c:v>
                </c:pt>
                <c:pt idx="297">
                  <c:v>6.032769E6</c:v>
                </c:pt>
                <c:pt idx="298">
                  <c:v>6.08397E6</c:v>
                </c:pt>
                <c:pt idx="299">
                  <c:v>6.176836E6</c:v>
                </c:pt>
                <c:pt idx="300">
                  <c:v>6.18122E6</c:v>
                </c:pt>
                <c:pt idx="301">
                  <c:v>6.178771E6</c:v>
                </c:pt>
                <c:pt idx="302">
                  <c:v>6.267091E6</c:v>
                </c:pt>
                <c:pt idx="303">
                  <c:v>6.353233E6</c:v>
                </c:pt>
                <c:pt idx="304">
                  <c:v>6.513661E6</c:v>
                </c:pt>
                <c:pt idx="305">
                  <c:v>6.312275E6</c:v>
                </c:pt>
                <c:pt idx="306">
                  <c:v>6.327717E6</c:v>
                </c:pt>
                <c:pt idx="307">
                  <c:v>6.389361E6</c:v>
                </c:pt>
                <c:pt idx="308">
                  <c:v>6.61025E6</c:v>
                </c:pt>
                <c:pt idx="309">
                  <c:v>6.374908E6</c:v>
                </c:pt>
                <c:pt idx="310">
                  <c:v>6.341607E6</c:v>
                </c:pt>
                <c:pt idx="311">
                  <c:v>6.413436E6</c:v>
                </c:pt>
                <c:pt idx="312">
                  <c:v>6.356591E6</c:v>
                </c:pt>
                <c:pt idx="313">
                  <c:v>6.3268E6</c:v>
                </c:pt>
                <c:pt idx="314">
                  <c:v>6.244489E6</c:v>
                </c:pt>
                <c:pt idx="315">
                  <c:v>6.303879E6</c:v>
                </c:pt>
                <c:pt idx="316">
                  <c:v>6.233038E6</c:v>
                </c:pt>
                <c:pt idx="317">
                  <c:v>6.387263E6</c:v>
                </c:pt>
                <c:pt idx="318">
                  <c:v>6.318035E6</c:v>
                </c:pt>
                <c:pt idx="319">
                  <c:v>6.269517E6</c:v>
                </c:pt>
                <c:pt idx="320">
                  <c:v>6.186408E6</c:v>
                </c:pt>
                <c:pt idx="321">
                  <c:v>6.000713E6</c:v>
                </c:pt>
                <c:pt idx="322">
                  <c:v>5.946979E6</c:v>
                </c:pt>
                <c:pt idx="323">
                  <c:v>5.861338E6</c:v>
                </c:pt>
                <c:pt idx="324">
                  <c:v>5.847053E6</c:v>
                </c:pt>
                <c:pt idx="325">
                  <c:v>5.822491E6</c:v>
                </c:pt>
                <c:pt idx="326">
                  <c:v>5.856021E6</c:v>
                </c:pt>
                <c:pt idx="327">
                  <c:v>5.861101E6</c:v>
                </c:pt>
                <c:pt idx="328">
                  <c:v>5.840601E6</c:v>
                </c:pt>
                <c:pt idx="329">
                  <c:v>5.845709E6</c:v>
                </c:pt>
                <c:pt idx="330">
                  <c:v>5.836269E6</c:v>
                </c:pt>
                <c:pt idx="331">
                  <c:v>5.753167E6</c:v>
                </c:pt>
                <c:pt idx="332">
                  <c:v>5.672436E6</c:v>
                </c:pt>
                <c:pt idx="333">
                  <c:v>5.607795E6</c:v>
                </c:pt>
                <c:pt idx="334">
                  <c:v>5.652524E6</c:v>
                </c:pt>
                <c:pt idx="335">
                  <c:v>5.580128E6</c:v>
                </c:pt>
                <c:pt idx="336">
                  <c:v>5.50448E6</c:v>
                </c:pt>
                <c:pt idx="337">
                  <c:v>5.516702E6</c:v>
                </c:pt>
                <c:pt idx="338">
                  <c:v>5.495951E6</c:v>
                </c:pt>
                <c:pt idx="339">
                  <c:v>5.49048E6</c:v>
                </c:pt>
                <c:pt idx="340">
                  <c:v>5.37976E6</c:v>
                </c:pt>
                <c:pt idx="341">
                  <c:v>5.434689E6</c:v>
                </c:pt>
                <c:pt idx="342">
                  <c:v>5.407386E6</c:v>
                </c:pt>
                <c:pt idx="343">
                  <c:v>5.707179E6</c:v>
                </c:pt>
                <c:pt idx="344">
                  <c:v>5.315828E6</c:v>
                </c:pt>
                <c:pt idx="345">
                  <c:v>5.242041E6</c:v>
                </c:pt>
                <c:pt idx="346">
                  <c:v>5.331536E6</c:v>
                </c:pt>
                <c:pt idx="347">
                  <c:v>5.28836E6</c:v>
                </c:pt>
                <c:pt idx="348">
                  <c:v>5.216679E6</c:v>
                </c:pt>
                <c:pt idx="349">
                  <c:v>5.15021E6</c:v>
                </c:pt>
                <c:pt idx="350">
                  <c:v>5.153334E6</c:v>
                </c:pt>
                <c:pt idx="351">
                  <c:v>5.088736E6</c:v>
                </c:pt>
                <c:pt idx="352">
                  <c:v>5.13037E6</c:v>
                </c:pt>
                <c:pt idx="353">
                  <c:v>5.053174E6</c:v>
                </c:pt>
                <c:pt idx="354">
                  <c:v>5.055823E6</c:v>
                </c:pt>
                <c:pt idx="355">
                  <c:v>5.148122E6</c:v>
                </c:pt>
                <c:pt idx="356">
                  <c:v>5.240585E6</c:v>
                </c:pt>
                <c:pt idx="357">
                  <c:v>5.161661E6</c:v>
                </c:pt>
                <c:pt idx="358">
                  <c:v>5.107126E6</c:v>
                </c:pt>
                <c:pt idx="359">
                  <c:v>5.157349E6</c:v>
                </c:pt>
                <c:pt idx="360">
                  <c:v>5.180332E6</c:v>
                </c:pt>
                <c:pt idx="361">
                  <c:v>5.186957E6</c:v>
                </c:pt>
                <c:pt idx="362">
                  <c:v>5.094915E6</c:v>
                </c:pt>
                <c:pt idx="363">
                  <c:v>5.111523E6</c:v>
                </c:pt>
                <c:pt idx="364">
                  <c:v>5.101868E6</c:v>
                </c:pt>
                <c:pt idx="365">
                  <c:v>5.19783E6</c:v>
                </c:pt>
                <c:pt idx="366">
                  <c:v>5.058092E6</c:v>
                </c:pt>
                <c:pt idx="367">
                  <c:v>5.044396E6</c:v>
                </c:pt>
                <c:pt idx="368">
                  <c:v>5.017377E6</c:v>
                </c:pt>
                <c:pt idx="369">
                  <c:v>5.176436E6</c:v>
                </c:pt>
                <c:pt idx="370">
                  <c:v>5.211184E6</c:v>
                </c:pt>
                <c:pt idx="371">
                  <c:v>5.151306E6</c:v>
                </c:pt>
                <c:pt idx="372">
                  <c:v>5.176417E6</c:v>
                </c:pt>
                <c:pt idx="373">
                  <c:v>4.939322E6</c:v>
                </c:pt>
                <c:pt idx="374">
                  <c:v>4.89809E6</c:v>
                </c:pt>
                <c:pt idx="375">
                  <c:v>4.78053E6</c:v>
                </c:pt>
                <c:pt idx="376">
                  <c:v>4.851922E6</c:v>
                </c:pt>
                <c:pt idx="377">
                  <c:v>4.832779E6</c:v>
                </c:pt>
                <c:pt idx="378">
                  <c:v>4.939545E6</c:v>
                </c:pt>
                <c:pt idx="379">
                  <c:v>4.788987E6</c:v>
                </c:pt>
                <c:pt idx="380">
                  <c:v>4.864172E6</c:v>
                </c:pt>
                <c:pt idx="381">
                  <c:v>4.818848E6</c:v>
                </c:pt>
                <c:pt idx="382">
                  <c:v>5.048022E6</c:v>
                </c:pt>
                <c:pt idx="383">
                  <c:v>4.833827E6</c:v>
                </c:pt>
                <c:pt idx="384">
                  <c:v>4.815851E6</c:v>
                </c:pt>
                <c:pt idx="385">
                  <c:v>4.866144E6</c:v>
                </c:pt>
                <c:pt idx="386">
                  <c:v>4.902286E6</c:v>
                </c:pt>
                <c:pt idx="387">
                  <c:v>4.95292E6</c:v>
                </c:pt>
                <c:pt idx="388">
                  <c:v>4.860072E6</c:v>
                </c:pt>
                <c:pt idx="389">
                  <c:v>4.928667E6</c:v>
                </c:pt>
                <c:pt idx="390">
                  <c:v>4.894814E6</c:v>
                </c:pt>
                <c:pt idx="391">
                  <c:v>4.94773E6</c:v>
                </c:pt>
                <c:pt idx="392">
                  <c:v>4.894359E6</c:v>
                </c:pt>
                <c:pt idx="393">
                  <c:v>4.847268E6</c:v>
                </c:pt>
                <c:pt idx="394">
                  <c:v>4.903468E6</c:v>
                </c:pt>
                <c:pt idx="395">
                  <c:v>4.998027E6</c:v>
                </c:pt>
                <c:pt idx="396">
                  <c:v>4.891808E6</c:v>
                </c:pt>
                <c:pt idx="397">
                  <c:v>4.904848E6</c:v>
                </c:pt>
                <c:pt idx="398">
                  <c:v>4.918443E6</c:v>
                </c:pt>
                <c:pt idx="399">
                  <c:v>4.978772E6</c:v>
                </c:pt>
                <c:pt idx="400">
                  <c:v>4.962062E6</c:v>
                </c:pt>
                <c:pt idx="401">
                  <c:v>4.863134E6</c:v>
                </c:pt>
                <c:pt idx="402">
                  <c:v>4.859131E6</c:v>
                </c:pt>
                <c:pt idx="403">
                  <c:v>4.81118E6</c:v>
                </c:pt>
                <c:pt idx="404">
                  <c:v>4.879086E6</c:v>
                </c:pt>
                <c:pt idx="405">
                  <c:v>4.831426E6</c:v>
                </c:pt>
                <c:pt idx="406">
                  <c:v>4.848624E6</c:v>
                </c:pt>
                <c:pt idx="407">
                  <c:v>4.930953E6</c:v>
                </c:pt>
                <c:pt idx="408">
                  <c:v>5.014847E6</c:v>
                </c:pt>
                <c:pt idx="409">
                  <c:v>5.005676E6</c:v>
                </c:pt>
                <c:pt idx="410">
                  <c:v>4.970261E6</c:v>
                </c:pt>
                <c:pt idx="411">
                  <c:v>5.060694E6</c:v>
                </c:pt>
                <c:pt idx="412">
                  <c:v>5.16887E6</c:v>
                </c:pt>
                <c:pt idx="413">
                  <c:v>5.291114E6</c:v>
                </c:pt>
                <c:pt idx="414">
                  <c:v>5.065095E6</c:v>
                </c:pt>
                <c:pt idx="415">
                  <c:v>5.142169E6</c:v>
                </c:pt>
                <c:pt idx="416">
                  <c:v>5.105459E6</c:v>
                </c:pt>
                <c:pt idx="417">
                  <c:v>5.329587E6</c:v>
                </c:pt>
                <c:pt idx="418">
                  <c:v>5.129163E6</c:v>
                </c:pt>
                <c:pt idx="419">
                  <c:v>5.080905E6</c:v>
                </c:pt>
                <c:pt idx="420">
                  <c:v>5.181253E6</c:v>
                </c:pt>
                <c:pt idx="421">
                  <c:v>5.188643E6</c:v>
                </c:pt>
                <c:pt idx="422">
                  <c:v>5.279299E6</c:v>
                </c:pt>
                <c:pt idx="423">
                  <c:v>5.305411E6</c:v>
                </c:pt>
                <c:pt idx="424">
                  <c:v>5.429709E6</c:v>
                </c:pt>
                <c:pt idx="425">
                  <c:v>5.193255E6</c:v>
                </c:pt>
                <c:pt idx="426">
                  <c:v>5.138467E6</c:v>
                </c:pt>
                <c:pt idx="427">
                  <c:v>5.067487E6</c:v>
                </c:pt>
                <c:pt idx="428">
                  <c:v>5.01354E6</c:v>
                </c:pt>
                <c:pt idx="429">
                  <c:v>4.981635E6</c:v>
                </c:pt>
                <c:pt idx="430">
                  <c:v>5.218134E6</c:v>
                </c:pt>
                <c:pt idx="431">
                  <c:v>5.106755E6</c:v>
                </c:pt>
                <c:pt idx="432">
                  <c:v>5.087084E6</c:v>
                </c:pt>
                <c:pt idx="433">
                  <c:v>5.091002E6</c:v>
                </c:pt>
                <c:pt idx="434">
                  <c:v>5.20246E6</c:v>
                </c:pt>
                <c:pt idx="435">
                  <c:v>5.131344E6</c:v>
                </c:pt>
                <c:pt idx="436">
                  <c:v>5.06793E6</c:v>
                </c:pt>
                <c:pt idx="437">
                  <c:v>5.118E6</c:v>
                </c:pt>
                <c:pt idx="438">
                  <c:v>5.087348E6</c:v>
                </c:pt>
                <c:pt idx="439">
                  <c:v>5.191814E6</c:v>
                </c:pt>
                <c:pt idx="440">
                  <c:v>5.041067E6</c:v>
                </c:pt>
                <c:pt idx="441">
                  <c:v>5.131603E6</c:v>
                </c:pt>
                <c:pt idx="442">
                  <c:v>5.061961E6</c:v>
                </c:pt>
                <c:pt idx="443">
                  <c:v>5.21471E6</c:v>
                </c:pt>
                <c:pt idx="444">
                  <c:v>5.115559E6</c:v>
                </c:pt>
                <c:pt idx="445">
                  <c:v>5.073381E6</c:v>
                </c:pt>
                <c:pt idx="446">
                  <c:v>5.111704E6</c:v>
                </c:pt>
                <c:pt idx="447">
                  <c:v>5.140736E6</c:v>
                </c:pt>
                <c:pt idx="448">
                  <c:v>5.092813E6</c:v>
                </c:pt>
                <c:pt idx="449">
                  <c:v>5.037502E6</c:v>
                </c:pt>
                <c:pt idx="450">
                  <c:v>5.164461E6</c:v>
                </c:pt>
                <c:pt idx="451">
                  <c:v>5.113915E6</c:v>
                </c:pt>
                <c:pt idx="452">
                  <c:v>5.092961E6</c:v>
                </c:pt>
                <c:pt idx="453">
                  <c:v>4.952762E6</c:v>
                </c:pt>
                <c:pt idx="454">
                  <c:v>4.988141E6</c:v>
                </c:pt>
                <c:pt idx="455">
                  <c:v>4.951537E6</c:v>
                </c:pt>
                <c:pt idx="456">
                  <c:v>5.076723E6</c:v>
                </c:pt>
                <c:pt idx="457">
                  <c:v>4.97418E6</c:v>
                </c:pt>
                <c:pt idx="458">
                  <c:v>4.967229E6</c:v>
                </c:pt>
                <c:pt idx="459">
                  <c:v>5.030185E6</c:v>
                </c:pt>
                <c:pt idx="460">
                  <c:v>5.124136E6</c:v>
                </c:pt>
                <c:pt idx="461">
                  <c:v>5.138435E6</c:v>
                </c:pt>
                <c:pt idx="462">
                  <c:v>5.078259E6</c:v>
                </c:pt>
                <c:pt idx="463">
                  <c:v>5.142233E6</c:v>
                </c:pt>
                <c:pt idx="464">
                  <c:v>5.121457E6</c:v>
                </c:pt>
                <c:pt idx="465">
                  <c:v>5.321941E6</c:v>
                </c:pt>
                <c:pt idx="466">
                  <c:v>5.120342E6</c:v>
                </c:pt>
                <c:pt idx="467">
                  <c:v>5.091267E6</c:v>
                </c:pt>
                <c:pt idx="468">
                  <c:v>5.078023E6</c:v>
                </c:pt>
                <c:pt idx="469">
                  <c:v>5.290472E6</c:v>
                </c:pt>
                <c:pt idx="470">
                  <c:v>5.139973E6</c:v>
                </c:pt>
                <c:pt idx="471">
                  <c:v>5.098278E6</c:v>
                </c:pt>
                <c:pt idx="472">
                  <c:v>5.116831E6</c:v>
                </c:pt>
                <c:pt idx="473">
                  <c:v>5.204229E6</c:v>
                </c:pt>
                <c:pt idx="474">
                  <c:v>5.188625E6</c:v>
                </c:pt>
                <c:pt idx="475">
                  <c:v>5.169377E6</c:v>
                </c:pt>
                <c:pt idx="476">
                  <c:v>5.260282E6</c:v>
                </c:pt>
                <c:pt idx="477">
                  <c:v>5.008547E6</c:v>
                </c:pt>
                <c:pt idx="478">
                  <c:v>5.02375E6</c:v>
                </c:pt>
                <c:pt idx="479">
                  <c:v>4.935789E6</c:v>
                </c:pt>
                <c:pt idx="480">
                  <c:v>4.842265E6</c:v>
                </c:pt>
                <c:pt idx="481">
                  <c:v>4.788774E6</c:v>
                </c:pt>
                <c:pt idx="482">
                  <c:v>4.885899E6</c:v>
                </c:pt>
                <c:pt idx="483">
                  <c:v>4.882435E6</c:v>
                </c:pt>
                <c:pt idx="484">
                  <c:v>4.88989E6</c:v>
                </c:pt>
                <c:pt idx="485">
                  <c:v>4.884655E6</c:v>
                </c:pt>
                <c:pt idx="486">
                  <c:v>4.941885E6</c:v>
                </c:pt>
                <c:pt idx="487">
                  <c:v>4.964823E6</c:v>
                </c:pt>
                <c:pt idx="488">
                  <c:v>4.850867E6</c:v>
                </c:pt>
                <c:pt idx="489">
                  <c:v>4.909655E6</c:v>
                </c:pt>
                <c:pt idx="490">
                  <c:v>4.902907E6</c:v>
                </c:pt>
                <c:pt idx="491">
                  <c:v>4.958561E6</c:v>
                </c:pt>
                <c:pt idx="492">
                  <c:v>4.844415E6</c:v>
                </c:pt>
                <c:pt idx="493">
                  <c:v>4.811203E6</c:v>
                </c:pt>
                <c:pt idx="494">
                  <c:v>4.768665E6</c:v>
                </c:pt>
                <c:pt idx="495">
                  <c:v>4.858378E6</c:v>
                </c:pt>
                <c:pt idx="496">
                  <c:v>4.766481E6</c:v>
                </c:pt>
                <c:pt idx="497">
                  <c:v>4.725033E6</c:v>
                </c:pt>
                <c:pt idx="498">
                  <c:v>4.788523E6</c:v>
                </c:pt>
                <c:pt idx="499">
                  <c:v>4.818522E6</c:v>
                </c:pt>
                <c:pt idx="500">
                  <c:v>4.932449E6</c:v>
                </c:pt>
                <c:pt idx="501">
                  <c:v>4.790781E6</c:v>
                </c:pt>
                <c:pt idx="502">
                  <c:v>4.827722E6</c:v>
                </c:pt>
                <c:pt idx="503">
                  <c:v>4.809604E6</c:v>
                </c:pt>
                <c:pt idx="504">
                  <c:v>4.874275E6</c:v>
                </c:pt>
                <c:pt idx="505">
                  <c:v>4.776466E6</c:v>
                </c:pt>
                <c:pt idx="506">
                  <c:v>4.740308E6</c:v>
                </c:pt>
                <c:pt idx="507">
                  <c:v>4.712915E6</c:v>
                </c:pt>
                <c:pt idx="508">
                  <c:v>4.784827E6</c:v>
                </c:pt>
                <c:pt idx="509">
                  <c:v>4.750408E6</c:v>
                </c:pt>
                <c:pt idx="510">
                  <c:v>4.704353E6</c:v>
                </c:pt>
                <c:pt idx="511">
                  <c:v>4.795798E6</c:v>
                </c:pt>
                <c:pt idx="512">
                  <c:v>4.814944E6</c:v>
                </c:pt>
                <c:pt idx="513">
                  <c:v>5.054866E6</c:v>
                </c:pt>
                <c:pt idx="514">
                  <c:v>4.812143E6</c:v>
                </c:pt>
                <c:pt idx="515">
                  <c:v>4.86173E6</c:v>
                </c:pt>
                <c:pt idx="516">
                  <c:v>4.916085E6</c:v>
                </c:pt>
                <c:pt idx="517">
                  <c:v>5.137866E6</c:v>
                </c:pt>
                <c:pt idx="518">
                  <c:v>4.907288E6</c:v>
                </c:pt>
                <c:pt idx="519">
                  <c:v>4.897269E6</c:v>
                </c:pt>
                <c:pt idx="520">
                  <c:v>4.883417E6</c:v>
                </c:pt>
                <c:pt idx="521">
                  <c:v>5.018104E6</c:v>
                </c:pt>
                <c:pt idx="522">
                  <c:v>5.086934E6</c:v>
                </c:pt>
                <c:pt idx="523">
                  <c:v>4.959585E6</c:v>
                </c:pt>
                <c:pt idx="524">
                  <c:v>5.097189E6</c:v>
                </c:pt>
                <c:pt idx="525">
                  <c:v>5.03851E6</c:v>
                </c:pt>
                <c:pt idx="526">
                  <c:v>5.198498E6</c:v>
                </c:pt>
                <c:pt idx="527">
                  <c:v>5.127273E6</c:v>
                </c:pt>
                <c:pt idx="528">
                  <c:v>5.09638E6</c:v>
                </c:pt>
                <c:pt idx="529">
                  <c:v>5.043338E6</c:v>
                </c:pt>
                <c:pt idx="530">
                  <c:v>5.031772E6</c:v>
                </c:pt>
                <c:pt idx="531">
                  <c:v>4.815633E6</c:v>
                </c:pt>
                <c:pt idx="532">
                  <c:v>4.800269E6</c:v>
                </c:pt>
                <c:pt idx="533">
                  <c:v>4.809918E6</c:v>
                </c:pt>
                <c:pt idx="534">
                  <c:v>4.830182E6</c:v>
                </c:pt>
                <c:pt idx="535">
                  <c:v>4.916882E6</c:v>
                </c:pt>
                <c:pt idx="536">
                  <c:v>4.942011E6</c:v>
                </c:pt>
                <c:pt idx="537">
                  <c:v>4.895296E6</c:v>
                </c:pt>
                <c:pt idx="538">
                  <c:v>4.892363E6</c:v>
                </c:pt>
                <c:pt idx="539">
                  <c:v>4.95933E6</c:v>
                </c:pt>
                <c:pt idx="540">
                  <c:v>4.787125E6</c:v>
                </c:pt>
                <c:pt idx="541">
                  <c:v>4.807607E6</c:v>
                </c:pt>
                <c:pt idx="542">
                  <c:v>4.790022E6</c:v>
                </c:pt>
                <c:pt idx="543">
                  <c:v>4.949205E6</c:v>
                </c:pt>
                <c:pt idx="544">
                  <c:v>4.848537E6</c:v>
                </c:pt>
                <c:pt idx="545">
                  <c:v>4.749755E6</c:v>
                </c:pt>
                <c:pt idx="546">
                  <c:v>4.800888E6</c:v>
                </c:pt>
                <c:pt idx="547">
                  <c:v>4.836938E6</c:v>
                </c:pt>
                <c:pt idx="548">
                  <c:v>4.780481E6</c:v>
                </c:pt>
                <c:pt idx="549">
                  <c:v>4.756592E6</c:v>
                </c:pt>
                <c:pt idx="550">
                  <c:v>4.837457E6</c:v>
                </c:pt>
                <c:pt idx="551">
                  <c:v>4.78748E6</c:v>
                </c:pt>
                <c:pt idx="552">
                  <c:v>4.922689E6</c:v>
                </c:pt>
                <c:pt idx="553">
                  <c:v>4.749459E6</c:v>
                </c:pt>
                <c:pt idx="554">
                  <c:v>4.853046E6</c:v>
                </c:pt>
                <c:pt idx="555">
                  <c:v>4.781642E6</c:v>
                </c:pt>
                <c:pt idx="556">
                  <c:v>4.863407E6</c:v>
                </c:pt>
                <c:pt idx="557">
                  <c:v>4.732485E6</c:v>
                </c:pt>
                <c:pt idx="558">
                  <c:v>4.679813E6</c:v>
                </c:pt>
                <c:pt idx="559">
                  <c:v>4.741116E6</c:v>
                </c:pt>
                <c:pt idx="560">
                  <c:v>4.782688E6</c:v>
                </c:pt>
                <c:pt idx="561">
                  <c:v>4.794237E6</c:v>
                </c:pt>
                <c:pt idx="562">
                  <c:v>4.727947E6</c:v>
                </c:pt>
                <c:pt idx="563">
                  <c:v>4.781627E6</c:v>
                </c:pt>
                <c:pt idx="564">
                  <c:v>4.85796E6</c:v>
                </c:pt>
                <c:pt idx="565">
                  <c:v>5.062931E6</c:v>
                </c:pt>
                <c:pt idx="566">
                  <c:v>4.901072E6</c:v>
                </c:pt>
                <c:pt idx="567">
                  <c:v>4.90554E6</c:v>
                </c:pt>
                <c:pt idx="568">
                  <c:v>4.969498E6</c:v>
                </c:pt>
                <c:pt idx="569">
                  <c:v>5.194283E6</c:v>
                </c:pt>
                <c:pt idx="570">
                  <c:v>5.035186E6</c:v>
                </c:pt>
                <c:pt idx="571">
                  <c:v>4.960423E6</c:v>
                </c:pt>
                <c:pt idx="572">
                  <c:v>5.010743E6</c:v>
                </c:pt>
                <c:pt idx="573">
                  <c:v>4.980081E6</c:v>
                </c:pt>
                <c:pt idx="574">
                  <c:v>5.115368E6</c:v>
                </c:pt>
                <c:pt idx="575">
                  <c:v>4.997881E6</c:v>
                </c:pt>
                <c:pt idx="576">
                  <c:v>5.078803E6</c:v>
                </c:pt>
                <c:pt idx="577">
                  <c:v>5.061168E6</c:v>
                </c:pt>
                <c:pt idx="578">
                  <c:v>5.269926E6</c:v>
                </c:pt>
                <c:pt idx="579">
                  <c:v>5.151513E6</c:v>
                </c:pt>
                <c:pt idx="580">
                  <c:v>5.183158E6</c:v>
                </c:pt>
                <c:pt idx="581">
                  <c:v>5.13885E6</c:v>
                </c:pt>
                <c:pt idx="582">
                  <c:v>5.075895E6</c:v>
                </c:pt>
                <c:pt idx="583">
                  <c:v>4.985596E6</c:v>
                </c:pt>
                <c:pt idx="584">
                  <c:v>4.865929E6</c:v>
                </c:pt>
                <c:pt idx="585">
                  <c:v>4.865503E6</c:v>
                </c:pt>
                <c:pt idx="586">
                  <c:v>4.871687E6</c:v>
                </c:pt>
                <c:pt idx="587">
                  <c:v>5.029751E6</c:v>
                </c:pt>
                <c:pt idx="588">
                  <c:v>4.942439E6</c:v>
                </c:pt>
                <c:pt idx="589">
                  <c:v>4.974423E6</c:v>
                </c:pt>
                <c:pt idx="590">
                  <c:v>4.884769E6</c:v>
                </c:pt>
                <c:pt idx="591">
                  <c:v>5.039004E6</c:v>
                </c:pt>
                <c:pt idx="592">
                  <c:v>4.916312E6</c:v>
                </c:pt>
                <c:pt idx="593">
                  <c:v>4.902598E6</c:v>
                </c:pt>
                <c:pt idx="594">
                  <c:v>4.869782E6</c:v>
                </c:pt>
                <c:pt idx="595">
                  <c:v>5.088459E6</c:v>
                </c:pt>
                <c:pt idx="596">
                  <c:v>4.879859E6</c:v>
                </c:pt>
                <c:pt idx="597">
                  <c:v>4.841584E6</c:v>
                </c:pt>
                <c:pt idx="598">
                  <c:v>4.897349E6</c:v>
                </c:pt>
                <c:pt idx="599">
                  <c:v>4.908211E6</c:v>
                </c:pt>
                <c:pt idx="600">
                  <c:v>4.958582E6</c:v>
                </c:pt>
                <c:pt idx="601">
                  <c:v>4.854482E6</c:v>
                </c:pt>
                <c:pt idx="602">
                  <c:v>4.951259E6</c:v>
                </c:pt>
                <c:pt idx="603">
                  <c:v>4.901784E6</c:v>
                </c:pt>
                <c:pt idx="604">
                  <c:v>5.119348E6</c:v>
                </c:pt>
                <c:pt idx="605">
                  <c:v>4.902858E6</c:v>
                </c:pt>
                <c:pt idx="606">
                  <c:v>4.904358E6</c:v>
                </c:pt>
                <c:pt idx="607">
                  <c:v>4.998511E6</c:v>
                </c:pt>
                <c:pt idx="608">
                  <c:v>5.062911E6</c:v>
                </c:pt>
                <c:pt idx="609">
                  <c:v>4.924873E6</c:v>
                </c:pt>
                <c:pt idx="610">
                  <c:v>4.863108E6</c:v>
                </c:pt>
                <c:pt idx="611">
                  <c:v>4.885285E6</c:v>
                </c:pt>
                <c:pt idx="612">
                  <c:v>4.883637E6</c:v>
                </c:pt>
                <c:pt idx="613">
                  <c:v>4.954937E6</c:v>
                </c:pt>
                <c:pt idx="614">
                  <c:v>4.874736E6</c:v>
                </c:pt>
                <c:pt idx="615">
                  <c:v>4.915587E6</c:v>
                </c:pt>
                <c:pt idx="616">
                  <c:v>4.948594E6</c:v>
                </c:pt>
                <c:pt idx="617">
                  <c:v>5.306963E6</c:v>
                </c:pt>
                <c:pt idx="618">
                  <c:v>5.075315E6</c:v>
                </c:pt>
                <c:pt idx="619">
                  <c:v>5.035363E6</c:v>
                </c:pt>
                <c:pt idx="620">
                  <c:v>5.004905E6</c:v>
                </c:pt>
                <c:pt idx="621">
                  <c:v>5.121421E6</c:v>
                </c:pt>
                <c:pt idx="622">
                  <c:v>5.08056E6</c:v>
                </c:pt>
                <c:pt idx="623">
                  <c:v>5.017063E6</c:v>
                </c:pt>
                <c:pt idx="624">
                  <c:v>5.065122E6</c:v>
                </c:pt>
                <c:pt idx="625">
                  <c:v>5.027234E6</c:v>
                </c:pt>
                <c:pt idx="626">
                  <c:v>5.197117E6</c:v>
                </c:pt>
                <c:pt idx="627">
                  <c:v>5.045985E6</c:v>
                </c:pt>
                <c:pt idx="628">
                  <c:v>5.132521E6</c:v>
                </c:pt>
                <c:pt idx="629">
                  <c:v>5.066237E6</c:v>
                </c:pt>
                <c:pt idx="630">
                  <c:v>5.399706E6</c:v>
                </c:pt>
                <c:pt idx="631">
                  <c:v>5.236603E6</c:v>
                </c:pt>
                <c:pt idx="632">
                  <c:v>5.224133E6</c:v>
                </c:pt>
                <c:pt idx="633">
                  <c:v>5.300254E6</c:v>
                </c:pt>
                <c:pt idx="634">
                  <c:v>5.073371E6</c:v>
                </c:pt>
                <c:pt idx="635">
                  <c:v>5.039023E6</c:v>
                </c:pt>
                <c:pt idx="636">
                  <c:v>4.88309E6</c:v>
                </c:pt>
                <c:pt idx="637">
                  <c:v>4.937168E6</c:v>
                </c:pt>
                <c:pt idx="638">
                  <c:v>4.864946E6</c:v>
                </c:pt>
                <c:pt idx="639">
                  <c:v>5.128211E6</c:v>
                </c:pt>
                <c:pt idx="640">
                  <c:v>4.874303E6</c:v>
                </c:pt>
                <c:pt idx="641">
                  <c:v>5.012298E6</c:v>
                </c:pt>
                <c:pt idx="642">
                  <c:v>4.919734E6</c:v>
                </c:pt>
                <c:pt idx="643">
                  <c:v>5.194631E6</c:v>
                </c:pt>
                <c:pt idx="644">
                  <c:v>5.008019E6</c:v>
                </c:pt>
                <c:pt idx="645">
                  <c:v>4.970584E6</c:v>
                </c:pt>
                <c:pt idx="646">
                  <c:v>4.945172E6</c:v>
                </c:pt>
                <c:pt idx="647">
                  <c:v>5.099278E6</c:v>
                </c:pt>
                <c:pt idx="648">
                  <c:v>5.062722E6</c:v>
                </c:pt>
                <c:pt idx="649">
                  <c:v>5.004664E6</c:v>
                </c:pt>
                <c:pt idx="650">
                  <c:v>5.086087E6</c:v>
                </c:pt>
                <c:pt idx="651">
                  <c:v>5.016529E6</c:v>
                </c:pt>
                <c:pt idx="652">
                  <c:v>5.116276E6</c:v>
                </c:pt>
                <c:pt idx="653">
                  <c:v>4.998514E6</c:v>
                </c:pt>
                <c:pt idx="654">
                  <c:v>5.132526E6</c:v>
                </c:pt>
                <c:pt idx="655">
                  <c:v>5.080237E6</c:v>
                </c:pt>
                <c:pt idx="656">
                  <c:v>5.313456E6</c:v>
                </c:pt>
                <c:pt idx="657">
                  <c:v>5.056476E6</c:v>
                </c:pt>
                <c:pt idx="658">
                  <c:v>5.060267E6</c:v>
                </c:pt>
                <c:pt idx="659">
                  <c:v>5.093861E6</c:v>
                </c:pt>
                <c:pt idx="660">
                  <c:v>5.112417E6</c:v>
                </c:pt>
                <c:pt idx="661">
                  <c:v>5.030222E6</c:v>
                </c:pt>
                <c:pt idx="662">
                  <c:v>4.91992E6</c:v>
                </c:pt>
                <c:pt idx="663">
                  <c:v>5.010786E6</c:v>
                </c:pt>
                <c:pt idx="664">
                  <c:v>4.939742E6</c:v>
                </c:pt>
                <c:pt idx="665">
                  <c:v>5.022656E6</c:v>
                </c:pt>
                <c:pt idx="666">
                  <c:v>4.958639E6</c:v>
                </c:pt>
                <c:pt idx="667">
                  <c:v>4.945388E6</c:v>
                </c:pt>
                <c:pt idx="668">
                  <c:v>5.09799E6</c:v>
                </c:pt>
                <c:pt idx="669">
                  <c:v>5.220757E6</c:v>
                </c:pt>
                <c:pt idx="670">
                  <c:v>5.099361E6</c:v>
                </c:pt>
                <c:pt idx="671">
                  <c:v>5.072479E6</c:v>
                </c:pt>
                <c:pt idx="672">
                  <c:v>5.182233E6</c:v>
                </c:pt>
                <c:pt idx="673">
                  <c:v>5.218905E6</c:v>
                </c:pt>
                <c:pt idx="674">
                  <c:v>5.297071E6</c:v>
                </c:pt>
                <c:pt idx="675">
                  <c:v>5.130515E6</c:v>
                </c:pt>
                <c:pt idx="676">
                  <c:v>5.152393E6</c:v>
                </c:pt>
                <c:pt idx="677">
                  <c:v>5.166941E6</c:v>
                </c:pt>
                <c:pt idx="678">
                  <c:v>5.466667E6</c:v>
                </c:pt>
                <c:pt idx="679">
                  <c:v>5.194642E6</c:v>
                </c:pt>
                <c:pt idx="680">
                  <c:v>5.145467E6</c:v>
                </c:pt>
                <c:pt idx="681">
                  <c:v>5.158349E6</c:v>
                </c:pt>
                <c:pt idx="682">
                  <c:v>5.353632E6</c:v>
                </c:pt>
                <c:pt idx="683">
                  <c:v>5.28008E6</c:v>
                </c:pt>
                <c:pt idx="684">
                  <c:v>5.333839E6</c:v>
                </c:pt>
                <c:pt idx="685">
                  <c:v>5.440513E6</c:v>
                </c:pt>
                <c:pt idx="686">
                  <c:v>5.181771E6</c:v>
                </c:pt>
                <c:pt idx="687">
                  <c:v>5.126861E6</c:v>
                </c:pt>
                <c:pt idx="688">
                  <c:v>4.942522E6</c:v>
                </c:pt>
                <c:pt idx="689">
                  <c:v>4.981035E6</c:v>
                </c:pt>
                <c:pt idx="690">
                  <c:v>4.952899E6</c:v>
                </c:pt>
                <c:pt idx="691">
                  <c:v>5.144758E6</c:v>
                </c:pt>
                <c:pt idx="692">
                  <c:v>4.9918E6</c:v>
                </c:pt>
                <c:pt idx="693">
                  <c:v>4.974845E6</c:v>
                </c:pt>
                <c:pt idx="694">
                  <c:v>4.951016E6</c:v>
                </c:pt>
                <c:pt idx="695">
                  <c:v>5.060702E6</c:v>
                </c:pt>
                <c:pt idx="696">
                  <c:v>4.954607E6</c:v>
                </c:pt>
                <c:pt idx="697">
                  <c:v>4.920951E6</c:v>
                </c:pt>
                <c:pt idx="698">
                  <c:v>5.042858E6</c:v>
                </c:pt>
                <c:pt idx="699">
                  <c:v>5.069594E6</c:v>
                </c:pt>
                <c:pt idx="700">
                  <c:v>5.088984E6</c:v>
                </c:pt>
                <c:pt idx="701">
                  <c:v>5.035251E6</c:v>
                </c:pt>
                <c:pt idx="702">
                  <c:v>5.112187E6</c:v>
                </c:pt>
                <c:pt idx="703">
                  <c:v>5.041105E6</c:v>
                </c:pt>
                <c:pt idx="704">
                  <c:v>5.120041E6</c:v>
                </c:pt>
                <c:pt idx="705">
                  <c:v>4.999472E6</c:v>
                </c:pt>
                <c:pt idx="706">
                  <c:v>4.986317E6</c:v>
                </c:pt>
                <c:pt idx="707">
                  <c:v>5.029347E6</c:v>
                </c:pt>
                <c:pt idx="708">
                  <c:v>5.125573E6</c:v>
                </c:pt>
                <c:pt idx="709">
                  <c:v>5.037889E6</c:v>
                </c:pt>
                <c:pt idx="710">
                  <c:v>4.963462E6</c:v>
                </c:pt>
                <c:pt idx="711">
                  <c:v>5.195121E6</c:v>
                </c:pt>
                <c:pt idx="712">
                  <c:v>5.062523E6</c:v>
                </c:pt>
                <c:pt idx="713">
                  <c:v>5.036074E6</c:v>
                </c:pt>
                <c:pt idx="714">
                  <c:v>4.924182E6</c:v>
                </c:pt>
                <c:pt idx="715">
                  <c:v>5.000197E6</c:v>
                </c:pt>
                <c:pt idx="716">
                  <c:v>4.907779E6</c:v>
                </c:pt>
                <c:pt idx="717">
                  <c:v>5.02875E6</c:v>
                </c:pt>
                <c:pt idx="718">
                  <c:v>4.95431E6</c:v>
                </c:pt>
                <c:pt idx="719">
                  <c:v>4.941248E6</c:v>
                </c:pt>
                <c:pt idx="720">
                  <c:v>5.025275E6</c:v>
                </c:pt>
                <c:pt idx="721">
                  <c:v>5.176249E6</c:v>
                </c:pt>
                <c:pt idx="722">
                  <c:v>5.27531E6</c:v>
                </c:pt>
                <c:pt idx="723">
                  <c:v>5.094554E6</c:v>
                </c:pt>
                <c:pt idx="724">
                  <c:v>5.22643E6</c:v>
                </c:pt>
                <c:pt idx="725">
                  <c:v>5.146728E6</c:v>
                </c:pt>
                <c:pt idx="726">
                  <c:v>5.424164E6</c:v>
                </c:pt>
                <c:pt idx="727">
                  <c:v>5.187892E6</c:v>
                </c:pt>
                <c:pt idx="728">
                  <c:v>5.198038E6</c:v>
                </c:pt>
                <c:pt idx="729">
                  <c:v>5.180222E6</c:v>
                </c:pt>
                <c:pt idx="730">
                  <c:v>5.444737E6</c:v>
                </c:pt>
                <c:pt idx="731">
                  <c:v>5.249675E6</c:v>
                </c:pt>
                <c:pt idx="732">
                  <c:v>5.258192E6</c:v>
                </c:pt>
                <c:pt idx="733">
                  <c:v>5.330571E6</c:v>
                </c:pt>
                <c:pt idx="734">
                  <c:v>5.435846E6</c:v>
                </c:pt>
                <c:pt idx="735">
                  <c:v>5.418479E6</c:v>
                </c:pt>
                <c:pt idx="736">
                  <c:v>5.443401E6</c:v>
                </c:pt>
                <c:pt idx="737">
                  <c:v>5.584714E6</c:v>
                </c:pt>
                <c:pt idx="738">
                  <c:v>5.242914E6</c:v>
                </c:pt>
                <c:pt idx="739">
                  <c:v>5.300968E6</c:v>
                </c:pt>
                <c:pt idx="740">
                  <c:v>5.125193E6</c:v>
                </c:pt>
                <c:pt idx="741">
                  <c:v>5.09353E6</c:v>
                </c:pt>
                <c:pt idx="742">
                  <c:v>5.102145E6</c:v>
                </c:pt>
                <c:pt idx="743">
                  <c:v>5.143935E6</c:v>
                </c:pt>
                <c:pt idx="744">
                  <c:v>5.1071E6</c:v>
                </c:pt>
                <c:pt idx="745">
                  <c:v>5.166586E6</c:v>
                </c:pt>
                <c:pt idx="746">
                  <c:v>5.123783E6</c:v>
                </c:pt>
                <c:pt idx="747">
                  <c:v>5.18299E6</c:v>
                </c:pt>
                <c:pt idx="748">
                  <c:v>5.143043E6</c:v>
                </c:pt>
                <c:pt idx="749">
                  <c:v>5.107312E6</c:v>
                </c:pt>
                <c:pt idx="750">
                  <c:v>5.146975E6</c:v>
                </c:pt>
                <c:pt idx="751">
                  <c:v>5.054053E6</c:v>
                </c:pt>
                <c:pt idx="752">
                  <c:v>5.214086E6</c:v>
                </c:pt>
                <c:pt idx="753">
                  <c:v>5.080665E6</c:v>
                </c:pt>
                <c:pt idx="754">
                  <c:v>5.164887E6</c:v>
                </c:pt>
                <c:pt idx="755">
                  <c:v>5.097565E6</c:v>
                </c:pt>
                <c:pt idx="756">
                  <c:v>5.235041E6</c:v>
                </c:pt>
                <c:pt idx="757">
                  <c:v>5.056798E6</c:v>
                </c:pt>
                <c:pt idx="758">
                  <c:v>5.034892E6</c:v>
                </c:pt>
                <c:pt idx="759">
                  <c:v>5.103318E6</c:v>
                </c:pt>
                <c:pt idx="760">
                  <c:v>5.150751E6</c:v>
                </c:pt>
                <c:pt idx="761">
                  <c:v>5.199325E6</c:v>
                </c:pt>
                <c:pt idx="762">
                  <c:v>5.147477E6</c:v>
                </c:pt>
                <c:pt idx="763">
                  <c:v>5.326429E6</c:v>
                </c:pt>
                <c:pt idx="764">
                  <c:v>5.282468E6</c:v>
                </c:pt>
                <c:pt idx="765">
                  <c:v>5.380974E6</c:v>
                </c:pt>
                <c:pt idx="766">
                  <c:v>5.278382E6</c:v>
                </c:pt>
                <c:pt idx="767">
                  <c:v>5.232672E6</c:v>
                </c:pt>
                <c:pt idx="768">
                  <c:v>5.231203E6</c:v>
                </c:pt>
                <c:pt idx="769">
                  <c:v>5.357092E6</c:v>
                </c:pt>
                <c:pt idx="770">
                  <c:v>5.267203E6</c:v>
                </c:pt>
                <c:pt idx="771">
                  <c:v>5.222496E6</c:v>
                </c:pt>
                <c:pt idx="772">
                  <c:v>5.355111E6</c:v>
                </c:pt>
                <c:pt idx="773">
                  <c:v>5.395032E6</c:v>
                </c:pt>
                <c:pt idx="774">
                  <c:v>5.57389E6</c:v>
                </c:pt>
                <c:pt idx="775">
                  <c:v>5.431421E6</c:v>
                </c:pt>
                <c:pt idx="776">
                  <c:v>5.506927E6</c:v>
                </c:pt>
                <c:pt idx="777">
                  <c:v>5.377749E6</c:v>
                </c:pt>
                <c:pt idx="778">
                  <c:v>5.718121E6</c:v>
                </c:pt>
                <c:pt idx="779">
                  <c:v>5.45197E6</c:v>
                </c:pt>
                <c:pt idx="780">
                  <c:v>5.754363E6</c:v>
                </c:pt>
                <c:pt idx="781">
                  <c:v>5.675839E6</c:v>
                </c:pt>
                <c:pt idx="782">
                  <c:v>5.895496E6</c:v>
                </c:pt>
                <c:pt idx="783">
                  <c:v>5.677676E6</c:v>
                </c:pt>
                <c:pt idx="784">
                  <c:v>5.476613E6</c:v>
                </c:pt>
                <c:pt idx="785">
                  <c:v>5.483042E6</c:v>
                </c:pt>
                <c:pt idx="786">
                  <c:v>5.433322E6</c:v>
                </c:pt>
                <c:pt idx="787">
                  <c:v>5.624456E6</c:v>
                </c:pt>
                <c:pt idx="788">
                  <c:v>5.472278E6</c:v>
                </c:pt>
                <c:pt idx="789">
                  <c:v>5.458445E6</c:v>
                </c:pt>
                <c:pt idx="790">
                  <c:v>5.320282E6</c:v>
                </c:pt>
                <c:pt idx="791">
                  <c:v>5.314666E6</c:v>
                </c:pt>
                <c:pt idx="792">
                  <c:v>5.202161E6</c:v>
                </c:pt>
                <c:pt idx="793">
                  <c:v>5.062534E6</c:v>
                </c:pt>
                <c:pt idx="794">
                  <c:v>5.079762E6</c:v>
                </c:pt>
                <c:pt idx="795">
                  <c:v>5.112972E6</c:v>
                </c:pt>
                <c:pt idx="796">
                  <c:v>5.124287E6</c:v>
                </c:pt>
                <c:pt idx="797">
                  <c:v>5.147303E6</c:v>
                </c:pt>
                <c:pt idx="798">
                  <c:v>5.035622E6</c:v>
                </c:pt>
                <c:pt idx="799">
                  <c:v>5.05779E6</c:v>
                </c:pt>
                <c:pt idx="800">
                  <c:v>5.030587E6</c:v>
                </c:pt>
                <c:pt idx="801">
                  <c:v>4.968435E6</c:v>
                </c:pt>
                <c:pt idx="802">
                  <c:v>5.075305E6</c:v>
                </c:pt>
                <c:pt idx="803">
                  <c:v>4.977588E6</c:v>
                </c:pt>
                <c:pt idx="804">
                  <c:v>5.142213E6</c:v>
                </c:pt>
                <c:pt idx="805">
                  <c:v>5.016056E6</c:v>
                </c:pt>
                <c:pt idx="806">
                  <c:v>4.973881E6</c:v>
                </c:pt>
                <c:pt idx="807">
                  <c:v>4.936018E6</c:v>
                </c:pt>
                <c:pt idx="808">
                  <c:v>5.030438E6</c:v>
                </c:pt>
                <c:pt idx="809">
                  <c:v>4.951348E6</c:v>
                </c:pt>
                <c:pt idx="810">
                  <c:v>4.902359E6</c:v>
                </c:pt>
                <c:pt idx="811">
                  <c:v>4.97347E6</c:v>
                </c:pt>
                <c:pt idx="812">
                  <c:v>4.951202E6</c:v>
                </c:pt>
                <c:pt idx="813">
                  <c:v>5.049928E6</c:v>
                </c:pt>
                <c:pt idx="814">
                  <c:v>4.879943E6</c:v>
                </c:pt>
                <c:pt idx="815">
                  <c:v>4.983265E6</c:v>
                </c:pt>
                <c:pt idx="816">
                  <c:v>4.917943E6</c:v>
                </c:pt>
                <c:pt idx="817">
                  <c:v>4.991299E6</c:v>
                </c:pt>
                <c:pt idx="818">
                  <c:v>4.835649E6</c:v>
                </c:pt>
                <c:pt idx="819">
                  <c:v>4.761621E6</c:v>
                </c:pt>
                <c:pt idx="820">
                  <c:v>4.710758E6</c:v>
                </c:pt>
                <c:pt idx="821">
                  <c:v>4.816686E6</c:v>
                </c:pt>
                <c:pt idx="822">
                  <c:v>4.782849E6</c:v>
                </c:pt>
                <c:pt idx="823">
                  <c:v>4.759243E6</c:v>
                </c:pt>
                <c:pt idx="824">
                  <c:v>4.82228E6</c:v>
                </c:pt>
                <c:pt idx="825">
                  <c:v>4.806377E6</c:v>
                </c:pt>
                <c:pt idx="826">
                  <c:v>5.001383E6</c:v>
                </c:pt>
                <c:pt idx="827">
                  <c:v>4.827305E6</c:v>
                </c:pt>
                <c:pt idx="828">
                  <c:v>4.878977E6</c:v>
                </c:pt>
                <c:pt idx="829">
                  <c:v>4.833103E6</c:v>
                </c:pt>
                <c:pt idx="830">
                  <c:v>5.106531E6</c:v>
                </c:pt>
                <c:pt idx="831">
                  <c:v>4.896634E6</c:v>
                </c:pt>
                <c:pt idx="832">
                  <c:v>4.856183E6</c:v>
                </c:pt>
                <c:pt idx="833">
                  <c:v>4.840483E6</c:v>
                </c:pt>
                <c:pt idx="834">
                  <c:v>4.968122E6</c:v>
                </c:pt>
                <c:pt idx="835">
                  <c:v>4.959012E6</c:v>
                </c:pt>
                <c:pt idx="836">
                  <c:v>4.867447E6</c:v>
                </c:pt>
                <c:pt idx="837">
                  <c:v>4.953737E6</c:v>
                </c:pt>
                <c:pt idx="838">
                  <c:v>4.942237E6</c:v>
                </c:pt>
                <c:pt idx="839">
                  <c:v>5.265727E6</c:v>
                </c:pt>
                <c:pt idx="840">
                  <c:v>5.128693E6</c:v>
                </c:pt>
                <c:pt idx="841">
                  <c:v>5.200648E6</c:v>
                </c:pt>
                <c:pt idx="842">
                  <c:v>5.078228E6</c:v>
                </c:pt>
                <c:pt idx="843">
                  <c:v>5.078701E6</c:v>
                </c:pt>
                <c:pt idx="844">
                  <c:v>4.95739E6</c:v>
                </c:pt>
                <c:pt idx="845">
                  <c:v>4.855382E6</c:v>
                </c:pt>
                <c:pt idx="846">
                  <c:v>4.84346E6</c:v>
                </c:pt>
                <c:pt idx="847">
                  <c:v>4.790552E6</c:v>
                </c:pt>
                <c:pt idx="848">
                  <c:v>4.848848E6</c:v>
                </c:pt>
                <c:pt idx="849">
                  <c:v>4.84815E6</c:v>
                </c:pt>
                <c:pt idx="850">
                  <c:v>4.84808E6</c:v>
                </c:pt>
                <c:pt idx="851">
                  <c:v>4.843007E6</c:v>
                </c:pt>
                <c:pt idx="852">
                  <c:v>4.924814E6</c:v>
                </c:pt>
                <c:pt idx="853">
                  <c:v>4.786854E6</c:v>
                </c:pt>
                <c:pt idx="854">
                  <c:v>4.889616E6</c:v>
                </c:pt>
                <c:pt idx="855">
                  <c:v>4.866442E6</c:v>
                </c:pt>
                <c:pt idx="856">
                  <c:v>4.946715E6</c:v>
                </c:pt>
                <c:pt idx="857">
                  <c:v>4.919286E6</c:v>
                </c:pt>
                <c:pt idx="858">
                  <c:v>4.906844E6</c:v>
                </c:pt>
                <c:pt idx="859">
                  <c:v>4.941197E6</c:v>
                </c:pt>
                <c:pt idx="860">
                  <c:v>4.993703E6</c:v>
                </c:pt>
                <c:pt idx="861">
                  <c:v>4.961207E6</c:v>
                </c:pt>
                <c:pt idx="862">
                  <c:v>4.925181E6</c:v>
                </c:pt>
                <c:pt idx="863">
                  <c:v>5.044674E6</c:v>
                </c:pt>
                <c:pt idx="864">
                  <c:v>4.995801E6</c:v>
                </c:pt>
                <c:pt idx="865">
                  <c:v>5.165871E6</c:v>
                </c:pt>
                <c:pt idx="866">
                  <c:v>5.127168E6</c:v>
                </c:pt>
                <c:pt idx="867">
                  <c:v>5.206496E6</c:v>
                </c:pt>
                <c:pt idx="868">
                  <c:v>5.194258E6</c:v>
                </c:pt>
                <c:pt idx="869">
                  <c:v>5.251569E6</c:v>
                </c:pt>
                <c:pt idx="870">
                  <c:v>5.161143E6</c:v>
                </c:pt>
                <c:pt idx="871">
                  <c:v>5.151809E6</c:v>
                </c:pt>
                <c:pt idx="872">
                  <c:v>5.150669E6</c:v>
                </c:pt>
                <c:pt idx="873">
                  <c:v>5.346756E6</c:v>
                </c:pt>
                <c:pt idx="874">
                  <c:v>5.416391E6</c:v>
                </c:pt>
                <c:pt idx="875">
                  <c:v>5.440863E6</c:v>
                </c:pt>
                <c:pt idx="876">
                  <c:v>5.464415E6</c:v>
                </c:pt>
                <c:pt idx="877">
                  <c:v>5.449064E6</c:v>
                </c:pt>
                <c:pt idx="878">
                  <c:v>5.678751E6</c:v>
                </c:pt>
                <c:pt idx="879">
                  <c:v>5.449847E6</c:v>
                </c:pt>
                <c:pt idx="880">
                  <c:v>5.529534E6</c:v>
                </c:pt>
                <c:pt idx="881">
                  <c:v>5.705028E6</c:v>
                </c:pt>
                <c:pt idx="882">
                  <c:v>5.92649E6</c:v>
                </c:pt>
                <c:pt idx="883">
                  <c:v>5.827102E6</c:v>
                </c:pt>
                <c:pt idx="884">
                  <c:v>5.731549E6</c:v>
                </c:pt>
                <c:pt idx="885">
                  <c:v>5.66497E6</c:v>
                </c:pt>
                <c:pt idx="886">
                  <c:v>5.704196E6</c:v>
                </c:pt>
                <c:pt idx="887">
                  <c:v>5.692614E6</c:v>
                </c:pt>
                <c:pt idx="888">
                  <c:v>5.625565E6</c:v>
                </c:pt>
                <c:pt idx="889">
                  <c:v>5.637445E6</c:v>
                </c:pt>
                <c:pt idx="890">
                  <c:v>5.600482E6</c:v>
                </c:pt>
                <c:pt idx="891">
                  <c:v>5.84308E6</c:v>
                </c:pt>
                <c:pt idx="892">
                  <c:v>5.728855E6</c:v>
                </c:pt>
                <c:pt idx="893">
                  <c:v>5.98582E6</c:v>
                </c:pt>
                <c:pt idx="894">
                  <c:v>5.716331E6</c:v>
                </c:pt>
                <c:pt idx="895">
                  <c:v>5.637728E6</c:v>
                </c:pt>
                <c:pt idx="896">
                  <c:v>5.620664E6</c:v>
                </c:pt>
                <c:pt idx="897">
                  <c:v>5.52351E6</c:v>
                </c:pt>
                <c:pt idx="898">
                  <c:v>5.533391E6</c:v>
                </c:pt>
                <c:pt idx="899">
                  <c:v>5.466989E6</c:v>
                </c:pt>
                <c:pt idx="900">
                  <c:v>5.527784E6</c:v>
                </c:pt>
                <c:pt idx="901">
                  <c:v>5.458926E6</c:v>
                </c:pt>
                <c:pt idx="902">
                  <c:v>5.434994E6</c:v>
                </c:pt>
                <c:pt idx="903">
                  <c:v>5.39938E6</c:v>
                </c:pt>
                <c:pt idx="904">
                  <c:v>5.450667E6</c:v>
                </c:pt>
                <c:pt idx="905">
                  <c:v>5.342002E6</c:v>
                </c:pt>
                <c:pt idx="906">
                  <c:v>5.338638E6</c:v>
                </c:pt>
                <c:pt idx="907">
                  <c:v>5.38003E6</c:v>
                </c:pt>
                <c:pt idx="908">
                  <c:v>5.509354E6</c:v>
                </c:pt>
                <c:pt idx="909">
                  <c:v>5.512537E6</c:v>
                </c:pt>
                <c:pt idx="910">
                  <c:v>5.548108E6</c:v>
                </c:pt>
                <c:pt idx="911">
                  <c:v>5.603928E6</c:v>
                </c:pt>
                <c:pt idx="912">
                  <c:v>5.61564E6</c:v>
                </c:pt>
                <c:pt idx="913">
                  <c:v>5.681286E6</c:v>
                </c:pt>
                <c:pt idx="914">
                  <c:v>5.635221E6</c:v>
                </c:pt>
                <c:pt idx="915">
                  <c:v>5.650059E6</c:v>
                </c:pt>
                <c:pt idx="916">
                  <c:v>5.546646E6</c:v>
                </c:pt>
                <c:pt idx="917">
                  <c:v>5.63511E6</c:v>
                </c:pt>
                <c:pt idx="918">
                  <c:v>5.588153E6</c:v>
                </c:pt>
                <c:pt idx="919">
                  <c:v>5.642443E6</c:v>
                </c:pt>
                <c:pt idx="920">
                  <c:v>5.731943E6</c:v>
                </c:pt>
                <c:pt idx="921">
                  <c:v>5.768787E6</c:v>
                </c:pt>
                <c:pt idx="922">
                  <c:v>5.793312E6</c:v>
                </c:pt>
                <c:pt idx="923">
                  <c:v>5.768578E6</c:v>
                </c:pt>
                <c:pt idx="924">
                  <c:v>5.746402E6</c:v>
                </c:pt>
                <c:pt idx="925">
                  <c:v>5.723604E6</c:v>
                </c:pt>
                <c:pt idx="926">
                  <c:v>5.802994E6</c:v>
                </c:pt>
                <c:pt idx="927">
                  <c:v>5.772451E6</c:v>
                </c:pt>
                <c:pt idx="928">
                  <c:v>5.815022E6</c:v>
                </c:pt>
                <c:pt idx="929">
                  <c:v>5.82863E6</c:v>
                </c:pt>
                <c:pt idx="930">
                  <c:v>5.947562E6</c:v>
                </c:pt>
                <c:pt idx="931">
                  <c:v>5.879386E6</c:v>
                </c:pt>
                <c:pt idx="932">
                  <c:v>5.862083E6</c:v>
                </c:pt>
                <c:pt idx="933">
                  <c:v>5.903625E6</c:v>
                </c:pt>
                <c:pt idx="934">
                  <c:v>5.914403E6</c:v>
                </c:pt>
                <c:pt idx="935">
                  <c:v>5.955708E6</c:v>
                </c:pt>
                <c:pt idx="936">
                  <c:v>5.940115E6</c:v>
                </c:pt>
                <c:pt idx="937">
                  <c:v>5.963378E6</c:v>
                </c:pt>
                <c:pt idx="938">
                  <c:v>5.897967E6</c:v>
                </c:pt>
                <c:pt idx="939">
                  <c:v>6.045855E6</c:v>
                </c:pt>
                <c:pt idx="940">
                  <c:v>5.962108E6</c:v>
                </c:pt>
                <c:pt idx="941">
                  <c:v>5.985694E6</c:v>
                </c:pt>
                <c:pt idx="942">
                  <c:v>5.964625E6</c:v>
                </c:pt>
                <c:pt idx="943">
                  <c:v>6.053163E6</c:v>
                </c:pt>
                <c:pt idx="944">
                  <c:v>6.075829E6</c:v>
                </c:pt>
                <c:pt idx="945">
                  <c:v>6.10513E6</c:v>
                </c:pt>
                <c:pt idx="946">
                  <c:v>6.209629E6</c:v>
                </c:pt>
                <c:pt idx="947">
                  <c:v>6.113143E6</c:v>
                </c:pt>
                <c:pt idx="948">
                  <c:v>6.097376E6</c:v>
                </c:pt>
                <c:pt idx="949">
                  <c:v>6.044665E6</c:v>
                </c:pt>
                <c:pt idx="950">
                  <c:v>6.048979E6</c:v>
                </c:pt>
                <c:pt idx="951">
                  <c:v>6.015285E6</c:v>
                </c:pt>
                <c:pt idx="952">
                  <c:v>6.105386E6</c:v>
                </c:pt>
                <c:pt idx="953">
                  <c:v>6.175777E6</c:v>
                </c:pt>
                <c:pt idx="954">
                  <c:v>6.594133E6</c:v>
                </c:pt>
                <c:pt idx="955">
                  <c:v>7.044647E6</c:v>
                </c:pt>
                <c:pt idx="956">
                  <c:v>7.261322E6</c:v>
                </c:pt>
                <c:pt idx="957">
                  <c:v>6.966154E6</c:v>
                </c:pt>
                <c:pt idx="958">
                  <c:v>6.749825E6</c:v>
                </c:pt>
                <c:pt idx="959">
                  <c:v>6.625522E6</c:v>
                </c:pt>
                <c:pt idx="960">
                  <c:v>6.611026E6</c:v>
                </c:pt>
                <c:pt idx="961">
                  <c:v>6.637394E6</c:v>
                </c:pt>
                <c:pt idx="962">
                  <c:v>6.576202E6</c:v>
                </c:pt>
                <c:pt idx="963">
                  <c:v>6.597883E6</c:v>
                </c:pt>
                <c:pt idx="964">
                  <c:v>6.492504E6</c:v>
                </c:pt>
                <c:pt idx="965">
                  <c:v>6.507985E6</c:v>
                </c:pt>
                <c:pt idx="966">
                  <c:v>6.475194E6</c:v>
                </c:pt>
                <c:pt idx="967">
                  <c:v>6.466427E6</c:v>
                </c:pt>
                <c:pt idx="968">
                  <c:v>6.48553E6</c:v>
                </c:pt>
                <c:pt idx="969">
                  <c:v>6.570299E6</c:v>
                </c:pt>
                <c:pt idx="970">
                  <c:v>6.525726E6</c:v>
                </c:pt>
                <c:pt idx="971">
                  <c:v>6.484005E6</c:v>
                </c:pt>
                <c:pt idx="972">
                  <c:v>6.497002E6</c:v>
                </c:pt>
                <c:pt idx="973">
                  <c:v>6.559043E6</c:v>
                </c:pt>
                <c:pt idx="974">
                  <c:v>6.565379E6</c:v>
                </c:pt>
                <c:pt idx="975">
                  <c:v>6.518973E6</c:v>
                </c:pt>
                <c:pt idx="976">
                  <c:v>6.531083E6</c:v>
                </c:pt>
                <c:pt idx="977">
                  <c:v>6.506187E6</c:v>
                </c:pt>
                <c:pt idx="978">
                  <c:v>6.600431E6</c:v>
                </c:pt>
                <c:pt idx="979">
                  <c:v>6.571956E6</c:v>
                </c:pt>
                <c:pt idx="980">
                  <c:v>6.595439E6</c:v>
                </c:pt>
                <c:pt idx="981">
                  <c:v>6.64093E6</c:v>
                </c:pt>
                <c:pt idx="982">
                  <c:v>6.738325E6</c:v>
                </c:pt>
                <c:pt idx="983">
                  <c:v>6.775207E6</c:v>
                </c:pt>
                <c:pt idx="984">
                  <c:v>6.77043E6</c:v>
                </c:pt>
                <c:pt idx="985">
                  <c:v>6.823443E6</c:v>
                </c:pt>
                <c:pt idx="986">
                  <c:v>6.806825E6</c:v>
                </c:pt>
                <c:pt idx="987">
                  <c:v>6.937052E6</c:v>
                </c:pt>
                <c:pt idx="988">
                  <c:v>6.874888E6</c:v>
                </c:pt>
                <c:pt idx="989">
                  <c:v>6.923377E6</c:v>
                </c:pt>
                <c:pt idx="990">
                  <c:v>6.819781E6</c:v>
                </c:pt>
                <c:pt idx="991">
                  <c:v>7.024974E6</c:v>
                </c:pt>
                <c:pt idx="992">
                  <c:v>6.90067E6</c:v>
                </c:pt>
                <c:pt idx="993">
                  <c:v>6.865398E6</c:v>
                </c:pt>
                <c:pt idx="994">
                  <c:v>6.906799E6</c:v>
                </c:pt>
                <c:pt idx="995">
                  <c:v>7.027832E6</c:v>
                </c:pt>
                <c:pt idx="996">
                  <c:v>7.001832E6</c:v>
                </c:pt>
                <c:pt idx="997">
                  <c:v>6.993206E6</c:v>
                </c:pt>
                <c:pt idx="998">
                  <c:v>7.093569E6</c:v>
                </c:pt>
                <c:pt idx="999">
                  <c:v>7.028567E6</c:v>
                </c:pt>
                <c:pt idx="1000">
                  <c:v>7.077984E6</c:v>
                </c:pt>
                <c:pt idx="1001">
                  <c:v>7.030016E6</c:v>
                </c:pt>
                <c:pt idx="1002">
                  <c:v>6.988696E6</c:v>
                </c:pt>
                <c:pt idx="1003">
                  <c:v>4.10040061971429E6</c:v>
                </c:pt>
                <c:pt idx="1004">
                  <c:v>4.21330901828571E6</c:v>
                </c:pt>
                <c:pt idx="1005">
                  <c:v>4.21557031628571E6</c:v>
                </c:pt>
                <c:pt idx="1006">
                  <c:v>4.31648775257143E6</c:v>
                </c:pt>
                <c:pt idx="1007">
                  <c:v>4.44463230342857E6</c:v>
                </c:pt>
                <c:pt idx="1008">
                  <c:v>4.55617175742857E6</c:v>
                </c:pt>
                <c:pt idx="1009">
                  <c:v>4.54203052457143E6</c:v>
                </c:pt>
                <c:pt idx="1010">
                  <c:v>4.51507330114286E6</c:v>
                </c:pt>
                <c:pt idx="1011">
                  <c:v>4.543877832E6</c:v>
                </c:pt>
                <c:pt idx="1012">
                  <c:v>4.583390604E6</c:v>
                </c:pt>
                <c:pt idx="1013">
                  <c:v>4.70830059514286E6</c:v>
                </c:pt>
                <c:pt idx="1014">
                  <c:v>4.68686344285714E6</c:v>
                </c:pt>
                <c:pt idx="1015">
                  <c:v>4.753153314E6</c:v>
                </c:pt>
                <c:pt idx="1016">
                  <c:v>4.72149277971429E6</c:v>
                </c:pt>
                <c:pt idx="1017">
                  <c:v>4.777138782E6</c:v>
                </c:pt>
                <c:pt idx="1018">
                  <c:v>4.760160444E6</c:v>
                </c:pt>
                <c:pt idx="1019">
                  <c:v>4.74359609657143E6</c:v>
                </c:pt>
                <c:pt idx="1020">
                  <c:v>4.79971101257143E6</c:v>
                </c:pt>
                <c:pt idx="1021">
                  <c:v>4.889686932E6</c:v>
                </c:pt>
                <c:pt idx="1022">
                  <c:v>4.86567370714286E6</c:v>
                </c:pt>
                <c:pt idx="1023">
                  <c:v>4.84810184485714E6</c:v>
                </c:pt>
                <c:pt idx="1024">
                  <c:v>4.776456672E6</c:v>
                </c:pt>
                <c:pt idx="1025">
                  <c:v>4.77445758771429E6</c:v>
                </c:pt>
                <c:pt idx="1026">
                  <c:v>4.81335203142857E6</c:v>
                </c:pt>
                <c:pt idx="1027">
                  <c:v>4.79601167314286E6</c:v>
                </c:pt>
                <c:pt idx="1028">
                  <c:v>4.82982011571429E6</c:v>
                </c:pt>
                <c:pt idx="1029">
                  <c:v>4.80428853171429E6</c:v>
                </c:pt>
                <c:pt idx="1030">
                  <c:v>4.88116793914286E6</c:v>
                </c:pt>
                <c:pt idx="1031">
                  <c:v>4.84725319371429E6</c:v>
                </c:pt>
                <c:pt idx="1032">
                  <c:v>4.86208362342857E6</c:v>
                </c:pt>
                <c:pt idx="1033">
                  <c:v>4.86247162885714E6</c:v>
                </c:pt>
                <c:pt idx="1034">
                  <c:v>4.882382154E6</c:v>
                </c:pt>
                <c:pt idx="1035">
                  <c:v>4.89603321257143E6</c:v>
                </c:pt>
                <c:pt idx="1036">
                  <c:v>4.86722100428571E6</c:v>
                </c:pt>
                <c:pt idx="1037">
                  <c:v>4.87543644342857E6</c:v>
                </c:pt>
                <c:pt idx="1038">
                  <c:v>4.84089628285714E6</c:v>
                </c:pt>
                <c:pt idx="1039">
                  <c:v>4.94320215257143E6</c:v>
                </c:pt>
                <c:pt idx="1040">
                  <c:v>4.87531065171429E6</c:v>
                </c:pt>
                <c:pt idx="1041">
                  <c:v>4.859665824E6</c:v>
                </c:pt>
                <c:pt idx="1042">
                  <c:v>4.85215493657143E6</c:v>
                </c:pt>
                <c:pt idx="1043">
                  <c:v>5.00460681685714E6</c:v>
                </c:pt>
                <c:pt idx="1044">
                  <c:v>4.95957574542857E6</c:v>
                </c:pt>
                <c:pt idx="1045">
                  <c:v>4.92530724771429E6</c:v>
                </c:pt>
                <c:pt idx="1046">
                  <c:v>4.95151857942857E6</c:v>
                </c:pt>
                <c:pt idx="1047">
                  <c:v>4.99113056742857E6</c:v>
                </c:pt>
                <c:pt idx="1048">
                  <c:v>5.01425025771429E6</c:v>
                </c:pt>
                <c:pt idx="1049">
                  <c:v>4.95330742028571E6</c:v>
                </c:pt>
                <c:pt idx="1050">
                  <c:v>5.02507070742857E6</c:v>
                </c:pt>
                <c:pt idx="1051">
                  <c:v>5.00573303657143E6</c:v>
                </c:pt>
                <c:pt idx="1052">
                  <c:v>5.10110264485714E6</c:v>
                </c:pt>
                <c:pt idx="1053">
                  <c:v>5.086333044E6</c:v>
                </c:pt>
                <c:pt idx="1054">
                  <c:v>5.10186211971429E6</c:v>
                </c:pt>
                <c:pt idx="1055">
                  <c:v>5.15147189142857E6</c:v>
                </c:pt>
                <c:pt idx="1056">
                  <c:v>5.15014605857143E6</c:v>
                </c:pt>
                <c:pt idx="1057">
                  <c:v>5.22262570885714E6</c:v>
                </c:pt>
                <c:pt idx="1058">
                  <c:v>5.238803232E6</c:v>
                </c:pt>
                <c:pt idx="1059">
                  <c:v>5.227790256E6</c:v>
                </c:pt>
                <c:pt idx="1060">
                  <c:v>5.25875214428572E6</c:v>
                </c:pt>
                <c:pt idx="1061">
                  <c:v>5.26639059514286E6</c:v>
                </c:pt>
                <c:pt idx="1062">
                  <c:v>5.22877237628571E6</c:v>
                </c:pt>
                <c:pt idx="1063">
                  <c:v>5.25099912257143E6</c:v>
                </c:pt>
                <c:pt idx="1064">
                  <c:v>5.22952122085714E6</c:v>
                </c:pt>
                <c:pt idx="1065">
                  <c:v>5.34634392685714E6</c:v>
                </c:pt>
                <c:pt idx="1066">
                  <c:v>5.35212325885714E6</c:v>
                </c:pt>
                <c:pt idx="1067">
                  <c:v>5.39498279914286E6</c:v>
                </c:pt>
                <c:pt idx="1068">
                  <c:v>5.342798136E6</c:v>
                </c:pt>
                <c:pt idx="1069">
                  <c:v>5.43870339257143E6</c:v>
                </c:pt>
                <c:pt idx="1070">
                  <c:v>5.39451920057143E6</c:v>
                </c:pt>
                <c:pt idx="1071">
                  <c:v>5.40365711228571E6</c:v>
                </c:pt>
                <c:pt idx="1072">
                  <c:v>5.45589965142857E6</c:v>
                </c:pt>
                <c:pt idx="1073">
                  <c:v>5.54338217828572E6</c:v>
                </c:pt>
                <c:pt idx="1074">
                  <c:v>5.62095196371429E6</c:v>
                </c:pt>
                <c:pt idx="1075">
                  <c:v>5.57330820428571E6</c:v>
                </c:pt>
                <c:pt idx="1076">
                  <c:v>5.65619844771429E6</c:v>
                </c:pt>
                <c:pt idx="1077">
                  <c:v>5.63993056714286E6</c:v>
                </c:pt>
                <c:pt idx="1078">
                  <c:v>5.68780996457143E6</c:v>
                </c:pt>
                <c:pt idx="1079">
                  <c:v>5.64488368971429E6</c:v>
                </c:pt>
                <c:pt idx="1080">
                  <c:v>5.643273792E6</c:v>
                </c:pt>
                <c:pt idx="1081">
                  <c:v>5.656589406E6</c:v>
                </c:pt>
                <c:pt idx="1082">
                  <c:v>5.75203992257143E6</c:v>
                </c:pt>
                <c:pt idx="1083">
                  <c:v>5.76108806742857E6</c:v>
                </c:pt>
                <c:pt idx="1084">
                  <c:v>5.76696011914286E6</c:v>
                </c:pt>
                <c:pt idx="1085">
                  <c:v>5.78292858E6</c:v>
                </c:pt>
                <c:pt idx="1086">
                  <c:v>5.83078671685714E6</c:v>
                </c:pt>
                <c:pt idx="1087">
                  <c:v>5.90459869628572E6</c:v>
                </c:pt>
                <c:pt idx="1088">
                  <c:v>5.84178965314286E6</c:v>
                </c:pt>
                <c:pt idx="1089">
                  <c:v>5.90288662971429E6</c:v>
                </c:pt>
                <c:pt idx="1090">
                  <c:v>5.91871217228571E6</c:v>
                </c:pt>
                <c:pt idx="1091">
                  <c:v>6.19835069657143E6</c:v>
                </c:pt>
                <c:pt idx="1092">
                  <c:v>6.11986847828572E6</c:v>
                </c:pt>
                <c:pt idx="1093">
                  <c:v>6.13090153371429E6</c:v>
                </c:pt>
                <c:pt idx="1094">
                  <c:v>6.12529228628572E6</c:v>
                </c:pt>
                <c:pt idx="1095">
                  <c:v>6.29910454457143E6</c:v>
                </c:pt>
                <c:pt idx="1096">
                  <c:v>6.26708671457143E6</c:v>
                </c:pt>
                <c:pt idx="1097">
                  <c:v>6.27824319942857E6</c:v>
                </c:pt>
                <c:pt idx="1098">
                  <c:v>6.36771358971429E6</c:v>
                </c:pt>
                <c:pt idx="1099">
                  <c:v>6.44747144228571E6</c:v>
                </c:pt>
                <c:pt idx="1100">
                  <c:v>6.52367700771429E6</c:v>
                </c:pt>
                <c:pt idx="1101">
                  <c:v>6.4850058E6</c:v>
                </c:pt>
                <c:pt idx="1102">
                  <c:v>6.51152245714286E6</c:v>
                </c:pt>
                <c:pt idx="1103">
                  <c:v>6.47439500314286E6</c:v>
                </c:pt>
                <c:pt idx="1104">
                  <c:v>6.58746049371429E6</c:v>
                </c:pt>
                <c:pt idx="1105">
                  <c:v>6.55214314114286E6</c:v>
                </c:pt>
                <c:pt idx="1106">
                  <c:v>6.535655568E6</c:v>
                </c:pt>
                <c:pt idx="1107">
                  <c:v>6.54005473457143E6</c:v>
                </c:pt>
                <c:pt idx="1108">
                  <c:v>6.59052437828571E6</c:v>
                </c:pt>
                <c:pt idx="1109">
                  <c:v>6.59498555485714E6</c:v>
                </c:pt>
                <c:pt idx="1110">
                  <c:v>6.59053382742857E6</c:v>
                </c:pt>
                <c:pt idx="1111">
                  <c:v>6.57172294628571E6</c:v>
                </c:pt>
                <c:pt idx="1112">
                  <c:v>6.56511149914286E6</c:v>
                </c:pt>
                <c:pt idx="1113">
                  <c:v>6.63662202171429E6</c:v>
                </c:pt>
                <c:pt idx="1114">
                  <c:v>6.57730738971429E6</c:v>
                </c:pt>
                <c:pt idx="1115">
                  <c:v>6.59336738914286E6</c:v>
                </c:pt>
                <c:pt idx="1116">
                  <c:v>6.54983991257143E6</c:v>
                </c:pt>
                <c:pt idx="1117">
                  <c:v>6.67061472257143E6</c:v>
                </c:pt>
                <c:pt idx="1118">
                  <c:v>6.59277209314286E6</c:v>
                </c:pt>
                <c:pt idx="1119">
                  <c:v>6.58825422171429E6</c:v>
                </c:pt>
                <c:pt idx="1120">
                  <c:v>6.57604179514286E6</c:v>
                </c:pt>
                <c:pt idx="1121">
                  <c:v>6.63994339542857E6</c:v>
                </c:pt>
                <c:pt idx="1122">
                  <c:v>6.63899198485714E6</c:v>
                </c:pt>
                <c:pt idx="1123">
                  <c:v>6.64038396171429E6</c:v>
                </c:pt>
                <c:pt idx="1124">
                  <c:v>6.69608961171429E6</c:v>
                </c:pt>
                <c:pt idx="1125">
                  <c:v>6.71056392685714E6</c:v>
                </c:pt>
                <c:pt idx="1126">
                  <c:v>6.79397032971429E6</c:v>
                </c:pt>
                <c:pt idx="1127">
                  <c:v>6.71297877342857E6</c:v>
                </c:pt>
                <c:pt idx="1128">
                  <c:v>6.87572490428571E6</c:v>
                </c:pt>
                <c:pt idx="1129">
                  <c:v>6.82953513171429E6</c:v>
                </c:pt>
                <c:pt idx="1130">
                  <c:v>6.94008301628571E6</c:v>
                </c:pt>
                <c:pt idx="1131">
                  <c:v>6.89162131542857E6</c:v>
                </c:pt>
                <c:pt idx="1132">
                  <c:v>6.87294626571429E6</c:v>
                </c:pt>
                <c:pt idx="1133">
                  <c:v>6.875652264E6</c:v>
                </c:pt>
                <c:pt idx="1134">
                  <c:v>6.91726983257143E6</c:v>
                </c:pt>
                <c:pt idx="1135">
                  <c:v>6.92296766571429E6</c:v>
                </c:pt>
                <c:pt idx="1136">
                  <c:v>6.90118621028572E6</c:v>
                </c:pt>
                <c:pt idx="1137">
                  <c:v>6.93832488514286E6</c:v>
                </c:pt>
                <c:pt idx="1138">
                  <c:v>6.95526011142857E6</c:v>
                </c:pt>
                <c:pt idx="1139">
                  <c:v>7.10162792485714E6</c:v>
                </c:pt>
                <c:pt idx="1140">
                  <c:v>6.98410598228571E6</c:v>
                </c:pt>
                <c:pt idx="1141">
                  <c:v>7.00547876228571E6</c:v>
                </c:pt>
                <c:pt idx="1142">
                  <c:v>7.06430853514286E6</c:v>
                </c:pt>
                <c:pt idx="1143">
                  <c:v>7.24554781971429E6</c:v>
                </c:pt>
                <c:pt idx="1144">
                  <c:v>7.15001521371429E6</c:v>
                </c:pt>
                <c:pt idx="1145">
                  <c:v>7.12558268314286E6</c:v>
                </c:pt>
                <c:pt idx="1146">
                  <c:v>7.115589624E6</c:v>
                </c:pt>
                <c:pt idx="1147">
                  <c:v>7.16655652885714E6</c:v>
                </c:pt>
                <c:pt idx="1148">
                  <c:v>7.26564673714286E6</c:v>
                </c:pt>
                <c:pt idx="1149">
                  <c:v>7.21954614085714E6</c:v>
                </c:pt>
                <c:pt idx="1150">
                  <c:v>7.26489848314286E6</c:v>
                </c:pt>
                <c:pt idx="1151">
                  <c:v>7.22654027828571E6</c:v>
                </c:pt>
                <c:pt idx="1152">
                  <c:v>7.42648355057143E6</c:v>
                </c:pt>
                <c:pt idx="1153">
                  <c:v>7.31772037285714E6</c:v>
                </c:pt>
                <c:pt idx="1154">
                  <c:v>7.35544784742857E6</c:v>
                </c:pt>
                <c:pt idx="1155">
                  <c:v>7.31271055542857E6</c:v>
                </c:pt>
                <c:pt idx="1156">
                  <c:v>7.33326007885714E6</c:v>
                </c:pt>
                <c:pt idx="1157">
                  <c:v>7.33442055171429E6</c:v>
                </c:pt>
                <c:pt idx="1158">
                  <c:v>7.27476516E6</c:v>
                </c:pt>
                <c:pt idx="1159">
                  <c:v>7.26750762771429E6</c:v>
                </c:pt>
                <c:pt idx="1160">
                  <c:v>7.246711836E6</c:v>
                </c:pt>
                <c:pt idx="1161">
                  <c:v>7.36084507971429E6</c:v>
                </c:pt>
                <c:pt idx="1162">
                  <c:v>7.31428679057143E6</c:v>
                </c:pt>
                <c:pt idx="1163">
                  <c:v>7.29667476942857E6</c:v>
                </c:pt>
                <c:pt idx="1164">
                  <c:v>7.24294044685714E6</c:v>
                </c:pt>
                <c:pt idx="1165">
                  <c:v>7.37961757371429E6</c:v>
                </c:pt>
                <c:pt idx="1166">
                  <c:v>7.274500584E6</c:v>
                </c:pt>
                <c:pt idx="1167">
                  <c:v>7.28735437114286E6</c:v>
                </c:pt>
                <c:pt idx="1168">
                  <c:v>7.28367865457143E6</c:v>
                </c:pt>
                <c:pt idx="1169">
                  <c:v>7.41204053571429E6</c:v>
                </c:pt>
                <c:pt idx="1170">
                  <c:v>7.360901184E6</c:v>
                </c:pt>
                <c:pt idx="1171">
                  <c:v>7.34974706142857E6</c:v>
                </c:pt>
                <c:pt idx="1172">
                  <c:v>7.34153693742857E6</c:v>
                </c:pt>
                <c:pt idx="1173">
                  <c:v>7.37560818428572E6</c:v>
                </c:pt>
                <c:pt idx="1174">
                  <c:v>7.39621085914286E6</c:v>
                </c:pt>
                <c:pt idx="1175">
                  <c:v>7.34440475228572E6</c:v>
                </c:pt>
                <c:pt idx="1176">
                  <c:v>7.35460569257143E6</c:v>
                </c:pt>
                <c:pt idx="1177">
                  <c:v>7.3444644E6</c:v>
                </c:pt>
                <c:pt idx="1178">
                  <c:v>7.50198751714286E6</c:v>
                </c:pt>
                <c:pt idx="1179">
                  <c:v>7.36787996657143E6</c:v>
                </c:pt>
                <c:pt idx="1180">
                  <c:v>7.38006463628571E6</c:v>
                </c:pt>
                <c:pt idx="1181">
                  <c:v>7.344456132E6</c:v>
                </c:pt>
                <c:pt idx="1182">
                  <c:v>7.43809359428572E6</c:v>
                </c:pt>
                <c:pt idx="1183">
                  <c:v>7.37616036857143E6</c:v>
                </c:pt>
                <c:pt idx="1184">
                  <c:v>7.34643100285714E6</c:v>
                </c:pt>
                <c:pt idx="1185">
                  <c:v>7.34641623857143E6</c:v>
                </c:pt>
                <c:pt idx="1186">
                  <c:v>7.33173876685714E6</c:v>
                </c:pt>
                <c:pt idx="1187">
                  <c:v>7.36559209285714E6</c:v>
                </c:pt>
                <c:pt idx="1188">
                  <c:v>7.33167911914286E6</c:v>
                </c:pt>
                <c:pt idx="1189">
                  <c:v>7.35418048114286E6</c:v>
                </c:pt>
                <c:pt idx="1190">
                  <c:v>7.30508923114286E6</c:v>
                </c:pt>
                <c:pt idx="1191">
                  <c:v>7.66532776285714E6</c:v>
                </c:pt>
                <c:pt idx="1192">
                  <c:v>7.57385828828572E6</c:v>
                </c:pt>
                <c:pt idx="1193">
                  <c:v>7.54481339485714E6</c:v>
                </c:pt>
                <c:pt idx="1194">
                  <c:v>7.53357482057143E6</c:v>
                </c:pt>
                <c:pt idx="1195">
                  <c:v>7.5441366E6</c:v>
                </c:pt>
                <c:pt idx="1196">
                  <c:v>7.57981361057143E6</c:v>
                </c:pt>
                <c:pt idx="1197">
                  <c:v>7.53597431228572E6</c:v>
                </c:pt>
                <c:pt idx="1198">
                  <c:v>7.50649593942857E6</c:v>
                </c:pt>
                <c:pt idx="1199">
                  <c:v>7.542507804E6</c:v>
                </c:pt>
                <c:pt idx="1200">
                  <c:v>7.61993998628572E6</c:v>
                </c:pt>
                <c:pt idx="1201">
                  <c:v>7.53439335257143E6</c:v>
                </c:pt>
                <c:pt idx="1202">
                  <c:v>7.58407812685714E6</c:v>
                </c:pt>
                <c:pt idx="1203">
                  <c:v>7.51950032228572E6</c:v>
                </c:pt>
                <c:pt idx="1204">
                  <c:v>7.632529788E6</c:v>
                </c:pt>
                <c:pt idx="1205">
                  <c:v>7.55962374514286E6</c:v>
                </c:pt>
                <c:pt idx="1206">
                  <c:v>7.59062697342857E6</c:v>
                </c:pt>
                <c:pt idx="1207">
                  <c:v>7.578762984E6</c:v>
                </c:pt>
                <c:pt idx="1208">
                  <c:v>7.56755807228572E6</c:v>
                </c:pt>
                <c:pt idx="1209">
                  <c:v>7.603037832E6</c:v>
                </c:pt>
                <c:pt idx="1210">
                  <c:v>7.545029544E6</c:v>
                </c:pt>
                <c:pt idx="1211">
                  <c:v>7.55558955171429E6</c:v>
                </c:pt>
                <c:pt idx="1212">
                  <c:v>7.52784923057143E6</c:v>
                </c:pt>
                <c:pt idx="1213">
                  <c:v>7.67925343714286E6</c:v>
                </c:pt>
                <c:pt idx="1214">
                  <c:v>7.56399869828571E6</c:v>
                </c:pt>
                <c:pt idx="1215">
                  <c:v>7.62437281542857E6</c:v>
                </c:pt>
                <c:pt idx="1216">
                  <c:v>7.59570529714286E6</c:v>
                </c:pt>
                <c:pt idx="1217">
                  <c:v>7.74561417685714E6</c:v>
                </c:pt>
                <c:pt idx="1218">
                  <c:v>7.62698255057143E6</c:v>
                </c:pt>
                <c:pt idx="1219">
                  <c:v>7.61883738942857E6</c:v>
                </c:pt>
                <c:pt idx="1220">
                  <c:v>7.61813697171429E6</c:v>
                </c:pt>
                <c:pt idx="1221">
                  <c:v>7.72091588914286E6</c:v>
                </c:pt>
                <c:pt idx="1222">
                  <c:v>8.49409200342857E6</c:v>
                </c:pt>
                <c:pt idx="1223">
                  <c:v>8.46121430142857E6</c:v>
                </c:pt>
                <c:pt idx="1224">
                  <c:v>8.467510974E6</c:v>
                </c:pt>
                <c:pt idx="1225">
                  <c:v>8.448292008E6</c:v>
                </c:pt>
                <c:pt idx="1226">
                  <c:v>8.48208982028572E6</c:v>
                </c:pt>
                <c:pt idx="1227">
                  <c:v>8.43979427571429E6</c:v>
                </c:pt>
                <c:pt idx="1228">
                  <c:v>8.456948604E6</c:v>
                </c:pt>
                <c:pt idx="1229">
                  <c:v>8.42320453371429E6</c:v>
                </c:pt>
                <c:pt idx="1230">
                  <c:v>8.52186126257143E6</c:v>
                </c:pt>
                <c:pt idx="1231">
                  <c:v>8.44964441657143E6</c:v>
                </c:pt>
                <c:pt idx="1232">
                  <c:v>8.42862716057143E6</c:v>
                </c:pt>
                <c:pt idx="1233">
                  <c:v>8.44724551542857E6</c:v>
                </c:pt>
                <c:pt idx="1234">
                  <c:v>8.50213617685714E6</c:v>
                </c:pt>
                <c:pt idx="1235">
                  <c:v>8.475535068E6</c:v>
                </c:pt>
                <c:pt idx="1236">
                  <c:v>8.44719177342857E6</c:v>
                </c:pt>
                <c:pt idx="1237">
                  <c:v>8.439825576E6</c:v>
                </c:pt>
                <c:pt idx="1238">
                  <c:v>8.41541903057143E6</c:v>
                </c:pt>
                <c:pt idx="1239">
                  <c:v>8.461508406E6</c:v>
                </c:pt>
                <c:pt idx="1240">
                  <c:v>8.41466782371429E6</c:v>
                </c:pt>
                <c:pt idx="1241">
                  <c:v>8.42223186257143E6</c:v>
                </c:pt>
                <c:pt idx="1242">
                  <c:v>8.41020428485714E6</c:v>
                </c:pt>
                <c:pt idx="1243">
                  <c:v>8.54826098657143E6</c:v>
                </c:pt>
                <c:pt idx="1244">
                  <c:v>8.521575426E6</c:v>
                </c:pt>
                <c:pt idx="1245">
                  <c:v>8.57736257485714E6</c:v>
                </c:pt>
                <c:pt idx="1246">
                  <c:v>8.66908540457143E6</c:v>
                </c:pt>
                <c:pt idx="1247">
                  <c:v>8.69067964885715E6</c:v>
                </c:pt>
                <c:pt idx="1248">
                  <c:v>8.85984351942857E6</c:v>
                </c:pt>
                <c:pt idx="1249">
                  <c:v>8.81735662971429E6</c:v>
                </c:pt>
                <c:pt idx="1250">
                  <c:v>8.85177749485714E6</c:v>
                </c:pt>
                <c:pt idx="1251">
                  <c:v>8.82244676485714E6</c:v>
                </c:pt>
                <c:pt idx="1252">
                  <c:v>9.03301618885714E6</c:v>
                </c:pt>
                <c:pt idx="1253">
                  <c:v>8.98531986857143E6</c:v>
                </c:pt>
                <c:pt idx="1254">
                  <c:v>9.03158759657143E6</c:v>
                </c:pt>
                <c:pt idx="1255">
                  <c:v>9.06051142285714E6</c:v>
                </c:pt>
                <c:pt idx="1256">
                  <c:v>9.192680718E6</c:v>
                </c:pt>
                <c:pt idx="1257">
                  <c:v>9.19478197114286E6</c:v>
                </c:pt>
                <c:pt idx="1258">
                  <c:v>9.16064398971429E6</c:v>
                </c:pt>
                <c:pt idx="1259">
                  <c:v>9.24459312771429E6</c:v>
                </c:pt>
                <c:pt idx="1260">
                  <c:v>9.21373872342857E6</c:v>
                </c:pt>
                <c:pt idx="1261">
                  <c:v>9.27628614342857E6</c:v>
                </c:pt>
                <c:pt idx="1262">
                  <c:v>9.23395752685714E6</c:v>
                </c:pt>
                <c:pt idx="1263">
                  <c:v>9.26200317342857E6</c:v>
                </c:pt>
                <c:pt idx="1264">
                  <c:v>9.30467373085714E6</c:v>
                </c:pt>
                <c:pt idx="1265">
                  <c:v>9.36276706114286E6</c:v>
                </c:pt>
                <c:pt idx="1266">
                  <c:v>9.32445669257143E6</c:v>
                </c:pt>
                <c:pt idx="1267">
                  <c:v>9.40585633371429E6</c:v>
                </c:pt>
                <c:pt idx="1268">
                  <c:v>9.35509199485714E6</c:v>
                </c:pt>
                <c:pt idx="1269">
                  <c:v>9.49429440514286E6</c:v>
                </c:pt>
                <c:pt idx="1270">
                  <c:v>9.45391821771429E6</c:v>
                </c:pt>
                <c:pt idx="1271">
                  <c:v>9.51478605257143E6</c:v>
                </c:pt>
                <c:pt idx="1272">
                  <c:v>9.57401091771429E6</c:v>
                </c:pt>
                <c:pt idx="1273">
                  <c:v>9.71321805257143E6</c:v>
                </c:pt>
                <c:pt idx="1274">
                  <c:v>9.82218025285714E6</c:v>
                </c:pt>
                <c:pt idx="1275">
                  <c:v>9.86048235342857E6</c:v>
                </c:pt>
                <c:pt idx="1276">
                  <c:v>9.91857095914286E6</c:v>
                </c:pt>
                <c:pt idx="1277">
                  <c:v>9.92864197371429E6</c:v>
                </c:pt>
                <c:pt idx="1278">
                  <c:v>1.00256285665714E7</c:v>
                </c:pt>
                <c:pt idx="1279">
                  <c:v>1.00190992088571E7</c:v>
                </c:pt>
                <c:pt idx="1280">
                  <c:v>9.99337982314286E6</c:v>
                </c:pt>
                <c:pt idx="1281">
                  <c:v>1.00576741534286E7</c:v>
                </c:pt>
                <c:pt idx="1282">
                  <c:v>1.02017269268571E7</c:v>
                </c:pt>
                <c:pt idx="1283">
                  <c:v>1.01420177931429E7</c:v>
                </c:pt>
                <c:pt idx="1284">
                  <c:v>1.01238057514286E7</c:v>
                </c:pt>
                <c:pt idx="1285">
                  <c:v>1.01164608145714E7</c:v>
                </c:pt>
                <c:pt idx="1286">
                  <c:v>1.02409296488571E7</c:v>
                </c:pt>
                <c:pt idx="1287">
                  <c:v>1.02584826128571E7</c:v>
                </c:pt>
                <c:pt idx="1288">
                  <c:v>1.02391419891429E7</c:v>
                </c:pt>
                <c:pt idx="1289">
                  <c:v>1.03118005825714E7</c:v>
                </c:pt>
                <c:pt idx="1290">
                  <c:v>1.02934107788571E7</c:v>
                </c:pt>
                <c:pt idx="1291">
                  <c:v>1.03914426831429E7</c:v>
                </c:pt>
                <c:pt idx="1292">
                  <c:v>1.04418361431429E7</c:v>
                </c:pt>
                <c:pt idx="1293">
                  <c:v>1.05193067125714E7</c:v>
                </c:pt>
                <c:pt idx="1294">
                  <c:v>1.06864153945714E7</c:v>
                </c:pt>
                <c:pt idx="1295">
                  <c:v>1.10038380882857E7</c:v>
                </c:pt>
                <c:pt idx="1296">
                  <c:v>1.10197699337143E7</c:v>
                </c:pt>
                <c:pt idx="1297">
                  <c:v>1.09864628862857E7</c:v>
                </c:pt>
                <c:pt idx="1298">
                  <c:v>1.10039491157143E7</c:v>
                </c:pt>
                <c:pt idx="1299">
                  <c:v>1.10055962194286E7</c:v>
                </c:pt>
                <c:pt idx="1300">
                  <c:v>1.11111697208571E7</c:v>
                </c:pt>
                <c:pt idx="1301">
                  <c:v>1.10483648117143E7</c:v>
                </c:pt>
                <c:pt idx="1302">
                  <c:v>1.10890841211429E7</c:v>
                </c:pt>
                <c:pt idx="1303">
                  <c:v>1.09889503731429E7</c:v>
                </c:pt>
                <c:pt idx="1304">
                  <c:v>1.12200799508571E7</c:v>
                </c:pt>
                <c:pt idx="1305">
                  <c:v>1.10148605134286E7</c:v>
                </c:pt>
                <c:pt idx="1306">
                  <c:v>1.10322126831429E7</c:v>
                </c:pt>
                <c:pt idx="1307">
                  <c:v>1.09980121011429E7</c:v>
                </c:pt>
                <c:pt idx="1308">
                  <c:v>1.10941033877143E7</c:v>
                </c:pt>
                <c:pt idx="1309">
                  <c:v>1.11740484514286E7</c:v>
                </c:pt>
                <c:pt idx="1310">
                  <c:v>1.1149373196E7</c:v>
                </c:pt>
                <c:pt idx="1311">
                  <c:v>1.12813995728571E7</c:v>
                </c:pt>
                <c:pt idx="1312">
                  <c:v>1.12265307625714E7</c:v>
                </c:pt>
                <c:pt idx="1313">
                  <c:v>1.13300089165714E7</c:v>
                </c:pt>
                <c:pt idx="1314">
                  <c:v>1.13208851785714E7</c:v>
                </c:pt>
                <c:pt idx="1315">
                  <c:v>1.13524293702857E7</c:v>
                </c:pt>
                <c:pt idx="1316">
                  <c:v>1.13601008931429E7</c:v>
                </c:pt>
                <c:pt idx="1317">
                  <c:v>1.15054541048571E7</c:v>
                </c:pt>
                <c:pt idx="1318">
                  <c:v>1.14416558545714E7</c:v>
                </c:pt>
                <c:pt idx="1319">
                  <c:v>1.14760938462857E7</c:v>
                </c:pt>
                <c:pt idx="1320">
                  <c:v>1.14993647228571E7</c:v>
                </c:pt>
                <c:pt idx="1321">
                  <c:v>1.1597135004E7</c:v>
                </c:pt>
                <c:pt idx="1322">
                  <c:v>1.1630082984E7</c:v>
                </c:pt>
                <c:pt idx="1323">
                  <c:v>1.16807067668571E7</c:v>
                </c:pt>
                <c:pt idx="1324">
                  <c:v>1.16457118662857E7</c:v>
                </c:pt>
                <c:pt idx="1325">
                  <c:v>1.16633965277143E7</c:v>
                </c:pt>
                <c:pt idx="1326">
                  <c:v>1.18398332854286E7</c:v>
                </c:pt>
                <c:pt idx="1327">
                  <c:v>1.18219992094286E7</c:v>
                </c:pt>
                <c:pt idx="1328">
                  <c:v>1.18837647128571E7</c:v>
                </c:pt>
                <c:pt idx="1329">
                  <c:v>1.18552708225714E7</c:v>
                </c:pt>
                <c:pt idx="1330">
                  <c:v>1.2094074876E7</c:v>
                </c:pt>
                <c:pt idx="1331">
                  <c:v>1.21081298854286E7</c:v>
                </c:pt>
                <c:pt idx="1332">
                  <c:v>1.21389482648571E7</c:v>
                </c:pt>
                <c:pt idx="1333">
                  <c:v>1.22246643925714E7</c:v>
                </c:pt>
                <c:pt idx="1334">
                  <c:v>1.24134836614286E7</c:v>
                </c:pt>
                <c:pt idx="1335">
                  <c:v>1.25931502542857E7</c:v>
                </c:pt>
                <c:pt idx="1336">
                  <c:v>1.2577976112E7</c:v>
                </c:pt>
                <c:pt idx="1337">
                  <c:v>1.26904628425714E7</c:v>
                </c:pt>
                <c:pt idx="1338">
                  <c:v>1.27303441311429E7</c:v>
                </c:pt>
                <c:pt idx="1339">
                  <c:v>1.28621998328571E7</c:v>
                </c:pt>
                <c:pt idx="1340">
                  <c:v>1.28411430085714E7</c:v>
                </c:pt>
                <c:pt idx="1341">
                  <c:v>1.28751670097143E7</c:v>
                </c:pt>
                <c:pt idx="1342">
                  <c:v>1.28976813642857E7</c:v>
                </c:pt>
                <c:pt idx="1343">
                  <c:v>1.30633974788571E7</c:v>
                </c:pt>
                <c:pt idx="1344">
                  <c:v>1.30472199557143E7</c:v>
                </c:pt>
                <c:pt idx="1345">
                  <c:v>1.30724444425714E7</c:v>
                </c:pt>
                <c:pt idx="1346">
                  <c:v>1.31110766725714E7</c:v>
                </c:pt>
                <c:pt idx="1347">
                  <c:v>1.31740268622857E7</c:v>
                </c:pt>
                <c:pt idx="1348">
                  <c:v>1.33035533502857E7</c:v>
                </c:pt>
                <c:pt idx="1349">
                  <c:v>1.32655353145714E7</c:v>
                </c:pt>
                <c:pt idx="1350">
                  <c:v>1.33568766351429E7</c:v>
                </c:pt>
                <c:pt idx="1351">
                  <c:v>1.33376830637143E7</c:v>
                </c:pt>
                <c:pt idx="1352">
                  <c:v>1.3582529844E7</c:v>
                </c:pt>
                <c:pt idx="1353">
                  <c:v>1.34383004897143E7</c:v>
                </c:pt>
                <c:pt idx="1354">
                  <c:v>1.3496120976E7</c:v>
                </c:pt>
                <c:pt idx="1355">
                  <c:v>1.34638356171429E7</c:v>
                </c:pt>
                <c:pt idx="1356">
                  <c:v>1.36077330702857E7</c:v>
                </c:pt>
                <c:pt idx="1357">
                  <c:v>1.36100032268571E7</c:v>
                </c:pt>
                <c:pt idx="1358">
                  <c:v>1.35721015337143E7</c:v>
                </c:pt>
                <c:pt idx="1359">
                  <c:v>1.3570954644E7</c:v>
                </c:pt>
                <c:pt idx="1360">
                  <c:v>1.35917840982857E7</c:v>
                </c:pt>
                <c:pt idx="1361">
                  <c:v>1.37314146728571E7</c:v>
                </c:pt>
                <c:pt idx="1362">
                  <c:v>1.36691306477143E7</c:v>
                </c:pt>
                <c:pt idx="1363">
                  <c:v>1.37377934348571E7</c:v>
                </c:pt>
                <c:pt idx="1364">
                  <c:v>1.36990938797143E7</c:v>
                </c:pt>
                <c:pt idx="1365">
                  <c:v>1.38383140071429E7</c:v>
                </c:pt>
                <c:pt idx="1366">
                  <c:v>1.38235674385714E7</c:v>
                </c:pt>
                <c:pt idx="1367">
                  <c:v>1.37704278214286E7</c:v>
                </c:pt>
                <c:pt idx="1368">
                  <c:v>1.37573726494286E7</c:v>
                </c:pt>
                <c:pt idx="1369">
                  <c:v>1.37977553331429E7</c:v>
                </c:pt>
                <c:pt idx="1370">
                  <c:v>1.38189786985714E7</c:v>
                </c:pt>
                <c:pt idx="1371">
                  <c:v>1.38643623411429E7</c:v>
                </c:pt>
                <c:pt idx="1372">
                  <c:v>1.39131128314286E7</c:v>
                </c:pt>
                <c:pt idx="1373">
                  <c:v>1.39472449071429E7</c:v>
                </c:pt>
                <c:pt idx="1374">
                  <c:v>1.40150637677143E7</c:v>
                </c:pt>
                <c:pt idx="1375">
                  <c:v>1.38941537168571E7</c:v>
                </c:pt>
                <c:pt idx="1376">
                  <c:v>1.39087987071429E7</c:v>
                </c:pt>
                <c:pt idx="1377">
                  <c:v>1.38709808751429E7</c:v>
                </c:pt>
                <c:pt idx="1378">
                  <c:v>1.40964008082857E7</c:v>
                </c:pt>
                <c:pt idx="1379">
                  <c:v>1.39719307928571E7</c:v>
                </c:pt>
                <c:pt idx="1380">
                  <c:v>1.39882553682857E7</c:v>
                </c:pt>
                <c:pt idx="1381">
                  <c:v>1.3943122128E7</c:v>
                </c:pt>
                <c:pt idx="1382">
                  <c:v>1.41082571202857E7</c:v>
                </c:pt>
                <c:pt idx="1383">
                  <c:v>1.41061399217143E7</c:v>
                </c:pt>
                <c:pt idx="1384">
                  <c:v>1.40368593968571E7</c:v>
                </c:pt>
                <c:pt idx="1385">
                  <c:v>1.40524014651429E7</c:v>
                </c:pt>
                <c:pt idx="1386">
                  <c:v>1.40664133628571E7</c:v>
                </c:pt>
                <c:pt idx="1387">
                  <c:v>1.42005598911429E7</c:v>
                </c:pt>
                <c:pt idx="1388">
                  <c:v>1.4058357378E7</c:v>
                </c:pt>
                <c:pt idx="1389">
                  <c:v>1.4082619824E7</c:v>
                </c:pt>
                <c:pt idx="1390">
                  <c:v>1.4044243902E7</c:v>
                </c:pt>
                <c:pt idx="1391">
                  <c:v>1.41951089168571E7</c:v>
                </c:pt>
                <c:pt idx="1392">
                  <c:v>1.40921664111429E7</c:v>
                </c:pt>
                <c:pt idx="1393">
                  <c:v>1.4059399146E7</c:v>
                </c:pt>
                <c:pt idx="1394">
                  <c:v>1.40459110851429E7</c:v>
                </c:pt>
                <c:pt idx="1395">
                  <c:v>1.41289773188571E7</c:v>
                </c:pt>
                <c:pt idx="1396">
                  <c:v>1.41173418805714E7</c:v>
                </c:pt>
                <c:pt idx="1397">
                  <c:v>1.4098866444E7</c:v>
                </c:pt>
                <c:pt idx="1398">
                  <c:v>1.40667322714286E7</c:v>
                </c:pt>
                <c:pt idx="1399">
                  <c:v>1.40648176388571E7</c:v>
                </c:pt>
                <c:pt idx="1400">
                  <c:v>1.42953365657143E7</c:v>
                </c:pt>
                <c:pt idx="1401">
                  <c:v>1.41336759051429E7</c:v>
                </c:pt>
                <c:pt idx="1402">
                  <c:v>1.42437849951429E7</c:v>
                </c:pt>
                <c:pt idx="1403">
                  <c:v>1.41641358077143E7</c:v>
                </c:pt>
                <c:pt idx="1404">
                  <c:v>1.44985852662857E7</c:v>
                </c:pt>
                <c:pt idx="1405">
                  <c:v>1.43118164614286E7</c:v>
                </c:pt>
                <c:pt idx="1406">
                  <c:v>1.42694423708571E7</c:v>
                </c:pt>
                <c:pt idx="1407">
                  <c:v>1.42111476557143E7</c:v>
                </c:pt>
                <c:pt idx="1408">
                  <c:v>1.42255144868571E7</c:v>
                </c:pt>
                <c:pt idx="1409">
                  <c:v>1.44087770691429E7</c:v>
                </c:pt>
                <c:pt idx="1410">
                  <c:v>1.42789795088571E7</c:v>
                </c:pt>
                <c:pt idx="1411">
                  <c:v>1.42543290574286E7</c:v>
                </c:pt>
                <c:pt idx="1412">
                  <c:v>1.42147188411429E7</c:v>
                </c:pt>
                <c:pt idx="1413">
                  <c:v>1.45106961145714E7</c:v>
                </c:pt>
                <c:pt idx="1414">
                  <c:v>1.43733286097143E7</c:v>
                </c:pt>
                <c:pt idx="1415">
                  <c:v>1.43820672951429E7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2266608"/>
        <c:axId val="-1742107168"/>
      </c:lineChart>
      <c:dateAx>
        <c:axId val="-1742266608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>
                <a:solidFill>
                  <a:schemeClr val="tx1"/>
                </a:solidFill>
              </a:defRPr>
            </a:pPr>
            <a:endParaRPr lang="en-US"/>
          </a:p>
        </c:txPr>
        <c:crossAx val="-1742107168"/>
        <c:crosses val="autoZero"/>
        <c:auto val="1"/>
        <c:lblOffset val="100"/>
        <c:baseTimeUnit val="days"/>
        <c:majorUnit val="5.0"/>
        <c:majorTimeUnit val="years"/>
        <c:minorUnit val="5.0"/>
        <c:minorTimeUnit val="years"/>
      </c:dateAx>
      <c:valAx>
        <c:axId val="-1742107168"/>
        <c:scaling>
          <c:orientation val="minMax"/>
          <c:max val="2.5E7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>
                <a:solidFill>
                  <a:schemeClr val="tx1"/>
                </a:solidFill>
              </a:defRPr>
            </a:pPr>
            <a:endParaRPr lang="en-US"/>
          </a:p>
        </c:txPr>
        <c:crossAx val="-1742266608"/>
        <c:crosses val="autoZero"/>
        <c:crossBetween val="between"/>
        <c:dispUnits>
          <c:builtInUnit val="millions"/>
        </c:dispUnits>
      </c:valAx>
    </c:plotArea>
    <c:legend>
      <c:legendPos val="b"/>
      <c:layout/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1.0" l="0.75" r="0.75" t="1.0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Insert:</a:t>
            </a:r>
            <a:r>
              <a:rPr lang="en-US" baseline="0"/>
              <a:t> 1917-1918 (World War I)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'Fed M0 YOY'!$C$3</c:f>
              <c:strCache>
                <c:ptCount val="1"/>
                <c:pt idx="0">
                  <c:v>Year-Over-Year Growth (%)</c:v>
                </c:pt>
              </c:strCache>
            </c:strRef>
          </c:tx>
          <c:marker>
            <c:symbol val="none"/>
          </c:marker>
          <c:cat>
            <c:numRef>
              <c:f>'Fed M0 YOY'!$A$115:$A$218</c:f>
              <c:numCache>
                <c:formatCode>[$-409]d\-mmm\-yy;@</c:formatCode>
                <c:ptCount val="104"/>
                <c:pt idx="0">
                  <c:v>6215.0</c:v>
                </c:pt>
                <c:pt idx="1">
                  <c:v>6222.0</c:v>
                </c:pt>
                <c:pt idx="2">
                  <c:v>6229.0</c:v>
                </c:pt>
                <c:pt idx="3">
                  <c:v>6236.0</c:v>
                </c:pt>
                <c:pt idx="4">
                  <c:v>6243.0</c:v>
                </c:pt>
                <c:pt idx="5">
                  <c:v>6250.0</c:v>
                </c:pt>
                <c:pt idx="6">
                  <c:v>6257.0</c:v>
                </c:pt>
                <c:pt idx="7">
                  <c:v>6264.0</c:v>
                </c:pt>
                <c:pt idx="8">
                  <c:v>6271.0</c:v>
                </c:pt>
                <c:pt idx="9">
                  <c:v>6278.0</c:v>
                </c:pt>
                <c:pt idx="10">
                  <c:v>6285.0</c:v>
                </c:pt>
                <c:pt idx="11">
                  <c:v>6292.0</c:v>
                </c:pt>
                <c:pt idx="12">
                  <c:v>6299.0</c:v>
                </c:pt>
                <c:pt idx="13">
                  <c:v>6306.0</c:v>
                </c:pt>
                <c:pt idx="14">
                  <c:v>6313.0</c:v>
                </c:pt>
                <c:pt idx="15">
                  <c:v>6320.0</c:v>
                </c:pt>
                <c:pt idx="16">
                  <c:v>6327.0</c:v>
                </c:pt>
                <c:pt idx="17">
                  <c:v>6334.0</c:v>
                </c:pt>
                <c:pt idx="18">
                  <c:v>6341.0</c:v>
                </c:pt>
                <c:pt idx="19">
                  <c:v>6348.0</c:v>
                </c:pt>
                <c:pt idx="20">
                  <c:v>6355.0</c:v>
                </c:pt>
                <c:pt idx="21">
                  <c:v>6362.0</c:v>
                </c:pt>
                <c:pt idx="22">
                  <c:v>6369.0</c:v>
                </c:pt>
                <c:pt idx="23">
                  <c:v>6376.0</c:v>
                </c:pt>
                <c:pt idx="24">
                  <c:v>6383.0</c:v>
                </c:pt>
                <c:pt idx="25">
                  <c:v>6390.0</c:v>
                </c:pt>
                <c:pt idx="26">
                  <c:v>6397.0</c:v>
                </c:pt>
                <c:pt idx="27">
                  <c:v>6404.0</c:v>
                </c:pt>
                <c:pt idx="28">
                  <c:v>6411.0</c:v>
                </c:pt>
                <c:pt idx="29">
                  <c:v>6418.0</c:v>
                </c:pt>
                <c:pt idx="30">
                  <c:v>6425.0</c:v>
                </c:pt>
                <c:pt idx="31">
                  <c:v>6432.0</c:v>
                </c:pt>
                <c:pt idx="32">
                  <c:v>6439.0</c:v>
                </c:pt>
                <c:pt idx="33">
                  <c:v>6446.0</c:v>
                </c:pt>
                <c:pt idx="34">
                  <c:v>6453.0</c:v>
                </c:pt>
                <c:pt idx="35">
                  <c:v>6460.0</c:v>
                </c:pt>
                <c:pt idx="36">
                  <c:v>6467.0</c:v>
                </c:pt>
                <c:pt idx="37">
                  <c:v>6474.0</c:v>
                </c:pt>
                <c:pt idx="38">
                  <c:v>6481.0</c:v>
                </c:pt>
                <c:pt idx="39">
                  <c:v>6488.0</c:v>
                </c:pt>
                <c:pt idx="40">
                  <c:v>6495.0</c:v>
                </c:pt>
                <c:pt idx="41">
                  <c:v>6502.0</c:v>
                </c:pt>
                <c:pt idx="42">
                  <c:v>6509.0</c:v>
                </c:pt>
                <c:pt idx="43">
                  <c:v>6516.0</c:v>
                </c:pt>
                <c:pt idx="44">
                  <c:v>6523.0</c:v>
                </c:pt>
                <c:pt idx="45">
                  <c:v>6530.0</c:v>
                </c:pt>
                <c:pt idx="46">
                  <c:v>6537.0</c:v>
                </c:pt>
                <c:pt idx="47">
                  <c:v>6544.0</c:v>
                </c:pt>
                <c:pt idx="48">
                  <c:v>6551.0</c:v>
                </c:pt>
                <c:pt idx="49">
                  <c:v>6558.0</c:v>
                </c:pt>
                <c:pt idx="50">
                  <c:v>6565.0</c:v>
                </c:pt>
                <c:pt idx="51">
                  <c:v>6572.0</c:v>
                </c:pt>
                <c:pt idx="52">
                  <c:v>6579.0</c:v>
                </c:pt>
                <c:pt idx="53">
                  <c:v>6586.0</c:v>
                </c:pt>
                <c:pt idx="54">
                  <c:v>6593.0</c:v>
                </c:pt>
                <c:pt idx="55">
                  <c:v>6600.0</c:v>
                </c:pt>
                <c:pt idx="56">
                  <c:v>6607.0</c:v>
                </c:pt>
                <c:pt idx="57">
                  <c:v>6614.0</c:v>
                </c:pt>
                <c:pt idx="58">
                  <c:v>6621.0</c:v>
                </c:pt>
                <c:pt idx="59">
                  <c:v>6627.0</c:v>
                </c:pt>
                <c:pt idx="60">
                  <c:v>6635.0</c:v>
                </c:pt>
                <c:pt idx="61">
                  <c:v>6642.0</c:v>
                </c:pt>
                <c:pt idx="62">
                  <c:v>6649.0</c:v>
                </c:pt>
                <c:pt idx="63">
                  <c:v>6656.0</c:v>
                </c:pt>
                <c:pt idx="64">
                  <c:v>6663.0</c:v>
                </c:pt>
                <c:pt idx="65">
                  <c:v>6670.0</c:v>
                </c:pt>
                <c:pt idx="66">
                  <c:v>6677.0</c:v>
                </c:pt>
                <c:pt idx="67">
                  <c:v>6684.0</c:v>
                </c:pt>
                <c:pt idx="68">
                  <c:v>6691.0</c:v>
                </c:pt>
                <c:pt idx="69">
                  <c:v>6698.0</c:v>
                </c:pt>
                <c:pt idx="70">
                  <c:v>6705.0</c:v>
                </c:pt>
                <c:pt idx="71">
                  <c:v>6712.0</c:v>
                </c:pt>
                <c:pt idx="72">
                  <c:v>6719.0</c:v>
                </c:pt>
                <c:pt idx="73">
                  <c:v>6726.0</c:v>
                </c:pt>
                <c:pt idx="74">
                  <c:v>6733.0</c:v>
                </c:pt>
                <c:pt idx="75">
                  <c:v>6740.0</c:v>
                </c:pt>
                <c:pt idx="76">
                  <c:v>6747.0</c:v>
                </c:pt>
                <c:pt idx="77">
                  <c:v>6754.0</c:v>
                </c:pt>
                <c:pt idx="78">
                  <c:v>6761.0</c:v>
                </c:pt>
                <c:pt idx="79">
                  <c:v>6768.0</c:v>
                </c:pt>
                <c:pt idx="80">
                  <c:v>6775.0</c:v>
                </c:pt>
                <c:pt idx="81">
                  <c:v>6782.0</c:v>
                </c:pt>
                <c:pt idx="82">
                  <c:v>6789.0</c:v>
                </c:pt>
                <c:pt idx="83">
                  <c:v>6796.0</c:v>
                </c:pt>
                <c:pt idx="84">
                  <c:v>6803.0</c:v>
                </c:pt>
                <c:pt idx="85">
                  <c:v>6810.0</c:v>
                </c:pt>
                <c:pt idx="86">
                  <c:v>6817.0</c:v>
                </c:pt>
                <c:pt idx="87">
                  <c:v>6824.0</c:v>
                </c:pt>
                <c:pt idx="88">
                  <c:v>6831.0</c:v>
                </c:pt>
                <c:pt idx="89">
                  <c:v>6838.0</c:v>
                </c:pt>
                <c:pt idx="90">
                  <c:v>6845.0</c:v>
                </c:pt>
                <c:pt idx="91">
                  <c:v>6852.0</c:v>
                </c:pt>
                <c:pt idx="92">
                  <c:v>6858.0</c:v>
                </c:pt>
                <c:pt idx="93">
                  <c:v>6866.0</c:v>
                </c:pt>
                <c:pt idx="94">
                  <c:v>6873.0</c:v>
                </c:pt>
                <c:pt idx="95">
                  <c:v>6880.0</c:v>
                </c:pt>
                <c:pt idx="96">
                  <c:v>6887.0</c:v>
                </c:pt>
                <c:pt idx="97">
                  <c:v>6894.0</c:v>
                </c:pt>
                <c:pt idx="98">
                  <c:v>6901.0</c:v>
                </c:pt>
                <c:pt idx="99">
                  <c:v>6908.0</c:v>
                </c:pt>
                <c:pt idx="100">
                  <c:v>6915.0</c:v>
                </c:pt>
                <c:pt idx="101">
                  <c:v>6922.0</c:v>
                </c:pt>
                <c:pt idx="102">
                  <c:v>6929.0</c:v>
                </c:pt>
                <c:pt idx="103">
                  <c:v>6936.0</c:v>
                </c:pt>
              </c:numCache>
            </c:numRef>
          </c:cat>
          <c:val>
            <c:numRef>
              <c:f>'Fed M0 YOY'!$C$115:$C$218</c:f>
              <c:numCache>
                <c:formatCode>0.00</c:formatCode>
                <c:ptCount val="104"/>
                <c:pt idx="0">
                  <c:v>59.35877361229434</c:v>
                </c:pt>
                <c:pt idx="1">
                  <c:v>63.072072770499</c:v>
                </c:pt>
                <c:pt idx="2">
                  <c:v>59.67325740787012</c:v>
                </c:pt>
                <c:pt idx="3">
                  <c:v>61.23841030675185</c:v>
                </c:pt>
                <c:pt idx="4">
                  <c:v>63.44537325537225</c:v>
                </c:pt>
                <c:pt idx="5">
                  <c:v>60.20594042884557</c:v>
                </c:pt>
                <c:pt idx="6">
                  <c:v>65.81645240954088</c:v>
                </c:pt>
                <c:pt idx="7">
                  <c:v>67.04605213733002</c:v>
                </c:pt>
                <c:pt idx="8">
                  <c:v>70.10853198180005</c:v>
                </c:pt>
                <c:pt idx="9">
                  <c:v>69.20184290452006</c:v>
                </c:pt>
                <c:pt idx="10">
                  <c:v>71.72867004650541</c:v>
                </c:pt>
                <c:pt idx="11">
                  <c:v>65.4765531572414</c:v>
                </c:pt>
                <c:pt idx="12">
                  <c:v>71.302814443974</c:v>
                </c:pt>
                <c:pt idx="13">
                  <c:v>77.89696210460382</c:v>
                </c:pt>
                <c:pt idx="14">
                  <c:v>72.49320479790416</c:v>
                </c:pt>
                <c:pt idx="15">
                  <c:v>76.96197514745995</c:v>
                </c:pt>
                <c:pt idx="16">
                  <c:v>74.25564669603941</c:v>
                </c:pt>
                <c:pt idx="17">
                  <c:v>77.14999651333071</c:v>
                </c:pt>
                <c:pt idx="18">
                  <c:v>74.6040190609709</c:v>
                </c:pt>
                <c:pt idx="19">
                  <c:v>63.5334703961284</c:v>
                </c:pt>
                <c:pt idx="20">
                  <c:v>72.70024973360377</c:v>
                </c:pt>
                <c:pt idx="21">
                  <c:v>59.45876316097644</c:v>
                </c:pt>
                <c:pt idx="22">
                  <c:v>69.40723491573098</c:v>
                </c:pt>
                <c:pt idx="23">
                  <c:v>87.69583304244983</c:v>
                </c:pt>
                <c:pt idx="24">
                  <c:v>170.2240034411164</c:v>
                </c:pt>
                <c:pt idx="25">
                  <c:v>229.2651025041394</c:v>
                </c:pt>
                <c:pt idx="26">
                  <c:v>244.1221742230424</c:v>
                </c:pt>
                <c:pt idx="27">
                  <c:v>219.2826033363465</c:v>
                </c:pt>
                <c:pt idx="28">
                  <c:v>237.7305423451605</c:v>
                </c:pt>
                <c:pt idx="29">
                  <c:v>232.338793034905</c:v>
                </c:pt>
                <c:pt idx="30">
                  <c:v>244.9913180992796</c:v>
                </c:pt>
                <c:pt idx="31">
                  <c:v>229.6091388148697</c:v>
                </c:pt>
                <c:pt idx="32">
                  <c:v>226.4466089744084</c:v>
                </c:pt>
                <c:pt idx="33">
                  <c:v>228.2167988815164</c:v>
                </c:pt>
                <c:pt idx="34">
                  <c:v>232.2148629301342</c:v>
                </c:pt>
                <c:pt idx="35">
                  <c:v>231.6971284275348</c:v>
                </c:pt>
                <c:pt idx="36">
                  <c:v>236.8722027906277</c:v>
                </c:pt>
                <c:pt idx="37">
                  <c:v>241.4245067400532</c:v>
                </c:pt>
                <c:pt idx="38">
                  <c:v>242.9702094280738</c:v>
                </c:pt>
                <c:pt idx="39">
                  <c:v>252.2055029935008</c:v>
                </c:pt>
                <c:pt idx="40">
                  <c:v>269.5506774755576</c:v>
                </c:pt>
                <c:pt idx="41">
                  <c:v>272.7141897900296</c:v>
                </c:pt>
                <c:pt idx="42">
                  <c:v>275.2474266040024</c:v>
                </c:pt>
                <c:pt idx="43">
                  <c:v>299.4431528291087</c:v>
                </c:pt>
                <c:pt idx="44">
                  <c:v>310.8478100311877</c:v>
                </c:pt>
                <c:pt idx="45">
                  <c:v>285.8996914160991</c:v>
                </c:pt>
                <c:pt idx="46">
                  <c:v>275.6204034960255</c:v>
                </c:pt>
                <c:pt idx="47">
                  <c:v>307.4405725578643</c:v>
                </c:pt>
                <c:pt idx="48">
                  <c:v>305.6078934254254</c:v>
                </c:pt>
                <c:pt idx="49">
                  <c:v>313.33558015195</c:v>
                </c:pt>
                <c:pt idx="50">
                  <c:v>295.0209242168655</c:v>
                </c:pt>
                <c:pt idx="51">
                  <c:v>296.4841942493659</c:v>
                </c:pt>
                <c:pt idx="52">
                  <c:v>304.4450450746416</c:v>
                </c:pt>
                <c:pt idx="53">
                  <c:v>295.9813813848423</c:v>
                </c:pt>
                <c:pt idx="54">
                  <c:v>290.2476585488561</c:v>
                </c:pt>
                <c:pt idx="55">
                  <c:v>288.3477578954873</c:v>
                </c:pt>
                <c:pt idx="56">
                  <c:v>288.2154248455477</c:v>
                </c:pt>
                <c:pt idx="57">
                  <c:v>300.7910158651628</c:v>
                </c:pt>
                <c:pt idx="58">
                  <c:v>282.4336809885501</c:v>
                </c:pt>
                <c:pt idx="59">
                  <c:v>291.0272986890333</c:v>
                </c:pt>
                <c:pt idx="60">
                  <c:v>277.005894341021</c:v>
                </c:pt>
                <c:pt idx="61">
                  <c:v>286.5265293699909</c:v>
                </c:pt>
                <c:pt idx="62">
                  <c:v>283.9155896065712</c:v>
                </c:pt>
                <c:pt idx="63">
                  <c:v>300.8441392500021</c:v>
                </c:pt>
                <c:pt idx="64">
                  <c:v>302.0109947416453</c:v>
                </c:pt>
                <c:pt idx="65">
                  <c:v>283.3036035592883</c:v>
                </c:pt>
                <c:pt idx="66">
                  <c:v>297.8384639443593</c:v>
                </c:pt>
                <c:pt idx="67">
                  <c:v>294.1861001287147</c:v>
                </c:pt>
                <c:pt idx="68">
                  <c:v>310.7720616630375</c:v>
                </c:pt>
                <c:pt idx="69">
                  <c:v>298.7784027911725</c:v>
                </c:pt>
                <c:pt idx="70">
                  <c:v>308.7392327197166</c:v>
                </c:pt>
                <c:pt idx="71">
                  <c:v>292.9991321184717</c:v>
                </c:pt>
                <c:pt idx="72">
                  <c:v>260.044286842472</c:v>
                </c:pt>
                <c:pt idx="73">
                  <c:v>307.2126336253976</c:v>
                </c:pt>
                <c:pt idx="74">
                  <c:v>283.3784721749663</c:v>
                </c:pt>
                <c:pt idx="75">
                  <c:v>251.9160504091367</c:v>
                </c:pt>
                <c:pt idx="76">
                  <c:v>141.2847266332289</c:v>
                </c:pt>
                <c:pt idx="77">
                  <c:v>113.2131935583583</c:v>
                </c:pt>
                <c:pt idx="78">
                  <c:v>93.29297536047035</c:v>
                </c:pt>
                <c:pt idx="79">
                  <c:v>109.992085655089</c:v>
                </c:pt>
                <c:pt idx="80">
                  <c:v>95.59442782865038</c:v>
                </c:pt>
                <c:pt idx="81">
                  <c:v>98.40035168936498</c:v>
                </c:pt>
                <c:pt idx="82">
                  <c:v>92.42591419522027</c:v>
                </c:pt>
                <c:pt idx="83">
                  <c:v>104.8105785962877</c:v>
                </c:pt>
                <c:pt idx="84">
                  <c:v>104.4605920545575</c:v>
                </c:pt>
                <c:pt idx="85">
                  <c:v>106.4647977731899</c:v>
                </c:pt>
                <c:pt idx="86">
                  <c:v>115.9009029044167</c:v>
                </c:pt>
                <c:pt idx="87">
                  <c:v>107.7133808975313</c:v>
                </c:pt>
                <c:pt idx="88">
                  <c:v>108.9239870739341</c:v>
                </c:pt>
                <c:pt idx="89">
                  <c:v>110.5394682914834</c:v>
                </c:pt>
                <c:pt idx="90">
                  <c:v>112.4841882088208</c:v>
                </c:pt>
                <c:pt idx="91">
                  <c:v>109.0904061169679</c:v>
                </c:pt>
                <c:pt idx="92">
                  <c:v>96.70537708565288</c:v>
                </c:pt>
                <c:pt idx="93">
                  <c:v>97.92318213312416</c:v>
                </c:pt>
                <c:pt idx="94">
                  <c:v>100.5006064168383</c:v>
                </c:pt>
                <c:pt idx="95">
                  <c:v>77.85459154790043</c:v>
                </c:pt>
                <c:pt idx="96">
                  <c:v>77.76641814632966</c:v>
                </c:pt>
                <c:pt idx="97">
                  <c:v>65.99992767411745</c:v>
                </c:pt>
                <c:pt idx="98">
                  <c:v>73.0129685701927</c:v>
                </c:pt>
                <c:pt idx="99">
                  <c:v>62.21236041797486</c:v>
                </c:pt>
                <c:pt idx="100">
                  <c:v>65.32229191798289</c:v>
                </c:pt>
                <c:pt idx="101">
                  <c:v>57.71418767974646</c:v>
                </c:pt>
                <c:pt idx="102">
                  <c:v>68.30194630555458</c:v>
                </c:pt>
                <c:pt idx="103">
                  <c:v>62.12130501164476</c:v>
                </c:pt>
              </c:numCache>
            </c:numRef>
          </c:val>
          <c:smooth val="0"/>
        </c:ser>
        <c:ser>
          <c:idx val="1"/>
          <c:order val="1"/>
          <c:tx>
            <c:v>Recessions</c:v>
          </c:tx>
          <c:marker>
            <c:symbol val="none"/>
          </c:marker>
          <c:cat>
            <c:numRef>
              <c:f>'Fed M0 YOY'!$A$115:$A$218</c:f>
              <c:numCache>
                <c:formatCode>[$-409]d\-mmm\-yy;@</c:formatCode>
                <c:ptCount val="104"/>
                <c:pt idx="0">
                  <c:v>6215.0</c:v>
                </c:pt>
                <c:pt idx="1">
                  <c:v>6222.0</c:v>
                </c:pt>
                <c:pt idx="2">
                  <c:v>6229.0</c:v>
                </c:pt>
                <c:pt idx="3">
                  <c:v>6236.0</c:v>
                </c:pt>
                <c:pt idx="4">
                  <c:v>6243.0</c:v>
                </c:pt>
                <c:pt idx="5">
                  <c:v>6250.0</c:v>
                </c:pt>
                <c:pt idx="6">
                  <c:v>6257.0</c:v>
                </c:pt>
                <c:pt idx="7">
                  <c:v>6264.0</c:v>
                </c:pt>
                <c:pt idx="8">
                  <c:v>6271.0</c:v>
                </c:pt>
                <c:pt idx="9">
                  <c:v>6278.0</c:v>
                </c:pt>
                <c:pt idx="10">
                  <c:v>6285.0</c:v>
                </c:pt>
                <c:pt idx="11">
                  <c:v>6292.0</c:v>
                </c:pt>
                <c:pt idx="12">
                  <c:v>6299.0</c:v>
                </c:pt>
                <c:pt idx="13">
                  <c:v>6306.0</c:v>
                </c:pt>
                <c:pt idx="14">
                  <c:v>6313.0</c:v>
                </c:pt>
                <c:pt idx="15">
                  <c:v>6320.0</c:v>
                </c:pt>
                <c:pt idx="16">
                  <c:v>6327.0</c:v>
                </c:pt>
                <c:pt idx="17">
                  <c:v>6334.0</c:v>
                </c:pt>
                <c:pt idx="18">
                  <c:v>6341.0</c:v>
                </c:pt>
                <c:pt idx="19">
                  <c:v>6348.0</c:v>
                </c:pt>
                <c:pt idx="20">
                  <c:v>6355.0</c:v>
                </c:pt>
                <c:pt idx="21">
                  <c:v>6362.0</c:v>
                </c:pt>
                <c:pt idx="22">
                  <c:v>6369.0</c:v>
                </c:pt>
                <c:pt idx="23">
                  <c:v>6376.0</c:v>
                </c:pt>
                <c:pt idx="24">
                  <c:v>6383.0</c:v>
                </c:pt>
                <c:pt idx="25">
                  <c:v>6390.0</c:v>
                </c:pt>
                <c:pt idx="26">
                  <c:v>6397.0</c:v>
                </c:pt>
                <c:pt idx="27">
                  <c:v>6404.0</c:v>
                </c:pt>
                <c:pt idx="28">
                  <c:v>6411.0</c:v>
                </c:pt>
                <c:pt idx="29">
                  <c:v>6418.0</c:v>
                </c:pt>
                <c:pt idx="30">
                  <c:v>6425.0</c:v>
                </c:pt>
                <c:pt idx="31">
                  <c:v>6432.0</c:v>
                </c:pt>
                <c:pt idx="32">
                  <c:v>6439.0</c:v>
                </c:pt>
                <c:pt idx="33">
                  <c:v>6446.0</c:v>
                </c:pt>
                <c:pt idx="34">
                  <c:v>6453.0</c:v>
                </c:pt>
                <c:pt idx="35">
                  <c:v>6460.0</c:v>
                </c:pt>
                <c:pt idx="36">
                  <c:v>6467.0</c:v>
                </c:pt>
                <c:pt idx="37">
                  <c:v>6474.0</c:v>
                </c:pt>
                <c:pt idx="38">
                  <c:v>6481.0</c:v>
                </c:pt>
                <c:pt idx="39">
                  <c:v>6488.0</c:v>
                </c:pt>
                <c:pt idx="40">
                  <c:v>6495.0</c:v>
                </c:pt>
                <c:pt idx="41">
                  <c:v>6502.0</c:v>
                </c:pt>
                <c:pt idx="42">
                  <c:v>6509.0</c:v>
                </c:pt>
                <c:pt idx="43">
                  <c:v>6516.0</c:v>
                </c:pt>
                <c:pt idx="44">
                  <c:v>6523.0</c:v>
                </c:pt>
                <c:pt idx="45">
                  <c:v>6530.0</c:v>
                </c:pt>
                <c:pt idx="46">
                  <c:v>6537.0</c:v>
                </c:pt>
                <c:pt idx="47">
                  <c:v>6544.0</c:v>
                </c:pt>
                <c:pt idx="48">
                  <c:v>6551.0</c:v>
                </c:pt>
                <c:pt idx="49">
                  <c:v>6558.0</c:v>
                </c:pt>
                <c:pt idx="50">
                  <c:v>6565.0</c:v>
                </c:pt>
                <c:pt idx="51">
                  <c:v>6572.0</c:v>
                </c:pt>
                <c:pt idx="52">
                  <c:v>6579.0</c:v>
                </c:pt>
                <c:pt idx="53">
                  <c:v>6586.0</c:v>
                </c:pt>
                <c:pt idx="54">
                  <c:v>6593.0</c:v>
                </c:pt>
                <c:pt idx="55">
                  <c:v>6600.0</c:v>
                </c:pt>
                <c:pt idx="56">
                  <c:v>6607.0</c:v>
                </c:pt>
                <c:pt idx="57">
                  <c:v>6614.0</c:v>
                </c:pt>
                <c:pt idx="58">
                  <c:v>6621.0</c:v>
                </c:pt>
                <c:pt idx="59">
                  <c:v>6627.0</c:v>
                </c:pt>
                <c:pt idx="60">
                  <c:v>6635.0</c:v>
                </c:pt>
                <c:pt idx="61">
                  <c:v>6642.0</c:v>
                </c:pt>
                <c:pt idx="62">
                  <c:v>6649.0</c:v>
                </c:pt>
                <c:pt idx="63">
                  <c:v>6656.0</c:v>
                </c:pt>
                <c:pt idx="64">
                  <c:v>6663.0</c:v>
                </c:pt>
                <c:pt idx="65">
                  <c:v>6670.0</c:v>
                </c:pt>
                <c:pt idx="66">
                  <c:v>6677.0</c:v>
                </c:pt>
                <c:pt idx="67">
                  <c:v>6684.0</c:v>
                </c:pt>
                <c:pt idx="68">
                  <c:v>6691.0</c:v>
                </c:pt>
                <c:pt idx="69">
                  <c:v>6698.0</c:v>
                </c:pt>
                <c:pt idx="70">
                  <c:v>6705.0</c:v>
                </c:pt>
                <c:pt idx="71">
                  <c:v>6712.0</c:v>
                </c:pt>
                <c:pt idx="72">
                  <c:v>6719.0</c:v>
                </c:pt>
                <c:pt idx="73">
                  <c:v>6726.0</c:v>
                </c:pt>
                <c:pt idx="74">
                  <c:v>6733.0</c:v>
                </c:pt>
                <c:pt idx="75">
                  <c:v>6740.0</c:v>
                </c:pt>
                <c:pt idx="76">
                  <c:v>6747.0</c:v>
                </c:pt>
                <c:pt idx="77">
                  <c:v>6754.0</c:v>
                </c:pt>
                <c:pt idx="78">
                  <c:v>6761.0</c:v>
                </c:pt>
                <c:pt idx="79">
                  <c:v>6768.0</c:v>
                </c:pt>
                <c:pt idx="80">
                  <c:v>6775.0</c:v>
                </c:pt>
                <c:pt idx="81">
                  <c:v>6782.0</c:v>
                </c:pt>
                <c:pt idx="82">
                  <c:v>6789.0</c:v>
                </c:pt>
                <c:pt idx="83">
                  <c:v>6796.0</c:v>
                </c:pt>
                <c:pt idx="84">
                  <c:v>6803.0</c:v>
                </c:pt>
                <c:pt idx="85">
                  <c:v>6810.0</c:v>
                </c:pt>
                <c:pt idx="86">
                  <c:v>6817.0</c:v>
                </c:pt>
                <c:pt idx="87">
                  <c:v>6824.0</c:v>
                </c:pt>
                <c:pt idx="88">
                  <c:v>6831.0</c:v>
                </c:pt>
                <c:pt idx="89">
                  <c:v>6838.0</c:v>
                </c:pt>
                <c:pt idx="90">
                  <c:v>6845.0</c:v>
                </c:pt>
                <c:pt idx="91">
                  <c:v>6852.0</c:v>
                </c:pt>
                <c:pt idx="92">
                  <c:v>6858.0</c:v>
                </c:pt>
                <c:pt idx="93">
                  <c:v>6866.0</c:v>
                </c:pt>
                <c:pt idx="94">
                  <c:v>6873.0</c:v>
                </c:pt>
                <c:pt idx="95">
                  <c:v>6880.0</c:v>
                </c:pt>
                <c:pt idx="96">
                  <c:v>6887.0</c:v>
                </c:pt>
                <c:pt idx="97">
                  <c:v>6894.0</c:v>
                </c:pt>
                <c:pt idx="98">
                  <c:v>6901.0</c:v>
                </c:pt>
                <c:pt idx="99">
                  <c:v>6908.0</c:v>
                </c:pt>
                <c:pt idx="100">
                  <c:v>6915.0</c:v>
                </c:pt>
                <c:pt idx="101">
                  <c:v>6922.0</c:v>
                </c:pt>
                <c:pt idx="102">
                  <c:v>6929.0</c:v>
                </c:pt>
                <c:pt idx="103">
                  <c:v>6936.0</c:v>
                </c:pt>
              </c:numCache>
            </c:numRef>
          </c:cat>
          <c:val>
            <c:numRef>
              <c:f>'Fed M0 YOY'!$D$115:$D$218</c:f>
              <c:numCache>
                <c:formatCode>General</c:formatCode>
                <c:ptCount val="104"/>
                <c:pt idx="0">
                  <c:v>-9.99999999E8</c:v>
                </c:pt>
                <c:pt idx="1">
                  <c:v>-9.99999999E8</c:v>
                </c:pt>
                <c:pt idx="2">
                  <c:v>-9.99999999E8</c:v>
                </c:pt>
                <c:pt idx="3">
                  <c:v>-9.99999999E8</c:v>
                </c:pt>
                <c:pt idx="4">
                  <c:v>-9.99999999E8</c:v>
                </c:pt>
                <c:pt idx="5">
                  <c:v>-9.99999999E8</c:v>
                </c:pt>
                <c:pt idx="6">
                  <c:v>-9.99999999E8</c:v>
                </c:pt>
                <c:pt idx="7">
                  <c:v>-9.99999999E8</c:v>
                </c:pt>
                <c:pt idx="8">
                  <c:v>-9.99999999E8</c:v>
                </c:pt>
                <c:pt idx="9">
                  <c:v>-9.99999999E8</c:v>
                </c:pt>
                <c:pt idx="10">
                  <c:v>-9.99999999E8</c:v>
                </c:pt>
                <c:pt idx="11">
                  <c:v>-9.99999999E8</c:v>
                </c:pt>
                <c:pt idx="12">
                  <c:v>-9.99999999E8</c:v>
                </c:pt>
                <c:pt idx="13">
                  <c:v>-9.99999999E8</c:v>
                </c:pt>
                <c:pt idx="14">
                  <c:v>-9.99999999E8</c:v>
                </c:pt>
                <c:pt idx="15">
                  <c:v>-9.99999999E8</c:v>
                </c:pt>
                <c:pt idx="16">
                  <c:v>-9.99999999E8</c:v>
                </c:pt>
                <c:pt idx="17">
                  <c:v>-9.99999999E8</c:v>
                </c:pt>
                <c:pt idx="18">
                  <c:v>-9.99999999E8</c:v>
                </c:pt>
                <c:pt idx="19">
                  <c:v>-9.99999999E8</c:v>
                </c:pt>
                <c:pt idx="20">
                  <c:v>-9.99999999E8</c:v>
                </c:pt>
                <c:pt idx="21">
                  <c:v>-9.99999999E8</c:v>
                </c:pt>
                <c:pt idx="22">
                  <c:v>-9.99999999E8</c:v>
                </c:pt>
                <c:pt idx="23">
                  <c:v>-9.99999999E8</c:v>
                </c:pt>
                <c:pt idx="24">
                  <c:v>-9.99999999E8</c:v>
                </c:pt>
                <c:pt idx="25">
                  <c:v>-9.99999999E8</c:v>
                </c:pt>
                <c:pt idx="26">
                  <c:v>-9.99999999E8</c:v>
                </c:pt>
                <c:pt idx="27">
                  <c:v>-9.99999999E8</c:v>
                </c:pt>
                <c:pt idx="28">
                  <c:v>-9.99999999E8</c:v>
                </c:pt>
                <c:pt idx="29">
                  <c:v>-9.99999999E8</c:v>
                </c:pt>
                <c:pt idx="30">
                  <c:v>-9.99999999E8</c:v>
                </c:pt>
                <c:pt idx="31">
                  <c:v>-9.99999999E8</c:v>
                </c:pt>
                <c:pt idx="32">
                  <c:v>-9.99999999E8</c:v>
                </c:pt>
                <c:pt idx="33">
                  <c:v>-9.99999999E8</c:v>
                </c:pt>
                <c:pt idx="34">
                  <c:v>-9.99999999E8</c:v>
                </c:pt>
                <c:pt idx="35">
                  <c:v>-9.99999999E8</c:v>
                </c:pt>
                <c:pt idx="36">
                  <c:v>-9.99999999E8</c:v>
                </c:pt>
                <c:pt idx="37">
                  <c:v>-9.99999999E8</c:v>
                </c:pt>
                <c:pt idx="38">
                  <c:v>-9.99999999E8</c:v>
                </c:pt>
                <c:pt idx="39">
                  <c:v>-9.99999999E8</c:v>
                </c:pt>
                <c:pt idx="40">
                  <c:v>-9.99999999E8</c:v>
                </c:pt>
                <c:pt idx="41">
                  <c:v>-9.99999999E8</c:v>
                </c:pt>
                <c:pt idx="42">
                  <c:v>-9.99999999E8</c:v>
                </c:pt>
                <c:pt idx="43">
                  <c:v>-9.99999999E8</c:v>
                </c:pt>
                <c:pt idx="44">
                  <c:v>-9.99999999E8</c:v>
                </c:pt>
                <c:pt idx="45">
                  <c:v>-9.99999999E8</c:v>
                </c:pt>
                <c:pt idx="46">
                  <c:v>-9.99999999E8</c:v>
                </c:pt>
                <c:pt idx="47">
                  <c:v>-9.99999999E8</c:v>
                </c:pt>
                <c:pt idx="48">
                  <c:v>-9.99999999E8</c:v>
                </c:pt>
                <c:pt idx="49">
                  <c:v>-9.99999999E8</c:v>
                </c:pt>
                <c:pt idx="50">
                  <c:v>-9.99999999E8</c:v>
                </c:pt>
                <c:pt idx="51">
                  <c:v>-9.99999999E8</c:v>
                </c:pt>
                <c:pt idx="52">
                  <c:v>-9.99999999E8</c:v>
                </c:pt>
                <c:pt idx="53">
                  <c:v>-9.99999999E8</c:v>
                </c:pt>
                <c:pt idx="54">
                  <c:v>-9.99999999E8</c:v>
                </c:pt>
                <c:pt idx="55">
                  <c:v>-9.99999999E8</c:v>
                </c:pt>
                <c:pt idx="56">
                  <c:v>-9.99999999E8</c:v>
                </c:pt>
                <c:pt idx="57">
                  <c:v>-9.99999999E8</c:v>
                </c:pt>
                <c:pt idx="58">
                  <c:v>-9.99999999E8</c:v>
                </c:pt>
                <c:pt idx="59">
                  <c:v>-9.99999999E8</c:v>
                </c:pt>
                <c:pt idx="60">
                  <c:v>-9.99999999E8</c:v>
                </c:pt>
                <c:pt idx="61">
                  <c:v>-9.99999999E8</c:v>
                </c:pt>
                <c:pt idx="62">
                  <c:v>-9.99999999E8</c:v>
                </c:pt>
                <c:pt idx="63">
                  <c:v>-9.99999999E8</c:v>
                </c:pt>
                <c:pt idx="64">
                  <c:v>-9.99999999E8</c:v>
                </c:pt>
                <c:pt idx="65">
                  <c:v>-9.99999999E8</c:v>
                </c:pt>
                <c:pt idx="66">
                  <c:v>-9.99999999E8</c:v>
                </c:pt>
                <c:pt idx="67">
                  <c:v>-9.99999999E8</c:v>
                </c:pt>
                <c:pt idx="68">
                  <c:v>-9.99999999E8</c:v>
                </c:pt>
                <c:pt idx="69">
                  <c:v>-9.99999999E8</c:v>
                </c:pt>
                <c:pt idx="70">
                  <c:v>-9.99999999E8</c:v>
                </c:pt>
                <c:pt idx="71">
                  <c:v>-9.99999999E8</c:v>
                </c:pt>
                <c:pt idx="72">
                  <c:v>-9.99999999E8</c:v>
                </c:pt>
                <c:pt idx="73">
                  <c:v>-9.99999999E8</c:v>
                </c:pt>
                <c:pt idx="74">
                  <c:v>-9.99999999E8</c:v>
                </c:pt>
                <c:pt idx="75">
                  <c:v>-9.99999999E8</c:v>
                </c:pt>
                <c:pt idx="76">
                  <c:v>-9.99999999E8</c:v>
                </c:pt>
                <c:pt idx="77">
                  <c:v>-9.99999999E8</c:v>
                </c:pt>
                <c:pt idx="78">
                  <c:v>-9.99999999E8</c:v>
                </c:pt>
                <c:pt idx="79">
                  <c:v>-9.99999999E8</c:v>
                </c:pt>
                <c:pt idx="80">
                  <c:v>-9.99999999E8</c:v>
                </c:pt>
                <c:pt idx="81">
                  <c:v>-9.99999999E8</c:v>
                </c:pt>
                <c:pt idx="82">
                  <c:v>-9.99999999E8</c:v>
                </c:pt>
                <c:pt idx="83">
                  <c:v>-9.99999999E8</c:v>
                </c:pt>
                <c:pt idx="84">
                  <c:v>-9.99999999E8</c:v>
                </c:pt>
                <c:pt idx="85">
                  <c:v>9.99999999E8</c:v>
                </c:pt>
                <c:pt idx="86">
                  <c:v>9.99999999E8</c:v>
                </c:pt>
                <c:pt idx="87">
                  <c:v>9.99999999E8</c:v>
                </c:pt>
                <c:pt idx="88">
                  <c:v>9.99999999E8</c:v>
                </c:pt>
                <c:pt idx="89">
                  <c:v>9.99999999E8</c:v>
                </c:pt>
                <c:pt idx="90">
                  <c:v>9.99999999E8</c:v>
                </c:pt>
                <c:pt idx="91">
                  <c:v>9.99999999E8</c:v>
                </c:pt>
                <c:pt idx="92">
                  <c:v>9.99999999E8</c:v>
                </c:pt>
                <c:pt idx="93">
                  <c:v>9.99999999E8</c:v>
                </c:pt>
                <c:pt idx="94">
                  <c:v>9.99999999E8</c:v>
                </c:pt>
                <c:pt idx="95">
                  <c:v>9.99999999E8</c:v>
                </c:pt>
                <c:pt idx="96">
                  <c:v>9.99999999E8</c:v>
                </c:pt>
                <c:pt idx="97">
                  <c:v>9.99999999E8</c:v>
                </c:pt>
                <c:pt idx="98">
                  <c:v>9.99999999E8</c:v>
                </c:pt>
                <c:pt idx="99">
                  <c:v>9.99999999E8</c:v>
                </c:pt>
                <c:pt idx="100">
                  <c:v>9.99999999E8</c:v>
                </c:pt>
                <c:pt idx="101">
                  <c:v>9.99999999E8</c:v>
                </c:pt>
                <c:pt idx="102">
                  <c:v>9.99999999E8</c:v>
                </c:pt>
                <c:pt idx="103">
                  <c:v>9.99999999E8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55385680"/>
        <c:axId val="-1655381584"/>
      </c:lineChart>
      <c:dateAx>
        <c:axId val="-1655385680"/>
        <c:scaling>
          <c:orientation val="minMax"/>
          <c:max val="6936.0"/>
        </c:scaling>
        <c:delete val="0"/>
        <c:axPos val="b"/>
        <c:numFmt formatCode="mmm\-yyyy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-1655381584"/>
        <c:crosses val="autoZero"/>
        <c:auto val="1"/>
        <c:lblOffset val="100"/>
        <c:baseTimeUnit val="days"/>
        <c:majorUnit val="6.0"/>
        <c:majorTimeUnit val="months"/>
      </c:dateAx>
      <c:valAx>
        <c:axId val="-1655381584"/>
        <c:scaling>
          <c:orientation val="minMax"/>
          <c:max val="320.0"/>
          <c:min val="0.0"/>
        </c:scaling>
        <c:delete val="0"/>
        <c:axPos val="l"/>
        <c:majorGridlines>
          <c:spPr>
            <a:ln>
              <a:prstDash val="sysDash"/>
            </a:ln>
          </c:spPr>
        </c:majorGridlines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 b="1"/>
            </a:pPr>
            <a:endParaRPr lang="en-US"/>
          </a:p>
        </c:txPr>
        <c:crossAx val="-1655385680"/>
        <c:crosses val="autoZero"/>
        <c:crossBetween val="between"/>
        <c:majorUnit val="100.0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tx1"/>
                </a:solidFill>
              </a:rPr>
              <a:t>Monetary Base (M0) as a Share of M4, 1914-1941 (%)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64773311230833"/>
          <c:y val="0.0954166666666667"/>
          <c:w val="0.913606772837606"/>
          <c:h val="0.742078646419198"/>
        </c:manualLayout>
      </c:layout>
      <c:lineChart>
        <c:grouping val="standard"/>
        <c:varyColors val="0"/>
        <c:ser>
          <c:idx val="0"/>
          <c:order val="0"/>
          <c:tx>
            <c:v>Fed M0</c:v>
          </c:tx>
          <c:spPr>
            <a:ln w="3810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Money'!$I$4:$I$31</c:f>
              <c:numCache>
                <c:formatCode>0.00</c:formatCode>
                <c:ptCount val="28"/>
                <c:pt idx="0">
                  <c:v>0.0</c:v>
                </c:pt>
                <c:pt idx="1">
                  <c:v>1.234391312630977</c:v>
                </c:pt>
                <c:pt idx="2">
                  <c:v>1.55655783984855</c:v>
                </c:pt>
                <c:pt idx="3">
                  <c:v>4.439944182299458</c:v>
                </c:pt>
                <c:pt idx="4">
                  <c:v>8.477038621080565</c:v>
                </c:pt>
                <c:pt idx="5">
                  <c:v>10.03519661636946</c:v>
                </c:pt>
                <c:pt idx="6">
                  <c:v>10.72448092910557</c:v>
                </c:pt>
                <c:pt idx="7">
                  <c:v>9.394179826524306</c:v>
                </c:pt>
                <c:pt idx="8">
                  <c:v>8.511770383114431</c:v>
                </c:pt>
                <c:pt idx="9">
                  <c:v>7.973976522805583</c:v>
                </c:pt>
                <c:pt idx="10">
                  <c:v>7.105659962633257</c:v>
                </c:pt>
                <c:pt idx="11">
                  <c:v>6.432174387292497</c:v>
                </c:pt>
                <c:pt idx="12">
                  <c:v>6.395370581527936</c:v>
                </c:pt>
                <c:pt idx="13">
                  <c:v>6.366331365604092</c:v>
                </c:pt>
                <c:pt idx="14">
                  <c:v>5.941186027619821</c:v>
                </c:pt>
                <c:pt idx="15">
                  <c:v>5.911480857851825</c:v>
                </c:pt>
                <c:pt idx="16">
                  <c:v>5.659563282253487</c:v>
                </c:pt>
                <c:pt idx="17">
                  <c:v>6.49663191659984</c:v>
                </c:pt>
                <c:pt idx="18">
                  <c:v>8.09936754882895</c:v>
                </c:pt>
                <c:pt idx="19">
                  <c:v>9.806320396011191</c:v>
                </c:pt>
                <c:pt idx="20">
                  <c:v>12.10318501334357</c:v>
                </c:pt>
                <c:pt idx="21">
                  <c:v>12.9890434315846</c:v>
                </c:pt>
                <c:pt idx="22">
                  <c:v>13.38594529155738</c:v>
                </c:pt>
                <c:pt idx="23">
                  <c:v>15.20578974028997</c:v>
                </c:pt>
                <c:pt idx="24">
                  <c:v>16.24413213870826</c:v>
                </c:pt>
                <c:pt idx="25">
                  <c:v>17.88417381908375</c:v>
                </c:pt>
                <c:pt idx="26">
                  <c:v>20.60240341566752</c:v>
                </c:pt>
                <c:pt idx="27">
                  <c:v>19.70441027289254</c:v>
                </c:pt>
              </c:numCache>
            </c:numRef>
          </c:val>
          <c:smooth val="0"/>
        </c:ser>
        <c:ser>
          <c:idx val="1"/>
          <c:order val="1"/>
          <c:tx>
            <c:v>Other issuers M0</c:v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Money'!$J$4:$J$31</c:f>
              <c:numCache>
                <c:formatCode>0.00</c:formatCode>
                <c:ptCount val="28"/>
                <c:pt idx="0">
                  <c:v>14.32803884453954</c:v>
                </c:pt>
                <c:pt idx="1">
                  <c:v>12.69207087064203</c:v>
                </c:pt>
                <c:pt idx="2">
                  <c:v>12.15694974924441</c:v>
                </c:pt>
                <c:pt idx="3">
                  <c:v>10.19350040280815</c:v>
                </c:pt>
                <c:pt idx="4">
                  <c:v>6.139198206786386</c:v>
                </c:pt>
                <c:pt idx="5">
                  <c:v>4.368095564700503</c:v>
                </c:pt>
                <c:pt idx="6">
                  <c:v>3.926477837657183</c:v>
                </c:pt>
                <c:pt idx="7">
                  <c:v>4.059776655371566</c:v>
                </c:pt>
                <c:pt idx="8">
                  <c:v>3.997146573790441</c:v>
                </c:pt>
                <c:pt idx="9">
                  <c:v>4.405084778757616</c:v>
                </c:pt>
                <c:pt idx="10">
                  <c:v>4.881005238670916</c:v>
                </c:pt>
                <c:pt idx="11">
                  <c:v>4.891410164638511</c:v>
                </c:pt>
                <c:pt idx="12">
                  <c:v>4.681352011728294</c:v>
                </c:pt>
                <c:pt idx="13">
                  <c:v>4.408953955135773</c:v>
                </c:pt>
                <c:pt idx="14">
                  <c:v>4.294394800974818</c:v>
                </c:pt>
                <c:pt idx="15">
                  <c:v>4.005215349166962</c:v>
                </c:pt>
                <c:pt idx="16">
                  <c:v>4.188989455447023</c:v>
                </c:pt>
                <c:pt idx="17">
                  <c:v>4.301047219208453</c:v>
                </c:pt>
                <c:pt idx="18">
                  <c:v>4.25372283757504</c:v>
                </c:pt>
                <c:pt idx="19">
                  <c:v>3.942872515962408</c:v>
                </c:pt>
                <c:pt idx="20">
                  <c:v>3.82362596152169</c:v>
                </c:pt>
                <c:pt idx="21">
                  <c:v>3.589476010798693</c:v>
                </c:pt>
                <c:pt idx="22">
                  <c:v>3.254299138154671</c:v>
                </c:pt>
                <c:pt idx="23">
                  <c:v>3.020460550634558</c:v>
                </c:pt>
                <c:pt idx="24">
                  <c:v>2.864973094230281</c:v>
                </c:pt>
                <c:pt idx="25">
                  <c:v>3.052455151582127</c:v>
                </c:pt>
                <c:pt idx="26">
                  <c:v>2.708872218218349</c:v>
                </c:pt>
                <c:pt idx="27">
                  <c:v>3.037973946144652</c:v>
                </c:pt>
              </c:numCache>
            </c:numRef>
          </c:val>
          <c:smooth val="0"/>
        </c:ser>
        <c:ser>
          <c:idx val="2"/>
          <c:order val="2"/>
          <c:tx>
            <c:v>All issuers M0 (sum)</c:v>
          </c:tx>
          <c:spPr>
            <a:ln w="76200" cmpd="sng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Money'!$K$4:$K$31</c:f>
              <c:numCache>
                <c:formatCode>0.00</c:formatCode>
                <c:ptCount val="28"/>
                <c:pt idx="0">
                  <c:v>14.32803884453954</c:v>
                </c:pt>
                <c:pt idx="1">
                  <c:v>13.926462183273</c:v>
                </c:pt>
                <c:pt idx="2">
                  <c:v>13.71350758909296</c:v>
                </c:pt>
                <c:pt idx="3">
                  <c:v>14.63344458510761</c:v>
                </c:pt>
                <c:pt idx="4">
                  <c:v>14.61623682786695</c:v>
                </c:pt>
                <c:pt idx="5">
                  <c:v>14.40329218106996</c:v>
                </c:pt>
                <c:pt idx="6">
                  <c:v>14.65095876676275</c:v>
                </c:pt>
                <c:pt idx="7">
                  <c:v>13.45395648189587</c:v>
                </c:pt>
                <c:pt idx="8">
                  <c:v>12.50891695690487</c:v>
                </c:pt>
                <c:pt idx="9">
                  <c:v>12.3790613015632</c:v>
                </c:pt>
                <c:pt idx="10">
                  <c:v>11.98666520130417</c:v>
                </c:pt>
                <c:pt idx="11">
                  <c:v>11.32358455193101</c:v>
                </c:pt>
                <c:pt idx="12">
                  <c:v>11.07672259325623</c:v>
                </c:pt>
                <c:pt idx="13">
                  <c:v>10.77528532073987</c:v>
                </c:pt>
                <c:pt idx="14">
                  <c:v>10.23558082859464</c:v>
                </c:pt>
                <c:pt idx="15">
                  <c:v>9.916696207018787</c:v>
                </c:pt>
                <c:pt idx="16">
                  <c:v>9.84855273770051</c:v>
                </c:pt>
                <c:pt idx="17">
                  <c:v>10.79767913580829</c:v>
                </c:pt>
                <c:pt idx="18">
                  <c:v>12.353090386404</c:v>
                </c:pt>
                <c:pt idx="19">
                  <c:v>13.7491929119736</c:v>
                </c:pt>
                <c:pt idx="20">
                  <c:v>15.92681097486526</c:v>
                </c:pt>
                <c:pt idx="21">
                  <c:v>16.57851944238329</c:v>
                </c:pt>
                <c:pt idx="22">
                  <c:v>16.64024442971204</c:v>
                </c:pt>
                <c:pt idx="23">
                  <c:v>18.22625029092453</c:v>
                </c:pt>
                <c:pt idx="24">
                  <c:v>19.10910523293854</c:v>
                </c:pt>
                <c:pt idx="25">
                  <c:v>20.93662897066588</c:v>
                </c:pt>
                <c:pt idx="26">
                  <c:v>23.31127563388587</c:v>
                </c:pt>
                <c:pt idx="27">
                  <c:v>22.74238421903719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655285872"/>
        <c:axId val="-1655281120"/>
      </c:lineChart>
      <c:dateAx>
        <c:axId val="-1655285872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5281120"/>
        <c:crosses val="autoZero"/>
        <c:auto val="1"/>
        <c:lblOffset val="100"/>
        <c:baseTimeUnit val="days"/>
        <c:majorUnit val="5.0"/>
        <c:majorTimeUnit val="years"/>
      </c:dateAx>
      <c:valAx>
        <c:axId val="-165528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5285872"/>
        <c:crossesAt val="5295.0"/>
        <c:crossBetween val="between"/>
      </c:valAx>
      <c:spPr>
        <a:noFill/>
        <a:ln w="25400">
          <a:noFill/>
        </a:ln>
        <a:effectLst/>
      </c:spPr>
    </c:plotArea>
    <c:legend>
      <c:legendPos val="b"/>
      <c:layout/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tx1"/>
                </a:solidFill>
              </a:rPr>
              <a:t>"State Money" (M0) and "Private Money" (M4), </a:t>
            </a:r>
          </a:p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tx1"/>
                </a:solidFill>
              </a:rPr>
              <a:t>1914-1941 (bn$, June 30; stacked area graph)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569137410455272"/>
          <c:y val="0.109305555555556"/>
          <c:w val="0.887676277307442"/>
          <c:h val="0.781522210946586"/>
        </c:manualLayout>
      </c:layout>
      <c:areaChart>
        <c:grouping val="stacked"/>
        <c:varyColors val="0"/>
        <c:ser>
          <c:idx val="0"/>
          <c:order val="0"/>
          <c:tx>
            <c:v>M0, Fed</c:v>
          </c:tx>
          <c:spPr>
            <a:solidFill>
              <a:schemeClr val="accent6">
                <a:lumMod val="60000"/>
                <a:lumOff val="40000"/>
              </a:schemeClr>
            </a:solidFill>
            <a:ln w="38100" cap="rnd">
              <a:solidFill>
                <a:schemeClr val="accent1"/>
              </a:solidFill>
              <a:round/>
            </a:ln>
            <a:effectLst/>
          </c:spP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Money'!$D$4:$D$31</c:f>
              <c:numCache>
                <c:formatCode>#,##0</c:formatCode>
                <c:ptCount val="28"/>
                <c:pt idx="0">
                  <c:v>0.0</c:v>
                </c:pt>
                <c:pt idx="1">
                  <c:v>323966.0</c:v>
                </c:pt>
                <c:pt idx="2">
                  <c:v>468664.0</c:v>
                </c:pt>
                <c:pt idx="3">
                  <c:v>1.543147E6</c:v>
                </c:pt>
                <c:pt idx="4">
                  <c:v>3.290193E6</c:v>
                </c:pt>
                <c:pt idx="5">
                  <c:v>4.389395E6</c:v>
                </c:pt>
                <c:pt idx="6">
                  <c:v>5.134238E6</c:v>
                </c:pt>
                <c:pt idx="7">
                  <c:v>4.408031E6</c:v>
                </c:pt>
                <c:pt idx="8">
                  <c:v>4.05688E6</c:v>
                </c:pt>
                <c:pt idx="9">
                  <c:v>4.096152E6</c:v>
                </c:pt>
                <c:pt idx="10">
                  <c:v>3.879264E6</c:v>
                </c:pt>
                <c:pt idx="11">
                  <c:v>3.774014E6</c:v>
                </c:pt>
                <c:pt idx="12">
                  <c:v>3.926118E6</c:v>
                </c:pt>
                <c:pt idx="13">
                  <c:v>4.044212E6</c:v>
                </c:pt>
                <c:pt idx="14">
                  <c:v>3.949344E6</c:v>
                </c:pt>
                <c:pt idx="15">
                  <c:v>4.002309E6</c:v>
                </c:pt>
                <c:pt idx="16">
                  <c:v>3.789304E6</c:v>
                </c:pt>
                <c:pt idx="17">
                  <c:v>4.131663E6</c:v>
                </c:pt>
                <c:pt idx="18">
                  <c:v>4.789561E6</c:v>
                </c:pt>
                <c:pt idx="19">
                  <c:v>5.467612E6</c:v>
                </c:pt>
                <c:pt idx="20">
                  <c:v>6.938877E6</c:v>
                </c:pt>
                <c:pt idx="21">
                  <c:v>8.22739E6</c:v>
                </c:pt>
                <c:pt idx="22">
                  <c:v>9.287972E6</c:v>
                </c:pt>
                <c:pt idx="23">
                  <c:v>1.1106765E7</c:v>
                </c:pt>
                <c:pt idx="24">
                  <c:v>1.2165393E7</c:v>
                </c:pt>
                <c:pt idx="25">
                  <c:v>1.456505E7</c:v>
                </c:pt>
                <c:pt idx="26">
                  <c:v>1.8867269E7</c:v>
                </c:pt>
                <c:pt idx="27">
                  <c:v>1.9618302E7</c:v>
                </c:pt>
              </c:numCache>
            </c:numRef>
          </c:val>
        </c:ser>
        <c:ser>
          <c:idx val="1"/>
          <c:order val="1"/>
          <c:tx>
            <c:v>M0, all issuers</c:v>
          </c:tx>
          <c:spPr>
            <a:solidFill>
              <a:srgbClr val="92D050"/>
            </a:solidFill>
          </c:spP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Money'!$E$4:$E$31</c:f>
              <c:numCache>
                <c:formatCode>#,##0</c:formatCode>
                <c:ptCount val="28"/>
                <c:pt idx="0">
                  <c:v>3.482E6</c:v>
                </c:pt>
                <c:pt idx="1">
                  <c:v>3.331034E6</c:v>
                </c:pt>
                <c:pt idx="2">
                  <c:v>3.660336E6</c:v>
                </c:pt>
                <c:pt idx="3">
                  <c:v>3.542853E6</c:v>
                </c:pt>
                <c:pt idx="4">
                  <c:v>2.382807E6</c:v>
                </c:pt>
                <c:pt idx="5">
                  <c:v>1.910605E6</c:v>
                </c:pt>
                <c:pt idx="6">
                  <c:v>1.879762E6</c:v>
                </c:pt>
                <c:pt idx="7">
                  <c:v>1.904969E6</c:v>
                </c:pt>
                <c:pt idx="8">
                  <c:v>1.90512E6</c:v>
                </c:pt>
                <c:pt idx="9">
                  <c:v>2.262848E6</c:v>
                </c:pt>
                <c:pt idx="10">
                  <c:v>2.664736E6</c:v>
                </c:pt>
                <c:pt idx="11">
                  <c:v>2.869986E6</c:v>
                </c:pt>
                <c:pt idx="12">
                  <c:v>2.873882E6</c:v>
                </c:pt>
                <c:pt idx="13">
                  <c:v>2.800788E6</c:v>
                </c:pt>
                <c:pt idx="14">
                  <c:v>2.854656E6</c:v>
                </c:pt>
                <c:pt idx="15">
                  <c:v>2.711691E6</c:v>
                </c:pt>
                <c:pt idx="16">
                  <c:v>2.804696E6</c:v>
                </c:pt>
                <c:pt idx="17">
                  <c:v>2.735337E6</c:v>
                </c:pt>
                <c:pt idx="18">
                  <c:v>2.515439E6</c:v>
                </c:pt>
                <c:pt idx="19">
                  <c:v>2.198388E6</c:v>
                </c:pt>
                <c:pt idx="20">
                  <c:v>2.192123E6</c:v>
                </c:pt>
                <c:pt idx="21">
                  <c:v>2.27361E6</c:v>
                </c:pt>
                <c:pt idx="22">
                  <c:v>2.258028E6</c:v>
                </c:pt>
                <c:pt idx="23">
                  <c:v>2.206235E6</c:v>
                </c:pt>
                <c:pt idx="24">
                  <c:v>2.145607E6</c:v>
                </c:pt>
                <c:pt idx="25">
                  <c:v>2.48595E6</c:v>
                </c:pt>
                <c:pt idx="26">
                  <c:v>2.480731E6</c:v>
                </c:pt>
                <c:pt idx="27">
                  <c:v>3.024698E6</c:v>
                </c:pt>
              </c:numCache>
            </c:numRef>
          </c:val>
        </c:ser>
        <c:ser>
          <c:idx val="2"/>
          <c:order val="2"/>
          <c:tx>
            <c:v>M4</c:v>
          </c:tx>
          <c:spPr>
            <a:solidFill>
              <a:schemeClr val="accent4">
                <a:lumMod val="60000"/>
                <a:lumOff val="40000"/>
              </a:schemeClr>
            </a:solidFill>
          </c:spPr>
          <c:cat>
            <c:numRef>
              <c:f>'State &amp; Private Money'!$A$4:$A$31</c:f>
              <c:numCache>
                <c:formatCode>m/d/yy</c:formatCode>
                <c:ptCount val="28"/>
                <c:pt idx="0">
                  <c:v>5295.0</c:v>
                </c:pt>
                <c:pt idx="1">
                  <c:v>5660.0</c:v>
                </c:pt>
                <c:pt idx="2">
                  <c:v>6026.0</c:v>
                </c:pt>
                <c:pt idx="3">
                  <c:v>6391.0</c:v>
                </c:pt>
                <c:pt idx="4">
                  <c:v>6756.0</c:v>
                </c:pt>
                <c:pt idx="5">
                  <c:v>7121.0</c:v>
                </c:pt>
                <c:pt idx="6">
                  <c:v>7487.0</c:v>
                </c:pt>
                <c:pt idx="7">
                  <c:v>7852.0</c:v>
                </c:pt>
                <c:pt idx="8">
                  <c:v>8217.0</c:v>
                </c:pt>
                <c:pt idx="9">
                  <c:v>8582.0</c:v>
                </c:pt>
                <c:pt idx="10">
                  <c:v>8948.0</c:v>
                </c:pt>
                <c:pt idx="11">
                  <c:v>9313.0</c:v>
                </c:pt>
                <c:pt idx="12">
                  <c:v>9678.0</c:v>
                </c:pt>
                <c:pt idx="13">
                  <c:v>10043.0</c:v>
                </c:pt>
                <c:pt idx="14">
                  <c:v>10409.0</c:v>
                </c:pt>
                <c:pt idx="15">
                  <c:v>10774.0</c:v>
                </c:pt>
                <c:pt idx="16">
                  <c:v>11139.0</c:v>
                </c:pt>
                <c:pt idx="17">
                  <c:v>11504.0</c:v>
                </c:pt>
                <c:pt idx="18">
                  <c:v>11870.0</c:v>
                </c:pt>
                <c:pt idx="19">
                  <c:v>12235.0</c:v>
                </c:pt>
                <c:pt idx="20">
                  <c:v>12600.0</c:v>
                </c:pt>
                <c:pt idx="21">
                  <c:v>12965.0</c:v>
                </c:pt>
                <c:pt idx="22">
                  <c:v>13331.0</c:v>
                </c:pt>
                <c:pt idx="23">
                  <c:v>13696.0</c:v>
                </c:pt>
                <c:pt idx="24">
                  <c:v>14061.0</c:v>
                </c:pt>
                <c:pt idx="25">
                  <c:v>14426.0</c:v>
                </c:pt>
                <c:pt idx="26">
                  <c:v>14792.0</c:v>
                </c:pt>
                <c:pt idx="27">
                  <c:v>15157.0</c:v>
                </c:pt>
              </c:numCache>
            </c:numRef>
          </c:cat>
          <c:val>
            <c:numRef>
              <c:f>'State &amp; Private Money'!$G$4:$G$31</c:f>
              <c:numCache>
                <c:formatCode>#,##0</c:formatCode>
                <c:ptCount val="28"/>
                <c:pt idx="0">
                  <c:v>2.082E7</c:v>
                </c:pt>
                <c:pt idx="1">
                  <c:v>2.259E7</c:v>
                </c:pt>
                <c:pt idx="2">
                  <c:v>2.598E7</c:v>
                </c:pt>
                <c:pt idx="3">
                  <c:v>2.967E7</c:v>
                </c:pt>
                <c:pt idx="4">
                  <c:v>3.314E7</c:v>
                </c:pt>
                <c:pt idx="5">
                  <c:v>3.744E7</c:v>
                </c:pt>
                <c:pt idx="6">
                  <c:v>4.086E7</c:v>
                </c:pt>
                <c:pt idx="7">
                  <c:v>4.061E7</c:v>
                </c:pt>
                <c:pt idx="8">
                  <c:v>4.17E7</c:v>
                </c:pt>
                <c:pt idx="9">
                  <c:v>4.501E7</c:v>
                </c:pt>
                <c:pt idx="10">
                  <c:v>4.805E7</c:v>
                </c:pt>
                <c:pt idx="11">
                  <c:v>5.203E7</c:v>
                </c:pt>
                <c:pt idx="12">
                  <c:v>5.459E7</c:v>
                </c:pt>
                <c:pt idx="13">
                  <c:v>5.668E7</c:v>
                </c:pt>
                <c:pt idx="14">
                  <c:v>5.967E7</c:v>
                </c:pt>
                <c:pt idx="15">
                  <c:v>6.099E7</c:v>
                </c:pt>
                <c:pt idx="16">
                  <c:v>6.036E7</c:v>
                </c:pt>
                <c:pt idx="17">
                  <c:v>5.673E7</c:v>
                </c:pt>
                <c:pt idx="18">
                  <c:v>5.183E7</c:v>
                </c:pt>
                <c:pt idx="19">
                  <c:v>4.809E7</c:v>
                </c:pt>
                <c:pt idx="20">
                  <c:v>4.82E7</c:v>
                </c:pt>
                <c:pt idx="21">
                  <c:v>5.284E7</c:v>
                </c:pt>
                <c:pt idx="22">
                  <c:v>5.784E7</c:v>
                </c:pt>
                <c:pt idx="23">
                  <c:v>5.973E7</c:v>
                </c:pt>
                <c:pt idx="24">
                  <c:v>6.058E7</c:v>
                </c:pt>
                <c:pt idx="25">
                  <c:v>6.439E7</c:v>
                </c:pt>
                <c:pt idx="26">
                  <c:v>7.023E7</c:v>
                </c:pt>
                <c:pt idx="27">
                  <c:v>7.692E7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55209856"/>
        <c:axId val="-1655205088"/>
      </c:areaChart>
      <c:dateAx>
        <c:axId val="-1655209856"/>
        <c:scaling>
          <c:orientation val="minMax"/>
        </c:scaling>
        <c:delete val="0"/>
        <c:axPos val="b"/>
        <c:numFmt formatCode="m/d/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5205088"/>
        <c:crosses val="autoZero"/>
        <c:auto val="1"/>
        <c:lblOffset val="100"/>
        <c:baseTimeUnit val="days"/>
        <c:majorUnit val="5.0"/>
        <c:majorTimeUnit val="years"/>
      </c:dateAx>
      <c:valAx>
        <c:axId val="-1655205088"/>
        <c:scaling>
          <c:orientation val="minMax"/>
          <c:max val="1.0E8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55209856"/>
        <c:crosses val="autoZero"/>
        <c:crossBetween val="midCat"/>
        <c:majorUnit val="2.0E7"/>
        <c:dispUnits>
          <c:builtInUnit val="million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>
              <a:defRPr sz="2000"/>
            </a:pPr>
            <a:r>
              <a:rPr lang="en-US" sz="2000"/>
              <a:t>Gold Stock and</a:t>
            </a:r>
            <a:r>
              <a:rPr lang="en-US" sz="2000" baseline="0"/>
              <a:t> Monetary Base</a:t>
            </a:r>
            <a:r>
              <a:rPr lang="en-US" sz="2000"/>
              <a:t>, 1914-1941 ($bn)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571803919246936"/>
          <c:y val="0.077258295970794"/>
          <c:w val="0.88704896098514"/>
          <c:h val="0.780730893057631"/>
        </c:manualLayout>
      </c:layout>
      <c:scatterChart>
        <c:scatterStyle val="lineMarker"/>
        <c:varyColors val="0"/>
        <c:ser>
          <c:idx val="0"/>
          <c:order val="0"/>
          <c:tx>
            <c:v>Fed gold reserves</c:v>
          </c:tx>
          <c:spPr>
            <a:ln w="38100" cap="rnd" cmpd="sng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'Gold and M0'!$A$4:$A$1419</c:f>
              <c:numCache>
                <c:formatCode>m/d/yy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'Gold and M0'!$B$4:$B$1419</c:f>
              <c:numCache>
                <c:formatCode>#,##0</c:formatCode>
                <c:ptCount val="1416"/>
                <c:pt idx="0">
                  <c:v>204945.0</c:v>
                </c:pt>
                <c:pt idx="1">
                  <c:v>227840.0</c:v>
                </c:pt>
                <c:pt idx="2">
                  <c:v>230912.0</c:v>
                </c:pt>
                <c:pt idx="3">
                  <c:v>232073.0</c:v>
                </c:pt>
                <c:pt idx="4">
                  <c:v>233279.0</c:v>
                </c:pt>
                <c:pt idx="5">
                  <c:v>232568.0</c:v>
                </c:pt>
                <c:pt idx="6">
                  <c:v>229069.0</c:v>
                </c:pt>
                <c:pt idx="7">
                  <c:v>232553.0</c:v>
                </c:pt>
                <c:pt idx="8">
                  <c:v>236516.0</c:v>
                </c:pt>
                <c:pt idx="9">
                  <c:v>239662.0</c:v>
                </c:pt>
                <c:pt idx="10">
                  <c:v>235905.0</c:v>
                </c:pt>
                <c:pt idx="11">
                  <c:v>256217.0</c:v>
                </c:pt>
                <c:pt idx="12">
                  <c:v>259256.0</c:v>
                </c:pt>
                <c:pt idx="13">
                  <c:v>251808.0</c:v>
                </c:pt>
                <c:pt idx="14">
                  <c:v>248909.0</c:v>
                </c:pt>
                <c:pt idx="15">
                  <c:v>247251.0</c:v>
                </c:pt>
                <c:pt idx="16">
                  <c:v>246999.0</c:v>
                </c:pt>
                <c:pt idx="17">
                  <c:v>245018.0</c:v>
                </c:pt>
                <c:pt idx="18">
                  <c:v>242168.0</c:v>
                </c:pt>
                <c:pt idx="19">
                  <c:v>239176.0</c:v>
                </c:pt>
                <c:pt idx="20">
                  <c:v>239540.0</c:v>
                </c:pt>
                <c:pt idx="21">
                  <c:v>237206.0</c:v>
                </c:pt>
                <c:pt idx="22">
                  <c:v>238710.0</c:v>
                </c:pt>
                <c:pt idx="23">
                  <c:v>238228.0</c:v>
                </c:pt>
                <c:pt idx="24">
                  <c:v>244034.0</c:v>
                </c:pt>
                <c:pt idx="25">
                  <c:v>241063.0</c:v>
                </c:pt>
                <c:pt idx="26">
                  <c:v>243376.0</c:v>
                </c:pt>
                <c:pt idx="27">
                  <c:v>243640.0</c:v>
                </c:pt>
                <c:pt idx="28">
                  <c:v>242515.0</c:v>
                </c:pt>
                <c:pt idx="29">
                  <c:v>246231.0</c:v>
                </c:pt>
                <c:pt idx="30">
                  <c:v>246521.0</c:v>
                </c:pt>
                <c:pt idx="31">
                  <c:v>255187.0</c:v>
                </c:pt>
                <c:pt idx="32">
                  <c:v>264288.0</c:v>
                </c:pt>
                <c:pt idx="33">
                  <c:v>266243.0</c:v>
                </c:pt>
                <c:pt idx="34">
                  <c:v>261188.0</c:v>
                </c:pt>
                <c:pt idx="35">
                  <c:v>263573.0</c:v>
                </c:pt>
                <c:pt idx="36">
                  <c:v>266192.0</c:v>
                </c:pt>
                <c:pt idx="37">
                  <c:v>261196.0</c:v>
                </c:pt>
                <c:pt idx="38">
                  <c:v>264271.0</c:v>
                </c:pt>
                <c:pt idx="39">
                  <c:v>261985.0</c:v>
                </c:pt>
                <c:pt idx="40">
                  <c:v>268179.0</c:v>
                </c:pt>
                <c:pt idx="41">
                  <c:v>268411.0</c:v>
                </c:pt>
                <c:pt idx="42">
                  <c:v>282007.0</c:v>
                </c:pt>
                <c:pt idx="43">
                  <c:v>288639.0</c:v>
                </c:pt>
                <c:pt idx="44">
                  <c:v>290224.0</c:v>
                </c:pt>
                <c:pt idx="45">
                  <c:v>283656.0</c:v>
                </c:pt>
                <c:pt idx="46">
                  <c:v>284831.0</c:v>
                </c:pt>
                <c:pt idx="47">
                  <c:v>286788.0</c:v>
                </c:pt>
                <c:pt idx="48">
                  <c:v>282887.0</c:v>
                </c:pt>
                <c:pt idx="49">
                  <c:v>281406.0</c:v>
                </c:pt>
                <c:pt idx="50">
                  <c:v>294715.0</c:v>
                </c:pt>
                <c:pt idx="51">
                  <c:v>297447.0</c:v>
                </c:pt>
                <c:pt idx="52">
                  <c:v>315977.0</c:v>
                </c:pt>
                <c:pt idx="53">
                  <c:v>321068.0</c:v>
                </c:pt>
                <c:pt idx="54">
                  <c:v>325181.0</c:v>
                </c:pt>
                <c:pt idx="55">
                  <c:v>321162.0</c:v>
                </c:pt>
                <c:pt idx="56">
                  <c:v>334887.0</c:v>
                </c:pt>
                <c:pt idx="57">
                  <c:v>347381.0</c:v>
                </c:pt>
                <c:pt idx="58">
                  <c:v>344963.0</c:v>
                </c:pt>
                <c:pt idx="59">
                  <c:v>354418.0</c:v>
                </c:pt>
                <c:pt idx="60">
                  <c:v>347700.0</c:v>
                </c:pt>
                <c:pt idx="61">
                  <c:v>341788.0</c:v>
                </c:pt>
                <c:pt idx="62">
                  <c:v>349861.0</c:v>
                </c:pt>
                <c:pt idx="63">
                  <c:v>342004.0</c:v>
                </c:pt>
                <c:pt idx="64">
                  <c:v>340342.0</c:v>
                </c:pt>
                <c:pt idx="65">
                  <c:v>338317.0</c:v>
                </c:pt>
                <c:pt idx="66">
                  <c:v>340438.0</c:v>
                </c:pt>
                <c:pt idx="67">
                  <c:v>338250.0</c:v>
                </c:pt>
                <c:pt idx="68">
                  <c:v>338539.0</c:v>
                </c:pt>
                <c:pt idx="69">
                  <c:v>334473.0</c:v>
                </c:pt>
                <c:pt idx="70">
                  <c:v>342124.0</c:v>
                </c:pt>
                <c:pt idx="71">
                  <c:v>335240.0</c:v>
                </c:pt>
                <c:pt idx="72">
                  <c:v>327338.0</c:v>
                </c:pt>
                <c:pt idx="73">
                  <c:v>322899.0</c:v>
                </c:pt>
                <c:pt idx="74">
                  <c:v>316140.0</c:v>
                </c:pt>
                <c:pt idx="75">
                  <c:v>311182.0</c:v>
                </c:pt>
                <c:pt idx="76">
                  <c:v>306597.0</c:v>
                </c:pt>
                <c:pt idx="77">
                  <c:v>312174.0</c:v>
                </c:pt>
                <c:pt idx="78">
                  <c:v>326608.0</c:v>
                </c:pt>
                <c:pt idx="79">
                  <c:v>337139.0</c:v>
                </c:pt>
                <c:pt idx="80">
                  <c:v>346377.0</c:v>
                </c:pt>
                <c:pt idx="81">
                  <c:v>360628.0</c:v>
                </c:pt>
                <c:pt idx="82">
                  <c:v>367996.0</c:v>
                </c:pt>
                <c:pt idx="83">
                  <c:v>373638.0</c:v>
                </c:pt>
                <c:pt idx="84">
                  <c:v>376758.0</c:v>
                </c:pt>
                <c:pt idx="85">
                  <c:v>385853.0</c:v>
                </c:pt>
                <c:pt idx="86">
                  <c:v>390203.0</c:v>
                </c:pt>
                <c:pt idx="87">
                  <c:v>363541.0</c:v>
                </c:pt>
                <c:pt idx="88">
                  <c:v>364760.0</c:v>
                </c:pt>
                <c:pt idx="89">
                  <c:v>365163.0</c:v>
                </c:pt>
                <c:pt idx="90">
                  <c:v>366925.0</c:v>
                </c:pt>
                <c:pt idx="91">
                  <c:v>372918.0</c:v>
                </c:pt>
                <c:pt idx="92">
                  <c:v>372387.0</c:v>
                </c:pt>
                <c:pt idx="93">
                  <c:v>351771.0</c:v>
                </c:pt>
                <c:pt idx="94">
                  <c:v>369680.0</c:v>
                </c:pt>
                <c:pt idx="95">
                  <c:v>377473.0</c:v>
                </c:pt>
                <c:pt idx="96">
                  <c:v>378443.0</c:v>
                </c:pt>
                <c:pt idx="97">
                  <c:v>387195.0</c:v>
                </c:pt>
                <c:pt idx="98">
                  <c:v>386977.0</c:v>
                </c:pt>
                <c:pt idx="99">
                  <c:v>394348.0</c:v>
                </c:pt>
                <c:pt idx="100">
                  <c:v>384284.0</c:v>
                </c:pt>
                <c:pt idx="101">
                  <c:v>397979.0</c:v>
                </c:pt>
                <c:pt idx="102">
                  <c:v>407192.0</c:v>
                </c:pt>
                <c:pt idx="103">
                  <c:v>406836.0</c:v>
                </c:pt>
                <c:pt idx="104">
                  <c:v>435645.0</c:v>
                </c:pt>
                <c:pt idx="105">
                  <c:v>459935.0</c:v>
                </c:pt>
                <c:pt idx="106">
                  <c:v>439174.0</c:v>
                </c:pt>
                <c:pt idx="107">
                  <c:v>427969.0</c:v>
                </c:pt>
                <c:pt idx="108">
                  <c:v>435302.0</c:v>
                </c:pt>
                <c:pt idx="109">
                  <c:v>449917.0</c:v>
                </c:pt>
                <c:pt idx="110">
                  <c:v>453713.0</c:v>
                </c:pt>
                <c:pt idx="111">
                  <c:v>460770.0</c:v>
                </c:pt>
                <c:pt idx="112">
                  <c:v>501152.0</c:v>
                </c:pt>
                <c:pt idx="113">
                  <c:v>502143.0</c:v>
                </c:pt>
                <c:pt idx="114">
                  <c:v>517925.0</c:v>
                </c:pt>
                <c:pt idx="115">
                  <c:v>521760.0</c:v>
                </c:pt>
                <c:pt idx="116">
                  <c:v>488889.0</c:v>
                </c:pt>
                <c:pt idx="117">
                  <c:v>492392.0</c:v>
                </c:pt>
                <c:pt idx="118">
                  <c:v>497138.0</c:v>
                </c:pt>
                <c:pt idx="119">
                  <c:v>518541.0</c:v>
                </c:pt>
                <c:pt idx="120">
                  <c:v>538070.0</c:v>
                </c:pt>
                <c:pt idx="121">
                  <c:v>559318.0</c:v>
                </c:pt>
                <c:pt idx="122">
                  <c:v>562536.0</c:v>
                </c:pt>
                <c:pt idx="123">
                  <c:v>577378.0</c:v>
                </c:pt>
                <c:pt idx="124">
                  <c:v>565102.0</c:v>
                </c:pt>
                <c:pt idx="125">
                  <c:v>539074.0</c:v>
                </c:pt>
                <c:pt idx="126">
                  <c:v>539633.0</c:v>
                </c:pt>
                <c:pt idx="127">
                  <c:v>522236.0</c:v>
                </c:pt>
                <c:pt idx="128">
                  <c:v>557697.0</c:v>
                </c:pt>
                <c:pt idx="129">
                  <c:v>561287.0</c:v>
                </c:pt>
                <c:pt idx="130">
                  <c:v>540992.0</c:v>
                </c:pt>
                <c:pt idx="131">
                  <c:v>520760.0</c:v>
                </c:pt>
                <c:pt idx="132">
                  <c:v>489834.0</c:v>
                </c:pt>
                <c:pt idx="133">
                  <c:v>538617.0</c:v>
                </c:pt>
                <c:pt idx="134">
                  <c:v>590948.0</c:v>
                </c:pt>
                <c:pt idx="135">
                  <c:v>1.212018E6</c:v>
                </c:pt>
                <c:pt idx="136">
                  <c:v>1.294512E6</c:v>
                </c:pt>
                <c:pt idx="137">
                  <c:v>1.317703E6</c:v>
                </c:pt>
                <c:pt idx="138">
                  <c:v>1.353371E6</c:v>
                </c:pt>
                <c:pt idx="139">
                  <c:v>1.38002E6</c:v>
                </c:pt>
                <c:pt idx="140">
                  <c:v>1.362263E6</c:v>
                </c:pt>
                <c:pt idx="141">
                  <c:v>1.367673E6</c:v>
                </c:pt>
                <c:pt idx="142">
                  <c:v>1.370942E6</c:v>
                </c:pt>
                <c:pt idx="143">
                  <c:v>1.374583E6</c:v>
                </c:pt>
                <c:pt idx="144">
                  <c:v>1.372219E6</c:v>
                </c:pt>
                <c:pt idx="145">
                  <c:v>1.353498E6</c:v>
                </c:pt>
                <c:pt idx="146">
                  <c:v>1.364783E6</c:v>
                </c:pt>
                <c:pt idx="147">
                  <c:v>1.374949E6</c:v>
                </c:pt>
                <c:pt idx="148">
                  <c:v>1.402317E6</c:v>
                </c:pt>
                <c:pt idx="149">
                  <c:v>1.40847E6</c:v>
                </c:pt>
                <c:pt idx="150">
                  <c:v>1.438477E6</c:v>
                </c:pt>
                <c:pt idx="151">
                  <c:v>1.447445E6</c:v>
                </c:pt>
                <c:pt idx="152">
                  <c:v>1.471539E6</c:v>
                </c:pt>
                <c:pt idx="153">
                  <c:v>1.503436E6</c:v>
                </c:pt>
                <c:pt idx="154">
                  <c:v>1.546075E6</c:v>
                </c:pt>
                <c:pt idx="155">
                  <c:v>1.573377E6</c:v>
                </c:pt>
                <c:pt idx="156">
                  <c:v>1.584328E6</c:v>
                </c:pt>
                <c:pt idx="157">
                  <c:v>1.604704E6</c:v>
                </c:pt>
                <c:pt idx="158">
                  <c:v>1.621725E6</c:v>
                </c:pt>
                <c:pt idx="159">
                  <c:v>1.631358E6</c:v>
                </c:pt>
                <c:pt idx="160">
                  <c:v>1.650238E6</c:v>
                </c:pt>
                <c:pt idx="161">
                  <c:v>1.645543E6</c:v>
                </c:pt>
                <c:pt idx="162">
                  <c:v>1.671133E6</c:v>
                </c:pt>
                <c:pt idx="163">
                  <c:v>1.68772E6</c:v>
                </c:pt>
                <c:pt idx="164">
                  <c:v>1.69683E6</c:v>
                </c:pt>
                <c:pt idx="165">
                  <c:v>1.72947E6</c:v>
                </c:pt>
                <c:pt idx="166">
                  <c:v>1.726507E6</c:v>
                </c:pt>
                <c:pt idx="167">
                  <c:v>1.717022E6</c:v>
                </c:pt>
                <c:pt idx="168">
                  <c:v>1.754668E6</c:v>
                </c:pt>
                <c:pt idx="169">
                  <c:v>1.758542E6</c:v>
                </c:pt>
                <c:pt idx="170">
                  <c:v>1.772395E6</c:v>
                </c:pt>
                <c:pt idx="171">
                  <c:v>1.777329E6</c:v>
                </c:pt>
                <c:pt idx="172">
                  <c:v>1.788198E6</c:v>
                </c:pt>
                <c:pt idx="173">
                  <c:v>1.793243E6</c:v>
                </c:pt>
                <c:pt idx="174">
                  <c:v>1.802814E6</c:v>
                </c:pt>
                <c:pt idx="175">
                  <c:v>1.815704E6</c:v>
                </c:pt>
                <c:pt idx="176">
                  <c:v>1.813924E6</c:v>
                </c:pt>
                <c:pt idx="177">
                  <c:v>1.830271E6</c:v>
                </c:pt>
                <c:pt idx="178">
                  <c:v>1.833149E6</c:v>
                </c:pt>
                <c:pt idx="179">
                  <c:v>1.827E6</c:v>
                </c:pt>
                <c:pt idx="180">
                  <c:v>1.85994E6</c:v>
                </c:pt>
                <c:pt idx="181">
                  <c:v>1.883135E6</c:v>
                </c:pt>
                <c:pt idx="182">
                  <c:v>1.894404E6</c:v>
                </c:pt>
                <c:pt idx="183">
                  <c:v>1.898023E6</c:v>
                </c:pt>
                <c:pt idx="184">
                  <c:v>1.917826E6</c:v>
                </c:pt>
                <c:pt idx="185">
                  <c:v>1.919263E6</c:v>
                </c:pt>
                <c:pt idx="186">
                  <c:v>1.946903E6</c:v>
                </c:pt>
                <c:pt idx="187">
                  <c:v>1.924373E6</c:v>
                </c:pt>
                <c:pt idx="188">
                  <c:v>1.949021E6</c:v>
                </c:pt>
                <c:pt idx="189">
                  <c:v>1.95911E6</c:v>
                </c:pt>
                <c:pt idx="190">
                  <c:v>1.960052E6</c:v>
                </c:pt>
                <c:pt idx="191">
                  <c:v>1.975448E6</c:v>
                </c:pt>
                <c:pt idx="192">
                  <c:v>1.9742E6</c:v>
                </c:pt>
                <c:pt idx="193">
                  <c:v>1.980896E6</c:v>
                </c:pt>
                <c:pt idx="194">
                  <c:v>1.990301E6</c:v>
                </c:pt>
                <c:pt idx="195">
                  <c:v>1.992543E6</c:v>
                </c:pt>
                <c:pt idx="196">
                  <c:v>2.003051E6</c:v>
                </c:pt>
                <c:pt idx="197">
                  <c:v>2.013794E6</c:v>
                </c:pt>
                <c:pt idx="198">
                  <c:v>2.016983E6</c:v>
                </c:pt>
                <c:pt idx="199">
                  <c:v>2.024559E6</c:v>
                </c:pt>
                <c:pt idx="200">
                  <c:v>2.023558E6</c:v>
                </c:pt>
                <c:pt idx="201">
                  <c:v>2.020813E6</c:v>
                </c:pt>
                <c:pt idx="202">
                  <c:v>2.025434E6</c:v>
                </c:pt>
                <c:pt idx="203">
                  <c:v>2.031236E6</c:v>
                </c:pt>
                <c:pt idx="204">
                  <c:v>2.035313E6</c:v>
                </c:pt>
                <c:pt idx="205">
                  <c:v>2.045132E6</c:v>
                </c:pt>
                <c:pt idx="206">
                  <c:v>2.052229E6</c:v>
                </c:pt>
                <c:pt idx="207">
                  <c:v>2.046591E6</c:v>
                </c:pt>
                <c:pt idx="208">
                  <c:v>2.056777E6</c:v>
                </c:pt>
                <c:pt idx="209">
                  <c:v>2.060265E6</c:v>
                </c:pt>
                <c:pt idx="210">
                  <c:v>2.065213E6</c:v>
                </c:pt>
                <c:pt idx="211">
                  <c:v>2.067401E6</c:v>
                </c:pt>
                <c:pt idx="212">
                  <c:v>2.078505E6</c:v>
                </c:pt>
                <c:pt idx="213">
                  <c:v>2.078988E6</c:v>
                </c:pt>
                <c:pt idx="214">
                  <c:v>2.090274E6</c:v>
                </c:pt>
                <c:pt idx="215">
                  <c:v>2.091194E6</c:v>
                </c:pt>
                <c:pt idx="216">
                  <c:v>2.09407E6</c:v>
                </c:pt>
                <c:pt idx="217">
                  <c:v>2.102569E6</c:v>
                </c:pt>
                <c:pt idx="218">
                  <c:v>2.101317E6</c:v>
                </c:pt>
                <c:pt idx="219">
                  <c:v>2.112106E6</c:v>
                </c:pt>
                <c:pt idx="220">
                  <c:v>2.108183E6</c:v>
                </c:pt>
                <c:pt idx="221">
                  <c:v>2.119347E6</c:v>
                </c:pt>
                <c:pt idx="222">
                  <c:v>2.125041E6</c:v>
                </c:pt>
                <c:pt idx="223">
                  <c:v>2.122998E6</c:v>
                </c:pt>
                <c:pt idx="224">
                  <c:v>2.139479E6</c:v>
                </c:pt>
                <c:pt idx="225">
                  <c:v>2.129534E6</c:v>
                </c:pt>
                <c:pt idx="226">
                  <c:v>2.140842E6</c:v>
                </c:pt>
                <c:pt idx="227">
                  <c:v>2.142305E6</c:v>
                </c:pt>
                <c:pt idx="228">
                  <c:v>2.15095E6</c:v>
                </c:pt>
                <c:pt idx="229">
                  <c:v>2.14288E6</c:v>
                </c:pt>
                <c:pt idx="230">
                  <c:v>2.162157E6</c:v>
                </c:pt>
                <c:pt idx="231">
                  <c:v>2.169216E6</c:v>
                </c:pt>
                <c:pt idx="232">
                  <c:v>2.166618E6</c:v>
                </c:pt>
                <c:pt idx="233">
                  <c:v>2.174348E6</c:v>
                </c:pt>
                <c:pt idx="234">
                  <c:v>2.175837E6</c:v>
                </c:pt>
                <c:pt idx="235">
                  <c:v>2.178739E6</c:v>
                </c:pt>
                <c:pt idx="236">
                  <c:v>2.187743E6</c:v>
                </c:pt>
                <c:pt idx="237">
                  <c:v>2.201804E6</c:v>
                </c:pt>
                <c:pt idx="238">
                  <c:v>2.193874E6</c:v>
                </c:pt>
                <c:pt idx="239">
                  <c:v>2.165725E6</c:v>
                </c:pt>
                <c:pt idx="240">
                  <c:v>2.147784E6</c:v>
                </c:pt>
                <c:pt idx="241">
                  <c:v>2.128946E6</c:v>
                </c:pt>
                <c:pt idx="242">
                  <c:v>2.111824E6</c:v>
                </c:pt>
                <c:pt idx="243">
                  <c:v>2.1121E6</c:v>
                </c:pt>
                <c:pt idx="244">
                  <c:v>2.095151E6</c:v>
                </c:pt>
                <c:pt idx="245">
                  <c:v>2.088475E6</c:v>
                </c:pt>
                <c:pt idx="246">
                  <c:v>2.084756E6</c:v>
                </c:pt>
                <c:pt idx="247">
                  <c:v>2.082587E6</c:v>
                </c:pt>
                <c:pt idx="248">
                  <c:v>2.074285E6</c:v>
                </c:pt>
                <c:pt idx="249">
                  <c:v>2.066788E6</c:v>
                </c:pt>
                <c:pt idx="250">
                  <c:v>2.067052E6</c:v>
                </c:pt>
                <c:pt idx="251">
                  <c:v>2.068867E6</c:v>
                </c:pt>
                <c:pt idx="252">
                  <c:v>2.091966E6</c:v>
                </c:pt>
                <c:pt idx="253">
                  <c:v>2.117854E6</c:v>
                </c:pt>
                <c:pt idx="254">
                  <c:v>2.135282E6</c:v>
                </c:pt>
                <c:pt idx="255">
                  <c:v>2.131328E6</c:v>
                </c:pt>
                <c:pt idx="256">
                  <c:v>2.128443E6</c:v>
                </c:pt>
                <c:pt idx="257">
                  <c:v>2.146605E6</c:v>
                </c:pt>
                <c:pt idx="258">
                  <c:v>2.138E6</c:v>
                </c:pt>
                <c:pt idx="259">
                  <c:v>2.119565E6</c:v>
                </c:pt>
                <c:pt idx="260">
                  <c:v>2.13326E6</c:v>
                </c:pt>
                <c:pt idx="261">
                  <c:v>2.119315E6</c:v>
                </c:pt>
                <c:pt idx="262">
                  <c:v>2.093641E6</c:v>
                </c:pt>
                <c:pt idx="263">
                  <c:v>2.087264E6</c:v>
                </c:pt>
                <c:pt idx="264">
                  <c:v>2.096288E6</c:v>
                </c:pt>
                <c:pt idx="265">
                  <c:v>2.095813E6</c:v>
                </c:pt>
                <c:pt idx="266">
                  <c:v>2.078432E6</c:v>
                </c:pt>
                <c:pt idx="267">
                  <c:v>2.062615E6</c:v>
                </c:pt>
                <c:pt idx="268">
                  <c:v>2.041371E6</c:v>
                </c:pt>
                <c:pt idx="269">
                  <c:v>2.043878E6</c:v>
                </c:pt>
                <c:pt idx="270">
                  <c:v>2.02665E6</c:v>
                </c:pt>
                <c:pt idx="271">
                  <c:v>2.012656E6</c:v>
                </c:pt>
                <c:pt idx="272">
                  <c:v>1.99156E6</c:v>
                </c:pt>
                <c:pt idx="273">
                  <c:v>1.98838E6</c:v>
                </c:pt>
                <c:pt idx="274">
                  <c:v>1.969814E6</c:v>
                </c:pt>
                <c:pt idx="275">
                  <c:v>1.966836E6</c:v>
                </c:pt>
                <c:pt idx="276">
                  <c:v>1.937077E6</c:v>
                </c:pt>
                <c:pt idx="277">
                  <c:v>1.936364E6</c:v>
                </c:pt>
                <c:pt idx="278">
                  <c:v>1.934581E6</c:v>
                </c:pt>
                <c:pt idx="279">
                  <c:v>1.934755E6</c:v>
                </c:pt>
                <c:pt idx="280">
                  <c:v>1.950259E6</c:v>
                </c:pt>
                <c:pt idx="281">
                  <c:v>1.95749E6</c:v>
                </c:pt>
                <c:pt idx="282">
                  <c:v>1.955294E6</c:v>
                </c:pt>
                <c:pt idx="283">
                  <c:v>1.949693E6</c:v>
                </c:pt>
                <c:pt idx="284">
                  <c:v>1.93672E6</c:v>
                </c:pt>
                <c:pt idx="285">
                  <c:v>1.94158E6</c:v>
                </c:pt>
                <c:pt idx="286">
                  <c:v>1.939141E6</c:v>
                </c:pt>
                <c:pt idx="287">
                  <c:v>1.939717E6</c:v>
                </c:pt>
                <c:pt idx="288">
                  <c:v>1.953103E6</c:v>
                </c:pt>
                <c:pt idx="289">
                  <c:v>1.960853E6</c:v>
                </c:pt>
                <c:pt idx="290">
                  <c:v>1.965058E6</c:v>
                </c:pt>
                <c:pt idx="291">
                  <c:v>1.962321E6</c:v>
                </c:pt>
                <c:pt idx="292">
                  <c:v>1.969375E6</c:v>
                </c:pt>
                <c:pt idx="293">
                  <c:v>1.971696E6</c:v>
                </c:pt>
                <c:pt idx="294">
                  <c:v>1.971316E6</c:v>
                </c:pt>
                <c:pt idx="295">
                  <c:v>1.971421E6</c:v>
                </c:pt>
                <c:pt idx="296">
                  <c:v>1.983271E6</c:v>
                </c:pt>
                <c:pt idx="297">
                  <c:v>1.977704E6</c:v>
                </c:pt>
                <c:pt idx="298">
                  <c:v>1.980605E6</c:v>
                </c:pt>
                <c:pt idx="299">
                  <c:v>1.977358E6</c:v>
                </c:pt>
                <c:pt idx="300">
                  <c:v>1.966351E6</c:v>
                </c:pt>
                <c:pt idx="301">
                  <c:v>1.971825E6</c:v>
                </c:pt>
                <c:pt idx="302">
                  <c:v>1.96231E6</c:v>
                </c:pt>
                <c:pt idx="303">
                  <c:v>1.976226E6</c:v>
                </c:pt>
                <c:pt idx="304">
                  <c:v>1.973127E6</c:v>
                </c:pt>
                <c:pt idx="305">
                  <c:v>1.989835E6</c:v>
                </c:pt>
                <c:pt idx="306">
                  <c:v>2.003072E6</c:v>
                </c:pt>
                <c:pt idx="307">
                  <c:v>1.996324E6</c:v>
                </c:pt>
                <c:pt idx="308">
                  <c:v>1.992101E6</c:v>
                </c:pt>
                <c:pt idx="309">
                  <c:v>1.994611E6</c:v>
                </c:pt>
                <c:pt idx="310">
                  <c:v>2.00332E6</c:v>
                </c:pt>
                <c:pt idx="311">
                  <c:v>2.001673E6</c:v>
                </c:pt>
                <c:pt idx="312">
                  <c:v>2.008678E6</c:v>
                </c:pt>
                <c:pt idx="313">
                  <c:v>2.00811E6</c:v>
                </c:pt>
                <c:pt idx="314">
                  <c:v>2.023946E6</c:v>
                </c:pt>
                <c:pt idx="315">
                  <c:v>2.022675E6</c:v>
                </c:pt>
                <c:pt idx="316">
                  <c:v>2.035271E6</c:v>
                </c:pt>
                <c:pt idx="317">
                  <c:v>2.042368E6</c:v>
                </c:pt>
                <c:pt idx="318">
                  <c:v>2.055802E6</c:v>
                </c:pt>
                <c:pt idx="319">
                  <c:v>2.059333E6</c:v>
                </c:pt>
                <c:pt idx="320">
                  <c:v>2.080282E6</c:v>
                </c:pt>
                <c:pt idx="321">
                  <c:v>2.085454E6</c:v>
                </c:pt>
                <c:pt idx="322">
                  <c:v>2.095769E6</c:v>
                </c:pt>
                <c:pt idx="323">
                  <c:v>2.106137E6</c:v>
                </c:pt>
                <c:pt idx="324">
                  <c:v>2.111947E6</c:v>
                </c:pt>
                <c:pt idx="325">
                  <c:v>2.121978E6</c:v>
                </c:pt>
                <c:pt idx="326">
                  <c:v>2.132652E6</c:v>
                </c:pt>
                <c:pt idx="327">
                  <c:v>2.140313E6</c:v>
                </c:pt>
                <c:pt idx="328">
                  <c:v>2.16309E6</c:v>
                </c:pt>
                <c:pt idx="329">
                  <c:v>2.187906E6</c:v>
                </c:pt>
                <c:pt idx="330">
                  <c:v>2.205539E6</c:v>
                </c:pt>
                <c:pt idx="331">
                  <c:v>2.210765E6</c:v>
                </c:pt>
                <c:pt idx="332">
                  <c:v>2.246439E6</c:v>
                </c:pt>
                <c:pt idx="333">
                  <c:v>2.26401E6</c:v>
                </c:pt>
                <c:pt idx="334">
                  <c:v>2.286879E6</c:v>
                </c:pt>
                <c:pt idx="335">
                  <c:v>2.298071E6</c:v>
                </c:pt>
                <c:pt idx="336">
                  <c:v>2.317569E6</c:v>
                </c:pt>
                <c:pt idx="337">
                  <c:v>2.343358E6</c:v>
                </c:pt>
                <c:pt idx="338">
                  <c:v>2.363553E6</c:v>
                </c:pt>
                <c:pt idx="339">
                  <c:v>2.378906E6</c:v>
                </c:pt>
                <c:pt idx="340">
                  <c:v>2.392947E6</c:v>
                </c:pt>
                <c:pt idx="341">
                  <c:v>2.408653E6</c:v>
                </c:pt>
                <c:pt idx="342">
                  <c:v>2.430672E6</c:v>
                </c:pt>
                <c:pt idx="343">
                  <c:v>2.445568E6</c:v>
                </c:pt>
                <c:pt idx="344">
                  <c:v>2.450488E6</c:v>
                </c:pt>
                <c:pt idx="345">
                  <c:v>2.461931E6</c:v>
                </c:pt>
                <c:pt idx="346">
                  <c:v>2.477806E6</c:v>
                </c:pt>
                <c:pt idx="347">
                  <c:v>2.492744E6</c:v>
                </c:pt>
                <c:pt idx="348">
                  <c:v>2.508298E6</c:v>
                </c:pt>
                <c:pt idx="349">
                  <c:v>2.531231E6</c:v>
                </c:pt>
                <c:pt idx="350">
                  <c:v>2.552813E6</c:v>
                </c:pt>
                <c:pt idx="351">
                  <c:v>2.575901E6</c:v>
                </c:pt>
                <c:pt idx="352">
                  <c:v>2.600295E6</c:v>
                </c:pt>
                <c:pt idx="353">
                  <c:v>2.619078E6</c:v>
                </c:pt>
                <c:pt idx="354">
                  <c:v>2.641061E6</c:v>
                </c:pt>
                <c:pt idx="355">
                  <c:v>2.656378E6</c:v>
                </c:pt>
                <c:pt idx="356">
                  <c:v>2.684501E6</c:v>
                </c:pt>
                <c:pt idx="357">
                  <c:v>2.711128E6</c:v>
                </c:pt>
                <c:pt idx="358">
                  <c:v>2.725966E6</c:v>
                </c:pt>
                <c:pt idx="359">
                  <c:v>2.732599E6</c:v>
                </c:pt>
                <c:pt idx="360">
                  <c:v>2.728922E6</c:v>
                </c:pt>
                <c:pt idx="361">
                  <c:v>2.772721E6</c:v>
                </c:pt>
                <c:pt idx="362">
                  <c:v>2.786239E6</c:v>
                </c:pt>
                <c:pt idx="363">
                  <c:v>2.800257E6</c:v>
                </c:pt>
                <c:pt idx="364">
                  <c:v>2.816299E6</c:v>
                </c:pt>
                <c:pt idx="365">
                  <c:v>2.823901E6</c:v>
                </c:pt>
                <c:pt idx="366">
                  <c:v>2.835229E6</c:v>
                </c:pt>
                <c:pt idx="367">
                  <c:v>2.849447E6</c:v>
                </c:pt>
                <c:pt idx="368">
                  <c:v>2.851027E6</c:v>
                </c:pt>
                <c:pt idx="369">
                  <c:v>2.869173E6</c:v>
                </c:pt>
                <c:pt idx="370">
                  <c:v>2.870994E6</c:v>
                </c:pt>
                <c:pt idx="371">
                  <c:v>2.8696E6</c:v>
                </c:pt>
                <c:pt idx="372">
                  <c:v>2.875298E6</c:v>
                </c:pt>
                <c:pt idx="373">
                  <c:v>2.895589E6</c:v>
                </c:pt>
                <c:pt idx="374">
                  <c:v>2.898692E6</c:v>
                </c:pt>
                <c:pt idx="375">
                  <c:v>2.904248E6</c:v>
                </c:pt>
                <c:pt idx="376">
                  <c:v>2.911528E6</c:v>
                </c:pt>
                <c:pt idx="377">
                  <c:v>2.921352E6</c:v>
                </c:pt>
                <c:pt idx="378">
                  <c:v>2.936054E6</c:v>
                </c:pt>
                <c:pt idx="379">
                  <c:v>2.946803E6</c:v>
                </c:pt>
                <c:pt idx="380">
                  <c:v>2.951434E6</c:v>
                </c:pt>
                <c:pt idx="381">
                  <c:v>2.965873E6</c:v>
                </c:pt>
                <c:pt idx="382">
                  <c:v>2.976022E6</c:v>
                </c:pt>
                <c:pt idx="383">
                  <c:v>2.976703E6</c:v>
                </c:pt>
                <c:pt idx="384">
                  <c:v>2.975355E6</c:v>
                </c:pt>
                <c:pt idx="385">
                  <c:v>2.983201E6</c:v>
                </c:pt>
                <c:pt idx="386">
                  <c:v>2.985738E6</c:v>
                </c:pt>
                <c:pt idx="387">
                  <c:v>2.990923E6</c:v>
                </c:pt>
                <c:pt idx="388">
                  <c:v>2.995202E6</c:v>
                </c:pt>
                <c:pt idx="389">
                  <c:v>2.994776E6</c:v>
                </c:pt>
                <c:pt idx="390">
                  <c:v>3.005294E6</c:v>
                </c:pt>
                <c:pt idx="391">
                  <c:v>3.005143E6</c:v>
                </c:pt>
                <c:pt idx="392">
                  <c:v>3.007689E6</c:v>
                </c:pt>
                <c:pt idx="393">
                  <c:v>3.007621E6</c:v>
                </c:pt>
                <c:pt idx="394">
                  <c:v>3.010072E6</c:v>
                </c:pt>
                <c:pt idx="395">
                  <c:v>3.007794E6</c:v>
                </c:pt>
                <c:pt idx="396">
                  <c:v>3.01996E6</c:v>
                </c:pt>
                <c:pt idx="397">
                  <c:v>3.020868E6</c:v>
                </c:pt>
                <c:pt idx="398">
                  <c:v>3.020677E6</c:v>
                </c:pt>
                <c:pt idx="399">
                  <c:v>3.035833E6</c:v>
                </c:pt>
                <c:pt idx="400">
                  <c:v>3.045335E6</c:v>
                </c:pt>
                <c:pt idx="401">
                  <c:v>3.054531E6</c:v>
                </c:pt>
                <c:pt idx="402">
                  <c:v>3.071424E6</c:v>
                </c:pt>
                <c:pt idx="403">
                  <c:v>3.071643E6</c:v>
                </c:pt>
                <c:pt idx="404">
                  <c:v>3.066434E6</c:v>
                </c:pt>
                <c:pt idx="405">
                  <c:v>3.062139E6</c:v>
                </c:pt>
                <c:pt idx="406">
                  <c:v>3.063414E6</c:v>
                </c:pt>
                <c:pt idx="407">
                  <c:v>3.060823E6</c:v>
                </c:pt>
                <c:pt idx="408">
                  <c:v>3.067234E6</c:v>
                </c:pt>
                <c:pt idx="409">
                  <c:v>3.061877E6</c:v>
                </c:pt>
                <c:pt idx="410">
                  <c:v>3.076943E6</c:v>
                </c:pt>
                <c:pt idx="411">
                  <c:v>3.08928E6</c:v>
                </c:pt>
                <c:pt idx="412">
                  <c:v>3.08998E6</c:v>
                </c:pt>
                <c:pt idx="413">
                  <c:v>3.086813E6</c:v>
                </c:pt>
                <c:pt idx="414">
                  <c:v>3.085093E6</c:v>
                </c:pt>
                <c:pt idx="415">
                  <c:v>3.078049E6</c:v>
                </c:pt>
                <c:pt idx="416">
                  <c:v>3.080755E6</c:v>
                </c:pt>
                <c:pt idx="417">
                  <c:v>3.073848E6</c:v>
                </c:pt>
                <c:pt idx="418">
                  <c:v>3.083325E6</c:v>
                </c:pt>
                <c:pt idx="419">
                  <c:v>3.072858E6</c:v>
                </c:pt>
                <c:pt idx="420">
                  <c:v>3.045792E6</c:v>
                </c:pt>
                <c:pt idx="421">
                  <c:v>3.061223E6</c:v>
                </c:pt>
                <c:pt idx="422">
                  <c:v>3.04591E6</c:v>
                </c:pt>
                <c:pt idx="423">
                  <c:v>3.040439E6</c:v>
                </c:pt>
                <c:pt idx="424">
                  <c:v>3.049451E6</c:v>
                </c:pt>
                <c:pt idx="425">
                  <c:v>3.062958E6</c:v>
                </c:pt>
                <c:pt idx="426">
                  <c:v>3.077492E6</c:v>
                </c:pt>
                <c:pt idx="427">
                  <c:v>3.080137E6</c:v>
                </c:pt>
                <c:pt idx="428">
                  <c:v>3.07581E6</c:v>
                </c:pt>
                <c:pt idx="429">
                  <c:v>3.076076E6</c:v>
                </c:pt>
                <c:pt idx="430">
                  <c:v>3.078497E6</c:v>
                </c:pt>
                <c:pt idx="431">
                  <c:v>3.075242E6</c:v>
                </c:pt>
                <c:pt idx="432">
                  <c:v>3.072813E6</c:v>
                </c:pt>
                <c:pt idx="433">
                  <c:v>3.083641E6</c:v>
                </c:pt>
                <c:pt idx="434">
                  <c:v>3.078294E6</c:v>
                </c:pt>
                <c:pt idx="435">
                  <c:v>3.074301E6</c:v>
                </c:pt>
                <c:pt idx="436">
                  <c:v>3.063794E6</c:v>
                </c:pt>
                <c:pt idx="437">
                  <c:v>3.069495E6</c:v>
                </c:pt>
                <c:pt idx="438">
                  <c:v>3.085759E6</c:v>
                </c:pt>
                <c:pt idx="439">
                  <c:v>3.082622E6</c:v>
                </c:pt>
                <c:pt idx="440">
                  <c:v>3.084569E6</c:v>
                </c:pt>
                <c:pt idx="441">
                  <c:v>3.080579E6</c:v>
                </c:pt>
                <c:pt idx="442">
                  <c:v>3.088824E6</c:v>
                </c:pt>
                <c:pt idx="443">
                  <c:v>3.087885E6</c:v>
                </c:pt>
                <c:pt idx="444">
                  <c:v>3.093295E6</c:v>
                </c:pt>
                <c:pt idx="445">
                  <c:v>3.108762E6</c:v>
                </c:pt>
                <c:pt idx="446">
                  <c:v>3.113666E6</c:v>
                </c:pt>
                <c:pt idx="447">
                  <c:v>3.139257E6</c:v>
                </c:pt>
                <c:pt idx="448">
                  <c:v>3.129015E6</c:v>
                </c:pt>
                <c:pt idx="449">
                  <c:v>3.110744E6</c:v>
                </c:pt>
                <c:pt idx="450">
                  <c:v>3.087703E6</c:v>
                </c:pt>
                <c:pt idx="451">
                  <c:v>3.100379E6</c:v>
                </c:pt>
                <c:pt idx="452">
                  <c:v>3.09972E6</c:v>
                </c:pt>
                <c:pt idx="453">
                  <c:v>3.113551E6</c:v>
                </c:pt>
                <c:pt idx="454">
                  <c:v>3.109666E6</c:v>
                </c:pt>
                <c:pt idx="455">
                  <c:v>3.112636E6</c:v>
                </c:pt>
                <c:pt idx="456">
                  <c:v>3.120881E6</c:v>
                </c:pt>
                <c:pt idx="457">
                  <c:v>3.122864E6</c:v>
                </c:pt>
                <c:pt idx="458">
                  <c:v>3.120989E6</c:v>
                </c:pt>
                <c:pt idx="459">
                  <c:v>3.10201E6</c:v>
                </c:pt>
                <c:pt idx="460">
                  <c:v>3.110661E6</c:v>
                </c:pt>
                <c:pt idx="461">
                  <c:v>3.12197E6</c:v>
                </c:pt>
                <c:pt idx="462">
                  <c:v>3.116604E6</c:v>
                </c:pt>
                <c:pt idx="463">
                  <c:v>3.11583E6</c:v>
                </c:pt>
                <c:pt idx="464">
                  <c:v>3.122394E6</c:v>
                </c:pt>
                <c:pt idx="465">
                  <c:v>3.125169E6</c:v>
                </c:pt>
                <c:pt idx="466">
                  <c:v>3.136412E6</c:v>
                </c:pt>
                <c:pt idx="467">
                  <c:v>3.111078E6</c:v>
                </c:pt>
                <c:pt idx="468">
                  <c:v>3.122916E6</c:v>
                </c:pt>
                <c:pt idx="469">
                  <c:v>3.134009E6</c:v>
                </c:pt>
                <c:pt idx="470">
                  <c:v>3.135456E6</c:v>
                </c:pt>
                <c:pt idx="471">
                  <c:v>3.112436E6</c:v>
                </c:pt>
                <c:pt idx="472">
                  <c:v>3.118139E6</c:v>
                </c:pt>
                <c:pt idx="473">
                  <c:v>3.115639E6</c:v>
                </c:pt>
                <c:pt idx="474">
                  <c:v>3.091135E6</c:v>
                </c:pt>
                <c:pt idx="475">
                  <c:v>3.071097E6</c:v>
                </c:pt>
                <c:pt idx="476">
                  <c:v>3.083886E6</c:v>
                </c:pt>
                <c:pt idx="477">
                  <c:v>3.131542E6</c:v>
                </c:pt>
                <c:pt idx="478">
                  <c:v>3.157379E6</c:v>
                </c:pt>
                <c:pt idx="479">
                  <c:v>3.151662E6</c:v>
                </c:pt>
                <c:pt idx="480">
                  <c:v>3.143153E6</c:v>
                </c:pt>
                <c:pt idx="481">
                  <c:v>3.139293E6</c:v>
                </c:pt>
                <c:pt idx="482">
                  <c:v>3.128262E6</c:v>
                </c:pt>
                <c:pt idx="483">
                  <c:v>3.125497E6</c:v>
                </c:pt>
                <c:pt idx="484">
                  <c:v>3.122747E6</c:v>
                </c:pt>
                <c:pt idx="485">
                  <c:v>3.116763E6</c:v>
                </c:pt>
                <c:pt idx="486">
                  <c:v>3.130082E6</c:v>
                </c:pt>
                <c:pt idx="487">
                  <c:v>3.131845E6</c:v>
                </c:pt>
                <c:pt idx="488">
                  <c:v>3.122944E6</c:v>
                </c:pt>
                <c:pt idx="489">
                  <c:v>3.091767E6</c:v>
                </c:pt>
                <c:pt idx="490">
                  <c:v>3.103446E6</c:v>
                </c:pt>
                <c:pt idx="491">
                  <c:v>3.104886E6</c:v>
                </c:pt>
                <c:pt idx="492">
                  <c:v>3.11389E6</c:v>
                </c:pt>
                <c:pt idx="493">
                  <c:v>3.120389E6</c:v>
                </c:pt>
                <c:pt idx="494">
                  <c:v>3.129606E6</c:v>
                </c:pt>
                <c:pt idx="495">
                  <c:v>3.138476E6</c:v>
                </c:pt>
                <c:pt idx="496">
                  <c:v>3.138166E6</c:v>
                </c:pt>
                <c:pt idx="497">
                  <c:v>3.117813E6</c:v>
                </c:pt>
                <c:pt idx="498">
                  <c:v>3.125092E6</c:v>
                </c:pt>
                <c:pt idx="499">
                  <c:v>3.154448E6</c:v>
                </c:pt>
                <c:pt idx="500">
                  <c:v>3.157641E6</c:v>
                </c:pt>
                <c:pt idx="501">
                  <c:v>3.15557E6</c:v>
                </c:pt>
                <c:pt idx="502">
                  <c:v>3.120655E6</c:v>
                </c:pt>
                <c:pt idx="503">
                  <c:v>3.143402E6</c:v>
                </c:pt>
                <c:pt idx="504">
                  <c:v>3.16055E6</c:v>
                </c:pt>
                <c:pt idx="505">
                  <c:v>3.167527E6</c:v>
                </c:pt>
                <c:pt idx="506">
                  <c:v>3.154905E6</c:v>
                </c:pt>
                <c:pt idx="507">
                  <c:v>3.12574E6</c:v>
                </c:pt>
                <c:pt idx="508">
                  <c:v>3.144425E6</c:v>
                </c:pt>
                <c:pt idx="509">
                  <c:v>3.126648E6</c:v>
                </c:pt>
                <c:pt idx="510">
                  <c:v>3.115267E6</c:v>
                </c:pt>
                <c:pt idx="511">
                  <c:v>3.081015E6</c:v>
                </c:pt>
                <c:pt idx="512">
                  <c:v>3.084919E6</c:v>
                </c:pt>
                <c:pt idx="513">
                  <c:v>3.081493E6</c:v>
                </c:pt>
                <c:pt idx="514">
                  <c:v>3.069163E6</c:v>
                </c:pt>
                <c:pt idx="515">
                  <c:v>3.045239E6</c:v>
                </c:pt>
                <c:pt idx="516">
                  <c:v>3.045946E6</c:v>
                </c:pt>
                <c:pt idx="517">
                  <c:v>3.037377E6</c:v>
                </c:pt>
                <c:pt idx="518">
                  <c:v>3.044218E6</c:v>
                </c:pt>
                <c:pt idx="519">
                  <c:v>3.043826E6</c:v>
                </c:pt>
                <c:pt idx="520">
                  <c:v>3.038771E6</c:v>
                </c:pt>
                <c:pt idx="521">
                  <c:v>3.047882E6</c:v>
                </c:pt>
                <c:pt idx="522">
                  <c:v>3.050818E6</c:v>
                </c:pt>
                <c:pt idx="523">
                  <c:v>3.04625E6</c:v>
                </c:pt>
                <c:pt idx="524">
                  <c:v>3.02793E6</c:v>
                </c:pt>
                <c:pt idx="525">
                  <c:v>2.997498E6</c:v>
                </c:pt>
                <c:pt idx="526">
                  <c:v>2.954118E6</c:v>
                </c:pt>
                <c:pt idx="527">
                  <c:v>2.912819E6</c:v>
                </c:pt>
                <c:pt idx="528">
                  <c:v>2.936533E6</c:v>
                </c:pt>
                <c:pt idx="529">
                  <c:v>2.950944E6</c:v>
                </c:pt>
                <c:pt idx="530">
                  <c:v>2.953035E6</c:v>
                </c:pt>
                <c:pt idx="531">
                  <c:v>2.94472E6</c:v>
                </c:pt>
                <c:pt idx="532">
                  <c:v>2.939386E6</c:v>
                </c:pt>
                <c:pt idx="533">
                  <c:v>2.92089E6</c:v>
                </c:pt>
                <c:pt idx="534">
                  <c:v>2.89634E6</c:v>
                </c:pt>
                <c:pt idx="535">
                  <c:v>2.905275E6</c:v>
                </c:pt>
                <c:pt idx="536">
                  <c:v>2.893577E6</c:v>
                </c:pt>
                <c:pt idx="537">
                  <c:v>2.86089E6</c:v>
                </c:pt>
                <c:pt idx="538">
                  <c:v>2.874742E6</c:v>
                </c:pt>
                <c:pt idx="539">
                  <c:v>2.873846E6</c:v>
                </c:pt>
                <c:pt idx="540">
                  <c:v>2.86733E6</c:v>
                </c:pt>
                <c:pt idx="541">
                  <c:v>2.845934E6</c:v>
                </c:pt>
                <c:pt idx="542">
                  <c:v>2.839382E6</c:v>
                </c:pt>
                <c:pt idx="543">
                  <c:v>2.844483E6</c:v>
                </c:pt>
                <c:pt idx="544">
                  <c:v>2.844263E6</c:v>
                </c:pt>
                <c:pt idx="545">
                  <c:v>2.851102E6</c:v>
                </c:pt>
                <c:pt idx="546">
                  <c:v>2.845531E6</c:v>
                </c:pt>
                <c:pt idx="547">
                  <c:v>2.853515E6</c:v>
                </c:pt>
                <c:pt idx="548">
                  <c:v>2.834621E6</c:v>
                </c:pt>
                <c:pt idx="549">
                  <c:v>2.838011E6</c:v>
                </c:pt>
                <c:pt idx="550">
                  <c:v>2.81814E6</c:v>
                </c:pt>
                <c:pt idx="551">
                  <c:v>2.821093E6</c:v>
                </c:pt>
                <c:pt idx="552">
                  <c:v>2.821067E6</c:v>
                </c:pt>
                <c:pt idx="553">
                  <c:v>2.810764E6</c:v>
                </c:pt>
                <c:pt idx="554">
                  <c:v>2.785562E6</c:v>
                </c:pt>
                <c:pt idx="555">
                  <c:v>2.784261E6</c:v>
                </c:pt>
                <c:pt idx="556">
                  <c:v>2.790601E6</c:v>
                </c:pt>
                <c:pt idx="557">
                  <c:v>2.79085E6</c:v>
                </c:pt>
                <c:pt idx="558">
                  <c:v>2.791084E6</c:v>
                </c:pt>
                <c:pt idx="559">
                  <c:v>2.778014E6</c:v>
                </c:pt>
                <c:pt idx="560">
                  <c:v>2.77761E6</c:v>
                </c:pt>
                <c:pt idx="561">
                  <c:v>2.775206E6</c:v>
                </c:pt>
                <c:pt idx="562">
                  <c:v>2.762153E6</c:v>
                </c:pt>
                <c:pt idx="563">
                  <c:v>2.776695E6</c:v>
                </c:pt>
                <c:pt idx="564">
                  <c:v>2.770691E6</c:v>
                </c:pt>
                <c:pt idx="565">
                  <c:v>2.772684E6</c:v>
                </c:pt>
                <c:pt idx="566">
                  <c:v>2.765545E6</c:v>
                </c:pt>
                <c:pt idx="567">
                  <c:v>2.759967E6</c:v>
                </c:pt>
                <c:pt idx="568">
                  <c:v>2.761388E6</c:v>
                </c:pt>
                <c:pt idx="569">
                  <c:v>2.766064E6</c:v>
                </c:pt>
                <c:pt idx="570">
                  <c:v>2.778384E6</c:v>
                </c:pt>
                <c:pt idx="571">
                  <c:v>2.782549E6</c:v>
                </c:pt>
                <c:pt idx="572">
                  <c:v>2.772563E6</c:v>
                </c:pt>
                <c:pt idx="573">
                  <c:v>2.779116E6</c:v>
                </c:pt>
                <c:pt idx="574">
                  <c:v>2.782249E6</c:v>
                </c:pt>
                <c:pt idx="575">
                  <c:v>2.745893E6</c:v>
                </c:pt>
                <c:pt idx="576">
                  <c:v>2.742611E6</c:v>
                </c:pt>
                <c:pt idx="577">
                  <c:v>2.722285E6</c:v>
                </c:pt>
                <c:pt idx="578">
                  <c:v>2.701586E6</c:v>
                </c:pt>
                <c:pt idx="579">
                  <c:v>2.665296E6</c:v>
                </c:pt>
                <c:pt idx="580">
                  <c:v>2.704281E6</c:v>
                </c:pt>
                <c:pt idx="581">
                  <c:v>2.74402E6</c:v>
                </c:pt>
                <c:pt idx="582">
                  <c:v>2.799033E6</c:v>
                </c:pt>
                <c:pt idx="583">
                  <c:v>2.814783E6</c:v>
                </c:pt>
                <c:pt idx="584">
                  <c:v>2.801154E6</c:v>
                </c:pt>
                <c:pt idx="585">
                  <c:v>2.791932E6</c:v>
                </c:pt>
                <c:pt idx="586">
                  <c:v>2.794793E6</c:v>
                </c:pt>
                <c:pt idx="587">
                  <c:v>2.789296E6</c:v>
                </c:pt>
                <c:pt idx="588">
                  <c:v>2.766603E6</c:v>
                </c:pt>
                <c:pt idx="589">
                  <c:v>2.764784E6</c:v>
                </c:pt>
                <c:pt idx="590">
                  <c:v>2.799158E6</c:v>
                </c:pt>
                <c:pt idx="591">
                  <c:v>2.811265E6</c:v>
                </c:pt>
                <c:pt idx="592">
                  <c:v>2.794481E6</c:v>
                </c:pt>
                <c:pt idx="593">
                  <c:v>2.766873E6</c:v>
                </c:pt>
                <c:pt idx="594">
                  <c:v>2.783346E6</c:v>
                </c:pt>
                <c:pt idx="595">
                  <c:v>2.781788E6</c:v>
                </c:pt>
                <c:pt idx="596">
                  <c:v>2.795227E6</c:v>
                </c:pt>
                <c:pt idx="597">
                  <c:v>2.797093E6</c:v>
                </c:pt>
                <c:pt idx="598">
                  <c:v>2.792536E6</c:v>
                </c:pt>
                <c:pt idx="599">
                  <c:v>2.80358E6</c:v>
                </c:pt>
                <c:pt idx="600">
                  <c:v>2.814662E6</c:v>
                </c:pt>
                <c:pt idx="601">
                  <c:v>2.816066E6</c:v>
                </c:pt>
                <c:pt idx="602">
                  <c:v>2.79723E6</c:v>
                </c:pt>
                <c:pt idx="603">
                  <c:v>2.833188E6</c:v>
                </c:pt>
                <c:pt idx="604">
                  <c:v>2.836625E6</c:v>
                </c:pt>
                <c:pt idx="605">
                  <c:v>2.846641E6</c:v>
                </c:pt>
                <c:pt idx="606">
                  <c:v>2.834928E6</c:v>
                </c:pt>
                <c:pt idx="607">
                  <c:v>2.806817E6</c:v>
                </c:pt>
                <c:pt idx="608">
                  <c:v>2.845611E6</c:v>
                </c:pt>
                <c:pt idx="609">
                  <c:v>2.842186E6</c:v>
                </c:pt>
                <c:pt idx="610">
                  <c:v>2.850921E6</c:v>
                </c:pt>
                <c:pt idx="611">
                  <c:v>2.836956E6</c:v>
                </c:pt>
                <c:pt idx="612">
                  <c:v>2.837184E6</c:v>
                </c:pt>
                <c:pt idx="613">
                  <c:v>2.834323E6</c:v>
                </c:pt>
                <c:pt idx="614">
                  <c:v>2.840606E6</c:v>
                </c:pt>
                <c:pt idx="615">
                  <c:v>2.828311E6</c:v>
                </c:pt>
                <c:pt idx="616">
                  <c:v>2.831465E6</c:v>
                </c:pt>
                <c:pt idx="617">
                  <c:v>2.832661E6</c:v>
                </c:pt>
                <c:pt idx="618">
                  <c:v>2.825997E6</c:v>
                </c:pt>
                <c:pt idx="619">
                  <c:v>2.807141E6</c:v>
                </c:pt>
                <c:pt idx="620">
                  <c:v>2.813344E6</c:v>
                </c:pt>
                <c:pt idx="621">
                  <c:v>2.818922E6</c:v>
                </c:pt>
                <c:pt idx="622">
                  <c:v>2.825866E6</c:v>
                </c:pt>
                <c:pt idx="623">
                  <c:v>2.823327E6</c:v>
                </c:pt>
                <c:pt idx="624">
                  <c:v>2.807463E6</c:v>
                </c:pt>
                <c:pt idx="625">
                  <c:v>2.841755E6</c:v>
                </c:pt>
                <c:pt idx="626">
                  <c:v>2.851089E6</c:v>
                </c:pt>
                <c:pt idx="627">
                  <c:v>2.82973E6</c:v>
                </c:pt>
                <c:pt idx="628">
                  <c:v>2.829625E6</c:v>
                </c:pt>
                <c:pt idx="629">
                  <c:v>2.828393E6</c:v>
                </c:pt>
                <c:pt idx="630">
                  <c:v>2.830717E6</c:v>
                </c:pt>
                <c:pt idx="631">
                  <c:v>2.80328E6</c:v>
                </c:pt>
                <c:pt idx="632">
                  <c:v>2.814811E6</c:v>
                </c:pt>
                <c:pt idx="633">
                  <c:v>2.855443E6</c:v>
                </c:pt>
                <c:pt idx="634">
                  <c:v>2.916043E6</c:v>
                </c:pt>
                <c:pt idx="635">
                  <c:v>2.935935E6</c:v>
                </c:pt>
                <c:pt idx="636">
                  <c:v>2.96679E6</c:v>
                </c:pt>
                <c:pt idx="637">
                  <c:v>2.961863E6</c:v>
                </c:pt>
                <c:pt idx="638">
                  <c:v>2.980352E6</c:v>
                </c:pt>
                <c:pt idx="639">
                  <c:v>2.990063E6</c:v>
                </c:pt>
                <c:pt idx="640">
                  <c:v>2.983098E6</c:v>
                </c:pt>
                <c:pt idx="641">
                  <c:v>2.981586E6</c:v>
                </c:pt>
                <c:pt idx="642">
                  <c:v>3.012661E6</c:v>
                </c:pt>
                <c:pt idx="643">
                  <c:v>3.023741E6</c:v>
                </c:pt>
                <c:pt idx="644">
                  <c:v>3.033636E6</c:v>
                </c:pt>
                <c:pt idx="645">
                  <c:v>3.021899E6</c:v>
                </c:pt>
                <c:pt idx="646">
                  <c:v>3.022946E6</c:v>
                </c:pt>
                <c:pt idx="647">
                  <c:v>3.030643E6</c:v>
                </c:pt>
                <c:pt idx="648">
                  <c:v>3.035328E6</c:v>
                </c:pt>
                <c:pt idx="649">
                  <c:v>3.040857E6</c:v>
                </c:pt>
                <c:pt idx="650">
                  <c:v>3.043903E6</c:v>
                </c:pt>
                <c:pt idx="651">
                  <c:v>3.070154E6</c:v>
                </c:pt>
                <c:pt idx="652">
                  <c:v>3.05687E6</c:v>
                </c:pt>
                <c:pt idx="653">
                  <c:v>3.011977E6</c:v>
                </c:pt>
                <c:pt idx="654">
                  <c:v>2.993038E6</c:v>
                </c:pt>
                <c:pt idx="655">
                  <c:v>3.005891E6</c:v>
                </c:pt>
                <c:pt idx="656">
                  <c:v>3.016645E6</c:v>
                </c:pt>
                <c:pt idx="657">
                  <c:v>3.028261E6</c:v>
                </c:pt>
                <c:pt idx="658">
                  <c:v>3.02051E6</c:v>
                </c:pt>
                <c:pt idx="659">
                  <c:v>2.988109E6</c:v>
                </c:pt>
                <c:pt idx="660">
                  <c:v>3.012678E6</c:v>
                </c:pt>
                <c:pt idx="661">
                  <c:v>3.011679E6</c:v>
                </c:pt>
                <c:pt idx="662">
                  <c:v>3.023488E6</c:v>
                </c:pt>
                <c:pt idx="663">
                  <c:v>3.010027E6</c:v>
                </c:pt>
                <c:pt idx="664">
                  <c:v>3.008005E6</c:v>
                </c:pt>
                <c:pt idx="665">
                  <c:v>3.002944E6</c:v>
                </c:pt>
                <c:pt idx="666">
                  <c:v>3.009841E6</c:v>
                </c:pt>
                <c:pt idx="667">
                  <c:v>2.997923E6</c:v>
                </c:pt>
                <c:pt idx="668">
                  <c:v>2.989693E6</c:v>
                </c:pt>
                <c:pt idx="669">
                  <c:v>2.983672E6</c:v>
                </c:pt>
                <c:pt idx="670">
                  <c:v>2.994196E6</c:v>
                </c:pt>
                <c:pt idx="671">
                  <c:v>2.988853E6</c:v>
                </c:pt>
                <c:pt idx="672">
                  <c:v>2.965784E6</c:v>
                </c:pt>
                <c:pt idx="673">
                  <c:v>2.971498E6</c:v>
                </c:pt>
                <c:pt idx="674">
                  <c:v>2.975505E6</c:v>
                </c:pt>
                <c:pt idx="675">
                  <c:v>2.957052E6</c:v>
                </c:pt>
                <c:pt idx="676">
                  <c:v>2.931797E6</c:v>
                </c:pt>
                <c:pt idx="677">
                  <c:v>2.909921E6</c:v>
                </c:pt>
                <c:pt idx="678">
                  <c:v>2.88944E6</c:v>
                </c:pt>
                <c:pt idx="679">
                  <c:v>2.859938E6</c:v>
                </c:pt>
                <c:pt idx="680">
                  <c:v>2.804986E6</c:v>
                </c:pt>
                <c:pt idx="681">
                  <c:v>2.826735E6</c:v>
                </c:pt>
                <c:pt idx="682">
                  <c:v>2.792202E6</c:v>
                </c:pt>
                <c:pt idx="683">
                  <c:v>2.742323E6</c:v>
                </c:pt>
                <c:pt idx="684">
                  <c:v>2.7391E6</c:v>
                </c:pt>
                <c:pt idx="685">
                  <c:v>2.742501E6</c:v>
                </c:pt>
                <c:pt idx="686">
                  <c:v>2.807899E6</c:v>
                </c:pt>
                <c:pt idx="687">
                  <c:v>2.807628E6</c:v>
                </c:pt>
                <c:pt idx="688">
                  <c:v>2.819078E6</c:v>
                </c:pt>
                <c:pt idx="689">
                  <c:v>2.798978E6</c:v>
                </c:pt>
                <c:pt idx="690">
                  <c:v>2.817591E6</c:v>
                </c:pt>
                <c:pt idx="691">
                  <c:v>2.813632E6</c:v>
                </c:pt>
                <c:pt idx="692">
                  <c:v>2.819786E6</c:v>
                </c:pt>
                <c:pt idx="693">
                  <c:v>2.80837E6</c:v>
                </c:pt>
                <c:pt idx="694">
                  <c:v>2.812218E6</c:v>
                </c:pt>
                <c:pt idx="695">
                  <c:v>2.788417E6</c:v>
                </c:pt>
                <c:pt idx="696">
                  <c:v>2.775771E6</c:v>
                </c:pt>
                <c:pt idx="697">
                  <c:v>2.759963E6</c:v>
                </c:pt>
                <c:pt idx="698">
                  <c:v>2.743529E6</c:v>
                </c:pt>
                <c:pt idx="699">
                  <c:v>2.748797E6</c:v>
                </c:pt>
                <c:pt idx="700">
                  <c:v>2.719438E6</c:v>
                </c:pt>
                <c:pt idx="701">
                  <c:v>2.723273E6</c:v>
                </c:pt>
                <c:pt idx="702">
                  <c:v>2.70943E6</c:v>
                </c:pt>
                <c:pt idx="703">
                  <c:v>2.690052E6</c:v>
                </c:pt>
                <c:pt idx="704">
                  <c:v>2.640809E6</c:v>
                </c:pt>
                <c:pt idx="705">
                  <c:v>2.634292E6</c:v>
                </c:pt>
                <c:pt idx="706">
                  <c:v>2.606867E6</c:v>
                </c:pt>
                <c:pt idx="707">
                  <c:v>2.608948E6</c:v>
                </c:pt>
                <c:pt idx="708">
                  <c:v>2.580406E6</c:v>
                </c:pt>
                <c:pt idx="709">
                  <c:v>2.580917E6</c:v>
                </c:pt>
                <c:pt idx="710">
                  <c:v>2.58331E6</c:v>
                </c:pt>
                <c:pt idx="711">
                  <c:v>2.54649E6</c:v>
                </c:pt>
                <c:pt idx="712">
                  <c:v>2.594876E6</c:v>
                </c:pt>
                <c:pt idx="713">
                  <c:v>2.599592E6</c:v>
                </c:pt>
                <c:pt idx="714">
                  <c:v>2.604031E6</c:v>
                </c:pt>
                <c:pt idx="715">
                  <c:v>2.599538E6</c:v>
                </c:pt>
                <c:pt idx="716">
                  <c:v>2.605416E6</c:v>
                </c:pt>
                <c:pt idx="717">
                  <c:v>2.612592E6</c:v>
                </c:pt>
                <c:pt idx="718">
                  <c:v>2.613988E6</c:v>
                </c:pt>
                <c:pt idx="719">
                  <c:v>2.618809E6</c:v>
                </c:pt>
                <c:pt idx="720">
                  <c:v>2.609149E6</c:v>
                </c:pt>
                <c:pt idx="721">
                  <c:v>2.628946E6</c:v>
                </c:pt>
                <c:pt idx="722">
                  <c:v>2.62589E6</c:v>
                </c:pt>
                <c:pt idx="723">
                  <c:v>2.633002E6</c:v>
                </c:pt>
                <c:pt idx="724">
                  <c:v>2.616635E6</c:v>
                </c:pt>
                <c:pt idx="725">
                  <c:v>2.624725E6</c:v>
                </c:pt>
                <c:pt idx="726">
                  <c:v>2.636112E6</c:v>
                </c:pt>
                <c:pt idx="727">
                  <c:v>2.64623E6</c:v>
                </c:pt>
                <c:pt idx="728">
                  <c:v>2.641096E6</c:v>
                </c:pt>
                <c:pt idx="729">
                  <c:v>2.642767E6</c:v>
                </c:pt>
                <c:pt idx="730">
                  <c:v>2.659132E6</c:v>
                </c:pt>
                <c:pt idx="731">
                  <c:v>2.667467E6</c:v>
                </c:pt>
                <c:pt idx="732">
                  <c:v>2.600471E6</c:v>
                </c:pt>
                <c:pt idx="733">
                  <c:v>2.6176E6</c:v>
                </c:pt>
                <c:pt idx="734">
                  <c:v>2.626975E6</c:v>
                </c:pt>
                <c:pt idx="735">
                  <c:v>2.614957E6</c:v>
                </c:pt>
                <c:pt idx="736">
                  <c:v>2.584239E6</c:v>
                </c:pt>
                <c:pt idx="737">
                  <c:v>2.587627E6</c:v>
                </c:pt>
                <c:pt idx="738">
                  <c:v>2.631672E6</c:v>
                </c:pt>
                <c:pt idx="739">
                  <c:v>2.63057E6</c:v>
                </c:pt>
                <c:pt idx="740">
                  <c:v>2.64809E6</c:v>
                </c:pt>
                <c:pt idx="741">
                  <c:v>2.667184E6</c:v>
                </c:pt>
                <c:pt idx="742">
                  <c:v>2.66392E6</c:v>
                </c:pt>
                <c:pt idx="743">
                  <c:v>2.686221E6</c:v>
                </c:pt>
                <c:pt idx="744">
                  <c:v>2.68111E6</c:v>
                </c:pt>
                <c:pt idx="745">
                  <c:v>2.686846E6</c:v>
                </c:pt>
                <c:pt idx="746">
                  <c:v>2.682837E6</c:v>
                </c:pt>
                <c:pt idx="747">
                  <c:v>2.700125E6</c:v>
                </c:pt>
                <c:pt idx="748">
                  <c:v>2.712013E6</c:v>
                </c:pt>
                <c:pt idx="749">
                  <c:v>2.70926E6</c:v>
                </c:pt>
                <c:pt idx="750">
                  <c:v>2.719212E6</c:v>
                </c:pt>
                <c:pt idx="751">
                  <c:v>2.774782E6</c:v>
                </c:pt>
                <c:pt idx="752">
                  <c:v>2.779483E6</c:v>
                </c:pt>
                <c:pt idx="753">
                  <c:v>2.798581E6</c:v>
                </c:pt>
                <c:pt idx="754">
                  <c:v>2.81203E6</c:v>
                </c:pt>
                <c:pt idx="755">
                  <c:v>2.840947E6</c:v>
                </c:pt>
                <c:pt idx="756">
                  <c:v>2.838123E6</c:v>
                </c:pt>
                <c:pt idx="757">
                  <c:v>2.841902E6</c:v>
                </c:pt>
                <c:pt idx="758">
                  <c:v>2.823781E6</c:v>
                </c:pt>
                <c:pt idx="759">
                  <c:v>2.843968E6</c:v>
                </c:pt>
                <c:pt idx="760">
                  <c:v>2.87563E6</c:v>
                </c:pt>
                <c:pt idx="761">
                  <c:v>2.880302E6</c:v>
                </c:pt>
                <c:pt idx="762">
                  <c:v>2.895514E6</c:v>
                </c:pt>
                <c:pt idx="763">
                  <c:v>2.86634E6</c:v>
                </c:pt>
                <c:pt idx="764">
                  <c:v>2.901817E6</c:v>
                </c:pt>
                <c:pt idx="765">
                  <c:v>2.929876E6</c:v>
                </c:pt>
                <c:pt idx="766">
                  <c:v>2.943732E6</c:v>
                </c:pt>
                <c:pt idx="767">
                  <c:v>2.924063E6</c:v>
                </c:pt>
                <c:pt idx="768">
                  <c:v>2.940032E6</c:v>
                </c:pt>
                <c:pt idx="769">
                  <c:v>2.938439E6</c:v>
                </c:pt>
                <c:pt idx="770">
                  <c:v>2.954188E6</c:v>
                </c:pt>
                <c:pt idx="771">
                  <c:v>2.962099E6</c:v>
                </c:pt>
                <c:pt idx="772">
                  <c:v>2.943368E6</c:v>
                </c:pt>
                <c:pt idx="773">
                  <c:v>2.971735E6</c:v>
                </c:pt>
                <c:pt idx="774">
                  <c:v>2.9894E6</c:v>
                </c:pt>
                <c:pt idx="775">
                  <c:v>2.997567E6</c:v>
                </c:pt>
                <c:pt idx="776">
                  <c:v>2.982792E6</c:v>
                </c:pt>
                <c:pt idx="777">
                  <c:v>3.012227E6</c:v>
                </c:pt>
                <c:pt idx="778">
                  <c:v>3.004836E6</c:v>
                </c:pt>
                <c:pt idx="779">
                  <c:v>3.035013E6</c:v>
                </c:pt>
                <c:pt idx="780">
                  <c:v>3.020951E6</c:v>
                </c:pt>
                <c:pt idx="781">
                  <c:v>3.019904E6</c:v>
                </c:pt>
                <c:pt idx="782">
                  <c:v>3.03917E6</c:v>
                </c:pt>
                <c:pt idx="783">
                  <c:v>3.041695E6</c:v>
                </c:pt>
                <c:pt idx="784">
                  <c:v>2.987428E6</c:v>
                </c:pt>
                <c:pt idx="785">
                  <c:v>2.992966E6</c:v>
                </c:pt>
                <c:pt idx="786">
                  <c:v>2.964148E6</c:v>
                </c:pt>
                <c:pt idx="787">
                  <c:v>2.882808E6</c:v>
                </c:pt>
                <c:pt idx="788">
                  <c:v>2.82164E6</c:v>
                </c:pt>
                <c:pt idx="789">
                  <c:v>2.857051E6</c:v>
                </c:pt>
                <c:pt idx="790">
                  <c:v>2.929347E6</c:v>
                </c:pt>
                <c:pt idx="791">
                  <c:v>2.961052E6</c:v>
                </c:pt>
                <c:pt idx="792">
                  <c:v>2.975215E6</c:v>
                </c:pt>
                <c:pt idx="793">
                  <c:v>2.985212E6</c:v>
                </c:pt>
                <c:pt idx="794">
                  <c:v>2.976563E6</c:v>
                </c:pt>
                <c:pt idx="795">
                  <c:v>2.974978E6</c:v>
                </c:pt>
                <c:pt idx="796">
                  <c:v>2.977518E6</c:v>
                </c:pt>
                <c:pt idx="797">
                  <c:v>2.989631E6</c:v>
                </c:pt>
                <c:pt idx="798">
                  <c:v>2.995523E6</c:v>
                </c:pt>
                <c:pt idx="799">
                  <c:v>3.039159E6</c:v>
                </c:pt>
                <c:pt idx="800">
                  <c:v>3.036037E6</c:v>
                </c:pt>
                <c:pt idx="801">
                  <c:v>3.051002E6</c:v>
                </c:pt>
                <c:pt idx="802">
                  <c:v>3.021709E6</c:v>
                </c:pt>
                <c:pt idx="803">
                  <c:v>3.037281E6</c:v>
                </c:pt>
                <c:pt idx="804">
                  <c:v>3.031491E6</c:v>
                </c:pt>
                <c:pt idx="805">
                  <c:v>3.0464E6</c:v>
                </c:pt>
                <c:pt idx="806">
                  <c:v>3.07266E6</c:v>
                </c:pt>
                <c:pt idx="807">
                  <c:v>3.068169E6</c:v>
                </c:pt>
                <c:pt idx="808">
                  <c:v>3.074082E6</c:v>
                </c:pt>
                <c:pt idx="809">
                  <c:v>3.076456E6</c:v>
                </c:pt>
                <c:pt idx="810">
                  <c:v>3.05731E6</c:v>
                </c:pt>
                <c:pt idx="811">
                  <c:v>3.060579E6</c:v>
                </c:pt>
                <c:pt idx="812">
                  <c:v>3.079496E6</c:v>
                </c:pt>
                <c:pt idx="813">
                  <c:v>3.067202E6</c:v>
                </c:pt>
                <c:pt idx="814">
                  <c:v>3.059174E6</c:v>
                </c:pt>
                <c:pt idx="815">
                  <c:v>2.993409E6</c:v>
                </c:pt>
                <c:pt idx="816">
                  <c:v>3.018131E6</c:v>
                </c:pt>
                <c:pt idx="817">
                  <c:v>3.030745E6</c:v>
                </c:pt>
                <c:pt idx="818">
                  <c:v>3.024227E6</c:v>
                </c:pt>
                <c:pt idx="819">
                  <c:v>3.004982E6</c:v>
                </c:pt>
                <c:pt idx="820">
                  <c:v>2.961178E6</c:v>
                </c:pt>
                <c:pt idx="821">
                  <c:v>2.9453E6</c:v>
                </c:pt>
                <c:pt idx="822">
                  <c:v>2.939419E6</c:v>
                </c:pt>
                <c:pt idx="823">
                  <c:v>2.955932E6</c:v>
                </c:pt>
                <c:pt idx="824">
                  <c:v>2.934588E6</c:v>
                </c:pt>
                <c:pt idx="825">
                  <c:v>2.9596E6</c:v>
                </c:pt>
                <c:pt idx="826">
                  <c:v>2.97564E6</c:v>
                </c:pt>
                <c:pt idx="827">
                  <c:v>2.988931E6</c:v>
                </c:pt>
                <c:pt idx="828">
                  <c:v>2.976769E6</c:v>
                </c:pt>
                <c:pt idx="829">
                  <c:v>2.976528E6</c:v>
                </c:pt>
                <c:pt idx="830">
                  <c:v>2.979337E6</c:v>
                </c:pt>
                <c:pt idx="831">
                  <c:v>3.016559E6</c:v>
                </c:pt>
                <c:pt idx="832">
                  <c:v>3.037193E6</c:v>
                </c:pt>
                <c:pt idx="833">
                  <c:v>2.999392E6</c:v>
                </c:pt>
                <c:pt idx="834">
                  <c:v>3.028496E6</c:v>
                </c:pt>
                <c:pt idx="835">
                  <c:v>3.040982E6</c:v>
                </c:pt>
                <c:pt idx="836">
                  <c:v>3.02497E6</c:v>
                </c:pt>
                <c:pt idx="837">
                  <c:v>3.007491E6</c:v>
                </c:pt>
                <c:pt idx="838">
                  <c:v>3.00502E6</c:v>
                </c:pt>
                <c:pt idx="839">
                  <c:v>2.95885E6</c:v>
                </c:pt>
                <c:pt idx="840">
                  <c:v>2.922067E6</c:v>
                </c:pt>
                <c:pt idx="841">
                  <c:v>2.941219E6</c:v>
                </c:pt>
                <c:pt idx="842">
                  <c:v>2.993516E6</c:v>
                </c:pt>
                <c:pt idx="843">
                  <c:v>3.058577E6</c:v>
                </c:pt>
                <c:pt idx="844">
                  <c:v>3.074148E6</c:v>
                </c:pt>
                <c:pt idx="845">
                  <c:v>3.091714E6</c:v>
                </c:pt>
                <c:pt idx="846">
                  <c:v>3.076412E6</c:v>
                </c:pt>
                <c:pt idx="847">
                  <c:v>3.077491E6</c:v>
                </c:pt>
                <c:pt idx="848">
                  <c:v>3.084408E6</c:v>
                </c:pt>
                <c:pt idx="849">
                  <c:v>3.081322E6</c:v>
                </c:pt>
                <c:pt idx="850">
                  <c:v>3.094297E6</c:v>
                </c:pt>
                <c:pt idx="851">
                  <c:v>3.096374E6</c:v>
                </c:pt>
                <c:pt idx="852">
                  <c:v>3.115874E6</c:v>
                </c:pt>
                <c:pt idx="853">
                  <c:v>3.126368E6</c:v>
                </c:pt>
                <c:pt idx="854">
                  <c:v>3.115202E6</c:v>
                </c:pt>
                <c:pt idx="855">
                  <c:v>3.131021E6</c:v>
                </c:pt>
                <c:pt idx="856">
                  <c:v>3.141858E6</c:v>
                </c:pt>
                <c:pt idx="857">
                  <c:v>3.162823E6</c:v>
                </c:pt>
                <c:pt idx="858">
                  <c:v>3.174709E6</c:v>
                </c:pt>
                <c:pt idx="859">
                  <c:v>3.172277E6</c:v>
                </c:pt>
                <c:pt idx="860">
                  <c:v>3.210609E6</c:v>
                </c:pt>
                <c:pt idx="861">
                  <c:v>3.223287E6</c:v>
                </c:pt>
                <c:pt idx="862">
                  <c:v>3.259273E6</c:v>
                </c:pt>
                <c:pt idx="863">
                  <c:v>3.25911E6</c:v>
                </c:pt>
                <c:pt idx="864">
                  <c:v>3.277003E6</c:v>
                </c:pt>
                <c:pt idx="865">
                  <c:v>3.355289E6</c:v>
                </c:pt>
                <c:pt idx="866">
                  <c:v>3.382589E6</c:v>
                </c:pt>
                <c:pt idx="867">
                  <c:v>3.412041E6</c:v>
                </c:pt>
                <c:pt idx="868">
                  <c:v>3.427905E6</c:v>
                </c:pt>
                <c:pt idx="869">
                  <c:v>3.409149E6</c:v>
                </c:pt>
                <c:pt idx="870">
                  <c:v>3.424347E6</c:v>
                </c:pt>
                <c:pt idx="871">
                  <c:v>3.443554E6</c:v>
                </c:pt>
                <c:pt idx="872">
                  <c:v>3.429037E6</c:v>
                </c:pt>
                <c:pt idx="873">
                  <c:v>3.449182E6</c:v>
                </c:pt>
                <c:pt idx="874">
                  <c:v>3.472861E6</c:v>
                </c:pt>
                <c:pt idx="875">
                  <c:v>3.485546E6</c:v>
                </c:pt>
                <c:pt idx="876">
                  <c:v>3.46496E6</c:v>
                </c:pt>
                <c:pt idx="877">
                  <c:v>3.470046E6</c:v>
                </c:pt>
                <c:pt idx="878">
                  <c:v>3.485739E6</c:v>
                </c:pt>
                <c:pt idx="879">
                  <c:v>3.327433E6</c:v>
                </c:pt>
                <c:pt idx="880">
                  <c:v>3.138181E6</c:v>
                </c:pt>
                <c:pt idx="881">
                  <c:v>3.03695E6</c:v>
                </c:pt>
                <c:pt idx="882">
                  <c:v>2.836014E6</c:v>
                </c:pt>
                <c:pt idx="883">
                  <c:v>2.764117E6</c:v>
                </c:pt>
                <c:pt idx="884">
                  <c:v>2.738431E6</c:v>
                </c:pt>
                <c:pt idx="885">
                  <c:v>2.772746E6</c:v>
                </c:pt>
                <c:pt idx="886">
                  <c:v>2.826647E6</c:v>
                </c:pt>
                <c:pt idx="887">
                  <c:v>2.874776E6</c:v>
                </c:pt>
                <c:pt idx="888">
                  <c:v>2.928698E6</c:v>
                </c:pt>
                <c:pt idx="889">
                  <c:v>2.94157E6</c:v>
                </c:pt>
                <c:pt idx="890">
                  <c:v>2.969118E6</c:v>
                </c:pt>
                <c:pt idx="891">
                  <c:v>2.982044E6</c:v>
                </c:pt>
                <c:pt idx="892">
                  <c:v>2.980861E6</c:v>
                </c:pt>
                <c:pt idx="893">
                  <c:v>2.987564E6</c:v>
                </c:pt>
                <c:pt idx="894">
                  <c:v>2.985552E6</c:v>
                </c:pt>
                <c:pt idx="895">
                  <c:v>3.001836E6</c:v>
                </c:pt>
                <c:pt idx="896">
                  <c:v>3.005914E6</c:v>
                </c:pt>
                <c:pt idx="897">
                  <c:v>2.986986E6</c:v>
                </c:pt>
                <c:pt idx="898">
                  <c:v>2.970182E6</c:v>
                </c:pt>
                <c:pt idx="899">
                  <c:v>2.967218E6</c:v>
                </c:pt>
                <c:pt idx="900">
                  <c:v>2.943586E6</c:v>
                </c:pt>
                <c:pt idx="901">
                  <c:v>2.937548E6</c:v>
                </c:pt>
                <c:pt idx="902">
                  <c:v>2.938974E6</c:v>
                </c:pt>
                <c:pt idx="903">
                  <c:v>2.95942E6</c:v>
                </c:pt>
                <c:pt idx="904">
                  <c:v>2.996679E6</c:v>
                </c:pt>
                <c:pt idx="905">
                  <c:v>3.007487E6</c:v>
                </c:pt>
                <c:pt idx="906">
                  <c:v>3.017757E6</c:v>
                </c:pt>
                <c:pt idx="907">
                  <c:v>3.032202E6</c:v>
                </c:pt>
                <c:pt idx="908">
                  <c:v>3.018312E6</c:v>
                </c:pt>
                <c:pt idx="909">
                  <c:v>3.023729E6</c:v>
                </c:pt>
                <c:pt idx="910">
                  <c:v>3.014534E6</c:v>
                </c:pt>
                <c:pt idx="911">
                  <c:v>2.992421E6</c:v>
                </c:pt>
                <c:pt idx="912">
                  <c:v>2.956417E6</c:v>
                </c:pt>
                <c:pt idx="913">
                  <c:v>2.919032E6</c:v>
                </c:pt>
                <c:pt idx="914">
                  <c:v>2.857081E6</c:v>
                </c:pt>
                <c:pt idx="915">
                  <c:v>2.751067E6</c:v>
                </c:pt>
                <c:pt idx="916">
                  <c:v>2.626961E6</c:v>
                </c:pt>
                <c:pt idx="917">
                  <c:v>2.561195E6</c:v>
                </c:pt>
                <c:pt idx="918">
                  <c:v>2.562517E6</c:v>
                </c:pt>
                <c:pt idx="919">
                  <c:v>2.579374E6</c:v>
                </c:pt>
                <c:pt idx="920">
                  <c:v>2.57845E6</c:v>
                </c:pt>
                <c:pt idx="921">
                  <c:v>2.588097E6</c:v>
                </c:pt>
                <c:pt idx="922">
                  <c:v>2.608862E6</c:v>
                </c:pt>
                <c:pt idx="923">
                  <c:v>2.621142E6</c:v>
                </c:pt>
                <c:pt idx="924">
                  <c:v>2.643853E6</c:v>
                </c:pt>
                <c:pt idx="925">
                  <c:v>2.680426E6</c:v>
                </c:pt>
                <c:pt idx="926">
                  <c:v>2.727457E6</c:v>
                </c:pt>
                <c:pt idx="927">
                  <c:v>2.753393E6</c:v>
                </c:pt>
                <c:pt idx="928">
                  <c:v>2.772961E6</c:v>
                </c:pt>
                <c:pt idx="929">
                  <c:v>2.794573E6</c:v>
                </c:pt>
                <c:pt idx="930">
                  <c:v>2.832627E6</c:v>
                </c:pt>
                <c:pt idx="931">
                  <c:v>2.864691E6</c:v>
                </c:pt>
                <c:pt idx="932">
                  <c:v>2.878646E6</c:v>
                </c:pt>
                <c:pt idx="933">
                  <c:v>2.912528E6</c:v>
                </c:pt>
                <c:pt idx="934">
                  <c:v>2.931958E6</c:v>
                </c:pt>
                <c:pt idx="935">
                  <c:v>2.955605E6</c:v>
                </c:pt>
                <c:pt idx="936">
                  <c:v>2.992623E6</c:v>
                </c:pt>
                <c:pt idx="937">
                  <c:v>3.003647E6</c:v>
                </c:pt>
                <c:pt idx="938">
                  <c:v>3.009645E6</c:v>
                </c:pt>
                <c:pt idx="939">
                  <c:v>3.027069E6</c:v>
                </c:pt>
                <c:pt idx="940">
                  <c:v>3.053152E6</c:v>
                </c:pt>
                <c:pt idx="941">
                  <c:v>3.049324E6</c:v>
                </c:pt>
                <c:pt idx="942">
                  <c:v>3.078063E6</c:v>
                </c:pt>
                <c:pt idx="943">
                  <c:v>3.093337E6</c:v>
                </c:pt>
                <c:pt idx="944">
                  <c:v>3.111621E6</c:v>
                </c:pt>
                <c:pt idx="945">
                  <c:v>3.148531E6</c:v>
                </c:pt>
                <c:pt idx="946">
                  <c:v>3.173356E6</c:v>
                </c:pt>
                <c:pt idx="947">
                  <c:v>3.222533E6</c:v>
                </c:pt>
                <c:pt idx="948">
                  <c:v>3.236441E6</c:v>
                </c:pt>
                <c:pt idx="949">
                  <c:v>3.258701E6</c:v>
                </c:pt>
                <c:pt idx="950">
                  <c:v>3.255174E6</c:v>
                </c:pt>
                <c:pt idx="951">
                  <c:v>3.247124E6</c:v>
                </c:pt>
                <c:pt idx="952">
                  <c:v>3.200158E6</c:v>
                </c:pt>
                <c:pt idx="953">
                  <c:v>3.118393E6</c:v>
                </c:pt>
                <c:pt idx="954">
                  <c:v>2.892083E6</c:v>
                </c:pt>
                <c:pt idx="955">
                  <c:v>2.683539E6</c:v>
                </c:pt>
                <c:pt idx="956">
                  <c:v>3.010777E6</c:v>
                </c:pt>
                <c:pt idx="957">
                  <c:v>3.192322E6</c:v>
                </c:pt>
                <c:pt idx="958">
                  <c:v>3.236766E6</c:v>
                </c:pt>
                <c:pt idx="959">
                  <c:v>3.278837E6</c:v>
                </c:pt>
                <c:pt idx="960">
                  <c:v>3.315446E6</c:v>
                </c:pt>
                <c:pt idx="961">
                  <c:v>3.365595E6</c:v>
                </c:pt>
                <c:pt idx="962">
                  <c:v>3.396338E6</c:v>
                </c:pt>
                <c:pt idx="963">
                  <c:v>3.43557E6</c:v>
                </c:pt>
                <c:pt idx="964">
                  <c:v>3.442134E6</c:v>
                </c:pt>
                <c:pt idx="965">
                  <c:v>3.467508E6</c:v>
                </c:pt>
                <c:pt idx="966">
                  <c:v>3.499234E6</c:v>
                </c:pt>
                <c:pt idx="967">
                  <c:v>3.519898E6</c:v>
                </c:pt>
                <c:pt idx="968">
                  <c:v>3.521985E6</c:v>
                </c:pt>
                <c:pt idx="969">
                  <c:v>3.53279E6</c:v>
                </c:pt>
                <c:pt idx="970">
                  <c:v>3.533208E6</c:v>
                </c:pt>
                <c:pt idx="971">
                  <c:v>3.543765E6</c:v>
                </c:pt>
                <c:pt idx="972">
                  <c:v>3.549092E6</c:v>
                </c:pt>
                <c:pt idx="973">
                  <c:v>3.545842E6</c:v>
                </c:pt>
                <c:pt idx="974">
                  <c:v>3.545879E6</c:v>
                </c:pt>
                <c:pt idx="975">
                  <c:v>3.548659E6</c:v>
                </c:pt>
                <c:pt idx="976">
                  <c:v>3.55951E6</c:v>
                </c:pt>
                <c:pt idx="977">
                  <c:v>3.577787E6</c:v>
                </c:pt>
                <c:pt idx="978">
                  <c:v>3.582167E6</c:v>
                </c:pt>
                <c:pt idx="979">
                  <c:v>3.58948E6</c:v>
                </c:pt>
                <c:pt idx="980">
                  <c:v>3.587997E6</c:v>
                </c:pt>
                <c:pt idx="981">
                  <c:v>3.588381E6</c:v>
                </c:pt>
                <c:pt idx="982">
                  <c:v>3.590455E6</c:v>
                </c:pt>
                <c:pt idx="983">
                  <c:v>3.590966E6</c:v>
                </c:pt>
                <c:pt idx="984">
                  <c:v>3.591799E6</c:v>
                </c:pt>
                <c:pt idx="985">
                  <c:v>3.591785E6</c:v>
                </c:pt>
                <c:pt idx="986">
                  <c:v>3.590215E6</c:v>
                </c:pt>
                <c:pt idx="987">
                  <c:v>3.592084E6</c:v>
                </c:pt>
                <c:pt idx="988">
                  <c:v>3.590788E6</c:v>
                </c:pt>
                <c:pt idx="989">
                  <c:v>3.587905E6</c:v>
                </c:pt>
                <c:pt idx="990">
                  <c:v>3.578289E6</c:v>
                </c:pt>
                <c:pt idx="991">
                  <c:v>3.577153E6</c:v>
                </c:pt>
                <c:pt idx="992">
                  <c:v>3.57578E6</c:v>
                </c:pt>
                <c:pt idx="993">
                  <c:v>3.573238E6</c:v>
                </c:pt>
                <c:pt idx="994">
                  <c:v>3.572851E6</c:v>
                </c:pt>
                <c:pt idx="995">
                  <c:v>3.571605E6</c:v>
                </c:pt>
                <c:pt idx="996">
                  <c:v>3.570084E6</c:v>
                </c:pt>
                <c:pt idx="997">
                  <c:v>3.568786E6</c:v>
                </c:pt>
                <c:pt idx="998">
                  <c:v>3.568911E6</c:v>
                </c:pt>
                <c:pt idx="999">
                  <c:v>3.56629E6</c:v>
                </c:pt>
                <c:pt idx="1000">
                  <c:v>3.560304E6</c:v>
                </c:pt>
                <c:pt idx="1001">
                  <c:v>3.559963E6</c:v>
                </c:pt>
                <c:pt idx="1002">
                  <c:v>3.55724E6</c:v>
                </c:pt>
                <c:pt idx="1003">
                  <c:v>3.555649E6</c:v>
                </c:pt>
                <c:pt idx="1004">
                  <c:v>3.624326E6</c:v>
                </c:pt>
                <c:pt idx="1005">
                  <c:v>3.753814E6</c:v>
                </c:pt>
                <c:pt idx="1006">
                  <c:v>3.930949E6</c:v>
                </c:pt>
                <c:pt idx="1007">
                  <c:v>4.187111E6</c:v>
                </c:pt>
                <c:pt idx="1008">
                  <c:v>4.286365E6</c:v>
                </c:pt>
                <c:pt idx="1009">
                  <c:v>4.304263E6</c:v>
                </c:pt>
                <c:pt idx="1010">
                  <c:v>4.314108E6</c:v>
                </c:pt>
                <c:pt idx="1011">
                  <c:v>4.343324E6</c:v>
                </c:pt>
                <c:pt idx="1012">
                  <c:v>4.419825E6</c:v>
                </c:pt>
                <c:pt idx="1013">
                  <c:v>4.508477E6</c:v>
                </c:pt>
                <c:pt idx="1014">
                  <c:v>4.521856E6</c:v>
                </c:pt>
                <c:pt idx="1015">
                  <c:v>4.617644E6</c:v>
                </c:pt>
                <c:pt idx="1016">
                  <c:v>4.615665E6</c:v>
                </c:pt>
                <c:pt idx="1017">
                  <c:v>4.613977E6</c:v>
                </c:pt>
                <c:pt idx="1018">
                  <c:v>4.663507E6</c:v>
                </c:pt>
                <c:pt idx="1019">
                  <c:v>4.677805E6</c:v>
                </c:pt>
                <c:pt idx="1020">
                  <c:v>4.736167E6</c:v>
                </c:pt>
                <c:pt idx="1021">
                  <c:v>4.815362E6</c:v>
                </c:pt>
                <c:pt idx="1022">
                  <c:v>4.81498E6</c:v>
                </c:pt>
                <c:pt idx="1023">
                  <c:v>4.80672E6</c:v>
                </c:pt>
                <c:pt idx="1024">
                  <c:v>4.807915E6</c:v>
                </c:pt>
                <c:pt idx="1025">
                  <c:v>4.835654E6</c:v>
                </c:pt>
                <c:pt idx="1026">
                  <c:v>4.872637E6</c:v>
                </c:pt>
                <c:pt idx="1027">
                  <c:v>4.897792E6</c:v>
                </c:pt>
                <c:pt idx="1028">
                  <c:v>4.930012E6</c:v>
                </c:pt>
                <c:pt idx="1029">
                  <c:v>4.953905E6</c:v>
                </c:pt>
                <c:pt idx="1030">
                  <c:v>4.985687E6</c:v>
                </c:pt>
                <c:pt idx="1031">
                  <c:v>4.987395E6</c:v>
                </c:pt>
                <c:pt idx="1032">
                  <c:v>5.003775E6</c:v>
                </c:pt>
                <c:pt idx="1033">
                  <c:v>4.983967E6</c:v>
                </c:pt>
                <c:pt idx="1034">
                  <c:v>4.984039E6</c:v>
                </c:pt>
                <c:pt idx="1035">
                  <c:v>4.981006E6</c:v>
                </c:pt>
                <c:pt idx="1036">
                  <c:v>4.980305E6</c:v>
                </c:pt>
                <c:pt idx="1037">
                  <c:v>4.980342E6</c:v>
                </c:pt>
                <c:pt idx="1038">
                  <c:v>4.981754E6</c:v>
                </c:pt>
                <c:pt idx="1039">
                  <c:v>4.987361E6</c:v>
                </c:pt>
                <c:pt idx="1040">
                  <c:v>4.989032E6</c:v>
                </c:pt>
                <c:pt idx="1041">
                  <c:v>4.988513E6</c:v>
                </c:pt>
                <c:pt idx="1042">
                  <c:v>5.019373E6</c:v>
                </c:pt>
                <c:pt idx="1043">
                  <c:v>5.040183E6</c:v>
                </c:pt>
                <c:pt idx="1044">
                  <c:v>5.075366E6</c:v>
                </c:pt>
                <c:pt idx="1045">
                  <c:v>5.10741E6</c:v>
                </c:pt>
                <c:pt idx="1046">
                  <c:v>5.131424E6</c:v>
                </c:pt>
                <c:pt idx="1047">
                  <c:v>5.142625E6</c:v>
                </c:pt>
                <c:pt idx="1048">
                  <c:v>5.142216E6</c:v>
                </c:pt>
                <c:pt idx="1049">
                  <c:v>5.141348E6</c:v>
                </c:pt>
                <c:pt idx="1050">
                  <c:v>5.143399E6</c:v>
                </c:pt>
                <c:pt idx="1051">
                  <c:v>5.181136E6</c:v>
                </c:pt>
                <c:pt idx="1052">
                  <c:v>5.254901E6</c:v>
                </c:pt>
                <c:pt idx="1053">
                  <c:v>5.298696E6</c:v>
                </c:pt>
                <c:pt idx="1054">
                  <c:v>5.366834E6</c:v>
                </c:pt>
                <c:pt idx="1055">
                  <c:v>5.46166E6</c:v>
                </c:pt>
                <c:pt idx="1056">
                  <c:v>5.466188E6</c:v>
                </c:pt>
                <c:pt idx="1057">
                  <c:v>5.531933E6</c:v>
                </c:pt>
                <c:pt idx="1058">
                  <c:v>5.558824E6</c:v>
                </c:pt>
                <c:pt idx="1059">
                  <c:v>5.572037E6</c:v>
                </c:pt>
                <c:pt idx="1060">
                  <c:v>5.570195E6</c:v>
                </c:pt>
                <c:pt idx="1061">
                  <c:v>5.583098E6</c:v>
                </c:pt>
                <c:pt idx="1062">
                  <c:v>5.581733E6</c:v>
                </c:pt>
                <c:pt idx="1063">
                  <c:v>5.611346E6</c:v>
                </c:pt>
                <c:pt idx="1064">
                  <c:v>5.609889E6</c:v>
                </c:pt>
                <c:pt idx="1065">
                  <c:v>5.699738E6</c:v>
                </c:pt>
                <c:pt idx="1066">
                  <c:v>5.748248E6</c:v>
                </c:pt>
                <c:pt idx="1067">
                  <c:v>5.771366E6</c:v>
                </c:pt>
                <c:pt idx="1068">
                  <c:v>5.78588E6</c:v>
                </c:pt>
                <c:pt idx="1069">
                  <c:v>5.811902E6</c:v>
                </c:pt>
                <c:pt idx="1070">
                  <c:v>5.841852E6</c:v>
                </c:pt>
                <c:pt idx="1071">
                  <c:v>5.890549E6</c:v>
                </c:pt>
                <c:pt idx="1072">
                  <c:v>5.931547E6</c:v>
                </c:pt>
                <c:pt idx="1073">
                  <c:v>6.041334E6</c:v>
                </c:pt>
                <c:pt idx="1074">
                  <c:v>6.141345E6</c:v>
                </c:pt>
                <c:pt idx="1075">
                  <c:v>6.149074E6</c:v>
                </c:pt>
                <c:pt idx="1076">
                  <c:v>6.249102E6</c:v>
                </c:pt>
                <c:pt idx="1077">
                  <c:v>6.24876E6</c:v>
                </c:pt>
                <c:pt idx="1078">
                  <c:v>6.247746E6</c:v>
                </c:pt>
                <c:pt idx="1079">
                  <c:v>6.24775E6</c:v>
                </c:pt>
                <c:pt idx="1080">
                  <c:v>6.245945E6</c:v>
                </c:pt>
                <c:pt idx="1081">
                  <c:v>6.310203E6</c:v>
                </c:pt>
                <c:pt idx="1082">
                  <c:v>6.387294E6</c:v>
                </c:pt>
                <c:pt idx="1083">
                  <c:v>6.462218E6</c:v>
                </c:pt>
                <c:pt idx="1084">
                  <c:v>6.502638E6</c:v>
                </c:pt>
                <c:pt idx="1085">
                  <c:v>6.501681E6</c:v>
                </c:pt>
                <c:pt idx="1086">
                  <c:v>6.557249E6</c:v>
                </c:pt>
                <c:pt idx="1087">
                  <c:v>6.571635E6</c:v>
                </c:pt>
                <c:pt idx="1088">
                  <c:v>6.571163E6</c:v>
                </c:pt>
                <c:pt idx="1089">
                  <c:v>6.654313E6</c:v>
                </c:pt>
                <c:pt idx="1090">
                  <c:v>6.744906E6</c:v>
                </c:pt>
                <c:pt idx="1091">
                  <c:v>6.917118E6</c:v>
                </c:pt>
                <c:pt idx="1092">
                  <c:v>6.997809E6</c:v>
                </c:pt>
                <c:pt idx="1093">
                  <c:v>7.04635E6</c:v>
                </c:pt>
                <c:pt idx="1094">
                  <c:v>7.082526E6</c:v>
                </c:pt>
                <c:pt idx="1095">
                  <c:v>7.142751E6</c:v>
                </c:pt>
                <c:pt idx="1096">
                  <c:v>7.180246E6</c:v>
                </c:pt>
                <c:pt idx="1097">
                  <c:v>7.284319E6</c:v>
                </c:pt>
                <c:pt idx="1098">
                  <c:v>7.427875E6</c:v>
                </c:pt>
                <c:pt idx="1099">
                  <c:v>7.537836E6</c:v>
                </c:pt>
                <c:pt idx="1100">
                  <c:v>7.571485E6</c:v>
                </c:pt>
                <c:pt idx="1101">
                  <c:v>7.571412E6</c:v>
                </c:pt>
                <c:pt idx="1102">
                  <c:v>7.570801E6</c:v>
                </c:pt>
                <c:pt idx="1103">
                  <c:v>7.570043E6</c:v>
                </c:pt>
                <c:pt idx="1104">
                  <c:v>7.634316E6</c:v>
                </c:pt>
                <c:pt idx="1105">
                  <c:v>7.635474E6</c:v>
                </c:pt>
                <c:pt idx="1106">
                  <c:v>7.659545E6</c:v>
                </c:pt>
                <c:pt idx="1107">
                  <c:v>7.680496E6</c:v>
                </c:pt>
                <c:pt idx="1108">
                  <c:v>7.677143E6</c:v>
                </c:pt>
                <c:pt idx="1109">
                  <c:v>7.685597E6</c:v>
                </c:pt>
                <c:pt idx="1110">
                  <c:v>7.684632E6</c:v>
                </c:pt>
                <c:pt idx="1111">
                  <c:v>7.68423E6</c:v>
                </c:pt>
                <c:pt idx="1112">
                  <c:v>7.683083E6</c:v>
                </c:pt>
                <c:pt idx="1113">
                  <c:v>7.682357E6</c:v>
                </c:pt>
                <c:pt idx="1114">
                  <c:v>7.680713E6</c:v>
                </c:pt>
                <c:pt idx="1115">
                  <c:v>7.680209E6</c:v>
                </c:pt>
                <c:pt idx="1116">
                  <c:v>7.679078E6</c:v>
                </c:pt>
                <c:pt idx="1117">
                  <c:v>7.678571E6</c:v>
                </c:pt>
                <c:pt idx="1118">
                  <c:v>7.677579E6</c:v>
                </c:pt>
                <c:pt idx="1119">
                  <c:v>7.716775E6</c:v>
                </c:pt>
                <c:pt idx="1120">
                  <c:v>7.716714E6</c:v>
                </c:pt>
                <c:pt idx="1121">
                  <c:v>7.742285E6</c:v>
                </c:pt>
                <c:pt idx="1122">
                  <c:v>7.771868E6</c:v>
                </c:pt>
                <c:pt idx="1123">
                  <c:v>7.837097E6</c:v>
                </c:pt>
                <c:pt idx="1124">
                  <c:v>7.853298E6</c:v>
                </c:pt>
                <c:pt idx="1125">
                  <c:v>7.952301E6</c:v>
                </c:pt>
                <c:pt idx="1126">
                  <c:v>7.951057E6</c:v>
                </c:pt>
                <c:pt idx="1127">
                  <c:v>7.970406E6</c:v>
                </c:pt>
                <c:pt idx="1128">
                  <c:v>8.11949E6</c:v>
                </c:pt>
                <c:pt idx="1129">
                  <c:v>8.119111E6</c:v>
                </c:pt>
                <c:pt idx="1130">
                  <c:v>8.199066E6</c:v>
                </c:pt>
                <c:pt idx="1131">
                  <c:v>8.197507E6</c:v>
                </c:pt>
                <c:pt idx="1132">
                  <c:v>8.197192E6</c:v>
                </c:pt>
                <c:pt idx="1133">
                  <c:v>8.224766E6</c:v>
                </c:pt>
                <c:pt idx="1134">
                  <c:v>8.238758E6</c:v>
                </c:pt>
                <c:pt idx="1135">
                  <c:v>8.268108E6</c:v>
                </c:pt>
                <c:pt idx="1136">
                  <c:v>8.288102E6</c:v>
                </c:pt>
                <c:pt idx="1137">
                  <c:v>8.346659E6</c:v>
                </c:pt>
                <c:pt idx="1138">
                  <c:v>8.384176E6</c:v>
                </c:pt>
                <c:pt idx="1139">
                  <c:v>8.398173E6</c:v>
                </c:pt>
                <c:pt idx="1140">
                  <c:v>8.397529E6</c:v>
                </c:pt>
                <c:pt idx="1141">
                  <c:v>8.397111E6</c:v>
                </c:pt>
                <c:pt idx="1142">
                  <c:v>8.540129E6</c:v>
                </c:pt>
                <c:pt idx="1143">
                  <c:v>8.59452E6</c:v>
                </c:pt>
                <c:pt idx="1144">
                  <c:v>8.621799E6</c:v>
                </c:pt>
                <c:pt idx="1145">
                  <c:v>8.648104E6</c:v>
                </c:pt>
                <c:pt idx="1146">
                  <c:v>8.662191E6</c:v>
                </c:pt>
                <c:pt idx="1147">
                  <c:v>8.73819E6</c:v>
                </c:pt>
                <c:pt idx="1148">
                  <c:v>8.743424E6</c:v>
                </c:pt>
                <c:pt idx="1149">
                  <c:v>8.780245E6</c:v>
                </c:pt>
                <c:pt idx="1150">
                  <c:v>8.822428E6</c:v>
                </c:pt>
                <c:pt idx="1151">
                  <c:v>8.82131E6</c:v>
                </c:pt>
                <c:pt idx="1152">
                  <c:v>8.865757E6</c:v>
                </c:pt>
                <c:pt idx="1153">
                  <c:v>8.864617E6</c:v>
                </c:pt>
                <c:pt idx="1154">
                  <c:v>8.864619E6</c:v>
                </c:pt>
                <c:pt idx="1155">
                  <c:v>8.863916E6</c:v>
                </c:pt>
                <c:pt idx="1156">
                  <c:v>8.863212E6</c:v>
                </c:pt>
                <c:pt idx="1157">
                  <c:v>8.862622E6</c:v>
                </c:pt>
                <c:pt idx="1158">
                  <c:v>8.862643E6</c:v>
                </c:pt>
                <c:pt idx="1159">
                  <c:v>8.861135E6</c:v>
                </c:pt>
                <c:pt idx="1160">
                  <c:v>8.861124E6</c:v>
                </c:pt>
                <c:pt idx="1161">
                  <c:v>8.85981E6</c:v>
                </c:pt>
                <c:pt idx="1162">
                  <c:v>8.858859E6</c:v>
                </c:pt>
                <c:pt idx="1163">
                  <c:v>8.858851E6</c:v>
                </c:pt>
                <c:pt idx="1164">
                  <c:v>8.857605E6</c:v>
                </c:pt>
                <c:pt idx="1165">
                  <c:v>8.85694E6</c:v>
                </c:pt>
                <c:pt idx="1166">
                  <c:v>8.85648E6</c:v>
                </c:pt>
                <c:pt idx="1167">
                  <c:v>8.855775E6</c:v>
                </c:pt>
                <c:pt idx="1168">
                  <c:v>8.855054E6</c:v>
                </c:pt>
                <c:pt idx="1169">
                  <c:v>8.85455E6</c:v>
                </c:pt>
                <c:pt idx="1170">
                  <c:v>8.853679E6</c:v>
                </c:pt>
                <c:pt idx="1171">
                  <c:v>8.852997E6</c:v>
                </c:pt>
                <c:pt idx="1172">
                  <c:v>8.852981E6</c:v>
                </c:pt>
                <c:pt idx="1173">
                  <c:v>8.851121E6</c:v>
                </c:pt>
                <c:pt idx="1174">
                  <c:v>8.850496E6</c:v>
                </c:pt>
                <c:pt idx="1175">
                  <c:v>8.849755E6</c:v>
                </c:pt>
                <c:pt idx="1176">
                  <c:v>8.849742E6</c:v>
                </c:pt>
                <c:pt idx="1177">
                  <c:v>8.84946E6</c:v>
                </c:pt>
                <c:pt idx="1178">
                  <c:v>8.847763E6</c:v>
                </c:pt>
                <c:pt idx="1179">
                  <c:v>8.847145E6</c:v>
                </c:pt>
                <c:pt idx="1180">
                  <c:v>8.846378E6</c:v>
                </c:pt>
                <c:pt idx="1181">
                  <c:v>8.845805E6</c:v>
                </c:pt>
                <c:pt idx="1182">
                  <c:v>8.844956E6</c:v>
                </c:pt>
                <c:pt idx="1183">
                  <c:v>8.843881E6</c:v>
                </c:pt>
                <c:pt idx="1184">
                  <c:v>8.843835E6</c:v>
                </c:pt>
                <c:pt idx="1185">
                  <c:v>8.843183E6</c:v>
                </c:pt>
                <c:pt idx="1186">
                  <c:v>8.843182E6</c:v>
                </c:pt>
                <c:pt idx="1187">
                  <c:v>8.842068E6</c:v>
                </c:pt>
                <c:pt idx="1188">
                  <c:v>8.841371E6</c:v>
                </c:pt>
                <c:pt idx="1189">
                  <c:v>8.840338E6</c:v>
                </c:pt>
                <c:pt idx="1190">
                  <c:v>8.839854E6</c:v>
                </c:pt>
                <c:pt idx="1191">
                  <c:v>9.139082E6</c:v>
                </c:pt>
                <c:pt idx="1192">
                  <c:v>9.138553E6</c:v>
                </c:pt>
                <c:pt idx="1193">
                  <c:v>9.137814E6</c:v>
                </c:pt>
                <c:pt idx="1194">
                  <c:v>9.137811E6</c:v>
                </c:pt>
                <c:pt idx="1195">
                  <c:v>9.136535E6</c:v>
                </c:pt>
                <c:pt idx="1196">
                  <c:v>9.135827E6</c:v>
                </c:pt>
                <c:pt idx="1197">
                  <c:v>9.135812E6</c:v>
                </c:pt>
                <c:pt idx="1198">
                  <c:v>9.134277E6</c:v>
                </c:pt>
                <c:pt idx="1199">
                  <c:v>9.134272E6</c:v>
                </c:pt>
                <c:pt idx="1200">
                  <c:v>9.133185E6</c:v>
                </c:pt>
                <c:pt idx="1201">
                  <c:v>9.132342E6</c:v>
                </c:pt>
                <c:pt idx="1202">
                  <c:v>9.131692E6</c:v>
                </c:pt>
                <c:pt idx="1203">
                  <c:v>9.131595E6</c:v>
                </c:pt>
                <c:pt idx="1204">
                  <c:v>9.130827E6</c:v>
                </c:pt>
                <c:pt idx="1205">
                  <c:v>9.130302E6</c:v>
                </c:pt>
                <c:pt idx="1206">
                  <c:v>9.130304E6</c:v>
                </c:pt>
                <c:pt idx="1207">
                  <c:v>9.129328E6</c:v>
                </c:pt>
                <c:pt idx="1208">
                  <c:v>9.128215E6</c:v>
                </c:pt>
                <c:pt idx="1209">
                  <c:v>9.127787E6</c:v>
                </c:pt>
                <c:pt idx="1210">
                  <c:v>9.127338E6</c:v>
                </c:pt>
                <c:pt idx="1211">
                  <c:v>9.126709E6</c:v>
                </c:pt>
                <c:pt idx="1212">
                  <c:v>9.12628E6</c:v>
                </c:pt>
                <c:pt idx="1213">
                  <c:v>9.172755E6</c:v>
                </c:pt>
                <c:pt idx="1214">
                  <c:v>9.176755E6</c:v>
                </c:pt>
                <c:pt idx="1215">
                  <c:v>9.182911E6</c:v>
                </c:pt>
                <c:pt idx="1216">
                  <c:v>9.187705E6</c:v>
                </c:pt>
                <c:pt idx="1217">
                  <c:v>9.198202E6</c:v>
                </c:pt>
                <c:pt idx="1218">
                  <c:v>9.207077E6</c:v>
                </c:pt>
                <c:pt idx="1219">
                  <c:v>9.222582E6</c:v>
                </c:pt>
                <c:pt idx="1220">
                  <c:v>9.231143E6</c:v>
                </c:pt>
                <c:pt idx="1221">
                  <c:v>9.254142E6</c:v>
                </c:pt>
                <c:pt idx="1222">
                  <c:v>1.0651273E7</c:v>
                </c:pt>
                <c:pt idx="1223">
                  <c:v>1.0651271E7</c:v>
                </c:pt>
                <c:pt idx="1224">
                  <c:v>1.0649798E7</c:v>
                </c:pt>
                <c:pt idx="1225">
                  <c:v>1.0649798E7</c:v>
                </c:pt>
                <c:pt idx="1226">
                  <c:v>1.0648864E7</c:v>
                </c:pt>
                <c:pt idx="1227">
                  <c:v>1.0648298E7</c:v>
                </c:pt>
                <c:pt idx="1228">
                  <c:v>1.0647086E7</c:v>
                </c:pt>
                <c:pt idx="1229">
                  <c:v>1.0647019E7</c:v>
                </c:pt>
                <c:pt idx="1230">
                  <c:v>1.0646565E7</c:v>
                </c:pt>
                <c:pt idx="1231">
                  <c:v>1.0645812E7</c:v>
                </c:pt>
                <c:pt idx="1232">
                  <c:v>1.0645316E7</c:v>
                </c:pt>
                <c:pt idx="1233">
                  <c:v>1.0644811E7</c:v>
                </c:pt>
                <c:pt idx="1234">
                  <c:v>1.0644806E7</c:v>
                </c:pt>
                <c:pt idx="1235">
                  <c:v>1.0643419E7</c:v>
                </c:pt>
                <c:pt idx="1236">
                  <c:v>1.0642498E7</c:v>
                </c:pt>
                <c:pt idx="1237">
                  <c:v>1.0642341E7</c:v>
                </c:pt>
                <c:pt idx="1238">
                  <c:v>1.0641587E7</c:v>
                </c:pt>
                <c:pt idx="1239">
                  <c:v>1.0641519E7</c:v>
                </c:pt>
                <c:pt idx="1240">
                  <c:v>1.0641523E7</c:v>
                </c:pt>
                <c:pt idx="1241">
                  <c:v>1.0639834E7</c:v>
                </c:pt>
                <c:pt idx="1242">
                  <c:v>1.063984E7</c:v>
                </c:pt>
                <c:pt idx="1243">
                  <c:v>1.0639165E7</c:v>
                </c:pt>
                <c:pt idx="1244">
                  <c:v>1.0728431E7</c:v>
                </c:pt>
                <c:pt idx="1245">
                  <c:v>1.0872833E7</c:v>
                </c:pt>
                <c:pt idx="1246">
                  <c:v>1.0976351E7</c:v>
                </c:pt>
                <c:pt idx="1247">
                  <c:v>1.102988E7</c:v>
                </c:pt>
                <c:pt idx="1248">
                  <c:v>1.1206874E7</c:v>
                </c:pt>
                <c:pt idx="1249">
                  <c:v>1.1261514E7</c:v>
                </c:pt>
                <c:pt idx="1250">
                  <c:v>1.1295841E7</c:v>
                </c:pt>
                <c:pt idx="1251">
                  <c:v>1.1326769E7</c:v>
                </c:pt>
                <c:pt idx="1252">
                  <c:v>1.1413378E7</c:v>
                </c:pt>
                <c:pt idx="1253">
                  <c:v>1.1502539E7</c:v>
                </c:pt>
                <c:pt idx="1254">
                  <c:v>1.1612532E7</c:v>
                </c:pt>
                <c:pt idx="1255">
                  <c:v>1.1671728E7</c:v>
                </c:pt>
                <c:pt idx="1256">
                  <c:v>1.172331E7</c:v>
                </c:pt>
                <c:pt idx="1257">
                  <c:v>1.1772593E7</c:v>
                </c:pt>
                <c:pt idx="1258">
                  <c:v>1.1797592E7</c:v>
                </c:pt>
                <c:pt idx="1259">
                  <c:v>1.1847593E7</c:v>
                </c:pt>
                <c:pt idx="1260">
                  <c:v>1.1876153E7</c:v>
                </c:pt>
                <c:pt idx="1261">
                  <c:v>1.190541E7</c:v>
                </c:pt>
                <c:pt idx="1262">
                  <c:v>1.191541E7</c:v>
                </c:pt>
                <c:pt idx="1263">
                  <c:v>1.1957659E7</c:v>
                </c:pt>
                <c:pt idx="1264">
                  <c:v>1.1989131E7</c:v>
                </c:pt>
                <c:pt idx="1265">
                  <c:v>1.2015074E7</c:v>
                </c:pt>
                <c:pt idx="1266">
                  <c:v>1.2059978E7</c:v>
                </c:pt>
                <c:pt idx="1267">
                  <c:v>1.2164623E7</c:v>
                </c:pt>
                <c:pt idx="1268">
                  <c:v>1.2193849E7</c:v>
                </c:pt>
                <c:pt idx="1269">
                  <c:v>1.2263057E7</c:v>
                </c:pt>
                <c:pt idx="1270">
                  <c:v>1.2317884E7</c:v>
                </c:pt>
                <c:pt idx="1271">
                  <c:v>1.243332E7</c:v>
                </c:pt>
                <c:pt idx="1272">
                  <c:v>1.2582321E7</c:v>
                </c:pt>
                <c:pt idx="1273">
                  <c:v>1.2726163E7</c:v>
                </c:pt>
                <c:pt idx="1274">
                  <c:v>1.2885503E7</c:v>
                </c:pt>
                <c:pt idx="1275">
                  <c:v>1.3039062E7</c:v>
                </c:pt>
                <c:pt idx="1276">
                  <c:v>1.3127541E7</c:v>
                </c:pt>
                <c:pt idx="1277">
                  <c:v>1.3207794E7</c:v>
                </c:pt>
                <c:pt idx="1278">
                  <c:v>1.3232102E7</c:v>
                </c:pt>
                <c:pt idx="1279">
                  <c:v>1.329209E7</c:v>
                </c:pt>
                <c:pt idx="1280">
                  <c:v>1.3326269E7</c:v>
                </c:pt>
                <c:pt idx="1281">
                  <c:v>1.3400992E7</c:v>
                </c:pt>
                <c:pt idx="1282">
                  <c:v>1.3430186E7</c:v>
                </c:pt>
                <c:pt idx="1283">
                  <c:v>1.3474439E7</c:v>
                </c:pt>
                <c:pt idx="1284">
                  <c:v>1.3514032E7</c:v>
                </c:pt>
                <c:pt idx="1285">
                  <c:v>1.3543131E7</c:v>
                </c:pt>
                <c:pt idx="1286">
                  <c:v>1.3612961E7</c:v>
                </c:pt>
                <c:pt idx="1287">
                  <c:v>1.365894E7</c:v>
                </c:pt>
                <c:pt idx="1288">
                  <c:v>1.3718323E7</c:v>
                </c:pt>
                <c:pt idx="1289">
                  <c:v>1.3878323E7</c:v>
                </c:pt>
                <c:pt idx="1290">
                  <c:v>1.3922814E7</c:v>
                </c:pt>
                <c:pt idx="1291">
                  <c:v>1.3977277E7</c:v>
                </c:pt>
                <c:pt idx="1292">
                  <c:v>1.4176846E7</c:v>
                </c:pt>
                <c:pt idx="1293">
                  <c:v>1.4320864E7</c:v>
                </c:pt>
                <c:pt idx="1294">
                  <c:v>1.4460865E7</c:v>
                </c:pt>
                <c:pt idx="1295">
                  <c:v>1.4585007E7</c:v>
                </c:pt>
                <c:pt idx="1296">
                  <c:v>1.4630006E7</c:v>
                </c:pt>
                <c:pt idx="1297">
                  <c:v>1.4664061E7</c:v>
                </c:pt>
                <c:pt idx="1298">
                  <c:v>1.4705222E7</c:v>
                </c:pt>
                <c:pt idx="1299">
                  <c:v>1.4734702E7</c:v>
                </c:pt>
                <c:pt idx="1300">
                  <c:v>1.4778983E7</c:v>
                </c:pt>
                <c:pt idx="1301">
                  <c:v>1.4813136E7</c:v>
                </c:pt>
                <c:pt idx="1302">
                  <c:v>1.4848052E7</c:v>
                </c:pt>
                <c:pt idx="1303">
                  <c:v>1.4867349E7</c:v>
                </c:pt>
                <c:pt idx="1304">
                  <c:v>1.4876907E7</c:v>
                </c:pt>
                <c:pt idx="1305">
                  <c:v>1.4881069E7</c:v>
                </c:pt>
                <c:pt idx="1306">
                  <c:v>1.4975987E7</c:v>
                </c:pt>
                <c:pt idx="1307">
                  <c:v>1.5008181E7</c:v>
                </c:pt>
                <c:pt idx="1308">
                  <c:v>1.5035032E7</c:v>
                </c:pt>
                <c:pt idx="1309">
                  <c:v>1.5144585E7</c:v>
                </c:pt>
                <c:pt idx="1310">
                  <c:v>1.5183697E7</c:v>
                </c:pt>
                <c:pt idx="1311">
                  <c:v>1.5314024E7</c:v>
                </c:pt>
                <c:pt idx="1312">
                  <c:v>1.5393928E7</c:v>
                </c:pt>
                <c:pt idx="1313">
                  <c:v>1.5442506E7</c:v>
                </c:pt>
                <c:pt idx="1314">
                  <c:v>1.5491722E7</c:v>
                </c:pt>
                <c:pt idx="1315">
                  <c:v>1.5561455E7</c:v>
                </c:pt>
                <c:pt idx="1316">
                  <c:v>1.5629737E7</c:v>
                </c:pt>
                <c:pt idx="1317">
                  <c:v>1.5684736E7</c:v>
                </c:pt>
                <c:pt idx="1318">
                  <c:v>1.5748552E7</c:v>
                </c:pt>
                <c:pt idx="1319">
                  <c:v>1.5803195E7</c:v>
                </c:pt>
                <c:pt idx="1320">
                  <c:v>1.5878193E7</c:v>
                </c:pt>
                <c:pt idx="1321">
                  <c:v>1.5941981E7</c:v>
                </c:pt>
                <c:pt idx="1322">
                  <c:v>1.6005956E7</c:v>
                </c:pt>
                <c:pt idx="1323">
                  <c:v>1.6055857E7</c:v>
                </c:pt>
                <c:pt idx="1324">
                  <c:v>1.6109742E7</c:v>
                </c:pt>
                <c:pt idx="1325">
                  <c:v>1.6169746E7</c:v>
                </c:pt>
                <c:pt idx="1326">
                  <c:v>1.6298251E7</c:v>
                </c:pt>
                <c:pt idx="1327">
                  <c:v>1.6387617E7</c:v>
                </c:pt>
                <c:pt idx="1328">
                  <c:v>1.6452618E7</c:v>
                </c:pt>
                <c:pt idx="1329">
                  <c:v>1.6506064E7</c:v>
                </c:pt>
                <c:pt idx="1330">
                  <c:v>1.6701064E7</c:v>
                </c:pt>
                <c:pt idx="1331">
                  <c:v>1.6849713E7</c:v>
                </c:pt>
                <c:pt idx="1332">
                  <c:v>1.6944494E7</c:v>
                </c:pt>
                <c:pt idx="1333">
                  <c:v>1.7063982E7</c:v>
                </c:pt>
                <c:pt idx="1334">
                  <c:v>1.7212666E7</c:v>
                </c:pt>
                <c:pt idx="1335">
                  <c:v>1.7547666E7</c:v>
                </c:pt>
                <c:pt idx="1336">
                  <c:v>1.7664338E7</c:v>
                </c:pt>
                <c:pt idx="1337">
                  <c:v>1.7851337E7</c:v>
                </c:pt>
                <c:pt idx="1338">
                  <c:v>1.7955338E7</c:v>
                </c:pt>
                <c:pt idx="1339">
                  <c:v>1.8038831E7</c:v>
                </c:pt>
                <c:pt idx="1340">
                  <c:v>1.8126829E7</c:v>
                </c:pt>
                <c:pt idx="1341">
                  <c:v>1.8201829E7</c:v>
                </c:pt>
                <c:pt idx="1342">
                  <c:v>1.8286828E7</c:v>
                </c:pt>
                <c:pt idx="1343">
                  <c:v>1.8399931E7</c:v>
                </c:pt>
                <c:pt idx="1344">
                  <c:v>1.8498804E7</c:v>
                </c:pt>
                <c:pt idx="1345">
                  <c:v>1.8573804E7</c:v>
                </c:pt>
                <c:pt idx="1346">
                  <c:v>1.8642695E7</c:v>
                </c:pt>
                <c:pt idx="1347">
                  <c:v>1.8682696E7</c:v>
                </c:pt>
                <c:pt idx="1348">
                  <c:v>1.8767696E7</c:v>
                </c:pt>
                <c:pt idx="1349">
                  <c:v>1.885509E7</c:v>
                </c:pt>
                <c:pt idx="1350">
                  <c:v>1.8965092E7</c:v>
                </c:pt>
                <c:pt idx="1351">
                  <c:v>1.9043681E7</c:v>
                </c:pt>
                <c:pt idx="1352">
                  <c:v>1.9088583E7</c:v>
                </c:pt>
                <c:pt idx="1353">
                  <c:v>1.9177374E7</c:v>
                </c:pt>
                <c:pt idx="1354">
                  <c:v>1.9290372E7</c:v>
                </c:pt>
                <c:pt idx="1355">
                  <c:v>1.9333696E7</c:v>
                </c:pt>
                <c:pt idx="1356">
                  <c:v>1.9403692E7</c:v>
                </c:pt>
                <c:pt idx="1357">
                  <c:v>1.9502471E7</c:v>
                </c:pt>
                <c:pt idx="1358">
                  <c:v>1.9557448E7</c:v>
                </c:pt>
                <c:pt idx="1359">
                  <c:v>1.9606295E7</c:v>
                </c:pt>
                <c:pt idx="1360">
                  <c:v>1.9641295E7</c:v>
                </c:pt>
                <c:pt idx="1361">
                  <c:v>1.9672009E7</c:v>
                </c:pt>
                <c:pt idx="1362">
                  <c:v>1.969201E7</c:v>
                </c:pt>
                <c:pt idx="1363">
                  <c:v>1.9760473E7</c:v>
                </c:pt>
                <c:pt idx="1364">
                  <c:v>1.9813889E7</c:v>
                </c:pt>
                <c:pt idx="1365">
                  <c:v>1.9855502E7</c:v>
                </c:pt>
                <c:pt idx="1366">
                  <c:v>1.9889604E7</c:v>
                </c:pt>
                <c:pt idx="1367">
                  <c:v>1.9906605E7</c:v>
                </c:pt>
                <c:pt idx="1368">
                  <c:v>1.9913065E7</c:v>
                </c:pt>
                <c:pt idx="1369">
                  <c:v>1.9912379E7</c:v>
                </c:pt>
                <c:pt idx="1370">
                  <c:v>1.991194E7</c:v>
                </c:pt>
                <c:pt idx="1371">
                  <c:v>1.9970525E7</c:v>
                </c:pt>
                <c:pt idx="1372">
                  <c:v>2.004049E7</c:v>
                </c:pt>
                <c:pt idx="1373">
                  <c:v>2.0114193E7</c:v>
                </c:pt>
                <c:pt idx="1374">
                  <c:v>2.0114195E7</c:v>
                </c:pt>
                <c:pt idx="1375">
                  <c:v>2.0112849E7</c:v>
                </c:pt>
                <c:pt idx="1376">
                  <c:v>2.0111767E7</c:v>
                </c:pt>
                <c:pt idx="1377">
                  <c:v>2.0121769E7</c:v>
                </c:pt>
                <c:pt idx="1378">
                  <c:v>2.0135238E7</c:v>
                </c:pt>
                <c:pt idx="1379">
                  <c:v>2.0170236E7</c:v>
                </c:pt>
                <c:pt idx="1380">
                  <c:v>2.0203871E7</c:v>
                </c:pt>
                <c:pt idx="1381">
                  <c:v>2.0212876E7</c:v>
                </c:pt>
                <c:pt idx="1382">
                  <c:v>2.0232876E7</c:v>
                </c:pt>
                <c:pt idx="1383">
                  <c:v>2.026628E7</c:v>
                </c:pt>
                <c:pt idx="1384">
                  <c:v>2.0326281E7</c:v>
                </c:pt>
                <c:pt idx="1385">
                  <c:v>2.0324674E7</c:v>
                </c:pt>
                <c:pt idx="1386">
                  <c:v>2.0324676E7</c:v>
                </c:pt>
                <c:pt idx="1387">
                  <c:v>2.0323239E7</c:v>
                </c:pt>
                <c:pt idx="1388">
                  <c:v>2.0323238E7</c:v>
                </c:pt>
                <c:pt idx="1389">
                  <c:v>2.0321084E7</c:v>
                </c:pt>
                <c:pt idx="1390">
                  <c:v>2.0321084E7</c:v>
                </c:pt>
                <c:pt idx="1391">
                  <c:v>2.0319718E7</c:v>
                </c:pt>
                <c:pt idx="1392">
                  <c:v>2.0318802E7</c:v>
                </c:pt>
                <c:pt idx="1393">
                  <c:v>2.0318804E7</c:v>
                </c:pt>
                <c:pt idx="1394">
                  <c:v>2.0317188E7</c:v>
                </c:pt>
                <c:pt idx="1395">
                  <c:v>2.0317186E7</c:v>
                </c:pt>
                <c:pt idx="1396">
                  <c:v>2.0315761E7</c:v>
                </c:pt>
                <c:pt idx="1397">
                  <c:v>2.0314943E7</c:v>
                </c:pt>
                <c:pt idx="1398">
                  <c:v>2.0314178E7</c:v>
                </c:pt>
                <c:pt idx="1399">
                  <c:v>2.0313418E7</c:v>
                </c:pt>
                <c:pt idx="1400">
                  <c:v>2.0313418E7</c:v>
                </c:pt>
                <c:pt idx="1401">
                  <c:v>2.0377772E7</c:v>
                </c:pt>
                <c:pt idx="1402">
                  <c:v>2.048076E7</c:v>
                </c:pt>
                <c:pt idx="1403">
                  <c:v>2.051504E7</c:v>
                </c:pt>
                <c:pt idx="1404">
                  <c:v>2.0539185E7</c:v>
                </c:pt>
                <c:pt idx="1405">
                  <c:v>2.0573318E7</c:v>
                </c:pt>
                <c:pt idx="1406">
                  <c:v>2.0572451E7</c:v>
                </c:pt>
                <c:pt idx="1407">
                  <c:v>2.0571585E7</c:v>
                </c:pt>
                <c:pt idx="1408">
                  <c:v>2.0570769E7</c:v>
                </c:pt>
                <c:pt idx="1409">
                  <c:v>2.0570086E7</c:v>
                </c:pt>
                <c:pt idx="1410">
                  <c:v>2.0569365E7</c:v>
                </c:pt>
                <c:pt idx="1411">
                  <c:v>2.0568512E7</c:v>
                </c:pt>
                <c:pt idx="1412">
                  <c:v>2.0566367E7</c:v>
                </c:pt>
                <c:pt idx="1413">
                  <c:v>2.0530602E7</c:v>
                </c:pt>
                <c:pt idx="1414">
                  <c:v>2.0529706E7</c:v>
                </c:pt>
                <c:pt idx="1415">
                  <c:v>2.0503683E7</c:v>
                </c:pt>
              </c:numCache>
            </c:numRef>
          </c:yVal>
          <c:smooth val="0"/>
        </c:ser>
        <c:ser>
          <c:idx val="1"/>
          <c:order val="1"/>
          <c:tx>
            <c:v>Total monetary gold stock</c:v>
          </c:tx>
          <c:spPr>
            <a:ln w="38100" cap="rnd" cmpd="sng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'Gold and M0'!$H$5:$H$1134</c:f>
              <c:numCache>
                <c:formatCode>m/d/yy</c:formatCode>
                <c:ptCount val="1130"/>
                <c:pt idx="0">
                  <c:v>5448.0</c:v>
                </c:pt>
                <c:pt idx="1">
                  <c:v>5479.0</c:v>
                </c:pt>
                <c:pt idx="2">
                  <c:v>5510.0</c:v>
                </c:pt>
                <c:pt idx="3">
                  <c:v>5538.0</c:v>
                </c:pt>
                <c:pt idx="4">
                  <c:v>5569.0</c:v>
                </c:pt>
                <c:pt idx="5">
                  <c:v>5599.0</c:v>
                </c:pt>
                <c:pt idx="6">
                  <c:v>5630.0</c:v>
                </c:pt>
                <c:pt idx="7">
                  <c:v>5660.0</c:v>
                </c:pt>
                <c:pt idx="8">
                  <c:v>5691.0</c:v>
                </c:pt>
                <c:pt idx="9">
                  <c:v>5722.0</c:v>
                </c:pt>
                <c:pt idx="10">
                  <c:v>5752.0</c:v>
                </c:pt>
                <c:pt idx="11">
                  <c:v>5783.0</c:v>
                </c:pt>
                <c:pt idx="12">
                  <c:v>5813.0</c:v>
                </c:pt>
                <c:pt idx="13">
                  <c:v>5844.0</c:v>
                </c:pt>
                <c:pt idx="14">
                  <c:v>5875.0</c:v>
                </c:pt>
                <c:pt idx="15">
                  <c:v>5904.0</c:v>
                </c:pt>
                <c:pt idx="16">
                  <c:v>5935.0</c:v>
                </c:pt>
                <c:pt idx="17">
                  <c:v>5965.0</c:v>
                </c:pt>
                <c:pt idx="18">
                  <c:v>5996.0</c:v>
                </c:pt>
                <c:pt idx="19">
                  <c:v>6026.0</c:v>
                </c:pt>
                <c:pt idx="20">
                  <c:v>6057.0</c:v>
                </c:pt>
                <c:pt idx="21">
                  <c:v>6088.0</c:v>
                </c:pt>
                <c:pt idx="22">
                  <c:v>6118.0</c:v>
                </c:pt>
                <c:pt idx="23">
                  <c:v>6149.0</c:v>
                </c:pt>
                <c:pt idx="24">
                  <c:v>6179.0</c:v>
                </c:pt>
                <c:pt idx="25">
                  <c:v>6210.0</c:v>
                </c:pt>
                <c:pt idx="26">
                  <c:v>6241.0</c:v>
                </c:pt>
                <c:pt idx="27">
                  <c:v>6269.0</c:v>
                </c:pt>
                <c:pt idx="28">
                  <c:v>6300.0</c:v>
                </c:pt>
                <c:pt idx="29">
                  <c:v>6330.0</c:v>
                </c:pt>
                <c:pt idx="30">
                  <c:v>6361.0</c:v>
                </c:pt>
                <c:pt idx="31">
                  <c:v>6391.0</c:v>
                </c:pt>
                <c:pt idx="32">
                  <c:v>6422.0</c:v>
                </c:pt>
                <c:pt idx="33">
                  <c:v>6453.0</c:v>
                </c:pt>
                <c:pt idx="34">
                  <c:v>6483.0</c:v>
                </c:pt>
                <c:pt idx="35">
                  <c:v>6514.0</c:v>
                </c:pt>
                <c:pt idx="36">
                  <c:v>6544.0</c:v>
                </c:pt>
                <c:pt idx="37">
                  <c:v>6575.0</c:v>
                </c:pt>
                <c:pt idx="38">
                  <c:v>6606.0</c:v>
                </c:pt>
                <c:pt idx="39">
                  <c:v>6634.0</c:v>
                </c:pt>
                <c:pt idx="40">
                  <c:v>6665.0</c:v>
                </c:pt>
                <c:pt idx="41">
                  <c:v>6695.0</c:v>
                </c:pt>
                <c:pt idx="42">
                  <c:v>6726.0</c:v>
                </c:pt>
                <c:pt idx="43">
                  <c:v>6756.0</c:v>
                </c:pt>
                <c:pt idx="44">
                  <c:v>6787.0</c:v>
                </c:pt>
                <c:pt idx="45">
                  <c:v>6818.0</c:v>
                </c:pt>
                <c:pt idx="46">
                  <c:v>6848.0</c:v>
                </c:pt>
                <c:pt idx="47">
                  <c:v>6879.0</c:v>
                </c:pt>
                <c:pt idx="48">
                  <c:v>6909.0</c:v>
                </c:pt>
                <c:pt idx="49">
                  <c:v>6940.0</c:v>
                </c:pt>
                <c:pt idx="50">
                  <c:v>6971.0</c:v>
                </c:pt>
                <c:pt idx="51">
                  <c:v>6999.0</c:v>
                </c:pt>
                <c:pt idx="52">
                  <c:v>7030.0</c:v>
                </c:pt>
                <c:pt idx="53">
                  <c:v>7060.0</c:v>
                </c:pt>
                <c:pt idx="54">
                  <c:v>7091.0</c:v>
                </c:pt>
                <c:pt idx="55">
                  <c:v>7121.0</c:v>
                </c:pt>
                <c:pt idx="56">
                  <c:v>7152.0</c:v>
                </c:pt>
                <c:pt idx="57">
                  <c:v>7183.0</c:v>
                </c:pt>
                <c:pt idx="58">
                  <c:v>7213.0</c:v>
                </c:pt>
                <c:pt idx="59">
                  <c:v>7244.0</c:v>
                </c:pt>
                <c:pt idx="60">
                  <c:v>7274.0</c:v>
                </c:pt>
                <c:pt idx="61">
                  <c:v>7305.0</c:v>
                </c:pt>
                <c:pt idx="62">
                  <c:v>7336.0</c:v>
                </c:pt>
                <c:pt idx="63">
                  <c:v>7365.0</c:v>
                </c:pt>
                <c:pt idx="64">
                  <c:v>7396.0</c:v>
                </c:pt>
                <c:pt idx="65">
                  <c:v>7426.0</c:v>
                </c:pt>
                <c:pt idx="66">
                  <c:v>7457.0</c:v>
                </c:pt>
                <c:pt idx="67">
                  <c:v>7487.0</c:v>
                </c:pt>
                <c:pt idx="68">
                  <c:v>7518.0</c:v>
                </c:pt>
                <c:pt idx="69">
                  <c:v>7549.0</c:v>
                </c:pt>
                <c:pt idx="70">
                  <c:v>7579.0</c:v>
                </c:pt>
                <c:pt idx="71">
                  <c:v>7610.0</c:v>
                </c:pt>
                <c:pt idx="72">
                  <c:v>7640.0</c:v>
                </c:pt>
                <c:pt idx="73">
                  <c:v>7671.0</c:v>
                </c:pt>
                <c:pt idx="74">
                  <c:v>7702.0</c:v>
                </c:pt>
                <c:pt idx="75">
                  <c:v>7730.0</c:v>
                </c:pt>
                <c:pt idx="76">
                  <c:v>7761.0</c:v>
                </c:pt>
                <c:pt idx="77">
                  <c:v>7791.0</c:v>
                </c:pt>
                <c:pt idx="78">
                  <c:v>7822.0</c:v>
                </c:pt>
                <c:pt idx="79">
                  <c:v>7852.0</c:v>
                </c:pt>
                <c:pt idx="80">
                  <c:v>7883.0</c:v>
                </c:pt>
                <c:pt idx="81">
                  <c:v>7914.0</c:v>
                </c:pt>
                <c:pt idx="82">
                  <c:v>7944.0</c:v>
                </c:pt>
                <c:pt idx="83">
                  <c:v>7975.0</c:v>
                </c:pt>
                <c:pt idx="84">
                  <c:v>8005.0</c:v>
                </c:pt>
                <c:pt idx="85">
                  <c:v>8036.0</c:v>
                </c:pt>
                <c:pt idx="86">
                  <c:v>8040.0</c:v>
                </c:pt>
                <c:pt idx="87">
                  <c:v>8047.0</c:v>
                </c:pt>
                <c:pt idx="88">
                  <c:v>8054.0</c:v>
                </c:pt>
                <c:pt idx="89">
                  <c:v>8061.0</c:v>
                </c:pt>
                <c:pt idx="90">
                  <c:v>8068.0</c:v>
                </c:pt>
                <c:pt idx="91">
                  <c:v>8075.0</c:v>
                </c:pt>
                <c:pt idx="92">
                  <c:v>8082.0</c:v>
                </c:pt>
                <c:pt idx="93">
                  <c:v>8088.0</c:v>
                </c:pt>
                <c:pt idx="94">
                  <c:v>8096.0</c:v>
                </c:pt>
                <c:pt idx="95">
                  <c:v>8103.0</c:v>
                </c:pt>
                <c:pt idx="96">
                  <c:v>8110.0</c:v>
                </c:pt>
                <c:pt idx="97">
                  <c:v>8117.0</c:v>
                </c:pt>
                <c:pt idx="98">
                  <c:v>8124.0</c:v>
                </c:pt>
                <c:pt idx="99">
                  <c:v>8131.0</c:v>
                </c:pt>
                <c:pt idx="100">
                  <c:v>8138.0</c:v>
                </c:pt>
                <c:pt idx="101">
                  <c:v>8145.0</c:v>
                </c:pt>
                <c:pt idx="102">
                  <c:v>8152.0</c:v>
                </c:pt>
                <c:pt idx="103">
                  <c:v>8159.0</c:v>
                </c:pt>
                <c:pt idx="104">
                  <c:v>8166.0</c:v>
                </c:pt>
                <c:pt idx="105">
                  <c:v>8173.0</c:v>
                </c:pt>
                <c:pt idx="106">
                  <c:v>8180.0</c:v>
                </c:pt>
                <c:pt idx="107">
                  <c:v>8187.0</c:v>
                </c:pt>
                <c:pt idx="108">
                  <c:v>8194.0</c:v>
                </c:pt>
                <c:pt idx="109">
                  <c:v>8201.0</c:v>
                </c:pt>
                <c:pt idx="110">
                  <c:v>8208.0</c:v>
                </c:pt>
                <c:pt idx="111">
                  <c:v>8215.0</c:v>
                </c:pt>
                <c:pt idx="112">
                  <c:v>8222.0</c:v>
                </c:pt>
                <c:pt idx="113">
                  <c:v>8229.0</c:v>
                </c:pt>
                <c:pt idx="114">
                  <c:v>8236.0</c:v>
                </c:pt>
                <c:pt idx="115">
                  <c:v>8243.0</c:v>
                </c:pt>
                <c:pt idx="116">
                  <c:v>8250.0</c:v>
                </c:pt>
                <c:pt idx="117">
                  <c:v>8257.0</c:v>
                </c:pt>
                <c:pt idx="118">
                  <c:v>8264.0</c:v>
                </c:pt>
                <c:pt idx="119">
                  <c:v>8271.0</c:v>
                </c:pt>
                <c:pt idx="120">
                  <c:v>8278.0</c:v>
                </c:pt>
                <c:pt idx="121">
                  <c:v>8285.0</c:v>
                </c:pt>
                <c:pt idx="122">
                  <c:v>8292.0</c:v>
                </c:pt>
                <c:pt idx="123">
                  <c:v>8299.0</c:v>
                </c:pt>
                <c:pt idx="124">
                  <c:v>8306.0</c:v>
                </c:pt>
                <c:pt idx="125">
                  <c:v>8313.0</c:v>
                </c:pt>
                <c:pt idx="126">
                  <c:v>8320.0</c:v>
                </c:pt>
                <c:pt idx="127">
                  <c:v>8327.0</c:v>
                </c:pt>
                <c:pt idx="128">
                  <c:v>8334.0</c:v>
                </c:pt>
                <c:pt idx="129">
                  <c:v>8341.0</c:v>
                </c:pt>
                <c:pt idx="130">
                  <c:v>8348.0</c:v>
                </c:pt>
                <c:pt idx="131">
                  <c:v>8355.0</c:v>
                </c:pt>
                <c:pt idx="132">
                  <c:v>8362.0</c:v>
                </c:pt>
                <c:pt idx="133">
                  <c:v>8369.0</c:v>
                </c:pt>
                <c:pt idx="134">
                  <c:v>8376.0</c:v>
                </c:pt>
                <c:pt idx="135">
                  <c:v>8383.0</c:v>
                </c:pt>
                <c:pt idx="136">
                  <c:v>8390.0</c:v>
                </c:pt>
                <c:pt idx="137">
                  <c:v>8397.0</c:v>
                </c:pt>
                <c:pt idx="138">
                  <c:v>8404.0</c:v>
                </c:pt>
                <c:pt idx="139">
                  <c:v>8411.0</c:v>
                </c:pt>
                <c:pt idx="140">
                  <c:v>8418.0</c:v>
                </c:pt>
                <c:pt idx="141">
                  <c:v>8425.0</c:v>
                </c:pt>
                <c:pt idx="142">
                  <c:v>8432.0</c:v>
                </c:pt>
                <c:pt idx="143">
                  <c:v>8439.0</c:v>
                </c:pt>
                <c:pt idx="144">
                  <c:v>8446.0</c:v>
                </c:pt>
                <c:pt idx="145">
                  <c:v>8453.0</c:v>
                </c:pt>
                <c:pt idx="146">
                  <c:v>8460.0</c:v>
                </c:pt>
                <c:pt idx="147">
                  <c:v>8467.0</c:v>
                </c:pt>
                <c:pt idx="148">
                  <c:v>8474.0</c:v>
                </c:pt>
                <c:pt idx="149">
                  <c:v>8481.0</c:v>
                </c:pt>
                <c:pt idx="150">
                  <c:v>8488.0</c:v>
                </c:pt>
                <c:pt idx="151">
                  <c:v>8495.0</c:v>
                </c:pt>
                <c:pt idx="152">
                  <c:v>8502.0</c:v>
                </c:pt>
                <c:pt idx="153">
                  <c:v>8509.0</c:v>
                </c:pt>
                <c:pt idx="154">
                  <c:v>8516.0</c:v>
                </c:pt>
                <c:pt idx="155">
                  <c:v>8523.0</c:v>
                </c:pt>
                <c:pt idx="156">
                  <c:v>8530.0</c:v>
                </c:pt>
                <c:pt idx="157">
                  <c:v>8537.0</c:v>
                </c:pt>
                <c:pt idx="158">
                  <c:v>8544.0</c:v>
                </c:pt>
                <c:pt idx="159">
                  <c:v>8551.0</c:v>
                </c:pt>
                <c:pt idx="160">
                  <c:v>8558.0</c:v>
                </c:pt>
                <c:pt idx="161">
                  <c:v>8565.0</c:v>
                </c:pt>
                <c:pt idx="162">
                  <c:v>8572.0</c:v>
                </c:pt>
                <c:pt idx="163">
                  <c:v>8579.0</c:v>
                </c:pt>
                <c:pt idx="164">
                  <c:v>8585.0</c:v>
                </c:pt>
                <c:pt idx="165">
                  <c:v>8593.0</c:v>
                </c:pt>
                <c:pt idx="166">
                  <c:v>8600.0</c:v>
                </c:pt>
                <c:pt idx="167">
                  <c:v>8607.0</c:v>
                </c:pt>
                <c:pt idx="168">
                  <c:v>8614.0</c:v>
                </c:pt>
                <c:pt idx="169">
                  <c:v>8621.0</c:v>
                </c:pt>
                <c:pt idx="170">
                  <c:v>8628.0</c:v>
                </c:pt>
                <c:pt idx="171">
                  <c:v>8635.0</c:v>
                </c:pt>
                <c:pt idx="172">
                  <c:v>8642.0</c:v>
                </c:pt>
                <c:pt idx="173">
                  <c:v>8649.0</c:v>
                </c:pt>
                <c:pt idx="174">
                  <c:v>8656.0</c:v>
                </c:pt>
                <c:pt idx="175">
                  <c:v>8663.0</c:v>
                </c:pt>
                <c:pt idx="176">
                  <c:v>8670.0</c:v>
                </c:pt>
                <c:pt idx="177">
                  <c:v>8677.0</c:v>
                </c:pt>
                <c:pt idx="178">
                  <c:v>8684.0</c:v>
                </c:pt>
                <c:pt idx="179">
                  <c:v>8691.0</c:v>
                </c:pt>
                <c:pt idx="180">
                  <c:v>8698.0</c:v>
                </c:pt>
                <c:pt idx="181">
                  <c:v>8705.0</c:v>
                </c:pt>
                <c:pt idx="182">
                  <c:v>8712.0</c:v>
                </c:pt>
                <c:pt idx="183">
                  <c:v>8719.0</c:v>
                </c:pt>
                <c:pt idx="184">
                  <c:v>8726.0</c:v>
                </c:pt>
                <c:pt idx="185">
                  <c:v>8733.0</c:v>
                </c:pt>
                <c:pt idx="186">
                  <c:v>8740.0</c:v>
                </c:pt>
                <c:pt idx="187">
                  <c:v>8747.0</c:v>
                </c:pt>
                <c:pt idx="188">
                  <c:v>8754.0</c:v>
                </c:pt>
                <c:pt idx="189">
                  <c:v>8761.0</c:v>
                </c:pt>
                <c:pt idx="190">
                  <c:v>8768.0</c:v>
                </c:pt>
                <c:pt idx="191">
                  <c:v>8775.0</c:v>
                </c:pt>
                <c:pt idx="192">
                  <c:v>8782.0</c:v>
                </c:pt>
                <c:pt idx="193">
                  <c:v>8789.0</c:v>
                </c:pt>
                <c:pt idx="194">
                  <c:v>8796.0</c:v>
                </c:pt>
                <c:pt idx="195">
                  <c:v>8803.0</c:v>
                </c:pt>
                <c:pt idx="196">
                  <c:v>8810.0</c:v>
                </c:pt>
                <c:pt idx="197">
                  <c:v>8817.0</c:v>
                </c:pt>
                <c:pt idx="198">
                  <c:v>8824.0</c:v>
                </c:pt>
                <c:pt idx="199">
                  <c:v>8831.0</c:v>
                </c:pt>
                <c:pt idx="200">
                  <c:v>8838.0</c:v>
                </c:pt>
                <c:pt idx="201">
                  <c:v>8845.0</c:v>
                </c:pt>
                <c:pt idx="202">
                  <c:v>8852.0</c:v>
                </c:pt>
                <c:pt idx="203">
                  <c:v>8859.0</c:v>
                </c:pt>
                <c:pt idx="204">
                  <c:v>8866.0</c:v>
                </c:pt>
                <c:pt idx="205">
                  <c:v>8873.0</c:v>
                </c:pt>
                <c:pt idx="206">
                  <c:v>8880.0</c:v>
                </c:pt>
                <c:pt idx="207">
                  <c:v>8887.0</c:v>
                </c:pt>
                <c:pt idx="208">
                  <c:v>8894.0</c:v>
                </c:pt>
                <c:pt idx="209">
                  <c:v>8901.0</c:v>
                </c:pt>
                <c:pt idx="210">
                  <c:v>8908.0</c:v>
                </c:pt>
                <c:pt idx="211">
                  <c:v>8915.0</c:v>
                </c:pt>
                <c:pt idx="212">
                  <c:v>8922.0</c:v>
                </c:pt>
                <c:pt idx="213">
                  <c:v>8929.0</c:v>
                </c:pt>
                <c:pt idx="214">
                  <c:v>8936.0</c:v>
                </c:pt>
                <c:pt idx="215">
                  <c:v>8943.0</c:v>
                </c:pt>
                <c:pt idx="216">
                  <c:v>8950.0</c:v>
                </c:pt>
                <c:pt idx="217">
                  <c:v>8957.0</c:v>
                </c:pt>
                <c:pt idx="218">
                  <c:v>8964.0</c:v>
                </c:pt>
                <c:pt idx="219">
                  <c:v>8971.0</c:v>
                </c:pt>
                <c:pt idx="220">
                  <c:v>8978.0</c:v>
                </c:pt>
                <c:pt idx="221">
                  <c:v>8985.0</c:v>
                </c:pt>
                <c:pt idx="222">
                  <c:v>8992.0</c:v>
                </c:pt>
                <c:pt idx="223">
                  <c:v>8999.0</c:v>
                </c:pt>
                <c:pt idx="224">
                  <c:v>9006.0</c:v>
                </c:pt>
                <c:pt idx="225">
                  <c:v>9013.0</c:v>
                </c:pt>
                <c:pt idx="226">
                  <c:v>9020.0</c:v>
                </c:pt>
                <c:pt idx="227">
                  <c:v>9027.0</c:v>
                </c:pt>
                <c:pt idx="228">
                  <c:v>9034.0</c:v>
                </c:pt>
                <c:pt idx="229">
                  <c:v>9041.0</c:v>
                </c:pt>
                <c:pt idx="230">
                  <c:v>9048.0</c:v>
                </c:pt>
                <c:pt idx="231">
                  <c:v>9055.0</c:v>
                </c:pt>
                <c:pt idx="232">
                  <c:v>9062.0</c:v>
                </c:pt>
                <c:pt idx="233">
                  <c:v>9069.0</c:v>
                </c:pt>
                <c:pt idx="234">
                  <c:v>9076.0</c:v>
                </c:pt>
                <c:pt idx="235">
                  <c:v>9083.0</c:v>
                </c:pt>
                <c:pt idx="236">
                  <c:v>9090.0</c:v>
                </c:pt>
                <c:pt idx="237">
                  <c:v>9097.0</c:v>
                </c:pt>
                <c:pt idx="238">
                  <c:v>9104.0</c:v>
                </c:pt>
                <c:pt idx="239">
                  <c:v>9111.0</c:v>
                </c:pt>
                <c:pt idx="240">
                  <c:v>9118.0</c:v>
                </c:pt>
                <c:pt idx="241">
                  <c:v>9125.0</c:v>
                </c:pt>
                <c:pt idx="242">
                  <c:v>9132.0</c:v>
                </c:pt>
                <c:pt idx="243">
                  <c:v>9139.0</c:v>
                </c:pt>
                <c:pt idx="244">
                  <c:v>9146.0</c:v>
                </c:pt>
                <c:pt idx="245">
                  <c:v>9153.0</c:v>
                </c:pt>
                <c:pt idx="246">
                  <c:v>9160.0</c:v>
                </c:pt>
                <c:pt idx="247">
                  <c:v>9167.0</c:v>
                </c:pt>
                <c:pt idx="248">
                  <c:v>9174.0</c:v>
                </c:pt>
                <c:pt idx="249">
                  <c:v>9181.0</c:v>
                </c:pt>
                <c:pt idx="250">
                  <c:v>9188.0</c:v>
                </c:pt>
                <c:pt idx="251">
                  <c:v>9195.0</c:v>
                </c:pt>
                <c:pt idx="252">
                  <c:v>9202.0</c:v>
                </c:pt>
                <c:pt idx="253">
                  <c:v>9209.0</c:v>
                </c:pt>
                <c:pt idx="254">
                  <c:v>9216.0</c:v>
                </c:pt>
                <c:pt idx="255">
                  <c:v>9223.0</c:v>
                </c:pt>
                <c:pt idx="256">
                  <c:v>9230.0</c:v>
                </c:pt>
                <c:pt idx="257">
                  <c:v>9237.0</c:v>
                </c:pt>
                <c:pt idx="258">
                  <c:v>9244.0</c:v>
                </c:pt>
                <c:pt idx="259">
                  <c:v>9251.0</c:v>
                </c:pt>
                <c:pt idx="260">
                  <c:v>9258.0</c:v>
                </c:pt>
                <c:pt idx="261">
                  <c:v>9265.0</c:v>
                </c:pt>
                <c:pt idx="262">
                  <c:v>9272.0</c:v>
                </c:pt>
                <c:pt idx="263">
                  <c:v>9279.0</c:v>
                </c:pt>
                <c:pt idx="264">
                  <c:v>9286.0</c:v>
                </c:pt>
                <c:pt idx="265">
                  <c:v>9293.0</c:v>
                </c:pt>
                <c:pt idx="266">
                  <c:v>9300.0</c:v>
                </c:pt>
                <c:pt idx="267">
                  <c:v>9307.0</c:v>
                </c:pt>
                <c:pt idx="268">
                  <c:v>9314.0</c:v>
                </c:pt>
                <c:pt idx="269">
                  <c:v>9321.0</c:v>
                </c:pt>
                <c:pt idx="270">
                  <c:v>9328.0</c:v>
                </c:pt>
                <c:pt idx="271">
                  <c:v>9335.0</c:v>
                </c:pt>
                <c:pt idx="272">
                  <c:v>9342.0</c:v>
                </c:pt>
                <c:pt idx="273">
                  <c:v>9349.0</c:v>
                </c:pt>
                <c:pt idx="274">
                  <c:v>9356.0</c:v>
                </c:pt>
                <c:pt idx="275">
                  <c:v>9363.0</c:v>
                </c:pt>
                <c:pt idx="276">
                  <c:v>9370.0</c:v>
                </c:pt>
                <c:pt idx="277">
                  <c:v>9377.0</c:v>
                </c:pt>
                <c:pt idx="278">
                  <c:v>9384.0</c:v>
                </c:pt>
                <c:pt idx="279">
                  <c:v>9391.0</c:v>
                </c:pt>
                <c:pt idx="280">
                  <c:v>9398.0</c:v>
                </c:pt>
                <c:pt idx="281">
                  <c:v>9405.0</c:v>
                </c:pt>
                <c:pt idx="282">
                  <c:v>9412.0</c:v>
                </c:pt>
                <c:pt idx="283">
                  <c:v>9419.0</c:v>
                </c:pt>
                <c:pt idx="284">
                  <c:v>9426.0</c:v>
                </c:pt>
                <c:pt idx="285">
                  <c:v>9433.0</c:v>
                </c:pt>
                <c:pt idx="286">
                  <c:v>9440.0</c:v>
                </c:pt>
                <c:pt idx="287">
                  <c:v>9446.0</c:v>
                </c:pt>
                <c:pt idx="288">
                  <c:v>9454.0</c:v>
                </c:pt>
                <c:pt idx="289">
                  <c:v>9461.0</c:v>
                </c:pt>
                <c:pt idx="290">
                  <c:v>9468.0</c:v>
                </c:pt>
                <c:pt idx="291">
                  <c:v>9475.0</c:v>
                </c:pt>
                <c:pt idx="292">
                  <c:v>9482.0</c:v>
                </c:pt>
                <c:pt idx="293">
                  <c:v>9489.0</c:v>
                </c:pt>
                <c:pt idx="294">
                  <c:v>9496.0</c:v>
                </c:pt>
                <c:pt idx="295">
                  <c:v>9503.0</c:v>
                </c:pt>
                <c:pt idx="296">
                  <c:v>9510.0</c:v>
                </c:pt>
                <c:pt idx="297">
                  <c:v>9517.0</c:v>
                </c:pt>
                <c:pt idx="298">
                  <c:v>9524.0</c:v>
                </c:pt>
                <c:pt idx="299">
                  <c:v>9531.0</c:v>
                </c:pt>
                <c:pt idx="300">
                  <c:v>9538.0</c:v>
                </c:pt>
                <c:pt idx="301">
                  <c:v>9545.0</c:v>
                </c:pt>
                <c:pt idx="302">
                  <c:v>9552.0</c:v>
                </c:pt>
                <c:pt idx="303">
                  <c:v>9559.0</c:v>
                </c:pt>
                <c:pt idx="304">
                  <c:v>9566.0</c:v>
                </c:pt>
                <c:pt idx="305">
                  <c:v>9573.0</c:v>
                </c:pt>
                <c:pt idx="306">
                  <c:v>9580.0</c:v>
                </c:pt>
                <c:pt idx="307">
                  <c:v>9587.0</c:v>
                </c:pt>
                <c:pt idx="308">
                  <c:v>9594.0</c:v>
                </c:pt>
                <c:pt idx="309">
                  <c:v>9601.0</c:v>
                </c:pt>
                <c:pt idx="310">
                  <c:v>9608.0</c:v>
                </c:pt>
                <c:pt idx="311">
                  <c:v>9615.0</c:v>
                </c:pt>
                <c:pt idx="312">
                  <c:v>9622.0</c:v>
                </c:pt>
                <c:pt idx="313">
                  <c:v>9629.0</c:v>
                </c:pt>
                <c:pt idx="314">
                  <c:v>9636.0</c:v>
                </c:pt>
                <c:pt idx="315">
                  <c:v>9643.0</c:v>
                </c:pt>
                <c:pt idx="316">
                  <c:v>9650.0</c:v>
                </c:pt>
                <c:pt idx="317">
                  <c:v>9657.0</c:v>
                </c:pt>
                <c:pt idx="318">
                  <c:v>9664.0</c:v>
                </c:pt>
                <c:pt idx="319">
                  <c:v>9671.0</c:v>
                </c:pt>
                <c:pt idx="320">
                  <c:v>9678.0</c:v>
                </c:pt>
                <c:pt idx="321">
                  <c:v>9685.0</c:v>
                </c:pt>
                <c:pt idx="322">
                  <c:v>9692.0</c:v>
                </c:pt>
                <c:pt idx="323">
                  <c:v>9699.0</c:v>
                </c:pt>
                <c:pt idx="324">
                  <c:v>9706.0</c:v>
                </c:pt>
                <c:pt idx="325">
                  <c:v>9713.0</c:v>
                </c:pt>
                <c:pt idx="326">
                  <c:v>9720.0</c:v>
                </c:pt>
                <c:pt idx="327">
                  <c:v>9727.0</c:v>
                </c:pt>
                <c:pt idx="328">
                  <c:v>9734.0</c:v>
                </c:pt>
                <c:pt idx="329">
                  <c:v>9741.0</c:v>
                </c:pt>
                <c:pt idx="330">
                  <c:v>9748.0</c:v>
                </c:pt>
                <c:pt idx="331">
                  <c:v>9755.0</c:v>
                </c:pt>
                <c:pt idx="332">
                  <c:v>9762.0</c:v>
                </c:pt>
                <c:pt idx="333">
                  <c:v>9769.0</c:v>
                </c:pt>
                <c:pt idx="334">
                  <c:v>9776.0</c:v>
                </c:pt>
                <c:pt idx="335">
                  <c:v>9783.0</c:v>
                </c:pt>
                <c:pt idx="336">
                  <c:v>9790.0</c:v>
                </c:pt>
                <c:pt idx="337">
                  <c:v>9797.0</c:v>
                </c:pt>
                <c:pt idx="338">
                  <c:v>9804.0</c:v>
                </c:pt>
                <c:pt idx="339">
                  <c:v>9811.0</c:v>
                </c:pt>
                <c:pt idx="340">
                  <c:v>9818.0</c:v>
                </c:pt>
                <c:pt idx="341">
                  <c:v>9825.0</c:v>
                </c:pt>
                <c:pt idx="342">
                  <c:v>9832.0</c:v>
                </c:pt>
                <c:pt idx="343">
                  <c:v>9839.0</c:v>
                </c:pt>
                <c:pt idx="344">
                  <c:v>9846.0</c:v>
                </c:pt>
                <c:pt idx="345">
                  <c:v>9853.0</c:v>
                </c:pt>
                <c:pt idx="346">
                  <c:v>9860.0</c:v>
                </c:pt>
                <c:pt idx="347">
                  <c:v>9867.0</c:v>
                </c:pt>
                <c:pt idx="348">
                  <c:v>9874.0</c:v>
                </c:pt>
                <c:pt idx="349">
                  <c:v>9881.0</c:v>
                </c:pt>
                <c:pt idx="350">
                  <c:v>9888.0</c:v>
                </c:pt>
                <c:pt idx="351">
                  <c:v>9895.0</c:v>
                </c:pt>
                <c:pt idx="352">
                  <c:v>9902.0</c:v>
                </c:pt>
                <c:pt idx="353">
                  <c:v>9909.0</c:v>
                </c:pt>
                <c:pt idx="354">
                  <c:v>9916.0</c:v>
                </c:pt>
                <c:pt idx="355">
                  <c:v>9923.0</c:v>
                </c:pt>
                <c:pt idx="356">
                  <c:v>9930.0</c:v>
                </c:pt>
                <c:pt idx="357">
                  <c:v>9937.0</c:v>
                </c:pt>
                <c:pt idx="358">
                  <c:v>9944.0</c:v>
                </c:pt>
                <c:pt idx="359">
                  <c:v>9951.0</c:v>
                </c:pt>
                <c:pt idx="360">
                  <c:v>9958.0</c:v>
                </c:pt>
                <c:pt idx="361">
                  <c:v>9965.0</c:v>
                </c:pt>
                <c:pt idx="362">
                  <c:v>9972.0</c:v>
                </c:pt>
                <c:pt idx="363">
                  <c:v>9979.0</c:v>
                </c:pt>
                <c:pt idx="364">
                  <c:v>9986.0</c:v>
                </c:pt>
                <c:pt idx="365">
                  <c:v>9993.0</c:v>
                </c:pt>
                <c:pt idx="366">
                  <c:v>10000.0</c:v>
                </c:pt>
                <c:pt idx="367">
                  <c:v>10007.0</c:v>
                </c:pt>
                <c:pt idx="368">
                  <c:v>10014.0</c:v>
                </c:pt>
                <c:pt idx="369">
                  <c:v>10021.0</c:v>
                </c:pt>
                <c:pt idx="370">
                  <c:v>10028.0</c:v>
                </c:pt>
                <c:pt idx="371">
                  <c:v>10035.0</c:v>
                </c:pt>
                <c:pt idx="372">
                  <c:v>10042.0</c:v>
                </c:pt>
                <c:pt idx="373">
                  <c:v>10049.0</c:v>
                </c:pt>
                <c:pt idx="374">
                  <c:v>10056.0</c:v>
                </c:pt>
                <c:pt idx="375">
                  <c:v>10063.0</c:v>
                </c:pt>
                <c:pt idx="376">
                  <c:v>10070.0</c:v>
                </c:pt>
                <c:pt idx="377">
                  <c:v>10077.0</c:v>
                </c:pt>
                <c:pt idx="378">
                  <c:v>10084.0</c:v>
                </c:pt>
                <c:pt idx="379">
                  <c:v>10091.0</c:v>
                </c:pt>
                <c:pt idx="380">
                  <c:v>10098.0</c:v>
                </c:pt>
                <c:pt idx="381">
                  <c:v>10105.0</c:v>
                </c:pt>
                <c:pt idx="382">
                  <c:v>10112.0</c:v>
                </c:pt>
                <c:pt idx="383">
                  <c:v>10119.0</c:v>
                </c:pt>
                <c:pt idx="384">
                  <c:v>10126.0</c:v>
                </c:pt>
                <c:pt idx="385">
                  <c:v>10133.0</c:v>
                </c:pt>
                <c:pt idx="386">
                  <c:v>10140.0</c:v>
                </c:pt>
                <c:pt idx="387">
                  <c:v>10147.0</c:v>
                </c:pt>
                <c:pt idx="388">
                  <c:v>10154.0</c:v>
                </c:pt>
                <c:pt idx="389">
                  <c:v>10161.0</c:v>
                </c:pt>
                <c:pt idx="390">
                  <c:v>10168.0</c:v>
                </c:pt>
                <c:pt idx="391">
                  <c:v>10175.0</c:v>
                </c:pt>
                <c:pt idx="392">
                  <c:v>10182.0</c:v>
                </c:pt>
                <c:pt idx="393">
                  <c:v>10189.0</c:v>
                </c:pt>
                <c:pt idx="394">
                  <c:v>10196.0</c:v>
                </c:pt>
                <c:pt idx="395">
                  <c:v>10203.0</c:v>
                </c:pt>
                <c:pt idx="396">
                  <c:v>10210.0</c:v>
                </c:pt>
                <c:pt idx="397">
                  <c:v>10217.0</c:v>
                </c:pt>
                <c:pt idx="398">
                  <c:v>10224.0</c:v>
                </c:pt>
                <c:pt idx="399">
                  <c:v>10231.0</c:v>
                </c:pt>
                <c:pt idx="400">
                  <c:v>10238.0</c:v>
                </c:pt>
                <c:pt idx="401">
                  <c:v>10245.0</c:v>
                </c:pt>
                <c:pt idx="402">
                  <c:v>10252.0</c:v>
                </c:pt>
                <c:pt idx="403">
                  <c:v>10259.0</c:v>
                </c:pt>
                <c:pt idx="404">
                  <c:v>10266.0</c:v>
                </c:pt>
                <c:pt idx="405">
                  <c:v>10273.0</c:v>
                </c:pt>
                <c:pt idx="406">
                  <c:v>10280.0</c:v>
                </c:pt>
                <c:pt idx="407">
                  <c:v>10287.0</c:v>
                </c:pt>
                <c:pt idx="408">
                  <c:v>10294.0</c:v>
                </c:pt>
                <c:pt idx="409">
                  <c:v>10301.0</c:v>
                </c:pt>
                <c:pt idx="410">
                  <c:v>10308.0</c:v>
                </c:pt>
                <c:pt idx="411">
                  <c:v>10315.0</c:v>
                </c:pt>
                <c:pt idx="412">
                  <c:v>10322.0</c:v>
                </c:pt>
                <c:pt idx="413">
                  <c:v>10329.0</c:v>
                </c:pt>
                <c:pt idx="414">
                  <c:v>10336.0</c:v>
                </c:pt>
                <c:pt idx="415">
                  <c:v>10343.0</c:v>
                </c:pt>
                <c:pt idx="416">
                  <c:v>10350.0</c:v>
                </c:pt>
                <c:pt idx="417">
                  <c:v>10357.0</c:v>
                </c:pt>
                <c:pt idx="418">
                  <c:v>10364.0</c:v>
                </c:pt>
                <c:pt idx="419">
                  <c:v>10371.0</c:v>
                </c:pt>
                <c:pt idx="420">
                  <c:v>10377.0</c:v>
                </c:pt>
                <c:pt idx="421">
                  <c:v>10385.0</c:v>
                </c:pt>
                <c:pt idx="422">
                  <c:v>10392.0</c:v>
                </c:pt>
                <c:pt idx="423">
                  <c:v>10399.0</c:v>
                </c:pt>
                <c:pt idx="424">
                  <c:v>10406.0</c:v>
                </c:pt>
                <c:pt idx="425">
                  <c:v>10412.0</c:v>
                </c:pt>
                <c:pt idx="426">
                  <c:v>10420.0</c:v>
                </c:pt>
                <c:pt idx="427">
                  <c:v>10427.0</c:v>
                </c:pt>
                <c:pt idx="428">
                  <c:v>10434.0</c:v>
                </c:pt>
                <c:pt idx="429">
                  <c:v>10441.0</c:v>
                </c:pt>
                <c:pt idx="430">
                  <c:v>10448.0</c:v>
                </c:pt>
                <c:pt idx="431">
                  <c:v>10455.0</c:v>
                </c:pt>
                <c:pt idx="432">
                  <c:v>10462.0</c:v>
                </c:pt>
                <c:pt idx="433">
                  <c:v>10469.0</c:v>
                </c:pt>
                <c:pt idx="434">
                  <c:v>10476.0</c:v>
                </c:pt>
                <c:pt idx="435">
                  <c:v>10483.0</c:v>
                </c:pt>
                <c:pt idx="436">
                  <c:v>10490.0</c:v>
                </c:pt>
                <c:pt idx="437">
                  <c:v>10497.0</c:v>
                </c:pt>
                <c:pt idx="438">
                  <c:v>10504.0</c:v>
                </c:pt>
                <c:pt idx="439">
                  <c:v>10511.0</c:v>
                </c:pt>
                <c:pt idx="440">
                  <c:v>10518.0</c:v>
                </c:pt>
                <c:pt idx="441">
                  <c:v>10525.0</c:v>
                </c:pt>
                <c:pt idx="442">
                  <c:v>10532.0</c:v>
                </c:pt>
                <c:pt idx="443">
                  <c:v>10539.0</c:v>
                </c:pt>
                <c:pt idx="444">
                  <c:v>10546.0</c:v>
                </c:pt>
                <c:pt idx="445">
                  <c:v>10553.0</c:v>
                </c:pt>
                <c:pt idx="446">
                  <c:v>10560.0</c:v>
                </c:pt>
                <c:pt idx="447">
                  <c:v>10567.0</c:v>
                </c:pt>
                <c:pt idx="448">
                  <c:v>10574.0</c:v>
                </c:pt>
                <c:pt idx="449">
                  <c:v>10581.0</c:v>
                </c:pt>
                <c:pt idx="450">
                  <c:v>10588.0</c:v>
                </c:pt>
                <c:pt idx="451">
                  <c:v>10595.0</c:v>
                </c:pt>
                <c:pt idx="452">
                  <c:v>10602.0</c:v>
                </c:pt>
                <c:pt idx="453">
                  <c:v>10609.0</c:v>
                </c:pt>
                <c:pt idx="454">
                  <c:v>10616.0</c:v>
                </c:pt>
                <c:pt idx="455">
                  <c:v>10623.0</c:v>
                </c:pt>
                <c:pt idx="456">
                  <c:v>10630.0</c:v>
                </c:pt>
                <c:pt idx="457">
                  <c:v>10637.0</c:v>
                </c:pt>
                <c:pt idx="458">
                  <c:v>10644.0</c:v>
                </c:pt>
                <c:pt idx="459">
                  <c:v>10651.0</c:v>
                </c:pt>
                <c:pt idx="460">
                  <c:v>10658.0</c:v>
                </c:pt>
                <c:pt idx="461">
                  <c:v>10665.0</c:v>
                </c:pt>
                <c:pt idx="462">
                  <c:v>10672.0</c:v>
                </c:pt>
                <c:pt idx="463">
                  <c:v>10679.0</c:v>
                </c:pt>
                <c:pt idx="464">
                  <c:v>10686.0</c:v>
                </c:pt>
                <c:pt idx="465">
                  <c:v>10693.0</c:v>
                </c:pt>
                <c:pt idx="466">
                  <c:v>10700.0</c:v>
                </c:pt>
                <c:pt idx="467">
                  <c:v>10707.0</c:v>
                </c:pt>
                <c:pt idx="468">
                  <c:v>10714.0</c:v>
                </c:pt>
                <c:pt idx="469">
                  <c:v>10721.0</c:v>
                </c:pt>
                <c:pt idx="470">
                  <c:v>10728.0</c:v>
                </c:pt>
                <c:pt idx="471">
                  <c:v>10735.0</c:v>
                </c:pt>
                <c:pt idx="472">
                  <c:v>10742.0</c:v>
                </c:pt>
                <c:pt idx="473">
                  <c:v>10749.0</c:v>
                </c:pt>
                <c:pt idx="474">
                  <c:v>10756.0</c:v>
                </c:pt>
                <c:pt idx="475">
                  <c:v>10763.0</c:v>
                </c:pt>
                <c:pt idx="476">
                  <c:v>10770.0</c:v>
                </c:pt>
                <c:pt idx="477">
                  <c:v>10777.0</c:v>
                </c:pt>
                <c:pt idx="478">
                  <c:v>10784.0</c:v>
                </c:pt>
                <c:pt idx="479">
                  <c:v>10791.0</c:v>
                </c:pt>
                <c:pt idx="480">
                  <c:v>10798.0</c:v>
                </c:pt>
                <c:pt idx="481">
                  <c:v>10805.0</c:v>
                </c:pt>
                <c:pt idx="482">
                  <c:v>10812.0</c:v>
                </c:pt>
                <c:pt idx="483">
                  <c:v>10819.0</c:v>
                </c:pt>
                <c:pt idx="484">
                  <c:v>10826.0</c:v>
                </c:pt>
                <c:pt idx="485">
                  <c:v>10833.0</c:v>
                </c:pt>
                <c:pt idx="486">
                  <c:v>10840.0</c:v>
                </c:pt>
                <c:pt idx="487">
                  <c:v>10847.0</c:v>
                </c:pt>
                <c:pt idx="488">
                  <c:v>10854.0</c:v>
                </c:pt>
                <c:pt idx="489">
                  <c:v>10861.0</c:v>
                </c:pt>
                <c:pt idx="490">
                  <c:v>10868.0</c:v>
                </c:pt>
                <c:pt idx="491">
                  <c:v>10875.0</c:v>
                </c:pt>
                <c:pt idx="492">
                  <c:v>10882.0</c:v>
                </c:pt>
                <c:pt idx="493">
                  <c:v>10889.0</c:v>
                </c:pt>
                <c:pt idx="494">
                  <c:v>10896.0</c:v>
                </c:pt>
                <c:pt idx="495">
                  <c:v>10903.0</c:v>
                </c:pt>
                <c:pt idx="496">
                  <c:v>10910.0</c:v>
                </c:pt>
                <c:pt idx="497">
                  <c:v>10917.0</c:v>
                </c:pt>
                <c:pt idx="498">
                  <c:v>10924.0</c:v>
                </c:pt>
                <c:pt idx="499">
                  <c:v>10931.0</c:v>
                </c:pt>
                <c:pt idx="500">
                  <c:v>10938.0</c:v>
                </c:pt>
                <c:pt idx="501">
                  <c:v>10945.0</c:v>
                </c:pt>
                <c:pt idx="502">
                  <c:v>10952.0</c:v>
                </c:pt>
                <c:pt idx="503">
                  <c:v>10958.0</c:v>
                </c:pt>
                <c:pt idx="504">
                  <c:v>10966.0</c:v>
                </c:pt>
                <c:pt idx="505">
                  <c:v>10973.0</c:v>
                </c:pt>
                <c:pt idx="506">
                  <c:v>10980.0</c:v>
                </c:pt>
                <c:pt idx="507">
                  <c:v>10987.0</c:v>
                </c:pt>
                <c:pt idx="508">
                  <c:v>10994.0</c:v>
                </c:pt>
                <c:pt idx="509">
                  <c:v>11001.0</c:v>
                </c:pt>
                <c:pt idx="510">
                  <c:v>11008.0</c:v>
                </c:pt>
                <c:pt idx="511">
                  <c:v>11015.0</c:v>
                </c:pt>
                <c:pt idx="512">
                  <c:v>11022.0</c:v>
                </c:pt>
                <c:pt idx="513">
                  <c:v>11029.0</c:v>
                </c:pt>
                <c:pt idx="514">
                  <c:v>11036.0</c:v>
                </c:pt>
                <c:pt idx="515">
                  <c:v>11043.0</c:v>
                </c:pt>
                <c:pt idx="516">
                  <c:v>11050.0</c:v>
                </c:pt>
                <c:pt idx="517">
                  <c:v>11057.0</c:v>
                </c:pt>
                <c:pt idx="518">
                  <c:v>11064.0</c:v>
                </c:pt>
                <c:pt idx="519">
                  <c:v>11071.0</c:v>
                </c:pt>
                <c:pt idx="520">
                  <c:v>11078.0</c:v>
                </c:pt>
                <c:pt idx="521">
                  <c:v>11085.0</c:v>
                </c:pt>
                <c:pt idx="522">
                  <c:v>11092.0</c:v>
                </c:pt>
                <c:pt idx="523">
                  <c:v>11099.0</c:v>
                </c:pt>
                <c:pt idx="524">
                  <c:v>11106.0</c:v>
                </c:pt>
                <c:pt idx="525">
                  <c:v>11113.0</c:v>
                </c:pt>
                <c:pt idx="526">
                  <c:v>11120.0</c:v>
                </c:pt>
                <c:pt idx="527">
                  <c:v>11127.0</c:v>
                </c:pt>
                <c:pt idx="528">
                  <c:v>11134.0</c:v>
                </c:pt>
                <c:pt idx="529">
                  <c:v>11141.0</c:v>
                </c:pt>
                <c:pt idx="530">
                  <c:v>11148.0</c:v>
                </c:pt>
                <c:pt idx="531">
                  <c:v>11155.0</c:v>
                </c:pt>
                <c:pt idx="532">
                  <c:v>11162.0</c:v>
                </c:pt>
                <c:pt idx="533">
                  <c:v>11169.0</c:v>
                </c:pt>
                <c:pt idx="534">
                  <c:v>11176.0</c:v>
                </c:pt>
                <c:pt idx="535">
                  <c:v>11183.0</c:v>
                </c:pt>
                <c:pt idx="536">
                  <c:v>11190.0</c:v>
                </c:pt>
                <c:pt idx="537">
                  <c:v>11197.0</c:v>
                </c:pt>
                <c:pt idx="538">
                  <c:v>11204.0</c:v>
                </c:pt>
                <c:pt idx="539">
                  <c:v>11211.0</c:v>
                </c:pt>
                <c:pt idx="540">
                  <c:v>11218.0</c:v>
                </c:pt>
                <c:pt idx="541">
                  <c:v>11225.0</c:v>
                </c:pt>
                <c:pt idx="542">
                  <c:v>11232.0</c:v>
                </c:pt>
                <c:pt idx="543">
                  <c:v>11239.0</c:v>
                </c:pt>
                <c:pt idx="544">
                  <c:v>11246.0</c:v>
                </c:pt>
                <c:pt idx="545">
                  <c:v>11253.0</c:v>
                </c:pt>
                <c:pt idx="546">
                  <c:v>11260.0</c:v>
                </c:pt>
                <c:pt idx="547">
                  <c:v>11267.0</c:v>
                </c:pt>
                <c:pt idx="548">
                  <c:v>11274.0</c:v>
                </c:pt>
                <c:pt idx="549">
                  <c:v>11281.0</c:v>
                </c:pt>
                <c:pt idx="550">
                  <c:v>11288.0</c:v>
                </c:pt>
                <c:pt idx="551">
                  <c:v>11295.0</c:v>
                </c:pt>
                <c:pt idx="552">
                  <c:v>11302.0</c:v>
                </c:pt>
                <c:pt idx="553">
                  <c:v>11309.0</c:v>
                </c:pt>
                <c:pt idx="554">
                  <c:v>11316.0</c:v>
                </c:pt>
                <c:pt idx="555">
                  <c:v>11323.0</c:v>
                </c:pt>
                <c:pt idx="556">
                  <c:v>11330.0</c:v>
                </c:pt>
                <c:pt idx="557">
                  <c:v>11337.0</c:v>
                </c:pt>
                <c:pt idx="558">
                  <c:v>11344.0</c:v>
                </c:pt>
                <c:pt idx="559">
                  <c:v>11351.0</c:v>
                </c:pt>
                <c:pt idx="560">
                  <c:v>11358.0</c:v>
                </c:pt>
                <c:pt idx="561">
                  <c:v>11365.0</c:v>
                </c:pt>
                <c:pt idx="562">
                  <c:v>11372.0</c:v>
                </c:pt>
                <c:pt idx="563">
                  <c:v>11379.0</c:v>
                </c:pt>
                <c:pt idx="564">
                  <c:v>11386.0</c:v>
                </c:pt>
                <c:pt idx="565">
                  <c:v>11393.0</c:v>
                </c:pt>
                <c:pt idx="566">
                  <c:v>11400.0</c:v>
                </c:pt>
                <c:pt idx="567">
                  <c:v>11407.0</c:v>
                </c:pt>
                <c:pt idx="568">
                  <c:v>11414.0</c:v>
                </c:pt>
                <c:pt idx="569">
                  <c:v>11421.0</c:v>
                </c:pt>
                <c:pt idx="570">
                  <c:v>11428.0</c:v>
                </c:pt>
                <c:pt idx="571">
                  <c:v>11435.0</c:v>
                </c:pt>
                <c:pt idx="572">
                  <c:v>11442.0</c:v>
                </c:pt>
                <c:pt idx="573">
                  <c:v>11449.0</c:v>
                </c:pt>
                <c:pt idx="574">
                  <c:v>11456.0</c:v>
                </c:pt>
                <c:pt idx="575">
                  <c:v>11463.0</c:v>
                </c:pt>
                <c:pt idx="576">
                  <c:v>11470.0</c:v>
                </c:pt>
                <c:pt idx="577">
                  <c:v>11477.0</c:v>
                </c:pt>
                <c:pt idx="578">
                  <c:v>11484.0</c:v>
                </c:pt>
                <c:pt idx="579">
                  <c:v>11491.0</c:v>
                </c:pt>
                <c:pt idx="580">
                  <c:v>11498.0</c:v>
                </c:pt>
                <c:pt idx="581">
                  <c:v>11505.0</c:v>
                </c:pt>
                <c:pt idx="582">
                  <c:v>11512.0</c:v>
                </c:pt>
                <c:pt idx="583">
                  <c:v>11519.0</c:v>
                </c:pt>
                <c:pt idx="584">
                  <c:v>11526.0</c:v>
                </c:pt>
                <c:pt idx="585">
                  <c:v>11533.0</c:v>
                </c:pt>
                <c:pt idx="586">
                  <c:v>11540.0</c:v>
                </c:pt>
                <c:pt idx="587">
                  <c:v>11547.0</c:v>
                </c:pt>
                <c:pt idx="588">
                  <c:v>11554.0</c:v>
                </c:pt>
                <c:pt idx="589">
                  <c:v>11561.0</c:v>
                </c:pt>
                <c:pt idx="590">
                  <c:v>11568.0</c:v>
                </c:pt>
                <c:pt idx="591">
                  <c:v>11575.0</c:v>
                </c:pt>
                <c:pt idx="592">
                  <c:v>11582.0</c:v>
                </c:pt>
                <c:pt idx="593">
                  <c:v>11589.0</c:v>
                </c:pt>
                <c:pt idx="594">
                  <c:v>11596.0</c:v>
                </c:pt>
                <c:pt idx="595">
                  <c:v>11603.0</c:v>
                </c:pt>
                <c:pt idx="596">
                  <c:v>11610.0</c:v>
                </c:pt>
                <c:pt idx="597">
                  <c:v>11617.0</c:v>
                </c:pt>
                <c:pt idx="598">
                  <c:v>11624.0</c:v>
                </c:pt>
                <c:pt idx="599">
                  <c:v>11631.0</c:v>
                </c:pt>
                <c:pt idx="600">
                  <c:v>11638.0</c:v>
                </c:pt>
                <c:pt idx="601">
                  <c:v>11645.0</c:v>
                </c:pt>
                <c:pt idx="602">
                  <c:v>11652.0</c:v>
                </c:pt>
                <c:pt idx="603">
                  <c:v>11659.0</c:v>
                </c:pt>
                <c:pt idx="604">
                  <c:v>11666.0</c:v>
                </c:pt>
                <c:pt idx="605">
                  <c:v>11673.0</c:v>
                </c:pt>
                <c:pt idx="606">
                  <c:v>11680.0</c:v>
                </c:pt>
                <c:pt idx="607">
                  <c:v>11687.0</c:v>
                </c:pt>
                <c:pt idx="608">
                  <c:v>11694.0</c:v>
                </c:pt>
                <c:pt idx="609">
                  <c:v>11701.0</c:v>
                </c:pt>
                <c:pt idx="610">
                  <c:v>11708.0</c:v>
                </c:pt>
                <c:pt idx="611">
                  <c:v>11715.0</c:v>
                </c:pt>
                <c:pt idx="612">
                  <c:v>11722.0</c:v>
                </c:pt>
                <c:pt idx="613">
                  <c:v>11729.0</c:v>
                </c:pt>
                <c:pt idx="614">
                  <c:v>11736.0</c:v>
                </c:pt>
                <c:pt idx="615">
                  <c:v>11743.0</c:v>
                </c:pt>
                <c:pt idx="616">
                  <c:v>11750.0</c:v>
                </c:pt>
                <c:pt idx="617">
                  <c:v>11757.0</c:v>
                </c:pt>
                <c:pt idx="618">
                  <c:v>11764.0</c:v>
                </c:pt>
                <c:pt idx="619">
                  <c:v>11771.0</c:v>
                </c:pt>
                <c:pt idx="620">
                  <c:v>11778.0</c:v>
                </c:pt>
                <c:pt idx="621">
                  <c:v>11785.0</c:v>
                </c:pt>
                <c:pt idx="622">
                  <c:v>11792.0</c:v>
                </c:pt>
                <c:pt idx="623">
                  <c:v>11799.0</c:v>
                </c:pt>
                <c:pt idx="624">
                  <c:v>11806.0</c:v>
                </c:pt>
                <c:pt idx="625">
                  <c:v>11813.0</c:v>
                </c:pt>
                <c:pt idx="626">
                  <c:v>11820.0</c:v>
                </c:pt>
                <c:pt idx="627">
                  <c:v>11827.0</c:v>
                </c:pt>
                <c:pt idx="628">
                  <c:v>11834.0</c:v>
                </c:pt>
                <c:pt idx="629">
                  <c:v>11841.0</c:v>
                </c:pt>
                <c:pt idx="630">
                  <c:v>11848.0</c:v>
                </c:pt>
                <c:pt idx="631">
                  <c:v>11855.0</c:v>
                </c:pt>
                <c:pt idx="632">
                  <c:v>11862.0</c:v>
                </c:pt>
                <c:pt idx="633">
                  <c:v>11869.0</c:v>
                </c:pt>
                <c:pt idx="634">
                  <c:v>11876.0</c:v>
                </c:pt>
                <c:pt idx="635">
                  <c:v>11883.0</c:v>
                </c:pt>
                <c:pt idx="636">
                  <c:v>11890.0</c:v>
                </c:pt>
                <c:pt idx="637">
                  <c:v>11897.0</c:v>
                </c:pt>
                <c:pt idx="638">
                  <c:v>11904.0</c:v>
                </c:pt>
                <c:pt idx="639">
                  <c:v>11911.0</c:v>
                </c:pt>
                <c:pt idx="640">
                  <c:v>11918.0</c:v>
                </c:pt>
                <c:pt idx="641">
                  <c:v>11925.0</c:v>
                </c:pt>
                <c:pt idx="642">
                  <c:v>11932.0</c:v>
                </c:pt>
                <c:pt idx="643">
                  <c:v>11939.0</c:v>
                </c:pt>
                <c:pt idx="644">
                  <c:v>11946.0</c:v>
                </c:pt>
                <c:pt idx="645">
                  <c:v>11953.0</c:v>
                </c:pt>
                <c:pt idx="646">
                  <c:v>11960.0</c:v>
                </c:pt>
                <c:pt idx="647">
                  <c:v>11967.0</c:v>
                </c:pt>
                <c:pt idx="648">
                  <c:v>11974.0</c:v>
                </c:pt>
                <c:pt idx="649">
                  <c:v>11981.0</c:v>
                </c:pt>
                <c:pt idx="650">
                  <c:v>11988.0</c:v>
                </c:pt>
                <c:pt idx="651">
                  <c:v>11995.0</c:v>
                </c:pt>
                <c:pt idx="652">
                  <c:v>12002.0</c:v>
                </c:pt>
                <c:pt idx="653">
                  <c:v>12009.0</c:v>
                </c:pt>
                <c:pt idx="654">
                  <c:v>12016.0</c:v>
                </c:pt>
                <c:pt idx="655">
                  <c:v>12023.0</c:v>
                </c:pt>
                <c:pt idx="656">
                  <c:v>12030.0</c:v>
                </c:pt>
                <c:pt idx="657">
                  <c:v>12037.0</c:v>
                </c:pt>
                <c:pt idx="658">
                  <c:v>12044.0</c:v>
                </c:pt>
                <c:pt idx="659">
                  <c:v>12051.0</c:v>
                </c:pt>
                <c:pt idx="660">
                  <c:v>12058.0</c:v>
                </c:pt>
                <c:pt idx="661">
                  <c:v>12065.0</c:v>
                </c:pt>
                <c:pt idx="662">
                  <c:v>12072.0</c:v>
                </c:pt>
                <c:pt idx="663">
                  <c:v>12079.0</c:v>
                </c:pt>
                <c:pt idx="664">
                  <c:v>12086.0</c:v>
                </c:pt>
                <c:pt idx="665">
                  <c:v>12093.0</c:v>
                </c:pt>
                <c:pt idx="666">
                  <c:v>12100.0</c:v>
                </c:pt>
                <c:pt idx="667">
                  <c:v>12107.0</c:v>
                </c:pt>
                <c:pt idx="668">
                  <c:v>12114.0</c:v>
                </c:pt>
                <c:pt idx="669">
                  <c:v>12121.0</c:v>
                </c:pt>
                <c:pt idx="670">
                  <c:v>12128.0</c:v>
                </c:pt>
                <c:pt idx="671">
                  <c:v>12135.0</c:v>
                </c:pt>
                <c:pt idx="672">
                  <c:v>12142.0</c:v>
                </c:pt>
                <c:pt idx="673">
                  <c:v>12149.0</c:v>
                </c:pt>
                <c:pt idx="674">
                  <c:v>12156.0</c:v>
                </c:pt>
                <c:pt idx="675">
                  <c:v>12163.0</c:v>
                </c:pt>
                <c:pt idx="676">
                  <c:v>12170.0</c:v>
                </c:pt>
                <c:pt idx="677">
                  <c:v>12177.0</c:v>
                </c:pt>
                <c:pt idx="678">
                  <c:v>12184.0</c:v>
                </c:pt>
                <c:pt idx="679">
                  <c:v>12191.0</c:v>
                </c:pt>
                <c:pt idx="680">
                  <c:v>12198.0</c:v>
                </c:pt>
                <c:pt idx="681">
                  <c:v>12205.0</c:v>
                </c:pt>
                <c:pt idx="682">
                  <c:v>12212.0</c:v>
                </c:pt>
                <c:pt idx="683">
                  <c:v>12219.0</c:v>
                </c:pt>
                <c:pt idx="684">
                  <c:v>12226.0</c:v>
                </c:pt>
                <c:pt idx="685">
                  <c:v>12233.0</c:v>
                </c:pt>
                <c:pt idx="686">
                  <c:v>12240.0</c:v>
                </c:pt>
                <c:pt idx="687">
                  <c:v>12247.0</c:v>
                </c:pt>
                <c:pt idx="688">
                  <c:v>12254.0</c:v>
                </c:pt>
                <c:pt idx="689">
                  <c:v>12261.0</c:v>
                </c:pt>
                <c:pt idx="690">
                  <c:v>12268.0</c:v>
                </c:pt>
                <c:pt idx="691">
                  <c:v>12275.0</c:v>
                </c:pt>
                <c:pt idx="692">
                  <c:v>12282.0</c:v>
                </c:pt>
                <c:pt idx="693">
                  <c:v>12289.0</c:v>
                </c:pt>
                <c:pt idx="694">
                  <c:v>12296.0</c:v>
                </c:pt>
                <c:pt idx="695">
                  <c:v>12303.0</c:v>
                </c:pt>
                <c:pt idx="696">
                  <c:v>12310.0</c:v>
                </c:pt>
                <c:pt idx="697">
                  <c:v>12317.0</c:v>
                </c:pt>
                <c:pt idx="698">
                  <c:v>12324.0</c:v>
                </c:pt>
                <c:pt idx="699">
                  <c:v>12331.0</c:v>
                </c:pt>
                <c:pt idx="700">
                  <c:v>12338.0</c:v>
                </c:pt>
                <c:pt idx="701">
                  <c:v>12345.0</c:v>
                </c:pt>
                <c:pt idx="702">
                  <c:v>12352.0</c:v>
                </c:pt>
                <c:pt idx="703">
                  <c:v>12359.0</c:v>
                </c:pt>
                <c:pt idx="704">
                  <c:v>12366.0</c:v>
                </c:pt>
                <c:pt idx="705">
                  <c:v>12373.0</c:v>
                </c:pt>
                <c:pt idx="706">
                  <c:v>12380.0</c:v>
                </c:pt>
                <c:pt idx="707">
                  <c:v>12387.0</c:v>
                </c:pt>
                <c:pt idx="708">
                  <c:v>12394.0</c:v>
                </c:pt>
                <c:pt idx="709">
                  <c:v>12401.0</c:v>
                </c:pt>
                <c:pt idx="710">
                  <c:v>12408.0</c:v>
                </c:pt>
                <c:pt idx="711">
                  <c:v>12415.0</c:v>
                </c:pt>
                <c:pt idx="712">
                  <c:v>12422.0</c:v>
                </c:pt>
                <c:pt idx="713">
                  <c:v>12429.0</c:v>
                </c:pt>
                <c:pt idx="714">
                  <c:v>12436.0</c:v>
                </c:pt>
                <c:pt idx="715">
                  <c:v>12443.0</c:v>
                </c:pt>
                <c:pt idx="716">
                  <c:v>12450.0</c:v>
                </c:pt>
                <c:pt idx="717">
                  <c:v>12457.0</c:v>
                </c:pt>
                <c:pt idx="718">
                  <c:v>12464.0</c:v>
                </c:pt>
                <c:pt idx="719">
                  <c:v>12471.0</c:v>
                </c:pt>
                <c:pt idx="720">
                  <c:v>12478.0</c:v>
                </c:pt>
                <c:pt idx="721">
                  <c:v>12485.0</c:v>
                </c:pt>
                <c:pt idx="722">
                  <c:v>12492.0</c:v>
                </c:pt>
                <c:pt idx="723">
                  <c:v>12499.0</c:v>
                </c:pt>
                <c:pt idx="724">
                  <c:v>12506.0</c:v>
                </c:pt>
                <c:pt idx="725">
                  <c:v>12513.0</c:v>
                </c:pt>
                <c:pt idx="726">
                  <c:v>12520.0</c:v>
                </c:pt>
                <c:pt idx="727">
                  <c:v>12527.0</c:v>
                </c:pt>
                <c:pt idx="728">
                  <c:v>12534.0</c:v>
                </c:pt>
                <c:pt idx="729">
                  <c:v>12541.0</c:v>
                </c:pt>
                <c:pt idx="730">
                  <c:v>12548.0</c:v>
                </c:pt>
                <c:pt idx="731">
                  <c:v>12555.0</c:v>
                </c:pt>
                <c:pt idx="732">
                  <c:v>12562.0</c:v>
                </c:pt>
                <c:pt idx="733">
                  <c:v>12569.0</c:v>
                </c:pt>
                <c:pt idx="734">
                  <c:v>12576.0</c:v>
                </c:pt>
                <c:pt idx="735">
                  <c:v>12583.0</c:v>
                </c:pt>
                <c:pt idx="736">
                  <c:v>12590.0</c:v>
                </c:pt>
                <c:pt idx="737">
                  <c:v>12597.0</c:v>
                </c:pt>
                <c:pt idx="738">
                  <c:v>12603.0</c:v>
                </c:pt>
                <c:pt idx="739">
                  <c:v>12611.0</c:v>
                </c:pt>
                <c:pt idx="740">
                  <c:v>12618.0</c:v>
                </c:pt>
                <c:pt idx="741">
                  <c:v>12625.0</c:v>
                </c:pt>
                <c:pt idx="742">
                  <c:v>12632.0</c:v>
                </c:pt>
                <c:pt idx="743">
                  <c:v>12639.0</c:v>
                </c:pt>
                <c:pt idx="744">
                  <c:v>12646.0</c:v>
                </c:pt>
                <c:pt idx="745">
                  <c:v>12653.0</c:v>
                </c:pt>
                <c:pt idx="746">
                  <c:v>12660.0</c:v>
                </c:pt>
                <c:pt idx="747">
                  <c:v>12667.0</c:v>
                </c:pt>
                <c:pt idx="748">
                  <c:v>12674.0</c:v>
                </c:pt>
                <c:pt idx="749">
                  <c:v>12681.0</c:v>
                </c:pt>
                <c:pt idx="750">
                  <c:v>12688.0</c:v>
                </c:pt>
                <c:pt idx="751">
                  <c:v>12695.0</c:v>
                </c:pt>
                <c:pt idx="752">
                  <c:v>12702.0</c:v>
                </c:pt>
                <c:pt idx="753">
                  <c:v>12709.0</c:v>
                </c:pt>
                <c:pt idx="754">
                  <c:v>12716.0</c:v>
                </c:pt>
                <c:pt idx="755">
                  <c:v>12723.0</c:v>
                </c:pt>
                <c:pt idx="756">
                  <c:v>12730.0</c:v>
                </c:pt>
                <c:pt idx="757">
                  <c:v>12737.0</c:v>
                </c:pt>
                <c:pt idx="758">
                  <c:v>12744.0</c:v>
                </c:pt>
                <c:pt idx="759">
                  <c:v>12751.0</c:v>
                </c:pt>
                <c:pt idx="760">
                  <c:v>12758.0</c:v>
                </c:pt>
                <c:pt idx="761">
                  <c:v>12765.0</c:v>
                </c:pt>
                <c:pt idx="762">
                  <c:v>12772.0</c:v>
                </c:pt>
                <c:pt idx="763">
                  <c:v>12779.0</c:v>
                </c:pt>
                <c:pt idx="764">
                  <c:v>12786.0</c:v>
                </c:pt>
                <c:pt idx="765">
                  <c:v>12793.0</c:v>
                </c:pt>
                <c:pt idx="766">
                  <c:v>12800.0</c:v>
                </c:pt>
                <c:pt idx="767">
                  <c:v>12807.0</c:v>
                </c:pt>
                <c:pt idx="768">
                  <c:v>12814.0</c:v>
                </c:pt>
                <c:pt idx="769">
                  <c:v>12821.0</c:v>
                </c:pt>
                <c:pt idx="770">
                  <c:v>12828.0</c:v>
                </c:pt>
                <c:pt idx="771">
                  <c:v>12835.0</c:v>
                </c:pt>
                <c:pt idx="772">
                  <c:v>12842.0</c:v>
                </c:pt>
                <c:pt idx="773">
                  <c:v>12849.0</c:v>
                </c:pt>
                <c:pt idx="774">
                  <c:v>12856.0</c:v>
                </c:pt>
                <c:pt idx="775">
                  <c:v>12863.0</c:v>
                </c:pt>
                <c:pt idx="776">
                  <c:v>12870.0</c:v>
                </c:pt>
                <c:pt idx="777">
                  <c:v>12877.0</c:v>
                </c:pt>
                <c:pt idx="778">
                  <c:v>12884.0</c:v>
                </c:pt>
                <c:pt idx="779">
                  <c:v>12891.0</c:v>
                </c:pt>
                <c:pt idx="780">
                  <c:v>12898.0</c:v>
                </c:pt>
                <c:pt idx="781">
                  <c:v>12905.0</c:v>
                </c:pt>
                <c:pt idx="782">
                  <c:v>12912.0</c:v>
                </c:pt>
                <c:pt idx="783">
                  <c:v>12919.0</c:v>
                </c:pt>
                <c:pt idx="784">
                  <c:v>12926.0</c:v>
                </c:pt>
                <c:pt idx="785">
                  <c:v>12933.0</c:v>
                </c:pt>
                <c:pt idx="786">
                  <c:v>12940.0</c:v>
                </c:pt>
                <c:pt idx="787">
                  <c:v>12947.0</c:v>
                </c:pt>
                <c:pt idx="788">
                  <c:v>12954.0</c:v>
                </c:pt>
                <c:pt idx="789">
                  <c:v>12961.0</c:v>
                </c:pt>
                <c:pt idx="790">
                  <c:v>12968.0</c:v>
                </c:pt>
                <c:pt idx="791">
                  <c:v>12975.0</c:v>
                </c:pt>
                <c:pt idx="792">
                  <c:v>12982.0</c:v>
                </c:pt>
                <c:pt idx="793">
                  <c:v>12989.0</c:v>
                </c:pt>
                <c:pt idx="794">
                  <c:v>12996.0</c:v>
                </c:pt>
                <c:pt idx="795">
                  <c:v>13003.0</c:v>
                </c:pt>
                <c:pt idx="796">
                  <c:v>13010.0</c:v>
                </c:pt>
                <c:pt idx="797">
                  <c:v>13017.0</c:v>
                </c:pt>
                <c:pt idx="798">
                  <c:v>13024.0</c:v>
                </c:pt>
                <c:pt idx="799">
                  <c:v>13031.0</c:v>
                </c:pt>
                <c:pt idx="800">
                  <c:v>13038.0</c:v>
                </c:pt>
                <c:pt idx="801">
                  <c:v>13045.0</c:v>
                </c:pt>
                <c:pt idx="802">
                  <c:v>13052.0</c:v>
                </c:pt>
                <c:pt idx="803">
                  <c:v>13059.0</c:v>
                </c:pt>
                <c:pt idx="804">
                  <c:v>13066.0</c:v>
                </c:pt>
                <c:pt idx="805">
                  <c:v>13073.0</c:v>
                </c:pt>
                <c:pt idx="806">
                  <c:v>13080.0</c:v>
                </c:pt>
                <c:pt idx="807">
                  <c:v>13087.0</c:v>
                </c:pt>
                <c:pt idx="808">
                  <c:v>13094.0</c:v>
                </c:pt>
                <c:pt idx="809">
                  <c:v>13101.0</c:v>
                </c:pt>
                <c:pt idx="810">
                  <c:v>13108.0</c:v>
                </c:pt>
                <c:pt idx="811">
                  <c:v>13115.0</c:v>
                </c:pt>
                <c:pt idx="812">
                  <c:v>13122.0</c:v>
                </c:pt>
                <c:pt idx="813">
                  <c:v>13129.0</c:v>
                </c:pt>
                <c:pt idx="814">
                  <c:v>13136.0</c:v>
                </c:pt>
                <c:pt idx="815">
                  <c:v>13143.0</c:v>
                </c:pt>
                <c:pt idx="816">
                  <c:v>13149.0</c:v>
                </c:pt>
                <c:pt idx="817">
                  <c:v>13157.0</c:v>
                </c:pt>
                <c:pt idx="818">
                  <c:v>13164.0</c:v>
                </c:pt>
                <c:pt idx="819">
                  <c:v>13171.0</c:v>
                </c:pt>
                <c:pt idx="820">
                  <c:v>13178.0</c:v>
                </c:pt>
                <c:pt idx="821">
                  <c:v>13185.0</c:v>
                </c:pt>
                <c:pt idx="822">
                  <c:v>13192.0</c:v>
                </c:pt>
                <c:pt idx="823">
                  <c:v>13199.0</c:v>
                </c:pt>
                <c:pt idx="824">
                  <c:v>13206.0</c:v>
                </c:pt>
                <c:pt idx="825">
                  <c:v>13213.0</c:v>
                </c:pt>
                <c:pt idx="826">
                  <c:v>13220.0</c:v>
                </c:pt>
                <c:pt idx="827">
                  <c:v>13227.0</c:v>
                </c:pt>
                <c:pt idx="828">
                  <c:v>13234.0</c:v>
                </c:pt>
                <c:pt idx="829">
                  <c:v>13241.0</c:v>
                </c:pt>
                <c:pt idx="830">
                  <c:v>13248.0</c:v>
                </c:pt>
                <c:pt idx="831">
                  <c:v>13255.0</c:v>
                </c:pt>
                <c:pt idx="832">
                  <c:v>13262.0</c:v>
                </c:pt>
                <c:pt idx="833">
                  <c:v>13269.0</c:v>
                </c:pt>
                <c:pt idx="834">
                  <c:v>13276.0</c:v>
                </c:pt>
                <c:pt idx="835">
                  <c:v>13283.0</c:v>
                </c:pt>
                <c:pt idx="836">
                  <c:v>13290.0</c:v>
                </c:pt>
                <c:pt idx="837">
                  <c:v>13297.0</c:v>
                </c:pt>
                <c:pt idx="838">
                  <c:v>13304.0</c:v>
                </c:pt>
                <c:pt idx="839">
                  <c:v>13311.0</c:v>
                </c:pt>
                <c:pt idx="840">
                  <c:v>13318.0</c:v>
                </c:pt>
                <c:pt idx="841">
                  <c:v>13325.0</c:v>
                </c:pt>
                <c:pt idx="842">
                  <c:v>13332.0</c:v>
                </c:pt>
                <c:pt idx="843">
                  <c:v>13339.0</c:v>
                </c:pt>
                <c:pt idx="844">
                  <c:v>13346.0</c:v>
                </c:pt>
                <c:pt idx="845">
                  <c:v>13353.0</c:v>
                </c:pt>
                <c:pt idx="846">
                  <c:v>13360.0</c:v>
                </c:pt>
                <c:pt idx="847">
                  <c:v>13367.0</c:v>
                </c:pt>
                <c:pt idx="848">
                  <c:v>13374.0</c:v>
                </c:pt>
                <c:pt idx="849">
                  <c:v>13381.0</c:v>
                </c:pt>
                <c:pt idx="850">
                  <c:v>13388.0</c:v>
                </c:pt>
                <c:pt idx="851">
                  <c:v>13395.0</c:v>
                </c:pt>
                <c:pt idx="852">
                  <c:v>13402.0</c:v>
                </c:pt>
                <c:pt idx="853">
                  <c:v>13409.0</c:v>
                </c:pt>
                <c:pt idx="854">
                  <c:v>13416.0</c:v>
                </c:pt>
                <c:pt idx="855">
                  <c:v>13423.0</c:v>
                </c:pt>
                <c:pt idx="856">
                  <c:v>13430.0</c:v>
                </c:pt>
                <c:pt idx="857">
                  <c:v>13437.0</c:v>
                </c:pt>
                <c:pt idx="858">
                  <c:v>13444.0</c:v>
                </c:pt>
                <c:pt idx="859">
                  <c:v>13451.0</c:v>
                </c:pt>
                <c:pt idx="860">
                  <c:v>13458.0</c:v>
                </c:pt>
                <c:pt idx="861">
                  <c:v>13465.0</c:v>
                </c:pt>
                <c:pt idx="862">
                  <c:v>13472.0</c:v>
                </c:pt>
                <c:pt idx="863">
                  <c:v>13479.0</c:v>
                </c:pt>
                <c:pt idx="864">
                  <c:v>13486.0</c:v>
                </c:pt>
                <c:pt idx="865">
                  <c:v>13493.0</c:v>
                </c:pt>
                <c:pt idx="866">
                  <c:v>13500.0</c:v>
                </c:pt>
                <c:pt idx="867">
                  <c:v>13507.0</c:v>
                </c:pt>
                <c:pt idx="868">
                  <c:v>13514.0</c:v>
                </c:pt>
                <c:pt idx="869">
                  <c:v>13521.0</c:v>
                </c:pt>
                <c:pt idx="870">
                  <c:v>13528.0</c:v>
                </c:pt>
                <c:pt idx="871">
                  <c:v>13535.0</c:v>
                </c:pt>
                <c:pt idx="872">
                  <c:v>13542.0</c:v>
                </c:pt>
                <c:pt idx="873">
                  <c:v>13549.0</c:v>
                </c:pt>
                <c:pt idx="874">
                  <c:v>13556.0</c:v>
                </c:pt>
                <c:pt idx="875">
                  <c:v>13563.0</c:v>
                </c:pt>
                <c:pt idx="876">
                  <c:v>13570.0</c:v>
                </c:pt>
                <c:pt idx="877">
                  <c:v>13577.0</c:v>
                </c:pt>
                <c:pt idx="878">
                  <c:v>13584.0</c:v>
                </c:pt>
                <c:pt idx="879">
                  <c:v>13591.0</c:v>
                </c:pt>
                <c:pt idx="880">
                  <c:v>13598.0</c:v>
                </c:pt>
                <c:pt idx="881">
                  <c:v>13605.0</c:v>
                </c:pt>
                <c:pt idx="882">
                  <c:v>13612.0</c:v>
                </c:pt>
                <c:pt idx="883">
                  <c:v>13619.0</c:v>
                </c:pt>
                <c:pt idx="884">
                  <c:v>13626.0</c:v>
                </c:pt>
                <c:pt idx="885">
                  <c:v>13633.0</c:v>
                </c:pt>
                <c:pt idx="886">
                  <c:v>13640.0</c:v>
                </c:pt>
                <c:pt idx="887">
                  <c:v>13647.0</c:v>
                </c:pt>
                <c:pt idx="888">
                  <c:v>13654.0</c:v>
                </c:pt>
                <c:pt idx="889">
                  <c:v>13661.0</c:v>
                </c:pt>
                <c:pt idx="890">
                  <c:v>13668.0</c:v>
                </c:pt>
                <c:pt idx="891">
                  <c:v>13675.0</c:v>
                </c:pt>
                <c:pt idx="892">
                  <c:v>13682.0</c:v>
                </c:pt>
                <c:pt idx="893">
                  <c:v>13689.0</c:v>
                </c:pt>
                <c:pt idx="894">
                  <c:v>13696.0</c:v>
                </c:pt>
                <c:pt idx="895">
                  <c:v>13703.0</c:v>
                </c:pt>
                <c:pt idx="896">
                  <c:v>13710.0</c:v>
                </c:pt>
                <c:pt idx="897">
                  <c:v>13717.0</c:v>
                </c:pt>
                <c:pt idx="898">
                  <c:v>13724.0</c:v>
                </c:pt>
                <c:pt idx="899">
                  <c:v>13731.0</c:v>
                </c:pt>
                <c:pt idx="900">
                  <c:v>13738.0</c:v>
                </c:pt>
                <c:pt idx="901">
                  <c:v>13745.0</c:v>
                </c:pt>
                <c:pt idx="902">
                  <c:v>13752.0</c:v>
                </c:pt>
                <c:pt idx="903">
                  <c:v>13759.0</c:v>
                </c:pt>
                <c:pt idx="904">
                  <c:v>13766.0</c:v>
                </c:pt>
                <c:pt idx="905">
                  <c:v>13773.0</c:v>
                </c:pt>
                <c:pt idx="906">
                  <c:v>13780.0</c:v>
                </c:pt>
                <c:pt idx="907">
                  <c:v>13787.0</c:v>
                </c:pt>
                <c:pt idx="908">
                  <c:v>13794.0</c:v>
                </c:pt>
                <c:pt idx="909">
                  <c:v>13801.0</c:v>
                </c:pt>
                <c:pt idx="910">
                  <c:v>13808.0</c:v>
                </c:pt>
                <c:pt idx="911">
                  <c:v>13815.0</c:v>
                </c:pt>
                <c:pt idx="912">
                  <c:v>13822.0</c:v>
                </c:pt>
                <c:pt idx="913">
                  <c:v>13829.0</c:v>
                </c:pt>
                <c:pt idx="914">
                  <c:v>13836.0</c:v>
                </c:pt>
                <c:pt idx="915">
                  <c:v>13843.0</c:v>
                </c:pt>
                <c:pt idx="916">
                  <c:v>13850.0</c:v>
                </c:pt>
                <c:pt idx="917">
                  <c:v>13857.0</c:v>
                </c:pt>
                <c:pt idx="918">
                  <c:v>13864.0</c:v>
                </c:pt>
                <c:pt idx="919">
                  <c:v>13871.0</c:v>
                </c:pt>
                <c:pt idx="920">
                  <c:v>13878.0</c:v>
                </c:pt>
                <c:pt idx="921">
                  <c:v>13885.0</c:v>
                </c:pt>
                <c:pt idx="922">
                  <c:v>13892.0</c:v>
                </c:pt>
                <c:pt idx="923">
                  <c:v>13899.0</c:v>
                </c:pt>
                <c:pt idx="924">
                  <c:v>13906.0</c:v>
                </c:pt>
                <c:pt idx="925">
                  <c:v>13913.0</c:v>
                </c:pt>
                <c:pt idx="926">
                  <c:v>13920.0</c:v>
                </c:pt>
                <c:pt idx="927">
                  <c:v>13927.0</c:v>
                </c:pt>
                <c:pt idx="928">
                  <c:v>13934.0</c:v>
                </c:pt>
                <c:pt idx="929">
                  <c:v>13941.0</c:v>
                </c:pt>
                <c:pt idx="930">
                  <c:v>13948.0</c:v>
                </c:pt>
                <c:pt idx="931">
                  <c:v>13955.0</c:v>
                </c:pt>
                <c:pt idx="932">
                  <c:v>13962.0</c:v>
                </c:pt>
                <c:pt idx="933">
                  <c:v>13969.0</c:v>
                </c:pt>
                <c:pt idx="934">
                  <c:v>13976.0</c:v>
                </c:pt>
                <c:pt idx="935">
                  <c:v>13983.0</c:v>
                </c:pt>
                <c:pt idx="936">
                  <c:v>13990.0</c:v>
                </c:pt>
                <c:pt idx="937">
                  <c:v>13997.0</c:v>
                </c:pt>
                <c:pt idx="938">
                  <c:v>14004.0</c:v>
                </c:pt>
                <c:pt idx="939">
                  <c:v>14011.0</c:v>
                </c:pt>
                <c:pt idx="940">
                  <c:v>14018.0</c:v>
                </c:pt>
                <c:pt idx="941">
                  <c:v>14025.0</c:v>
                </c:pt>
                <c:pt idx="942">
                  <c:v>14032.0</c:v>
                </c:pt>
                <c:pt idx="943">
                  <c:v>14039.0</c:v>
                </c:pt>
                <c:pt idx="944">
                  <c:v>14046.0</c:v>
                </c:pt>
                <c:pt idx="945">
                  <c:v>14053.0</c:v>
                </c:pt>
                <c:pt idx="946">
                  <c:v>14060.0</c:v>
                </c:pt>
                <c:pt idx="947">
                  <c:v>14067.0</c:v>
                </c:pt>
                <c:pt idx="948">
                  <c:v>14074.0</c:v>
                </c:pt>
                <c:pt idx="949">
                  <c:v>14081.0</c:v>
                </c:pt>
                <c:pt idx="950">
                  <c:v>14088.0</c:v>
                </c:pt>
                <c:pt idx="951">
                  <c:v>14095.0</c:v>
                </c:pt>
                <c:pt idx="952">
                  <c:v>14102.0</c:v>
                </c:pt>
                <c:pt idx="953">
                  <c:v>14109.0</c:v>
                </c:pt>
                <c:pt idx="954">
                  <c:v>14116.0</c:v>
                </c:pt>
                <c:pt idx="955">
                  <c:v>14123.0</c:v>
                </c:pt>
                <c:pt idx="956">
                  <c:v>14130.0</c:v>
                </c:pt>
                <c:pt idx="957">
                  <c:v>14137.0</c:v>
                </c:pt>
                <c:pt idx="958">
                  <c:v>14144.0</c:v>
                </c:pt>
                <c:pt idx="959">
                  <c:v>14151.0</c:v>
                </c:pt>
                <c:pt idx="960">
                  <c:v>14158.0</c:v>
                </c:pt>
                <c:pt idx="961">
                  <c:v>14165.0</c:v>
                </c:pt>
                <c:pt idx="962">
                  <c:v>14172.0</c:v>
                </c:pt>
                <c:pt idx="963">
                  <c:v>14179.0</c:v>
                </c:pt>
                <c:pt idx="964">
                  <c:v>14186.0</c:v>
                </c:pt>
                <c:pt idx="965">
                  <c:v>14193.0</c:v>
                </c:pt>
                <c:pt idx="966">
                  <c:v>14200.0</c:v>
                </c:pt>
                <c:pt idx="967">
                  <c:v>14207.0</c:v>
                </c:pt>
                <c:pt idx="968">
                  <c:v>14214.0</c:v>
                </c:pt>
                <c:pt idx="969">
                  <c:v>14221.0</c:v>
                </c:pt>
                <c:pt idx="970">
                  <c:v>14228.0</c:v>
                </c:pt>
                <c:pt idx="971">
                  <c:v>14235.0</c:v>
                </c:pt>
                <c:pt idx="972">
                  <c:v>14242.0</c:v>
                </c:pt>
                <c:pt idx="973">
                  <c:v>14249.0</c:v>
                </c:pt>
                <c:pt idx="974">
                  <c:v>14256.0</c:v>
                </c:pt>
                <c:pt idx="975">
                  <c:v>14263.0</c:v>
                </c:pt>
                <c:pt idx="976">
                  <c:v>14270.0</c:v>
                </c:pt>
                <c:pt idx="977">
                  <c:v>14277.0</c:v>
                </c:pt>
                <c:pt idx="978">
                  <c:v>14284.0</c:v>
                </c:pt>
                <c:pt idx="979">
                  <c:v>14291.0</c:v>
                </c:pt>
                <c:pt idx="980">
                  <c:v>14298.0</c:v>
                </c:pt>
                <c:pt idx="981">
                  <c:v>14305.0</c:v>
                </c:pt>
                <c:pt idx="982">
                  <c:v>14312.0</c:v>
                </c:pt>
                <c:pt idx="983">
                  <c:v>14319.0</c:v>
                </c:pt>
                <c:pt idx="984">
                  <c:v>14326.0</c:v>
                </c:pt>
                <c:pt idx="985">
                  <c:v>14333.0</c:v>
                </c:pt>
                <c:pt idx="986">
                  <c:v>14340.0</c:v>
                </c:pt>
                <c:pt idx="987">
                  <c:v>14347.0</c:v>
                </c:pt>
                <c:pt idx="988">
                  <c:v>14354.0</c:v>
                </c:pt>
                <c:pt idx="989">
                  <c:v>14361.0</c:v>
                </c:pt>
                <c:pt idx="990">
                  <c:v>14368.0</c:v>
                </c:pt>
                <c:pt idx="991">
                  <c:v>14375.0</c:v>
                </c:pt>
                <c:pt idx="992">
                  <c:v>14382.0</c:v>
                </c:pt>
                <c:pt idx="993">
                  <c:v>14389.0</c:v>
                </c:pt>
                <c:pt idx="994">
                  <c:v>14396.0</c:v>
                </c:pt>
                <c:pt idx="995">
                  <c:v>14403.0</c:v>
                </c:pt>
                <c:pt idx="996">
                  <c:v>14410.0</c:v>
                </c:pt>
                <c:pt idx="997">
                  <c:v>14417.0</c:v>
                </c:pt>
                <c:pt idx="998">
                  <c:v>14424.0</c:v>
                </c:pt>
                <c:pt idx="999">
                  <c:v>14431.0</c:v>
                </c:pt>
                <c:pt idx="1000">
                  <c:v>14438.0</c:v>
                </c:pt>
                <c:pt idx="1001">
                  <c:v>14445.0</c:v>
                </c:pt>
                <c:pt idx="1002">
                  <c:v>14452.0</c:v>
                </c:pt>
                <c:pt idx="1003">
                  <c:v>14459.0</c:v>
                </c:pt>
                <c:pt idx="1004">
                  <c:v>14466.0</c:v>
                </c:pt>
                <c:pt idx="1005">
                  <c:v>14473.0</c:v>
                </c:pt>
                <c:pt idx="1006">
                  <c:v>14480.0</c:v>
                </c:pt>
                <c:pt idx="1007">
                  <c:v>14487.0</c:v>
                </c:pt>
                <c:pt idx="1008">
                  <c:v>14494.0</c:v>
                </c:pt>
                <c:pt idx="1009">
                  <c:v>14501.0</c:v>
                </c:pt>
                <c:pt idx="1010">
                  <c:v>14508.0</c:v>
                </c:pt>
                <c:pt idx="1011">
                  <c:v>14515.0</c:v>
                </c:pt>
                <c:pt idx="1012">
                  <c:v>14522.0</c:v>
                </c:pt>
                <c:pt idx="1013">
                  <c:v>14529.0</c:v>
                </c:pt>
                <c:pt idx="1014">
                  <c:v>14536.0</c:v>
                </c:pt>
                <c:pt idx="1015">
                  <c:v>14543.0</c:v>
                </c:pt>
                <c:pt idx="1016">
                  <c:v>14550.0</c:v>
                </c:pt>
                <c:pt idx="1017">
                  <c:v>14557.0</c:v>
                </c:pt>
                <c:pt idx="1018">
                  <c:v>14564.0</c:v>
                </c:pt>
                <c:pt idx="1019">
                  <c:v>14571.0</c:v>
                </c:pt>
                <c:pt idx="1020">
                  <c:v>14578.0</c:v>
                </c:pt>
                <c:pt idx="1021">
                  <c:v>14585.0</c:v>
                </c:pt>
                <c:pt idx="1022">
                  <c:v>14592.0</c:v>
                </c:pt>
                <c:pt idx="1023">
                  <c:v>14599.0</c:v>
                </c:pt>
                <c:pt idx="1024">
                  <c:v>14606.0</c:v>
                </c:pt>
                <c:pt idx="1025">
                  <c:v>14613.0</c:v>
                </c:pt>
                <c:pt idx="1026">
                  <c:v>14620.0</c:v>
                </c:pt>
                <c:pt idx="1027">
                  <c:v>14627.0</c:v>
                </c:pt>
                <c:pt idx="1028">
                  <c:v>14634.0</c:v>
                </c:pt>
                <c:pt idx="1029">
                  <c:v>14641.0</c:v>
                </c:pt>
                <c:pt idx="1030">
                  <c:v>14648.0</c:v>
                </c:pt>
                <c:pt idx="1031">
                  <c:v>14655.0</c:v>
                </c:pt>
                <c:pt idx="1032">
                  <c:v>14662.0</c:v>
                </c:pt>
                <c:pt idx="1033">
                  <c:v>14669.0</c:v>
                </c:pt>
                <c:pt idx="1034">
                  <c:v>14676.0</c:v>
                </c:pt>
                <c:pt idx="1035">
                  <c:v>14683.0</c:v>
                </c:pt>
                <c:pt idx="1036">
                  <c:v>14690.0</c:v>
                </c:pt>
                <c:pt idx="1037">
                  <c:v>14697.0</c:v>
                </c:pt>
                <c:pt idx="1038">
                  <c:v>14704.0</c:v>
                </c:pt>
                <c:pt idx="1039">
                  <c:v>14711.0</c:v>
                </c:pt>
                <c:pt idx="1040">
                  <c:v>14718.0</c:v>
                </c:pt>
                <c:pt idx="1041">
                  <c:v>14725.0</c:v>
                </c:pt>
                <c:pt idx="1042">
                  <c:v>14732.0</c:v>
                </c:pt>
                <c:pt idx="1043">
                  <c:v>14739.0</c:v>
                </c:pt>
                <c:pt idx="1044">
                  <c:v>14746.0</c:v>
                </c:pt>
                <c:pt idx="1045">
                  <c:v>14753.0</c:v>
                </c:pt>
                <c:pt idx="1046">
                  <c:v>14760.0</c:v>
                </c:pt>
                <c:pt idx="1047">
                  <c:v>14767.0</c:v>
                </c:pt>
                <c:pt idx="1048">
                  <c:v>14774.0</c:v>
                </c:pt>
                <c:pt idx="1049">
                  <c:v>14781.0</c:v>
                </c:pt>
                <c:pt idx="1050">
                  <c:v>14788.0</c:v>
                </c:pt>
                <c:pt idx="1051">
                  <c:v>14795.0</c:v>
                </c:pt>
                <c:pt idx="1052">
                  <c:v>14802.0</c:v>
                </c:pt>
                <c:pt idx="1053">
                  <c:v>14809.0</c:v>
                </c:pt>
                <c:pt idx="1054">
                  <c:v>14816.0</c:v>
                </c:pt>
                <c:pt idx="1055">
                  <c:v>14823.0</c:v>
                </c:pt>
                <c:pt idx="1056">
                  <c:v>14830.0</c:v>
                </c:pt>
                <c:pt idx="1057">
                  <c:v>14837.0</c:v>
                </c:pt>
                <c:pt idx="1058">
                  <c:v>14844.0</c:v>
                </c:pt>
                <c:pt idx="1059">
                  <c:v>14851.0</c:v>
                </c:pt>
                <c:pt idx="1060">
                  <c:v>14858.0</c:v>
                </c:pt>
                <c:pt idx="1061">
                  <c:v>14865.0</c:v>
                </c:pt>
                <c:pt idx="1062">
                  <c:v>14872.0</c:v>
                </c:pt>
                <c:pt idx="1063">
                  <c:v>14879.0</c:v>
                </c:pt>
                <c:pt idx="1064">
                  <c:v>14886.0</c:v>
                </c:pt>
                <c:pt idx="1065">
                  <c:v>14893.0</c:v>
                </c:pt>
                <c:pt idx="1066">
                  <c:v>14900.0</c:v>
                </c:pt>
                <c:pt idx="1067">
                  <c:v>14907.0</c:v>
                </c:pt>
                <c:pt idx="1068">
                  <c:v>14914.0</c:v>
                </c:pt>
                <c:pt idx="1069">
                  <c:v>14921.0</c:v>
                </c:pt>
                <c:pt idx="1070">
                  <c:v>14928.0</c:v>
                </c:pt>
                <c:pt idx="1071">
                  <c:v>14935.0</c:v>
                </c:pt>
                <c:pt idx="1072">
                  <c:v>14942.0</c:v>
                </c:pt>
                <c:pt idx="1073">
                  <c:v>14949.0</c:v>
                </c:pt>
                <c:pt idx="1074">
                  <c:v>14956.0</c:v>
                </c:pt>
                <c:pt idx="1075">
                  <c:v>14963.0</c:v>
                </c:pt>
                <c:pt idx="1076">
                  <c:v>14969.0</c:v>
                </c:pt>
                <c:pt idx="1077">
                  <c:v>14976.0</c:v>
                </c:pt>
                <c:pt idx="1078">
                  <c:v>14984.0</c:v>
                </c:pt>
                <c:pt idx="1079">
                  <c:v>14991.0</c:v>
                </c:pt>
                <c:pt idx="1080">
                  <c:v>14998.0</c:v>
                </c:pt>
                <c:pt idx="1081">
                  <c:v>15005.0</c:v>
                </c:pt>
                <c:pt idx="1082">
                  <c:v>15012.0</c:v>
                </c:pt>
                <c:pt idx="1083">
                  <c:v>15019.0</c:v>
                </c:pt>
                <c:pt idx="1084">
                  <c:v>15026.0</c:v>
                </c:pt>
                <c:pt idx="1085">
                  <c:v>15033.0</c:v>
                </c:pt>
                <c:pt idx="1086">
                  <c:v>15040.0</c:v>
                </c:pt>
                <c:pt idx="1087">
                  <c:v>15047.0</c:v>
                </c:pt>
                <c:pt idx="1088">
                  <c:v>15054.0</c:v>
                </c:pt>
                <c:pt idx="1089">
                  <c:v>15061.0</c:v>
                </c:pt>
                <c:pt idx="1090">
                  <c:v>15068.0</c:v>
                </c:pt>
                <c:pt idx="1091">
                  <c:v>15075.0</c:v>
                </c:pt>
                <c:pt idx="1092">
                  <c:v>15082.0</c:v>
                </c:pt>
                <c:pt idx="1093">
                  <c:v>15089.0</c:v>
                </c:pt>
                <c:pt idx="1094">
                  <c:v>15096.0</c:v>
                </c:pt>
                <c:pt idx="1095">
                  <c:v>15103.0</c:v>
                </c:pt>
                <c:pt idx="1096">
                  <c:v>15110.0</c:v>
                </c:pt>
                <c:pt idx="1097">
                  <c:v>15117.0</c:v>
                </c:pt>
                <c:pt idx="1098">
                  <c:v>15124.0</c:v>
                </c:pt>
                <c:pt idx="1099">
                  <c:v>15131.0</c:v>
                </c:pt>
                <c:pt idx="1100">
                  <c:v>15138.0</c:v>
                </c:pt>
                <c:pt idx="1101">
                  <c:v>15145.0</c:v>
                </c:pt>
                <c:pt idx="1102">
                  <c:v>15152.0</c:v>
                </c:pt>
                <c:pt idx="1103">
                  <c:v>15159.0</c:v>
                </c:pt>
                <c:pt idx="1104">
                  <c:v>15166.0</c:v>
                </c:pt>
                <c:pt idx="1105">
                  <c:v>15173.0</c:v>
                </c:pt>
                <c:pt idx="1106">
                  <c:v>15180.0</c:v>
                </c:pt>
                <c:pt idx="1107">
                  <c:v>15187.0</c:v>
                </c:pt>
                <c:pt idx="1108">
                  <c:v>15194.0</c:v>
                </c:pt>
                <c:pt idx="1109">
                  <c:v>15201.0</c:v>
                </c:pt>
                <c:pt idx="1110">
                  <c:v>15208.0</c:v>
                </c:pt>
                <c:pt idx="1111">
                  <c:v>15215.0</c:v>
                </c:pt>
                <c:pt idx="1112">
                  <c:v>15222.0</c:v>
                </c:pt>
                <c:pt idx="1113">
                  <c:v>15229.0</c:v>
                </c:pt>
                <c:pt idx="1114">
                  <c:v>15236.0</c:v>
                </c:pt>
                <c:pt idx="1115">
                  <c:v>15243.0</c:v>
                </c:pt>
                <c:pt idx="1116">
                  <c:v>15250.0</c:v>
                </c:pt>
                <c:pt idx="1117">
                  <c:v>15257.0</c:v>
                </c:pt>
                <c:pt idx="1118">
                  <c:v>15264.0</c:v>
                </c:pt>
                <c:pt idx="1119">
                  <c:v>15271.0</c:v>
                </c:pt>
                <c:pt idx="1120">
                  <c:v>15278.0</c:v>
                </c:pt>
                <c:pt idx="1121">
                  <c:v>15285.0</c:v>
                </c:pt>
                <c:pt idx="1122">
                  <c:v>15292.0</c:v>
                </c:pt>
                <c:pt idx="1123">
                  <c:v>15299.0</c:v>
                </c:pt>
                <c:pt idx="1124">
                  <c:v>15306.0</c:v>
                </c:pt>
                <c:pt idx="1125">
                  <c:v>15313.0</c:v>
                </c:pt>
                <c:pt idx="1126">
                  <c:v>15320.0</c:v>
                </c:pt>
                <c:pt idx="1127">
                  <c:v>15327.0</c:v>
                </c:pt>
                <c:pt idx="1128">
                  <c:v>15334.0</c:v>
                </c:pt>
                <c:pt idx="1129">
                  <c:v>15341.0</c:v>
                </c:pt>
              </c:numCache>
            </c:numRef>
          </c:xVal>
          <c:yVal>
            <c:numRef>
              <c:f>'Gold and M0'!$I$5:$I$1134</c:f>
              <c:numCache>
                <c:formatCode>_(* #,##0_);_(* \(#,##0\);_(* "-"??_);_(@_)</c:formatCode>
                <c:ptCount val="1130"/>
                <c:pt idx="0">
                  <c:v>1.52E6</c:v>
                </c:pt>
                <c:pt idx="1">
                  <c:v>1.526E6</c:v>
                </c:pt>
                <c:pt idx="2">
                  <c:v>1.535E6</c:v>
                </c:pt>
                <c:pt idx="3">
                  <c:v>1.551E6</c:v>
                </c:pt>
                <c:pt idx="4">
                  <c:v>1.582E6</c:v>
                </c:pt>
                <c:pt idx="5">
                  <c:v>1.606E6</c:v>
                </c:pt>
                <c:pt idx="6">
                  <c:v>1.642E6</c:v>
                </c:pt>
                <c:pt idx="7">
                  <c:v>1.699E6</c:v>
                </c:pt>
                <c:pt idx="8">
                  <c:v>1.72E6</c:v>
                </c:pt>
                <c:pt idx="9">
                  <c:v>1.789E6</c:v>
                </c:pt>
                <c:pt idx="10">
                  <c:v>1.837E6</c:v>
                </c:pt>
                <c:pt idx="11">
                  <c:v>1.911E6</c:v>
                </c:pt>
                <c:pt idx="12">
                  <c:v>1.973E6</c:v>
                </c:pt>
                <c:pt idx="13">
                  <c:v>2.025E6</c:v>
                </c:pt>
                <c:pt idx="14">
                  <c:v>2.038E6</c:v>
                </c:pt>
                <c:pt idx="15">
                  <c:v>2.038E6</c:v>
                </c:pt>
                <c:pt idx="16">
                  <c:v>2.036E6</c:v>
                </c:pt>
                <c:pt idx="17">
                  <c:v>2.031E6</c:v>
                </c:pt>
                <c:pt idx="18">
                  <c:v>2.049E6</c:v>
                </c:pt>
                <c:pt idx="19">
                  <c:v>2.158E6</c:v>
                </c:pt>
                <c:pt idx="20">
                  <c:v>2.219E6</c:v>
                </c:pt>
                <c:pt idx="21">
                  <c:v>2.262E6</c:v>
                </c:pt>
                <c:pt idx="22">
                  <c:v>2.343E6</c:v>
                </c:pt>
                <c:pt idx="23">
                  <c:v>2.427E6</c:v>
                </c:pt>
                <c:pt idx="24">
                  <c:v>2.449E6</c:v>
                </c:pt>
                <c:pt idx="25">
                  <c:v>2.556E6</c:v>
                </c:pt>
                <c:pt idx="26">
                  <c:v>2.635E6</c:v>
                </c:pt>
                <c:pt idx="27">
                  <c:v>2.709E6</c:v>
                </c:pt>
                <c:pt idx="28">
                  <c:v>2.818E6</c:v>
                </c:pt>
                <c:pt idx="29">
                  <c:v>2.85E6</c:v>
                </c:pt>
                <c:pt idx="30">
                  <c:v>2.846E6</c:v>
                </c:pt>
                <c:pt idx="31">
                  <c:v>2.933E6</c:v>
                </c:pt>
                <c:pt idx="32">
                  <c:v>2.903E6</c:v>
                </c:pt>
                <c:pt idx="33">
                  <c:v>2.896E6</c:v>
                </c:pt>
                <c:pt idx="34">
                  <c:v>2.865E6</c:v>
                </c:pt>
                <c:pt idx="35">
                  <c:v>2.864E6</c:v>
                </c:pt>
                <c:pt idx="36">
                  <c:v>2.866E6</c:v>
                </c:pt>
                <c:pt idx="37">
                  <c:v>2.866E6</c:v>
                </c:pt>
                <c:pt idx="38">
                  <c:v>2.865E6</c:v>
                </c:pt>
                <c:pt idx="39">
                  <c:v>2.872E6</c:v>
                </c:pt>
                <c:pt idx="40">
                  <c:v>2.875E6</c:v>
                </c:pt>
                <c:pt idx="41">
                  <c:v>2.876E6</c:v>
                </c:pt>
                <c:pt idx="42">
                  <c:v>2.876E6</c:v>
                </c:pt>
                <c:pt idx="43">
                  <c:v>2.875E6</c:v>
                </c:pt>
                <c:pt idx="44">
                  <c:v>2.874E6</c:v>
                </c:pt>
                <c:pt idx="45">
                  <c:v>2.87E6</c:v>
                </c:pt>
                <c:pt idx="46">
                  <c:v>2.869E6</c:v>
                </c:pt>
                <c:pt idx="47">
                  <c:v>2.864E6</c:v>
                </c:pt>
                <c:pt idx="48">
                  <c:v>2.868E6</c:v>
                </c:pt>
                <c:pt idx="49">
                  <c:v>2.869E6</c:v>
                </c:pt>
                <c:pt idx="50">
                  <c:v>2.873E6</c:v>
                </c:pt>
                <c:pt idx="51">
                  <c:v>2.875E6</c:v>
                </c:pt>
                <c:pt idx="52">
                  <c:v>2.874E6</c:v>
                </c:pt>
                <c:pt idx="53">
                  <c:v>2.879E6</c:v>
                </c:pt>
                <c:pt idx="54">
                  <c:v>2.889E6</c:v>
                </c:pt>
                <c:pt idx="55">
                  <c:v>2.882E6</c:v>
                </c:pt>
                <c:pt idx="56">
                  <c:v>2.8E6</c:v>
                </c:pt>
                <c:pt idx="57">
                  <c:v>2.827E6</c:v>
                </c:pt>
                <c:pt idx="58">
                  <c:v>2.856E6</c:v>
                </c:pt>
                <c:pt idx="59">
                  <c:v>2.833E6</c:v>
                </c:pt>
                <c:pt idx="60">
                  <c:v>2.783E6</c:v>
                </c:pt>
                <c:pt idx="61">
                  <c:v>2.734E6</c:v>
                </c:pt>
                <c:pt idx="62">
                  <c:v>2.674E6</c:v>
                </c:pt>
                <c:pt idx="63">
                  <c:v>2.622E6</c:v>
                </c:pt>
                <c:pt idx="64">
                  <c:v>2.572E6</c:v>
                </c:pt>
                <c:pt idx="65">
                  <c:v>2.534E6</c:v>
                </c:pt>
                <c:pt idx="66">
                  <c:v>2.548E6</c:v>
                </c:pt>
                <c:pt idx="67">
                  <c:v>2.567E6</c:v>
                </c:pt>
                <c:pt idx="68">
                  <c:v>2.575E6</c:v>
                </c:pt>
                <c:pt idx="69">
                  <c:v>2.568E6</c:v>
                </c:pt>
                <c:pt idx="70">
                  <c:v>2.56E6</c:v>
                </c:pt>
                <c:pt idx="71">
                  <c:v>2.568E6</c:v>
                </c:pt>
                <c:pt idx="72">
                  <c:v>2.586E6</c:v>
                </c:pt>
                <c:pt idx="73">
                  <c:v>2.607E6</c:v>
                </c:pt>
                <c:pt idx="74">
                  <c:v>2.644E6</c:v>
                </c:pt>
                <c:pt idx="75">
                  <c:v>2.688E6</c:v>
                </c:pt>
                <c:pt idx="76">
                  <c:v>2.753E6</c:v>
                </c:pt>
                <c:pt idx="77">
                  <c:v>2.83E6</c:v>
                </c:pt>
                <c:pt idx="78">
                  <c:v>2.91E6</c:v>
                </c:pt>
                <c:pt idx="79">
                  <c:v>2.967E6</c:v>
                </c:pt>
                <c:pt idx="80">
                  <c:v>3.015E6</c:v>
                </c:pt>
                <c:pt idx="81">
                  <c:v>3.105E6</c:v>
                </c:pt>
                <c:pt idx="82">
                  <c:v>3.192E6</c:v>
                </c:pt>
                <c:pt idx="83">
                  <c:v>3.26E6</c:v>
                </c:pt>
                <c:pt idx="84">
                  <c:v>3.308E6</c:v>
                </c:pt>
                <c:pt idx="85">
                  <c:v>3.356E6</c:v>
                </c:pt>
                <c:pt idx="86">
                  <c:v>3.377E6</c:v>
                </c:pt>
                <c:pt idx="87">
                  <c:v>3.383E6</c:v>
                </c:pt>
                <c:pt idx="88">
                  <c:v>3.389E6</c:v>
                </c:pt>
                <c:pt idx="89">
                  <c:v>3.388E6</c:v>
                </c:pt>
                <c:pt idx="90">
                  <c:v>3.397E6</c:v>
                </c:pt>
                <c:pt idx="91">
                  <c:v>3.409E6</c:v>
                </c:pt>
                <c:pt idx="92">
                  <c:v>3.416E6</c:v>
                </c:pt>
                <c:pt idx="93">
                  <c:v>3.428E6</c:v>
                </c:pt>
                <c:pt idx="94">
                  <c:v>3.435E6</c:v>
                </c:pt>
                <c:pt idx="95">
                  <c:v>3.441E6</c:v>
                </c:pt>
                <c:pt idx="96">
                  <c:v>3.452E6</c:v>
                </c:pt>
                <c:pt idx="97">
                  <c:v>3.455E6</c:v>
                </c:pt>
                <c:pt idx="98">
                  <c:v>3.459E6</c:v>
                </c:pt>
                <c:pt idx="99">
                  <c:v>3.463E6</c:v>
                </c:pt>
                <c:pt idx="100">
                  <c:v>3.465E6</c:v>
                </c:pt>
                <c:pt idx="101">
                  <c:v>3.472E6</c:v>
                </c:pt>
                <c:pt idx="102">
                  <c:v>3.475E6</c:v>
                </c:pt>
                <c:pt idx="103">
                  <c:v>3.476E6</c:v>
                </c:pt>
                <c:pt idx="104">
                  <c:v>3.481E6</c:v>
                </c:pt>
                <c:pt idx="105">
                  <c:v>3.481E6</c:v>
                </c:pt>
                <c:pt idx="106">
                  <c:v>3.483E6</c:v>
                </c:pt>
                <c:pt idx="107">
                  <c:v>3.484E6</c:v>
                </c:pt>
                <c:pt idx="108">
                  <c:v>3.485E6</c:v>
                </c:pt>
                <c:pt idx="109">
                  <c:v>3.488E6</c:v>
                </c:pt>
                <c:pt idx="110">
                  <c:v>3.495E6</c:v>
                </c:pt>
                <c:pt idx="111">
                  <c:v>3.497E6</c:v>
                </c:pt>
                <c:pt idx="112">
                  <c:v>3.498E6</c:v>
                </c:pt>
                <c:pt idx="113">
                  <c:v>3.506E6</c:v>
                </c:pt>
                <c:pt idx="114">
                  <c:v>3.521E6</c:v>
                </c:pt>
                <c:pt idx="115">
                  <c:v>3.528E6</c:v>
                </c:pt>
                <c:pt idx="116">
                  <c:v>3.543E6</c:v>
                </c:pt>
                <c:pt idx="117">
                  <c:v>3.549E6</c:v>
                </c:pt>
                <c:pt idx="118">
                  <c:v>3.553E6</c:v>
                </c:pt>
                <c:pt idx="119">
                  <c:v>3.559E6</c:v>
                </c:pt>
                <c:pt idx="120">
                  <c:v>3.563E6</c:v>
                </c:pt>
                <c:pt idx="121">
                  <c:v>3.568E6</c:v>
                </c:pt>
                <c:pt idx="122">
                  <c:v>3.573E6</c:v>
                </c:pt>
                <c:pt idx="123">
                  <c:v>3.575E6</c:v>
                </c:pt>
                <c:pt idx="124">
                  <c:v>3.583E6</c:v>
                </c:pt>
                <c:pt idx="125">
                  <c:v>3.595E6</c:v>
                </c:pt>
                <c:pt idx="126">
                  <c:v>3.598E6</c:v>
                </c:pt>
                <c:pt idx="127">
                  <c:v>3.6E6</c:v>
                </c:pt>
                <c:pt idx="128">
                  <c:v>3.599E6</c:v>
                </c:pt>
                <c:pt idx="129">
                  <c:v>3.602E6</c:v>
                </c:pt>
                <c:pt idx="130">
                  <c:v>3.603E6</c:v>
                </c:pt>
                <c:pt idx="131">
                  <c:v>3.609E6</c:v>
                </c:pt>
                <c:pt idx="132">
                  <c:v>3.613E6</c:v>
                </c:pt>
                <c:pt idx="133">
                  <c:v>3.619E6</c:v>
                </c:pt>
                <c:pt idx="134">
                  <c:v>3.619E6</c:v>
                </c:pt>
                <c:pt idx="135">
                  <c:v>3.628E6</c:v>
                </c:pt>
                <c:pt idx="136">
                  <c:v>3.634E6</c:v>
                </c:pt>
                <c:pt idx="137">
                  <c:v>3.637E6</c:v>
                </c:pt>
                <c:pt idx="138">
                  <c:v>3.642E6</c:v>
                </c:pt>
                <c:pt idx="139">
                  <c:v>3.656E6</c:v>
                </c:pt>
                <c:pt idx="140">
                  <c:v>3.661E6</c:v>
                </c:pt>
                <c:pt idx="141">
                  <c:v>3.661E6</c:v>
                </c:pt>
                <c:pt idx="142">
                  <c:v>3.666E6</c:v>
                </c:pt>
                <c:pt idx="143">
                  <c:v>3.671E6</c:v>
                </c:pt>
                <c:pt idx="144">
                  <c:v>3.671E6</c:v>
                </c:pt>
                <c:pt idx="145">
                  <c:v>3.676E6</c:v>
                </c:pt>
                <c:pt idx="146">
                  <c:v>3.676E6</c:v>
                </c:pt>
                <c:pt idx="147">
                  <c:v>3.68E6</c:v>
                </c:pt>
                <c:pt idx="148">
                  <c:v>3.677E6</c:v>
                </c:pt>
                <c:pt idx="149">
                  <c:v>3.678E6</c:v>
                </c:pt>
                <c:pt idx="150">
                  <c:v>3.682E6</c:v>
                </c:pt>
                <c:pt idx="151">
                  <c:v>3.683E6</c:v>
                </c:pt>
                <c:pt idx="152">
                  <c:v>3.687E6</c:v>
                </c:pt>
                <c:pt idx="153">
                  <c:v>3.689E6</c:v>
                </c:pt>
                <c:pt idx="154">
                  <c:v>3.692E6</c:v>
                </c:pt>
                <c:pt idx="155">
                  <c:v>3.694E6</c:v>
                </c:pt>
                <c:pt idx="156">
                  <c:v>3.696E6</c:v>
                </c:pt>
                <c:pt idx="157">
                  <c:v>3.703E6</c:v>
                </c:pt>
                <c:pt idx="158">
                  <c:v>3.709E6</c:v>
                </c:pt>
                <c:pt idx="159">
                  <c:v>3.728E6</c:v>
                </c:pt>
                <c:pt idx="160">
                  <c:v>3.742E6</c:v>
                </c:pt>
                <c:pt idx="161">
                  <c:v>3.753E6</c:v>
                </c:pt>
                <c:pt idx="162">
                  <c:v>3.759E6</c:v>
                </c:pt>
                <c:pt idx="163">
                  <c:v>3.761E6</c:v>
                </c:pt>
                <c:pt idx="164">
                  <c:v>3.764E6</c:v>
                </c:pt>
                <c:pt idx="165">
                  <c:v>3.766E6</c:v>
                </c:pt>
                <c:pt idx="166">
                  <c:v>3.772E6</c:v>
                </c:pt>
                <c:pt idx="167">
                  <c:v>3.787E6</c:v>
                </c:pt>
                <c:pt idx="168">
                  <c:v>3.79E6</c:v>
                </c:pt>
                <c:pt idx="169">
                  <c:v>3.801E6</c:v>
                </c:pt>
                <c:pt idx="170">
                  <c:v>3.812E6</c:v>
                </c:pt>
                <c:pt idx="171">
                  <c:v>3.818E6</c:v>
                </c:pt>
                <c:pt idx="172">
                  <c:v>3.822E6</c:v>
                </c:pt>
                <c:pt idx="173">
                  <c:v>3.825E6</c:v>
                </c:pt>
                <c:pt idx="174">
                  <c:v>3.831E6</c:v>
                </c:pt>
                <c:pt idx="175">
                  <c:v>3.842E6</c:v>
                </c:pt>
                <c:pt idx="176">
                  <c:v>3.846E6</c:v>
                </c:pt>
                <c:pt idx="177">
                  <c:v>3.853E6</c:v>
                </c:pt>
                <c:pt idx="178">
                  <c:v>3.863E6</c:v>
                </c:pt>
                <c:pt idx="179">
                  <c:v>3.872E6</c:v>
                </c:pt>
                <c:pt idx="180">
                  <c:v>3.876E6</c:v>
                </c:pt>
                <c:pt idx="181">
                  <c:v>3.88E6</c:v>
                </c:pt>
                <c:pt idx="182">
                  <c:v>3.885E6</c:v>
                </c:pt>
                <c:pt idx="183">
                  <c:v>3.895E6</c:v>
                </c:pt>
                <c:pt idx="184">
                  <c:v>3.902E6</c:v>
                </c:pt>
                <c:pt idx="185">
                  <c:v>3.913E6</c:v>
                </c:pt>
                <c:pt idx="186">
                  <c:v>3.926E6</c:v>
                </c:pt>
                <c:pt idx="187">
                  <c:v>3.939E6</c:v>
                </c:pt>
                <c:pt idx="188">
                  <c:v>3.945E6</c:v>
                </c:pt>
                <c:pt idx="189">
                  <c:v>3.948E6</c:v>
                </c:pt>
                <c:pt idx="190">
                  <c:v>3.956E6</c:v>
                </c:pt>
                <c:pt idx="191">
                  <c:v>3.969E6</c:v>
                </c:pt>
                <c:pt idx="192">
                  <c:v>3.983E6</c:v>
                </c:pt>
                <c:pt idx="193">
                  <c:v>3.987E6</c:v>
                </c:pt>
                <c:pt idx="194">
                  <c:v>3.994E6</c:v>
                </c:pt>
                <c:pt idx="195">
                  <c:v>4.005E6</c:v>
                </c:pt>
                <c:pt idx="196">
                  <c:v>4.01E6</c:v>
                </c:pt>
                <c:pt idx="197">
                  <c:v>4.022E6</c:v>
                </c:pt>
                <c:pt idx="198">
                  <c:v>4.028E6</c:v>
                </c:pt>
                <c:pt idx="199">
                  <c:v>4.036E6</c:v>
                </c:pt>
                <c:pt idx="200">
                  <c:v>4.048E6</c:v>
                </c:pt>
                <c:pt idx="201">
                  <c:v>4.054E6</c:v>
                </c:pt>
                <c:pt idx="202">
                  <c:v>4.067E6</c:v>
                </c:pt>
                <c:pt idx="203">
                  <c:v>4.076E6</c:v>
                </c:pt>
                <c:pt idx="204">
                  <c:v>4.044E6</c:v>
                </c:pt>
                <c:pt idx="205">
                  <c:v>4.099E6</c:v>
                </c:pt>
                <c:pt idx="206">
                  <c:v>4.105E6</c:v>
                </c:pt>
                <c:pt idx="207">
                  <c:v>4.124E6</c:v>
                </c:pt>
                <c:pt idx="208">
                  <c:v>4.136E6</c:v>
                </c:pt>
                <c:pt idx="209">
                  <c:v>4.148E6</c:v>
                </c:pt>
                <c:pt idx="210">
                  <c:v>4.155E6</c:v>
                </c:pt>
                <c:pt idx="211">
                  <c:v>4.163E6</c:v>
                </c:pt>
                <c:pt idx="212">
                  <c:v>4.171E6</c:v>
                </c:pt>
                <c:pt idx="213">
                  <c:v>4.181E6</c:v>
                </c:pt>
                <c:pt idx="214">
                  <c:v>4.189E6</c:v>
                </c:pt>
                <c:pt idx="215">
                  <c:v>4.194E6</c:v>
                </c:pt>
                <c:pt idx="216">
                  <c:v>4.203E6</c:v>
                </c:pt>
                <c:pt idx="217">
                  <c:v>4.208E6</c:v>
                </c:pt>
                <c:pt idx="218">
                  <c:v>4.218E6</c:v>
                </c:pt>
                <c:pt idx="219">
                  <c:v>4.222E6</c:v>
                </c:pt>
                <c:pt idx="220">
                  <c:v>4.225E6</c:v>
                </c:pt>
                <c:pt idx="221">
                  <c:v>4.225E6</c:v>
                </c:pt>
                <c:pt idx="222">
                  <c:v>4.227E6</c:v>
                </c:pt>
                <c:pt idx="223">
                  <c:v>4.229E6</c:v>
                </c:pt>
                <c:pt idx="224">
                  <c:v>4.235E6</c:v>
                </c:pt>
                <c:pt idx="225">
                  <c:v>4.23E6</c:v>
                </c:pt>
                <c:pt idx="226">
                  <c:v>4.23E6</c:v>
                </c:pt>
                <c:pt idx="227">
                  <c:v>4.226E6</c:v>
                </c:pt>
                <c:pt idx="228">
                  <c:v>4.223E6</c:v>
                </c:pt>
                <c:pt idx="229">
                  <c:v>4.223E6</c:v>
                </c:pt>
                <c:pt idx="230">
                  <c:v>4.22E6</c:v>
                </c:pt>
                <c:pt idx="231">
                  <c:v>4.223E6</c:v>
                </c:pt>
                <c:pt idx="232">
                  <c:v>4.221E6</c:v>
                </c:pt>
                <c:pt idx="233">
                  <c:v>4.221E6</c:v>
                </c:pt>
                <c:pt idx="234">
                  <c:v>4.224E6</c:v>
                </c:pt>
                <c:pt idx="235">
                  <c:v>4.228E6</c:v>
                </c:pt>
                <c:pt idx="236">
                  <c:v>4.234E6</c:v>
                </c:pt>
                <c:pt idx="237">
                  <c:v>4.238E6</c:v>
                </c:pt>
                <c:pt idx="238">
                  <c:v>4.235E6</c:v>
                </c:pt>
                <c:pt idx="239">
                  <c:v>4.227E6</c:v>
                </c:pt>
                <c:pt idx="240">
                  <c:v>4.215E6</c:v>
                </c:pt>
                <c:pt idx="241">
                  <c:v>4.209E6</c:v>
                </c:pt>
                <c:pt idx="242">
                  <c:v>4.212E6</c:v>
                </c:pt>
                <c:pt idx="243">
                  <c:v>4.208E6</c:v>
                </c:pt>
                <c:pt idx="244">
                  <c:v>4.186E6</c:v>
                </c:pt>
                <c:pt idx="245">
                  <c:v>4.169E6</c:v>
                </c:pt>
                <c:pt idx="246">
                  <c:v>4.159E6</c:v>
                </c:pt>
                <c:pt idx="247">
                  <c:v>4.132E6</c:v>
                </c:pt>
                <c:pt idx="248">
                  <c:v>4.105E6</c:v>
                </c:pt>
                <c:pt idx="249">
                  <c:v>4.097E6</c:v>
                </c:pt>
                <c:pt idx="250">
                  <c:v>4.079E6</c:v>
                </c:pt>
                <c:pt idx="251">
                  <c:v>4.062E6</c:v>
                </c:pt>
                <c:pt idx="252">
                  <c:v>4.058E6</c:v>
                </c:pt>
                <c:pt idx="253">
                  <c:v>4.046E6</c:v>
                </c:pt>
                <c:pt idx="254">
                  <c:v>4.048E6</c:v>
                </c:pt>
                <c:pt idx="255">
                  <c:v>4.051E6</c:v>
                </c:pt>
                <c:pt idx="256">
                  <c:v>4.051E6</c:v>
                </c:pt>
                <c:pt idx="257">
                  <c:v>4.053E6</c:v>
                </c:pt>
                <c:pt idx="258">
                  <c:v>4.055E6</c:v>
                </c:pt>
                <c:pt idx="259">
                  <c:v>4.062E6</c:v>
                </c:pt>
                <c:pt idx="260">
                  <c:v>4.072E6</c:v>
                </c:pt>
                <c:pt idx="261">
                  <c:v>4.063E6</c:v>
                </c:pt>
                <c:pt idx="262">
                  <c:v>4.068E6</c:v>
                </c:pt>
                <c:pt idx="263">
                  <c:v>4.069E6</c:v>
                </c:pt>
                <c:pt idx="264">
                  <c:v>4.07E6</c:v>
                </c:pt>
                <c:pt idx="265">
                  <c:v>4.072E6</c:v>
                </c:pt>
                <c:pt idx="266">
                  <c:v>4.074E6</c:v>
                </c:pt>
                <c:pt idx="267">
                  <c:v>4.075E6</c:v>
                </c:pt>
                <c:pt idx="268">
                  <c:v>4.073E6</c:v>
                </c:pt>
                <c:pt idx="269">
                  <c:v>4.075E6</c:v>
                </c:pt>
                <c:pt idx="270">
                  <c:v>4.073E6</c:v>
                </c:pt>
                <c:pt idx="271">
                  <c:v>4.074E6</c:v>
                </c:pt>
                <c:pt idx="272">
                  <c:v>4.074E6</c:v>
                </c:pt>
                <c:pt idx="273">
                  <c:v>4.081E6</c:v>
                </c:pt>
                <c:pt idx="274">
                  <c:v>4.083E6</c:v>
                </c:pt>
                <c:pt idx="275">
                  <c:v>4.09E6</c:v>
                </c:pt>
                <c:pt idx="276">
                  <c:v>4.092E6</c:v>
                </c:pt>
                <c:pt idx="277">
                  <c:v>4.095E6</c:v>
                </c:pt>
                <c:pt idx="278">
                  <c:v>4.103E6</c:v>
                </c:pt>
                <c:pt idx="279">
                  <c:v>4.104E6</c:v>
                </c:pt>
                <c:pt idx="280">
                  <c:v>4.093E6</c:v>
                </c:pt>
                <c:pt idx="281">
                  <c:v>4.095E6</c:v>
                </c:pt>
                <c:pt idx="282">
                  <c:v>4.097E6</c:v>
                </c:pt>
                <c:pt idx="283">
                  <c:v>4.097E6</c:v>
                </c:pt>
                <c:pt idx="284">
                  <c:v>4.112E6</c:v>
                </c:pt>
                <c:pt idx="285">
                  <c:v>4.11E6</c:v>
                </c:pt>
                <c:pt idx="286">
                  <c:v>4.121E6</c:v>
                </c:pt>
                <c:pt idx="287">
                  <c:v>4.123E6</c:v>
                </c:pt>
                <c:pt idx="288">
                  <c:v>4.125E6</c:v>
                </c:pt>
                <c:pt idx="289">
                  <c:v>4.106E6</c:v>
                </c:pt>
                <c:pt idx="290">
                  <c:v>4.112E6</c:v>
                </c:pt>
                <c:pt idx="291">
                  <c:v>4.111E6</c:v>
                </c:pt>
                <c:pt idx="292">
                  <c:v>4.115E6</c:v>
                </c:pt>
                <c:pt idx="293">
                  <c:v>4.107E6</c:v>
                </c:pt>
                <c:pt idx="294">
                  <c:v>4.111E6</c:v>
                </c:pt>
                <c:pt idx="295">
                  <c:v>4.115E6</c:v>
                </c:pt>
                <c:pt idx="296">
                  <c:v>4.115E6</c:v>
                </c:pt>
                <c:pt idx="297">
                  <c:v>4.127E6</c:v>
                </c:pt>
                <c:pt idx="298">
                  <c:v>4.119E6</c:v>
                </c:pt>
                <c:pt idx="299">
                  <c:v>4.126E6</c:v>
                </c:pt>
                <c:pt idx="300">
                  <c:v>4.142E6</c:v>
                </c:pt>
                <c:pt idx="301">
                  <c:v>4.141E6</c:v>
                </c:pt>
                <c:pt idx="302">
                  <c:v>4.139E6</c:v>
                </c:pt>
                <c:pt idx="303">
                  <c:v>4.146E6</c:v>
                </c:pt>
                <c:pt idx="304">
                  <c:v>4.156E6</c:v>
                </c:pt>
                <c:pt idx="305">
                  <c:v>4.16E6</c:v>
                </c:pt>
                <c:pt idx="306">
                  <c:v>4.157E6</c:v>
                </c:pt>
                <c:pt idx="307">
                  <c:v>4.155E6</c:v>
                </c:pt>
                <c:pt idx="308">
                  <c:v>4.165E6</c:v>
                </c:pt>
                <c:pt idx="309">
                  <c:v>4.165E6</c:v>
                </c:pt>
                <c:pt idx="310">
                  <c:v>4.156E6</c:v>
                </c:pt>
                <c:pt idx="311">
                  <c:v>4.151E6</c:v>
                </c:pt>
                <c:pt idx="312">
                  <c:v>4.155E6</c:v>
                </c:pt>
                <c:pt idx="313">
                  <c:v>4.144E6</c:v>
                </c:pt>
                <c:pt idx="314">
                  <c:v>4.146E6</c:v>
                </c:pt>
                <c:pt idx="315">
                  <c:v>4.145E6</c:v>
                </c:pt>
                <c:pt idx="316">
                  <c:v>4.147E6</c:v>
                </c:pt>
                <c:pt idx="317">
                  <c:v>4.147E6</c:v>
                </c:pt>
                <c:pt idx="318">
                  <c:v>4.147E6</c:v>
                </c:pt>
                <c:pt idx="319">
                  <c:v>4.158E6</c:v>
                </c:pt>
                <c:pt idx="320">
                  <c:v>4.16E6</c:v>
                </c:pt>
                <c:pt idx="321">
                  <c:v>4.163E6</c:v>
                </c:pt>
                <c:pt idx="322">
                  <c:v>4.178E6</c:v>
                </c:pt>
                <c:pt idx="323">
                  <c:v>4.179E6</c:v>
                </c:pt>
                <c:pt idx="324">
                  <c:v>4.181E6</c:v>
                </c:pt>
                <c:pt idx="325">
                  <c:v>4.182E6</c:v>
                </c:pt>
                <c:pt idx="326">
                  <c:v>4.178E6</c:v>
                </c:pt>
                <c:pt idx="327">
                  <c:v>4.183E6</c:v>
                </c:pt>
                <c:pt idx="328">
                  <c:v>4.183E6</c:v>
                </c:pt>
                <c:pt idx="329">
                  <c:v>4.181E6</c:v>
                </c:pt>
                <c:pt idx="330">
                  <c:v>4.186E6</c:v>
                </c:pt>
                <c:pt idx="331">
                  <c:v>4.182E6</c:v>
                </c:pt>
                <c:pt idx="332">
                  <c:v>4.185E6</c:v>
                </c:pt>
                <c:pt idx="333">
                  <c:v>4.188E6</c:v>
                </c:pt>
                <c:pt idx="334">
                  <c:v>4.184E6</c:v>
                </c:pt>
                <c:pt idx="335">
                  <c:v>4.134E6</c:v>
                </c:pt>
                <c:pt idx="336">
                  <c:v>4.186E6</c:v>
                </c:pt>
                <c:pt idx="337">
                  <c:v>4.187E6</c:v>
                </c:pt>
                <c:pt idx="338">
                  <c:v>4.188E6</c:v>
                </c:pt>
                <c:pt idx="339">
                  <c:v>4.194E6</c:v>
                </c:pt>
                <c:pt idx="340">
                  <c:v>4.193E6</c:v>
                </c:pt>
                <c:pt idx="341">
                  <c:v>4.188E6</c:v>
                </c:pt>
                <c:pt idx="342">
                  <c:v>4.189E6</c:v>
                </c:pt>
                <c:pt idx="343">
                  <c:v>4.194E6</c:v>
                </c:pt>
                <c:pt idx="344">
                  <c:v>4.191E6</c:v>
                </c:pt>
                <c:pt idx="345">
                  <c:v>4.199E6</c:v>
                </c:pt>
                <c:pt idx="346">
                  <c:v>4.203E6</c:v>
                </c:pt>
                <c:pt idx="347">
                  <c:v>4.21E6</c:v>
                </c:pt>
                <c:pt idx="348">
                  <c:v>4.233E6</c:v>
                </c:pt>
                <c:pt idx="349">
                  <c:v>4.248E6</c:v>
                </c:pt>
                <c:pt idx="350">
                  <c:v>4.263E6</c:v>
                </c:pt>
                <c:pt idx="351">
                  <c:v>4.273E6</c:v>
                </c:pt>
                <c:pt idx="352">
                  <c:v>4.285E6</c:v>
                </c:pt>
                <c:pt idx="353">
                  <c:v>4.29E6</c:v>
                </c:pt>
                <c:pt idx="354">
                  <c:v>4.298E6</c:v>
                </c:pt>
                <c:pt idx="355">
                  <c:v>4.3E6</c:v>
                </c:pt>
                <c:pt idx="356">
                  <c:v>4.306E6</c:v>
                </c:pt>
                <c:pt idx="357">
                  <c:v>4.308E6</c:v>
                </c:pt>
                <c:pt idx="358">
                  <c:v>4.313E6</c:v>
                </c:pt>
                <c:pt idx="359">
                  <c:v>4.31E6</c:v>
                </c:pt>
                <c:pt idx="360">
                  <c:v>4.313E6</c:v>
                </c:pt>
                <c:pt idx="361">
                  <c:v>4.313E6</c:v>
                </c:pt>
                <c:pt idx="362">
                  <c:v>4.317E6</c:v>
                </c:pt>
                <c:pt idx="363">
                  <c:v>4.318E6</c:v>
                </c:pt>
                <c:pt idx="364">
                  <c:v>4.325E6</c:v>
                </c:pt>
                <c:pt idx="365">
                  <c:v>4.398E6</c:v>
                </c:pt>
                <c:pt idx="366">
                  <c:v>4.397E6</c:v>
                </c:pt>
                <c:pt idx="367">
                  <c:v>4.34E6</c:v>
                </c:pt>
                <c:pt idx="368">
                  <c:v>4.32E6</c:v>
                </c:pt>
                <c:pt idx="369">
                  <c:v>4.325E6</c:v>
                </c:pt>
                <c:pt idx="370">
                  <c:v>4.333E6</c:v>
                </c:pt>
                <c:pt idx="371">
                  <c:v>4.315E6</c:v>
                </c:pt>
                <c:pt idx="372">
                  <c:v>4.302E6</c:v>
                </c:pt>
                <c:pt idx="373">
                  <c:v>4.292E6</c:v>
                </c:pt>
                <c:pt idx="374">
                  <c:v>4.282E6</c:v>
                </c:pt>
                <c:pt idx="375">
                  <c:v>4.285E6</c:v>
                </c:pt>
                <c:pt idx="376">
                  <c:v>4.291E6</c:v>
                </c:pt>
                <c:pt idx="377">
                  <c:v>4.292E6</c:v>
                </c:pt>
                <c:pt idx="378">
                  <c:v>4.297E6</c:v>
                </c:pt>
                <c:pt idx="379">
                  <c:v>4.299E6</c:v>
                </c:pt>
                <c:pt idx="380">
                  <c:v>4.301E6</c:v>
                </c:pt>
                <c:pt idx="381">
                  <c:v>4.301E6</c:v>
                </c:pt>
                <c:pt idx="382">
                  <c:v>4.31E6</c:v>
                </c:pt>
                <c:pt idx="383">
                  <c:v>4.299E6</c:v>
                </c:pt>
                <c:pt idx="384">
                  <c:v>4.298E6</c:v>
                </c:pt>
                <c:pt idx="385">
                  <c:v>4.29E6</c:v>
                </c:pt>
                <c:pt idx="386">
                  <c:v>4.286E6</c:v>
                </c:pt>
                <c:pt idx="387">
                  <c:v>4.286E6</c:v>
                </c:pt>
                <c:pt idx="388">
                  <c:v>4.287E6</c:v>
                </c:pt>
                <c:pt idx="389">
                  <c:v>4.266E6</c:v>
                </c:pt>
                <c:pt idx="390">
                  <c:v>4.244E6</c:v>
                </c:pt>
                <c:pt idx="391">
                  <c:v>4.224E6</c:v>
                </c:pt>
                <c:pt idx="392">
                  <c:v>4.2E6</c:v>
                </c:pt>
                <c:pt idx="393">
                  <c:v>4.173E6</c:v>
                </c:pt>
                <c:pt idx="394">
                  <c:v>4.164E6</c:v>
                </c:pt>
                <c:pt idx="395">
                  <c:v>4.151E6</c:v>
                </c:pt>
                <c:pt idx="396">
                  <c:v>4.131E6</c:v>
                </c:pt>
                <c:pt idx="397">
                  <c:v>4.117E6</c:v>
                </c:pt>
                <c:pt idx="398">
                  <c:v>4.098E6</c:v>
                </c:pt>
                <c:pt idx="399">
                  <c:v>4.092E6</c:v>
                </c:pt>
                <c:pt idx="400">
                  <c:v>4.094E6</c:v>
                </c:pt>
                <c:pt idx="401">
                  <c:v>4.09E6</c:v>
                </c:pt>
                <c:pt idx="402">
                  <c:v>4.093E6</c:v>
                </c:pt>
                <c:pt idx="403">
                  <c:v>4.087E6</c:v>
                </c:pt>
                <c:pt idx="404">
                  <c:v>4.088E6</c:v>
                </c:pt>
                <c:pt idx="405">
                  <c:v>4.089E6</c:v>
                </c:pt>
                <c:pt idx="406">
                  <c:v>4.089E6</c:v>
                </c:pt>
                <c:pt idx="407">
                  <c:v>4.075E6</c:v>
                </c:pt>
                <c:pt idx="408">
                  <c:v>4.075E6</c:v>
                </c:pt>
                <c:pt idx="409">
                  <c:v>4.048E6</c:v>
                </c:pt>
                <c:pt idx="410">
                  <c:v>4.033E6</c:v>
                </c:pt>
                <c:pt idx="411">
                  <c:v>4.021E6</c:v>
                </c:pt>
                <c:pt idx="412">
                  <c:v>4.017E6</c:v>
                </c:pt>
                <c:pt idx="413">
                  <c:v>4.015E6</c:v>
                </c:pt>
                <c:pt idx="414">
                  <c:v>3.983E6</c:v>
                </c:pt>
                <c:pt idx="415">
                  <c:v>3.979E6</c:v>
                </c:pt>
                <c:pt idx="416">
                  <c:v>3.978E6</c:v>
                </c:pt>
                <c:pt idx="417">
                  <c:v>3.948E6</c:v>
                </c:pt>
                <c:pt idx="418">
                  <c:v>3.898E6</c:v>
                </c:pt>
                <c:pt idx="419">
                  <c:v>3.891E6</c:v>
                </c:pt>
                <c:pt idx="420">
                  <c:v>3.874E6</c:v>
                </c:pt>
                <c:pt idx="421">
                  <c:v>3.86E6</c:v>
                </c:pt>
                <c:pt idx="422">
                  <c:v>3.817E6</c:v>
                </c:pt>
                <c:pt idx="423">
                  <c:v>3.818E6</c:v>
                </c:pt>
                <c:pt idx="424">
                  <c:v>3.816E6</c:v>
                </c:pt>
                <c:pt idx="425">
                  <c:v>3.823E6</c:v>
                </c:pt>
                <c:pt idx="426">
                  <c:v>3.828E6</c:v>
                </c:pt>
                <c:pt idx="427">
                  <c:v>3.827E6</c:v>
                </c:pt>
                <c:pt idx="428">
                  <c:v>3.828E6</c:v>
                </c:pt>
                <c:pt idx="429">
                  <c:v>3.826E6</c:v>
                </c:pt>
                <c:pt idx="430">
                  <c:v>3.827E6</c:v>
                </c:pt>
                <c:pt idx="431">
                  <c:v>3.832E6</c:v>
                </c:pt>
                <c:pt idx="432">
                  <c:v>3.833E6</c:v>
                </c:pt>
                <c:pt idx="433">
                  <c:v>3.837E6</c:v>
                </c:pt>
                <c:pt idx="434">
                  <c:v>3.836E6</c:v>
                </c:pt>
                <c:pt idx="435">
                  <c:v>3.837E6</c:v>
                </c:pt>
                <c:pt idx="436">
                  <c:v>3.838E6</c:v>
                </c:pt>
                <c:pt idx="437">
                  <c:v>3.842E6</c:v>
                </c:pt>
                <c:pt idx="438">
                  <c:v>3.838E6</c:v>
                </c:pt>
                <c:pt idx="439">
                  <c:v>3.842E6</c:v>
                </c:pt>
                <c:pt idx="440">
                  <c:v>3.849E6</c:v>
                </c:pt>
                <c:pt idx="441">
                  <c:v>3.853E6</c:v>
                </c:pt>
                <c:pt idx="442">
                  <c:v>3.855E6</c:v>
                </c:pt>
                <c:pt idx="443">
                  <c:v>3.858E6</c:v>
                </c:pt>
                <c:pt idx="444">
                  <c:v>3.869E6</c:v>
                </c:pt>
                <c:pt idx="445">
                  <c:v>3.872E6</c:v>
                </c:pt>
                <c:pt idx="446">
                  <c:v>3.841E6</c:v>
                </c:pt>
                <c:pt idx="447">
                  <c:v>3.847E6</c:v>
                </c:pt>
                <c:pt idx="448">
                  <c:v>3.852E6</c:v>
                </c:pt>
                <c:pt idx="449">
                  <c:v>3.863E6</c:v>
                </c:pt>
                <c:pt idx="450">
                  <c:v>3.862E6</c:v>
                </c:pt>
                <c:pt idx="451">
                  <c:v>3.84E6</c:v>
                </c:pt>
                <c:pt idx="452">
                  <c:v>3.833E6</c:v>
                </c:pt>
                <c:pt idx="453">
                  <c:v>3.821E6</c:v>
                </c:pt>
                <c:pt idx="454">
                  <c:v>3.83E6</c:v>
                </c:pt>
                <c:pt idx="455">
                  <c:v>3.841E6</c:v>
                </c:pt>
                <c:pt idx="456">
                  <c:v>3.84E6</c:v>
                </c:pt>
                <c:pt idx="457">
                  <c:v>3.863E6</c:v>
                </c:pt>
                <c:pt idx="458">
                  <c:v>3.864E6</c:v>
                </c:pt>
                <c:pt idx="459">
                  <c:v>3.867E6</c:v>
                </c:pt>
                <c:pt idx="460">
                  <c:v>3.871E6</c:v>
                </c:pt>
                <c:pt idx="461">
                  <c:v>3.873E6</c:v>
                </c:pt>
                <c:pt idx="462">
                  <c:v>3.883E6</c:v>
                </c:pt>
                <c:pt idx="463">
                  <c:v>3.887E6</c:v>
                </c:pt>
                <c:pt idx="464">
                  <c:v>3.901E6</c:v>
                </c:pt>
                <c:pt idx="465">
                  <c:v>3.934E6</c:v>
                </c:pt>
                <c:pt idx="466">
                  <c:v>3.948E6</c:v>
                </c:pt>
                <c:pt idx="467">
                  <c:v>3.958E6</c:v>
                </c:pt>
                <c:pt idx="468">
                  <c:v>3.978E6</c:v>
                </c:pt>
                <c:pt idx="469">
                  <c:v>4.003E6</c:v>
                </c:pt>
                <c:pt idx="470">
                  <c:v>4.011E6</c:v>
                </c:pt>
                <c:pt idx="471">
                  <c:v>4.012E6</c:v>
                </c:pt>
                <c:pt idx="472">
                  <c:v>4.014E6</c:v>
                </c:pt>
                <c:pt idx="473">
                  <c:v>4.016E6</c:v>
                </c:pt>
                <c:pt idx="474">
                  <c:v>4.018E6</c:v>
                </c:pt>
                <c:pt idx="475">
                  <c:v>4.028E6</c:v>
                </c:pt>
                <c:pt idx="476">
                  <c:v>4.04E6</c:v>
                </c:pt>
                <c:pt idx="477">
                  <c:v>4.044E6</c:v>
                </c:pt>
                <c:pt idx="478">
                  <c:v>4.041E6</c:v>
                </c:pt>
                <c:pt idx="479">
                  <c:v>4.053E6</c:v>
                </c:pt>
                <c:pt idx="480">
                  <c:v>4.059E6</c:v>
                </c:pt>
                <c:pt idx="481">
                  <c:v>4.054E6</c:v>
                </c:pt>
                <c:pt idx="482">
                  <c:v>4.06E6</c:v>
                </c:pt>
                <c:pt idx="483">
                  <c:v>4.063E6</c:v>
                </c:pt>
                <c:pt idx="484">
                  <c:v>4.066E6</c:v>
                </c:pt>
                <c:pt idx="485">
                  <c:v>4.072E6</c:v>
                </c:pt>
                <c:pt idx="486">
                  <c:v>4.076E6</c:v>
                </c:pt>
                <c:pt idx="487">
                  <c:v>4.077E6</c:v>
                </c:pt>
                <c:pt idx="488">
                  <c:v>4.082E6</c:v>
                </c:pt>
                <c:pt idx="489">
                  <c:v>4.088E6</c:v>
                </c:pt>
                <c:pt idx="490">
                  <c:v>4.087E6</c:v>
                </c:pt>
                <c:pt idx="491">
                  <c:v>4.091E6</c:v>
                </c:pt>
                <c:pt idx="492">
                  <c:v>4.092E6</c:v>
                </c:pt>
                <c:pt idx="493">
                  <c:v>4.099E6</c:v>
                </c:pt>
                <c:pt idx="494">
                  <c:v>4.098E6</c:v>
                </c:pt>
                <c:pt idx="495">
                  <c:v>4.093E6</c:v>
                </c:pt>
                <c:pt idx="496">
                  <c:v>4.088E6</c:v>
                </c:pt>
                <c:pt idx="497">
                  <c:v>4.087E6</c:v>
                </c:pt>
                <c:pt idx="498">
                  <c:v>4.079E6</c:v>
                </c:pt>
                <c:pt idx="499">
                  <c:v>4.082E6</c:v>
                </c:pt>
                <c:pt idx="500">
                  <c:v>4.067E6</c:v>
                </c:pt>
                <c:pt idx="501">
                  <c:v>4.034E6</c:v>
                </c:pt>
                <c:pt idx="502">
                  <c:v>4.007E6</c:v>
                </c:pt>
                <c:pt idx="503">
                  <c:v>3.997E6</c:v>
                </c:pt>
                <c:pt idx="504">
                  <c:v>3.99E6</c:v>
                </c:pt>
                <c:pt idx="505">
                  <c:v>3.996E6</c:v>
                </c:pt>
                <c:pt idx="506">
                  <c:v>3.997E6</c:v>
                </c:pt>
                <c:pt idx="507">
                  <c:v>4.002E6</c:v>
                </c:pt>
                <c:pt idx="508">
                  <c:v>4.015E6</c:v>
                </c:pt>
                <c:pt idx="509">
                  <c:v>4.023E6</c:v>
                </c:pt>
                <c:pt idx="510">
                  <c:v>4.042E6</c:v>
                </c:pt>
                <c:pt idx="511">
                  <c:v>4.058E6</c:v>
                </c:pt>
                <c:pt idx="512">
                  <c:v>4.073E6</c:v>
                </c:pt>
                <c:pt idx="513">
                  <c:v>4.097E6</c:v>
                </c:pt>
                <c:pt idx="514">
                  <c:v>4.118E6</c:v>
                </c:pt>
                <c:pt idx="515">
                  <c:v>4.133E6</c:v>
                </c:pt>
                <c:pt idx="516">
                  <c:v>4.137E6</c:v>
                </c:pt>
                <c:pt idx="517">
                  <c:v>4.148E6</c:v>
                </c:pt>
                <c:pt idx="518">
                  <c:v>4.151E6</c:v>
                </c:pt>
                <c:pt idx="519">
                  <c:v>4.158E6</c:v>
                </c:pt>
                <c:pt idx="520">
                  <c:v>4.204E6</c:v>
                </c:pt>
                <c:pt idx="521">
                  <c:v>4.209E6</c:v>
                </c:pt>
                <c:pt idx="522">
                  <c:v>4.215E6</c:v>
                </c:pt>
                <c:pt idx="523">
                  <c:v>4.227E6</c:v>
                </c:pt>
                <c:pt idx="524">
                  <c:v>4.229E6</c:v>
                </c:pt>
                <c:pt idx="525">
                  <c:v>4.236E6</c:v>
                </c:pt>
                <c:pt idx="526">
                  <c:v>4.239E6</c:v>
                </c:pt>
                <c:pt idx="527">
                  <c:v>4.242E6</c:v>
                </c:pt>
                <c:pt idx="528">
                  <c:v>4.246E6</c:v>
                </c:pt>
                <c:pt idx="529">
                  <c:v>4.249E6</c:v>
                </c:pt>
                <c:pt idx="530">
                  <c:v>4.249E6</c:v>
                </c:pt>
                <c:pt idx="531">
                  <c:v>4.253E6</c:v>
                </c:pt>
                <c:pt idx="532">
                  <c:v>4.236E6</c:v>
                </c:pt>
                <c:pt idx="533">
                  <c:v>4.228E6</c:v>
                </c:pt>
                <c:pt idx="534">
                  <c:v>4.208E6</c:v>
                </c:pt>
                <c:pt idx="535">
                  <c:v>4.202E6</c:v>
                </c:pt>
                <c:pt idx="536">
                  <c:v>4.206E6</c:v>
                </c:pt>
                <c:pt idx="537">
                  <c:v>4.217E6</c:v>
                </c:pt>
                <c:pt idx="538">
                  <c:v>4.213E6</c:v>
                </c:pt>
                <c:pt idx="539">
                  <c:v>4.216E6</c:v>
                </c:pt>
                <c:pt idx="540">
                  <c:v>4.22E6</c:v>
                </c:pt>
                <c:pt idx="541">
                  <c:v>4.219E6</c:v>
                </c:pt>
                <c:pt idx="542">
                  <c:v>4.224E6</c:v>
                </c:pt>
                <c:pt idx="543">
                  <c:v>4.227E6</c:v>
                </c:pt>
                <c:pt idx="544">
                  <c:v>4.232E6</c:v>
                </c:pt>
                <c:pt idx="545">
                  <c:v>4.236E6</c:v>
                </c:pt>
                <c:pt idx="546">
                  <c:v>4.246E6</c:v>
                </c:pt>
                <c:pt idx="547">
                  <c:v>4.247E6</c:v>
                </c:pt>
                <c:pt idx="548">
                  <c:v>4.262E6</c:v>
                </c:pt>
                <c:pt idx="549">
                  <c:v>4.269E6</c:v>
                </c:pt>
                <c:pt idx="550">
                  <c:v>4.279E6</c:v>
                </c:pt>
                <c:pt idx="551">
                  <c:v>4.285E6</c:v>
                </c:pt>
                <c:pt idx="552">
                  <c:v>4.289E6</c:v>
                </c:pt>
                <c:pt idx="553">
                  <c:v>4.297E6</c:v>
                </c:pt>
                <c:pt idx="554">
                  <c:v>4.302E6</c:v>
                </c:pt>
                <c:pt idx="555">
                  <c:v>4.306E6</c:v>
                </c:pt>
                <c:pt idx="556">
                  <c:v>4.315E6</c:v>
                </c:pt>
                <c:pt idx="557">
                  <c:v>4.338E6</c:v>
                </c:pt>
                <c:pt idx="558">
                  <c:v>4.344E6</c:v>
                </c:pt>
                <c:pt idx="559">
                  <c:v>4.35E6</c:v>
                </c:pt>
                <c:pt idx="560">
                  <c:v>4.362E6</c:v>
                </c:pt>
                <c:pt idx="561">
                  <c:v>4.364E6</c:v>
                </c:pt>
                <c:pt idx="562">
                  <c:v>4.374E6</c:v>
                </c:pt>
                <c:pt idx="563">
                  <c:v>4.376E6</c:v>
                </c:pt>
                <c:pt idx="564">
                  <c:v>4.385E6</c:v>
                </c:pt>
                <c:pt idx="565">
                  <c:v>4.39E6</c:v>
                </c:pt>
                <c:pt idx="566">
                  <c:v>4.398E6</c:v>
                </c:pt>
                <c:pt idx="567">
                  <c:v>4.402E6</c:v>
                </c:pt>
                <c:pt idx="568">
                  <c:v>4.411E6</c:v>
                </c:pt>
                <c:pt idx="569">
                  <c:v>4.416E6</c:v>
                </c:pt>
                <c:pt idx="570">
                  <c:v>4.423E6</c:v>
                </c:pt>
                <c:pt idx="571">
                  <c:v>4.426E6</c:v>
                </c:pt>
                <c:pt idx="572">
                  <c:v>4.434E6</c:v>
                </c:pt>
                <c:pt idx="573">
                  <c:v>4.456E6</c:v>
                </c:pt>
                <c:pt idx="574">
                  <c:v>4.479E6</c:v>
                </c:pt>
                <c:pt idx="575">
                  <c:v>4.455E6</c:v>
                </c:pt>
                <c:pt idx="576">
                  <c:v>4.508E6</c:v>
                </c:pt>
                <c:pt idx="577">
                  <c:v>4.506E6</c:v>
                </c:pt>
                <c:pt idx="578">
                  <c:v>4.516E6</c:v>
                </c:pt>
                <c:pt idx="579">
                  <c:v>4.606E6</c:v>
                </c:pt>
                <c:pt idx="580">
                  <c:v>4.628E6</c:v>
                </c:pt>
                <c:pt idx="581">
                  <c:v>4.669E6</c:v>
                </c:pt>
                <c:pt idx="582">
                  <c:v>4.677E6</c:v>
                </c:pt>
                <c:pt idx="583">
                  <c:v>4.672E6</c:v>
                </c:pt>
                <c:pt idx="584">
                  <c:v>4.664E6</c:v>
                </c:pt>
                <c:pt idx="585">
                  <c:v>4.666E6</c:v>
                </c:pt>
                <c:pt idx="586">
                  <c:v>4.668E6</c:v>
                </c:pt>
                <c:pt idx="587">
                  <c:v>4.677E6</c:v>
                </c:pt>
                <c:pt idx="588">
                  <c:v>4.696E6</c:v>
                </c:pt>
                <c:pt idx="589">
                  <c:v>4.705E6</c:v>
                </c:pt>
                <c:pt idx="590">
                  <c:v>4.712E6</c:v>
                </c:pt>
                <c:pt idx="591">
                  <c:v>4.714E6</c:v>
                </c:pt>
                <c:pt idx="592">
                  <c:v>4.729E6</c:v>
                </c:pt>
                <c:pt idx="593">
                  <c:v>4.61E6</c:v>
                </c:pt>
                <c:pt idx="594">
                  <c:v>4.454E6</c:v>
                </c:pt>
                <c:pt idx="595">
                  <c:v>4.355E6</c:v>
                </c:pt>
                <c:pt idx="596">
                  <c:v>4.137E6</c:v>
                </c:pt>
                <c:pt idx="597">
                  <c:v>4.05E6</c:v>
                </c:pt>
                <c:pt idx="598">
                  <c:v>4.002E6</c:v>
                </c:pt>
                <c:pt idx="599">
                  <c:v>4.025E6</c:v>
                </c:pt>
                <c:pt idx="600">
                  <c:v>4.06E6</c:v>
                </c:pt>
                <c:pt idx="601">
                  <c:v>4.084E6</c:v>
                </c:pt>
                <c:pt idx="602">
                  <c:v>4.121E6</c:v>
                </c:pt>
                <c:pt idx="603">
                  <c:v>4.133E6</c:v>
                </c:pt>
                <c:pt idx="604">
                  <c:v>4.153E6</c:v>
                </c:pt>
                <c:pt idx="605">
                  <c:v>4.171E6</c:v>
                </c:pt>
                <c:pt idx="606">
                  <c:v>4.178E6</c:v>
                </c:pt>
                <c:pt idx="607">
                  <c:v>4.171E6</c:v>
                </c:pt>
                <c:pt idx="608">
                  <c:v>4.171E6</c:v>
                </c:pt>
                <c:pt idx="609">
                  <c:v>4.17E6</c:v>
                </c:pt>
                <c:pt idx="610">
                  <c:v>4.164E6</c:v>
                </c:pt>
                <c:pt idx="611">
                  <c:v>4.139E6</c:v>
                </c:pt>
                <c:pt idx="612">
                  <c:v>4.119E6</c:v>
                </c:pt>
                <c:pt idx="613">
                  <c:v>4.116E6</c:v>
                </c:pt>
                <c:pt idx="614">
                  <c:v>4.082E6</c:v>
                </c:pt>
                <c:pt idx="615">
                  <c:v>4.063E6</c:v>
                </c:pt>
                <c:pt idx="616">
                  <c:v>4.063E6</c:v>
                </c:pt>
                <c:pt idx="617">
                  <c:v>4.075E6</c:v>
                </c:pt>
                <c:pt idx="618">
                  <c:v>4.087E6</c:v>
                </c:pt>
                <c:pt idx="619">
                  <c:v>4.094E6</c:v>
                </c:pt>
                <c:pt idx="620">
                  <c:v>4.101E6</c:v>
                </c:pt>
                <c:pt idx="621">
                  <c:v>4.109E6</c:v>
                </c:pt>
                <c:pt idx="622">
                  <c:v>4.093E6</c:v>
                </c:pt>
                <c:pt idx="623">
                  <c:v>4.09E6</c:v>
                </c:pt>
                <c:pt idx="624">
                  <c:v>4.081E6</c:v>
                </c:pt>
                <c:pt idx="625">
                  <c:v>4.057E6</c:v>
                </c:pt>
                <c:pt idx="626">
                  <c:v>4.027E6</c:v>
                </c:pt>
                <c:pt idx="627">
                  <c:v>3.988E6</c:v>
                </c:pt>
                <c:pt idx="628">
                  <c:v>3.92E6</c:v>
                </c:pt>
                <c:pt idx="629">
                  <c:v>3.82E6</c:v>
                </c:pt>
                <c:pt idx="630">
                  <c:v>3.692E6</c:v>
                </c:pt>
                <c:pt idx="631">
                  <c:v>3.622E6</c:v>
                </c:pt>
                <c:pt idx="632">
                  <c:v>3.63E6</c:v>
                </c:pt>
                <c:pt idx="633">
                  <c:v>3.633E6</c:v>
                </c:pt>
                <c:pt idx="634">
                  <c:v>3.635E6</c:v>
                </c:pt>
                <c:pt idx="635">
                  <c:v>3.645E6</c:v>
                </c:pt>
                <c:pt idx="636">
                  <c:v>3.665E6</c:v>
                </c:pt>
                <c:pt idx="637">
                  <c:v>3.674E6</c:v>
                </c:pt>
                <c:pt idx="638">
                  <c:v>3.7E6</c:v>
                </c:pt>
                <c:pt idx="639">
                  <c:v>3.718E6</c:v>
                </c:pt>
                <c:pt idx="640">
                  <c:v>3.759E6</c:v>
                </c:pt>
                <c:pt idx="641">
                  <c:v>3.777E6</c:v>
                </c:pt>
                <c:pt idx="642">
                  <c:v>3.801E6</c:v>
                </c:pt>
                <c:pt idx="643">
                  <c:v>3.818E6</c:v>
                </c:pt>
                <c:pt idx="644">
                  <c:v>3.841E6</c:v>
                </c:pt>
                <c:pt idx="645">
                  <c:v>3.878E6</c:v>
                </c:pt>
                <c:pt idx="646">
                  <c:v>3.897E6</c:v>
                </c:pt>
                <c:pt idx="647">
                  <c:v>3.914E6</c:v>
                </c:pt>
                <c:pt idx="648">
                  <c:v>3.921E6</c:v>
                </c:pt>
                <c:pt idx="649">
                  <c:v>3.94E6</c:v>
                </c:pt>
                <c:pt idx="650">
                  <c:v>3.97E6</c:v>
                </c:pt>
                <c:pt idx="651">
                  <c:v>3.979E6</c:v>
                </c:pt>
                <c:pt idx="652">
                  <c:v>3.983E6</c:v>
                </c:pt>
                <c:pt idx="653">
                  <c:v>3.996E6</c:v>
                </c:pt>
                <c:pt idx="654">
                  <c:v>4.032E6</c:v>
                </c:pt>
                <c:pt idx="655">
                  <c:v>4.053E6</c:v>
                </c:pt>
                <c:pt idx="656">
                  <c:v>4.065E6</c:v>
                </c:pt>
                <c:pt idx="657">
                  <c:v>4.081E6</c:v>
                </c:pt>
                <c:pt idx="658">
                  <c:v>4.2E6</c:v>
                </c:pt>
                <c:pt idx="659">
                  <c:v>4.218E6</c:v>
                </c:pt>
                <c:pt idx="660">
                  <c:v>4.237E6</c:v>
                </c:pt>
                <c:pt idx="661">
                  <c:v>4.262E6</c:v>
                </c:pt>
                <c:pt idx="662">
                  <c:v>4.279E6</c:v>
                </c:pt>
                <c:pt idx="663">
                  <c:v>4.269E6</c:v>
                </c:pt>
                <c:pt idx="664">
                  <c:v>4.261E6</c:v>
                </c:pt>
                <c:pt idx="665">
                  <c:v>4.248E6</c:v>
                </c:pt>
                <c:pt idx="666">
                  <c:v>4.224E6</c:v>
                </c:pt>
                <c:pt idx="667">
                  <c:v>4.173E6</c:v>
                </c:pt>
                <c:pt idx="668">
                  <c:v>4.056E6</c:v>
                </c:pt>
                <c:pt idx="669">
                  <c:v>3.956E6</c:v>
                </c:pt>
                <c:pt idx="670">
                  <c:v>3.964E6</c:v>
                </c:pt>
                <c:pt idx="671">
                  <c:v>3.977E6</c:v>
                </c:pt>
                <c:pt idx="672">
                  <c:v>3.985E6</c:v>
                </c:pt>
                <c:pt idx="673">
                  <c:v>3.996E6</c:v>
                </c:pt>
                <c:pt idx="674">
                  <c:v>4.006E6</c:v>
                </c:pt>
                <c:pt idx="675">
                  <c:v>4.026E6</c:v>
                </c:pt>
                <c:pt idx="676">
                  <c:v>4.023E6</c:v>
                </c:pt>
                <c:pt idx="677">
                  <c:v>4.025E6</c:v>
                </c:pt>
                <c:pt idx="678">
                  <c:v>4.026E6</c:v>
                </c:pt>
                <c:pt idx="679">
                  <c:v>4.026E6</c:v>
                </c:pt>
                <c:pt idx="680">
                  <c:v>4.027E6</c:v>
                </c:pt>
                <c:pt idx="681">
                  <c:v>4.028E6</c:v>
                </c:pt>
                <c:pt idx="682">
                  <c:v>4.029E6</c:v>
                </c:pt>
                <c:pt idx="683">
                  <c:v>4.031E6</c:v>
                </c:pt>
                <c:pt idx="684">
                  <c:v>4.03E6</c:v>
                </c:pt>
                <c:pt idx="685">
                  <c:v>4.031E6</c:v>
                </c:pt>
                <c:pt idx="686">
                  <c:v>4.031E6</c:v>
                </c:pt>
                <c:pt idx="687">
                  <c:v>4.032E6</c:v>
                </c:pt>
                <c:pt idx="688">
                  <c:v>4.032E6</c:v>
                </c:pt>
                <c:pt idx="689">
                  <c:v>4.033E6</c:v>
                </c:pt>
                <c:pt idx="690">
                  <c:v>4.033E6</c:v>
                </c:pt>
                <c:pt idx="691">
                  <c:v>4.033E6</c:v>
                </c:pt>
                <c:pt idx="692">
                  <c:v>4.034E6</c:v>
                </c:pt>
                <c:pt idx="693">
                  <c:v>4.041E6</c:v>
                </c:pt>
                <c:pt idx="694">
                  <c:v>4.041E6</c:v>
                </c:pt>
                <c:pt idx="695">
                  <c:v>4.042E6</c:v>
                </c:pt>
                <c:pt idx="696">
                  <c:v>4.04E6</c:v>
                </c:pt>
                <c:pt idx="697">
                  <c:v>4.04E6</c:v>
                </c:pt>
                <c:pt idx="698">
                  <c:v>4.037E6</c:v>
                </c:pt>
                <c:pt idx="699">
                  <c:v>4.037E6</c:v>
                </c:pt>
                <c:pt idx="700">
                  <c:v>4.037E6</c:v>
                </c:pt>
                <c:pt idx="701">
                  <c:v>4.036E6</c:v>
                </c:pt>
                <c:pt idx="702">
                  <c:v>4.036E6</c:v>
                </c:pt>
                <c:pt idx="703">
                  <c:v>4.036E6</c:v>
                </c:pt>
                <c:pt idx="704">
                  <c:v>4.036E6</c:v>
                </c:pt>
                <c:pt idx="705">
                  <c:v>4.036E6</c:v>
                </c:pt>
                <c:pt idx="706">
                  <c:v>4.036E6</c:v>
                </c:pt>
                <c:pt idx="707">
                  <c:v>4.036E6</c:v>
                </c:pt>
                <c:pt idx="708">
                  <c:v>4.036E6</c:v>
                </c:pt>
                <c:pt idx="709">
                  <c:v>4.036E6</c:v>
                </c:pt>
                <c:pt idx="710">
                  <c:v>4.036E6</c:v>
                </c:pt>
                <c:pt idx="711">
                  <c:v>4.036E6</c:v>
                </c:pt>
                <c:pt idx="712">
                  <c:v>4.036E6</c:v>
                </c:pt>
                <c:pt idx="713">
                  <c:v>4.036E6</c:v>
                </c:pt>
                <c:pt idx="714">
                  <c:v>4.035E6</c:v>
                </c:pt>
                <c:pt idx="715">
                  <c:v>4.035E6</c:v>
                </c:pt>
                <c:pt idx="716">
                  <c:v>4.033E6</c:v>
                </c:pt>
                <c:pt idx="717">
                  <c:v>7.036E6</c:v>
                </c:pt>
                <c:pt idx="718">
                  <c:v>7.089E6</c:v>
                </c:pt>
                <c:pt idx="719">
                  <c:v>7.203E6</c:v>
                </c:pt>
                <c:pt idx="720">
                  <c:v>7.438E6</c:v>
                </c:pt>
                <c:pt idx="721">
                  <c:v>7.556E6</c:v>
                </c:pt>
                <c:pt idx="722">
                  <c:v>7.605E6</c:v>
                </c:pt>
                <c:pt idx="723">
                  <c:v>7.64E6</c:v>
                </c:pt>
                <c:pt idx="724">
                  <c:v>7.681E6</c:v>
                </c:pt>
                <c:pt idx="725">
                  <c:v>7.703E6</c:v>
                </c:pt>
                <c:pt idx="726">
                  <c:v>7.732E6</c:v>
                </c:pt>
                <c:pt idx="727">
                  <c:v>7.746E6</c:v>
                </c:pt>
                <c:pt idx="728">
                  <c:v>7.755E6</c:v>
                </c:pt>
                <c:pt idx="729">
                  <c:v>7.756E6</c:v>
                </c:pt>
                <c:pt idx="730">
                  <c:v>7.756E6</c:v>
                </c:pt>
                <c:pt idx="731">
                  <c:v>7.753E6</c:v>
                </c:pt>
                <c:pt idx="732">
                  <c:v>7.766E6</c:v>
                </c:pt>
                <c:pt idx="733">
                  <c:v>7.776E6</c:v>
                </c:pt>
                <c:pt idx="734">
                  <c:v>7.79E6</c:v>
                </c:pt>
                <c:pt idx="735">
                  <c:v>7.82E6</c:v>
                </c:pt>
                <c:pt idx="736">
                  <c:v>7.835E6</c:v>
                </c:pt>
                <c:pt idx="737">
                  <c:v>7.846E6</c:v>
                </c:pt>
                <c:pt idx="738">
                  <c:v>7.866E6</c:v>
                </c:pt>
                <c:pt idx="739">
                  <c:v>7.881E6</c:v>
                </c:pt>
                <c:pt idx="740">
                  <c:v>7.897E6</c:v>
                </c:pt>
                <c:pt idx="741">
                  <c:v>7.911E6</c:v>
                </c:pt>
                <c:pt idx="742">
                  <c:v>7.932E6</c:v>
                </c:pt>
                <c:pt idx="743">
                  <c:v>7.957E6</c:v>
                </c:pt>
                <c:pt idx="744">
                  <c:v>7.979E6</c:v>
                </c:pt>
                <c:pt idx="745">
                  <c:v>7.983E6</c:v>
                </c:pt>
                <c:pt idx="746">
                  <c:v>7.981E6</c:v>
                </c:pt>
                <c:pt idx="747">
                  <c:v>7.963E6</c:v>
                </c:pt>
                <c:pt idx="748">
                  <c:v>7.968E6</c:v>
                </c:pt>
                <c:pt idx="749">
                  <c:v>7.972E6</c:v>
                </c:pt>
                <c:pt idx="750">
                  <c:v>7.976E6</c:v>
                </c:pt>
                <c:pt idx="751">
                  <c:v>7.98E6</c:v>
                </c:pt>
                <c:pt idx="752">
                  <c:v>7.985E6</c:v>
                </c:pt>
                <c:pt idx="753">
                  <c:v>7.99E6</c:v>
                </c:pt>
                <c:pt idx="754">
                  <c:v>7.993E6</c:v>
                </c:pt>
                <c:pt idx="755">
                  <c:v>8.002E6</c:v>
                </c:pt>
                <c:pt idx="756">
                  <c:v>8.008E6</c:v>
                </c:pt>
                <c:pt idx="757">
                  <c:v>8.03E6</c:v>
                </c:pt>
                <c:pt idx="758">
                  <c:v>8.076E6</c:v>
                </c:pt>
                <c:pt idx="759">
                  <c:v>8.112E6</c:v>
                </c:pt>
                <c:pt idx="760">
                  <c:v>8.161E6</c:v>
                </c:pt>
                <c:pt idx="761">
                  <c:v>8.18E6</c:v>
                </c:pt>
                <c:pt idx="762">
                  <c:v>8.198E6</c:v>
                </c:pt>
                <c:pt idx="763">
                  <c:v>8.228E6</c:v>
                </c:pt>
                <c:pt idx="764">
                  <c:v>8.243E6</c:v>
                </c:pt>
                <c:pt idx="765">
                  <c:v>8.258E6</c:v>
                </c:pt>
                <c:pt idx="766">
                  <c:v>8.273E6</c:v>
                </c:pt>
                <c:pt idx="767">
                  <c:v>8.308E6</c:v>
                </c:pt>
                <c:pt idx="768">
                  <c:v>8.387E6</c:v>
                </c:pt>
                <c:pt idx="769">
                  <c:v>8.421E6</c:v>
                </c:pt>
                <c:pt idx="770">
                  <c:v>8.456E6</c:v>
                </c:pt>
                <c:pt idx="771">
                  <c:v>8.489E6</c:v>
                </c:pt>
                <c:pt idx="772">
                  <c:v>8.524E6</c:v>
                </c:pt>
                <c:pt idx="773">
                  <c:v>8.546E6</c:v>
                </c:pt>
                <c:pt idx="774">
                  <c:v>8.551E6</c:v>
                </c:pt>
                <c:pt idx="775">
                  <c:v>8.554E6</c:v>
                </c:pt>
                <c:pt idx="776">
                  <c:v>8.563E6</c:v>
                </c:pt>
                <c:pt idx="777">
                  <c:v>8.568E6</c:v>
                </c:pt>
                <c:pt idx="778">
                  <c:v>8.614E6</c:v>
                </c:pt>
                <c:pt idx="779">
                  <c:v>8.672E6</c:v>
                </c:pt>
                <c:pt idx="780">
                  <c:v>8.701E6</c:v>
                </c:pt>
                <c:pt idx="781">
                  <c:v>8.721E6</c:v>
                </c:pt>
                <c:pt idx="782">
                  <c:v>8.728E6</c:v>
                </c:pt>
                <c:pt idx="783">
                  <c:v>8.737E6</c:v>
                </c:pt>
                <c:pt idx="784">
                  <c:v>8.762E6</c:v>
                </c:pt>
                <c:pt idx="785">
                  <c:v>8.835E6</c:v>
                </c:pt>
                <c:pt idx="786">
                  <c:v>8.916E6</c:v>
                </c:pt>
                <c:pt idx="787">
                  <c:v>9.016E6</c:v>
                </c:pt>
                <c:pt idx="788">
                  <c:v>9.089E6</c:v>
                </c:pt>
                <c:pt idx="789">
                  <c:v>9.109E6</c:v>
                </c:pt>
                <c:pt idx="790">
                  <c:v>9.119E6</c:v>
                </c:pt>
                <c:pt idx="791">
                  <c:v>9.123E6</c:v>
                </c:pt>
                <c:pt idx="792">
                  <c:v>9.127E6</c:v>
                </c:pt>
                <c:pt idx="793">
                  <c:v>9.135E6</c:v>
                </c:pt>
                <c:pt idx="794">
                  <c:v>9.144E6</c:v>
                </c:pt>
                <c:pt idx="795">
                  <c:v>9.158E6</c:v>
                </c:pt>
                <c:pt idx="796">
                  <c:v>9.184E6</c:v>
                </c:pt>
                <c:pt idx="797">
                  <c:v>9.189E6</c:v>
                </c:pt>
                <c:pt idx="798">
                  <c:v>9.197E6</c:v>
                </c:pt>
                <c:pt idx="799">
                  <c:v>9.209E6</c:v>
                </c:pt>
                <c:pt idx="800">
                  <c:v>9.219E6</c:v>
                </c:pt>
                <c:pt idx="801">
                  <c:v>9.24E6</c:v>
                </c:pt>
                <c:pt idx="802">
                  <c:v>9.297E6</c:v>
                </c:pt>
                <c:pt idx="803">
                  <c:v>9.414E6</c:v>
                </c:pt>
                <c:pt idx="804">
                  <c:v>9.463E6</c:v>
                </c:pt>
                <c:pt idx="805">
                  <c:v>9.584E6</c:v>
                </c:pt>
                <c:pt idx="806">
                  <c:v>9.629E6</c:v>
                </c:pt>
                <c:pt idx="807">
                  <c:v>9.686E6</c:v>
                </c:pt>
                <c:pt idx="808">
                  <c:v>9.714E6</c:v>
                </c:pt>
                <c:pt idx="809">
                  <c:v>9.747E6</c:v>
                </c:pt>
                <c:pt idx="810">
                  <c:v>9.804E6</c:v>
                </c:pt>
                <c:pt idx="811">
                  <c:v>9.874E6</c:v>
                </c:pt>
                <c:pt idx="812">
                  <c:v>1.0009E7</c:v>
                </c:pt>
                <c:pt idx="813">
                  <c:v>1.0068E7</c:v>
                </c:pt>
                <c:pt idx="814">
                  <c:v>1.0098E7</c:v>
                </c:pt>
                <c:pt idx="815">
                  <c:v>1.0115E7</c:v>
                </c:pt>
                <c:pt idx="816">
                  <c:v>1.0125E7</c:v>
                </c:pt>
                <c:pt idx="817">
                  <c:v>1.0144E7</c:v>
                </c:pt>
                <c:pt idx="818">
                  <c:v>1.0158E7</c:v>
                </c:pt>
                <c:pt idx="819">
                  <c:v>1.0172E7</c:v>
                </c:pt>
                <c:pt idx="820">
                  <c:v>1.0179E7</c:v>
                </c:pt>
                <c:pt idx="821">
                  <c:v>1.0168E7</c:v>
                </c:pt>
                <c:pt idx="822">
                  <c:v>1.0155E7</c:v>
                </c:pt>
                <c:pt idx="823">
                  <c:v>1.016E7</c:v>
                </c:pt>
                <c:pt idx="824">
                  <c:v>1.0163E7</c:v>
                </c:pt>
                <c:pt idx="825">
                  <c:v>1.0167E7</c:v>
                </c:pt>
                <c:pt idx="826">
                  <c:v>1.017E7</c:v>
                </c:pt>
                <c:pt idx="827">
                  <c:v>1.0173E7</c:v>
                </c:pt>
                <c:pt idx="828">
                  <c:v>1.0177E7</c:v>
                </c:pt>
                <c:pt idx="829">
                  <c:v>1.0185E7</c:v>
                </c:pt>
                <c:pt idx="830">
                  <c:v>1.019E7</c:v>
                </c:pt>
                <c:pt idx="831">
                  <c:v>1.02E7</c:v>
                </c:pt>
                <c:pt idx="832">
                  <c:v>1.0209E7</c:v>
                </c:pt>
                <c:pt idx="833">
                  <c:v>1.0221E7</c:v>
                </c:pt>
                <c:pt idx="834">
                  <c:v>1.0248E7</c:v>
                </c:pt>
                <c:pt idx="835">
                  <c:v>1.0302E7</c:v>
                </c:pt>
                <c:pt idx="836">
                  <c:v>1.0375E7</c:v>
                </c:pt>
                <c:pt idx="837">
                  <c:v>1.0388E7</c:v>
                </c:pt>
                <c:pt idx="838">
                  <c:v>1.0409E7</c:v>
                </c:pt>
                <c:pt idx="839">
                  <c:v>1.048E7</c:v>
                </c:pt>
                <c:pt idx="840">
                  <c:v>1.0543E7</c:v>
                </c:pt>
                <c:pt idx="841">
                  <c:v>1.06E7</c:v>
                </c:pt>
                <c:pt idx="842">
                  <c:v>1.0612E7</c:v>
                </c:pt>
                <c:pt idx="843">
                  <c:v>1.0622E7</c:v>
                </c:pt>
                <c:pt idx="844">
                  <c:v>1.0629E7</c:v>
                </c:pt>
                <c:pt idx="845">
                  <c:v>1.0634E7</c:v>
                </c:pt>
                <c:pt idx="846">
                  <c:v>1.0642E7</c:v>
                </c:pt>
                <c:pt idx="847">
                  <c:v>1.065E7</c:v>
                </c:pt>
                <c:pt idx="848">
                  <c:v>1.0661E7</c:v>
                </c:pt>
                <c:pt idx="849">
                  <c:v>1.0678E7</c:v>
                </c:pt>
                <c:pt idx="850">
                  <c:v>1.0695E7</c:v>
                </c:pt>
                <c:pt idx="851">
                  <c:v>1.0717E7</c:v>
                </c:pt>
                <c:pt idx="852">
                  <c:v>1.0736E7</c:v>
                </c:pt>
                <c:pt idx="853">
                  <c:v>1.0762E7</c:v>
                </c:pt>
                <c:pt idx="854">
                  <c:v>1.0786E7</c:v>
                </c:pt>
                <c:pt idx="855">
                  <c:v>1.0845E7</c:v>
                </c:pt>
                <c:pt idx="856">
                  <c:v>1.0971E7</c:v>
                </c:pt>
                <c:pt idx="857">
                  <c:v>1.1003E7</c:v>
                </c:pt>
                <c:pt idx="858">
                  <c:v>1.1008E7</c:v>
                </c:pt>
                <c:pt idx="859">
                  <c:v>1.1031E7</c:v>
                </c:pt>
                <c:pt idx="860">
                  <c:v>1.1058E7</c:v>
                </c:pt>
                <c:pt idx="861">
                  <c:v>1.1105E7</c:v>
                </c:pt>
                <c:pt idx="862">
                  <c:v>1.1127E7</c:v>
                </c:pt>
                <c:pt idx="863">
                  <c:v>1.1162E7</c:v>
                </c:pt>
                <c:pt idx="864">
                  <c:v>1.1188E7</c:v>
                </c:pt>
                <c:pt idx="865">
                  <c:v>1.1206E7</c:v>
                </c:pt>
                <c:pt idx="866">
                  <c:v>1.1222E7</c:v>
                </c:pt>
                <c:pt idx="867">
                  <c:v>1.1229E7</c:v>
                </c:pt>
                <c:pt idx="868">
                  <c:v>1.1251E7</c:v>
                </c:pt>
                <c:pt idx="869">
                  <c:v>1.1271E7</c:v>
                </c:pt>
                <c:pt idx="870">
                  <c:v>1.1308E7</c:v>
                </c:pt>
                <c:pt idx="871">
                  <c:v>1.1317E7</c:v>
                </c:pt>
                <c:pt idx="872">
                  <c:v>1.1345E7</c:v>
                </c:pt>
                <c:pt idx="873">
                  <c:v>1.1364E7</c:v>
                </c:pt>
                <c:pt idx="874">
                  <c:v>1.1387E7</c:v>
                </c:pt>
                <c:pt idx="875">
                  <c:v>1.1403E7</c:v>
                </c:pt>
                <c:pt idx="876">
                  <c:v>1.1425E7</c:v>
                </c:pt>
                <c:pt idx="877">
                  <c:v>1.1443E7</c:v>
                </c:pt>
                <c:pt idx="878">
                  <c:v>1.1484E7</c:v>
                </c:pt>
                <c:pt idx="879">
                  <c:v>1.1515E7</c:v>
                </c:pt>
                <c:pt idx="880">
                  <c:v>1.1541E7</c:v>
                </c:pt>
                <c:pt idx="881">
                  <c:v>1.1574E7</c:v>
                </c:pt>
                <c:pt idx="882">
                  <c:v>1.1592E7</c:v>
                </c:pt>
                <c:pt idx="883">
                  <c:v>1.1697E7</c:v>
                </c:pt>
                <c:pt idx="884">
                  <c:v>1.1737E7</c:v>
                </c:pt>
                <c:pt idx="885">
                  <c:v>1.1782E7</c:v>
                </c:pt>
                <c:pt idx="886">
                  <c:v>1.1838E7</c:v>
                </c:pt>
                <c:pt idx="887">
                  <c:v>1.1882E7</c:v>
                </c:pt>
                <c:pt idx="888">
                  <c:v>1.1907E7</c:v>
                </c:pt>
                <c:pt idx="889">
                  <c:v>1.1977E7</c:v>
                </c:pt>
                <c:pt idx="890">
                  <c:v>1.2027E7</c:v>
                </c:pt>
                <c:pt idx="891">
                  <c:v>1.2118E7</c:v>
                </c:pt>
                <c:pt idx="892">
                  <c:v>1.222E7</c:v>
                </c:pt>
                <c:pt idx="893">
                  <c:v>1.227E7</c:v>
                </c:pt>
                <c:pt idx="894">
                  <c:v>1.2318E7</c:v>
                </c:pt>
                <c:pt idx="895">
                  <c:v>1.2376E7</c:v>
                </c:pt>
                <c:pt idx="896">
                  <c:v>1.2423E7</c:v>
                </c:pt>
                <c:pt idx="897">
                  <c:v>1.2404E7</c:v>
                </c:pt>
                <c:pt idx="898">
                  <c:v>1.2433E7</c:v>
                </c:pt>
                <c:pt idx="899">
                  <c:v>1.2462E7</c:v>
                </c:pt>
                <c:pt idx="900">
                  <c:v>1.2497E7</c:v>
                </c:pt>
                <c:pt idx="901">
                  <c:v>1.2527E7</c:v>
                </c:pt>
                <c:pt idx="902">
                  <c:v>1.2541E7</c:v>
                </c:pt>
                <c:pt idx="903">
                  <c:v>1.2567E7</c:v>
                </c:pt>
                <c:pt idx="904">
                  <c:v>1.2604E7</c:v>
                </c:pt>
                <c:pt idx="905">
                  <c:v>1.2651E7</c:v>
                </c:pt>
                <c:pt idx="906">
                  <c:v>1.2694E7</c:v>
                </c:pt>
                <c:pt idx="907">
                  <c:v>1.2734E7</c:v>
                </c:pt>
                <c:pt idx="908">
                  <c:v>1.2765E7</c:v>
                </c:pt>
                <c:pt idx="909">
                  <c:v>1.2784E7</c:v>
                </c:pt>
                <c:pt idx="910">
                  <c:v>1.2793E7</c:v>
                </c:pt>
                <c:pt idx="911">
                  <c:v>1.2801E7</c:v>
                </c:pt>
                <c:pt idx="912">
                  <c:v>1.2804E7</c:v>
                </c:pt>
                <c:pt idx="913">
                  <c:v>1.2789E7</c:v>
                </c:pt>
                <c:pt idx="914">
                  <c:v>1.2789E7</c:v>
                </c:pt>
                <c:pt idx="915">
                  <c:v>1.2774E7</c:v>
                </c:pt>
                <c:pt idx="916">
                  <c:v>1.2774E7</c:v>
                </c:pt>
                <c:pt idx="917">
                  <c:v>1.2764E7</c:v>
                </c:pt>
                <c:pt idx="918">
                  <c:v>1.2765E7</c:v>
                </c:pt>
                <c:pt idx="919">
                  <c:v>1.2765E7</c:v>
                </c:pt>
                <c:pt idx="920">
                  <c:v>1.276E7</c:v>
                </c:pt>
                <c:pt idx="921">
                  <c:v>1.2755E7</c:v>
                </c:pt>
                <c:pt idx="922">
                  <c:v>1.2755E7</c:v>
                </c:pt>
                <c:pt idx="923">
                  <c:v>1.2755E7</c:v>
                </c:pt>
                <c:pt idx="924">
                  <c:v>1.2755E7</c:v>
                </c:pt>
                <c:pt idx="925">
                  <c:v>1.2755E7</c:v>
                </c:pt>
                <c:pt idx="926">
                  <c:v>1.2756E7</c:v>
                </c:pt>
                <c:pt idx="927">
                  <c:v>1.2781E7</c:v>
                </c:pt>
                <c:pt idx="928">
                  <c:v>1.2784E7</c:v>
                </c:pt>
                <c:pt idx="929">
                  <c:v>1.2767E7</c:v>
                </c:pt>
                <c:pt idx="930">
                  <c:v>1.2768E7</c:v>
                </c:pt>
                <c:pt idx="931">
                  <c:v>1.2778E7</c:v>
                </c:pt>
                <c:pt idx="932">
                  <c:v>1.2781E7</c:v>
                </c:pt>
                <c:pt idx="933">
                  <c:v>1.2794E7</c:v>
                </c:pt>
                <c:pt idx="934">
                  <c:v>1.2803E7</c:v>
                </c:pt>
                <c:pt idx="935">
                  <c:v>1.2825E7</c:v>
                </c:pt>
                <c:pt idx="936">
                  <c:v>1.2841E7</c:v>
                </c:pt>
                <c:pt idx="937">
                  <c:v>1.286E7</c:v>
                </c:pt>
                <c:pt idx="938">
                  <c:v>1.287E7</c:v>
                </c:pt>
                <c:pt idx="939">
                  <c:v>1.288E7</c:v>
                </c:pt>
                <c:pt idx="940">
                  <c:v>1.2892E7</c:v>
                </c:pt>
                <c:pt idx="941">
                  <c:v>1.2905E7</c:v>
                </c:pt>
                <c:pt idx="942">
                  <c:v>1.2918E7</c:v>
                </c:pt>
                <c:pt idx="943">
                  <c:v>1.294E7</c:v>
                </c:pt>
                <c:pt idx="944">
                  <c:v>1.295E7</c:v>
                </c:pt>
                <c:pt idx="945">
                  <c:v>1.2957E7</c:v>
                </c:pt>
                <c:pt idx="946">
                  <c:v>1.2962E7</c:v>
                </c:pt>
                <c:pt idx="947">
                  <c:v>1.2967E7</c:v>
                </c:pt>
                <c:pt idx="948">
                  <c:v>1.2979E7</c:v>
                </c:pt>
                <c:pt idx="949">
                  <c:v>1.2989E7</c:v>
                </c:pt>
                <c:pt idx="950">
                  <c:v>1.3002E7</c:v>
                </c:pt>
                <c:pt idx="951">
                  <c:v>1.3025E7</c:v>
                </c:pt>
                <c:pt idx="952">
                  <c:v>1.3033E7</c:v>
                </c:pt>
                <c:pt idx="953">
                  <c:v>1.3052E7</c:v>
                </c:pt>
                <c:pt idx="954">
                  <c:v>1.3079E7</c:v>
                </c:pt>
                <c:pt idx="955">
                  <c:v>1.3136E7</c:v>
                </c:pt>
                <c:pt idx="956">
                  <c:v>1.3237E7</c:v>
                </c:pt>
                <c:pt idx="957">
                  <c:v>1.3421E7</c:v>
                </c:pt>
                <c:pt idx="958">
                  <c:v>1.3588E7</c:v>
                </c:pt>
                <c:pt idx="959">
                  <c:v>1.3714E7</c:v>
                </c:pt>
                <c:pt idx="960">
                  <c:v>1.3812E7</c:v>
                </c:pt>
                <c:pt idx="961">
                  <c:v>1.3869E7</c:v>
                </c:pt>
                <c:pt idx="962">
                  <c:v>1.4008E7</c:v>
                </c:pt>
                <c:pt idx="963">
                  <c:v>1.4051E7</c:v>
                </c:pt>
                <c:pt idx="964">
                  <c:v>1.4071E7</c:v>
                </c:pt>
                <c:pt idx="965">
                  <c:v>1.4091E7</c:v>
                </c:pt>
                <c:pt idx="966">
                  <c:v>1.4162E7</c:v>
                </c:pt>
                <c:pt idx="967">
                  <c:v>1.424E7</c:v>
                </c:pt>
                <c:pt idx="968">
                  <c:v>1.4312E7</c:v>
                </c:pt>
                <c:pt idx="969">
                  <c:v>1.4367E7</c:v>
                </c:pt>
                <c:pt idx="970">
                  <c:v>1.438E7</c:v>
                </c:pt>
                <c:pt idx="971">
                  <c:v>1.4454E7</c:v>
                </c:pt>
                <c:pt idx="972">
                  <c:v>1.4508E7</c:v>
                </c:pt>
                <c:pt idx="973">
                  <c:v>1.4565E7</c:v>
                </c:pt>
                <c:pt idx="974">
                  <c:v>1.4577E7</c:v>
                </c:pt>
                <c:pt idx="975">
                  <c:v>1.4615E7</c:v>
                </c:pt>
                <c:pt idx="976">
                  <c:v>1.464E7</c:v>
                </c:pt>
                <c:pt idx="977">
                  <c:v>1.4694E7</c:v>
                </c:pt>
                <c:pt idx="978">
                  <c:v>1.4732E7</c:v>
                </c:pt>
                <c:pt idx="979">
                  <c:v>1.4772E7</c:v>
                </c:pt>
                <c:pt idx="980">
                  <c:v>1.4818E7</c:v>
                </c:pt>
                <c:pt idx="981">
                  <c:v>1.4888E7</c:v>
                </c:pt>
                <c:pt idx="982">
                  <c:v>1.4923E7</c:v>
                </c:pt>
                <c:pt idx="983">
                  <c:v>1.4983E7</c:v>
                </c:pt>
                <c:pt idx="984">
                  <c:v>1.5075E7</c:v>
                </c:pt>
                <c:pt idx="985">
                  <c:v>1.516E7</c:v>
                </c:pt>
                <c:pt idx="986">
                  <c:v>1.5292E7</c:v>
                </c:pt>
                <c:pt idx="987">
                  <c:v>1.543E7</c:v>
                </c:pt>
                <c:pt idx="988">
                  <c:v>1.5605E7</c:v>
                </c:pt>
                <c:pt idx="989">
                  <c:v>1.5714E7</c:v>
                </c:pt>
                <c:pt idx="990">
                  <c:v>1.5801E7</c:v>
                </c:pt>
                <c:pt idx="991">
                  <c:v>1.5856E7</c:v>
                </c:pt>
                <c:pt idx="992">
                  <c:v>1.5892E7</c:v>
                </c:pt>
                <c:pt idx="993">
                  <c:v>1.5927E7</c:v>
                </c:pt>
                <c:pt idx="994">
                  <c:v>1.5957E7</c:v>
                </c:pt>
                <c:pt idx="995">
                  <c:v>1.5987E7</c:v>
                </c:pt>
                <c:pt idx="996">
                  <c:v>1.6027E7</c:v>
                </c:pt>
                <c:pt idx="997">
                  <c:v>1.606E7</c:v>
                </c:pt>
                <c:pt idx="998">
                  <c:v>1.6093E7</c:v>
                </c:pt>
                <c:pt idx="999">
                  <c:v>1.6136E7</c:v>
                </c:pt>
                <c:pt idx="1000">
                  <c:v>1.6174E7</c:v>
                </c:pt>
                <c:pt idx="1001">
                  <c:v>1.6191E7</c:v>
                </c:pt>
                <c:pt idx="1002">
                  <c:v>1.6227E7</c:v>
                </c:pt>
                <c:pt idx="1003">
                  <c:v>1.6248E7</c:v>
                </c:pt>
                <c:pt idx="1004">
                  <c:v>1.627E7</c:v>
                </c:pt>
                <c:pt idx="1005">
                  <c:v>1.6335E7</c:v>
                </c:pt>
                <c:pt idx="1006">
                  <c:v>1.6501E7</c:v>
                </c:pt>
                <c:pt idx="1007">
                  <c:v>1.6638E7</c:v>
                </c:pt>
                <c:pt idx="1008">
                  <c:v>1.6726E7</c:v>
                </c:pt>
                <c:pt idx="1009">
                  <c:v>1.6808E7</c:v>
                </c:pt>
                <c:pt idx="1010">
                  <c:v>1.6902E7</c:v>
                </c:pt>
                <c:pt idx="1011">
                  <c:v>1.6925E7</c:v>
                </c:pt>
                <c:pt idx="1012">
                  <c:v>1.6958E7</c:v>
                </c:pt>
                <c:pt idx="1013">
                  <c:v>1.6973E7</c:v>
                </c:pt>
                <c:pt idx="1014">
                  <c:v>1.6997E7</c:v>
                </c:pt>
                <c:pt idx="1015">
                  <c:v>1.7039E7</c:v>
                </c:pt>
                <c:pt idx="1016">
                  <c:v>1.7099E7</c:v>
                </c:pt>
                <c:pt idx="1017">
                  <c:v>1.7132E7</c:v>
                </c:pt>
                <c:pt idx="1018">
                  <c:v>1.7235E7</c:v>
                </c:pt>
                <c:pt idx="1019">
                  <c:v>1.7257E7</c:v>
                </c:pt>
                <c:pt idx="1020">
                  <c:v>1.7347E7</c:v>
                </c:pt>
                <c:pt idx="1021">
                  <c:v>1.7408E7</c:v>
                </c:pt>
                <c:pt idx="1022">
                  <c:v>1.7464E7</c:v>
                </c:pt>
                <c:pt idx="1023">
                  <c:v>1.7576E7</c:v>
                </c:pt>
                <c:pt idx="1024">
                  <c:v>1.762E7</c:v>
                </c:pt>
                <c:pt idx="1025">
                  <c:v>1.7697E7</c:v>
                </c:pt>
                <c:pt idx="1026">
                  <c:v>1.7747E7</c:v>
                </c:pt>
                <c:pt idx="1027">
                  <c:v>1.7805E7</c:v>
                </c:pt>
                <c:pt idx="1028">
                  <c:v>1.7879E7</c:v>
                </c:pt>
                <c:pt idx="1029">
                  <c:v>1.7931E7</c:v>
                </c:pt>
                <c:pt idx="1030">
                  <c:v>1.7998E7</c:v>
                </c:pt>
                <c:pt idx="1031">
                  <c:v>1.8063E7</c:v>
                </c:pt>
                <c:pt idx="1032">
                  <c:v>1.8108E7</c:v>
                </c:pt>
                <c:pt idx="1033">
                  <c:v>1.8166E7</c:v>
                </c:pt>
                <c:pt idx="1034">
                  <c:v>1.822E7</c:v>
                </c:pt>
                <c:pt idx="1035">
                  <c:v>1.8282E7</c:v>
                </c:pt>
                <c:pt idx="1036">
                  <c:v>1.836E7</c:v>
                </c:pt>
                <c:pt idx="1037">
                  <c:v>1.8413E7</c:v>
                </c:pt>
                <c:pt idx="1038">
                  <c:v>1.847E7</c:v>
                </c:pt>
                <c:pt idx="1039">
                  <c:v>1.8523E7</c:v>
                </c:pt>
                <c:pt idx="1040">
                  <c:v>1.8631E7</c:v>
                </c:pt>
                <c:pt idx="1041">
                  <c:v>1.8708E7</c:v>
                </c:pt>
                <c:pt idx="1042">
                  <c:v>1.8771E7</c:v>
                </c:pt>
                <c:pt idx="1043">
                  <c:v>1.8835E7</c:v>
                </c:pt>
                <c:pt idx="1044">
                  <c:v>1.8949E7</c:v>
                </c:pt>
                <c:pt idx="1045">
                  <c:v>1.9071E7</c:v>
                </c:pt>
                <c:pt idx="1046">
                  <c:v>1.9162E7</c:v>
                </c:pt>
                <c:pt idx="1047">
                  <c:v>1.9281E7</c:v>
                </c:pt>
                <c:pt idx="1048">
                  <c:v>1.9427E7</c:v>
                </c:pt>
                <c:pt idx="1049">
                  <c:v>1.9769E7</c:v>
                </c:pt>
                <c:pt idx="1050">
                  <c:v>1.9871E7</c:v>
                </c:pt>
                <c:pt idx="1051">
                  <c:v>2.0063E7</c:v>
                </c:pt>
                <c:pt idx="1052">
                  <c:v>2.0166E7</c:v>
                </c:pt>
                <c:pt idx="1053">
                  <c:v>2.0256E7</c:v>
                </c:pt>
                <c:pt idx="1054">
                  <c:v>2.0367E7</c:v>
                </c:pt>
                <c:pt idx="1055">
                  <c:v>2.0463E7</c:v>
                </c:pt>
                <c:pt idx="1056">
                  <c:v>2.0568E7</c:v>
                </c:pt>
                <c:pt idx="1057">
                  <c:v>2.0689E7</c:v>
                </c:pt>
                <c:pt idx="1058">
                  <c:v>2.08E7</c:v>
                </c:pt>
                <c:pt idx="1059">
                  <c:v>2.0871E7</c:v>
                </c:pt>
                <c:pt idx="1060">
                  <c:v>2.0944E7</c:v>
                </c:pt>
                <c:pt idx="1061">
                  <c:v>2.0981E7</c:v>
                </c:pt>
                <c:pt idx="1062">
                  <c:v>2.1093E7</c:v>
                </c:pt>
                <c:pt idx="1063">
                  <c:v>2.1166E7</c:v>
                </c:pt>
                <c:pt idx="1064">
                  <c:v>2.1271E7</c:v>
                </c:pt>
                <c:pt idx="1065">
                  <c:v>2.1349E7</c:v>
                </c:pt>
                <c:pt idx="1066">
                  <c:v>2.1373E7</c:v>
                </c:pt>
                <c:pt idx="1067">
                  <c:v>2.1428E7</c:v>
                </c:pt>
                <c:pt idx="1068">
                  <c:v>2.1499E7</c:v>
                </c:pt>
                <c:pt idx="1069">
                  <c:v>2.1581E7</c:v>
                </c:pt>
                <c:pt idx="1070">
                  <c:v>2.1637E7</c:v>
                </c:pt>
                <c:pt idx="1071">
                  <c:v>2.1716E7</c:v>
                </c:pt>
                <c:pt idx="1072">
                  <c:v>2.1755E7</c:v>
                </c:pt>
                <c:pt idx="1073">
                  <c:v>2.1827E7</c:v>
                </c:pt>
                <c:pt idx="1074">
                  <c:v>2.1858E7</c:v>
                </c:pt>
                <c:pt idx="1075">
                  <c:v>2.1898E7</c:v>
                </c:pt>
                <c:pt idx="1076">
                  <c:v>2.193E7</c:v>
                </c:pt>
                <c:pt idx="1077">
                  <c:v>2.1995E7</c:v>
                </c:pt>
                <c:pt idx="1078">
                  <c:v>2.2034E7</c:v>
                </c:pt>
                <c:pt idx="1079">
                  <c:v>2.2066E7</c:v>
                </c:pt>
                <c:pt idx="1080">
                  <c:v>2.2089E7</c:v>
                </c:pt>
                <c:pt idx="1081">
                  <c:v>2.211E7</c:v>
                </c:pt>
                <c:pt idx="1082">
                  <c:v>2.2122E7</c:v>
                </c:pt>
                <c:pt idx="1083">
                  <c:v>2.213E7</c:v>
                </c:pt>
                <c:pt idx="1084">
                  <c:v>2.214E7</c:v>
                </c:pt>
                <c:pt idx="1085">
                  <c:v>2.2179E7</c:v>
                </c:pt>
                <c:pt idx="1086">
                  <c:v>2.2237E7</c:v>
                </c:pt>
                <c:pt idx="1087">
                  <c:v>2.2318E7</c:v>
                </c:pt>
                <c:pt idx="1088">
                  <c:v>2.2335E7</c:v>
                </c:pt>
                <c:pt idx="1089">
                  <c:v>2.2359E7</c:v>
                </c:pt>
                <c:pt idx="1090">
                  <c:v>2.2384E7</c:v>
                </c:pt>
                <c:pt idx="1091">
                  <c:v>2.2413E7</c:v>
                </c:pt>
                <c:pt idx="1092">
                  <c:v>2.2421E7</c:v>
                </c:pt>
                <c:pt idx="1093">
                  <c:v>2.2482E7</c:v>
                </c:pt>
                <c:pt idx="1094">
                  <c:v>2.2506E7</c:v>
                </c:pt>
                <c:pt idx="1095">
                  <c:v>2.2525E7</c:v>
                </c:pt>
                <c:pt idx="1096">
                  <c:v>2.2538E7</c:v>
                </c:pt>
                <c:pt idx="1097">
                  <c:v>2.2565E7</c:v>
                </c:pt>
                <c:pt idx="1098">
                  <c:v>2.2573E7</c:v>
                </c:pt>
                <c:pt idx="1099">
                  <c:v>2.2579E7</c:v>
                </c:pt>
                <c:pt idx="1100">
                  <c:v>2.2593E7</c:v>
                </c:pt>
                <c:pt idx="1101">
                  <c:v>2.2612E7</c:v>
                </c:pt>
                <c:pt idx="1102">
                  <c:v>2.262E7</c:v>
                </c:pt>
                <c:pt idx="1103">
                  <c:v>2.2627E7</c:v>
                </c:pt>
                <c:pt idx="1104">
                  <c:v>2.264E7</c:v>
                </c:pt>
                <c:pt idx="1105">
                  <c:v>2.2655E7</c:v>
                </c:pt>
                <c:pt idx="1106">
                  <c:v>2.2664E7</c:v>
                </c:pt>
                <c:pt idx="1107">
                  <c:v>2.2673E7</c:v>
                </c:pt>
                <c:pt idx="1108">
                  <c:v>2.2682E7</c:v>
                </c:pt>
                <c:pt idx="1109">
                  <c:v>2.2703E7</c:v>
                </c:pt>
                <c:pt idx="1110">
                  <c:v>2.271E7</c:v>
                </c:pt>
                <c:pt idx="1111">
                  <c:v>2.2716E7</c:v>
                </c:pt>
                <c:pt idx="1112">
                  <c:v>2.2722E7</c:v>
                </c:pt>
                <c:pt idx="1113">
                  <c:v>2.2733E7</c:v>
                </c:pt>
                <c:pt idx="1114">
                  <c:v>2.2741E7</c:v>
                </c:pt>
                <c:pt idx="1115">
                  <c:v>2.2749E7</c:v>
                </c:pt>
                <c:pt idx="1116">
                  <c:v>2.2761E7</c:v>
                </c:pt>
                <c:pt idx="1117">
                  <c:v>2.2772E7</c:v>
                </c:pt>
                <c:pt idx="1118">
                  <c:v>2.2778E7</c:v>
                </c:pt>
                <c:pt idx="1119">
                  <c:v>2.2786E7</c:v>
                </c:pt>
                <c:pt idx="1120">
                  <c:v>2.2796E7</c:v>
                </c:pt>
                <c:pt idx="1121">
                  <c:v>2.2788E7</c:v>
                </c:pt>
                <c:pt idx="1122">
                  <c:v>2.2793E7</c:v>
                </c:pt>
                <c:pt idx="1123">
                  <c:v>2.2778E7</c:v>
                </c:pt>
                <c:pt idx="1124">
                  <c:v>2.2781E7</c:v>
                </c:pt>
                <c:pt idx="1125">
                  <c:v>2.277E7</c:v>
                </c:pt>
                <c:pt idx="1126">
                  <c:v>2.2774E7</c:v>
                </c:pt>
                <c:pt idx="1127">
                  <c:v>2.2747E7</c:v>
                </c:pt>
                <c:pt idx="1128">
                  <c:v>2.275E7</c:v>
                </c:pt>
                <c:pt idx="1129">
                  <c:v>2.2737E7</c:v>
                </c:pt>
              </c:numCache>
            </c:numRef>
          </c:yVal>
          <c:smooth val="0"/>
        </c:ser>
        <c:ser>
          <c:idx val="2"/>
          <c:order val="2"/>
          <c:tx>
            <c:v>Fed monetary base</c:v>
          </c:tx>
          <c:spPr>
            <a:ln>
              <a:solidFill>
                <a:schemeClr val="accent6">
                  <a:lumMod val="50000"/>
                </a:schemeClr>
              </a:solidFill>
              <a:prstDash val="sysDot"/>
            </a:ln>
          </c:spPr>
          <c:marker>
            <c:symbol val="none"/>
          </c:marker>
          <c:xVal>
            <c:numRef>
              <c:f>'Gold and M0'!$A$4:$A$1419</c:f>
              <c:numCache>
                <c:formatCode>m/d/yy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'Gold and M0'!$C$4:$C$1419</c:f>
              <c:numCache>
                <c:formatCode>#,##0</c:formatCode>
                <c:ptCount val="1416"/>
                <c:pt idx="0">
                  <c:v>229100.0</c:v>
                </c:pt>
                <c:pt idx="1">
                  <c:v>251968.0</c:v>
                </c:pt>
                <c:pt idx="2">
                  <c:v>255037.0</c:v>
                </c:pt>
                <c:pt idx="3">
                  <c:v>254429.0</c:v>
                </c:pt>
                <c:pt idx="4">
                  <c:v>251940.0</c:v>
                </c:pt>
                <c:pt idx="5">
                  <c:v>253633.0</c:v>
                </c:pt>
                <c:pt idx="6">
                  <c:v>259793.0</c:v>
                </c:pt>
                <c:pt idx="7">
                  <c:v>269243.0</c:v>
                </c:pt>
                <c:pt idx="8">
                  <c:v>279023.0</c:v>
                </c:pt>
                <c:pt idx="9">
                  <c:v>286106.0</c:v>
                </c:pt>
                <c:pt idx="10">
                  <c:v>281794.0</c:v>
                </c:pt>
                <c:pt idx="11">
                  <c:v>287101.0</c:v>
                </c:pt>
                <c:pt idx="12">
                  <c:v>289181.0</c:v>
                </c:pt>
                <c:pt idx="13">
                  <c:v>290398.0</c:v>
                </c:pt>
                <c:pt idx="14">
                  <c:v>295664.0</c:v>
                </c:pt>
                <c:pt idx="15">
                  <c:v>294275.0</c:v>
                </c:pt>
                <c:pt idx="16">
                  <c:v>295035.0</c:v>
                </c:pt>
                <c:pt idx="17">
                  <c:v>297062.0</c:v>
                </c:pt>
                <c:pt idx="18">
                  <c:v>297106.0</c:v>
                </c:pt>
                <c:pt idx="19">
                  <c:v>303551.0</c:v>
                </c:pt>
                <c:pt idx="20">
                  <c:v>304491.0</c:v>
                </c:pt>
                <c:pt idx="21">
                  <c:v>304921.0</c:v>
                </c:pt>
                <c:pt idx="22">
                  <c:v>308099.0</c:v>
                </c:pt>
                <c:pt idx="23">
                  <c:v>306470.0</c:v>
                </c:pt>
                <c:pt idx="24">
                  <c:v>304513.0</c:v>
                </c:pt>
                <c:pt idx="25">
                  <c:v>306747.0</c:v>
                </c:pt>
                <c:pt idx="26">
                  <c:v>305897.0</c:v>
                </c:pt>
                <c:pt idx="27">
                  <c:v>302971.0</c:v>
                </c:pt>
                <c:pt idx="28">
                  <c:v>299694.0</c:v>
                </c:pt>
                <c:pt idx="29">
                  <c:v>311751.0</c:v>
                </c:pt>
                <c:pt idx="30">
                  <c:v>311461.0</c:v>
                </c:pt>
                <c:pt idx="31">
                  <c:v>323966.0</c:v>
                </c:pt>
                <c:pt idx="32">
                  <c:v>310680.0</c:v>
                </c:pt>
                <c:pt idx="33">
                  <c:v>309183.0</c:v>
                </c:pt>
                <c:pt idx="34">
                  <c:v>311858.0</c:v>
                </c:pt>
                <c:pt idx="35">
                  <c:v>315584.0</c:v>
                </c:pt>
                <c:pt idx="36">
                  <c:v>321148.0</c:v>
                </c:pt>
                <c:pt idx="37">
                  <c:v>321422.0</c:v>
                </c:pt>
                <c:pt idx="38">
                  <c:v>317649.0</c:v>
                </c:pt>
                <c:pt idx="39">
                  <c:v>325942.0</c:v>
                </c:pt>
                <c:pt idx="40">
                  <c:v>333727.0</c:v>
                </c:pt>
                <c:pt idx="41">
                  <c:v>329986.0</c:v>
                </c:pt>
                <c:pt idx="42">
                  <c:v>330580.0</c:v>
                </c:pt>
                <c:pt idx="43">
                  <c:v>333515.0</c:v>
                </c:pt>
                <c:pt idx="44">
                  <c:v>345289.0</c:v>
                </c:pt>
                <c:pt idx="45">
                  <c:v>339243.0</c:v>
                </c:pt>
                <c:pt idx="46">
                  <c:v>342012.0</c:v>
                </c:pt>
                <c:pt idx="47">
                  <c:v>343557.0</c:v>
                </c:pt>
                <c:pt idx="48">
                  <c:v>355253.0</c:v>
                </c:pt>
                <c:pt idx="49">
                  <c:v>357472.0</c:v>
                </c:pt>
                <c:pt idx="50">
                  <c:v>359724.0</c:v>
                </c:pt>
                <c:pt idx="51">
                  <c:v>372324.0</c:v>
                </c:pt>
                <c:pt idx="52">
                  <c:v>397920.0</c:v>
                </c:pt>
                <c:pt idx="53">
                  <c:v>411337.0</c:v>
                </c:pt>
                <c:pt idx="54">
                  <c:v>406935.0</c:v>
                </c:pt>
                <c:pt idx="55">
                  <c:v>404935.0</c:v>
                </c:pt>
                <c:pt idx="56">
                  <c:v>412340.0</c:v>
                </c:pt>
                <c:pt idx="57">
                  <c:v>413273.0</c:v>
                </c:pt>
                <c:pt idx="58">
                  <c:v>413498.0</c:v>
                </c:pt>
                <c:pt idx="59">
                  <c:v>420226.0</c:v>
                </c:pt>
                <c:pt idx="60">
                  <c:v>425667.0</c:v>
                </c:pt>
                <c:pt idx="61">
                  <c:v>428227.0</c:v>
                </c:pt>
                <c:pt idx="62">
                  <c:v>434977.0</c:v>
                </c:pt>
                <c:pt idx="63">
                  <c:v>429103.0</c:v>
                </c:pt>
                <c:pt idx="64">
                  <c:v>431484.0</c:v>
                </c:pt>
                <c:pt idx="65">
                  <c:v>425579.0</c:v>
                </c:pt>
                <c:pt idx="66">
                  <c:v>425952.0</c:v>
                </c:pt>
                <c:pt idx="67">
                  <c:v>428353.0</c:v>
                </c:pt>
                <c:pt idx="68">
                  <c:v>436919.0</c:v>
                </c:pt>
                <c:pt idx="69">
                  <c:v>434143.0</c:v>
                </c:pt>
                <c:pt idx="70">
                  <c:v>439846.0</c:v>
                </c:pt>
                <c:pt idx="71">
                  <c:v>429854.0</c:v>
                </c:pt>
                <c:pt idx="72">
                  <c:v>434248.0</c:v>
                </c:pt>
                <c:pt idx="73">
                  <c:v>437441.0</c:v>
                </c:pt>
                <c:pt idx="74">
                  <c:v>428930.0</c:v>
                </c:pt>
                <c:pt idx="75">
                  <c:v>423522.0</c:v>
                </c:pt>
                <c:pt idx="76">
                  <c:v>430210.0</c:v>
                </c:pt>
                <c:pt idx="77">
                  <c:v>437963.0</c:v>
                </c:pt>
                <c:pt idx="78">
                  <c:v>472776.0</c:v>
                </c:pt>
                <c:pt idx="79">
                  <c:v>486118.0</c:v>
                </c:pt>
                <c:pt idx="80">
                  <c:v>469665.0</c:v>
                </c:pt>
                <c:pt idx="81">
                  <c:v>477103.0</c:v>
                </c:pt>
                <c:pt idx="82">
                  <c:v>487022.0</c:v>
                </c:pt>
                <c:pt idx="83">
                  <c:v>483564.0</c:v>
                </c:pt>
                <c:pt idx="84">
                  <c:v>468664.0</c:v>
                </c:pt>
                <c:pt idx="85">
                  <c:v>476860.0</c:v>
                </c:pt>
                <c:pt idx="86">
                  <c:v>486760.0</c:v>
                </c:pt>
                <c:pt idx="87">
                  <c:v>503812.0</c:v>
                </c:pt>
                <c:pt idx="88">
                  <c:v>503080.0</c:v>
                </c:pt>
                <c:pt idx="89">
                  <c:v>503346.0</c:v>
                </c:pt>
                <c:pt idx="90">
                  <c:v>502122.0</c:v>
                </c:pt>
                <c:pt idx="91">
                  <c:v>519076.0</c:v>
                </c:pt>
                <c:pt idx="92">
                  <c:v>517844.0</c:v>
                </c:pt>
                <c:pt idx="93">
                  <c:v>500803.0</c:v>
                </c:pt>
                <c:pt idx="94">
                  <c:v>532635.0</c:v>
                </c:pt>
                <c:pt idx="95">
                  <c:v>531780.0</c:v>
                </c:pt>
                <c:pt idx="96">
                  <c:v>535975.0</c:v>
                </c:pt>
                <c:pt idx="97">
                  <c:v>537989.0</c:v>
                </c:pt>
                <c:pt idx="98">
                  <c:v>538834.0</c:v>
                </c:pt>
                <c:pt idx="99">
                  <c:v>555592.0</c:v>
                </c:pt>
                <c:pt idx="100">
                  <c:v>551030.0</c:v>
                </c:pt>
                <c:pt idx="101">
                  <c:v>564915.0</c:v>
                </c:pt>
                <c:pt idx="102">
                  <c:v>566044.0</c:v>
                </c:pt>
                <c:pt idx="103">
                  <c:v>571378.0</c:v>
                </c:pt>
                <c:pt idx="104">
                  <c:v>637752.0</c:v>
                </c:pt>
                <c:pt idx="105">
                  <c:v>652398.0</c:v>
                </c:pt>
                <c:pt idx="106">
                  <c:v>626941.0</c:v>
                </c:pt>
                <c:pt idx="107">
                  <c:v>630094.0</c:v>
                </c:pt>
                <c:pt idx="108">
                  <c:v>655742.0</c:v>
                </c:pt>
                <c:pt idx="109">
                  <c:v>664541.0</c:v>
                </c:pt>
                <c:pt idx="110">
                  <c:v>682916.0</c:v>
                </c:pt>
                <c:pt idx="111">
                  <c:v>669667.0</c:v>
                </c:pt>
                <c:pt idx="112">
                  <c:v>694144.0</c:v>
                </c:pt>
                <c:pt idx="113">
                  <c:v>683764.0</c:v>
                </c:pt>
                <c:pt idx="114">
                  <c:v>701350.0</c:v>
                </c:pt>
                <c:pt idx="115">
                  <c:v>701349.0</c:v>
                </c:pt>
                <c:pt idx="116">
                  <c:v>691263.0</c:v>
                </c:pt>
                <c:pt idx="117">
                  <c:v>705680.0</c:v>
                </c:pt>
                <c:pt idx="118">
                  <c:v>711536.0</c:v>
                </c:pt>
                <c:pt idx="119">
                  <c:v>728665.0</c:v>
                </c:pt>
                <c:pt idx="120">
                  <c:v>739275.0</c:v>
                </c:pt>
                <c:pt idx="121">
                  <c:v>745548.0</c:v>
                </c:pt>
                <c:pt idx="122">
                  <c:v>727842.0</c:v>
                </c:pt>
                <c:pt idx="123">
                  <c:v>736352.0</c:v>
                </c:pt>
                <c:pt idx="124">
                  <c:v>772514.0</c:v>
                </c:pt>
                <c:pt idx="125">
                  <c:v>754556.0</c:v>
                </c:pt>
                <c:pt idx="126">
                  <c:v>759043.0</c:v>
                </c:pt>
                <c:pt idx="127">
                  <c:v>738011.0</c:v>
                </c:pt>
                <c:pt idx="128">
                  <c:v>762117.0</c:v>
                </c:pt>
                <c:pt idx="129">
                  <c:v>764701.0</c:v>
                </c:pt>
                <c:pt idx="130">
                  <c:v>773147.0</c:v>
                </c:pt>
                <c:pt idx="131">
                  <c:v>839527.0</c:v>
                </c:pt>
                <c:pt idx="132">
                  <c:v>748922.0</c:v>
                </c:pt>
                <c:pt idx="133">
                  <c:v>808247.0</c:v>
                </c:pt>
                <c:pt idx="134">
                  <c:v>914120.0</c:v>
                </c:pt>
                <c:pt idx="135">
                  <c:v>1.306706E6</c:v>
                </c:pt>
                <c:pt idx="136">
                  <c:v>1.543147E6</c:v>
                </c:pt>
                <c:pt idx="137">
                  <c:v>1.640981E6</c:v>
                </c:pt>
                <c:pt idx="138">
                  <c:v>1.55414E6</c:v>
                </c:pt>
                <c:pt idx="139">
                  <c:v>1.701527E6</c:v>
                </c:pt>
                <c:pt idx="140">
                  <c:v>1.67193E6</c:v>
                </c:pt>
                <c:pt idx="141">
                  <c:v>1.7365E6</c:v>
                </c:pt>
                <c:pt idx="142">
                  <c:v>1.65504E6</c:v>
                </c:pt>
                <c:pt idx="143">
                  <c:v>1.694506E6</c:v>
                </c:pt>
                <c:pt idx="144">
                  <c:v>1.699651E6</c:v>
                </c:pt>
                <c:pt idx="145">
                  <c:v>1.663742E6</c:v>
                </c:pt>
                <c:pt idx="146">
                  <c:v>1.766735E6</c:v>
                </c:pt>
                <c:pt idx="147">
                  <c:v>1.791419E6</c:v>
                </c:pt>
                <c:pt idx="148">
                  <c:v>1.82995E6</c:v>
                </c:pt>
                <c:pt idx="149">
                  <c:v>1.845142E6</c:v>
                </c:pt>
                <c:pt idx="150">
                  <c:v>1.897803E6</c:v>
                </c:pt>
                <c:pt idx="151">
                  <c:v>2.053194E6</c:v>
                </c:pt>
                <c:pt idx="152">
                  <c:v>2.053767E6</c:v>
                </c:pt>
                <c:pt idx="153">
                  <c:v>2.119829E6</c:v>
                </c:pt>
                <c:pt idx="154">
                  <c:v>2.261024E6</c:v>
                </c:pt>
                <c:pt idx="155">
                  <c:v>2.347494E6</c:v>
                </c:pt>
                <c:pt idx="156">
                  <c:v>2.461083E6</c:v>
                </c:pt>
                <c:pt idx="157">
                  <c:v>2.45054E6</c:v>
                </c:pt>
                <c:pt idx="158">
                  <c:v>2.554412E6</c:v>
                </c:pt>
                <c:pt idx="159">
                  <c:v>2.555711E6</c:v>
                </c:pt>
                <c:pt idx="160">
                  <c:v>2.710415E6</c:v>
                </c:pt>
                <c:pt idx="161">
                  <c:v>2.625076E6</c:v>
                </c:pt>
                <c:pt idx="162">
                  <c:v>2.707654E6</c:v>
                </c:pt>
                <c:pt idx="163">
                  <c:v>2.708435E6</c:v>
                </c:pt>
                <c:pt idx="164">
                  <c:v>2.748681E6</c:v>
                </c:pt>
                <c:pt idx="165">
                  <c:v>2.668373E6</c:v>
                </c:pt>
                <c:pt idx="166">
                  <c:v>2.723677E6</c:v>
                </c:pt>
                <c:pt idx="167">
                  <c:v>2.722745E6</c:v>
                </c:pt>
                <c:pt idx="168">
                  <c:v>2.77052E6</c:v>
                </c:pt>
                <c:pt idx="169">
                  <c:v>2.698758E6</c:v>
                </c:pt>
                <c:pt idx="170">
                  <c:v>2.7823E6</c:v>
                </c:pt>
                <c:pt idx="171">
                  <c:v>2.74711E6</c:v>
                </c:pt>
                <c:pt idx="172">
                  <c:v>2.857494E6</c:v>
                </c:pt>
                <c:pt idx="173">
                  <c:v>2.862275E6</c:v>
                </c:pt>
                <c:pt idx="174">
                  <c:v>2.917512E6</c:v>
                </c:pt>
                <c:pt idx="175">
                  <c:v>2.960216E6</c:v>
                </c:pt>
                <c:pt idx="176">
                  <c:v>2.961074E6</c:v>
                </c:pt>
                <c:pt idx="177">
                  <c:v>3.001914E6</c:v>
                </c:pt>
                <c:pt idx="178">
                  <c:v>2.992042E6</c:v>
                </c:pt>
                <c:pt idx="179">
                  <c:v>3.031543E6</c:v>
                </c:pt>
                <c:pt idx="180">
                  <c:v>3.039158E6</c:v>
                </c:pt>
                <c:pt idx="181">
                  <c:v>3.125633E6</c:v>
                </c:pt>
                <c:pt idx="182">
                  <c:v>3.038461E6</c:v>
                </c:pt>
                <c:pt idx="183">
                  <c:v>3.022669E6</c:v>
                </c:pt>
                <c:pt idx="184">
                  <c:v>3.049705E6</c:v>
                </c:pt>
                <c:pt idx="185">
                  <c:v>3.098645E6</c:v>
                </c:pt>
                <c:pt idx="186">
                  <c:v>3.216935E6</c:v>
                </c:pt>
                <c:pt idx="187">
                  <c:v>3.152882E6</c:v>
                </c:pt>
                <c:pt idx="188">
                  <c:v>3.290193E6</c:v>
                </c:pt>
                <c:pt idx="189">
                  <c:v>3.171901E6</c:v>
                </c:pt>
                <c:pt idx="190">
                  <c:v>3.263571E6</c:v>
                </c:pt>
                <c:pt idx="191">
                  <c:v>3.328092E6</c:v>
                </c:pt>
                <c:pt idx="192">
                  <c:v>3.317115E6</c:v>
                </c:pt>
                <c:pt idx="193">
                  <c:v>3.341476E6</c:v>
                </c:pt>
                <c:pt idx="194">
                  <c:v>3.389697E6</c:v>
                </c:pt>
                <c:pt idx="195">
                  <c:v>3.464597E6</c:v>
                </c:pt>
                <c:pt idx="196">
                  <c:v>3.509181E6</c:v>
                </c:pt>
                <c:pt idx="197">
                  <c:v>3.592034E6</c:v>
                </c:pt>
                <c:pt idx="198">
                  <c:v>3.669745E6</c:v>
                </c:pt>
                <c:pt idx="199">
                  <c:v>3.742704E6</c:v>
                </c:pt>
                <c:pt idx="200">
                  <c:v>3.852767E6</c:v>
                </c:pt>
                <c:pt idx="201">
                  <c:v>3.920635E6</c:v>
                </c:pt>
                <c:pt idx="202">
                  <c:v>3.968124E6</c:v>
                </c:pt>
                <c:pt idx="203">
                  <c:v>4.038743E6</c:v>
                </c:pt>
                <c:pt idx="204">
                  <c:v>4.064881E6</c:v>
                </c:pt>
                <c:pt idx="205">
                  <c:v>4.25027E6</c:v>
                </c:pt>
                <c:pt idx="206">
                  <c:v>4.021335E6</c:v>
                </c:pt>
                <c:pt idx="207">
                  <c:v>4.173056E6</c:v>
                </c:pt>
                <c:pt idx="208">
                  <c:v>4.085396E6</c:v>
                </c:pt>
                <c:pt idx="209">
                  <c:v>4.239752E6</c:v>
                </c:pt>
                <c:pt idx="210">
                  <c:v>4.143572E6</c:v>
                </c:pt>
                <c:pt idx="211">
                  <c:v>4.22516E6</c:v>
                </c:pt>
                <c:pt idx="212">
                  <c:v>4.274709E6</c:v>
                </c:pt>
                <c:pt idx="213">
                  <c:v>4.418054E6</c:v>
                </c:pt>
                <c:pt idx="214">
                  <c:v>4.389684E6</c:v>
                </c:pt>
                <c:pt idx="215">
                  <c:v>4.370773E6</c:v>
                </c:pt>
                <c:pt idx="216">
                  <c:v>4.354876E6</c:v>
                </c:pt>
                <c:pt idx="217">
                  <c:v>4.33306E6</c:v>
                </c:pt>
                <c:pt idx="218">
                  <c:v>4.217781E6</c:v>
                </c:pt>
                <c:pt idx="219">
                  <c:v>4.273306E6</c:v>
                </c:pt>
                <c:pt idx="220">
                  <c:v>4.175921E6</c:v>
                </c:pt>
                <c:pt idx="221">
                  <c:v>4.223837E6</c:v>
                </c:pt>
                <c:pt idx="222">
                  <c:v>4.163625E6</c:v>
                </c:pt>
                <c:pt idx="223">
                  <c:v>4.227321E6</c:v>
                </c:pt>
                <c:pt idx="224">
                  <c:v>4.251204E6</c:v>
                </c:pt>
                <c:pt idx="225">
                  <c:v>4.317619E6</c:v>
                </c:pt>
                <c:pt idx="226">
                  <c:v>4.257848E6</c:v>
                </c:pt>
                <c:pt idx="227">
                  <c:v>4.298483E6</c:v>
                </c:pt>
                <c:pt idx="228">
                  <c:v>4.352417E6</c:v>
                </c:pt>
                <c:pt idx="229">
                  <c:v>4.328841E6</c:v>
                </c:pt>
                <c:pt idx="230">
                  <c:v>4.354638E6</c:v>
                </c:pt>
                <c:pt idx="231">
                  <c:v>4.37272E6</c:v>
                </c:pt>
                <c:pt idx="232">
                  <c:v>4.354924E6</c:v>
                </c:pt>
                <c:pt idx="233">
                  <c:v>4.41007E6</c:v>
                </c:pt>
                <c:pt idx="234">
                  <c:v>4.413425E6</c:v>
                </c:pt>
                <c:pt idx="235">
                  <c:v>4.368985E6</c:v>
                </c:pt>
                <c:pt idx="236">
                  <c:v>4.343837E6</c:v>
                </c:pt>
                <c:pt idx="237">
                  <c:v>4.387387E6</c:v>
                </c:pt>
                <c:pt idx="238">
                  <c:v>4.303785E6</c:v>
                </c:pt>
                <c:pt idx="239">
                  <c:v>4.310658E6</c:v>
                </c:pt>
                <c:pt idx="240">
                  <c:v>4.389395E6</c:v>
                </c:pt>
                <c:pt idx="241">
                  <c:v>4.421526E6</c:v>
                </c:pt>
                <c:pt idx="242">
                  <c:v>4.449262E6</c:v>
                </c:pt>
                <c:pt idx="243">
                  <c:v>4.411755E6</c:v>
                </c:pt>
                <c:pt idx="244">
                  <c:v>4.416742E6</c:v>
                </c:pt>
                <c:pt idx="245">
                  <c:v>4.450243E6</c:v>
                </c:pt>
                <c:pt idx="246">
                  <c:v>4.494182E6</c:v>
                </c:pt>
                <c:pt idx="247">
                  <c:v>4.528978E6</c:v>
                </c:pt>
                <c:pt idx="248">
                  <c:v>4.449163E6</c:v>
                </c:pt>
                <c:pt idx="249">
                  <c:v>4.530394E6</c:v>
                </c:pt>
                <c:pt idx="250">
                  <c:v>4.592903E6</c:v>
                </c:pt>
                <c:pt idx="251">
                  <c:v>4.652188E6</c:v>
                </c:pt>
                <c:pt idx="252">
                  <c:v>4.505278E6</c:v>
                </c:pt>
                <c:pt idx="253">
                  <c:v>4.626218E6</c:v>
                </c:pt>
                <c:pt idx="254">
                  <c:v>4.715986E6</c:v>
                </c:pt>
                <c:pt idx="255">
                  <c:v>4.766719E6</c:v>
                </c:pt>
                <c:pt idx="256">
                  <c:v>4.843345E6</c:v>
                </c:pt>
                <c:pt idx="257">
                  <c:v>4.81861E6</c:v>
                </c:pt>
                <c:pt idx="258">
                  <c:v>4.84129E6</c:v>
                </c:pt>
                <c:pt idx="259">
                  <c:v>4.971198E6</c:v>
                </c:pt>
                <c:pt idx="260">
                  <c:v>4.929116E6</c:v>
                </c:pt>
                <c:pt idx="261">
                  <c:v>4.912393E6</c:v>
                </c:pt>
                <c:pt idx="262">
                  <c:v>4.953504E6</c:v>
                </c:pt>
                <c:pt idx="263">
                  <c:v>4.968876E6</c:v>
                </c:pt>
                <c:pt idx="264">
                  <c:v>4.983285E6</c:v>
                </c:pt>
                <c:pt idx="265">
                  <c:v>4.981882E6</c:v>
                </c:pt>
                <c:pt idx="266">
                  <c:v>5.105559E6</c:v>
                </c:pt>
                <c:pt idx="267">
                  <c:v>5.180353E6</c:v>
                </c:pt>
                <c:pt idx="268">
                  <c:v>5.023686E6</c:v>
                </c:pt>
                <c:pt idx="269">
                  <c:v>5.051922E6</c:v>
                </c:pt>
                <c:pt idx="270">
                  <c:v>4.958219E6</c:v>
                </c:pt>
                <c:pt idx="271">
                  <c:v>4.952186E6</c:v>
                </c:pt>
                <c:pt idx="272">
                  <c:v>5.009993E6</c:v>
                </c:pt>
                <c:pt idx="273">
                  <c:v>5.042762E6</c:v>
                </c:pt>
                <c:pt idx="274">
                  <c:v>5.046873E6</c:v>
                </c:pt>
                <c:pt idx="275">
                  <c:v>5.129076E6</c:v>
                </c:pt>
                <c:pt idx="276">
                  <c:v>5.117361E6</c:v>
                </c:pt>
                <c:pt idx="277">
                  <c:v>5.147417E6</c:v>
                </c:pt>
                <c:pt idx="278">
                  <c:v>5.108371E6</c:v>
                </c:pt>
                <c:pt idx="279">
                  <c:v>5.116556E6</c:v>
                </c:pt>
                <c:pt idx="280">
                  <c:v>5.17298E6</c:v>
                </c:pt>
                <c:pt idx="281">
                  <c:v>5.121334E6</c:v>
                </c:pt>
                <c:pt idx="282">
                  <c:v>5.159004E6</c:v>
                </c:pt>
                <c:pt idx="283">
                  <c:v>5.10503E6</c:v>
                </c:pt>
                <c:pt idx="284">
                  <c:v>5.11228E6</c:v>
                </c:pt>
                <c:pt idx="285">
                  <c:v>5.088931E6</c:v>
                </c:pt>
                <c:pt idx="286">
                  <c:v>5.134184E6</c:v>
                </c:pt>
                <c:pt idx="287">
                  <c:v>5.096238E6</c:v>
                </c:pt>
                <c:pt idx="288">
                  <c:v>5.139122E6</c:v>
                </c:pt>
                <c:pt idx="289">
                  <c:v>5.167317E6</c:v>
                </c:pt>
                <c:pt idx="290">
                  <c:v>5.163827E6</c:v>
                </c:pt>
                <c:pt idx="291">
                  <c:v>5.088831E6</c:v>
                </c:pt>
                <c:pt idx="292">
                  <c:v>5.134238E6</c:v>
                </c:pt>
                <c:pt idx="293">
                  <c:v>5.232207E6</c:v>
                </c:pt>
                <c:pt idx="294">
                  <c:v>5.210939E6</c:v>
                </c:pt>
                <c:pt idx="295">
                  <c:v>5.193696E6</c:v>
                </c:pt>
                <c:pt idx="296">
                  <c:v>5.133836E6</c:v>
                </c:pt>
                <c:pt idx="297">
                  <c:v>5.120462E6</c:v>
                </c:pt>
                <c:pt idx="298">
                  <c:v>5.153493E6</c:v>
                </c:pt>
                <c:pt idx="299">
                  <c:v>5.200635E6</c:v>
                </c:pt>
                <c:pt idx="300">
                  <c:v>5.166963E6</c:v>
                </c:pt>
                <c:pt idx="301">
                  <c:v>5.222932E6</c:v>
                </c:pt>
                <c:pt idx="302">
                  <c:v>5.278525E6</c:v>
                </c:pt>
                <c:pt idx="303">
                  <c:v>5.333182E6</c:v>
                </c:pt>
                <c:pt idx="304">
                  <c:v>5.323743E6</c:v>
                </c:pt>
                <c:pt idx="305">
                  <c:v>5.294853E6</c:v>
                </c:pt>
                <c:pt idx="306">
                  <c:v>5.294345E6</c:v>
                </c:pt>
                <c:pt idx="307">
                  <c:v>5.361183E6</c:v>
                </c:pt>
                <c:pt idx="308">
                  <c:v>5.43482E6</c:v>
                </c:pt>
                <c:pt idx="309">
                  <c:v>5.349382E6</c:v>
                </c:pt>
                <c:pt idx="310">
                  <c:v>5.371925E6</c:v>
                </c:pt>
                <c:pt idx="311">
                  <c:v>5.345969E6</c:v>
                </c:pt>
                <c:pt idx="312">
                  <c:v>5.345929E6</c:v>
                </c:pt>
                <c:pt idx="313">
                  <c:v>5.303122E6</c:v>
                </c:pt>
                <c:pt idx="314">
                  <c:v>5.251922E6</c:v>
                </c:pt>
                <c:pt idx="315">
                  <c:v>5.2908E6</c:v>
                </c:pt>
                <c:pt idx="316">
                  <c:v>5.285332E6</c:v>
                </c:pt>
                <c:pt idx="317">
                  <c:v>5.300592E6</c:v>
                </c:pt>
                <c:pt idx="318">
                  <c:v>5.345154E6</c:v>
                </c:pt>
                <c:pt idx="319">
                  <c:v>5.310625E6</c:v>
                </c:pt>
                <c:pt idx="320">
                  <c:v>5.278918E6</c:v>
                </c:pt>
                <c:pt idx="321">
                  <c:v>5.128993E6</c:v>
                </c:pt>
                <c:pt idx="322">
                  <c:v>5.08788E6</c:v>
                </c:pt>
                <c:pt idx="323">
                  <c:v>5.024847E6</c:v>
                </c:pt>
                <c:pt idx="324">
                  <c:v>5.015722E6</c:v>
                </c:pt>
                <c:pt idx="325">
                  <c:v>4.988853E6</c:v>
                </c:pt>
                <c:pt idx="326">
                  <c:v>4.95173E6</c:v>
                </c:pt>
                <c:pt idx="327">
                  <c:v>4.96395E6</c:v>
                </c:pt>
                <c:pt idx="328">
                  <c:v>4.933084E6</c:v>
                </c:pt>
                <c:pt idx="329">
                  <c:v>4.919356E6</c:v>
                </c:pt>
                <c:pt idx="330">
                  <c:v>4.819904E6</c:v>
                </c:pt>
                <c:pt idx="331">
                  <c:v>4.780755E6</c:v>
                </c:pt>
                <c:pt idx="332">
                  <c:v>4.750277E6</c:v>
                </c:pt>
                <c:pt idx="333">
                  <c:v>4.723054E6</c:v>
                </c:pt>
                <c:pt idx="334">
                  <c:v>4.717217E6</c:v>
                </c:pt>
                <c:pt idx="335">
                  <c:v>4.665148E6</c:v>
                </c:pt>
                <c:pt idx="336">
                  <c:v>4.643094E6</c:v>
                </c:pt>
                <c:pt idx="337">
                  <c:v>4.65383E6</c:v>
                </c:pt>
                <c:pt idx="338">
                  <c:v>4.642812E6</c:v>
                </c:pt>
                <c:pt idx="339">
                  <c:v>4.580698E6</c:v>
                </c:pt>
                <c:pt idx="340">
                  <c:v>4.535247E6</c:v>
                </c:pt>
                <c:pt idx="341">
                  <c:v>4.551373E6</c:v>
                </c:pt>
                <c:pt idx="342">
                  <c:v>4.535852E6</c:v>
                </c:pt>
                <c:pt idx="343">
                  <c:v>4.67594E6</c:v>
                </c:pt>
                <c:pt idx="344">
                  <c:v>4.422032E6</c:v>
                </c:pt>
                <c:pt idx="345">
                  <c:v>4.408031E6</c:v>
                </c:pt>
                <c:pt idx="346">
                  <c:v>4.456976E6</c:v>
                </c:pt>
                <c:pt idx="347">
                  <c:v>4.389692E6</c:v>
                </c:pt>
                <c:pt idx="348">
                  <c:v>4.322583E6</c:v>
                </c:pt>
                <c:pt idx="349">
                  <c:v>4.301397E6</c:v>
                </c:pt>
                <c:pt idx="350">
                  <c:v>4.278972E6</c:v>
                </c:pt>
                <c:pt idx="351">
                  <c:v>4.240668E6</c:v>
                </c:pt>
                <c:pt idx="352">
                  <c:v>4.239714E6</c:v>
                </c:pt>
                <c:pt idx="353">
                  <c:v>4.215689E6</c:v>
                </c:pt>
                <c:pt idx="354">
                  <c:v>4.210231E6</c:v>
                </c:pt>
                <c:pt idx="355">
                  <c:v>4.257457E6</c:v>
                </c:pt>
                <c:pt idx="356">
                  <c:v>4.225767E6</c:v>
                </c:pt>
                <c:pt idx="357">
                  <c:v>4.166475E6</c:v>
                </c:pt>
                <c:pt idx="358">
                  <c:v>4.19414E6</c:v>
                </c:pt>
                <c:pt idx="359">
                  <c:v>4.195064E6</c:v>
                </c:pt>
                <c:pt idx="360">
                  <c:v>4.220343E6</c:v>
                </c:pt>
                <c:pt idx="361">
                  <c:v>4.19475E6</c:v>
                </c:pt>
                <c:pt idx="362">
                  <c:v>4.165862E6</c:v>
                </c:pt>
                <c:pt idx="363">
                  <c:v>4.143853E6</c:v>
                </c:pt>
                <c:pt idx="364">
                  <c:v>4.171479E6</c:v>
                </c:pt>
                <c:pt idx="365">
                  <c:v>4.147074E6</c:v>
                </c:pt>
                <c:pt idx="366">
                  <c:v>4.135398E6</c:v>
                </c:pt>
                <c:pt idx="367">
                  <c:v>4.11223E6</c:v>
                </c:pt>
                <c:pt idx="368">
                  <c:v>4.090814E6</c:v>
                </c:pt>
                <c:pt idx="369">
                  <c:v>4.117696E6</c:v>
                </c:pt>
                <c:pt idx="370">
                  <c:v>4.233908E6</c:v>
                </c:pt>
                <c:pt idx="371">
                  <c:v>4.194063E6</c:v>
                </c:pt>
                <c:pt idx="372">
                  <c:v>4.22057E6</c:v>
                </c:pt>
                <c:pt idx="373">
                  <c:v>4.113339E6</c:v>
                </c:pt>
                <c:pt idx="374">
                  <c:v>3.988379E6</c:v>
                </c:pt>
                <c:pt idx="375">
                  <c:v>3.921187E6</c:v>
                </c:pt>
                <c:pt idx="376">
                  <c:v>3.951363E6</c:v>
                </c:pt>
                <c:pt idx="377">
                  <c:v>3.964354E6</c:v>
                </c:pt>
                <c:pt idx="378">
                  <c:v>3.997371E6</c:v>
                </c:pt>
                <c:pt idx="379">
                  <c:v>3.93169E6</c:v>
                </c:pt>
                <c:pt idx="380">
                  <c:v>4.002147E6</c:v>
                </c:pt>
                <c:pt idx="381">
                  <c:v>3.996977E6</c:v>
                </c:pt>
                <c:pt idx="382">
                  <c:v>4.112115E6</c:v>
                </c:pt>
                <c:pt idx="383">
                  <c:v>3.930079E6</c:v>
                </c:pt>
                <c:pt idx="384">
                  <c:v>3.970978E6</c:v>
                </c:pt>
                <c:pt idx="385">
                  <c:v>4.008757E6</c:v>
                </c:pt>
                <c:pt idx="386">
                  <c:v>4.008386E6</c:v>
                </c:pt>
                <c:pt idx="387">
                  <c:v>4.022336E6</c:v>
                </c:pt>
                <c:pt idx="388">
                  <c:v>3.98582E6</c:v>
                </c:pt>
                <c:pt idx="389">
                  <c:v>4.025649E6</c:v>
                </c:pt>
                <c:pt idx="390">
                  <c:v>4.039864E6</c:v>
                </c:pt>
                <c:pt idx="391">
                  <c:v>4.02994E6</c:v>
                </c:pt>
                <c:pt idx="392">
                  <c:v>4.022674E6</c:v>
                </c:pt>
                <c:pt idx="393">
                  <c:v>3.993741E6</c:v>
                </c:pt>
                <c:pt idx="394">
                  <c:v>4.037304E6</c:v>
                </c:pt>
                <c:pt idx="395">
                  <c:v>4.01206E6</c:v>
                </c:pt>
                <c:pt idx="396">
                  <c:v>4.006003E6</c:v>
                </c:pt>
                <c:pt idx="397">
                  <c:v>4.05688E6</c:v>
                </c:pt>
                <c:pt idx="398">
                  <c:v>4.081465E6</c:v>
                </c:pt>
                <c:pt idx="399">
                  <c:v>4.100731E6</c:v>
                </c:pt>
                <c:pt idx="400">
                  <c:v>4.063046E6</c:v>
                </c:pt>
                <c:pt idx="401">
                  <c:v>4.005709E6</c:v>
                </c:pt>
                <c:pt idx="402">
                  <c:v>4.040007E6</c:v>
                </c:pt>
                <c:pt idx="403">
                  <c:v>3.991309E6</c:v>
                </c:pt>
                <c:pt idx="404">
                  <c:v>3.990678E6</c:v>
                </c:pt>
                <c:pt idx="405">
                  <c:v>3.989116E6</c:v>
                </c:pt>
                <c:pt idx="406">
                  <c:v>4.014149E6</c:v>
                </c:pt>
                <c:pt idx="407">
                  <c:v>4.060763E6</c:v>
                </c:pt>
                <c:pt idx="408">
                  <c:v>4.075065E6</c:v>
                </c:pt>
                <c:pt idx="409">
                  <c:v>4.040595E6</c:v>
                </c:pt>
                <c:pt idx="410">
                  <c:v>4.087424E6</c:v>
                </c:pt>
                <c:pt idx="411">
                  <c:v>4.161885E6</c:v>
                </c:pt>
                <c:pt idx="412">
                  <c:v>4.253671E6</c:v>
                </c:pt>
                <c:pt idx="413">
                  <c:v>4.277327E6</c:v>
                </c:pt>
                <c:pt idx="414">
                  <c:v>4.136462E6</c:v>
                </c:pt>
                <c:pt idx="415">
                  <c:v>4.192531E6</c:v>
                </c:pt>
                <c:pt idx="416">
                  <c:v>4.184566E6</c:v>
                </c:pt>
                <c:pt idx="417">
                  <c:v>4.210198E6</c:v>
                </c:pt>
                <c:pt idx="418">
                  <c:v>4.15468E6</c:v>
                </c:pt>
                <c:pt idx="419">
                  <c:v>4.158313E6</c:v>
                </c:pt>
                <c:pt idx="420">
                  <c:v>4.224082E6</c:v>
                </c:pt>
                <c:pt idx="421">
                  <c:v>4.213426E6</c:v>
                </c:pt>
                <c:pt idx="422">
                  <c:v>4.309415E6</c:v>
                </c:pt>
                <c:pt idx="423">
                  <c:v>4.336034E6</c:v>
                </c:pt>
                <c:pt idx="424">
                  <c:v>4.356754E6</c:v>
                </c:pt>
                <c:pt idx="425">
                  <c:v>4.275886E6</c:v>
                </c:pt>
                <c:pt idx="426">
                  <c:v>4.178102E6</c:v>
                </c:pt>
                <c:pt idx="427">
                  <c:v>4.148989E6</c:v>
                </c:pt>
                <c:pt idx="428">
                  <c:v>4.120271E6</c:v>
                </c:pt>
                <c:pt idx="429">
                  <c:v>4.126656E6</c:v>
                </c:pt>
                <c:pt idx="430">
                  <c:v>4.211238E6</c:v>
                </c:pt>
                <c:pt idx="431">
                  <c:v>4.161248E6</c:v>
                </c:pt>
                <c:pt idx="432">
                  <c:v>4.13714E6</c:v>
                </c:pt>
                <c:pt idx="433">
                  <c:v>4.138787E6</c:v>
                </c:pt>
                <c:pt idx="434">
                  <c:v>4.178215E6</c:v>
                </c:pt>
                <c:pt idx="435">
                  <c:v>4.10033E6</c:v>
                </c:pt>
                <c:pt idx="436">
                  <c:v>4.10629E6</c:v>
                </c:pt>
                <c:pt idx="437">
                  <c:v>4.137474E6</c:v>
                </c:pt>
                <c:pt idx="438">
                  <c:v>4.109927E6</c:v>
                </c:pt>
                <c:pt idx="439">
                  <c:v>4.147219E6</c:v>
                </c:pt>
                <c:pt idx="440">
                  <c:v>4.07881E6</c:v>
                </c:pt>
                <c:pt idx="441">
                  <c:v>4.134455E6</c:v>
                </c:pt>
                <c:pt idx="442">
                  <c:v>4.1303E6</c:v>
                </c:pt>
                <c:pt idx="443">
                  <c:v>4.14277E6</c:v>
                </c:pt>
                <c:pt idx="444">
                  <c:v>4.159872E6</c:v>
                </c:pt>
                <c:pt idx="445">
                  <c:v>4.126075E6</c:v>
                </c:pt>
                <c:pt idx="446">
                  <c:v>4.14747E6</c:v>
                </c:pt>
                <c:pt idx="447">
                  <c:v>4.151044E6</c:v>
                </c:pt>
                <c:pt idx="448">
                  <c:v>4.098061E6</c:v>
                </c:pt>
                <c:pt idx="449">
                  <c:v>4.096152E6</c:v>
                </c:pt>
                <c:pt idx="450">
                  <c:v>4.215334E6</c:v>
                </c:pt>
                <c:pt idx="451">
                  <c:v>4.175626E6</c:v>
                </c:pt>
                <c:pt idx="452">
                  <c:v>4.101934E6</c:v>
                </c:pt>
                <c:pt idx="453">
                  <c:v>4.035741E6</c:v>
                </c:pt>
                <c:pt idx="454">
                  <c:v>4.068789E6</c:v>
                </c:pt>
                <c:pt idx="455">
                  <c:v>4.085951E6</c:v>
                </c:pt>
                <c:pt idx="456">
                  <c:v>4.084055E6</c:v>
                </c:pt>
                <c:pt idx="457">
                  <c:v>4.051156E6</c:v>
                </c:pt>
                <c:pt idx="458">
                  <c:v>4.074942E6</c:v>
                </c:pt>
                <c:pt idx="459">
                  <c:v>4.100852E6</c:v>
                </c:pt>
                <c:pt idx="460">
                  <c:v>4.135807E6</c:v>
                </c:pt>
                <c:pt idx="461">
                  <c:v>4.080266E6</c:v>
                </c:pt>
                <c:pt idx="462">
                  <c:v>4.100112E6</c:v>
                </c:pt>
                <c:pt idx="463">
                  <c:v>4.156839E6</c:v>
                </c:pt>
                <c:pt idx="464">
                  <c:v>4.15291E6</c:v>
                </c:pt>
                <c:pt idx="465">
                  <c:v>4.188604E6</c:v>
                </c:pt>
                <c:pt idx="466">
                  <c:v>4.128062E6</c:v>
                </c:pt>
                <c:pt idx="467">
                  <c:v>4.120653E6</c:v>
                </c:pt>
                <c:pt idx="468">
                  <c:v>4.130881E6</c:v>
                </c:pt>
                <c:pt idx="469">
                  <c:v>4.17691E6</c:v>
                </c:pt>
                <c:pt idx="470">
                  <c:v>4.114603E6</c:v>
                </c:pt>
                <c:pt idx="471">
                  <c:v>4.127823E6</c:v>
                </c:pt>
                <c:pt idx="472">
                  <c:v>4.137097E6</c:v>
                </c:pt>
                <c:pt idx="473">
                  <c:v>4.190819E6</c:v>
                </c:pt>
                <c:pt idx="474">
                  <c:v>4.146509E6</c:v>
                </c:pt>
                <c:pt idx="475">
                  <c:v>4.215331E6</c:v>
                </c:pt>
                <c:pt idx="476">
                  <c:v>4.209574E6</c:v>
                </c:pt>
                <c:pt idx="477">
                  <c:v>4.088526E6</c:v>
                </c:pt>
                <c:pt idx="478">
                  <c:v>4.021071E6</c:v>
                </c:pt>
                <c:pt idx="479">
                  <c:v>3.985222E6</c:v>
                </c:pt>
                <c:pt idx="480">
                  <c:v>3.950662E6</c:v>
                </c:pt>
                <c:pt idx="481">
                  <c:v>3.911839E6</c:v>
                </c:pt>
                <c:pt idx="482">
                  <c:v>3.954853E6</c:v>
                </c:pt>
                <c:pt idx="483">
                  <c:v>3.915451E6</c:v>
                </c:pt>
                <c:pt idx="484">
                  <c:v>3.94922E6</c:v>
                </c:pt>
                <c:pt idx="485">
                  <c:v>3.926904E6</c:v>
                </c:pt>
                <c:pt idx="486">
                  <c:v>3.955688E6</c:v>
                </c:pt>
                <c:pt idx="487">
                  <c:v>3.971279E6</c:v>
                </c:pt>
                <c:pt idx="488">
                  <c:v>3.895499E6</c:v>
                </c:pt>
                <c:pt idx="489">
                  <c:v>3.920749E6</c:v>
                </c:pt>
                <c:pt idx="490">
                  <c:v>3.917002E6</c:v>
                </c:pt>
                <c:pt idx="491">
                  <c:v>3.907515E6</c:v>
                </c:pt>
                <c:pt idx="492">
                  <c:v>3.876284E6</c:v>
                </c:pt>
                <c:pt idx="493">
                  <c:v>3.871308E6</c:v>
                </c:pt>
                <c:pt idx="494">
                  <c:v>3.880897E6</c:v>
                </c:pt>
                <c:pt idx="495">
                  <c:v>3.851805E6</c:v>
                </c:pt>
                <c:pt idx="496">
                  <c:v>3.828036E6</c:v>
                </c:pt>
                <c:pt idx="497">
                  <c:v>3.827538E6</c:v>
                </c:pt>
                <c:pt idx="498">
                  <c:v>3.872086E6</c:v>
                </c:pt>
                <c:pt idx="499">
                  <c:v>3.902423E6</c:v>
                </c:pt>
                <c:pt idx="500">
                  <c:v>3.955657E6</c:v>
                </c:pt>
                <c:pt idx="501">
                  <c:v>3.879264E6</c:v>
                </c:pt>
                <c:pt idx="502">
                  <c:v>3.890398E6</c:v>
                </c:pt>
                <c:pt idx="503">
                  <c:v>3.891857E6</c:v>
                </c:pt>
                <c:pt idx="504">
                  <c:v>3.897915E6</c:v>
                </c:pt>
                <c:pt idx="505">
                  <c:v>3.857262E6</c:v>
                </c:pt>
                <c:pt idx="506">
                  <c:v>3.848964E6</c:v>
                </c:pt>
                <c:pt idx="507">
                  <c:v>3.84871E6</c:v>
                </c:pt>
                <c:pt idx="508">
                  <c:v>3.857509E6</c:v>
                </c:pt>
                <c:pt idx="509">
                  <c:v>3.833465E6</c:v>
                </c:pt>
                <c:pt idx="510">
                  <c:v>3.82319E6</c:v>
                </c:pt>
                <c:pt idx="511">
                  <c:v>3.86268E6</c:v>
                </c:pt>
                <c:pt idx="512">
                  <c:v>3.889563E6</c:v>
                </c:pt>
                <c:pt idx="513">
                  <c:v>3.995921E6</c:v>
                </c:pt>
                <c:pt idx="514">
                  <c:v>3.85019E6</c:v>
                </c:pt>
                <c:pt idx="515">
                  <c:v>3.872923E6</c:v>
                </c:pt>
                <c:pt idx="516">
                  <c:v>3.946988E6</c:v>
                </c:pt>
                <c:pt idx="517">
                  <c:v>3.953745E6</c:v>
                </c:pt>
                <c:pt idx="518">
                  <c:v>3.901693E6</c:v>
                </c:pt>
                <c:pt idx="519">
                  <c:v>3.928969E6</c:v>
                </c:pt>
                <c:pt idx="520">
                  <c:v>3.934892E6</c:v>
                </c:pt>
                <c:pt idx="521">
                  <c:v>4.001556E6</c:v>
                </c:pt>
                <c:pt idx="522">
                  <c:v>4.038806E6</c:v>
                </c:pt>
                <c:pt idx="523">
                  <c:v>3.993445E6</c:v>
                </c:pt>
                <c:pt idx="524">
                  <c:v>4.101481E6</c:v>
                </c:pt>
                <c:pt idx="525">
                  <c:v>4.045947E6</c:v>
                </c:pt>
                <c:pt idx="526">
                  <c:v>4.086197E6</c:v>
                </c:pt>
                <c:pt idx="527">
                  <c:v>4.164617E6</c:v>
                </c:pt>
                <c:pt idx="528">
                  <c:v>4.082498E6</c:v>
                </c:pt>
                <c:pt idx="529">
                  <c:v>4.053128E6</c:v>
                </c:pt>
                <c:pt idx="530">
                  <c:v>3.994468E6</c:v>
                </c:pt>
                <c:pt idx="531">
                  <c:v>3.839239E6</c:v>
                </c:pt>
                <c:pt idx="532">
                  <c:v>3.856034E6</c:v>
                </c:pt>
                <c:pt idx="533">
                  <c:v>3.884009E6</c:v>
                </c:pt>
                <c:pt idx="534">
                  <c:v>3.888208E6</c:v>
                </c:pt>
                <c:pt idx="535">
                  <c:v>3.889541E6</c:v>
                </c:pt>
                <c:pt idx="536">
                  <c:v>3.937157E6</c:v>
                </c:pt>
                <c:pt idx="537">
                  <c:v>3.893378E6</c:v>
                </c:pt>
                <c:pt idx="538">
                  <c:v>3.931961E6</c:v>
                </c:pt>
                <c:pt idx="539">
                  <c:v>3.895884E6</c:v>
                </c:pt>
                <c:pt idx="540">
                  <c:v>3.827727E6</c:v>
                </c:pt>
                <c:pt idx="541">
                  <c:v>3.842449E6</c:v>
                </c:pt>
                <c:pt idx="542">
                  <c:v>3.854921E6</c:v>
                </c:pt>
                <c:pt idx="543">
                  <c:v>3.839533E6</c:v>
                </c:pt>
                <c:pt idx="544">
                  <c:v>3.850806E6</c:v>
                </c:pt>
                <c:pt idx="545">
                  <c:v>3.818442E6</c:v>
                </c:pt>
                <c:pt idx="546">
                  <c:v>3.862995E6</c:v>
                </c:pt>
                <c:pt idx="547">
                  <c:v>3.830203E6</c:v>
                </c:pt>
                <c:pt idx="548">
                  <c:v>3.774637E6</c:v>
                </c:pt>
                <c:pt idx="549">
                  <c:v>3.808809E6</c:v>
                </c:pt>
                <c:pt idx="550">
                  <c:v>3.821607E6</c:v>
                </c:pt>
                <c:pt idx="551">
                  <c:v>3.815763E6</c:v>
                </c:pt>
                <c:pt idx="552">
                  <c:v>3.855819E6</c:v>
                </c:pt>
                <c:pt idx="553">
                  <c:v>3.774014E6</c:v>
                </c:pt>
                <c:pt idx="554">
                  <c:v>3.851635E6</c:v>
                </c:pt>
                <c:pt idx="555">
                  <c:v>3.79939E6</c:v>
                </c:pt>
                <c:pt idx="556">
                  <c:v>3.822572E6</c:v>
                </c:pt>
                <c:pt idx="557">
                  <c:v>3.765962E6</c:v>
                </c:pt>
                <c:pt idx="558">
                  <c:v>3.751264E6</c:v>
                </c:pt>
                <c:pt idx="559">
                  <c:v>3.81731E6</c:v>
                </c:pt>
                <c:pt idx="560">
                  <c:v>3.797346E6</c:v>
                </c:pt>
                <c:pt idx="561">
                  <c:v>3.799857E6</c:v>
                </c:pt>
                <c:pt idx="562">
                  <c:v>3.799374E6</c:v>
                </c:pt>
                <c:pt idx="563">
                  <c:v>3.824318E6</c:v>
                </c:pt>
                <c:pt idx="564">
                  <c:v>3.875763E6</c:v>
                </c:pt>
                <c:pt idx="565">
                  <c:v>3.874962E6</c:v>
                </c:pt>
                <c:pt idx="566">
                  <c:v>3.877438E6</c:v>
                </c:pt>
                <c:pt idx="567">
                  <c:v>3.895051E6</c:v>
                </c:pt>
                <c:pt idx="568">
                  <c:v>3.939282E6</c:v>
                </c:pt>
                <c:pt idx="569">
                  <c:v>3.945357E6</c:v>
                </c:pt>
                <c:pt idx="570">
                  <c:v>3.901295E6</c:v>
                </c:pt>
                <c:pt idx="571">
                  <c:v>3.921983E6</c:v>
                </c:pt>
                <c:pt idx="572">
                  <c:v>3.959051E6</c:v>
                </c:pt>
                <c:pt idx="573">
                  <c:v>3.943448E6</c:v>
                </c:pt>
                <c:pt idx="574">
                  <c:v>3.968872E6</c:v>
                </c:pt>
                <c:pt idx="575">
                  <c:v>3.951323E6</c:v>
                </c:pt>
                <c:pt idx="576">
                  <c:v>3.978493E6</c:v>
                </c:pt>
                <c:pt idx="577">
                  <c:v>4.012013E6</c:v>
                </c:pt>
                <c:pt idx="578">
                  <c:v>4.053027E6</c:v>
                </c:pt>
                <c:pt idx="579">
                  <c:v>4.115036E6</c:v>
                </c:pt>
                <c:pt idx="580">
                  <c:v>4.143624E6</c:v>
                </c:pt>
                <c:pt idx="581">
                  <c:v>4.055751E6</c:v>
                </c:pt>
                <c:pt idx="582">
                  <c:v>4.013025E6</c:v>
                </c:pt>
                <c:pt idx="583">
                  <c:v>3.934751E6</c:v>
                </c:pt>
                <c:pt idx="584">
                  <c:v>3.884148E6</c:v>
                </c:pt>
                <c:pt idx="585">
                  <c:v>3.877713E6</c:v>
                </c:pt>
                <c:pt idx="586">
                  <c:v>3.906894E6</c:v>
                </c:pt>
                <c:pt idx="587">
                  <c:v>3.923401E6</c:v>
                </c:pt>
                <c:pt idx="588">
                  <c:v>3.882241E6</c:v>
                </c:pt>
                <c:pt idx="589">
                  <c:v>3.899683E6</c:v>
                </c:pt>
                <c:pt idx="590">
                  <c:v>3.881452E6</c:v>
                </c:pt>
                <c:pt idx="591">
                  <c:v>3.889492E6</c:v>
                </c:pt>
                <c:pt idx="592">
                  <c:v>3.877003E6</c:v>
                </c:pt>
                <c:pt idx="593">
                  <c:v>3.871725E6</c:v>
                </c:pt>
                <c:pt idx="594">
                  <c:v>3.844513E6</c:v>
                </c:pt>
                <c:pt idx="595">
                  <c:v>3.964318E6</c:v>
                </c:pt>
                <c:pt idx="596">
                  <c:v>3.833429E6</c:v>
                </c:pt>
                <c:pt idx="597">
                  <c:v>3.864813E6</c:v>
                </c:pt>
                <c:pt idx="598">
                  <c:v>3.902817E6</c:v>
                </c:pt>
                <c:pt idx="599">
                  <c:v>3.869047E6</c:v>
                </c:pt>
                <c:pt idx="600">
                  <c:v>3.90188E6</c:v>
                </c:pt>
                <c:pt idx="601">
                  <c:v>3.868017E6</c:v>
                </c:pt>
                <c:pt idx="602">
                  <c:v>3.929406E6</c:v>
                </c:pt>
                <c:pt idx="603">
                  <c:v>3.917425E6</c:v>
                </c:pt>
                <c:pt idx="604">
                  <c:v>3.948977E6</c:v>
                </c:pt>
                <c:pt idx="605">
                  <c:v>3.908075E6</c:v>
                </c:pt>
                <c:pt idx="606">
                  <c:v>3.926118E6</c:v>
                </c:pt>
                <c:pt idx="607">
                  <c:v>3.977386E6</c:v>
                </c:pt>
                <c:pt idx="608">
                  <c:v>3.949423E6</c:v>
                </c:pt>
                <c:pt idx="609">
                  <c:v>3.889227E6</c:v>
                </c:pt>
                <c:pt idx="610">
                  <c:v>3.876462E6</c:v>
                </c:pt>
                <c:pt idx="611">
                  <c:v>3.894796E6</c:v>
                </c:pt>
                <c:pt idx="612">
                  <c:v>3.907858E6</c:v>
                </c:pt>
                <c:pt idx="613">
                  <c:v>3.90103E6</c:v>
                </c:pt>
                <c:pt idx="614">
                  <c:v>3.896271E6</c:v>
                </c:pt>
                <c:pt idx="615">
                  <c:v>3.926804E6</c:v>
                </c:pt>
                <c:pt idx="616">
                  <c:v>3.953709E6</c:v>
                </c:pt>
                <c:pt idx="617">
                  <c:v>4.093204E6</c:v>
                </c:pt>
                <c:pt idx="618">
                  <c:v>3.946678E6</c:v>
                </c:pt>
                <c:pt idx="619">
                  <c:v>3.965342E6</c:v>
                </c:pt>
                <c:pt idx="620">
                  <c:v>3.942882E6</c:v>
                </c:pt>
                <c:pt idx="621">
                  <c:v>3.97339E6</c:v>
                </c:pt>
                <c:pt idx="622">
                  <c:v>3.943321E6</c:v>
                </c:pt>
                <c:pt idx="623">
                  <c:v>3.947407E6</c:v>
                </c:pt>
                <c:pt idx="624">
                  <c:v>3.962755E6</c:v>
                </c:pt>
                <c:pt idx="625">
                  <c:v>3.969439E6</c:v>
                </c:pt>
                <c:pt idx="626">
                  <c:v>3.988489E6</c:v>
                </c:pt>
                <c:pt idx="627">
                  <c:v>3.97646E6</c:v>
                </c:pt>
                <c:pt idx="628">
                  <c:v>4.028791E6</c:v>
                </c:pt>
                <c:pt idx="629">
                  <c:v>4.034758E6</c:v>
                </c:pt>
                <c:pt idx="630">
                  <c:v>4.194015E6</c:v>
                </c:pt>
                <c:pt idx="631">
                  <c:v>4.132055E6</c:v>
                </c:pt>
                <c:pt idx="632">
                  <c:v>4.121159E6</c:v>
                </c:pt>
                <c:pt idx="633">
                  <c:v>4.164651E6</c:v>
                </c:pt>
                <c:pt idx="634">
                  <c:v>4.024111E6</c:v>
                </c:pt>
                <c:pt idx="635">
                  <c:v>3.953348E6</c:v>
                </c:pt>
                <c:pt idx="636">
                  <c:v>3.880238E6</c:v>
                </c:pt>
                <c:pt idx="637">
                  <c:v>3.928461E6</c:v>
                </c:pt>
                <c:pt idx="638">
                  <c:v>3.91525E6</c:v>
                </c:pt>
                <c:pt idx="639">
                  <c:v>3.974019E6</c:v>
                </c:pt>
                <c:pt idx="640">
                  <c:v>3.873983E6</c:v>
                </c:pt>
                <c:pt idx="641">
                  <c:v>3.948227E6</c:v>
                </c:pt>
                <c:pt idx="642">
                  <c:v>3.940042E6</c:v>
                </c:pt>
                <c:pt idx="643">
                  <c:v>4.001532E6</c:v>
                </c:pt>
                <c:pt idx="644">
                  <c:v>4.002096E6</c:v>
                </c:pt>
                <c:pt idx="645">
                  <c:v>3.985801E6</c:v>
                </c:pt>
                <c:pt idx="646">
                  <c:v>3.95938E6</c:v>
                </c:pt>
                <c:pt idx="647">
                  <c:v>4.008589E6</c:v>
                </c:pt>
                <c:pt idx="648">
                  <c:v>3.979446E6</c:v>
                </c:pt>
                <c:pt idx="649">
                  <c:v>3.98777E6</c:v>
                </c:pt>
                <c:pt idx="650">
                  <c:v>4.046976E6</c:v>
                </c:pt>
                <c:pt idx="651">
                  <c:v>3.989836E6</c:v>
                </c:pt>
                <c:pt idx="652">
                  <c:v>4.006427E6</c:v>
                </c:pt>
                <c:pt idx="653">
                  <c:v>3.973566E6</c:v>
                </c:pt>
                <c:pt idx="654">
                  <c:v>4.048572E6</c:v>
                </c:pt>
                <c:pt idx="655">
                  <c:v>4.048239E6</c:v>
                </c:pt>
                <c:pt idx="656">
                  <c:v>4.119457E6</c:v>
                </c:pt>
                <c:pt idx="657">
                  <c:v>3.996403E6</c:v>
                </c:pt>
                <c:pt idx="658">
                  <c:v>4.044212E6</c:v>
                </c:pt>
                <c:pt idx="659">
                  <c:v>4.048447E6</c:v>
                </c:pt>
                <c:pt idx="660">
                  <c:v>4.018292E6</c:v>
                </c:pt>
                <c:pt idx="661">
                  <c:v>3.976996E6</c:v>
                </c:pt>
                <c:pt idx="662">
                  <c:v>3.943757E6</c:v>
                </c:pt>
                <c:pt idx="663">
                  <c:v>4.022428E6</c:v>
                </c:pt>
                <c:pt idx="664">
                  <c:v>3.983629E6</c:v>
                </c:pt>
                <c:pt idx="665">
                  <c:v>3.959395E6</c:v>
                </c:pt>
                <c:pt idx="666">
                  <c:v>3.976558E6</c:v>
                </c:pt>
                <c:pt idx="667">
                  <c:v>3.97532E6</c:v>
                </c:pt>
                <c:pt idx="668">
                  <c:v>4.03913E6</c:v>
                </c:pt>
                <c:pt idx="669">
                  <c:v>4.032573E6</c:v>
                </c:pt>
                <c:pt idx="670">
                  <c:v>4.011592E6</c:v>
                </c:pt>
                <c:pt idx="671">
                  <c:v>4.042313E6</c:v>
                </c:pt>
                <c:pt idx="672">
                  <c:v>4.077427E6</c:v>
                </c:pt>
                <c:pt idx="673">
                  <c:v>4.058167E6</c:v>
                </c:pt>
                <c:pt idx="674">
                  <c:v>4.100496E6</c:v>
                </c:pt>
                <c:pt idx="675">
                  <c:v>4.054869E6</c:v>
                </c:pt>
                <c:pt idx="676">
                  <c:v>4.079545E6</c:v>
                </c:pt>
                <c:pt idx="677">
                  <c:v>4.103601E6</c:v>
                </c:pt>
                <c:pt idx="678">
                  <c:v>4.206414E6</c:v>
                </c:pt>
                <c:pt idx="679">
                  <c:v>4.121223E6</c:v>
                </c:pt>
                <c:pt idx="680">
                  <c:v>4.095137E6</c:v>
                </c:pt>
                <c:pt idx="681">
                  <c:v>4.146857E6</c:v>
                </c:pt>
                <c:pt idx="682">
                  <c:v>4.185307E6</c:v>
                </c:pt>
                <c:pt idx="683">
                  <c:v>4.215667E6</c:v>
                </c:pt>
                <c:pt idx="684">
                  <c:v>4.245043E6</c:v>
                </c:pt>
                <c:pt idx="685">
                  <c:v>4.246467E6</c:v>
                </c:pt>
                <c:pt idx="686">
                  <c:v>4.152982E6</c:v>
                </c:pt>
                <c:pt idx="687">
                  <c:v>4.055549E6</c:v>
                </c:pt>
                <c:pt idx="688">
                  <c:v>3.939634E6</c:v>
                </c:pt>
                <c:pt idx="689">
                  <c:v>3.981658E6</c:v>
                </c:pt>
                <c:pt idx="690">
                  <c:v>3.97922E6</c:v>
                </c:pt>
                <c:pt idx="691">
                  <c:v>3.977345E6</c:v>
                </c:pt>
                <c:pt idx="692">
                  <c:v>3.948981E6</c:v>
                </c:pt>
                <c:pt idx="693">
                  <c:v>3.962753E6</c:v>
                </c:pt>
                <c:pt idx="694">
                  <c:v>3.952834E6</c:v>
                </c:pt>
                <c:pt idx="695">
                  <c:v>3.936538E6</c:v>
                </c:pt>
                <c:pt idx="696">
                  <c:v>3.887661E6</c:v>
                </c:pt>
                <c:pt idx="697">
                  <c:v>3.924195E6</c:v>
                </c:pt>
                <c:pt idx="698">
                  <c:v>4.001818E6</c:v>
                </c:pt>
                <c:pt idx="699">
                  <c:v>4.02108E6</c:v>
                </c:pt>
                <c:pt idx="700">
                  <c:v>3.974361E6</c:v>
                </c:pt>
                <c:pt idx="701">
                  <c:v>3.989989E6</c:v>
                </c:pt>
                <c:pt idx="702">
                  <c:v>4.032499E6</c:v>
                </c:pt>
                <c:pt idx="703">
                  <c:v>4.017412E6</c:v>
                </c:pt>
                <c:pt idx="704">
                  <c:v>3.965251E6</c:v>
                </c:pt>
                <c:pt idx="705">
                  <c:v>3.949031E6</c:v>
                </c:pt>
                <c:pt idx="706">
                  <c:v>3.950642E6</c:v>
                </c:pt>
                <c:pt idx="707">
                  <c:v>3.9832E6</c:v>
                </c:pt>
                <c:pt idx="708">
                  <c:v>3.997858E6</c:v>
                </c:pt>
                <c:pt idx="709">
                  <c:v>3.931534E6</c:v>
                </c:pt>
                <c:pt idx="710">
                  <c:v>3.949344E6</c:v>
                </c:pt>
                <c:pt idx="711">
                  <c:v>4.063024E6</c:v>
                </c:pt>
                <c:pt idx="712">
                  <c:v>4.005546E6</c:v>
                </c:pt>
                <c:pt idx="713">
                  <c:v>3.925495E6</c:v>
                </c:pt>
                <c:pt idx="714">
                  <c:v>3.906475E6</c:v>
                </c:pt>
                <c:pt idx="715">
                  <c:v>3.956194E6</c:v>
                </c:pt>
                <c:pt idx="716">
                  <c:v>3.893192E6</c:v>
                </c:pt>
                <c:pt idx="717">
                  <c:v>3.923802E6</c:v>
                </c:pt>
                <c:pt idx="718">
                  <c:v>3.922527E6</c:v>
                </c:pt>
                <c:pt idx="719">
                  <c:v>3.919678E6</c:v>
                </c:pt>
                <c:pt idx="720">
                  <c:v>3.974378E6</c:v>
                </c:pt>
                <c:pt idx="721">
                  <c:v>4.036943E6</c:v>
                </c:pt>
                <c:pt idx="722">
                  <c:v>4.040055E6</c:v>
                </c:pt>
                <c:pt idx="723">
                  <c:v>3.997393E6</c:v>
                </c:pt>
                <c:pt idx="724">
                  <c:v>4.053183E6</c:v>
                </c:pt>
                <c:pt idx="725">
                  <c:v>4.038407E6</c:v>
                </c:pt>
                <c:pt idx="726">
                  <c:v>4.075924E6</c:v>
                </c:pt>
                <c:pt idx="727">
                  <c:v>4.032247E6</c:v>
                </c:pt>
                <c:pt idx="728">
                  <c:v>4.080804E6</c:v>
                </c:pt>
                <c:pt idx="729">
                  <c:v>4.072229E6</c:v>
                </c:pt>
                <c:pt idx="730">
                  <c:v>4.096559E6</c:v>
                </c:pt>
                <c:pt idx="731">
                  <c:v>4.062776E6</c:v>
                </c:pt>
                <c:pt idx="732">
                  <c:v>4.126558E6</c:v>
                </c:pt>
                <c:pt idx="733">
                  <c:v>4.172174E6</c:v>
                </c:pt>
                <c:pt idx="734">
                  <c:v>4.222687E6</c:v>
                </c:pt>
                <c:pt idx="735">
                  <c:v>4.195071E6</c:v>
                </c:pt>
                <c:pt idx="736">
                  <c:v>4.320033E6</c:v>
                </c:pt>
                <c:pt idx="737">
                  <c:v>4.323121E6</c:v>
                </c:pt>
                <c:pt idx="738">
                  <c:v>4.14994E6</c:v>
                </c:pt>
                <c:pt idx="739">
                  <c:v>4.111855E6</c:v>
                </c:pt>
                <c:pt idx="740">
                  <c:v>4.019828E6</c:v>
                </c:pt>
                <c:pt idx="741">
                  <c:v>4.036441E6</c:v>
                </c:pt>
                <c:pt idx="742">
                  <c:v>4.032592E6</c:v>
                </c:pt>
                <c:pt idx="743">
                  <c:v>4.032399E6</c:v>
                </c:pt>
                <c:pt idx="744">
                  <c:v>3.970239E6</c:v>
                </c:pt>
                <c:pt idx="745">
                  <c:v>4.021221E6</c:v>
                </c:pt>
                <c:pt idx="746">
                  <c:v>4.017064E6</c:v>
                </c:pt>
                <c:pt idx="747">
                  <c:v>4.012576E6</c:v>
                </c:pt>
                <c:pt idx="748">
                  <c:v>3.981121E6</c:v>
                </c:pt>
                <c:pt idx="749">
                  <c:v>3.98506E6</c:v>
                </c:pt>
                <c:pt idx="750">
                  <c:v>3.998953E6</c:v>
                </c:pt>
                <c:pt idx="751">
                  <c:v>3.959659E6</c:v>
                </c:pt>
                <c:pt idx="752">
                  <c:v>3.95562E6</c:v>
                </c:pt>
                <c:pt idx="753">
                  <c:v>3.942779E6</c:v>
                </c:pt>
                <c:pt idx="754">
                  <c:v>3.999456E6</c:v>
                </c:pt>
                <c:pt idx="755">
                  <c:v>3.993711E6</c:v>
                </c:pt>
                <c:pt idx="756">
                  <c:v>3.966545E6</c:v>
                </c:pt>
                <c:pt idx="757">
                  <c:v>3.915306E6</c:v>
                </c:pt>
                <c:pt idx="758">
                  <c:v>3.939555E6</c:v>
                </c:pt>
                <c:pt idx="759">
                  <c:v>3.968778E6</c:v>
                </c:pt>
                <c:pt idx="760">
                  <c:v>3.972448E6</c:v>
                </c:pt>
                <c:pt idx="761">
                  <c:v>3.940952E6</c:v>
                </c:pt>
                <c:pt idx="762">
                  <c:v>4.002309E6</c:v>
                </c:pt>
                <c:pt idx="763">
                  <c:v>4.116424E6</c:v>
                </c:pt>
                <c:pt idx="764">
                  <c:v>4.135878E6</c:v>
                </c:pt>
                <c:pt idx="765">
                  <c:v>4.153306E6</c:v>
                </c:pt>
                <c:pt idx="766">
                  <c:v>4.13732E6</c:v>
                </c:pt>
                <c:pt idx="767">
                  <c:v>4.134672E6</c:v>
                </c:pt>
                <c:pt idx="768">
                  <c:v>4.133896E6</c:v>
                </c:pt>
                <c:pt idx="769">
                  <c:v>4.145743E6</c:v>
                </c:pt>
                <c:pt idx="770">
                  <c:v>4.114885E6</c:v>
                </c:pt>
                <c:pt idx="771">
                  <c:v>4.13497E6</c:v>
                </c:pt>
                <c:pt idx="772">
                  <c:v>4.203443E6</c:v>
                </c:pt>
                <c:pt idx="773">
                  <c:v>4.224413E6</c:v>
                </c:pt>
                <c:pt idx="774">
                  <c:v>4.228791E6</c:v>
                </c:pt>
                <c:pt idx="775">
                  <c:v>4.202333E6</c:v>
                </c:pt>
                <c:pt idx="776">
                  <c:v>4.250093E6</c:v>
                </c:pt>
                <c:pt idx="777">
                  <c:v>4.199279E6</c:v>
                </c:pt>
                <c:pt idx="778">
                  <c:v>4.268103E6</c:v>
                </c:pt>
                <c:pt idx="779">
                  <c:v>4.235429E6</c:v>
                </c:pt>
                <c:pt idx="780">
                  <c:v>4.5318E6</c:v>
                </c:pt>
                <c:pt idx="781">
                  <c:v>4.476035E6</c:v>
                </c:pt>
                <c:pt idx="782">
                  <c:v>4.54514E6</c:v>
                </c:pt>
                <c:pt idx="783">
                  <c:v>4.443192E6</c:v>
                </c:pt>
                <c:pt idx="784">
                  <c:v>4.305831E6</c:v>
                </c:pt>
                <c:pt idx="785">
                  <c:v>4.339471E6</c:v>
                </c:pt>
                <c:pt idx="786">
                  <c:v>4.315298E6</c:v>
                </c:pt>
                <c:pt idx="787">
                  <c:v>4.334239E6</c:v>
                </c:pt>
                <c:pt idx="788">
                  <c:v>4.309277E6</c:v>
                </c:pt>
                <c:pt idx="789">
                  <c:v>4.264986E6</c:v>
                </c:pt>
                <c:pt idx="790">
                  <c:v>4.204104E6</c:v>
                </c:pt>
                <c:pt idx="791">
                  <c:v>4.140021E6</c:v>
                </c:pt>
                <c:pt idx="792">
                  <c:v>4.099042E6</c:v>
                </c:pt>
                <c:pt idx="793">
                  <c:v>4.009849E6</c:v>
                </c:pt>
                <c:pt idx="794">
                  <c:v>4.022335E6</c:v>
                </c:pt>
                <c:pt idx="795">
                  <c:v>3.990102E6</c:v>
                </c:pt>
                <c:pt idx="796">
                  <c:v>3.971572E6</c:v>
                </c:pt>
                <c:pt idx="797">
                  <c:v>3.982952E6</c:v>
                </c:pt>
                <c:pt idx="798">
                  <c:v>3.956616E6</c:v>
                </c:pt>
                <c:pt idx="799">
                  <c:v>3.962908E6</c:v>
                </c:pt>
                <c:pt idx="800">
                  <c:v>3.874241E6</c:v>
                </c:pt>
                <c:pt idx="801">
                  <c:v>3.912744E6</c:v>
                </c:pt>
                <c:pt idx="802">
                  <c:v>3.951445E6</c:v>
                </c:pt>
                <c:pt idx="803">
                  <c:v>3.902948E6</c:v>
                </c:pt>
                <c:pt idx="804">
                  <c:v>3.927997E6</c:v>
                </c:pt>
                <c:pt idx="805">
                  <c:v>3.881658E6</c:v>
                </c:pt>
                <c:pt idx="806">
                  <c:v>3.891989E6</c:v>
                </c:pt>
                <c:pt idx="807">
                  <c:v>3.84244E6</c:v>
                </c:pt>
                <c:pt idx="808">
                  <c:v>3.844257E6</c:v>
                </c:pt>
                <c:pt idx="809">
                  <c:v>3.826829E6</c:v>
                </c:pt>
                <c:pt idx="810">
                  <c:v>3.812665E6</c:v>
                </c:pt>
                <c:pt idx="811">
                  <c:v>3.869047E6</c:v>
                </c:pt>
                <c:pt idx="812">
                  <c:v>3.855795E6</c:v>
                </c:pt>
                <c:pt idx="813">
                  <c:v>3.82763E6</c:v>
                </c:pt>
                <c:pt idx="814">
                  <c:v>3.789304E6</c:v>
                </c:pt>
                <c:pt idx="815">
                  <c:v>3.838628E6</c:v>
                </c:pt>
                <c:pt idx="816">
                  <c:v>3.823906E6</c:v>
                </c:pt>
                <c:pt idx="817">
                  <c:v>3.842806E6</c:v>
                </c:pt>
                <c:pt idx="818">
                  <c:v>3.788266E6</c:v>
                </c:pt>
                <c:pt idx="819">
                  <c:v>3.750426E6</c:v>
                </c:pt>
                <c:pt idx="820">
                  <c:v>3.702626E6</c:v>
                </c:pt>
                <c:pt idx="821">
                  <c:v>3.732607E6</c:v>
                </c:pt>
                <c:pt idx="822">
                  <c:v>3.737267E6</c:v>
                </c:pt>
                <c:pt idx="823">
                  <c:v>3.756123E6</c:v>
                </c:pt>
                <c:pt idx="824">
                  <c:v>3.760976E6</c:v>
                </c:pt>
                <c:pt idx="825">
                  <c:v>3.77954E6</c:v>
                </c:pt>
                <c:pt idx="826">
                  <c:v>3.805611E6</c:v>
                </c:pt>
                <c:pt idx="827">
                  <c:v>3.763873E6</c:v>
                </c:pt>
                <c:pt idx="828">
                  <c:v>3.770667E6</c:v>
                </c:pt>
                <c:pt idx="829">
                  <c:v>3.773156E6</c:v>
                </c:pt>
                <c:pt idx="830">
                  <c:v>3.812575E6</c:v>
                </c:pt>
                <c:pt idx="831">
                  <c:v>3.805607E6</c:v>
                </c:pt>
                <c:pt idx="832">
                  <c:v>3.823161E6</c:v>
                </c:pt>
                <c:pt idx="833">
                  <c:v>3.776254E6</c:v>
                </c:pt>
                <c:pt idx="834">
                  <c:v>3.861437E6</c:v>
                </c:pt>
                <c:pt idx="835">
                  <c:v>3.83235E6</c:v>
                </c:pt>
                <c:pt idx="836">
                  <c:v>3.831797E6</c:v>
                </c:pt>
                <c:pt idx="837">
                  <c:v>3.87483E6</c:v>
                </c:pt>
                <c:pt idx="838">
                  <c:v>3.923262E6</c:v>
                </c:pt>
                <c:pt idx="839">
                  <c:v>4.051142E6</c:v>
                </c:pt>
                <c:pt idx="840">
                  <c:v>4.088614E6</c:v>
                </c:pt>
                <c:pt idx="841">
                  <c:v>4.134121E6</c:v>
                </c:pt>
                <c:pt idx="842">
                  <c:v>4.068757E6</c:v>
                </c:pt>
                <c:pt idx="843">
                  <c:v>4.016298E6</c:v>
                </c:pt>
                <c:pt idx="844">
                  <c:v>3.958573E6</c:v>
                </c:pt>
                <c:pt idx="845">
                  <c:v>3.903208E6</c:v>
                </c:pt>
                <c:pt idx="846">
                  <c:v>3.855548E6</c:v>
                </c:pt>
                <c:pt idx="847">
                  <c:v>3.795692E6</c:v>
                </c:pt>
                <c:pt idx="848">
                  <c:v>3.829492E6</c:v>
                </c:pt>
                <c:pt idx="849">
                  <c:v>3.826827E6</c:v>
                </c:pt>
                <c:pt idx="850">
                  <c:v>3.825029E6</c:v>
                </c:pt>
                <c:pt idx="851">
                  <c:v>3.881375E6</c:v>
                </c:pt>
                <c:pt idx="852">
                  <c:v>3.878206E6</c:v>
                </c:pt>
                <c:pt idx="853">
                  <c:v>3.798726E6</c:v>
                </c:pt>
                <c:pt idx="854">
                  <c:v>3.889625E6</c:v>
                </c:pt>
                <c:pt idx="855">
                  <c:v>3.893843E6</c:v>
                </c:pt>
                <c:pt idx="856">
                  <c:v>3.872131E6</c:v>
                </c:pt>
                <c:pt idx="857">
                  <c:v>3.906296E6</c:v>
                </c:pt>
                <c:pt idx="858">
                  <c:v>3.935269E6</c:v>
                </c:pt>
                <c:pt idx="859">
                  <c:v>3.958517E6</c:v>
                </c:pt>
                <c:pt idx="860">
                  <c:v>3.949103E6</c:v>
                </c:pt>
                <c:pt idx="861">
                  <c:v>3.962257E6</c:v>
                </c:pt>
                <c:pt idx="862">
                  <c:v>3.976478E6</c:v>
                </c:pt>
                <c:pt idx="863">
                  <c:v>3.972109E6</c:v>
                </c:pt>
                <c:pt idx="864">
                  <c:v>4.039805E6</c:v>
                </c:pt>
                <c:pt idx="865">
                  <c:v>4.069427E6</c:v>
                </c:pt>
                <c:pt idx="866">
                  <c:v>4.131663E6</c:v>
                </c:pt>
                <c:pt idx="867">
                  <c:v>4.127607E6</c:v>
                </c:pt>
                <c:pt idx="868">
                  <c:v>4.1765E6</c:v>
                </c:pt>
                <c:pt idx="869">
                  <c:v>4.152151E6</c:v>
                </c:pt>
                <c:pt idx="870">
                  <c:v>4.162554E6</c:v>
                </c:pt>
                <c:pt idx="871">
                  <c:v>4.150235E6</c:v>
                </c:pt>
                <c:pt idx="872">
                  <c:v>4.111807E6</c:v>
                </c:pt>
                <c:pt idx="873">
                  <c:v>4.222138E6</c:v>
                </c:pt>
                <c:pt idx="874">
                  <c:v>4.28414E6</c:v>
                </c:pt>
                <c:pt idx="875">
                  <c:v>4.287505E6</c:v>
                </c:pt>
                <c:pt idx="876">
                  <c:v>4.33212E6</c:v>
                </c:pt>
                <c:pt idx="877">
                  <c:v>4.300078E6</c:v>
                </c:pt>
                <c:pt idx="878">
                  <c:v>4.423608E6</c:v>
                </c:pt>
                <c:pt idx="879">
                  <c:v>4.32455E6</c:v>
                </c:pt>
                <c:pt idx="880">
                  <c:v>4.461377E6</c:v>
                </c:pt>
                <c:pt idx="881">
                  <c:v>4.547418E6</c:v>
                </c:pt>
                <c:pt idx="882">
                  <c:v>4.54484E6</c:v>
                </c:pt>
                <c:pt idx="883">
                  <c:v>4.658868E6</c:v>
                </c:pt>
                <c:pt idx="884">
                  <c:v>4.612823E6</c:v>
                </c:pt>
                <c:pt idx="885">
                  <c:v>4.569214E6</c:v>
                </c:pt>
                <c:pt idx="886">
                  <c:v>4.548492E6</c:v>
                </c:pt>
                <c:pt idx="887">
                  <c:v>4.557267E6</c:v>
                </c:pt>
                <c:pt idx="888">
                  <c:v>4.563163E6</c:v>
                </c:pt>
                <c:pt idx="889">
                  <c:v>4.551584E6</c:v>
                </c:pt>
                <c:pt idx="890">
                  <c:v>4.5709E6</c:v>
                </c:pt>
                <c:pt idx="891">
                  <c:v>4.696134E6</c:v>
                </c:pt>
                <c:pt idx="892">
                  <c:v>4.662292E6</c:v>
                </c:pt>
                <c:pt idx="893">
                  <c:v>4.935891E6</c:v>
                </c:pt>
                <c:pt idx="894">
                  <c:v>4.687098E6</c:v>
                </c:pt>
                <c:pt idx="895">
                  <c:v>4.630113E6</c:v>
                </c:pt>
                <c:pt idx="896">
                  <c:v>4.613704E6</c:v>
                </c:pt>
                <c:pt idx="897">
                  <c:v>4.572513E6</c:v>
                </c:pt>
                <c:pt idx="898">
                  <c:v>4.601234E6</c:v>
                </c:pt>
                <c:pt idx="899">
                  <c:v>4.566873E6</c:v>
                </c:pt>
                <c:pt idx="900">
                  <c:v>4.561187E6</c:v>
                </c:pt>
                <c:pt idx="901">
                  <c:v>4.52062E6</c:v>
                </c:pt>
                <c:pt idx="902">
                  <c:v>4.540626E6</c:v>
                </c:pt>
                <c:pt idx="903">
                  <c:v>4.526967E6</c:v>
                </c:pt>
                <c:pt idx="904">
                  <c:v>4.520578E6</c:v>
                </c:pt>
                <c:pt idx="905">
                  <c:v>4.483418E6</c:v>
                </c:pt>
                <c:pt idx="906">
                  <c:v>4.457771E6</c:v>
                </c:pt>
                <c:pt idx="907">
                  <c:v>4.503841E6</c:v>
                </c:pt>
                <c:pt idx="908">
                  <c:v>4.547974E6</c:v>
                </c:pt>
                <c:pt idx="909">
                  <c:v>4.523406E6</c:v>
                </c:pt>
                <c:pt idx="910">
                  <c:v>4.640995E6</c:v>
                </c:pt>
                <c:pt idx="911">
                  <c:v>4.708794E6</c:v>
                </c:pt>
                <c:pt idx="912">
                  <c:v>4.695736E6</c:v>
                </c:pt>
                <c:pt idx="913">
                  <c:v>4.75051E6</c:v>
                </c:pt>
                <c:pt idx="914">
                  <c:v>4.747098E6</c:v>
                </c:pt>
                <c:pt idx="915">
                  <c:v>4.689084E6</c:v>
                </c:pt>
                <c:pt idx="916">
                  <c:v>4.668792E6</c:v>
                </c:pt>
                <c:pt idx="917">
                  <c:v>4.677042E6</c:v>
                </c:pt>
                <c:pt idx="918">
                  <c:v>4.682024E6</c:v>
                </c:pt>
                <c:pt idx="919">
                  <c:v>4.789561E6</c:v>
                </c:pt>
                <c:pt idx="920">
                  <c:v>4.831152E6</c:v>
                </c:pt>
                <c:pt idx="921">
                  <c:v>4.850354E6</c:v>
                </c:pt>
                <c:pt idx="922">
                  <c:v>4.897465E6</c:v>
                </c:pt>
                <c:pt idx="923">
                  <c:v>4.906321E6</c:v>
                </c:pt>
                <c:pt idx="924">
                  <c:v>4.869939E6</c:v>
                </c:pt>
                <c:pt idx="925">
                  <c:v>4.90606E6</c:v>
                </c:pt>
                <c:pt idx="926">
                  <c:v>4.91843E6</c:v>
                </c:pt>
                <c:pt idx="927">
                  <c:v>4.966506E6</c:v>
                </c:pt>
                <c:pt idx="928">
                  <c:v>4.960203E6</c:v>
                </c:pt>
                <c:pt idx="929">
                  <c:v>4.973404E6</c:v>
                </c:pt>
                <c:pt idx="930">
                  <c:v>5.032939E6</c:v>
                </c:pt>
                <c:pt idx="931">
                  <c:v>4.969724E6</c:v>
                </c:pt>
                <c:pt idx="932">
                  <c:v>4.989509E6</c:v>
                </c:pt>
                <c:pt idx="933">
                  <c:v>5.028833E6</c:v>
                </c:pt>
                <c:pt idx="934">
                  <c:v>4.983634E6</c:v>
                </c:pt>
                <c:pt idx="935">
                  <c:v>5.042976E6</c:v>
                </c:pt>
                <c:pt idx="936">
                  <c:v>5.100817E6</c:v>
                </c:pt>
                <c:pt idx="937">
                  <c:v>5.084915E6</c:v>
                </c:pt>
                <c:pt idx="938">
                  <c:v>5.057632E6</c:v>
                </c:pt>
                <c:pt idx="939">
                  <c:v>5.099469E6</c:v>
                </c:pt>
                <c:pt idx="940">
                  <c:v>5.094779E6</c:v>
                </c:pt>
                <c:pt idx="941">
                  <c:v>5.10288E6</c:v>
                </c:pt>
                <c:pt idx="942">
                  <c:v>5.11915E6</c:v>
                </c:pt>
                <c:pt idx="943">
                  <c:v>5.138467E6</c:v>
                </c:pt>
                <c:pt idx="944">
                  <c:v>5.202419E6</c:v>
                </c:pt>
                <c:pt idx="945">
                  <c:v>5.217132E6</c:v>
                </c:pt>
                <c:pt idx="946">
                  <c:v>5.252107E6</c:v>
                </c:pt>
                <c:pt idx="947">
                  <c:v>5.260968E6</c:v>
                </c:pt>
                <c:pt idx="948">
                  <c:v>5.242446E6</c:v>
                </c:pt>
                <c:pt idx="949">
                  <c:v>5.218866E6</c:v>
                </c:pt>
                <c:pt idx="950">
                  <c:v>5.167676E6</c:v>
                </c:pt>
                <c:pt idx="951">
                  <c:v>5.192591E6</c:v>
                </c:pt>
                <c:pt idx="952">
                  <c:v>5.12724E6</c:v>
                </c:pt>
                <c:pt idx="953">
                  <c:v>5.271377E6</c:v>
                </c:pt>
                <c:pt idx="954">
                  <c:v>5.61775E6</c:v>
                </c:pt>
                <c:pt idx="955">
                  <c:v>6.014768E6</c:v>
                </c:pt>
                <c:pt idx="956">
                  <c:v>6.259931E6</c:v>
                </c:pt>
                <c:pt idx="957">
                  <c:v>5.843229E6</c:v>
                </c:pt>
                <c:pt idx="958">
                  <c:v>5.749165E6</c:v>
                </c:pt>
                <c:pt idx="959">
                  <c:v>5.635798E6</c:v>
                </c:pt>
                <c:pt idx="960">
                  <c:v>5.663254E6</c:v>
                </c:pt>
                <c:pt idx="961">
                  <c:v>5.660558E6</c:v>
                </c:pt>
                <c:pt idx="962">
                  <c:v>5.59672E6</c:v>
                </c:pt>
                <c:pt idx="963">
                  <c:v>5.485367E6</c:v>
                </c:pt>
                <c:pt idx="964">
                  <c:v>5.501673E6</c:v>
                </c:pt>
                <c:pt idx="965">
                  <c:v>5.488496E6</c:v>
                </c:pt>
                <c:pt idx="966">
                  <c:v>5.50003E6</c:v>
                </c:pt>
                <c:pt idx="967">
                  <c:v>5.466103E6</c:v>
                </c:pt>
                <c:pt idx="968">
                  <c:v>5.472462E6</c:v>
                </c:pt>
                <c:pt idx="969">
                  <c:v>5.513021E6</c:v>
                </c:pt>
                <c:pt idx="970">
                  <c:v>5.413362E6</c:v>
                </c:pt>
                <c:pt idx="971">
                  <c:v>5.467612E6</c:v>
                </c:pt>
                <c:pt idx="972">
                  <c:v>5.458255E6</c:v>
                </c:pt>
                <c:pt idx="973">
                  <c:v>5.451643E6</c:v>
                </c:pt>
                <c:pt idx="974">
                  <c:v>5.445456E6</c:v>
                </c:pt>
                <c:pt idx="975">
                  <c:v>5.433062E6</c:v>
                </c:pt>
                <c:pt idx="976">
                  <c:v>5.450476E6</c:v>
                </c:pt>
                <c:pt idx="977">
                  <c:v>5.501674E6</c:v>
                </c:pt>
                <c:pt idx="978">
                  <c:v>5.495368E6</c:v>
                </c:pt>
                <c:pt idx="979">
                  <c:v>5.546189E6</c:v>
                </c:pt>
                <c:pt idx="980">
                  <c:v>5.532013E6</c:v>
                </c:pt>
                <c:pt idx="981">
                  <c:v>5.583029E6</c:v>
                </c:pt>
                <c:pt idx="982">
                  <c:v>5.664506E6</c:v>
                </c:pt>
                <c:pt idx="983">
                  <c:v>5.667279E6</c:v>
                </c:pt>
                <c:pt idx="984">
                  <c:v>5.714043E6</c:v>
                </c:pt>
                <c:pt idx="985">
                  <c:v>5.683587E6</c:v>
                </c:pt>
                <c:pt idx="986">
                  <c:v>5.746291E6</c:v>
                </c:pt>
                <c:pt idx="987">
                  <c:v>5.821403E6</c:v>
                </c:pt>
                <c:pt idx="988">
                  <c:v>5.834232E6</c:v>
                </c:pt>
                <c:pt idx="989">
                  <c:v>5.746693E6</c:v>
                </c:pt>
                <c:pt idx="990">
                  <c:v>5.754227E6</c:v>
                </c:pt>
                <c:pt idx="991">
                  <c:v>5.813222E6</c:v>
                </c:pt>
                <c:pt idx="992">
                  <c:v>5.858198E6</c:v>
                </c:pt>
                <c:pt idx="993">
                  <c:v>5.808665E6</c:v>
                </c:pt>
                <c:pt idx="994">
                  <c:v>5.812645E6</c:v>
                </c:pt>
                <c:pt idx="995">
                  <c:v>5.884961E6</c:v>
                </c:pt>
                <c:pt idx="996">
                  <c:v>5.940348E6</c:v>
                </c:pt>
                <c:pt idx="997">
                  <c:v>5.966399E6</c:v>
                </c:pt>
                <c:pt idx="998">
                  <c:v>5.989695E6</c:v>
                </c:pt>
                <c:pt idx="999">
                  <c:v>5.980808E6</c:v>
                </c:pt>
                <c:pt idx="1000">
                  <c:v>5.951682E6</c:v>
                </c:pt>
                <c:pt idx="1001">
                  <c:v>5.985496E6</c:v>
                </c:pt>
                <c:pt idx="1002">
                  <c:v>5.781245E6</c:v>
                </c:pt>
                <c:pt idx="1003">
                  <c:v>5.883911E6</c:v>
                </c:pt>
                <c:pt idx="1004">
                  <c:v>6.002787E6</c:v>
                </c:pt>
                <c:pt idx="1005">
                  <c:v>5.998177E6</c:v>
                </c:pt>
                <c:pt idx="1006">
                  <c:v>6.268132E6</c:v>
                </c:pt>
                <c:pt idx="1007">
                  <c:v>6.499675E6</c:v>
                </c:pt>
                <c:pt idx="1008">
                  <c:v>6.602915E6</c:v>
                </c:pt>
                <c:pt idx="1009">
                  <c:v>6.578089E6</c:v>
                </c:pt>
                <c:pt idx="1010">
                  <c:v>6.558727E6</c:v>
                </c:pt>
                <c:pt idx="1011">
                  <c:v>6.588371E6</c:v>
                </c:pt>
                <c:pt idx="1012">
                  <c:v>6.674173E6</c:v>
                </c:pt>
                <c:pt idx="1013">
                  <c:v>6.781926E6</c:v>
                </c:pt>
                <c:pt idx="1014">
                  <c:v>6.856178E6</c:v>
                </c:pt>
                <c:pt idx="1015">
                  <c:v>6.699257E6</c:v>
                </c:pt>
                <c:pt idx="1016">
                  <c:v>6.804042E6</c:v>
                </c:pt>
                <c:pt idx="1017">
                  <c:v>6.819524E6</c:v>
                </c:pt>
                <c:pt idx="1018">
                  <c:v>6.867005E6</c:v>
                </c:pt>
                <c:pt idx="1019">
                  <c:v>6.874946E6</c:v>
                </c:pt>
                <c:pt idx="1020">
                  <c:v>6.914603E6</c:v>
                </c:pt>
                <c:pt idx="1021">
                  <c:v>7.006927E6</c:v>
                </c:pt>
                <c:pt idx="1022">
                  <c:v>6.878125E6</c:v>
                </c:pt>
                <c:pt idx="1023">
                  <c:v>6.938877E6</c:v>
                </c:pt>
                <c:pt idx="1024">
                  <c:v>6.912294E6</c:v>
                </c:pt>
                <c:pt idx="1025">
                  <c:v>7.041416E6</c:v>
                </c:pt>
                <c:pt idx="1026">
                  <c:v>7.110695E6</c:v>
                </c:pt>
                <c:pt idx="1027">
                  <c:v>7.114014E6</c:v>
                </c:pt>
                <c:pt idx="1028">
                  <c:v>7.0275E6</c:v>
                </c:pt>
                <c:pt idx="1029">
                  <c:v>7.187587E6</c:v>
                </c:pt>
                <c:pt idx="1030">
                  <c:v>7.199294E6</c:v>
                </c:pt>
                <c:pt idx="1031">
                  <c:v>7.209652E6</c:v>
                </c:pt>
                <c:pt idx="1032">
                  <c:v>7.262195E6</c:v>
                </c:pt>
                <c:pt idx="1033">
                  <c:v>7.08826E6</c:v>
                </c:pt>
                <c:pt idx="1034">
                  <c:v>7.12788E6</c:v>
                </c:pt>
                <c:pt idx="1035">
                  <c:v>7.066594E6</c:v>
                </c:pt>
                <c:pt idx="1036">
                  <c:v>7.134969E6</c:v>
                </c:pt>
                <c:pt idx="1037">
                  <c:v>7.1005E6</c:v>
                </c:pt>
                <c:pt idx="1038">
                  <c:v>7.192743E6</c:v>
                </c:pt>
                <c:pt idx="1039">
                  <c:v>7.20803E6</c:v>
                </c:pt>
                <c:pt idx="1040">
                  <c:v>7.169922E6</c:v>
                </c:pt>
                <c:pt idx="1041">
                  <c:v>7.19544E6</c:v>
                </c:pt>
                <c:pt idx="1042">
                  <c:v>7.249036E6</c:v>
                </c:pt>
                <c:pt idx="1043">
                  <c:v>7.313603E6</c:v>
                </c:pt>
                <c:pt idx="1044">
                  <c:v>7.381347E6</c:v>
                </c:pt>
                <c:pt idx="1045">
                  <c:v>7.324698E6</c:v>
                </c:pt>
                <c:pt idx="1046">
                  <c:v>7.314667E6</c:v>
                </c:pt>
                <c:pt idx="1047">
                  <c:v>7.340459E6</c:v>
                </c:pt>
                <c:pt idx="1048">
                  <c:v>7.201737E6</c:v>
                </c:pt>
                <c:pt idx="1049">
                  <c:v>7.24921E6</c:v>
                </c:pt>
                <c:pt idx="1050">
                  <c:v>7.241576E6</c:v>
                </c:pt>
                <c:pt idx="1051">
                  <c:v>7.445718E6</c:v>
                </c:pt>
                <c:pt idx="1052">
                  <c:v>7.512479E6</c:v>
                </c:pt>
                <c:pt idx="1053">
                  <c:v>7.593517E6</c:v>
                </c:pt>
                <c:pt idx="1054">
                  <c:v>7.635624E6</c:v>
                </c:pt>
                <c:pt idx="1055">
                  <c:v>7.759959E6</c:v>
                </c:pt>
                <c:pt idx="1056">
                  <c:v>7.699548E6</c:v>
                </c:pt>
                <c:pt idx="1057">
                  <c:v>7.773692E6</c:v>
                </c:pt>
                <c:pt idx="1058">
                  <c:v>7.728024E6</c:v>
                </c:pt>
                <c:pt idx="1059">
                  <c:v>7.716032E6</c:v>
                </c:pt>
                <c:pt idx="1060">
                  <c:v>7.724965E6</c:v>
                </c:pt>
                <c:pt idx="1061">
                  <c:v>7.501131E6</c:v>
                </c:pt>
                <c:pt idx="1062">
                  <c:v>7.415701E6</c:v>
                </c:pt>
                <c:pt idx="1063">
                  <c:v>7.367485E6</c:v>
                </c:pt>
                <c:pt idx="1064">
                  <c:v>7.456159E6</c:v>
                </c:pt>
                <c:pt idx="1065">
                  <c:v>7.680074E6</c:v>
                </c:pt>
                <c:pt idx="1066">
                  <c:v>7.865114E6</c:v>
                </c:pt>
                <c:pt idx="1067">
                  <c:v>7.883199E6</c:v>
                </c:pt>
                <c:pt idx="1068">
                  <c:v>7.917674E6</c:v>
                </c:pt>
                <c:pt idx="1069">
                  <c:v>7.976696E6</c:v>
                </c:pt>
                <c:pt idx="1070">
                  <c:v>7.969847E6</c:v>
                </c:pt>
                <c:pt idx="1071">
                  <c:v>7.998246E6</c:v>
                </c:pt>
                <c:pt idx="1072">
                  <c:v>8.09629E6</c:v>
                </c:pt>
                <c:pt idx="1073">
                  <c:v>8.227627E6</c:v>
                </c:pt>
                <c:pt idx="1074">
                  <c:v>8.183944E6</c:v>
                </c:pt>
                <c:pt idx="1075">
                  <c:v>8.22739E6</c:v>
                </c:pt>
                <c:pt idx="1076">
                  <c:v>8.199583E6</c:v>
                </c:pt>
                <c:pt idx="1077">
                  <c:v>8.319198E6</c:v>
                </c:pt>
                <c:pt idx="1078">
                  <c:v>8.18282E6</c:v>
                </c:pt>
                <c:pt idx="1079">
                  <c:v>8.186843E6</c:v>
                </c:pt>
                <c:pt idx="1080">
                  <c:v>8.361238E6</c:v>
                </c:pt>
                <c:pt idx="1081">
                  <c:v>8.417835E6</c:v>
                </c:pt>
                <c:pt idx="1082">
                  <c:v>8.575308E6</c:v>
                </c:pt>
                <c:pt idx="1083">
                  <c:v>8.63248E6</c:v>
                </c:pt>
                <c:pt idx="1084">
                  <c:v>8.698494E6</c:v>
                </c:pt>
                <c:pt idx="1085">
                  <c:v>8.64208E6</c:v>
                </c:pt>
                <c:pt idx="1086">
                  <c:v>8.811111E6</c:v>
                </c:pt>
                <c:pt idx="1087">
                  <c:v>8.562925E6</c:v>
                </c:pt>
                <c:pt idx="1088">
                  <c:v>8.665898E6</c:v>
                </c:pt>
                <c:pt idx="1089">
                  <c:v>8.705523E6</c:v>
                </c:pt>
                <c:pt idx="1090">
                  <c:v>8.828596E6</c:v>
                </c:pt>
                <c:pt idx="1091">
                  <c:v>9.038884E6</c:v>
                </c:pt>
                <c:pt idx="1092">
                  <c:v>9.079882E6</c:v>
                </c:pt>
                <c:pt idx="1093">
                  <c:v>9.164308E6</c:v>
                </c:pt>
                <c:pt idx="1094">
                  <c:v>9.234489E6</c:v>
                </c:pt>
                <c:pt idx="1095">
                  <c:v>9.308035E6</c:v>
                </c:pt>
                <c:pt idx="1096">
                  <c:v>9.352058E6</c:v>
                </c:pt>
                <c:pt idx="1097">
                  <c:v>9.415773E6</c:v>
                </c:pt>
                <c:pt idx="1098">
                  <c:v>9.554358E6</c:v>
                </c:pt>
                <c:pt idx="1099">
                  <c:v>9.693354E6</c:v>
                </c:pt>
                <c:pt idx="1100">
                  <c:v>9.135287E6</c:v>
                </c:pt>
                <c:pt idx="1101">
                  <c:v>9.197764E6</c:v>
                </c:pt>
                <c:pt idx="1102">
                  <c:v>9.296281E6</c:v>
                </c:pt>
                <c:pt idx="1103">
                  <c:v>9.40091E6</c:v>
                </c:pt>
                <c:pt idx="1104">
                  <c:v>9.478516E6</c:v>
                </c:pt>
                <c:pt idx="1105">
                  <c:v>9.410485E6</c:v>
                </c:pt>
                <c:pt idx="1106">
                  <c:v>9.463014E6</c:v>
                </c:pt>
                <c:pt idx="1107">
                  <c:v>9.508863E6</c:v>
                </c:pt>
                <c:pt idx="1108">
                  <c:v>9.439952E6</c:v>
                </c:pt>
                <c:pt idx="1109">
                  <c:v>9.496718E6</c:v>
                </c:pt>
                <c:pt idx="1110">
                  <c:v>9.515784E6</c:v>
                </c:pt>
                <c:pt idx="1111">
                  <c:v>9.54831E6</c:v>
                </c:pt>
                <c:pt idx="1112">
                  <c:v>9.517707E6</c:v>
                </c:pt>
                <c:pt idx="1113">
                  <c:v>8.874747E6</c:v>
                </c:pt>
                <c:pt idx="1114">
                  <c:v>8.79148E6</c:v>
                </c:pt>
                <c:pt idx="1115">
                  <c:v>8.849104E6</c:v>
                </c:pt>
                <c:pt idx="1116">
                  <c:v>8.942356E6</c:v>
                </c:pt>
                <c:pt idx="1117">
                  <c:v>9.09481E6</c:v>
                </c:pt>
                <c:pt idx="1118">
                  <c:v>9.190194E6</c:v>
                </c:pt>
                <c:pt idx="1119">
                  <c:v>9.248004E6</c:v>
                </c:pt>
                <c:pt idx="1120">
                  <c:v>9.310878E6</c:v>
                </c:pt>
                <c:pt idx="1121">
                  <c:v>9.3731E6</c:v>
                </c:pt>
                <c:pt idx="1122">
                  <c:v>9.454738E6</c:v>
                </c:pt>
                <c:pt idx="1123">
                  <c:v>9.506201E6</c:v>
                </c:pt>
                <c:pt idx="1124">
                  <c:v>9.507274E6</c:v>
                </c:pt>
                <c:pt idx="1125">
                  <c:v>9.619371E6</c:v>
                </c:pt>
                <c:pt idx="1126">
                  <c:v>8.766651E6</c:v>
                </c:pt>
                <c:pt idx="1127">
                  <c:v>9.287972E6</c:v>
                </c:pt>
                <c:pt idx="1128">
                  <c:v>9.63522E6</c:v>
                </c:pt>
                <c:pt idx="1129">
                  <c:v>9.854583E6</c:v>
                </c:pt>
                <c:pt idx="1130">
                  <c:v>9.877761E6</c:v>
                </c:pt>
                <c:pt idx="1131">
                  <c:v>9.911994E6</c:v>
                </c:pt>
                <c:pt idx="1132">
                  <c:v>9.967271E6</c:v>
                </c:pt>
                <c:pt idx="1133">
                  <c:v>9.98461E6</c:v>
                </c:pt>
                <c:pt idx="1134">
                  <c:v>1.0099557E7</c:v>
                </c:pt>
                <c:pt idx="1135">
                  <c:v>1.0216573E7</c:v>
                </c:pt>
                <c:pt idx="1136">
                  <c:v>1.0325166E7</c:v>
                </c:pt>
                <c:pt idx="1137">
                  <c:v>1.0461542E7</c:v>
                </c:pt>
                <c:pt idx="1138">
                  <c:v>1.0527304E7</c:v>
                </c:pt>
                <c:pt idx="1139">
                  <c:v>1.0251193E7</c:v>
                </c:pt>
                <c:pt idx="1140">
                  <c:v>1.0258489E7</c:v>
                </c:pt>
                <c:pt idx="1141">
                  <c:v>1.0406095E7</c:v>
                </c:pt>
                <c:pt idx="1142">
                  <c:v>1.0556672E7</c:v>
                </c:pt>
                <c:pt idx="1143">
                  <c:v>1.0710107E7</c:v>
                </c:pt>
                <c:pt idx="1144">
                  <c:v>1.0784511E7</c:v>
                </c:pt>
                <c:pt idx="1145">
                  <c:v>1.0818245E7</c:v>
                </c:pt>
                <c:pt idx="1146">
                  <c:v>1.0828106E7</c:v>
                </c:pt>
                <c:pt idx="1147">
                  <c:v>1.0967546E7</c:v>
                </c:pt>
                <c:pt idx="1148">
                  <c:v>1.0984922E7</c:v>
                </c:pt>
                <c:pt idx="1149">
                  <c:v>1.0963851E7</c:v>
                </c:pt>
                <c:pt idx="1150">
                  <c:v>1.0978035E7</c:v>
                </c:pt>
                <c:pt idx="1151">
                  <c:v>1.0963658E7</c:v>
                </c:pt>
                <c:pt idx="1152">
                  <c:v>1.0943129E7</c:v>
                </c:pt>
                <c:pt idx="1153">
                  <c:v>1.0857978E7</c:v>
                </c:pt>
                <c:pt idx="1154">
                  <c:v>1.0850507E7</c:v>
                </c:pt>
                <c:pt idx="1155">
                  <c:v>1.086934E7</c:v>
                </c:pt>
                <c:pt idx="1156">
                  <c:v>1.0916373E7</c:v>
                </c:pt>
                <c:pt idx="1157">
                  <c:v>1.0913926E7</c:v>
                </c:pt>
                <c:pt idx="1158">
                  <c:v>1.0913089E7</c:v>
                </c:pt>
                <c:pt idx="1159">
                  <c:v>1.0915781E7</c:v>
                </c:pt>
                <c:pt idx="1160">
                  <c:v>1.0936692E7</c:v>
                </c:pt>
                <c:pt idx="1161">
                  <c:v>1.0927939E7</c:v>
                </c:pt>
                <c:pt idx="1162">
                  <c:v>1.0873223E7</c:v>
                </c:pt>
                <c:pt idx="1163">
                  <c:v>1.0855574E7</c:v>
                </c:pt>
                <c:pt idx="1164">
                  <c:v>1.0918572E7</c:v>
                </c:pt>
                <c:pt idx="1165">
                  <c:v>1.1002341E7</c:v>
                </c:pt>
                <c:pt idx="1166">
                  <c:v>1.0745005E7</c:v>
                </c:pt>
                <c:pt idx="1167">
                  <c:v>1.0813311E7</c:v>
                </c:pt>
                <c:pt idx="1168">
                  <c:v>1.0862625E7</c:v>
                </c:pt>
                <c:pt idx="1169">
                  <c:v>1.1076846E7</c:v>
                </c:pt>
                <c:pt idx="1170">
                  <c:v>1.1060708E7</c:v>
                </c:pt>
                <c:pt idx="1171">
                  <c:v>1.1110806E7</c:v>
                </c:pt>
                <c:pt idx="1172">
                  <c:v>1.1090084E7</c:v>
                </c:pt>
                <c:pt idx="1173">
                  <c:v>1.1136595E7</c:v>
                </c:pt>
                <c:pt idx="1174">
                  <c:v>1.1102652E7</c:v>
                </c:pt>
                <c:pt idx="1175">
                  <c:v>1.1127639E7</c:v>
                </c:pt>
                <c:pt idx="1176">
                  <c:v>1.1088824E7</c:v>
                </c:pt>
                <c:pt idx="1177">
                  <c:v>1.1131026E7</c:v>
                </c:pt>
                <c:pt idx="1178">
                  <c:v>1.0985783E7</c:v>
                </c:pt>
                <c:pt idx="1179">
                  <c:v>1.1017243E7</c:v>
                </c:pt>
                <c:pt idx="1180">
                  <c:v>1.1106765E7</c:v>
                </c:pt>
                <c:pt idx="1181">
                  <c:v>1.1079124E7</c:v>
                </c:pt>
                <c:pt idx="1182">
                  <c:v>1.1141849E7</c:v>
                </c:pt>
                <c:pt idx="1183">
                  <c:v>1.1056171E7</c:v>
                </c:pt>
                <c:pt idx="1184">
                  <c:v>1.0968918E7</c:v>
                </c:pt>
                <c:pt idx="1185">
                  <c:v>1.085778E7</c:v>
                </c:pt>
                <c:pt idx="1186">
                  <c:v>1.0909167E7</c:v>
                </c:pt>
                <c:pt idx="1187">
                  <c:v>1.0982265E7</c:v>
                </c:pt>
                <c:pt idx="1188">
                  <c:v>1.0964226E7</c:v>
                </c:pt>
                <c:pt idx="1189">
                  <c:v>1.0991818E7</c:v>
                </c:pt>
                <c:pt idx="1190">
                  <c:v>1.1005476E7</c:v>
                </c:pt>
                <c:pt idx="1191">
                  <c:v>1.1136045E7</c:v>
                </c:pt>
                <c:pt idx="1192">
                  <c:v>1.1230342E7</c:v>
                </c:pt>
                <c:pt idx="1193">
                  <c:v>1.1279101E7</c:v>
                </c:pt>
                <c:pt idx="1194">
                  <c:v>1.1287372E7</c:v>
                </c:pt>
                <c:pt idx="1195">
                  <c:v>1.1210421E7</c:v>
                </c:pt>
                <c:pt idx="1196">
                  <c:v>1.1209025E7</c:v>
                </c:pt>
                <c:pt idx="1197">
                  <c:v>1.1206827E7</c:v>
                </c:pt>
                <c:pt idx="1198">
                  <c:v>1.1173102E7</c:v>
                </c:pt>
                <c:pt idx="1199">
                  <c:v>1.1156822E7</c:v>
                </c:pt>
                <c:pt idx="1200">
                  <c:v>1.1172018E7</c:v>
                </c:pt>
                <c:pt idx="1201">
                  <c:v>1.1213756E7</c:v>
                </c:pt>
                <c:pt idx="1202">
                  <c:v>1.1185961E7</c:v>
                </c:pt>
                <c:pt idx="1203">
                  <c:v>1.1131167E7</c:v>
                </c:pt>
                <c:pt idx="1204">
                  <c:v>1.1177714E7</c:v>
                </c:pt>
                <c:pt idx="1205">
                  <c:v>1.1201287E7</c:v>
                </c:pt>
                <c:pt idx="1206">
                  <c:v>1.1266137E7</c:v>
                </c:pt>
                <c:pt idx="1207">
                  <c:v>1.1329095E7</c:v>
                </c:pt>
                <c:pt idx="1208">
                  <c:v>1.1383514E7</c:v>
                </c:pt>
                <c:pt idx="1209">
                  <c:v>1.1374209E7</c:v>
                </c:pt>
                <c:pt idx="1210">
                  <c:v>1.1414955E7</c:v>
                </c:pt>
                <c:pt idx="1211">
                  <c:v>1.1387052E7</c:v>
                </c:pt>
                <c:pt idx="1212">
                  <c:v>1.1329812E7</c:v>
                </c:pt>
                <c:pt idx="1213">
                  <c:v>1.1335278E7</c:v>
                </c:pt>
                <c:pt idx="1214">
                  <c:v>1.1366728E7</c:v>
                </c:pt>
                <c:pt idx="1215">
                  <c:v>1.1359696E7</c:v>
                </c:pt>
                <c:pt idx="1216">
                  <c:v>1.1444778E7</c:v>
                </c:pt>
                <c:pt idx="1217">
                  <c:v>1.1453025E7</c:v>
                </c:pt>
                <c:pt idx="1218">
                  <c:v>1.1452908E7</c:v>
                </c:pt>
                <c:pt idx="1219">
                  <c:v>1.1433234E7</c:v>
                </c:pt>
                <c:pt idx="1220">
                  <c:v>1.1454494E7</c:v>
                </c:pt>
                <c:pt idx="1221">
                  <c:v>1.1608949E7</c:v>
                </c:pt>
                <c:pt idx="1222">
                  <c:v>1.1667874E7</c:v>
                </c:pt>
                <c:pt idx="1223">
                  <c:v>1.1781642E7</c:v>
                </c:pt>
                <c:pt idx="1224">
                  <c:v>1.1651627E7</c:v>
                </c:pt>
                <c:pt idx="1225">
                  <c:v>1.1692819E7</c:v>
                </c:pt>
                <c:pt idx="1226">
                  <c:v>1.1745766E7</c:v>
                </c:pt>
                <c:pt idx="1227">
                  <c:v>1.1833227E7</c:v>
                </c:pt>
                <c:pt idx="1228">
                  <c:v>1.1902105E7</c:v>
                </c:pt>
                <c:pt idx="1229">
                  <c:v>1.198339E7</c:v>
                </c:pt>
                <c:pt idx="1230">
                  <c:v>1.2027352E7</c:v>
                </c:pt>
                <c:pt idx="1231">
                  <c:v>1.2030456E7</c:v>
                </c:pt>
                <c:pt idx="1232">
                  <c:v>1.2165393E7</c:v>
                </c:pt>
                <c:pt idx="1233">
                  <c:v>1.2248544E7</c:v>
                </c:pt>
                <c:pt idx="1234">
                  <c:v>1.240723E7</c:v>
                </c:pt>
                <c:pt idx="1235">
                  <c:v>1.2326034E7</c:v>
                </c:pt>
                <c:pt idx="1236">
                  <c:v>1.2297366E7</c:v>
                </c:pt>
                <c:pt idx="1237">
                  <c:v>1.2213046E7</c:v>
                </c:pt>
                <c:pt idx="1238">
                  <c:v>1.2181181E7</c:v>
                </c:pt>
                <c:pt idx="1239">
                  <c:v>1.2235412E7</c:v>
                </c:pt>
                <c:pt idx="1240">
                  <c:v>1.2300797E7</c:v>
                </c:pt>
                <c:pt idx="1241">
                  <c:v>1.2348113E7</c:v>
                </c:pt>
                <c:pt idx="1242">
                  <c:v>1.2481472E7</c:v>
                </c:pt>
                <c:pt idx="1243">
                  <c:v>1.2626165E7</c:v>
                </c:pt>
                <c:pt idx="1244">
                  <c:v>1.2214705E7</c:v>
                </c:pt>
                <c:pt idx="1245">
                  <c:v>1.2416972E7</c:v>
                </c:pt>
                <c:pt idx="1246">
                  <c:v>1.2583496E7</c:v>
                </c:pt>
                <c:pt idx="1247">
                  <c:v>1.2681321E7</c:v>
                </c:pt>
                <c:pt idx="1248">
                  <c:v>1.2982009E7</c:v>
                </c:pt>
                <c:pt idx="1249">
                  <c:v>1.302446E7</c:v>
                </c:pt>
                <c:pt idx="1250">
                  <c:v>1.3005742E7</c:v>
                </c:pt>
                <c:pt idx="1251">
                  <c:v>1.290192E7</c:v>
                </c:pt>
                <c:pt idx="1252">
                  <c:v>1.3072439E7</c:v>
                </c:pt>
                <c:pt idx="1253">
                  <c:v>1.31808E7</c:v>
                </c:pt>
                <c:pt idx="1254">
                  <c:v>1.3261363E7</c:v>
                </c:pt>
                <c:pt idx="1255">
                  <c:v>1.3388717E7</c:v>
                </c:pt>
                <c:pt idx="1256">
                  <c:v>1.3466479E7</c:v>
                </c:pt>
                <c:pt idx="1257">
                  <c:v>1.2955181E7</c:v>
                </c:pt>
                <c:pt idx="1258">
                  <c:v>1.3047629E7</c:v>
                </c:pt>
                <c:pt idx="1259">
                  <c:v>1.3260293E7</c:v>
                </c:pt>
                <c:pt idx="1260">
                  <c:v>1.3331101E7</c:v>
                </c:pt>
                <c:pt idx="1261">
                  <c:v>1.3518795E7</c:v>
                </c:pt>
                <c:pt idx="1262">
                  <c:v>1.3485514E7</c:v>
                </c:pt>
                <c:pt idx="1263">
                  <c:v>1.339402E7</c:v>
                </c:pt>
                <c:pt idx="1264">
                  <c:v>1.3362597E7</c:v>
                </c:pt>
                <c:pt idx="1265">
                  <c:v>1.3057027E7</c:v>
                </c:pt>
                <c:pt idx="1266">
                  <c:v>1.318501E7</c:v>
                </c:pt>
                <c:pt idx="1267">
                  <c:v>1.3297596E7</c:v>
                </c:pt>
                <c:pt idx="1268">
                  <c:v>1.3328555E7</c:v>
                </c:pt>
                <c:pt idx="1269">
                  <c:v>1.3412597E7</c:v>
                </c:pt>
                <c:pt idx="1270">
                  <c:v>1.3324597E7</c:v>
                </c:pt>
                <c:pt idx="1271">
                  <c:v>1.3470223E7</c:v>
                </c:pt>
                <c:pt idx="1272">
                  <c:v>1.371626E7</c:v>
                </c:pt>
                <c:pt idx="1273">
                  <c:v>1.3922257E7</c:v>
                </c:pt>
                <c:pt idx="1274">
                  <c:v>1.4160661E7</c:v>
                </c:pt>
                <c:pt idx="1275">
                  <c:v>1.4336198E7</c:v>
                </c:pt>
                <c:pt idx="1276">
                  <c:v>1.4337144E7</c:v>
                </c:pt>
                <c:pt idx="1277">
                  <c:v>1.4426269E7</c:v>
                </c:pt>
                <c:pt idx="1278">
                  <c:v>1.4468383E7</c:v>
                </c:pt>
                <c:pt idx="1279">
                  <c:v>1.4543001E7</c:v>
                </c:pt>
                <c:pt idx="1280">
                  <c:v>1.4505818E7</c:v>
                </c:pt>
                <c:pt idx="1281">
                  <c:v>1.4528953E7</c:v>
                </c:pt>
                <c:pt idx="1282">
                  <c:v>1.4538632E7</c:v>
                </c:pt>
                <c:pt idx="1283">
                  <c:v>1.4528469E7</c:v>
                </c:pt>
                <c:pt idx="1284">
                  <c:v>1.456505E7</c:v>
                </c:pt>
                <c:pt idx="1285">
                  <c:v>1.469423E7</c:v>
                </c:pt>
                <c:pt idx="1286">
                  <c:v>1.4872655E7</c:v>
                </c:pt>
                <c:pt idx="1287">
                  <c:v>1.4921009E7</c:v>
                </c:pt>
                <c:pt idx="1288">
                  <c:v>1.4935044E7</c:v>
                </c:pt>
                <c:pt idx="1289">
                  <c:v>1.4943598E7</c:v>
                </c:pt>
                <c:pt idx="1290">
                  <c:v>1.5059692E7</c:v>
                </c:pt>
                <c:pt idx="1291">
                  <c:v>1.5197271E7</c:v>
                </c:pt>
                <c:pt idx="1292">
                  <c:v>1.54011E7</c:v>
                </c:pt>
                <c:pt idx="1293">
                  <c:v>1.5560286E7</c:v>
                </c:pt>
                <c:pt idx="1294">
                  <c:v>1.5824324E7</c:v>
                </c:pt>
                <c:pt idx="1295">
                  <c:v>1.62047E7</c:v>
                </c:pt>
                <c:pt idx="1296">
                  <c:v>1.6226917E7</c:v>
                </c:pt>
                <c:pt idx="1297">
                  <c:v>1.6305064E7</c:v>
                </c:pt>
                <c:pt idx="1298">
                  <c:v>1.6403797E7</c:v>
                </c:pt>
                <c:pt idx="1299">
                  <c:v>1.6496968E7</c:v>
                </c:pt>
                <c:pt idx="1300">
                  <c:v>1.6663304E7</c:v>
                </c:pt>
                <c:pt idx="1301">
                  <c:v>1.6694163E7</c:v>
                </c:pt>
                <c:pt idx="1302">
                  <c:v>1.6595049E7</c:v>
                </c:pt>
                <c:pt idx="1303">
                  <c:v>1.6565754E7</c:v>
                </c:pt>
                <c:pt idx="1304">
                  <c:v>1.639241E7</c:v>
                </c:pt>
                <c:pt idx="1305">
                  <c:v>1.6445141E7</c:v>
                </c:pt>
                <c:pt idx="1306">
                  <c:v>1.6465041E7</c:v>
                </c:pt>
                <c:pt idx="1307">
                  <c:v>1.6516017E7</c:v>
                </c:pt>
                <c:pt idx="1308">
                  <c:v>1.6193041E7</c:v>
                </c:pt>
                <c:pt idx="1309">
                  <c:v>1.6358014E7</c:v>
                </c:pt>
                <c:pt idx="1310">
                  <c:v>1.6470772E7</c:v>
                </c:pt>
                <c:pt idx="1311">
                  <c:v>1.6668385E7</c:v>
                </c:pt>
                <c:pt idx="1312">
                  <c:v>1.6716159E7</c:v>
                </c:pt>
                <c:pt idx="1313">
                  <c:v>1.6869351E7</c:v>
                </c:pt>
                <c:pt idx="1314">
                  <c:v>1.6975408E7</c:v>
                </c:pt>
                <c:pt idx="1315">
                  <c:v>1.6981677E7</c:v>
                </c:pt>
                <c:pt idx="1316">
                  <c:v>1.6933495E7</c:v>
                </c:pt>
                <c:pt idx="1317">
                  <c:v>1.6997177E7</c:v>
                </c:pt>
                <c:pt idx="1318">
                  <c:v>1.7101461E7</c:v>
                </c:pt>
                <c:pt idx="1319">
                  <c:v>1.7176471E7</c:v>
                </c:pt>
                <c:pt idx="1320">
                  <c:v>1.7256373E7</c:v>
                </c:pt>
                <c:pt idx="1321">
                  <c:v>1.7320334E7</c:v>
                </c:pt>
                <c:pt idx="1322">
                  <c:v>1.7151298E7</c:v>
                </c:pt>
                <c:pt idx="1323">
                  <c:v>1.7193119E7</c:v>
                </c:pt>
                <c:pt idx="1324">
                  <c:v>1.7330096E7</c:v>
                </c:pt>
                <c:pt idx="1325">
                  <c:v>1.7498152E7</c:v>
                </c:pt>
                <c:pt idx="1326">
                  <c:v>1.7688506E7</c:v>
                </c:pt>
                <c:pt idx="1327">
                  <c:v>1.7781537E7</c:v>
                </c:pt>
                <c:pt idx="1328">
                  <c:v>1.7815416E7</c:v>
                </c:pt>
                <c:pt idx="1329">
                  <c:v>1.78318E7</c:v>
                </c:pt>
                <c:pt idx="1330">
                  <c:v>1.8062409E7</c:v>
                </c:pt>
                <c:pt idx="1331">
                  <c:v>1.8207113E7</c:v>
                </c:pt>
                <c:pt idx="1332">
                  <c:v>1.8253534E7</c:v>
                </c:pt>
                <c:pt idx="1333">
                  <c:v>1.8451936E7</c:v>
                </c:pt>
                <c:pt idx="1334">
                  <c:v>1.8591425E7</c:v>
                </c:pt>
                <c:pt idx="1335">
                  <c:v>1.8816149E7</c:v>
                </c:pt>
                <c:pt idx="1336">
                  <c:v>1.8867269E7</c:v>
                </c:pt>
                <c:pt idx="1337">
                  <c:v>1.8984466E7</c:v>
                </c:pt>
                <c:pt idx="1338">
                  <c:v>1.8996806E7</c:v>
                </c:pt>
                <c:pt idx="1339">
                  <c:v>1.9093378E7</c:v>
                </c:pt>
                <c:pt idx="1340">
                  <c:v>1.8787843E7</c:v>
                </c:pt>
                <c:pt idx="1341">
                  <c:v>1.8745735E7</c:v>
                </c:pt>
                <c:pt idx="1342">
                  <c:v>1.8566787E7</c:v>
                </c:pt>
                <c:pt idx="1343">
                  <c:v>1.863239E7</c:v>
                </c:pt>
                <c:pt idx="1344">
                  <c:v>1.8728657E7</c:v>
                </c:pt>
                <c:pt idx="1345">
                  <c:v>1.8850238E7</c:v>
                </c:pt>
                <c:pt idx="1346">
                  <c:v>1.8914646E7</c:v>
                </c:pt>
                <c:pt idx="1347">
                  <c:v>1.8989748E7</c:v>
                </c:pt>
                <c:pt idx="1348">
                  <c:v>1.9020343E7</c:v>
                </c:pt>
                <c:pt idx="1349">
                  <c:v>1.9110097E7</c:v>
                </c:pt>
                <c:pt idx="1350">
                  <c:v>1.9264443E7</c:v>
                </c:pt>
                <c:pt idx="1351">
                  <c:v>1.9406378E7</c:v>
                </c:pt>
                <c:pt idx="1352">
                  <c:v>1.9524236E7</c:v>
                </c:pt>
                <c:pt idx="1353">
                  <c:v>1.9668046E7</c:v>
                </c:pt>
                <c:pt idx="1354">
                  <c:v>1.9725409E7</c:v>
                </c:pt>
                <c:pt idx="1355">
                  <c:v>1.9608994E7</c:v>
                </c:pt>
                <c:pt idx="1356">
                  <c:v>1.9694498E7</c:v>
                </c:pt>
                <c:pt idx="1357">
                  <c:v>1.9796461E7</c:v>
                </c:pt>
                <c:pt idx="1358">
                  <c:v>1.9995083E7</c:v>
                </c:pt>
                <c:pt idx="1359">
                  <c:v>1.992678E7</c:v>
                </c:pt>
                <c:pt idx="1360">
                  <c:v>1.9971787E7</c:v>
                </c:pt>
                <c:pt idx="1361">
                  <c:v>1.9688011E7</c:v>
                </c:pt>
                <c:pt idx="1362">
                  <c:v>1.9802181E7</c:v>
                </c:pt>
                <c:pt idx="1363">
                  <c:v>1.995663E7</c:v>
                </c:pt>
                <c:pt idx="1364">
                  <c:v>2.016161E7</c:v>
                </c:pt>
                <c:pt idx="1365">
                  <c:v>2.0238421E7</c:v>
                </c:pt>
                <c:pt idx="1366">
                  <c:v>2.0244066E7</c:v>
                </c:pt>
                <c:pt idx="1367">
                  <c:v>2.019277E7</c:v>
                </c:pt>
                <c:pt idx="1368">
                  <c:v>1.9747678E7</c:v>
                </c:pt>
                <c:pt idx="1369">
                  <c:v>1.9802157E7</c:v>
                </c:pt>
                <c:pt idx="1370">
                  <c:v>1.9963649E7</c:v>
                </c:pt>
                <c:pt idx="1371">
                  <c:v>2.0151499E7</c:v>
                </c:pt>
                <c:pt idx="1372">
                  <c:v>2.0175717E7</c:v>
                </c:pt>
                <c:pt idx="1373">
                  <c:v>2.0258178E7</c:v>
                </c:pt>
                <c:pt idx="1374">
                  <c:v>1.98037E7</c:v>
                </c:pt>
                <c:pt idx="1375">
                  <c:v>1.9712213E7</c:v>
                </c:pt>
                <c:pt idx="1376">
                  <c:v>1.9665051E7</c:v>
                </c:pt>
                <c:pt idx="1377">
                  <c:v>1.9852458E7</c:v>
                </c:pt>
                <c:pt idx="1378">
                  <c:v>2.0185402E7</c:v>
                </c:pt>
                <c:pt idx="1379">
                  <c:v>1.972369E7</c:v>
                </c:pt>
                <c:pt idx="1380">
                  <c:v>1.9806225E7</c:v>
                </c:pt>
                <c:pt idx="1381">
                  <c:v>1.9783575E7</c:v>
                </c:pt>
                <c:pt idx="1382">
                  <c:v>1.9817537E7</c:v>
                </c:pt>
                <c:pt idx="1383">
                  <c:v>2.0116222E7</c:v>
                </c:pt>
                <c:pt idx="1384">
                  <c:v>2.0208889E7</c:v>
                </c:pt>
                <c:pt idx="1385">
                  <c:v>1.9735688E7</c:v>
                </c:pt>
                <c:pt idx="1386">
                  <c:v>1.9854364E7</c:v>
                </c:pt>
                <c:pt idx="1387">
                  <c:v>1.9703798E7</c:v>
                </c:pt>
                <c:pt idx="1388">
                  <c:v>1.9618302E7</c:v>
                </c:pt>
                <c:pt idx="1389">
                  <c:v>1.991329E7</c:v>
                </c:pt>
                <c:pt idx="1390">
                  <c:v>1.9768201E7</c:v>
                </c:pt>
                <c:pt idx="1391">
                  <c:v>1.999711E7</c:v>
                </c:pt>
                <c:pt idx="1392">
                  <c:v>1.9888166E7</c:v>
                </c:pt>
                <c:pt idx="1393">
                  <c:v>1.9926122E7</c:v>
                </c:pt>
                <c:pt idx="1394">
                  <c:v>1.9855212E7</c:v>
                </c:pt>
                <c:pt idx="1395">
                  <c:v>1.9854135E7</c:v>
                </c:pt>
                <c:pt idx="1396">
                  <c:v>1.9990075E7</c:v>
                </c:pt>
                <c:pt idx="1397">
                  <c:v>2.0004581E7</c:v>
                </c:pt>
                <c:pt idx="1398">
                  <c:v>2.0002159E7</c:v>
                </c:pt>
                <c:pt idx="1399">
                  <c:v>2.0288275E7</c:v>
                </c:pt>
                <c:pt idx="1400">
                  <c:v>2.0475382E7</c:v>
                </c:pt>
                <c:pt idx="1401">
                  <c:v>2.0437334E7</c:v>
                </c:pt>
                <c:pt idx="1402">
                  <c:v>2.0496181E7</c:v>
                </c:pt>
                <c:pt idx="1403">
                  <c:v>2.0589953E7</c:v>
                </c:pt>
                <c:pt idx="1404">
                  <c:v>2.0672241E7</c:v>
                </c:pt>
                <c:pt idx="1405">
                  <c:v>2.0100634E7</c:v>
                </c:pt>
                <c:pt idx="1406">
                  <c:v>2.0016757E7</c:v>
                </c:pt>
                <c:pt idx="1407">
                  <c:v>2.0069489E7</c:v>
                </c:pt>
                <c:pt idx="1408">
                  <c:v>2.0227057E7</c:v>
                </c:pt>
                <c:pt idx="1409">
                  <c:v>2.052087E7</c:v>
                </c:pt>
                <c:pt idx="1410">
                  <c:v>2.0737914E7</c:v>
                </c:pt>
                <c:pt idx="1411">
                  <c:v>2.0908193E7</c:v>
                </c:pt>
                <c:pt idx="1412">
                  <c:v>2.1057785E7</c:v>
                </c:pt>
                <c:pt idx="1413">
                  <c:v>2.0511595E7</c:v>
                </c:pt>
                <c:pt idx="1414">
                  <c:v>2.064895E7</c:v>
                </c:pt>
                <c:pt idx="1415">
                  <c:v>2.0642502E7</c:v>
                </c:pt>
              </c:numCache>
            </c:numRef>
          </c:yVal>
          <c:smooth val="0"/>
        </c:ser>
        <c:ser>
          <c:idx val="3"/>
          <c:order val="3"/>
          <c:tx>
            <c:v>Total monetary base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'Gold and M0'!$A$4:$A$1419</c:f>
              <c:numCache>
                <c:formatCode>m/d/yy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'Gold and M0'!$D$4:$D$1419</c:f>
              <c:numCache>
                <c:formatCode>#,##0</c:formatCode>
                <c:ptCount val="1416"/>
                <c:pt idx="0">
                  <c:v>3.722E6</c:v>
                </c:pt>
                <c:pt idx="1">
                  <c:v>3.571E6</c:v>
                </c:pt>
                <c:pt idx="2">
                  <c:v>3.571E6</c:v>
                </c:pt>
                <c:pt idx="3">
                  <c:v>3.571E6</c:v>
                </c:pt>
                <c:pt idx="4">
                  <c:v>3.571E6</c:v>
                </c:pt>
                <c:pt idx="5">
                  <c:v>3.571E6</c:v>
                </c:pt>
                <c:pt idx="6">
                  <c:v>3.469E6</c:v>
                </c:pt>
                <c:pt idx="7">
                  <c:v>3.469E6</c:v>
                </c:pt>
                <c:pt idx="8">
                  <c:v>3.469E6</c:v>
                </c:pt>
                <c:pt idx="9">
                  <c:v>3.469E6</c:v>
                </c:pt>
                <c:pt idx="10">
                  <c:v>3.518E6</c:v>
                </c:pt>
                <c:pt idx="11">
                  <c:v>3.518E6</c:v>
                </c:pt>
                <c:pt idx="12">
                  <c:v>3.518E6</c:v>
                </c:pt>
                <c:pt idx="13">
                  <c:v>3.518E6</c:v>
                </c:pt>
                <c:pt idx="14">
                  <c:v>3.509E6</c:v>
                </c:pt>
                <c:pt idx="15">
                  <c:v>3.509E6</c:v>
                </c:pt>
                <c:pt idx="16">
                  <c:v>3.509E6</c:v>
                </c:pt>
                <c:pt idx="17">
                  <c:v>3.509E6</c:v>
                </c:pt>
                <c:pt idx="18">
                  <c:v>3.551E6</c:v>
                </c:pt>
                <c:pt idx="19">
                  <c:v>3.551E6</c:v>
                </c:pt>
                <c:pt idx="20">
                  <c:v>3.551E6</c:v>
                </c:pt>
                <c:pt idx="21">
                  <c:v>3.551E6</c:v>
                </c:pt>
                <c:pt idx="22">
                  <c:v>3.551E6</c:v>
                </c:pt>
                <c:pt idx="23">
                  <c:v>3.613E6</c:v>
                </c:pt>
                <c:pt idx="24">
                  <c:v>3.613E6</c:v>
                </c:pt>
                <c:pt idx="25">
                  <c:v>3.613E6</c:v>
                </c:pt>
                <c:pt idx="26">
                  <c:v>3.613E6</c:v>
                </c:pt>
                <c:pt idx="27">
                  <c:v>3.625E6</c:v>
                </c:pt>
                <c:pt idx="28">
                  <c:v>3.625E6</c:v>
                </c:pt>
                <c:pt idx="29">
                  <c:v>3.625E6</c:v>
                </c:pt>
                <c:pt idx="30">
                  <c:v>3.625E6</c:v>
                </c:pt>
                <c:pt idx="31">
                  <c:v>3.655E6</c:v>
                </c:pt>
                <c:pt idx="32">
                  <c:v>3.655E6</c:v>
                </c:pt>
                <c:pt idx="33">
                  <c:v>3.655E6</c:v>
                </c:pt>
                <c:pt idx="34">
                  <c:v>3.655E6</c:v>
                </c:pt>
                <c:pt idx="35">
                  <c:v>3.655E6</c:v>
                </c:pt>
                <c:pt idx="36">
                  <c:v>3.674E6</c:v>
                </c:pt>
                <c:pt idx="37">
                  <c:v>3.674E6</c:v>
                </c:pt>
                <c:pt idx="38">
                  <c:v>3.674E6</c:v>
                </c:pt>
                <c:pt idx="39">
                  <c:v>3.674E6</c:v>
                </c:pt>
                <c:pt idx="40">
                  <c:v>3.743E6</c:v>
                </c:pt>
                <c:pt idx="41">
                  <c:v>3.743E6</c:v>
                </c:pt>
                <c:pt idx="42">
                  <c:v>3.743E6</c:v>
                </c:pt>
                <c:pt idx="43">
                  <c:v>3.743E6</c:v>
                </c:pt>
                <c:pt idx="44">
                  <c:v>3.788E6</c:v>
                </c:pt>
                <c:pt idx="45">
                  <c:v>3.788E6</c:v>
                </c:pt>
                <c:pt idx="46">
                  <c:v>3.788E6</c:v>
                </c:pt>
                <c:pt idx="47">
                  <c:v>3.788E6</c:v>
                </c:pt>
                <c:pt idx="48">
                  <c:v>3.788E6</c:v>
                </c:pt>
                <c:pt idx="49">
                  <c:v>3.83E6</c:v>
                </c:pt>
                <c:pt idx="50">
                  <c:v>3.83E6</c:v>
                </c:pt>
                <c:pt idx="51">
                  <c:v>3.83E6</c:v>
                </c:pt>
                <c:pt idx="52">
                  <c:v>3.83E6</c:v>
                </c:pt>
                <c:pt idx="53">
                  <c:v>3.845E6</c:v>
                </c:pt>
                <c:pt idx="54">
                  <c:v>3.845E6</c:v>
                </c:pt>
                <c:pt idx="55">
                  <c:v>3.845E6</c:v>
                </c:pt>
                <c:pt idx="56">
                  <c:v>3.845E6</c:v>
                </c:pt>
                <c:pt idx="57">
                  <c:v>3.845E6</c:v>
                </c:pt>
                <c:pt idx="58">
                  <c:v>3.881E6</c:v>
                </c:pt>
                <c:pt idx="59">
                  <c:v>3.881E6</c:v>
                </c:pt>
                <c:pt idx="60">
                  <c:v>3.881E6</c:v>
                </c:pt>
                <c:pt idx="61">
                  <c:v>3.881E6</c:v>
                </c:pt>
                <c:pt idx="62">
                  <c:v>4.006E6</c:v>
                </c:pt>
                <c:pt idx="63">
                  <c:v>4.006E6</c:v>
                </c:pt>
                <c:pt idx="64">
                  <c:v>4.006E6</c:v>
                </c:pt>
                <c:pt idx="65">
                  <c:v>4.006E6</c:v>
                </c:pt>
                <c:pt idx="66">
                  <c:v>4.003E6</c:v>
                </c:pt>
                <c:pt idx="67">
                  <c:v>4.003E6</c:v>
                </c:pt>
                <c:pt idx="68">
                  <c:v>4.003E6</c:v>
                </c:pt>
                <c:pt idx="69">
                  <c:v>4.003E6</c:v>
                </c:pt>
                <c:pt idx="70">
                  <c:v>4.003E6</c:v>
                </c:pt>
                <c:pt idx="71">
                  <c:v>4.043E6</c:v>
                </c:pt>
                <c:pt idx="72">
                  <c:v>4.043E6</c:v>
                </c:pt>
                <c:pt idx="73">
                  <c:v>4.043E6</c:v>
                </c:pt>
                <c:pt idx="74">
                  <c:v>4.043E6</c:v>
                </c:pt>
                <c:pt idx="75">
                  <c:v>4.07E6</c:v>
                </c:pt>
                <c:pt idx="76">
                  <c:v>4.07E6</c:v>
                </c:pt>
                <c:pt idx="77">
                  <c:v>4.07E6</c:v>
                </c:pt>
                <c:pt idx="78">
                  <c:v>4.07E6</c:v>
                </c:pt>
                <c:pt idx="79">
                  <c:v>4.098E6</c:v>
                </c:pt>
                <c:pt idx="80">
                  <c:v>4.098E6</c:v>
                </c:pt>
                <c:pt idx="81">
                  <c:v>4.098E6</c:v>
                </c:pt>
                <c:pt idx="82">
                  <c:v>4.098E6</c:v>
                </c:pt>
                <c:pt idx="83">
                  <c:v>4.098E6</c:v>
                </c:pt>
                <c:pt idx="84">
                  <c:v>4.129E6</c:v>
                </c:pt>
                <c:pt idx="85">
                  <c:v>4.129E6</c:v>
                </c:pt>
                <c:pt idx="86">
                  <c:v>4.129E6</c:v>
                </c:pt>
                <c:pt idx="87">
                  <c:v>4.129E6</c:v>
                </c:pt>
                <c:pt idx="88">
                  <c:v>4.193E6</c:v>
                </c:pt>
                <c:pt idx="89">
                  <c:v>4.193E6</c:v>
                </c:pt>
                <c:pt idx="90">
                  <c:v>4.193E6</c:v>
                </c:pt>
                <c:pt idx="91">
                  <c:v>4.193E6</c:v>
                </c:pt>
                <c:pt idx="92">
                  <c:v>4.274E6</c:v>
                </c:pt>
                <c:pt idx="93">
                  <c:v>4.274E6</c:v>
                </c:pt>
                <c:pt idx="94">
                  <c:v>4.274E6</c:v>
                </c:pt>
                <c:pt idx="95">
                  <c:v>4.274E6</c:v>
                </c:pt>
                <c:pt idx="96">
                  <c:v>4.274E6</c:v>
                </c:pt>
                <c:pt idx="97">
                  <c:v>4.326E6</c:v>
                </c:pt>
                <c:pt idx="98">
                  <c:v>4.326E6</c:v>
                </c:pt>
                <c:pt idx="99">
                  <c:v>4.326E6</c:v>
                </c:pt>
                <c:pt idx="100">
                  <c:v>4.326E6</c:v>
                </c:pt>
                <c:pt idx="101">
                  <c:v>4.383E6</c:v>
                </c:pt>
                <c:pt idx="102">
                  <c:v>4.383E6</c:v>
                </c:pt>
                <c:pt idx="103">
                  <c:v>4.383E6</c:v>
                </c:pt>
                <c:pt idx="104">
                  <c:v>4.383E6</c:v>
                </c:pt>
                <c:pt idx="105">
                  <c:v>4.41E6</c:v>
                </c:pt>
                <c:pt idx="106">
                  <c:v>4.41E6</c:v>
                </c:pt>
                <c:pt idx="107">
                  <c:v>4.41E6</c:v>
                </c:pt>
                <c:pt idx="108">
                  <c:v>4.41E6</c:v>
                </c:pt>
                <c:pt idx="109">
                  <c:v>4.41E6</c:v>
                </c:pt>
                <c:pt idx="110">
                  <c:v>4.517E6</c:v>
                </c:pt>
                <c:pt idx="111">
                  <c:v>4.517E6</c:v>
                </c:pt>
                <c:pt idx="112">
                  <c:v>4.517E6</c:v>
                </c:pt>
                <c:pt idx="113">
                  <c:v>4.517E6</c:v>
                </c:pt>
                <c:pt idx="114">
                  <c:v>4.641E6</c:v>
                </c:pt>
                <c:pt idx="115">
                  <c:v>4.641E6</c:v>
                </c:pt>
                <c:pt idx="116">
                  <c:v>4.641E6</c:v>
                </c:pt>
                <c:pt idx="117">
                  <c:v>4.641E6</c:v>
                </c:pt>
                <c:pt idx="118">
                  <c:v>4.759E6</c:v>
                </c:pt>
                <c:pt idx="119">
                  <c:v>4.759E6</c:v>
                </c:pt>
                <c:pt idx="120">
                  <c:v>4.759E6</c:v>
                </c:pt>
                <c:pt idx="121">
                  <c:v>4.759E6</c:v>
                </c:pt>
                <c:pt idx="122">
                  <c:v>4.759E6</c:v>
                </c:pt>
                <c:pt idx="123">
                  <c:v>4.862E6</c:v>
                </c:pt>
                <c:pt idx="124">
                  <c:v>4.862E6</c:v>
                </c:pt>
                <c:pt idx="125">
                  <c:v>4.862E6</c:v>
                </c:pt>
                <c:pt idx="126">
                  <c:v>4.862E6</c:v>
                </c:pt>
                <c:pt idx="127">
                  <c:v>4.872E6</c:v>
                </c:pt>
                <c:pt idx="128">
                  <c:v>4.872E6</c:v>
                </c:pt>
                <c:pt idx="129">
                  <c:v>4.872E6</c:v>
                </c:pt>
                <c:pt idx="130">
                  <c:v>4.872E6</c:v>
                </c:pt>
                <c:pt idx="131">
                  <c:v>4.96E6</c:v>
                </c:pt>
                <c:pt idx="132">
                  <c:v>4.96E6</c:v>
                </c:pt>
                <c:pt idx="133">
                  <c:v>4.96E6</c:v>
                </c:pt>
                <c:pt idx="134">
                  <c:v>4.96E6</c:v>
                </c:pt>
                <c:pt idx="135">
                  <c:v>4.96E6</c:v>
                </c:pt>
                <c:pt idx="136">
                  <c:v>5.086E6</c:v>
                </c:pt>
                <c:pt idx="137">
                  <c:v>5.086E6</c:v>
                </c:pt>
                <c:pt idx="138">
                  <c:v>5.086E6</c:v>
                </c:pt>
                <c:pt idx="139">
                  <c:v>5.086E6</c:v>
                </c:pt>
                <c:pt idx="140">
                  <c:v>5.112E6</c:v>
                </c:pt>
                <c:pt idx="141">
                  <c:v>5.112E6</c:v>
                </c:pt>
                <c:pt idx="142">
                  <c:v>5.112E6</c:v>
                </c:pt>
                <c:pt idx="143">
                  <c:v>5.112E6</c:v>
                </c:pt>
                <c:pt idx="144">
                  <c:v>5.112E6</c:v>
                </c:pt>
                <c:pt idx="145">
                  <c:v>4.998E6</c:v>
                </c:pt>
                <c:pt idx="146">
                  <c:v>4.998E6</c:v>
                </c:pt>
                <c:pt idx="147">
                  <c:v>4.998E6</c:v>
                </c:pt>
                <c:pt idx="148">
                  <c:v>4.998E6</c:v>
                </c:pt>
                <c:pt idx="149">
                  <c:v>5.176E6</c:v>
                </c:pt>
                <c:pt idx="150">
                  <c:v>5.176E6</c:v>
                </c:pt>
                <c:pt idx="151">
                  <c:v>5.176E6</c:v>
                </c:pt>
                <c:pt idx="152">
                  <c:v>5.176E6</c:v>
                </c:pt>
                <c:pt idx="153">
                  <c:v>5.233E6</c:v>
                </c:pt>
                <c:pt idx="154">
                  <c:v>5.233E6</c:v>
                </c:pt>
                <c:pt idx="155">
                  <c:v>5.233E6</c:v>
                </c:pt>
                <c:pt idx="156">
                  <c:v>5.233E6</c:v>
                </c:pt>
                <c:pt idx="157">
                  <c:v>5.233E6</c:v>
                </c:pt>
                <c:pt idx="158">
                  <c:v>5.452E6</c:v>
                </c:pt>
                <c:pt idx="159">
                  <c:v>5.452E6</c:v>
                </c:pt>
                <c:pt idx="160">
                  <c:v>5.452E6</c:v>
                </c:pt>
                <c:pt idx="161">
                  <c:v>5.452E6</c:v>
                </c:pt>
                <c:pt idx="162">
                  <c:v>5.553E6</c:v>
                </c:pt>
                <c:pt idx="163">
                  <c:v>5.553E6</c:v>
                </c:pt>
                <c:pt idx="164">
                  <c:v>5.553E6</c:v>
                </c:pt>
                <c:pt idx="165">
                  <c:v>5.553E6</c:v>
                </c:pt>
                <c:pt idx="166">
                  <c:v>5.506E6</c:v>
                </c:pt>
                <c:pt idx="167">
                  <c:v>5.506E6</c:v>
                </c:pt>
                <c:pt idx="168">
                  <c:v>5.506E6</c:v>
                </c:pt>
                <c:pt idx="169">
                  <c:v>5.506E6</c:v>
                </c:pt>
                <c:pt idx="170">
                  <c:v>5.461E6</c:v>
                </c:pt>
                <c:pt idx="171">
                  <c:v>5.461E6</c:v>
                </c:pt>
                <c:pt idx="172">
                  <c:v>5.461E6</c:v>
                </c:pt>
                <c:pt idx="173">
                  <c:v>5.461E6</c:v>
                </c:pt>
                <c:pt idx="174">
                  <c:v>5.461E6</c:v>
                </c:pt>
                <c:pt idx="175">
                  <c:v>5.552E6</c:v>
                </c:pt>
                <c:pt idx="176">
                  <c:v>5.552E6</c:v>
                </c:pt>
                <c:pt idx="177">
                  <c:v>5.552E6</c:v>
                </c:pt>
                <c:pt idx="178">
                  <c:v>5.552E6</c:v>
                </c:pt>
                <c:pt idx="179">
                  <c:v>5.64E6</c:v>
                </c:pt>
                <c:pt idx="180">
                  <c:v>5.64E6</c:v>
                </c:pt>
                <c:pt idx="181">
                  <c:v>5.64E6</c:v>
                </c:pt>
                <c:pt idx="182">
                  <c:v>5.64E6</c:v>
                </c:pt>
                <c:pt idx="183">
                  <c:v>5.64E6</c:v>
                </c:pt>
                <c:pt idx="184">
                  <c:v>5.596E6</c:v>
                </c:pt>
                <c:pt idx="185">
                  <c:v>5.596E6</c:v>
                </c:pt>
                <c:pt idx="186">
                  <c:v>5.596E6</c:v>
                </c:pt>
                <c:pt idx="187">
                  <c:v>5.596E6</c:v>
                </c:pt>
                <c:pt idx="188">
                  <c:v>5.673E6</c:v>
                </c:pt>
                <c:pt idx="189">
                  <c:v>5.673E6</c:v>
                </c:pt>
                <c:pt idx="190">
                  <c:v>5.673E6</c:v>
                </c:pt>
                <c:pt idx="191">
                  <c:v>5.673E6</c:v>
                </c:pt>
                <c:pt idx="192">
                  <c:v>5.681E6</c:v>
                </c:pt>
                <c:pt idx="193">
                  <c:v>5.681E6</c:v>
                </c:pt>
                <c:pt idx="194">
                  <c:v>5.681E6</c:v>
                </c:pt>
                <c:pt idx="195">
                  <c:v>5.681E6</c:v>
                </c:pt>
                <c:pt idx="196">
                  <c:v>5.681E6</c:v>
                </c:pt>
                <c:pt idx="197">
                  <c:v>5.838E6</c:v>
                </c:pt>
                <c:pt idx="198">
                  <c:v>5.838E6</c:v>
                </c:pt>
                <c:pt idx="199">
                  <c:v>5.838E6</c:v>
                </c:pt>
                <c:pt idx="200">
                  <c:v>5.838E6</c:v>
                </c:pt>
                <c:pt idx="201">
                  <c:v>6.131E6</c:v>
                </c:pt>
                <c:pt idx="202">
                  <c:v>6.131E6</c:v>
                </c:pt>
                <c:pt idx="203">
                  <c:v>6.131E6</c:v>
                </c:pt>
                <c:pt idx="204">
                  <c:v>6.131E6</c:v>
                </c:pt>
                <c:pt idx="205">
                  <c:v>6.386E6</c:v>
                </c:pt>
                <c:pt idx="206">
                  <c:v>6.386E6</c:v>
                </c:pt>
                <c:pt idx="207">
                  <c:v>6.386E6</c:v>
                </c:pt>
                <c:pt idx="208">
                  <c:v>6.386E6</c:v>
                </c:pt>
                <c:pt idx="209">
                  <c:v>6.386E6</c:v>
                </c:pt>
                <c:pt idx="210">
                  <c:v>6.416E6</c:v>
                </c:pt>
                <c:pt idx="211">
                  <c:v>6.416E6</c:v>
                </c:pt>
                <c:pt idx="212">
                  <c:v>6.416E6</c:v>
                </c:pt>
                <c:pt idx="213">
                  <c:v>6.416E6</c:v>
                </c:pt>
                <c:pt idx="214">
                  <c:v>6.542E6</c:v>
                </c:pt>
                <c:pt idx="215">
                  <c:v>6.542E6</c:v>
                </c:pt>
                <c:pt idx="216">
                  <c:v>6.542E6</c:v>
                </c:pt>
                <c:pt idx="217">
                  <c:v>6.542E6</c:v>
                </c:pt>
                <c:pt idx="218">
                  <c:v>6.542E6</c:v>
                </c:pt>
                <c:pt idx="219">
                  <c:v>6.398E6</c:v>
                </c:pt>
                <c:pt idx="220">
                  <c:v>6.398E6</c:v>
                </c:pt>
                <c:pt idx="221">
                  <c:v>6.398E6</c:v>
                </c:pt>
                <c:pt idx="222">
                  <c:v>6.398E6</c:v>
                </c:pt>
                <c:pt idx="223">
                  <c:v>6.257E6</c:v>
                </c:pt>
                <c:pt idx="224">
                  <c:v>6.257E6</c:v>
                </c:pt>
                <c:pt idx="225">
                  <c:v>6.257E6</c:v>
                </c:pt>
                <c:pt idx="226">
                  <c:v>6.257E6</c:v>
                </c:pt>
                <c:pt idx="227">
                  <c:v>6.307E6</c:v>
                </c:pt>
                <c:pt idx="228">
                  <c:v>6.307E6</c:v>
                </c:pt>
                <c:pt idx="229">
                  <c:v>6.307E6</c:v>
                </c:pt>
                <c:pt idx="230">
                  <c:v>6.307E6</c:v>
                </c:pt>
                <c:pt idx="231">
                  <c:v>6.339E6</c:v>
                </c:pt>
                <c:pt idx="232">
                  <c:v>6.339E6</c:v>
                </c:pt>
                <c:pt idx="233">
                  <c:v>6.339E6</c:v>
                </c:pt>
                <c:pt idx="234">
                  <c:v>6.339E6</c:v>
                </c:pt>
                <c:pt idx="235">
                  <c:v>6.339E6</c:v>
                </c:pt>
                <c:pt idx="236">
                  <c:v>6.34E6</c:v>
                </c:pt>
                <c:pt idx="237">
                  <c:v>6.34E6</c:v>
                </c:pt>
                <c:pt idx="238">
                  <c:v>6.34E6</c:v>
                </c:pt>
                <c:pt idx="239">
                  <c:v>6.34E6</c:v>
                </c:pt>
                <c:pt idx="240">
                  <c:v>6.3E6</c:v>
                </c:pt>
                <c:pt idx="241">
                  <c:v>6.3E6</c:v>
                </c:pt>
                <c:pt idx="242">
                  <c:v>6.3E6</c:v>
                </c:pt>
                <c:pt idx="243">
                  <c:v>6.3E6</c:v>
                </c:pt>
                <c:pt idx="244">
                  <c:v>6.328E6</c:v>
                </c:pt>
                <c:pt idx="245">
                  <c:v>6.328E6</c:v>
                </c:pt>
                <c:pt idx="246">
                  <c:v>6.328E6</c:v>
                </c:pt>
                <c:pt idx="247">
                  <c:v>6.328E6</c:v>
                </c:pt>
                <c:pt idx="248">
                  <c:v>6.328E6</c:v>
                </c:pt>
                <c:pt idx="249">
                  <c:v>6.366E6</c:v>
                </c:pt>
                <c:pt idx="250">
                  <c:v>6.366E6</c:v>
                </c:pt>
                <c:pt idx="251">
                  <c:v>6.366E6</c:v>
                </c:pt>
                <c:pt idx="252">
                  <c:v>6.366E6</c:v>
                </c:pt>
                <c:pt idx="253">
                  <c:v>6.471E6</c:v>
                </c:pt>
                <c:pt idx="254">
                  <c:v>6.471E6</c:v>
                </c:pt>
                <c:pt idx="255">
                  <c:v>6.471E6</c:v>
                </c:pt>
                <c:pt idx="256">
                  <c:v>6.471E6</c:v>
                </c:pt>
                <c:pt idx="257">
                  <c:v>6.471E6</c:v>
                </c:pt>
                <c:pt idx="258">
                  <c:v>6.612E6</c:v>
                </c:pt>
                <c:pt idx="259">
                  <c:v>6.612E6</c:v>
                </c:pt>
                <c:pt idx="260">
                  <c:v>6.612E6</c:v>
                </c:pt>
                <c:pt idx="261">
                  <c:v>6.612E6</c:v>
                </c:pt>
                <c:pt idx="262">
                  <c:v>6.758E6</c:v>
                </c:pt>
                <c:pt idx="263">
                  <c:v>6.758E6</c:v>
                </c:pt>
                <c:pt idx="264">
                  <c:v>6.758E6</c:v>
                </c:pt>
                <c:pt idx="265">
                  <c:v>6.758E6</c:v>
                </c:pt>
                <c:pt idx="266">
                  <c:v>6.875E6</c:v>
                </c:pt>
                <c:pt idx="267">
                  <c:v>6.875E6</c:v>
                </c:pt>
                <c:pt idx="268">
                  <c:v>6.875E6</c:v>
                </c:pt>
                <c:pt idx="269">
                  <c:v>6.875E6</c:v>
                </c:pt>
                <c:pt idx="270">
                  <c:v>6.875E6</c:v>
                </c:pt>
                <c:pt idx="271">
                  <c:v>6.827E6</c:v>
                </c:pt>
                <c:pt idx="272">
                  <c:v>6.827E6</c:v>
                </c:pt>
                <c:pt idx="273">
                  <c:v>6.827E6</c:v>
                </c:pt>
                <c:pt idx="274">
                  <c:v>6.827E6</c:v>
                </c:pt>
                <c:pt idx="275">
                  <c:v>6.856E6</c:v>
                </c:pt>
                <c:pt idx="276">
                  <c:v>6.856E6</c:v>
                </c:pt>
                <c:pt idx="277">
                  <c:v>6.856E6</c:v>
                </c:pt>
                <c:pt idx="278">
                  <c:v>6.856E6</c:v>
                </c:pt>
                <c:pt idx="279">
                  <c:v>6.989E6</c:v>
                </c:pt>
                <c:pt idx="280">
                  <c:v>6.989E6</c:v>
                </c:pt>
                <c:pt idx="281">
                  <c:v>6.989E6</c:v>
                </c:pt>
                <c:pt idx="282">
                  <c:v>6.989E6</c:v>
                </c:pt>
                <c:pt idx="283">
                  <c:v>6.989E6</c:v>
                </c:pt>
                <c:pt idx="284">
                  <c:v>6.955E6</c:v>
                </c:pt>
                <c:pt idx="285">
                  <c:v>6.955E6</c:v>
                </c:pt>
                <c:pt idx="286">
                  <c:v>6.955E6</c:v>
                </c:pt>
                <c:pt idx="287">
                  <c:v>6.955E6</c:v>
                </c:pt>
                <c:pt idx="288">
                  <c:v>6.98E6</c:v>
                </c:pt>
                <c:pt idx="289">
                  <c:v>6.98E6</c:v>
                </c:pt>
                <c:pt idx="290">
                  <c:v>6.98E6</c:v>
                </c:pt>
                <c:pt idx="291">
                  <c:v>6.98E6</c:v>
                </c:pt>
                <c:pt idx="292">
                  <c:v>7.014E6</c:v>
                </c:pt>
                <c:pt idx="293">
                  <c:v>7.014E6</c:v>
                </c:pt>
                <c:pt idx="294">
                  <c:v>7.014E6</c:v>
                </c:pt>
                <c:pt idx="295">
                  <c:v>7.014E6</c:v>
                </c:pt>
                <c:pt idx="296">
                  <c:v>7.014E6</c:v>
                </c:pt>
                <c:pt idx="297">
                  <c:v>7.031E6</c:v>
                </c:pt>
                <c:pt idx="298">
                  <c:v>7.031E6</c:v>
                </c:pt>
                <c:pt idx="299">
                  <c:v>7.031E6</c:v>
                </c:pt>
                <c:pt idx="300">
                  <c:v>7.031E6</c:v>
                </c:pt>
                <c:pt idx="301">
                  <c:v>7.029E6</c:v>
                </c:pt>
                <c:pt idx="302">
                  <c:v>7.029E6</c:v>
                </c:pt>
                <c:pt idx="303">
                  <c:v>7.029E6</c:v>
                </c:pt>
                <c:pt idx="304">
                  <c:v>7.029E6</c:v>
                </c:pt>
                <c:pt idx="305">
                  <c:v>7.13E6</c:v>
                </c:pt>
                <c:pt idx="306">
                  <c:v>7.13E6</c:v>
                </c:pt>
                <c:pt idx="307">
                  <c:v>7.13E6</c:v>
                </c:pt>
                <c:pt idx="308">
                  <c:v>7.13E6</c:v>
                </c:pt>
                <c:pt idx="309">
                  <c:v>7.13E6</c:v>
                </c:pt>
                <c:pt idx="310">
                  <c:v>7.201E6</c:v>
                </c:pt>
                <c:pt idx="311">
                  <c:v>7.201E6</c:v>
                </c:pt>
                <c:pt idx="312">
                  <c:v>7.201E6</c:v>
                </c:pt>
                <c:pt idx="313">
                  <c:v>7.201E6</c:v>
                </c:pt>
                <c:pt idx="314">
                  <c:v>7.157E6</c:v>
                </c:pt>
                <c:pt idx="315">
                  <c:v>7.157E6</c:v>
                </c:pt>
                <c:pt idx="316">
                  <c:v>7.157E6</c:v>
                </c:pt>
                <c:pt idx="317">
                  <c:v>7.157E6</c:v>
                </c:pt>
                <c:pt idx="318">
                  <c:v>7.157E6</c:v>
                </c:pt>
                <c:pt idx="319">
                  <c:v>7.129E6</c:v>
                </c:pt>
                <c:pt idx="320">
                  <c:v>7.129E6</c:v>
                </c:pt>
                <c:pt idx="321">
                  <c:v>7.129E6</c:v>
                </c:pt>
                <c:pt idx="322">
                  <c:v>7.129E6</c:v>
                </c:pt>
                <c:pt idx="323">
                  <c:v>6.887E6</c:v>
                </c:pt>
                <c:pt idx="324">
                  <c:v>6.887E6</c:v>
                </c:pt>
                <c:pt idx="325">
                  <c:v>6.887E6</c:v>
                </c:pt>
                <c:pt idx="326">
                  <c:v>6.887E6</c:v>
                </c:pt>
                <c:pt idx="327">
                  <c:v>6.704E6</c:v>
                </c:pt>
                <c:pt idx="328">
                  <c:v>6.704E6</c:v>
                </c:pt>
                <c:pt idx="329">
                  <c:v>6.704E6</c:v>
                </c:pt>
                <c:pt idx="330">
                  <c:v>6.704E6</c:v>
                </c:pt>
                <c:pt idx="331">
                  <c:v>6.611E6</c:v>
                </c:pt>
                <c:pt idx="332">
                  <c:v>6.611E6</c:v>
                </c:pt>
                <c:pt idx="333">
                  <c:v>6.611E6</c:v>
                </c:pt>
                <c:pt idx="334">
                  <c:v>6.611E6</c:v>
                </c:pt>
                <c:pt idx="335">
                  <c:v>6.611E6</c:v>
                </c:pt>
                <c:pt idx="336">
                  <c:v>6.456E6</c:v>
                </c:pt>
                <c:pt idx="337">
                  <c:v>6.456E6</c:v>
                </c:pt>
                <c:pt idx="338">
                  <c:v>6.456E6</c:v>
                </c:pt>
                <c:pt idx="339">
                  <c:v>6.456E6</c:v>
                </c:pt>
                <c:pt idx="340">
                  <c:v>6.412E6</c:v>
                </c:pt>
                <c:pt idx="341">
                  <c:v>6.412E6</c:v>
                </c:pt>
                <c:pt idx="342">
                  <c:v>6.412E6</c:v>
                </c:pt>
                <c:pt idx="343">
                  <c:v>6.412E6</c:v>
                </c:pt>
                <c:pt idx="344">
                  <c:v>6.412E6</c:v>
                </c:pt>
                <c:pt idx="345">
                  <c:v>6.313E6</c:v>
                </c:pt>
                <c:pt idx="346">
                  <c:v>6.313E6</c:v>
                </c:pt>
                <c:pt idx="347">
                  <c:v>6.313E6</c:v>
                </c:pt>
                <c:pt idx="348">
                  <c:v>6.313E6</c:v>
                </c:pt>
                <c:pt idx="349">
                  <c:v>6.209E6</c:v>
                </c:pt>
                <c:pt idx="350">
                  <c:v>6.209E6</c:v>
                </c:pt>
                <c:pt idx="351">
                  <c:v>6.209E6</c:v>
                </c:pt>
                <c:pt idx="352">
                  <c:v>6.209E6</c:v>
                </c:pt>
                <c:pt idx="353">
                  <c:v>6.209E6</c:v>
                </c:pt>
                <c:pt idx="354">
                  <c:v>6.105E6</c:v>
                </c:pt>
                <c:pt idx="355">
                  <c:v>6.105E6</c:v>
                </c:pt>
                <c:pt idx="356">
                  <c:v>6.105E6</c:v>
                </c:pt>
                <c:pt idx="357">
                  <c:v>6.105E6</c:v>
                </c:pt>
                <c:pt idx="358">
                  <c:v>6.094E6</c:v>
                </c:pt>
                <c:pt idx="359">
                  <c:v>6.094E6</c:v>
                </c:pt>
                <c:pt idx="360">
                  <c:v>6.094E6</c:v>
                </c:pt>
                <c:pt idx="361">
                  <c:v>6.094E6</c:v>
                </c:pt>
                <c:pt idx="362">
                  <c:v>6.086E6</c:v>
                </c:pt>
                <c:pt idx="363">
                  <c:v>6.086E6</c:v>
                </c:pt>
                <c:pt idx="364">
                  <c:v>6.086E6</c:v>
                </c:pt>
                <c:pt idx="365">
                  <c:v>6.086E6</c:v>
                </c:pt>
                <c:pt idx="366">
                  <c:v>6.086E6</c:v>
                </c:pt>
                <c:pt idx="367">
                  <c:v>6.049E6</c:v>
                </c:pt>
                <c:pt idx="368">
                  <c:v>6.049E6</c:v>
                </c:pt>
                <c:pt idx="369">
                  <c:v>6.049E6</c:v>
                </c:pt>
                <c:pt idx="370">
                  <c:v>6.049E6</c:v>
                </c:pt>
                <c:pt idx="371">
                  <c:v>6.104E6</c:v>
                </c:pt>
                <c:pt idx="372">
                  <c:v>6.104E6</c:v>
                </c:pt>
                <c:pt idx="373">
                  <c:v>6.104E6</c:v>
                </c:pt>
                <c:pt idx="374">
                  <c:v>6.104E6</c:v>
                </c:pt>
                <c:pt idx="375">
                  <c:v>5.947E6</c:v>
                </c:pt>
                <c:pt idx="376">
                  <c:v>5.947E6</c:v>
                </c:pt>
                <c:pt idx="377">
                  <c:v>5.947E6</c:v>
                </c:pt>
                <c:pt idx="378">
                  <c:v>5.947E6</c:v>
                </c:pt>
                <c:pt idx="379">
                  <c:v>5.853E6</c:v>
                </c:pt>
                <c:pt idx="380">
                  <c:v>5.853E6</c:v>
                </c:pt>
                <c:pt idx="381">
                  <c:v>5.853E6</c:v>
                </c:pt>
                <c:pt idx="382">
                  <c:v>5.853E6</c:v>
                </c:pt>
                <c:pt idx="383">
                  <c:v>5.853E6</c:v>
                </c:pt>
                <c:pt idx="384">
                  <c:v>5.907E6</c:v>
                </c:pt>
                <c:pt idx="385">
                  <c:v>5.907E6</c:v>
                </c:pt>
                <c:pt idx="386">
                  <c:v>5.907E6</c:v>
                </c:pt>
                <c:pt idx="387">
                  <c:v>5.907E6</c:v>
                </c:pt>
                <c:pt idx="388">
                  <c:v>5.928E6</c:v>
                </c:pt>
                <c:pt idx="389">
                  <c:v>5.928E6</c:v>
                </c:pt>
                <c:pt idx="390">
                  <c:v>5.928E6</c:v>
                </c:pt>
                <c:pt idx="391">
                  <c:v>5.928E6</c:v>
                </c:pt>
                <c:pt idx="392">
                  <c:v>5.928E6</c:v>
                </c:pt>
                <c:pt idx="393">
                  <c:v>5.946E6</c:v>
                </c:pt>
                <c:pt idx="394">
                  <c:v>5.946E6</c:v>
                </c:pt>
                <c:pt idx="395">
                  <c:v>5.946E6</c:v>
                </c:pt>
                <c:pt idx="396">
                  <c:v>5.946E6</c:v>
                </c:pt>
                <c:pt idx="397">
                  <c:v>5.962E6</c:v>
                </c:pt>
                <c:pt idx="398">
                  <c:v>5.962E6</c:v>
                </c:pt>
                <c:pt idx="399">
                  <c:v>5.962E6</c:v>
                </c:pt>
                <c:pt idx="400">
                  <c:v>5.962E6</c:v>
                </c:pt>
                <c:pt idx="401">
                  <c:v>5.968E6</c:v>
                </c:pt>
                <c:pt idx="402">
                  <c:v>5.968E6</c:v>
                </c:pt>
                <c:pt idx="403">
                  <c:v>5.968E6</c:v>
                </c:pt>
                <c:pt idx="404">
                  <c:v>5.968E6</c:v>
                </c:pt>
                <c:pt idx="405">
                  <c:v>5.968E6</c:v>
                </c:pt>
                <c:pt idx="406">
                  <c:v>5.96E6</c:v>
                </c:pt>
                <c:pt idx="407">
                  <c:v>5.96E6</c:v>
                </c:pt>
                <c:pt idx="408">
                  <c:v>5.96E6</c:v>
                </c:pt>
                <c:pt idx="409">
                  <c:v>5.96E6</c:v>
                </c:pt>
                <c:pt idx="410">
                  <c:v>6.076E6</c:v>
                </c:pt>
                <c:pt idx="411">
                  <c:v>6.076E6</c:v>
                </c:pt>
                <c:pt idx="412">
                  <c:v>6.076E6</c:v>
                </c:pt>
                <c:pt idx="413">
                  <c:v>6.076E6</c:v>
                </c:pt>
                <c:pt idx="414">
                  <c:v>6.192E6</c:v>
                </c:pt>
                <c:pt idx="415">
                  <c:v>6.192E6</c:v>
                </c:pt>
                <c:pt idx="416">
                  <c:v>6.192E6</c:v>
                </c:pt>
                <c:pt idx="417">
                  <c:v>6.192E6</c:v>
                </c:pt>
                <c:pt idx="418">
                  <c:v>6.192E6</c:v>
                </c:pt>
                <c:pt idx="419">
                  <c:v>6.209E6</c:v>
                </c:pt>
                <c:pt idx="420">
                  <c:v>6.209E6</c:v>
                </c:pt>
                <c:pt idx="421">
                  <c:v>6.209E6</c:v>
                </c:pt>
                <c:pt idx="422">
                  <c:v>6.209E6</c:v>
                </c:pt>
                <c:pt idx="423">
                  <c:v>6.38E6</c:v>
                </c:pt>
                <c:pt idx="424">
                  <c:v>6.38E6</c:v>
                </c:pt>
                <c:pt idx="425">
                  <c:v>6.38E6</c:v>
                </c:pt>
                <c:pt idx="426">
                  <c:v>6.38E6</c:v>
                </c:pt>
                <c:pt idx="427">
                  <c:v>6.38E6</c:v>
                </c:pt>
                <c:pt idx="428">
                  <c:v>6.31E6</c:v>
                </c:pt>
                <c:pt idx="429">
                  <c:v>6.31E6</c:v>
                </c:pt>
                <c:pt idx="430">
                  <c:v>6.31E6</c:v>
                </c:pt>
                <c:pt idx="431">
                  <c:v>6.31E6</c:v>
                </c:pt>
                <c:pt idx="432">
                  <c:v>6.286E6</c:v>
                </c:pt>
                <c:pt idx="433">
                  <c:v>6.286E6</c:v>
                </c:pt>
                <c:pt idx="434">
                  <c:v>6.286E6</c:v>
                </c:pt>
                <c:pt idx="435">
                  <c:v>6.286E6</c:v>
                </c:pt>
                <c:pt idx="436">
                  <c:v>6.299E6</c:v>
                </c:pt>
                <c:pt idx="437">
                  <c:v>6.299E6</c:v>
                </c:pt>
                <c:pt idx="438">
                  <c:v>6.299E6</c:v>
                </c:pt>
                <c:pt idx="439">
                  <c:v>6.299E6</c:v>
                </c:pt>
                <c:pt idx="440">
                  <c:v>6.313E6</c:v>
                </c:pt>
                <c:pt idx="441">
                  <c:v>6.313E6</c:v>
                </c:pt>
                <c:pt idx="442">
                  <c:v>6.313E6</c:v>
                </c:pt>
                <c:pt idx="443">
                  <c:v>6.313E6</c:v>
                </c:pt>
                <c:pt idx="444">
                  <c:v>6.313E6</c:v>
                </c:pt>
                <c:pt idx="445">
                  <c:v>6.351E6</c:v>
                </c:pt>
                <c:pt idx="446">
                  <c:v>6.351E6</c:v>
                </c:pt>
                <c:pt idx="447">
                  <c:v>6.351E6</c:v>
                </c:pt>
                <c:pt idx="448">
                  <c:v>6.351E6</c:v>
                </c:pt>
                <c:pt idx="449">
                  <c:v>6.359E6</c:v>
                </c:pt>
                <c:pt idx="450">
                  <c:v>6.359E6</c:v>
                </c:pt>
                <c:pt idx="451">
                  <c:v>6.359E6</c:v>
                </c:pt>
                <c:pt idx="452">
                  <c:v>6.359E6</c:v>
                </c:pt>
                <c:pt idx="453">
                  <c:v>6.392E6</c:v>
                </c:pt>
                <c:pt idx="454">
                  <c:v>6.392E6</c:v>
                </c:pt>
                <c:pt idx="455">
                  <c:v>6.392E6</c:v>
                </c:pt>
                <c:pt idx="456">
                  <c:v>6.392E6</c:v>
                </c:pt>
                <c:pt idx="457">
                  <c:v>6.392E6</c:v>
                </c:pt>
                <c:pt idx="458">
                  <c:v>6.381E6</c:v>
                </c:pt>
                <c:pt idx="459">
                  <c:v>6.381E6</c:v>
                </c:pt>
                <c:pt idx="460">
                  <c:v>6.381E6</c:v>
                </c:pt>
                <c:pt idx="461">
                  <c:v>6.381E6</c:v>
                </c:pt>
                <c:pt idx="462">
                  <c:v>6.462E6</c:v>
                </c:pt>
                <c:pt idx="463">
                  <c:v>6.462E6</c:v>
                </c:pt>
                <c:pt idx="464">
                  <c:v>6.462E6</c:v>
                </c:pt>
                <c:pt idx="465">
                  <c:v>6.462E6</c:v>
                </c:pt>
                <c:pt idx="466">
                  <c:v>6.462E6</c:v>
                </c:pt>
                <c:pt idx="467">
                  <c:v>6.458E6</c:v>
                </c:pt>
                <c:pt idx="468">
                  <c:v>6.458E6</c:v>
                </c:pt>
                <c:pt idx="469">
                  <c:v>6.458E6</c:v>
                </c:pt>
                <c:pt idx="470">
                  <c:v>6.458E6</c:v>
                </c:pt>
                <c:pt idx="471">
                  <c:v>6.541E6</c:v>
                </c:pt>
                <c:pt idx="472">
                  <c:v>6.541E6</c:v>
                </c:pt>
                <c:pt idx="473">
                  <c:v>6.541E6</c:v>
                </c:pt>
                <c:pt idx="474">
                  <c:v>6.541E6</c:v>
                </c:pt>
                <c:pt idx="475">
                  <c:v>6.666E6</c:v>
                </c:pt>
                <c:pt idx="476">
                  <c:v>6.666E6</c:v>
                </c:pt>
                <c:pt idx="477">
                  <c:v>6.666E6</c:v>
                </c:pt>
                <c:pt idx="478">
                  <c:v>6.666E6</c:v>
                </c:pt>
                <c:pt idx="479">
                  <c:v>6.666E6</c:v>
                </c:pt>
                <c:pt idx="480">
                  <c:v>6.471E6</c:v>
                </c:pt>
                <c:pt idx="481">
                  <c:v>6.471E6</c:v>
                </c:pt>
                <c:pt idx="482">
                  <c:v>6.471E6</c:v>
                </c:pt>
                <c:pt idx="483">
                  <c:v>6.471E6</c:v>
                </c:pt>
                <c:pt idx="484">
                  <c:v>6.437E6</c:v>
                </c:pt>
                <c:pt idx="485">
                  <c:v>6.437E6</c:v>
                </c:pt>
                <c:pt idx="486">
                  <c:v>6.437E6</c:v>
                </c:pt>
                <c:pt idx="487">
                  <c:v>6.437E6</c:v>
                </c:pt>
                <c:pt idx="488">
                  <c:v>6.498E6</c:v>
                </c:pt>
                <c:pt idx="489">
                  <c:v>6.498E6</c:v>
                </c:pt>
                <c:pt idx="490">
                  <c:v>6.498E6</c:v>
                </c:pt>
                <c:pt idx="491">
                  <c:v>6.498E6</c:v>
                </c:pt>
                <c:pt idx="492">
                  <c:v>6.498E6</c:v>
                </c:pt>
                <c:pt idx="493">
                  <c:v>6.504E6</c:v>
                </c:pt>
                <c:pt idx="494">
                  <c:v>6.504E6</c:v>
                </c:pt>
                <c:pt idx="495">
                  <c:v>6.504E6</c:v>
                </c:pt>
                <c:pt idx="496">
                  <c:v>6.504E6</c:v>
                </c:pt>
                <c:pt idx="497">
                  <c:v>6.501E6</c:v>
                </c:pt>
                <c:pt idx="498">
                  <c:v>6.501E6</c:v>
                </c:pt>
                <c:pt idx="499">
                  <c:v>6.501E6</c:v>
                </c:pt>
                <c:pt idx="500">
                  <c:v>6.501E6</c:v>
                </c:pt>
                <c:pt idx="501">
                  <c:v>6.544E6</c:v>
                </c:pt>
                <c:pt idx="502">
                  <c:v>6.544E6</c:v>
                </c:pt>
                <c:pt idx="503">
                  <c:v>6.544E6</c:v>
                </c:pt>
                <c:pt idx="504">
                  <c:v>6.544E6</c:v>
                </c:pt>
                <c:pt idx="505">
                  <c:v>6.544E6</c:v>
                </c:pt>
                <c:pt idx="506">
                  <c:v>6.569E6</c:v>
                </c:pt>
                <c:pt idx="507">
                  <c:v>6.569E6</c:v>
                </c:pt>
                <c:pt idx="508">
                  <c:v>6.569E6</c:v>
                </c:pt>
                <c:pt idx="509">
                  <c:v>6.569E6</c:v>
                </c:pt>
                <c:pt idx="510">
                  <c:v>6.585E6</c:v>
                </c:pt>
                <c:pt idx="511">
                  <c:v>6.585E6</c:v>
                </c:pt>
                <c:pt idx="512">
                  <c:v>6.585E6</c:v>
                </c:pt>
                <c:pt idx="513">
                  <c:v>6.585E6</c:v>
                </c:pt>
                <c:pt idx="514">
                  <c:v>6.686E6</c:v>
                </c:pt>
                <c:pt idx="515">
                  <c:v>6.686E6</c:v>
                </c:pt>
                <c:pt idx="516">
                  <c:v>6.686E6</c:v>
                </c:pt>
                <c:pt idx="517">
                  <c:v>6.686E6</c:v>
                </c:pt>
                <c:pt idx="518">
                  <c:v>6.686E6</c:v>
                </c:pt>
                <c:pt idx="519">
                  <c:v>6.745E6</c:v>
                </c:pt>
                <c:pt idx="520">
                  <c:v>6.745E6</c:v>
                </c:pt>
                <c:pt idx="521">
                  <c:v>6.745E6</c:v>
                </c:pt>
                <c:pt idx="522">
                  <c:v>6.745E6</c:v>
                </c:pt>
                <c:pt idx="523">
                  <c:v>6.847E6</c:v>
                </c:pt>
                <c:pt idx="524">
                  <c:v>6.847E6</c:v>
                </c:pt>
                <c:pt idx="525">
                  <c:v>6.847E6</c:v>
                </c:pt>
                <c:pt idx="526">
                  <c:v>6.847E6</c:v>
                </c:pt>
                <c:pt idx="527">
                  <c:v>6.847E6</c:v>
                </c:pt>
                <c:pt idx="528">
                  <c:v>6.983E6</c:v>
                </c:pt>
                <c:pt idx="529">
                  <c:v>6.983E6</c:v>
                </c:pt>
                <c:pt idx="530">
                  <c:v>6.983E6</c:v>
                </c:pt>
                <c:pt idx="531">
                  <c:v>6.983E6</c:v>
                </c:pt>
                <c:pt idx="532">
                  <c:v>6.77E6</c:v>
                </c:pt>
                <c:pt idx="533">
                  <c:v>6.77E6</c:v>
                </c:pt>
                <c:pt idx="534">
                  <c:v>6.77E6</c:v>
                </c:pt>
                <c:pt idx="535">
                  <c:v>6.77E6</c:v>
                </c:pt>
                <c:pt idx="536">
                  <c:v>6.677E6</c:v>
                </c:pt>
                <c:pt idx="537">
                  <c:v>6.677E6</c:v>
                </c:pt>
                <c:pt idx="538">
                  <c:v>6.677E6</c:v>
                </c:pt>
                <c:pt idx="539">
                  <c:v>6.677E6</c:v>
                </c:pt>
                <c:pt idx="540">
                  <c:v>6.664E6</c:v>
                </c:pt>
                <c:pt idx="541">
                  <c:v>6.664E6</c:v>
                </c:pt>
                <c:pt idx="542">
                  <c:v>6.664E6</c:v>
                </c:pt>
                <c:pt idx="543">
                  <c:v>6.664E6</c:v>
                </c:pt>
                <c:pt idx="544">
                  <c:v>6.664E6</c:v>
                </c:pt>
                <c:pt idx="545">
                  <c:v>6.639E6</c:v>
                </c:pt>
                <c:pt idx="546">
                  <c:v>6.639E6</c:v>
                </c:pt>
                <c:pt idx="547">
                  <c:v>6.639E6</c:v>
                </c:pt>
                <c:pt idx="548">
                  <c:v>6.639E6</c:v>
                </c:pt>
                <c:pt idx="549">
                  <c:v>6.636E6</c:v>
                </c:pt>
                <c:pt idx="550">
                  <c:v>6.636E6</c:v>
                </c:pt>
                <c:pt idx="551">
                  <c:v>6.636E6</c:v>
                </c:pt>
                <c:pt idx="552">
                  <c:v>6.636E6</c:v>
                </c:pt>
                <c:pt idx="553">
                  <c:v>6.644E6</c:v>
                </c:pt>
                <c:pt idx="554">
                  <c:v>6.644E6</c:v>
                </c:pt>
                <c:pt idx="555">
                  <c:v>6.644E6</c:v>
                </c:pt>
                <c:pt idx="556">
                  <c:v>6.644E6</c:v>
                </c:pt>
                <c:pt idx="557">
                  <c:v>6.644E6</c:v>
                </c:pt>
                <c:pt idx="558">
                  <c:v>6.667E6</c:v>
                </c:pt>
                <c:pt idx="559">
                  <c:v>6.667E6</c:v>
                </c:pt>
                <c:pt idx="560">
                  <c:v>6.667E6</c:v>
                </c:pt>
                <c:pt idx="561">
                  <c:v>6.667E6</c:v>
                </c:pt>
                <c:pt idx="562">
                  <c:v>6.681E6</c:v>
                </c:pt>
                <c:pt idx="563">
                  <c:v>6.681E6</c:v>
                </c:pt>
                <c:pt idx="564">
                  <c:v>6.681E6</c:v>
                </c:pt>
                <c:pt idx="565">
                  <c:v>6.681E6</c:v>
                </c:pt>
                <c:pt idx="566">
                  <c:v>6.681E6</c:v>
                </c:pt>
                <c:pt idx="567">
                  <c:v>6.782E6</c:v>
                </c:pt>
                <c:pt idx="568">
                  <c:v>6.782E6</c:v>
                </c:pt>
                <c:pt idx="569">
                  <c:v>6.782E6</c:v>
                </c:pt>
                <c:pt idx="570">
                  <c:v>6.782E6</c:v>
                </c:pt>
                <c:pt idx="571">
                  <c:v>6.861E6</c:v>
                </c:pt>
                <c:pt idx="572">
                  <c:v>6.861E6</c:v>
                </c:pt>
                <c:pt idx="573">
                  <c:v>6.861E6</c:v>
                </c:pt>
                <c:pt idx="574">
                  <c:v>6.861E6</c:v>
                </c:pt>
                <c:pt idx="575">
                  <c:v>6.894E6</c:v>
                </c:pt>
                <c:pt idx="576">
                  <c:v>6.894E6</c:v>
                </c:pt>
                <c:pt idx="577">
                  <c:v>6.894E6</c:v>
                </c:pt>
                <c:pt idx="578">
                  <c:v>6.894E6</c:v>
                </c:pt>
                <c:pt idx="579">
                  <c:v>6.894E6</c:v>
                </c:pt>
                <c:pt idx="580">
                  <c:v>7.051E6</c:v>
                </c:pt>
                <c:pt idx="581">
                  <c:v>7.051E6</c:v>
                </c:pt>
                <c:pt idx="582">
                  <c:v>7.051E6</c:v>
                </c:pt>
                <c:pt idx="583">
                  <c:v>7.051E6</c:v>
                </c:pt>
                <c:pt idx="584">
                  <c:v>6.84E6</c:v>
                </c:pt>
                <c:pt idx="585">
                  <c:v>6.84E6</c:v>
                </c:pt>
                <c:pt idx="586">
                  <c:v>6.84E6</c:v>
                </c:pt>
                <c:pt idx="587">
                  <c:v>6.84E6</c:v>
                </c:pt>
                <c:pt idx="588">
                  <c:v>6.775E6</c:v>
                </c:pt>
                <c:pt idx="589">
                  <c:v>6.775E6</c:v>
                </c:pt>
                <c:pt idx="590">
                  <c:v>6.775E6</c:v>
                </c:pt>
                <c:pt idx="591">
                  <c:v>6.775E6</c:v>
                </c:pt>
                <c:pt idx="592">
                  <c:v>6.775E6</c:v>
                </c:pt>
                <c:pt idx="593">
                  <c:v>6.775E6</c:v>
                </c:pt>
                <c:pt idx="594">
                  <c:v>6.775E6</c:v>
                </c:pt>
                <c:pt idx="595">
                  <c:v>6.775E6</c:v>
                </c:pt>
                <c:pt idx="596">
                  <c:v>6.775E6</c:v>
                </c:pt>
                <c:pt idx="597">
                  <c:v>6.778E6</c:v>
                </c:pt>
                <c:pt idx="598">
                  <c:v>6.778E6</c:v>
                </c:pt>
                <c:pt idx="599">
                  <c:v>6.778E6</c:v>
                </c:pt>
                <c:pt idx="600">
                  <c:v>6.778E6</c:v>
                </c:pt>
                <c:pt idx="601">
                  <c:v>6.783E6</c:v>
                </c:pt>
                <c:pt idx="602">
                  <c:v>6.783E6</c:v>
                </c:pt>
                <c:pt idx="603">
                  <c:v>6.783E6</c:v>
                </c:pt>
                <c:pt idx="604">
                  <c:v>6.783E6</c:v>
                </c:pt>
                <c:pt idx="605">
                  <c:v>6.783E6</c:v>
                </c:pt>
                <c:pt idx="606">
                  <c:v>6.8E6</c:v>
                </c:pt>
                <c:pt idx="607">
                  <c:v>6.8E6</c:v>
                </c:pt>
                <c:pt idx="608">
                  <c:v>6.8E6</c:v>
                </c:pt>
                <c:pt idx="609">
                  <c:v>6.8E6</c:v>
                </c:pt>
                <c:pt idx="610">
                  <c:v>6.841E6</c:v>
                </c:pt>
                <c:pt idx="611">
                  <c:v>6.841E6</c:v>
                </c:pt>
                <c:pt idx="612">
                  <c:v>6.841E6</c:v>
                </c:pt>
                <c:pt idx="613">
                  <c:v>6.841E6</c:v>
                </c:pt>
                <c:pt idx="614">
                  <c:v>6.826E6</c:v>
                </c:pt>
                <c:pt idx="615">
                  <c:v>6.826E6</c:v>
                </c:pt>
                <c:pt idx="616">
                  <c:v>6.826E6</c:v>
                </c:pt>
                <c:pt idx="617">
                  <c:v>6.826E6</c:v>
                </c:pt>
                <c:pt idx="618">
                  <c:v>6.826E6</c:v>
                </c:pt>
                <c:pt idx="619">
                  <c:v>6.893E6</c:v>
                </c:pt>
                <c:pt idx="620">
                  <c:v>6.893E6</c:v>
                </c:pt>
                <c:pt idx="621">
                  <c:v>6.893E6</c:v>
                </c:pt>
                <c:pt idx="622">
                  <c:v>6.893E6</c:v>
                </c:pt>
                <c:pt idx="623">
                  <c:v>6.933E6</c:v>
                </c:pt>
                <c:pt idx="624">
                  <c:v>6.933E6</c:v>
                </c:pt>
                <c:pt idx="625">
                  <c:v>6.933E6</c:v>
                </c:pt>
                <c:pt idx="626">
                  <c:v>6.933E6</c:v>
                </c:pt>
                <c:pt idx="627">
                  <c:v>6.932E6</c:v>
                </c:pt>
                <c:pt idx="628">
                  <c:v>6.932E6</c:v>
                </c:pt>
                <c:pt idx="629">
                  <c:v>6.932E6</c:v>
                </c:pt>
                <c:pt idx="630">
                  <c:v>6.932E6</c:v>
                </c:pt>
                <c:pt idx="631">
                  <c:v>6.932E6</c:v>
                </c:pt>
                <c:pt idx="632">
                  <c:v>7.062E6</c:v>
                </c:pt>
                <c:pt idx="633">
                  <c:v>7.062E6</c:v>
                </c:pt>
                <c:pt idx="634">
                  <c:v>7.062E6</c:v>
                </c:pt>
                <c:pt idx="635">
                  <c:v>7.062E6</c:v>
                </c:pt>
                <c:pt idx="636">
                  <c:v>6.859E6</c:v>
                </c:pt>
                <c:pt idx="637">
                  <c:v>6.859E6</c:v>
                </c:pt>
                <c:pt idx="638">
                  <c:v>6.859E6</c:v>
                </c:pt>
                <c:pt idx="639">
                  <c:v>6.859E6</c:v>
                </c:pt>
                <c:pt idx="640">
                  <c:v>6.768E6</c:v>
                </c:pt>
                <c:pt idx="641">
                  <c:v>6.768E6</c:v>
                </c:pt>
                <c:pt idx="642">
                  <c:v>6.768E6</c:v>
                </c:pt>
                <c:pt idx="643">
                  <c:v>6.768E6</c:v>
                </c:pt>
                <c:pt idx="644">
                  <c:v>6.768E6</c:v>
                </c:pt>
                <c:pt idx="645">
                  <c:v>6.809E6</c:v>
                </c:pt>
                <c:pt idx="646">
                  <c:v>6.809E6</c:v>
                </c:pt>
                <c:pt idx="647">
                  <c:v>6.809E6</c:v>
                </c:pt>
                <c:pt idx="648">
                  <c:v>6.809E6</c:v>
                </c:pt>
                <c:pt idx="649">
                  <c:v>6.84E6</c:v>
                </c:pt>
                <c:pt idx="650">
                  <c:v>6.84E6</c:v>
                </c:pt>
                <c:pt idx="651">
                  <c:v>6.84E6</c:v>
                </c:pt>
                <c:pt idx="652">
                  <c:v>6.84E6</c:v>
                </c:pt>
                <c:pt idx="653">
                  <c:v>6.835E6</c:v>
                </c:pt>
                <c:pt idx="654">
                  <c:v>6.835E6</c:v>
                </c:pt>
                <c:pt idx="655">
                  <c:v>6.835E6</c:v>
                </c:pt>
                <c:pt idx="656">
                  <c:v>6.835E6</c:v>
                </c:pt>
                <c:pt idx="657">
                  <c:v>6.835E6</c:v>
                </c:pt>
                <c:pt idx="658">
                  <c:v>6.845E6</c:v>
                </c:pt>
                <c:pt idx="659">
                  <c:v>6.845E6</c:v>
                </c:pt>
                <c:pt idx="660">
                  <c:v>6.845E6</c:v>
                </c:pt>
                <c:pt idx="661">
                  <c:v>6.845E6</c:v>
                </c:pt>
                <c:pt idx="662">
                  <c:v>6.853E6</c:v>
                </c:pt>
                <c:pt idx="663">
                  <c:v>6.853E6</c:v>
                </c:pt>
                <c:pt idx="664">
                  <c:v>6.853E6</c:v>
                </c:pt>
                <c:pt idx="665">
                  <c:v>6.853E6</c:v>
                </c:pt>
                <c:pt idx="666">
                  <c:v>6.853E6</c:v>
                </c:pt>
                <c:pt idx="667">
                  <c:v>6.845E6</c:v>
                </c:pt>
                <c:pt idx="668">
                  <c:v>6.845E6</c:v>
                </c:pt>
                <c:pt idx="669">
                  <c:v>6.845E6</c:v>
                </c:pt>
                <c:pt idx="670">
                  <c:v>6.845E6</c:v>
                </c:pt>
                <c:pt idx="671">
                  <c:v>6.93E6</c:v>
                </c:pt>
                <c:pt idx="672">
                  <c:v>6.93E6</c:v>
                </c:pt>
                <c:pt idx="673">
                  <c:v>6.93E6</c:v>
                </c:pt>
                <c:pt idx="674">
                  <c:v>6.93E6</c:v>
                </c:pt>
                <c:pt idx="675">
                  <c:v>6.97E6</c:v>
                </c:pt>
                <c:pt idx="676">
                  <c:v>6.97E6</c:v>
                </c:pt>
                <c:pt idx="677">
                  <c:v>6.97E6</c:v>
                </c:pt>
                <c:pt idx="678">
                  <c:v>6.97E6</c:v>
                </c:pt>
                <c:pt idx="679">
                  <c:v>6.97E6</c:v>
                </c:pt>
                <c:pt idx="680">
                  <c:v>7.022E6</c:v>
                </c:pt>
                <c:pt idx="681">
                  <c:v>7.022E6</c:v>
                </c:pt>
                <c:pt idx="682">
                  <c:v>7.022E6</c:v>
                </c:pt>
                <c:pt idx="683">
                  <c:v>7.022E6</c:v>
                </c:pt>
                <c:pt idx="684">
                  <c:v>7.16E6</c:v>
                </c:pt>
                <c:pt idx="685">
                  <c:v>7.16E6</c:v>
                </c:pt>
                <c:pt idx="686">
                  <c:v>7.16E6</c:v>
                </c:pt>
                <c:pt idx="687">
                  <c:v>7.16E6</c:v>
                </c:pt>
                <c:pt idx="688">
                  <c:v>6.924E6</c:v>
                </c:pt>
                <c:pt idx="689">
                  <c:v>6.924E6</c:v>
                </c:pt>
                <c:pt idx="690">
                  <c:v>6.924E6</c:v>
                </c:pt>
                <c:pt idx="691">
                  <c:v>6.924E6</c:v>
                </c:pt>
                <c:pt idx="692">
                  <c:v>6.924E6</c:v>
                </c:pt>
                <c:pt idx="693">
                  <c:v>6.79E6</c:v>
                </c:pt>
                <c:pt idx="694">
                  <c:v>6.79E6</c:v>
                </c:pt>
                <c:pt idx="695">
                  <c:v>6.79E6</c:v>
                </c:pt>
                <c:pt idx="696">
                  <c:v>6.79E6</c:v>
                </c:pt>
                <c:pt idx="697">
                  <c:v>6.788E6</c:v>
                </c:pt>
                <c:pt idx="698">
                  <c:v>6.788E6</c:v>
                </c:pt>
                <c:pt idx="699">
                  <c:v>6.788E6</c:v>
                </c:pt>
                <c:pt idx="700">
                  <c:v>6.788E6</c:v>
                </c:pt>
                <c:pt idx="701">
                  <c:v>6.839E6</c:v>
                </c:pt>
                <c:pt idx="702">
                  <c:v>6.839E6</c:v>
                </c:pt>
                <c:pt idx="703">
                  <c:v>6.839E6</c:v>
                </c:pt>
                <c:pt idx="704">
                  <c:v>6.839E6</c:v>
                </c:pt>
                <c:pt idx="705">
                  <c:v>6.839E6</c:v>
                </c:pt>
                <c:pt idx="706">
                  <c:v>6.823E6</c:v>
                </c:pt>
                <c:pt idx="707">
                  <c:v>6.823E6</c:v>
                </c:pt>
                <c:pt idx="708">
                  <c:v>6.823E6</c:v>
                </c:pt>
                <c:pt idx="709">
                  <c:v>6.823E6</c:v>
                </c:pt>
                <c:pt idx="710">
                  <c:v>6.804E6</c:v>
                </c:pt>
                <c:pt idx="711">
                  <c:v>6.804E6</c:v>
                </c:pt>
                <c:pt idx="712">
                  <c:v>6.804E6</c:v>
                </c:pt>
                <c:pt idx="713">
                  <c:v>6.804E6</c:v>
                </c:pt>
                <c:pt idx="714">
                  <c:v>6.783E6</c:v>
                </c:pt>
                <c:pt idx="715">
                  <c:v>6.783E6</c:v>
                </c:pt>
                <c:pt idx="716">
                  <c:v>6.783E6</c:v>
                </c:pt>
                <c:pt idx="717">
                  <c:v>6.783E6</c:v>
                </c:pt>
                <c:pt idx="718">
                  <c:v>6.783E6</c:v>
                </c:pt>
                <c:pt idx="719">
                  <c:v>6.73E6</c:v>
                </c:pt>
                <c:pt idx="720">
                  <c:v>6.73E6</c:v>
                </c:pt>
                <c:pt idx="721">
                  <c:v>6.73E6</c:v>
                </c:pt>
                <c:pt idx="722">
                  <c:v>6.73E6</c:v>
                </c:pt>
                <c:pt idx="723">
                  <c:v>6.831E6</c:v>
                </c:pt>
                <c:pt idx="724">
                  <c:v>6.831E6</c:v>
                </c:pt>
                <c:pt idx="725">
                  <c:v>6.831E6</c:v>
                </c:pt>
                <c:pt idx="726">
                  <c:v>6.831E6</c:v>
                </c:pt>
                <c:pt idx="727">
                  <c:v>6.831E6</c:v>
                </c:pt>
                <c:pt idx="728">
                  <c:v>6.881E6</c:v>
                </c:pt>
                <c:pt idx="729">
                  <c:v>6.881E6</c:v>
                </c:pt>
                <c:pt idx="730">
                  <c:v>6.881E6</c:v>
                </c:pt>
                <c:pt idx="731">
                  <c:v>6.881E6</c:v>
                </c:pt>
                <c:pt idx="732">
                  <c:v>6.925E6</c:v>
                </c:pt>
                <c:pt idx="733">
                  <c:v>6.925E6</c:v>
                </c:pt>
                <c:pt idx="734">
                  <c:v>6.925E6</c:v>
                </c:pt>
                <c:pt idx="735">
                  <c:v>6.925E6</c:v>
                </c:pt>
                <c:pt idx="736">
                  <c:v>7.088E6</c:v>
                </c:pt>
                <c:pt idx="737">
                  <c:v>7.088E6</c:v>
                </c:pt>
                <c:pt idx="738">
                  <c:v>7.088E6</c:v>
                </c:pt>
                <c:pt idx="739">
                  <c:v>7.088E6</c:v>
                </c:pt>
                <c:pt idx="740">
                  <c:v>7.088E6</c:v>
                </c:pt>
                <c:pt idx="741">
                  <c:v>6.848E6</c:v>
                </c:pt>
                <c:pt idx="742">
                  <c:v>6.848E6</c:v>
                </c:pt>
                <c:pt idx="743">
                  <c:v>6.848E6</c:v>
                </c:pt>
                <c:pt idx="744">
                  <c:v>6.848E6</c:v>
                </c:pt>
                <c:pt idx="745">
                  <c:v>6.756E6</c:v>
                </c:pt>
                <c:pt idx="746">
                  <c:v>6.756E6</c:v>
                </c:pt>
                <c:pt idx="747">
                  <c:v>6.756E6</c:v>
                </c:pt>
                <c:pt idx="748">
                  <c:v>6.756E6</c:v>
                </c:pt>
                <c:pt idx="749">
                  <c:v>6.759E6</c:v>
                </c:pt>
                <c:pt idx="750">
                  <c:v>6.759E6</c:v>
                </c:pt>
                <c:pt idx="751">
                  <c:v>6.759E6</c:v>
                </c:pt>
                <c:pt idx="752">
                  <c:v>6.759E6</c:v>
                </c:pt>
                <c:pt idx="753">
                  <c:v>6.7E6</c:v>
                </c:pt>
                <c:pt idx="754">
                  <c:v>6.7E6</c:v>
                </c:pt>
                <c:pt idx="755">
                  <c:v>6.7E6</c:v>
                </c:pt>
                <c:pt idx="756">
                  <c:v>6.7E6</c:v>
                </c:pt>
                <c:pt idx="757">
                  <c:v>6.7E6</c:v>
                </c:pt>
                <c:pt idx="758">
                  <c:v>6.693E6</c:v>
                </c:pt>
                <c:pt idx="759">
                  <c:v>6.693E6</c:v>
                </c:pt>
                <c:pt idx="760">
                  <c:v>6.693E6</c:v>
                </c:pt>
                <c:pt idx="761">
                  <c:v>6.693E6</c:v>
                </c:pt>
                <c:pt idx="762">
                  <c:v>6.714E6</c:v>
                </c:pt>
                <c:pt idx="763">
                  <c:v>6.714E6</c:v>
                </c:pt>
                <c:pt idx="764">
                  <c:v>6.714E6</c:v>
                </c:pt>
                <c:pt idx="765">
                  <c:v>6.714E6</c:v>
                </c:pt>
                <c:pt idx="766">
                  <c:v>6.714E6</c:v>
                </c:pt>
                <c:pt idx="767">
                  <c:v>6.811E6</c:v>
                </c:pt>
                <c:pt idx="768">
                  <c:v>6.811E6</c:v>
                </c:pt>
                <c:pt idx="769">
                  <c:v>6.811E6</c:v>
                </c:pt>
                <c:pt idx="770">
                  <c:v>6.811E6</c:v>
                </c:pt>
                <c:pt idx="771">
                  <c:v>6.812E6</c:v>
                </c:pt>
                <c:pt idx="772">
                  <c:v>6.812E6</c:v>
                </c:pt>
                <c:pt idx="773">
                  <c:v>6.812E6</c:v>
                </c:pt>
                <c:pt idx="774">
                  <c:v>6.812E6</c:v>
                </c:pt>
                <c:pt idx="775">
                  <c:v>6.859E6</c:v>
                </c:pt>
                <c:pt idx="776">
                  <c:v>6.859E6</c:v>
                </c:pt>
                <c:pt idx="777">
                  <c:v>6.859E6</c:v>
                </c:pt>
                <c:pt idx="778">
                  <c:v>6.859E6</c:v>
                </c:pt>
                <c:pt idx="779">
                  <c:v>6.859E6</c:v>
                </c:pt>
                <c:pt idx="780">
                  <c:v>6.909E6</c:v>
                </c:pt>
                <c:pt idx="781">
                  <c:v>6.909E6</c:v>
                </c:pt>
                <c:pt idx="782">
                  <c:v>6.909E6</c:v>
                </c:pt>
                <c:pt idx="783">
                  <c:v>6.909E6</c:v>
                </c:pt>
                <c:pt idx="784">
                  <c:v>7.079E6</c:v>
                </c:pt>
                <c:pt idx="785">
                  <c:v>7.079E6</c:v>
                </c:pt>
                <c:pt idx="786">
                  <c:v>7.079E6</c:v>
                </c:pt>
                <c:pt idx="787">
                  <c:v>7.079E6</c:v>
                </c:pt>
                <c:pt idx="788">
                  <c:v>7.051E6</c:v>
                </c:pt>
                <c:pt idx="789">
                  <c:v>7.051E6</c:v>
                </c:pt>
                <c:pt idx="790">
                  <c:v>7.051E6</c:v>
                </c:pt>
                <c:pt idx="791">
                  <c:v>7.051E6</c:v>
                </c:pt>
                <c:pt idx="792">
                  <c:v>7.051E6</c:v>
                </c:pt>
                <c:pt idx="793">
                  <c:v>6.714E6</c:v>
                </c:pt>
                <c:pt idx="794">
                  <c:v>6.714E6</c:v>
                </c:pt>
                <c:pt idx="795">
                  <c:v>6.714E6</c:v>
                </c:pt>
                <c:pt idx="796">
                  <c:v>6.714E6</c:v>
                </c:pt>
                <c:pt idx="797">
                  <c:v>6.572E6</c:v>
                </c:pt>
                <c:pt idx="798">
                  <c:v>6.572E6</c:v>
                </c:pt>
                <c:pt idx="799">
                  <c:v>6.572E6</c:v>
                </c:pt>
                <c:pt idx="800">
                  <c:v>6.572E6</c:v>
                </c:pt>
                <c:pt idx="801">
                  <c:v>6.575E6</c:v>
                </c:pt>
                <c:pt idx="802">
                  <c:v>6.575E6</c:v>
                </c:pt>
                <c:pt idx="803">
                  <c:v>6.575E6</c:v>
                </c:pt>
                <c:pt idx="804">
                  <c:v>6.575E6</c:v>
                </c:pt>
                <c:pt idx="805">
                  <c:v>6.575E6</c:v>
                </c:pt>
                <c:pt idx="806">
                  <c:v>6.581E6</c:v>
                </c:pt>
                <c:pt idx="807">
                  <c:v>6.581E6</c:v>
                </c:pt>
                <c:pt idx="808">
                  <c:v>6.581E6</c:v>
                </c:pt>
                <c:pt idx="809">
                  <c:v>6.581E6</c:v>
                </c:pt>
                <c:pt idx="810">
                  <c:v>6.566E6</c:v>
                </c:pt>
                <c:pt idx="811">
                  <c:v>6.566E6</c:v>
                </c:pt>
                <c:pt idx="812">
                  <c:v>6.566E6</c:v>
                </c:pt>
                <c:pt idx="813">
                  <c:v>6.566E6</c:v>
                </c:pt>
                <c:pt idx="814">
                  <c:v>6.594E6</c:v>
                </c:pt>
                <c:pt idx="815">
                  <c:v>6.594E6</c:v>
                </c:pt>
                <c:pt idx="816">
                  <c:v>6.594E6</c:v>
                </c:pt>
                <c:pt idx="817">
                  <c:v>6.594E6</c:v>
                </c:pt>
                <c:pt idx="818">
                  <c:v>6.594E6</c:v>
                </c:pt>
                <c:pt idx="819">
                  <c:v>6.613E6</c:v>
                </c:pt>
                <c:pt idx="820">
                  <c:v>6.613E6</c:v>
                </c:pt>
                <c:pt idx="821">
                  <c:v>6.613E6</c:v>
                </c:pt>
                <c:pt idx="822">
                  <c:v>6.613E6</c:v>
                </c:pt>
                <c:pt idx="823">
                  <c:v>6.581E6</c:v>
                </c:pt>
                <c:pt idx="824">
                  <c:v>6.581E6</c:v>
                </c:pt>
                <c:pt idx="825">
                  <c:v>6.581E6</c:v>
                </c:pt>
                <c:pt idx="826">
                  <c:v>6.581E6</c:v>
                </c:pt>
                <c:pt idx="827">
                  <c:v>6.603E6</c:v>
                </c:pt>
                <c:pt idx="828">
                  <c:v>6.603E6</c:v>
                </c:pt>
                <c:pt idx="829">
                  <c:v>6.603E6</c:v>
                </c:pt>
                <c:pt idx="830">
                  <c:v>6.603E6</c:v>
                </c:pt>
                <c:pt idx="831">
                  <c:v>6.603E6</c:v>
                </c:pt>
                <c:pt idx="832">
                  <c:v>6.621E6</c:v>
                </c:pt>
                <c:pt idx="833">
                  <c:v>6.621E6</c:v>
                </c:pt>
                <c:pt idx="834">
                  <c:v>6.621E6</c:v>
                </c:pt>
                <c:pt idx="835">
                  <c:v>6.621E6</c:v>
                </c:pt>
                <c:pt idx="836">
                  <c:v>6.674E6</c:v>
                </c:pt>
                <c:pt idx="837">
                  <c:v>6.674E6</c:v>
                </c:pt>
                <c:pt idx="838">
                  <c:v>6.674E6</c:v>
                </c:pt>
                <c:pt idx="839">
                  <c:v>6.674E6</c:v>
                </c:pt>
                <c:pt idx="840">
                  <c:v>6.674E6</c:v>
                </c:pt>
                <c:pt idx="841">
                  <c:v>6.951E6</c:v>
                </c:pt>
                <c:pt idx="842">
                  <c:v>6.951E6</c:v>
                </c:pt>
                <c:pt idx="843">
                  <c:v>6.951E6</c:v>
                </c:pt>
                <c:pt idx="844">
                  <c:v>6.951E6</c:v>
                </c:pt>
                <c:pt idx="845">
                  <c:v>6.841E6</c:v>
                </c:pt>
                <c:pt idx="846">
                  <c:v>6.841E6</c:v>
                </c:pt>
                <c:pt idx="847">
                  <c:v>6.841E6</c:v>
                </c:pt>
                <c:pt idx="848">
                  <c:v>6.841E6</c:v>
                </c:pt>
                <c:pt idx="849">
                  <c:v>6.681E6</c:v>
                </c:pt>
                <c:pt idx="850">
                  <c:v>6.681E6</c:v>
                </c:pt>
                <c:pt idx="851">
                  <c:v>6.681E6</c:v>
                </c:pt>
                <c:pt idx="852">
                  <c:v>6.681E6</c:v>
                </c:pt>
                <c:pt idx="853">
                  <c:v>6.689E6</c:v>
                </c:pt>
                <c:pt idx="854">
                  <c:v>6.689E6</c:v>
                </c:pt>
                <c:pt idx="855">
                  <c:v>6.689E6</c:v>
                </c:pt>
                <c:pt idx="856">
                  <c:v>6.689E6</c:v>
                </c:pt>
                <c:pt idx="857">
                  <c:v>6.689E6</c:v>
                </c:pt>
                <c:pt idx="858">
                  <c:v>6.736E6</c:v>
                </c:pt>
                <c:pt idx="859">
                  <c:v>6.736E6</c:v>
                </c:pt>
                <c:pt idx="860">
                  <c:v>6.736E6</c:v>
                </c:pt>
                <c:pt idx="861">
                  <c:v>6.736E6</c:v>
                </c:pt>
                <c:pt idx="862">
                  <c:v>6.779E6</c:v>
                </c:pt>
                <c:pt idx="863">
                  <c:v>6.779E6</c:v>
                </c:pt>
                <c:pt idx="864">
                  <c:v>6.779E6</c:v>
                </c:pt>
                <c:pt idx="865">
                  <c:v>6.779E6</c:v>
                </c:pt>
                <c:pt idx="866">
                  <c:v>6.867E6</c:v>
                </c:pt>
                <c:pt idx="867">
                  <c:v>6.867E6</c:v>
                </c:pt>
                <c:pt idx="868">
                  <c:v>6.867E6</c:v>
                </c:pt>
                <c:pt idx="869">
                  <c:v>6.867E6</c:v>
                </c:pt>
                <c:pt idx="870">
                  <c:v>6.867E6</c:v>
                </c:pt>
                <c:pt idx="871">
                  <c:v>6.956E6</c:v>
                </c:pt>
                <c:pt idx="872">
                  <c:v>6.956E6</c:v>
                </c:pt>
                <c:pt idx="873">
                  <c:v>6.956E6</c:v>
                </c:pt>
                <c:pt idx="874">
                  <c:v>6.956E6</c:v>
                </c:pt>
                <c:pt idx="875">
                  <c:v>7.005E6</c:v>
                </c:pt>
                <c:pt idx="876">
                  <c:v>7.005E6</c:v>
                </c:pt>
                <c:pt idx="877">
                  <c:v>7.005E6</c:v>
                </c:pt>
                <c:pt idx="878">
                  <c:v>7.005E6</c:v>
                </c:pt>
                <c:pt idx="879">
                  <c:v>7.005E6</c:v>
                </c:pt>
                <c:pt idx="880">
                  <c:v>7.179E6</c:v>
                </c:pt>
                <c:pt idx="881">
                  <c:v>7.179E6</c:v>
                </c:pt>
                <c:pt idx="882">
                  <c:v>7.179E6</c:v>
                </c:pt>
                <c:pt idx="883">
                  <c:v>7.179E6</c:v>
                </c:pt>
                <c:pt idx="884">
                  <c:v>7.447E6</c:v>
                </c:pt>
                <c:pt idx="885">
                  <c:v>7.447E6</c:v>
                </c:pt>
                <c:pt idx="886">
                  <c:v>7.447E6</c:v>
                </c:pt>
                <c:pt idx="887">
                  <c:v>7.447E6</c:v>
                </c:pt>
                <c:pt idx="888">
                  <c:v>7.349E6</c:v>
                </c:pt>
                <c:pt idx="889">
                  <c:v>7.349E6</c:v>
                </c:pt>
                <c:pt idx="890">
                  <c:v>7.349E6</c:v>
                </c:pt>
                <c:pt idx="891">
                  <c:v>7.349E6</c:v>
                </c:pt>
                <c:pt idx="892">
                  <c:v>7.349E6</c:v>
                </c:pt>
                <c:pt idx="893">
                  <c:v>7.393E6</c:v>
                </c:pt>
                <c:pt idx="894">
                  <c:v>7.393E6</c:v>
                </c:pt>
                <c:pt idx="895">
                  <c:v>7.393E6</c:v>
                </c:pt>
                <c:pt idx="896">
                  <c:v>7.393E6</c:v>
                </c:pt>
                <c:pt idx="897">
                  <c:v>7.337E6</c:v>
                </c:pt>
                <c:pt idx="898">
                  <c:v>7.337E6</c:v>
                </c:pt>
                <c:pt idx="899">
                  <c:v>7.337E6</c:v>
                </c:pt>
                <c:pt idx="900">
                  <c:v>7.337E6</c:v>
                </c:pt>
                <c:pt idx="901">
                  <c:v>7.247E6</c:v>
                </c:pt>
                <c:pt idx="902">
                  <c:v>7.247E6</c:v>
                </c:pt>
                <c:pt idx="903">
                  <c:v>7.247E6</c:v>
                </c:pt>
                <c:pt idx="904">
                  <c:v>7.247E6</c:v>
                </c:pt>
                <c:pt idx="905">
                  <c:v>7.247E6</c:v>
                </c:pt>
                <c:pt idx="906">
                  <c:v>7.143E6</c:v>
                </c:pt>
                <c:pt idx="907">
                  <c:v>7.143E6</c:v>
                </c:pt>
                <c:pt idx="908">
                  <c:v>7.143E6</c:v>
                </c:pt>
                <c:pt idx="909">
                  <c:v>7.143E6</c:v>
                </c:pt>
                <c:pt idx="910">
                  <c:v>7.161E6</c:v>
                </c:pt>
                <c:pt idx="911">
                  <c:v>7.161E6</c:v>
                </c:pt>
                <c:pt idx="912">
                  <c:v>7.161E6</c:v>
                </c:pt>
                <c:pt idx="913">
                  <c:v>7.161E6</c:v>
                </c:pt>
                <c:pt idx="914">
                  <c:v>7.307E6</c:v>
                </c:pt>
                <c:pt idx="915">
                  <c:v>7.307E6</c:v>
                </c:pt>
                <c:pt idx="916">
                  <c:v>7.307E6</c:v>
                </c:pt>
                <c:pt idx="917">
                  <c:v>7.307E6</c:v>
                </c:pt>
                <c:pt idx="918">
                  <c:v>7.307E6</c:v>
                </c:pt>
                <c:pt idx="919">
                  <c:v>7.305E6</c:v>
                </c:pt>
                <c:pt idx="920">
                  <c:v>7.305E6</c:v>
                </c:pt>
                <c:pt idx="921">
                  <c:v>7.305E6</c:v>
                </c:pt>
                <c:pt idx="922">
                  <c:v>7.305E6</c:v>
                </c:pt>
                <c:pt idx="923">
                  <c:v>7.467E6</c:v>
                </c:pt>
                <c:pt idx="924">
                  <c:v>7.467E6</c:v>
                </c:pt>
                <c:pt idx="925">
                  <c:v>7.467E6</c:v>
                </c:pt>
                <c:pt idx="926">
                  <c:v>7.467E6</c:v>
                </c:pt>
                <c:pt idx="927">
                  <c:v>7.467E6</c:v>
                </c:pt>
                <c:pt idx="928">
                  <c:v>7.505E6</c:v>
                </c:pt>
                <c:pt idx="929">
                  <c:v>7.505E6</c:v>
                </c:pt>
                <c:pt idx="930">
                  <c:v>7.505E6</c:v>
                </c:pt>
                <c:pt idx="931">
                  <c:v>7.505E6</c:v>
                </c:pt>
                <c:pt idx="932">
                  <c:v>7.579E6</c:v>
                </c:pt>
                <c:pt idx="933">
                  <c:v>7.579E6</c:v>
                </c:pt>
                <c:pt idx="934">
                  <c:v>7.579E6</c:v>
                </c:pt>
                <c:pt idx="935">
                  <c:v>7.579E6</c:v>
                </c:pt>
                <c:pt idx="936">
                  <c:v>7.663E6</c:v>
                </c:pt>
                <c:pt idx="937">
                  <c:v>7.663E6</c:v>
                </c:pt>
                <c:pt idx="938">
                  <c:v>7.663E6</c:v>
                </c:pt>
                <c:pt idx="939">
                  <c:v>7.663E6</c:v>
                </c:pt>
                <c:pt idx="940">
                  <c:v>7.663E6</c:v>
                </c:pt>
                <c:pt idx="941">
                  <c:v>7.734E6</c:v>
                </c:pt>
                <c:pt idx="942">
                  <c:v>7.734E6</c:v>
                </c:pt>
                <c:pt idx="943">
                  <c:v>7.734E6</c:v>
                </c:pt>
                <c:pt idx="944">
                  <c:v>7.734E6</c:v>
                </c:pt>
                <c:pt idx="945">
                  <c:v>7.847E6</c:v>
                </c:pt>
                <c:pt idx="946">
                  <c:v>7.847E6</c:v>
                </c:pt>
                <c:pt idx="947">
                  <c:v>7.847E6</c:v>
                </c:pt>
                <c:pt idx="948">
                  <c:v>7.847E6</c:v>
                </c:pt>
                <c:pt idx="949">
                  <c:v>7.86E6</c:v>
                </c:pt>
                <c:pt idx="950">
                  <c:v>7.86E6</c:v>
                </c:pt>
                <c:pt idx="951">
                  <c:v>7.86E6</c:v>
                </c:pt>
                <c:pt idx="952">
                  <c:v>7.86E6</c:v>
                </c:pt>
                <c:pt idx="953">
                  <c:v>7.896E6</c:v>
                </c:pt>
                <c:pt idx="954">
                  <c:v>7.896E6</c:v>
                </c:pt>
                <c:pt idx="955">
                  <c:v>7.896E6</c:v>
                </c:pt>
                <c:pt idx="956">
                  <c:v>7.896E6</c:v>
                </c:pt>
                <c:pt idx="957">
                  <c:v>7.896E6</c:v>
                </c:pt>
                <c:pt idx="958">
                  <c:v>8.625E6</c:v>
                </c:pt>
                <c:pt idx="959">
                  <c:v>8.625E6</c:v>
                </c:pt>
                <c:pt idx="960">
                  <c:v>8.625E6</c:v>
                </c:pt>
                <c:pt idx="961">
                  <c:v>8.625E6</c:v>
                </c:pt>
                <c:pt idx="962">
                  <c:v>7.936E6</c:v>
                </c:pt>
                <c:pt idx="963">
                  <c:v>7.936E6</c:v>
                </c:pt>
                <c:pt idx="964">
                  <c:v>7.936E6</c:v>
                </c:pt>
                <c:pt idx="965">
                  <c:v>7.936E6</c:v>
                </c:pt>
                <c:pt idx="966">
                  <c:v>7.936E6</c:v>
                </c:pt>
                <c:pt idx="967">
                  <c:v>7.714E6</c:v>
                </c:pt>
                <c:pt idx="968">
                  <c:v>7.714E6</c:v>
                </c:pt>
                <c:pt idx="969">
                  <c:v>7.714E6</c:v>
                </c:pt>
                <c:pt idx="970">
                  <c:v>7.714E6</c:v>
                </c:pt>
                <c:pt idx="971">
                  <c:v>7.666E6</c:v>
                </c:pt>
                <c:pt idx="972">
                  <c:v>7.666E6</c:v>
                </c:pt>
                <c:pt idx="973">
                  <c:v>7.666E6</c:v>
                </c:pt>
                <c:pt idx="974">
                  <c:v>7.666E6</c:v>
                </c:pt>
                <c:pt idx="975">
                  <c:v>7.656E6</c:v>
                </c:pt>
                <c:pt idx="976">
                  <c:v>7.656E6</c:v>
                </c:pt>
                <c:pt idx="977">
                  <c:v>7.656E6</c:v>
                </c:pt>
                <c:pt idx="978">
                  <c:v>7.656E6</c:v>
                </c:pt>
                <c:pt idx="979">
                  <c:v>7.656E6</c:v>
                </c:pt>
                <c:pt idx="980">
                  <c:v>7.704E6</c:v>
                </c:pt>
                <c:pt idx="981">
                  <c:v>7.704E6</c:v>
                </c:pt>
                <c:pt idx="982">
                  <c:v>7.704E6</c:v>
                </c:pt>
                <c:pt idx="983">
                  <c:v>7.704E6</c:v>
                </c:pt>
                <c:pt idx="984">
                  <c:v>7.834E6</c:v>
                </c:pt>
                <c:pt idx="985">
                  <c:v>7.834E6</c:v>
                </c:pt>
                <c:pt idx="986">
                  <c:v>7.834E6</c:v>
                </c:pt>
                <c:pt idx="987">
                  <c:v>7.834E6</c:v>
                </c:pt>
                <c:pt idx="988">
                  <c:v>7.959E6</c:v>
                </c:pt>
                <c:pt idx="989">
                  <c:v>7.959E6</c:v>
                </c:pt>
                <c:pt idx="990">
                  <c:v>7.959E6</c:v>
                </c:pt>
                <c:pt idx="991">
                  <c:v>7.959E6</c:v>
                </c:pt>
                <c:pt idx="992">
                  <c:v>7.959E6</c:v>
                </c:pt>
                <c:pt idx="993">
                  <c:v>8.023E6</c:v>
                </c:pt>
                <c:pt idx="994">
                  <c:v>8.023E6</c:v>
                </c:pt>
                <c:pt idx="995">
                  <c:v>8.023E6</c:v>
                </c:pt>
                <c:pt idx="996">
                  <c:v>8.023E6</c:v>
                </c:pt>
                <c:pt idx="997">
                  <c:v>8.14E6</c:v>
                </c:pt>
                <c:pt idx="998">
                  <c:v>8.14E6</c:v>
                </c:pt>
                <c:pt idx="999">
                  <c:v>8.14E6</c:v>
                </c:pt>
                <c:pt idx="1000">
                  <c:v>8.14E6</c:v>
                </c:pt>
                <c:pt idx="1001">
                  <c:v>8.14E6</c:v>
                </c:pt>
                <c:pt idx="1002">
                  <c:v>8.146E6</c:v>
                </c:pt>
                <c:pt idx="1003">
                  <c:v>8.146E6</c:v>
                </c:pt>
                <c:pt idx="1004">
                  <c:v>8.146E6</c:v>
                </c:pt>
                <c:pt idx="1005">
                  <c:v>8.146E6</c:v>
                </c:pt>
                <c:pt idx="1006">
                  <c:v>8.161E6</c:v>
                </c:pt>
                <c:pt idx="1007">
                  <c:v>8.161E6</c:v>
                </c:pt>
                <c:pt idx="1008">
                  <c:v>8.161E6</c:v>
                </c:pt>
                <c:pt idx="1009">
                  <c:v>8.161E6</c:v>
                </c:pt>
                <c:pt idx="1010">
                  <c:v>8.729E6</c:v>
                </c:pt>
                <c:pt idx="1011">
                  <c:v>8.729E6</c:v>
                </c:pt>
                <c:pt idx="1012">
                  <c:v>8.729E6</c:v>
                </c:pt>
                <c:pt idx="1013">
                  <c:v>8.729E6</c:v>
                </c:pt>
                <c:pt idx="1014">
                  <c:v>8.96E6</c:v>
                </c:pt>
                <c:pt idx="1015">
                  <c:v>8.96E6</c:v>
                </c:pt>
                <c:pt idx="1016">
                  <c:v>8.96E6</c:v>
                </c:pt>
                <c:pt idx="1017">
                  <c:v>8.96E6</c:v>
                </c:pt>
                <c:pt idx="1018">
                  <c:v>8.96E6</c:v>
                </c:pt>
                <c:pt idx="1019">
                  <c:v>9.05E6</c:v>
                </c:pt>
                <c:pt idx="1020">
                  <c:v>9.05E6</c:v>
                </c:pt>
                <c:pt idx="1021">
                  <c:v>9.05E6</c:v>
                </c:pt>
                <c:pt idx="1022">
                  <c:v>9.05E6</c:v>
                </c:pt>
                <c:pt idx="1023">
                  <c:v>9.131E6</c:v>
                </c:pt>
                <c:pt idx="1024">
                  <c:v>9.131E6</c:v>
                </c:pt>
                <c:pt idx="1025">
                  <c:v>9.131E6</c:v>
                </c:pt>
                <c:pt idx="1026">
                  <c:v>9.131E6</c:v>
                </c:pt>
                <c:pt idx="1027">
                  <c:v>9.278E6</c:v>
                </c:pt>
                <c:pt idx="1028">
                  <c:v>9.278E6</c:v>
                </c:pt>
                <c:pt idx="1029">
                  <c:v>9.278E6</c:v>
                </c:pt>
                <c:pt idx="1030">
                  <c:v>9.278E6</c:v>
                </c:pt>
                <c:pt idx="1031">
                  <c:v>9.278E6</c:v>
                </c:pt>
                <c:pt idx="1032">
                  <c:v>9.4E6</c:v>
                </c:pt>
                <c:pt idx="1033">
                  <c:v>9.4E6</c:v>
                </c:pt>
                <c:pt idx="1034">
                  <c:v>9.4E6</c:v>
                </c:pt>
                <c:pt idx="1035">
                  <c:v>9.4E6</c:v>
                </c:pt>
                <c:pt idx="1036">
                  <c:v>9.374E6</c:v>
                </c:pt>
                <c:pt idx="1037">
                  <c:v>9.374E6</c:v>
                </c:pt>
                <c:pt idx="1038">
                  <c:v>9.374E6</c:v>
                </c:pt>
                <c:pt idx="1039">
                  <c:v>9.374E6</c:v>
                </c:pt>
                <c:pt idx="1040">
                  <c:v>9.374E6</c:v>
                </c:pt>
                <c:pt idx="1041">
                  <c:v>9.437E6</c:v>
                </c:pt>
                <c:pt idx="1042">
                  <c:v>9.437E6</c:v>
                </c:pt>
                <c:pt idx="1043">
                  <c:v>9.437E6</c:v>
                </c:pt>
                <c:pt idx="1044">
                  <c:v>9.437E6</c:v>
                </c:pt>
                <c:pt idx="1045">
                  <c:v>9.594E6</c:v>
                </c:pt>
                <c:pt idx="1046">
                  <c:v>9.594E6</c:v>
                </c:pt>
                <c:pt idx="1047">
                  <c:v>9.594E6</c:v>
                </c:pt>
                <c:pt idx="1048">
                  <c:v>9.594E6</c:v>
                </c:pt>
                <c:pt idx="1049">
                  <c:v>9.614E6</c:v>
                </c:pt>
                <c:pt idx="1050">
                  <c:v>9.614E6</c:v>
                </c:pt>
                <c:pt idx="1051">
                  <c:v>9.614E6</c:v>
                </c:pt>
                <c:pt idx="1052">
                  <c:v>9.614E6</c:v>
                </c:pt>
                <c:pt idx="1053">
                  <c:v>9.614E6</c:v>
                </c:pt>
                <c:pt idx="1054">
                  <c:v>9.766E6</c:v>
                </c:pt>
                <c:pt idx="1055">
                  <c:v>9.766E6</c:v>
                </c:pt>
                <c:pt idx="1056">
                  <c:v>9.766E6</c:v>
                </c:pt>
                <c:pt idx="1057">
                  <c:v>9.766E6</c:v>
                </c:pt>
                <c:pt idx="1058">
                  <c:v>1.004E7</c:v>
                </c:pt>
                <c:pt idx="1059">
                  <c:v>1.004E7</c:v>
                </c:pt>
                <c:pt idx="1060">
                  <c:v>1.004E7</c:v>
                </c:pt>
                <c:pt idx="1061">
                  <c:v>1.004E7</c:v>
                </c:pt>
                <c:pt idx="1062">
                  <c:v>9.929E6</c:v>
                </c:pt>
                <c:pt idx="1063">
                  <c:v>9.929E6</c:v>
                </c:pt>
                <c:pt idx="1064">
                  <c:v>9.929E6</c:v>
                </c:pt>
                <c:pt idx="1065">
                  <c:v>9.929E6</c:v>
                </c:pt>
                <c:pt idx="1066">
                  <c:v>9.936E6</c:v>
                </c:pt>
                <c:pt idx="1067">
                  <c:v>9.936E6</c:v>
                </c:pt>
                <c:pt idx="1068">
                  <c:v>9.936E6</c:v>
                </c:pt>
                <c:pt idx="1069">
                  <c:v>9.936E6</c:v>
                </c:pt>
                <c:pt idx="1070">
                  <c:v>9.936E6</c:v>
                </c:pt>
                <c:pt idx="1071">
                  <c:v>1.0285E7</c:v>
                </c:pt>
                <c:pt idx="1072">
                  <c:v>1.0285E7</c:v>
                </c:pt>
                <c:pt idx="1073">
                  <c:v>1.0285E7</c:v>
                </c:pt>
                <c:pt idx="1074">
                  <c:v>1.0285E7</c:v>
                </c:pt>
                <c:pt idx="1075">
                  <c:v>1.0501E7</c:v>
                </c:pt>
                <c:pt idx="1076">
                  <c:v>1.0501E7</c:v>
                </c:pt>
                <c:pt idx="1077">
                  <c:v>1.0501E7</c:v>
                </c:pt>
                <c:pt idx="1078">
                  <c:v>1.0501E7</c:v>
                </c:pt>
                <c:pt idx="1079">
                  <c:v>1.0501E7</c:v>
                </c:pt>
                <c:pt idx="1080">
                  <c:v>1.0529E7</c:v>
                </c:pt>
                <c:pt idx="1081">
                  <c:v>1.0529E7</c:v>
                </c:pt>
                <c:pt idx="1082">
                  <c:v>1.0529E7</c:v>
                </c:pt>
                <c:pt idx="1083">
                  <c:v>1.0529E7</c:v>
                </c:pt>
                <c:pt idx="1084">
                  <c:v>1.0808E7</c:v>
                </c:pt>
                <c:pt idx="1085">
                  <c:v>1.0808E7</c:v>
                </c:pt>
                <c:pt idx="1086">
                  <c:v>1.0808E7</c:v>
                </c:pt>
                <c:pt idx="1087">
                  <c:v>1.0808E7</c:v>
                </c:pt>
                <c:pt idx="1088">
                  <c:v>1.0894E7</c:v>
                </c:pt>
                <c:pt idx="1089">
                  <c:v>1.0894E7</c:v>
                </c:pt>
                <c:pt idx="1090">
                  <c:v>1.0894E7</c:v>
                </c:pt>
                <c:pt idx="1091">
                  <c:v>1.0894E7</c:v>
                </c:pt>
                <c:pt idx="1092">
                  <c:v>1.0894E7</c:v>
                </c:pt>
                <c:pt idx="1093">
                  <c:v>1.1173E7</c:v>
                </c:pt>
                <c:pt idx="1094">
                  <c:v>1.1173E7</c:v>
                </c:pt>
                <c:pt idx="1095">
                  <c:v>1.1173E7</c:v>
                </c:pt>
                <c:pt idx="1096">
                  <c:v>1.1173E7</c:v>
                </c:pt>
                <c:pt idx="1097">
                  <c:v>1.1527E7</c:v>
                </c:pt>
                <c:pt idx="1098">
                  <c:v>1.1527E7</c:v>
                </c:pt>
                <c:pt idx="1099">
                  <c:v>1.1527E7</c:v>
                </c:pt>
                <c:pt idx="1100">
                  <c:v>1.1527E7</c:v>
                </c:pt>
                <c:pt idx="1101">
                  <c:v>1.1613E7</c:v>
                </c:pt>
                <c:pt idx="1102">
                  <c:v>1.1613E7</c:v>
                </c:pt>
                <c:pt idx="1103">
                  <c:v>1.1613E7</c:v>
                </c:pt>
                <c:pt idx="1104">
                  <c:v>1.1613E7</c:v>
                </c:pt>
                <c:pt idx="1105">
                  <c:v>1.1613E7</c:v>
                </c:pt>
                <c:pt idx="1106">
                  <c:v>1.1537E7</c:v>
                </c:pt>
                <c:pt idx="1107">
                  <c:v>1.1537E7</c:v>
                </c:pt>
                <c:pt idx="1108">
                  <c:v>1.1537E7</c:v>
                </c:pt>
                <c:pt idx="1109">
                  <c:v>1.1537E7</c:v>
                </c:pt>
                <c:pt idx="1110">
                  <c:v>1.1587E7</c:v>
                </c:pt>
                <c:pt idx="1111">
                  <c:v>1.1587E7</c:v>
                </c:pt>
                <c:pt idx="1112">
                  <c:v>1.1587E7</c:v>
                </c:pt>
                <c:pt idx="1113">
                  <c:v>1.1587E7</c:v>
                </c:pt>
                <c:pt idx="1114">
                  <c:v>1.1277E7</c:v>
                </c:pt>
                <c:pt idx="1115">
                  <c:v>1.1277E7</c:v>
                </c:pt>
                <c:pt idx="1116">
                  <c:v>1.1277E7</c:v>
                </c:pt>
                <c:pt idx="1117">
                  <c:v>1.1277E7</c:v>
                </c:pt>
                <c:pt idx="1118">
                  <c:v>1.1277E7</c:v>
                </c:pt>
                <c:pt idx="1119">
                  <c:v>1.1192E7</c:v>
                </c:pt>
                <c:pt idx="1120">
                  <c:v>1.1192E7</c:v>
                </c:pt>
                <c:pt idx="1121">
                  <c:v>1.1192E7</c:v>
                </c:pt>
                <c:pt idx="1122">
                  <c:v>1.1192E7</c:v>
                </c:pt>
                <c:pt idx="1123">
                  <c:v>1.1556E7</c:v>
                </c:pt>
                <c:pt idx="1124">
                  <c:v>1.1556E7</c:v>
                </c:pt>
                <c:pt idx="1125">
                  <c:v>1.1556E7</c:v>
                </c:pt>
                <c:pt idx="1126">
                  <c:v>1.1556E7</c:v>
                </c:pt>
                <c:pt idx="1127">
                  <c:v>1.1546E7</c:v>
                </c:pt>
                <c:pt idx="1128">
                  <c:v>1.1546E7</c:v>
                </c:pt>
                <c:pt idx="1129">
                  <c:v>1.1546E7</c:v>
                </c:pt>
                <c:pt idx="1130">
                  <c:v>1.1546E7</c:v>
                </c:pt>
                <c:pt idx="1131">
                  <c:v>1.1546E7</c:v>
                </c:pt>
                <c:pt idx="1132">
                  <c:v>1.2064E7</c:v>
                </c:pt>
                <c:pt idx="1133">
                  <c:v>1.2064E7</c:v>
                </c:pt>
                <c:pt idx="1134">
                  <c:v>1.2064E7</c:v>
                </c:pt>
                <c:pt idx="1135">
                  <c:v>1.2064E7</c:v>
                </c:pt>
                <c:pt idx="1136">
                  <c:v>1.2372E7</c:v>
                </c:pt>
                <c:pt idx="1137">
                  <c:v>1.2372E7</c:v>
                </c:pt>
                <c:pt idx="1138">
                  <c:v>1.2372E7</c:v>
                </c:pt>
                <c:pt idx="1139">
                  <c:v>1.2372E7</c:v>
                </c:pt>
                <c:pt idx="1140">
                  <c:v>1.2372E7</c:v>
                </c:pt>
                <c:pt idx="1141">
                  <c:v>1.2603E7</c:v>
                </c:pt>
                <c:pt idx="1142">
                  <c:v>1.2603E7</c:v>
                </c:pt>
                <c:pt idx="1143">
                  <c:v>1.2603E7</c:v>
                </c:pt>
                <c:pt idx="1144">
                  <c:v>1.2603E7</c:v>
                </c:pt>
                <c:pt idx="1145">
                  <c:v>1.2915E7</c:v>
                </c:pt>
                <c:pt idx="1146">
                  <c:v>1.2915E7</c:v>
                </c:pt>
                <c:pt idx="1147">
                  <c:v>1.2915E7</c:v>
                </c:pt>
                <c:pt idx="1148">
                  <c:v>1.2915E7</c:v>
                </c:pt>
                <c:pt idx="1149">
                  <c:v>1.3186E7</c:v>
                </c:pt>
                <c:pt idx="1150">
                  <c:v>1.3186E7</c:v>
                </c:pt>
                <c:pt idx="1151">
                  <c:v>1.3186E7</c:v>
                </c:pt>
                <c:pt idx="1152">
                  <c:v>1.3186E7</c:v>
                </c:pt>
                <c:pt idx="1153">
                  <c:v>1.3186E7</c:v>
                </c:pt>
                <c:pt idx="1154">
                  <c:v>1.3258E7</c:v>
                </c:pt>
                <c:pt idx="1155">
                  <c:v>1.3258E7</c:v>
                </c:pt>
                <c:pt idx="1156">
                  <c:v>1.3258E7</c:v>
                </c:pt>
                <c:pt idx="1157">
                  <c:v>1.3258E7</c:v>
                </c:pt>
                <c:pt idx="1158">
                  <c:v>1.3116E7</c:v>
                </c:pt>
                <c:pt idx="1159">
                  <c:v>1.3116E7</c:v>
                </c:pt>
                <c:pt idx="1160">
                  <c:v>1.3116E7</c:v>
                </c:pt>
                <c:pt idx="1161">
                  <c:v>1.3116E7</c:v>
                </c:pt>
                <c:pt idx="1162">
                  <c:v>1.3116E7</c:v>
                </c:pt>
                <c:pt idx="1163">
                  <c:v>1.3116E7</c:v>
                </c:pt>
                <c:pt idx="1164">
                  <c:v>1.3116E7</c:v>
                </c:pt>
                <c:pt idx="1165">
                  <c:v>1.3116E7</c:v>
                </c:pt>
                <c:pt idx="1166">
                  <c:v>1.3116E7</c:v>
                </c:pt>
                <c:pt idx="1167">
                  <c:v>1.3095E7</c:v>
                </c:pt>
                <c:pt idx="1168">
                  <c:v>1.3095E7</c:v>
                </c:pt>
                <c:pt idx="1169">
                  <c:v>1.3095E7</c:v>
                </c:pt>
                <c:pt idx="1170">
                  <c:v>1.3095E7</c:v>
                </c:pt>
                <c:pt idx="1171">
                  <c:v>1.3221E7</c:v>
                </c:pt>
                <c:pt idx="1172">
                  <c:v>1.3221E7</c:v>
                </c:pt>
                <c:pt idx="1173">
                  <c:v>1.3221E7</c:v>
                </c:pt>
                <c:pt idx="1174">
                  <c:v>1.3221E7</c:v>
                </c:pt>
                <c:pt idx="1175">
                  <c:v>1.3358E7</c:v>
                </c:pt>
                <c:pt idx="1176">
                  <c:v>1.3358E7</c:v>
                </c:pt>
                <c:pt idx="1177">
                  <c:v>1.3358E7</c:v>
                </c:pt>
                <c:pt idx="1178">
                  <c:v>1.3358E7</c:v>
                </c:pt>
                <c:pt idx="1179">
                  <c:v>1.3358E7</c:v>
                </c:pt>
                <c:pt idx="1180">
                  <c:v>1.3313E7</c:v>
                </c:pt>
                <c:pt idx="1181">
                  <c:v>1.3313E7</c:v>
                </c:pt>
                <c:pt idx="1182">
                  <c:v>1.3313E7</c:v>
                </c:pt>
                <c:pt idx="1183">
                  <c:v>1.3313E7</c:v>
                </c:pt>
                <c:pt idx="1184">
                  <c:v>1.332E7</c:v>
                </c:pt>
                <c:pt idx="1185">
                  <c:v>1.332E7</c:v>
                </c:pt>
                <c:pt idx="1186">
                  <c:v>1.332E7</c:v>
                </c:pt>
                <c:pt idx="1187">
                  <c:v>1.332E7</c:v>
                </c:pt>
                <c:pt idx="1188">
                  <c:v>1.3201E7</c:v>
                </c:pt>
                <c:pt idx="1189">
                  <c:v>1.3201E7</c:v>
                </c:pt>
                <c:pt idx="1190">
                  <c:v>1.3201E7</c:v>
                </c:pt>
                <c:pt idx="1191">
                  <c:v>1.3201E7</c:v>
                </c:pt>
                <c:pt idx="1192">
                  <c:v>1.3201E7</c:v>
                </c:pt>
                <c:pt idx="1193">
                  <c:v>1.3412E7</c:v>
                </c:pt>
                <c:pt idx="1194">
                  <c:v>1.3412E7</c:v>
                </c:pt>
                <c:pt idx="1195">
                  <c:v>1.3412E7</c:v>
                </c:pt>
                <c:pt idx="1196">
                  <c:v>1.3412E7</c:v>
                </c:pt>
                <c:pt idx="1197">
                  <c:v>1.352E7</c:v>
                </c:pt>
                <c:pt idx="1198">
                  <c:v>1.352E7</c:v>
                </c:pt>
                <c:pt idx="1199">
                  <c:v>1.352E7</c:v>
                </c:pt>
                <c:pt idx="1200">
                  <c:v>1.352E7</c:v>
                </c:pt>
                <c:pt idx="1201">
                  <c:v>1.3477E7</c:v>
                </c:pt>
                <c:pt idx="1202">
                  <c:v>1.3477E7</c:v>
                </c:pt>
                <c:pt idx="1203">
                  <c:v>1.3477E7</c:v>
                </c:pt>
                <c:pt idx="1204">
                  <c:v>1.3477E7</c:v>
                </c:pt>
                <c:pt idx="1205">
                  <c:v>1.3477E7</c:v>
                </c:pt>
                <c:pt idx="1206">
                  <c:v>1.3497E7</c:v>
                </c:pt>
                <c:pt idx="1207">
                  <c:v>1.3497E7</c:v>
                </c:pt>
                <c:pt idx="1208">
                  <c:v>1.3497E7</c:v>
                </c:pt>
                <c:pt idx="1209">
                  <c:v>1.3497E7</c:v>
                </c:pt>
                <c:pt idx="1210">
                  <c:v>1.358E7</c:v>
                </c:pt>
                <c:pt idx="1211">
                  <c:v>1.358E7</c:v>
                </c:pt>
                <c:pt idx="1212">
                  <c:v>1.358E7</c:v>
                </c:pt>
                <c:pt idx="1213">
                  <c:v>1.358E7</c:v>
                </c:pt>
                <c:pt idx="1214">
                  <c:v>1.3549E7</c:v>
                </c:pt>
                <c:pt idx="1215">
                  <c:v>1.3549E7</c:v>
                </c:pt>
                <c:pt idx="1216">
                  <c:v>1.3549E7</c:v>
                </c:pt>
                <c:pt idx="1217">
                  <c:v>1.3549E7</c:v>
                </c:pt>
                <c:pt idx="1218">
                  <c:v>1.3549E7</c:v>
                </c:pt>
                <c:pt idx="1219">
                  <c:v>1.3664E7</c:v>
                </c:pt>
                <c:pt idx="1220">
                  <c:v>1.3664E7</c:v>
                </c:pt>
                <c:pt idx="1221">
                  <c:v>1.3664E7</c:v>
                </c:pt>
                <c:pt idx="1222">
                  <c:v>1.3664E7</c:v>
                </c:pt>
                <c:pt idx="1223">
                  <c:v>1.3856E7</c:v>
                </c:pt>
                <c:pt idx="1224">
                  <c:v>1.3856E7</c:v>
                </c:pt>
                <c:pt idx="1225">
                  <c:v>1.3856E7</c:v>
                </c:pt>
                <c:pt idx="1226">
                  <c:v>1.3856E7</c:v>
                </c:pt>
                <c:pt idx="1227">
                  <c:v>1.4002E7</c:v>
                </c:pt>
                <c:pt idx="1228">
                  <c:v>1.4002E7</c:v>
                </c:pt>
                <c:pt idx="1229">
                  <c:v>1.4002E7</c:v>
                </c:pt>
                <c:pt idx="1230">
                  <c:v>1.4002E7</c:v>
                </c:pt>
                <c:pt idx="1231">
                  <c:v>1.4002E7</c:v>
                </c:pt>
                <c:pt idx="1232">
                  <c:v>1.4311E7</c:v>
                </c:pt>
                <c:pt idx="1233">
                  <c:v>1.4311E7</c:v>
                </c:pt>
                <c:pt idx="1234">
                  <c:v>1.4311E7</c:v>
                </c:pt>
                <c:pt idx="1235">
                  <c:v>1.4311E7</c:v>
                </c:pt>
                <c:pt idx="1236">
                  <c:v>1.4631E7</c:v>
                </c:pt>
                <c:pt idx="1237">
                  <c:v>1.4631E7</c:v>
                </c:pt>
                <c:pt idx="1238">
                  <c:v>1.4631E7</c:v>
                </c:pt>
                <c:pt idx="1239">
                  <c:v>1.4631E7</c:v>
                </c:pt>
                <c:pt idx="1240">
                  <c:v>1.4631E7</c:v>
                </c:pt>
                <c:pt idx="1241">
                  <c:v>1.4601E7</c:v>
                </c:pt>
                <c:pt idx="1242">
                  <c:v>1.4601E7</c:v>
                </c:pt>
                <c:pt idx="1243">
                  <c:v>1.4601E7</c:v>
                </c:pt>
                <c:pt idx="1244">
                  <c:v>1.4601E7</c:v>
                </c:pt>
                <c:pt idx="1245">
                  <c:v>1.4766E7</c:v>
                </c:pt>
                <c:pt idx="1246">
                  <c:v>1.4766E7</c:v>
                </c:pt>
                <c:pt idx="1247">
                  <c:v>1.4766E7</c:v>
                </c:pt>
                <c:pt idx="1248">
                  <c:v>1.4766E7</c:v>
                </c:pt>
                <c:pt idx="1249">
                  <c:v>1.5214E7</c:v>
                </c:pt>
                <c:pt idx="1250">
                  <c:v>1.5214E7</c:v>
                </c:pt>
                <c:pt idx="1251">
                  <c:v>1.5214E7</c:v>
                </c:pt>
                <c:pt idx="1252">
                  <c:v>1.5214E7</c:v>
                </c:pt>
                <c:pt idx="1253">
                  <c:v>1.5214E7</c:v>
                </c:pt>
                <c:pt idx="1254">
                  <c:v>1.5477E7</c:v>
                </c:pt>
                <c:pt idx="1255">
                  <c:v>1.5477E7</c:v>
                </c:pt>
                <c:pt idx="1256">
                  <c:v>1.5477E7</c:v>
                </c:pt>
                <c:pt idx="1257">
                  <c:v>1.5477E7</c:v>
                </c:pt>
                <c:pt idx="1258">
                  <c:v>1.5633E7</c:v>
                </c:pt>
                <c:pt idx="1259">
                  <c:v>1.5633E7</c:v>
                </c:pt>
                <c:pt idx="1260">
                  <c:v>1.5633E7</c:v>
                </c:pt>
                <c:pt idx="1261">
                  <c:v>1.5633E7</c:v>
                </c:pt>
                <c:pt idx="1262">
                  <c:v>1.5741E7</c:v>
                </c:pt>
                <c:pt idx="1263">
                  <c:v>1.5741E7</c:v>
                </c:pt>
                <c:pt idx="1264">
                  <c:v>1.5741E7</c:v>
                </c:pt>
                <c:pt idx="1265">
                  <c:v>1.5741E7</c:v>
                </c:pt>
                <c:pt idx="1266">
                  <c:v>1.5622E7</c:v>
                </c:pt>
                <c:pt idx="1267">
                  <c:v>1.5622E7</c:v>
                </c:pt>
                <c:pt idx="1268">
                  <c:v>1.5622E7</c:v>
                </c:pt>
                <c:pt idx="1269">
                  <c:v>1.5622E7</c:v>
                </c:pt>
                <c:pt idx="1270">
                  <c:v>1.5622E7</c:v>
                </c:pt>
                <c:pt idx="1271">
                  <c:v>1.5785E7</c:v>
                </c:pt>
                <c:pt idx="1272">
                  <c:v>1.5785E7</c:v>
                </c:pt>
                <c:pt idx="1273">
                  <c:v>1.5785E7</c:v>
                </c:pt>
                <c:pt idx="1274">
                  <c:v>1.5785E7</c:v>
                </c:pt>
                <c:pt idx="1275">
                  <c:v>1.6491E7</c:v>
                </c:pt>
                <c:pt idx="1276">
                  <c:v>1.6491E7</c:v>
                </c:pt>
                <c:pt idx="1277">
                  <c:v>1.6491E7</c:v>
                </c:pt>
                <c:pt idx="1278">
                  <c:v>1.6491E7</c:v>
                </c:pt>
                <c:pt idx="1279">
                  <c:v>1.6491E7</c:v>
                </c:pt>
                <c:pt idx="1280">
                  <c:v>1.6916E7</c:v>
                </c:pt>
                <c:pt idx="1281">
                  <c:v>1.6916E7</c:v>
                </c:pt>
                <c:pt idx="1282">
                  <c:v>1.6916E7</c:v>
                </c:pt>
                <c:pt idx="1283">
                  <c:v>1.6916E7</c:v>
                </c:pt>
                <c:pt idx="1284">
                  <c:v>1.7051E7</c:v>
                </c:pt>
                <c:pt idx="1285">
                  <c:v>1.7051E7</c:v>
                </c:pt>
                <c:pt idx="1286">
                  <c:v>1.7051E7</c:v>
                </c:pt>
                <c:pt idx="1287">
                  <c:v>1.7051E7</c:v>
                </c:pt>
                <c:pt idx="1288">
                  <c:v>1.7372E7</c:v>
                </c:pt>
                <c:pt idx="1289">
                  <c:v>1.7372E7</c:v>
                </c:pt>
                <c:pt idx="1290">
                  <c:v>1.7372E7</c:v>
                </c:pt>
                <c:pt idx="1291">
                  <c:v>1.7372E7</c:v>
                </c:pt>
                <c:pt idx="1292">
                  <c:v>1.7372E7</c:v>
                </c:pt>
                <c:pt idx="1293">
                  <c:v>1.7757E7</c:v>
                </c:pt>
                <c:pt idx="1294">
                  <c:v>1.7757E7</c:v>
                </c:pt>
                <c:pt idx="1295">
                  <c:v>1.7757E7</c:v>
                </c:pt>
                <c:pt idx="1296">
                  <c:v>1.7757E7</c:v>
                </c:pt>
                <c:pt idx="1297">
                  <c:v>1.8692E7</c:v>
                </c:pt>
                <c:pt idx="1298">
                  <c:v>1.8692E7</c:v>
                </c:pt>
                <c:pt idx="1299">
                  <c:v>1.8692E7</c:v>
                </c:pt>
                <c:pt idx="1300">
                  <c:v>1.8692E7</c:v>
                </c:pt>
                <c:pt idx="1301">
                  <c:v>1.919E7</c:v>
                </c:pt>
                <c:pt idx="1302">
                  <c:v>1.919E7</c:v>
                </c:pt>
                <c:pt idx="1303">
                  <c:v>1.919E7</c:v>
                </c:pt>
                <c:pt idx="1304">
                  <c:v>1.919E7</c:v>
                </c:pt>
                <c:pt idx="1305">
                  <c:v>1.919E7</c:v>
                </c:pt>
                <c:pt idx="1306">
                  <c:v>1.9101E7</c:v>
                </c:pt>
                <c:pt idx="1307">
                  <c:v>1.9101E7</c:v>
                </c:pt>
                <c:pt idx="1308">
                  <c:v>1.9101E7</c:v>
                </c:pt>
                <c:pt idx="1309">
                  <c:v>1.9101E7</c:v>
                </c:pt>
                <c:pt idx="1310">
                  <c:v>1.9082E7</c:v>
                </c:pt>
                <c:pt idx="1311">
                  <c:v>1.9082E7</c:v>
                </c:pt>
                <c:pt idx="1312">
                  <c:v>1.9082E7</c:v>
                </c:pt>
                <c:pt idx="1313">
                  <c:v>1.9082E7</c:v>
                </c:pt>
                <c:pt idx="1314">
                  <c:v>1.9082E7</c:v>
                </c:pt>
                <c:pt idx="1315">
                  <c:v>1.9428E7</c:v>
                </c:pt>
                <c:pt idx="1316">
                  <c:v>1.9428E7</c:v>
                </c:pt>
                <c:pt idx="1317">
                  <c:v>1.9428E7</c:v>
                </c:pt>
                <c:pt idx="1318">
                  <c:v>1.9428E7</c:v>
                </c:pt>
                <c:pt idx="1319">
                  <c:v>1.9641E7</c:v>
                </c:pt>
                <c:pt idx="1320">
                  <c:v>1.9641E7</c:v>
                </c:pt>
                <c:pt idx="1321">
                  <c:v>1.9641E7</c:v>
                </c:pt>
                <c:pt idx="1322">
                  <c:v>1.9641E7</c:v>
                </c:pt>
                <c:pt idx="1323">
                  <c:v>1.985E7</c:v>
                </c:pt>
                <c:pt idx="1324">
                  <c:v>1.985E7</c:v>
                </c:pt>
                <c:pt idx="1325">
                  <c:v>1.985E7</c:v>
                </c:pt>
                <c:pt idx="1326">
                  <c:v>1.985E7</c:v>
                </c:pt>
                <c:pt idx="1327">
                  <c:v>2.0235E7</c:v>
                </c:pt>
                <c:pt idx="1328">
                  <c:v>2.0235E7</c:v>
                </c:pt>
                <c:pt idx="1329">
                  <c:v>2.0235E7</c:v>
                </c:pt>
                <c:pt idx="1330">
                  <c:v>2.0235E7</c:v>
                </c:pt>
                <c:pt idx="1331">
                  <c:v>2.0235E7</c:v>
                </c:pt>
                <c:pt idx="1332">
                  <c:v>2.0703E7</c:v>
                </c:pt>
                <c:pt idx="1333">
                  <c:v>2.0703E7</c:v>
                </c:pt>
                <c:pt idx="1334">
                  <c:v>2.0703E7</c:v>
                </c:pt>
                <c:pt idx="1335">
                  <c:v>2.0703E7</c:v>
                </c:pt>
                <c:pt idx="1336">
                  <c:v>2.1348E7</c:v>
                </c:pt>
                <c:pt idx="1337">
                  <c:v>2.1348E7</c:v>
                </c:pt>
                <c:pt idx="1338">
                  <c:v>2.1348E7</c:v>
                </c:pt>
                <c:pt idx="1339">
                  <c:v>2.1348E7</c:v>
                </c:pt>
                <c:pt idx="1340">
                  <c:v>2.1348E7</c:v>
                </c:pt>
                <c:pt idx="1341">
                  <c:v>2.1619E7</c:v>
                </c:pt>
                <c:pt idx="1342">
                  <c:v>2.1619E7</c:v>
                </c:pt>
                <c:pt idx="1343">
                  <c:v>2.1619E7</c:v>
                </c:pt>
                <c:pt idx="1344">
                  <c:v>2.1619E7</c:v>
                </c:pt>
                <c:pt idx="1345">
                  <c:v>2.1375E7</c:v>
                </c:pt>
                <c:pt idx="1346">
                  <c:v>2.1375E7</c:v>
                </c:pt>
                <c:pt idx="1347">
                  <c:v>2.1375E7</c:v>
                </c:pt>
                <c:pt idx="1348">
                  <c:v>2.1375E7</c:v>
                </c:pt>
                <c:pt idx="1349">
                  <c:v>2.1738E7</c:v>
                </c:pt>
                <c:pt idx="1350">
                  <c:v>2.1738E7</c:v>
                </c:pt>
                <c:pt idx="1351">
                  <c:v>2.1738E7</c:v>
                </c:pt>
                <c:pt idx="1352">
                  <c:v>2.1738E7</c:v>
                </c:pt>
                <c:pt idx="1353">
                  <c:v>2.1738E7</c:v>
                </c:pt>
                <c:pt idx="1354">
                  <c:v>2.2269E7</c:v>
                </c:pt>
                <c:pt idx="1355">
                  <c:v>2.2269E7</c:v>
                </c:pt>
                <c:pt idx="1356">
                  <c:v>2.2269E7</c:v>
                </c:pt>
                <c:pt idx="1357">
                  <c:v>2.2269E7</c:v>
                </c:pt>
                <c:pt idx="1358">
                  <c:v>2.2546E7</c:v>
                </c:pt>
                <c:pt idx="1359">
                  <c:v>2.2546E7</c:v>
                </c:pt>
                <c:pt idx="1360">
                  <c:v>2.2546E7</c:v>
                </c:pt>
                <c:pt idx="1361">
                  <c:v>2.2546E7</c:v>
                </c:pt>
                <c:pt idx="1362">
                  <c:v>2.2737E7</c:v>
                </c:pt>
                <c:pt idx="1363">
                  <c:v>2.2737E7</c:v>
                </c:pt>
                <c:pt idx="1364">
                  <c:v>2.2737E7</c:v>
                </c:pt>
                <c:pt idx="1365">
                  <c:v>2.2737E7</c:v>
                </c:pt>
                <c:pt idx="1366">
                  <c:v>2.2737E7</c:v>
                </c:pt>
                <c:pt idx="1367">
                  <c:v>2.293E7</c:v>
                </c:pt>
                <c:pt idx="1368">
                  <c:v>2.293E7</c:v>
                </c:pt>
                <c:pt idx="1369">
                  <c:v>2.293E7</c:v>
                </c:pt>
                <c:pt idx="1370">
                  <c:v>2.293E7</c:v>
                </c:pt>
                <c:pt idx="1371">
                  <c:v>2.2675E7</c:v>
                </c:pt>
                <c:pt idx="1372">
                  <c:v>2.2675E7</c:v>
                </c:pt>
                <c:pt idx="1373">
                  <c:v>2.2675E7</c:v>
                </c:pt>
                <c:pt idx="1374">
                  <c:v>2.2675E7</c:v>
                </c:pt>
                <c:pt idx="1375">
                  <c:v>2.2814E7</c:v>
                </c:pt>
                <c:pt idx="1376">
                  <c:v>2.2814E7</c:v>
                </c:pt>
                <c:pt idx="1377">
                  <c:v>2.2814E7</c:v>
                </c:pt>
                <c:pt idx="1378">
                  <c:v>2.2814E7</c:v>
                </c:pt>
                <c:pt idx="1379">
                  <c:v>2.2814E7</c:v>
                </c:pt>
                <c:pt idx="1380">
                  <c:v>2.2595E7</c:v>
                </c:pt>
                <c:pt idx="1381">
                  <c:v>2.2595E7</c:v>
                </c:pt>
                <c:pt idx="1382">
                  <c:v>2.2595E7</c:v>
                </c:pt>
                <c:pt idx="1383">
                  <c:v>2.2595E7</c:v>
                </c:pt>
                <c:pt idx="1384">
                  <c:v>2.2843E7</c:v>
                </c:pt>
                <c:pt idx="1385">
                  <c:v>2.2843E7</c:v>
                </c:pt>
                <c:pt idx="1386">
                  <c:v>2.2843E7</c:v>
                </c:pt>
                <c:pt idx="1387">
                  <c:v>2.2843E7</c:v>
                </c:pt>
                <c:pt idx="1388">
                  <c:v>2.2643E7</c:v>
                </c:pt>
                <c:pt idx="1389">
                  <c:v>2.2643E7</c:v>
                </c:pt>
                <c:pt idx="1390">
                  <c:v>2.2643E7</c:v>
                </c:pt>
                <c:pt idx="1391">
                  <c:v>2.2643E7</c:v>
                </c:pt>
                <c:pt idx="1392">
                  <c:v>2.2643E7</c:v>
                </c:pt>
                <c:pt idx="1393">
                  <c:v>2.279E7</c:v>
                </c:pt>
                <c:pt idx="1394">
                  <c:v>2.279E7</c:v>
                </c:pt>
                <c:pt idx="1395">
                  <c:v>2.279E7</c:v>
                </c:pt>
                <c:pt idx="1396">
                  <c:v>2.279E7</c:v>
                </c:pt>
                <c:pt idx="1397">
                  <c:v>2.2843E7</c:v>
                </c:pt>
                <c:pt idx="1398">
                  <c:v>2.2843E7</c:v>
                </c:pt>
                <c:pt idx="1399">
                  <c:v>2.2843E7</c:v>
                </c:pt>
                <c:pt idx="1400">
                  <c:v>2.2843E7</c:v>
                </c:pt>
                <c:pt idx="1401">
                  <c:v>2.3245E7</c:v>
                </c:pt>
                <c:pt idx="1402">
                  <c:v>2.3245E7</c:v>
                </c:pt>
                <c:pt idx="1403">
                  <c:v>2.3245E7</c:v>
                </c:pt>
                <c:pt idx="1404">
                  <c:v>2.3245E7</c:v>
                </c:pt>
                <c:pt idx="1405">
                  <c:v>2.3245E7</c:v>
                </c:pt>
                <c:pt idx="1406">
                  <c:v>2.3367E7</c:v>
                </c:pt>
                <c:pt idx="1407">
                  <c:v>2.3367E7</c:v>
                </c:pt>
                <c:pt idx="1408">
                  <c:v>2.3367E7</c:v>
                </c:pt>
                <c:pt idx="1409">
                  <c:v>2.3367E7</c:v>
                </c:pt>
                <c:pt idx="1410">
                  <c:v>2.3396E7</c:v>
                </c:pt>
                <c:pt idx="1411">
                  <c:v>2.3396E7</c:v>
                </c:pt>
                <c:pt idx="1412">
                  <c:v>2.3396E7</c:v>
                </c:pt>
                <c:pt idx="1413">
                  <c:v>2.3396E7</c:v>
                </c:pt>
                <c:pt idx="1414">
                  <c:v>2.3396E7</c:v>
                </c:pt>
                <c:pt idx="1415">
                  <c:v>2.3797E7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55038304"/>
        <c:axId val="-1655033232"/>
      </c:scatterChart>
      <c:valAx>
        <c:axId val="-1655038304"/>
        <c:scaling>
          <c:orientation val="minMax"/>
          <c:max val="15341.0"/>
          <c:min val="5438.0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mmm\-yyyy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600" b="1"/>
            </a:pPr>
            <a:endParaRPr lang="en-US"/>
          </a:p>
        </c:txPr>
        <c:crossAx val="-1655033232"/>
        <c:crosses val="autoZero"/>
        <c:crossBetween val="midCat"/>
        <c:majorUnit val="1827.0"/>
        <c:minorUnit val="100.0"/>
      </c:valAx>
      <c:valAx>
        <c:axId val="-1655033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 sz="1600" b="1"/>
            </a:pPr>
            <a:endParaRPr lang="en-US"/>
          </a:p>
        </c:txPr>
        <c:crossAx val="-1655038304"/>
        <c:crosses val="autoZero"/>
        <c:crossBetween val="midCat"/>
        <c:dispUnits>
          <c:builtInUnit val="millions"/>
        </c:dispUnits>
      </c:valAx>
      <c:spPr>
        <a:noFill/>
        <a:ln w="12700">
          <a:noFill/>
        </a:ln>
        <a:effectLst/>
      </c:spPr>
    </c:plotArea>
    <c:legend>
      <c:legendPos val="b"/>
      <c:layout>
        <c:manualLayout>
          <c:xMode val="edge"/>
          <c:yMode val="edge"/>
          <c:x val="0.00624427209756675"/>
          <c:y val="0.915356338248087"/>
          <c:w val="0.991899709904683"/>
          <c:h val="0.079952116467028"/>
        </c:manualLayout>
      </c:layout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 sz="1600" b="1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tx1"/>
                </a:solidFill>
              </a:rPr>
              <a:t>Total Fed</a:t>
            </a:r>
            <a:r>
              <a:rPr lang="en-US" sz="2000" b="1" baseline="0">
                <a:solidFill>
                  <a:schemeClr val="tx1"/>
                </a:solidFill>
              </a:rPr>
              <a:t> Resources as a Share of U.S. GNP, 1914-1941 (%)</a:t>
            </a:r>
            <a:endParaRPr lang="en-US" sz="2000" b="1">
              <a:solidFill>
                <a:schemeClr val="tx1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'Resources GNP'!$B$3</c:f>
              <c:strCache>
                <c:ptCount val="1"/>
                <c:pt idx="0">
                  <c:v>Total Fed Resources (Assets) (% of GNP)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'Resources GNP'!$A$4:$A$1419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'Resources GNP'!$B$4:$B$1419</c:f>
              <c:numCache>
                <c:formatCode>0.00</c:formatCode>
                <c:ptCount val="1416"/>
                <c:pt idx="0">
                  <c:v>0.658210386151798</c:v>
                </c:pt>
                <c:pt idx="1">
                  <c:v>0.719089214380825</c:v>
                </c:pt>
                <c:pt idx="2">
                  <c:v>0.727254327563249</c:v>
                </c:pt>
                <c:pt idx="3">
                  <c:v>0.725635153129161</c:v>
                </c:pt>
                <c:pt idx="4">
                  <c:v>0.71901464713715</c:v>
                </c:pt>
                <c:pt idx="5">
                  <c:v>0.723523302263648</c:v>
                </c:pt>
                <c:pt idx="6">
                  <c:v>0.739930758988016</c:v>
                </c:pt>
                <c:pt idx="7">
                  <c:v>0.743725084131504</c:v>
                </c:pt>
                <c:pt idx="8">
                  <c:v>0.769086202433342</c:v>
                </c:pt>
                <c:pt idx="9">
                  <c:v>0.788345845198033</c:v>
                </c:pt>
                <c:pt idx="10">
                  <c:v>0.782381568728967</c:v>
                </c:pt>
                <c:pt idx="11">
                  <c:v>0.834128915350764</c:v>
                </c:pt>
                <c:pt idx="12">
                  <c:v>0.841371990680818</c:v>
                </c:pt>
                <c:pt idx="13">
                  <c:v>0.845078954180689</c:v>
                </c:pt>
                <c:pt idx="14">
                  <c:v>0.858744499093968</c:v>
                </c:pt>
                <c:pt idx="15">
                  <c:v>0.855182500647165</c:v>
                </c:pt>
                <c:pt idx="16">
                  <c:v>0.857162826818535</c:v>
                </c:pt>
                <c:pt idx="17">
                  <c:v>0.86249288118043</c:v>
                </c:pt>
                <c:pt idx="18">
                  <c:v>0.862570541030287</c:v>
                </c:pt>
                <c:pt idx="19">
                  <c:v>0.868953696597595</c:v>
                </c:pt>
                <c:pt idx="20">
                  <c:v>0.871580966999232</c:v>
                </c:pt>
                <c:pt idx="21">
                  <c:v>0.872803786134561</c:v>
                </c:pt>
                <c:pt idx="22">
                  <c:v>0.88690457917626</c:v>
                </c:pt>
                <c:pt idx="23">
                  <c:v>0.88923765668969</c:v>
                </c:pt>
                <c:pt idx="24">
                  <c:v>0.923747761575851</c:v>
                </c:pt>
                <c:pt idx="25">
                  <c:v>0.936981325147096</c:v>
                </c:pt>
                <c:pt idx="26">
                  <c:v>0.927280634433359</c:v>
                </c:pt>
                <c:pt idx="27">
                  <c:v>0.92158352519826</c:v>
                </c:pt>
                <c:pt idx="28">
                  <c:v>0.914635456638526</c:v>
                </c:pt>
                <c:pt idx="29">
                  <c:v>0.949810693271937</c:v>
                </c:pt>
                <c:pt idx="30">
                  <c:v>0.947375287797391</c:v>
                </c:pt>
                <c:pt idx="31">
                  <c:v>0.97584036838066</c:v>
                </c:pt>
                <c:pt idx="32">
                  <c:v>0.916890167625719</c:v>
                </c:pt>
                <c:pt idx="33">
                  <c:v>0.914153114836127</c:v>
                </c:pt>
                <c:pt idx="34">
                  <c:v>0.920385288966725</c:v>
                </c:pt>
                <c:pt idx="35">
                  <c:v>0.928603952964724</c:v>
                </c:pt>
                <c:pt idx="36">
                  <c:v>0.943337503127346</c:v>
                </c:pt>
                <c:pt idx="37">
                  <c:v>0.944380785589192</c:v>
                </c:pt>
                <c:pt idx="38">
                  <c:v>0.936002001501126</c:v>
                </c:pt>
                <c:pt idx="39">
                  <c:v>0.956887665749312</c:v>
                </c:pt>
                <c:pt idx="40">
                  <c:v>0.975689266950213</c:v>
                </c:pt>
                <c:pt idx="41">
                  <c:v>0.971413560170128</c:v>
                </c:pt>
                <c:pt idx="42">
                  <c:v>1.009306980235176</c:v>
                </c:pt>
                <c:pt idx="43">
                  <c:v>1.016232174130598</c:v>
                </c:pt>
                <c:pt idx="44">
                  <c:v>1.045033775331499</c:v>
                </c:pt>
                <c:pt idx="45">
                  <c:v>0.959974347014925</c:v>
                </c:pt>
                <c:pt idx="46">
                  <c:v>0.966371268656716</c:v>
                </c:pt>
                <c:pt idx="47">
                  <c:v>0.969850746268657</c:v>
                </c:pt>
                <c:pt idx="48">
                  <c:v>0.99785447761194</c:v>
                </c:pt>
                <c:pt idx="49">
                  <c:v>1.002684235074627</c:v>
                </c:pt>
                <c:pt idx="50">
                  <c:v>1.009139458955224</c:v>
                </c:pt>
                <c:pt idx="51">
                  <c:v>1.040559701492537</c:v>
                </c:pt>
                <c:pt idx="52">
                  <c:v>1.100216884328358</c:v>
                </c:pt>
                <c:pt idx="53">
                  <c:v>1.131861007462686</c:v>
                </c:pt>
                <c:pt idx="54">
                  <c:v>1.131900652985075</c:v>
                </c:pt>
                <c:pt idx="55">
                  <c:v>1.124237406716418</c:v>
                </c:pt>
                <c:pt idx="56">
                  <c:v>1.141035447761194</c:v>
                </c:pt>
                <c:pt idx="57">
                  <c:v>1.144608208955224</c:v>
                </c:pt>
                <c:pt idx="58">
                  <c:v>1.1453125</c:v>
                </c:pt>
                <c:pt idx="59">
                  <c:v>1.077708918160225</c:v>
                </c:pt>
                <c:pt idx="60">
                  <c:v>1.096046210321745</c:v>
                </c:pt>
                <c:pt idx="61">
                  <c:v>1.104137335348737</c:v>
                </c:pt>
                <c:pt idx="62">
                  <c:v>1.118052256532067</c:v>
                </c:pt>
                <c:pt idx="63">
                  <c:v>1.109904988123515</c:v>
                </c:pt>
                <c:pt idx="64">
                  <c:v>1.10860721226517</c:v>
                </c:pt>
                <c:pt idx="65">
                  <c:v>1.100304469876916</c:v>
                </c:pt>
                <c:pt idx="66">
                  <c:v>1.108831785791406</c:v>
                </c:pt>
                <c:pt idx="67">
                  <c:v>1.121692938890088</c:v>
                </c:pt>
                <c:pt idx="68">
                  <c:v>1.128583459296048</c:v>
                </c:pt>
                <c:pt idx="69">
                  <c:v>1.126339883394515</c:v>
                </c:pt>
                <c:pt idx="70">
                  <c:v>1.144456920751458</c:v>
                </c:pt>
                <c:pt idx="71">
                  <c:v>1.130131721010581</c:v>
                </c:pt>
                <c:pt idx="72">
                  <c:v>1.116344929995757</c:v>
                </c:pt>
                <c:pt idx="73">
                  <c:v>1.119100551548579</c:v>
                </c:pt>
                <c:pt idx="74">
                  <c:v>1.102475604582096</c:v>
                </c:pt>
                <c:pt idx="75">
                  <c:v>1.10232286805261</c:v>
                </c:pt>
                <c:pt idx="76">
                  <c:v>1.115176071277047</c:v>
                </c:pt>
                <c:pt idx="77">
                  <c:v>1.126841323716589</c:v>
                </c:pt>
                <c:pt idx="78">
                  <c:v>1.205708527789563</c:v>
                </c:pt>
                <c:pt idx="79">
                  <c:v>1.241726771319474</c:v>
                </c:pt>
                <c:pt idx="80">
                  <c:v>1.21923419601188</c:v>
                </c:pt>
                <c:pt idx="81">
                  <c:v>1.238419601187951</c:v>
                </c:pt>
                <c:pt idx="82">
                  <c:v>1.268343232923207</c:v>
                </c:pt>
                <c:pt idx="83">
                  <c:v>1.279594823928723</c:v>
                </c:pt>
                <c:pt idx="84">
                  <c:v>1.325746711921935</c:v>
                </c:pt>
                <c:pt idx="85">
                  <c:v>1.351091137123746</c:v>
                </c:pt>
                <c:pt idx="86">
                  <c:v>1.337058946488294</c:v>
                </c:pt>
                <c:pt idx="87">
                  <c:v>1.282447742474916</c:v>
                </c:pt>
                <c:pt idx="88">
                  <c:v>1.285723244147157</c:v>
                </c:pt>
                <c:pt idx="89">
                  <c:v>1.286302257525084</c:v>
                </c:pt>
                <c:pt idx="90">
                  <c:v>1.276753762541806</c:v>
                </c:pt>
                <c:pt idx="91">
                  <c:v>1.304751254180602</c:v>
                </c:pt>
                <c:pt idx="92">
                  <c:v>1.303534698996655</c:v>
                </c:pt>
                <c:pt idx="93">
                  <c:v>1.269653010033445</c:v>
                </c:pt>
                <c:pt idx="94">
                  <c:v>1.322311872909699</c:v>
                </c:pt>
                <c:pt idx="95">
                  <c:v>1.312169732441472</c:v>
                </c:pt>
                <c:pt idx="96">
                  <c:v>1.320445234113712</c:v>
                </c:pt>
                <c:pt idx="97">
                  <c:v>1.322619147157191</c:v>
                </c:pt>
                <c:pt idx="98">
                  <c:v>1.211384822804314</c:v>
                </c:pt>
                <c:pt idx="99">
                  <c:v>1.229300847457627</c:v>
                </c:pt>
                <c:pt idx="100">
                  <c:v>1.219784283513097</c:v>
                </c:pt>
                <c:pt idx="101">
                  <c:v>1.254114021571649</c:v>
                </c:pt>
                <c:pt idx="102">
                  <c:v>1.253590138674884</c:v>
                </c:pt>
                <c:pt idx="103">
                  <c:v>1.253748073959938</c:v>
                </c:pt>
                <c:pt idx="104">
                  <c:v>1.385240755007704</c:v>
                </c:pt>
                <c:pt idx="105">
                  <c:v>1.41575500770416</c:v>
                </c:pt>
                <c:pt idx="106">
                  <c:v>1.367798536209553</c:v>
                </c:pt>
                <c:pt idx="107">
                  <c:v>1.377727272727273</c:v>
                </c:pt>
                <c:pt idx="108">
                  <c:v>1.427293913713405</c:v>
                </c:pt>
                <c:pt idx="109">
                  <c:v>1.445608628659476</c:v>
                </c:pt>
                <c:pt idx="110">
                  <c:v>1.47963405238829</c:v>
                </c:pt>
                <c:pt idx="111">
                  <c:v>1.634830827067669</c:v>
                </c:pt>
                <c:pt idx="112">
                  <c:v>1.671274436090226</c:v>
                </c:pt>
                <c:pt idx="113">
                  <c:v>1.650035714285714</c:v>
                </c:pt>
                <c:pt idx="114">
                  <c:v>1.654725563909774</c:v>
                </c:pt>
                <c:pt idx="115">
                  <c:v>1.657877819548872</c:v>
                </c:pt>
                <c:pt idx="116">
                  <c:v>1.616563909774436</c:v>
                </c:pt>
                <c:pt idx="117">
                  <c:v>1.680511278195489</c:v>
                </c:pt>
                <c:pt idx="118">
                  <c:v>1.673458646616541</c:v>
                </c:pt>
                <c:pt idx="119">
                  <c:v>1.721223684210526</c:v>
                </c:pt>
                <c:pt idx="120">
                  <c:v>1.712466165413534</c:v>
                </c:pt>
                <c:pt idx="121">
                  <c:v>1.771101503759398</c:v>
                </c:pt>
                <c:pt idx="122">
                  <c:v>1.725377819548872</c:v>
                </c:pt>
                <c:pt idx="123">
                  <c:v>1.718947368421052</c:v>
                </c:pt>
                <c:pt idx="124">
                  <c:v>1.611052545155993</c:v>
                </c:pt>
                <c:pt idx="125">
                  <c:v>1.617223316912972</c:v>
                </c:pt>
                <c:pt idx="126">
                  <c:v>1.620269293924466</c:v>
                </c:pt>
                <c:pt idx="127">
                  <c:v>1.680770114942529</c:v>
                </c:pt>
                <c:pt idx="128">
                  <c:v>1.765481116584565</c:v>
                </c:pt>
                <c:pt idx="129">
                  <c:v>1.985487684729064</c:v>
                </c:pt>
                <c:pt idx="130">
                  <c:v>1.897656814449918</c:v>
                </c:pt>
                <c:pt idx="131">
                  <c:v>2.002632183908046</c:v>
                </c:pt>
                <c:pt idx="132">
                  <c:v>1.704940886699507</c:v>
                </c:pt>
                <c:pt idx="133">
                  <c:v>2.096136288998358</c:v>
                </c:pt>
                <c:pt idx="134">
                  <c:v>2.319118226600985</c:v>
                </c:pt>
                <c:pt idx="135">
                  <c:v>3.283484400656814</c:v>
                </c:pt>
                <c:pt idx="136">
                  <c:v>3.371658456486043</c:v>
                </c:pt>
                <c:pt idx="137">
                  <c:v>3.219502928605351</c:v>
                </c:pt>
                <c:pt idx="138">
                  <c:v>3.284454646192813</c:v>
                </c:pt>
                <c:pt idx="139">
                  <c:v>3.349887604875732</c:v>
                </c:pt>
                <c:pt idx="140">
                  <c:v>3.199678644926389</c:v>
                </c:pt>
                <c:pt idx="141">
                  <c:v>3.163596643976571</c:v>
                </c:pt>
                <c:pt idx="142">
                  <c:v>3.147479816368529</c:v>
                </c:pt>
                <c:pt idx="143">
                  <c:v>3.242744973880006</c:v>
                </c:pt>
                <c:pt idx="144">
                  <c:v>3.167864492638911</c:v>
                </c:pt>
                <c:pt idx="145">
                  <c:v>3.258478708247586</c:v>
                </c:pt>
                <c:pt idx="146">
                  <c:v>3.284334335918949</c:v>
                </c:pt>
                <c:pt idx="147">
                  <c:v>3.295447205952192</c:v>
                </c:pt>
                <c:pt idx="148">
                  <c:v>3.375303150229539</c:v>
                </c:pt>
                <c:pt idx="149">
                  <c:v>3.488480291277505</c:v>
                </c:pt>
                <c:pt idx="150">
                  <c:v>3.546976421636616</c:v>
                </c:pt>
                <c:pt idx="151">
                  <c:v>3.726067190630297</c:v>
                </c:pt>
                <c:pt idx="152">
                  <c:v>3.772293111419325</c:v>
                </c:pt>
                <c:pt idx="153">
                  <c:v>3.89638619201726</c:v>
                </c:pt>
                <c:pt idx="154">
                  <c:v>4.194073046694406</c:v>
                </c:pt>
                <c:pt idx="155">
                  <c:v>4.156526429341963</c:v>
                </c:pt>
                <c:pt idx="156">
                  <c:v>4.642327014948374</c:v>
                </c:pt>
                <c:pt idx="157">
                  <c:v>4.555601787640622</c:v>
                </c:pt>
                <c:pt idx="158">
                  <c:v>4.784778856526429</c:v>
                </c:pt>
                <c:pt idx="159">
                  <c:v>4.626037910309755</c:v>
                </c:pt>
                <c:pt idx="160">
                  <c:v>4.816695946987209</c:v>
                </c:pt>
                <c:pt idx="161">
                  <c:v>4.843513638465095</c:v>
                </c:pt>
                <c:pt idx="162">
                  <c:v>4.781459392818615</c:v>
                </c:pt>
                <c:pt idx="163">
                  <c:v>4.650353955978584</c:v>
                </c:pt>
                <c:pt idx="164">
                  <c:v>4.617906008328376</c:v>
                </c:pt>
                <c:pt idx="165">
                  <c:v>4.813334324806663</c:v>
                </c:pt>
                <c:pt idx="166">
                  <c:v>4.713526174895895</c:v>
                </c:pt>
                <c:pt idx="167">
                  <c:v>4.723413146936347</c:v>
                </c:pt>
                <c:pt idx="168">
                  <c:v>4.662815288518739</c:v>
                </c:pt>
                <c:pt idx="169">
                  <c:v>4.679016954193932</c:v>
                </c:pt>
                <c:pt idx="170">
                  <c:v>4.724054134443784</c:v>
                </c:pt>
                <c:pt idx="171">
                  <c:v>4.849461629982153</c:v>
                </c:pt>
                <c:pt idx="172">
                  <c:v>4.892785544318857</c:v>
                </c:pt>
                <c:pt idx="173">
                  <c:v>4.952517846519928</c:v>
                </c:pt>
                <c:pt idx="174">
                  <c:v>5.061563057703748</c:v>
                </c:pt>
                <c:pt idx="175">
                  <c:v>5.124901844140393</c:v>
                </c:pt>
                <c:pt idx="176">
                  <c:v>4.590233514661005</c:v>
                </c:pt>
                <c:pt idx="177">
                  <c:v>4.660335677325196</c:v>
                </c:pt>
                <c:pt idx="178">
                  <c:v>4.642718588297731</c:v>
                </c:pt>
                <c:pt idx="179">
                  <c:v>4.732438636062094</c:v>
                </c:pt>
                <c:pt idx="180">
                  <c:v>4.707473795940028</c:v>
                </c:pt>
                <c:pt idx="181">
                  <c:v>5.00530051744726</c:v>
                </c:pt>
                <c:pt idx="182">
                  <c:v>4.741349343240015</c:v>
                </c:pt>
                <c:pt idx="183">
                  <c:v>4.756936446862147</c:v>
                </c:pt>
                <c:pt idx="184">
                  <c:v>4.890938039007563</c:v>
                </c:pt>
                <c:pt idx="185">
                  <c:v>4.924642430675334</c:v>
                </c:pt>
                <c:pt idx="186">
                  <c:v>5.107749767812126</c:v>
                </c:pt>
                <c:pt idx="187">
                  <c:v>5.050672681438237</c:v>
                </c:pt>
                <c:pt idx="188">
                  <c:v>5.137499004909114</c:v>
                </c:pt>
                <c:pt idx="189">
                  <c:v>4.942754827670496</c:v>
                </c:pt>
                <c:pt idx="190">
                  <c:v>5.032659496455634</c:v>
                </c:pt>
                <c:pt idx="191">
                  <c:v>5.091813737472501</c:v>
                </c:pt>
                <c:pt idx="192">
                  <c:v>5.090934979222684</c:v>
                </c:pt>
                <c:pt idx="193">
                  <c:v>5.025101442190174</c:v>
                </c:pt>
                <c:pt idx="194">
                  <c:v>5.17586531410413</c:v>
                </c:pt>
                <c:pt idx="195">
                  <c:v>5.185020777316059</c:v>
                </c:pt>
                <c:pt idx="196">
                  <c:v>5.321421412857492</c:v>
                </c:pt>
                <c:pt idx="197">
                  <c:v>5.335559765338548</c:v>
                </c:pt>
                <c:pt idx="198">
                  <c:v>5.573054265460767</c:v>
                </c:pt>
                <c:pt idx="199">
                  <c:v>5.751396968956246</c:v>
                </c:pt>
                <c:pt idx="200">
                  <c:v>5.777030065998534</c:v>
                </c:pt>
                <c:pt idx="201">
                  <c:v>5.887918601808849</c:v>
                </c:pt>
                <c:pt idx="202">
                  <c:v>5.988737318176262</c:v>
                </c:pt>
                <c:pt idx="203">
                  <c:v>6.125331866519986</c:v>
                </c:pt>
                <c:pt idx="204">
                  <c:v>6.188994010512162</c:v>
                </c:pt>
                <c:pt idx="205">
                  <c:v>6.44271482703826</c:v>
                </c:pt>
                <c:pt idx="206">
                  <c:v>6.175423542354235</c:v>
                </c:pt>
                <c:pt idx="207">
                  <c:v>6.239144358880332</c:v>
                </c:pt>
                <c:pt idx="208">
                  <c:v>6.29314020290918</c:v>
                </c:pt>
                <c:pt idx="209">
                  <c:v>6.380059894878376</c:v>
                </c:pt>
                <c:pt idx="210">
                  <c:v>6.350064784256204</c:v>
                </c:pt>
                <c:pt idx="211">
                  <c:v>6.317942794279427</c:v>
                </c:pt>
                <c:pt idx="212">
                  <c:v>6.398892555922258</c:v>
                </c:pt>
                <c:pt idx="213">
                  <c:v>6.46392128101699</c:v>
                </c:pt>
                <c:pt idx="214">
                  <c:v>6.419740862975186</c:v>
                </c:pt>
                <c:pt idx="215">
                  <c:v>6.779361292804924</c:v>
                </c:pt>
                <c:pt idx="216">
                  <c:v>6.594114402975503</c:v>
                </c:pt>
                <c:pt idx="217">
                  <c:v>6.652806207515711</c:v>
                </c:pt>
                <c:pt idx="218">
                  <c:v>6.582862639476722</c:v>
                </c:pt>
                <c:pt idx="219">
                  <c:v>6.509368988072335</c:v>
                </c:pt>
                <c:pt idx="220">
                  <c:v>6.375035269975632</c:v>
                </c:pt>
                <c:pt idx="221">
                  <c:v>6.662213671925099</c:v>
                </c:pt>
                <c:pt idx="222">
                  <c:v>6.557896626907785</c:v>
                </c:pt>
                <c:pt idx="223">
                  <c:v>6.677870976016416</c:v>
                </c:pt>
                <c:pt idx="224">
                  <c:v>6.64118763627036</c:v>
                </c:pt>
                <c:pt idx="225">
                  <c:v>6.730541233807874</c:v>
                </c:pt>
                <c:pt idx="226">
                  <c:v>6.891657047582403</c:v>
                </c:pt>
                <c:pt idx="227">
                  <c:v>6.7076157496473</c:v>
                </c:pt>
                <c:pt idx="228">
                  <c:v>6.389566445590763</c:v>
                </c:pt>
                <c:pt idx="229">
                  <c:v>6.475846229427659</c:v>
                </c:pt>
                <c:pt idx="230">
                  <c:v>6.44638418079096</c:v>
                </c:pt>
                <c:pt idx="231">
                  <c:v>6.451347334807172</c:v>
                </c:pt>
                <c:pt idx="232">
                  <c:v>6.512191107835912</c:v>
                </c:pt>
                <c:pt idx="233">
                  <c:v>6.480868337017932</c:v>
                </c:pt>
                <c:pt idx="234">
                  <c:v>6.681703512650454</c:v>
                </c:pt>
                <c:pt idx="235">
                  <c:v>6.52939572586588</c:v>
                </c:pt>
                <c:pt idx="236">
                  <c:v>6.536213461066076</c:v>
                </c:pt>
                <c:pt idx="237">
                  <c:v>6.40560304593466</c:v>
                </c:pt>
                <c:pt idx="238">
                  <c:v>6.720886760009826</c:v>
                </c:pt>
                <c:pt idx="239">
                  <c:v>6.700380741832474</c:v>
                </c:pt>
                <c:pt idx="240">
                  <c:v>6.49472856791943</c:v>
                </c:pt>
                <c:pt idx="241">
                  <c:v>6.212748310230266</c:v>
                </c:pt>
                <c:pt idx="242">
                  <c:v>6.281586665139192</c:v>
                </c:pt>
                <c:pt idx="243">
                  <c:v>6.305882689884294</c:v>
                </c:pt>
                <c:pt idx="244">
                  <c:v>6.147750028640165</c:v>
                </c:pt>
                <c:pt idx="245">
                  <c:v>6.181638217436133</c:v>
                </c:pt>
                <c:pt idx="246">
                  <c:v>6.243900790468553</c:v>
                </c:pt>
                <c:pt idx="247">
                  <c:v>6.361768816588383</c:v>
                </c:pt>
                <c:pt idx="248">
                  <c:v>6.236792301523657</c:v>
                </c:pt>
                <c:pt idx="249">
                  <c:v>6.227330736625043</c:v>
                </c:pt>
                <c:pt idx="250">
                  <c:v>6.398122350784741</c:v>
                </c:pt>
                <c:pt idx="251">
                  <c:v>6.519734219269103</c:v>
                </c:pt>
                <c:pt idx="252">
                  <c:v>6.514616794592736</c:v>
                </c:pt>
                <c:pt idx="253">
                  <c:v>6.451930347118799</c:v>
                </c:pt>
                <c:pt idx="254">
                  <c:v>6.394040694459803</c:v>
                </c:pt>
                <c:pt idx="255">
                  <c:v>6.44924140218954</c:v>
                </c:pt>
                <c:pt idx="256">
                  <c:v>6.813902465995798</c:v>
                </c:pt>
                <c:pt idx="257">
                  <c:v>6.567101625566736</c:v>
                </c:pt>
                <c:pt idx="258">
                  <c:v>6.567891186553135</c:v>
                </c:pt>
                <c:pt idx="259">
                  <c:v>6.72520844852372</c:v>
                </c:pt>
                <c:pt idx="260">
                  <c:v>6.811633307530686</c:v>
                </c:pt>
                <c:pt idx="261">
                  <c:v>6.787062921596815</c:v>
                </c:pt>
                <c:pt idx="262">
                  <c:v>6.889351984960742</c:v>
                </c:pt>
                <c:pt idx="263">
                  <c:v>6.680743116222493</c:v>
                </c:pt>
                <c:pt idx="264">
                  <c:v>6.811059382948136</c:v>
                </c:pt>
                <c:pt idx="265">
                  <c:v>6.883339599690367</c:v>
                </c:pt>
                <c:pt idx="266">
                  <c:v>6.994837996240186</c:v>
                </c:pt>
                <c:pt idx="267">
                  <c:v>6.776505521983746</c:v>
                </c:pt>
                <c:pt idx="268">
                  <c:v>6.391047093144405</c:v>
                </c:pt>
                <c:pt idx="269">
                  <c:v>6.535159408210044</c:v>
                </c:pt>
                <c:pt idx="270">
                  <c:v>6.430242758908105</c:v>
                </c:pt>
                <c:pt idx="271">
                  <c:v>6.328831006459679</c:v>
                </c:pt>
                <c:pt idx="272">
                  <c:v>6.293691394040425</c:v>
                </c:pt>
                <c:pt idx="273">
                  <c:v>6.548629922900603</c:v>
                </c:pt>
                <c:pt idx="274">
                  <c:v>6.541453427797458</c:v>
                </c:pt>
                <c:pt idx="275">
                  <c:v>6.685096895186497</c:v>
                </c:pt>
                <c:pt idx="276">
                  <c:v>6.426967076474265</c:v>
                </c:pt>
                <c:pt idx="277">
                  <c:v>6.417515107314024</c:v>
                </c:pt>
                <c:pt idx="278">
                  <c:v>6.413737236924359</c:v>
                </c:pt>
                <c:pt idx="279">
                  <c:v>6.301074182121275</c:v>
                </c:pt>
                <c:pt idx="280">
                  <c:v>6.39978426263679</c:v>
                </c:pt>
                <c:pt idx="281">
                  <c:v>6.323993746743096</c:v>
                </c:pt>
                <c:pt idx="282">
                  <c:v>6.498615945805107</c:v>
                </c:pt>
                <c:pt idx="283">
                  <c:v>6.366154247003648</c:v>
                </c:pt>
                <c:pt idx="284">
                  <c:v>6.305854090672225</c:v>
                </c:pt>
                <c:pt idx="285">
                  <c:v>6.280593017196456</c:v>
                </c:pt>
                <c:pt idx="286">
                  <c:v>6.447181865554977</c:v>
                </c:pt>
                <c:pt idx="287">
                  <c:v>6.343054715997916</c:v>
                </c:pt>
                <c:pt idx="288">
                  <c:v>6.372423137050547</c:v>
                </c:pt>
                <c:pt idx="289">
                  <c:v>6.457018238665972</c:v>
                </c:pt>
                <c:pt idx="290">
                  <c:v>6.399133923918708</c:v>
                </c:pt>
                <c:pt idx="291">
                  <c:v>6.412690984887962</c:v>
                </c:pt>
                <c:pt idx="292">
                  <c:v>6.331123501823866</c:v>
                </c:pt>
                <c:pt idx="293">
                  <c:v>6.605346334185848</c:v>
                </c:pt>
                <c:pt idx="294">
                  <c:v>6.58394820971867</c:v>
                </c:pt>
                <c:pt idx="295">
                  <c:v>6.615533887468031</c:v>
                </c:pt>
                <c:pt idx="296">
                  <c:v>6.473917306052856</c:v>
                </c:pt>
                <c:pt idx="297">
                  <c:v>6.428781969309463</c:v>
                </c:pt>
                <c:pt idx="298">
                  <c:v>6.48334398976982</c:v>
                </c:pt>
                <c:pt idx="299">
                  <c:v>6.582306052855925</c:v>
                </c:pt>
                <c:pt idx="300">
                  <c:v>6.586977834612105</c:v>
                </c:pt>
                <c:pt idx="301">
                  <c:v>6.584368073316283</c:v>
                </c:pt>
                <c:pt idx="302">
                  <c:v>6.678485720375106</c:v>
                </c:pt>
                <c:pt idx="303">
                  <c:v>6.770282395566922</c:v>
                </c:pt>
                <c:pt idx="304">
                  <c:v>6.94124147485081</c:v>
                </c:pt>
                <c:pt idx="305">
                  <c:v>6.726635763000853</c:v>
                </c:pt>
                <c:pt idx="306">
                  <c:v>7.870294776119403</c:v>
                </c:pt>
                <c:pt idx="307">
                  <c:v>7.946966417910447</c:v>
                </c:pt>
                <c:pt idx="308">
                  <c:v>8.221703980099502</c:v>
                </c:pt>
                <c:pt idx="309">
                  <c:v>7.928990049751244</c:v>
                </c:pt>
                <c:pt idx="310">
                  <c:v>7.887570895522388</c:v>
                </c:pt>
                <c:pt idx="311">
                  <c:v>7.976910447761194</c:v>
                </c:pt>
                <c:pt idx="312">
                  <c:v>7.906207711442785</c:v>
                </c:pt>
                <c:pt idx="313">
                  <c:v>7.869154228855721</c:v>
                </c:pt>
                <c:pt idx="314">
                  <c:v>7.76677736318408</c:v>
                </c:pt>
                <c:pt idx="315">
                  <c:v>7.840645522388059</c:v>
                </c:pt>
                <c:pt idx="316">
                  <c:v>7.752534825870646</c:v>
                </c:pt>
                <c:pt idx="317">
                  <c:v>7.94435696517413</c:v>
                </c:pt>
                <c:pt idx="318">
                  <c:v>7.85825248756219</c:v>
                </c:pt>
                <c:pt idx="319">
                  <c:v>7.79790671641791</c:v>
                </c:pt>
                <c:pt idx="320">
                  <c:v>8.86558899398108</c:v>
                </c:pt>
                <c:pt idx="321">
                  <c:v>8.599474061335627</c:v>
                </c:pt>
                <c:pt idx="322">
                  <c:v>8.522469188879334</c:v>
                </c:pt>
                <c:pt idx="323">
                  <c:v>8.399739180280881</c:v>
                </c:pt>
                <c:pt idx="324">
                  <c:v>8.37926769848094</c:v>
                </c:pt>
                <c:pt idx="325">
                  <c:v>8.344068501003152</c:v>
                </c:pt>
                <c:pt idx="326">
                  <c:v>8.39211951848667</c:v>
                </c:pt>
                <c:pt idx="327">
                  <c:v>8.399399541415878</c:v>
                </c:pt>
                <c:pt idx="328">
                  <c:v>8.370021496130697</c:v>
                </c:pt>
                <c:pt idx="329">
                  <c:v>8.377341645170535</c:v>
                </c:pt>
                <c:pt idx="330">
                  <c:v>8.363813413585553</c:v>
                </c:pt>
                <c:pt idx="331">
                  <c:v>8.244721983376326</c:v>
                </c:pt>
                <c:pt idx="332">
                  <c:v>8.273681446907817</c:v>
                </c:pt>
                <c:pt idx="333">
                  <c:v>8.179397607934655</c:v>
                </c:pt>
                <c:pt idx="334">
                  <c:v>8.244638273045508</c:v>
                </c:pt>
                <c:pt idx="335">
                  <c:v>8.13904317386231</c:v>
                </c:pt>
                <c:pt idx="336">
                  <c:v>8.028704784130689</c:v>
                </c:pt>
                <c:pt idx="337">
                  <c:v>8.046531505250876</c:v>
                </c:pt>
                <c:pt idx="338">
                  <c:v>8.016264585764293</c:v>
                </c:pt>
                <c:pt idx="339">
                  <c:v>8.00828471411902</c:v>
                </c:pt>
                <c:pt idx="340">
                  <c:v>7.84679113185531</c:v>
                </c:pt>
                <c:pt idx="341">
                  <c:v>7.926909276546091</c:v>
                </c:pt>
                <c:pt idx="342">
                  <c:v>7.887085764294049</c:v>
                </c:pt>
                <c:pt idx="343">
                  <c:v>8.324356767794633</c:v>
                </c:pt>
                <c:pt idx="344">
                  <c:v>7.753541423570594</c:v>
                </c:pt>
                <c:pt idx="345">
                  <c:v>7.645917444574096</c:v>
                </c:pt>
                <c:pt idx="346">
                  <c:v>7.687867339581831</c:v>
                </c:pt>
                <c:pt idx="347">
                  <c:v>7.625609228550829</c:v>
                </c:pt>
                <c:pt idx="348">
                  <c:v>7.522248017303533</c:v>
                </c:pt>
                <c:pt idx="349">
                  <c:v>7.426402307137708</c:v>
                </c:pt>
                <c:pt idx="350">
                  <c:v>7.430906993511174</c:v>
                </c:pt>
                <c:pt idx="351">
                  <c:v>7.337759192501802</c:v>
                </c:pt>
                <c:pt idx="352">
                  <c:v>7.397793799567411</c:v>
                </c:pt>
                <c:pt idx="353">
                  <c:v>7.286480173035328</c:v>
                </c:pt>
                <c:pt idx="354">
                  <c:v>7.290299927901946</c:v>
                </c:pt>
                <c:pt idx="355">
                  <c:v>7.423391492429704</c:v>
                </c:pt>
                <c:pt idx="356">
                  <c:v>7.556719538572459</c:v>
                </c:pt>
                <c:pt idx="357">
                  <c:v>7.44291420331651</c:v>
                </c:pt>
                <c:pt idx="358">
                  <c:v>7.364276856524873</c:v>
                </c:pt>
                <c:pt idx="359">
                  <c:v>7.328902941594429</c:v>
                </c:pt>
                <c:pt idx="360">
                  <c:v>7.361563166121927</c:v>
                </c:pt>
                <c:pt idx="361">
                  <c:v>7.37097768935626</c:v>
                </c:pt>
                <c:pt idx="362">
                  <c:v>7.240180474634077</c:v>
                </c:pt>
                <c:pt idx="363">
                  <c:v>7.263781440954952</c:v>
                </c:pt>
                <c:pt idx="364">
                  <c:v>7.250061105584766</c:v>
                </c:pt>
                <c:pt idx="365">
                  <c:v>7.386428875941452</c:v>
                </c:pt>
                <c:pt idx="366">
                  <c:v>7.187852778172517</c:v>
                </c:pt>
                <c:pt idx="367">
                  <c:v>7.168389938894415</c:v>
                </c:pt>
                <c:pt idx="368">
                  <c:v>7.129994315759556</c:v>
                </c:pt>
                <c:pt idx="369">
                  <c:v>7.356026715930084</c:v>
                </c:pt>
                <c:pt idx="370">
                  <c:v>7.405405712661645</c:v>
                </c:pt>
                <c:pt idx="371">
                  <c:v>7.320315475344607</c:v>
                </c:pt>
                <c:pt idx="372">
                  <c:v>7.432041636755205</c:v>
                </c:pt>
                <c:pt idx="373">
                  <c:v>7.091632447954055</c:v>
                </c:pt>
                <c:pt idx="374">
                  <c:v>7.0324335965542</c:v>
                </c:pt>
                <c:pt idx="375">
                  <c:v>6.863646805455851</c:v>
                </c:pt>
                <c:pt idx="376">
                  <c:v>6.966147882268485</c:v>
                </c:pt>
                <c:pt idx="377">
                  <c:v>6.938663316582914</c:v>
                </c:pt>
                <c:pt idx="378">
                  <c:v>7.091952620244077</c:v>
                </c:pt>
                <c:pt idx="379">
                  <c:v>6.875788944723618</c:v>
                </c:pt>
                <c:pt idx="380">
                  <c:v>6.983735821966977</c:v>
                </c:pt>
                <c:pt idx="381">
                  <c:v>6.918661880832734</c:v>
                </c:pt>
                <c:pt idx="382">
                  <c:v>7.24769849246231</c:v>
                </c:pt>
                <c:pt idx="383">
                  <c:v>6.940167982770997</c:v>
                </c:pt>
                <c:pt idx="384">
                  <c:v>6.914358937544867</c:v>
                </c:pt>
                <c:pt idx="385">
                  <c:v>6.717482054113749</c:v>
                </c:pt>
                <c:pt idx="386">
                  <c:v>6.767374378796245</c:v>
                </c:pt>
                <c:pt idx="387">
                  <c:v>6.837272225289894</c:v>
                </c:pt>
                <c:pt idx="388">
                  <c:v>6.709099944781888</c:v>
                </c:pt>
                <c:pt idx="389">
                  <c:v>6.80379210381005</c:v>
                </c:pt>
                <c:pt idx="390">
                  <c:v>6.757059635560464</c:v>
                </c:pt>
                <c:pt idx="391">
                  <c:v>6.830107675317504</c:v>
                </c:pt>
                <c:pt idx="392">
                  <c:v>6.75643152954169</c:v>
                </c:pt>
                <c:pt idx="393">
                  <c:v>6.691424627277747</c:v>
                </c:pt>
                <c:pt idx="394">
                  <c:v>6.76900607399227</c:v>
                </c:pt>
                <c:pt idx="395">
                  <c:v>6.899540309221424</c:v>
                </c:pt>
                <c:pt idx="396">
                  <c:v>6.752909994478188</c:v>
                </c:pt>
                <c:pt idx="397">
                  <c:v>6.770911098840419</c:v>
                </c:pt>
                <c:pt idx="398">
                  <c:v>6.515357000927275</c:v>
                </c:pt>
                <c:pt idx="399">
                  <c:v>6.595273546165055</c:v>
                </c:pt>
                <c:pt idx="400">
                  <c:v>6.573138163995231</c:v>
                </c:pt>
                <c:pt idx="401">
                  <c:v>6.4420903430918</c:v>
                </c:pt>
                <c:pt idx="402">
                  <c:v>6.436787653993906</c:v>
                </c:pt>
                <c:pt idx="403">
                  <c:v>6.37326798251424</c:v>
                </c:pt>
                <c:pt idx="404">
                  <c:v>6.463221618757451</c:v>
                </c:pt>
                <c:pt idx="405">
                  <c:v>6.400087428798517</c:v>
                </c:pt>
                <c:pt idx="406">
                  <c:v>6.422869254205855</c:v>
                </c:pt>
                <c:pt idx="407">
                  <c:v>6.53192873228242</c:v>
                </c:pt>
                <c:pt idx="408">
                  <c:v>6.643061332626838</c:v>
                </c:pt>
                <c:pt idx="409">
                  <c:v>6.63091270366936</c:v>
                </c:pt>
                <c:pt idx="410">
                  <c:v>6.58399920519274</c:v>
                </c:pt>
                <c:pt idx="411">
                  <c:v>6.400270646262804</c:v>
                </c:pt>
                <c:pt idx="412">
                  <c:v>6.537081067408625</c:v>
                </c:pt>
                <c:pt idx="413">
                  <c:v>6.691683318578475</c:v>
                </c:pt>
                <c:pt idx="414">
                  <c:v>6.405836600480587</c:v>
                </c:pt>
                <c:pt idx="415">
                  <c:v>6.503312254963956</c:v>
                </c:pt>
                <c:pt idx="416">
                  <c:v>6.456885038573416</c:v>
                </c:pt>
                <c:pt idx="417">
                  <c:v>6.74034020488175</c:v>
                </c:pt>
                <c:pt idx="418">
                  <c:v>6.486863538636651</c:v>
                </c:pt>
                <c:pt idx="419">
                  <c:v>6.425831541671936</c:v>
                </c:pt>
                <c:pt idx="420">
                  <c:v>6.552741874288605</c:v>
                </c:pt>
                <c:pt idx="421">
                  <c:v>6.56208802327052</c:v>
                </c:pt>
                <c:pt idx="422">
                  <c:v>6.676740862526874</c:v>
                </c:pt>
                <c:pt idx="423">
                  <c:v>6.709764765397748</c:v>
                </c:pt>
                <c:pt idx="424">
                  <c:v>6.409761539369614</c:v>
                </c:pt>
                <c:pt idx="425">
                  <c:v>6.13062802502656</c:v>
                </c:pt>
                <c:pt idx="426">
                  <c:v>6.065950891276119</c:v>
                </c:pt>
                <c:pt idx="427">
                  <c:v>5.982159131153347</c:v>
                </c:pt>
                <c:pt idx="428">
                  <c:v>5.918474796364066</c:v>
                </c:pt>
                <c:pt idx="429">
                  <c:v>5.880811002242947</c:v>
                </c:pt>
                <c:pt idx="430">
                  <c:v>6.159997639003659</c:v>
                </c:pt>
                <c:pt idx="431">
                  <c:v>6.028514933301853</c:v>
                </c:pt>
                <c:pt idx="432">
                  <c:v>6.005293353795301</c:v>
                </c:pt>
                <c:pt idx="433">
                  <c:v>6.009918545626254</c:v>
                </c:pt>
                <c:pt idx="434">
                  <c:v>6.141494510683509</c:v>
                </c:pt>
                <c:pt idx="435">
                  <c:v>6.057542202809586</c:v>
                </c:pt>
                <c:pt idx="436">
                  <c:v>5.982682091842757</c:v>
                </c:pt>
                <c:pt idx="437">
                  <c:v>5.871285992887461</c:v>
                </c:pt>
                <c:pt idx="438">
                  <c:v>5.836122519215326</c:v>
                </c:pt>
                <c:pt idx="439">
                  <c:v>5.955964207869679</c:v>
                </c:pt>
                <c:pt idx="440">
                  <c:v>5.7830297120569</c:v>
                </c:pt>
                <c:pt idx="441">
                  <c:v>5.886891132270276</c:v>
                </c:pt>
                <c:pt idx="442">
                  <c:v>5.806998967534702</c:v>
                </c:pt>
                <c:pt idx="443">
                  <c:v>5.982230125043018</c:v>
                </c:pt>
                <c:pt idx="444">
                  <c:v>5.868485717563382</c:v>
                </c:pt>
                <c:pt idx="445">
                  <c:v>5.820099804978777</c:v>
                </c:pt>
                <c:pt idx="446">
                  <c:v>5.864063324538258</c:v>
                </c:pt>
                <c:pt idx="447">
                  <c:v>5.897368360674544</c:v>
                </c:pt>
                <c:pt idx="448">
                  <c:v>5.842391877939658</c:v>
                </c:pt>
                <c:pt idx="449">
                  <c:v>5.778940002294366</c:v>
                </c:pt>
                <c:pt idx="450">
                  <c:v>6.098796646197449</c:v>
                </c:pt>
                <c:pt idx="451">
                  <c:v>6.039106046291923</c:v>
                </c:pt>
                <c:pt idx="452">
                  <c:v>6.014361124232404</c:v>
                </c:pt>
                <c:pt idx="453">
                  <c:v>5.848797827113841</c:v>
                </c:pt>
                <c:pt idx="454">
                  <c:v>5.890577468115257</c:v>
                </c:pt>
                <c:pt idx="455">
                  <c:v>5.847351204534719</c:v>
                </c:pt>
                <c:pt idx="456">
                  <c:v>5.995185403873406</c:v>
                </c:pt>
                <c:pt idx="457">
                  <c:v>5.874090694378837</c:v>
                </c:pt>
                <c:pt idx="458">
                  <c:v>5.865882144544165</c:v>
                </c:pt>
                <c:pt idx="459">
                  <c:v>5.940227916863485</c:v>
                </c:pt>
                <c:pt idx="460">
                  <c:v>6.051176192725555</c:v>
                </c:pt>
                <c:pt idx="461">
                  <c:v>6.068062116202172</c:v>
                </c:pt>
                <c:pt idx="462">
                  <c:v>5.996999291450165</c:v>
                </c:pt>
                <c:pt idx="463">
                  <c:v>6.054672082891793</c:v>
                </c:pt>
                <c:pt idx="464">
                  <c:v>6.030209584363593</c:v>
                </c:pt>
                <c:pt idx="465">
                  <c:v>6.266267514423643</c:v>
                </c:pt>
                <c:pt idx="466">
                  <c:v>6.028896738490522</c:v>
                </c:pt>
                <c:pt idx="467">
                  <c:v>5.994662663369833</c:v>
                </c:pt>
                <c:pt idx="468">
                  <c:v>5.979068644766278</c:v>
                </c:pt>
                <c:pt idx="469">
                  <c:v>6.229214647356646</c:v>
                </c:pt>
                <c:pt idx="470">
                  <c:v>6.052011067938302</c:v>
                </c:pt>
                <c:pt idx="471">
                  <c:v>6.002917696926881</c:v>
                </c:pt>
                <c:pt idx="472">
                  <c:v>6.024762745790651</c:v>
                </c:pt>
                <c:pt idx="473">
                  <c:v>6.127668668315083</c:v>
                </c:pt>
                <c:pt idx="474">
                  <c:v>6.109295890733545</c:v>
                </c:pt>
                <c:pt idx="475">
                  <c:v>6.086632520899564</c:v>
                </c:pt>
                <c:pt idx="476">
                  <c:v>6.025523482245131</c:v>
                </c:pt>
                <c:pt idx="477">
                  <c:v>5.737167239404353</c:v>
                </c:pt>
                <c:pt idx="478">
                  <c:v>5.754581901489118</c:v>
                </c:pt>
                <c:pt idx="479">
                  <c:v>5.653824742268041</c:v>
                </c:pt>
                <c:pt idx="480">
                  <c:v>5.546695303550973</c:v>
                </c:pt>
                <c:pt idx="481">
                  <c:v>5.48542268041237</c:v>
                </c:pt>
                <c:pt idx="482">
                  <c:v>5.596676975945017</c:v>
                </c:pt>
                <c:pt idx="483">
                  <c:v>5.592709049255441</c:v>
                </c:pt>
                <c:pt idx="484">
                  <c:v>5.601248568155785</c:v>
                </c:pt>
                <c:pt idx="485">
                  <c:v>5.595252004581901</c:v>
                </c:pt>
                <c:pt idx="486">
                  <c:v>5.660807560137457</c:v>
                </c:pt>
                <c:pt idx="487">
                  <c:v>5.687082474226804</c:v>
                </c:pt>
                <c:pt idx="488">
                  <c:v>5.55654868270332</c:v>
                </c:pt>
                <c:pt idx="489">
                  <c:v>5.925241370987207</c:v>
                </c:pt>
                <c:pt idx="490">
                  <c:v>5.917097513878832</c:v>
                </c:pt>
                <c:pt idx="491">
                  <c:v>5.984263818489017</c:v>
                </c:pt>
                <c:pt idx="492">
                  <c:v>5.846506154960174</c:v>
                </c:pt>
                <c:pt idx="493">
                  <c:v>5.806424088824523</c:v>
                </c:pt>
                <c:pt idx="494">
                  <c:v>5.755086893555394</c:v>
                </c:pt>
                <c:pt idx="495">
                  <c:v>5.863357470432054</c:v>
                </c:pt>
                <c:pt idx="496">
                  <c:v>5.75245112237509</c:v>
                </c:pt>
                <c:pt idx="497">
                  <c:v>5.702429398986242</c:v>
                </c:pt>
                <c:pt idx="498">
                  <c:v>5.779052618875212</c:v>
                </c:pt>
                <c:pt idx="499">
                  <c:v>5.815257060101376</c:v>
                </c:pt>
                <c:pt idx="500">
                  <c:v>5.952750422399227</c:v>
                </c:pt>
                <c:pt idx="501">
                  <c:v>5.781777697320782</c:v>
                </c:pt>
                <c:pt idx="502">
                  <c:v>5.887465853658536</c:v>
                </c:pt>
                <c:pt idx="503">
                  <c:v>5.865370731707317</c:v>
                </c:pt>
                <c:pt idx="504">
                  <c:v>5.944237804878049</c:v>
                </c:pt>
                <c:pt idx="505">
                  <c:v>5.824958536585366</c:v>
                </c:pt>
                <c:pt idx="506">
                  <c:v>5.780863414634146</c:v>
                </c:pt>
                <c:pt idx="507">
                  <c:v>5.747457317073171</c:v>
                </c:pt>
                <c:pt idx="508">
                  <c:v>5.83515487804878</c:v>
                </c:pt>
                <c:pt idx="509">
                  <c:v>5.793180487804877</c:v>
                </c:pt>
                <c:pt idx="510">
                  <c:v>5.737015853658536</c:v>
                </c:pt>
                <c:pt idx="511">
                  <c:v>5.848534146341463</c:v>
                </c:pt>
                <c:pt idx="512">
                  <c:v>5.871882926829269</c:v>
                </c:pt>
                <c:pt idx="513">
                  <c:v>6.164470731707317</c:v>
                </c:pt>
                <c:pt idx="514">
                  <c:v>5.868467073170732</c:v>
                </c:pt>
                <c:pt idx="515">
                  <c:v>5.565804235832856</c:v>
                </c:pt>
                <c:pt idx="516">
                  <c:v>5.628030910131654</c:v>
                </c:pt>
                <c:pt idx="517">
                  <c:v>5.881930165998855</c:v>
                </c:pt>
                <c:pt idx="518">
                  <c:v>5.617959931310819</c:v>
                </c:pt>
                <c:pt idx="519">
                  <c:v>5.606489982827704</c:v>
                </c:pt>
                <c:pt idx="520">
                  <c:v>5.590631940469376</c:v>
                </c:pt>
                <c:pt idx="521">
                  <c:v>5.744824270177447</c:v>
                </c:pt>
                <c:pt idx="522">
                  <c:v>5.823622209502004</c:v>
                </c:pt>
                <c:pt idx="523">
                  <c:v>5.677830566685747</c:v>
                </c:pt>
                <c:pt idx="524">
                  <c:v>5.83536233543217</c:v>
                </c:pt>
                <c:pt idx="525">
                  <c:v>5.768185460789925</c:v>
                </c:pt>
                <c:pt idx="526">
                  <c:v>5.951342873497424</c:v>
                </c:pt>
                <c:pt idx="527">
                  <c:v>5.869803091013165</c:v>
                </c:pt>
                <c:pt idx="528">
                  <c:v>5.834436176302232</c:v>
                </c:pt>
                <c:pt idx="529">
                  <c:v>5.537261747913921</c:v>
                </c:pt>
                <c:pt idx="530">
                  <c:v>5.524563021519543</c:v>
                </c:pt>
                <c:pt idx="531">
                  <c:v>5.287256258234519</c:v>
                </c:pt>
                <c:pt idx="532">
                  <c:v>5.270387571365832</c:v>
                </c:pt>
                <c:pt idx="533">
                  <c:v>5.280981554677207</c:v>
                </c:pt>
                <c:pt idx="534">
                  <c:v>5.303230127360562</c:v>
                </c:pt>
                <c:pt idx="535">
                  <c:v>5.398421168203777</c:v>
                </c:pt>
                <c:pt idx="536">
                  <c:v>5.426011198945981</c:v>
                </c:pt>
                <c:pt idx="537">
                  <c:v>5.374721124286341</c:v>
                </c:pt>
                <c:pt idx="538">
                  <c:v>5.371500878348704</c:v>
                </c:pt>
                <c:pt idx="539">
                  <c:v>5.445026350461133</c:v>
                </c:pt>
                <c:pt idx="540">
                  <c:v>5.255956302151954</c:v>
                </c:pt>
                <c:pt idx="541">
                  <c:v>5.267455900076696</c:v>
                </c:pt>
                <c:pt idx="542">
                  <c:v>5.248188890106278</c:v>
                </c:pt>
                <c:pt idx="543">
                  <c:v>5.422597786786458</c:v>
                </c:pt>
                <c:pt idx="544">
                  <c:v>5.312300865563712</c:v>
                </c:pt>
                <c:pt idx="545">
                  <c:v>5.204070340747234</c:v>
                </c:pt>
                <c:pt idx="546">
                  <c:v>5.260094225923085</c:v>
                </c:pt>
                <c:pt idx="547">
                  <c:v>5.299592418100142</c:v>
                </c:pt>
                <c:pt idx="548">
                  <c:v>5.237735290895146</c:v>
                </c:pt>
                <c:pt idx="549">
                  <c:v>5.211561301632518</c:v>
                </c:pt>
                <c:pt idx="550">
                  <c:v>5.30016106058946</c:v>
                </c:pt>
                <c:pt idx="551">
                  <c:v>5.245403747123918</c:v>
                </c:pt>
                <c:pt idx="552">
                  <c:v>5.393545524268654</c:v>
                </c:pt>
                <c:pt idx="553">
                  <c:v>5.203746028267777</c:v>
                </c:pt>
                <c:pt idx="554">
                  <c:v>5.140394026056562</c:v>
                </c:pt>
                <c:pt idx="555">
                  <c:v>5.064762207393285</c:v>
                </c:pt>
                <c:pt idx="556">
                  <c:v>5.15136849909967</c:v>
                </c:pt>
                <c:pt idx="557">
                  <c:v>5.012694629806164</c:v>
                </c:pt>
                <c:pt idx="558">
                  <c:v>4.956903929668467</c:v>
                </c:pt>
                <c:pt idx="559">
                  <c:v>5.021836669844296</c:v>
                </c:pt>
                <c:pt idx="560">
                  <c:v>5.065870140874908</c:v>
                </c:pt>
                <c:pt idx="561">
                  <c:v>5.078102955195424</c:v>
                </c:pt>
                <c:pt idx="562">
                  <c:v>5.007887935600042</c:v>
                </c:pt>
                <c:pt idx="563">
                  <c:v>5.064746319245843</c:v>
                </c:pt>
                <c:pt idx="564">
                  <c:v>5.145598983158564</c:v>
                </c:pt>
                <c:pt idx="565">
                  <c:v>5.362706281114288</c:v>
                </c:pt>
                <c:pt idx="566">
                  <c:v>5.191263637326554</c:v>
                </c:pt>
                <c:pt idx="567">
                  <c:v>5.195996186844614</c:v>
                </c:pt>
                <c:pt idx="568">
                  <c:v>5.152942762339278</c:v>
                </c:pt>
                <c:pt idx="569">
                  <c:v>5.38602550808793</c:v>
                </c:pt>
                <c:pt idx="570">
                  <c:v>5.221055578598092</c:v>
                </c:pt>
                <c:pt idx="571">
                  <c:v>5.143532766486935</c:v>
                </c:pt>
                <c:pt idx="572">
                  <c:v>5.195710286188303</c:v>
                </c:pt>
                <c:pt idx="573">
                  <c:v>5.163916424720033</c:v>
                </c:pt>
                <c:pt idx="574">
                  <c:v>5.304197428452924</c:v>
                </c:pt>
                <c:pt idx="575">
                  <c:v>5.182373496474492</c:v>
                </c:pt>
                <c:pt idx="576">
                  <c:v>5.26628266279552</c:v>
                </c:pt>
                <c:pt idx="577">
                  <c:v>5.24799668187474</c:v>
                </c:pt>
                <c:pt idx="578">
                  <c:v>5.464460804645375</c:v>
                </c:pt>
                <c:pt idx="579">
                  <c:v>5.341676690170054</c:v>
                </c:pt>
                <c:pt idx="580">
                  <c:v>5.374489838241393</c:v>
                </c:pt>
                <c:pt idx="581">
                  <c:v>5.31972049689441</c:v>
                </c:pt>
                <c:pt idx="582">
                  <c:v>5.254549689440994</c:v>
                </c:pt>
                <c:pt idx="583">
                  <c:v>5.161072463768116</c:v>
                </c:pt>
                <c:pt idx="584">
                  <c:v>5.037193581780538</c:v>
                </c:pt>
                <c:pt idx="585">
                  <c:v>5.036752587991718</c:v>
                </c:pt>
                <c:pt idx="586">
                  <c:v>5.043154244306418</c:v>
                </c:pt>
                <c:pt idx="587">
                  <c:v>5.206781573498965</c:v>
                </c:pt>
                <c:pt idx="588">
                  <c:v>5.116396480331262</c:v>
                </c:pt>
                <c:pt idx="589">
                  <c:v>5.149506211180124</c:v>
                </c:pt>
                <c:pt idx="590">
                  <c:v>5.0566966873706</c:v>
                </c:pt>
                <c:pt idx="591">
                  <c:v>5.216360248447205</c:v>
                </c:pt>
                <c:pt idx="592">
                  <c:v>5.08934989648033</c:v>
                </c:pt>
                <c:pt idx="593">
                  <c:v>5.075153209109731</c:v>
                </c:pt>
                <c:pt idx="594">
                  <c:v>5.064775871034842</c:v>
                </c:pt>
                <c:pt idx="595">
                  <c:v>5.292209048361934</c:v>
                </c:pt>
                <c:pt idx="596">
                  <c:v>5.07525637025481</c:v>
                </c:pt>
                <c:pt idx="597">
                  <c:v>5.035448777951118</c:v>
                </c:pt>
                <c:pt idx="598">
                  <c:v>5.093446697867915</c:v>
                </c:pt>
                <c:pt idx="599">
                  <c:v>5.10474362974519</c:v>
                </c:pt>
                <c:pt idx="600">
                  <c:v>5.157131565262611</c:v>
                </c:pt>
                <c:pt idx="601">
                  <c:v>5.048863234529381</c:v>
                </c:pt>
                <c:pt idx="602">
                  <c:v>5.149515340613624</c:v>
                </c:pt>
                <c:pt idx="603">
                  <c:v>5.098059282371294</c:v>
                </c:pt>
                <c:pt idx="604">
                  <c:v>5.324334893395735</c:v>
                </c:pt>
                <c:pt idx="605">
                  <c:v>5.099176287051482</c:v>
                </c:pt>
                <c:pt idx="606">
                  <c:v>5.100736349453978</c:v>
                </c:pt>
                <c:pt idx="607">
                  <c:v>5.104167262330236</c:v>
                </c:pt>
                <c:pt idx="608">
                  <c:v>5.169928520371694</c:v>
                </c:pt>
                <c:pt idx="609">
                  <c:v>5.028972735627489</c:v>
                </c:pt>
                <c:pt idx="610">
                  <c:v>4.965902175022975</c:v>
                </c:pt>
                <c:pt idx="611">
                  <c:v>4.988547942407842</c:v>
                </c:pt>
                <c:pt idx="612">
                  <c:v>4.986865107730011</c:v>
                </c:pt>
                <c:pt idx="613">
                  <c:v>5.05967221484734</c:v>
                </c:pt>
                <c:pt idx="614">
                  <c:v>4.977775962422137</c:v>
                </c:pt>
                <c:pt idx="615">
                  <c:v>5.019490452363933</c:v>
                </c:pt>
                <c:pt idx="616">
                  <c:v>5.053195139385275</c:v>
                </c:pt>
                <c:pt idx="617">
                  <c:v>5.419139181047687</c:v>
                </c:pt>
                <c:pt idx="618">
                  <c:v>5.182594710507505</c:v>
                </c:pt>
                <c:pt idx="619">
                  <c:v>5.141798223220668</c:v>
                </c:pt>
                <c:pt idx="620">
                  <c:v>5.108088385384772</c:v>
                </c:pt>
                <c:pt idx="621">
                  <c:v>5.227006531945295</c:v>
                </c:pt>
                <c:pt idx="622">
                  <c:v>5.185303123086344</c:v>
                </c:pt>
                <c:pt idx="623">
                  <c:v>5.120497040212288</c:v>
                </c:pt>
                <c:pt idx="624">
                  <c:v>5.169546846295162</c:v>
                </c:pt>
                <c:pt idx="625">
                  <c:v>5.13087773014901</c:v>
                </c:pt>
                <c:pt idx="626">
                  <c:v>5.304263114921412</c:v>
                </c:pt>
                <c:pt idx="627">
                  <c:v>5.150015309246785</c:v>
                </c:pt>
                <c:pt idx="628">
                  <c:v>5.238335374566238</c:v>
                </c:pt>
                <c:pt idx="629">
                  <c:v>5.170684833639518</c:v>
                </c:pt>
                <c:pt idx="630">
                  <c:v>5.511028781383956</c:v>
                </c:pt>
                <c:pt idx="631">
                  <c:v>5.3445631761584</c:v>
                </c:pt>
                <c:pt idx="632">
                  <c:v>5.331836088997755</c:v>
                </c:pt>
                <c:pt idx="633">
                  <c:v>5.524550760892224</c:v>
                </c:pt>
                <c:pt idx="634">
                  <c:v>5.288066499895768</c:v>
                </c:pt>
                <c:pt idx="635">
                  <c:v>5.252264957264957</c:v>
                </c:pt>
                <c:pt idx="636">
                  <c:v>5.089733166562434</c:v>
                </c:pt>
                <c:pt idx="637">
                  <c:v>5.14609964561184</c:v>
                </c:pt>
                <c:pt idx="638">
                  <c:v>5.070821346675006</c:v>
                </c:pt>
                <c:pt idx="639">
                  <c:v>5.345227225349176</c:v>
                </c:pt>
                <c:pt idx="640">
                  <c:v>5.080574317281634</c:v>
                </c:pt>
                <c:pt idx="641">
                  <c:v>5.224409005628518</c:v>
                </c:pt>
                <c:pt idx="642">
                  <c:v>5.127927871586408</c:v>
                </c:pt>
                <c:pt idx="643">
                  <c:v>5.414457994579946</c:v>
                </c:pt>
                <c:pt idx="644">
                  <c:v>5.219948926412341</c:v>
                </c:pt>
                <c:pt idx="645">
                  <c:v>5.180929747759016</c:v>
                </c:pt>
                <c:pt idx="646">
                  <c:v>5.181445934618608</c:v>
                </c:pt>
                <c:pt idx="647">
                  <c:v>5.342914920368818</c:v>
                </c:pt>
                <c:pt idx="648">
                  <c:v>5.304612321877619</c:v>
                </c:pt>
                <c:pt idx="649">
                  <c:v>5.243780385582565</c:v>
                </c:pt>
                <c:pt idx="650">
                  <c:v>5.329093671416596</c:v>
                </c:pt>
                <c:pt idx="651">
                  <c:v>5.256212279966471</c:v>
                </c:pt>
                <c:pt idx="652">
                  <c:v>5.360725062866723</c:v>
                </c:pt>
                <c:pt idx="653">
                  <c:v>5.237336546521375</c:v>
                </c:pt>
                <c:pt idx="654">
                  <c:v>5.377751466890193</c:v>
                </c:pt>
                <c:pt idx="655">
                  <c:v>5.322964165968147</c:v>
                </c:pt>
                <c:pt idx="656">
                  <c:v>5.567326068734284</c:v>
                </c:pt>
                <c:pt idx="657">
                  <c:v>5.298067896060352</c:v>
                </c:pt>
                <c:pt idx="658">
                  <c:v>5.302040025146689</c:v>
                </c:pt>
                <c:pt idx="659">
                  <c:v>5.37497203756463</c:v>
                </c:pt>
                <c:pt idx="660">
                  <c:v>5.394552073440963</c:v>
                </c:pt>
                <c:pt idx="661">
                  <c:v>5.307821040413633</c:v>
                </c:pt>
                <c:pt idx="662">
                  <c:v>5.191431887728184</c:v>
                </c:pt>
                <c:pt idx="663">
                  <c:v>5.287312440645774</c:v>
                </c:pt>
                <c:pt idx="664">
                  <c:v>5.212347789384826</c:v>
                </c:pt>
                <c:pt idx="665">
                  <c:v>5.299837501318983</c:v>
                </c:pt>
                <c:pt idx="666">
                  <c:v>5.232287643769125</c:v>
                </c:pt>
                <c:pt idx="667">
                  <c:v>5.218305370897964</c:v>
                </c:pt>
                <c:pt idx="668">
                  <c:v>5.379328901551123</c:v>
                </c:pt>
                <c:pt idx="669">
                  <c:v>5.508870950722803</c:v>
                </c:pt>
                <c:pt idx="670">
                  <c:v>5.380775561886673</c:v>
                </c:pt>
                <c:pt idx="671">
                  <c:v>5.352410045373008</c:v>
                </c:pt>
                <c:pt idx="672">
                  <c:v>5.520060715807413</c:v>
                </c:pt>
                <c:pt idx="673">
                  <c:v>5.559123348956114</c:v>
                </c:pt>
                <c:pt idx="674">
                  <c:v>5.642384959522795</c:v>
                </c:pt>
                <c:pt idx="675">
                  <c:v>5.464971239880699</c:v>
                </c:pt>
                <c:pt idx="676">
                  <c:v>5.48827545803153</c:v>
                </c:pt>
                <c:pt idx="677">
                  <c:v>5.503771836386877</c:v>
                </c:pt>
                <c:pt idx="678">
                  <c:v>5.823036855560289</c:v>
                </c:pt>
                <c:pt idx="679">
                  <c:v>5.53327865360034</c:v>
                </c:pt>
                <c:pt idx="680">
                  <c:v>5.480897954835961</c:v>
                </c:pt>
                <c:pt idx="681">
                  <c:v>5.494619727311462</c:v>
                </c:pt>
                <c:pt idx="682">
                  <c:v>5.702633148700468</c:v>
                </c:pt>
                <c:pt idx="683">
                  <c:v>5.624286322965488</c:v>
                </c:pt>
                <c:pt idx="684">
                  <c:v>5.681549850873456</c:v>
                </c:pt>
                <c:pt idx="685">
                  <c:v>5.768755169123104</c:v>
                </c:pt>
                <c:pt idx="686">
                  <c:v>5.494402502385749</c:v>
                </c:pt>
                <c:pt idx="687">
                  <c:v>5.436179620400805</c:v>
                </c:pt>
                <c:pt idx="688">
                  <c:v>5.240718905736402</c:v>
                </c:pt>
                <c:pt idx="689">
                  <c:v>5.281555508429647</c:v>
                </c:pt>
                <c:pt idx="690">
                  <c:v>5.25172198070194</c:v>
                </c:pt>
                <c:pt idx="691">
                  <c:v>5.45515639910932</c:v>
                </c:pt>
                <c:pt idx="692">
                  <c:v>5.29296999257767</c:v>
                </c:pt>
                <c:pt idx="693">
                  <c:v>5.274992047502915</c:v>
                </c:pt>
                <c:pt idx="694">
                  <c:v>5.249725373767362</c:v>
                </c:pt>
                <c:pt idx="695">
                  <c:v>5.36602905312268</c:v>
                </c:pt>
                <c:pt idx="696">
                  <c:v>5.253533029371223</c:v>
                </c:pt>
                <c:pt idx="697">
                  <c:v>5.21784646378963</c:v>
                </c:pt>
                <c:pt idx="698">
                  <c:v>5.243146184237887</c:v>
                </c:pt>
                <c:pt idx="699">
                  <c:v>5.270944063214805</c:v>
                </c:pt>
                <c:pt idx="700">
                  <c:v>5.291104179663131</c:v>
                </c:pt>
                <c:pt idx="701">
                  <c:v>5.235237055520898</c:v>
                </c:pt>
                <c:pt idx="702">
                  <c:v>5.315228737783322</c:v>
                </c:pt>
                <c:pt idx="703">
                  <c:v>5.241323559991681</c:v>
                </c:pt>
                <c:pt idx="704">
                  <c:v>5.323394676647951</c:v>
                </c:pt>
                <c:pt idx="705">
                  <c:v>5.19803701393221</c:v>
                </c:pt>
                <c:pt idx="706">
                  <c:v>5.184359534206695</c:v>
                </c:pt>
                <c:pt idx="707">
                  <c:v>5.229098565190268</c:v>
                </c:pt>
                <c:pt idx="708">
                  <c:v>5.329146392181326</c:v>
                </c:pt>
                <c:pt idx="709">
                  <c:v>5.237979829486379</c:v>
                </c:pt>
                <c:pt idx="710">
                  <c:v>5.160596797671033</c:v>
                </c:pt>
                <c:pt idx="711">
                  <c:v>5.247066962933036</c:v>
                </c:pt>
                <c:pt idx="712">
                  <c:v>5.113143116856883</c:v>
                </c:pt>
                <c:pt idx="713">
                  <c:v>5.086429653570346</c:v>
                </c:pt>
                <c:pt idx="714">
                  <c:v>4.973418846581153</c:v>
                </c:pt>
                <c:pt idx="715">
                  <c:v>5.05019391980608</c:v>
                </c:pt>
                <c:pt idx="716">
                  <c:v>4.956851833148166</c:v>
                </c:pt>
                <c:pt idx="717">
                  <c:v>5.079032420967578</c:v>
                </c:pt>
                <c:pt idx="718">
                  <c:v>5.003848096151904</c:v>
                </c:pt>
                <c:pt idx="719">
                  <c:v>4.99065548934451</c:v>
                </c:pt>
                <c:pt idx="720">
                  <c:v>5.075522674477325</c:v>
                </c:pt>
                <c:pt idx="721">
                  <c:v>5.228006261993738</c:v>
                </c:pt>
                <c:pt idx="722">
                  <c:v>5.328057771942228</c:v>
                </c:pt>
                <c:pt idx="723">
                  <c:v>5.145494394505605</c:v>
                </c:pt>
                <c:pt idx="724">
                  <c:v>5.270703912868092</c:v>
                </c:pt>
                <c:pt idx="725">
                  <c:v>5.190326744655103</c:v>
                </c:pt>
                <c:pt idx="726">
                  <c:v>5.470112948769664</c:v>
                </c:pt>
                <c:pt idx="727">
                  <c:v>5.23183945139169</c:v>
                </c:pt>
                <c:pt idx="728">
                  <c:v>5.242071399757967</c:v>
                </c:pt>
                <c:pt idx="729">
                  <c:v>5.22410447761194</c:v>
                </c:pt>
                <c:pt idx="730">
                  <c:v>5.49086022589754</c:v>
                </c:pt>
                <c:pt idx="731">
                  <c:v>5.294145824929407</c:v>
                </c:pt>
                <c:pt idx="732">
                  <c:v>5.30273497377975</c:v>
                </c:pt>
                <c:pt idx="733">
                  <c:v>5.37572710770472</c:v>
                </c:pt>
                <c:pt idx="734">
                  <c:v>5.481893908834207</c:v>
                </c:pt>
                <c:pt idx="735">
                  <c:v>5.464379790238</c:v>
                </c:pt>
                <c:pt idx="736">
                  <c:v>5.489512908430819</c:v>
                </c:pt>
                <c:pt idx="737">
                  <c:v>5.527777887756112</c:v>
                </c:pt>
                <c:pt idx="738">
                  <c:v>5.189462535880431</c:v>
                </c:pt>
                <c:pt idx="739">
                  <c:v>5.246924675838859</c:v>
                </c:pt>
                <c:pt idx="740">
                  <c:v>5.072941700485004</c:v>
                </c:pt>
                <c:pt idx="741">
                  <c:v>5.041601504503613</c:v>
                </c:pt>
                <c:pt idx="742">
                  <c:v>5.050128674651094</c:v>
                </c:pt>
                <c:pt idx="743">
                  <c:v>5.091492625952687</c:v>
                </c:pt>
                <c:pt idx="744">
                  <c:v>5.055033158467782</c:v>
                </c:pt>
                <c:pt idx="745">
                  <c:v>5.113912699198258</c:v>
                </c:pt>
                <c:pt idx="746">
                  <c:v>5.071546075423142</c:v>
                </c:pt>
                <c:pt idx="747">
                  <c:v>5.130149460556271</c:v>
                </c:pt>
                <c:pt idx="748">
                  <c:v>5.090609719885182</c:v>
                </c:pt>
                <c:pt idx="749">
                  <c:v>5.055242997129565</c:v>
                </c:pt>
                <c:pt idx="750">
                  <c:v>4.900947438583126</c:v>
                </c:pt>
                <c:pt idx="751">
                  <c:v>4.812467149114454</c:v>
                </c:pt>
                <c:pt idx="752">
                  <c:v>4.964850504665778</c:v>
                </c:pt>
                <c:pt idx="753">
                  <c:v>4.837807084364882</c:v>
                </c:pt>
                <c:pt idx="754">
                  <c:v>4.918003237478575</c:v>
                </c:pt>
                <c:pt idx="755">
                  <c:v>4.853899257284326</c:v>
                </c:pt>
                <c:pt idx="756">
                  <c:v>4.984803846886307</c:v>
                </c:pt>
                <c:pt idx="757">
                  <c:v>4.815080936964388</c:v>
                </c:pt>
                <c:pt idx="758">
                  <c:v>4.794222052942296</c:v>
                </c:pt>
                <c:pt idx="759">
                  <c:v>4.859377261474005</c:v>
                </c:pt>
                <c:pt idx="760">
                  <c:v>4.904542944201104</c:v>
                </c:pt>
                <c:pt idx="761">
                  <c:v>4.950795086650161</c:v>
                </c:pt>
                <c:pt idx="762">
                  <c:v>4.901425442772804</c:v>
                </c:pt>
                <c:pt idx="763">
                  <c:v>4.991031671664168</c:v>
                </c:pt>
                <c:pt idx="764">
                  <c:v>4.949838830584707</c:v>
                </c:pt>
                <c:pt idx="765">
                  <c:v>5.042142053973014</c:v>
                </c:pt>
                <c:pt idx="766">
                  <c:v>4.94601011994003</c:v>
                </c:pt>
                <c:pt idx="767">
                  <c:v>4.903178410794602</c:v>
                </c:pt>
                <c:pt idx="768">
                  <c:v>4.901801911544227</c:v>
                </c:pt>
                <c:pt idx="769">
                  <c:v>5.019763868065967</c:v>
                </c:pt>
                <c:pt idx="770">
                  <c:v>4.935535044977511</c:v>
                </c:pt>
                <c:pt idx="771">
                  <c:v>4.893643178410794</c:v>
                </c:pt>
                <c:pt idx="772">
                  <c:v>5.017907608695652</c:v>
                </c:pt>
                <c:pt idx="773">
                  <c:v>5.055314842578711</c:v>
                </c:pt>
                <c:pt idx="774">
                  <c:v>5.222910419790105</c:v>
                </c:pt>
                <c:pt idx="775">
                  <c:v>5.08941248125937</c:v>
                </c:pt>
                <c:pt idx="776">
                  <c:v>5.456725128814903</c:v>
                </c:pt>
                <c:pt idx="777">
                  <c:v>5.328724732461356</c:v>
                </c:pt>
                <c:pt idx="778">
                  <c:v>5.665993856520016</c:v>
                </c:pt>
                <c:pt idx="779">
                  <c:v>5.40226912405866</c:v>
                </c:pt>
                <c:pt idx="780">
                  <c:v>5.701905469678953</c:v>
                </c:pt>
                <c:pt idx="781">
                  <c:v>5.624097304795878</c:v>
                </c:pt>
                <c:pt idx="782">
                  <c:v>5.84175188267935</c:v>
                </c:pt>
                <c:pt idx="783">
                  <c:v>5.625917558462148</c:v>
                </c:pt>
                <c:pt idx="784">
                  <c:v>5.426687475227903</c:v>
                </c:pt>
                <c:pt idx="785">
                  <c:v>5.433057867617915</c:v>
                </c:pt>
                <c:pt idx="786">
                  <c:v>5.383791121680538</c:v>
                </c:pt>
                <c:pt idx="787">
                  <c:v>5.573182718985335</c:v>
                </c:pt>
                <c:pt idx="788">
                  <c:v>5.422391993658343</c:v>
                </c:pt>
                <c:pt idx="789">
                  <c:v>5.65466176318243</c:v>
                </c:pt>
                <c:pt idx="790">
                  <c:v>5.511532166165959</c:v>
                </c:pt>
                <c:pt idx="791">
                  <c:v>5.505714285714285</c:v>
                </c:pt>
                <c:pt idx="792">
                  <c:v>5.389165026416658</c:v>
                </c:pt>
                <c:pt idx="793">
                  <c:v>5.244518802444836</c:v>
                </c:pt>
                <c:pt idx="794">
                  <c:v>5.262366103801927</c:v>
                </c:pt>
                <c:pt idx="795">
                  <c:v>5.296769916088262</c:v>
                </c:pt>
                <c:pt idx="796">
                  <c:v>5.30849166062364</c:v>
                </c:pt>
                <c:pt idx="797">
                  <c:v>5.33233502538071</c:v>
                </c:pt>
                <c:pt idx="798">
                  <c:v>5.216639386719154</c:v>
                </c:pt>
                <c:pt idx="799">
                  <c:v>5.23960426810318</c:v>
                </c:pt>
                <c:pt idx="800">
                  <c:v>5.211423391691702</c:v>
                </c:pt>
                <c:pt idx="801">
                  <c:v>5.147037190510722</c:v>
                </c:pt>
                <c:pt idx="802">
                  <c:v>5.328404199475066</c:v>
                </c:pt>
                <c:pt idx="803">
                  <c:v>5.225814173228346</c:v>
                </c:pt>
                <c:pt idx="804">
                  <c:v>5.398648818897637</c:v>
                </c:pt>
                <c:pt idx="805">
                  <c:v>5.266200524934383</c:v>
                </c:pt>
                <c:pt idx="806">
                  <c:v>5.221922309711286</c:v>
                </c:pt>
                <c:pt idx="807">
                  <c:v>5.182171128608924</c:v>
                </c:pt>
                <c:pt idx="808">
                  <c:v>5.281299737532808</c:v>
                </c:pt>
                <c:pt idx="809">
                  <c:v>5.1982656167979</c:v>
                </c:pt>
                <c:pt idx="810">
                  <c:v>5.146833595800525</c:v>
                </c:pt>
                <c:pt idx="811">
                  <c:v>5.221490813648294</c:v>
                </c:pt>
                <c:pt idx="812">
                  <c:v>5.198112335958005</c:v>
                </c:pt>
                <c:pt idx="813">
                  <c:v>5.301761679790025</c:v>
                </c:pt>
                <c:pt idx="814">
                  <c:v>5.123299737532808</c:v>
                </c:pt>
                <c:pt idx="815">
                  <c:v>5.640367855121675</c:v>
                </c:pt>
                <c:pt idx="816">
                  <c:v>5.566432371250707</c:v>
                </c:pt>
                <c:pt idx="817">
                  <c:v>5.649461233729485</c:v>
                </c:pt>
                <c:pt idx="818">
                  <c:v>5.473286926994906</c:v>
                </c:pt>
                <c:pt idx="819">
                  <c:v>5.389497453310696</c:v>
                </c:pt>
                <c:pt idx="820">
                  <c:v>5.331927560837578</c:v>
                </c:pt>
                <c:pt idx="821">
                  <c:v>5.451823429541596</c:v>
                </c:pt>
                <c:pt idx="822">
                  <c:v>5.413524617996605</c:v>
                </c:pt>
                <c:pt idx="823">
                  <c:v>5.386805885681947</c:v>
                </c:pt>
                <c:pt idx="824">
                  <c:v>5.45815506508206</c:v>
                </c:pt>
                <c:pt idx="825">
                  <c:v>5.44015506508206</c:v>
                </c:pt>
                <c:pt idx="826">
                  <c:v>5.660874929258631</c:v>
                </c:pt>
                <c:pt idx="827">
                  <c:v>5.463842671194114</c:v>
                </c:pt>
                <c:pt idx="828">
                  <c:v>5.894620031412347</c:v>
                </c:pt>
                <c:pt idx="829">
                  <c:v>5.839196568805122</c:v>
                </c:pt>
                <c:pt idx="830">
                  <c:v>6.169543312794491</c:v>
                </c:pt>
                <c:pt idx="831">
                  <c:v>5.915952639845354</c:v>
                </c:pt>
                <c:pt idx="832">
                  <c:v>5.867081068019813</c:v>
                </c:pt>
                <c:pt idx="833">
                  <c:v>5.848112842817446</c:v>
                </c:pt>
                <c:pt idx="834">
                  <c:v>6.002322097378277</c:v>
                </c:pt>
                <c:pt idx="835">
                  <c:v>5.991315694092062</c:v>
                </c:pt>
                <c:pt idx="836">
                  <c:v>5.880689863477105</c:v>
                </c:pt>
                <c:pt idx="837">
                  <c:v>5.984942612057509</c:v>
                </c:pt>
                <c:pt idx="838">
                  <c:v>5.971048689138576</c:v>
                </c:pt>
                <c:pt idx="839">
                  <c:v>6.361878700012082</c:v>
                </c:pt>
                <c:pt idx="840">
                  <c:v>6.196318714510088</c:v>
                </c:pt>
                <c:pt idx="841">
                  <c:v>6.28325238613024</c:v>
                </c:pt>
                <c:pt idx="842">
                  <c:v>6.295844284651623</c:v>
                </c:pt>
                <c:pt idx="843">
                  <c:v>6.296430696751798</c:v>
                </c:pt>
                <c:pt idx="844">
                  <c:v>6.146032729977684</c:v>
                </c:pt>
                <c:pt idx="845">
                  <c:v>6.019566079841309</c:v>
                </c:pt>
                <c:pt idx="846">
                  <c:v>6.004785519464418</c:v>
                </c:pt>
                <c:pt idx="847">
                  <c:v>5.939191668732954</c:v>
                </c:pt>
                <c:pt idx="848">
                  <c:v>6.011465410364493</c:v>
                </c:pt>
                <c:pt idx="849">
                  <c:v>6.010600049590875</c:v>
                </c:pt>
                <c:pt idx="850">
                  <c:v>6.010513265559137</c:v>
                </c:pt>
                <c:pt idx="851">
                  <c:v>6.004223902801884</c:v>
                </c:pt>
                <c:pt idx="852">
                  <c:v>6.105645921150509</c:v>
                </c:pt>
                <c:pt idx="853">
                  <c:v>5.934606992313414</c:v>
                </c:pt>
                <c:pt idx="854">
                  <c:v>6.131948833709556</c:v>
                </c:pt>
                <c:pt idx="855">
                  <c:v>6.102886882367695</c:v>
                </c:pt>
                <c:pt idx="856">
                  <c:v>6.203555304740406</c:v>
                </c:pt>
                <c:pt idx="857">
                  <c:v>6.169157261098571</c:v>
                </c:pt>
                <c:pt idx="858">
                  <c:v>6.15355405066466</c:v>
                </c:pt>
                <c:pt idx="859">
                  <c:v>6.196635314773013</c:v>
                </c:pt>
                <c:pt idx="860">
                  <c:v>6.262481815901681</c:v>
                </c:pt>
                <c:pt idx="861">
                  <c:v>6.221729370453975</c:v>
                </c:pt>
                <c:pt idx="862">
                  <c:v>6.176550037622272</c:v>
                </c:pt>
                <c:pt idx="863">
                  <c:v>6.32640331075997</c:v>
                </c:pt>
                <c:pt idx="864">
                  <c:v>6.265112866817156</c:v>
                </c:pt>
                <c:pt idx="865">
                  <c:v>6.47839352896915</c:v>
                </c:pt>
                <c:pt idx="866">
                  <c:v>6.429857035364935</c:v>
                </c:pt>
                <c:pt idx="867">
                  <c:v>6.942920389385251</c:v>
                </c:pt>
                <c:pt idx="868">
                  <c:v>6.92660088011735</c:v>
                </c:pt>
                <c:pt idx="869">
                  <c:v>7.003025736764902</c:v>
                </c:pt>
                <c:pt idx="870">
                  <c:v>6.882441658887852</c:v>
                </c:pt>
                <c:pt idx="871">
                  <c:v>6.869994665955461</c:v>
                </c:pt>
                <c:pt idx="872">
                  <c:v>6.868474463261768</c:v>
                </c:pt>
                <c:pt idx="873">
                  <c:v>7.129958661154821</c:v>
                </c:pt>
                <c:pt idx="874">
                  <c:v>7.22281770902787</c:v>
                </c:pt>
                <c:pt idx="875">
                  <c:v>7.255451393519136</c:v>
                </c:pt>
                <c:pt idx="876">
                  <c:v>7.286858247766369</c:v>
                </c:pt>
                <c:pt idx="877">
                  <c:v>7.266387518335778</c:v>
                </c:pt>
                <c:pt idx="878">
                  <c:v>7.572677690358714</c:v>
                </c:pt>
                <c:pt idx="879">
                  <c:v>7.267431657554341</c:v>
                </c:pt>
                <c:pt idx="880">
                  <c:v>7.37369515935458</c:v>
                </c:pt>
                <c:pt idx="881">
                  <c:v>8.25738601823708</c:v>
                </c:pt>
                <c:pt idx="882">
                  <c:v>8.577927341149225</c:v>
                </c:pt>
                <c:pt idx="883">
                  <c:v>8.434074395715733</c:v>
                </c:pt>
                <c:pt idx="884">
                  <c:v>8.295772181212911</c:v>
                </c:pt>
                <c:pt idx="885">
                  <c:v>8.19940657113909</c:v>
                </c:pt>
                <c:pt idx="886">
                  <c:v>8.256181791865682</c:v>
                </c:pt>
                <c:pt idx="887">
                  <c:v>8.239418150238819</c:v>
                </c:pt>
                <c:pt idx="888">
                  <c:v>8.142372268056159</c:v>
                </c:pt>
                <c:pt idx="889">
                  <c:v>8.159567231147777</c:v>
                </c:pt>
                <c:pt idx="890">
                  <c:v>8.106067448255898</c:v>
                </c:pt>
                <c:pt idx="891">
                  <c:v>8.457200752641481</c:v>
                </c:pt>
                <c:pt idx="892">
                  <c:v>8.291872919380518</c:v>
                </c:pt>
                <c:pt idx="893">
                  <c:v>8.66380083948473</c:v>
                </c:pt>
                <c:pt idx="894">
                  <c:v>8.954152568922305</c:v>
                </c:pt>
                <c:pt idx="895">
                  <c:v>8.831027568922305</c:v>
                </c:pt>
                <c:pt idx="896">
                  <c:v>8.804298245614035</c:v>
                </c:pt>
                <c:pt idx="897">
                  <c:v>8.652114661654135</c:v>
                </c:pt>
                <c:pt idx="898">
                  <c:v>8.667592418546366</c:v>
                </c:pt>
                <c:pt idx="899">
                  <c:v>8.563579260651628</c:v>
                </c:pt>
                <c:pt idx="900">
                  <c:v>8.658809523809523</c:v>
                </c:pt>
                <c:pt idx="901">
                  <c:v>8.5509492481203</c:v>
                </c:pt>
                <c:pt idx="902">
                  <c:v>8.51346177944862</c:v>
                </c:pt>
                <c:pt idx="903">
                  <c:v>8.45767543859649</c:v>
                </c:pt>
                <c:pt idx="904">
                  <c:v>8.538012218045112</c:v>
                </c:pt>
                <c:pt idx="905">
                  <c:v>8.36779761904762</c:v>
                </c:pt>
                <c:pt idx="906">
                  <c:v>8.36252819548872</c:v>
                </c:pt>
                <c:pt idx="907">
                  <c:v>9.145045045045044</c:v>
                </c:pt>
                <c:pt idx="908">
                  <c:v>9.364871664116947</c:v>
                </c:pt>
                <c:pt idx="909">
                  <c:v>9.370282168961415</c:v>
                </c:pt>
                <c:pt idx="910">
                  <c:v>9.43074621791603</c:v>
                </c:pt>
                <c:pt idx="911">
                  <c:v>9.52562978072412</c:v>
                </c:pt>
                <c:pt idx="912">
                  <c:v>9.54553799082101</c:v>
                </c:pt>
                <c:pt idx="913">
                  <c:v>9.6571239163692</c:v>
                </c:pt>
                <c:pt idx="914">
                  <c:v>9.578822029576747</c:v>
                </c:pt>
                <c:pt idx="915">
                  <c:v>9.60404385517593</c:v>
                </c:pt>
                <c:pt idx="916">
                  <c:v>9.428261091279959</c:v>
                </c:pt>
                <c:pt idx="917">
                  <c:v>9.578633350331463</c:v>
                </c:pt>
                <c:pt idx="918">
                  <c:v>9.498815230324664</c:v>
                </c:pt>
                <c:pt idx="919">
                  <c:v>9.591098079211287</c:v>
                </c:pt>
                <c:pt idx="920">
                  <c:v>10.22101105563481</c:v>
                </c:pt>
                <c:pt idx="921">
                  <c:v>10.28671005706134</c:v>
                </c:pt>
                <c:pt idx="922">
                  <c:v>10.3304422253923</c:v>
                </c:pt>
                <c:pt idx="923">
                  <c:v>10.28633737517832</c:v>
                </c:pt>
                <c:pt idx="924">
                  <c:v>10.24679386590585</c:v>
                </c:pt>
                <c:pt idx="925">
                  <c:v>10.20614122681883</c:v>
                </c:pt>
                <c:pt idx="926">
                  <c:v>10.34770684736091</c:v>
                </c:pt>
                <c:pt idx="927">
                  <c:v>10.29324358059914</c:v>
                </c:pt>
                <c:pt idx="928">
                  <c:v>10.3691547788873</c:v>
                </c:pt>
                <c:pt idx="929">
                  <c:v>10.39342011412268</c:v>
                </c:pt>
                <c:pt idx="930">
                  <c:v>10.60549572039943</c:v>
                </c:pt>
                <c:pt idx="931">
                  <c:v>10.48392653352354</c:v>
                </c:pt>
                <c:pt idx="932">
                  <c:v>10.45307239657632</c:v>
                </c:pt>
                <c:pt idx="933">
                  <c:v>10.81844420010995</c:v>
                </c:pt>
                <c:pt idx="934">
                  <c:v>10.83819497892615</c:v>
                </c:pt>
                <c:pt idx="935">
                  <c:v>10.91388675096207</c:v>
                </c:pt>
                <c:pt idx="936">
                  <c:v>10.8853124427341</c:v>
                </c:pt>
                <c:pt idx="937">
                  <c:v>10.92794209272494</c:v>
                </c:pt>
                <c:pt idx="938">
                  <c:v>10.80807586586036</c:v>
                </c:pt>
                <c:pt idx="939">
                  <c:v>11.07908191313909</c:v>
                </c:pt>
                <c:pt idx="940">
                  <c:v>10.92561480667033</c:v>
                </c:pt>
                <c:pt idx="941">
                  <c:v>10.9688363569727</c:v>
                </c:pt>
                <c:pt idx="942">
                  <c:v>10.93022723107935</c:v>
                </c:pt>
                <c:pt idx="943">
                  <c:v>11.09247388675096</c:v>
                </c:pt>
                <c:pt idx="944">
                  <c:v>11.13400952904526</c:v>
                </c:pt>
                <c:pt idx="945">
                  <c:v>11.18770386659337</c:v>
                </c:pt>
                <c:pt idx="946">
                  <c:v>12.47414423463238</c:v>
                </c:pt>
                <c:pt idx="947">
                  <c:v>12.28031940538369</c:v>
                </c:pt>
                <c:pt idx="948">
                  <c:v>12.24864604258739</c:v>
                </c:pt>
                <c:pt idx="949">
                  <c:v>12.14275813579751</c:v>
                </c:pt>
                <c:pt idx="950">
                  <c:v>12.15142426677381</c:v>
                </c:pt>
                <c:pt idx="951">
                  <c:v>12.08373844917638</c:v>
                </c:pt>
                <c:pt idx="952">
                  <c:v>12.26473684210526</c:v>
                </c:pt>
                <c:pt idx="953">
                  <c:v>12.40614102049016</c:v>
                </c:pt>
                <c:pt idx="954">
                  <c:v>13.24655082362395</c:v>
                </c:pt>
                <c:pt idx="955">
                  <c:v>14.1515608678184</c:v>
                </c:pt>
                <c:pt idx="956">
                  <c:v>14.58682603455203</c:v>
                </c:pt>
                <c:pt idx="957">
                  <c:v>13.99388107673765</c:v>
                </c:pt>
                <c:pt idx="958">
                  <c:v>13.55931096826034</c:v>
                </c:pt>
                <c:pt idx="959">
                  <c:v>12.24001847404397</c:v>
                </c:pt>
                <c:pt idx="960">
                  <c:v>12.21323849990763</c:v>
                </c:pt>
                <c:pt idx="961">
                  <c:v>12.26195085904305</c:v>
                </c:pt>
                <c:pt idx="962">
                  <c:v>12.14890448919268</c:v>
                </c:pt>
                <c:pt idx="963">
                  <c:v>12.18895806392019</c:v>
                </c:pt>
                <c:pt idx="964">
                  <c:v>11.99428043598744</c:v>
                </c:pt>
                <c:pt idx="965">
                  <c:v>12.02288010345465</c:v>
                </c:pt>
                <c:pt idx="966">
                  <c:v>11.96230186587844</c:v>
                </c:pt>
                <c:pt idx="967">
                  <c:v>11.9461056715315</c:v>
                </c:pt>
                <c:pt idx="968">
                  <c:v>11.981396637724</c:v>
                </c:pt>
                <c:pt idx="969">
                  <c:v>12.13799926103824</c:v>
                </c:pt>
                <c:pt idx="970">
                  <c:v>12.05565490485867</c:v>
                </c:pt>
                <c:pt idx="971">
                  <c:v>11.97857934601884</c:v>
                </c:pt>
                <c:pt idx="972">
                  <c:v>10.55564906580016</c:v>
                </c:pt>
                <c:pt idx="973">
                  <c:v>10.65644679122665</c:v>
                </c:pt>
                <c:pt idx="974">
                  <c:v>10.66674086108855</c:v>
                </c:pt>
                <c:pt idx="975">
                  <c:v>10.59134524776604</c:v>
                </c:pt>
                <c:pt idx="976">
                  <c:v>10.61102030869212</c:v>
                </c:pt>
                <c:pt idx="977">
                  <c:v>10.57057189277011</c:v>
                </c:pt>
                <c:pt idx="978">
                  <c:v>10.7236896831844</c:v>
                </c:pt>
                <c:pt idx="979">
                  <c:v>10.67742648253452</c:v>
                </c:pt>
                <c:pt idx="980">
                  <c:v>10.71557920389927</c:v>
                </c:pt>
                <c:pt idx="981">
                  <c:v>10.78948822095857</c:v>
                </c:pt>
                <c:pt idx="982">
                  <c:v>10.94772542648253</c:v>
                </c:pt>
                <c:pt idx="983">
                  <c:v>11.00764744110479</c:v>
                </c:pt>
                <c:pt idx="984">
                  <c:v>10.99988627132413</c:v>
                </c:pt>
                <c:pt idx="985">
                  <c:v>11.74228704181724</c:v>
                </c:pt>
                <c:pt idx="986">
                  <c:v>11.71368955429358</c:v>
                </c:pt>
                <c:pt idx="987">
                  <c:v>11.93779383927035</c:v>
                </c:pt>
                <c:pt idx="988">
                  <c:v>11.83081741524695</c:v>
                </c:pt>
                <c:pt idx="989">
                  <c:v>11.91426088452934</c:v>
                </c:pt>
                <c:pt idx="990">
                  <c:v>11.73598520048184</c:v>
                </c:pt>
                <c:pt idx="991">
                  <c:v>12.08909654104285</c:v>
                </c:pt>
                <c:pt idx="992">
                  <c:v>11.87518499397694</c:v>
                </c:pt>
                <c:pt idx="993">
                  <c:v>11.81448631905008</c:v>
                </c:pt>
                <c:pt idx="994">
                  <c:v>11.88573223197384</c:v>
                </c:pt>
                <c:pt idx="995">
                  <c:v>12.09401479951815</c:v>
                </c:pt>
                <c:pt idx="996">
                  <c:v>12.04927207021167</c:v>
                </c:pt>
                <c:pt idx="997">
                  <c:v>12.03442780932714</c:v>
                </c:pt>
                <c:pt idx="998">
                  <c:v>11.28112118320611</c:v>
                </c:pt>
                <c:pt idx="999">
                  <c:v>11.17774650127227</c:v>
                </c:pt>
                <c:pt idx="1000">
                  <c:v>11.2563358778626</c:v>
                </c:pt>
                <c:pt idx="1001">
                  <c:v>11.18005089058524</c:v>
                </c:pt>
                <c:pt idx="1002">
                  <c:v>11.11433842239186</c:v>
                </c:pt>
                <c:pt idx="1003">
                  <c:v>11.04183683206107</c:v>
                </c:pt>
                <c:pt idx="1004">
                  <c:v>11.34588422391857</c:v>
                </c:pt>
                <c:pt idx="1005">
                  <c:v>11.35197360050891</c:v>
                </c:pt>
                <c:pt idx="1006">
                  <c:v>11.62373091603054</c:v>
                </c:pt>
                <c:pt idx="1007">
                  <c:v>11.9688072519084</c:v>
                </c:pt>
                <c:pt idx="1008">
                  <c:v>12.26916825699745</c:v>
                </c:pt>
                <c:pt idx="1009">
                  <c:v>12.23108778625954</c:v>
                </c:pt>
                <c:pt idx="1010">
                  <c:v>12.1584955470738</c:v>
                </c:pt>
                <c:pt idx="1011">
                  <c:v>11.44605177030646</c:v>
                </c:pt>
                <c:pt idx="1012">
                  <c:v>11.54558464742636</c:v>
                </c:pt>
                <c:pt idx="1013">
                  <c:v>11.86023356144005</c:v>
                </c:pt>
                <c:pt idx="1014">
                  <c:v>11.80623326390955</c:v>
                </c:pt>
                <c:pt idx="1015">
                  <c:v>11.97321779232371</c:v>
                </c:pt>
                <c:pt idx="1016">
                  <c:v>11.89346474263612</c:v>
                </c:pt>
                <c:pt idx="1017">
                  <c:v>12.03363731032431</c:v>
                </c:pt>
                <c:pt idx="1018">
                  <c:v>11.99086878905088</c:v>
                </c:pt>
                <c:pt idx="1019">
                  <c:v>11.949143112169</c:v>
                </c:pt>
                <c:pt idx="1020">
                  <c:v>12.09049687592978</c:v>
                </c:pt>
                <c:pt idx="1021">
                  <c:v>12.31714668253496</c:v>
                </c:pt>
                <c:pt idx="1022">
                  <c:v>12.2566572448676</c:v>
                </c:pt>
                <c:pt idx="1023">
                  <c:v>12.21239363284737</c:v>
                </c:pt>
                <c:pt idx="1024">
                  <c:v>12.34787175572519</c:v>
                </c:pt>
                <c:pt idx="1025">
                  <c:v>12.34270381679389</c:v>
                </c:pt>
                <c:pt idx="1026">
                  <c:v>12.44325190839695</c:v>
                </c:pt>
                <c:pt idx="1027">
                  <c:v>12.39842442748092</c:v>
                </c:pt>
                <c:pt idx="1028">
                  <c:v>12.48582442748092</c:v>
                </c:pt>
                <c:pt idx="1029">
                  <c:v>12.4198213740458</c:v>
                </c:pt>
                <c:pt idx="1030">
                  <c:v>12.61856641221374</c:v>
                </c:pt>
                <c:pt idx="1031">
                  <c:v>12.53089160305344</c:v>
                </c:pt>
                <c:pt idx="1032">
                  <c:v>12.56923053435115</c:v>
                </c:pt>
                <c:pt idx="1033">
                  <c:v>12.57023358778626</c:v>
                </c:pt>
                <c:pt idx="1034">
                  <c:v>12.62170534351145</c:v>
                </c:pt>
                <c:pt idx="1035">
                  <c:v>12.65699541984733</c:v>
                </c:pt>
                <c:pt idx="1036">
                  <c:v>12.58251145038168</c:v>
                </c:pt>
                <c:pt idx="1037">
                  <c:v>12.605674148725</c:v>
                </c:pt>
                <c:pt idx="1038">
                  <c:v>12.51636891128417</c:v>
                </c:pt>
                <c:pt idx="1039">
                  <c:v>12.78088563139411</c:v>
                </c:pt>
                <c:pt idx="1040">
                  <c:v>12.60534890823027</c:v>
                </c:pt>
                <c:pt idx="1041">
                  <c:v>12.56489845777982</c:v>
                </c:pt>
                <c:pt idx="1042">
                  <c:v>12.54547869903802</c:v>
                </c:pt>
                <c:pt idx="1043">
                  <c:v>12.9396503282944</c:v>
                </c:pt>
                <c:pt idx="1044">
                  <c:v>12.82322033898305</c:v>
                </c:pt>
                <c:pt idx="1045">
                  <c:v>12.73461749885479</c:v>
                </c:pt>
                <c:pt idx="1046">
                  <c:v>12.80238815086273</c:v>
                </c:pt>
                <c:pt idx="1047">
                  <c:v>12.90480684073905</c:v>
                </c:pt>
                <c:pt idx="1048">
                  <c:v>12.96458390593984</c:v>
                </c:pt>
                <c:pt idx="1049">
                  <c:v>12.80701328447091</c:v>
                </c:pt>
                <c:pt idx="1050">
                  <c:v>12.093274587834</c:v>
                </c:pt>
                <c:pt idx="1051">
                  <c:v>12.04673678226265</c:v>
                </c:pt>
                <c:pt idx="1052">
                  <c:v>12.27625213189312</c:v>
                </c:pt>
                <c:pt idx="1053">
                  <c:v>12.2407077885162</c:v>
                </c:pt>
                <c:pt idx="1054">
                  <c:v>12.27807987492894</c:v>
                </c:pt>
                <c:pt idx="1055">
                  <c:v>12.3974701534963</c:v>
                </c:pt>
                <c:pt idx="1056">
                  <c:v>12.39427942012507</c:v>
                </c:pt>
                <c:pt idx="1057">
                  <c:v>12.56870807276862</c:v>
                </c:pt>
                <c:pt idx="1058">
                  <c:v>12.607640704946</c:v>
                </c:pt>
                <c:pt idx="1059">
                  <c:v>12.58113700966458</c:v>
                </c:pt>
                <c:pt idx="1060">
                  <c:v>12.6556495167709</c:v>
                </c:pt>
                <c:pt idx="1061">
                  <c:v>12.67403212052302</c:v>
                </c:pt>
                <c:pt idx="1062">
                  <c:v>12.58350056850483</c:v>
                </c:pt>
                <c:pt idx="1063">
                  <c:v>12.59046587369017</c:v>
                </c:pt>
                <c:pt idx="1064">
                  <c:v>12.53896771452846</c:v>
                </c:pt>
                <c:pt idx="1065">
                  <c:v>12.81907674879637</c:v>
                </c:pt>
                <c:pt idx="1066">
                  <c:v>12.83293401302747</c:v>
                </c:pt>
                <c:pt idx="1067">
                  <c:v>12.93569951854999</c:v>
                </c:pt>
                <c:pt idx="1068">
                  <c:v>12.81057490795809</c:v>
                </c:pt>
                <c:pt idx="1069">
                  <c:v>13.04052959501558</c:v>
                </c:pt>
                <c:pt idx="1070">
                  <c:v>12.93458793542906</c:v>
                </c:pt>
                <c:pt idx="1071">
                  <c:v>12.95649815916171</c:v>
                </c:pt>
                <c:pt idx="1072">
                  <c:v>13.08176154064004</c:v>
                </c:pt>
                <c:pt idx="1073">
                  <c:v>13.29152081563297</c:v>
                </c:pt>
                <c:pt idx="1074">
                  <c:v>13.47751203625035</c:v>
                </c:pt>
                <c:pt idx="1075">
                  <c:v>13.36327527612574</c:v>
                </c:pt>
                <c:pt idx="1076">
                  <c:v>13.22311335082148</c:v>
                </c:pt>
                <c:pt idx="1077">
                  <c:v>13.1850821482811</c:v>
                </c:pt>
                <c:pt idx="1078">
                  <c:v>13.29701504901284</c:v>
                </c:pt>
                <c:pt idx="1079">
                  <c:v>13.19666160430761</c:v>
                </c:pt>
                <c:pt idx="1080">
                  <c:v>13.19289797045423</c:v>
                </c:pt>
                <c:pt idx="1081">
                  <c:v>13.22402733673892</c:v>
                </c:pt>
                <c:pt idx="1082">
                  <c:v>13.44717244235814</c:v>
                </c:pt>
                <c:pt idx="1083">
                  <c:v>13.46832527958028</c:v>
                </c:pt>
                <c:pt idx="1084">
                  <c:v>13.48205301670579</c:v>
                </c:pt>
                <c:pt idx="1085">
                  <c:v>13.5193842330526</c:v>
                </c:pt>
                <c:pt idx="1086">
                  <c:v>13.63126743062267</c:v>
                </c:pt>
                <c:pt idx="1087">
                  <c:v>13.80382576280547</c:v>
                </c:pt>
                <c:pt idx="1088">
                  <c:v>13.656990197432</c:v>
                </c:pt>
                <c:pt idx="1089">
                  <c:v>13.05198746408984</c:v>
                </c:pt>
                <c:pt idx="1090">
                  <c:v>13.086979629146</c:v>
                </c:pt>
                <c:pt idx="1091">
                  <c:v>13.70529381039436</c:v>
                </c:pt>
                <c:pt idx="1092">
                  <c:v>13.5317602507182</c:v>
                </c:pt>
                <c:pt idx="1093">
                  <c:v>13.55615565421781</c:v>
                </c:pt>
                <c:pt idx="1094">
                  <c:v>13.54375293810394</c:v>
                </c:pt>
                <c:pt idx="1095">
                  <c:v>13.92807260381301</c:v>
                </c:pt>
                <c:pt idx="1096">
                  <c:v>13.85727735701228</c:v>
                </c:pt>
                <c:pt idx="1097">
                  <c:v>13.88194567772264</c:v>
                </c:pt>
                <c:pt idx="1098">
                  <c:v>14.07977539827631</c:v>
                </c:pt>
                <c:pt idx="1099">
                  <c:v>14.25612953773831</c:v>
                </c:pt>
                <c:pt idx="1100">
                  <c:v>14.42462914599112</c:v>
                </c:pt>
                <c:pt idx="1101">
                  <c:v>14.33912248628885</c:v>
                </c:pt>
                <c:pt idx="1102">
                  <c:v>14.35464132274443</c:v>
                </c:pt>
                <c:pt idx="1103">
                  <c:v>14.27279390704335</c:v>
                </c:pt>
                <c:pt idx="1104">
                  <c:v>14.52204660851452</c:v>
                </c:pt>
                <c:pt idx="1105">
                  <c:v>14.44418955865122</c:v>
                </c:pt>
                <c:pt idx="1106">
                  <c:v>14.40784272881135</c:v>
                </c:pt>
                <c:pt idx="1107">
                  <c:v>14.41754068480667</c:v>
                </c:pt>
                <c:pt idx="1108">
                  <c:v>14.52880093737795</c:v>
                </c:pt>
                <c:pt idx="1109">
                  <c:v>14.53863559432366</c:v>
                </c:pt>
                <c:pt idx="1110">
                  <c:v>14.52882176799896</c:v>
                </c:pt>
                <c:pt idx="1111">
                  <c:v>14.48735320921755</c:v>
                </c:pt>
                <c:pt idx="1112">
                  <c:v>14.47277828407759</c:v>
                </c:pt>
                <c:pt idx="1113">
                  <c:v>14.63042312198932</c:v>
                </c:pt>
                <c:pt idx="1114">
                  <c:v>14.49966410623617</c:v>
                </c:pt>
                <c:pt idx="1115">
                  <c:v>13.75941089474981</c:v>
                </c:pt>
                <c:pt idx="1116">
                  <c:v>13.66857530194725</c:v>
                </c:pt>
                <c:pt idx="1117">
                  <c:v>13.92061498644319</c:v>
                </c:pt>
                <c:pt idx="1118">
                  <c:v>13.75816859748583</c:v>
                </c:pt>
                <c:pt idx="1119">
                  <c:v>13.74874044860734</c:v>
                </c:pt>
                <c:pt idx="1120">
                  <c:v>13.72325486812916</c:v>
                </c:pt>
                <c:pt idx="1121">
                  <c:v>13.85660833127927</c:v>
                </c:pt>
                <c:pt idx="1122">
                  <c:v>13.85462287404486</c:v>
                </c:pt>
                <c:pt idx="1123">
                  <c:v>13.85752772984964</c:v>
                </c:pt>
                <c:pt idx="1124">
                  <c:v>13.9737774217402</c:v>
                </c:pt>
                <c:pt idx="1125">
                  <c:v>14.00398323884644</c:v>
                </c:pt>
                <c:pt idx="1126">
                  <c:v>14.17804042395859</c:v>
                </c:pt>
                <c:pt idx="1127">
                  <c:v>14.00902267685482</c:v>
                </c:pt>
                <c:pt idx="1128">
                  <c:v>13.74394404438673</c:v>
                </c:pt>
                <c:pt idx="1129">
                  <c:v>13.65161492149687</c:v>
                </c:pt>
                <c:pt idx="1130">
                  <c:v>13.87259001298548</c:v>
                </c:pt>
                <c:pt idx="1131">
                  <c:v>13.77571951363475</c:v>
                </c:pt>
                <c:pt idx="1132">
                  <c:v>13.73838980049581</c:v>
                </c:pt>
                <c:pt idx="1133">
                  <c:v>13.74379884311179</c:v>
                </c:pt>
                <c:pt idx="1134">
                  <c:v>13.82698854916775</c:v>
                </c:pt>
                <c:pt idx="1135">
                  <c:v>13.83837799551411</c:v>
                </c:pt>
                <c:pt idx="1136">
                  <c:v>13.79483886199976</c:v>
                </c:pt>
                <c:pt idx="1137">
                  <c:v>13.86907566993271</c:v>
                </c:pt>
                <c:pt idx="1138">
                  <c:v>13.90292763546216</c:v>
                </c:pt>
                <c:pt idx="1139">
                  <c:v>14.1955034824696</c:v>
                </c:pt>
                <c:pt idx="1140">
                  <c:v>13.96058788808877</c:v>
                </c:pt>
                <c:pt idx="1141">
                  <c:v>14.00331011686932</c:v>
                </c:pt>
                <c:pt idx="1142">
                  <c:v>13.51770708554639</c:v>
                </c:pt>
                <c:pt idx="1143">
                  <c:v>13.86451237427958</c:v>
                </c:pt>
                <c:pt idx="1144">
                  <c:v>13.68170866764606</c:v>
                </c:pt>
                <c:pt idx="1145">
                  <c:v>13.63495649225901</c:v>
                </c:pt>
                <c:pt idx="1146">
                  <c:v>13.61583455757713</c:v>
                </c:pt>
                <c:pt idx="1147">
                  <c:v>13.7133608317324</c:v>
                </c:pt>
                <c:pt idx="1148">
                  <c:v>13.9029720872415</c:v>
                </c:pt>
                <c:pt idx="1149">
                  <c:v>13.81475759972878</c:v>
                </c:pt>
                <c:pt idx="1150">
                  <c:v>13.90154028703808</c:v>
                </c:pt>
                <c:pt idx="1151">
                  <c:v>13.82814103288507</c:v>
                </c:pt>
                <c:pt idx="1152">
                  <c:v>14.2107368064188</c:v>
                </c:pt>
                <c:pt idx="1153">
                  <c:v>14.00261611481523</c:v>
                </c:pt>
                <c:pt idx="1154">
                  <c:v>14.07480845293254</c:v>
                </c:pt>
                <c:pt idx="1155">
                  <c:v>13.66714348785872</c:v>
                </c:pt>
                <c:pt idx="1156">
                  <c:v>13.70554966887417</c:v>
                </c:pt>
                <c:pt idx="1157">
                  <c:v>13.70771854304636</c:v>
                </c:pt>
                <c:pt idx="1158">
                  <c:v>13.59622516556291</c:v>
                </c:pt>
                <c:pt idx="1159">
                  <c:v>13.58266114790287</c:v>
                </c:pt>
                <c:pt idx="1160">
                  <c:v>13.54379470198676</c:v>
                </c:pt>
                <c:pt idx="1161">
                  <c:v>13.75710485651214</c:v>
                </c:pt>
                <c:pt idx="1162">
                  <c:v>13.67008940397351</c:v>
                </c:pt>
                <c:pt idx="1163">
                  <c:v>13.63717328918322</c:v>
                </c:pt>
                <c:pt idx="1164">
                  <c:v>13.53674613686534</c:v>
                </c:pt>
                <c:pt idx="1165">
                  <c:v>13.79218984547461</c:v>
                </c:pt>
                <c:pt idx="1166">
                  <c:v>13.59573068432671</c:v>
                </c:pt>
                <c:pt idx="1167">
                  <c:v>13.61975386313466</c:v>
                </c:pt>
                <c:pt idx="1168">
                  <c:v>13.1554912</c:v>
                </c:pt>
                <c:pt idx="1169">
                  <c:v>13.38733333333333</c:v>
                </c:pt>
                <c:pt idx="1170">
                  <c:v>13.29496746666667</c:v>
                </c:pt>
                <c:pt idx="1171">
                  <c:v>13.27482133333333</c:v>
                </c:pt>
                <c:pt idx="1172">
                  <c:v>13.25999253333333</c:v>
                </c:pt>
                <c:pt idx="1173">
                  <c:v>13.32153066666667</c:v>
                </c:pt>
                <c:pt idx="1174">
                  <c:v>13.3587424</c:v>
                </c:pt>
                <c:pt idx="1175">
                  <c:v>13.26517226666667</c:v>
                </c:pt>
                <c:pt idx="1176">
                  <c:v>13.2835968</c:v>
                </c:pt>
                <c:pt idx="1177">
                  <c:v>13.26528</c:v>
                </c:pt>
                <c:pt idx="1178">
                  <c:v>13.549792</c:v>
                </c:pt>
                <c:pt idx="1179">
                  <c:v>13.30757226666667</c:v>
                </c:pt>
                <c:pt idx="1180">
                  <c:v>13.32957973333333</c:v>
                </c:pt>
                <c:pt idx="1181">
                  <c:v>13.238435171386</c:v>
                </c:pt>
                <c:pt idx="1182">
                  <c:v>13.40721737279114</c:v>
                </c:pt>
                <c:pt idx="1183">
                  <c:v>13.2955822865659</c:v>
                </c:pt>
                <c:pt idx="1184">
                  <c:v>13.24199489035555</c:v>
                </c:pt>
                <c:pt idx="1185">
                  <c:v>13.24196827762402</c:v>
                </c:pt>
                <c:pt idx="1186">
                  <c:v>13.21551202895465</c:v>
                </c:pt>
                <c:pt idx="1187">
                  <c:v>13.27653289333617</c:v>
                </c:pt>
                <c:pt idx="1188">
                  <c:v>13.21540451351927</c:v>
                </c:pt>
                <c:pt idx="1189">
                  <c:v>13.25596338088141</c:v>
                </c:pt>
                <c:pt idx="1190">
                  <c:v>13.16747604854162</c:v>
                </c:pt>
                <c:pt idx="1191">
                  <c:v>13.81680860123483</c:v>
                </c:pt>
                <c:pt idx="1192">
                  <c:v>13.65193421332766</c:v>
                </c:pt>
                <c:pt idx="1193">
                  <c:v>13.59958058335108</c:v>
                </c:pt>
                <c:pt idx="1194">
                  <c:v>14.95476670574443</c:v>
                </c:pt>
                <c:pt idx="1195">
                  <c:v>14.9757327080891</c:v>
                </c:pt>
                <c:pt idx="1196">
                  <c:v>15.04655451348183</c:v>
                </c:pt>
                <c:pt idx="1197">
                  <c:v>14.95952989449004</c:v>
                </c:pt>
                <c:pt idx="1198">
                  <c:v>14.90101289566237</c:v>
                </c:pt>
                <c:pt idx="1199">
                  <c:v>14.97249941383353</c:v>
                </c:pt>
                <c:pt idx="1200">
                  <c:v>15.12620867526378</c:v>
                </c:pt>
                <c:pt idx="1201">
                  <c:v>14.95639155920281</c:v>
                </c:pt>
                <c:pt idx="1202">
                  <c:v>15.05501992966002</c:v>
                </c:pt>
                <c:pt idx="1203">
                  <c:v>14.92682766705745</c:v>
                </c:pt>
                <c:pt idx="1204">
                  <c:v>15.15120046893318</c:v>
                </c:pt>
                <c:pt idx="1205">
                  <c:v>15.00647596717468</c:v>
                </c:pt>
                <c:pt idx="1206">
                  <c:v>15.06801992966002</c:v>
                </c:pt>
                <c:pt idx="1207">
                  <c:v>15.82749383325111</c:v>
                </c:pt>
                <c:pt idx="1208">
                  <c:v>15.80409348791317</c:v>
                </c:pt>
                <c:pt idx="1209">
                  <c:v>15.8781894425259</c:v>
                </c:pt>
                <c:pt idx="1210">
                  <c:v>15.75704489393192</c:v>
                </c:pt>
                <c:pt idx="1211">
                  <c:v>15.77909842131228</c:v>
                </c:pt>
                <c:pt idx="1212">
                  <c:v>15.72116551554021</c:v>
                </c:pt>
                <c:pt idx="1213">
                  <c:v>16.03735816477553</c:v>
                </c:pt>
                <c:pt idx="1214">
                  <c:v>15.79666008880118</c:v>
                </c:pt>
                <c:pt idx="1215">
                  <c:v>15.92274543660582</c:v>
                </c:pt>
                <c:pt idx="1216">
                  <c:v>15.86287617168229</c:v>
                </c:pt>
                <c:pt idx="1217">
                  <c:v>16.17594597927972</c:v>
                </c:pt>
                <c:pt idx="1218">
                  <c:v>15.92819560927479</c:v>
                </c:pt>
                <c:pt idx="1219">
                  <c:v>15.91118524913666</c:v>
                </c:pt>
                <c:pt idx="1220">
                  <c:v>15.73890068326013</c:v>
                </c:pt>
                <c:pt idx="1221">
                  <c:v>15.95123962908736</c:v>
                </c:pt>
                <c:pt idx="1222">
                  <c:v>17.54860419716935</c:v>
                </c:pt>
                <c:pt idx="1223">
                  <c:v>17.48067959980478</c:v>
                </c:pt>
                <c:pt idx="1224">
                  <c:v>17.49368838457784</c:v>
                </c:pt>
                <c:pt idx="1225">
                  <c:v>17.45398243045388</c:v>
                </c:pt>
                <c:pt idx="1226">
                  <c:v>17.52380795510005</c:v>
                </c:pt>
                <c:pt idx="1227">
                  <c:v>17.43642630551489</c:v>
                </c:pt>
                <c:pt idx="1228">
                  <c:v>17.47186676427525</c:v>
                </c:pt>
                <c:pt idx="1229">
                  <c:v>17.40215226939971</c:v>
                </c:pt>
                <c:pt idx="1230">
                  <c:v>17.60597486578819</c:v>
                </c:pt>
                <c:pt idx="1231">
                  <c:v>17.45677647632992</c:v>
                </c:pt>
                <c:pt idx="1232">
                  <c:v>17.41335529526598</c:v>
                </c:pt>
                <c:pt idx="1233">
                  <c:v>16.43515109732276</c:v>
                </c:pt>
                <c:pt idx="1234">
                  <c:v>16.54194760427439</c:v>
                </c:pt>
                <c:pt idx="1235">
                  <c:v>16.49019188785476</c:v>
                </c:pt>
                <c:pt idx="1236">
                  <c:v>16.43504653567735</c:v>
                </c:pt>
                <c:pt idx="1237">
                  <c:v>16.42071469608181</c:v>
                </c:pt>
                <c:pt idx="1238">
                  <c:v>16.37322877168792</c:v>
                </c:pt>
                <c:pt idx="1239">
                  <c:v>16.46290129840285</c:v>
                </c:pt>
                <c:pt idx="1240">
                  <c:v>16.37176720671033</c:v>
                </c:pt>
                <c:pt idx="1241">
                  <c:v>16.38648397104447</c:v>
                </c:pt>
                <c:pt idx="1242">
                  <c:v>16.36308284499598</c:v>
                </c:pt>
                <c:pt idx="1243">
                  <c:v>16.63168907273354</c:v>
                </c:pt>
                <c:pt idx="1244">
                  <c:v>16.57976904515684</c:v>
                </c:pt>
                <c:pt idx="1245">
                  <c:v>16.68830977823739</c:v>
                </c:pt>
                <c:pt idx="1246">
                  <c:v>16.28663929879064</c:v>
                </c:pt>
                <c:pt idx="1247">
                  <c:v>16.32720847664485</c:v>
                </c:pt>
                <c:pt idx="1248">
                  <c:v>16.64501719738156</c:v>
                </c:pt>
                <c:pt idx="1249">
                  <c:v>16.56519693775657</c:v>
                </c:pt>
                <c:pt idx="1250">
                  <c:v>16.62986353045601</c:v>
                </c:pt>
                <c:pt idx="1251">
                  <c:v>16.5747597914124</c:v>
                </c:pt>
                <c:pt idx="1252">
                  <c:v>16.97035726173305</c:v>
                </c:pt>
                <c:pt idx="1253">
                  <c:v>16.88075002773771</c:v>
                </c:pt>
                <c:pt idx="1254">
                  <c:v>16.96767336070121</c:v>
                </c:pt>
                <c:pt idx="1255">
                  <c:v>17.02201264839676</c:v>
                </c:pt>
                <c:pt idx="1256">
                  <c:v>17.27031953844447</c:v>
                </c:pt>
                <c:pt idx="1257">
                  <c:v>17.27426716964385</c:v>
                </c:pt>
                <c:pt idx="1258">
                  <c:v>17.21013203151004</c:v>
                </c:pt>
                <c:pt idx="1259">
                  <c:v>17.66976069533807</c:v>
                </c:pt>
                <c:pt idx="1260">
                  <c:v>17.61078677051586</c:v>
                </c:pt>
                <c:pt idx="1261">
                  <c:v>17.73033750987696</c:v>
                </c:pt>
                <c:pt idx="1262">
                  <c:v>17.64943221582572</c:v>
                </c:pt>
                <c:pt idx="1263">
                  <c:v>17.70303758889265</c:v>
                </c:pt>
                <c:pt idx="1264">
                  <c:v>17.78459645558189</c:v>
                </c:pt>
                <c:pt idx="1265">
                  <c:v>17.89563381871543</c:v>
                </c:pt>
                <c:pt idx="1266">
                  <c:v>17.82240884975731</c:v>
                </c:pt>
                <c:pt idx="1267">
                  <c:v>17.97799300146744</c:v>
                </c:pt>
                <c:pt idx="1268">
                  <c:v>17.88096399142115</c:v>
                </c:pt>
                <c:pt idx="1269">
                  <c:v>18.14703013884186</c:v>
                </c:pt>
                <c:pt idx="1270">
                  <c:v>18.06985664296196</c:v>
                </c:pt>
                <c:pt idx="1271">
                  <c:v>18.18619708770742</c:v>
                </c:pt>
                <c:pt idx="1272">
                  <c:v>18.68538035961273</c:v>
                </c:pt>
                <c:pt idx="1273">
                  <c:v>18.95706777316736</c:v>
                </c:pt>
                <c:pt idx="1274">
                  <c:v>19.16972683264177</c:v>
                </c:pt>
                <c:pt idx="1275">
                  <c:v>19.24448017519594</c:v>
                </c:pt>
                <c:pt idx="1276">
                  <c:v>19.35785039188566</c:v>
                </c:pt>
                <c:pt idx="1277">
                  <c:v>19.37750576302443</c:v>
                </c:pt>
                <c:pt idx="1278">
                  <c:v>19.56679230059935</c:v>
                </c:pt>
                <c:pt idx="1279">
                  <c:v>19.55404910096819</c:v>
                </c:pt>
                <c:pt idx="1280">
                  <c:v>19.50385315813739</c:v>
                </c:pt>
                <c:pt idx="1281">
                  <c:v>19.62933494698018</c:v>
                </c:pt>
                <c:pt idx="1282">
                  <c:v>19.91047948363301</c:v>
                </c:pt>
                <c:pt idx="1283">
                  <c:v>19.79394651913324</c:v>
                </c:pt>
                <c:pt idx="1284">
                  <c:v>19.75840248962655</c:v>
                </c:pt>
                <c:pt idx="1285">
                  <c:v>18.95535354653093</c:v>
                </c:pt>
                <c:pt idx="1286">
                  <c:v>19.18857253513334</c:v>
                </c:pt>
                <c:pt idx="1287">
                  <c:v>19.22146176828593</c:v>
                </c:pt>
                <c:pt idx="1288">
                  <c:v>19.1852229722253</c:v>
                </c:pt>
                <c:pt idx="1289">
                  <c:v>19.32136439083767</c:v>
                </c:pt>
                <c:pt idx="1290">
                  <c:v>19.28690715945557</c:v>
                </c:pt>
                <c:pt idx="1291">
                  <c:v>19.47059090406108</c:v>
                </c:pt>
                <c:pt idx="1292">
                  <c:v>19.5650138320239</c:v>
                </c:pt>
                <c:pt idx="1293">
                  <c:v>19.71017151709638</c:v>
                </c:pt>
                <c:pt idx="1294">
                  <c:v>20.02328538231714</c:v>
                </c:pt>
                <c:pt idx="1295">
                  <c:v>20.61804470510125</c:v>
                </c:pt>
                <c:pt idx="1296">
                  <c:v>20.64789642580502</c:v>
                </c:pt>
                <c:pt idx="1297">
                  <c:v>20.58548854708421</c:v>
                </c:pt>
                <c:pt idx="1298">
                  <c:v>18.98391747325522</c:v>
                </c:pt>
                <c:pt idx="1299">
                  <c:v>18.98675904228222</c:v>
                </c:pt>
                <c:pt idx="1300">
                  <c:v>19.16889353031075</c:v>
                </c:pt>
                <c:pt idx="1301">
                  <c:v>19.06054304635762</c:v>
                </c:pt>
                <c:pt idx="1302">
                  <c:v>19.13079164544065</c:v>
                </c:pt>
                <c:pt idx="1303">
                  <c:v>18.95804177279674</c:v>
                </c:pt>
                <c:pt idx="1304">
                  <c:v>19.35678451349975</c:v>
                </c:pt>
                <c:pt idx="1305">
                  <c:v>19.0027417218543</c:v>
                </c:pt>
                <c:pt idx="1306">
                  <c:v>19.03267753438614</c:v>
                </c:pt>
                <c:pt idx="1307">
                  <c:v>18.97367498726439</c:v>
                </c:pt>
                <c:pt idx="1308">
                  <c:v>19.13945084055018</c:v>
                </c:pt>
                <c:pt idx="1309">
                  <c:v>19.2773713703515</c:v>
                </c:pt>
                <c:pt idx="1310">
                  <c:v>19.23480183392766</c:v>
                </c:pt>
                <c:pt idx="1311">
                  <c:v>20.00472824379516</c:v>
                </c:pt>
                <c:pt idx="1312">
                  <c:v>19.90743219185255</c:v>
                </c:pt>
                <c:pt idx="1313">
                  <c:v>20.0909247041575</c:v>
                </c:pt>
                <c:pt idx="1314">
                  <c:v>20.07474604670646</c:v>
                </c:pt>
                <c:pt idx="1315">
                  <c:v>20.13068174677977</c:v>
                </c:pt>
                <c:pt idx="1316">
                  <c:v>20.14428526547282</c:v>
                </c:pt>
                <c:pt idx="1317">
                  <c:v>20.40203267357839</c:v>
                </c:pt>
                <c:pt idx="1318">
                  <c:v>20.28890250287988</c:v>
                </c:pt>
                <c:pt idx="1319">
                  <c:v>20.34996963032778</c:v>
                </c:pt>
                <c:pt idx="1320">
                  <c:v>20.39123468426013</c:v>
                </c:pt>
                <c:pt idx="1321">
                  <c:v>20.56460571787622</c:v>
                </c:pt>
                <c:pt idx="1322">
                  <c:v>20.62303068384124</c:v>
                </c:pt>
                <c:pt idx="1323">
                  <c:v>20.71279924599434</c:v>
                </c:pt>
                <c:pt idx="1324">
                  <c:v>20.36706878744061</c:v>
                </c:pt>
                <c:pt idx="1325">
                  <c:v>20.39799731460442</c:v>
                </c:pt>
                <c:pt idx="1326">
                  <c:v>20.7065657921917</c:v>
                </c:pt>
                <c:pt idx="1327">
                  <c:v>20.67537595538112</c:v>
                </c:pt>
                <c:pt idx="1328">
                  <c:v>20.78339702540798</c:v>
                </c:pt>
                <c:pt idx="1329">
                  <c:v>20.73356434620946</c:v>
                </c:pt>
                <c:pt idx="1330">
                  <c:v>21.15120636232183</c:v>
                </c:pt>
                <c:pt idx="1331">
                  <c:v>21.17578702747366</c:v>
                </c:pt>
                <c:pt idx="1332">
                  <c:v>21.22968498244164</c:v>
                </c:pt>
                <c:pt idx="1333">
                  <c:v>21.37959305928527</c:v>
                </c:pt>
                <c:pt idx="1334">
                  <c:v>21.70981718653171</c:v>
                </c:pt>
                <c:pt idx="1335">
                  <c:v>22.02403429043586</c:v>
                </c:pt>
                <c:pt idx="1336">
                  <c:v>21.99749638504441</c:v>
                </c:pt>
                <c:pt idx="1337">
                  <c:v>21.29255548949663</c:v>
                </c:pt>
                <c:pt idx="1338">
                  <c:v>21.3594698771304</c:v>
                </c:pt>
                <c:pt idx="1339">
                  <c:v>21.5807025366627</c:v>
                </c:pt>
                <c:pt idx="1340">
                  <c:v>21.54537257233452</c:v>
                </c:pt>
                <c:pt idx="1341">
                  <c:v>21.60245937376139</c:v>
                </c:pt>
                <c:pt idx="1342">
                  <c:v>21.64023483947681</c:v>
                </c:pt>
                <c:pt idx="1343">
                  <c:v>21.91827982560444</c:v>
                </c:pt>
                <c:pt idx="1344">
                  <c:v>21.89113654379707</c:v>
                </c:pt>
                <c:pt idx="1345">
                  <c:v>21.93345917558462</c:v>
                </c:pt>
                <c:pt idx="1346">
                  <c:v>21.9982778438367</c:v>
                </c:pt>
                <c:pt idx="1347">
                  <c:v>22.10389813713833</c:v>
                </c:pt>
                <c:pt idx="1348">
                  <c:v>22.32122275069362</c:v>
                </c:pt>
                <c:pt idx="1349">
                  <c:v>22.25743460166468</c:v>
                </c:pt>
                <c:pt idx="1350">
                  <c:v>21.15307613168724</c:v>
                </c:pt>
                <c:pt idx="1351">
                  <c:v>21.12267957351291</c:v>
                </c:pt>
                <c:pt idx="1352">
                  <c:v>21.51043958099514</c:v>
                </c:pt>
                <c:pt idx="1353">
                  <c:v>21.28202581369248</c:v>
                </c:pt>
                <c:pt idx="1354">
                  <c:v>21.37359521137299</c:v>
                </c:pt>
                <c:pt idx="1355">
                  <c:v>21.32246539468762</c:v>
                </c:pt>
                <c:pt idx="1356">
                  <c:v>21.55035353535354</c:v>
                </c:pt>
                <c:pt idx="1357">
                  <c:v>21.55394874672653</c:v>
                </c:pt>
                <c:pt idx="1358">
                  <c:v>21.49392442947999</c:v>
                </c:pt>
                <c:pt idx="1359">
                  <c:v>21.49210811821923</c:v>
                </c:pt>
                <c:pt idx="1360">
                  <c:v>21.52509539842873</c:v>
                </c:pt>
                <c:pt idx="1361">
                  <c:v>21.74622615039282</c:v>
                </c:pt>
                <c:pt idx="1362">
                  <c:v>21.64758791619903</c:v>
                </c:pt>
                <c:pt idx="1363">
                  <c:v>21.02292453682784</c:v>
                </c:pt>
                <c:pt idx="1364">
                  <c:v>20.96370266606417</c:v>
                </c:pt>
                <c:pt idx="1365">
                  <c:v>21.17675101671939</c:v>
                </c:pt>
                <c:pt idx="1366">
                  <c:v>21.15418436511523</c:v>
                </c:pt>
                <c:pt idx="1367">
                  <c:v>21.07286488929056</c:v>
                </c:pt>
                <c:pt idx="1368">
                  <c:v>21.05288657930411</c:v>
                </c:pt>
                <c:pt idx="1369">
                  <c:v>21.11468413917759</c:v>
                </c:pt>
                <c:pt idx="1370">
                  <c:v>21.14716222322639</c:v>
                </c:pt>
                <c:pt idx="1371">
                  <c:v>21.21661274288297</c:v>
                </c:pt>
                <c:pt idx="1372">
                  <c:v>21.29121554450971</c:v>
                </c:pt>
                <c:pt idx="1373">
                  <c:v>21.34344780840488</c:v>
                </c:pt>
                <c:pt idx="1374">
                  <c:v>21.44723090826932</c:v>
                </c:pt>
                <c:pt idx="1375">
                  <c:v>21.26220244012653</c:v>
                </c:pt>
                <c:pt idx="1376">
                  <c:v>19.56911092646448</c:v>
                </c:pt>
                <c:pt idx="1377">
                  <c:v>19.51590278354799</c:v>
                </c:pt>
                <c:pt idx="1378">
                  <c:v>19.83305941005401</c:v>
                </c:pt>
                <c:pt idx="1379">
                  <c:v>19.65793518903199</c:v>
                </c:pt>
                <c:pt idx="1380">
                  <c:v>19.68090319900291</c:v>
                </c:pt>
                <c:pt idx="1381">
                  <c:v>19.61740257582052</c:v>
                </c:pt>
                <c:pt idx="1382">
                  <c:v>19.84974075612796</c:v>
                </c:pt>
                <c:pt idx="1383">
                  <c:v>19.84676194432904</c:v>
                </c:pt>
                <c:pt idx="1384">
                  <c:v>19.74928707935189</c:v>
                </c:pt>
                <c:pt idx="1385">
                  <c:v>19.77115413377648</c:v>
                </c:pt>
                <c:pt idx="1386">
                  <c:v>19.79086830078936</c:v>
                </c:pt>
                <c:pt idx="1387">
                  <c:v>19.97960697964271</c:v>
                </c:pt>
                <c:pt idx="1388">
                  <c:v>19.77953385957624</c:v>
                </c:pt>
                <c:pt idx="1389">
                  <c:v>18.14745205479452</c:v>
                </c:pt>
                <c:pt idx="1390">
                  <c:v>18.09799923896499</c:v>
                </c:pt>
                <c:pt idx="1391">
                  <c:v>18.2924101978691</c:v>
                </c:pt>
                <c:pt idx="1392">
                  <c:v>18.15975418569254</c:v>
                </c:pt>
                <c:pt idx="1393">
                  <c:v>18.1175289193303</c:v>
                </c:pt>
                <c:pt idx="1394">
                  <c:v>18.10014764079148</c:v>
                </c:pt>
                <c:pt idx="1395">
                  <c:v>18.2071902587519</c:v>
                </c:pt>
                <c:pt idx="1396">
                  <c:v>18.19219634703196</c:v>
                </c:pt>
                <c:pt idx="1397">
                  <c:v>18.16838812785388</c:v>
                </c:pt>
                <c:pt idx="1398">
                  <c:v>18.12697869101978</c:v>
                </c:pt>
                <c:pt idx="1399">
                  <c:v>18.12451141552511</c:v>
                </c:pt>
                <c:pt idx="1400">
                  <c:v>18.42156773211568</c:v>
                </c:pt>
                <c:pt idx="1401">
                  <c:v>18.21324505327245</c:v>
                </c:pt>
                <c:pt idx="1402">
                  <c:v>17.37654827089337</c:v>
                </c:pt>
                <c:pt idx="1403">
                  <c:v>17.27938112391931</c:v>
                </c:pt>
                <c:pt idx="1404">
                  <c:v>17.68738904899135</c:v>
                </c:pt>
                <c:pt idx="1405">
                  <c:v>17.45954250720461</c:v>
                </c:pt>
                <c:pt idx="1406">
                  <c:v>17.40784870317003</c:v>
                </c:pt>
                <c:pt idx="1407">
                  <c:v>17.33673270893372</c:v>
                </c:pt>
                <c:pt idx="1408">
                  <c:v>17.35425936599423</c:v>
                </c:pt>
                <c:pt idx="1409">
                  <c:v>17.57782853025937</c:v>
                </c:pt>
                <c:pt idx="1410">
                  <c:v>17.41948342939481</c:v>
                </c:pt>
                <c:pt idx="1411">
                  <c:v>17.3894113832853</c:v>
                </c:pt>
                <c:pt idx="1412">
                  <c:v>17.34108933717579</c:v>
                </c:pt>
                <c:pt idx="1413">
                  <c:v>17.70216354466859</c:v>
                </c:pt>
                <c:pt idx="1414">
                  <c:v>17.53458357348703</c:v>
                </c:pt>
                <c:pt idx="1415">
                  <c:v>17.54524423631124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41931552"/>
        <c:axId val="-1741907680"/>
      </c:lineChart>
      <c:dateAx>
        <c:axId val="-1741931552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1907680"/>
        <c:crosses val="autoZero"/>
        <c:auto val="1"/>
        <c:lblOffset val="100"/>
        <c:baseTimeUnit val="days"/>
        <c:majorUnit val="5.0"/>
        <c:majorTimeUnit val="years"/>
      </c:dateAx>
      <c:valAx>
        <c:axId val="-1741907680"/>
        <c:scaling>
          <c:orientation val="minMax"/>
          <c:max val="25.0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41931552"/>
        <c:crosses val="autoZero"/>
        <c:crossBetween val="between"/>
        <c:majorUnit val="5.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Composition of Federal Reserve Assets,</a:t>
            </a:r>
            <a:r>
              <a:rPr lang="en-US" sz="2000" baseline="0"/>
              <a:t> </a:t>
            </a:r>
            <a:r>
              <a:rPr lang="en-US" sz="2000"/>
              <a:t>1914-1941 ($bn)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712297681539808"/>
          <c:y val="0.0948219008925917"/>
          <c:w val="0.905672681539807"/>
          <c:h val="0.689922978377703"/>
        </c:manualLayout>
      </c:layout>
      <c:areaChart>
        <c:grouping val="stacked"/>
        <c:varyColors val="0"/>
        <c:ser>
          <c:idx val="0"/>
          <c:order val="0"/>
          <c:tx>
            <c:strRef>
              <c:f>'Asset Composition'!$B$3</c:f>
              <c:strCache>
                <c:ptCount val="1"/>
                <c:pt idx="0">
                  <c:v>Gold reserves</c:v>
                </c:pt>
              </c:strCache>
            </c:strRef>
          </c:tx>
          <c:spPr>
            <a:solidFill>
              <a:srgbClr val="FFC000"/>
            </a:solidFill>
            <a:ln w="127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Composition'!$B$4:$B$1419</c:f>
              <c:numCache>
                <c:formatCode>#,##0</c:formatCode>
                <c:ptCount val="1416"/>
                <c:pt idx="0">
                  <c:v>204945.0</c:v>
                </c:pt>
                <c:pt idx="1">
                  <c:v>227840.0</c:v>
                </c:pt>
                <c:pt idx="2">
                  <c:v>230912.0</c:v>
                </c:pt>
                <c:pt idx="3">
                  <c:v>232073.0</c:v>
                </c:pt>
                <c:pt idx="4">
                  <c:v>233279.0</c:v>
                </c:pt>
                <c:pt idx="5">
                  <c:v>232568.0</c:v>
                </c:pt>
                <c:pt idx="6">
                  <c:v>229069.0</c:v>
                </c:pt>
                <c:pt idx="7">
                  <c:v>232553.0</c:v>
                </c:pt>
                <c:pt idx="8">
                  <c:v>236516.0</c:v>
                </c:pt>
                <c:pt idx="9">
                  <c:v>239662.0</c:v>
                </c:pt>
                <c:pt idx="10">
                  <c:v>235905.0</c:v>
                </c:pt>
                <c:pt idx="11">
                  <c:v>256217.0</c:v>
                </c:pt>
                <c:pt idx="12">
                  <c:v>259256.0</c:v>
                </c:pt>
                <c:pt idx="13">
                  <c:v>251808.0</c:v>
                </c:pt>
                <c:pt idx="14">
                  <c:v>248909.0</c:v>
                </c:pt>
                <c:pt idx="15">
                  <c:v>247251.0</c:v>
                </c:pt>
                <c:pt idx="16">
                  <c:v>246999.0</c:v>
                </c:pt>
                <c:pt idx="17">
                  <c:v>245018.0</c:v>
                </c:pt>
                <c:pt idx="18">
                  <c:v>242168.0</c:v>
                </c:pt>
                <c:pt idx="19">
                  <c:v>239176.0</c:v>
                </c:pt>
                <c:pt idx="20">
                  <c:v>239540.0</c:v>
                </c:pt>
                <c:pt idx="21">
                  <c:v>237206.0</c:v>
                </c:pt>
                <c:pt idx="22">
                  <c:v>238710.0</c:v>
                </c:pt>
                <c:pt idx="23">
                  <c:v>238228.0</c:v>
                </c:pt>
                <c:pt idx="24">
                  <c:v>244034.0</c:v>
                </c:pt>
                <c:pt idx="25">
                  <c:v>241063.0</c:v>
                </c:pt>
                <c:pt idx="26">
                  <c:v>243376.0</c:v>
                </c:pt>
                <c:pt idx="27">
                  <c:v>243640.0</c:v>
                </c:pt>
                <c:pt idx="28">
                  <c:v>242515.0</c:v>
                </c:pt>
                <c:pt idx="29">
                  <c:v>246231.0</c:v>
                </c:pt>
                <c:pt idx="30">
                  <c:v>246521.0</c:v>
                </c:pt>
                <c:pt idx="31">
                  <c:v>255187.0</c:v>
                </c:pt>
                <c:pt idx="32">
                  <c:v>264288.0</c:v>
                </c:pt>
                <c:pt idx="33">
                  <c:v>266243.0</c:v>
                </c:pt>
                <c:pt idx="34">
                  <c:v>261188.0</c:v>
                </c:pt>
                <c:pt idx="35">
                  <c:v>263573.0</c:v>
                </c:pt>
                <c:pt idx="36">
                  <c:v>266192.0</c:v>
                </c:pt>
                <c:pt idx="37">
                  <c:v>261196.0</c:v>
                </c:pt>
                <c:pt idx="38">
                  <c:v>264271.0</c:v>
                </c:pt>
                <c:pt idx="39">
                  <c:v>261985.0</c:v>
                </c:pt>
                <c:pt idx="40">
                  <c:v>268179.0</c:v>
                </c:pt>
                <c:pt idx="41">
                  <c:v>268411.0</c:v>
                </c:pt>
                <c:pt idx="42">
                  <c:v>282007.0</c:v>
                </c:pt>
                <c:pt idx="43">
                  <c:v>288639.0</c:v>
                </c:pt>
                <c:pt idx="44">
                  <c:v>290224.0</c:v>
                </c:pt>
                <c:pt idx="45">
                  <c:v>283656.0</c:v>
                </c:pt>
                <c:pt idx="46">
                  <c:v>284831.0</c:v>
                </c:pt>
                <c:pt idx="47">
                  <c:v>286788.0</c:v>
                </c:pt>
                <c:pt idx="48">
                  <c:v>282887.0</c:v>
                </c:pt>
                <c:pt idx="49">
                  <c:v>281406.0</c:v>
                </c:pt>
                <c:pt idx="50">
                  <c:v>294715.0</c:v>
                </c:pt>
                <c:pt idx="51">
                  <c:v>297447.0</c:v>
                </c:pt>
                <c:pt idx="52">
                  <c:v>315977.0</c:v>
                </c:pt>
                <c:pt idx="53">
                  <c:v>321068.0</c:v>
                </c:pt>
                <c:pt idx="54">
                  <c:v>325181.0</c:v>
                </c:pt>
                <c:pt idx="55">
                  <c:v>321162.0</c:v>
                </c:pt>
                <c:pt idx="56">
                  <c:v>334887.0</c:v>
                </c:pt>
                <c:pt idx="57">
                  <c:v>347381.0</c:v>
                </c:pt>
                <c:pt idx="58">
                  <c:v>344963.0</c:v>
                </c:pt>
                <c:pt idx="59">
                  <c:v>354418.0</c:v>
                </c:pt>
                <c:pt idx="60">
                  <c:v>347700.0</c:v>
                </c:pt>
                <c:pt idx="61">
                  <c:v>341788.0</c:v>
                </c:pt>
                <c:pt idx="62">
                  <c:v>349861.0</c:v>
                </c:pt>
                <c:pt idx="63">
                  <c:v>342004.0</c:v>
                </c:pt>
                <c:pt idx="64">
                  <c:v>340342.0</c:v>
                </c:pt>
                <c:pt idx="65">
                  <c:v>338317.0</c:v>
                </c:pt>
                <c:pt idx="66">
                  <c:v>340438.0</c:v>
                </c:pt>
                <c:pt idx="67">
                  <c:v>338250.0</c:v>
                </c:pt>
                <c:pt idx="68">
                  <c:v>338539.0</c:v>
                </c:pt>
                <c:pt idx="69">
                  <c:v>334473.0</c:v>
                </c:pt>
                <c:pt idx="70">
                  <c:v>342124.0</c:v>
                </c:pt>
                <c:pt idx="71">
                  <c:v>335240.0</c:v>
                </c:pt>
                <c:pt idx="72">
                  <c:v>327338.0</c:v>
                </c:pt>
                <c:pt idx="73">
                  <c:v>322899.0</c:v>
                </c:pt>
                <c:pt idx="74">
                  <c:v>316140.0</c:v>
                </c:pt>
                <c:pt idx="75">
                  <c:v>311182.0</c:v>
                </c:pt>
                <c:pt idx="76">
                  <c:v>306597.0</c:v>
                </c:pt>
                <c:pt idx="77">
                  <c:v>312174.0</c:v>
                </c:pt>
                <c:pt idx="78">
                  <c:v>326608.0</c:v>
                </c:pt>
                <c:pt idx="79">
                  <c:v>337139.0</c:v>
                </c:pt>
                <c:pt idx="80">
                  <c:v>346377.0</c:v>
                </c:pt>
                <c:pt idx="81">
                  <c:v>360628.0</c:v>
                </c:pt>
                <c:pt idx="82">
                  <c:v>367996.0</c:v>
                </c:pt>
                <c:pt idx="83">
                  <c:v>373638.0</c:v>
                </c:pt>
                <c:pt idx="84">
                  <c:v>376758.0</c:v>
                </c:pt>
                <c:pt idx="85">
                  <c:v>385853.0</c:v>
                </c:pt>
                <c:pt idx="86">
                  <c:v>390203.0</c:v>
                </c:pt>
                <c:pt idx="87">
                  <c:v>363541.0</c:v>
                </c:pt>
                <c:pt idx="88">
                  <c:v>364760.0</c:v>
                </c:pt>
                <c:pt idx="89">
                  <c:v>365163.0</c:v>
                </c:pt>
                <c:pt idx="90">
                  <c:v>366925.0</c:v>
                </c:pt>
                <c:pt idx="91">
                  <c:v>372918.0</c:v>
                </c:pt>
                <c:pt idx="92">
                  <c:v>372387.0</c:v>
                </c:pt>
                <c:pt idx="93">
                  <c:v>351771.0</c:v>
                </c:pt>
                <c:pt idx="94">
                  <c:v>369680.0</c:v>
                </c:pt>
                <c:pt idx="95">
                  <c:v>377473.0</c:v>
                </c:pt>
                <c:pt idx="96">
                  <c:v>378443.0</c:v>
                </c:pt>
                <c:pt idx="97">
                  <c:v>387195.0</c:v>
                </c:pt>
                <c:pt idx="98">
                  <c:v>386977.0</c:v>
                </c:pt>
                <c:pt idx="99">
                  <c:v>394348.0</c:v>
                </c:pt>
                <c:pt idx="100">
                  <c:v>384284.0</c:v>
                </c:pt>
                <c:pt idx="101">
                  <c:v>397979.0</c:v>
                </c:pt>
                <c:pt idx="102">
                  <c:v>407192.0</c:v>
                </c:pt>
                <c:pt idx="103">
                  <c:v>406836.0</c:v>
                </c:pt>
                <c:pt idx="104">
                  <c:v>435645.0</c:v>
                </c:pt>
                <c:pt idx="105">
                  <c:v>459935.0</c:v>
                </c:pt>
                <c:pt idx="106">
                  <c:v>439174.0</c:v>
                </c:pt>
                <c:pt idx="107">
                  <c:v>427969.0</c:v>
                </c:pt>
                <c:pt idx="108">
                  <c:v>435302.0</c:v>
                </c:pt>
                <c:pt idx="109">
                  <c:v>449917.0</c:v>
                </c:pt>
                <c:pt idx="110">
                  <c:v>453713.0</c:v>
                </c:pt>
                <c:pt idx="111">
                  <c:v>460770.0</c:v>
                </c:pt>
                <c:pt idx="112">
                  <c:v>501152.0</c:v>
                </c:pt>
                <c:pt idx="113">
                  <c:v>502143.0</c:v>
                </c:pt>
                <c:pt idx="114">
                  <c:v>517925.0</c:v>
                </c:pt>
                <c:pt idx="115">
                  <c:v>521760.0</c:v>
                </c:pt>
                <c:pt idx="116">
                  <c:v>488889.0</c:v>
                </c:pt>
                <c:pt idx="117">
                  <c:v>492392.0</c:v>
                </c:pt>
                <c:pt idx="118">
                  <c:v>497138.0</c:v>
                </c:pt>
                <c:pt idx="119">
                  <c:v>518541.0</c:v>
                </c:pt>
                <c:pt idx="120">
                  <c:v>538070.0</c:v>
                </c:pt>
                <c:pt idx="121">
                  <c:v>559318.0</c:v>
                </c:pt>
                <c:pt idx="122">
                  <c:v>562536.0</c:v>
                </c:pt>
                <c:pt idx="123">
                  <c:v>577378.0</c:v>
                </c:pt>
                <c:pt idx="124">
                  <c:v>565102.0</c:v>
                </c:pt>
                <c:pt idx="125">
                  <c:v>539074.0</c:v>
                </c:pt>
                <c:pt idx="126">
                  <c:v>539633.0</c:v>
                </c:pt>
                <c:pt idx="127">
                  <c:v>522236.0</c:v>
                </c:pt>
                <c:pt idx="128">
                  <c:v>557697.0</c:v>
                </c:pt>
                <c:pt idx="129">
                  <c:v>561287.0</c:v>
                </c:pt>
                <c:pt idx="130">
                  <c:v>540992.0</c:v>
                </c:pt>
                <c:pt idx="131">
                  <c:v>520760.0</c:v>
                </c:pt>
                <c:pt idx="132">
                  <c:v>489834.0</c:v>
                </c:pt>
                <c:pt idx="133">
                  <c:v>538617.0</c:v>
                </c:pt>
                <c:pt idx="134">
                  <c:v>590948.0</c:v>
                </c:pt>
                <c:pt idx="135">
                  <c:v>1.212018E6</c:v>
                </c:pt>
                <c:pt idx="136">
                  <c:v>1.294512E6</c:v>
                </c:pt>
                <c:pt idx="137">
                  <c:v>1.317703E6</c:v>
                </c:pt>
                <c:pt idx="138">
                  <c:v>1.353371E6</c:v>
                </c:pt>
                <c:pt idx="139">
                  <c:v>1.38002E6</c:v>
                </c:pt>
                <c:pt idx="140">
                  <c:v>1.362263E6</c:v>
                </c:pt>
                <c:pt idx="141">
                  <c:v>1.367673E6</c:v>
                </c:pt>
                <c:pt idx="142">
                  <c:v>1.370942E6</c:v>
                </c:pt>
                <c:pt idx="143">
                  <c:v>1.374583E6</c:v>
                </c:pt>
                <c:pt idx="144">
                  <c:v>1.372219E6</c:v>
                </c:pt>
                <c:pt idx="145">
                  <c:v>1.353498E6</c:v>
                </c:pt>
                <c:pt idx="146">
                  <c:v>1.364783E6</c:v>
                </c:pt>
                <c:pt idx="147">
                  <c:v>1.374949E6</c:v>
                </c:pt>
                <c:pt idx="148">
                  <c:v>1.402317E6</c:v>
                </c:pt>
                <c:pt idx="149">
                  <c:v>1.40847E6</c:v>
                </c:pt>
                <c:pt idx="150">
                  <c:v>1.438477E6</c:v>
                </c:pt>
                <c:pt idx="151">
                  <c:v>1.447445E6</c:v>
                </c:pt>
                <c:pt idx="152">
                  <c:v>1.471539E6</c:v>
                </c:pt>
                <c:pt idx="153">
                  <c:v>1.503436E6</c:v>
                </c:pt>
                <c:pt idx="154">
                  <c:v>1.546075E6</c:v>
                </c:pt>
                <c:pt idx="155">
                  <c:v>1.573377E6</c:v>
                </c:pt>
                <c:pt idx="156">
                  <c:v>1.584328E6</c:v>
                </c:pt>
                <c:pt idx="157">
                  <c:v>1.604704E6</c:v>
                </c:pt>
                <c:pt idx="158">
                  <c:v>1.621725E6</c:v>
                </c:pt>
                <c:pt idx="159">
                  <c:v>1.631358E6</c:v>
                </c:pt>
                <c:pt idx="160">
                  <c:v>1.650238E6</c:v>
                </c:pt>
                <c:pt idx="161">
                  <c:v>1.645543E6</c:v>
                </c:pt>
                <c:pt idx="162">
                  <c:v>1.671133E6</c:v>
                </c:pt>
                <c:pt idx="163">
                  <c:v>1.68772E6</c:v>
                </c:pt>
                <c:pt idx="164">
                  <c:v>1.69683E6</c:v>
                </c:pt>
                <c:pt idx="165">
                  <c:v>1.72947E6</c:v>
                </c:pt>
                <c:pt idx="166">
                  <c:v>1.726507E6</c:v>
                </c:pt>
                <c:pt idx="167">
                  <c:v>1.717022E6</c:v>
                </c:pt>
                <c:pt idx="168">
                  <c:v>1.754668E6</c:v>
                </c:pt>
                <c:pt idx="169">
                  <c:v>1.758542E6</c:v>
                </c:pt>
                <c:pt idx="170">
                  <c:v>1.772395E6</c:v>
                </c:pt>
                <c:pt idx="171">
                  <c:v>1.777329E6</c:v>
                </c:pt>
                <c:pt idx="172">
                  <c:v>1.788198E6</c:v>
                </c:pt>
                <c:pt idx="173">
                  <c:v>1.793243E6</c:v>
                </c:pt>
                <c:pt idx="174">
                  <c:v>1.802814E6</c:v>
                </c:pt>
                <c:pt idx="175">
                  <c:v>1.815704E6</c:v>
                </c:pt>
                <c:pt idx="176">
                  <c:v>1.813924E6</c:v>
                </c:pt>
                <c:pt idx="177">
                  <c:v>1.830271E6</c:v>
                </c:pt>
                <c:pt idx="178">
                  <c:v>1.833149E6</c:v>
                </c:pt>
                <c:pt idx="179">
                  <c:v>1.827E6</c:v>
                </c:pt>
                <c:pt idx="180">
                  <c:v>1.85994E6</c:v>
                </c:pt>
                <c:pt idx="181">
                  <c:v>1.883135E6</c:v>
                </c:pt>
                <c:pt idx="182">
                  <c:v>1.894404E6</c:v>
                </c:pt>
                <c:pt idx="183">
                  <c:v>1.898023E6</c:v>
                </c:pt>
                <c:pt idx="184">
                  <c:v>1.917826E6</c:v>
                </c:pt>
                <c:pt idx="185">
                  <c:v>1.919263E6</c:v>
                </c:pt>
                <c:pt idx="186">
                  <c:v>1.946903E6</c:v>
                </c:pt>
                <c:pt idx="187">
                  <c:v>1.924373E6</c:v>
                </c:pt>
                <c:pt idx="188">
                  <c:v>1.949021E6</c:v>
                </c:pt>
                <c:pt idx="189">
                  <c:v>1.95911E6</c:v>
                </c:pt>
                <c:pt idx="190">
                  <c:v>1.960052E6</c:v>
                </c:pt>
                <c:pt idx="191">
                  <c:v>1.975448E6</c:v>
                </c:pt>
                <c:pt idx="192">
                  <c:v>1.9742E6</c:v>
                </c:pt>
                <c:pt idx="193">
                  <c:v>1.980896E6</c:v>
                </c:pt>
                <c:pt idx="194">
                  <c:v>1.990301E6</c:v>
                </c:pt>
                <c:pt idx="195">
                  <c:v>1.992543E6</c:v>
                </c:pt>
                <c:pt idx="196">
                  <c:v>2.003051E6</c:v>
                </c:pt>
                <c:pt idx="197">
                  <c:v>2.013794E6</c:v>
                </c:pt>
                <c:pt idx="198">
                  <c:v>2.016983E6</c:v>
                </c:pt>
                <c:pt idx="199">
                  <c:v>2.024559E6</c:v>
                </c:pt>
                <c:pt idx="200">
                  <c:v>2.023558E6</c:v>
                </c:pt>
                <c:pt idx="201">
                  <c:v>2.020813E6</c:v>
                </c:pt>
                <c:pt idx="202">
                  <c:v>2.025434E6</c:v>
                </c:pt>
                <c:pt idx="203">
                  <c:v>2.031236E6</c:v>
                </c:pt>
                <c:pt idx="204">
                  <c:v>2.035313E6</c:v>
                </c:pt>
                <c:pt idx="205">
                  <c:v>2.045132E6</c:v>
                </c:pt>
                <c:pt idx="206">
                  <c:v>2.052229E6</c:v>
                </c:pt>
                <c:pt idx="207">
                  <c:v>2.046591E6</c:v>
                </c:pt>
                <c:pt idx="208">
                  <c:v>2.056777E6</c:v>
                </c:pt>
                <c:pt idx="209">
                  <c:v>2.060265E6</c:v>
                </c:pt>
                <c:pt idx="210">
                  <c:v>2.065213E6</c:v>
                </c:pt>
                <c:pt idx="211">
                  <c:v>2.067401E6</c:v>
                </c:pt>
                <c:pt idx="212">
                  <c:v>2.078505E6</c:v>
                </c:pt>
                <c:pt idx="213">
                  <c:v>2.078988E6</c:v>
                </c:pt>
                <c:pt idx="214">
                  <c:v>2.090274E6</c:v>
                </c:pt>
                <c:pt idx="215">
                  <c:v>2.091194E6</c:v>
                </c:pt>
                <c:pt idx="216">
                  <c:v>2.09407E6</c:v>
                </c:pt>
                <c:pt idx="217">
                  <c:v>2.102569E6</c:v>
                </c:pt>
                <c:pt idx="218">
                  <c:v>2.101317E6</c:v>
                </c:pt>
                <c:pt idx="219">
                  <c:v>2.112106E6</c:v>
                </c:pt>
                <c:pt idx="220">
                  <c:v>2.108183E6</c:v>
                </c:pt>
                <c:pt idx="221">
                  <c:v>2.119347E6</c:v>
                </c:pt>
                <c:pt idx="222">
                  <c:v>2.125041E6</c:v>
                </c:pt>
                <c:pt idx="223">
                  <c:v>2.122998E6</c:v>
                </c:pt>
                <c:pt idx="224">
                  <c:v>2.139479E6</c:v>
                </c:pt>
                <c:pt idx="225">
                  <c:v>2.129534E6</c:v>
                </c:pt>
                <c:pt idx="226">
                  <c:v>2.140842E6</c:v>
                </c:pt>
                <c:pt idx="227">
                  <c:v>2.142305E6</c:v>
                </c:pt>
                <c:pt idx="228">
                  <c:v>2.15095E6</c:v>
                </c:pt>
                <c:pt idx="229">
                  <c:v>2.14288E6</c:v>
                </c:pt>
                <c:pt idx="230">
                  <c:v>2.162157E6</c:v>
                </c:pt>
                <c:pt idx="231">
                  <c:v>2.169216E6</c:v>
                </c:pt>
                <c:pt idx="232">
                  <c:v>2.166618E6</c:v>
                </c:pt>
                <c:pt idx="233">
                  <c:v>2.174348E6</c:v>
                </c:pt>
                <c:pt idx="234">
                  <c:v>2.175837E6</c:v>
                </c:pt>
                <c:pt idx="235">
                  <c:v>2.178739E6</c:v>
                </c:pt>
                <c:pt idx="236">
                  <c:v>2.187743E6</c:v>
                </c:pt>
                <c:pt idx="237">
                  <c:v>2.201804E6</c:v>
                </c:pt>
                <c:pt idx="238">
                  <c:v>2.193874E6</c:v>
                </c:pt>
                <c:pt idx="239">
                  <c:v>2.165725E6</c:v>
                </c:pt>
                <c:pt idx="240">
                  <c:v>2.147784E6</c:v>
                </c:pt>
                <c:pt idx="241">
                  <c:v>2.128946E6</c:v>
                </c:pt>
                <c:pt idx="242">
                  <c:v>2.111824E6</c:v>
                </c:pt>
                <c:pt idx="243">
                  <c:v>2.1121E6</c:v>
                </c:pt>
                <c:pt idx="244">
                  <c:v>2.095151E6</c:v>
                </c:pt>
                <c:pt idx="245">
                  <c:v>2.088475E6</c:v>
                </c:pt>
                <c:pt idx="246">
                  <c:v>2.084756E6</c:v>
                </c:pt>
                <c:pt idx="247">
                  <c:v>2.082587E6</c:v>
                </c:pt>
                <c:pt idx="248">
                  <c:v>2.074285E6</c:v>
                </c:pt>
                <c:pt idx="249">
                  <c:v>2.066788E6</c:v>
                </c:pt>
                <c:pt idx="250">
                  <c:v>2.067052E6</c:v>
                </c:pt>
                <c:pt idx="251">
                  <c:v>2.068867E6</c:v>
                </c:pt>
                <c:pt idx="252">
                  <c:v>2.091966E6</c:v>
                </c:pt>
                <c:pt idx="253">
                  <c:v>2.117854E6</c:v>
                </c:pt>
                <c:pt idx="254">
                  <c:v>2.135282E6</c:v>
                </c:pt>
                <c:pt idx="255">
                  <c:v>2.131328E6</c:v>
                </c:pt>
                <c:pt idx="256">
                  <c:v>2.128443E6</c:v>
                </c:pt>
                <c:pt idx="257">
                  <c:v>2.146605E6</c:v>
                </c:pt>
                <c:pt idx="258">
                  <c:v>2.138E6</c:v>
                </c:pt>
                <c:pt idx="259">
                  <c:v>2.119565E6</c:v>
                </c:pt>
                <c:pt idx="260">
                  <c:v>2.13326E6</c:v>
                </c:pt>
                <c:pt idx="261">
                  <c:v>2.119315E6</c:v>
                </c:pt>
                <c:pt idx="262">
                  <c:v>2.093641E6</c:v>
                </c:pt>
                <c:pt idx="263">
                  <c:v>2.087264E6</c:v>
                </c:pt>
                <c:pt idx="264">
                  <c:v>2.096288E6</c:v>
                </c:pt>
                <c:pt idx="265">
                  <c:v>2.095813E6</c:v>
                </c:pt>
                <c:pt idx="266">
                  <c:v>2.078432E6</c:v>
                </c:pt>
                <c:pt idx="267">
                  <c:v>2.062615E6</c:v>
                </c:pt>
                <c:pt idx="268">
                  <c:v>2.041371E6</c:v>
                </c:pt>
                <c:pt idx="269">
                  <c:v>2.043878E6</c:v>
                </c:pt>
                <c:pt idx="270">
                  <c:v>2.02665E6</c:v>
                </c:pt>
                <c:pt idx="271">
                  <c:v>2.012656E6</c:v>
                </c:pt>
                <c:pt idx="272">
                  <c:v>1.99156E6</c:v>
                </c:pt>
                <c:pt idx="273">
                  <c:v>1.98838E6</c:v>
                </c:pt>
                <c:pt idx="274">
                  <c:v>1.969814E6</c:v>
                </c:pt>
                <c:pt idx="275">
                  <c:v>1.966836E6</c:v>
                </c:pt>
                <c:pt idx="276">
                  <c:v>1.937077E6</c:v>
                </c:pt>
                <c:pt idx="277">
                  <c:v>1.936364E6</c:v>
                </c:pt>
                <c:pt idx="278">
                  <c:v>1.934581E6</c:v>
                </c:pt>
                <c:pt idx="279">
                  <c:v>1.934755E6</c:v>
                </c:pt>
                <c:pt idx="280">
                  <c:v>1.950259E6</c:v>
                </c:pt>
                <c:pt idx="281">
                  <c:v>1.95749E6</c:v>
                </c:pt>
                <c:pt idx="282">
                  <c:v>1.955294E6</c:v>
                </c:pt>
                <c:pt idx="283">
                  <c:v>1.949693E6</c:v>
                </c:pt>
                <c:pt idx="284">
                  <c:v>1.93672E6</c:v>
                </c:pt>
                <c:pt idx="285">
                  <c:v>1.94158E6</c:v>
                </c:pt>
                <c:pt idx="286">
                  <c:v>1.939141E6</c:v>
                </c:pt>
                <c:pt idx="287">
                  <c:v>1.939717E6</c:v>
                </c:pt>
                <c:pt idx="288">
                  <c:v>1.953103E6</c:v>
                </c:pt>
                <c:pt idx="289">
                  <c:v>1.960853E6</c:v>
                </c:pt>
                <c:pt idx="290">
                  <c:v>1.965058E6</c:v>
                </c:pt>
                <c:pt idx="291">
                  <c:v>1.962321E6</c:v>
                </c:pt>
                <c:pt idx="292">
                  <c:v>1.969375E6</c:v>
                </c:pt>
                <c:pt idx="293">
                  <c:v>1.971696E6</c:v>
                </c:pt>
                <c:pt idx="294">
                  <c:v>1.971316E6</c:v>
                </c:pt>
                <c:pt idx="295">
                  <c:v>1.971421E6</c:v>
                </c:pt>
                <c:pt idx="296">
                  <c:v>1.983271E6</c:v>
                </c:pt>
                <c:pt idx="297">
                  <c:v>1.977704E6</c:v>
                </c:pt>
                <c:pt idx="298">
                  <c:v>1.980605E6</c:v>
                </c:pt>
                <c:pt idx="299">
                  <c:v>1.977358E6</c:v>
                </c:pt>
                <c:pt idx="300">
                  <c:v>1.966351E6</c:v>
                </c:pt>
                <c:pt idx="301">
                  <c:v>1.971825E6</c:v>
                </c:pt>
                <c:pt idx="302">
                  <c:v>1.96231E6</c:v>
                </c:pt>
                <c:pt idx="303">
                  <c:v>1.976226E6</c:v>
                </c:pt>
                <c:pt idx="304">
                  <c:v>1.973127E6</c:v>
                </c:pt>
                <c:pt idx="305">
                  <c:v>1.989835E6</c:v>
                </c:pt>
                <c:pt idx="306">
                  <c:v>2.003072E6</c:v>
                </c:pt>
                <c:pt idx="307">
                  <c:v>1.996324E6</c:v>
                </c:pt>
                <c:pt idx="308">
                  <c:v>1.992101E6</c:v>
                </c:pt>
                <c:pt idx="309">
                  <c:v>1.994611E6</c:v>
                </c:pt>
                <c:pt idx="310">
                  <c:v>2.00332E6</c:v>
                </c:pt>
                <c:pt idx="311">
                  <c:v>2.001673E6</c:v>
                </c:pt>
                <c:pt idx="312">
                  <c:v>2.008678E6</c:v>
                </c:pt>
                <c:pt idx="313">
                  <c:v>2.00811E6</c:v>
                </c:pt>
                <c:pt idx="314">
                  <c:v>2.023946E6</c:v>
                </c:pt>
                <c:pt idx="315">
                  <c:v>2.022675E6</c:v>
                </c:pt>
                <c:pt idx="316">
                  <c:v>2.035271E6</c:v>
                </c:pt>
                <c:pt idx="317">
                  <c:v>2.042368E6</c:v>
                </c:pt>
                <c:pt idx="318">
                  <c:v>2.055802E6</c:v>
                </c:pt>
                <c:pt idx="319">
                  <c:v>2.059333E6</c:v>
                </c:pt>
                <c:pt idx="320">
                  <c:v>2.080282E6</c:v>
                </c:pt>
                <c:pt idx="321">
                  <c:v>2.085454E6</c:v>
                </c:pt>
                <c:pt idx="322">
                  <c:v>2.095769E6</c:v>
                </c:pt>
                <c:pt idx="323">
                  <c:v>2.106137E6</c:v>
                </c:pt>
                <c:pt idx="324">
                  <c:v>2.111947E6</c:v>
                </c:pt>
                <c:pt idx="325">
                  <c:v>2.121978E6</c:v>
                </c:pt>
                <c:pt idx="326">
                  <c:v>2.132652E6</c:v>
                </c:pt>
                <c:pt idx="327">
                  <c:v>2.140313E6</c:v>
                </c:pt>
                <c:pt idx="328">
                  <c:v>2.16309E6</c:v>
                </c:pt>
                <c:pt idx="329">
                  <c:v>2.187906E6</c:v>
                </c:pt>
                <c:pt idx="330">
                  <c:v>2.205539E6</c:v>
                </c:pt>
                <c:pt idx="331">
                  <c:v>2.210765E6</c:v>
                </c:pt>
                <c:pt idx="332">
                  <c:v>2.246439E6</c:v>
                </c:pt>
                <c:pt idx="333">
                  <c:v>2.26401E6</c:v>
                </c:pt>
                <c:pt idx="334">
                  <c:v>2.286879E6</c:v>
                </c:pt>
                <c:pt idx="335">
                  <c:v>2.298071E6</c:v>
                </c:pt>
                <c:pt idx="336">
                  <c:v>2.317569E6</c:v>
                </c:pt>
                <c:pt idx="337">
                  <c:v>2.343358E6</c:v>
                </c:pt>
                <c:pt idx="338">
                  <c:v>2.363553E6</c:v>
                </c:pt>
                <c:pt idx="339">
                  <c:v>2.378906E6</c:v>
                </c:pt>
                <c:pt idx="340">
                  <c:v>2.392947E6</c:v>
                </c:pt>
                <c:pt idx="341">
                  <c:v>2.408653E6</c:v>
                </c:pt>
                <c:pt idx="342">
                  <c:v>2.430672E6</c:v>
                </c:pt>
                <c:pt idx="343">
                  <c:v>2.445568E6</c:v>
                </c:pt>
                <c:pt idx="344">
                  <c:v>2.450488E6</c:v>
                </c:pt>
                <c:pt idx="345">
                  <c:v>2.461931E6</c:v>
                </c:pt>
                <c:pt idx="346">
                  <c:v>2.477806E6</c:v>
                </c:pt>
                <c:pt idx="347">
                  <c:v>2.492744E6</c:v>
                </c:pt>
                <c:pt idx="348">
                  <c:v>2.508298E6</c:v>
                </c:pt>
                <c:pt idx="349">
                  <c:v>2.531231E6</c:v>
                </c:pt>
                <c:pt idx="350">
                  <c:v>2.552813E6</c:v>
                </c:pt>
                <c:pt idx="351">
                  <c:v>2.575901E6</c:v>
                </c:pt>
                <c:pt idx="352">
                  <c:v>2.600295E6</c:v>
                </c:pt>
                <c:pt idx="353">
                  <c:v>2.619078E6</c:v>
                </c:pt>
                <c:pt idx="354">
                  <c:v>2.641061E6</c:v>
                </c:pt>
                <c:pt idx="355">
                  <c:v>2.656378E6</c:v>
                </c:pt>
                <c:pt idx="356">
                  <c:v>2.684501E6</c:v>
                </c:pt>
                <c:pt idx="357">
                  <c:v>2.711128E6</c:v>
                </c:pt>
                <c:pt idx="358">
                  <c:v>2.725966E6</c:v>
                </c:pt>
                <c:pt idx="359">
                  <c:v>2.732599E6</c:v>
                </c:pt>
                <c:pt idx="360">
                  <c:v>2.728922E6</c:v>
                </c:pt>
                <c:pt idx="361">
                  <c:v>2.772721E6</c:v>
                </c:pt>
                <c:pt idx="362">
                  <c:v>2.786239E6</c:v>
                </c:pt>
                <c:pt idx="363">
                  <c:v>2.800257E6</c:v>
                </c:pt>
                <c:pt idx="364">
                  <c:v>2.816299E6</c:v>
                </c:pt>
                <c:pt idx="365">
                  <c:v>2.823901E6</c:v>
                </c:pt>
                <c:pt idx="366">
                  <c:v>2.835229E6</c:v>
                </c:pt>
                <c:pt idx="367">
                  <c:v>2.849447E6</c:v>
                </c:pt>
                <c:pt idx="368">
                  <c:v>2.851027E6</c:v>
                </c:pt>
                <c:pt idx="369">
                  <c:v>2.869173E6</c:v>
                </c:pt>
                <c:pt idx="370">
                  <c:v>2.870994E6</c:v>
                </c:pt>
                <c:pt idx="371">
                  <c:v>2.8696E6</c:v>
                </c:pt>
                <c:pt idx="372">
                  <c:v>2.875298E6</c:v>
                </c:pt>
                <c:pt idx="373">
                  <c:v>2.895589E6</c:v>
                </c:pt>
                <c:pt idx="374">
                  <c:v>2.898692E6</c:v>
                </c:pt>
                <c:pt idx="375">
                  <c:v>2.904248E6</c:v>
                </c:pt>
                <c:pt idx="376">
                  <c:v>2.911528E6</c:v>
                </c:pt>
                <c:pt idx="377">
                  <c:v>2.921352E6</c:v>
                </c:pt>
                <c:pt idx="378">
                  <c:v>2.936054E6</c:v>
                </c:pt>
                <c:pt idx="379">
                  <c:v>2.946803E6</c:v>
                </c:pt>
                <c:pt idx="380">
                  <c:v>2.951434E6</c:v>
                </c:pt>
                <c:pt idx="381">
                  <c:v>2.965873E6</c:v>
                </c:pt>
                <c:pt idx="382">
                  <c:v>2.976022E6</c:v>
                </c:pt>
                <c:pt idx="383">
                  <c:v>2.976703E6</c:v>
                </c:pt>
                <c:pt idx="384">
                  <c:v>2.975355E6</c:v>
                </c:pt>
                <c:pt idx="385">
                  <c:v>2.983201E6</c:v>
                </c:pt>
                <c:pt idx="386">
                  <c:v>2.985738E6</c:v>
                </c:pt>
                <c:pt idx="387">
                  <c:v>2.990923E6</c:v>
                </c:pt>
                <c:pt idx="388">
                  <c:v>2.995202E6</c:v>
                </c:pt>
                <c:pt idx="389">
                  <c:v>2.994776E6</c:v>
                </c:pt>
                <c:pt idx="390">
                  <c:v>3.005294E6</c:v>
                </c:pt>
                <c:pt idx="391">
                  <c:v>3.005143E6</c:v>
                </c:pt>
                <c:pt idx="392">
                  <c:v>3.007689E6</c:v>
                </c:pt>
                <c:pt idx="393">
                  <c:v>3.007621E6</c:v>
                </c:pt>
                <c:pt idx="394">
                  <c:v>3.010072E6</c:v>
                </c:pt>
                <c:pt idx="395">
                  <c:v>3.007794E6</c:v>
                </c:pt>
                <c:pt idx="396">
                  <c:v>3.01996E6</c:v>
                </c:pt>
                <c:pt idx="397">
                  <c:v>3.020868E6</c:v>
                </c:pt>
                <c:pt idx="398">
                  <c:v>3.020677E6</c:v>
                </c:pt>
                <c:pt idx="399">
                  <c:v>3.035833E6</c:v>
                </c:pt>
                <c:pt idx="400">
                  <c:v>3.045335E6</c:v>
                </c:pt>
                <c:pt idx="401">
                  <c:v>3.054531E6</c:v>
                </c:pt>
                <c:pt idx="402">
                  <c:v>3.071424E6</c:v>
                </c:pt>
                <c:pt idx="403">
                  <c:v>3.071643E6</c:v>
                </c:pt>
                <c:pt idx="404">
                  <c:v>3.066434E6</c:v>
                </c:pt>
                <c:pt idx="405">
                  <c:v>3.062139E6</c:v>
                </c:pt>
                <c:pt idx="406">
                  <c:v>3.063414E6</c:v>
                </c:pt>
                <c:pt idx="407">
                  <c:v>3.060823E6</c:v>
                </c:pt>
                <c:pt idx="408">
                  <c:v>3.067234E6</c:v>
                </c:pt>
                <c:pt idx="409">
                  <c:v>3.061877E6</c:v>
                </c:pt>
                <c:pt idx="410">
                  <c:v>3.076943E6</c:v>
                </c:pt>
                <c:pt idx="411">
                  <c:v>3.08928E6</c:v>
                </c:pt>
                <c:pt idx="412">
                  <c:v>3.08998E6</c:v>
                </c:pt>
                <c:pt idx="413">
                  <c:v>3.086813E6</c:v>
                </c:pt>
                <c:pt idx="414">
                  <c:v>3.085093E6</c:v>
                </c:pt>
                <c:pt idx="415">
                  <c:v>3.078049E6</c:v>
                </c:pt>
                <c:pt idx="416">
                  <c:v>3.080755E6</c:v>
                </c:pt>
                <c:pt idx="417">
                  <c:v>3.073848E6</c:v>
                </c:pt>
                <c:pt idx="418">
                  <c:v>3.083325E6</c:v>
                </c:pt>
                <c:pt idx="419">
                  <c:v>3.072858E6</c:v>
                </c:pt>
                <c:pt idx="420">
                  <c:v>3.045792E6</c:v>
                </c:pt>
                <c:pt idx="421">
                  <c:v>3.061223E6</c:v>
                </c:pt>
                <c:pt idx="422">
                  <c:v>3.04591E6</c:v>
                </c:pt>
                <c:pt idx="423">
                  <c:v>3.040439E6</c:v>
                </c:pt>
                <c:pt idx="424">
                  <c:v>3.049451E6</c:v>
                </c:pt>
                <c:pt idx="425">
                  <c:v>3.062958E6</c:v>
                </c:pt>
                <c:pt idx="426">
                  <c:v>3.077492E6</c:v>
                </c:pt>
                <c:pt idx="427">
                  <c:v>3.080137E6</c:v>
                </c:pt>
                <c:pt idx="428">
                  <c:v>3.07581E6</c:v>
                </c:pt>
                <c:pt idx="429">
                  <c:v>3.076076E6</c:v>
                </c:pt>
                <c:pt idx="430">
                  <c:v>3.078497E6</c:v>
                </c:pt>
                <c:pt idx="431">
                  <c:v>3.075242E6</c:v>
                </c:pt>
                <c:pt idx="432">
                  <c:v>3.072813E6</c:v>
                </c:pt>
                <c:pt idx="433">
                  <c:v>3.083641E6</c:v>
                </c:pt>
                <c:pt idx="434">
                  <c:v>3.078294E6</c:v>
                </c:pt>
                <c:pt idx="435">
                  <c:v>3.074301E6</c:v>
                </c:pt>
                <c:pt idx="436">
                  <c:v>3.063794E6</c:v>
                </c:pt>
                <c:pt idx="437">
                  <c:v>3.069495E6</c:v>
                </c:pt>
                <c:pt idx="438">
                  <c:v>3.085759E6</c:v>
                </c:pt>
                <c:pt idx="439">
                  <c:v>3.082622E6</c:v>
                </c:pt>
                <c:pt idx="440">
                  <c:v>3.084569E6</c:v>
                </c:pt>
                <c:pt idx="441">
                  <c:v>3.080579E6</c:v>
                </c:pt>
                <c:pt idx="442">
                  <c:v>3.088824E6</c:v>
                </c:pt>
                <c:pt idx="443">
                  <c:v>3.087885E6</c:v>
                </c:pt>
                <c:pt idx="444">
                  <c:v>3.093295E6</c:v>
                </c:pt>
                <c:pt idx="445">
                  <c:v>3.108762E6</c:v>
                </c:pt>
                <c:pt idx="446">
                  <c:v>3.113666E6</c:v>
                </c:pt>
                <c:pt idx="447">
                  <c:v>3.139257E6</c:v>
                </c:pt>
                <c:pt idx="448">
                  <c:v>3.129015E6</c:v>
                </c:pt>
                <c:pt idx="449">
                  <c:v>3.110744E6</c:v>
                </c:pt>
                <c:pt idx="450">
                  <c:v>3.087703E6</c:v>
                </c:pt>
                <c:pt idx="451">
                  <c:v>3.100379E6</c:v>
                </c:pt>
                <c:pt idx="452">
                  <c:v>3.09972E6</c:v>
                </c:pt>
                <c:pt idx="453">
                  <c:v>3.113551E6</c:v>
                </c:pt>
                <c:pt idx="454">
                  <c:v>3.109666E6</c:v>
                </c:pt>
                <c:pt idx="455">
                  <c:v>3.112636E6</c:v>
                </c:pt>
                <c:pt idx="456">
                  <c:v>3.120881E6</c:v>
                </c:pt>
                <c:pt idx="457">
                  <c:v>3.122864E6</c:v>
                </c:pt>
                <c:pt idx="458">
                  <c:v>3.120989E6</c:v>
                </c:pt>
                <c:pt idx="459">
                  <c:v>3.10201E6</c:v>
                </c:pt>
                <c:pt idx="460">
                  <c:v>3.110661E6</c:v>
                </c:pt>
                <c:pt idx="461">
                  <c:v>3.12197E6</c:v>
                </c:pt>
                <c:pt idx="462">
                  <c:v>3.116604E6</c:v>
                </c:pt>
                <c:pt idx="463">
                  <c:v>3.11583E6</c:v>
                </c:pt>
                <c:pt idx="464">
                  <c:v>3.122394E6</c:v>
                </c:pt>
                <c:pt idx="465">
                  <c:v>3.125169E6</c:v>
                </c:pt>
                <c:pt idx="466">
                  <c:v>3.136412E6</c:v>
                </c:pt>
                <c:pt idx="467">
                  <c:v>3.111078E6</c:v>
                </c:pt>
                <c:pt idx="468">
                  <c:v>3.122916E6</c:v>
                </c:pt>
                <c:pt idx="469">
                  <c:v>3.134009E6</c:v>
                </c:pt>
                <c:pt idx="470">
                  <c:v>3.135456E6</c:v>
                </c:pt>
                <c:pt idx="471">
                  <c:v>3.112436E6</c:v>
                </c:pt>
                <c:pt idx="472">
                  <c:v>3.118139E6</c:v>
                </c:pt>
                <c:pt idx="473">
                  <c:v>3.115639E6</c:v>
                </c:pt>
                <c:pt idx="474">
                  <c:v>3.091135E6</c:v>
                </c:pt>
                <c:pt idx="475">
                  <c:v>3.071097E6</c:v>
                </c:pt>
                <c:pt idx="476">
                  <c:v>3.083886E6</c:v>
                </c:pt>
                <c:pt idx="477">
                  <c:v>3.131542E6</c:v>
                </c:pt>
                <c:pt idx="478">
                  <c:v>3.157379E6</c:v>
                </c:pt>
                <c:pt idx="479">
                  <c:v>3.151662E6</c:v>
                </c:pt>
                <c:pt idx="480">
                  <c:v>3.143153E6</c:v>
                </c:pt>
                <c:pt idx="481">
                  <c:v>3.139293E6</c:v>
                </c:pt>
                <c:pt idx="482">
                  <c:v>3.128262E6</c:v>
                </c:pt>
                <c:pt idx="483">
                  <c:v>3.125497E6</c:v>
                </c:pt>
                <c:pt idx="484">
                  <c:v>3.122747E6</c:v>
                </c:pt>
                <c:pt idx="485">
                  <c:v>3.116763E6</c:v>
                </c:pt>
                <c:pt idx="486">
                  <c:v>3.130082E6</c:v>
                </c:pt>
                <c:pt idx="487">
                  <c:v>3.131845E6</c:v>
                </c:pt>
                <c:pt idx="488">
                  <c:v>3.122944E6</c:v>
                </c:pt>
                <c:pt idx="489">
                  <c:v>3.091767E6</c:v>
                </c:pt>
                <c:pt idx="490">
                  <c:v>3.103446E6</c:v>
                </c:pt>
                <c:pt idx="491">
                  <c:v>3.104886E6</c:v>
                </c:pt>
                <c:pt idx="492">
                  <c:v>3.11389E6</c:v>
                </c:pt>
                <c:pt idx="493">
                  <c:v>3.120389E6</c:v>
                </c:pt>
                <c:pt idx="494">
                  <c:v>3.129606E6</c:v>
                </c:pt>
                <c:pt idx="495">
                  <c:v>3.138476E6</c:v>
                </c:pt>
                <c:pt idx="496">
                  <c:v>3.138166E6</c:v>
                </c:pt>
                <c:pt idx="497">
                  <c:v>3.117813E6</c:v>
                </c:pt>
                <c:pt idx="498">
                  <c:v>3.125092E6</c:v>
                </c:pt>
                <c:pt idx="499">
                  <c:v>3.154448E6</c:v>
                </c:pt>
                <c:pt idx="500">
                  <c:v>3.157641E6</c:v>
                </c:pt>
                <c:pt idx="501">
                  <c:v>3.15557E6</c:v>
                </c:pt>
                <c:pt idx="502">
                  <c:v>3.120655E6</c:v>
                </c:pt>
                <c:pt idx="503">
                  <c:v>3.143402E6</c:v>
                </c:pt>
                <c:pt idx="504">
                  <c:v>3.16055E6</c:v>
                </c:pt>
                <c:pt idx="505">
                  <c:v>3.167527E6</c:v>
                </c:pt>
                <c:pt idx="506">
                  <c:v>3.154905E6</c:v>
                </c:pt>
                <c:pt idx="507">
                  <c:v>3.12574E6</c:v>
                </c:pt>
                <c:pt idx="508">
                  <c:v>3.144425E6</c:v>
                </c:pt>
                <c:pt idx="509">
                  <c:v>3.126648E6</c:v>
                </c:pt>
                <c:pt idx="510">
                  <c:v>3.115267E6</c:v>
                </c:pt>
                <c:pt idx="511">
                  <c:v>3.081015E6</c:v>
                </c:pt>
                <c:pt idx="512">
                  <c:v>3.084919E6</c:v>
                </c:pt>
                <c:pt idx="513">
                  <c:v>3.081493E6</c:v>
                </c:pt>
                <c:pt idx="514">
                  <c:v>3.069163E6</c:v>
                </c:pt>
                <c:pt idx="515">
                  <c:v>3.045239E6</c:v>
                </c:pt>
                <c:pt idx="516">
                  <c:v>3.045946E6</c:v>
                </c:pt>
                <c:pt idx="517">
                  <c:v>3.037377E6</c:v>
                </c:pt>
                <c:pt idx="518">
                  <c:v>3.044218E6</c:v>
                </c:pt>
                <c:pt idx="519">
                  <c:v>3.043826E6</c:v>
                </c:pt>
                <c:pt idx="520">
                  <c:v>3.038771E6</c:v>
                </c:pt>
                <c:pt idx="521">
                  <c:v>3.047882E6</c:v>
                </c:pt>
                <c:pt idx="522">
                  <c:v>3.050818E6</c:v>
                </c:pt>
                <c:pt idx="523">
                  <c:v>3.04625E6</c:v>
                </c:pt>
                <c:pt idx="524">
                  <c:v>3.02793E6</c:v>
                </c:pt>
                <c:pt idx="525">
                  <c:v>2.997498E6</c:v>
                </c:pt>
                <c:pt idx="526">
                  <c:v>2.954118E6</c:v>
                </c:pt>
                <c:pt idx="527">
                  <c:v>2.912819E6</c:v>
                </c:pt>
                <c:pt idx="528">
                  <c:v>2.936533E6</c:v>
                </c:pt>
                <c:pt idx="529">
                  <c:v>2.950944E6</c:v>
                </c:pt>
                <c:pt idx="530">
                  <c:v>2.953035E6</c:v>
                </c:pt>
                <c:pt idx="531">
                  <c:v>2.94472E6</c:v>
                </c:pt>
                <c:pt idx="532">
                  <c:v>2.939386E6</c:v>
                </c:pt>
                <c:pt idx="533">
                  <c:v>2.92089E6</c:v>
                </c:pt>
                <c:pt idx="534">
                  <c:v>2.89634E6</c:v>
                </c:pt>
                <c:pt idx="535">
                  <c:v>2.905275E6</c:v>
                </c:pt>
                <c:pt idx="536">
                  <c:v>2.893577E6</c:v>
                </c:pt>
                <c:pt idx="537">
                  <c:v>2.86089E6</c:v>
                </c:pt>
                <c:pt idx="538">
                  <c:v>2.874742E6</c:v>
                </c:pt>
                <c:pt idx="539">
                  <c:v>2.873846E6</c:v>
                </c:pt>
                <c:pt idx="540">
                  <c:v>2.86733E6</c:v>
                </c:pt>
                <c:pt idx="541">
                  <c:v>2.845934E6</c:v>
                </c:pt>
                <c:pt idx="542">
                  <c:v>2.839382E6</c:v>
                </c:pt>
                <c:pt idx="543">
                  <c:v>2.844483E6</c:v>
                </c:pt>
                <c:pt idx="544">
                  <c:v>2.844263E6</c:v>
                </c:pt>
                <c:pt idx="545">
                  <c:v>2.851102E6</c:v>
                </c:pt>
                <c:pt idx="546">
                  <c:v>2.845531E6</c:v>
                </c:pt>
                <c:pt idx="547">
                  <c:v>2.853515E6</c:v>
                </c:pt>
                <c:pt idx="548">
                  <c:v>2.834621E6</c:v>
                </c:pt>
                <c:pt idx="549">
                  <c:v>2.838011E6</c:v>
                </c:pt>
                <c:pt idx="550">
                  <c:v>2.81814E6</c:v>
                </c:pt>
                <c:pt idx="551">
                  <c:v>2.821093E6</c:v>
                </c:pt>
                <c:pt idx="552">
                  <c:v>2.821067E6</c:v>
                </c:pt>
                <c:pt idx="553">
                  <c:v>2.810764E6</c:v>
                </c:pt>
                <c:pt idx="554">
                  <c:v>2.785562E6</c:v>
                </c:pt>
                <c:pt idx="555">
                  <c:v>2.784261E6</c:v>
                </c:pt>
                <c:pt idx="556">
                  <c:v>2.790601E6</c:v>
                </c:pt>
                <c:pt idx="557">
                  <c:v>2.79085E6</c:v>
                </c:pt>
                <c:pt idx="558">
                  <c:v>2.791084E6</c:v>
                </c:pt>
                <c:pt idx="559">
                  <c:v>2.778014E6</c:v>
                </c:pt>
                <c:pt idx="560">
                  <c:v>2.77761E6</c:v>
                </c:pt>
                <c:pt idx="561">
                  <c:v>2.775206E6</c:v>
                </c:pt>
                <c:pt idx="562">
                  <c:v>2.762153E6</c:v>
                </c:pt>
                <c:pt idx="563">
                  <c:v>2.776695E6</c:v>
                </c:pt>
                <c:pt idx="564">
                  <c:v>2.770691E6</c:v>
                </c:pt>
                <c:pt idx="565">
                  <c:v>2.772684E6</c:v>
                </c:pt>
                <c:pt idx="566">
                  <c:v>2.765545E6</c:v>
                </c:pt>
                <c:pt idx="567">
                  <c:v>2.759967E6</c:v>
                </c:pt>
                <c:pt idx="568">
                  <c:v>2.761388E6</c:v>
                </c:pt>
                <c:pt idx="569">
                  <c:v>2.766064E6</c:v>
                </c:pt>
                <c:pt idx="570">
                  <c:v>2.778384E6</c:v>
                </c:pt>
                <c:pt idx="571">
                  <c:v>2.782549E6</c:v>
                </c:pt>
                <c:pt idx="572">
                  <c:v>2.772563E6</c:v>
                </c:pt>
                <c:pt idx="573">
                  <c:v>2.779116E6</c:v>
                </c:pt>
                <c:pt idx="574">
                  <c:v>2.782249E6</c:v>
                </c:pt>
                <c:pt idx="575">
                  <c:v>2.745893E6</c:v>
                </c:pt>
                <c:pt idx="576">
                  <c:v>2.742611E6</c:v>
                </c:pt>
                <c:pt idx="577">
                  <c:v>2.722285E6</c:v>
                </c:pt>
                <c:pt idx="578">
                  <c:v>2.701586E6</c:v>
                </c:pt>
                <c:pt idx="579">
                  <c:v>2.665296E6</c:v>
                </c:pt>
                <c:pt idx="580">
                  <c:v>2.704281E6</c:v>
                </c:pt>
                <c:pt idx="581">
                  <c:v>2.74402E6</c:v>
                </c:pt>
                <c:pt idx="582">
                  <c:v>2.799033E6</c:v>
                </c:pt>
                <c:pt idx="583">
                  <c:v>2.814783E6</c:v>
                </c:pt>
                <c:pt idx="584">
                  <c:v>2.801154E6</c:v>
                </c:pt>
                <c:pt idx="585">
                  <c:v>2.791932E6</c:v>
                </c:pt>
                <c:pt idx="586">
                  <c:v>2.794793E6</c:v>
                </c:pt>
                <c:pt idx="587">
                  <c:v>2.789296E6</c:v>
                </c:pt>
                <c:pt idx="588">
                  <c:v>2.766603E6</c:v>
                </c:pt>
                <c:pt idx="589">
                  <c:v>2.764784E6</c:v>
                </c:pt>
                <c:pt idx="590">
                  <c:v>2.799158E6</c:v>
                </c:pt>
                <c:pt idx="591">
                  <c:v>2.811265E6</c:v>
                </c:pt>
                <c:pt idx="592">
                  <c:v>2.794481E6</c:v>
                </c:pt>
                <c:pt idx="593">
                  <c:v>2.766873E6</c:v>
                </c:pt>
                <c:pt idx="594">
                  <c:v>2.783346E6</c:v>
                </c:pt>
                <c:pt idx="595">
                  <c:v>2.781788E6</c:v>
                </c:pt>
                <c:pt idx="596">
                  <c:v>2.795227E6</c:v>
                </c:pt>
                <c:pt idx="597">
                  <c:v>2.797093E6</c:v>
                </c:pt>
                <c:pt idx="598">
                  <c:v>2.792536E6</c:v>
                </c:pt>
                <c:pt idx="599">
                  <c:v>2.80358E6</c:v>
                </c:pt>
                <c:pt idx="600">
                  <c:v>2.814662E6</c:v>
                </c:pt>
                <c:pt idx="601">
                  <c:v>2.816066E6</c:v>
                </c:pt>
                <c:pt idx="602">
                  <c:v>2.79723E6</c:v>
                </c:pt>
                <c:pt idx="603">
                  <c:v>2.833188E6</c:v>
                </c:pt>
                <c:pt idx="604">
                  <c:v>2.836625E6</c:v>
                </c:pt>
                <c:pt idx="605">
                  <c:v>2.846641E6</c:v>
                </c:pt>
                <c:pt idx="606">
                  <c:v>2.834928E6</c:v>
                </c:pt>
                <c:pt idx="607">
                  <c:v>2.806817E6</c:v>
                </c:pt>
                <c:pt idx="608">
                  <c:v>2.845611E6</c:v>
                </c:pt>
                <c:pt idx="609">
                  <c:v>2.842186E6</c:v>
                </c:pt>
                <c:pt idx="610">
                  <c:v>2.850921E6</c:v>
                </c:pt>
                <c:pt idx="611">
                  <c:v>2.836956E6</c:v>
                </c:pt>
                <c:pt idx="612">
                  <c:v>2.837184E6</c:v>
                </c:pt>
                <c:pt idx="613">
                  <c:v>2.834323E6</c:v>
                </c:pt>
                <c:pt idx="614">
                  <c:v>2.840606E6</c:v>
                </c:pt>
                <c:pt idx="615">
                  <c:v>2.828311E6</c:v>
                </c:pt>
                <c:pt idx="616">
                  <c:v>2.831465E6</c:v>
                </c:pt>
                <c:pt idx="617">
                  <c:v>2.832661E6</c:v>
                </c:pt>
                <c:pt idx="618">
                  <c:v>2.825997E6</c:v>
                </c:pt>
                <c:pt idx="619">
                  <c:v>2.807141E6</c:v>
                </c:pt>
                <c:pt idx="620">
                  <c:v>2.813344E6</c:v>
                </c:pt>
                <c:pt idx="621">
                  <c:v>2.818922E6</c:v>
                </c:pt>
                <c:pt idx="622">
                  <c:v>2.825866E6</c:v>
                </c:pt>
                <c:pt idx="623">
                  <c:v>2.823327E6</c:v>
                </c:pt>
                <c:pt idx="624">
                  <c:v>2.807463E6</c:v>
                </c:pt>
                <c:pt idx="625">
                  <c:v>2.841755E6</c:v>
                </c:pt>
                <c:pt idx="626">
                  <c:v>2.851089E6</c:v>
                </c:pt>
                <c:pt idx="627">
                  <c:v>2.82973E6</c:v>
                </c:pt>
                <c:pt idx="628">
                  <c:v>2.829625E6</c:v>
                </c:pt>
                <c:pt idx="629">
                  <c:v>2.828393E6</c:v>
                </c:pt>
                <c:pt idx="630">
                  <c:v>2.830717E6</c:v>
                </c:pt>
                <c:pt idx="631">
                  <c:v>2.80328E6</c:v>
                </c:pt>
                <c:pt idx="632">
                  <c:v>2.814811E6</c:v>
                </c:pt>
                <c:pt idx="633">
                  <c:v>2.855443E6</c:v>
                </c:pt>
                <c:pt idx="634">
                  <c:v>2.916043E6</c:v>
                </c:pt>
                <c:pt idx="635">
                  <c:v>2.935935E6</c:v>
                </c:pt>
                <c:pt idx="636">
                  <c:v>2.96679E6</c:v>
                </c:pt>
                <c:pt idx="637">
                  <c:v>2.961863E6</c:v>
                </c:pt>
                <c:pt idx="638">
                  <c:v>2.980352E6</c:v>
                </c:pt>
                <c:pt idx="639">
                  <c:v>2.990063E6</c:v>
                </c:pt>
                <c:pt idx="640">
                  <c:v>2.983098E6</c:v>
                </c:pt>
                <c:pt idx="641">
                  <c:v>2.981586E6</c:v>
                </c:pt>
                <c:pt idx="642">
                  <c:v>3.012661E6</c:v>
                </c:pt>
                <c:pt idx="643">
                  <c:v>3.023741E6</c:v>
                </c:pt>
                <c:pt idx="644">
                  <c:v>3.033636E6</c:v>
                </c:pt>
                <c:pt idx="645">
                  <c:v>3.021899E6</c:v>
                </c:pt>
                <c:pt idx="646">
                  <c:v>3.022946E6</c:v>
                </c:pt>
                <c:pt idx="647">
                  <c:v>3.030643E6</c:v>
                </c:pt>
                <c:pt idx="648">
                  <c:v>3.035328E6</c:v>
                </c:pt>
                <c:pt idx="649">
                  <c:v>3.040857E6</c:v>
                </c:pt>
                <c:pt idx="650">
                  <c:v>3.043903E6</c:v>
                </c:pt>
                <c:pt idx="651">
                  <c:v>3.070154E6</c:v>
                </c:pt>
                <c:pt idx="652">
                  <c:v>3.05687E6</c:v>
                </c:pt>
                <c:pt idx="653">
                  <c:v>3.011977E6</c:v>
                </c:pt>
                <c:pt idx="654">
                  <c:v>2.993038E6</c:v>
                </c:pt>
                <c:pt idx="655">
                  <c:v>3.005891E6</c:v>
                </c:pt>
                <c:pt idx="656">
                  <c:v>3.016645E6</c:v>
                </c:pt>
                <c:pt idx="657">
                  <c:v>3.028261E6</c:v>
                </c:pt>
                <c:pt idx="658">
                  <c:v>3.02051E6</c:v>
                </c:pt>
                <c:pt idx="659">
                  <c:v>2.988109E6</c:v>
                </c:pt>
                <c:pt idx="660">
                  <c:v>3.012678E6</c:v>
                </c:pt>
                <c:pt idx="661">
                  <c:v>3.011679E6</c:v>
                </c:pt>
                <c:pt idx="662">
                  <c:v>3.023488E6</c:v>
                </c:pt>
                <c:pt idx="663">
                  <c:v>3.010027E6</c:v>
                </c:pt>
                <c:pt idx="664">
                  <c:v>3.008005E6</c:v>
                </c:pt>
                <c:pt idx="665">
                  <c:v>3.002944E6</c:v>
                </c:pt>
                <c:pt idx="666">
                  <c:v>3.009841E6</c:v>
                </c:pt>
                <c:pt idx="667">
                  <c:v>2.997923E6</c:v>
                </c:pt>
                <c:pt idx="668">
                  <c:v>2.989693E6</c:v>
                </c:pt>
                <c:pt idx="669">
                  <c:v>2.983672E6</c:v>
                </c:pt>
                <c:pt idx="670">
                  <c:v>2.994196E6</c:v>
                </c:pt>
                <c:pt idx="671">
                  <c:v>2.988853E6</c:v>
                </c:pt>
                <c:pt idx="672">
                  <c:v>2.965784E6</c:v>
                </c:pt>
                <c:pt idx="673">
                  <c:v>2.971498E6</c:v>
                </c:pt>
                <c:pt idx="674">
                  <c:v>2.975505E6</c:v>
                </c:pt>
                <c:pt idx="675">
                  <c:v>2.957052E6</c:v>
                </c:pt>
                <c:pt idx="676">
                  <c:v>2.931797E6</c:v>
                </c:pt>
                <c:pt idx="677">
                  <c:v>2.909921E6</c:v>
                </c:pt>
                <c:pt idx="678">
                  <c:v>2.88944E6</c:v>
                </c:pt>
                <c:pt idx="679">
                  <c:v>2.859938E6</c:v>
                </c:pt>
                <c:pt idx="680">
                  <c:v>2.804986E6</c:v>
                </c:pt>
                <c:pt idx="681">
                  <c:v>2.826735E6</c:v>
                </c:pt>
                <c:pt idx="682">
                  <c:v>2.792202E6</c:v>
                </c:pt>
                <c:pt idx="683">
                  <c:v>2.742323E6</c:v>
                </c:pt>
                <c:pt idx="684">
                  <c:v>2.7391E6</c:v>
                </c:pt>
                <c:pt idx="685">
                  <c:v>2.742501E6</c:v>
                </c:pt>
                <c:pt idx="686">
                  <c:v>2.807899E6</c:v>
                </c:pt>
                <c:pt idx="687">
                  <c:v>2.807628E6</c:v>
                </c:pt>
                <c:pt idx="688">
                  <c:v>2.819078E6</c:v>
                </c:pt>
                <c:pt idx="689">
                  <c:v>2.798978E6</c:v>
                </c:pt>
                <c:pt idx="690">
                  <c:v>2.817591E6</c:v>
                </c:pt>
                <c:pt idx="691">
                  <c:v>2.813632E6</c:v>
                </c:pt>
                <c:pt idx="692">
                  <c:v>2.819786E6</c:v>
                </c:pt>
                <c:pt idx="693">
                  <c:v>2.80837E6</c:v>
                </c:pt>
                <c:pt idx="694">
                  <c:v>2.812218E6</c:v>
                </c:pt>
                <c:pt idx="695">
                  <c:v>2.788417E6</c:v>
                </c:pt>
                <c:pt idx="696">
                  <c:v>2.775771E6</c:v>
                </c:pt>
                <c:pt idx="697">
                  <c:v>2.759963E6</c:v>
                </c:pt>
                <c:pt idx="698">
                  <c:v>2.743529E6</c:v>
                </c:pt>
                <c:pt idx="699">
                  <c:v>2.748797E6</c:v>
                </c:pt>
                <c:pt idx="700">
                  <c:v>2.719438E6</c:v>
                </c:pt>
                <c:pt idx="701">
                  <c:v>2.723273E6</c:v>
                </c:pt>
                <c:pt idx="702">
                  <c:v>2.70943E6</c:v>
                </c:pt>
                <c:pt idx="703">
                  <c:v>2.690052E6</c:v>
                </c:pt>
                <c:pt idx="704">
                  <c:v>2.640809E6</c:v>
                </c:pt>
                <c:pt idx="705">
                  <c:v>2.634292E6</c:v>
                </c:pt>
                <c:pt idx="706">
                  <c:v>2.606867E6</c:v>
                </c:pt>
                <c:pt idx="707">
                  <c:v>2.608948E6</c:v>
                </c:pt>
                <c:pt idx="708">
                  <c:v>2.580406E6</c:v>
                </c:pt>
                <c:pt idx="709">
                  <c:v>2.580917E6</c:v>
                </c:pt>
                <c:pt idx="710">
                  <c:v>2.58331E6</c:v>
                </c:pt>
                <c:pt idx="711">
                  <c:v>2.54649E6</c:v>
                </c:pt>
                <c:pt idx="712">
                  <c:v>2.594876E6</c:v>
                </c:pt>
                <c:pt idx="713">
                  <c:v>2.599592E6</c:v>
                </c:pt>
                <c:pt idx="714">
                  <c:v>2.604031E6</c:v>
                </c:pt>
                <c:pt idx="715">
                  <c:v>2.599538E6</c:v>
                </c:pt>
                <c:pt idx="716">
                  <c:v>2.605416E6</c:v>
                </c:pt>
                <c:pt idx="717">
                  <c:v>2.612592E6</c:v>
                </c:pt>
                <c:pt idx="718">
                  <c:v>2.613988E6</c:v>
                </c:pt>
                <c:pt idx="719">
                  <c:v>2.618809E6</c:v>
                </c:pt>
                <c:pt idx="720">
                  <c:v>2.609149E6</c:v>
                </c:pt>
                <c:pt idx="721">
                  <c:v>2.628946E6</c:v>
                </c:pt>
                <c:pt idx="722">
                  <c:v>2.62589E6</c:v>
                </c:pt>
                <c:pt idx="723">
                  <c:v>2.633002E6</c:v>
                </c:pt>
                <c:pt idx="724">
                  <c:v>2.616635E6</c:v>
                </c:pt>
                <c:pt idx="725">
                  <c:v>2.624725E6</c:v>
                </c:pt>
                <c:pt idx="726">
                  <c:v>2.636112E6</c:v>
                </c:pt>
                <c:pt idx="727">
                  <c:v>2.64623E6</c:v>
                </c:pt>
                <c:pt idx="728">
                  <c:v>2.641096E6</c:v>
                </c:pt>
                <c:pt idx="729">
                  <c:v>2.642767E6</c:v>
                </c:pt>
                <c:pt idx="730">
                  <c:v>2.659132E6</c:v>
                </c:pt>
                <c:pt idx="731">
                  <c:v>2.667467E6</c:v>
                </c:pt>
                <c:pt idx="732">
                  <c:v>2.600471E6</c:v>
                </c:pt>
                <c:pt idx="733">
                  <c:v>2.6176E6</c:v>
                </c:pt>
                <c:pt idx="734">
                  <c:v>2.626975E6</c:v>
                </c:pt>
                <c:pt idx="735">
                  <c:v>2.614957E6</c:v>
                </c:pt>
                <c:pt idx="736">
                  <c:v>2.584239E6</c:v>
                </c:pt>
                <c:pt idx="737">
                  <c:v>2.587627E6</c:v>
                </c:pt>
                <c:pt idx="738">
                  <c:v>2.631672E6</c:v>
                </c:pt>
                <c:pt idx="739">
                  <c:v>2.63057E6</c:v>
                </c:pt>
                <c:pt idx="740">
                  <c:v>2.64809E6</c:v>
                </c:pt>
                <c:pt idx="741">
                  <c:v>2.667184E6</c:v>
                </c:pt>
                <c:pt idx="742">
                  <c:v>2.66392E6</c:v>
                </c:pt>
                <c:pt idx="743">
                  <c:v>2.686221E6</c:v>
                </c:pt>
                <c:pt idx="744">
                  <c:v>2.68111E6</c:v>
                </c:pt>
                <c:pt idx="745">
                  <c:v>2.686846E6</c:v>
                </c:pt>
                <c:pt idx="746">
                  <c:v>2.682837E6</c:v>
                </c:pt>
                <c:pt idx="747">
                  <c:v>2.700125E6</c:v>
                </c:pt>
                <c:pt idx="748">
                  <c:v>2.712013E6</c:v>
                </c:pt>
                <c:pt idx="749">
                  <c:v>2.70926E6</c:v>
                </c:pt>
                <c:pt idx="750">
                  <c:v>2.719212E6</c:v>
                </c:pt>
                <c:pt idx="751">
                  <c:v>2.774782E6</c:v>
                </c:pt>
                <c:pt idx="752">
                  <c:v>2.779483E6</c:v>
                </c:pt>
                <c:pt idx="753">
                  <c:v>2.798581E6</c:v>
                </c:pt>
                <c:pt idx="754">
                  <c:v>2.81203E6</c:v>
                </c:pt>
                <c:pt idx="755">
                  <c:v>2.840947E6</c:v>
                </c:pt>
                <c:pt idx="756">
                  <c:v>2.838123E6</c:v>
                </c:pt>
                <c:pt idx="757">
                  <c:v>2.841902E6</c:v>
                </c:pt>
                <c:pt idx="758">
                  <c:v>2.823781E6</c:v>
                </c:pt>
                <c:pt idx="759">
                  <c:v>2.843968E6</c:v>
                </c:pt>
                <c:pt idx="760">
                  <c:v>2.87563E6</c:v>
                </c:pt>
                <c:pt idx="761">
                  <c:v>2.880302E6</c:v>
                </c:pt>
                <c:pt idx="762">
                  <c:v>2.895514E6</c:v>
                </c:pt>
                <c:pt idx="763">
                  <c:v>2.86634E6</c:v>
                </c:pt>
                <c:pt idx="764">
                  <c:v>2.901817E6</c:v>
                </c:pt>
                <c:pt idx="765">
                  <c:v>2.929876E6</c:v>
                </c:pt>
                <c:pt idx="766">
                  <c:v>2.943732E6</c:v>
                </c:pt>
                <c:pt idx="767">
                  <c:v>2.924063E6</c:v>
                </c:pt>
                <c:pt idx="768">
                  <c:v>2.940032E6</c:v>
                </c:pt>
                <c:pt idx="769">
                  <c:v>2.938439E6</c:v>
                </c:pt>
                <c:pt idx="770">
                  <c:v>2.954188E6</c:v>
                </c:pt>
                <c:pt idx="771">
                  <c:v>2.962099E6</c:v>
                </c:pt>
                <c:pt idx="772">
                  <c:v>2.943368E6</c:v>
                </c:pt>
                <c:pt idx="773">
                  <c:v>2.971735E6</c:v>
                </c:pt>
                <c:pt idx="774">
                  <c:v>2.9894E6</c:v>
                </c:pt>
                <c:pt idx="775">
                  <c:v>2.997567E6</c:v>
                </c:pt>
                <c:pt idx="776">
                  <c:v>2.982792E6</c:v>
                </c:pt>
                <c:pt idx="777">
                  <c:v>3.012227E6</c:v>
                </c:pt>
                <c:pt idx="778">
                  <c:v>3.004836E6</c:v>
                </c:pt>
                <c:pt idx="779">
                  <c:v>3.035013E6</c:v>
                </c:pt>
                <c:pt idx="780">
                  <c:v>3.020951E6</c:v>
                </c:pt>
                <c:pt idx="781">
                  <c:v>3.019904E6</c:v>
                </c:pt>
                <c:pt idx="782">
                  <c:v>3.03917E6</c:v>
                </c:pt>
                <c:pt idx="783">
                  <c:v>3.041695E6</c:v>
                </c:pt>
                <c:pt idx="784">
                  <c:v>2.987428E6</c:v>
                </c:pt>
                <c:pt idx="785">
                  <c:v>2.992966E6</c:v>
                </c:pt>
                <c:pt idx="786">
                  <c:v>2.964148E6</c:v>
                </c:pt>
                <c:pt idx="787">
                  <c:v>2.882808E6</c:v>
                </c:pt>
                <c:pt idx="788">
                  <c:v>2.82164E6</c:v>
                </c:pt>
                <c:pt idx="789">
                  <c:v>2.857051E6</c:v>
                </c:pt>
                <c:pt idx="790">
                  <c:v>2.929347E6</c:v>
                </c:pt>
                <c:pt idx="791">
                  <c:v>2.961052E6</c:v>
                </c:pt>
                <c:pt idx="792">
                  <c:v>2.975215E6</c:v>
                </c:pt>
                <c:pt idx="793">
                  <c:v>2.985212E6</c:v>
                </c:pt>
                <c:pt idx="794">
                  <c:v>2.976563E6</c:v>
                </c:pt>
                <c:pt idx="795">
                  <c:v>2.974978E6</c:v>
                </c:pt>
                <c:pt idx="796">
                  <c:v>2.977518E6</c:v>
                </c:pt>
                <c:pt idx="797">
                  <c:v>2.989631E6</c:v>
                </c:pt>
                <c:pt idx="798">
                  <c:v>2.995523E6</c:v>
                </c:pt>
                <c:pt idx="799">
                  <c:v>3.039159E6</c:v>
                </c:pt>
                <c:pt idx="800">
                  <c:v>3.036037E6</c:v>
                </c:pt>
                <c:pt idx="801">
                  <c:v>3.051002E6</c:v>
                </c:pt>
                <c:pt idx="802">
                  <c:v>3.021709E6</c:v>
                </c:pt>
                <c:pt idx="803">
                  <c:v>3.037281E6</c:v>
                </c:pt>
                <c:pt idx="804">
                  <c:v>3.031491E6</c:v>
                </c:pt>
                <c:pt idx="805">
                  <c:v>3.0464E6</c:v>
                </c:pt>
                <c:pt idx="806">
                  <c:v>3.07266E6</c:v>
                </c:pt>
                <c:pt idx="807">
                  <c:v>3.068169E6</c:v>
                </c:pt>
                <c:pt idx="808">
                  <c:v>3.074082E6</c:v>
                </c:pt>
                <c:pt idx="809">
                  <c:v>3.076456E6</c:v>
                </c:pt>
                <c:pt idx="810">
                  <c:v>3.05731E6</c:v>
                </c:pt>
                <c:pt idx="811">
                  <c:v>3.060579E6</c:v>
                </c:pt>
                <c:pt idx="812">
                  <c:v>3.079496E6</c:v>
                </c:pt>
                <c:pt idx="813">
                  <c:v>3.067202E6</c:v>
                </c:pt>
                <c:pt idx="814">
                  <c:v>3.059174E6</c:v>
                </c:pt>
                <c:pt idx="815">
                  <c:v>2.993409E6</c:v>
                </c:pt>
                <c:pt idx="816">
                  <c:v>3.018131E6</c:v>
                </c:pt>
                <c:pt idx="817">
                  <c:v>3.030745E6</c:v>
                </c:pt>
                <c:pt idx="818">
                  <c:v>3.024227E6</c:v>
                </c:pt>
                <c:pt idx="819">
                  <c:v>3.004982E6</c:v>
                </c:pt>
                <c:pt idx="820">
                  <c:v>2.961178E6</c:v>
                </c:pt>
                <c:pt idx="821">
                  <c:v>2.9453E6</c:v>
                </c:pt>
                <c:pt idx="822">
                  <c:v>2.939419E6</c:v>
                </c:pt>
                <c:pt idx="823">
                  <c:v>2.955932E6</c:v>
                </c:pt>
                <c:pt idx="824">
                  <c:v>2.934588E6</c:v>
                </c:pt>
                <c:pt idx="825">
                  <c:v>2.9596E6</c:v>
                </c:pt>
                <c:pt idx="826">
                  <c:v>2.97564E6</c:v>
                </c:pt>
                <c:pt idx="827">
                  <c:v>2.988931E6</c:v>
                </c:pt>
                <c:pt idx="828">
                  <c:v>2.976769E6</c:v>
                </c:pt>
                <c:pt idx="829">
                  <c:v>2.976528E6</c:v>
                </c:pt>
                <c:pt idx="830">
                  <c:v>2.979337E6</c:v>
                </c:pt>
                <c:pt idx="831">
                  <c:v>3.016559E6</c:v>
                </c:pt>
                <c:pt idx="832">
                  <c:v>3.037193E6</c:v>
                </c:pt>
                <c:pt idx="833">
                  <c:v>2.999392E6</c:v>
                </c:pt>
                <c:pt idx="834">
                  <c:v>3.028496E6</c:v>
                </c:pt>
                <c:pt idx="835">
                  <c:v>3.040982E6</c:v>
                </c:pt>
                <c:pt idx="836">
                  <c:v>3.02497E6</c:v>
                </c:pt>
                <c:pt idx="837">
                  <c:v>3.007491E6</c:v>
                </c:pt>
                <c:pt idx="838">
                  <c:v>3.00502E6</c:v>
                </c:pt>
                <c:pt idx="839">
                  <c:v>2.95885E6</c:v>
                </c:pt>
                <c:pt idx="840">
                  <c:v>2.922067E6</c:v>
                </c:pt>
                <c:pt idx="841">
                  <c:v>2.941219E6</c:v>
                </c:pt>
                <c:pt idx="842">
                  <c:v>2.993516E6</c:v>
                </c:pt>
                <c:pt idx="843">
                  <c:v>3.058577E6</c:v>
                </c:pt>
                <c:pt idx="844">
                  <c:v>3.074148E6</c:v>
                </c:pt>
                <c:pt idx="845">
                  <c:v>3.091714E6</c:v>
                </c:pt>
                <c:pt idx="846">
                  <c:v>3.076412E6</c:v>
                </c:pt>
                <c:pt idx="847">
                  <c:v>3.077491E6</c:v>
                </c:pt>
                <c:pt idx="848">
                  <c:v>3.084408E6</c:v>
                </c:pt>
                <c:pt idx="849">
                  <c:v>3.081322E6</c:v>
                </c:pt>
                <c:pt idx="850">
                  <c:v>3.094297E6</c:v>
                </c:pt>
                <c:pt idx="851">
                  <c:v>3.096374E6</c:v>
                </c:pt>
                <c:pt idx="852">
                  <c:v>3.115874E6</c:v>
                </c:pt>
                <c:pt idx="853">
                  <c:v>3.126368E6</c:v>
                </c:pt>
                <c:pt idx="854">
                  <c:v>3.115202E6</c:v>
                </c:pt>
                <c:pt idx="855">
                  <c:v>3.131021E6</c:v>
                </c:pt>
                <c:pt idx="856">
                  <c:v>3.141858E6</c:v>
                </c:pt>
                <c:pt idx="857">
                  <c:v>3.162823E6</c:v>
                </c:pt>
                <c:pt idx="858">
                  <c:v>3.174709E6</c:v>
                </c:pt>
                <c:pt idx="859">
                  <c:v>3.172277E6</c:v>
                </c:pt>
                <c:pt idx="860">
                  <c:v>3.210609E6</c:v>
                </c:pt>
                <c:pt idx="861">
                  <c:v>3.223287E6</c:v>
                </c:pt>
                <c:pt idx="862">
                  <c:v>3.259273E6</c:v>
                </c:pt>
                <c:pt idx="863">
                  <c:v>3.25911E6</c:v>
                </c:pt>
                <c:pt idx="864">
                  <c:v>3.277003E6</c:v>
                </c:pt>
                <c:pt idx="865">
                  <c:v>3.355289E6</c:v>
                </c:pt>
                <c:pt idx="866">
                  <c:v>3.382589E6</c:v>
                </c:pt>
                <c:pt idx="867">
                  <c:v>3.412041E6</c:v>
                </c:pt>
                <c:pt idx="868">
                  <c:v>3.427905E6</c:v>
                </c:pt>
                <c:pt idx="869">
                  <c:v>3.409149E6</c:v>
                </c:pt>
                <c:pt idx="870">
                  <c:v>3.424347E6</c:v>
                </c:pt>
                <c:pt idx="871">
                  <c:v>3.443554E6</c:v>
                </c:pt>
                <c:pt idx="872">
                  <c:v>3.429037E6</c:v>
                </c:pt>
                <c:pt idx="873">
                  <c:v>3.449182E6</c:v>
                </c:pt>
                <c:pt idx="874">
                  <c:v>3.472861E6</c:v>
                </c:pt>
                <c:pt idx="875">
                  <c:v>3.485546E6</c:v>
                </c:pt>
                <c:pt idx="876">
                  <c:v>3.46496E6</c:v>
                </c:pt>
                <c:pt idx="877">
                  <c:v>3.470046E6</c:v>
                </c:pt>
                <c:pt idx="878">
                  <c:v>3.485739E6</c:v>
                </c:pt>
                <c:pt idx="879">
                  <c:v>3.327433E6</c:v>
                </c:pt>
                <c:pt idx="880">
                  <c:v>3.138181E6</c:v>
                </c:pt>
                <c:pt idx="881">
                  <c:v>3.03695E6</c:v>
                </c:pt>
                <c:pt idx="882">
                  <c:v>2.836014E6</c:v>
                </c:pt>
                <c:pt idx="883">
                  <c:v>2.764117E6</c:v>
                </c:pt>
                <c:pt idx="884">
                  <c:v>2.738431E6</c:v>
                </c:pt>
                <c:pt idx="885">
                  <c:v>2.772746E6</c:v>
                </c:pt>
                <c:pt idx="886">
                  <c:v>2.826647E6</c:v>
                </c:pt>
                <c:pt idx="887">
                  <c:v>2.874776E6</c:v>
                </c:pt>
                <c:pt idx="888">
                  <c:v>2.928698E6</c:v>
                </c:pt>
                <c:pt idx="889">
                  <c:v>2.94157E6</c:v>
                </c:pt>
                <c:pt idx="890">
                  <c:v>2.969118E6</c:v>
                </c:pt>
                <c:pt idx="891">
                  <c:v>2.982044E6</c:v>
                </c:pt>
                <c:pt idx="892">
                  <c:v>2.980861E6</c:v>
                </c:pt>
                <c:pt idx="893">
                  <c:v>2.987564E6</c:v>
                </c:pt>
                <c:pt idx="894">
                  <c:v>2.985552E6</c:v>
                </c:pt>
                <c:pt idx="895">
                  <c:v>3.001836E6</c:v>
                </c:pt>
                <c:pt idx="896">
                  <c:v>3.005914E6</c:v>
                </c:pt>
                <c:pt idx="897">
                  <c:v>2.986986E6</c:v>
                </c:pt>
                <c:pt idx="898">
                  <c:v>2.970182E6</c:v>
                </c:pt>
                <c:pt idx="899">
                  <c:v>2.967218E6</c:v>
                </c:pt>
                <c:pt idx="900">
                  <c:v>2.943586E6</c:v>
                </c:pt>
                <c:pt idx="901">
                  <c:v>2.937548E6</c:v>
                </c:pt>
                <c:pt idx="902">
                  <c:v>2.938974E6</c:v>
                </c:pt>
                <c:pt idx="903">
                  <c:v>2.95942E6</c:v>
                </c:pt>
                <c:pt idx="904">
                  <c:v>2.996679E6</c:v>
                </c:pt>
                <c:pt idx="905">
                  <c:v>3.007487E6</c:v>
                </c:pt>
                <c:pt idx="906">
                  <c:v>3.017757E6</c:v>
                </c:pt>
                <c:pt idx="907">
                  <c:v>3.032202E6</c:v>
                </c:pt>
                <c:pt idx="908">
                  <c:v>3.018312E6</c:v>
                </c:pt>
                <c:pt idx="909">
                  <c:v>3.023729E6</c:v>
                </c:pt>
                <c:pt idx="910">
                  <c:v>3.014534E6</c:v>
                </c:pt>
                <c:pt idx="911">
                  <c:v>2.992421E6</c:v>
                </c:pt>
                <c:pt idx="912">
                  <c:v>2.956417E6</c:v>
                </c:pt>
                <c:pt idx="913">
                  <c:v>2.919032E6</c:v>
                </c:pt>
                <c:pt idx="914">
                  <c:v>2.857081E6</c:v>
                </c:pt>
                <c:pt idx="915">
                  <c:v>2.751067E6</c:v>
                </c:pt>
                <c:pt idx="916">
                  <c:v>2.626961E6</c:v>
                </c:pt>
                <c:pt idx="917">
                  <c:v>2.561195E6</c:v>
                </c:pt>
                <c:pt idx="918">
                  <c:v>2.562517E6</c:v>
                </c:pt>
                <c:pt idx="919">
                  <c:v>2.579374E6</c:v>
                </c:pt>
                <c:pt idx="920">
                  <c:v>2.57845E6</c:v>
                </c:pt>
                <c:pt idx="921">
                  <c:v>2.588097E6</c:v>
                </c:pt>
                <c:pt idx="922">
                  <c:v>2.608862E6</c:v>
                </c:pt>
                <c:pt idx="923">
                  <c:v>2.621142E6</c:v>
                </c:pt>
                <c:pt idx="924">
                  <c:v>2.643853E6</c:v>
                </c:pt>
                <c:pt idx="925">
                  <c:v>2.680426E6</c:v>
                </c:pt>
                <c:pt idx="926">
                  <c:v>2.727457E6</c:v>
                </c:pt>
                <c:pt idx="927">
                  <c:v>2.753393E6</c:v>
                </c:pt>
                <c:pt idx="928">
                  <c:v>2.772961E6</c:v>
                </c:pt>
                <c:pt idx="929">
                  <c:v>2.794573E6</c:v>
                </c:pt>
                <c:pt idx="930">
                  <c:v>2.832627E6</c:v>
                </c:pt>
                <c:pt idx="931">
                  <c:v>2.864691E6</c:v>
                </c:pt>
                <c:pt idx="932">
                  <c:v>2.878646E6</c:v>
                </c:pt>
                <c:pt idx="933">
                  <c:v>2.912528E6</c:v>
                </c:pt>
                <c:pt idx="934">
                  <c:v>2.931958E6</c:v>
                </c:pt>
                <c:pt idx="935">
                  <c:v>2.955605E6</c:v>
                </c:pt>
                <c:pt idx="936">
                  <c:v>2.992623E6</c:v>
                </c:pt>
                <c:pt idx="937">
                  <c:v>3.003647E6</c:v>
                </c:pt>
                <c:pt idx="938">
                  <c:v>3.009645E6</c:v>
                </c:pt>
                <c:pt idx="939">
                  <c:v>3.027069E6</c:v>
                </c:pt>
                <c:pt idx="940">
                  <c:v>3.053152E6</c:v>
                </c:pt>
                <c:pt idx="941">
                  <c:v>3.049324E6</c:v>
                </c:pt>
                <c:pt idx="942">
                  <c:v>3.078063E6</c:v>
                </c:pt>
                <c:pt idx="943">
                  <c:v>3.093337E6</c:v>
                </c:pt>
                <c:pt idx="944">
                  <c:v>3.111621E6</c:v>
                </c:pt>
                <c:pt idx="945">
                  <c:v>3.148531E6</c:v>
                </c:pt>
                <c:pt idx="946">
                  <c:v>3.173356E6</c:v>
                </c:pt>
                <c:pt idx="947">
                  <c:v>3.222533E6</c:v>
                </c:pt>
                <c:pt idx="948">
                  <c:v>3.236441E6</c:v>
                </c:pt>
                <c:pt idx="949">
                  <c:v>3.258701E6</c:v>
                </c:pt>
                <c:pt idx="950">
                  <c:v>3.255174E6</c:v>
                </c:pt>
                <c:pt idx="951">
                  <c:v>3.247124E6</c:v>
                </c:pt>
                <c:pt idx="952">
                  <c:v>3.200158E6</c:v>
                </c:pt>
                <c:pt idx="953">
                  <c:v>3.118393E6</c:v>
                </c:pt>
                <c:pt idx="954">
                  <c:v>2.892083E6</c:v>
                </c:pt>
                <c:pt idx="955">
                  <c:v>2.683539E6</c:v>
                </c:pt>
                <c:pt idx="956">
                  <c:v>3.010777E6</c:v>
                </c:pt>
                <c:pt idx="957">
                  <c:v>3.192322E6</c:v>
                </c:pt>
                <c:pt idx="958">
                  <c:v>3.236766E6</c:v>
                </c:pt>
                <c:pt idx="959">
                  <c:v>3.278837E6</c:v>
                </c:pt>
                <c:pt idx="960">
                  <c:v>3.315446E6</c:v>
                </c:pt>
                <c:pt idx="961">
                  <c:v>3.365595E6</c:v>
                </c:pt>
                <c:pt idx="962">
                  <c:v>3.396338E6</c:v>
                </c:pt>
                <c:pt idx="963">
                  <c:v>3.43557E6</c:v>
                </c:pt>
                <c:pt idx="964">
                  <c:v>3.442134E6</c:v>
                </c:pt>
                <c:pt idx="965">
                  <c:v>3.467508E6</c:v>
                </c:pt>
                <c:pt idx="966">
                  <c:v>3.499234E6</c:v>
                </c:pt>
                <c:pt idx="967">
                  <c:v>3.519898E6</c:v>
                </c:pt>
                <c:pt idx="968">
                  <c:v>3.521985E6</c:v>
                </c:pt>
                <c:pt idx="969">
                  <c:v>3.53279E6</c:v>
                </c:pt>
                <c:pt idx="970">
                  <c:v>3.533208E6</c:v>
                </c:pt>
                <c:pt idx="971">
                  <c:v>3.543765E6</c:v>
                </c:pt>
                <c:pt idx="972">
                  <c:v>3.549092E6</c:v>
                </c:pt>
                <c:pt idx="973">
                  <c:v>3.545842E6</c:v>
                </c:pt>
                <c:pt idx="974">
                  <c:v>3.545879E6</c:v>
                </c:pt>
                <c:pt idx="975">
                  <c:v>3.548659E6</c:v>
                </c:pt>
                <c:pt idx="976">
                  <c:v>3.55951E6</c:v>
                </c:pt>
                <c:pt idx="977">
                  <c:v>3.577787E6</c:v>
                </c:pt>
                <c:pt idx="978">
                  <c:v>3.582167E6</c:v>
                </c:pt>
                <c:pt idx="979">
                  <c:v>3.58948E6</c:v>
                </c:pt>
                <c:pt idx="980">
                  <c:v>3.587997E6</c:v>
                </c:pt>
                <c:pt idx="981">
                  <c:v>3.588381E6</c:v>
                </c:pt>
                <c:pt idx="982">
                  <c:v>3.590455E6</c:v>
                </c:pt>
                <c:pt idx="983">
                  <c:v>3.590966E6</c:v>
                </c:pt>
                <c:pt idx="984">
                  <c:v>3.591799E6</c:v>
                </c:pt>
                <c:pt idx="985">
                  <c:v>3.591785E6</c:v>
                </c:pt>
                <c:pt idx="986">
                  <c:v>3.590215E6</c:v>
                </c:pt>
                <c:pt idx="987">
                  <c:v>3.592084E6</c:v>
                </c:pt>
                <c:pt idx="988">
                  <c:v>3.590788E6</c:v>
                </c:pt>
                <c:pt idx="989">
                  <c:v>3.587905E6</c:v>
                </c:pt>
                <c:pt idx="990">
                  <c:v>3.578289E6</c:v>
                </c:pt>
                <c:pt idx="991">
                  <c:v>3.577153E6</c:v>
                </c:pt>
                <c:pt idx="992">
                  <c:v>3.57578E6</c:v>
                </c:pt>
                <c:pt idx="993">
                  <c:v>3.573238E6</c:v>
                </c:pt>
                <c:pt idx="994">
                  <c:v>3.572851E6</c:v>
                </c:pt>
                <c:pt idx="995">
                  <c:v>3.571605E6</c:v>
                </c:pt>
                <c:pt idx="996">
                  <c:v>3.570084E6</c:v>
                </c:pt>
                <c:pt idx="997">
                  <c:v>3.568786E6</c:v>
                </c:pt>
                <c:pt idx="998">
                  <c:v>3.568911E6</c:v>
                </c:pt>
                <c:pt idx="999">
                  <c:v>3.56629E6</c:v>
                </c:pt>
                <c:pt idx="1000">
                  <c:v>3.560304E6</c:v>
                </c:pt>
                <c:pt idx="1001">
                  <c:v>3.559963E6</c:v>
                </c:pt>
                <c:pt idx="1002">
                  <c:v>3.55724E6</c:v>
                </c:pt>
                <c:pt idx="1003">
                  <c:v>3.555649E6</c:v>
                </c:pt>
                <c:pt idx="1004">
                  <c:v>3.624326E6</c:v>
                </c:pt>
                <c:pt idx="1005">
                  <c:v>3.753814E6</c:v>
                </c:pt>
                <c:pt idx="1006">
                  <c:v>3.930949E6</c:v>
                </c:pt>
                <c:pt idx="1007">
                  <c:v>4.187111E6</c:v>
                </c:pt>
                <c:pt idx="1008">
                  <c:v>4.286365E6</c:v>
                </c:pt>
                <c:pt idx="1009">
                  <c:v>4.304263E6</c:v>
                </c:pt>
                <c:pt idx="1010">
                  <c:v>4.314108E6</c:v>
                </c:pt>
                <c:pt idx="1011">
                  <c:v>4.343324E6</c:v>
                </c:pt>
                <c:pt idx="1012">
                  <c:v>4.419825E6</c:v>
                </c:pt>
                <c:pt idx="1013">
                  <c:v>4.508477E6</c:v>
                </c:pt>
                <c:pt idx="1014">
                  <c:v>4.521856E6</c:v>
                </c:pt>
                <c:pt idx="1015">
                  <c:v>4.617644E6</c:v>
                </c:pt>
                <c:pt idx="1016">
                  <c:v>4.615665E6</c:v>
                </c:pt>
                <c:pt idx="1017">
                  <c:v>4.613977E6</c:v>
                </c:pt>
                <c:pt idx="1018">
                  <c:v>4.663507E6</c:v>
                </c:pt>
                <c:pt idx="1019">
                  <c:v>4.677805E6</c:v>
                </c:pt>
                <c:pt idx="1020">
                  <c:v>4.736167E6</c:v>
                </c:pt>
                <c:pt idx="1021">
                  <c:v>4.815362E6</c:v>
                </c:pt>
                <c:pt idx="1022">
                  <c:v>4.81498E6</c:v>
                </c:pt>
                <c:pt idx="1023">
                  <c:v>4.80672E6</c:v>
                </c:pt>
                <c:pt idx="1024">
                  <c:v>4.807915E6</c:v>
                </c:pt>
                <c:pt idx="1025">
                  <c:v>4.835654E6</c:v>
                </c:pt>
                <c:pt idx="1026">
                  <c:v>4.872637E6</c:v>
                </c:pt>
                <c:pt idx="1027">
                  <c:v>4.897792E6</c:v>
                </c:pt>
                <c:pt idx="1028">
                  <c:v>4.930012E6</c:v>
                </c:pt>
                <c:pt idx="1029">
                  <c:v>4.953905E6</c:v>
                </c:pt>
                <c:pt idx="1030">
                  <c:v>4.985687E6</c:v>
                </c:pt>
                <c:pt idx="1031">
                  <c:v>4.987395E6</c:v>
                </c:pt>
                <c:pt idx="1032">
                  <c:v>5.003775E6</c:v>
                </c:pt>
                <c:pt idx="1033">
                  <c:v>4.983967E6</c:v>
                </c:pt>
                <c:pt idx="1034">
                  <c:v>4.984039E6</c:v>
                </c:pt>
                <c:pt idx="1035">
                  <c:v>4.981006E6</c:v>
                </c:pt>
                <c:pt idx="1036">
                  <c:v>4.980305E6</c:v>
                </c:pt>
                <c:pt idx="1037">
                  <c:v>4.980342E6</c:v>
                </c:pt>
                <c:pt idx="1038">
                  <c:v>4.981754E6</c:v>
                </c:pt>
                <c:pt idx="1039">
                  <c:v>4.987361E6</c:v>
                </c:pt>
                <c:pt idx="1040">
                  <c:v>4.989032E6</c:v>
                </c:pt>
                <c:pt idx="1041">
                  <c:v>4.988513E6</c:v>
                </c:pt>
                <c:pt idx="1042">
                  <c:v>5.019373E6</c:v>
                </c:pt>
                <c:pt idx="1043">
                  <c:v>5.040183E6</c:v>
                </c:pt>
                <c:pt idx="1044">
                  <c:v>5.075366E6</c:v>
                </c:pt>
                <c:pt idx="1045">
                  <c:v>5.10741E6</c:v>
                </c:pt>
                <c:pt idx="1046">
                  <c:v>5.131424E6</c:v>
                </c:pt>
                <c:pt idx="1047">
                  <c:v>5.142625E6</c:v>
                </c:pt>
                <c:pt idx="1048">
                  <c:v>5.142216E6</c:v>
                </c:pt>
                <c:pt idx="1049">
                  <c:v>5.141348E6</c:v>
                </c:pt>
                <c:pt idx="1050">
                  <c:v>5.143399E6</c:v>
                </c:pt>
                <c:pt idx="1051">
                  <c:v>5.181136E6</c:v>
                </c:pt>
                <c:pt idx="1052">
                  <c:v>5.254901E6</c:v>
                </c:pt>
                <c:pt idx="1053">
                  <c:v>5.298696E6</c:v>
                </c:pt>
                <c:pt idx="1054">
                  <c:v>5.366834E6</c:v>
                </c:pt>
                <c:pt idx="1055">
                  <c:v>5.46166E6</c:v>
                </c:pt>
                <c:pt idx="1056">
                  <c:v>5.466188E6</c:v>
                </c:pt>
                <c:pt idx="1057">
                  <c:v>5.531933E6</c:v>
                </c:pt>
                <c:pt idx="1058">
                  <c:v>5.558824E6</c:v>
                </c:pt>
                <c:pt idx="1059">
                  <c:v>5.572037E6</c:v>
                </c:pt>
                <c:pt idx="1060">
                  <c:v>5.570195E6</c:v>
                </c:pt>
                <c:pt idx="1061">
                  <c:v>5.583098E6</c:v>
                </c:pt>
                <c:pt idx="1062">
                  <c:v>5.581733E6</c:v>
                </c:pt>
                <c:pt idx="1063">
                  <c:v>5.611346E6</c:v>
                </c:pt>
                <c:pt idx="1064">
                  <c:v>5.609889E6</c:v>
                </c:pt>
                <c:pt idx="1065">
                  <c:v>5.699738E6</c:v>
                </c:pt>
                <c:pt idx="1066">
                  <c:v>5.748248E6</c:v>
                </c:pt>
                <c:pt idx="1067">
                  <c:v>5.771366E6</c:v>
                </c:pt>
                <c:pt idx="1068">
                  <c:v>5.78588E6</c:v>
                </c:pt>
                <c:pt idx="1069">
                  <c:v>5.811902E6</c:v>
                </c:pt>
                <c:pt idx="1070">
                  <c:v>5.841852E6</c:v>
                </c:pt>
                <c:pt idx="1071">
                  <c:v>5.890549E6</c:v>
                </c:pt>
                <c:pt idx="1072">
                  <c:v>5.931547E6</c:v>
                </c:pt>
                <c:pt idx="1073">
                  <c:v>6.041334E6</c:v>
                </c:pt>
                <c:pt idx="1074">
                  <c:v>6.141345E6</c:v>
                </c:pt>
                <c:pt idx="1075">
                  <c:v>6.149074E6</c:v>
                </c:pt>
                <c:pt idx="1076">
                  <c:v>6.249102E6</c:v>
                </c:pt>
                <c:pt idx="1077">
                  <c:v>6.24876E6</c:v>
                </c:pt>
                <c:pt idx="1078">
                  <c:v>6.247746E6</c:v>
                </c:pt>
                <c:pt idx="1079">
                  <c:v>6.24775E6</c:v>
                </c:pt>
                <c:pt idx="1080">
                  <c:v>6.245945E6</c:v>
                </c:pt>
                <c:pt idx="1081">
                  <c:v>6.310203E6</c:v>
                </c:pt>
                <c:pt idx="1082">
                  <c:v>6.387294E6</c:v>
                </c:pt>
                <c:pt idx="1083">
                  <c:v>6.462218E6</c:v>
                </c:pt>
                <c:pt idx="1084">
                  <c:v>6.502638E6</c:v>
                </c:pt>
                <c:pt idx="1085">
                  <c:v>6.501681E6</c:v>
                </c:pt>
                <c:pt idx="1086">
                  <c:v>6.557249E6</c:v>
                </c:pt>
                <c:pt idx="1087">
                  <c:v>6.571635E6</c:v>
                </c:pt>
                <c:pt idx="1088">
                  <c:v>6.571163E6</c:v>
                </c:pt>
                <c:pt idx="1089">
                  <c:v>6.654313E6</c:v>
                </c:pt>
                <c:pt idx="1090">
                  <c:v>6.744906E6</c:v>
                </c:pt>
                <c:pt idx="1091">
                  <c:v>6.917118E6</c:v>
                </c:pt>
                <c:pt idx="1092">
                  <c:v>6.997809E6</c:v>
                </c:pt>
                <c:pt idx="1093">
                  <c:v>7.04635E6</c:v>
                </c:pt>
                <c:pt idx="1094">
                  <c:v>7.082526E6</c:v>
                </c:pt>
                <c:pt idx="1095">
                  <c:v>7.142751E6</c:v>
                </c:pt>
                <c:pt idx="1096">
                  <c:v>7.180246E6</c:v>
                </c:pt>
                <c:pt idx="1097">
                  <c:v>7.284319E6</c:v>
                </c:pt>
                <c:pt idx="1098">
                  <c:v>7.427875E6</c:v>
                </c:pt>
                <c:pt idx="1099">
                  <c:v>7.537836E6</c:v>
                </c:pt>
                <c:pt idx="1100">
                  <c:v>7.571485E6</c:v>
                </c:pt>
                <c:pt idx="1101">
                  <c:v>7.571412E6</c:v>
                </c:pt>
                <c:pt idx="1102">
                  <c:v>7.570801E6</c:v>
                </c:pt>
                <c:pt idx="1103">
                  <c:v>7.570043E6</c:v>
                </c:pt>
                <c:pt idx="1104">
                  <c:v>7.634316E6</c:v>
                </c:pt>
                <c:pt idx="1105">
                  <c:v>7.635474E6</c:v>
                </c:pt>
                <c:pt idx="1106">
                  <c:v>7.659545E6</c:v>
                </c:pt>
                <c:pt idx="1107">
                  <c:v>7.680496E6</c:v>
                </c:pt>
                <c:pt idx="1108">
                  <c:v>7.677143E6</c:v>
                </c:pt>
                <c:pt idx="1109">
                  <c:v>7.685597E6</c:v>
                </c:pt>
                <c:pt idx="1110">
                  <c:v>7.684632E6</c:v>
                </c:pt>
                <c:pt idx="1111">
                  <c:v>7.68423E6</c:v>
                </c:pt>
                <c:pt idx="1112">
                  <c:v>7.683083E6</c:v>
                </c:pt>
                <c:pt idx="1113">
                  <c:v>7.682357E6</c:v>
                </c:pt>
                <c:pt idx="1114">
                  <c:v>7.680713E6</c:v>
                </c:pt>
                <c:pt idx="1115">
                  <c:v>7.680209E6</c:v>
                </c:pt>
                <c:pt idx="1116">
                  <c:v>7.679078E6</c:v>
                </c:pt>
                <c:pt idx="1117">
                  <c:v>7.678571E6</c:v>
                </c:pt>
                <c:pt idx="1118">
                  <c:v>7.677579E6</c:v>
                </c:pt>
                <c:pt idx="1119">
                  <c:v>7.716775E6</c:v>
                </c:pt>
                <c:pt idx="1120">
                  <c:v>7.716714E6</c:v>
                </c:pt>
                <c:pt idx="1121">
                  <c:v>7.742285E6</c:v>
                </c:pt>
                <c:pt idx="1122">
                  <c:v>7.771868E6</c:v>
                </c:pt>
                <c:pt idx="1123">
                  <c:v>7.837097E6</c:v>
                </c:pt>
                <c:pt idx="1124">
                  <c:v>7.853298E6</c:v>
                </c:pt>
                <c:pt idx="1125">
                  <c:v>7.952301E6</c:v>
                </c:pt>
                <c:pt idx="1126">
                  <c:v>7.951057E6</c:v>
                </c:pt>
                <c:pt idx="1127">
                  <c:v>7.970406E6</c:v>
                </c:pt>
                <c:pt idx="1128">
                  <c:v>8.11949E6</c:v>
                </c:pt>
                <c:pt idx="1129">
                  <c:v>8.119111E6</c:v>
                </c:pt>
                <c:pt idx="1130">
                  <c:v>8.199066E6</c:v>
                </c:pt>
                <c:pt idx="1131">
                  <c:v>8.197507E6</c:v>
                </c:pt>
                <c:pt idx="1132">
                  <c:v>8.197192E6</c:v>
                </c:pt>
                <c:pt idx="1133">
                  <c:v>8.224766E6</c:v>
                </c:pt>
                <c:pt idx="1134">
                  <c:v>8.238758E6</c:v>
                </c:pt>
                <c:pt idx="1135">
                  <c:v>8.268108E6</c:v>
                </c:pt>
                <c:pt idx="1136">
                  <c:v>8.288102E6</c:v>
                </c:pt>
                <c:pt idx="1137">
                  <c:v>8.346659E6</c:v>
                </c:pt>
                <c:pt idx="1138">
                  <c:v>8.384176E6</c:v>
                </c:pt>
                <c:pt idx="1139">
                  <c:v>8.398173E6</c:v>
                </c:pt>
                <c:pt idx="1140">
                  <c:v>8.397529E6</c:v>
                </c:pt>
                <c:pt idx="1141">
                  <c:v>8.397111E6</c:v>
                </c:pt>
                <c:pt idx="1142">
                  <c:v>8.540129E6</c:v>
                </c:pt>
                <c:pt idx="1143">
                  <c:v>8.59452E6</c:v>
                </c:pt>
                <c:pt idx="1144">
                  <c:v>8.621799E6</c:v>
                </c:pt>
                <c:pt idx="1145">
                  <c:v>8.648104E6</c:v>
                </c:pt>
                <c:pt idx="1146">
                  <c:v>8.662191E6</c:v>
                </c:pt>
                <c:pt idx="1147">
                  <c:v>8.73819E6</c:v>
                </c:pt>
                <c:pt idx="1148">
                  <c:v>8.743424E6</c:v>
                </c:pt>
                <c:pt idx="1149">
                  <c:v>8.780245E6</c:v>
                </c:pt>
                <c:pt idx="1150">
                  <c:v>8.822428E6</c:v>
                </c:pt>
                <c:pt idx="1151">
                  <c:v>8.82131E6</c:v>
                </c:pt>
                <c:pt idx="1152">
                  <c:v>8.865757E6</c:v>
                </c:pt>
                <c:pt idx="1153">
                  <c:v>8.864617E6</c:v>
                </c:pt>
                <c:pt idx="1154">
                  <c:v>8.864619E6</c:v>
                </c:pt>
                <c:pt idx="1155">
                  <c:v>8.863916E6</c:v>
                </c:pt>
                <c:pt idx="1156">
                  <c:v>8.863212E6</c:v>
                </c:pt>
                <c:pt idx="1157">
                  <c:v>8.862622E6</c:v>
                </c:pt>
                <c:pt idx="1158">
                  <c:v>8.862643E6</c:v>
                </c:pt>
                <c:pt idx="1159">
                  <c:v>8.861135E6</c:v>
                </c:pt>
                <c:pt idx="1160">
                  <c:v>8.861124E6</c:v>
                </c:pt>
                <c:pt idx="1161">
                  <c:v>8.85981E6</c:v>
                </c:pt>
                <c:pt idx="1162">
                  <c:v>8.858859E6</c:v>
                </c:pt>
                <c:pt idx="1163">
                  <c:v>8.858851E6</c:v>
                </c:pt>
                <c:pt idx="1164">
                  <c:v>8.857605E6</c:v>
                </c:pt>
                <c:pt idx="1165">
                  <c:v>8.85694E6</c:v>
                </c:pt>
                <c:pt idx="1166">
                  <c:v>8.85648E6</c:v>
                </c:pt>
                <c:pt idx="1167">
                  <c:v>8.855775E6</c:v>
                </c:pt>
                <c:pt idx="1168">
                  <c:v>8.855054E6</c:v>
                </c:pt>
                <c:pt idx="1169">
                  <c:v>8.85455E6</c:v>
                </c:pt>
                <c:pt idx="1170">
                  <c:v>8.853679E6</c:v>
                </c:pt>
                <c:pt idx="1171">
                  <c:v>8.852997E6</c:v>
                </c:pt>
                <c:pt idx="1172">
                  <c:v>8.852981E6</c:v>
                </c:pt>
                <c:pt idx="1173">
                  <c:v>8.851121E6</c:v>
                </c:pt>
                <c:pt idx="1174">
                  <c:v>8.850496E6</c:v>
                </c:pt>
                <c:pt idx="1175">
                  <c:v>8.849755E6</c:v>
                </c:pt>
                <c:pt idx="1176">
                  <c:v>8.849742E6</c:v>
                </c:pt>
                <c:pt idx="1177">
                  <c:v>8.84946E6</c:v>
                </c:pt>
                <c:pt idx="1178">
                  <c:v>8.847763E6</c:v>
                </c:pt>
                <c:pt idx="1179">
                  <c:v>8.847145E6</c:v>
                </c:pt>
                <c:pt idx="1180">
                  <c:v>8.846378E6</c:v>
                </c:pt>
                <c:pt idx="1181">
                  <c:v>8.845805E6</c:v>
                </c:pt>
                <c:pt idx="1182">
                  <c:v>8.844956E6</c:v>
                </c:pt>
                <c:pt idx="1183">
                  <c:v>8.843881E6</c:v>
                </c:pt>
                <c:pt idx="1184">
                  <c:v>8.843835E6</c:v>
                </c:pt>
                <c:pt idx="1185">
                  <c:v>8.843183E6</c:v>
                </c:pt>
                <c:pt idx="1186">
                  <c:v>8.843182E6</c:v>
                </c:pt>
                <c:pt idx="1187">
                  <c:v>8.842068E6</c:v>
                </c:pt>
                <c:pt idx="1188">
                  <c:v>8.841371E6</c:v>
                </c:pt>
                <c:pt idx="1189">
                  <c:v>8.840338E6</c:v>
                </c:pt>
                <c:pt idx="1190">
                  <c:v>8.839854E6</c:v>
                </c:pt>
                <c:pt idx="1191">
                  <c:v>9.139082E6</c:v>
                </c:pt>
                <c:pt idx="1192">
                  <c:v>9.138553E6</c:v>
                </c:pt>
                <c:pt idx="1193">
                  <c:v>9.137814E6</c:v>
                </c:pt>
                <c:pt idx="1194">
                  <c:v>9.137811E6</c:v>
                </c:pt>
                <c:pt idx="1195">
                  <c:v>9.136535E6</c:v>
                </c:pt>
                <c:pt idx="1196">
                  <c:v>9.135827E6</c:v>
                </c:pt>
                <c:pt idx="1197">
                  <c:v>9.135812E6</c:v>
                </c:pt>
                <c:pt idx="1198">
                  <c:v>9.134277E6</c:v>
                </c:pt>
                <c:pt idx="1199">
                  <c:v>9.134272E6</c:v>
                </c:pt>
                <c:pt idx="1200">
                  <c:v>9.133185E6</c:v>
                </c:pt>
                <c:pt idx="1201">
                  <c:v>9.132342E6</c:v>
                </c:pt>
                <c:pt idx="1202">
                  <c:v>9.131692E6</c:v>
                </c:pt>
                <c:pt idx="1203">
                  <c:v>9.131595E6</c:v>
                </c:pt>
                <c:pt idx="1204">
                  <c:v>9.130827E6</c:v>
                </c:pt>
                <c:pt idx="1205">
                  <c:v>9.130302E6</c:v>
                </c:pt>
                <c:pt idx="1206">
                  <c:v>9.130304E6</c:v>
                </c:pt>
                <c:pt idx="1207">
                  <c:v>9.129328E6</c:v>
                </c:pt>
                <c:pt idx="1208">
                  <c:v>9.128215E6</c:v>
                </c:pt>
                <c:pt idx="1209">
                  <c:v>9.127787E6</c:v>
                </c:pt>
                <c:pt idx="1210">
                  <c:v>9.127338E6</c:v>
                </c:pt>
                <c:pt idx="1211">
                  <c:v>9.126709E6</c:v>
                </c:pt>
                <c:pt idx="1212">
                  <c:v>9.12628E6</c:v>
                </c:pt>
                <c:pt idx="1213">
                  <c:v>9.172755E6</c:v>
                </c:pt>
                <c:pt idx="1214">
                  <c:v>9.176755E6</c:v>
                </c:pt>
                <c:pt idx="1215">
                  <c:v>9.182911E6</c:v>
                </c:pt>
                <c:pt idx="1216">
                  <c:v>9.187705E6</c:v>
                </c:pt>
                <c:pt idx="1217">
                  <c:v>9.198202E6</c:v>
                </c:pt>
                <c:pt idx="1218">
                  <c:v>9.207077E6</c:v>
                </c:pt>
                <c:pt idx="1219">
                  <c:v>9.222582E6</c:v>
                </c:pt>
                <c:pt idx="1220">
                  <c:v>9.231143E6</c:v>
                </c:pt>
                <c:pt idx="1221">
                  <c:v>9.254142E6</c:v>
                </c:pt>
                <c:pt idx="1222">
                  <c:v>1.0651273E7</c:v>
                </c:pt>
                <c:pt idx="1223">
                  <c:v>1.0651271E7</c:v>
                </c:pt>
                <c:pt idx="1224">
                  <c:v>1.0649798E7</c:v>
                </c:pt>
                <c:pt idx="1225">
                  <c:v>1.0649798E7</c:v>
                </c:pt>
                <c:pt idx="1226">
                  <c:v>1.0648864E7</c:v>
                </c:pt>
                <c:pt idx="1227">
                  <c:v>1.0648298E7</c:v>
                </c:pt>
                <c:pt idx="1228">
                  <c:v>1.0647086E7</c:v>
                </c:pt>
                <c:pt idx="1229">
                  <c:v>1.0647019E7</c:v>
                </c:pt>
                <c:pt idx="1230">
                  <c:v>1.0646565E7</c:v>
                </c:pt>
                <c:pt idx="1231">
                  <c:v>1.0645812E7</c:v>
                </c:pt>
                <c:pt idx="1232">
                  <c:v>1.0645316E7</c:v>
                </c:pt>
                <c:pt idx="1233">
                  <c:v>1.0644811E7</c:v>
                </c:pt>
                <c:pt idx="1234">
                  <c:v>1.0644806E7</c:v>
                </c:pt>
                <c:pt idx="1235">
                  <c:v>1.0643419E7</c:v>
                </c:pt>
                <c:pt idx="1236">
                  <c:v>1.0642498E7</c:v>
                </c:pt>
                <c:pt idx="1237">
                  <c:v>1.0642341E7</c:v>
                </c:pt>
                <c:pt idx="1238">
                  <c:v>1.0641587E7</c:v>
                </c:pt>
                <c:pt idx="1239">
                  <c:v>1.0641519E7</c:v>
                </c:pt>
                <c:pt idx="1240">
                  <c:v>1.0641523E7</c:v>
                </c:pt>
                <c:pt idx="1241">
                  <c:v>1.0639834E7</c:v>
                </c:pt>
                <c:pt idx="1242">
                  <c:v>1.063984E7</c:v>
                </c:pt>
                <c:pt idx="1243">
                  <c:v>1.0639165E7</c:v>
                </c:pt>
                <c:pt idx="1244">
                  <c:v>1.0728431E7</c:v>
                </c:pt>
                <c:pt idx="1245">
                  <c:v>1.0872833E7</c:v>
                </c:pt>
                <c:pt idx="1246">
                  <c:v>1.0976351E7</c:v>
                </c:pt>
                <c:pt idx="1247">
                  <c:v>1.102988E7</c:v>
                </c:pt>
                <c:pt idx="1248">
                  <c:v>1.1206874E7</c:v>
                </c:pt>
                <c:pt idx="1249">
                  <c:v>1.1261514E7</c:v>
                </c:pt>
                <c:pt idx="1250">
                  <c:v>1.1295841E7</c:v>
                </c:pt>
                <c:pt idx="1251">
                  <c:v>1.1326769E7</c:v>
                </c:pt>
                <c:pt idx="1252">
                  <c:v>1.1413378E7</c:v>
                </c:pt>
                <c:pt idx="1253">
                  <c:v>1.1502539E7</c:v>
                </c:pt>
                <c:pt idx="1254">
                  <c:v>1.1612532E7</c:v>
                </c:pt>
                <c:pt idx="1255">
                  <c:v>1.1671728E7</c:v>
                </c:pt>
                <c:pt idx="1256">
                  <c:v>1.172331E7</c:v>
                </c:pt>
                <c:pt idx="1257">
                  <c:v>1.1772593E7</c:v>
                </c:pt>
                <c:pt idx="1258">
                  <c:v>1.1797592E7</c:v>
                </c:pt>
                <c:pt idx="1259">
                  <c:v>1.1847593E7</c:v>
                </c:pt>
                <c:pt idx="1260">
                  <c:v>1.1876153E7</c:v>
                </c:pt>
                <c:pt idx="1261">
                  <c:v>1.190541E7</c:v>
                </c:pt>
                <c:pt idx="1262">
                  <c:v>1.191541E7</c:v>
                </c:pt>
                <c:pt idx="1263">
                  <c:v>1.1957659E7</c:v>
                </c:pt>
                <c:pt idx="1264">
                  <c:v>1.1989131E7</c:v>
                </c:pt>
                <c:pt idx="1265">
                  <c:v>1.2015074E7</c:v>
                </c:pt>
                <c:pt idx="1266">
                  <c:v>1.2059978E7</c:v>
                </c:pt>
                <c:pt idx="1267">
                  <c:v>1.2164623E7</c:v>
                </c:pt>
                <c:pt idx="1268">
                  <c:v>1.2193849E7</c:v>
                </c:pt>
                <c:pt idx="1269">
                  <c:v>1.2263057E7</c:v>
                </c:pt>
                <c:pt idx="1270">
                  <c:v>1.2317884E7</c:v>
                </c:pt>
                <c:pt idx="1271">
                  <c:v>1.243332E7</c:v>
                </c:pt>
                <c:pt idx="1272">
                  <c:v>1.2582321E7</c:v>
                </c:pt>
                <c:pt idx="1273">
                  <c:v>1.2726163E7</c:v>
                </c:pt>
                <c:pt idx="1274">
                  <c:v>1.2885503E7</c:v>
                </c:pt>
                <c:pt idx="1275">
                  <c:v>1.3039062E7</c:v>
                </c:pt>
                <c:pt idx="1276">
                  <c:v>1.3127541E7</c:v>
                </c:pt>
                <c:pt idx="1277">
                  <c:v>1.3207794E7</c:v>
                </c:pt>
                <c:pt idx="1278">
                  <c:v>1.3232102E7</c:v>
                </c:pt>
                <c:pt idx="1279">
                  <c:v>1.329209E7</c:v>
                </c:pt>
                <c:pt idx="1280">
                  <c:v>1.3326269E7</c:v>
                </c:pt>
                <c:pt idx="1281">
                  <c:v>1.3400992E7</c:v>
                </c:pt>
                <c:pt idx="1282">
                  <c:v>1.3430186E7</c:v>
                </c:pt>
                <c:pt idx="1283">
                  <c:v>1.3474439E7</c:v>
                </c:pt>
                <c:pt idx="1284">
                  <c:v>1.3514032E7</c:v>
                </c:pt>
                <c:pt idx="1285">
                  <c:v>1.3543131E7</c:v>
                </c:pt>
                <c:pt idx="1286">
                  <c:v>1.3612961E7</c:v>
                </c:pt>
                <c:pt idx="1287">
                  <c:v>1.365894E7</c:v>
                </c:pt>
                <c:pt idx="1288">
                  <c:v>1.3718323E7</c:v>
                </c:pt>
                <c:pt idx="1289">
                  <c:v>1.3878323E7</c:v>
                </c:pt>
                <c:pt idx="1290">
                  <c:v>1.3922814E7</c:v>
                </c:pt>
                <c:pt idx="1291">
                  <c:v>1.3977277E7</c:v>
                </c:pt>
                <c:pt idx="1292">
                  <c:v>1.4176846E7</c:v>
                </c:pt>
                <c:pt idx="1293">
                  <c:v>1.4320864E7</c:v>
                </c:pt>
                <c:pt idx="1294">
                  <c:v>1.4460865E7</c:v>
                </c:pt>
                <c:pt idx="1295">
                  <c:v>1.4585007E7</c:v>
                </c:pt>
                <c:pt idx="1296">
                  <c:v>1.4630006E7</c:v>
                </c:pt>
                <c:pt idx="1297">
                  <c:v>1.4664061E7</c:v>
                </c:pt>
                <c:pt idx="1298">
                  <c:v>1.4705222E7</c:v>
                </c:pt>
                <c:pt idx="1299">
                  <c:v>1.4734702E7</c:v>
                </c:pt>
                <c:pt idx="1300">
                  <c:v>1.4778983E7</c:v>
                </c:pt>
                <c:pt idx="1301">
                  <c:v>1.4813136E7</c:v>
                </c:pt>
                <c:pt idx="1302">
                  <c:v>1.4848052E7</c:v>
                </c:pt>
                <c:pt idx="1303">
                  <c:v>1.4867349E7</c:v>
                </c:pt>
                <c:pt idx="1304">
                  <c:v>1.4876907E7</c:v>
                </c:pt>
                <c:pt idx="1305">
                  <c:v>1.4881069E7</c:v>
                </c:pt>
                <c:pt idx="1306">
                  <c:v>1.4975987E7</c:v>
                </c:pt>
                <c:pt idx="1307">
                  <c:v>1.5008181E7</c:v>
                </c:pt>
                <c:pt idx="1308">
                  <c:v>1.5035032E7</c:v>
                </c:pt>
                <c:pt idx="1309">
                  <c:v>1.5144585E7</c:v>
                </c:pt>
                <c:pt idx="1310">
                  <c:v>1.5183697E7</c:v>
                </c:pt>
                <c:pt idx="1311">
                  <c:v>1.5314024E7</c:v>
                </c:pt>
                <c:pt idx="1312">
                  <c:v>1.5393928E7</c:v>
                </c:pt>
                <c:pt idx="1313">
                  <c:v>1.5442506E7</c:v>
                </c:pt>
                <c:pt idx="1314">
                  <c:v>1.5491722E7</c:v>
                </c:pt>
                <c:pt idx="1315">
                  <c:v>1.5561455E7</c:v>
                </c:pt>
                <c:pt idx="1316">
                  <c:v>1.5629737E7</c:v>
                </c:pt>
                <c:pt idx="1317">
                  <c:v>1.5684736E7</c:v>
                </c:pt>
                <c:pt idx="1318">
                  <c:v>1.5748552E7</c:v>
                </c:pt>
                <c:pt idx="1319">
                  <c:v>1.5803195E7</c:v>
                </c:pt>
                <c:pt idx="1320">
                  <c:v>1.5878193E7</c:v>
                </c:pt>
                <c:pt idx="1321">
                  <c:v>1.5941981E7</c:v>
                </c:pt>
                <c:pt idx="1322">
                  <c:v>1.6005956E7</c:v>
                </c:pt>
                <c:pt idx="1323">
                  <c:v>1.6055857E7</c:v>
                </c:pt>
                <c:pt idx="1324">
                  <c:v>1.6109742E7</c:v>
                </c:pt>
                <c:pt idx="1325">
                  <c:v>1.6169746E7</c:v>
                </c:pt>
                <c:pt idx="1326">
                  <c:v>1.6298251E7</c:v>
                </c:pt>
                <c:pt idx="1327">
                  <c:v>1.6387617E7</c:v>
                </c:pt>
                <c:pt idx="1328">
                  <c:v>1.6452618E7</c:v>
                </c:pt>
                <c:pt idx="1329">
                  <c:v>1.6506064E7</c:v>
                </c:pt>
                <c:pt idx="1330">
                  <c:v>1.6701064E7</c:v>
                </c:pt>
                <c:pt idx="1331">
                  <c:v>1.6849713E7</c:v>
                </c:pt>
                <c:pt idx="1332">
                  <c:v>1.6944494E7</c:v>
                </c:pt>
                <c:pt idx="1333">
                  <c:v>1.7063982E7</c:v>
                </c:pt>
                <c:pt idx="1334">
                  <c:v>1.7212666E7</c:v>
                </c:pt>
                <c:pt idx="1335">
                  <c:v>1.7547666E7</c:v>
                </c:pt>
                <c:pt idx="1336">
                  <c:v>1.7664338E7</c:v>
                </c:pt>
                <c:pt idx="1337">
                  <c:v>1.7851337E7</c:v>
                </c:pt>
                <c:pt idx="1338">
                  <c:v>1.7955338E7</c:v>
                </c:pt>
                <c:pt idx="1339">
                  <c:v>1.8038831E7</c:v>
                </c:pt>
                <c:pt idx="1340">
                  <c:v>1.8126829E7</c:v>
                </c:pt>
                <c:pt idx="1341">
                  <c:v>1.8201829E7</c:v>
                </c:pt>
                <c:pt idx="1342">
                  <c:v>1.8286828E7</c:v>
                </c:pt>
                <c:pt idx="1343">
                  <c:v>1.8399931E7</c:v>
                </c:pt>
                <c:pt idx="1344">
                  <c:v>1.8498804E7</c:v>
                </c:pt>
                <c:pt idx="1345">
                  <c:v>1.8573804E7</c:v>
                </c:pt>
                <c:pt idx="1346">
                  <c:v>1.8642695E7</c:v>
                </c:pt>
                <c:pt idx="1347">
                  <c:v>1.8682696E7</c:v>
                </c:pt>
                <c:pt idx="1348">
                  <c:v>1.8767696E7</c:v>
                </c:pt>
                <c:pt idx="1349">
                  <c:v>1.885509E7</c:v>
                </c:pt>
                <c:pt idx="1350">
                  <c:v>1.8965092E7</c:v>
                </c:pt>
                <c:pt idx="1351">
                  <c:v>1.9043681E7</c:v>
                </c:pt>
                <c:pt idx="1352">
                  <c:v>1.9088583E7</c:v>
                </c:pt>
                <c:pt idx="1353">
                  <c:v>1.9177374E7</c:v>
                </c:pt>
                <c:pt idx="1354">
                  <c:v>1.9290372E7</c:v>
                </c:pt>
                <c:pt idx="1355">
                  <c:v>1.9333696E7</c:v>
                </c:pt>
                <c:pt idx="1356">
                  <c:v>1.9403692E7</c:v>
                </c:pt>
                <c:pt idx="1357">
                  <c:v>1.9502471E7</c:v>
                </c:pt>
                <c:pt idx="1358">
                  <c:v>1.9557448E7</c:v>
                </c:pt>
                <c:pt idx="1359">
                  <c:v>1.9606295E7</c:v>
                </c:pt>
                <c:pt idx="1360">
                  <c:v>1.9641295E7</c:v>
                </c:pt>
                <c:pt idx="1361">
                  <c:v>1.9672009E7</c:v>
                </c:pt>
                <c:pt idx="1362">
                  <c:v>1.969201E7</c:v>
                </c:pt>
                <c:pt idx="1363">
                  <c:v>1.9760473E7</c:v>
                </c:pt>
                <c:pt idx="1364">
                  <c:v>1.9813889E7</c:v>
                </c:pt>
                <c:pt idx="1365">
                  <c:v>1.9855502E7</c:v>
                </c:pt>
                <c:pt idx="1366">
                  <c:v>1.9889604E7</c:v>
                </c:pt>
                <c:pt idx="1367">
                  <c:v>1.9906605E7</c:v>
                </c:pt>
                <c:pt idx="1368">
                  <c:v>1.9913065E7</c:v>
                </c:pt>
                <c:pt idx="1369">
                  <c:v>1.9912379E7</c:v>
                </c:pt>
                <c:pt idx="1370">
                  <c:v>1.991194E7</c:v>
                </c:pt>
                <c:pt idx="1371">
                  <c:v>1.9970525E7</c:v>
                </c:pt>
                <c:pt idx="1372">
                  <c:v>2.004049E7</c:v>
                </c:pt>
                <c:pt idx="1373">
                  <c:v>2.0114193E7</c:v>
                </c:pt>
                <c:pt idx="1374">
                  <c:v>2.0114195E7</c:v>
                </c:pt>
                <c:pt idx="1375">
                  <c:v>2.0112849E7</c:v>
                </c:pt>
                <c:pt idx="1376">
                  <c:v>2.0111767E7</c:v>
                </c:pt>
                <c:pt idx="1377">
                  <c:v>2.0121769E7</c:v>
                </c:pt>
                <c:pt idx="1378">
                  <c:v>2.0135238E7</c:v>
                </c:pt>
                <c:pt idx="1379">
                  <c:v>2.0170236E7</c:v>
                </c:pt>
                <c:pt idx="1380">
                  <c:v>2.0203871E7</c:v>
                </c:pt>
                <c:pt idx="1381">
                  <c:v>2.0212876E7</c:v>
                </c:pt>
                <c:pt idx="1382">
                  <c:v>2.0232876E7</c:v>
                </c:pt>
                <c:pt idx="1383">
                  <c:v>2.026628E7</c:v>
                </c:pt>
                <c:pt idx="1384">
                  <c:v>2.0326281E7</c:v>
                </c:pt>
                <c:pt idx="1385">
                  <c:v>2.0324674E7</c:v>
                </c:pt>
                <c:pt idx="1386">
                  <c:v>2.0324676E7</c:v>
                </c:pt>
                <c:pt idx="1387">
                  <c:v>2.0323239E7</c:v>
                </c:pt>
                <c:pt idx="1388">
                  <c:v>2.0323238E7</c:v>
                </c:pt>
                <c:pt idx="1389">
                  <c:v>2.0321084E7</c:v>
                </c:pt>
                <c:pt idx="1390">
                  <c:v>2.0321084E7</c:v>
                </c:pt>
                <c:pt idx="1391">
                  <c:v>2.0319718E7</c:v>
                </c:pt>
                <c:pt idx="1392">
                  <c:v>2.0318802E7</c:v>
                </c:pt>
                <c:pt idx="1393">
                  <c:v>2.0318804E7</c:v>
                </c:pt>
                <c:pt idx="1394">
                  <c:v>2.0317188E7</c:v>
                </c:pt>
                <c:pt idx="1395">
                  <c:v>2.0317186E7</c:v>
                </c:pt>
                <c:pt idx="1396">
                  <c:v>2.0315761E7</c:v>
                </c:pt>
                <c:pt idx="1397">
                  <c:v>2.0314943E7</c:v>
                </c:pt>
                <c:pt idx="1398">
                  <c:v>2.0314178E7</c:v>
                </c:pt>
                <c:pt idx="1399">
                  <c:v>2.0313418E7</c:v>
                </c:pt>
                <c:pt idx="1400">
                  <c:v>2.0313418E7</c:v>
                </c:pt>
                <c:pt idx="1401">
                  <c:v>2.0377772E7</c:v>
                </c:pt>
                <c:pt idx="1402">
                  <c:v>2.048076E7</c:v>
                </c:pt>
                <c:pt idx="1403">
                  <c:v>2.051504E7</c:v>
                </c:pt>
                <c:pt idx="1404">
                  <c:v>2.0539185E7</c:v>
                </c:pt>
                <c:pt idx="1405">
                  <c:v>2.0573318E7</c:v>
                </c:pt>
                <c:pt idx="1406">
                  <c:v>2.0572451E7</c:v>
                </c:pt>
                <c:pt idx="1407">
                  <c:v>2.0571585E7</c:v>
                </c:pt>
                <c:pt idx="1408">
                  <c:v>2.0570769E7</c:v>
                </c:pt>
                <c:pt idx="1409">
                  <c:v>2.0570086E7</c:v>
                </c:pt>
                <c:pt idx="1410">
                  <c:v>2.0569365E7</c:v>
                </c:pt>
                <c:pt idx="1411">
                  <c:v>2.0568512E7</c:v>
                </c:pt>
                <c:pt idx="1412">
                  <c:v>2.0566367E7</c:v>
                </c:pt>
                <c:pt idx="1413">
                  <c:v>2.0530602E7</c:v>
                </c:pt>
                <c:pt idx="1414">
                  <c:v>2.0529706E7</c:v>
                </c:pt>
                <c:pt idx="1415">
                  <c:v>2.0503683E7</c:v>
                </c:pt>
              </c:numCache>
            </c:numRef>
          </c:val>
        </c:ser>
        <c:ser>
          <c:idx val="1"/>
          <c:order val="1"/>
          <c:tx>
            <c:strRef>
              <c:f>'Asset Composition'!$C$3</c:f>
              <c:strCache>
                <c:ptCount val="1"/>
                <c:pt idx="0">
                  <c:v>Reserves other than gold</c:v>
                </c:pt>
              </c:strCache>
            </c:strRef>
          </c:tx>
          <c:spPr>
            <a:solidFill>
              <a:srgbClr val="FF0000"/>
            </a:solidFill>
            <a:ln w="127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Composition'!$C$4:$C$1419</c:f>
              <c:numCache>
                <c:formatCode>#,##0</c:formatCode>
                <c:ptCount val="1416"/>
                <c:pt idx="0">
                  <c:v>36463.0</c:v>
                </c:pt>
                <c:pt idx="1">
                  <c:v>34630.0</c:v>
                </c:pt>
                <c:pt idx="2">
                  <c:v>32020.0</c:v>
                </c:pt>
                <c:pt idx="3">
                  <c:v>28170.0</c:v>
                </c:pt>
                <c:pt idx="4">
                  <c:v>25008.0</c:v>
                </c:pt>
                <c:pt idx="5">
                  <c:v>25748.0</c:v>
                </c:pt>
                <c:pt idx="6">
                  <c:v>26578.0</c:v>
                </c:pt>
                <c:pt idx="7">
                  <c:v>17997.0</c:v>
                </c:pt>
                <c:pt idx="8">
                  <c:v>16228.0</c:v>
                </c:pt>
                <c:pt idx="9">
                  <c:v>18747.0</c:v>
                </c:pt>
                <c:pt idx="10">
                  <c:v>20882.0</c:v>
                </c:pt>
                <c:pt idx="11">
                  <c:v>22641.0</c:v>
                </c:pt>
                <c:pt idx="12">
                  <c:v>22117.0</c:v>
                </c:pt>
                <c:pt idx="13">
                  <c:v>29887.0</c:v>
                </c:pt>
                <c:pt idx="14">
                  <c:v>29085.0</c:v>
                </c:pt>
                <c:pt idx="15">
                  <c:v>23292.0</c:v>
                </c:pt>
                <c:pt idx="16">
                  <c:v>21603.0</c:v>
                </c:pt>
                <c:pt idx="17">
                  <c:v>21650.0</c:v>
                </c:pt>
                <c:pt idx="18">
                  <c:v>23098.0</c:v>
                </c:pt>
                <c:pt idx="19">
                  <c:v>25627.0</c:v>
                </c:pt>
                <c:pt idx="20">
                  <c:v>30018.0</c:v>
                </c:pt>
                <c:pt idx="21">
                  <c:v>29360.0</c:v>
                </c:pt>
                <c:pt idx="22">
                  <c:v>29184.0</c:v>
                </c:pt>
                <c:pt idx="23">
                  <c:v>26518.0</c:v>
                </c:pt>
                <c:pt idx="24">
                  <c:v>34021.0</c:v>
                </c:pt>
                <c:pt idx="25">
                  <c:v>36561.0</c:v>
                </c:pt>
                <c:pt idx="26">
                  <c:v>36832.0</c:v>
                </c:pt>
                <c:pt idx="27">
                  <c:v>31989.0</c:v>
                </c:pt>
                <c:pt idx="28">
                  <c:v>35337.0</c:v>
                </c:pt>
                <c:pt idx="29">
                  <c:v>44632.0</c:v>
                </c:pt>
                <c:pt idx="30">
                  <c:v>48916.0</c:v>
                </c:pt>
                <c:pt idx="31">
                  <c:v>47848.0</c:v>
                </c:pt>
                <c:pt idx="32">
                  <c:v>24841.0</c:v>
                </c:pt>
                <c:pt idx="33">
                  <c:v>22494.0</c:v>
                </c:pt>
                <c:pt idx="34">
                  <c:v>26492.0</c:v>
                </c:pt>
                <c:pt idx="35">
                  <c:v>25913.0</c:v>
                </c:pt>
                <c:pt idx="36">
                  <c:v>22092.0</c:v>
                </c:pt>
                <c:pt idx="37">
                  <c:v>24916.0</c:v>
                </c:pt>
                <c:pt idx="38">
                  <c:v>20949.0</c:v>
                </c:pt>
                <c:pt idx="39">
                  <c:v>27117.0</c:v>
                </c:pt>
                <c:pt idx="40">
                  <c:v>19878.0</c:v>
                </c:pt>
                <c:pt idx="41">
                  <c:v>19274.0</c:v>
                </c:pt>
                <c:pt idx="42">
                  <c:v>20235.0</c:v>
                </c:pt>
                <c:pt idx="43">
                  <c:v>16001.0</c:v>
                </c:pt>
                <c:pt idx="44">
                  <c:v>22920.0</c:v>
                </c:pt>
                <c:pt idx="45">
                  <c:v>16493.0</c:v>
                </c:pt>
                <c:pt idx="46">
                  <c:v>21302.0</c:v>
                </c:pt>
                <c:pt idx="47">
                  <c:v>19748.0</c:v>
                </c:pt>
                <c:pt idx="48">
                  <c:v>34626.0</c:v>
                </c:pt>
                <c:pt idx="49">
                  <c:v>37058.0</c:v>
                </c:pt>
                <c:pt idx="50">
                  <c:v>31567.0</c:v>
                </c:pt>
                <c:pt idx="51">
                  <c:v>31806.0</c:v>
                </c:pt>
                <c:pt idx="52">
                  <c:v>32173.0</c:v>
                </c:pt>
                <c:pt idx="53">
                  <c:v>37212.0</c:v>
                </c:pt>
                <c:pt idx="54">
                  <c:v>32681.0</c:v>
                </c:pt>
                <c:pt idx="55">
                  <c:v>28441.0</c:v>
                </c:pt>
                <c:pt idx="56">
                  <c:v>26978.0</c:v>
                </c:pt>
                <c:pt idx="57">
                  <c:v>9673.0</c:v>
                </c:pt>
                <c:pt idx="58">
                  <c:v>13525.0</c:v>
                </c:pt>
                <c:pt idx="59">
                  <c:v>12888.0</c:v>
                </c:pt>
                <c:pt idx="60">
                  <c:v>14283.0</c:v>
                </c:pt>
                <c:pt idx="61">
                  <c:v>14132.0</c:v>
                </c:pt>
                <c:pt idx="62">
                  <c:v>15496.0</c:v>
                </c:pt>
                <c:pt idx="63">
                  <c:v>14637.0</c:v>
                </c:pt>
                <c:pt idx="64">
                  <c:v>15248.0</c:v>
                </c:pt>
                <c:pt idx="65">
                  <c:v>18274.0</c:v>
                </c:pt>
                <c:pt idx="66">
                  <c:v>17678.0</c:v>
                </c:pt>
                <c:pt idx="67">
                  <c:v>12994.0</c:v>
                </c:pt>
                <c:pt idx="68">
                  <c:v>20036.0</c:v>
                </c:pt>
                <c:pt idx="69">
                  <c:v>11304.0</c:v>
                </c:pt>
                <c:pt idx="70">
                  <c:v>12223.0</c:v>
                </c:pt>
                <c:pt idx="71">
                  <c:v>9938.0</c:v>
                </c:pt>
                <c:pt idx="72">
                  <c:v>11600.0</c:v>
                </c:pt>
                <c:pt idx="73">
                  <c:v>11504.0</c:v>
                </c:pt>
                <c:pt idx="74">
                  <c:v>9505.0</c:v>
                </c:pt>
                <c:pt idx="75">
                  <c:v>12011.0</c:v>
                </c:pt>
                <c:pt idx="76">
                  <c:v>10259.0</c:v>
                </c:pt>
                <c:pt idx="77">
                  <c:v>7927.0</c:v>
                </c:pt>
                <c:pt idx="78">
                  <c:v>17697.0</c:v>
                </c:pt>
                <c:pt idx="79">
                  <c:v>21972.0</c:v>
                </c:pt>
                <c:pt idx="80">
                  <c:v>13855.0</c:v>
                </c:pt>
                <c:pt idx="81">
                  <c:v>18055.0</c:v>
                </c:pt>
                <c:pt idx="82">
                  <c:v>13622.0</c:v>
                </c:pt>
                <c:pt idx="83">
                  <c:v>14026.0</c:v>
                </c:pt>
                <c:pt idx="84">
                  <c:v>27448.0</c:v>
                </c:pt>
                <c:pt idx="85">
                  <c:v>36882.0</c:v>
                </c:pt>
                <c:pt idx="86">
                  <c:v>10279.0</c:v>
                </c:pt>
                <c:pt idx="87">
                  <c:v>13802.0</c:v>
                </c:pt>
                <c:pt idx="88">
                  <c:v>16589.0</c:v>
                </c:pt>
                <c:pt idx="89">
                  <c:v>11699.0</c:v>
                </c:pt>
                <c:pt idx="90">
                  <c:v>11127.0</c:v>
                </c:pt>
                <c:pt idx="91">
                  <c:v>16998.0</c:v>
                </c:pt>
                <c:pt idx="92">
                  <c:v>12265.0</c:v>
                </c:pt>
                <c:pt idx="93">
                  <c:v>13605.0</c:v>
                </c:pt>
                <c:pt idx="94">
                  <c:v>27487.0</c:v>
                </c:pt>
                <c:pt idx="95">
                  <c:v>7898.0</c:v>
                </c:pt>
                <c:pt idx="96">
                  <c:v>7642.0</c:v>
                </c:pt>
                <c:pt idx="97">
                  <c:v>7811.0</c:v>
                </c:pt>
                <c:pt idx="98">
                  <c:v>13991.0</c:v>
                </c:pt>
                <c:pt idx="99">
                  <c:v>11377.0</c:v>
                </c:pt>
                <c:pt idx="100">
                  <c:v>10561.0</c:v>
                </c:pt>
                <c:pt idx="101">
                  <c:v>9976.0</c:v>
                </c:pt>
                <c:pt idx="102">
                  <c:v>6884.0</c:v>
                </c:pt>
                <c:pt idx="103">
                  <c:v>7312.0</c:v>
                </c:pt>
                <c:pt idx="104">
                  <c:v>16580.0</c:v>
                </c:pt>
                <c:pt idx="105">
                  <c:v>17974.0</c:v>
                </c:pt>
                <c:pt idx="106">
                  <c:v>10836.0</c:v>
                </c:pt>
                <c:pt idx="107">
                  <c:v>4644.0</c:v>
                </c:pt>
                <c:pt idx="108">
                  <c:v>7907.0</c:v>
                </c:pt>
                <c:pt idx="109">
                  <c:v>6025.0</c:v>
                </c:pt>
                <c:pt idx="110">
                  <c:v>17538.0</c:v>
                </c:pt>
                <c:pt idx="111">
                  <c:v>16180.0</c:v>
                </c:pt>
                <c:pt idx="112">
                  <c:v>16769.0</c:v>
                </c:pt>
                <c:pt idx="113">
                  <c:v>8538.0</c:v>
                </c:pt>
                <c:pt idx="114">
                  <c:v>17579.0</c:v>
                </c:pt>
                <c:pt idx="115">
                  <c:v>12185.0</c:v>
                </c:pt>
                <c:pt idx="116">
                  <c:v>10633.0</c:v>
                </c:pt>
                <c:pt idx="117">
                  <c:v>7609.0</c:v>
                </c:pt>
                <c:pt idx="118">
                  <c:v>15249.0</c:v>
                </c:pt>
                <c:pt idx="119">
                  <c:v>9971.0</c:v>
                </c:pt>
                <c:pt idx="120">
                  <c:v>19113.0</c:v>
                </c:pt>
                <c:pt idx="121">
                  <c:v>16176.0</c:v>
                </c:pt>
                <c:pt idx="122">
                  <c:v>10665.0</c:v>
                </c:pt>
                <c:pt idx="123">
                  <c:v>9282.0</c:v>
                </c:pt>
                <c:pt idx="124">
                  <c:v>19110.0</c:v>
                </c:pt>
                <c:pt idx="125">
                  <c:v>21136.0</c:v>
                </c:pt>
                <c:pt idx="126">
                  <c:v>24462.0</c:v>
                </c:pt>
                <c:pt idx="127">
                  <c:v>30340.0</c:v>
                </c:pt>
                <c:pt idx="128">
                  <c:v>39415.0</c:v>
                </c:pt>
                <c:pt idx="129">
                  <c:v>36149.0</c:v>
                </c:pt>
                <c:pt idx="130">
                  <c:v>27442.0</c:v>
                </c:pt>
                <c:pt idx="131">
                  <c:v>36892.0</c:v>
                </c:pt>
                <c:pt idx="132">
                  <c:v>36624.0</c:v>
                </c:pt>
                <c:pt idx="133">
                  <c:v>37693.0</c:v>
                </c:pt>
                <c:pt idx="134">
                  <c:v>24518.0</c:v>
                </c:pt>
                <c:pt idx="135">
                  <c:v>35680.0</c:v>
                </c:pt>
                <c:pt idx="136">
                  <c:v>39840.0</c:v>
                </c:pt>
                <c:pt idx="137">
                  <c:v>38314.0</c:v>
                </c:pt>
                <c:pt idx="138">
                  <c:v>47545.0</c:v>
                </c:pt>
                <c:pt idx="139">
                  <c:v>50301.0</c:v>
                </c:pt>
                <c:pt idx="140">
                  <c:v>51789.0</c:v>
                </c:pt>
                <c:pt idx="141">
                  <c:v>53709.0</c:v>
                </c:pt>
                <c:pt idx="142">
                  <c:v>53117.0</c:v>
                </c:pt>
                <c:pt idx="143">
                  <c:v>52906.0</c:v>
                </c:pt>
                <c:pt idx="144">
                  <c:v>52550.0</c:v>
                </c:pt>
                <c:pt idx="145">
                  <c:v>52610.0</c:v>
                </c:pt>
                <c:pt idx="146">
                  <c:v>50608.0</c:v>
                </c:pt>
                <c:pt idx="147">
                  <c:v>51085.0</c:v>
                </c:pt>
                <c:pt idx="148">
                  <c:v>49934.0</c:v>
                </c:pt>
                <c:pt idx="149">
                  <c:v>49089.0</c:v>
                </c:pt>
                <c:pt idx="150">
                  <c:v>48238.0</c:v>
                </c:pt>
                <c:pt idx="151">
                  <c:v>48113.0</c:v>
                </c:pt>
                <c:pt idx="152">
                  <c:v>48973.0</c:v>
                </c:pt>
                <c:pt idx="153">
                  <c:v>49506.0</c:v>
                </c:pt>
                <c:pt idx="154">
                  <c:v>50744.0</c:v>
                </c:pt>
                <c:pt idx="155">
                  <c:v>52208.0</c:v>
                </c:pt>
                <c:pt idx="156">
                  <c:v>52525.0</c:v>
                </c:pt>
                <c:pt idx="157">
                  <c:v>54058.0</c:v>
                </c:pt>
                <c:pt idx="158">
                  <c:v>54486.0</c:v>
                </c:pt>
                <c:pt idx="159">
                  <c:v>51949.0</c:v>
                </c:pt>
                <c:pt idx="160">
                  <c:v>50146.0</c:v>
                </c:pt>
                <c:pt idx="161">
                  <c:v>48127.0</c:v>
                </c:pt>
                <c:pt idx="162">
                  <c:v>49635.0</c:v>
                </c:pt>
                <c:pt idx="163">
                  <c:v>45310.0</c:v>
                </c:pt>
                <c:pt idx="164">
                  <c:v>51201.0</c:v>
                </c:pt>
                <c:pt idx="165">
                  <c:v>54837.0</c:v>
                </c:pt>
                <c:pt idx="166">
                  <c:v>56252.0</c:v>
                </c:pt>
                <c:pt idx="167">
                  <c:v>58435.0</c:v>
                </c:pt>
                <c:pt idx="168">
                  <c:v>58426.0</c:v>
                </c:pt>
                <c:pt idx="169">
                  <c:v>60194.0</c:v>
                </c:pt>
                <c:pt idx="170">
                  <c:v>60129.0</c:v>
                </c:pt>
                <c:pt idx="171">
                  <c:v>60444.0</c:v>
                </c:pt>
                <c:pt idx="172">
                  <c:v>59685.0</c:v>
                </c:pt>
                <c:pt idx="173">
                  <c:v>58950.0</c:v>
                </c:pt>
                <c:pt idx="174">
                  <c:v>59558.0</c:v>
                </c:pt>
                <c:pt idx="175">
                  <c:v>58359.0</c:v>
                </c:pt>
                <c:pt idx="176">
                  <c:v>63509.0</c:v>
                </c:pt>
                <c:pt idx="177">
                  <c:v>64724.0</c:v>
                </c:pt>
                <c:pt idx="178">
                  <c:v>65158.0</c:v>
                </c:pt>
                <c:pt idx="179">
                  <c:v>63945.0</c:v>
                </c:pt>
                <c:pt idx="180">
                  <c:v>60043.0</c:v>
                </c:pt>
                <c:pt idx="181">
                  <c:v>59365.0</c:v>
                </c:pt>
                <c:pt idx="182">
                  <c:v>58308.0</c:v>
                </c:pt>
                <c:pt idx="183">
                  <c:v>58033.0</c:v>
                </c:pt>
                <c:pt idx="184">
                  <c:v>57883.0</c:v>
                </c:pt>
                <c:pt idx="185">
                  <c:v>58461.0</c:v>
                </c:pt>
                <c:pt idx="186">
                  <c:v>58360.0</c:v>
                </c:pt>
                <c:pt idx="187">
                  <c:v>56738.0</c:v>
                </c:pt>
                <c:pt idx="188">
                  <c:v>57178.0</c:v>
                </c:pt>
                <c:pt idx="189">
                  <c:v>56053.0</c:v>
                </c:pt>
                <c:pt idx="190">
                  <c:v>55932.0</c:v>
                </c:pt>
                <c:pt idx="191">
                  <c:v>55647.0</c:v>
                </c:pt>
                <c:pt idx="192">
                  <c:v>55129.0</c:v>
                </c:pt>
                <c:pt idx="193">
                  <c:v>54022.0</c:v>
                </c:pt>
                <c:pt idx="194">
                  <c:v>54222.0</c:v>
                </c:pt>
                <c:pt idx="195">
                  <c:v>52980.0</c:v>
                </c:pt>
                <c:pt idx="196">
                  <c:v>52215.0</c:v>
                </c:pt>
                <c:pt idx="197">
                  <c:v>53168.0</c:v>
                </c:pt>
                <c:pt idx="198">
                  <c:v>53511.0</c:v>
                </c:pt>
                <c:pt idx="199">
                  <c:v>53173.0</c:v>
                </c:pt>
                <c:pt idx="200">
                  <c:v>52481.0</c:v>
                </c:pt>
                <c:pt idx="201">
                  <c:v>51363.0</c:v>
                </c:pt>
                <c:pt idx="202">
                  <c:v>51937.0</c:v>
                </c:pt>
                <c:pt idx="203">
                  <c:v>52122.0</c:v>
                </c:pt>
                <c:pt idx="204">
                  <c:v>52372.0</c:v>
                </c:pt>
                <c:pt idx="205">
                  <c:v>53037.0</c:v>
                </c:pt>
                <c:pt idx="206">
                  <c:v>53456.0</c:v>
                </c:pt>
                <c:pt idx="207">
                  <c:v>54248.0</c:v>
                </c:pt>
                <c:pt idx="208">
                  <c:v>53039.0</c:v>
                </c:pt>
                <c:pt idx="209">
                  <c:v>55992.0</c:v>
                </c:pt>
                <c:pt idx="210">
                  <c:v>55158.0</c:v>
                </c:pt>
                <c:pt idx="211">
                  <c:v>53966.0</c:v>
                </c:pt>
                <c:pt idx="212">
                  <c:v>55758.0</c:v>
                </c:pt>
                <c:pt idx="213">
                  <c:v>54636.0</c:v>
                </c:pt>
                <c:pt idx="214">
                  <c:v>55945.0</c:v>
                </c:pt>
                <c:pt idx="215">
                  <c:v>60960.0</c:v>
                </c:pt>
                <c:pt idx="216">
                  <c:v>67828.0</c:v>
                </c:pt>
                <c:pt idx="217">
                  <c:v>67594.0</c:v>
                </c:pt>
                <c:pt idx="218">
                  <c:v>67070.0</c:v>
                </c:pt>
                <c:pt idx="219">
                  <c:v>67540.0</c:v>
                </c:pt>
                <c:pt idx="220">
                  <c:v>67431.0</c:v>
                </c:pt>
                <c:pt idx="221">
                  <c:v>65971.0</c:v>
                </c:pt>
                <c:pt idx="222">
                  <c:v>66491.0</c:v>
                </c:pt>
                <c:pt idx="223">
                  <c:v>65725.0</c:v>
                </c:pt>
                <c:pt idx="224">
                  <c:v>65983.0</c:v>
                </c:pt>
                <c:pt idx="225">
                  <c:v>67203.0</c:v>
                </c:pt>
                <c:pt idx="226">
                  <c:v>67736.0</c:v>
                </c:pt>
                <c:pt idx="227">
                  <c:v>68219.0</c:v>
                </c:pt>
                <c:pt idx="228">
                  <c:v>67678.0</c:v>
                </c:pt>
                <c:pt idx="229">
                  <c:v>69109.0</c:v>
                </c:pt>
                <c:pt idx="230">
                  <c:v>68702.0</c:v>
                </c:pt>
                <c:pt idx="231">
                  <c:v>70936.0</c:v>
                </c:pt>
                <c:pt idx="232">
                  <c:v>70601.0</c:v>
                </c:pt>
                <c:pt idx="233">
                  <c:v>68436.0</c:v>
                </c:pt>
                <c:pt idx="234">
                  <c:v>70020.0</c:v>
                </c:pt>
                <c:pt idx="235">
                  <c:v>69194.0</c:v>
                </c:pt>
                <c:pt idx="236">
                  <c:v>67363.0</c:v>
                </c:pt>
                <c:pt idx="237">
                  <c:v>68539.0</c:v>
                </c:pt>
                <c:pt idx="238">
                  <c:v>68114.0</c:v>
                </c:pt>
                <c:pt idx="239">
                  <c:v>68734.0</c:v>
                </c:pt>
                <c:pt idx="240">
                  <c:v>68472.0</c:v>
                </c:pt>
                <c:pt idx="241">
                  <c:v>66407.0</c:v>
                </c:pt>
                <c:pt idx="242">
                  <c:v>68387.0</c:v>
                </c:pt>
                <c:pt idx="243">
                  <c:v>65381.0</c:v>
                </c:pt>
                <c:pt idx="244">
                  <c:v>65872.0</c:v>
                </c:pt>
                <c:pt idx="245">
                  <c:v>67852.0</c:v>
                </c:pt>
                <c:pt idx="246">
                  <c:v>67362.0</c:v>
                </c:pt>
                <c:pt idx="247">
                  <c:v>69136.0</c:v>
                </c:pt>
                <c:pt idx="248">
                  <c:v>68416.0</c:v>
                </c:pt>
                <c:pt idx="249">
                  <c:v>69188.0</c:v>
                </c:pt>
                <c:pt idx="250">
                  <c:v>69818.0</c:v>
                </c:pt>
                <c:pt idx="251">
                  <c:v>69632.0</c:v>
                </c:pt>
                <c:pt idx="252">
                  <c:v>70091.0</c:v>
                </c:pt>
                <c:pt idx="253">
                  <c:v>69651.0</c:v>
                </c:pt>
                <c:pt idx="254">
                  <c:v>70229.0</c:v>
                </c:pt>
                <c:pt idx="255">
                  <c:v>70772.0</c:v>
                </c:pt>
                <c:pt idx="256">
                  <c:v>70742.0</c:v>
                </c:pt>
                <c:pt idx="257">
                  <c:v>67956.0</c:v>
                </c:pt>
                <c:pt idx="258">
                  <c:v>67592.0</c:v>
                </c:pt>
                <c:pt idx="259">
                  <c:v>67804.0</c:v>
                </c:pt>
                <c:pt idx="260">
                  <c:v>66846.0</c:v>
                </c:pt>
                <c:pt idx="261">
                  <c:v>67657.0</c:v>
                </c:pt>
                <c:pt idx="262">
                  <c:v>66025.0</c:v>
                </c:pt>
                <c:pt idx="263">
                  <c:v>66831.0</c:v>
                </c:pt>
                <c:pt idx="264">
                  <c:v>64117.0</c:v>
                </c:pt>
                <c:pt idx="265">
                  <c:v>59098.0</c:v>
                </c:pt>
                <c:pt idx="266">
                  <c:v>57104.0</c:v>
                </c:pt>
                <c:pt idx="267">
                  <c:v>58657.0</c:v>
                </c:pt>
                <c:pt idx="268">
                  <c:v>60728.0</c:v>
                </c:pt>
                <c:pt idx="269">
                  <c:v>60403.0</c:v>
                </c:pt>
                <c:pt idx="270">
                  <c:v>61246.0</c:v>
                </c:pt>
                <c:pt idx="271">
                  <c:v>61277.0</c:v>
                </c:pt>
                <c:pt idx="272">
                  <c:v>63096.0</c:v>
                </c:pt>
                <c:pt idx="273">
                  <c:v>64133.0</c:v>
                </c:pt>
                <c:pt idx="274">
                  <c:v>65626.0</c:v>
                </c:pt>
                <c:pt idx="275">
                  <c:v>116379.0</c:v>
                </c:pt>
                <c:pt idx="276">
                  <c:v>117553.0</c:v>
                </c:pt>
                <c:pt idx="277">
                  <c:v>120366.0</c:v>
                </c:pt>
                <c:pt idx="278">
                  <c:v>125745.0</c:v>
                </c:pt>
                <c:pt idx="279">
                  <c:v>122400.0</c:v>
                </c:pt>
                <c:pt idx="280">
                  <c:v>130169.0</c:v>
                </c:pt>
                <c:pt idx="281">
                  <c:v>129816.0</c:v>
                </c:pt>
                <c:pt idx="282">
                  <c:v>132437.0</c:v>
                </c:pt>
                <c:pt idx="283">
                  <c:v>133875.0</c:v>
                </c:pt>
                <c:pt idx="284">
                  <c:v>134045.0</c:v>
                </c:pt>
                <c:pt idx="285">
                  <c:v>134507.0</c:v>
                </c:pt>
                <c:pt idx="286">
                  <c:v>139252.0</c:v>
                </c:pt>
                <c:pt idx="287">
                  <c:v>139821.0</c:v>
                </c:pt>
                <c:pt idx="288">
                  <c:v>139393.0</c:v>
                </c:pt>
                <c:pt idx="289">
                  <c:v>138087.0</c:v>
                </c:pt>
                <c:pt idx="290">
                  <c:v>137533.0</c:v>
                </c:pt>
                <c:pt idx="291">
                  <c:v>138579.0</c:v>
                </c:pt>
                <c:pt idx="292">
                  <c:v>139230.0</c:v>
                </c:pt>
                <c:pt idx="293">
                  <c:v>137805.0</c:v>
                </c:pt>
                <c:pt idx="294">
                  <c:v>136877.0</c:v>
                </c:pt>
                <c:pt idx="295">
                  <c:v>147626.0</c:v>
                </c:pt>
                <c:pt idx="296">
                  <c:v>150741.0</c:v>
                </c:pt>
                <c:pt idx="297">
                  <c:v>150936.0</c:v>
                </c:pt>
                <c:pt idx="298">
                  <c:v>151139.0</c:v>
                </c:pt>
                <c:pt idx="299">
                  <c:v>155527.0</c:v>
                </c:pt>
                <c:pt idx="300">
                  <c:v>155486.0</c:v>
                </c:pt>
                <c:pt idx="301">
                  <c:v>156002.0</c:v>
                </c:pt>
                <c:pt idx="302">
                  <c:v>155647.0</c:v>
                </c:pt>
                <c:pt idx="303">
                  <c:v>155021.0</c:v>
                </c:pt>
                <c:pt idx="304">
                  <c:v>160018.0</c:v>
                </c:pt>
                <c:pt idx="305">
                  <c:v>161759.0</c:v>
                </c:pt>
                <c:pt idx="306">
                  <c:v>162123.0</c:v>
                </c:pt>
                <c:pt idx="307">
                  <c:v>161944.0</c:v>
                </c:pt>
                <c:pt idx="308">
                  <c:v>162810.0</c:v>
                </c:pt>
                <c:pt idx="309">
                  <c:v>162659.0</c:v>
                </c:pt>
                <c:pt idx="310">
                  <c:v>164718.0</c:v>
                </c:pt>
                <c:pt idx="311">
                  <c:v>168056.0</c:v>
                </c:pt>
                <c:pt idx="312">
                  <c:v>171333.0</c:v>
                </c:pt>
                <c:pt idx="313">
                  <c:v>172118.0</c:v>
                </c:pt>
                <c:pt idx="314">
                  <c:v>171364.0</c:v>
                </c:pt>
                <c:pt idx="315">
                  <c:v>175520.0</c:v>
                </c:pt>
                <c:pt idx="316">
                  <c:v>177136.0</c:v>
                </c:pt>
                <c:pt idx="317">
                  <c:v>180100.0</c:v>
                </c:pt>
                <c:pt idx="318">
                  <c:v>180952.0</c:v>
                </c:pt>
                <c:pt idx="319">
                  <c:v>189830.0</c:v>
                </c:pt>
                <c:pt idx="320">
                  <c:v>196566.0</c:v>
                </c:pt>
                <c:pt idx="321">
                  <c:v>203084.0</c:v>
                </c:pt>
                <c:pt idx="322">
                  <c:v>205462.0</c:v>
                </c:pt>
                <c:pt idx="323">
                  <c:v>213837.0</c:v>
                </c:pt>
                <c:pt idx="324">
                  <c:v>214180.0</c:v>
                </c:pt>
                <c:pt idx="325">
                  <c:v>220220.0</c:v>
                </c:pt>
                <c:pt idx="326">
                  <c:v>220338.0</c:v>
                </c:pt>
                <c:pt idx="327">
                  <c:v>216686.0</c:v>
                </c:pt>
                <c:pt idx="328">
                  <c:v>212673.0</c:v>
                </c:pt>
                <c:pt idx="329">
                  <c:v>210018.0</c:v>
                </c:pt>
                <c:pt idx="330">
                  <c:v>209250.0</c:v>
                </c:pt>
                <c:pt idx="331">
                  <c:v>211212.0</c:v>
                </c:pt>
                <c:pt idx="332">
                  <c:v>214792.0</c:v>
                </c:pt>
                <c:pt idx="333">
                  <c:v>217824.0</c:v>
                </c:pt>
                <c:pt idx="334">
                  <c:v>198198.0</c:v>
                </c:pt>
                <c:pt idx="335">
                  <c:v>194733.0</c:v>
                </c:pt>
                <c:pt idx="336">
                  <c:v>187194.0</c:v>
                </c:pt>
                <c:pt idx="337">
                  <c:v>176540.0</c:v>
                </c:pt>
                <c:pt idx="338">
                  <c:v>174220.0</c:v>
                </c:pt>
                <c:pt idx="339">
                  <c:v>170228.0</c:v>
                </c:pt>
                <c:pt idx="340">
                  <c:v>165285.0</c:v>
                </c:pt>
                <c:pt idx="341">
                  <c:v>160172.0</c:v>
                </c:pt>
                <c:pt idx="342">
                  <c:v>161874.0</c:v>
                </c:pt>
                <c:pt idx="343">
                  <c:v>170056.0</c:v>
                </c:pt>
                <c:pt idx="344">
                  <c:v>169517.0</c:v>
                </c:pt>
                <c:pt idx="345">
                  <c:v>163527.0</c:v>
                </c:pt>
                <c:pt idx="346">
                  <c:v>153405.0</c:v>
                </c:pt>
                <c:pt idx="347">
                  <c:v>154850.0</c:v>
                </c:pt>
                <c:pt idx="348">
                  <c:v>151068.0</c:v>
                </c:pt>
                <c:pt idx="349">
                  <c:v>154065.0</c:v>
                </c:pt>
                <c:pt idx="350">
                  <c:v>151030.0</c:v>
                </c:pt>
                <c:pt idx="351">
                  <c:v>144947.0</c:v>
                </c:pt>
                <c:pt idx="352">
                  <c:v>145173.0</c:v>
                </c:pt>
                <c:pt idx="353">
                  <c:v>147078.0</c:v>
                </c:pt>
                <c:pt idx="354">
                  <c:v>146859.0</c:v>
                </c:pt>
                <c:pt idx="355">
                  <c:v>146876.0</c:v>
                </c:pt>
                <c:pt idx="356">
                  <c:v>150001.0</c:v>
                </c:pt>
                <c:pt idx="357">
                  <c:v>151968.0</c:v>
                </c:pt>
                <c:pt idx="358">
                  <c:v>152719.0</c:v>
                </c:pt>
                <c:pt idx="359">
                  <c:v>150343.0</c:v>
                </c:pt>
                <c:pt idx="360">
                  <c:v>148011.0</c:v>
                </c:pt>
                <c:pt idx="361">
                  <c:v>149039.0</c:v>
                </c:pt>
                <c:pt idx="362">
                  <c:v>150909.0</c:v>
                </c:pt>
                <c:pt idx="363">
                  <c:v>145414.0</c:v>
                </c:pt>
                <c:pt idx="364">
                  <c:v>144484.0</c:v>
                </c:pt>
                <c:pt idx="365">
                  <c:v>145567.0</c:v>
                </c:pt>
                <c:pt idx="366">
                  <c:v>142999.0</c:v>
                </c:pt>
                <c:pt idx="367">
                  <c:v>139695.0</c:v>
                </c:pt>
                <c:pt idx="368">
                  <c:v>139606.0</c:v>
                </c:pt>
                <c:pt idx="369">
                  <c:v>132413.0</c:v>
                </c:pt>
                <c:pt idx="370">
                  <c:v>122066.0</c:v>
                </c:pt>
                <c:pt idx="371">
                  <c:v>122600.0</c:v>
                </c:pt>
                <c:pt idx="372">
                  <c:v>134504.0</c:v>
                </c:pt>
                <c:pt idx="373">
                  <c:v>145705.0</c:v>
                </c:pt>
                <c:pt idx="374">
                  <c:v>152811.0</c:v>
                </c:pt>
                <c:pt idx="375">
                  <c:v>154607.0</c:v>
                </c:pt>
                <c:pt idx="376">
                  <c:v>149990.0</c:v>
                </c:pt>
                <c:pt idx="377">
                  <c:v>141277.0</c:v>
                </c:pt>
                <c:pt idx="378">
                  <c:v>139886.0</c:v>
                </c:pt>
                <c:pt idx="379">
                  <c:v>134006.0</c:v>
                </c:pt>
                <c:pt idx="380">
                  <c:v>129359.0</c:v>
                </c:pt>
                <c:pt idx="381">
                  <c:v>128087.0</c:v>
                </c:pt>
                <c:pt idx="382">
                  <c:v>125375.0</c:v>
                </c:pt>
                <c:pt idx="383">
                  <c:v>127907.0</c:v>
                </c:pt>
                <c:pt idx="384">
                  <c:v>128024.0</c:v>
                </c:pt>
                <c:pt idx="385">
                  <c:v>126400.0</c:v>
                </c:pt>
                <c:pt idx="386">
                  <c:v>126285.0</c:v>
                </c:pt>
                <c:pt idx="387">
                  <c:v>128742.0</c:v>
                </c:pt>
                <c:pt idx="388">
                  <c:v>129637.0</c:v>
                </c:pt>
                <c:pt idx="389">
                  <c:v>124041.0</c:v>
                </c:pt>
                <c:pt idx="390">
                  <c:v>124523.0</c:v>
                </c:pt>
                <c:pt idx="391">
                  <c:v>125982.0</c:v>
                </c:pt>
                <c:pt idx="392">
                  <c:v>127564.0</c:v>
                </c:pt>
                <c:pt idx="393">
                  <c:v>122876.0</c:v>
                </c:pt>
                <c:pt idx="394">
                  <c:v>123994.0</c:v>
                </c:pt>
                <c:pt idx="395">
                  <c:v>128684.0</c:v>
                </c:pt>
                <c:pt idx="396">
                  <c:v>127715.0</c:v>
                </c:pt>
                <c:pt idx="397">
                  <c:v>127498.0</c:v>
                </c:pt>
                <c:pt idx="398">
                  <c:v>113252.0</c:v>
                </c:pt>
                <c:pt idx="399">
                  <c:v>121207.0</c:v>
                </c:pt>
                <c:pt idx="400">
                  <c:v>123987.0</c:v>
                </c:pt>
                <c:pt idx="401">
                  <c:v>126967.0</c:v>
                </c:pt>
                <c:pt idx="402">
                  <c:v>131260.0</c:v>
                </c:pt>
                <c:pt idx="403">
                  <c:v>130534.0</c:v>
                </c:pt>
                <c:pt idx="404">
                  <c:v>131424.0</c:v>
                </c:pt>
                <c:pt idx="405">
                  <c:v>130902.0</c:v>
                </c:pt>
                <c:pt idx="406">
                  <c:v>132474.0</c:v>
                </c:pt>
                <c:pt idx="407">
                  <c:v>125864.0</c:v>
                </c:pt>
                <c:pt idx="408">
                  <c:v>130204.0</c:v>
                </c:pt>
                <c:pt idx="409">
                  <c:v>127993.0</c:v>
                </c:pt>
                <c:pt idx="410">
                  <c:v>126184.0</c:v>
                </c:pt>
                <c:pt idx="411">
                  <c:v>123725.0</c:v>
                </c:pt>
                <c:pt idx="412">
                  <c:v>120037.0</c:v>
                </c:pt>
                <c:pt idx="413">
                  <c:v>127384.0</c:v>
                </c:pt>
                <c:pt idx="414">
                  <c:v>126835.0</c:v>
                </c:pt>
                <c:pt idx="415">
                  <c:v>133696.0</c:v>
                </c:pt>
                <c:pt idx="416">
                  <c:v>130527.0</c:v>
                </c:pt>
                <c:pt idx="417">
                  <c:v>130912.0</c:v>
                </c:pt>
                <c:pt idx="418">
                  <c:v>130358.0</c:v>
                </c:pt>
                <c:pt idx="419">
                  <c:v>129952.0</c:v>
                </c:pt>
                <c:pt idx="420">
                  <c:v>127189.0</c:v>
                </c:pt>
                <c:pt idx="421">
                  <c:v>123665.0</c:v>
                </c:pt>
                <c:pt idx="422">
                  <c:v>110799.0</c:v>
                </c:pt>
                <c:pt idx="423">
                  <c:v>108398.0</c:v>
                </c:pt>
                <c:pt idx="424">
                  <c:v>113319.0</c:v>
                </c:pt>
                <c:pt idx="425">
                  <c:v>124509.0</c:v>
                </c:pt>
                <c:pt idx="426">
                  <c:v>136645.0</c:v>
                </c:pt>
                <c:pt idx="427">
                  <c:v>141844.0</c:v>
                </c:pt>
                <c:pt idx="428">
                  <c:v>151322.0</c:v>
                </c:pt>
                <c:pt idx="429">
                  <c:v>143288.0</c:v>
                </c:pt>
                <c:pt idx="430">
                  <c:v>140464.0</c:v>
                </c:pt>
                <c:pt idx="431">
                  <c:v>128367.0</c:v>
                </c:pt>
                <c:pt idx="432">
                  <c:v>128787.0</c:v>
                </c:pt>
                <c:pt idx="433">
                  <c:v>117633.0</c:v>
                </c:pt>
                <c:pt idx="434">
                  <c:v>118275.0</c:v>
                </c:pt>
                <c:pt idx="435">
                  <c:v>118323.0</c:v>
                </c:pt>
                <c:pt idx="436">
                  <c:v>112494.0</c:v>
                </c:pt>
                <c:pt idx="437">
                  <c:v>103522.0</c:v>
                </c:pt>
                <c:pt idx="438">
                  <c:v>98680.0</c:v>
                </c:pt>
                <c:pt idx="439">
                  <c:v>95920.0</c:v>
                </c:pt>
                <c:pt idx="440">
                  <c:v>94473.0</c:v>
                </c:pt>
                <c:pt idx="441">
                  <c:v>93809.0</c:v>
                </c:pt>
                <c:pt idx="442">
                  <c:v>92557.0</c:v>
                </c:pt>
                <c:pt idx="443">
                  <c:v>93166.0</c:v>
                </c:pt>
                <c:pt idx="444">
                  <c:v>94488.0</c:v>
                </c:pt>
                <c:pt idx="445">
                  <c:v>86735.0</c:v>
                </c:pt>
                <c:pt idx="446">
                  <c:v>84552.0</c:v>
                </c:pt>
                <c:pt idx="447">
                  <c:v>87357.0</c:v>
                </c:pt>
                <c:pt idx="448">
                  <c:v>85966.0</c:v>
                </c:pt>
                <c:pt idx="449">
                  <c:v>91735.0</c:v>
                </c:pt>
                <c:pt idx="450">
                  <c:v>79200.0</c:v>
                </c:pt>
                <c:pt idx="451">
                  <c:v>76769.0</c:v>
                </c:pt>
                <c:pt idx="452">
                  <c:v>83702.0</c:v>
                </c:pt>
                <c:pt idx="453">
                  <c:v>86454.0</c:v>
                </c:pt>
                <c:pt idx="454">
                  <c:v>84058.0</c:v>
                </c:pt>
                <c:pt idx="455">
                  <c:v>77484.0</c:v>
                </c:pt>
                <c:pt idx="456">
                  <c:v>74186.0</c:v>
                </c:pt>
                <c:pt idx="457">
                  <c:v>78612.0</c:v>
                </c:pt>
                <c:pt idx="458">
                  <c:v>80245.0</c:v>
                </c:pt>
                <c:pt idx="459">
                  <c:v>76324.0</c:v>
                </c:pt>
                <c:pt idx="460">
                  <c:v>77004.0</c:v>
                </c:pt>
                <c:pt idx="461">
                  <c:v>77832.0</c:v>
                </c:pt>
                <c:pt idx="462">
                  <c:v>76094.0</c:v>
                </c:pt>
                <c:pt idx="463">
                  <c:v>72160.0</c:v>
                </c:pt>
                <c:pt idx="464">
                  <c:v>71529.0</c:v>
                </c:pt>
                <c:pt idx="465">
                  <c:v>72854.0</c:v>
                </c:pt>
                <c:pt idx="466">
                  <c:v>72710.0</c:v>
                </c:pt>
                <c:pt idx="467">
                  <c:v>80067.0</c:v>
                </c:pt>
                <c:pt idx="468">
                  <c:v>72325.0</c:v>
                </c:pt>
                <c:pt idx="469">
                  <c:v>75370.0</c:v>
                </c:pt>
                <c:pt idx="470">
                  <c:v>77425.0</c:v>
                </c:pt>
                <c:pt idx="471">
                  <c:v>84846.0</c:v>
                </c:pt>
                <c:pt idx="472">
                  <c:v>79516.0</c:v>
                </c:pt>
                <c:pt idx="473">
                  <c:v>78010.0</c:v>
                </c:pt>
                <c:pt idx="474">
                  <c:v>72303.0</c:v>
                </c:pt>
                <c:pt idx="475">
                  <c:v>66419.0</c:v>
                </c:pt>
                <c:pt idx="476">
                  <c:v>87984.0</c:v>
                </c:pt>
                <c:pt idx="477">
                  <c:v>106965.0</c:v>
                </c:pt>
                <c:pt idx="478">
                  <c:v>113025.0</c:v>
                </c:pt>
                <c:pt idx="479">
                  <c:v>119923.0</c:v>
                </c:pt>
                <c:pt idx="480">
                  <c:v>119758.0</c:v>
                </c:pt>
                <c:pt idx="481">
                  <c:v>119646.0</c:v>
                </c:pt>
                <c:pt idx="482">
                  <c:v>117224.0</c:v>
                </c:pt>
                <c:pt idx="483">
                  <c:v>111917.0</c:v>
                </c:pt>
                <c:pt idx="484">
                  <c:v>106993.0</c:v>
                </c:pt>
                <c:pt idx="485">
                  <c:v>106059.0</c:v>
                </c:pt>
                <c:pt idx="486">
                  <c:v>105758.0</c:v>
                </c:pt>
                <c:pt idx="487">
                  <c:v>101352.0</c:v>
                </c:pt>
                <c:pt idx="488">
                  <c:v>100107.0</c:v>
                </c:pt>
                <c:pt idx="489">
                  <c:v>99564.0</c:v>
                </c:pt>
                <c:pt idx="490">
                  <c:v>97975.0</c:v>
                </c:pt>
                <c:pt idx="491">
                  <c:v>100404.0</c:v>
                </c:pt>
                <c:pt idx="492">
                  <c:v>100937.0</c:v>
                </c:pt>
                <c:pt idx="493">
                  <c:v>102220.0</c:v>
                </c:pt>
                <c:pt idx="494">
                  <c:v>102502.0</c:v>
                </c:pt>
                <c:pt idx="495">
                  <c:v>102810.0</c:v>
                </c:pt>
                <c:pt idx="496">
                  <c:v>101819.0</c:v>
                </c:pt>
                <c:pt idx="497">
                  <c:v>96461.0</c:v>
                </c:pt>
                <c:pt idx="498">
                  <c:v>99827.0</c:v>
                </c:pt>
                <c:pt idx="499">
                  <c:v>105047.0</c:v>
                </c:pt>
                <c:pt idx="500">
                  <c:v>114503.0</c:v>
                </c:pt>
                <c:pt idx="501">
                  <c:v>115833.0</c:v>
                </c:pt>
                <c:pt idx="502">
                  <c:v>98963.0</c:v>
                </c:pt>
                <c:pt idx="503">
                  <c:v>101904.0</c:v>
                </c:pt>
                <c:pt idx="504">
                  <c:v>105864.0</c:v>
                </c:pt>
                <c:pt idx="505">
                  <c:v>106015.0</c:v>
                </c:pt>
                <c:pt idx="506">
                  <c:v>105093.0</c:v>
                </c:pt>
                <c:pt idx="507">
                  <c:v>103309.0</c:v>
                </c:pt>
                <c:pt idx="508">
                  <c:v>89012.0</c:v>
                </c:pt>
                <c:pt idx="509">
                  <c:v>86300.0</c:v>
                </c:pt>
                <c:pt idx="510">
                  <c:v>87116.0</c:v>
                </c:pt>
                <c:pt idx="511">
                  <c:v>78748.0</c:v>
                </c:pt>
                <c:pt idx="512">
                  <c:v>86920.0</c:v>
                </c:pt>
                <c:pt idx="513">
                  <c:v>83919.0</c:v>
                </c:pt>
                <c:pt idx="514">
                  <c:v>86852.0</c:v>
                </c:pt>
                <c:pt idx="515">
                  <c:v>85786.0</c:v>
                </c:pt>
                <c:pt idx="516">
                  <c:v>85694.0</c:v>
                </c:pt>
                <c:pt idx="517">
                  <c:v>83307.0</c:v>
                </c:pt>
                <c:pt idx="518">
                  <c:v>87403.0</c:v>
                </c:pt>
                <c:pt idx="519">
                  <c:v>87768.0</c:v>
                </c:pt>
                <c:pt idx="520">
                  <c:v>85148.0</c:v>
                </c:pt>
                <c:pt idx="521">
                  <c:v>90065.0</c:v>
                </c:pt>
                <c:pt idx="522">
                  <c:v>92411.0</c:v>
                </c:pt>
                <c:pt idx="523">
                  <c:v>87701.0</c:v>
                </c:pt>
                <c:pt idx="524">
                  <c:v>89963.0</c:v>
                </c:pt>
                <c:pt idx="525">
                  <c:v>95218.0</c:v>
                </c:pt>
                <c:pt idx="526">
                  <c:v>94467.0</c:v>
                </c:pt>
                <c:pt idx="527">
                  <c:v>84694.0</c:v>
                </c:pt>
                <c:pt idx="528">
                  <c:v>110521.0</c:v>
                </c:pt>
                <c:pt idx="529">
                  <c:v>124397.0</c:v>
                </c:pt>
                <c:pt idx="530">
                  <c:v>138664.0</c:v>
                </c:pt>
                <c:pt idx="531">
                  <c:v>138715.0</c:v>
                </c:pt>
                <c:pt idx="532">
                  <c:v>143160.0</c:v>
                </c:pt>
                <c:pt idx="533">
                  <c:v>143704.0</c:v>
                </c:pt>
                <c:pt idx="534">
                  <c:v>144693.0</c:v>
                </c:pt>
                <c:pt idx="535">
                  <c:v>139929.0</c:v>
                </c:pt>
                <c:pt idx="536">
                  <c:v>135968.0</c:v>
                </c:pt>
                <c:pt idx="537">
                  <c:v>135095.0</c:v>
                </c:pt>
                <c:pt idx="538">
                  <c:v>135969.0</c:v>
                </c:pt>
                <c:pt idx="539">
                  <c:v>136748.0</c:v>
                </c:pt>
                <c:pt idx="540">
                  <c:v>140822.0</c:v>
                </c:pt>
                <c:pt idx="541">
                  <c:v>136747.0</c:v>
                </c:pt>
                <c:pt idx="542">
                  <c:v>137226.0</c:v>
                </c:pt>
                <c:pt idx="543">
                  <c:v>141044.0</c:v>
                </c:pt>
                <c:pt idx="544">
                  <c:v>141491.0</c:v>
                </c:pt>
                <c:pt idx="545">
                  <c:v>142009.0</c:v>
                </c:pt>
                <c:pt idx="546">
                  <c:v>141691.0</c:v>
                </c:pt>
                <c:pt idx="547">
                  <c:v>140721.0</c:v>
                </c:pt>
                <c:pt idx="548">
                  <c:v>145974.0</c:v>
                </c:pt>
                <c:pt idx="549">
                  <c:v>143814.0</c:v>
                </c:pt>
                <c:pt idx="550">
                  <c:v>139397.0</c:v>
                </c:pt>
                <c:pt idx="551">
                  <c:v>144159.0</c:v>
                </c:pt>
                <c:pt idx="552">
                  <c:v>146659.0</c:v>
                </c:pt>
                <c:pt idx="553">
                  <c:v>148049.0</c:v>
                </c:pt>
                <c:pt idx="554">
                  <c:v>141306.0</c:v>
                </c:pt>
                <c:pt idx="555">
                  <c:v>139493.0</c:v>
                </c:pt>
                <c:pt idx="556">
                  <c:v>144769.0</c:v>
                </c:pt>
                <c:pt idx="557">
                  <c:v>143996.0</c:v>
                </c:pt>
                <c:pt idx="558">
                  <c:v>145549.0</c:v>
                </c:pt>
                <c:pt idx="559">
                  <c:v>136289.0</c:v>
                </c:pt>
                <c:pt idx="560">
                  <c:v>133082.0</c:v>
                </c:pt>
                <c:pt idx="561">
                  <c:v>130218.0</c:v>
                </c:pt>
                <c:pt idx="562">
                  <c:v>125374.0</c:v>
                </c:pt>
                <c:pt idx="563">
                  <c:v>121205.0</c:v>
                </c:pt>
                <c:pt idx="564">
                  <c:v>110230.0</c:v>
                </c:pt>
                <c:pt idx="565">
                  <c:v>109020.0</c:v>
                </c:pt>
                <c:pt idx="566">
                  <c:v>105394.0</c:v>
                </c:pt>
                <c:pt idx="567">
                  <c:v>105567.0</c:v>
                </c:pt>
                <c:pt idx="568">
                  <c:v>101093.0</c:v>
                </c:pt>
                <c:pt idx="569">
                  <c:v>103723.0</c:v>
                </c:pt>
                <c:pt idx="570">
                  <c:v>110912.0</c:v>
                </c:pt>
                <c:pt idx="571">
                  <c:v>110511.0</c:v>
                </c:pt>
                <c:pt idx="572">
                  <c:v>107718.0</c:v>
                </c:pt>
                <c:pt idx="573">
                  <c:v>111386.0</c:v>
                </c:pt>
                <c:pt idx="574">
                  <c:v>122836.0</c:v>
                </c:pt>
                <c:pt idx="575">
                  <c:v>114642.0</c:v>
                </c:pt>
                <c:pt idx="576">
                  <c:v>114938.0</c:v>
                </c:pt>
                <c:pt idx="577">
                  <c:v>107616.0</c:v>
                </c:pt>
                <c:pt idx="578">
                  <c:v>108358.0</c:v>
                </c:pt>
                <c:pt idx="579">
                  <c:v>91983.0</c:v>
                </c:pt>
                <c:pt idx="580">
                  <c:v>117852.0</c:v>
                </c:pt>
                <c:pt idx="581">
                  <c:v>138046.0</c:v>
                </c:pt>
                <c:pt idx="582">
                  <c:v>150846.0</c:v>
                </c:pt>
                <c:pt idx="583">
                  <c:v>152069.0</c:v>
                </c:pt>
                <c:pt idx="584">
                  <c:v>152053.0</c:v>
                </c:pt>
                <c:pt idx="585">
                  <c:v>147328.0</c:v>
                </c:pt>
                <c:pt idx="586">
                  <c:v>144422.0</c:v>
                </c:pt>
                <c:pt idx="587">
                  <c:v>150860.0</c:v>
                </c:pt>
                <c:pt idx="588">
                  <c:v>149907.0</c:v>
                </c:pt>
                <c:pt idx="589">
                  <c:v>148754.0</c:v>
                </c:pt>
                <c:pt idx="590">
                  <c:v>151682.0</c:v>
                </c:pt>
                <c:pt idx="591">
                  <c:v>153392.0</c:v>
                </c:pt>
                <c:pt idx="592">
                  <c:v>155295.0</c:v>
                </c:pt>
                <c:pt idx="593">
                  <c:v>152973.0</c:v>
                </c:pt>
                <c:pt idx="594">
                  <c:v>150305.0</c:v>
                </c:pt>
                <c:pt idx="595">
                  <c:v>157017.0</c:v>
                </c:pt>
                <c:pt idx="596">
                  <c:v>155243.0</c:v>
                </c:pt>
                <c:pt idx="597">
                  <c:v>156983.0</c:v>
                </c:pt>
                <c:pt idx="598">
                  <c:v>158045.0</c:v>
                </c:pt>
                <c:pt idx="599">
                  <c:v>163159.0</c:v>
                </c:pt>
                <c:pt idx="600">
                  <c:v>162251.0</c:v>
                </c:pt>
                <c:pt idx="601">
                  <c:v>159375.0</c:v>
                </c:pt>
                <c:pt idx="602">
                  <c:v>149250.0</c:v>
                </c:pt>
                <c:pt idx="603">
                  <c:v>149341.0</c:v>
                </c:pt>
                <c:pt idx="604">
                  <c:v>147737.0</c:v>
                </c:pt>
                <c:pt idx="605">
                  <c:v>148892.0</c:v>
                </c:pt>
                <c:pt idx="606">
                  <c:v>144711.0</c:v>
                </c:pt>
                <c:pt idx="607">
                  <c:v>135177.0</c:v>
                </c:pt>
                <c:pt idx="608">
                  <c:v>145660.0</c:v>
                </c:pt>
                <c:pt idx="609">
                  <c:v>147091.0</c:v>
                </c:pt>
                <c:pt idx="610">
                  <c:v>148289.0</c:v>
                </c:pt>
                <c:pt idx="611">
                  <c:v>139640.0</c:v>
                </c:pt>
                <c:pt idx="612">
                  <c:v>137433.0</c:v>
                </c:pt>
                <c:pt idx="613">
                  <c:v>137897.0</c:v>
                </c:pt>
                <c:pt idx="614">
                  <c:v>137281.0</c:v>
                </c:pt>
                <c:pt idx="615">
                  <c:v>138032.0</c:v>
                </c:pt>
                <c:pt idx="616">
                  <c:v>130501.0</c:v>
                </c:pt>
                <c:pt idx="617">
                  <c:v>132404.0</c:v>
                </c:pt>
                <c:pt idx="618">
                  <c:v>131643.0</c:v>
                </c:pt>
                <c:pt idx="619">
                  <c:v>130113.0</c:v>
                </c:pt>
                <c:pt idx="620">
                  <c:v>128674.0</c:v>
                </c:pt>
                <c:pt idx="621">
                  <c:v>126305.0</c:v>
                </c:pt>
                <c:pt idx="622">
                  <c:v>128928.0</c:v>
                </c:pt>
                <c:pt idx="623">
                  <c:v>130750.0</c:v>
                </c:pt>
                <c:pt idx="624">
                  <c:v>127222.0</c:v>
                </c:pt>
                <c:pt idx="625">
                  <c:v>128129.0</c:v>
                </c:pt>
                <c:pt idx="626">
                  <c:v>133623.0</c:v>
                </c:pt>
                <c:pt idx="627">
                  <c:v>128201.0</c:v>
                </c:pt>
                <c:pt idx="628">
                  <c:v>126526.0</c:v>
                </c:pt>
                <c:pt idx="629">
                  <c:v>121060.0</c:v>
                </c:pt>
                <c:pt idx="630">
                  <c:v>121331.0</c:v>
                </c:pt>
                <c:pt idx="631">
                  <c:v>106985.0</c:v>
                </c:pt>
                <c:pt idx="632">
                  <c:v>129404.0</c:v>
                </c:pt>
                <c:pt idx="633">
                  <c:v>142816.0</c:v>
                </c:pt>
                <c:pt idx="634">
                  <c:v>155054.0</c:v>
                </c:pt>
                <c:pt idx="635">
                  <c:v>159566.0</c:v>
                </c:pt>
                <c:pt idx="636">
                  <c:v>166072.0</c:v>
                </c:pt>
                <c:pt idx="637">
                  <c:v>166786.0</c:v>
                </c:pt>
                <c:pt idx="638">
                  <c:v>167906.0</c:v>
                </c:pt>
                <c:pt idx="639">
                  <c:v>168013.0</c:v>
                </c:pt>
                <c:pt idx="640">
                  <c:v>157938.0</c:v>
                </c:pt>
                <c:pt idx="641">
                  <c:v>162328.0</c:v>
                </c:pt>
                <c:pt idx="642">
                  <c:v>160619.0</c:v>
                </c:pt>
                <c:pt idx="643">
                  <c:v>161144.0</c:v>
                </c:pt>
                <c:pt idx="644">
                  <c:v>159644.0</c:v>
                </c:pt>
                <c:pt idx="645">
                  <c:v>160794.0</c:v>
                </c:pt>
                <c:pt idx="646">
                  <c:v>160490.0</c:v>
                </c:pt>
                <c:pt idx="647">
                  <c:v>160280.0</c:v>
                </c:pt>
                <c:pt idx="648">
                  <c:v>167852.0</c:v>
                </c:pt>
                <c:pt idx="649">
                  <c:v>166501.0</c:v>
                </c:pt>
                <c:pt idx="650">
                  <c:v>162728.0</c:v>
                </c:pt>
                <c:pt idx="651">
                  <c:v>164199.0</c:v>
                </c:pt>
                <c:pt idx="652">
                  <c:v>166281.0</c:v>
                </c:pt>
                <c:pt idx="653">
                  <c:v>165848.0</c:v>
                </c:pt>
                <c:pt idx="654">
                  <c:v>160747.0</c:v>
                </c:pt>
                <c:pt idx="655">
                  <c:v>164010.0</c:v>
                </c:pt>
                <c:pt idx="656">
                  <c:v>168713.0</c:v>
                </c:pt>
                <c:pt idx="657">
                  <c:v>165466.0</c:v>
                </c:pt>
                <c:pt idx="658">
                  <c:v>163299.0</c:v>
                </c:pt>
                <c:pt idx="659">
                  <c:v>152848.0</c:v>
                </c:pt>
                <c:pt idx="660">
                  <c:v>158160.0</c:v>
                </c:pt>
                <c:pt idx="661">
                  <c:v>159290.0</c:v>
                </c:pt>
                <c:pt idx="662">
                  <c:v>157322.0</c:v>
                </c:pt>
                <c:pt idx="663">
                  <c:v>152248.0</c:v>
                </c:pt>
                <c:pt idx="664">
                  <c:v>146158.0</c:v>
                </c:pt>
                <c:pt idx="665">
                  <c:v>145871.0</c:v>
                </c:pt>
                <c:pt idx="666">
                  <c:v>147663.0</c:v>
                </c:pt>
                <c:pt idx="667">
                  <c:v>147813.0</c:v>
                </c:pt>
                <c:pt idx="668">
                  <c:v>135549.0</c:v>
                </c:pt>
                <c:pt idx="669">
                  <c:v>140369.0</c:v>
                </c:pt>
                <c:pt idx="670">
                  <c:v>139436.0</c:v>
                </c:pt>
                <c:pt idx="671">
                  <c:v>137352.0</c:v>
                </c:pt>
                <c:pt idx="672">
                  <c:v>136774.0</c:v>
                </c:pt>
                <c:pt idx="673">
                  <c:v>132396.0</c:v>
                </c:pt>
                <c:pt idx="674">
                  <c:v>136475.0</c:v>
                </c:pt>
                <c:pt idx="675">
                  <c:v>135793.0</c:v>
                </c:pt>
                <c:pt idx="676">
                  <c:v>134856.0</c:v>
                </c:pt>
                <c:pt idx="677">
                  <c:v>131570.0</c:v>
                </c:pt>
                <c:pt idx="678">
                  <c:v>137195.0</c:v>
                </c:pt>
                <c:pt idx="679">
                  <c:v>132687.0</c:v>
                </c:pt>
                <c:pt idx="680">
                  <c:v>134904.0</c:v>
                </c:pt>
                <c:pt idx="681">
                  <c:v>126540.0</c:v>
                </c:pt>
                <c:pt idx="682">
                  <c:v>125764.0</c:v>
                </c:pt>
                <c:pt idx="683">
                  <c:v>115219.0</c:v>
                </c:pt>
                <c:pt idx="684">
                  <c:v>123096.0</c:v>
                </c:pt>
                <c:pt idx="685">
                  <c:v>146719.0</c:v>
                </c:pt>
                <c:pt idx="686">
                  <c:v>159324.0</c:v>
                </c:pt>
                <c:pt idx="687">
                  <c:v>167934.0</c:v>
                </c:pt>
                <c:pt idx="688">
                  <c:v>168956.0</c:v>
                </c:pt>
                <c:pt idx="689">
                  <c:v>171652.0</c:v>
                </c:pt>
                <c:pt idx="690">
                  <c:v>167474.0</c:v>
                </c:pt>
                <c:pt idx="691">
                  <c:v>167179.0</c:v>
                </c:pt>
                <c:pt idx="692">
                  <c:v>164564.0</c:v>
                </c:pt>
                <c:pt idx="693">
                  <c:v>165931.0</c:v>
                </c:pt>
                <c:pt idx="694">
                  <c:v>163442.0</c:v>
                </c:pt>
                <c:pt idx="695">
                  <c:v>168300.0</c:v>
                </c:pt>
                <c:pt idx="696">
                  <c:v>170060.0</c:v>
                </c:pt>
                <c:pt idx="697">
                  <c:v>170544.0</c:v>
                </c:pt>
                <c:pt idx="698">
                  <c:v>164442.0</c:v>
                </c:pt>
                <c:pt idx="699">
                  <c:v>163864.0</c:v>
                </c:pt>
                <c:pt idx="700">
                  <c:v>165087.0</c:v>
                </c:pt>
                <c:pt idx="701">
                  <c:v>162551.0</c:v>
                </c:pt>
                <c:pt idx="702">
                  <c:v>159020.0</c:v>
                </c:pt>
                <c:pt idx="703">
                  <c:v>157847.0</c:v>
                </c:pt>
                <c:pt idx="704">
                  <c:v>160828.0</c:v>
                </c:pt>
                <c:pt idx="705">
                  <c:v>161093.0</c:v>
                </c:pt>
                <c:pt idx="706">
                  <c:v>150626.0</c:v>
                </c:pt>
                <c:pt idx="707">
                  <c:v>152461.0</c:v>
                </c:pt>
                <c:pt idx="708">
                  <c:v>153593.0</c:v>
                </c:pt>
                <c:pt idx="709">
                  <c:v>156354.0</c:v>
                </c:pt>
                <c:pt idx="710">
                  <c:v>154974.0</c:v>
                </c:pt>
                <c:pt idx="711">
                  <c:v>146100.0</c:v>
                </c:pt>
                <c:pt idx="712">
                  <c:v>152361.0</c:v>
                </c:pt>
                <c:pt idx="713">
                  <c:v>159244.0</c:v>
                </c:pt>
                <c:pt idx="714">
                  <c:v>157154.0</c:v>
                </c:pt>
                <c:pt idx="715">
                  <c:v>156027.0</c:v>
                </c:pt>
                <c:pt idx="716">
                  <c:v>150042.0</c:v>
                </c:pt>
                <c:pt idx="717">
                  <c:v>150699.0</c:v>
                </c:pt>
                <c:pt idx="718">
                  <c:v>147414.0</c:v>
                </c:pt>
                <c:pt idx="719">
                  <c:v>146085.0</c:v>
                </c:pt>
                <c:pt idx="720">
                  <c:v>138148.0</c:v>
                </c:pt>
                <c:pt idx="721">
                  <c:v>141999.0</c:v>
                </c:pt>
                <c:pt idx="722">
                  <c:v>142366.0</c:v>
                </c:pt>
                <c:pt idx="723">
                  <c:v>138060.0</c:v>
                </c:pt>
                <c:pt idx="724">
                  <c:v>134766.0</c:v>
                </c:pt>
                <c:pt idx="725">
                  <c:v>128213.0</c:v>
                </c:pt>
                <c:pt idx="726">
                  <c:v>133275.0</c:v>
                </c:pt>
                <c:pt idx="727">
                  <c:v>132064.0</c:v>
                </c:pt>
                <c:pt idx="728">
                  <c:v>131900.0</c:v>
                </c:pt>
                <c:pt idx="729">
                  <c:v>125600.0</c:v>
                </c:pt>
                <c:pt idx="730">
                  <c:v>128968.0</c:v>
                </c:pt>
                <c:pt idx="731">
                  <c:v>132622.0</c:v>
                </c:pt>
                <c:pt idx="732">
                  <c:v>121943.0</c:v>
                </c:pt>
                <c:pt idx="733">
                  <c:v>119532.0</c:v>
                </c:pt>
                <c:pt idx="734">
                  <c:v>118878.0</c:v>
                </c:pt>
                <c:pt idx="735">
                  <c:v>108800.0</c:v>
                </c:pt>
                <c:pt idx="736">
                  <c:v>104588.0</c:v>
                </c:pt>
                <c:pt idx="737">
                  <c:v>130898.0</c:v>
                </c:pt>
                <c:pt idx="738">
                  <c:v>151435.0</c:v>
                </c:pt>
                <c:pt idx="739">
                  <c:v>162065.0</c:v>
                </c:pt>
                <c:pt idx="740">
                  <c:v>165440.0</c:v>
                </c:pt>
                <c:pt idx="741">
                  <c:v>168013.0</c:v>
                </c:pt>
                <c:pt idx="742">
                  <c:v>166685.0</c:v>
                </c:pt>
                <c:pt idx="743">
                  <c:v>161928.0</c:v>
                </c:pt>
                <c:pt idx="744">
                  <c:v>158751.0</c:v>
                </c:pt>
                <c:pt idx="745">
                  <c:v>157318.0</c:v>
                </c:pt>
                <c:pt idx="746">
                  <c:v>152755.0</c:v>
                </c:pt>
                <c:pt idx="747">
                  <c:v>160264.0</c:v>
                </c:pt>
                <c:pt idx="748">
                  <c:v>165778.0</c:v>
                </c:pt>
                <c:pt idx="749">
                  <c:v>169755.0</c:v>
                </c:pt>
                <c:pt idx="750">
                  <c:v>173309.0</c:v>
                </c:pt>
                <c:pt idx="751">
                  <c:v>175764.0</c:v>
                </c:pt>
                <c:pt idx="752">
                  <c:v>176490.0</c:v>
                </c:pt>
                <c:pt idx="753">
                  <c:v>174835.0</c:v>
                </c:pt>
                <c:pt idx="754">
                  <c:v>173732.0</c:v>
                </c:pt>
                <c:pt idx="755">
                  <c:v>171332.0</c:v>
                </c:pt>
                <c:pt idx="756">
                  <c:v>173400.0</c:v>
                </c:pt>
                <c:pt idx="757">
                  <c:v>166229.0</c:v>
                </c:pt>
                <c:pt idx="758">
                  <c:v>146177.0</c:v>
                </c:pt>
                <c:pt idx="759">
                  <c:v>141383.0</c:v>
                </c:pt>
                <c:pt idx="760">
                  <c:v>149559.0</c:v>
                </c:pt>
                <c:pt idx="761">
                  <c:v>166379.0</c:v>
                </c:pt>
                <c:pt idx="762">
                  <c:v>177040.0</c:v>
                </c:pt>
                <c:pt idx="763">
                  <c:v>174959.0</c:v>
                </c:pt>
                <c:pt idx="764">
                  <c:v>160222.0</c:v>
                </c:pt>
                <c:pt idx="765">
                  <c:v>167800.0</c:v>
                </c:pt>
                <c:pt idx="766">
                  <c:v>182011.0</c:v>
                </c:pt>
                <c:pt idx="767">
                  <c:v>185356.0</c:v>
                </c:pt>
                <c:pt idx="768">
                  <c:v>183314.0</c:v>
                </c:pt>
                <c:pt idx="769">
                  <c:v>190379.0</c:v>
                </c:pt>
                <c:pt idx="770">
                  <c:v>188626.0</c:v>
                </c:pt>
                <c:pt idx="771">
                  <c:v>186939.0</c:v>
                </c:pt>
                <c:pt idx="772">
                  <c:v>172829.0</c:v>
                </c:pt>
                <c:pt idx="773">
                  <c:v>174491.0</c:v>
                </c:pt>
                <c:pt idx="774">
                  <c:v>166731.0</c:v>
                </c:pt>
                <c:pt idx="775">
                  <c:v>164608.0</c:v>
                </c:pt>
                <c:pt idx="776">
                  <c:v>158018.0</c:v>
                </c:pt>
                <c:pt idx="777">
                  <c:v>149448.0</c:v>
                </c:pt>
                <c:pt idx="778">
                  <c:v>153523.0</c:v>
                </c:pt>
                <c:pt idx="779">
                  <c:v>154833.0</c:v>
                </c:pt>
                <c:pt idx="780">
                  <c:v>156057.0</c:v>
                </c:pt>
                <c:pt idx="781">
                  <c:v>151727.0</c:v>
                </c:pt>
                <c:pt idx="782">
                  <c:v>147808.0</c:v>
                </c:pt>
                <c:pt idx="783">
                  <c:v>153933.0</c:v>
                </c:pt>
                <c:pt idx="784">
                  <c:v>147192.0</c:v>
                </c:pt>
                <c:pt idx="785">
                  <c:v>145782.0</c:v>
                </c:pt>
                <c:pt idx="786">
                  <c:v>145719.0</c:v>
                </c:pt>
                <c:pt idx="787">
                  <c:v>143345.0</c:v>
                </c:pt>
                <c:pt idx="788">
                  <c:v>129106.0</c:v>
                </c:pt>
                <c:pt idx="789">
                  <c:v>153877.0</c:v>
                </c:pt>
                <c:pt idx="790">
                  <c:v>175783.0</c:v>
                </c:pt>
                <c:pt idx="791">
                  <c:v>193465.0</c:v>
                </c:pt>
                <c:pt idx="792">
                  <c:v>196303.0</c:v>
                </c:pt>
                <c:pt idx="793">
                  <c:v>203144.0</c:v>
                </c:pt>
                <c:pt idx="794">
                  <c:v>199872.0</c:v>
                </c:pt>
                <c:pt idx="795">
                  <c:v>198479.0</c:v>
                </c:pt>
                <c:pt idx="796">
                  <c:v>199412.0</c:v>
                </c:pt>
                <c:pt idx="797">
                  <c:v>196954.0</c:v>
                </c:pt>
                <c:pt idx="798">
                  <c:v>188436.0</c:v>
                </c:pt>
                <c:pt idx="799">
                  <c:v>183703.0</c:v>
                </c:pt>
                <c:pt idx="800">
                  <c:v>185058.0</c:v>
                </c:pt>
                <c:pt idx="801">
                  <c:v>191079.0</c:v>
                </c:pt>
                <c:pt idx="802">
                  <c:v>187167.0</c:v>
                </c:pt>
                <c:pt idx="803">
                  <c:v>184069.0</c:v>
                </c:pt>
                <c:pt idx="804">
                  <c:v>177413.0</c:v>
                </c:pt>
                <c:pt idx="805">
                  <c:v>178376.0</c:v>
                </c:pt>
                <c:pt idx="806">
                  <c:v>178937.0</c:v>
                </c:pt>
                <c:pt idx="807">
                  <c:v>173955.0</c:v>
                </c:pt>
                <c:pt idx="808">
                  <c:v>174177.0</c:v>
                </c:pt>
                <c:pt idx="809">
                  <c:v>171595.0</c:v>
                </c:pt>
                <c:pt idx="810">
                  <c:v>163519.0</c:v>
                </c:pt>
                <c:pt idx="811">
                  <c:v>164710.0</c:v>
                </c:pt>
                <c:pt idx="812">
                  <c:v>164708.0</c:v>
                </c:pt>
                <c:pt idx="813">
                  <c:v>166709.0</c:v>
                </c:pt>
                <c:pt idx="814">
                  <c:v>172637.0</c:v>
                </c:pt>
                <c:pt idx="815">
                  <c:v>157835.0</c:v>
                </c:pt>
                <c:pt idx="816">
                  <c:v>159635.0</c:v>
                </c:pt>
                <c:pt idx="817">
                  <c:v>166490.0</c:v>
                </c:pt>
                <c:pt idx="818">
                  <c:v>169834.0</c:v>
                </c:pt>
                <c:pt idx="819">
                  <c:v>173206.0</c:v>
                </c:pt>
                <c:pt idx="820">
                  <c:v>165631.0</c:v>
                </c:pt>
                <c:pt idx="821">
                  <c:v>169702.0</c:v>
                </c:pt>
                <c:pt idx="822">
                  <c:v>167638.0</c:v>
                </c:pt>
                <c:pt idx="823">
                  <c:v>163721.0</c:v>
                </c:pt>
                <c:pt idx="824">
                  <c:v>151650.0</c:v>
                </c:pt>
                <c:pt idx="825">
                  <c:v>152890.0</c:v>
                </c:pt>
                <c:pt idx="826">
                  <c:v>151828.0</c:v>
                </c:pt>
                <c:pt idx="827">
                  <c:v>151857.0</c:v>
                </c:pt>
                <c:pt idx="828">
                  <c:v>151619.0</c:v>
                </c:pt>
                <c:pt idx="829">
                  <c:v>149625.0</c:v>
                </c:pt>
                <c:pt idx="830">
                  <c:v>146751.0</c:v>
                </c:pt>
                <c:pt idx="831">
                  <c:v>151724.0</c:v>
                </c:pt>
                <c:pt idx="832">
                  <c:v>154581.0</c:v>
                </c:pt>
                <c:pt idx="833">
                  <c:v>146174.0</c:v>
                </c:pt>
                <c:pt idx="834">
                  <c:v>148764.0</c:v>
                </c:pt>
                <c:pt idx="835">
                  <c:v>150302.0</c:v>
                </c:pt>
                <c:pt idx="836">
                  <c:v>138832.0</c:v>
                </c:pt>
                <c:pt idx="837">
                  <c:v>137312.0</c:v>
                </c:pt>
                <c:pt idx="838">
                  <c:v>136457.0</c:v>
                </c:pt>
                <c:pt idx="839">
                  <c:v>132240.0</c:v>
                </c:pt>
                <c:pt idx="840">
                  <c:v>115499.0</c:v>
                </c:pt>
                <c:pt idx="841">
                  <c:v>140298.0</c:v>
                </c:pt>
                <c:pt idx="842">
                  <c:v>153832.0</c:v>
                </c:pt>
                <c:pt idx="843">
                  <c:v>172878.0</c:v>
                </c:pt>
                <c:pt idx="844">
                  <c:v>180136.0</c:v>
                </c:pt>
                <c:pt idx="845">
                  <c:v>186718.0</c:v>
                </c:pt>
                <c:pt idx="846">
                  <c:v>184445.0</c:v>
                </c:pt>
                <c:pt idx="847">
                  <c:v>176855.0</c:v>
                </c:pt>
                <c:pt idx="848">
                  <c:v>181995.0</c:v>
                </c:pt>
                <c:pt idx="849">
                  <c:v>179194.0</c:v>
                </c:pt>
                <c:pt idx="850">
                  <c:v>175990.0</c:v>
                </c:pt>
                <c:pt idx="851">
                  <c:v>184172.0</c:v>
                </c:pt>
                <c:pt idx="852">
                  <c:v>178265.0</c:v>
                </c:pt>
                <c:pt idx="853">
                  <c:v>183894.0</c:v>
                </c:pt>
                <c:pt idx="854">
                  <c:v>180008.0</c:v>
                </c:pt>
                <c:pt idx="855">
                  <c:v>177992.0</c:v>
                </c:pt>
                <c:pt idx="856">
                  <c:v>176015.0</c:v>
                </c:pt>
                <c:pt idx="857">
                  <c:v>183527.0</c:v>
                </c:pt>
                <c:pt idx="858">
                  <c:v>177359.0</c:v>
                </c:pt>
                <c:pt idx="859">
                  <c:v>172704.0</c:v>
                </c:pt>
                <c:pt idx="860">
                  <c:v>178275.0</c:v>
                </c:pt>
                <c:pt idx="861">
                  <c:v>176615.0</c:v>
                </c:pt>
                <c:pt idx="862">
                  <c:v>173241.0</c:v>
                </c:pt>
                <c:pt idx="863">
                  <c:v>167948.0</c:v>
                </c:pt>
                <c:pt idx="864">
                  <c:v>167599.0</c:v>
                </c:pt>
                <c:pt idx="865">
                  <c:v>170985.0</c:v>
                </c:pt>
                <c:pt idx="866">
                  <c:v>175059.0</c:v>
                </c:pt>
                <c:pt idx="867">
                  <c:v>167257.0</c:v>
                </c:pt>
                <c:pt idx="868">
                  <c:v>164042.0</c:v>
                </c:pt>
                <c:pt idx="869">
                  <c:v>171989.0</c:v>
                </c:pt>
                <c:pt idx="870">
                  <c:v>173604.0</c:v>
                </c:pt>
                <c:pt idx="871">
                  <c:v>175009.0</c:v>
                </c:pt>
                <c:pt idx="872">
                  <c:v>165761.0</c:v>
                </c:pt>
                <c:pt idx="873">
                  <c:v>168899.0</c:v>
                </c:pt>
                <c:pt idx="874">
                  <c:v>169727.0</c:v>
                </c:pt>
                <c:pt idx="875">
                  <c:v>172213.0</c:v>
                </c:pt>
                <c:pt idx="876">
                  <c:v>167958.0</c:v>
                </c:pt>
                <c:pt idx="877">
                  <c:v>158717.0</c:v>
                </c:pt>
                <c:pt idx="878">
                  <c:v>162061.0</c:v>
                </c:pt>
                <c:pt idx="879">
                  <c:v>164113.0</c:v>
                </c:pt>
                <c:pt idx="880">
                  <c:v>162364.0</c:v>
                </c:pt>
                <c:pt idx="881">
                  <c:v>156198.0</c:v>
                </c:pt>
                <c:pt idx="882">
                  <c:v>157786.0</c:v>
                </c:pt>
                <c:pt idx="883">
                  <c:v>163277.0</c:v>
                </c:pt>
                <c:pt idx="884">
                  <c:v>164420.0</c:v>
                </c:pt>
                <c:pt idx="885">
                  <c:v>160639.0</c:v>
                </c:pt>
                <c:pt idx="886">
                  <c:v>162737.0</c:v>
                </c:pt>
                <c:pt idx="887">
                  <c:v>168046.0</c:v>
                </c:pt>
                <c:pt idx="888">
                  <c:v>165702.0</c:v>
                </c:pt>
                <c:pt idx="889">
                  <c:v>166063.0</c:v>
                </c:pt>
                <c:pt idx="890">
                  <c:v>167855.0</c:v>
                </c:pt>
                <c:pt idx="891">
                  <c:v>162586.0</c:v>
                </c:pt>
                <c:pt idx="892">
                  <c:v>147571.0</c:v>
                </c:pt>
                <c:pt idx="893">
                  <c:v>167459.0</c:v>
                </c:pt>
                <c:pt idx="894">
                  <c:v>173635.0</c:v>
                </c:pt>
                <c:pt idx="895">
                  <c:v>186045.0</c:v>
                </c:pt>
                <c:pt idx="896">
                  <c:v>189717.0</c:v>
                </c:pt>
                <c:pt idx="897">
                  <c:v>198520.0</c:v>
                </c:pt>
                <c:pt idx="898">
                  <c:v>197321.0</c:v>
                </c:pt>
                <c:pt idx="899">
                  <c:v>196277.0</c:v>
                </c:pt>
                <c:pt idx="900">
                  <c:v>201958.0</c:v>
                </c:pt>
                <c:pt idx="901">
                  <c:v>202214.0</c:v>
                </c:pt>
                <c:pt idx="902">
                  <c:v>206381.0</c:v>
                </c:pt>
                <c:pt idx="903">
                  <c:v>207869.0</c:v>
                </c:pt>
                <c:pt idx="904">
                  <c:v>209294.0</c:v>
                </c:pt>
                <c:pt idx="905">
                  <c:v>210896.0</c:v>
                </c:pt>
                <c:pt idx="906">
                  <c:v>216810.0</c:v>
                </c:pt>
                <c:pt idx="907">
                  <c:v>212544.0</c:v>
                </c:pt>
                <c:pt idx="908">
                  <c:v>214737.0</c:v>
                </c:pt>
                <c:pt idx="909">
                  <c:v>212969.0</c:v>
                </c:pt>
                <c:pt idx="910">
                  <c:v>218502.0</c:v>
                </c:pt>
                <c:pt idx="911">
                  <c:v>210825.0</c:v>
                </c:pt>
                <c:pt idx="912">
                  <c:v>207733.0</c:v>
                </c:pt>
                <c:pt idx="913">
                  <c:v>203123.0</c:v>
                </c:pt>
                <c:pt idx="914">
                  <c:v>207131.0</c:v>
                </c:pt>
                <c:pt idx="915">
                  <c:v>201577.0</c:v>
                </c:pt>
                <c:pt idx="916">
                  <c:v>203339.0</c:v>
                </c:pt>
                <c:pt idx="917">
                  <c:v>205280.0</c:v>
                </c:pt>
                <c:pt idx="918">
                  <c:v>203516.0</c:v>
                </c:pt>
                <c:pt idx="919">
                  <c:v>202567.0</c:v>
                </c:pt>
                <c:pt idx="920">
                  <c:v>189359.0</c:v>
                </c:pt>
                <c:pt idx="921">
                  <c:v>199705.0</c:v>
                </c:pt>
                <c:pt idx="922">
                  <c:v>200314.0</c:v>
                </c:pt>
                <c:pt idx="923">
                  <c:v>205214.0</c:v>
                </c:pt>
                <c:pt idx="924">
                  <c:v>201505.0</c:v>
                </c:pt>
                <c:pt idx="925">
                  <c:v>200706.0</c:v>
                </c:pt>
                <c:pt idx="926">
                  <c:v>202259.0</c:v>
                </c:pt>
                <c:pt idx="927">
                  <c:v>206016.0</c:v>
                </c:pt>
                <c:pt idx="928">
                  <c:v>206702.0</c:v>
                </c:pt>
                <c:pt idx="929">
                  <c:v>196428.0</c:v>
                </c:pt>
                <c:pt idx="930">
                  <c:v>202180.0</c:v>
                </c:pt>
                <c:pt idx="931">
                  <c:v>202129.0</c:v>
                </c:pt>
                <c:pt idx="932">
                  <c:v>205907.0</c:v>
                </c:pt>
                <c:pt idx="933">
                  <c:v>196940.0</c:v>
                </c:pt>
                <c:pt idx="934">
                  <c:v>192073.0</c:v>
                </c:pt>
                <c:pt idx="935">
                  <c:v>196523.0</c:v>
                </c:pt>
                <c:pt idx="936">
                  <c:v>198809.0</c:v>
                </c:pt>
                <c:pt idx="937">
                  <c:v>196582.0</c:v>
                </c:pt>
                <c:pt idx="938">
                  <c:v>185967.0</c:v>
                </c:pt>
                <c:pt idx="939">
                  <c:v>192382.0</c:v>
                </c:pt>
                <c:pt idx="940">
                  <c:v>188871.0</c:v>
                </c:pt>
                <c:pt idx="941">
                  <c:v>192635.0</c:v>
                </c:pt>
                <c:pt idx="942">
                  <c:v>185054.0</c:v>
                </c:pt>
                <c:pt idx="943">
                  <c:v>185770.0</c:v>
                </c:pt>
                <c:pt idx="944">
                  <c:v>169370.0</c:v>
                </c:pt>
                <c:pt idx="945">
                  <c:v>173322.0</c:v>
                </c:pt>
                <c:pt idx="946">
                  <c:v>179928.0</c:v>
                </c:pt>
                <c:pt idx="947">
                  <c:v>195112.0</c:v>
                </c:pt>
                <c:pt idx="948">
                  <c:v>198238.0</c:v>
                </c:pt>
                <c:pt idx="949">
                  <c:v>201498.0</c:v>
                </c:pt>
                <c:pt idx="950">
                  <c:v>201413.0</c:v>
                </c:pt>
                <c:pt idx="951">
                  <c:v>195227.0</c:v>
                </c:pt>
                <c:pt idx="952">
                  <c:v>187225.0</c:v>
                </c:pt>
                <c:pt idx="953">
                  <c:v>186251.0</c:v>
                </c:pt>
                <c:pt idx="954">
                  <c:v>174454.0</c:v>
                </c:pt>
                <c:pt idx="955">
                  <c:v>125432.0</c:v>
                </c:pt>
                <c:pt idx="956">
                  <c:v>137408.0</c:v>
                </c:pt>
                <c:pt idx="957">
                  <c:v>178895.0</c:v>
                </c:pt>
                <c:pt idx="958">
                  <c:v>205230.0</c:v>
                </c:pt>
                <c:pt idx="959">
                  <c:v>209585.0</c:v>
                </c:pt>
                <c:pt idx="960">
                  <c:v>213830.0</c:v>
                </c:pt>
                <c:pt idx="961">
                  <c:v>215597.0</c:v>
                </c:pt>
                <c:pt idx="962">
                  <c:v>222713.0</c:v>
                </c:pt>
                <c:pt idx="963">
                  <c:v>218764.0</c:v>
                </c:pt>
                <c:pt idx="964">
                  <c:v>215594.0</c:v>
                </c:pt>
                <c:pt idx="965">
                  <c:v>303983.0</c:v>
                </c:pt>
                <c:pt idx="966">
                  <c:v>308706.0</c:v>
                </c:pt>
                <c:pt idx="967">
                  <c:v>286770.0</c:v>
                </c:pt>
                <c:pt idx="968">
                  <c:v>290192.0</c:v>
                </c:pt>
                <c:pt idx="969">
                  <c:v>293254.0</c:v>
                </c:pt>
                <c:pt idx="970">
                  <c:v>287060.0</c:v>
                </c:pt>
                <c:pt idx="971">
                  <c:v>290507.0</c:v>
                </c:pt>
                <c:pt idx="972">
                  <c:v>255459.0</c:v>
                </c:pt>
                <c:pt idx="973">
                  <c:v>278061.0</c:v>
                </c:pt>
                <c:pt idx="974">
                  <c:v>271949.0</c:v>
                </c:pt>
                <c:pt idx="975">
                  <c:v>269111.0</c:v>
                </c:pt>
                <c:pt idx="976">
                  <c:v>251784.0</c:v>
                </c:pt>
                <c:pt idx="977">
                  <c:v>248833.0</c:v>
                </c:pt>
                <c:pt idx="978">
                  <c:v>240939.0</c:v>
                </c:pt>
                <c:pt idx="979">
                  <c:v>243577.0</c:v>
                </c:pt>
                <c:pt idx="980">
                  <c:v>239933.0</c:v>
                </c:pt>
                <c:pt idx="981">
                  <c:v>221136.0</c:v>
                </c:pt>
                <c:pt idx="982">
                  <c:v>238121.0</c:v>
                </c:pt>
                <c:pt idx="983">
                  <c:v>230835.0</c:v>
                </c:pt>
                <c:pt idx="984">
                  <c:v>231762.0</c:v>
                </c:pt>
                <c:pt idx="985">
                  <c:v>219232.0</c:v>
                </c:pt>
                <c:pt idx="986">
                  <c:v>215220.0</c:v>
                </c:pt>
                <c:pt idx="987">
                  <c:v>229208.0</c:v>
                </c:pt>
                <c:pt idx="988">
                  <c:v>238012.0</c:v>
                </c:pt>
                <c:pt idx="989">
                  <c:v>226491.0</c:v>
                </c:pt>
                <c:pt idx="990">
                  <c:v>214007.0</c:v>
                </c:pt>
                <c:pt idx="991">
                  <c:v>225820.0</c:v>
                </c:pt>
                <c:pt idx="992">
                  <c:v>227086.0</c:v>
                </c:pt>
                <c:pt idx="993">
                  <c:v>204583.0</c:v>
                </c:pt>
                <c:pt idx="994">
                  <c:v>206530.0</c:v>
                </c:pt>
                <c:pt idx="995">
                  <c:v>216680.0</c:v>
                </c:pt>
                <c:pt idx="996">
                  <c:v>191724.0</c:v>
                </c:pt>
                <c:pt idx="997">
                  <c:v>209356.0</c:v>
                </c:pt>
                <c:pt idx="998">
                  <c:v>226799.0</c:v>
                </c:pt>
                <c:pt idx="999">
                  <c:v>250611.0</c:v>
                </c:pt>
                <c:pt idx="1000">
                  <c:v>244870.0</c:v>
                </c:pt>
                <c:pt idx="1001">
                  <c:v>248163.0</c:v>
                </c:pt>
                <c:pt idx="1002">
                  <c:v>234848.0</c:v>
                </c:pt>
                <c:pt idx="1003">
                  <c:v>220899.0</c:v>
                </c:pt>
                <c:pt idx="1004">
                  <c:v>222460.0</c:v>
                </c:pt>
                <c:pt idx="1005">
                  <c:v>213904.0</c:v>
                </c:pt>
                <c:pt idx="1006">
                  <c:v>208727.0</c:v>
                </c:pt>
                <c:pt idx="1007">
                  <c:v>210841.0</c:v>
                </c:pt>
                <c:pt idx="1008">
                  <c:v>217411.0</c:v>
                </c:pt>
                <c:pt idx="1009">
                  <c:v>220181.0</c:v>
                </c:pt>
                <c:pt idx="1010">
                  <c:v>220886.0</c:v>
                </c:pt>
                <c:pt idx="1011">
                  <c:v>215178.0</c:v>
                </c:pt>
                <c:pt idx="1012">
                  <c:v>225771.0</c:v>
                </c:pt>
                <c:pt idx="1013">
                  <c:v>224832.0</c:v>
                </c:pt>
                <c:pt idx="1014">
                  <c:v>241262.0</c:v>
                </c:pt>
                <c:pt idx="1015">
                  <c:v>232267.0</c:v>
                </c:pt>
                <c:pt idx="1016">
                  <c:v>234299.0</c:v>
                </c:pt>
                <c:pt idx="1017">
                  <c:v>236520.0</c:v>
                </c:pt>
                <c:pt idx="1018">
                  <c:v>238142.0</c:v>
                </c:pt>
                <c:pt idx="1019">
                  <c:v>223880.0</c:v>
                </c:pt>
                <c:pt idx="1020">
                  <c:v>223321.0</c:v>
                </c:pt>
                <c:pt idx="1021">
                  <c:v>233854.0</c:v>
                </c:pt>
                <c:pt idx="1022">
                  <c:v>232810.0</c:v>
                </c:pt>
                <c:pt idx="1023">
                  <c:v>237803.0</c:v>
                </c:pt>
                <c:pt idx="1024">
                  <c:v>211608.0</c:v>
                </c:pt>
                <c:pt idx="1025">
                  <c:v>231324.0</c:v>
                </c:pt>
                <c:pt idx="1026">
                  <c:v>228824.0</c:v>
                </c:pt>
                <c:pt idx="1027">
                  <c:v>235327.0</c:v>
                </c:pt>
                <c:pt idx="1028">
                  <c:v>225891.0</c:v>
                </c:pt>
                <c:pt idx="1029">
                  <c:v>219961.0</c:v>
                </c:pt>
                <c:pt idx="1030">
                  <c:v>224456.0</c:v>
                </c:pt>
                <c:pt idx="1031">
                  <c:v>228660.0</c:v>
                </c:pt>
                <c:pt idx="1032">
                  <c:v>235917.0</c:v>
                </c:pt>
                <c:pt idx="1033">
                  <c:v>209113.0</c:v>
                </c:pt>
                <c:pt idx="1034">
                  <c:v>228314.0</c:v>
                </c:pt>
                <c:pt idx="1035">
                  <c:v>229733.0</c:v>
                </c:pt>
                <c:pt idx="1036">
                  <c:v>236651.0</c:v>
                </c:pt>
                <c:pt idx="1037">
                  <c:v>211449.0</c:v>
                </c:pt>
                <c:pt idx="1038">
                  <c:v>204633.0</c:v>
                </c:pt>
                <c:pt idx="1039">
                  <c:v>215803.0</c:v>
                </c:pt>
                <c:pt idx="1040">
                  <c:v>227584.0</c:v>
                </c:pt>
                <c:pt idx="1041">
                  <c:v>223407.0</c:v>
                </c:pt>
                <c:pt idx="1042">
                  <c:v>212643.0</c:v>
                </c:pt>
                <c:pt idx="1043">
                  <c:v>231228.0</c:v>
                </c:pt>
                <c:pt idx="1044">
                  <c:v>240299.0</c:v>
                </c:pt>
                <c:pt idx="1045">
                  <c:v>220216.0</c:v>
                </c:pt>
                <c:pt idx="1046">
                  <c:v>218767.0</c:v>
                </c:pt>
                <c:pt idx="1047">
                  <c:v>235881.0</c:v>
                </c:pt>
                <c:pt idx="1048">
                  <c:v>219662.0</c:v>
                </c:pt>
                <c:pt idx="1049">
                  <c:v>213620.0</c:v>
                </c:pt>
                <c:pt idx="1050">
                  <c:v>253091.0</c:v>
                </c:pt>
                <c:pt idx="1051">
                  <c:v>287644.0</c:v>
                </c:pt>
                <c:pt idx="1052">
                  <c:v>287444.0</c:v>
                </c:pt>
                <c:pt idx="1053">
                  <c:v>286400.0</c:v>
                </c:pt>
                <c:pt idx="1054">
                  <c:v>280320.0</c:v>
                </c:pt>
                <c:pt idx="1055">
                  <c:v>270330.0</c:v>
                </c:pt>
                <c:pt idx="1056">
                  <c:v>264771.0</c:v>
                </c:pt>
                <c:pt idx="1057">
                  <c:v>253317.0</c:v>
                </c:pt>
                <c:pt idx="1058">
                  <c:v>257047.0</c:v>
                </c:pt>
                <c:pt idx="1059">
                  <c:v>247266.0</c:v>
                </c:pt>
                <c:pt idx="1060">
                  <c:v>253940.0</c:v>
                </c:pt>
                <c:pt idx="1061">
                  <c:v>252657.0</c:v>
                </c:pt>
                <c:pt idx="1062">
                  <c:v>253500.0</c:v>
                </c:pt>
                <c:pt idx="1063">
                  <c:v>236131.0</c:v>
                </c:pt>
                <c:pt idx="1064">
                  <c:v>237245.0</c:v>
                </c:pt>
                <c:pt idx="1065">
                  <c:v>228205.0</c:v>
                </c:pt>
                <c:pt idx="1066">
                  <c:v>249610.0</c:v>
                </c:pt>
                <c:pt idx="1067">
                  <c:v>244515.0</c:v>
                </c:pt>
                <c:pt idx="1068">
                  <c:v>237661.0</c:v>
                </c:pt>
                <c:pt idx="1069">
                  <c:v>235981.0</c:v>
                </c:pt>
                <c:pt idx="1070">
                  <c:v>232782.0</c:v>
                </c:pt>
                <c:pt idx="1071">
                  <c:v>219947.0</c:v>
                </c:pt>
                <c:pt idx="1072">
                  <c:v>222982.0</c:v>
                </c:pt>
                <c:pt idx="1073">
                  <c:v>233432.0</c:v>
                </c:pt>
                <c:pt idx="1074">
                  <c:v>234018.0</c:v>
                </c:pt>
                <c:pt idx="1075">
                  <c:v>239614.0</c:v>
                </c:pt>
                <c:pt idx="1076">
                  <c:v>216175.0</c:v>
                </c:pt>
                <c:pt idx="1077">
                  <c:v>241301.0</c:v>
                </c:pt>
                <c:pt idx="1078">
                  <c:v>251848.0</c:v>
                </c:pt>
                <c:pt idx="1079">
                  <c:v>265497.0</c:v>
                </c:pt>
                <c:pt idx="1080">
                  <c:v>269230.0</c:v>
                </c:pt>
                <c:pt idx="1081">
                  <c:v>238926.0</c:v>
                </c:pt>
                <c:pt idx="1082">
                  <c:v>236987.0</c:v>
                </c:pt>
                <c:pt idx="1083">
                  <c:v>227630.0</c:v>
                </c:pt>
                <c:pt idx="1084">
                  <c:v>227124.0</c:v>
                </c:pt>
                <c:pt idx="1085">
                  <c:v>206401.0</c:v>
                </c:pt>
                <c:pt idx="1086">
                  <c:v>217951.0</c:v>
                </c:pt>
                <c:pt idx="1087">
                  <c:v>218048.0</c:v>
                </c:pt>
                <c:pt idx="1088">
                  <c:v>223585.0</c:v>
                </c:pt>
                <c:pt idx="1089">
                  <c:v>206946.0</c:v>
                </c:pt>
                <c:pt idx="1090">
                  <c:v>207251.0</c:v>
                </c:pt>
                <c:pt idx="1091">
                  <c:v>218896.0</c:v>
                </c:pt>
                <c:pt idx="1092">
                  <c:v>232392.0</c:v>
                </c:pt>
                <c:pt idx="1093">
                  <c:v>238953.0</c:v>
                </c:pt>
                <c:pt idx="1094">
                  <c:v>223634.0</c:v>
                </c:pt>
                <c:pt idx="1095">
                  <c:v>234585.0</c:v>
                </c:pt>
                <c:pt idx="1096">
                  <c:v>242110.0</c:v>
                </c:pt>
                <c:pt idx="1097">
                  <c:v>227249.0</c:v>
                </c:pt>
                <c:pt idx="1098">
                  <c:v>225445.0</c:v>
                </c:pt>
                <c:pt idx="1099">
                  <c:v>235413.0</c:v>
                </c:pt>
                <c:pt idx="1100">
                  <c:v>233371.0</c:v>
                </c:pt>
                <c:pt idx="1101">
                  <c:v>219896.0</c:v>
                </c:pt>
                <c:pt idx="1102">
                  <c:v>264550.0</c:v>
                </c:pt>
                <c:pt idx="1103">
                  <c:v>303647.0</c:v>
                </c:pt>
                <c:pt idx="1104">
                  <c:v>327896.0</c:v>
                </c:pt>
                <c:pt idx="1105">
                  <c:v>336906.0</c:v>
                </c:pt>
                <c:pt idx="1106">
                  <c:v>346649.0</c:v>
                </c:pt>
                <c:pt idx="1107">
                  <c:v>339200.0</c:v>
                </c:pt>
                <c:pt idx="1108">
                  <c:v>337337.0</c:v>
                </c:pt>
                <c:pt idx="1109">
                  <c:v>341978.0</c:v>
                </c:pt>
                <c:pt idx="1110">
                  <c:v>348259.0</c:v>
                </c:pt>
                <c:pt idx="1111">
                  <c:v>338513.0</c:v>
                </c:pt>
                <c:pt idx="1112">
                  <c:v>344928.0</c:v>
                </c:pt>
                <c:pt idx="1113">
                  <c:v>346078.0</c:v>
                </c:pt>
                <c:pt idx="1114">
                  <c:v>353632.0</c:v>
                </c:pt>
                <c:pt idx="1115">
                  <c:v>350037.0</c:v>
                </c:pt>
                <c:pt idx="1116">
                  <c:v>336358.0</c:v>
                </c:pt>
                <c:pt idx="1117">
                  <c:v>341744.0</c:v>
                </c:pt>
                <c:pt idx="1118">
                  <c:v>342255.0</c:v>
                </c:pt>
                <c:pt idx="1119">
                  <c:v>339651.0</c:v>
                </c:pt>
                <c:pt idx="1120">
                  <c:v>322087.0</c:v>
                </c:pt>
                <c:pt idx="1121">
                  <c:v>324928.0</c:v>
                </c:pt>
                <c:pt idx="1122">
                  <c:v>316329.0</c:v>
                </c:pt>
                <c:pt idx="1123">
                  <c:v>310451.0</c:v>
                </c:pt>
                <c:pt idx="1124">
                  <c:v>290695.0</c:v>
                </c:pt>
                <c:pt idx="1125">
                  <c:v>295572.0</c:v>
                </c:pt>
                <c:pt idx="1126">
                  <c:v>276269.0</c:v>
                </c:pt>
                <c:pt idx="1127">
                  <c:v>272844.0</c:v>
                </c:pt>
                <c:pt idx="1128">
                  <c:v>266238.0</c:v>
                </c:pt>
                <c:pt idx="1129">
                  <c:v>271008.0</c:v>
                </c:pt>
                <c:pt idx="1130">
                  <c:v>287652.0</c:v>
                </c:pt>
                <c:pt idx="1131">
                  <c:v>293440.0</c:v>
                </c:pt>
                <c:pt idx="1132">
                  <c:v>303084.0</c:v>
                </c:pt>
                <c:pt idx="1133">
                  <c:v>288635.0</c:v>
                </c:pt>
                <c:pt idx="1134">
                  <c:v>289980.0</c:v>
                </c:pt>
                <c:pt idx="1135">
                  <c:v>282433.0</c:v>
                </c:pt>
                <c:pt idx="1136">
                  <c:v>282936.0</c:v>
                </c:pt>
                <c:pt idx="1137">
                  <c:v>268885.0</c:v>
                </c:pt>
                <c:pt idx="1138">
                  <c:v>248066.0</c:v>
                </c:pt>
                <c:pt idx="1139">
                  <c:v>263529.0</c:v>
                </c:pt>
                <c:pt idx="1140">
                  <c:v>267059.0</c:v>
                </c:pt>
                <c:pt idx="1141">
                  <c:v>261445.0</c:v>
                </c:pt>
                <c:pt idx="1142">
                  <c:v>252246.0</c:v>
                </c:pt>
                <c:pt idx="1143">
                  <c:v>251328.0</c:v>
                </c:pt>
                <c:pt idx="1144">
                  <c:v>253547.0</c:v>
                </c:pt>
                <c:pt idx="1145">
                  <c:v>265825.0</c:v>
                </c:pt>
                <c:pt idx="1146">
                  <c:v>249355.0</c:v>
                </c:pt>
                <c:pt idx="1147">
                  <c:v>243801.0</c:v>
                </c:pt>
                <c:pt idx="1148">
                  <c:v>258858.0</c:v>
                </c:pt>
                <c:pt idx="1149">
                  <c:v>247458.0</c:v>
                </c:pt>
                <c:pt idx="1150">
                  <c:v>246357.0</c:v>
                </c:pt>
                <c:pt idx="1151">
                  <c:v>247464.0</c:v>
                </c:pt>
                <c:pt idx="1152">
                  <c:v>232753.0</c:v>
                </c:pt>
                <c:pt idx="1153">
                  <c:v>199574.0</c:v>
                </c:pt>
                <c:pt idx="1154">
                  <c:v>247672.0</c:v>
                </c:pt>
                <c:pt idx="1155">
                  <c:v>278370.0</c:v>
                </c:pt>
                <c:pt idx="1156">
                  <c:v>304749.0</c:v>
                </c:pt>
                <c:pt idx="1157">
                  <c:v>314574.0</c:v>
                </c:pt>
                <c:pt idx="1158">
                  <c:v>307771.0</c:v>
                </c:pt>
                <c:pt idx="1159">
                  <c:v>289041.0</c:v>
                </c:pt>
                <c:pt idx="1160">
                  <c:v>277090.0</c:v>
                </c:pt>
                <c:pt idx="1161">
                  <c:v>284440.0</c:v>
                </c:pt>
                <c:pt idx="1162">
                  <c:v>270622.0</c:v>
                </c:pt>
                <c:pt idx="1163">
                  <c:v>266405.0</c:v>
                </c:pt>
                <c:pt idx="1164">
                  <c:v>263025.0</c:v>
                </c:pt>
                <c:pt idx="1165">
                  <c:v>265865.0</c:v>
                </c:pt>
                <c:pt idx="1166">
                  <c:v>270407.0</c:v>
                </c:pt>
                <c:pt idx="1167">
                  <c:v>285028.0</c:v>
                </c:pt>
                <c:pt idx="1168">
                  <c:v>273758.0</c:v>
                </c:pt>
                <c:pt idx="1169">
                  <c:v>279673.0</c:v>
                </c:pt>
                <c:pt idx="1170">
                  <c:v>282306.0</c:v>
                </c:pt>
                <c:pt idx="1171">
                  <c:v>289136.0</c:v>
                </c:pt>
                <c:pt idx="1172">
                  <c:v>279497.0</c:v>
                </c:pt>
                <c:pt idx="1173">
                  <c:v>288280.0</c:v>
                </c:pt>
                <c:pt idx="1174">
                  <c:v>289155.0</c:v>
                </c:pt>
                <c:pt idx="1175">
                  <c:v>296310.0</c:v>
                </c:pt>
                <c:pt idx="1176">
                  <c:v>272695.0</c:v>
                </c:pt>
                <c:pt idx="1177">
                  <c:v>305738.0</c:v>
                </c:pt>
                <c:pt idx="1178">
                  <c:v>313595.0</c:v>
                </c:pt>
                <c:pt idx="1179">
                  <c:v>322491.0</c:v>
                </c:pt>
                <c:pt idx="1180">
                  <c:v>312309.0</c:v>
                </c:pt>
                <c:pt idx="1181">
                  <c:v>277661.0</c:v>
                </c:pt>
                <c:pt idx="1182">
                  <c:v>307824.0</c:v>
                </c:pt>
                <c:pt idx="1183">
                  <c:v>318928.0</c:v>
                </c:pt>
                <c:pt idx="1184">
                  <c:v>323657.0</c:v>
                </c:pt>
                <c:pt idx="1185">
                  <c:v>312308.0</c:v>
                </c:pt>
                <c:pt idx="1186">
                  <c:v>306903.0</c:v>
                </c:pt>
                <c:pt idx="1187">
                  <c:v>303051.0</c:v>
                </c:pt>
                <c:pt idx="1188">
                  <c:v>308865.0</c:v>
                </c:pt>
                <c:pt idx="1189">
                  <c:v>294237.0</c:v>
                </c:pt>
                <c:pt idx="1190">
                  <c:v>271248.0</c:v>
                </c:pt>
                <c:pt idx="1191">
                  <c:v>296320.0</c:v>
                </c:pt>
                <c:pt idx="1192">
                  <c:v>308416.0</c:v>
                </c:pt>
                <c:pt idx="1193">
                  <c:v>316143.0</c:v>
                </c:pt>
                <c:pt idx="1194">
                  <c:v>300809.0</c:v>
                </c:pt>
                <c:pt idx="1195">
                  <c:v>293765.0</c:v>
                </c:pt>
                <c:pt idx="1196">
                  <c:v>303903.0</c:v>
                </c:pt>
                <c:pt idx="1197">
                  <c:v>315489.0</c:v>
                </c:pt>
                <c:pt idx="1198">
                  <c:v>308145.0</c:v>
                </c:pt>
                <c:pt idx="1199">
                  <c:v>306008.0</c:v>
                </c:pt>
                <c:pt idx="1200">
                  <c:v>325221.0</c:v>
                </c:pt>
                <c:pt idx="1201">
                  <c:v>319183.0</c:v>
                </c:pt>
                <c:pt idx="1202">
                  <c:v>322264.0</c:v>
                </c:pt>
                <c:pt idx="1203">
                  <c:v>311282.0</c:v>
                </c:pt>
                <c:pt idx="1204">
                  <c:v>313180.0</c:v>
                </c:pt>
                <c:pt idx="1205">
                  <c:v>283366.0</c:v>
                </c:pt>
                <c:pt idx="1206">
                  <c:v>330544.0</c:v>
                </c:pt>
                <c:pt idx="1207">
                  <c:v>362631.0</c:v>
                </c:pt>
                <c:pt idx="1208">
                  <c:v>403894.0</c:v>
                </c:pt>
                <c:pt idx="1209">
                  <c:v>426665.0</c:v>
                </c:pt>
                <c:pt idx="1210">
                  <c:v>440664.0</c:v>
                </c:pt>
                <c:pt idx="1211">
                  <c:v>430902.0</c:v>
                </c:pt>
                <c:pt idx="1212">
                  <c:v>437550.0</c:v>
                </c:pt>
                <c:pt idx="1213">
                  <c:v>441200.0</c:v>
                </c:pt>
                <c:pt idx="1214">
                  <c:v>439441.0</c:v>
                </c:pt>
                <c:pt idx="1215">
                  <c:v>455851.0</c:v>
                </c:pt>
                <c:pt idx="1216">
                  <c:v>471610.0</c:v>
                </c:pt>
                <c:pt idx="1217">
                  <c:v>478179.0</c:v>
                </c:pt>
                <c:pt idx="1218">
                  <c:v>477843.0</c:v>
                </c:pt>
                <c:pt idx="1219">
                  <c:v>473506.0</c:v>
                </c:pt>
                <c:pt idx="1220">
                  <c:v>444855.0</c:v>
                </c:pt>
                <c:pt idx="1221">
                  <c:v>452036.0</c:v>
                </c:pt>
                <c:pt idx="1222">
                  <c:v>452812.0</c:v>
                </c:pt>
                <c:pt idx="1223">
                  <c:v>451582.0</c:v>
                </c:pt>
                <c:pt idx="1224">
                  <c:v>434876.0</c:v>
                </c:pt>
                <c:pt idx="1225">
                  <c:v>427070.0</c:v>
                </c:pt>
                <c:pt idx="1226">
                  <c:v>414244.0</c:v>
                </c:pt>
                <c:pt idx="1227">
                  <c:v>411903.0</c:v>
                </c:pt>
                <c:pt idx="1228">
                  <c:v>389350.0</c:v>
                </c:pt>
                <c:pt idx="1229">
                  <c:v>397797.0</c:v>
                </c:pt>
                <c:pt idx="1230">
                  <c:v>401326.0</c:v>
                </c:pt>
                <c:pt idx="1231">
                  <c:v>411562.0</c:v>
                </c:pt>
                <c:pt idx="1232">
                  <c:v>406523.0</c:v>
                </c:pt>
                <c:pt idx="1233">
                  <c:v>374414.0</c:v>
                </c:pt>
                <c:pt idx="1234">
                  <c:v>401129.0</c:v>
                </c:pt>
                <c:pt idx="1235">
                  <c:v>406959.0</c:v>
                </c:pt>
                <c:pt idx="1236">
                  <c:v>421229.0</c:v>
                </c:pt>
                <c:pt idx="1237">
                  <c:v>397013.0</c:v>
                </c:pt>
                <c:pt idx="1238">
                  <c:v>394085.0</c:v>
                </c:pt>
                <c:pt idx="1239">
                  <c:v>390598.0</c:v>
                </c:pt>
                <c:pt idx="1240">
                  <c:v>396893.0</c:v>
                </c:pt>
                <c:pt idx="1241">
                  <c:v>385675.0</c:v>
                </c:pt>
                <c:pt idx="1242">
                  <c:v>355870.0</c:v>
                </c:pt>
                <c:pt idx="1243">
                  <c:v>379412.0</c:v>
                </c:pt>
                <c:pt idx="1244">
                  <c:v>383339.0</c:v>
                </c:pt>
                <c:pt idx="1245">
                  <c:v>382521.0</c:v>
                </c:pt>
                <c:pt idx="1246">
                  <c:v>367418.0</c:v>
                </c:pt>
                <c:pt idx="1247">
                  <c:v>363211.0</c:v>
                </c:pt>
                <c:pt idx="1248">
                  <c:v>374312.0</c:v>
                </c:pt>
                <c:pt idx="1249">
                  <c:v>378785.0</c:v>
                </c:pt>
                <c:pt idx="1250">
                  <c:v>368202.0</c:v>
                </c:pt>
                <c:pt idx="1251">
                  <c:v>351798.0</c:v>
                </c:pt>
                <c:pt idx="1252">
                  <c:v>369332.0</c:v>
                </c:pt>
                <c:pt idx="1253">
                  <c:v>362857.0</c:v>
                </c:pt>
                <c:pt idx="1254">
                  <c:v>357940.0</c:v>
                </c:pt>
                <c:pt idx="1255">
                  <c:v>345743.0</c:v>
                </c:pt>
                <c:pt idx="1256">
                  <c:v>339729.0</c:v>
                </c:pt>
                <c:pt idx="1257">
                  <c:v>305963.0</c:v>
                </c:pt>
                <c:pt idx="1258">
                  <c:v>325471.0</c:v>
                </c:pt>
                <c:pt idx="1259">
                  <c:v>364763.0</c:v>
                </c:pt>
                <c:pt idx="1260">
                  <c:v>418025.0</c:v>
                </c:pt>
                <c:pt idx="1261">
                  <c:v>435229.0</c:v>
                </c:pt>
                <c:pt idx="1262">
                  <c:v>449111.0</c:v>
                </c:pt>
                <c:pt idx="1263">
                  <c:v>440142.0</c:v>
                </c:pt>
                <c:pt idx="1264">
                  <c:v>441936.0</c:v>
                </c:pt>
                <c:pt idx="1265">
                  <c:v>438850.0</c:v>
                </c:pt>
                <c:pt idx="1266">
                  <c:v>445875.0</c:v>
                </c:pt>
                <c:pt idx="1267">
                  <c:v>432094.0</c:v>
                </c:pt>
                <c:pt idx="1268">
                  <c:v>415243.0</c:v>
                </c:pt>
                <c:pt idx="1269">
                  <c:v>403401.0</c:v>
                </c:pt>
                <c:pt idx="1270">
                  <c:v>405551.0</c:v>
                </c:pt>
                <c:pt idx="1271">
                  <c:v>403630.0</c:v>
                </c:pt>
                <c:pt idx="1272">
                  <c:v>360682.0</c:v>
                </c:pt>
                <c:pt idx="1273">
                  <c:v>376246.0</c:v>
                </c:pt>
                <c:pt idx="1274">
                  <c:v>381058.0</c:v>
                </c:pt>
                <c:pt idx="1275">
                  <c:v>381893.0</c:v>
                </c:pt>
                <c:pt idx="1276">
                  <c:v>363506.0</c:v>
                </c:pt>
                <c:pt idx="1277">
                  <c:v>359825.0</c:v>
                </c:pt>
                <c:pt idx="1278">
                  <c:v>365383.0</c:v>
                </c:pt>
                <c:pt idx="1279">
                  <c:v>382078.0</c:v>
                </c:pt>
                <c:pt idx="1280">
                  <c:v>346667.0</c:v>
                </c:pt>
                <c:pt idx="1281">
                  <c:v>349876.0</c:v>
                </c:pt>
                <c:pt idx="1282">
                  <c:v>375874.0</c:v>
                </c:pt>
                <c:pt idx="1283">
                  <c:v>366966.0</c:v>
                </c:pt>
                <c:pt idx="1284">
                  <c:v>367357.0</c:v>
                </c:pt>
                <c:pt idx="1285">
                  <c:v>317756.0</c:v>
                </c:pt>
                <c:pt idx="1286">
                  <c:v>353161.0</c:v>
                </c:pt>
                <c:pt idx="1287">
                  <c:v>356076.0</c:v>
                </c:pt>
                <c:pt idx="1288">
                  <c:v>370979.0</c:v>
                </c:pt>
                <c:pt idx="1289">
                  <c:v>349505.0</c:v>
                </c:pt>
                <c:pt idx="1290">
                  <c:v>348919.0</c:v>
                </c:pt>
                <c:pt idx="1291">
                  <c:v>341509.0</c:v>
                </c:pt>
                <c:pt idx="1292">
                  <c:v>344846.0</c:v>
                </c:pt>
                <c:pt idx="1293">
                  <c:v>339748.0</c:v>
                </c:pt>
                <c:pt idx="1294">
                  <c:v>307781.0</c:v>
                </c:pt>
                <c:pt idx="1295">
                  <c:v>324422.0</c:v>
                </c:pt>
                <c:pt idx="1296">
                  <c:v>334281.0</c:v>
                </c:pt>
                <c:pt idx="1297">
                  <c:v>339046.0</c:v>
                </c:pt>
                <c:pt idx="1298">
                  <c:v>325153.0</c:v>
                </c:pt>
                <c:pt idx="1299">
                  <c:v>315194.0</c:v>
                </c:pt>
                <c:pt idx="1300">
                  <c:v>332383.0</c:v>
                </c:pt>
                <c:pt idx="1301">
                  <c:v>344281.0</c:v>
                </c:pt>
                <c:pt idx="1302">
                  <c:v>339868.0</c:v>
                </c:pt>
                <c:pt idx="1303">
                  <c:v>323888.0</c:v>
                </c:pt>
                <c:pt idx="1304">
                  <c:v>353716.0</c:v>
                </c:pt>
                <c:pt idx="1305">
                  <c:v>330931.0</c:v>
                </c:pt>
                <c:pt idx="1306">
                  <c:v>320766.0</c:v>
                </c:pt>
                <c:pt idx="1307">
                  <c:v>290747.0</c:v>
                </c:pt>
                <c:pt idx="1308">
                  <c:v>302708.0</c:v>
                </c:pt>
                <c:pt idx="1309">
                  <c:v>254429.0</c:v>
                </c:pt>
                <c:pt idx="1310">
                  <c:v>269328.0</c:v>
                </c:pt>
                <c:pt idx="1311">
                  <c:v>315569.0</c:v>
                </c:pt>
                <c:pt idx="1312">
                  <c:v>370419.0</c:v>
                </c:pt>
                <c:pt idx="1313">
                  <c:v>386451.0</c:v>
                </c:pt>
                <c:pt idx="1314">
                  <c:v>413173.0</c:v>
                </c:pt>
                <c:pt idx="1315">
                  <c:v>413222.0</c:v>
                </c:pt>
                <c:pt idx="1316">
                  <c:v>387624.0</c:v>
                </c:pt>
                <c:pt idx="1317">
                  <c:v>384791.0</c:v>
                </c:pt>
                <c:pt idx="1318">
                  <c:v>369498.0</c:v>
                </c:pt>
                <c:pt idx="1319">
                  <c:v>367455.0</c:v>
                </c:pt>
                <c:pt idx="1320">
                  <c:v>356186.0</c:v>
                </c:pt>
                <c:pt idx="1321">
                  <c:v>362538.0</c:v>
                </c:pt>
                <c:pt idx="1322">
                  <c:v>361786.0</c:v>
                </c:pt>
                <c:pt idx="1323">
                  <c:v>372262.0</c:v>
                </c:pt>
                <c:pt idx="1324">
                  <c:v>375463.0</c:v>
                </c:pt>
                <c:pt idx="1325">
                  <c:v>385310.0</c:v>
                </c:pt>
                <c:pt idx="1326">
                  <c:v>387927.0</c:v>
                </c:pt>
                <c:pt idx="1327">
                  <c:v>389625.0</c:v>
                </c:pt>
                <c:pt idx="1328">
                  <c:v>379962.0</c:v>
                </c:pt>
                <c:pt idx="1329">
                  <c:v>366076.0</c:v>
                </c:pt>
                <c:pt idx="1330">
                  <c:v>378611.0</c:v>
                </c:pt>
                <c:pt idx="1331">
                  <c:v>374374.0</c:v>
                </c:pt>
                <c:pt idx="1332">
                  <c:v>359026.0</c:v>
                </c:pt>
                <c:pt idx="1333">
                  <c:v>348578.0</c:v>
                </c:pt>
                <c:pt idx="1334">
                  <c:v>367698.0</c:v>
                </c:pt>
                <c:pt idx="1335">
                  <c:v>371023.0</c:v>
                </c:pt>
                <c:pt idx="1336">
                  <c:v>378780.0</c:v>
                </c:pt>
                <c:pt idx="1337">
                  <c:v>338248.0</c:v>
                </c:pt>
                <c:pt idx="1338">
                  <c:v>360233.0</c:v>
                </c:pt>
                <c:pt idx="1339">
                  <c:v>367639.0</c:v>
                </c:pt>
                <c:pt idx="1340">
                  <c:v>380284.0</c:v>
                </c:pt>
                <c:pt idx="1341">
                  <c:v>377336.0</c:v>
                </c:pt>
                <c:pt idx="1342">
                  <c:v>358922.0</c:v>
                </c:pt>
                <c:pt idx="1343">
                  <c:v>362066.0</c:v>
                </c:pt>
                <c:pt idx="1344">
                  <c:v>354056.0</c:v>
                </c:pt>
                <c:pt idx="1345">
                  <c:v>348390.0</c:v>
                </c:pt>
                <c:pt idx="1346">
                  <c:v>322814.0</c:v>
                </c:pt>
                <c:pt idx="1347">
                  <c:v>340820.0</c:v>
                </c:pt>
                <c:pt idx="1348">
                  <c:v>344387.0</c:v>
                </c:pt>
                <c:pt idx="1349">
                  <c:v>347534.0</c:v>
                </c:pt>
                <c:pt idx="1350">
                  <c:v>327977.0</c:v>
                </c:pt>
                <c:pt idx="1351">
                  <c:v>319347.0</c:v>
                </c:pt>
                <c:pt idx="1352">
                  <c:v>326661.0</c:v>
                </c:pt>
                <c:pt idx="1353">
                  <c:v>335574.0</c:v>
                </c:pt>
                <c:pt idx="1354">
                  <c:v>341290.0</c:v>
                </c:pt>
                <c:pt idx="1355">
                  <c:v>309787.0</c:v>
                </c:pt>
                <c:pt idx="1356">
                  <c:v>308168.0</c:v>
                </c:pt>
                <c:pt idx="1357">
                  <c:v>304688.0</c:v>
                </c:pt>
                <c:pt idx="1358">
                  <c:v>298738.0</c:v>
                </c:pt>
                <c:pt idx="1359">
                  <c:v>274483.0</c:v>
                </c:pt>
                <c:pt idx="1360">
                  <c:v>269522.0</c:v>
                </c:pt>
                <c:pt idx="1361">
                  <c:v>248004.0</c:v>
                </c:pt>
                <c:pt idx="1362">
                  <c:v>228561.0</c:v>
                </c:pt>
                <c:pt idx="1363">
                  <c:v>275109.0</c:v>
                </c:pt>
                <c:pt idx="1364">
                  <c:v>324344.0</c:v>
                </c:pt>
                <c:pt idx="1365">
                  <c:v>360817.0</c:v>
                </c:pt>
                <c:pt idx="1366">
                  <c:v>363401.0</c:v>
                </c:pt>
                <c:pt idx="1367">
                  <c:v>372754.0</c:v>
                </c:pt>
                <c:pt idx="1368">
                  <c:v>350821.0</c:v>
                </c:pt>
                <c:pt idx="1369">
                  <c:v>345211.0</c:v>
                </c:pt>
                <c:pt idx="1370">
                  <c:v>339441.0</c:v>
                </c:pt>
                <c:pt idx="1371">
                  <c:v>337781.0</c:v>
                </c:pt>
                <c:pt idx="1372">
                  <c:v>319789.0</c:v>
                </c:pt>
                <c:pt idx="1373">
                  <c:v>327660.0</c:v>
                </c:pt>
                <c:pt idx="1374">
                  <c:v>332163.0</c:v>
                </c:pt>
                <c:pt idx="1375">
                  <c:v>341056.0</c:v>
                </c:pt>
                <c:pt idx="1376">
                  <c:v>323880.0</c:v>
                </c:pt>
                <c:pt idx="1377">
                  <c:v>315517.0</c:v>
                </c:pt>
                <c:pt idx="1378">
                  <c:v>325987.0</c:v>
                </c:pt>
                <c:pt idx="1379">
                  <c:v>334198.0</c:v>
                </c:pt>
                <c:pt idx="1380">
                  <c:v>329444.0</c:v>
                </c:pt>
                <c:pt idx="1381">
                  <c:v>315002.0</c:v>
                </c:pt>
                <c:pt idx="1382">
                  <c:v>328073.0</c:v>
                </c:pt>
                <c:pt idx="1383">
                  <c:v>321025.0</c:v>
                </c:pt>
                <c:pt idx="1384">
                  <c:v>299593.0</c:v>
                </c:pt>
                <c:pt idx="1385">
                  <c:v>276625.0</c:v>
                </c:pt>
                <c:pt idx="1386">
                  <c:v>289010.0</c:v>
                </c:pt>
                <c:pt idx="1387">
                  <c:v>287750.0</c:v>
                </c:pt>
                <c:pt idx="1388">
                  <c:v>285141.0</c:v>
                </c:pt>
                <c:pt idx="1389">
                  <c:v>241080.0</c:v>
                </c:pt>
                <c:pt idx="1390">
                  <c:v>252279.0</c:v>
                </c:pt>
                <c:pt idx="1391">
                  <c:v>283282.0</c:v>
                </c:pt>
                <c:pt idx="1392">
                  <c:v>293072.0</c:v>
                </c:pt>
                <c:pt idx="1393">
                  <c:v>293232.0</c:v>
                </c:pt>
                <c:pt idx="1394">
                  <c:v>268243.0</c:v>
                </c:pt>
                <c:pt idx="1395">
                  <c:v>279984.0</c:v>
                </c:pt>
                <c:pt idx="1396">
                  <c:v>274639.0</c:v>
                </c:pt>
                <c:pt idx="1397">
                  <c:v>274705.0</c:v>
                </c:pt>
                <c:pt idx="1398">
                  <c:v>235953.0</c:v>
                </c:pt>
                <c:pt idx="1399">
                  <c:v>262666.0</c:v>
                </c:pt>
                <c:pt idx="1400">
                  <c:v>267065.0</c:v>
                </c:pt>
                <c:pt idx="1401">
                  <c:v>269462.0</c:v>
                </c:pt>
                <c:pt idx="1402">
                  <c:v>252404.0</c:v>
                </c:pt>
                <c:pt idx="1403">
                  <c:v>243391.0</c:v>
                </c:pt>
                <c:pt idx="1404">
                  <c:v>250498.0</c:v>
                </c:pt>
                <c:pt idx="1405">
                  <c:v>267533.0</c:v>
                </c:pt>
                <c:pt idx="1406">
                  <c:v>275188.0</c:v>
                </c:pt>
                <c:pt idx="1407">
                  <c:v>258143.0</c:v>
                </c:pt>
                <c:pt idx="1408">
                  <c:v>243661.0</c:v>
                </c:pt>
                <c:pt idx="1409">
                  <c:v>259193.0</c:v>
                </c:pt>
                <c:pt idx="1410">
                  <c:v>258491.0</c:v>
                </c:pt>
                <c:pt idx="1411">
                  <c:v>236263.0</c:v>
                </c:pt>
                <c:pt idx="1412">
                  <c:v>231589.0</c:v>
                </c:pt>
                <c:pt idx="1413">
                  <c:v>223766.0</c:v>
                </c:pt>
                <c:pt idx="1414">
                  <c:v>213759.0</c:v>
                </c:pt>
                <c:pt idx="1415">
                  <c:v>260678.0</c:v>
                </c:pt>
              </c:numCache>
            </c:numRef>
          </c:val>
        </c:ser>
        <c:ser>
          <c:idx val="2"/>
          <c:order val="2"/>
          <c:tx>
            <c:strRef>
              <c:f>'Asset Composition'!$D$3</c:f>
              <c:strCache>
                <c:ptCount val="1"/>
                <c:pt idx="0">
                  <c:v>Bills on hand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25400">
              <a:noFill/>
            </a:ln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Composition'!$D$4:$D$1419</c:f>
              <c:numCache>
                <c:formatCode>#,##0</c:formatCode>
                <c:ptCount val="1416"/>
                <c:pt idx="0">
                  <c:v>5626.0</c:v>
                </c:pt>
                <c:pt idx="1">
                  <c:v>7383.0</c:v>
                </c:pt>
                <c:pt idx="2">
                  <c:v>9844.0</c:v>
                </c:pt>
                <c:pt idx="3">
                  <c:v>10257.0</c:v>
                </c:pt>
                <c:pt idx="4">
                  <c:v>9043.0</c:v>
                </c:pt>
                <c:pt idx="5">
                  <c:v>8552.0</c:v>
                </c:pt>
                <c:pt idx="6">
                  <c:v>9909.0</c:v>
                </c:pt>
                <c:pt idx="7">
                  <c:v>9876.0</c:v>
                </c:pt>
                <c:pt idx="8">
                  <c:v>12442.0</c:v>
                </c:pt>
                <c:pt idx="9">
                  <c:v>13062.0</c:v>
                </c:pt>
                <c:pt idx="10">
                  <c:v>13955.0</c:v>
                </c:pt>
                <c:pt idx="11">
                  <c:v>16420.0</c:v>
                </c:pt>
                <c:pt idx="12">
                  <c:v>17090.0</c:v>
                </c:pt>
                <c:pt idx="13">
                  <c:v>17762.0</c:v>
                </c:pt>
                <c:pt idx="14">
                  <c:v>20469.0</c:v>
                </c:pt>
                <c:pt idx="15">
                  <c:v>25731.0</c:v>
                </c:pt>
                <c:pt idx="16">
                  <c:v>27785.0</c:v>
                </c:pt>
                <c:pt idx="17">
                  <c:v>29894.0</c:v>
                </c:pt>
                <c:pt idx="18">
                  <c:v>31683.0</c:v>
                </c:pt>
                <c:pt idx="19">
                  <c:v>33678.0</c:v>
                </c:pt>
                <c:pt idx="20">
                  <c:v>35251.0</c:v>
                </c:pt>
                <c:pt idx="21">
                  <c:v>35915.0</c:v>
                </c:pt>
                <c:pt idx="22">
                  <c:v>36478.0</c:v>
                </c:pt>
                <c:pt idx="23">
                  <c:v>36586.0</c:v>
                </c:pt>
                <c:pt idx="24">
                  <c:v>35440.0</c:v>
                </c:pt>
                <c:pt idx="25">
                  <c:v>34735.0</c:v>
                </c:pt>
                <c:pt idx="26">
                  <c:v>34626.0</c:v>
                </c:pt>
                <c:pt idx="27">
                  <c:v>33951.0</c:v>
                </c:pt>
                <c:pt idx="28">
                  <c:v>34708.0</c:v>
                </c:pt>
                <c:pt idx="29">
                  <c:v>36007.0</c:v>
                </c:pt>
                <c:pt idx="30">
                  <c:v>35589.0</c:v>
                </c:pt>
                <c:pt idx="31">
                  <c:v>36375.0</c:v>
                </c:pt>
                <c:pt idx="32">
                  <c:v>36187.0</c:v>
                </c:pt>
                <c:pt idx="33">
                  <c:v>36677.0</c:v>
                </c:pt>
                <c:pt idx="34">
                  <c:v>37640.0</c:v>
                </c:pt>
                <c:pt idx="35">
                  <c:v>39423.0</c:v>
                </c:pt>
                <c:pt idx="36">
                  <c:v>40727.0</c:v>
                </c:pt>
                <c:pt idx="37">
                  <c:v>40926.0</c:v>
                </c:pt>
                <c:pt idx="38">
                  <c:v>40818.0</c:v>
                </c:pt>
                <c:pt idx="39">
                  <c:v>41751.0</c:v>
                </c:pt>
                <c:pt idx="40">
                  <c:v>42839.0</c:v>
                </c:pt>
                <c:pt idx="41">
                  <c:v>42956.0</c:v>
                </c:pt>
                <c:pt idx="42">
                  <c:v>43258.0</c:v>
                </c:pt>
                <c:pt idx="43">
                  <c:v>43661.0</c:v>
                </c:pt>
                <c:pt idx="44">
                  <c:v>44431.0</c:v>
                </c:pt>
                <c:pt idx="45">
                  <c:v>44880.0</c:v>
                </c:pt>
                <c:pt idx="46">
                  <c:v>45365.0</c:v>
                </c:pt>
                <c:pt idx="47">
                  <c:v>43959.0</c:v>
                </c:pt>
                <c:pt idx="48">
                  <c:v>43322.0</c:v>
                </c:pt>
                <c:pt idx="49">
                  <c:v>44067.0</c:v>
                </c:pt>
                <c:pt idx="50">
                  <c:v>43127.0</c:v>
                </c:pt>
                <c:pt idx="51">
                  <c:v>43148.0</c:v>
                </c:pt>
                <c:pt idx="52">
                  <c:v>45149.0</c:v>
                </c:pt>
                <c:pt idx="53">
                  <c:v>48973.0</c:v>
                </c:pt>
                <c:pt idx="54">
                  <c:v>51356.0</c:v>
                </c:pt>
                <c:pt idx="55">
                  <c:v>52677.0</c:v>
                </c:pt>
                <c:pt idx="56">
                  <c:v>52696.0</c:v>
                </c:pt>
                <c:pt idx="57">
                  <c:v>54421.0</c:v>
                </c:pt>
                <c:pt idx="58">
                  <c:v>55381.0</c:v>
                </c:pt>
                <c:pt idx="59">
                  <c:v>55579.0</c:v>
                </c:pt>
                <c:pt idx="60">
                  <c:v>55756.0</c:v>
                </c:pt>
                <c:pt idx="61">
                  <c:v>55868.0</c:v>
                </c:pt>
                <c:pt idx="62">
                  <c:v>53215.0</c:v>
                </c:pt>
                <c:pt idx="63">
                  <c:v>51323.0</c:v>
                </c:pt>
                <c:pt idx="64">
                  <c:v>52728.0</c:v>
                </c:pt>
                <c:pt idx="65">
                  <c:v>52814.0</c:v>
                </c:pt>
                <c:pt idx="66">
                  <c:v>51881.0</c:v>
                </c:pt>
                <c:pt idx="67">
                  <c:v>52498.0</c:v>
                </c:pt>
                <c:pt idx="68">
                  <c:v>54478.0</c:v>
                </c:pt>
                <c:pt idx="69">
                  <c:v>57700.0</c:v>
                </c:pt>
                <c:pt idx="70">
                  <c:v>60550.0</c:v>
                </c:pt>
                <c:pt idx="71">
                  <c:v>61675.0</c:v>
                </c:pt>
                <c:pt idx="72">
                  <c:v>64384.0</c:v>
                </c:pt>
                <c:pt idx="73">
                  <c:v>66270.0</c:v>
                </c:pt>
                <c:pt idx="74">
                  <c:v>66304.0</c:v>
                </c:pt>
                <c:pt idx="75">
                  <c:v>69033.0</c:v>
                </c:pt>
                <c:pt idx="76">
                  <c:v>67947.0</c:v>
                </c:pt>
                <c:pt idx="77">
                  <c:v>69203.0</c:v>
                </c:pt>
                <c:pt idx="78">
                  <c:v>71995.0</c:v>
                </c:pt>
                <c:pt idx="79">
                  <c:v>73073.0</c:v>
                </c:pt>
                <c:pt idx="80">
                  <c:v>73387.0</c:v>
                </c:pt>
                <c:pt idx="81">
                  <c:v>78343.0</c:v>
                </c:pt>
                <c:pt idx="82">
                  <c:v>85375.0</c:v>
                </c:pt>
                <c:pt idx="83">
                  <c:v>89703.0</c:v>
                </c:pt>
                <c:pt idx="84">
                  <c:v>92283.0</c:v>
                </c:pt>
                <c:pt idx="85">
                  <c:v>92131.0</c:v>
                </c:pt>
                <c:pt idx="86">
                  <c:v>105098.0</c:v>
                </c:pt>
                <c:pt idx="87">
                  <c:v>114319.0</c:v>
                </c:pt>
                <c:pt idx="88">
                  <c:v>111048.0</c:v>
                </c:pt>
                <c:pt idx="89">
                  <c:v>109934.0</c:v>
                </c:pt>
                <c:pt idx="90">
                  <c:v>108971.0</c:v>
                </c:pt>
                <c:pt idx="91">
                  <c:v>106894.0</c:v>
                </c:pt>
                <c:pt idx="92">
                  <c:v>109178.0</c:v>
                </c:pt>
                <c:pt idx="93">
                  <c:v>105670.0</c:v>
                </c:pt>
                <c:pt idx="94">
                  <c:v>107335.0</c:v>
                </c:pt>
                <c:pt idx="95">
                  <c:v>110322.0</c:v>
                </c:pt>
                <c:pt idx="96">
                  <c:v>111590.0</c:v>
                </c:pt>
                <c:pt idx="97">
                  <c:v>106578.0</c:v>
                </c:pt>
                <c:pt idx="98">
                  <c:v>101094.0</c:v>
                </c:pt>
                <c:pt idx="99">
                  <c:v>99486.0</c:v>
                </c:pt>
                <c:pt idx="100">
                  <c:v>104057.0</c:v>
                </c:pt>
                <c:pt idx="101">
                  <c:v>107216.0</c:v>
                </c:pt>
                <c:pt idx="102">
                  <c:v>104763.0</c:v>
                </c:pt>
                <c:pt idx="103">
                  <c:v>110293.0</c:v>
                </c:pt>
                <c:pt idx="104">
                  <c:v>117493.0</c:v>
                </c:pt>
                <c:pt idx="105">
                  <c:v>122593.0</c:v>
                </c:pt>
                <c:pt idx="106">
                  <c:v>128111.0</c:v>
                </c:pt>
                <c:pt idx="107">
                  <c:v>158127.0</c:v>
                </c:pt>
                <c:pt idx="108">
                  <c:v>160666.0</c:v>
                </c:pt>
                <c:pt idx="109">
                  <c:v>156930.0</c:v>
                </c:pt>
                <c:pt idx="110">
                  <c:v>157693.0</c:v>
                </c:pt>
                <c:pt idx="111">
                  <c:v>148024.0</c:v>
                </c:pt>
                <c:pt idx="112">
                  <c:v>140334.0</c:v>
                </c:pt>
                <c:pt idx="113">
                  <c:v>125666.0</c:v>
                </c:pt>
                <c:pt idx="114">
                  <c:v>113408.0</c:v>
                </c:pt>
                <c:pt idx="115">
                  <c:v>107819.0</c:v>
                </c:pt>
                <c:pt idx="116">
                  <c:v>128292.0</c:v>
                </c:pt>
                <c:pt idx="117">
                  <c:v>145607.0</c:v>
                </c:pt>
                <c:pt idx="118">
                  <c:v>144232.0</c:v>
                </c:pt>
                <c:pt idx="119">
                  <c:v>132898.0</c:v>
                </c:pt>
                <c:pt idx="120">
                  <c:v>127360.0</c:v>
                </c:pt>
                <c:pt idx="121">
                  <c:v>114236.0</c:v>
                </c:pt>
                <c:pt idx="122">
                  <c:v>106271.0</c:v>
                </c:pt>
                <c:pt idx="123">
                  <c:v>104579.0</c:v>
                </c:pt>
                <c:pt idx="124">
                  <c:v>100663.0</c:v>
                </c:pt>
                <c:pt idx="125">
                  <c:v>102613.0</c:v>
                </c:pt>
                <c:pt idx="126">
                  <c:v>102662.0</c:v>
                </c:pt>
                <c:pt idx="127">
                  <c:v>106443.0</c:v>
                </c:pt>
                <c:pt idx="128">
                  <c:v>119787.0</c:v>
                </c:pt>
                <c:pt idx="129">
                  <c:v>136689.0</c:v>
                </c:pt>
                <c:pt idx="130">
                  <c:v>145023.0</c:v>
                </c:pt>
                <c:pt idx="131">
                  <c:v>154964.0</c:v>
                </c:pt>
                <c:pt idx="132">
                  <c:v>166954.0</c:v>
                </c:pt>
                <c:pt idx="133">
                  <c:v>233291.0</c:v>
                </c:pt>
                <c:pt idx="134">
                  <c:v>367349.0</c:v>
                </c:pt>
                <c:pt idx="135">
                  <c:v>435287.0</c:v>
                </c:pt>
                <c:pt idx="136">
                  <c:v>399512.0</c:v>
                </c:pt>
                <c:pt idx="137">
                  <c:v>331517.0</c:v>
                </c:pt>
                <c:pt idx="138">
                  <c:v>335100.0</c:v>
                </c:pt>
                <c:pt idx="139">
                  <c:v>359111.0</c:v>
                </c:pt>
                <c:pt idx="140">
                  <c:v>333556.0</c:v>
                </c:pt>
                <c:pt idx="141">
                  <c:v>305131.0</c:v>
                </c:pt>
                <c:pt idx="142">
                  <c:v>284019.0</c:v>
                </c:pt>
                <c:pt idx="143">
                  <c:v>299275.0</c:v>
                </c:pt>
                <c:pt idx="144">
                  <c:v>287964.0</c:v>
                </c:pt>
                <c:pt idx="145">
                  <c:v>301906.0</c:v>
                </c:pt>
                <c:pt idx="146">
                  <c:v>341416.0</c:v>
                </c:pt>
                <c:pt idx="147">
                  <c:v>335778.0</c:v>
                </c:pt>
                <c:pt idx="148">
                  <c:v>344770.0</c:v>
                </c:pt>
                <c:pt idx="149">
                  <c:v>409708.0</c:v>
                </c:pt>
                <c:pt idx="150">
                  <c:v>451413.0</c:v>
                </c:pt>
                <c:pt idx="151">
                  <c:v>478939.0</c:v>
                </c:pt>
                <c:pt idx="152">
                  <c:v>458226.0</c:v>
                </c:pt>
                <c:pt idx="153">
                  <c:v>574684.0</c:v>
                </c:pt>
                <c:pt idx="154">
                  <c:v>689977.0</c:v>
                </c:pt>
                <c:pt idx="155">
                  <c:v>691155.0</c:v>
                </c:pt>
                <c:pt idx="156">
                  <c:v>681719.0</c:v>
                </c:pt>
                <c:pt idx="157">
                  <c:v>865907.0</c:v>
                </c:pt>
                <c:pt idx="158">
                  <c:v>961911.0</c:v>
                </c:pt>
                <c:pt idx="159">
                  <c:v>877584.0</c:v>
                </c:pt>
                <c:pt idx="160">
                  <c:v>967859.0</c:v>
                </c:pt>
                <c:pt idx="161">
                  <c:v>971452.0</c:v>
                </c:pt>
                <c:pt idx="162">
                  <c:v>956072.0</c:v>
                </c:pt>
                <c:pt idx="163">
                  <c:v>897151.0</c:v>
                </c:pt>
                <c:pt idx="164">
                  <c:v>829375.0</c:v>
                </c:pt>
                <c:pt idx="165">
                  <c:v>861292.0</c:v>
                </c:pt>
                <c:pt idx="166">
                  <c:v>901574.0</c:v>
                </c:pt>
                <c:pt idx="167">
                  <c:v>896583.0</c:v>
                </c:pt>
                <c:pt idx="168">
                  <c:v>805826.0</c:v>
                </c:pt>
                <c:pt idx="169">
                  <c:v>789179.0</c:v>
                </c:pt>
                <c:pt idx="170">
                  <c:v>805704.0</c:v>
                </c:pt>
                <c:pt idx="171">
                  <c:v>801738.0</c:v>
                </c:pt>
                <c:pt idx="172">
                  <c:v>838292.0</c:v>
                </c:pt>
                <c:pt idx="173">
                  <c:v>840732.0</c:v>
                </c:pt>
                <c:pt idx="174">
                  <c:v>871999.0</c:v>
                </c:pt>
                <c:pt idx="175">
                  <c:v>887293.0</c:v>
                </c:pt>
                <c:pt idx="176">
                  <c:v>900386.0</c:v>
                </c:pt>
                <c:pt idx="177">
                  <c:v>1.031664E6</c:v>
                </c:pt>
                <c:pt idx="178">
                  <c:v>1.116322E6</c:v>
                </c:pt>
                <c:pt idx="179">
                  <c:v>1.204587E6</c:v>
                </c:pt>
                <c:pt idx="180">
                  <c:v>1.170471E6</c:v>
                </c:pt>
                <c:pt idx="181">
                  <c:v>1.225077E6</c:v>
                </c:pt>
                <c:pt idx="182">
                  <c:v>1.122151E6</c:v>
                </c:pt>
                <c:pt idx="183">
                  <c:v>1.20152E6</c:v>
                </c:pt>
                <c:pt idx="184">
                  <c:v>1.15373E6</c:v>
                </c:pt>
                <c:pt idx="185">
                  <c:v>1.233034E6</c:v>
                </c:pt>
                <c:pt idx="186">
                  <c:v>1.258954E6</c:v>
                </c:pt>
                <c:pt idx="187">
                  <c:v>1.163742E6</c:v>
                </c:pt>
                <c:pt idx="188">
                  <c:v>1.086023E6</c:v>
                </c:pt>
                <c:pt idx="189">
                  <c:v>1.288729E6</c:v>
                </c:pt>
                <c:pt idx="190">
                  <c:v>1.378346E6</c:v>
                </c:pt>
                <c:pt idx="191">
                  <c:v>1.409278E6</c:v>
                </c:pt>
                <c:pt idx="192">
                  <c:v>1.507425E6</c:v>
                </c:pt>
                <c:pt idx="193">
                  <c:v>1.480104E6</c:v>
                </c:pt>
                <c:pt idx="194">
                  <c:v>1.54103E6</c:v>
                </c:pt>
                <c:pt idx="195">
                  <c:v>1.497572E6</c:v>
                </c:pt>
                <c:pt idx="196">
                  <c:v>1.630321E6</c:v>
                </c:pt>
                <c:pt idx="197">
                  <c:v>1.660798E6</c:v>
                </c:pt>
                <c:pt idx="198">
                  <c:v>1.77574E6</c:v>
                </c:pt>
                <c:pt idx="199">
                  <c:v>1.852997E6</c:v>
                </c:pt>
                <c:pt idx="200">
                  <c:v>1.910178E6</c:v>
                </c:pt>
                <c:pt idx="201">
                  <c:v>2.001821E6</c:v>
                </c:pt>
                <c:pt idx="202">
                  <c:v>2.017023E6</c:v>
                </c:pt>
                <c:pt idx="203">
                  <c:v>2.093089E6</c:v>
                </c:pt>
                <c:pt idx="204">
                  <c:v>2.058692E6</c:v>
                </c:pt>
                <c:pt idx="205">
                  <c:v>1.944787E6</c:v>
                </c:pt>
                <c:pt idx="206">
                  <c:v>2.123019E6</c:v>
                </c:pt>
                <c:pt idx="207">
                  <c:v>2.17176E6</c:v>
                </c:pt>
                <c:pt idx="208">
                  <c:v>2.175685E6</c:v>
                </c:pt>
                <c:pt idx="209">
                  <c:v>2.078219E6</c:v>
                </c:pt>
                <c:pt idx="210">
                  <c:v>2.190536E6</c:v>
                </c:pt>
                <c:pt idx="211">
                  <c:v>2.23519E6</c:v>
                </c:pt>
                <c:pt idx="212">
                  <c:v>2.216057E6</c:v>
                </c:pt>
                <c:pt idx="213">
                  <c:v>1.947067E6</c:v>
                </c:pt>
                <c:pt idx="214">
                  <c:v>2.006611E6</c:v>
                </c:pt>
                <c:pt idx="215">
                  <c:v>2.120133E6</c:v>
                </c:pt>
                <c:pt idx="216">
                  <c:v>2.035972E6</c:v>
                </c:pt>
                <c:pt idx="217">
                  <c:v>1.874958E6</c:v>
                </c:pt>
                <c:pt idx="218">
                  <c:v>2.046572E6</c:v>
                </c:pt>
                <c:pt idx="219">
                  <c:v>1.882421E6</c:v>
                </c:pt>
                <c:pt idx="220">
                  <c:v>1.977103E6</c:v>
                </c:pt>
                <c:pt idx="221">
                  <c:v>2.111969E6</c:v>
                </c:pt>
                <c:pt idx="222">
                  <c:v>2.088374E6</c:v>
                </c:pt>
                <c:pt idx="223">
                  <c:v>2.156739E6</c:v>
                </c:pt>
                <c:pt idx="224">
                  <c:v>2.16122E6</c:v>
                </c:pt>
                <c:pt idx="225">
                  <c:v>2.148502E6</c:v>
                </c:pt>
                <c:pt idx="226">
                  <c:v>2.143463E6</c:v>
                </c:pt>
                <c:pt idx="227">
                  <c:v>2.134347E6</c:v>
                </c:pt>
                <c:pt idx="228">
                  <c:v>2.108772E6</c:v>
                </c:pt>
                <c:pt idx="229">
                  <c:v>2.186514E6</c:v>
                </c:pt>
                <c:pt idx="230">
                  <c:v>2.119159E6</c:v>
                </c:pt>
                <c:pt idx="231">
                  <c:v>2.136234E6</c:v>
                </c:pt>
                <c:pt idx="232">
                  <c:v>2.162067E6</c:v>
                </c:pt>
                <c:pt idx="233">
                  <c:v>2.150339E6</c:v>
                </c:pt>
                <c:pt idx="234">
                  <c:v>2.223657E6</c:v>
                </c:pt>
                <c:pt idx="235">
                  <c:v>2.132053E6</c:v>
                </c:pt>
                <c:pt idx="236">
                  <c:v>2.173042E6</c:v>
                </c:pt>
                <c:pt idx="237">
                  <c:v>2.009431E6</c:v>
                </c:pt>
                <c:pt idx="238">
                  <c:v>2.112711E6</c:v>
                </c:pt>
                <c:pt idx="239">
                  <c:v>2.112176E6</c:v>
                </c:pt>
                <c:pt idx="240">
                  <c:v>2.122598E6</c:v>
                </c:pt>
                <c:pt idx="241">
                  <c:v>2.225707E6</c:v>
                </c:pt>
                <c:pt idx="242">
                  <c:v>2.296348E6</c:v>
                </c:pt>
                <c:pt idx="243">
                  <c:v>2.200428E6</c:v>
                </c:pt>
                <c:pt idx="244">
                  <c:v>2.243158E6</c:v>
                </c:pt>
                <c:pt idx="245">
                  <c:v>2.22273E6</c:v>
                </c:pt>
                <c:pt idx="246">
                  <c:v>2.215359E6</c:v>
                </c:pt>
                <c:pt idx="247">
                  <c:v>2.117714E6</c:v>
                </c:pt>
                <c:pt idx="248">
                  <c:v>2.137221E6</c:v>
                </c:pt>
                <c:pt idx="249">
                  <c:v>2.178272E6</c:v>
                </c:pt>
                <c:pt idx="250">
                  <c:v>2.202085E6</c:v>
                </c:pt>
                <c:pt idx="251">
                  <c:v>2.116843E6</c:v>
                </c:pt>
                <c:pt idx="252">
                  <c:v>1.999698E6</c:v>
                </c:pt>
                <c:pt idx="253">
                  <c:v>2.224773E6</c:v>
                </c:pt>
                <c:pt idx="254">
                  <c:v>2.342604E6</c:v>
                </c:pt>
                <c:pt idx="255">
                  <c:v>2.400707E6</c:v>
                </c:pt>
                <c:pt idx="256">
                  <c:v>2.464665E6</c:v>
                </c:pt>
                <c:pt idx="257">
                  <c:v>2.450985E6</c:v>
                </c:pt>
                <c:pt idx="258">
                  <c:v>2.522902E6</c:v>
                </c:pt>
                <c:pt idx="259">
                  <c:v>2.623075E6</c:v>
                </c:pt>
                <c:pt idx="260">
                  <c:v>2.595271E6</c:v>
                </c:pt>
                <c:pt idx="261">
                  <c:v>2.60468E6</c:v>
                </c:pt>
                <c:pt idx="262">
                  <c:v>2.709804E6</c:v>
                </c:pt>
                <c:pt idx="263">
                  <c:v>2.622327E6</c:v>
                </c:pt>
                <c:pt idx="264">
                  <c:v>2.680967E6</c:v>
                </c:pt>
                <c:pt idx="265">
                  <c:v>2.561378E6</c:v>
                </c:pt>
                <c:pt idx="266">
                  <c:v>2.78009E6</c:v>
                </c:pt>
                <c:pt idx="267">
                  <c:v>2.805818E6</c:v>
                </c:pt>
                <c:pt idx="268">
                  <c:v>2.654477E6</c:v>
                </c:pt>
                <c:pt idx="269">
                  <c:v>2.67574E6</c:v>
                </c:pt>
                <c:pt idx="270">
                  <c:v>2.729247E6</c:v>
                </c:pt>
                <c:pt idx="271">
                  <c:v>2.73567E6</c:v>
                </c:pt>
                <c:pt idx="272">
                  <c:v>2.758289E6</c:v>
                </c:pt>
                <c:pt idx="273">
                  <c:v>2.836035E6</c:v>
                </c:pt>
                <c:pt idx="274">
                  <c:v>2.890227E6</c:v>
                </c:pt>
                <c:pt idx="275">
                  <c:v>2.984878E6</c:v>
                </c:pt>
                <c:pt idx="276">
                  <c:v>2.922542E6</c:v>
                </c:pt>
                <c:pt idx="277">
                  <c:v>2.927618E6</c:v>
                </c:pt>
                <c:pt idx="278">
                  <c:v>2.670913E6</c:v>
                </c:pt>
                <c:pt idx="279">
                  <c:v>2.901109E6</c:v>
                </c:pt>
                <c:pt idx="280">
                  <c:v>2.824554E6</c:v>
                </c:pt>
                <c:pt idx="281">
                  <c:v>2.789779E6</c:v>
                </c:pt>
                <c:pt idx="282">
                  <c:v>2.827975E6</c:v>
                </c:pt>
                <c:pt idx="283">
                  <c:v>2.882854E6</c:v>
                </c:pt>
                <c:pt idx="284">
                  <c:v>2.942318E6</c:v>
                </c:pt>
                <c:pt idx="285">
                  <c:v>2.914456E6</c:v>
                </c:pt>
                <c:pt idx="286">
                  <c:v>2.964582E6</c:v>
                </c:pt>
                <c:pt idx="287">
                  <c:v>2.917754E6</c:v>
                </c:pt>
                <c:pt idx="288">
                  <c:v>2.938031E6</c:v>
                </c:pt>
                <c:pt idx="289">
                  <c:v>2.974946E6</c:v>
                </c:pt>
                <c:pt idx="290">
                  <c:v>2.926846E6</c:v>
                </c:pt>
                <c:pt idx="291">
                  <c:v>2.694728E6</c:v>
                </c:pt>
                <c:pt idx="292">
                  <c:v>2.830979E6</c:v>
                </c:pt>
                <c:pt idx="293">
                  <c:v>2.935279E6</c:v>
                </c:pt>
                <c:pt idx="294">
                  <c:v>2.934184E6</c:v>
                </c:pt>
                <c:pt idx="295">
                  <c:v>2.846619E6</c:v>
                </c:pt>
                <c:pt idx="296">
                  <c:v>2.82345E6</c:v>
                </c:pt>
                <c:pt idx="297">
                  <c:v>2.836935E6</c:v>
                </c:pt>
                <c:pt idx="298">
                  <c:v>2.889223E6</c:v>
                </c:pt>
                <c:pt idx="299">
                  <c:v>2.909624E6</c:v>
                </c:pt>
                <c:pt idx="300">
                  <c:v>2.943026E6</c:v>
                </c:pt>
                <c:pt idx="301">
                  <c:v>2.989092E6</c:v>
                </c:pt>
                <c:pt idx="302">
                  <c:v>3.058428E6</c:v>
                </c:pt>
                <c:pt idx="303">
                  <c:v>2.992181E6</c:v>
                </c:pt>
                <c:pt idx="304">
                  <c:v>2.830808E6</c:v>
                </c:pt>
                <c:pt idx="305">
                  <c:v>3.012088E6</c:v>
                </c:pt>
                <c:pt idx="306">
                  <c:v>3.011111E6</c:v>
                </c:pt>
                <c:pt idx="307">
                  <c:v>3.101361E6</c:v>
                </c:pt>
                <c:pt idx="308">
                  <c:v>3.09339E6</c:v>
                </c:pt>
                <c:pt idx="309">
                  <c:v>3.049948E6</c:v>
                </c:pt>
                <c:pt idx="310">
                  <c:v>3.099672E6</c:v>
                </c:pt>
                <c:pt idx="311">
                  <c:v>3.126594E6</c:v>
                </c:pt>
                <c:pt idx="312">
                  <c:v>3.072604E6</c:v>
                </c:pt>
                <c:pt idx="313">
                  <c:v>2.948601E6</c:v>
                </c:pt>
                <c:pt idx="314">
                  <c:v>2.983103E6</c:v>
                </c:pt>
                <c:pt idx="315">
                  <c:v>3.019856E6</c:v>
                </c:pt>
                <c:pt idx="316">
                  <c:v>2.961529E6</c:v>
                </c:pt>
                <c:pt idx="317">
                  <c:v>2.831358E6</c:v>
                </c:pt>
                <c:pt idx="318">
                  <c:v>2.972858E6</c:v>
                </c:pt>
                <c:pt idx="319">
                  <c:v>2.974836E6</c:v>
                </c:pt>
                <c:pt idx="320">
                  <c:v>2.842108E6</c:v>
                </c:pt>
                <c:pt idx="321">
                  <c:v>2.652952E6</c:v>
                </c:pt>
                <c:pt idx="322">
                  <c:v>2.650979E6</c:v>
                </c:pt>
                <c:pt idx="323">
                  <c:v>2.621533E6</c:v>
                </c:pt>
                <c:pt idx="324">
                  <c:v>2.600891E6</c:v>
                </c:pt>
                <c:pt idx="325">
                  <c:v>2.581389E6</c:v>
                </c:pt>
                <c:pt idx="326">
                  <c:v>2.531282E6</c:v>
                </c:pt>
                <c:pt idx="327">
                  <c:v>2.566757E6</c:v>
                </c:pt>
                <c:pt idx="328">
                  <c:v>2.505509E6</c:v>
                </c:pt>
                <c:pt idx="329">
                  <c:v>2.515058E6</c:v>
                </c:pt>
                <c:pt idx="330">
                  <c:v>2.347699E6</c:v>
                </c:pt>
                <c:pt idx="331">
                  <c:v>2.409704E6</c:v>
                </c:pt>
                <c:pt idx="332">
                  <c:v>2.337086E6</c:v>
                </c:pt>
                <c:pt idx="333">
                  <c:v>2.258359E6</c:v>
                </c:pt>
                <c:pt idx="334">
                  <c:v>2.224136E6</c:v>
                </c:pt>
                <c:pt idx="335">
                  <c:v>2.218308E6</c:v>
                </c:pt>
                <c:pt idx="336">
                  <c:v>2.167348E6</c:v>
                </c:pt>
                <c:pt idx="337">
                  <c:v>2.160547E6</c:v>
                </c:pt>
                <c:pt idx="338">
                  <c:v>2.111994E6</c:v>
                </c:pt>
                <c:pt idx="339">
                  <c:v>1.92422E6</c:v>
                </c:pt>
                <c:pt idx="340">
                  <c:v>1.957394E6</c:v>
                </c:pt>
                <c:pt idx="341">
                  <c:v>2.003305E6</c:v>
                </c:pt>
                <c:pt idx="342">
                  <c:v>1.96586E6</c:v>
                </c:pt>
                <c:pt idx="343">
                  <c:v>1.760879E6</c:v>
                </c:pt>
                <c:pt idx="344">
                  <c:v>1.793451E6</c:v>
                </c:pt>
                <c:pt idx="345">
                  <c:v>1.803163E6</c:v>
                </c:pt>
                <c:pt idx="346">
                  <c:v>1.832499E6</c:v>
                </c:pt>
                <c:pt idx="347">
                  <c:v>1.729115E6</c:v>
                </c:pt>
                <c:pt idx="348">
                  <c:v>1.710056E6</c:v>
                </c:pt>
                <c:pt idx="349">
                  <c:v>1.66992E6</c:v>
                </c:pt>
                <c:pt idx="350">
                  <c:v>1.647579E6</c:v>
                </c:pt>
                <c:pt idx="351">
                  <c:v>1.571637E6</c:v>
                </c:pt>
                <c:pt idx="352">
                  <c:v>1.554027E6</c:v>
                </c:pt>
                <c:pt idx="353">
                  <c:v>1.53056E6</c:v>
                </c:pt>
                <c:pt idx="354">
                  <c:v>1.527255E6</c:v>
                </c:pt>
                <c:pt idx="355">
                  <c:v>1.553407E6</c:v>
                </c:pt>
                <c:pt idx="356">
                  <c:v>1.468874E6</c:v>
                </c:pt>
                <c:pt idx="357">
                  <c:v>1.420751E6</c:v>
                </c:pt>
                <c:pt idx="358">
                  <c:v>1.441792E6</c:v>
                </c:pt>
                <c:pt idx="359">
                  <c:v>1.440191E6</c:v>
                </c:pt>
                <c:pt idx="360">
                  <c:v>1.463799E6</c:v>
                </c:pt>
                <c:pt idx="361">
                  <c:v>1.384066E6</c:v>
                </c:pt>
                <c:pt idx="362">
                  <c:v>1.371065E6</c:v>
                </c:pt>
                <c:pt idx="363">
                  <c:v>1.347921E6</c:v>
                </c:pt>
                <c:pt idx="364">
                  <c:v>1.335036E6</c:v>
                </c:pt>
                <c:pt idx="365">
                  <c:v>1.266339E6</c:v>
                </c:pt>
                <c:pt idx="366">
                  <c:v>1.274545E6</c:v>
                </c:pt>
                <c:pt idx="367">
                  <c:v>1.255255E6</c:v>
                </c:pt>
                <c:pt idx="368">
                  <c:v>1.252443E6</c:v>
                </c:pt>
                <c:pt idx="369">
                  <c:v>1.252568E6</c:v>
                </c:pt>
                <c:pt idx="370">
                  <c:v>1.351228E6</c:v>
                </c:pt>
                <c:pt idx="371">
                  <c:v>1.294073E6</c:v>
                </c:pt>
                <c:pt idx="372">
                  <c:v>1.239432E6</c:v>
                </c:pt>
                <c:pt idx="373">
                  <c:v>1.074248E6</c:v>
                </c:pt>
                <c:pt idx="374">
                  <c:v>1.008766E6</c:v>
                </c:pt>
                <c:pt idx="375">
                  <c:v>932882.0</c:v>
                </c:pt>
                <c:pt idx="376">
                  <c:v>927845.0</c:v>
                </c:pt>
                <c:pt idx="377">
                  <c:v>917714.0</c:v>
                </c:pt>
                <c:pt idx="378">
                  <c:v>863907.0</c:v>
                </c:pt>
                <c:pt idx="379">
                  <c:v>803847.0</c:v>
                </c:pt>
                <c:pt idx="380">
                  <c:v>803281.0</c:v>
                </c:pt>
                <c:pt idx="381">
                  <c:v>732972.0</c:v>
                </c:pt>
                <c:pt idx="382">
                  <c:v>679041.0</c:v>
                </c:pt>
                <c:pt idx="383">
                  <c:v>702952.0</c:v>
                </c:pt>
                <c:pt idx="384">
                  <c:v>738643.0</c:v>
                </c:pt>
                <c:pt idx="385">
                  <c:v>723273.0</c:v>
                </c:pt>
                <c:pt idx="386">
                  <c:v>667151.0</c:v>
                </c:pt>
                <c:pt idx="387">
                  <c:v>640110.0</c:v>
                </c:pt>
                <c:pt idx="388">
                  <c:v>582615.0</c:v>
                </c:pt>
                <c:pt idx="389">
                  <c:v>616654.0</c:v>
                </c:pt>
                <c:pt idx="390">
                  <c:v>580103.0</c:v>
                </c:pt>
                <c:pt idx="391">
                  <c:v>565819.0</c:v>
                </c:pt>
                <c:pt idx="392">
                  <c:v>592604.0</c:v>
                </c:pt>
                <c:pt idx="393">
                  <c:v>589672.0</c:v>
                </c:pt>
                <c:pt idx="394">
                  <c:v>556437.0</c:v>
                </c:pt>
                <c:pt idx="395">
                  <c:v>537592.0</c:v>
                </c:pt>
                <c:pt idx="396">
                  <c:v>543035.0</c:v>
                </c:pt>
                <c:pt idx="397">
                  <c:v>623161.0</c:v>
                </c:pt>
                <c:pt idx="398">
                  <c:v>653937.0</c:v>
                </c:pt>
                <c:pt idx="399">
                  <c:v>587617.0</c:v>
                </c:pt>
                <c:pt idx="400">
                  <c:v>592438.0</c:v>
                </c:pt>
                <c:pt idx="401">
                  <c:v>536119.0</c:v>
                </c:pt>
                <c:pt idx="402">
                  <c:v>550296.0</c:v>
                </c:pt>
                <c:pt idx="403">
                  <c:v>528964.0</c:v>
                </c:pt>
                <c:pt idx="404">
                  <c:v>532085.0</c:v>
                </c:pt>
                <c:pt idx="405">
                  <c:v>556415.0</c:v>
                </c:pt>
                <c:pt idx="406">
                  <c:v>576074.0</c:v>
                </c:pt>
                <c:pt idx="407">
                  <c:v>593448.0</c:v>
                </c:pt>
                <c:pt idx="408">
                  <c:v>591836.0</c:v>
                </c:pt>
                <c:pt idx="409">
                  <c:v>644174.0</c:v>
                </c:pt>
                <c:pt idx="410">
                  <c:v>658296.0</c:v>
                </c:pt>
                <c:pt idx="411">
                  <c:v>669654.0</c:v>
                </c:pt>
                <c:pt idx="412">
                  <c:v>771406.0</c:v>
                </c:pt>
                <c:pt idx="413">
                  <c:v>767914.0</c:v>
                </c:pt>
                <c:pt idx="414">
                  <c:v>727090.0</c:v>
                </c:pt>
                <c:pt idx="415">
                  <c:v>848422.0</c:v>
                </c:pt>
                <c:pt idx="416">
                  <c:v>899068.0</c:v>
                </c:pt>
                <c:pt idx="417">
                  <c:v>913699.0</c:v>
                </c:pt>
                <c:pt idx="418">
                  <c:v>871596.0</c:v>
                </c:pt>
                <c:pt idx="419">
                  <c:v>909322.0</c:v>
                </c:pt>
                <c:pt idx="420">
                  <c:v>971772.0</c:v>
                </c:pt>
                <c:pt idx="421">
                  <c:v>922330.0</c:v>
                </c:pt>
                <c:pt idx="422">
                  <c:v>867286.0</c:v>
                </c:pt>
                <c:pt idx="423">
                  <c:v>876178.0</c:v>
                </c:pt>
                <c:pt idx="424">
                  <c:v>882827.0</c:v>
                </c:pt>
                <c:pt idx="425">
                  <c:v>737809.0</c:v>
                </c:pt>
                <c:pt idx="426">
                  <c:v>714680.0</c:v>
                </c:pt>
                <c:pt idx="427">
                  <c:v>774282.0</c:v>
                </c:pt>
                <c:pt idx="428">
                  <c:v>785817.0</c:v>
                </c:pt>
                <c:pt idx="429">
                  <c:v>754254.0</c:v>
                </c:pt>
                <c:pt idx="430">
                  <c:v>837915.0</c:v>
                </c:pt>
                <c:pt idx="431">
                  <c:v>810276.0</c:v>
                </c:pt>
                <c:pt idx="432">
                  <c:v>803438.0</c:v>
                </c:pt>
                <c:pt idx="433">
                  <c:v>790373.0</c:v>
                </c:pt>
                <c:pt idx="434">
                  <c:v>838475.0</c:v>
                </c:pt>
                <c:pt idx="435">
                  <c:v>867952.0</c:v>
                </c:pt>
                <c:pt idx="436">
                  <c:v>954270.0</c:v>
                </c:pt>
                <c:pt idx="437">
                  <c:v>955109.0</c:v>
                </c:pt>
                <c:pt idx="438">
                  <c:v>897039.0</c:v>
                </c:pt>
                <c:pt idx="439">
                  <c:v>920909.0</c:v>
                </c:pt>
                <c:pt idx="440">
                  <c:v>910638.0</c:v>
                </c:pt>
                <c:pt idx="441">
                  <c:v>1.005769E6</c:v>
                </c:pt>
                <c:pt idx="442">
                  <c:v>962009.0</c:v>
                </c:pt>
                <c:pt idx="443">
                  <c:v>978940.0</c:v>
                </c:pt>
                <c:pt idx="444">
                  <c:v>971163.0</c:v>
                </c:pt>
                <c:pt idx="445">
                  <c:v>988813.0</c:v>
                </c:pt>
                <c:pt idx="446">
                  <c:v>983155.0</c:v>
                </c:pt>
                <c:pt idx="447">
                  <c:v>926488.0</c:v>
                </c:pt>
                <c:pt idx="448">
                  <c:v>936817.0</c:v>
                </c:pt>
                <c:pt idx="449">
                  <c:v>979188.0</c:v>
                </c:pt>
                <c:pt idx="450">
                  <c:v>1.128751E6</c:v>
                </c:pt>
                <c:pt idx="451">
                  <c:v>1.032653E6</c:v>
                </c:pt>
                <c:pt idx="452">
                  <c:v>988950.0</c:v>
                </c:pt>
                <c:pt idx="453">
                  <c:v>937403.0</c:v>
                </c:pt>
                <c:pt idx="454">
                  <c:v>989067.0</c:v>
                </c:pt>
                <c:pt idx="455">
                  <c:v>1.000511E6</c:v>
                </c:pt>
                <c:pt idx="456">
                  <c:v>974628.0</c:v>
                </c:pt>
                <c:pt idx="457">
                  <c:v>957206.0</c:v>
                </c:pt>
                <c:pt idx="458">
                  <c:v>989003.0</c:v>
                </c:pt>
                <c:pt idx="459">
                  <c:v>1.024657E6</c:v>
                </c:pt>
                <c:pt idx="460">
                  <c:v>1.020672E6</c:v>
                </c:pt>
                <c:pt idx="461">
                  <c:v>945284.0</c:v>
                </c:pt>
                <c:pt idx="462">
                  <c:v>1.034132E6</c:v>
                </c:pt>
                <c:pt idx="463">
                  <c:v>1.054563E6</c:v>
                </c:pt>
                <c:pt idx="464">
                  <c:v>1.051424E6</c:v>
                </c:pt>
                <c:pt idx="465">
                  <c:v>1.045039E6</c:v>
                </c:pt>
                <c:pt idx="466">
                  <c:v>1.015985E6</c:v>
                </c:pt>
                <c:pt idx="467">
                  <c:v>1.088498E6</c:v>
                </c:pt>
                <c:pt idx="468">
                  <c:v>1.06548E6</c:v>
                </c:pt>
                <c:pt idx="469">
                  <c:v>1.059562E6</c:v>
                </c:pt>
                <c:pt idx="470">
                  <c:v>1.030742E6</c:v>
                </c:pt>
                <c:pt idx="471">
                  <c:v>1.083385E6</c:v>
                </c:pt>
                <c:pt idx="472">
                  <c:v>1.044633E6</c:v>
                </c:pt>
                <c:pt idx="473">
                  <c:v>1.091311E6</c:v>
                </c:pt>
                <c:pt idx="474">
                  <c:v>1.072575E6</c:v>
                </c:pt>
                <c:pt idx="475">
                  <c:v>1.193566E6</c:v>
                </c:pt>
                <c:pt idx="476">
                  <c:v>1.145068E6</c:v>
                </c:pt>
                <c:pt idx="477">
                  <c:v>926087.0</c:v>
                </c:pt>
                <c:pt idx="478">
                  <c:v>826929.0</c:v>
                </c:pt>
                <c:pt idx="479">
                  <c:v>816775.0</c:v>
                </c:pt>
                <c:pt idx="480">
                  <c:v>794099.0</c:v>
                </c:pt>
                <c:pt idx="481">
                  <c:v>770695.0</c:v>
                </c:pt>
                <c:pt idx="482">
                  <c:v>824425.0</c:v>
                </c:pt>
                <c:pt idx="483">
                  <c:v>749602.0</c:v>
                </c:pt>
                <c:pt idx="484">
                  <c:v>794900.0</c:v>
                </c:pt>
                <c:pt idx="485">
                  <c:v>748045.0</c:v>
                </c:pt>
                <c:pt idx="486">
                  <c:v>726015.0</c:v>
                </c:pt>
                <c:pt idx="487">
                  <c:v>625454.0</c:v>
                </c:pt>
                <c:pt idx="488">
                  <c:v>684773.0</c:v>
                </c:pt>
                <c:pt idx="489">
                  <c:v>743432.0</c:v>
                </c:pt>
                <c:pt idx="490">
                  <c:v>727165.0</c:v>
                </c:pt>
                <c:pt idx="491">
                  <c:v>646250.0</c:v>
                </c:pt>
                <c:pt idx="492">
                  <c:v>613267.0</c:v>
                </c:pt>
                <c:pt idx="493">
                  <c:v>571670.0</c:v>
                </c:pt>
                <c:pt idx="494">
                  <c:v>527572.0</c:v>
                </c:pt>
                <c:pt idx="495">
                  <c:v>486542.0</c:v>
                </c:pt>
                <c:pt idx="496">
                  <c:v>470307.0</c:v>
                </c:pt>
                <c:pt idx="497">
                  <c:v>516360.0</c:v>
                </c:pt>
                <c:pt idx="498">
                  <c:v>457052.0</c:v>
                </c:pt>
                <c:pt idx="499">
                  <c:v>420373.0</c:v>
                </c:pt>
                <c:pt idx="500">
                  <c:v>408702.0</c:v>
                </c:pt>
                <c:pt idx="501">
                  <c:v>395165.0</c:v>
                </c:pt>
                <c:pt idx="502">
                  <c:v>421812.0</c:v>
                </c:pt>
                <c:pt idx="503">
                  <c:v>369222.0</c:v>
                </c:pt>
                <c:pt idx="504">
                  <c:v>342671.0</c:v>
                </c:pt>
                <c:pt idx="505">
                  <c:v>322362.0</c:v>
                </c:pt>
                <c:pt idx="506">
                  <c:v>318336.0</c:v>
                </c:pt>
                <c:pt idx="507">
                  <c:v>295735.0</c:v>
                </c:pt>
                <c:pt idx="508">
                  <c:v>284227.0</c:v>
                </c:pt>
                <c:pt idx="509">
                  <c:v>285008.0</c:v>
                </c:pt>
                <c:pt idx="510">
                  <c:v>311849.0</c:v>
                </c:pt>
                <c:pt idx="511">
                  <c:v>371532.0</c:v>
                </c:pt>
                <c:pt idx="512">
                  <c:v>353721.0</c:v>
                </c:pt>
                <c:pt idx="513">
                  <c:v>357179.0</c:v>
                </c:pt>
                <c:pt idx="514">
                  <c:v>352009.0</c:v>
                </c:pt>
                <c:pt idx="515">
                  <c:v>405262.0</c:v>
                </c:pt>
                <c:pt idx="516">
                  <c:v>441780.0</c:v>
                </c:pt>
                <c:pt idx="517">
                  <c:v>460339.0</c:v>
                </c:pt>
                <c:pt idx="518">
                  <c:v>392899.0</c:v>
                </c:pt>
                <c:pt idx="519">
                  <c:v>437969.0</c:v>
                </c:pt>
                <c:pt idx="520">
                  <c:v>464111.0</c:v>
                </c:pt>
                <c:pt idx="521">
                  <c:v>472422.0</c:v>
                </c:pt>
                <c:pt idx="522">
                  <c:v>509089.0</c:v>
                </c:pt>
                <c:pt idx="523">
                  <c:v>502406.0</c:v>
                </c:pt>
                <c:pt idx="524">
                  <c:v>603534.0</c:v>
                </c:pt>
                <c:pt idx="525">
                  <c:v>607094.0</c:v>
                </c:pt>
                <c:pt idx="526">
                  <c:v>620638.0</c:v>
                </c:pt>
                <c:pt idx="527">
                  <c:v>786003.0</c:v>
                </c:pt>
                <c:pt idx="528">
                  <c:v>701228.0</c:v>
                </c:pt>
                <c:pt idx="529">
                  <c:v>605386.0</c:v>
                </c:pt>
                <c:pt idx="530">
                  <c:v>585660.0</c:v>
                </c:pt>
                <c:pt idx="531">
                  <c:v>508933.0</c:v>
                </c:pt>
                <c:pt idx="532">
                  <c:v>581459.0</c:v>
                </c:pt>
                <c:pt idx="533">
                  <c:v>630371.0</c:v>
                </c:pt>
                <c:pt idx="534">
                  <c:v>656453.0</c:v>
                </c:pt>
                <c:pt idx="535">
                  <c:v>654218.0</c:v>
                </c:pt>
                <c:pt idx="536">
                  <c:v>751051.0</c:v>
                </c:pt>
                <c:pt idx="537">
                  <c:v>704507.0</c:v>
                </c:pt>
                <c:pt idx="538">
                  <c:v>711776.0</c:v>
                </c:pt>
                <c:pt idx="539">
                  <c:v>616195.0</c:v>
                </c:pt>
                <c:pt idx="540">
                  <c:v>684546.0</c:v>
                </c:pt>
                <c:pt idx="541">
                  <c:v>716303.0</c:v>
                </c:pt>
                <c:pt idx="542">
                  <c:v>701974.0</c:v>
                </c:pt>
                <c:pt idx="543">
                  <c:v>669360.0</c:v>
                </c:pt>
                <c:pt idx="544">
                  <c:v>687876.0</c:v>
                </c:pt>
                <c:pt idx="545">
                  <c:v>666813.0</c:v>
                </c:pt>
                <c:pt idx="546">
                  <c:v>689068.0</c:v>
                </c:pt>
                <c:pt idx="547">
                  <c:v>621708.0</c:v>
                </c:pt>
                <c:pt idx="548">
                  <c:v>614428.0</c:v>
                </c:pt>
                <c:pt idx="549">
                  <c:v>692412.0</c:v>
                </c:pt>
                <c:pt idx="550">
                  <c:v>697296.0</c:v>
                </c:pt>
                <c:pt idx="551">
                  <c:v>692086.0</c:v>
                </c:pt>
                <c:pt idx="552">
                  <c:v>688047.0</c:v>
                </c:pt>
                <c:pt idx="553">
                  <c:v>697111.0</c:v>
                </c:pt>
                <c:pt idx="554">
                  <c:v>760715.0</c:v>
                </c:pt>
                <c:pt idx="555">
                  <c:v>691042.0</c:v>
                </c:pt>
                <c:pt idx="556">
                  <c:v>686068.0</c:v>
                </c:pt>
                <c:pt idx="557">
                  <c:v>667047.0</c:v>
                </c:pt>
                <c:pt idx="558">
                  <c:v>678832.0</c:v>
                </c:pt>
                <c:pt idx="559">
                  <c:v>755809.0</c:v>
                </c:pt>
                <c:pt idx="560">
                  <c:v>749843.0</c:v>
                </c:pt>
                <c:pt idx="561">
                  <c:v>754792.0</c:v>
                </c:pt>
                <c:pt idx="562">
                  <c:v>781194.0</c:v>
                </c:pt>
                <c:pt idx="563">
                  <c:v>790057.0</c:v>
                </c:pt>
                <c:pt idx="564">
                  <c:v>853335.0</c:v>
                </c:pt>
                <c:pt idx="565">
                  <c:v>699902.0</c:v>
                </c:pt>
                <c:pt idx="566">
                  <c:v>879220.0</c:v>
                </c:pt>
                <c:pt idx="567">
                  <c:v>901498.0</c:v>
                </c:pt>
                <c:pt idx="568">
                  <c:v>927973.0</c:v>
                </c:pt>
                <c:pt idx="569">
                  <c:v>930562.0</c:v>
                </c:pt>
                <c:pt idx="570">
                  <c:v>896220.0</c:v>
                </c:pt>
                <c:pt idx="571">
                  <c:v>918711.0</c:v>
                </c:pt>
                <c:pt idx="572">
                  <c:v>978791.0</c:v>
                </c:pt>
                <c:pt idx="573">
                  <c:v>917347.0</c:v>
                </c:pt>
                <c:pt idx="574">
                  <c:v>921346.0</c:v>
                </c:pt>
                <c:pt idx="575">
                  <c:v>984172.0</c:v>
                </c:pt>
                <c:pt idx="576">
                  <c:v>1.001598E6</c:v>
                </c:pt>
                <c:pt idx="577">
                  <c:v>1.048924E6</c:v>
                </c:pt>
                <c:pt idx="578">
                  <c:v>971759.0</c:v>
                </c:pt>
                <c:pt idx="579">
                  <c:v>1.134074E6</c:v>
                </c:pt>
                <c:pt idx="580">
                  <c:v>1.11249E6</c:v>
                </c:pt>
                <c:pt idx="581">
                  <c:v>938252.0</c:v>
                </c:pt>
                <c:pt idx="582">
                  <c:v>833165.0</c:v>
                </c:pt>
                <c:pt idx="583">
                  <c:v>759032.0</c:v>
                </c:pt>
                <c:pt idx="584">
                  <c:v>743974.0</c:v>
                </c:pt>
                <c:pt idx="585">
                  <c:v>790060.0</c:v>
                </c:pt>
                <c:pt idx="586">
                  <c:v>833891.0</c:v>
                </c:pt>
                <c:pt idx="587">
                  <c:v>839999.0</c:v>
                </c:pt>
                <c:pt idx="588">
                  <c:v>844211.0</c:v>
                </c:pt>
                <c:pt idx="589">
                  <c:v>869821.0</c:v>
                </c:pt>
                <c:pt idx="590">
                  <c:v>786945.0</c:v>
                </c:pt>
                <c:pt idx="591">
                  <c:v>737753.0</c:v>
                </c:pt>
                <c:pt idx="592">
                  <c:v>869775.0</c:v>
                </c:pt>
                <c:pt idx="593">
                  <c:v>882024.0</c:v>
                </c:pt>
                <c:pt idx="594">
                  <c:v>808325.0</c:v>
                </c:pt>
                <c:pt idx="595">
                  <c:v>851342.0</c:v>
                </c:pt>
                <c:pt idx="596">
                  <c:v>679144.0</c:v>
                </c:pt>
                <c:pt idx="597">
                  <c:v>712685.0</c:v>
                </c:pt>
                <c:pt idx="598">
                  <c:v>760565.0</c:v>
                </c:pt>
                <c:pt idx="599">
                  <c:v>704576.0</c:v>
                </c:pt>
                <c:pt idx="600">
                  <c:v>716353.0</c:v>
                </c:pt>
                <c:pt idx="601">
                  <c:v>712771.0</c:v>
                </c:pt>
                <c:pt idx="602">
                  <c:v>769100.0</c:v>
                </c:pt>
                <c:pt idx="603">
                  <c:v>697984.0</c:v>
                </c:pt>
                <c:pt idx="604">
                  <c:v>626489.0</c:v>
                </c:pt>
                <c:pt idx="605">
                  <c:v>726394.0</c:v>
                </c:pt>
                <c:pt idx="606">
                  <c:v>764425.0</c:v>
                </c:pt>
                <c:pt idx="607">
                  <c:v>850136.0</c:v>
                </c:pt>
                <c:pt idx="608">
                  <c:v>749122.0</c:v>
                </c:pt>
                <c:pt idx="609">
                  <c:v>712868.0</c:v>
                </c:pt>
                <c:pt idx="610">
                  <c:v>732563.0</c:v>
                </c:pt>
                <c:pt idx="611">
                  <c:v>776097.0</c:v>
                </c:pt>
                <c:pt idx="612">
                  <c:v>779979.0</c:v>
                </c:pt>
                <c:pt idx="613">
                  <c:v>788666.0</c:v>
                </c:pt>
                <c:pt idx="614">
                  <c:v>825254.0</c:v>
                </c:pt>
                <c:pt idx="615">
                  <c:v>879829.0</c:v>
                </c:pt>
                <c:pt idx="616">
                  <c:v>880251.0</c:v>
                </c:pt>
                <c:pt idx="617">
                  <c:v>828015.0</c:v>
                </c:pt>
                <c:pt idx="618">
                  <c:v>932043.0</c:v>
                </c:pt>
                <c:pt idx="619">
                  <c:v>992253.0</c:v>
                </c:pt>
                <c:pt idx="620">
                  <c:v>896851.0</c:v>
                </c:pt>
                <c:pt idx="621">
                  <c:v>995213.0</c:v>
                </c:pt>
                <c:pt idx="622">
                  <c:v>879446.0</c:v>
                </c:pt>
                <c:pt idx="623">
                  <c:v>939464.0</c:v>
                </c:pt>
                <c:pt idx="624">
                  <c:v>1.007996E6</c:v>
                </c:pt>
                <c:pt idx="625">
                  <c:v>921314.0</c:v>
                </c:pt>
                <c:pt idx="626">
                  <c:v>914869.0</c:v>
                </c:pt>
                <c:pt idx="627">
                  <c:v>968233.0</c:v>
                </c:pt>
                <c:pt idx="628">
                  <c:v>1.013639E6</c:v>
                </c:pt>
                <c:pt idx="629">
                  <c:v>995715.0</c:v>
                </c:pt>
                <c:pt idx="630">
                  <c:v>946432.0</c:v>
                </c:pt>
                <c:pt idx="631">
                  <c:v>1.103017E6</c:v>
                </c:pt>
                <c:pt idx="632">
                  <c:v>1.089729E6</c:v>
                </c:pt>
                <c:pt idx="633">
                  <c:v>1.022319E6</c:v>
                </c:pt>
                <c:pt idx="634">
                  <c:v>828620.0</c:v>
                </c:pt>
                <c:pt idx="635">
                  <c:v>753419.0</c:v>
                </c:pt>
                <c:pt idx="636">
                  <c:v>666984.0</c:v>
                </c:pt>
                <c:pt idx="637">
                  <c:v>722343.0</c:v>
                </c:pt>
                <c:pt idx="638">
                  <c:v>681570.0</c:v>
                </c:pt>
                <c:pt idx="639">
                  <c:v>711455.0</c:v>
                </c:pt>
                <c:pt idx="640">
                  <c:v>678118.0</c:v>
                </c:pt>
                <c:pt idx="641">
                  <c:v>723667.0</c:v>
                </c:pt>
                <c:pt idx="642">
                  <c:v>680624.0</c:v>
                </c:pt>
                <c:pt idx="643">
                  <c:v>549392.0</c:v>
                </c:pt>
                <c:pt idx="644">
                  <c:v>688396.0</c:v>
                </c:pt>
                <c:pt idx="645">
                  <c:v>693432.0</c:v>
                </c:pt>
                <c:pt idx="646">
                  <c:v>641169.0</c:v>
                </c:pt>
                <c:pt idx="647">
                  <c:v>682491.0</c:v>
                </c:pt>
                <c:pt idx="648">
                  <c:v>661839.0</c:v>
                </c:pt>
                <c:pt idx="649">
                  <c:v>685452.0</c:v>
                </c:pt>
                <c:pt idx="650">
                  <c:v>751862.0</c:v>
                </c:pt>
                <c:pt idx="651">
                  <c:v>675028.0</c:v>
                </c:pt>
                <c:pt idx="652">
                  <c:v>683728.0</c:v>
                </c:pt>
                <c:pt idx="653">
                  <c:v>664790.0</c:v>
                </c:pt>
                <c:pt idx="654">
                  <c:v>725500.0</c:v>
                </c:pt>
                <c:pt idx="655">
                  <c:v>620918.0</c:v>
                </c:pt>
                <c:pt idx="656">
                  <c:v>543446.0</c:v>
                </c:pt>
                <c:pt idx="657">
                  <c:v>621901.0</c:v>
                </c:pt>
                <c:pt idx="658">
                  <c:v>693429.0</c:v>
                </c:pt>
                <c:pt idx="659">
                  <c:v>705811.0</c:v>
                </c:pt>
                <c:pt idx="660">
                  <c:v>619409.0</c:v>
                </c:pt>
                <c:pt idx="661">
                  <c:v>588701.0</c:v>
                </c:pt>
                <c:pt idx="662">
                  <c:v>567515.0</c:v>
                </c:pt>
                <c:pt idx="663">
                  <c:v>623255.0</c:v>
                </c:pt>
                <c:pt idx="664">
                  <c:v>588812.0</c:v>
                </c:pt>
                <c:pt idx="665">
                  <c:v>561425.0</c:v>
                </c:pt>
                <c:pt idx="666">
                  <c:v>592966.0</c:v>
                </c:pt>
                <c:pt idx="667">
                  <c:v>585652.0</c:v>
                </c:pt>
                <c:pt idx="668">
                  <c:v>646790.0</c:v>
                </c:pt>
                <c:pt idx="669">
                  <c:v>602051.0</c:v>
                </c:pt>
                <c:pt idx="670">
                  <c:v>633225.0</c:v>
                </c:pt>
                <c:pt idx="671">
                  <c:v>672460.0</c:v>
                </c:pt>
                <c:pt idx="672">
                  <c:v>724650.0</c:v>
                </c:pt>
                <c:pt idx="673">
                  <c:v>704610.0</c:v>
                </c:pt>
                <c:pt idx="674">
                  <c:v>700100.0</c:v>
                </c:pt>
                <c:pt idx="675">
                  <c:v>703509.0</c:v>
                </c:pt>
                <c:pt idx="676">
                  <c:v>713797.0</c:v>
                </c:pt>
                <c:pt idx="677">
                  <c:v>797054.0</c:v>
                </c:pt>
                <c:pt idx="678">
                  <c:v>701243.0</c:v>
                </c:pt>
                <c:pt idx="679">
                  <c:v>745005.0</c:v>
                </c:pt>
                <c:pt idx="680">
                  <c:v>831765.0</c:v>
                </c:pt>
                <c:pt idx="681">
                  <c:v>823905.0</c:v>
                </c:pt>
                <c:pt idx="682">
                  <c:v>876098.0</c:v>
                </c:pt>
                <c:pt idx="683">
                  <c:v>943928.0</c:v>
                </c:pt>
                <c:pt idx="684">
                  <c:v>994736.0</c:v>
                </c:pt>
                <c:pt idx="685">
                  <c:v>908010.0</c:v>
                </c:pt>
                <c:pt idx="686">
                  <c:v>831708.0</c:v>
                </c:pt>
                <c:pt idx="687">
                  <c:v>781094.0</c:v>
                </c:pt>
                <c:pt idx="688">
                  <c:v>732529.0</c:v>
                </c:pt>
                <c:pt idx="689">
                  <c:v>800825.0</c:v>
                </c:pt>
                <c:pt idx="690">
                  <c:v>828057.0</c:v>
                </c:pt>
                <c:pt idx="691">
                  <c:v>835877.0</c:v>
                </c:pt>
                <c:pt idx="692">
                  <c:v>814271.0</c:v>
                </c:pt>
                <c:pt idx="693">
                  <c:v>836327.0</c:v>
                </c:pt>
                <c:pt idx="694">
                  <c:v>820603.0</c:v>
                </c:pt>
                <c:pt idx="695">
                  <c:v>815622.0</c:v>
                </c:pt>
                <c:pt idx="696">
                  <c:v>809706.0</c:v>
                </c:pt>
                <c:pt idx="697">
                  <c:v>870199.0</c:v>
                </c:pt>
                <c:pt idx="698">
                  <c:v>945112.0</c:v>
                </c:pt>
                <c:pt idx="699">
                  <c:v>980274.0</c:v>
                </c:pt>
                <c:pt idx="700">
                  <c:v>970373.0</c:v>
                </c:pt>
                <c:pt idx="701">
                  <c:v>1.074914E6</c:v>
                </c:pt>
                <c:pt idx="702">
                  <c:v>1.120155E6</c:v>
                </c:pt>
                <c:pt idx="703">
                  <c:v>1.142245E6</c:v>
                </c:pt>
                <c:pt idx="704">
                  <c:v>1.154704E6</c:v>
                </c:pt>
                <c:pt idx="705">
                  <c:v>1.178034E6</c:v>
                </c:pt>
                <c:pt idx="706">
                  <c:v>1.247779E6</c:v>
                </c:pt>
                <c:pt idx="707">
                  <c:v>1.248392E6</c:v>
                </c:pt>
                <c:pt idx="708">
                  <c:v>1.283275E6</c:v>
                </c:pt>
                <c:pt idx="709">
                  <c:v>1.214709E6</c:v>
                </c:pt>
                <c:pt idx="710">
                  <c:v>1.255306E6</c:v>
                </c:pt>
                <c:pt idx="711">
                  <c:v>1.400674E6</c:v>
                </c:pt>
                <c:pt idx="712">
                  <c:v>1.27691E6</c:v>
                </c:pt>
                <c:pt idx="713">
                  <c:v>1.192792E6</c:v>
                </c:pt>
                <c:pt idx="714">
                  <c:v>1.194192E6</c:v>
                </c:pt>
                <c:pt idx="715">
                  <c:v>1.251655E6</c:v>
                </c:pt>
                <c:pt idx="716">
                  <c:v>1.223132E6</c:v>
                </c:pt>
                <c:pt idx="717">
                  <c:v>1.192436E6</c:v>
                </c:pt>
                <c:pt idx="718">
                  <c:v>1.221046E6</c:v>
                </c:pt>
                <c:pt idx="719">
                  <c:v>1.223072E6</c:v>
                </c:pt>
                <c:pt idx="720">
                  <c:v>1.266913E6</c:v>
                </c:pt>
                <c:pt idx="721">
                  <c:v>1.280406E6</c:v>
                </c:pt>
                <c:pt idx="722">
                  <c:v>1.331022E6</c:v>
                </c:pt>
                <c:pt idx="723">
                  <c:v>1.274185E6</c:v>
                </c:pt>
                <c:pt idx="724">
                  <c:v>1.335894E6</c:v>
                </c:pt>
                <c:pt idx="725">
                  <c:v>1.32517E6</c:v>
                </c:pt>
                <c:pt idx="726">
                  <c:v>1.315219E6</c:v>
                </c:pt>
                <c:pt idx="727">
                  <c:v>1.313405E6</c:v>
                </c:pt>
                <c:pt idx="728">
                  <c:v>1.372647E6</c:v>
                </c:pt>
                <c:pt idx="729">
                  <c:v>1.406035E6</c:v>
                </c:pt>
                <c:pt idx="730">
                  <c:v>1.331939E6</c:v>
                </c:pt>
                <c:pt idx="731">
                  <c:v>1.28411E6</c:v>
                </c:pt>
                <c:pt idx="732">
                  <c:v>1.472583E6</c:v>
                </c:pt>
                <c:pt idx="733">
                  <c:v>1.489952E6</c:v>
                </c:pt>
                <c:pt idx="734">
                  <c:v>1.522675E6</c:v>
                </c:pt>
                <c:pt idx="735">
                  <c:v>1.399821E6</c:v>
                </c:pt>
                <c:pt idx="736">
                  <c:v>1.656849E6</c:v>
                </c:pt>
                <c:pt idx="737">
                  <c:v>1.635822E6</c:v>
                </c:pt>
                <c:pt idx="738">
                  <c:v>1.353647E6</c:v>
                </c:pt>
                <c:pt idx="739">
                  <c:v>1.303063E6</c:v>
                </c:pt>
                <c:pt idx="740">
                  <c:v>1.236332E6</c:v>
                </c:pt>
                <c:pt idx="741">
                  <c:v>1.256243E6</c:v>
                </c:pt>
                <c:pt idx="742">
                  <c:v>1.262363E6</c:v>
                </c:pt>
                <c:pt idx="743">
                  <c:v>1.295007E6</c:v>
                </c:pt>
                <c:pt idx="744">
                  <c:v>1.220616E6</c:v>
                </c:pt>
                <c:pt idx="745">
                  <c:v>1.286557E6</c:v>
                </c:pt>
                <c:pt idx="746">
                  <c:v>1.293816E6</c:v>
                </c:pt>
                <c:pt idx="747">
                  <c:v>1.238724E6</c:v>
                </c:pt>
                <c:pt idx="748">
                  <c:v>1.179575E6</c:v>
                </c:pt>
                <c:pt idx="749">
                  <c:v>1.232557E6</c:v>
                </c:pt>
                <c:pt idx="750">
                  <c:v>1.204555E6</c:v>
                </c:pt>
                <c:pt idx="751">
                  <c:v>1.120849E6</c:v>
                </c:pt>
                <c:pt idx="752">
                  <c:v>1.135323E6</c:v>
                </c:pt>
                <c:pt idx="753">
                  <c:v>1.115688E6</c:v>
                </c:pt>
                <c:pt idx="754">
                  <c:v>1.15625E6</c:v>
                </c:pt>
                <c:pt idx="755">
                  <c:v>1.119203E6</c:v>
                </c:pt>
                <c:pt idx="756">
                  <c:v>1.060706E6</c:v>
                </c:pt>
                <c:pt idx="757">
                  <c:v>1.042412E6</c:v>
                </c:pt>
                <c:pt idx="758">
                  <c:v>1.106113E6</c:v>
                </c:pt>
                <c:pt idx="759">
                  <c:v>1.090191E6</c:v>
                </c:pt>
                <c:pt idx="760">
                  <c:v>1.048028E6</c:v>
                </c:pt>
                <c:pt idx="761">
                  <c:v>1.046136E6</c:v>
                </c:pt>
                <c:pt idx="762">
                  <c:v>1.099586E6</c:v>
                </c:pt>
                <c:pt idx="763">
                  <c:v>1.199005E6</c:v>
                </c:pt>
                <c:pt idx="764">
                  <c:v>1.219017E6</c:v>
                </c:pt>
                <c:pt idx="765">
                  <c:v>1.151338E6</c:v>
                </c:pt>
                <c:pt idx="766">
                  <c:v>1.132798E6</c:v>
                </c:pt>
                <c:pt idx="767">
                  <c:v>1.150281E6</c:v>
                </c:pt>
                <c:pt idx="768">
                  <c:v>1.143228E6</c:v>
                </c:pt>
                <c:pt idx="769">
                  <c:v>1.145873E6</c:v>
                </c:pt>
                <c:pt idx="770">
                  <c:v>1.118515E6</c:v>
                </c:pt>
                <c:pt idx="771">
                  <c:v>1.130141E6</c:v>
                </c:pt>
                <c:pt idx="772">
                  <c:v>1.228932E6</c:v>
                </c:pt>
                <c:pt idx="773">
                  <c:v>1.195156E6</c:v>
                </c:pt>
                <c:pt idx="774">
                  <c:v>1.175019E6</c:v>
                </c:pt>
                <c:pt idx="775">
                  <c:v>1.208333E6</c:v>
                </c:pt>
                <c:pt idx="776">
                  <c:v>1.253451E6</c:v>
                </c:pt>
                <c:pt idx="777">
                  <c:v>1.190457E6</c:v>
                </c:pt>
                <c:pt idx="778">
                  <c:v>1.209045E6</c:v>
                </c:pt>
                <c:pt idx="779">
                  <c:v>1.175741E6</c:v>
                </c:pt>
                <c:pt idx="780">
                  <c:v>1.330923E6</c:v>
                </c:pt>
                <c:pt idx="781">
                  <c:v>1.321254E6</c:v>
                </c:pt>
                <c:pt idx="782">
                  <c:v>1.270867E6</c:v>
                </c:pt>
                <c:pt idx="783">
                  <c:v>1.183389E6</c:v>
                </c:pt>
                <c:pt idx="784">
                  <c:v>1.169664E6</c:v>
                </c:pt>
                <c:pt idx="785">
                  <c:v>1.128828E6</c:v>
                </c:pt>
                <c:pt idx="786">
                  <c:v>1.090762E6</c:v>
                </c:pt>
                <c:pt idx="787">
                  <c:v>1.046449E6</c:v>
                </c:pt>
                <c:pt idx="788">
                  <c:v>1.117724E6</c:v>
                </c:pt>
                <c:pt idx="789">
                  <c:v>1.02463E6</c:v>
                </c:pt>
                <c:pt idx="790">
                  <c:v>886782.0</c:v>
                </c:pt>
                <c:pt idx="791">
                  <c:v>765683.0</c:v>
                </c:pt>
                <c:pt idx="792">
                  <c:v>731612.0</c:v>
                </c:pt>
                <c:pt idx="793">
                  <c:v>665413.0</c:v>
                </c:pt>
                <c:pt idx="794">
                  <c:v>677213.0</c:v>
                </c:pt>
                <c:pt idx="795">
                  <c:v>657998.0</c:v>
                </c:pt>
                <c:pt idx="796">
                  <c:v>658000.0</c:v>
                </c:pt>
                <c:pt idx="797">
                  <c:v>642087.0</c:v>
                </c:pt>
                <c:pt idx="798">
                  <c:v>579818.0</c:v>
                </c:pt>
                <c:pt idx="799">
                  <c:v>522876.0</c:v>
                </c:pt>
                <c:pt idx="800">
                  <c:v>390651.0</c:v>
                </c:pt>
                <c:pt idx="801">
                  <c:v>463311.0</c:v>
                </c:pt>
                <c:pt idx="802">
                  <c:v>542420.0</c:v>
                </c:pt>
                <c:pt idx="803">
                  <c:v>493166.0</c:v>
                </c:pt>
                <c:pt idx="804">
                  <c:v>516218.0</c:v>
                </c:pt>
                <c:pt idx="805">
                  <c:v>468360.0</c:v>
                </c:pt>
                <c:pt idx="806">
                  <c:v>443016.0</c:v>
                </c:pt>
                <c:pt idx="807">
                  <c:v>412651.0</c:v>
                </c:pt>
                <c:pt idx="808">
                  <c:v>381521.0</c:v>
                </c:pt>
                <c:pt idx="809">
                  <c:v>396883.0</c:v>
                </c:pt>
                <c:pt idx="810">
                  <c:v>422606.0</c:v>
                </c:pt>
                <c:pt idx="811">
                  <c:v>428968.0</c:v>
                </c:pt>
                <c:pt idx="812">
                  <c:v>358656.0</c:v>
                </c:pt>
                <c:pt idx="813">
                  <c:v>339570.0</c:v>
                </c:pt>
                <c:pt idx="814">
                  <c:v>333818.0</c:v>
                </c:pt>
                <c:pt idx="815">
                  <c:v>417898.0</c:v>
                </c:pt>
                <c:pt idx="816">
                  <c:v>385260.0</c:v>
                </c:pt>
                <c:pt idx="817">
                  <c:v>375697.0</c:v>
                </c:pt>
                <c:pt idx="818">
                  <c:v>341093.0</c:v>
                </c:pt>
                <c:pt idx="819">
                  <c:v>327863.0</c:v>
                </c:pt>
                <c:pt idx="820">
                  <c:v>339494.0</c:v>
                </c:pt>
                <c:pt idx="821">
                  <c:v>344843.0</c:v>
                </c:pt>
                <c:pt idx="822">
                  <c:v>355101.0</c:v>
                </c:pt>
                <c:pt idx="823">
                  <c:v>356549.0</c:v>
                </c:pt>
                <c:pt idx="824">
                  <c:v>401655.0</c:v>
                </c:pt>
                <c:pt idx="825">
                  <c:v>376315.0</c:v>
                </c:pt>
                <c:pt idx="826">
                  <c:v>372010.0</c:v>
                </c:pt>
                <c:pt idx="827">
                  <c:v>364905.0</c:v>
                </c:pt>
                <c:pt idx="828">
                  <c:v>379024.0</c:v>
                </c:pt>
                <c:pt idx="829">
                  <c:v>384189.0</c:v>
                </c:pt>
                <c:pt idx="830">
                  <c:v>395931.0</c:v>
                </c:pt>
                <c:pt idx="831">
                  <c:v>368574.0</c:v>
                </c:pt>
                <c:pt idx="832">
                  <c:v>367261.0</c:v>
                </c:pt>
                <c:pt idx="833">
                  <c:v>398369.0</c:v>
                </c:pt>
                <c:pt idx="834">
                  <c:v>398999.0</c:v>
                </c:pt>
                <c:pt idx="835">
                  <c:v>383310.0</c:v>
                </c:pt>
                <c:pt idx="836">
                  <c:v>409958.0</c:v>
                </c:pt>
                <c:pt idx="837">
                  <c:v>469864.0</c:v>
                </c:pt>
                <c:pt idx="838">
                  <c:v>500794.0</c:v>
                </c:pt>
                <c:pt idx="839">
                  <c:v>582912.0</c:v>
                </c:pt>
                <c:pt idx="840">
                  <c:v>708186.0</c:v>
                </c:pt>
                <c:pt idx="841">
                  <c:v>615242.0</c:v>
                </c:pt>
                <c:pt idx="842">
                  <c:v>557841.0</c:v>
                </c:pt>
                <c:pt idx="843">
                  <c:v>439520.0</c:v>
                </c:pt>
                <c:pt idx="844">
                  <c:v>381510.0</c:v>
                </c:pt>
                <c:pt idx="845">
                  <c:v>335378.0</c:v>
                </c:pt>
                <c:pt idx="846">
                  <c:v>327192.0</c:v>
                </c:pt>
                <c:pt idx="847">
                  <c:v>309928.0</c:v>
                </c:pt>
                <c:pt idx="848">
                  <c:v>293818.0</c:v>
                </c:pt>
                <c:pt idx="849">
                  <c:v>296164.0</c:v>
                </c:pt>
                <c:pt idx="850">
                  <c:v>291131.0</c:v>
                </c:pt>
                <c:pt idx="851">
                  <c:v>323952.0</c:v>
                </c:pt>
                <c:pt idx="852">
                  <c:v>284472.0</c:v>
                </c:pt>
                <c:pt idx="853">
                  <c:v>248697.0</c:v>
                </c:pt>
                <c:pt idx="854">
                  <c:v>330252.0</c:v>
                </c:pt>
                <c:pt idx="855">
                  <c:v>314314.0</c:v>
                </c:pt>
                <c:pt idx="856">
                  <c:v>263483.0</c:v>
                </c:pt>
                <c:pt idx="857">
                  <c:v>286861.0</c:v>
                </c:pt>
                <c:pt idx="858">
                  <c:v>324916.0</c:v>
                </c:pt>
                <c:pt idx="859">
                  <c:v>344071.0</c:v>
                </c:pt>
                <c:pt idx="860">
                  <c:v>298012.0</c:v>
                </c:pt>
                <c:pt idx="861">
                  <c:v>279883.0</c:v>
                </c:pt>
                <c:pt idx="862">
                  <c:v>277353.0</c:v>
                </c:pt>
                <c:pt idx="863">
                  <c:v>306981.0</c:v>
                </c:pt>
                <c:pt idx="864">
                  <c:v>311972.0</c:v>
                </c:pt>
                <c:pt idx="865">
                  <c:v>292202.0</c:v>
                </c:pt>
                <c:pt idx="866">
                  <c:v>304068.0</c:v>
                </c:pt>
                <c:pt idx="867">
                  <c:v>253541.0</c:v>
                </c:pt>
                <c:pt idx="868">
                  <c:v>254174.0</c:v>
                </c:pt>
                <c:pt idx="869">
                  <c:v>232211.0</c:v>
                </c:pt>
                <c:pt idx="870">
                  <c:v>248635.0</c:v>
                </c:pt>
                <c:pt idx="871">
                  <c:v>249572.0</c:v>
                </c:pt>
                <c:pt idx="872">
                  <c:v>254649.0</c:v>
                </c:pt>
                <c:pt idx="873">
                  <c:v>330718.0</c:v>
                </c:pt>
                <c:pt idx="874">
                  <c:v>385237.0</c:v>
                </c:pt>
                <c:pt idx="875">
                  <c:v>422236.0</c:v>
                </c:pt>
                <c:pt idx="876">
                  <c:v>455153.0</c:v>
                </c:pt>
                <c:pt idx="877">
                  <c:v>458020.0</c:v>
                </c:pt>
                <c:pt idx="878">
                  <c:v>480764.0</c:v>
                </c:pt>
                <c:pt idx="879">
                  <c:v>553016.0</c:v>
                </c:pt>
                <c:pt idx="880">
                  <c:v>796452.0</c:v>
                </c:pt>
                <c:pt idx="881">
                  <c:v>1.044749E6</c:v>
                </c:pt>
                <c:pt idx="882">
                  <c:v>1.357986E6</c:v>
                </c:pt>
                <c:pt idx="883">
                  <c:v>1.467377E6</c:v>
                </c:pt>
                <c:pt idx="884">
                  <c:v>1.44136E6</c:v>
                </c:pt>
                <c:pt idx="885">
                  <c:v>1.347257E6</c:v>
                </c:pt>
                <c:pt idx="886">
                  <c:v>1.280516E6</c:v>
                </c:pt>
                <c:pt idx="887">
                  <c:v>1.196058E6</c:v>
                </c:pt>
                <c:pt idx="888">
                  <c:v>1.166199E6</c:v>
                </c:pt>
                <c:pt idx="889">
                  <c:v>1.140974E6</c:v>
                </c:pt>
                <c:pt idx="890">
                  <c:v>1.114401E6</c:v>
                </c:pt>
                <c:pt idx="891">
                  <c:v>1.004985E6</c:v>
                </c:pt>
                <c:pt idx="892">
                  <c:v>1.168545E6</c:v>
                </c:pt>
                <c:pt idx="893">
                  <c:v>1.350858E6</c:v>
                </c:pt>
                <c:pt idx="894">
                  <c:v>1.093272E6</c:v>
                </c:pt>
                <c:pt idx="895">
                  <c:v>1.032142E6</c:v>
                </c:pt>
                <c:pt idx="896">
                  <c:v>1.007027E6</c:v>
                </c:pt>
                <c:pt idx="897">
                  <c:v>999900.0</c:v>
                </c:pt>
                <c:pt idx="898">
                  <c:v>1.011268E6</c:v>
                </c:pt>
                <c:pt idx="899">
                  <c:v>988826.0</c:v>
                </c:pt>
                <c:pt idx="900">
                  <c:v>992163.0</c:v>
                </c:pt>
                <c:pt idx="901">
                  <c:v>968625.0</c:v>
                </c:pt>
                <c:pt idx="902">
                  <c:v>944042.0</c:v>
                </c:pt>
                <c:pt idx="903">
                  <c:v>885563.0</c:v>
                </c:pt>
                <c:pt idx="904">
                  <c:v>766506.0</c:v>
                </c:pt>
                <c:pt idx="905">
                  <c:v>747279.0</c:v>
                </c:pt>
                <c:pt idx="906">
                  <c:v>699617.0</c:v>
                </c:pt>
                <c:pt idx="907">
                  <c:v>693220.0</c:v>
                </c:pt>
                <c:pt idx="908">
                  <c:v>680411.0</c:v>
                </c:pt>
                <c:pt idx="909">
                  <c:v>613070.0</c:v>
                </c:pt>
                <c:pt idx="910">
                  <c:v>577698.0</c:v>
                </c:pt>
                <c:pt idx="911">
                  <c:v>550323.0</c:v>
                </c:pt>
                <c:pt idx="912">
                  <c:v>514092.0</c:v>
                </c:pt>
                <c:pt idx="913">
                  <c:v>505586.0</c:v>
                </c:pt>
                <c:pt idx="914">
                  <c:v>509640.0</c:v>
                </c:pt>
                <c:pt idx="915">
                  <c:v>530080.0</c:v>
                </c:pt>
                <c:pt idx="916">
                  <c:v>537628.0</c:v>
                </c:pt>
                <c:pt idx="917">
                  <c:v>561900.0</c:v>
                </c:pt>
                <c:pt idx="918">
                  <c:v>541924.0</c:v>
                </c:pt>
                <c:pt idx="919">
                  <c:v>533347.0</c:v>
                </c:pt>
                <c:pt idx="920">
                  <c:v>577179.0</c:v>
                </c:pt>
                <c:pt idx="921">
                  <c:v>577191.0</c:v>
                </c:pt>
                <c:pt idx="922">
                  <c:v>589467.0</c:v>
                </c:pt>
                <c:pt idx="923">
                  <c:v>565080.0</c:v>
                </c:pt>
                <c:pt idx="924">
                  <c:v>527876.0</c:v>
                </c:pt>
                <c:pt idx="925">
                  <c:v>490658.0</c:v>
                </c:pt>
                <c:pt idx="926">
                  <c:v>478750.0</c:v>
                </c:pt>
                <c:pt idx="927">
                  <c:v>462137.0</c:v>
                </c:pt>
                <c:pt idx="928">
                  <c:v>466854.0</c:v>
                </c:pt>
                <c:pt idx="929">
                  <c:v>454013.0</c:v>
                </c:pt>
                <c:pt idx="930">
                  <c:v>435659.0</c:v>
                </c:pt>
                <c:pt idx="931">
                  <c:v>392675.0</c:v>
                </c:pt>
                <c:pt idx="932">
                  <c:v>373251.0</c:v>
                </c:pt>
                <c:pt idx="933">
                  <c:v>366693.0</c:v>
                </c:pt>
                <c:pt idx="934">
                  <c:v>360945.0</c:v>
                </c:pt>
                <c:pt idx="935">
                  <c:v>347122.0</c:v>
                </c:pt>
                <c:pt idx="936">
                  <c:v>356017.0</c:v>
                </c:pt>
                <c:pt idx="937">
                  <c:v>360097.0</c:v>
                </c:pt>
                <c:pt idx="938">
                  <c:v>344955.0</c:v>
                </c:pt>
                <c:pt idx="939">
                  <c:v>341696.0</c:v>
                </c:pt>
                <c:pt idx="940">
                  <c:v>342166.0</c:v>
                </c:pt>
                <c:pt idx="941">
                  <c:v>343853.0</c:v>
                </c:pt>
                <c:pt idx="942">
                  <c:v>332335.0</c:v>
                </c:pt>
                <c:pt idx="943">
                  <c:v>318242.0</c:v>
                </c:pt>
                <c:pt idx="944">
                  <c:v>303536.0</c:v>
                </c:pt>
                <c:pt idx="945">
                  <c:v>300689.0</c:v>
                </c:pt>
                <c:pt idx="946">
                  <c:v>283719.0</c:v>
                </c:pt>
                <c:pt idx="947">
                  <c:v>280513.0</c:v>
                </c:pt>
                <c:pt idx="948">
                  <c:v>280594.0</c:v>
                </c:pt>
                <c:pt idx="949">
                  <c:v>296194.0</c:v>
                </c:pt>
                <c:pt idx="950">
                  <c:v>300028.0</c:v>
                </c:pt>
                <c:pt idx="951">
                  <c:v>283978.0</c:v>
                </c:pt>
                <c:pt idx="952">
                  <c:v>317157.0</c:v>
                </c:pt>
                <c:pt idx="953">
                  <c:v>501214.0</c:v>
                </c:pt>
                <c:pt idx="954">
                  <c:v>1.096057E6</c:v>
                </c:pt>
                <c:pt idx="955">
                  <c:v>1.831225E6</c:v>
                </c:pt>
                <c:pt idx="956">
                  <c:v>1.635632E6</c:v>
                </c:pt>
                <c:pt idx="957">
                  <c:v>1.023178E6</c:v>
                </c:pt>
                <c:pt idx="958">
                  <c:v>855345.0</c:v>
                </c:pt>
                <c:pt idx="959">
                  <c:v>722150.0</c:v>
                </c:pt>
                <c:pt idx="960">
                  <c:v>675420.0</c:v>
                </c:pt>
                <c:pt idx="961">
                  <c:v>622713.0</c:v>
                </c:pt>
                <c:pt idx="962">
                  <c:v>562451.0</c:v>
                </c:pt>
                <c:pt idx="963">
                  <c:v>544254.0</c:v>
                </c:pt>
                <c:pt idx="964">
                  <c:v>450848.0</c:v>
                </c:pt>
                <c:pt idx="965">
                  <c:v>407768.0</c:v>
                </c:pt>
                <c:pt idx="966">
                  <c:v>354827.0</c:v>
                </c:pt>
                <c:pt idx="967">
                  <c:v>321836.0</c:v>
                </c:pt>
                <c:pt idx="968">
                  <c:v>288076.0</c:v>
                </c:pt>
                <c:pt idx="969">
                  <c:v>263962.0</c:v>
                </c:pt>
                <c:pt idx="970">
                  <c:v>230883.0</c:v>
                </c:pt>
                <c:pt idx="971">
                  <c:v>199167.0</c:v>
                </c:pt>
                <c:pt idx="972">
                  <c:v>204887.0</c:v>
                </c:pt>
                <c:pt idx="973">
                  <c:v>181060.0</c:v>
                </c:pt>
                <c:pt idx="974">
                  <c:v>172977.0</c:v>
                </c:pt>
                <c:pt idx="975">
                  <c:v>170979.0</c:v>
                </c:pt>
                <c:pt idx="976">
                  <c:v>171755.0</c:v>
                </c:pt>
                <c:pt idx="977">
                  <c:v>163904.0</c:v>
                </c:pt>
                <c:pt idx="978">
                  <c:v>173347.0</c:v>
                </c:pt>
                <c:pt idx="979">
                  <c:v>157495.0</c:v>
                </c:pt>
                <c:pt idx="980">
                  <c:v>160120.0</c:v>
                </c:pt>
                <c:pt idx="981">
                  <c:v>151767.0</c:v>
                </c:pt>
                <c:pt idx="982">
                  <c:v>140580.0</c:v>
                </c:pt>
                <c:pt idx="983">
                  <c:v>137093.0</c:v>
                </c:pt>
                <c:pt idx="984">
                  <c:v>139914.0</c:v>
                </c:pt>
                <c:pt idx="985">
                  <c:v>130179.0</c:v>
                </c:pt>
                <c:pt idx="986">
                  <c:v>126213.0</c:v>
                </c:pt>
                <c:pt idx="987">
                  <c:v>119323.0</c:v>
                </c:pt>
                <c:pt idx="988">
                  <c:v>121116.0</c:v>
                </c:pt>
                <c:pt idx="989">
                  <c:v>123151.0</c:v>
                </c:pt>
                <c:pt idx="990">
                  <c:v>118998.0</c:v>
                </c:pt>
                <c:pt idx="991">
                  <c:v>126617.0</c:v>
                </c:pt>
                <c:pt idx="992">
                  <c:v>132446.0</c:v>
                </c:pt>
                <c:pt idx="993">
                  <c:v>142907.0</c:v>
                </c:pt>
                <c:pt idx="994">
                  <c:v>176845.0</c:v>
                </c:pt>
                <c:pt idx="995">
                  <c:v>234342.0</c:v>
                </c:pt>
                <c:pt idx="996">
                  <c:v>228563.0</c:v>
                </c:pt>
                <c:pt idx="997">
                  <c:v>221635.0</c:v>
                </c:pt>
                <c:pt idx="998">
                  <c:v>227181.0</c:v>
                </c:pt>
                <c:pt idx="999">
                  <c:v>216903.0</c:v>
                </c:pt>
                <c:pt idx="1000">
                  <c:v>213254.0</c:v>
                </c:pt>
                <c:pt idx="1001">
                  <c:v>201356.0</c:v>
                </c:pt>
                <c:pt idx="1002">
                  <c:v>194129.0</c:v>
                </c:pt>
                <c:pt idx="1003">
                  <c:v>170226.0</c:v>
                </c:pt>
                <c:pt idx="1004">
                  <c:v>154491.0</c:v>
                </c:pt>
                <c:pt idx="1005">
                  <c:v>141578.0</c:v>
                </c:pt>
                <c:pt idx="1006">
                  <c:v>126735.0</c:v>
                </c:pt>
                <c:pt idx="1007">
                  <c:v>104943.0</c:v>
                </c:pt>
                <c:pt idx="1008">
                  <c:v>92346.0</c:v>
                </c:pt>
                <c:pt idx="1009">
                  <c:v>84662.0</c:v>
                </c:pt>
                <c:pt idx="1010">
                  <c:v>81938.0</c:v>
                </c:pt>
                <c:pt idx="1011">
                  <c:v>73574.0</c:v>
                </c:pt>
                <c:pt idx="1012">
                  <c:v>60310.0</c:v>
                </c:pt>
                <c:pt idx="1013">
                  <c:v>53972.0</c:v>
                </c:pt>
                <c:pt idx="1014">
                  <c:v>50476.0</c:v>
                </c:pt>
                <c:pt idx="1015">
                  <c:v>46591.0</c:v>
                </c:pt>
                <c:pt idx="1016">
                  <c:v>43230.0</c:v>
                </c:pt>
                <c:pt idx="1017">
                  <c:v>39903.0</c:v>
                </c:pt>
                <c:pt idx="1018">
                  <c:v>39514.0</c:v>
                </c:pt>
                <c:pt idx="1019">
                  <c:v>38878.0</c:v>
                </c:pt>
                <c:pt idx="1020">
                  <c:v>34218.0</c:v>
                </c:pt>
                <c:pt idx="1021">
                  <c:v>33077.0</c:v>
                </c:pt>
                <c:pt idx="1022">
                  <c:v>33156.0</c:v>
                </c:pt>
                <c:pt idx="1023">
                  <c:v>32230.0</c:v>
                </c:pt>
                <c:pt idx="1024">
                  <c:v>34305.0</c:v>
                </c:pt>
                <c:pt idx="1025">
                  <c:v>27943.0</c:v>
                </c:pt>
                <c:pt idx="1026">
                  <c:v>28511.0</c:v>
                </c:pt>
                <c:pt idx="1027">
                  <c:v>26569.0</c:v>
                </c:pt>
                <c:pt idx="1028">
                  <c:v>26576.0</c:v>
                </c:pt>
                <c:pt idx="1029">
                  <c:v>25750.0</c:v>
                </c:pt>
                <c:pt idx="1030">
                  <c:v>25405.0</c:v>
                </c:pt>
                <c:pt idx="1031">
                  <c:v>24930.0</c:v>
                </c:pt>
                <c:pt idx="1032">
                  <c:v>26254.0</c:v>
                </c:pt>
                <c:pt idx="1033">
                  <c:v>28856.0</c:v>
                </c:pt>
                <c:pt idx="1034">
                  <c:v>28542.0</c:v>
                </c:pt>
                <c:pt idx="1035">
                  <c:v>27167.0</c:v>
                </c:pt>
                <c:pt idx="1036">
                  <c:v>26126.0</c:v>
                </c:pt>
                <c:pt idx="1037">
                  <c:v>21067.0</c:v>
                </c:pt>
                <c:pt idx="1038">
                  <c:v>17848.0</c:v>
                </c:pt>
                <c:pt idx="1039">
                  <c:v>17889.0</c:v>
                </c:pt>
                <c:pt idx="1040">
                  <c:v>16862.0</c:v>
                </c:pt>
                <c:pt idx="1041">
                  <c:v>17067.0</c:v>
                </c:pt>
                <c:pt idx="1042">
                  <c:v>16742.0</c:v>
                </c:pt>
                <c:pt idx="1043">
                  <c:v>14850.0</c:v>
                </c:pt>
                <c:pt idx="1044">
                  <c:v>16408.0</c:v>
                </c:pt>
                <c:pt idx="1045">
                  <c:v>17555.0</c:v>
                </c:pt>
                <c:pt idx="1046">
                  <c:v>16148.0</c:v>
                </c:pt>
                <c:pt idx="1047">
                  <c:v>14946.0</c:v>
                </c:pt>
                <c:pt idx="1048">
                  <c:v>14289.0</c:v>
                </c:pt>
                <c:pt idx="1049">
                  <c:v>14892.0</c:v>
                </c:pt>
                <c:pt idx="1050">
                  <c:v>12704.0</c:v>
                </c:pt>
                <c:pt idx="1051">
                  <c:v>12605.0</c:v>
                </c:pt>
                <c:pt idx="1052">
                  <c:v>22783.0</c:v>
                </c:pt>
                <c:pt idx="1053">
                  <c:v>14227.0</c:v>
                </c:pt>
                <c:pt idx="1054">
                  <c:v>12596.0</c:v>
                </c:pt>
                <c:pt idx="1055">
                  <c:v>11931.0</c:v>
                </c:pt>
                <c:pt idx="1056">
                  <c:v>12012.0</c:v>
                </c:pt>
                <c:pt idx="1057">
                  <c:v>11427.0</c:v>
                </c:pt>
                <c:pt idx="1058">
                  <c:v>11969.0</c:v>
                </c:pt>
                <c:pt idx="1059">
                  <c:v>11614.0</c:v>
                </c:pt>
                <c:pt idx="1060">
                  <c:v>11930.0</c:v>
                </c:pt>
                <c:pt idx="1061">
                  <c:v>12956.0</c:v>
                </c:pt>
                <c:pt idx="1062">
                  <c:v>12984.0</c:v>
                </c:pt>
                <c:pt idx="1063">
                  <c:v>11695.0</c:v>
                </c:pt>
                <c:pt idx="1064">
                  <c:v>11326.0</c:v>
                </c:pt>
                <c:pt idx="1065">
                  <c:v>11963.0</c:v>
                </c:pt>
                <c:pt idx="1066">
                  <c:v>11520.0</c:v>
                </c:pt>
                <c:pt idx="1067">
                  <c:v>11074.0</c:v>
                </c:pt>
                <c:pt idx="1068">
                  <c:v>10658.0</c:v>
                </c:pt>
                <c:pt idx="1069">
                  <c:v>11360.0</c:v>
                </c:pt>
                <c:pt idx="1070">
                  <c:v>11458.0</c:v>
                </c:pt>
                <c:pt idx="1071">
                  <c:v>12986.0</c:v>
                </c:pt>
                <c:pt idx="1072">
                  <c:v>12783.0</c:v>
                </c:pt>
                <c:pt idx="1073">
                  <c:v>12440.0</c:v>
                </c:pt>
                <c:pt idx="1074">
                  <c:v>11604.0</c:v>
                </c:pt>
                <c:pt idx="1075">
                  <c:v>11827.0</c:v>
                </c:pt>
                <c:pt idx="1076">
                  <c:v>13058.0</c:v>
                </c:pt>
                <c:pt idx="1077">
                  <c:v>11528.0</c:v>
                </c:pt>
                <c:pt idx="1078">
                  <c:v>11344.0</c:v>
                </c:pt>
                <c:pt idx="1079">
                  <c:v>10785.0</c:v>
                </c:pt>
                <c:pt idx="1080">
                  <c:v>11257.0</c:v>
                </c:pt>
                <c:pt idx="1081">
                  <c:v>10985.0</c:v>
                </c:pt>
                <c:pt idx="1082">
                  <c:v>10846.0</c:v>
                </c:pt>
                <c:pt idx="1083">
                  <c:v>11801.0</c:v>
                </c:pt>
                <c:pt idx="1084">
                  <c:v>14094.0</c:v>
                </c:pt>
                <c:pt idx="1085">
                  <c:v>15393.0</c:v>
                </c:pt>
                <c:pt idx="1086">
                  <c:v>15862.0</c:v>
                </c:pt>
                <c:pt idx="1087">
                  <c:v>14320.0</c:v>
                </c:pt>
                <c:pt idx="1088">
                  <c:v>14235.0</c:v>
                </c:pt>
                <c:pt idx="1089">
                  <c:v>15178.0</c:v>
                </c:pt>
                <c:pt idx="1090">
                  <c:v>14273.0</c:v>
                </c:pt>
                <c:pt idx="1091">
                  <c:v>14104.0</c:v>
                </c:pt>
                <c:pt idx="1092">
                  <c:v>11418.0</c:v>
                </c:pt>
                <c:pt idx="1093">
                  <c:v>10804.0</c:v>
                </c:pt>
                <c:pt idx="1094">
                  <c:v>11477.0</c:v>
                </c:pt>
                <c:pt idx="1095">
                  <c:v>13743.0</c:v>
                </c:pt>
                <c:pt idx="1096">
                  <c:v>10096.0</c:v>
                </c:pt>
                <c:pt idx="1097">
                  <c:v>10706.0</c:v>
                </c:pt>
                <c:pt idx="1098">
                  <c:v>10043.0</c:v>
                </c:pt>
                <c:pt idx="1099">
                  <c:v>10785.0</c:v>
                </c:pt>
                <c:pt idx="1100">
                  <c:v>11591.0</c:v>
                </c:pt>
                <c:pt idx="1101">
                  <c:v>11812.0</c:v>
                </c:pt>
                <c:pt idx="1102">
                  <c:v>9328.0</c:v>
                </c:pt>
                <c:pt idx="1103">
                  <c:v>10037.0</c:v>
                </c:pt>
                <c:pt idx="1104">
                  <c:v>10009.0</c:v>
                </c:pt>
                <c:pt idx="1105">
                  <c:v>11077.0</c:v>
                </c:pt>
                <c:pt idx="1106">
                  <c:v>11735.0</c:v>
                </c:pt>
                <c:pt idx="1107">
                  <c:v>14289.0</c:v>
                </c:pt>
                <c:pt idx="1108">
                  <c:v>12692.0</c:v>
                </c:pt>
                <c:pt idx="1109">
                  <c:v>11260.0</c:v>
                </c:pt>
                <c:pt idx="1110">
                  <c:v>11605.0</c:v>
                </c:pt>
                <c:pt idx="1111">
                  <c:v>10385.0</c:v>
                </c:pt>
                <c:pt idx="1112">
                  <c:v>9596.0</c:v>
                </c:pt>
                <c:pt idx="1113">
                  <c:v>10309.0</c:v>
                </c:pt>
                <c:pt idx="1114">
                  <c:v>10739.0</c:v>
                </c:pt>
                <c:pt idx="1115">
                  <c:v>11928.0</c:v>
                </c:pt>
                <c:pt idx="1116">
                  <c:v>10190.0</c:v>
                </c:pt>
                <c:pt idx="1117">
                  <c:v>10883.0</c:v>
                </c:pt>
                <c:pt idx="1118">
                  <c:v>9952.0</c:v>
                </c:pt>
                <c:pt idx="1119">
                  <c:v>10007.0</c:v>
                </c:pt>
                <c:pt idx="1120">
                  <c:v>9260.0</c:v>
                </c:pt>
                <c:pt idx="1121">
                  <c:v>9458.0</c:v>
                </c:pt>
                <c:pt idx="1122">
                  <c:v>9293.0</c:v>
                </c:pt>
                <c:pt idx="1123">
                  <c:v>9127.0</c:v>
                </c:pt>
                <c:pt idx="1124">
                  <c:v>8927.0</c:v>
                </c:pt>
                <c:pt idx="1125">
                  <c:v>8479.0</c:v>
                </c:pt>
                <c:pt idx="1126">
                  <c:v>9615.0</c:v>
                </c:pt>
                <c:pt idx="1127">
                  <c:v>9266.0</c:v>
                </c:pt>
                <c:pt idx="1128">
                  <c:v>7298.0</c:v>
                </c:pt>
                <c:pt idx="1129">
                  <c:v>6381.0</c:v>
                </c:pt>
                <c:pt idx="1130">
                  <c:v>5983.0</c:v>
                </c:pt>
                <c:pt idx="1131">
                  <c:v>6479.0</c:v>
                </c:pt>
                <c:pt idx="1132">
                  <c:v>6760.0</c:v>
                </c:pt>
                <c:pt idx="1133">
                  <c:v>7052.0</c:v>
                </c:pt>
                <c:pt idx="1134">
                  <c:v>10957.0</c:v>
                </c:pt>
                <c:pt idx="1135">
                  <c:v>9571.0</c:v>
                </c:pt>
                <c:pt idx="1136">
                  <c:v>10333.0</c:v>
                </c:pt>
                <c:pt idx="1137">
                  <c:v>11697.0</c:v>
                </c:pt>
                <c:pt idx="1138">
                  <c:v>11128.0</c:v>
                </c:pt>
                <c:pt idx="1139">
                  <c:v>11107.0</c:v>
                </c:pt>
                <c:pt idx="1140">
                  <c:v>10129.0</c:v>
                </c:pt>
                <c:pt idx="1141">
                  <c:v>12549.0</c:v>
                </c:pt>
                <c:pt idx="1142">
                  <c:v>10637.0</c:v>
                </c:pt>
                <c:pt idx="1143">
                  <c:v>11257.0</c:v>
                </c:pt>
                <c:pt idx="1144">
                  <c:v>9259.0</c:v>
                </c:pt>
                <c:pt idx="1145">
                  <c:v>9194.0</c:v>
                </c:pt>
                <c:pt idx="1146">
                  <c:v>10164.0</c:v>
                </c:pt>
                <c:pt idx="1147">
                  <c:v>9952.0</c:v>
                </c:pt>
                <c:pt idx="1148">
                  <c:v>8331.0</c:v>
                </c:pt>
                <c:pt idx="1149">
                  <c:v>9151.0</c:v>
                </c:pt>
                <c:pt idx="1150">
                  <c:v>9425.0</c:v>
                </c:pt>
                <c:pt idx="1151">
                  <c:v>9087.0</c:v>
                </c:pt>
                <c:pt idx="1152">
                  <c:v>10773.0</c:v>
                </c:pt>
                <c:pt idx="1153">
                  <c:v>11970.0</c:v>
                </c:pt>
                <c:pt idx="1154">
                  <c:v>8466.0</c:v>
                </c:pt>
                <c:pt idx="1155">
                  <c:v>6130.0</c:v>
                </c:pt>
                <c:pt idx="1156">
                  <c:v>5437.0</c:v>
                </c:pt>
                <c:pt idx="1157">
                  <c:v>5465.0</c:v>
                </c:pt>
                <c:pt idx="1158">
                  <c:v>5938.0</c:v>
                </c:pt>
                <c:pt idx="1159">
                  <c:v>5882.0</c:v>
                </c:pt>
                <c:pt idx="1160">
                  <c:v>5664.0</c:v>
                </c:pt>
                <c:pt idx="1161">
                  <c:v>6116.0</c:v>
                </c:pt>
                <c:pt idx="1162">
                  <c:v>7190.0</c:v>
                </c:pt>
                <c:pt idx="1163">
                  <c:v>10422.0</c:v>
                </c:pt>
                <c:pt idx="1164">
                  <c:v>8007.0</c:v>
                </c:pt>
                <c:pt idx="1165">
                  <c:v>7413.0</c:v>
                </c:pt>
                <c:pt idx="1166">
                  <c:v>11002.0</c:v>
                </c:pt>
                <c:pt idx="1167">
                  <c:v>15354.0</c:v>
                </c:pt>
                <c:pt idx="1168">
                  <c:v>11586.0</c:v>
                </c:pt>
                <c:pt idx="1169">
                  <c:v>14570.0</c:v>
                </c:pt>
                <c:pt idx="1170">
                  <c:v>11157.0</c:v>
                </c:pt>
                <c:pt idx="1171">
                  <c:v>14742.0</c:v>
                </c:pt>
                <c:pt idx="1172">
                  <c:v>20574.0</c:v>
                </c:pt>
                <c:pt idx="1173">
                  <c:v>20188.0</c:v>
                </c:pt>
                <c:pt idx="1174">
                  <c:v>19757.0</c:v>
                </c:pt>
                <c:pt idx="1175">
                  <c:v>21958.0</c:v>
                </c:pt>
                <c:pt idx="1176">
                  <c:v>23746.0</c:v>
                </c:pt>
                <c:pt idx="1177">
                  <c:v>20113.0</c:v>
                </c:pt>
                <c:pt idx="1178">
                  <c:v>19422.0</c:v>
                </c:pt>
                <c:pt idx="1179">
                  <c:v>17576.0</c:v>
                </c:pt>
                <c:pt idx="1180">
                  <c:v>13730.0</c:v>
                </c:pt>
                <c:pt idx="1181">
                  <c:v>16687.0</c:v>
                </c:pt>
                <c:pt idx="1182">
                  <c:v>18642.0</c:v>
                </c:pt>
                <c:pt idx="1183">
                  <c:v>15452.0</c:v>
                </c:pt>
                <c:pt idx="1184">
                  <c:v>18418.0</c:v>
                </c:pt>
                <c:pt idx="1185">
                  <c:v>18481.0</c:v>
                </c:pt>
                <c:pt idx="1186">
                  <c:v>19769.0</c:v>
                </c:pt>
                <c:pt idx="1187">
                  <c:v>21361.0</c:v>
                </c:pt>
                <c:pt idx="1188">
                  <c:v>21780.0</c:v>
                </c:pt>
                <c:pt idx="1189">
                  <c:v>26802.0</c:v>
                </c:pt>
                <c:pt idx="1190">
                  <c:v>26635.0</c:v>
                </c:pt>
                <c:pt idx="1191">
                  <c:v>26265.0</c:v>
                </c:pt>
                <c:pt idx="1192">
                  <c:v>27221.0</c:v>
                </c:pt>
                <c:pt idx="1193">
                  <c:v>26616.0</c:v>
                </c:pt>
                <c:pt idx="1194">
                  <c:v>25869.0</c:v>
                </c:pt>
                <c:pt idx="1195">
                  <c:v>26281.0</c:v>
                </c:pt>
                <c:pt idx="1196">
                  <c:v>21314.0</c:v>
                </c:pt>
                <c:pt idx="1197">
                  <c:v>26256.0</c:v>
                </c:pt>
                <c:pt idx="1198">
                  <c:v>27151.0</c:v>
                </c:pt>
                <c:pt idx="1199">
                  <c:v>23808.0</c:v>
                </c:pt>
                <c:pt idx="1200">
                  <c:v>21527.0</c:v>
                </c:pt>
                <c:pt idx="1201">
                  <c:v>18691.0</c:v>
                </c:pt>
                <c:pt idx="1202">
                  <c:v>19861.0</c:v>
                </c:pt>
                <c:pt idx="1203">
                  <c:v>20215.0</c:v>
                </c:pt>
                <c:pt idx="1204">
                  <c:v>18597.0</c:v>
                </c:pt>
                <c:pt idx="1205">
                  <c:v>18946.0</c:v>
                </c:pt>
                <c:pt idx="1206">
                  <c:v>15674.0</c:v>
                </c:pt>
                <c:pt idx="1207">
                  <c:v>11620.0</c:v>
                </c:pt>
                <c:pt idx="1208">
                  <c:v>11655.0</c:v>
                </c:pt>
                <c:pt idx="1209">
                  <c:v>11338.0</c:v>
                </c:pt>
                <c:pt idx="1210">
                  <c:v>12018.0</c:v>
                </c:pt>
                <c:pt idx="1211">
                  <c:v>11768.0</c:v>
                </c:pt>
                <c:pt idx="1212">
                  <c:v>11763.0</c:v>
                </c:pt>
                <c:pt idx="1213">
                  <c:v>10468.0</c:v>
                </c:pt>
                <c:pt idx="1214">
                  <c:v>10698.0</c:v>
                </c:pt>
                <c:pt idx="1215">
                  <c:v>10184.0</c:v>
                </c:pt>
                <c:pt idx="1216">
                  <c:v>8961.0</c:v>
                </c:pt>
                <c:pt idx="1217">
                  <c:v>8691.0</c:v>
                </c:pt>
                <c:pt idx="1218">
                  <c:v>10065.0</c:v>
                </c:pt>
                <c:pt idx="1219">
                  <c:v>12590.0</c:v>
                </c:pt>
                <c:pt idx="1220">
                  <c:v>11890.0</c:v>
                </c:pt>
                <c:pt idx="1221">
                  <c:v>13474.0</c:v>
                </c:pt>
                <c:pt idx="1222">
                  <c:v>10090.0</c:v>
                </c:pt>
                <c:pt idx="1223">
                  <c:v>9021.0</c:v>
                </c:pt>
                <c:pt idx="1224">
                  <c:v>8742.0</c:v>
                </c:pt>
                <c:pt idx="1225">
                  <c:v>8715.0</c:v>
                </c:pt>
                <c:pt idx="1226">
                  <c:v>8369.0</c:v>
                </c:pt>
                <c:pt idx="1227">
                  <c:v>9202.0</c:v>
                </c:pt>
                <c:pt idx="1228">
                  <c:v>8948.0</c:v>
                </c:pt>
                <c:pt idx="1229">
                  <c:v>9104.0</c:v>
                </c:pt>
                <c:pt idx="1230">
                  <c:v>9933.0</c:v>
                </c:pt>
                <c:pt idx="1231">
                  <c:v>10045.0</c:v>
                </c:pt>
                <c:pt idx="1232">
                  <c:v>10228.0</c:v>
                </c:pt>
                <c:pt idx="1233">
                  <c:v>8495.0</c:v>
                </c:pt>
                <c:pt idx="1234">
                  <c:v>9806.0</c:v>
                </c:pt>
                <c:pt idx="1235">
                  <c:v>8125.0</c:v>
                </c:pt>
                <c:pt idx="1236">
                  <c:v>7861.0</c:v>
                </c:pt>
                <c:pt idx="1237">
                  <c:v>7005.0</c:v>
                </c:pt>
                <c:pt idx="1238">
                  <c:v>7414.0</c:v>
                </c:pt>
                <c:pt idx="1239">
                  <c:v>7172.0</c:v>
                </c:pt>
                <c:pt idx="1240">
                  <c:v>7278.0</c:v>
                </c:pt>
                <c:pt idx="1241">
                  <c:v>7681.0</c:v>
                </c:pt>
                <c:pt idx="1242">
                  <c:v>7605.0</c:v>
                </c:pt>
                <c:pt idx="1243">
                  <c:v>7494.0</c:v>
                </c:pt>
                <c:pt idx="1244">
                  <c:v>8752.0</c:v>
                </c:pt>
                <c:pt idx="1245">
                  <c:v>9582.0</c:v>
                </c:pt>
                <c:pt idx="1246">
                  <c:v>7886.0</c:v>
                </c:pt>
                <c:pt idx="1247">
                  <c:v>9840.0</c:v>
                </c:pt>
                <c:pt idx="1248">
                  <c:v>6613.0</c:v>
                </c:pt>
                <c:pt idx="1249">
                  <c:v>7776.0</c:v>
                </c:pt>
                <c:pt idx="1250">
                  <c:v>8619.0</c:v>
                </c:pt>
                <c:pt idx="1251">
                  <c:v>8345.0</c:v>
                </c:pt>
                <c:pt idx="1252">
                  <c:v>7092.0</c:v>
                </c:pt>
                <c:pt idx="1253">
                  <c:v>7148.0</c:v>
                </c:pt>
                <c:pt idx="1254">
                  <c:v>7628.0</c:v>
                </c:pt>
                <c:pt idx="1255">
                  <c:v>6590.0</c:v>
                </c:pt>
                <c:pt idx="1256">
                  <c:v>7546.0</c:v>
                </c:pt>
                <c:pt idx="1257">
                  <c:v>8842.0</c:v>
                </c:pt>
                <c:pt idx="1258">
                  <c:v>7529.0</c:v>
                </c:pt>
                <c:pt idx="1259">
                  <c:v>4856.0</c:v>
                </c:pt>
                <c:pt idx="1260">
                  <c:v>5303.0</c:v>
                </c:pt>
                <c:pt idx="1261">
                  <c:v>4917.0</c:v>
                </c:pt>
                <c:pt idx="1262">
                  <c:v>5251.0</c:v>
                </c:pt>
                <c:pt idx="1263">
                  <c:v>5429.0</c:v>
                </c:pt>
                <c:pt idx="1264">
                  <c:v>7950.0</c:v>
                </c:pt>
                <c:pt idx="1265">
                  <c:v>5612.0</c:v>
                </c:pt>
                <c:pt idx="1266">
                  <c:v>4970.0</c:v>
                </c:pt>
                <c:pt idx="1267">
                  <c:v>4251.0</c:v>
                </c:pt>
                <c:pt idx="1268">
                  <c:v>3898.0</c:v>
                </c:pt>
                <c:pt idx="1269">
                  <c:v>4011.0</c:v>
                </c:pt>
                <c:pt idx="1270">
                  <c:v>3993.0</c:v>
                </c:pt>
                <c:pt idx="1271">
                  <c:v>3883.0</c:v>
                </c:pt>
                <c:pt idx="1272">
                  <c:v>3113.0</c:v>
                </c:pt>
                <c:pt idx="1273">
                  <c:v>3624.0</c:v>
                </c:pt>
                <c:pt idx="1274">
                  <c:v>3395.0</c:v>
                </c:pt>
                <c:pt idx="1275">
                  <c:v>3600.0</c:v>
                </c:pt>
                <c:pt idx="1276">
                  <c:v>4052.0</c:v>
                </c:pt>
                <c:pt idx="1277">
                  <c:v>4634.0</c:v>
                </c:pt>
                <c:pt idx="1278">
                  <c:v>4176.0</c:v>
                </c:pt>
                <c:pt idx="1279">
                  <c:v>4616.0</c:v>
                </c:pt>
                <c:pt idx="1280">
                  <c:v>4619.0</c:v>
                </c:pt>
                <c:pt idx="1281">
                  <c:v>4028.0</c:v>
                </c:pt>
                <c:pt idx="1282">
                  <c:v>3698.0</c:v>
                </c:pt>
                <c:pt idx="1283">
                  <c:v>5349.0</c:v>
                </c:pt>
                <c:pt idx="1284">
                  <c:v>5926.0</c:v>
                </c:pt>
                <c:pt idx="1285">
                  <c:v>5194.0</c:v>
                </c:pt>
                <c:pt idx="1286">
                  <c:v>5822.0</c:v>
                </c:pt>
                <c:pt idx="1287">
                  <c:v>5153.0</c:v>
                </c:pt>
                <c:pt idx="1288">
                  <c:v>5254.0</c:v>
                </c:pt>
                <c:pt idx="1289">
                  <c:v>5205.0</c:v>
                </c:pt>
                <c:pt idx="1290">
                  <c:v>5463.0</c:v>
                </c:pt>
                <c:pt idx="1291">
                  <c:v>5097.0</c:v>
                </c:pt>
                <c:pt idx="1292">
                  <c:v>5393.0</c:v>
                </c:pt>
                <c:pt idx="1293">
                  <c:v>6736.0</c:v>
                </c:pt>
                <c:pt idx="1294">
                  <c:v>6544.0</c:v>
                </c:pt>
                <c:pt idx="1295">
                  <c:v>7799.0</c:v>
                </c:pt>
                <c:pt idx="1296">
                  <c:v>6133.0</c:v>
                </c:pt>
                <c:pt idx="1297">
                  <c:v>6904.0</c:v>
                </c:pt>
                <c:pt idx="1298">
                  <c:v>7297.0</c:v>
                </c:pt>
                <c:pt idx="1299">
                  <c:v>7012.0</c:v>
                </c:pt>
                <c:pt idx="1300">
                  <c:v>6038.0</c:v>
                </c:pt>
                <c:pt idx="1301">
                  <c:v>5751.0</c:v>
                </c:pt>
                <c:pt idx="1302">
                  <c:v>6248.0</c:v>
                </c:pt>
                <c:pt idx="1303">
                  <c:v>6475.0</c:v>
                </c:pt>
                <c:pt idx="1304">
                  <c:v>6485.0</c:v>
                </c:pt>
                <c:pt idx="1305">
                  <c:v>7988.0</c:v>
                </c:pt>
                <c:pt idx="1306">
                  <c:v>8026.0</c:v>
                </c:pt>
                <c:pt idx="1307">
                  <c:v>8076.0</c:v>
                </c:pt>
                <c:pt idx="1308">
                  <c:v>8052.0</c:v>
                </c:pt>
                <c:pt idx="1309">
                  <c:v>8464.0</c:v>
                </c:pt>
                <c:pt idx="1310">
                  <c:v>8051.0</c:v>
                </c:pt>
                <c:pt idx="1311">
                  <c:v>6808.0</c:v>
                </c:pt>
                <c:pt idx="1312">
                  <c:v>6842.0</c:v>
                </c:pt>
                <c:pt idx="1313">
                  <c:v>6896.0</c:v>
                </c:pt>
                <c:pt idx="1314">
                  <c:v>7001.0</c:v>
                </c:pt>
                <c:pt idx="1315">
                  <c:v>6946.0</c:v>
                </c:pt>
                <c:pt idx="1316">
                  <c:v>6784.0</c:v>
                </c:pt>
                <c:pt idx="1317">
                  <c:v>6623.0</c:v>
                </c:pt>
                <c:pt idx="1318">
                  <c:v>6079.0</c:v>
                </c:pt>
                <c:pt idx="1319">
                  <c:v>6679.0</c:v>
                </c:pt>
                <c:pt idx="1320">
                  <c:v>2977.0</c:v>
                </c:pt>
                <c:pt idx="1321">
                  <c:v>2989.0</c:v>
                </c:pt>
                <c:pt idx="1322">
                  <c:v>1966.0</c:v>
                </c:pt>
                <c:pt idx="1323">
                  <c:v>2090.0</c:v>
                </c:pt>
                <c:pt idx="1324">
                  <c:v>2751.0</c:v>
                </c:pt>
                <c:pt idx="1325">
                  <c:v>2093.0</c:v>
                </c:pt>
                <c:pt idx="1326">
                  <c:v>2463.0</c:v>
                </c:pt>
                <c:pt idx="1327">
                  <c:v>2372.0</c:v>
                </c:pt>
                <c:pt idx="1328">
                  <c:v>2668.0</c:v>
                </c:pt>
                <c:pt idx="1329">
                  <c:v>2795.0</c:v>
                </c:pt>
                <c:pt idx="1330">
                  <c:v>2822.0</c:v>
                </c:pt>
                <c:pt idx="1331">
                  <c:v>2327.0</c:v>
                </c:pt>
                <c:pt idx="1332">
                  <c:v>3063.0</c:v>
                </c:pt>
                <c:pt idx="1333">
                  <c:v>2782.0</c:v>
                </c:pt>
                <c:pt idx="1334">
                  <c:v>2417.0</c:v>
                </c:pt>
                <c:pt idx="1335">
                  <c:v>2192.0</c:v>
                </c:pt>
                <c:pt idx="1336">
                  <c:v>2261.0</c:v>
                </c:pt>
                <c:pt idx="1337">
                  <c:v>2148.0</c:v>
                </c:pt>
                <c:pt idx="1338">
                  <c:v>2004.0</c:v>
                </c:pt>
                <c:pt idx="1339">
                  <c:v>2207.0</c:v>
                </c:pt>
                <c:pt idx="1340">
                  <c:v>2727.0</c:v>
                </c:pt>
                <c:pt idx="1341">
                  <c:v>3672.0</c:v>
                </c:pt>
                <c:pt idx="1342">
                  <c:v>3236.0</c:v>
                </c:pt>
                <c:pt idx="1343">
                  <c:v>2947.0</c:v>
                </c:pt>
                <c:pt idx="1344">
                  <c:v>3058.0</c:v>
                </c:pt>
                <c:pt idx="1345">
                  <c:v>3848.0</c:v>
                </c:pt>
                <c:pt idx="1346">
                  <c:v>5534.0</c:v>
                </c:pt>
                <c:pt idx="1347">
                  <c:v>5238.0</c:v>
                </c:pt>
                <c:pt idx="1348">
                  <c:v>4091.0</c:v>
                </c:pt>
                <c:pt idx="1349">
                  <c:v>4582.0</c:v>
                </c:pt>
                <c:pt idx="1350">
                  <c:v>5647.0</c:v>
                </c:pt>
                <c:pt idx="1351">
                  <c:v>7985.0</c:v>
                </c:pt>
                <c:pt idx="1352">
                  <c:v>3737.0</c:v>
                </c:pt>
                <c:pt idx="1353">
                  <c:v>3525.0</c:v>
                </c:pt>
                <c:pt idx="1354">
                  <c:v>3999.0</c:v>
                </c:pt>
                <c:pt idx="1355">
                  <c:v>4491.0</c:v>
                </c:pt>
                <c:pt idx="1356">
                  <c:v>4244.0</c:v>
                </c:pt>
                <c:pt idx="1357">
                  <c:v>4106.0</c:v>
                </c:pt>
                <c:pt idx="1358">
                  <c:v>3835.0</c:v>
                </c:pt>
                <c:pt idx="1359">
                  <c:v>4135.0</c:v>
                </c:pt>
                <c:pt idx="1360">
                  <c:v>4786.0</c:v>
                </c:pt>
                <c:pt idx="1361">
                  <c:v>4349.0</c:v>
                </c:pt>
                <c:pt idx="1362">
                  <c:v>4200.0</c:v>
                </c:pt>
                <c:pt idx="1363">
                  <c:v>2915.0</c:v>
                </c:pt>
                <c:pt idx="1364">
                  <c:v>2832.0</c:v>
                </c:pt>
                <c:pt idx="1365">
                  <c:v>3659.0</c:v>
                </c:pt>
                <c:pt idx="1366">
                  <c:v>3549.0</c:v>
                </c:pt>
                <c:pt idx="1367">
                  <c:v>2666.0</c:v>
                </c:pt>
                <c:pt idx="1368">
                  <c:v>2139.0</c:v>
                </c:pt>
                <c:pt idx="1369">
                  <c:v>2544.0</c:v>
                </c:pt>
                <c:pt idx="1370">
                  <c:v>2268.0</c:v>
                </c:pt>
                <c:pt idx="1371">
                  <c:v>2717.0</c:v>
                </c:pt>
                <c:pt idx="1372">
                  <c:v>2244.0</c:v>
                </c:pt>
                <c:pt idx="1373">
                  <c:v>1352.0</c:v>
                </c:pt>
                <c:pt idx="1374">
                  <c:v>1171.0</c:v>
                </c:pt>
                <c:pt idx="1375">
                  <c:v>1298.0</c:v>
                </c:pt>
                <c:pt idx="1376">
                  <c:v>1041.0</c:v>
                </c:pt>
                <c:pt idx="1377">
                  <c:v>4966.0</c:v>
                </c:pt>
                <c:pt idx="1378">
                  <c:v>1218.0</c:v>
                </c:pt>
                <c:pt idx="1379">
                  <c:v>2217.0</c:v>
                </c:pt>
                <c:pt idx="1380">
                  <c:v>1918.0</c:v>
                </c:pt>
                <c:pt idx="1381">
                  <c:v>1491.0</c:v>
                </c:pt>
                <c:pt idx="1382">
                  <c:v>1504.0</c:v>
                </c:pt>
                <c:pt idx="1383">
                  <c:v>2197.0</c:v>
                </c:pt>
                <c:pt idx="1384">
                  <c:v>4155.0</c:v>
                </c:pt>
                <c:pt idx="1385">
                  <c:v>1916.0</c:v>
                </c:pt>
                <c:pt idx="1386">
                  <c:v>1977.0</c:v>
                </c:pt>
                <c:pt idx="1387">
                  <c:v>1806.0</c:v>
                </c:pt>
                <c:pt idx="1388">
                  <c:v>2013.0</c:v>
                </c:pt>
                <c:pt idx="1389">
                  <c:v>2508.0</c:v>
                </c:pt>
                <c:pt idx="1390">
                  <c:v>3357.0</c:v>
                </c:pt>
                <c:pt idx="1391">
                  <c:v>2296.0</c:v>
                </c:pt>
                <c:pt idx="1392">
                  <c:v>2728.0</c:v>
                </c:pt>
                <c:pt idx="1393">
                  <c:v>4560.0</c:v>
                </c:pt>
                <c:pt idx="1394">
                  <c:v>5389.0</c:v>
                </c:pt>
                <c:pt idx="1395">
                  <c:v>9962.0</c:v>
                </c:pt>
                <c:pt idx="1396">
                  <c:v>8289.0</c:v>
                </c:pt>
                <c:pt idx="1397">
                  <c:v>10380.0</c:v>
                </c:pt>
                <c:pt idx="1398">
                  <c:v>12419.0</c:v>
                </c:pt>
                <c:pt idx="1399">
                  <c:v>13605.0</c:v>
                </c:pt>
                <c:pt idx="1400">
                  <c:v>10884.0</c:v>
                </c:pt>
                <c:pt idx="1401">
                  <c:v>11517.0</c:v>
                </c:pt>
                <c:pt idx="1402">
                  <c:v>11069.0</c:v>
                </c:pt>
                <c:pt idx="1403">
                  <c:v>10971.0</c:v>
                </c:pt>
                <c:pt idx="1404">
                  <c:v>7762.0</c:v>
                </c:pt>
                <c:pt idx="1405">
                  <c:v>3545.0</c:v>
                </c:pt>
                <c:pt idx="1406">
                  <c:v>5154.0</c:v>
                </c:pt>
                <c:pt idx="1407">
                  <c:v>5997.0</c:v>
                </c:pt>
                <c:pt idx="1408">
                  <c:v>6422.0</c:v>
                </c:pt>
                <c:pt idx="1409">
                  <c:v>4974.0</c:v>
                </c:pt>
                <c:pt idx="1410">
                  <c:v>5909.0</c:v>
                </c:pt>
                <c:pt idx="1411">
                  <c:v>5567.0</c:v>
                </c:pt>
                <c:pt idx="1412">
                  <c:v>4060.0</c:v>
                </c:pt>
                <c:pt idx="1413">
                  <c:v>5304.0</c:v>
                </c:pt>
                <c:pt idx="1414">
                  <c:v>7069.0</c:v>
                </c:pt>
                <c:pt idx="1415">
                  <c:v>2955.0</c:v>
                </c:pt>
              </c:numCache>
            </c:numRef>
          </c:val>
        </c:ser>
        <c:ser>
          <c:idx val="4"/>
          <c:order val="3"/>
          <c:tx>
            <c:strRef>
              <c:f>'Asset Composition'!$E$3</c:f>
              <c:strCache>
                <c:ptCount val="1"/>
                <c:pt idx="0">
                  <c:v>U.S. Government securities</c:v>
                </c:pt>
              </c:strCache>
            </c:strRef>
          </c:tx>
          <c:spPr>
            <a:solidFill>
              <a:srgbClr val="00B050"/>
            </a:solidFill>
            <a:ln w="25400">
              <a:noFill/>
            </a:ln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Composition'!$E$4:$E$1419</c:f>
              <c:numCache>
                <c:formatCode>#,##0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205.0</c:v>
                </c:pt>
                <c:pt idx="7">
                  <c:v>705.0</c:v>
                </c:pt>
                <c:pt idx="8">
                  <c:v>925.0</c:v>
                </c:pt>
                <c:pt idx="9">
                  <c:v>1070.0</c:v>
                </c:pt>
                <c:pt idx="10">
                  <c:v>2416.0</c:v>
                </c:pt>
                <c:pt idx="11">
                  <c:v>3796.0</c:v>
                </c:pt>
                <c:pt idx="12">
                  <c:v>4282.0</c:v>
                </c:pt>
                <c:pt idx="13">
                  <c:v>5056.0</c:v>
                </c:pt>
                <c:pt idx="14">
                  <c:v>5406.0</c:v>
                </c:pt>
                <c:pt idx="15">
                  <c:v>6072.0</c:v>
                </c:pt>
                <c:pt idx="16">
                  <c:v>6417.0</c:v>
                </c:pt>
                <c:pt idx="17">
                  <c:v>6639.0</c:v>
                </c:pt>
                <c:pt idx="18">
                  <c:v>6639.0</c:v>
                </c:pt>
                <c:pt idx="19">
                  <c:v>6738.0</c:v>
                </c:pt>
                <c:pt idx="20">
                  <c:v>6813.0</c:v>
                </c:pt>
                <c:pt idx="21">
                  <c:v>6813.0</c:v>
                </c:pt>
                <c:pt idx="22">
                  <c:v>6813.0</c:v>
                </c:pt>
                <c:pt idx="23">
                  <c:v>6813.0</c:v>
                </c:pt>
                <c:pt idx="24">
                  <c:v>6813.0</c:v>
                </c:pt>
                <c:pt idx="25">
                  <c:v>6813.0</c:v>
                </c:pt>
                <c:pt idx="26">
                  <c:v>6813.0</c:v>
                </c:pt>
                <c:pt idx="27">
                  <c:v>6947.0</c:v>
                </c:pt>
                <c:pt idx="28">
                  <c:v>7022.0</c:v>
                </c:pt>
                <c:pt idx="29">
                  <c:v>7187.0</c:v>
                </c:pt>
                <c:pt idx="30">
                  <c:v>7208.0</c:v>
                </c:pt>
                <c:pt idx="31">
                  <c:v>7601.0</c:v>
                </c:pt>
                <c:pt idx="32">
                  <c:v>7652.0</c:v>
                </c:pt>
                <c:pt idx="33">
                  <c:v>7898.0</c:v>
                </c:pt>
                <c:pt idx="34">
                  <c:v>7923.0</c:v>
                </c:pt>
                <c:pt idx="35">
                  <c:v>7923.0</c:v>
                </c:pt>
                <c:pt idx="36">
                  <c:v>7923.0</c:v>
                </c:pt>
                <c:pt idx="37">
                  <c:v>8503.0</c:v>
                </c:pt>
                <c:pt idx="38">
                  <c:v>8607.0</c:v>
                </c:pt>
                <c:pt idx="39">
                  <c:v>8740.0</c:v>
                </c:pt>
                <c:pt idx="40">
                  <c:v>8836.0</c:v>
                </c:pt>
                <c:pt idx="41">
                  <c:v>8843.0</c:v>
                </c:pt>
                <c:pt idx="42">
                  <c:v>8852.0</c:v>
                </c:pt>
                <c:pt idx="43">
                  <c:v>9047.0</c:v>
                </c:pt>
                <c:pt idx="44">
                  <c:v>9328.0</c:v>
                </c:pt>
                <c:pt idx="45">
                  <c:v>9329.0</c:v>
                </c:pt>
                <c:pt idx="46">
                  <c:v>9483.0</c:v>
                </c:pt>
                <c:pt idx="47">
                  <c:v>10380.0</c:v>
                </c:pt>
                <c:pt idx="48">
                  <c:v>10480.0</c:v>
                </c:pt>
                <c:pt idx="49">
                  <c:v>10505.0</c:v>
                </c:pt>
                <c:pt idx="50">
                  <c:v>10533.0</c:v>
                </c:pt>
                <c:pt idx="51">
                  <c:v>12003.0</c:v>
                </c:pt>
                <c:pt idx="52">
                  <c:v>12674.0</c:v>
                </c:pt>
                <c:pt idx="53">
                  <c:v>12919.0</c:v>
                </c:pt>
                <c:pt idx="54">
                  <c:v>13875.0</c:v>
                </c:pt>
                <c:pt idx="55">
                  <c:v>14401.0</c:v>
                </c:pt>
                <c:pt idx="56">
                  <c:v>14523.0</c:v>
                </c:pt>
                <c:pt idx="57">
                  <c:v>15060.0</c:v>
                </c:pt>
                <c:pt idx="58">
                  <c:v>15797.0</c:v>
                </c:pt>
                <c:pt idx="59">
                  <c:v>16734.0</c:v>
                </c:pt>
                <c:pt idx="60">
                  <c:v>17613.0</c:v>
                </c:pt>
                <c:pt idx="61">
                  <c:v>20242.0</c:v>
                </c:pt>
                <c:pt idx="62">
                  <c:v>21372.0</c:v>
                </c:pt>
                <c:pt idx="63">
                  <c:v>24341.0</c:v>
                </c:pt>
                <c:pt idx="64">
                  <c:v>25304.0</c:v>
                </c:pt>
                <c:pt idx="65">
                  <c:v>26422.0</c:v>
                </c:pt>
                <c:pt idx="66">
                  <c:v>29632.0</c:v>
                </c:pt>
                <c:pt idx="67">
                  <c:v>33063.0</c:v>
                </c:pt>
                <c:pt idx="68">
                  <c:v>34141.0</c:v>
                </c:pt>
                <c:pt idx="69">
                  <c:v>39213.0</c:v>
                </c:pt>
                <c:pt idx="70">
                  <c:v>40184.0</c:v>
                </c:pt>
                <c:pt idx="71">
                  <c:v>40275.0</c:v>
                </c:pt>
                <c:pt idx="72">
                  <c:v>47158.0</c:v>
                </c:pt>
                <c:pt idx="73">
                  <c:v>48158.0</c:v>
                </c:pt>
                <c:pt idx="74">
                  <c:v>49044.0</c:v>
                </c:pt>
                <c:pt idx="75">
                  <c:v>49681.0</c:v>
                </c:pt>
                <c:pt idx="76">
                  <c:v>53977.0</c:v>
                </c:pt>
                <c:pt idx="77">
                  <c:v>55108.0</c:v>
                </c:pt>
                <c:pt idx="78">
                  <c:v>55677.0</c:v>
                </c:pt>
                <c:pt idx="79">
                  <c:v>55782.0</c:v>
                </c:pt>
                <c:pt idx="80">
                  <c:v>56181.0</c:v>
                </c:pt>
                <c:pt idx="81">
                  <c:v>56381.0</c:v>
                </c:pt>
                <c:pt idx="82">
                  <c:v>57065.0</c:v>
                </c:pt>
                <c:pt idx="83">
                  <c:v>57065.0</c:v>
                </c:pt>
                <c:pt idx="84">
                  <c:v>57129.0</c:v>
                </c:pt>
                <c:pt idx="85">
                  <c:v>57135.0</c:v>
                </c:pt>
                <c:pt idx="86">
                  <c:v>57135.0</c:v>
                </c:pt>
                <c:pt idx="87">
                  <c:v>56936.0</c:v>
                </c:pt>
                <c:pt idx="88">
                  <c:v>56581.0</c:v>
                </c:pt>
                <c:pt idx="89">
                  <c:v>55962.0</c:v>
                </c:pt>
                <c:pt idx="90">
                  <c:v>55054.0</c:v>
                </c:pt>
                <c:pt idx="91">
                  <c:v>54914.0</c:v>
                </c:pt>
                <c:pt idx="92">
                  <c:v>55001.0</c:v>
                </c:pt>
                <c:pt idx="93">
                  <c:v>55026.0</c:v>
                </c:pt>
                <c:pt idx="94">
                  <c:v>55009.0</c:v>
                </c:pt>
                <c:pt idx="95">
                  <c:v>55954.0</c:v>
                </c:pt>
                <c:pt idx="96">
                  <c:v>55592.0</c:v>
                </c:pt>
                <c:pt idx="97">
                  <c:v>53471.0</c:v>
                </c:pt>
                <c:pt idx="98">
                  <c:v>53133.0</c:v>
                </c:pt>
                <c:pt idx="99">
                  <c:v>53086.0</c:v>
                </c:pt>
                <c:pt idx="100">
                  <c:v>53032.0</c:v>
                </c:pt>
                <c:pt idx="101">
                  <c:v>51904.0</c:v>
                </c:pt>
                <c:pt idx="102">
                  <c:v>51907.0</c:v>
                </c:pt>
                <c:pt idx="103">
                  <c:v>50200.0</c:v>
                </c:pt>
                <c:pt idx="104">
                  <c:v>50282.0</c:v>
                </c:pt>
                <c:pt idx="105">
                  <c:v>50594.0</c:v>
                </c:pt>
                <c:pt idx="106">
                  <c:v>51382.0</c:v>
                </c:pt>
                <c:pt idx="107">
                  <c:v>52715.0</c:v>
                </c:pt>
                <c:pt idx="108">
                  <c:v>53815.0</c:v>
                </c:pt>
                <c:pt idx="109">
                  <c:v>54671.0</c:v>
                </c:pt>
                <c:pt idx="110">
                  <c:v>55414.0</c:v>
                </c:pt>
                <c:pt idx="111">
                  <c:v>55909.0</c:v>
                </c:pt>
                <c:pt idx="112">
                  <c:v>55963.0</c:v>
                </c:pt>
                <c:pt idx="113">
                  <c:v>56213.0</c:v>
                </c:pt>
                <c:pt idx="114">
                  <c:v>55769.0</c:v>
                </c:pt>
                <c:pt idx="115">
                  <c:v>49197.0</c:v>
                </c:pt>
                <c:pt idx="116">
                  <c:v>48117.0</c:v>
                </c:pt>
                <c:pt idx="117">
                  <c:v>48118.0</c:v>
                </c:pt>
                <c:pt idx="118">
                  <c:v>48118.0</c:v>
                </c:pt>
                <c:pt idx="119">
                  <c:v>48118.0</c:v>
                </c:pt>
                <c:pt idx="120">
                  <c:v>48594.0</c:v>
                </c:pt>
                <c:pt idx="121">
                  <c:v>48523.0</c:v>
                </c:pt>
                <c:pt idx="122">
                  <c:v>48093.0</c:v>
                </c:pt>
                <c:pt idx="123">
                  <c:v>47700.0</c:v>
                </c:pt>
                <c:pt idx="124">
                  <c:v>109671.0</c:v>
                </c:pt>
                <c:pt idx="125">
                  <c:v>109588.0</c:v>
                </c:pt>
                <c:pt idx="126">
                  <c:v>109575.0</c:v>
                </c:pt>
                <c:pt idx="127">
                  <c:v>117818.0</c:v>
                </c:pt>
                <c:pt idx="128">
                  <c:v>124269.0</c:v>
                </c:pt>
                <c:pt idx="129">
                  <c:v>117761.0</c:v>
                </c:pt>
                <c:pt idx="130">
                  <c:v>114390.0</c:v>
                </c:pt>
                <c:pt idx="131">
                  <c:v>117658.0</c:v>
                </c:pt>
                <c:pt idx="132">
                  <c:v>113882.0</c:v>
                </c:pt>
                <c:pt idx="133">
                  <c:v>119685.0</c:v>
                </c:pt>
                <c:pt idx="134">
                  <c:v>114128.0</c:v>
                </c:pt>
                <c:pt idx="135">
                  <c:v>114918.0</c:v>
                </c:pt>
                <c:pt idx="136">
                  <c:v>70728.0</c:v>
                </c:pt>
                <c:pt idx="137">
                  <c:v>71594.0</c:v>
                </c:pt>
                <c:pt idx="138">
                  <c:v>74320.0</c:v>
                </c:pt>
                <c:pt idx="139">
                  <c:v>75315.0</c:v>
                </c:pt>
                <c:pt idx="140">
                  <c:v>76953.0</c:v>
                </c:pt>
                <c:pt idx="141">
                  <c:v>67886.0</c:v>
                </c:pt>
                <c:pt idx="142">
                  <c:v>73880.0</c:v>
                </c:pt>
                <c:pt idx="143">
                  <c:v>75681.0</c:v>
                </c:pt>
                <c:pt idx="144">
                  <c:v>75706.0</c:v>
                </c:pt>
                <c:pt idx="145">
                  <c:v>77927.0</c:v>
                </c:pt>
                <c:pt idx="146">
                  <c:v>87835.0</c:v>
                </c:pt>
                <c:pt idx="147">
                  <c:v>87724.0</c:v>
                </c:pt>
                <c:pt idx="148">
                  <c:v>94999.0</c:v>
                </c:pt>
                <c:pt idx="149">
                  <c:v>95005.0</c:v>
                </c:pt>
                <c:pt idx="150">
                  <c:v>129359.0</c:v>
                </c:pt>
                <c:pt idx="151">
                  <c:v>103395.0</c:v>
                </c:pt>
                <c:pt idx="152">
                  <c:v>102343.0</c:v>
                </c:pt>
                <c:pt idx="153">
                  <c:v>110042.0</c:v>
                </c:pt>
                <c:pt idx="154">
                  <c:v>99062.0</c:v>
                </c:pt>
                <c:pt idx="155">
                  <c:v>96110.0</c:v>
                </c:pt>
                <c:pt idx="156">
                  <c:v>241906.0</c:v>
                </c:pt>
                <c:pt idx="157">
                  <c:v>111812.0</c:v>
                </c:pt>
                <c:pt idx="158">
                  <c:v>89096.0</c:v>
                </c:pt>
                <c:pt idx="159">
                  <c:v>99622.0</c:v>
                </c:pt>
                <c:pt idx="160">
                  <c:v>101820.0</c:v>
                </c:pt>
                <c:pt idx="161">
                  <c:v>108568.0</c:v>
                </c:pt>
                <c:pt idx="162">
                  <c:v>107233.0</c:v>
                </c:pt>
                <c:pt idx="163">
                  <c:v>143225.0</c:v>
                </c:pt>
                <c:pt idx="164">
                  <c:v>186733.0</c:v>
                </c:pt>
                <c:pt idx="165">
                  <c:v>168221.0</c:v>
                </c:pt>
                <c:pt idx="166">
                  <c:v>123194.0</c:v>
                </c:pt>
                <c:pt idx="167">
                  <c:v>132632.0</c:v>
                </c:pt>
                <c:pt idx="168">
                  <c:v>225882.0</c:v>
                </c:pt>
                <c:pt idx="169">
                  <c:v>158324.0</c:v>
                </c:pt>
                <c:pt idx="170">
                  <c:v>222657.0</c:v>
                </c:pt>
                <c:pt idx="171">
                  <c:v>235187.0</c:v>
                </c:pt>
                <c:pt idx="172">
                  <c:v>254976.0</c:v>
                </c:pt>
                <c:pt idx="173">
                  <c:v>262363.0</c:v>
                </c:pt>
                <c:pt idx="174">
                  <c:v>287075.0</c:v>
                </c:pt>
                <c:pt idx="175">
                  <c:v>310769.0</c:v>
                </c:pt>
                <c:pt idx="176">
                  <c:v>320803.0</c:v>
                </c:pt>
                <c:pt idx="177">
                  <c:v>196380.0</c:v>
                </c:pt>
                <c:pt idx="178">
                  <c:v>92970.0</c:v>
                </c:pt>
                <c:pt idx="179">
                  <c:v>78853.0</c:v>
                </c:pt>
                <c:pt idx="180">
                  <c:v>77561.0</c:v>
                </c:pt>
                <c:pt idx="181">
                  <c:v>146878.0</c:v>
                </c:pt>
                <c:pt idx="182">
                  <c:v>114084.0</c:v>
                </c:pt>
                <c:pt idx="183">
                  <c:v>74543.0</c:v>
                </c:pt>
                <c:pt idx="184">
                  <c:v>146924.0</c:v>
                </c:pt>
                <c:pt idx="185">
                  <c:v>97085.0</c:v>
                </c:pt>
                <c:pt idx="186">
                  <c:v>73862.0</c:v>
                </c:pt>
                <c:pt idx="187">
                  <c:v>76760.0</c:v>
                </c:pt>
                <c:pt idx="188">
                  <c:v>259066.0</c:v>
                </c:pt>
                <c:pt idx="189">
                  <c:v>60099.0</c:v>
                </c:pt>
                <c:pt idx="190">
                  <c:v>72196.0</c:v>
                </c:pt>
                <c:pt idx="191">
                  <c:v>56617.0</c:v>
                </c:pt>
                <c:pt idx="192">
                  <c:v>57012.0</c:v>
                </c:pt>
                <c:pt idx="193">
                  <c:v>53810.0</c:v>
                </c:pt>
                <c:pt idx="194">
                  <c:v>52335.0</c:v>
                </c:pt>
                <c:pt idx="195">
                  <c:v>64043.0</c:v>
                </c:pt>
                <c:pt idx="196">
                  <c:v>54103.0</c:v>
                </c:pt>
                <c:pt idx="197">
                  <c:v>56122.0</c:v>
                </c:pt>
                <c:pt idx="198">
                  <c:v>57798.0</c:v>
                </c:pt>
                <c:pt idx="199">
                  <c:v>63340.0</c:v>
                </c:pt>
                <c:pt idx="200">
                  <c:v>70900.0</c:v>
                </c:pt>
                <c:pt idx="201">
                  <c:v>78643.0</c:v>
                </c:pt>
                <c:pt idx="202">
                  <c:v>84803.0</c:v>
                </c:pt>
                <c:pt idx="203">
                  <c:v>94407.0</c:v>
                </c:pt>
                <c:pt idx="204">
                  <c:v>95943.0</c:v>
                </c:pt>
                <c:pt idx="205">
                  <c:v>350311.0</c:v>
                </c:pt>
                <c:pt idx="206">
                  <c:v>118222.0</c:v>
                </c:pt>
                <c:pt idx="207">
                  <c:v>121435.0</c:v>
                </c:pt>
                <c:pt idx="208">
                  <c:v>122927.0</c:v>
                </c:pt>
                <c:pt idx="209">
                  <c:v>177314.0</c:v>
                </c:pt>
                <c:pt idx="210">
                  <c:v>121796.0</c:v>
                </c:pt>
                <c:pt idx="211">
                  <c:v>134802.0</c:v>
                </c:pt>
                <c:pt idx="212">
                  <c:v>140666.0</c:v>
                </c:pt>
                <c:pt idx="213">
                  <c:v>353923.0</c:v>
                </c:pt>
                <c:pt idx="214">
                  <c:v>311546.0</c:v>
                </c:pt>
                <c:pt idx="215">
                  <c:v>154887.0</c:v>
                </c:pt>
                <c:pt idx="216">
                  <c:v>204630.0</c:v>
                </c:pt>
                <c:pt idx="217">
                  <c:v>299744.0</c:v>
                </c:pt>
                <c:pt idx="218">
                  <c:v>175969.0</c:v>
                </c:pt>
                <c:pt idx="219">
                  <c:v>294784.0</c:v>
                </c:pt>
                <c:pt idx="220">
                  <c:v>167751.0</c:v>
                </c:pt>
                <c:pt idx="221">
                  <c:v>169305.0</c:v>
                </c:pt>
                <c:pt idx="222">
                  <c:v>175218.0</c:v>
                </c:pt>
                <c:pt idx="223">
                  <c:v>182782.0</c:v>
                </c:pt>
                <c:pt idx="224">
                  <c:v>186892.0</c:v>
                </c:pt>
                <c:pt idx="225">
                  <c:v>195571.0</c:v>
                </c:pt>
                <c:pt idx="226">
                  <c:v>199693.0</c:v>
                </c:pt>
                <c:pt idx="227">
                  <c:v>200935.0</c:v>
                </c:pt>
                <c:pt idx="228">
                  <c:v>205780.0</c:v>
                </c:pt>
                <c:pt idx="229">
                  <c:v>212847.0</c:v>
                </c:pt>
                <c:pt idx="230">
                  <c:v>216175.0</c:v>
                </c:pt>
                <c:pt idx="231">
                  <c:v>218636.0</c:v>
                </c:pt>
                <c:pt idx="232">
                  <c:v>221394.0</c:v>
                </c:pt>
                <c:pt idx="233">
                  <c:v>229507.0</c:v>
                </c:pt>
                <c:pt idx="234">
                  <c:v>231232.0</c:v>
                </c:pt>
                <c:pt idx="235">
                  <c:v>226914.0</c:v>
                </c:pt>
                <c:pt idx="236">
                  <c:v>229014.0</c:v>
                </c:pt>
                <c:pt idx="237">
                  <c:v>255015.0</c:v>
                </c:pt>
                <c:pt idx="238">
                  <c:v>231868.0</c:v>
                </c:pt>
                <c:pt idx="239">
                  <c:v>229347.0</c:v>
                </c:pt>
                <c:pt idx="240">
                  <c:v>231569.0</c:v>
                </c:pt>
                <c:pt idx="241">
                  <c:v>227575.0</c:v>
                </c:pt>
                <c:pt idx="242">
                  <c:v>233559.0</c:v>
                </c:pt>
                <c:pt idx="243">
                  <c:v>237388.0</c:v>
                </c:pt>
                <c:pt idx="244">
                  <c:v>239400.0</c:v>
                </c:pt>
                <c:pt idx="245">
                  <c:v>245356.0</c:v>
                </c:pt>
                <c:pt idx="246">
                  <c:v>257099.0</c:v>
                </c:pt>
                <c:pt idx="247">
                  <c:v>323099.0</c:v>
                </c:pt>
                <c:pt idx="248">
                  <c:v>265154.0</c:v>
                </c:pt>
                <c:pt idx="249">
                  <c:v>270705.0</c:v>
                </c:pt>
                <c:pt idx="250">
                  <c:v>277516.0</c:v>
                </c:pt>
                <c:pt idx="251">
                  <c:v>368943.0</c:v>
                </c:pt>
                <c:pt idx="252">
                  <c:v>350273.0</c:v>
                </c:pt>
                <c:pt idx="253">
                  <c:v>278315.0</c:v>
                </c:pt>
                <c:pt idx="254">
                  <c:v>290379.0</c:v>
                </c:pt>
                <c:pt idx="255">
                  <c:v>294780.0</c:v>
                </c:pt>
                <c:pt idx="256">
                  <c:v>296598.0</c:v>
                </c:pt>
                <c:pt idx="257">
                  <c:v>300766.0</c:v>
                </c:pt>
                <c:pt idx="258">
                  <c:v>301254.0</c:v>
                </c:pt>
                <c:pt idx="259">
                  <c:v>300129.0</c:v>
                </c:pt>
                <c:pt idx="260">
                  <c:v>305463.0</c:v>
                </c:pt>
                <c:pt idx="261">
                  <c:v>312245.0</c:v>
                </c:pt>
                <c:pt idx="262">
                  <c:v>314937.0</c:v>
                </c:pt>
                <c:pt idx="263">
                  <c:v>310755.0</c:v>
                </c:pt>
                <c:pt idx="264">
                  <c:v>300120.0</c:v>
                </c:pt>
                <c:pt idx="265">
                  <c:v>330458.0</c:v>
                </c:pt>
                <c:pt idx="266">
                  <c:v>300405.0</c:v>
                </c:pt>
                <c:pt idx="267">
                  <c:v>375990.0</c:v>
                </c:pt>
                <c:pt idx="268">
                  <c:v>329506.0</c:v>
                </c:pt>
                <c:pt idx="269">
                  <c:v>346784.0</c:v>
                </c:pt>
                <c:pt idx="270">
                  <c:v>303865.0</c:v>
                </c:pt>
                <c:pt idx="271">
                  <c:v>303521.0</c:v>
                </c:pt>
                <c:pt idx="272">
                  <c:v>302903.0</c:v>
                </c:pt>
                <c:pt idx="273">
                  <c:v>317155.0</c:v>
                </c:pt>
                <c:pt idx="274">
                  <c:v>295448.0</c:v>
                </c:pt>
                <c:pt idx="275">
                  <c:v>294354.0</c:v>
                </c:pt>
                <c:pt idx="276">
                  <c:v>293410.0</c:v>
                </c:pt>
                <c:pt idx="277">
                  <c:v>294304.0</c:v>
                </c:pt>
                <c:pt idx="278">
                  <c:v>436984.0</c:v>
                </c:pt>
                <c:pt idx="279">
                  <c:v>289922.0</c:v>
                </c:pt>
                <c:pt idx="280">
                  <c:v>372416.0</c:v>
                </c:pt>
                <c:pt idx="281">
                  <c:v>366785.0</c:v>
                </c:pt>
                <c:pt idx="282">
                  <c:v>330595.0</c:v>
                </c:pt>
                <c:pt idx="283">
                  <c:v>293931.0</c:v>
                </c:pt>
                <c:pt idx="284">
                  <c:v>293514.0</c:v>
                </c:pt>
                <c:pt idx="285">
                  <c:v>299901.0</c:v>
                </c:pt>
                <c:pt idx="286">
                  <c:v>306328.0</c:v>
                </c:pt>
                <c:pt idx="287">
                  <c:v>303626.0</c:v>
                </c:pt>
                <c:pt idx="288">
                  <c:v>306394.0</c:v>
                </c:pt>
                <c:pt idx="289">
                  <c:v>301680.0</c:v>
                </c:pt>
                <c:pt idx="290">
                  <c:v>306973.0</c:v>
                </c:pt>
                <c:pt idx="291">
                  <c:v>373955.0</c:v>
                </c:pt>
                <c:pt idx="292">
                  <c:v>352296.0</c:v>
                </c:pt>
                <c:pt idx="293">
                  <c:v>338240.0</c:v>
                </c:pt>
                <c:pt idx="294">
                  <c:v>308804.0</c:v>
                </c:pt>
                <c:pt idx="295">
                  <c:v>321042.0</c:v>
                </c:pt>
                <c:pt idx="296">
                  <c:v>314768.0</c:v>
                </c:pt>
                <c:pt idx="297">
                  <c:v>325380.0</c:v>
                </c:pt>
                <c:pt idx="298">
                  <c:v>298369.0</c:v>
                </c:pt>
                <c:pt idx="299">
                  <c:v>304715.0</c:v>
                </c:pt>
                <c:pt idx="300">
                  <c:v>304036.0</c:v>
                </c:pt>
                <c:pt idx="301">
                  <c:v>300580.0</c:v>
                </c:pt>
                <c:pt idx="302">
                  <c:v>306508.0</c:v>
                </c:pt>
                <c:pt idx="303">
                  <c:v>359302.0</c:v>
                </c:pt>
                <c:pt idx="304">
                  <c:v>420353.0</c:v>
                </c:pt>
                <c:pt idx="305">
                  <c:v>297500.0</c:v>
                </c:pt>
                <c:pt idx="306">
                  <c:v>298406.0</c:v>
                </c:pt>
                <c:pt idx="307">
                  <c:v>300876.0</c:v>
                </c:pt>
                <c:pt idx="308">
                  <c:v>328586.0</c:v>
                </c:pt>
                <c:pt idx="309">
                  <c:v>307732.0</c:v>
                </c:pt>
                <c:pt idx="310">
                  <c:v>296371.0</c:v>
                </c:pt>
                <c:pt idx="311">
                  <c:v>294981.0</c:v>
                </c:pt>
                <c:pt idx="312">
                  <c:v>296242.0</c:v>
                </c:pt>
                <c:pt idx="313">
                  <c:v>358094.0</c:v>
                </c:pt>
                <c:pt idx="314">
                  <c:v>320614.0</c:v>
                </c:pt>
                <c:pt idx="315">
                  <c:v>313936.0</c:v>
                </c:pt>
                <c:pt idx="316">
                  <c:v>355220.0</c:v>
                </c:pt>
                <c:pt idx="317">
                  <c:v>392483.0</c:v>
                </c:pt>
                <c:pt idx="318">
                  <c:v>308181.0</c:v>
                </c:pt>
                <c:pt idx="319">
                  <c:v>288191.0</c:v>
                </c:pt>
                <c:pt idx="320">
                  <c:v>287906.0</c:v>
                </c:pt>
                <c:pt idx="321">
                  <c:v>315592.0</c:v>
                </c:pt>
                <c:pt idx="322">
                  <c:v>290549.0</c:v>
                </c:pt>
                <c:pt idx="323">
                  <c:v>287320.0</c:v>
                </c:pt>
                <c:pt idx="324">
                  <c:v>285838.0</c:v>
                </c:pt>
                <c:pt idx="325">
                  <c:v>289442.0</c:v>
                </c:pt>
                <c:pt idx="326">
                  <c:v>287626.0</c:v>
                </c:pt>
                <c:pt idx="327">
                  <c:v>287378.0</c:v>
                </c:pt>
                <c:pt idx="328">
                  <c:v>283560.0</c:v>
                </c:pt>
                <c:pt idx="329">
                  <c:v>281553.0</c:v>
                </c:pt>
                <c:pt idx="330">
                  <c:v>310815.0</c:v>
                </c:pt>
                <c:pt idx="331">
                  <c:v>282731.0</c:v>
                </c:pt>
                <c:pt idx="332">
                  <c:v>276097.0</c:v>
                </c:pt>
                <c:pt idx="333">
                  <c:v>279244.0</c:v>
                </c:pt>
                <c:pt idx="334">
                  <c:v>279632.0</c:v>
                </c:pt>
                <c:pt idx="335">
                  <c:v>272412.0</c:v>
                </c:pt>
                <c:pt idx="336">
                  <c:v>267792.0</c:v>
                </c:pt>
                <c:pt idx="337">
                  <c:v>266092.0</c:v>
                </c:pt>
                <c:pt idx="338">
                  <c:v>267141.0</c:v>
                </c:pt>
                <c:pt idx="339">
                  <c:v>389758.0</c:v>
                </c:pt>
                <c:pt idx="340">
                  <c:v>305726.0</c:v>
                </c:pt>
                <c:pt idx="341">
                  <c:v>266427.0</c:v>
                </c:pt>
                <c:pt idx="342">
                  <c:v>259712.0</c:v>
                </c:pt>
                <c:pt idx="343">
                  <c:v>557954.0</c:v>
                </c:pt>
                <c:pt idx="344">
                  <c:v>288952.0</c:v>
                </c:pt>
                <c:pt idx="345">
                  <c:v>257332.0</c:v>
                </c:pt>
                <c:pt idx="346">
                  <c:v>263036.0</c:v>
                </c:pt>
                <c:pt idx="347">
                  <c:v>270507.0</c:v>
                </c:pt>
                <c:pt idx="348">
                  <c:v>254174.0</c:v>
                </c:pt>
                <c:pt idx="349">
                  <c:v>249488.0</c:v>
                </c:pt>
                <c:pt idx="350">
                  <c:v>255530.0</c:v>
                </c:pt>
                <c:pt idx="351">
                  <c:v>259742.0</c:v>
                </c:pt>
                <c:pt idx="352">
                  <c:v>245279.0</c:v>
                </c:pt>
                <c:pt idx="353">
                  <c:v>238774.0</c:v>
                </c:pt>
                <c:pt idx="354">
                  <c:v>230233.0</c:v>
                </c:pt>
                <c:pt idx="355">
                  <c:v>241772.0</c:v>
                </c:pt>
                <c:pt idx="356">
                  <c:v>241407.0</c:v>
                </c:pt>
                <c:pt idx="357">
                  <c:v>231527.0</c:v>
                </c:pt>
                <c:pt idx="358">
                  <c:v>224259.0</c:v>
                </c:pt>
                <c:pt idx="359">
                  <c:v>221862.0</c:v>
                </c:pt>
                <c:pt idx="360">
                  <c:v>216393.0</c:v>
                </c:pt>
                <c:pt idx="361">
                  <c:v>193813.0</c:v>
                </c:pt>
                <c:pt idx="362">
                  <c:v>190946.0</c:v>
                </c:pt>
                <c:pt idx="363">
                  <c:v>201528.0</c:v>
                </c:pt>
                <c:pt idx="364">
                  <c:v>225716.0</c:v>
                </c:pt>
                <c:pt idx="365">
                  <c:v>215889.0</c:v>
                </c:pt>
                <c:pt idx="366">
                  <c:v>201320.0</c:v>
                </c:pt>
                <c:pt idx="367">
                  <c:v>204544.0</c:v>
                </c:pt>
                <c:pt idx="368">
                  <c:v>202399.0</c:v>
                </c:pt>
                <c:pt idx="369">
                  <c:v>229785.0</c:v>
                </c:pt>
                <c:pt idx="370">
                  <c:v>211711.0</c:v>
                </c:pt>
                <c:pt idx="371">
                  <c:v>241444.0</c:v>
                </c:pt>
                <c:pt idx="372">
                  <c:v>231110.0</c:v>
                </c:pt>
                <c:pt idx="373">
                  <c:v>219190.0</c:v>
                </c:pt>
                <c:pt idx="374">
                  <c:v>226975.0</c:v>
                </c:pt>
                <c:pt idx="375">
                  <c:v>250039.0</c:v>
                </c:pt>
                <c:pt idx="376">
                  <c:v>305411.0</c:v>
                </c:pt>
                <c:pt idx="377">
                  <c:v>342108.0</c:v>
                </c:pt>
                <c:pt idx="378">
                  <c:v>384598.0</c:v>
                </c:pt>
                <c:pt idx="379">
                  <c:v>355008.0</c:v>
                </c:pt>
                <c:pt idx="380">
                  <c:v>413038.0</c:v>
                </c:pt>
                <c:pt idx="381">
                  <c:v>443841.0</c:v>
                </c:pt>
                <c:pt idx="382">
                  <c:v>598367.0</c:v>
                </c:pt>
                <c:pt idx="383">
                  <c:v>443164.0</c:v>
                </c:pt>
                <c:pt idx="384">
                  <c:v>440860.0</c:v>
                </c:pt>
                <c:pt idx="385">
                  <c:v>462760.0</c:v>
                </c:pt>
                <c:pt idx="386">
                  <c:v>512961.0</c:v>
                </c:pt>
                <c:pt idx="387">
                  <c:v>532136.0</c:v>
                </c:pt>
                <c:pt idx="388">
                  <c:v>567133.0</c:v>
                </c:pt>
                <c:pt idx="389">
                  <c:v>609219.0</c:v>
                </c:pt>
                <c:pt idx="390">
                  <c:v>617505.0</c:v>
                </c:pt>
                <c:pt idx="391">
                  <c:v>594975.0</c:v>
                </c:pt>
                <c:pt idx="392">
                  <c:v>596211.0</c:v>
                </c:pt>
                <c:pt idx="393">
                  <c:v>603419.0</c:v>
                </c:pt>
                <c:pt idx="394">
                  <c:v>617876.0</c:v>
                </c:pt>
                <c:pt idx="395">
                  <c:v>629683.0</c:v>
                </c:pt>
                <c:pt idx="396">
                  <c:v>555534.0</c:v>
                </c:pt>
                <c:pt idx="397">
                  <c:v>556607.0</c:v>
                </c:pt>
                <c:pt idx="398">
                  <c:v>550508.0</c:v>
                </c:pt>
                <c:pt idx="399">
                  <c:v>556773.0</c:v>
                </c:pt>
                <c:pt idx="400">
                  <c:v>541849.0</c:v>
                </c:pt>
                <c:pt idx="401">
                  <c:v>540799.0</c:v>
                </c:pt>
                <c:pt idx="402">
                  <c:v>497349.0</c:v>
                </c:pt>
                <c:pt idx="403">
                  <c:v>491711.0</c:v>
                </c:pt>
                <c:pt idx="404">
                  <c:v>488617.0</c:v>
                </c:pt>
                <c:pt idx="405">
                  <c:v>484760.0</c:v>
                </c:pt>
                <c:pt idx="406">
                  <c:v>497970.0</c:v>
                </c:pt>
                <c:pt idx="407">
                  <c:v>508192.0</c:v>
                </c:pt>
                <c:pt idx="408">
                  <c:v>496880.0</c:v>
                </c:pt>
                <c:pt idx="409">
                  <c:v>438984.0</c:v>
                </c:pt>
                <c:pt idx="410">
                  <c:v>451446.0</c:v>
                </c:pt>
                <c:pt idx="411">
                  <c:v>483341.0</c:v>
                </c:pt>
                <c:pt idx="412">
                  <c:v>474564.0</c:v>
                </c:pt>
                <c:pt idx="413">
                  <c:v>446901.0</c:v>
                </c:pt>
                <c:pt idx="414">
                  <c:v>408636.0</c:v>
                </c:pt>
                <c:pt idx="415">
                  <c:v>360311.0</c:v>
                </c:pt>
                <c:pt idx="416">
                  <c:v>346589.0</c:v>
                </c:pt>
                <c:pt idx="417">
                  <c:v>325714.0</c:v>
                </c:pt>
                <c:pt idx="418">
                  <c:v>295119.0</c:v>
                </c:pt>
                <c:pt idx="419">
                  <c:v>304461.0</c:v>
                </c:pt>
                <c:pt idx="420">
                  <c:v>311802.0</c:v>
                </c:pt>
                <c:pt idx="421">
                  <c:v>307238.0</c:v>
                </c:pt>
                <c:pt idx="422">
                  <c:v>431240.0</c:v>
                </c:pt>
                <c:pt idx="423">
                  <c:v>457883.0</c:v>
                </c:pt>
                <c:pt idx="424">
                  <c:v>456554.0</c:v>
                </c:pt>
                <c:pt idx="425">
                  <c:v>508176.0</c:v>
                </c:pt>
                <c:pt idx="426">
                  <c:v>412432.0</c:v>
                </c:pt>
                <c:pt idx="427">
                  <c:v>352819.0</c:v>
                </c:pt>
                <c:pt idx="428">
                  <c:v>353735.0</c:v>
                </c:pt>
                <c:pt idx="429">
                  <c:v>353124.0</c:v>
                </c:pt>
                <c:pt idx="430">
                  <c:v>353523.0</c:v>
                </c:pt>
                <c:pt idx="431">
                  <c:v>354034.0</c:v>
                </c:pt>
                <c:pt idx="432">
                  <c:v>363074.0</c:v>
                </c:pt>
                <c:pt idx="433">
                  <c:v>344887.0</c:v>
                </c:pt>
                <c:pt idx="434">
                  <c:v>344713.0</c:v>
                </c:pt>
                <c:pt idx="435">
                  <c:v>291911.0</c:v>
                </c:pt>
                <c:pt idx="436">
                  <c:v>249409.0</c:v>
                </c:pt>
                <c:pt idx="437">
                  <c:v>239149.0</c:v>
                </c:pt>
                <c:pt idx="438">
                  <c:v>238154.0</c:v>
                </c:pt>
                <c:pt idx="439">
                  <c:v>238007.0</c:v>
                </c:pt>
                <c:pt idx="440">
                  <c:v>193810.0</c:v>
                </c:pt>
                <c:pt idx="441">
                  <c:v>184772.0</c:v>
                </c:pt>
                <c:pt idx="442">
                  <c:v>185814.0</c:v>
                </c:pt>
                <c:pt idx="443">
                  <c:v>188889.0</c:v>
                </c:pt>
                <c:pt idx="444">
                  <c:v>206959.0</c:v>
                </c:pt>
                <c:pt idx="445">
                  <c:v>189288.0</c:v>
                </c:pt>
                <c:pt idx="446">
                  <c:v>182751.0</c:v>
                </c:pt>
                <c:pt idx="447">
                  <c:v>158100.0</c:v>
                </c:pt>
                <c:pt idx="448">
                  <c:v>121529.0</c:v>
                </c:pt>
                <c:pt idx="449">
                  <c:v>134976.0</c:v>
                </c:pt>
                <c:pt idx="450">
                  <c:v>94701.0</c:v>
                </c:pt>
                <c:pt idx="451">
                  <c:v>101238.0</c:v>
                </c:pt>
                <c:pt idx="452">
                  <c:v>97955.0</c:v>
                </c:pt>
                <c:pt idx="453">
                  <c:v>96284.0</c:v>
                </c:pt>
                <c:pt idx="454">
                  <c:v>93793.0</c:v>
                </c:pt>
                <c:pt idx="455">
                  <c:v>90206.0</c:v>
                </c:pt>
                <c:pt idx="456">
                  <c:v>89841.0</c:v>
                </c:pt>
                <c:pt idx="457">
                  <c:v>84759.0</c:v>
                </c:pt>
                <c:pt idx="458">
                  <c:v>93530.0</c:v>
                </c:pt>
                <c:pt idx="459">
                  <c:v>98772.0</c:v>
                </c:pt>
                <c:pt idx="460">
                  <c:v>99857.0</c:v>
                </c:pt>
                <c:pt idx="461">
                  <c:v>92589.0</c:v>
                </c:pt>
                <c:pt idx="462">
                  <c:v>91885.0</c:v>
                </c:pt>
                <c:pt idx="463">
                  <c:v>95142.0</c:v>
                </c:pt>
                <c:pt idx="464">
                  <c:v>91883.0</c:v>
                </c:pt>
                <c:pt idx="465">
                  <c:v>94041.0</c:v>
                </c:pt>
                <c:pt idx="466">
                  <c:v>88193.0</c:v>
                </c:pt>
                <c:pt idx="467">
                  <c:v>91837.0</c:v>
                </c:pt>
                <c:pt idx="468">
                  <c:v>90292.0</c:v>
                </c:pt>
                <c:pt idx="469">
                  <c:v>90320.0</c:v>
                </c:pt>
                <c:pt idx="470">
                  <c:v>73363.0</c:v>
                </c:pt>
                <c:pt idx="471">
                  <c:v>84460.0</c:v>
                </c:pt>
                <c:pt idx="472">
                  <c:v>91295.0</c:v>
                </c:pt>
                <c:pt idx="473">
                  <c:v>96294.0</c:v>
                </c:pt>
                <c:pt idx="474">
                  <c:v>81249.0</c:v>
                </c:pt>
                <c:pt idx="475">
                  <c:v>104158.0</c:v>
                </c:pt>
                <c:pt idx="476">
                  <c:v>126643.0</c:v>
                </c:pt>
                <c:pt idx="477">
                  <c:v>100358.0</c:v>
                </c:pt>
                <c:pt idx="478">
                  <c:v>116612.0</c:v>
                </c:pt>
                <c:pt idx="479">
                  <c:v>120926.0</c:v>
                </c:pt>
                <c:pt idx="480">
                  <c:v>120772.0</c:v>
                </c:pt>
                <c:pt idx="481">
                  <c:v>124658.0</c:v>
                </c:pt>
                <c:pt idx="482">
                  <c:v>127255.0</c:v>
                </c:pt>
                <c:pt idx="483">
                  <c:v>141729.0</c:v>
                </c:pt>
                <c:pt idx="484">
                  <c:v>155801.0</c:v>
                </c:pt>
                <c:pt idx="485">
                  <c:v>182066.0</c:v>
                </c:pt>
                <c:pt idx="486">
                  <c:v>212369.0</c:v>
                </c:pt>
                <c:pt idx="487">
                  <c:v>296677.0</c:v>
                </c:pt>
                <c:pt idx="488">
                  <c:v>257256.0</c:v>
                </c:pt>
                <c:pt idx="489">
                  <c:v>264855.0</c:v>
                </c:pt>
                <c:pt idx="490">
                  <c:v>268903.0</c:v>
                </c:pt>
                <c:pt idx="491">
                  <c:v>266667.0</c:v>
                </c:pt>
                <c:pt idx="492">
                  <c:v>274295.0</c:v>
                </c:pt>
                <c:pt idx="493">
                  <c:v>301660.0</c:v>
                </c:pt>
                <c:pt idx="494">
                  <c:v>310882.0</c:v>
                </c:pt>
                <c:pt idx="495">
                  <c:v>323164.0</c:v>
                </c:pt>
                <c:pt idx="496">
                  <c:v>324641.0</c:v>
                </c:pt>
                <c:pt idx="497">
                  <c:v>333282.0</c:v>
                </c:pt>
                <c:pt idx="498">
                  <c:v>397890.0</c:v>
                </c:pt>
                <c:pt idx="499">
                  <c:v>422905.0</c:v>
                </c:pt>
                <c:pt idx="500">
                  <c:v>425902.0</c:v>
                </c:pt>
                <c:pt idx="501">
                  <c:v>429794.0</c:v>
                </c:pt>
                <c:pt idx="502">
                  <c:v>435488.0</c:v>
                </c:pt>
                <c:pt idx="503">
                  <c:v>450500.0</c:v>
                </c:pt>
                <c:pt idx="504">
                  <c:v>466574.0</c:v>
                </c:pt>
                <c:pt idx="505">
                  <c:v>477211.0</c:v>
                </c:pt>
                <c:pt idx="506">
                  <c:v>505281.0</c:v>
                </c:pt>
                <c:pt idx="507">
                  <c:v>535517.0</c:v>
                </c:pt>
                <c:pt idx="508">
                  <c:v>540325.0</c:v>
                </c:pt>
                <c:pt idx="509">
                  <c:v>541110.0</c:v>
                </c:pt>
                <c:pt idx="510">
                  <c:v>541626.0</c:v>
                </c:pt>
                <c:pt idx="511">
                  <c:v>542145.0</c:v>
                </c:pt>
                <c:pt idx="512">
                  <c:v>568188.0</c:v>
                </c:pt>
                <c:pt idx="513">
                  <c:v>618729.0</c:v>
                </c:pt>
                <c:pt idx="514">
                  <c:v>574596.0</c:v>
                </c:pt>
                <c:pt idx="515">
                  <c:v>575957.0</c:v>
                </c:pt>
                <c:pt idx="516">
                  <c:v>581221.0</c:v>
                </c:pt>
                <c:pt idx="517">
                  <c:v>598522.0</c:v>
                </c:pt>
                <c:pt idx="518">
                  <c:v>582827.0</c:v>
                </c:pt>
                <c:pt idx="519">
                  <c:v>584200.0</c:v>
                </c:pt>
                <c:pt idx="520">
                  <c:v>584876.0</c:v>
                </c:pt>
                <c:pt idx="521">
                  <c:v>588364.0</c:v>
                </c:pt>
                <c:pt idx="522">
                  <c:v>587077.0</c:v>
                </c:pt>
                <c:pt idx="523">
                  <c:v>582215.0</c:v>
                </c:pt>
                <c:pt idx="524">
                  <c:v>574943.0</c:v>
                </c:pt>
                <c:pt idx="525">
                  <c:v>551896.0</c:v>
                </c:pt>
                <c:pt idx="526">
                  <c:v>564162.0</c:v>
                </c:pt>
                <c:pt idx="527">
                  <c:v>537879.0</c:v>
                </c:pt>
                <c:pt idx="528">
                  <c:v>540160.0</c:v>
                </c:pt>
                <c:pt idx="529">
                  <c:v>496029.0</c:v>
                </c:pt>
                <c:pt idx="530">
                  <c:v>486922.0</c:v>
                </c:pt>
                <c:pt idx="531">
                  <c:v>423464.0</c:v>
                </c:pt>
                <c:pt idx="532">
                  <c:v>394064.0</c:v>
                </c:pt>
                <c:pt idx="533">
                  <c:v>388828.0</c:v>
                </c:pt>
                <c:pt idx="534">
                  <c:v>390096.0</c:v>
                </c:pt>
                <c:pt idx="535">
                  <c:v>378205.0</c:v>
                </c:pt>
                <c:pt idx="536">
                  <c:v>364694.0</c:v>
                </c:pt>
                <c:pt idx="537">
                  <c:v>382735.0</c:v>
                </c:pt>
                <c:pt idx="538">
                  <c:v>388332.0</c:v>
                </c:pt>
                <c:pt idx="539">
                  <c:v>428250.0</c:v>
                </c:pt>
                <c:pt idx="540">
                  <c:v>343751.0</c:v>
                </c:pt>
                <c:pt idx="541">
                  <c:v>357834.0</c:v>
                </c:pt>
                <c:pt idx="542">
                  <c:v>362240.0</c:v>
                </c:pt>
                <c:pt idx="543">
                  <c:v>357832.0</c:v>
                </c:pt>
                <c:pt idx="544">
                  <c:v>353081.0</c:v>
                </c:pt>
                <c:pt idx="545">
                  <c:v>349039.0</c:v>
                </c:pt>
                <c:pt idx="546">
                  <c:v>375714.0</c:v>
                </c:pt>
                <c:pt idx="547">
                  <c:v>379977.0</c:v>
                </c:pt>
                <c:pt idx="548">
                  <c:v>358382.0</c:v>
                </c:pt>
                <c:pt idx="549">
                  <c:v>349214.0</c:v>
                </c:pt>
                <c:pt idx="550">
                  <c:v>354105.0</c:v>
                </c:pt>
                <c:pt idx="551">
                  <c:v>359848.0</c:v>
                </c:pt>
                <c:pt idx="552">
                  <c:v>306399.0</c:v>
                </c:pt>
                <c:pt idx="553">
                  <c:v>324609.0</c:v>
                </c:pt>
                <c:pt idx="554">
                  <c:v>353575.0</c:v>
                </c:pt>
                <c:pt idx="555">
                  <c:v>338961.0</c:v>
                </c:pt>
                <c:pt idx="556">
                  <c:v>344477.0</c:v>
                </c:pt>
                <c:pt idx="557">
                  <c:v>335304.0</c:v>
                </c:pt>
                <c:pt idx="558">
                  <c:v>330160.0</c:v>
                </c:pt>
                <c:pt idx="559">
                  <c:v>333494.0</c:v>
                </c:pt>
                <c:pt idx="560">
                  <c:v>328580.0</c:v>
                </c:pt>
                <c:pt idx="561">
                  <c:v>323260.0</c:v>
                </c:pt>
                <c:pt idx="562">
                  <c:v>332249.0</c:v>
                </c:pt>
                <c:pt idx="563">
                  <c:v>326212.0</c:v>
                </c:pt>
                <c:pt idx="564">
                  <c:v>327114.0</c:v>
                </c:pt>
                <c:pt idx="565">
                  <c:v>409249.0</c:v>
                </c:pt>
                <c:pt idx="566">
                  <c:v>323132.0</c:v>
                </c:pt>
                <c:pt idx="567">
                  <c:v>342906.0</c:v>
                </c:pt>
                <c:pt idx="568">
                  <c:v>324124.0</c:v>
                </c:pt>
                <c:pt idx="569">
                  <c:v>336233.0</c:v>
                </c:pt>
                <c:pt idx="570">
                  <c:v>323805.0</c:v>
                </c:pt>
                <c:pt idx="571">
                  <c:v>324757.0</c:v>
                </c:pt>
                <c:pt idx="572">
                  <c:v>330225.0</c:v>
                </c:pt>
                <c:pt idx="573">
                  <c:v>334008.0</c:v>
                </c:pt>
                <c:pt idx="574">
                  <c:v>333279.0</c:v>
                </c:pt>
                <c:pt idx="575">
                  <c:v>332299.0</c:v>
                </c:pt>
                <c:pt idx="576">
                  <c:v>339429.0</c:v>
                </c:pt>
                <c:pt idx="577">
                  <c:v>351873.0</c:v>
                </c:pt>
                <c:pt idx="578">
                  <c:v>398471.0</c:v>
                </c:pt>
                <c:pt idx="579">
                  <c:v>359507.0</c:v>
                </c:pt>
                <c:pt idx="580">
                  <c:v>377032.0</c:v>
                </c:pt>
                <c:pt idx="581">
                  <c:v>369419.0</c:v>
                </c:pt>
                <c:pt idx="582">
                  <c:v>368795.0</c:v>
                </c:pt>
                <c:pt idx="583">
                  <c:v>369966.0</c:v>
                </c:pt>
                <c:pt idx="584">
                  <c:v>365063.0</c:v>
                </c:pt>
                <c:pt idx="585">
                  <c:v>349763.0</c:v>
                </c:pt>
                <c:pt idx="586">
                  <c:v>333154.0</c:v>
                </c:pt>
                <c:pt idx="587">
                  <c:v>334446.0</c:v>
                </c:pt>
                <c:pt idx="588">
                  <c:v>330585.0</c:v>
                </c:pt>
                <c:pt idx="589">
                  <c:v>325758.0</c:v>
                </c:pt>
                <c:pt idx="590">
                  <c:v>359666.0</c:v>
                </c:pt>
                <c:pt idx="591">
                  <c:v>352577.0</c:v>
                </c:pt>
                <c:pt idx="592">
                  <c:v>308201.0</c:v>
                </c:pt>
                <c:pt idx="593">
                  <c:v>329837.0</c:v>
                </c:pt>
                <c:pt idx="594">
                  <c:v>342029.0</c:v>
                </c:pt>
                <c:pt idx="595">
                  <c:v>377016.0</c:v>
                </c:pt>
                <c:pt idx="596">
                  <c:v>388583.0</c:v>
                </c:pt>
                <c:pt idx="597">
                  <c:v>388813.0</c:v>
                </c:pt>
                <c:pt idx="598">
                  <c:v>395326.0</c:v>
                </c:pt>
                <c:pt idx="599">
                  <c:v>396262.0</c:v>
                </c:pt>
                <c:pt idx="600">
                  <c:v>398625.0</c:v>
                </c:pt>
                <c:pt idx="601">
                  <c:v>395065.0</c:v>
                </c:pt>
                <c:pt idx="602">
                  <c:v>404152.0</c:v>
                </c:pt>
                <c:pt idx="603">
                  <c:v>418308.0</c:v>
                </c:pt>
                <c:pt idx="604">
                  <c:v>482235.0</c:v>
                </c:pt>
                <c:pt idx="605">
                  <c:v>383098.0</c:v>
                </c:pt>
                <c:pt idx="606">
                  <c:v>385279.0</c:v>
                </c:pt>
                <c:pt idx="607">
                  <c:v>375317.0</c:v>
                </c:pt>
                <c:pt idx="608">
                  <c:v>391081.0</c:v>
                </c:pt>
                <c:pt idx="609">
                  <c:v>383097.0</c:v>
                </c:pt>
                <c:pt idx="610">
                  <c:v>369239.0</c:v>
                </c:pt>
                <c:pt idx="611">
                  <c:v>370220.0</c:v>
                </c:pt>
                <c:pt idx="612">
                  <c:v>365682.0</c:v>
                </c:pt>
                <c:pt idx="613">
                  <c:v>360018.0</c:v>
                </c:pt>
                <c:pt idx="614">
                  <c:v>321217.0</c:v>
                </c:pt>
                <c:pt idx="615">
                  <c:v>318964.0</c:v>
                </c:pt>
                <c:pt idx="616">
                  <c:v>312284.0</c:v>
                </c:pt>
                <c:pt idx="617">
                  <c:v>488021.0</c:v>
                </c:pt>
                <c:pt idx="618">
                  <c:v>305168.0</c:v>
                </c:pt>
                <c:pt idx="619">
                  <c:v>302041.0</c:v>
                </c:pt>
                <c:pt idx="620">
                  <c:v>306335.0</c:v>
                </c:pt>
                <c:pt idx="621">
                  <c:v>308168.0</c:v>
                </c:pt>
                <c:pt idx="622">
                  <c:v>306964.0</c:v>
                </c:pt>
                <c:pt idx="623">
                  <c:v>300174.0</c:v>
                </c:pt>
                <c:pt idx="624">
                  <c:v>302346.0</c:v>
                </c:pt>
                <c:pt idx="625">
                  <c:v>300367.0</c:v>
                </c:pt>
                <c:pt idx="626">
                  <c:v>308130.0</c:v>
                </c:pt>
                <c:pt idx="627">
                  <c:v>299904.0</c:v>
                </c:pt>
                <c:pt idx="628">
                  <c:v>305908.0</c:v>
                </c:pt>
                <c:pt idx="629">
                  <c:v>323583.0</c:v>
                </c:pt>
                <c:pt idx="630">
                  <c:v>478239.0</c:v>
                </c:pt>
                <c:pt idx="631">
                  <c:v>314406.0</c:v>
                </c:pt>
                <c:pt idx="632">
                  <c:v>317204.0</c:v>
                </c:pt>
                <c:pt idx="633">
                  <c:v>313873.0</c:v>
                </c:pt>
                <c:pt idx="634">
                  <c:v>311051.0</c:v>
                </c:pt>
                <c:pt idx="635">
                  <c:v>312742.0</c:v>
                </c:pt>
                <c:pt idx="636">
                  <c:v>302765.0</c:v>
                </c:pt>
                <c:pt idx="637">
                  <c:v>303879.0</c:v>
                </c:pt>
                <c:pt idx="638">
                  <c:v>304678.0</c:v>
                </c:pt>
                <c:pt idx="639">
                  <c:v>311823.0</c:v>
                </c:pt>
                <c:pt idx="640">
                  <c:v>305208.0</c:v>
                </c:pt>
                <c:pt idx="641">
                  <c:v>310974.0</c:v>
                </c:pt>
                <c:pt idx="642">
                  <c:v>306929.0</c:v>
                </c:pt>
                <c:pt idx="643">
                  <c:v>475340.0</c:v>
                </c:pt>
                <c:pt idx="644">
                  <c:v>342247.0</c:v>
                </c:pt>
                <c:pt idx="645">
                  <c:v>353102.0</c:v>
                </c:pt>
                <c:pt idx="646">
                  <c:v>341935.0</c:v>
                </c:pt>
                <c:pt idx="647">
                  <c:v>355344.0</c:v>
                </c:pt>
                <c:pt idx="648">
                  <c:v>332829.0</c:v>
                </c:pt>
                <c:pt idx="649">
                  <c:v>318325.0</c:v>
                </c:pt>
                <c:pt idx="650">
                  <c:v>316279.0</c:v>
                </c:pt>
                <c:pt idx="651">
                  <c:v>253896.0</c:v>
                </c:pt>
                <c:pt idx="652">
                  <c:v>269051.0</c:v>
                </c:pt>
                <c:pt idx="653">
                  <c:v>321920.0</c:v>
                </c:pt>
                <c:pt idx="654">
                  <c:v>362497.0</c:v>
                </c:pt>
                <c:pt idx="655">
                  <c:v>438063.0</c:v>
                </c:pt>
                <c:pt idx="656">
                  <c:v>547224.0</c:v>
                </c:pt>
                <c:pt idx="657">
                  <c:v>369341.0</c:v>
                </c:pt>
                <c:pt idx="658">
                  <c:v>376401.0</c:v>
                </c:pt>
                <c:pt idx="659">
                  <c:v>374468.0</c:v>
                </c:pt>
                <c:pt idx="660">
                  <c:v>377803.0</c:v>
                </c:pt>
                <c:pt idx="661">
                  <c:v>385769.0</c:v>
                </c:pt>
                <c:pt idx="662">
                  <c:v>385016.0</c:v>
                </c:pt>
                <c:pt idx="663">
                  <c:v>407280.0</c:v>
                </c:pt>
                <c:pt idx="664">
                  <c:v>420277.0</c:v>
                </c:pt>
                <c:pt idx="665">
                  <c:v>441528.0</c:v>
                </c:pt>
                <c:pt idx="666">
                  <c:v>444821.0</c:v>
                </c:pt>
                <c:pt idx="667">
                  <c:v>472814.0</c:v>
                </c:pt>
                <c:pt idx="668">
                  <c:v>499469.0</c:v>
                </c:pt>
                <c:pt idx="669">
                  <c:v>499576.0</c:v>
                </c:pt>
                <c:pt idx="670">
                  <c:v>483543.0</c:v>
                </c:pt>
                <c:pt idx="671">
                  <c:v>494352.0</c:v>
                </c:pt>
                <c:pt idx="672">
                  <c:v>504873.0</c:v>
                </c:pt>
                <c:pt idx="673">
                  <c:v>510129.0</c:v>
                </c:pt>
                <c:pt idx="674">
                  <c:v>500393.0</c:v>
                </c:pt>
                <c:pt idx="675">
                  <c:v>510630.0</c:v>
                </c:pt>
                <c:pt idx="676">
                  <c:v>526376.0</c:v>
                </c:pt>
                <c:pt idx="677">
                  <c:v>530210.0</c:v>
                </c:pt>
                <c:pt idx="678">
                  <c:v>704794.0</c:v>
                </c:pt>
                <c:pt idx="679">
                  <c:v>621232.0</c:v>
                </c:pt>
                <c:pt idx="680">
                  <c:v>547835.0</c:v>
                </c:pt>
                <c:pt idx="681">
                  <c:v>604201.0</c:v>
                </c:pt>
                <c:pt idx="682">
                  <c:v>597895.0</c:v>
                </c:pt>
                <c:pt idx="683">
                  <c:v>587952.0</c:v>
                </c:pt>
                <c:pt idx="684">
                  <c:v>603126.0</c:v>
                </c:pt>
                <c:pt idx="685">
                  <c:v>627403.0</c:v>
                </c:pt>
                <c:pt idx="686">
                  <c:v>545263.0</c:v>
                </c:pt>
                <c:pt idx="687">
                  <c:v>499368.0</c:v>
                </c:pt>
                <c:pt idx="688">
                  <c:v>440897.0</c:v>
                </c:pt>
                <c:pt idx="689">
                  <c:v>433661.0</c:v>
                </c:pt>
                <c:pt idx="690">
                  <c:v>401339.0</c:v>
                </c:pt>
                <c:pt idx="691">
                  <c:v>408433.0</c:v>
                </c:pt>
                <c:pt idx="692">
                  <c:v>401512.0</c:v>
                </c:pt>
                <c:pt idx="693">
                  <c:v>407602.0</c:v>
                </c:pt>
                <c:pt idx="694">
                  <c:v>402712.0</c:v>
                </c:pt>
                <c:pt idx="695">
                  <c:v>400887.0</c:v>
                </c:pt>
                <c:pt idx="696">
                  <c:v>385261.0</c:v>
                </c:pt>
                <c:pt idx="697">
                  <c:v>385832.0</c:v>
                </c:pt>
                <c:pt idx="698">
                  <c:v>383232.0</c:v>
                </c:pt>
                <c:pt idx="699">
                  <c:v>378016.0</c:v>
                </c:pt>
                <c:pt idx="700">
                  <c:v>340686.0</c:v>
                </c:pt>
                <c:pt idx="701">
                  <c:v>304755.0</c:v>
                </c:pt>
                <c:pt idx="702">
                  <c:v>292302.0</c:v>
                </c:pt>
                <c:pt idx="703">
                  <c:v>277392.0</c:v>
                </c:pt>
                <c:pt idx="704">
                  <c:v>262320.0</c:v>
                </c:pt>
                <c:pt idx="705">
                  <c:v>230481.0</c:v>
                </c:pt>
                <c:pt idx="706">
                  <c:v>219426.0</c:v>
                </c:pt>
                <c:pt idx="707">
                  <c:v>210032.0</c:v>
                </c:pt>
                <c:pt idx="708">
                  <c:v>223296.0</c:v>
                </c:pt>
                <c:pt idx="709">
                  <c:v>222868.0</c:v>
                </c:pt>
                <c:pt idx="710">
                  <c:v>211937.0</c:v>
                </c:pt>
                <c:pt idx="711">
                  <c:v>219565.0</c:v>
                </c:pt>
                <c:pt idx="712">
                  <c:v>217765.0</c:v>
                </c:pt>
                <c:pt idx="713">
                  <c:v>209342.0</c:v>
                </c:pt>
                <c:pt idx="714">
                  <c:v>207641.0</c:v>
                </c:pt>
                <c:pt idx="715">
                  <c:v>211663.0</c:v>
                </c:pt>
                <c:pt idx="716">
                  <c:v>207868.0</c:v>
                </c:pt>
                <c:pt idx="717">
                  <c:v>206413.0</c:v>
                </c:pt>
                <c:pt idx="718">
                  <c:v>206910.0</c:v>
                </c:pt>
                <c:pt idx="719">
                  <c:v>208964.0</c:v>
                </c:pt>
                <c:pt idx="720">
                  <c:v>206385.0</c:v>
                </c:pt>
                <c:pt idx="721">
                  <c:v>221344.0</c:v>
                </c:pt>
                <c:pt idx="722">
                  <c:v>224727.0</c:v>
                </c:pt>
                <c:pt idx="723">
                  <c:v>229032.0</c:v>
                </c:pt>
                <c:pt idx="724">
                  <c:v>230604.0</c:v>
                </c:pt>
                <c:pt idx="725">
                  <c:v>226712.0</c:v>
                </c:pt>
                <c:pt idx="726">
                  <c:v>231365.0</c:v>
                </c:pt>
                <c:pt idx="727">
                  <c:v>231047.0</c:v>
                </c:pt>
                <c:pt idx="728">
                  <c:v>227099.0</c:v>
                </c:pt>
                <c:pt idx="729">
                  <c:v>222682.0</c:v>
                </c:pt>
                <c:pt idx="730">
                  <c:v>222339.0</c:v>
                </c:pt>
                <c:pt idx="731">
                  <c:v>226055.0</c:v>
                </c:pt>
                <c:pt idx="732">
                  <c:v>229282.0</c:v>
                </c:pt>
                <c:pt idx="733">
                  <c:v>226782.0</c:v>
                </c:pt>
                <c:pt idx="734">
                  <c:v>235507.0</c:v>
                </c:pt>
                <c:pt idx="735">
                  <c:v>290542.0</c:v>
                </c:pt>
                <c:pt idx="736">
                  <c:v>232328.0</c:v>
                </c:pt>
                <c:pt idx="737">
                  <c:v>243953.0</c:v>
                </c:pt>
                <c:pt idx="738">
                  <c:v>239242.0</c:v>
                </c:pt>
                <c:pt idx="739">
                  <c:v>238343.0</c:v>
                </c:pt>
                <c:pt idx="740">
                  <c:v>202034.0</c:v>
                </c:pt>
                <c:pt idx="741">
                  <c:v>201771.0</c:v>
                </c:pt>
                <c:pt idx="742">
                  <c:v>200089.0</c:v>
                </c:pt>
                <c:pt idx="743">
                  <c:v>177170.0</c:v>
                </c:pt>
                <c:pt idx="744">
                  <c:v>172589.0</c:v>
                </c:pt>
                <c:pt idx="745">
                  <c:v>166400.0</c:v>
                </c:pt>
                <c:pt idx="746">
                  <c:v>162964.0</c:v>
                </c:pt>
                <c:pt idx="747">
                  <c:v>165297.0</c:v>
                </c:pt>
                <c:pt idx="748">
                  <c:v>185351.0</c:v>
                </c:pt>
                <c:pt idx="749">
                  <c:v>170310.0</c:v>
                </c:pt>
                <c:pt idx="750">
                  <c:v>169058.0</c:v>
                </c:pt>
                <c:pt idx="751">
                  <c:v>166089.0</c:v>
                </c:pt>
                <c:pt idx="752">
                  <c:v>161429.0</c:v>
                </c:pt>
                <c:pt idx="753">
                  <c:v>149782.0</c:v>
                </c:pt>
                <c:pt idx="754">
                  <c:v>150730.0</c:v>
                </c:pt>
                <c:pt idx="755">
                  <c:v>149488.0</c:v>
                </c:pt>
                <c:pt idx="756">
                  <c:v>155826.0</c:v>
                </c:pt>
                <c:pt idx="757">
                  <c:v>153287.0</c:v>
                </c:pt>
                <c:pt idx="758">
                  <c:v>144572.0</c:v>
                </c:pt>
                <c:pt idx="759">
                  <c:v>147328.0</c:v>
                </c:pt>
                <c:pt idx="760">
                  <c:v>169873.0</c:v>
                </c:pt>
                <c:pt idx="761">
                  <c:v>139458.0</c:v>
                </c:pt>
                <c:pt idx="762">
                  <c:v>149527.0</c:v>
                </c:pt>
                <c:pt idx="763">
                  <c:v>141382.0</c:v>
                </c:pt>
                <c:pt idx="764">
                  <c:v>136144.0</c:v>
                </c:pt>
                <c:pt idx="765">
                  <c:v>153115.0</c:v>
                </c:pt>
                <c:pt idx="766">
                  <c:v>145700.0</c:v>
                </c:pt>
                <c:pt idx="767">
                  <c:v>147283.0</c:v>
                </c:pt>
                <c:pt idx="768">
                  <c:v>157600.0</c:v>
                </c:pt>
                <c:pt idx="769">
                  <c:v>154303.0</c:v>
                </c:pt>
                <c:pt idx="770">
                  <c:v>148607.0</c:v>
                </c:pt>
                <c:pt idx="771">
                  <c:v>145321.0</c:v>
                </c:pt>
                <c:pt idx="772">
                  <c:v>148980.0</c:v>
                </c:pt>
                <c:pt idx="773">
                  <c:v>159017.0</c:v>
                </c:pt>
                <c:pt idx="774">
                  <c:v>177609.0</c:v>
                </c:pt>
                <c:pt idx="775">
                  <c:v>152059.0</c:v>
                </c:pt>
                <c:pt idx="776">
                  <c:v>145752.0</c:v>
                </c:pt>
                <c:pt idx="777">
                  <c:v>140758.0</c:v>
                </c:pt>
                <c:pt idx="778">
                  <c:v>137628.0</c:v>
                </c:pt>
                <c:pt idx="779">
                  <c:v>135704.0</c:v>
                </c:pt>
                <c:pt idx="780">
                  <c:v>292688.0</c:v>
                </c:pt>
                <c:pt idx="781">
                  <c:v>292749.0</c:v>
                </c:pt>
                <c:pt idx="782">
                  <c:v>312556.0</c:v>
                </c:pt>
                <c:pt idx="783">
                  <c:v>326528.0</c:v>
                </c:pt>
                <c:pt idx="784">
                  <c:v>326098.0</c:v>
                </c:pt>
                <c:pt idx="785">
                  <c:v>355144.0</c:v>
                </c:pt>
                <c:pt idx="786">
                  <c:v>386934.0</c:v>
                </c:pt>
                <c:pt idx="787">
                  <c:v>533265.0</c:v>
                </c:pt>
                <c:pt idx="788">
                  <c:v>485043.0</c:v>
                </c:pt>
                <c:pt idx="789">
                  <c:v>510587.0</c:v>
                </c:pt>
                <c:pt idx="790">
                  <c:v>484842.0</c:v>
                </c:pt>
                <c:pt idx="791">
                  <c:v>479060.0</c:v>
                </c:pt>
                <c:pt idx="792">
                  <c:v>476662.0</c:v>
                </c:pt>
                <c:pt idx="793">
                  <c:v>476536.0</c:v>
                </c:pt>
                <c:pt idx="794">
                  <c:v>477844.0</c:v>
                </c:pt>
                <c:pt idx="795">
                  <c:v>478560.0</c:v>
                </c:pt>
                <c:pt idx="796">
                  <c:v>480615.0</c:v>
                </c:pt>
                <c:pt idx="797">
                  <c:v>482755.0</c:v>
                </c:pt>
                <c:pt idx="798">
                  <c:v>486145.0</c:v>
                </c:pt>
                <c:pt idx="799">
                  <c:v>514113.0</c:v>
                </c:pt>
                <c:pt idx="800">
                  <c:v>561439.0</c:v>
                </c:pt>
                <c:pt idx="801">
                  <c:v>528999.0</c:v>
                </c:pt>
                <c:pt idx="802">
                  <c:v>530389.0</c:v>
                </c:pt>
                <c:pt idx="803">
                  <c:v>527296.0</c:v>
                </c:pt>
                <c:pt idx="804">
                  <c:v>535393.0</c:v>
                </c:pt>
                <c:pt idx="805">
                  <c:v>527388.0</c:v>
                </c:pt>
                <c:pt idx="806">
                  <c:v>529509.0</c:v>
                </c:pt>
                <c:pt idx="807">
                  <c:v>527844.0</c:v>
                </c:pt>
                <c:pt idx="808">
                  <c:v>527902.0</c:v>
                </c:pt>
                <c:pt idx="809">
                  <c:v>528320.0</c:v>
                </c:pt>
                <c:pt idx="810">
                  <c:v>529770.0</c:v>
                </c:pt>
                <c:pt idx="811">
                  <c:v>543834.0</c:v>
                </c:pt>
                <c:pt idx="812">
                  <c:v>578707.0</c:v>
                </c:pt>
                <c:pt idx="813">
                  <c:v>597648.0</c:v>
                </c:pt>
                <c:pt idx="814">
                  <c:v>576970.0</c:v>
                </c:pt>
                <c:pt idx="815">
                  <c:v>595953.0</c:v>
                </c:pt>
                <c:pt idx="816">
                  <c:v>590580.0</c:v>
                </c:pt>
                <c:pt idx="817">
                  <c:v>577118.0</c:v>
                </c:pt>
                <c:pt idx="818">
                  <c:v>576139.0</c:v>
                </c:pt>
                <c:pt idx="819">
                  <c:v>576368.0</c:v>
                </c:pt>
                <c:pt idx="820">
                  <c:v>576224.0</c:v>
                </c:pt>
                <c:pt idx="821">
                  <c:v>606337.0</c:v>
                </c:pt>
                <c:pt idx="822">
                  <c:v>601940.0</c:v>
                </c:pt>
                <c:pt idx="823">
                  <c:v>601913.0</c:v>
                </c:pt>
                <c:pt idx="824">
                  <c:v>602044.0</c:v>
                </c:pt>
                <c:pt idx="825">
                  <c:v>602033.0</c:v>
                </c:pt>
                <c:pt idx="826">
                  <c:v>610383.0</c:v>
                </c:pt>
                <c:pt idx="827">
                  <c:v>601806.0</c:v>
                </c:pt>
                <c:pt idx="828">
                  <c:v>601177.0</c:v>
                </c:pt>
                <c:pt idx="829">
                  <c:v>600439.0</c:v>
                </c:pt>
                <c:pt idx="830">
                  <c:v>601614.0</c:v>
                </c:pt>
                <c:pt idx="831">
                  <c:v>602029.0</c:v>
                </c:pt>
                <c:pt idx="832">
                  <c:v>601438.0</c:v>
                </c:pt>
                <c:pt idx="833">
                  <c:v>601531.0</c:v>
                </c:pt>
                <c:pt idx="834">
                  <c:v>601290.0</c:v>
                </c:pt>
                <c:pt idx="835">
                  <c:v>595773.0</c:v>
                </c:pt>
                <c:pt idx="836">
                  <c:v>595634.0</c:v>
                </c:pt>
                <c:pt idx="837">
                  <c:v>602192.0</c:v>
                </c:pt>
                <c:pt idx="838">
                  <c:v>617003.0</c:v>
                </c:pt>
                <c:pt idx="839">
                  <c:v>692434.0</c:v>
                </c:pt>
                <c:pt idx="840">
                  <c:v>641676.0</c:v>
                </c:pt>
                <c:pt idx="841">
                  <c:v>729467.0</c:v>
                </c:pt>
                <c:pt idx="842">
                  <c:v>658901.0</c:v>
                </c:pt>
                <c:pt idx="843">
                  <c:v>644317.0</c:v>
                </c:pt>
                <c:pt idx="844">
                  <c:v>624591.0</c:v>
                </c:pt>
                <c:pt idx="845">
                  <c:v>609877.0</c:v>
                </c:pt>
                <c:pt idx="846">
                  <c:v>609511.0</c:v>
                </c:pt>
                <c:pt idx="847">
                  <c:v>609620.0</c:v>
                </c:pt>
                <c:pt idx="848">
                  <c:v>599674.0</c:v>
                </c:pt>
                <c:pt idx="849">
                  <c:v>599443.0</c:v>
                </c:pt>
                <c:pt idx="850">
                  <c:v>599867.0</c:v>
                </c:pt>
                <c:pt idx="851">
                  <c:v>604704.0</c:v>
                </c:pt>
                <c:pt idx="852">
                  <c:v>617746.0</c:v>
                </c:pt>
                <c:pt idx="853">
                  <c:v>598558.0</c:v>
                </c:pt>
                <c:pt idx="854">
                  <c:v>598363.0</c:v>
                </c:pt>
                <c:pt idx="855">
                  <c:v>598655.0</c:v>
                </c:pt>
                <c:pt idx="856">
                  <c:v>598635.0</c:v>
                </c:pt>
                <c:pt idx="857">
                  <c:v>598529.0</c:v>
                </c:pt>
                <c:pt idx="858">
                  <c:v>598306.0</c:v>
                </c:pt>
                <c:pt idx="859">
                  <c:v>598351.0</c:v>
                </c:pt>
                <c:pt idx="860">
                  <c:v>598414.0</c:v>
                </c:pt>
                <c:pt idx="861">
                  <c:v>598536.0</c:v>
                </c:pt>
                <c:pt idx="862">
                  <c:v>598368.0</c:v>
                </c:pt>
                <c:pt idx="863">
                  <c:v>598348.0</c:v>
                </c:pt>
                <c:pt idx="864">
                  <c:v>599024.0</c:v>
                </c:pt>
                <c:pt idx="865">
                  <c:v>599004.0</c:v>
                </c:pt>
                <c:pt idx="866">
                  <c:v>618503.0</c:v>
                </c:pt>
                <c:pt idx="867">
                  <c:v>663399.0</c:v>
                </c:pt>
                <c:pt idx="868">
                  <c:v>667953.0</c:v>
                </c:pt>
                <c:pt idx="869">
                  <c:v>677853.0</c:v>
                </c:pt>
                <c:pt idx="870">
                  <c:v>678001.0</c:v>
                </c:pt>
                <c:pt idx="871">
                  <c:v>677977.0</c:v>
                </c:pt>
                <c:pt idx="872">
                  <c:v>680631.0</c:v>
                </c:pt>
                <c:pt idx="873">
                  <c:v>727961.0</c:v>
                </c:pt>
                <c:pt idx="874">
                  <c:v>727890.0</c:v>
                </c:pt>
                <c:pt idx="875">
                  <c:v>727998.0</c:v>
                </c:pt>
                <c:pt idx="876">
                  <c:v>728108.0</c:v>
                </c:pt>
                <c:pt idx="877">
                  <c:v>728065.0</c:v>
                </c:pt>
                <c:pt idx="878">
                  <c:v>728458.0</c:v>
                </c:pt>
                <c:pt idx="879">
                  <c:v>737985.0</c:v>
                </c:pt>
                <c:pt idx="880">
                  <c:v>742345.0</c:v>
                </c:pt>
                <c:pt idx="881">
                  <c:v>738345.0</c:v>
                </c:pt>
                <c:pt idx="882">
                  <c:v>727431.0</c:v>
                </c:pt>
                <c:pt idx="883">
                  <c:v>727004.0</c:v>
                </c:pt>
                <c:pt idx="884">
                  <c:v>726959.0</c:v>
                </c:pt>
                <c:pt idx="885">
                  <c:v>727576.0</c:v>
                </c:pt>
                <c:pt idx="886">
                  <c:v>727463.0</c:v>
                </c:pt>
                <c:pt idx="887">
                  <c:v>727059.0</c:v>
                </c:pt>
                <c:pt idx="888">
                  <c:v>727101.0</c:v>
                </c:pt>
                <c:pt idx="889">
                  <c:v>717021.0</c:v>
                </c:pt>
                <c:pt idx="890">
                  <c:v>717193.0</c:v>
                </c:pt>
                <c:pt idx="891">
                  <c:v>708194.0</c:v>
                </c:pt>
                <c:pt idx="892">
                  <c:v>758222.0</c:v>
                </c:pt>
                <c:pt idx="893">
                  <c:v>803228.0</c:v>
                </c:pt>
                <c:pt idx="894">
                  <c:v>765945.0</c:v>
                </c:pt>
                <c:pt idx="895">
                  <c:v>751575.0</c:v>
                </c:pt>
                <c:pt idx="896">
                  <c:v>751468.0</c:v>
                </c:pt>
                <c:pt idx="897">
                  <c:v>751716.0</c:v>
                </c:pt>
                <c:pt idx="898">
                  <c:v>748995.0</c:v>
                </c:pt>
                <c:pt idx="899">
                  <c:v>741434.0</c:v>
                </c:pt>
                <c:pt idx="900">
                  <c:v>741342.0</c:v>
                </c:pt>
                <c:pt idx="901">
                  <c:v>740556.0</c:v>
                </c:pt>
                <c:pt idx="902">
                  <c:v>759955.0</c:v>
                </c:pt>
                <c:pt idx="903">
                  <c:v>785123.0</c:v>
                </c:pt>
                <c:pt idx="904">
                  <c:v>810162.0</c:v>
                </c:pt>
                <c:pt idx="905">
                  <c:v>834998.0</c:v>
                </c:pt>
                <c:pt idx="906">
                  <c:v>871618.0</c:v>
                </c:pt>
                <c:pt idx="907">
                  <c:v>885014.0</c:v>
                </c:pt>
                <c:pt idx="908">
                  <c:v>985024.0</c:v>
                </c:pt>
                <c:pt idx="909">
                  <c:v>1.07813E6</c:v>
                </c:pt>
                <c:pt idx="910">
                  <c:v>1.191232E6</c:v>
                </c:pt>
                <c:pt idx="911">
                  <c:v>1.286881E6</c:v>
                </c:pt>
                <c:pt idx="912">
                  <c:v>1.385267E6</c:v>
                </c:pt>
                <c:pt idx="913">
                  <c:v>1.466403E6</c:v>
                </c:pt>
                <c:pt idx="914">
                  <c:v>1.525196E6</c:v>
                </c:pt>
                <c:pt idx="915">
                  <c:v>1.5752E6</c:v>
                </c:pt>
                <c:pt idx="916">
                  <c:v>1.644567E6</c:v>
                </c:pt>
                <c:pt idx="917">
                  <c:v>1.692207E6</c:v>
                </c:pt>
                <c:pt idx="918">
                  <c:v>1.729701E6</c:v>
                </c:pt>
                <c:pt idx="919">
                  <c:v>1.800971E6</c:v>
                </c:pt>
                <c:pt idx="920">
                  <c:v>1.801065E6</c:v>
                </c:pt>
                <c:pt idx="921">
                  <c:v>1.821132E6</c:v>
                </c:pt>
                <c:pt idx="922">
                  <c:v>1.836175E6</c:v>
                </c:pt>
                <c:pt idx="923">
                  <c:v>1.841191E6</c:v>
                </c:pt>
                <c:pt idx="924">
                  <c:v>1.846135E6</c:v>
                </c:pt>
                <c:pt idx="925">
                  <c:v>1.851011E6</c:v>
                </c:pt>
                <c:pt idx="926">
                  <c:v>1.851046E6</c:v>
                </c:pt>
                <c:pt idx="927">
                  <c:v>1.851061E6</c:v>
                </c:pt>
                <c:pt idx="928">
                  <c:v>1.851715E6</c:v>
                </c:pt>
                <c:pt idx="929">
                  <c:v>1.850923E6</c:v>
                </c:pt>
                <c:pt idx="930">
                  <c:v>1.850927E6</c:v>
                </c:pt>
                <c:pt idx="931">
                  <c:v>1.851546E6</c:v>
                </c:pt>
                <c:pt idx="932">
                  <c:v>1.853683E6</c:v>
                </c:pt>
                <c:pt idx="933">
                  <c:v>1.851318E6</c:v>
                </c:pt>
                <c:pt idx="934">
                  <c:v>1.850896E6</c:v>
                </c:pt>
                <c:pt idx="935">
                  <c:v>1.850999E6</c:v>
                </c:pt>
                <c:pt idx="936">
                  <c:v>1.850949E6</c:v>
                </c:pt>
                <c:pt idx="937">
                  <c:v>1.850783E6</c:v>
                </c:pt>
                <c:pt idx="938">
                  <c:v>1.850697E6</c:v>
                </c:pt>
                <c:pt idx="939">
                  <c:v>1.850734E6</c:v>
                </c:pt>
                <c:pt idx="940">
                  <c:v>1.850749E6</c:v>
                </c:pt>
                <c:pt idx="941">
                  <c:v>1.850766E6</c:v>
                </c:pt>
                <c:pt idx="942">
                  <c:v>1.850677E6</c:v>
                </c:pt>
                <c:pt idx="943">
                  <c:v>1.850726E6</c:v>
                </c:pt>
                <c:pt idx="944">
                  <c:v>1.850699E6</c:v>
                </c:pt>
                <c:pt idx="945">
                  <c:v>1.850737E6</c:v>
                </c:pt>
                <c:pt idx="946">
                  <c:v>1.85091E6</c:v>
                </c:pt>
                <c:pt idx="947">
                  <c:v>1.812388E6</c:v>
                </c:pt>
                <c:pt idx="948">
                  <c:v>1.778193E6</c:v>
                </c:pt>
                <c:pt idx="949">
                  <c:v>1.763311E6</c:v>
                </c:pt>
                <c:pt idx="950">
                  <c:v>1.763615E6</c:v>
                </c:pt>
                <c:pt idx="951">
                  <c:v>1.783912E6</c:v>
                </c:pt>
                <c:pt idx="952">
                  <c:v>1.809308E6</c:v>
                </c:pt>
                <c:pt idx="953">
                  <c:v>1.834233E6</c:v>
                </c:pt>
                <c:pt idx="954">
                  <c:v>1.835963E6</c:v>
                </c:pt>
                <c:pt idx="955">
                  <c:v>1.880794E6</c:v>
                </c:pt>
                <c:pt idx="956">
                  <c:v>1.880034E6</c:v>
                </c:pt>
                <c:pt idx="957">
                  <c:v>1.864387E6</c:v>
                </c:pt>
                <c:pt idx="958">
                  <c:v>1.83837E6</c:v>
                </c:pt>
                <c:pt idx="959">
                  <c:v>1.837368E6</c:v>
                </c:pt>
                <c:pt idx="960">
                  <c:v>1.837183E6</c:v>
                </c:pt>
                <c:pt idx="961">
                  <c:v>1.837104E6</c:v>
                </c:pt>
                <c:pt idx="962">
                  <c:v>1.837072E6</c:v>
                </c:pt>
                <c:pt idx="963">
                  <c:v>1.837278E6</c:v>
                </c:pt>
                <c:pt idx="964">
                  <c:v>1.837193E6</c:v>
                </c:pt>
                <c:pt idx="965">
                  <c:v>1.836598E6</c:v>
                </c:pt>
                <c:pt idx="966">
                  <c:v>1.861712E6</c:v>
                </c:pt>
                <c:pt idx="967">
                  <c:v>1.889578E6</c:v>
                </c:pt>
                <c:pt idx="968">
                  <c:v>1.911603E6</c:v>
                </c:pt>
                <c:pt idx="969">
                  <c:v>1.932444E6</c:v>
                </c:pt>
                <c:pt idx="970">
                  <c:v>1.954674E6</c:v>
                </c:pt>
                <c:pt idx="971">
                  <c:v>1.975212E6</c:v>
                </c:pt>
                <c:pt idx="972">
                  <c:v>1.995258E6</c:v>
                </c:pt>
                <c:pt idx="973">
                  <c:v>2.007233E6</c:v>
                </c:pt>
                <c:pt idx="974">
                  <c:v>2.017257E6</c:v>
                </c:pt>
                <c:pt idx="975">
                  <c:v>2.027574E6</c:v>
                </c:pt>
                <c:pt idx="976">
                  <c:v>2.037928E6</c:v>
                </c:pt>
                <c:pt idx="977">
                  <c:v>2.04828E6</c:v>
                </c:pt>
                <c:pt idx="978">
                  <c:v>2.058853E6</c:v>
                </c:pt>
                <c:pt idx="979">
                  <c:v>2.094014E6</c:v>
                </c:pt>
                <c:pt idx="980">
                  <c:v>2.128772E6</c:v>
                </c:pt>
                <c:pt idx="981">
                  <c:v>2.166371E6</c:v>
                </c:pt>
                <c:pt idx="982">
                  <c:v>2.20266E6</c:v>
                </c:pt>
                <c:pt idx="983">
                  <c:v>2.23778E6</c:v>
                </c:pt>
                <c:pt idx="984">
                  <c:v>2.274395E6</c:v>
                </c:pt>
                <c:pt idx="985">
                  <c:v>2.309216E6</c:v>
                </c:pt>
                <c:pt idx="986">
                  <c:v>2.344109E6</c:v>
                </c:pt>
                <c:pt idx="987">
                  <c:v>2.375279E6</c:v>
                </c:pt>
                <c:pt idx="988">
                  <c:v>2.400156E6</c:v>
                </c:pt>
                <c:pt idx="989">
                  <c:v>2.419775E6</c:v>
                </c:pt>
                <c:pt idx="990">
                  <c:v>2.430101E6</c:v>
                </c:pt>
                <c:pt idx="991">
                  <c:v>2.431602E6</c:v>
                </c:pt>
                <c:pt idx="992">
                  <c:v>2.431094E6</c:v>
                </c:pt>
                <c:pt idx="993">
                  <c:v>2.431637E6</c:v>
                </c:pt>
                <c:pt idx="994">
                  <c:v>2.431057E6</c:v>
                </c:pt>
                <c:pt idx="995">
                  <c:v>2.431608E6</c:v>
                </c:pt>
                <c:pt idx="996">
                  <c:v>2.431598E6</c:v>
                </c:pt>
                <c:pt idx="997">
                  <c:v>2.432179E6</c:v>
                </c:pt>
                <c:pt idx="998">
                  <c:v>2.43191E6</c:v>
                </c:pt>
                <c:pt idx="999">
                  <c:v>2.431746E6</c:v>
                </c:pt>
                <c:pt idx="1000">
                  <c:v>2.43179E6</c:v>
                </c:pt>
                <c:pt idx="1001">
                  <c:v>2.431739E6</c:v>
                </c:pt>
                <c:pt idx="1002">
                  <c:v>2.43397E6</c:v>
                </c:pt>
                <c:pt idx="1003">
                  <c:v>2.431743E6</c:v>
                </c:pt>
                <c:pt idx="1004">
                  <c:v>2.432024E6</c:v>
                </c:pt>
                <c:pt idx="1005">
                  <c:v>2.431735E6</c:v>
                </c:pt>
                <c:pt idx="1006">
                  <c:v>2.431951E6</c:v>
                </c:pt>
                <c:pt idx="1007">
                  <c:v>2.431863E6</c:v>
                </c:pt>
                <c:pt idx="1008">
                  <c:v>2.43184E6</c:v>
                </c:pt>
                <c:pt idx="1009">
                  <c:v>2.431895E6</c:v>
                </c:pt>
                <c:pt idx="1010">
                  <c:v>2.431886E6</c:v>
                </c:pt>
                <c:pt idx="1011">
                  <c:v>2.431762E6</c:v>
                </c:pt>
                <c:pt idx="1012">
                  <c:v>2.431979E6</c:v>
                </c:pt>
                <c:pt idx="1013">
                  <c:v>2.430264E6</c:v>
                </c:pt>
                <c:pt idx="1014">
                  <c:v>2.430173E6</c:v>
                </c:pt>
                <c:pt idx="1015">
                  <c:v>2.431819E6</c:v>
                </c:pt>
                <c:pt idx="1016">
                  <c:v>2.431818E6</c:v>
                </c:pt>
                <c:pt idx="1017">
                  <c:v>2.430156E6</c:v>
                </c:pt>
                <c:pt idx="1018">
                  <c:v>2.4302E6</c:v>
                </c:pt>
                <c:pt idx="1019">
                  <c:v>2.430154E6</c:v>
                </c:pt>
                <c:pt idx="1020">
                  <c:v>2.430236E6</c:v>
                </c:pt>
                <c:pt idx="1021">
                  <c:v>2.430406E6</c:v>
                </c:pt>
                <c:pt idx="1022">
                  <c:v>2.43018E6</c:v>
                </c:pt>
                <c:pt idx="1023">
                  <c:v>2.430274E6</c:v>
                </c:pt>
                <c:pt idx="1024">
                  <c:v>2.43179E6</c:v>
                </c:pt>
                <c:pt idx="1025">
                  <c:v>2.431779E6</c:v>
                </c:pt>
                <c:pt idx="1026">
                  <c:v>2.431787E6</c:v>
                </c:pt>
                <c:pt idx="1027">
                  <c:v>2.432052E6</c:v>
                </c:pt>
                <c:pt idx="1028">
                  <c:v>2.43178E6</c:v>
                </c:pt>
                <c:pt idx="1029">
                  <c:v>2.43176E6</c:v>
                </c:pt>
                <c:pt idx="1030">
                  <c:v>2.431457E6</c:v>
                </c:pt>
                <c:pt idx="1031">
                  <c:v>2.431524E6</c:v>
                </c:pt>
                <c:pt idx="1032">
                  <c:v>2.431802E6</c:v>
                </c:pt>
                <c:pt idx="1033">
                  <c:v>2.431809E6</c:v>
                </c:pt>
                <c:pt idx="1034">
                  <c:v>2.431306E6</c:v>
                </c:pt>
                <c:pt idx="1035">
                  <c:v>2.430722E6</c:v>
                </c:pt>
                <c:pt idx="1036">
                  <c:v>2.430133E6</c:v>
                </c:pt>
                <c:pt idx="1037">
                  <c:v>2.431165E6</c:v>
                </c:pt>
                <c:pt idx="1038">
                  <c:v>2.430202E6</c:v>
                </c:pt>
                <c:pt idx="1039">
                  <c:v>2.430265E6</c:v>
                </c:pt>
                <c:pt idx="1040">
                  <c:v>2.430201E6</c:v>
                </c:pt>
                <c:pt idx="1041">
                  <c:v>2.430171E6</c:v>
                </c:pt>
                <c:pt idx="1042">
                  <c:v>2.430192E6</c:v>
                </c:pt>
                <c:pt idx="1043">
                  <c:v>2.430174E6</c:v>
                </c:pt>
                <c:pt idx="1044">
                  <c:v>2.430147E6</c:v>
                </c:pt>
                <c:pt idx="1045">
                  <c:v>2.430169E6</c:v>
                </c:pt>
                <c:pt idx="1046">
                  <c:v>2.430204E6</c:v>
                </c:pt>
                <c:pt idx="1047">
                  <c:v>2.430217E6</c:v>
                </c:pt>
                <c:pt idx="1048">
                  <c:v>2.430171E6</c:v>
                </c:pt>
                <c:pt idx="1049">
                  <c:v>2.430198E6</c:v>
                </c:pt>
                <c:pt idx="1050">
                  <c:v>2.430681E6</c:v>
                </c:pt>
                <c:pt idx="1051">
                  <c:v>2.430254E6</c:v>
                </c:pt>
                <c:pt idx="1052">
                  <c:v>2.430219E6</c:v>
                </c:pt>
                <c:pt idx="1053">
                  <c:v>2.430263E6</c:v>
                </c:pt>
                <c:pt idx="1054">
                  <c:v>2.43027E6</c:v>
                </c:pt>
                <c:pt idx="1055">
                  <c:v>2.430221E6</c:v>
                </c:pt>
                <c:pt idx="1056">
                  <c:v>2.430334E6</c:v>
                </c:pt>
                <c:pt idx="1057">
                  <c:v>2.430348E6</c:v>
                </c:pt>
                <c:pt idx="1058">
                  <c:v>2.430311E6</c:v>
                </c:pt>
                <c:pt idx="1059">
                  <c:v>2.430486E6</c:v>
                </c:pt>
                <c:pt idx="1060">
                  <c:v>2.430361E6</c:v>
                </c:pt>
                <c:pt idx="1061">
                  <c:v>2.430307E6</c:v>
                </c:pt>
                <c:pt idx="1062">
                  <c:v>2.430305E6</c:v>
                </c:pt>
                <c:pt idx="1063">
                  <c:v>2.430819E6</c:v>
                </c:pt>
                <c:pt idx="1064">
                  <c:v>2.430431E6</c:v>
                </c:pt>
                <c:pt idx="1065">
                  <c:v>2.430853E6</c:v>
                </c:pt>
                <c:pt idx="1066">
                  <c:v>2.430232E6</c:v>
                </c:pt>
                <c:pt idx="1067">
                  <c:v>2.430475E6</c:v>
                </c:pt>
                <c:pt idx="1068">
                  <c:v>2.430245E6</c:v>
                </c:pt>
                <c:pt idx="1069">
                  <c:v>2.430355E6</c:v>
                </c:pt>
                <c:pt idx="1070">
                  <c:v>2.430327E6</c:v>
                </c:pt>
                <c:pt idx="1071">
                  <c:v>2.430264E6</c:v>
                </c:pt>
                <c:pt idx="1072">
                  <c:v>2.430206E6</c:v>
                </c:pt>
                <c:pt idx="1073">
                  <c:v>2.430263E6</c:v>
                </c:pt>
                <c:pt idx="1074">
                  <c:v>2.430241E6</c:v>
                </c:pt>
                <c:pt idx="1075">
                  <c:v>2.430227E6</c:v>
                </c:pt>
                <c:pt idx="1076">
                  <c:v>2.430759E6</c:v>
                </c:pt>
                <c:pt idx="1077">
                  <c:v>2.430413E6</c:v>
                </c:pt>
                <c:pt idx="1078">
                  <c:v>2.430247E6</c:v>
                </c:pt>
                <c:pt idx="1079">
                  <c:v>2.430235E6</c:v>
                </c:pt>
                <c:pt idx="1080">
                  <c:v>2.430209E6</c:v>
                </c:pt>
                <c:pt idx="1081">
                  <c:v>2.430332E6</c:v>
                </c:pt>
                <c:pt idx="1082">
                  <c:v>2.430205E6</c:v>
                </c:pt>
                <c:pt idx="1083">
                  <c:v>2.43024E6</c:v>
                </c:pt>
                <c:pt idx="1084">
                  <c:v>2.430331E6</c:v>
                </c:pt>
                <c:pt idx="1085">
                  <c:v>2.430213E6</c:v>
                </c:pt>
                <c:pt idx="1086">
                  <c:v>2.43021E6</c:v>
                </c:pt>
                <c:pt idx="1087">
                  <c:v>2.430273E6</c:v>
                </c:pt>
                <c:pt idx="1088">
                  <c:v>2.430196E6</c:v>
                </c:pt>
                <c:pt idx="1089">
                  <c:v>2.430212E6</c:v>
                </c:pt>
                <c:pt idx="1090">
                  <c:v>2.430209E6</c:v>
                </c:pt>
                <c:pt idx="1091">
                  <c:v>2.430188E6</c:v>
                </c:pt>
                <c:pt idx="1092">
                  <c:v>2.430219E6</c:v>
                </c:pt>
                <c:pt idx="1093">
                  <c:v>2.430172E6</c:v>
                </c:pt>
                <c:pt idx="1094">
                  <c:v>2.430197E6</c:v>
                </c:pt>
                <c:pt idx="1095">
                  <c:v>2.430172E6</c:v>
                </c:pt>
                <c:pt idx="1096">
                  <c:v>2.430244E6</c:v>
                </c:pt>
                <c:pt idx="1097">
                  <c:v>2.430179E6</c:v>
                </c:pt>
                <c:pt idx="1098">
                  <c:v>2.430181E6</c:v>
                </c:pt>
                <c:pt idx="1099">
                  <c:v>2.430171E6</c:v>
                </c:pt>
                <c:pt idx="1100">
                  <c:v>2.430175E6</c:v>
                </c:pt>
                <c:pt idx="1101">
                  <c:v>2.430727E6</c:v>
                </c:pt>
                <c:pt idx="1102">
                  <c:v>2.430731E6</c:v>
                </c:pt>
                <c:pt idx="1103">
                  <c:v>2.430239E6</c:v>
                </c:pt>
                <c:pt idx="1104">
                  <c:v>2.430243E6</c:v>
                </c:pt>
                <c:pt idx="1105">
                  <c:v>2.430264E6</c:v>
                </c:pt>
                <c:pt idx="1106">
                  <c:v>2.430263E6</c:v>
                </c:pt>
                <c:pt idx="1107">
                  <c:v>2.430292E6</c:v>
                </c:pt>
                <c:pt idx="1108">
                  <c:v>2.430241E6</c:v>
                </c:pt>
                <c:pt idx="1109">
                  <c:v>2.43024E6</c:v>
                </c:pt>
                <c:pt idx="1110">
                  <c:v>2.430245E6</c:v>
                </c:pt>
                <c:pt idx="1111">
                  <c:v>2.430839E6</c:v>
                </c:pt>
                <c:pt idx="1112">
                  <c:v>2.430287E6</c:v>
                </c:pt>
                <c:pt idx="1113">
                  <c:v>2.430319E6</c:v>
                </c:pt>
                <c:pt idx="1114">
                  <c:v>2.430271E6</c:v>
                </c:pt>
                <c:pt idx="1115">
                  <c:v>2.430243E6</c:v>
                </c:pt>
                <c:pt idx="1116">
                  <c:v>2.430252E6</c:v>
                </c:pt>
                <c:pt idx="1117">
                  <c:v>2.430249E6</c:v>
                </c:pt>
                <c:pt idx="1118">
                  <c:v>2.430341E6</c:v>
                </c:pt>
                <c:pt idx="1119">
                  <c:v>2.430279E6</c:v>
                </c:pt>
                <c:pt idx="1120">
                  <c:v>2.430336E6</c:v>
                </c:pt>
                <c:pt idx="1121">
                  <c:v>2.430259E6</c:v>
                </c:pt>
                <c:pt idx="1122">
                  <c:v>2.430247E6</c:v>
                </c:pt>
                <c:pt idx="1123">
                  <c:v>2.430255E6</c:v>
                </c:pt>
                <c:pt idx="1124">
                  <c:v>2.430244E6</c:v>
                </c:pt>
                <c:pt idx="1125">
                  <c:v>2.430247E6</c:v>
                </c:pt>
                <c:pt idx="1126">
                  <c:v>2.430253E6</c:v>
                </c:pt>
                <c:pt idx="1127">
                  <c:v>2.430234E6</c:v>
                </c:pt>
                <c:pt idx="1128">
                  <c:v>2.430228E6</c:v>
                </c:pt>
                <c:pt idx="1129">
                  <c:v>2.430228E6</c:v>
                </c:pt>
                <c:pt idx="1130">
                  <c:v>2.430227E6</c:v>
                </c:pt>
                <c:pt idx="1131">
                  <c:v>2.430227E6</c:v>
                </c:pt>
                <c:pt idx="1132">
                  <c:v>2.430227E6</c:v>
                </c:pt>
                <c:pt idx="1133">
                  <c:v>2.430227E6</c:v>
                </c:pt>
                <c:pt idx="1134">
                  <c:v>2.430227E6</c:v>
                </c:pt>
                <c:pt idx="1135">
                  <c:v>2.430227E6</c:v>
                </c:pt>
                <c:pt idx="1136">
                  <c:v>2.430227E6</c:v>
                </c:pt>
                <c:pt idx="1137">
                  <c:v>2.430227E6</c:v>
                </c:pt>
                <c:pt idx="1138">
                  <c:v>2.430227E6</c:v>
                </c:pt>
                <c:pt idx="1139">
                  <c:v>2.430227E6</c:v>
                </c:pt>
                <c:pt idx="1140">
                  <c:v>2.430227E6</c:v>
                </c:pt>
                <c:pt idx="1141">
                  <c:v>2.430227E6</c:v>
                </c:pt>
                <c:pt idx="1142">
                  <c:v>2.430227E6</c:v>
                </c:pt>
                <c:pt idx="1143">
                  <c:v>2.430227E6</c:v>
                </c:pt>
                <c:pt idx="1144">
                  <c:v>2.430227E6</c:v>
                </c:pt>
                <c:pt idx="1145">
                  <c:v>2.430227E6</c:v>
                </c:pt>
                <c:pt idx="1146">
                  <c:v>2.430227E6</c:v>
                </c:pt>
                <c:pt idx="1147">
                  <c:v>2.430227E6</c:v>
                </c:pt>
                <c:pt idx="1148">
                  <c:v>2.430227E6</c:v>
                </c:pt>
                <c:pt idx="1149">
                  <c:v>2.430227E6</c:v>
                </c:pt>
                <c:pt idx="1150">
                  <c:v>2.430227E6</c:v>
                </c:pt>
                <c:pt idx="1151">
                  <c:v>2.430227E6</c:v>
                </c:pt>
                <c:pt idx="1152">
                  <c:v>2.430227E6</c:v>
                </c:pt>
                <c:pt idx="1153">
                  <c:v>2.430227E6</c:v>
                </c:pt>
                <c:pt idx="1154">
                  <c:v>2.430227E6</c:v>
                </c:pt>
                <c:pt idx="1155">
                  <c:v>2.430227E6</c:v>
                </c:pt>
                <c:pt idx="1156">
                  <c:v>2.430227E6</c:v>
                </c:pt>
                <c:pt idx="1157">
                  <c:v>2.430227E6</c:v>
                </c:pt>
                <c:pt idx="1158">
                  <c:v>2.430227E6</c:v>
                </c:pt>
                <c:pt idx="1159">
                  <c:v>2.430227E6</c:v>
                </c:pt>
                <c:pt idx="1160">
                  <c:v>2.430227E6</c:v>
                </c:pt>
                <c:pt idx="1161">
                  <c:v>2.430227E6</c:v>
                </c:pt>
                <c:pt idx="1162">
                  <c:v>2.430227E6</c:v>
                </c:pt>
                <c:pt idx="1163">
                  <c:v>2.430227E6</c:v>
                </c:pt>
                <c:pt idx="1164">
                  <c:v>2.430227E6</c:v>
                </c:pt>
                <c:pt idx="1165">
                  <c:v>2.430227E6</c:v>
                </c:pt>
                <c:pt idx="1166">
                  <c:v>2.430227E6</c:v>
                </c:pt>
                <c:pt idx="1167">
                  <c:v>2.430227E6</c:v>
                </c:pt>
                <c:pt idx="1168">
                  <c:v>2.459046E6</c:v>
                </c:pt>
                <c:pt idx="1169">
                  <c:v>2.486583E6</c:v>
                </c:pt>
                <c:pt idx="1170">
                  <c:v>2.486583E6</c:v>
                </c:pt>
                <c:pt idx="1171">
                  <c:v>2.52624E6</c:v>
                </c:pt>
                <c:pt idx="1172">
                  <c:v>2.52629E6</c:v>
                </c:pt>
                <c:pt idx="1173">
                  <c:v>2.52629E6</c:v>
                </c:pt>
                <c:pt idx="1174">
                  <c:v>2.52629E6</c:v>
                </c:pt>
                <c:pt idx="1175">
                  <c:v>2.52629E6</c:v>
                </c:pt>
                <c:pt idx="1176">
                  <c:v>2.52629E6</c:v>
                </c:pt>
                <c:pt idx="1177">
                  <c:v>2.52629E6</c:v>
                </c:pt>
                <c:pt idx="1178">
                  <c:v>2.52629E6</c:v>
                </c:pt>
                <c:pt idx="1179">
                  <c:v>2.52624E6</c:v>
                </c:pt>
                <c:pt idx="1180">
                  <c:v>2.52619E6</c:v>
                </c:pt>
                <c:pt idx="1181">
                  <c:v>2.52619E6</c:v>
                </c:pt>
                <c:pt idx="1182">
                  <c:v>2.52619E6</c:v>
                </c:pt>
                <c:pt idx="1183">
                  <c:v>2.52619E6</c:v>
                </c:pt>
                <c:pt idx="1184">
                  <c:v>2.52619E6</c:v>
                </c:pt>
                <c:pt idx="1185">
                  <c:v>2.52619E6</c:v>
                </c:pt>
                <c:pt idx="1186">
                  <c:v>2.52619E6</c:v>
                </c:pt>
                <c:pt idx="1187">
                  <c:v>2.52619E6</c:v>
                </c:pt>
                <c:pt idx="1188">
                  <c:v>2.52619E6</c:v>
                </c:pt>
                <c:pt idx="1189">
                  <c:v>2.52619E6</c:v>
                </c:pt>
                <c:pt idx="1190">
                  <c:v>2.52619E6</c:v>
                </c:pt>
                <c:pt idx="1191">
                  <c:v>2.52619E6</c:v>
                </c:pt>
                <c:pt idx="1192">
                  <c:v>2.52619E6</c:v>
                </c:pt>
                <c:pt idx="1193">
                  <c:v>2.52619E6</c:v>
                </c:pt>
                <c:pt idx="1194">
                  <c:v>2.52619E6</c:v>
                </c:pt>
                <c:pt idx="1195">
                  <c:v>2.52619E6</c:v>
                </c:pt>
                <c:pt idx="1196">
                  <c:v>2.52619E6</c:v>
                </c:pt>
                <c:pt idx="1197">
                  <c:v>2.52619E6</c:v>
                </c:pt>
                <c:pt idx="1198">
                  <c:v>2.52619E6</c:v>
                </c:pt>
                <c:pt idx="1199">
                  <c:v>2.53659E6</c:v>
                </c:pt>
                <c:pt idx="1200">
                  <c:v>2.554715E6</c:v>
                </c:pt>
                <c:pt idx="1201">
                  <c:v>2.564015E6</c:v>
                </c:pt>
                <c:pt idx="1202">
                  <c:v>2.564015E6</c:v>
                </c:pt>
                <c:pt idx="1203">
                  <c:v>2.564015E6</c:v>
                </c:pt>
                <c:pt idx="1204">
                  <c:v>2.564015E6</c:v>
                </c:pt>
                <c:pt idx="1205">
                  <c:v>2.564015E6</c:v>
                </c:pt>
                <c:pt idx="1206">
                  <c:v>2.564015E6</c:v>
                </c:pt>
                <c:pt idx="1207">
                  <c:v>2.564015E6</c:v>
                </c:pt>
                <c:pt idx="1208">
                  <c:v>2.564015E6</c:v>
                </c:pt>
                <c:pt idx="1209">
                  <c:v>2.564015E6</c:v>
                </c:pt>
                <c:pt idx="1210">
                  <c:v>2.564015E6</c:v>
                </c:pt>
                <c:pt idx="1211">
                  <c:v>2.564015E6</c:v>
                </c:pt>
                <c:pt idx="1212">
                  <c:v>2.564015E6</c:v>
                </c:pt>
                <c:pt idx="1213">
                  <c:v>2.564015E6</c:v>
                </c:pt>
                <c:pt idx="1214">
                  <c:v>2.564015E6</c:v>
                </c:pt>
                <c:pt idx="1215">
                  <c:v>2.564015E6</c:v>
                </c:pt>
                <c:pt idx="1216">
                  <c:v>2.564015E6</c:v>
                </c:pt>
                <c:pt idx="1217">
                  <c:v>2.564015E6</c:v>
                </c:pt>
                <c:pt idx="1218">
                  <c:v>2.564015E6</c:v>
                </c:pt>
                <c:pt idx="1219">
                  <c:v>2.564015E6</c:v>
                </c:pt>
                <c:pt idx="1220">
                  <c:v>2.564015E6</c:v>
                </c:pt>
                <c:pt idx="1221">
                  <c:v>2.564015E6</c:v>
                </c:pt>
                <c:pt idx="1222">
                  <c:v>2.564015E6</c:v>
                </c:pt>
                <c:pt idx="1223">
                  <c:v>2.564015E6</c:v>
                </c:pt>
                <c:pt idx="1224">
                  <c:v>2.564015E6</c:v>
                </c:pt>
                <c:pt idx="1225">
                  <c:v>2.564015E6</c:v>
                </c:pt>
                <c:pt idx="1226">
                  <c:v>2.564015E6</c:v>
                </c:pt>
                <c:pt idx="1227">
                  <c:v>2.564015E6</c:v>
                </c:pt>
                <c:pt idx="1228">
                  <c:v>2.564015E6</c:v>
                </c:pt>
                <c:pt idx="1229">
                  <c:v>2.564015E6</c:v>
                </c:pt>
                <c:pt idx="1230">
                  <c:v>2.564015E6</c:v>
                </c:pt>
                <c:pt idx="1231">
                  <c:v>2.564015E6</c:v>
                </c:pt>
                <c:pt idx="1232">
                  <c:v>2.564015E6</c:v>
                </c:pt>
                <c:pt idx="1233">
                  <c:v>2.564015E6</c:v>
                </c:pt>
                <c:pt idx="1234">
                  <c:v>2.564015E6</c:v>
                </c:pt>
                <c:pt idx="1235">
                  <c:v>2.564015E6</c:v>
                </c:pt>
                <c:pt idx="1236">
                  <c:v>2.564015E6</c:v>
                </c:pt>
                <c:pt idx="1237">
                  <c:v>2.564015E6</c:v>
                </c:pt>
                <c:pt idx="1238">
                  <c:v>2.564015E6</c:v>
                </c:pt>
                <c:pt idx="1239">
                  <c:v>2.564015E6</c:v>
                </c:pt>
                <c:pt idx="1240">
                  <c:v>2.564015E6</c:v>
                </c:pt>
                <c:pt idx="1241">
                  <c:v>2.564015E6</c:v>
                </c:pt>
                <c:pt idx="1242">
                  <c:v>2.564015E6</c:v>
                </c:pt>
                <c:pt idx="1243">
                  <c:v>2.564015E6</c:v>
                </c:pt>
                <c:pt idx="1244">
                  <c:v>2.564015E6</c:v>
                </c:pt>
                <c:pt idx="1245">
                  <c:v>2.564015E6</c:v>
                </c:pt>
                <c:pt idx="1246">
                  <c:v>2.564015E6</c:v>
                </c:pt>
                <c:pt idx="1247">
                  <c:v>2.564015E6</c:v>
                </c:pt>
                <c:pt idx="1248">
                  <c:v>2.564015E6</c:v>
                </c:pt>
                <c:pt idx="1249">
                  <c:v>2.564015E6</c:v>
                </c:pt>
                <c:pt idx="1250">
                  <c:v>2.564015E6</c:v>
                </c:pt>
                <c:pt idx="1251">
                  <c:v>2.564015E6</c:v>
                </c:pt>
                <c:pt idx="1252">
                  <c:v>2.564015E6</c:v>
                </c:pt>
                <c:pt idx="1253">
                  <c:v>2.564015E6</c:v>
                </c:pt>
                <c:pt idx="1254">
                  <c:v>2.564015E6</c:v>
                </c:pt>
                <c:pt idx="1255">
                  <c:v>2.564015E6</c:v>
                </c:pt>
                <c:pt idx="1256">
                  <c:v>2.564015E6</c:v>
                </c:pt>
                <c:pt idx="1257">
                  <c:v>2.564015E6</c:v>
                </c:pt>
                <c:pt idx="1258">
                  <c:v>2.564015E6</c:v>
                </c:pt>
                <c:pt idx="1259">
                  <c:v>2.564015E6</c:v>
                </c:pt>
                <c:pt idx="1260">
                  <c:v>2.564015E6</c:v>
                </c:pt>
                <c:pt idx="1261">
                  <c:v>2.564015E6</c:v>
                </c:pt>
                <c:pt idx="1262">
                  <c:v>2.564015E6</c:v>
                </c:pt>
                <c:pt idx="1263">
                  <c:v>2.564015E6</c:v>
                </c:pt>
                <c:pt idx="1264">
                  <c:v>2.564015E6</c:v>
                </c:pt>
                <c:pt idx="1265">
                  <c:v>2.564015E6</c:v>
                </c:pt>
                <c:pt idx="1266">
                  <c:v>2.564015E6</c:v>
                </c:pt>
                <c:pt idx="1267">
                  <c:v>2.564015E6</c:v>
                </c:pt>
                <c:pt idx="1268">
                  <c:v>2.564015E6</c:v>
                </c:pt>
                <c:pt idx="1269">
                  <c:v>2.564015E6</c:v>
                </c:pt>
                <c:pt idx="1270">
                  <c:v>2.564015E6</c:v>
                </c:pt>
                <c:pt idx="1271">
                  <c:v>2.564015E6</c:v>
                </c:pt>
                <c:pt idx="1272">
                  <c:v>2.564015E6</c:v>
                </c:pt>
                <c:pt idx="1273">
                  <c:v>2.564015E6</c:v>
                </c:pt>
                <c:pt idx="1274">
                  <c:v>2.564015E6</c:v>
                </c:pt>
                <c:pt idx="1275">
                  <c:v>2.564015E6</c:v>
                </c:pt>
                <c:pt idx="1276">
                  <c:v>2.564015E6</c:v>
                </c:pt>
                <c:pt idx="1277">
                  <c:v>2.564015E6</c:v>
                </c:pt>
                <c:pt idx="1278">
                  <c:v>2.564015E6</c:v>
                </c:pt>
                <c:pt idx="1279">
                  <c:v>2.564015E6</c:v>
                </c:pt>
                <c:pt idx="1280">
                  <c:v>2.564015E6</c:v>
                </c:pt>
                <c:pt idx="1281">
                  <c:v>2.564015E6</c:v>
                </c:pt>
                <c:pt idx="1282">
                  <c:v>2.564015E6</c:v>
                </c:pt>
                <c:pt idx="1283">
                  <c:v>2.564015E6</c:v>
                </c:pt>
                <c:pt idx="1284">
                  <c:v>2.550637E6</c:v>
                </c:pt>
                <c:pt idx="1285">
                  <c:v>2.550637E6</c:v>
                </c:pt>
                <c:pt idx="1286">
                  <c:v>2.535137E6</c:v>
                </c:pt>
                <c:pt idx="1287">
                  <c:v>2.515137E6</c:v>
                </c:pt>
                <c:pt idx="1288">
                  <c:v>2.488219E6</c:v>
                </c:pt>
                <c:pt idx="1289">
                  <c:v>2.453419E6</c:v>
                </c:pt>
                <c:pt idx="1290">
                  <c:v>2.442914E6</c:v>
                </c:pt>
                <c:pt idx="1291">
                  <c:v>2.422739E6</c:v>
                </c:pt>
                <c:pt idx="1292">
                  <c:v>2.422739E6</c:v>
                </c:pt>
                <c:pt idx="1293">
                  <c:v>2.426189E6</c:v>
                </c:pt>
                <c:pt idx="1294">
                  <c:v>2.594412E6</c:v>
                </c:pt>
                <c:pt idx="1295">
                  <c:v>2.823717E6</c:v>
                </c:pt>
                <c:pt idx="1296">
                  <c:v>2.826483E6</c:v>
                </c:pt>
                <c:pt idx="1297">
                  <c:v>2.803809E6</c:v>
                </c:pt>
                <c:pt idx="1298">
                  <c:v>2.784896E6</c:v>
                </c:pt>
                <c:pt idx="1299">
                  <c:v>2.764896E6</c:v>
                </c:pt>
                <c:pt idx="1300">
                  <c:v>2.748259E6</c:v>
                </c:pt>
                <c:pt idx="1301">
                  <c:v>2.735759E6</c:v>
                </c:pt>
                <c:pt idx="1302">
                  <c:v>2.720819E6</c:v>
                </c:pt>
                <c:pt idx="1303">
                  <c:v>2.686819E6</c:v>
                </c:pt>
                <c:pt idx="1304">
                  <c:v>2.649319E6</c:v>
                </c:pt>
                <c:pt idx="1305">
                  <c:v>2.593377E6</c:v>
                </c:pt>
                <c:pt idx="1306">
                  <c:v>2.552097E6</c:v>
                </c:pt>
                <c:pt idx="1307">
                  <c:v>2.512172E6</c:v>
                </c:pt>
                <c:pt idx="1308">
                  <c:v>2.512172E6</c:v>
                </c:pt>
                <c:pt idx="1309">
                  <c:v>2.496422E6</c:v>
                </c:pt>
                <c:pt idx="1310">
                  <c:v>2.489422E6</c:v>
                </c:pt>
                <c:pt idx="1311">
                  <c:v>2.48427E6</c:v>
                </c:pt>
                <c:pt idx="1312">
                  <c:v>2.47727E6</c:v>
                </c:pt>
                <c:pt idx="1313">
                  <c:v>2.47727E6</c:v>
                </c:pt>
                <c:pt idx="1314">
                  <c:v>2.47727E6</c:v>
                </c:pt>
                <c:pt idx="1315">
                  <c:v>2.47727E6</c:v>
                </c:pt>
                <c:pt idx="1316">
                  <c:v>2.47727E6</c:v>
                </c:pt>
                <c:pt idx="1317">
                  <c:v>2.47727E6</c:v>
                </c:pt>
                <c:pt idx="1318">
                  <c:v>2.47727E6</c:v>
                </c:pt>
                <c:pt idx="1319">
                  <c:v>2.47727E6</c:v>
                </c:pt>
                <c:pt idx="1320">
                  <c:v>2.47727E6</c:v>
                </c:pt>
                <c:pt idx="1321">
                  <c:v>2.47727E6</c:v>
                </c:pt>
                <c:pt idx="1322">
                  <c:v>2.47527E6</c:v>
                </c:pt>
                <c:pt idx="1323">
                  <c:v>2.47527E6</c:v>
                </c:pt>
                <c:pt idx="1324">
                  <c:v>2.46672E6</c:v>
                </c:pt>
                <c:pt idx="1325">
                  <c:v>2.46672E6</c:v>
                </c:pt>
                <c:pt idx="1326">
                  <c:v>2.46672E6</c:v>
                </c:pt>
                <c:pt idx="1327">
                  <c:v>2.46672E6</c:v>
                </c:pt>
                <c:pt idx="1328">
                  <c:v>2.46672E6</c:v>
                </c:pt>
                <c:pt idx="1329">
                  <c:v>2.46672E6</c:v>
                </c:pt>
                <c:pt idx="1330">
                  <c:v>2.47407E6</c:v>
                </c:pt>
                <c:pt idx="1331">
                  <c:v>2.47712E6</c:v>
                </c:pt>
                <c:pt idx="1332">
                  <c:v>2.47712E6</c:v>
                </c:pt>
                <c:pt idx="1333">
                  <c:v>2.47712E6</c:v>
                </c:pt>
                <c:pt idx="1334">
                  <c:v>2.47712E6</c:v>
                </c:pt>
                <c:pt idx="1335">
                  <c:v>2.473308E6</c:v>
                </c:pt>
                <c:pt idx="1336">
                  <c:v>2.473308E6</c:v>
                </c:pt>
                <c:pt idx="1337">
                  <c:v>2.449928E6</c:v>
                </c:pt>
                <c:pt idx="1338">
                  <c:v>2.449928E6</c:v>
                </c:pt>
                <c:pt idx="1339">
                  <c:v>2.449928E6</c:v>
                </c:pt>
                <c:pt idx="1340">
                  <c:v>2.449928E6</c:v>
                </c:pt>
                <c:pt idx="1341">
                  <c:v>2.447928E6</c:v>
                </c:pt>
                <c:pt idx="1342">
                  <c:v>2.445928E6</c:v>
                </c:pt>
                <c:pt idx="1343">
                  <c:v>2.445928E6</c:v>
                </c:pt>
                <c:pt idx="1344">
                  <c:v>2.445928E6</c:v>
                </c:pt>
                <c:pt idx="1345">
                  <c:v>2.441654E6</c:v>
                </c:pt>
                <c:pt idx="1346">
                  <c:v>2.4336E6</c:v>
                </c:pt>
                <c:pt idx="1347">
                  <c:v>2.4336E6</c:v>
                </c:pt>
                <c:pt idx="1348">
                  <c:v>2.4336E6</c:v>
                </c:pt>
                <c:pt idx="1349">
                  <c:v>2.4336E6</c:v>
                </c:pt>
                <c:pt idx="1350">
                  <c:v>2.4236E6</c:v>
                </c:pt>
                <c:pt idx="1351">
                  <c:v>2.3991E6</c:v>
                </c:pt>
                <c:pt idx="1352">
                  <c:v>2.3835E6</c:v>
                </c:pt>
                <c:pt idx="1353">
                  <c:v>2.3519E6</c:v>
                </c:pt>
                <c:pt idx="1354">
                  <c:v>2.3328E6</c:v>
                </c:pt>
                <c:pt idx="1355">
                  <c:v>2.3273E6</c:v>
                </c:pt>
                <c:pt idx="1356">
                  <c:v>2.2541E6</c:v>
                </c:pt>
                <c:pt idx="1357">
                  <c:v>2.2313E6</c:v>
                </c:pt>
                <c:pt idx="1358">
                  <c:v>2.2042E6</c:v>
                </c:pt>
                <c:pt idx="1359">
                  <c:v>2.1954E6</c:v>
                </c:pt>
                <c:pt idx="1360">
                  <c:v>2.1841E6</c:v>
                </c:pt>
                <c:pt idx="1361">
                  <c:v>2.1841E6</c:v>
                </c:pt>
                <c:pt idx="1362">
                  <c:v>2.1841E6</c:v>
                </c:pt>
                <c:pt idx="1363">
                  <c:v>2.1841E6</c:v>
                </c:pt>
                <c:pt idx="1364">
                  <c:v>2.1841E6</c:v>
                </c:pt>
                <c:pt idx="1365">
                  <c:v>2.1841E6</c:v>
                </c:pt>
                <c:pt idx="1366">
                  <c:v>2.1841E6</c:v>
                </c:pt>
                <c:pt idx="1367">
                  <c:v>2.1841E6</c:v>
                </c:pt>
                <c:pt idx="1368">
                  <c:v>2.1841E6</c:v>
                </c:pt>
                <c:pt idx="1369">
                  <c:v>2.1841E6</c:v>
                </c:pt>
                <c:pt idx="1370">
                  <c:v>2.1841E6</c:v>
                </c:pt>
                <c:pt idx="1371">
                  <c:v>2.1841E6</c:v>
                </c:pt>
                <c:pt idx="1372">
                  <c:v>2.1841E6</c:v>
                </c:pt>
                <c:pt idx="1373">
                  <c:v>2.1841E6</c:v>
                </c:pt>
                <c:pt idx="1374">
                  <c:v>2.1841E6</c:v>
                </c:pt>
                <c:pt idx="1375">
                  <c:v>2.1841E6</c:v>
                </c:pt>
                <c:pt idx="1376">
                  <c:v>2.1841E6</c:v>
                </c:pt>
                <c:pt idx="1377">
                  <c:v>2.1841E6</c:v>
                </c:pt>
                <c:pt idx="1378">
                  <c:v>2.1841E6</c:v>
                </c:pt>
                <c:pt idx="1379">
                  <c:v>2.1841E6</c:v>
                </c:pt>
                <c:pt idx="1380">
                  <c:v>2.1841E6</c:v>
                </c:pt>
                <c:pt idx="1381">
                  <c:v>2.1841E6</c:v>
                </c:pt>
                <c:pt idx="1382">
                  <c:v>2.1841E6</c:v>
                </c:pt>
                <c:pt idx="1383">
                  <c:v>2.1841E6</c:v>
                </c:pt>
                <c:pt idx="1384">
                  <c:v>2.1841E6</c:v>
                </c:pt>
                <c:pt idx="1385">
                  <c:v>2.1841E6</c:v>
                </c:pt>
                <c:pt idx="1386">
                  <c:v>2.1841E6</c:v>
                </c:pt>
                <c:pt idx="1387">
                  <c:v>2.1841E6</c:v>
                </c:pt>
                <c:pt idx="1388">
                  <c:v>2.1841E6</c:v>
                </c:pt>
                <c:pt idx="1389">
                  <c:v>2.1841E6</c:v>
                </c:pt>
                <c:pt idx="1390">
                  <c:v>2.1841E6</c:v>
                </c:pt>
                <c:pt idx="1391">
                  <c:v>2.1841E6</c:v>
                </c:pt>
                <c:pt idx="1392">
                  <c:v>2.1841E6</c:v>
                </c:pt>
                <c:pt idx="1393">
                  <c:v>2.1841E6</c:v>
                </c:pt>
                <c:pt idx="1394">
                  <c:v>2.1841E6</c:v>
                </c:pt>
                <c:pt idx="1395">
                  <c:v>2.1841E6</c:v>
                </c:pt>
                <c:pt idx="1396">
                  <c:v>2.1841E6</c:v>
                </c:pt>
                <c:pt idx="1397">
                  <c:v>2.1841E6</c:v>
                </c:pt>
                <c:pt idx="1398">
                  <c:v>2.1841E6</c:v>
                </c:pt>
                <c:pt idx="1399">
                  <c:v>2.1841E6</c:v>
                </c:pt>
                <c:pt idx="1400">
                  <c:v>2.1841E6</c:v>
                </c:pt>
                <c:pt idx="1401">
                  <c:v>2.1841E6</c:v>
                </c:pt>
                <c:pt idx="1402">
                  <c:v>2.1841E6</c:v>
                </c:pt>
                <c:pt idx="1403">
                  <c:v>2.1841E6</c:v>
                </c:pt>
                <c:pt idx="1404">
                  <c:v>2.1841E6</c:v>
                </c:pt>
                <c:pt idx="1405">
                  <c:v>2.1841E6</c:v>
                </c:pt>
                <c:pt idx="1406">
                  <c:v>2.1841E6</c:v>
                </c:pt>
                <c:pt idx="1407">
                  <c:v>2.1841E6</c:v>
                </c:pt>
                <c:pt idx="1408">
                  <c:v>2.1841E6</c:v>
                </c:pt>
                <c:pt idx="1409">
                  <c:v>2.1841E6</c:v>
                </c:pt>
                <c:pt idx="1410">
                  <c:v>2.1841E6</c:v>
                </c:pt>
                <c:pt idx="1411">
                  <c:v>2.1841E6</c:v>
                </c:pt>
                <c:pt idx="1412">
                  <c:v>2.1841E6</c:v>
                </c:pt>
                <c:pt idx="1413">
                  <c:v>2.22937E6</c:v>
                </c:pt>
                <c:pt idx="1414">
                  <c:v>2.232767E6</c:v>
                </c:pt>
                <c:pt idx="1415">
                  <c:v>2.244105E6</c:v>
                </c:pt>
              </c:numCache>
            </c:numRef>
          </c:val>
        </c:ser>
        <c:ser>
          <c:idx val="5"/>
          <c:order val="4"/>
          <c:tx>
            <c:strRef>
              <c:f>'Asset Composition'!$F$3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25400">
              <a:noFill/>
            </a:ln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Composition'!$F$4:$F$1419</c:f>
              <c:numCache>
                <c:formatCode>#,##0</c:formatCode>
                <c:ptCount val="1416"/>
                <c:pt idx="0">
                  <c:v>124.0</c:v>
                </c:pt>
                <c:pt idx="1">
                  <c:v>165.0</c:v>
                </c:pt>
                <c:pt idx="2">
                  <c:v>308.0</c:v>
                </c:pt>
                <c:pt idx="3">
                  <c:v>1976.0</c:v>
                </c:pt>
                <c:pt idx="4">
                  <c:v>2660.0</c:v>
                </c:pt>
                <c:pt idx="5">
                  <c:v>4815.0</c:v>
                </c:pt>
                <c:pt idx="6">
                  <c:v>12083.0</c:v>
                </c:pt>
                <c:pt idx="7">
                  <c:v>26170.0</c:v>
                </c:pt>
                <c:pt idx="8">
                  <c:v>30987.0</c:v>
                </c:pt>
                <c:pt idx="9">
                  <c:v>31997.0</c:v>
                </c:pt>
                <c:pt idx="10">
                  <c:v>29076.0</c:v>
                </c:pt>
                <c:pt idx="11">
                  <c:v>23150.0</c:v>
                </c:pt>
                <c:pt idx="12">
                  <c:v>22277.0</c:v>
                </c:pt>
                <c:pt idx="13">
                  <c:v>21941.0</c:v>
                </c:pt>
                <c:pt idx="14">
                  <c:v>27864.0</c:v>
                </c:pt>
                <c:pt idx="15">
                  <c:v>28011.0</c:v>
                </c:pt>
                <c:pt idx="16">
                  <c:v>28318.0</c:v>
                </c:pt>
                <c:pt idx="17">
                  <c:v>29980.0</c:v>
                </c:pt>
                <c:pt idx="18">
                  <c:v>29623.0</c:v>
                </c:pt>
                <c:pt idx="19">
                  <c:v>34455.0</c:v>
                </c:pt>
                <c:pt idx="20">
                  <c:v>29079.0</c:v>
                </c:pt>
                <c:pt idx="21">
                  <c:v>31885.0</c:v>
                </c:pt>
                <c:pt idx="22">
                  <c:v>35506.0</c:v>
                </c:pt>
                <c:pt idx="23">
                  <c:v>39458.0</c:v>
                </c:pt>
                <c:pt idx="24">
                  <c:v>40785.0</c:v>
                </c:pt>
                <c:pt idx="25">
                  <c:v>47094.0</c:v>
                </c:pt>
                <c:pt idx="26">
                  <c:v>40827.0</c:v>
                </c:pt>
                <c:pt idx="27">
                  <c:v>43720.0</c:v>
                </c:pt>
                <c:pt idx="28">
                  <c:v>37949.0</c:v>
                </c:pt>
                <c:pt idx="29">
                  <c:v>37224.0</c:v>
                </c:pt>
                <c:pt idx="30">
                  <c:v>32095.0</c:v>
                </c:pt>
                <c:pt idx="31">
                  <c:v>34445.0</c:v>
                </c:pt>
                <c:pt idx="32">
                  <c:v>33513.0</c:v>
                </c:pt>
                <c:pt idx="33">
                  <c:v>32075.0</c:v>
                </c:pt>
                <c:pt idx="34">
                  <c:v>34635.0</c:v>
                </c:pt>
                <c:pt idx="35">
                  <c:v>34331.0</c:v>
                </c:pt>
                <c:pt idx="36">
                  <c:v>40118.0</c:v>
                </c:pt>
                <c:pt idx="37">
                  <c:v>41928.0</c:v>
                </c:pt>
                <c:pt idx="38">
                  <c:v>39475.0</c:v>
                </c:pt>
                <c:pt idx="39">
                  <c:v>42875.0</c:v>
                </c:pt>
                <c:pt idx="40">
                  <c:v>50251.0</c:v>
                </c:pt>
                <c:pt idx="41">
                  <c:v>48790.0</c:v>
                </c:pt>
                <c:pt idx="42">
                  <c:v>49068.0</c:v>
                </c:pt>
                <c:pt idx="43">
                  <c:v>48840.0</c:v>
                </c:pt>
                <c:pt idx="44">
                  <c:v>50797.0</c:v>
                </c:pt>
                <c:pt idx="45">
                  <c:v>57279.0</c:v>
                </c:pt>
                <c:pt idx="46">
                  <c:v>53399.0</c:v>
                </c:pt>
                <c:pt idx="47">
                  <c:v>54997.0</c:v>
                </c:pt>
                <c:pt idx="48">
                  <c:v>56565.0</c:v>
                </c:pt>
                <c:pt idx="49">
                  <c:v>56915.0</c:v>
                </c:pt>
                <c:pt idx="50">
                  <c:v>52777.0</c:v>
                </c:pt>
                <c:pt idx="51">
                  <c:v>61788.0</c:v>
                </c:pt>
                <c:pt idx="52">
                  <c:v>65800.0</c:v>
                </c:pt>
                <c:pt idx="53">
                  <c:v>65170.0</c:v>
                </c:pt>
                <c:pt idx="54">
                  <c:v>62266.0</c:v>
                </c:pt>
                <c:pt idx="55">
                  <c:v>65392.0</c:v>
                </c:pt>
                <c:pt idx="56">
                  <c:v>60192.0</c:v>
                </c:pt>
                <c:pt idx="57">
                  <c:v>64273.0</c:v>
                </c:pt>
                <c:pt idx="58">
                  <c:v>61444.0</c:v>
                </c:pt>
                <c:pt idx="59">
                  <c:v>59468.0</c:v>
                </c:pt>
                <c:pt idx="60">
                  <c:v>72227.0</c:v>
                </c:pt>
                <c:pt idx="61">
                  <c:v>79296.0</c:v>
                </c:pt>
                <c:pt idx="62">
                  <c:v>77826.0</c:v>
                </c:pt>
                <c:pt idx="63">
                  <c:v>81692.0</c:v>
                </c:pt>
                <c:pt idx="64">
                  <c:v>79774.0</c:v>
                </c:pt>
                <c:pt idx="65">
                  <c:v>73724.0</c:v>
                </c:pt>
                <c:pt idx="66">
                  <c:v>73871.0</c:v>
                </c:pt>
                <c:pt idx="67">
                  <c:v>82651.0</c:v>
                </c:pt>
                <c:pt idx="68">
                  <c:v>75453.0</c:v>
                </c:pt>
                <c:pt idx="69">
                  <c:v>78918.0</c:v>
                </c:pt>
                <c:pt idx="70">
                  <c:v>74917.0</c:v>
                </c:pt>
                <c:pt idx="71">
                  <c:v>76236.0</c:v>
                </c:pt>
                <c:pt idx="72">
                  <c:v>75765.0</c:v>
                </c:pt>
                <c:pt idx="73">
                  <c:v>78713.0</c:v>
                </c:pt>
                <c:pt idx="74">
                  <c:v>78714.0</c:v>
                </c:pt>
                <c:pt idx="75">
                  <c:v>77728.0</c:v>
                </c:pt>
                <c:pt idx="76">
                  <c:v>86914.0</c:v>
                </c:pt>
                <c:pt idx="77">
                  <c:v>86781.0</c:v>
                </c:pt>
                <c:pt idx="78">
                  <c:v>96394.0</c:v>
                </c:pt>
                <c:pt idx="79">
                  <c:v>97384.0</c:v>
                </c:pt>
                <c:pt idx="80">
                  <c:v>84947.0</c:v>
                </c:pt>
                <c:pt idx="81">
                  <c:v>70384.0</c:v>
                </c:pt>
                <c:pt idx="82">
                  <c:v>73839.0</c:v>
                </c:pt>
                <c:pt idx="83">
                  <c:v>68769.0</c:v>
                </c:pt>
                <c:pt idx="84">
                  <c:v>71339.0</c:v>
                </c:pt>
                <c:pt idx="85">
                  <c:v>74361.0</c:v>
                </c:pt>
                <c:pt idx="86">
                  <c:v>76934.0</c:v>
                </c:pt>
                <c:pt idx="87">
                  <c:v>64925.0</c:v>
                </c:pt>
                <c:pt idx="88">
                  <c:v>66112.0</c:v>
                </c:pt>
                <c:pt idx="89">
                  <c:v>72609.0</c:v>
                </c:pt>
                <c:pt idx="90">
                  <c:v>68722.0</c:v>
                </c:pt>
                <c:pt idx="91">
                  <c:v>72469.0</c:v>
                </c:pt>
                <c:pt idx="92">
                  <c:v>74780.0</c:v>
                </c:pt>
                <c:pt idx="93">
                  <c:v>81330.0</c:v>
                </c:pt>
                <c:pt idx="94">
                  <c:v>73083.0</c:v>
                </c:pt>
                <c:pt idx="95">
                  <c:v>76095.0</c:v>
                </c:pt>
                <c:pt idx="96">
                  <c:v>78434.0</c:v>
                </c:pt>
                <c:pt idx="97">
                  <c:v>77686.0</c:v>
                </c:pt>
                <c:pt idx="98">
                  <c:v>73756.0</c:v>
                </c:pt>
                <c:pt idx="99">
                  <c:v>79956.0</c:v>
                </c:pt>
                <c:pt idx="100">
                  <c:v>81378.0</c:v>
                </c:pt>
                <c:pt idx="101">
                  <c:v>84061.0</c:v>
                </c:pt>
                <c:pt idx="102">
                  <c:v>80118.0</c:v>
                </c:pt>
                <c:pt idx="103">
                  <c:v>76305.0</c:v>
                </c:pt>
                <c:pt idx="104">
                  <c:v>99217.0</c:v>
                </c:pt>
                <c:pt idx="105">
                  <c:v>83964.0</c:v>
                </c:pt>
                <c:pt idx="106">
                  <c:v>80658.0</c:v>
                </c:pt>
                <c:pt idx="107">
                  <c:v>71861.0</c:v>
                </c:pt>
                <c:pt idx="108">
                  <c:v>83361.0</c:v>
                </c:pt>
                <c:pt idx="109">
                  <c:v>83017.0</c:v>
                </c:pt>
                <c:pt idx="110">
                  <c:v>83868.0</c:v>
                </c:pt>
                <c:pt idx="111">
                  <c:v>188847.0</c:v>
                </c:pt>
                <c:pt idx="112">
                  <c:v>174900.0</c:v>
                </c:pt>
                <c:pt idx="113">
                  <c:v>185259.0</c:v>
                </c:pt>
                <c:pt idx="114">
                  <c:v>175633.0</c:v>
                </c:pt>
                <c:pt idx="115">
                  <c:v>191030.0</c:v>
                </c:pt>
                <c:pt idx="116">
                  <c:v>184081.0</c:v>
                </c:pt>
                <c:pt idx="117">
                  <c:v>200306.0</c:v>
                </c:pt>
                <c:pt idx="118">
                  <c:v>185543.0</c:v>
                </c:pt>
                <c:pt idx="119">
                  <c:v>206163.0</c:v>
                </c:pt>
                <c:pt idx="120">
                  <c:v>177895.0</c:v>
                </c:pt>
                <c:pt idx="121">
                  <c:v>203973.0</c:v>
                </c:pt>
                <c:pt idx="122">
                  <c:v>190336.0</c:v>
                </c:pt>
                <c:pt idx="123">
                  <c:v>175541.0</c:v>
                </c:pt>
                <c:pt idx="124">
                  <c:v>186585.0</c:v>
                </c:pt>
                <c:pt idx="125">
                  <c:v>212478.0</c:v>
                </c:pt>
                <c:pt idx="126">
                  <c:v>210412.0</c:v>
                </c:pt>
                <c:pt idx="127">
                  <c:v>246752.0</c:v>
                </c:pt>
                <c:pt idx="128">
                  <c:v>234010.0</c:v>
                </c:pt>
                <c:pt idx="129">
                  <c:v>357276.0</c:v>
                </c:pt>
                <c:pt idx="130">
                  <c:v>327826.0</c:v>
                </c:pt>
                <c:pt idx="131">
                  <c:v>389329.0</c:v>
                </c:pt>
                <c:pt idx="132">
                  <c:v>231015.0</c:v>
                </c:pt>
                <c:pt idx="133">
                  <c:v>347261.0</c:v>
                </c:pt>
                <c:pt idx="134">
                  <c:v>315400.0</c:v>
                </c:pt>
                <c:pt idx="135">
                  <c:v>201739.0</c:v>
                </c:pt>
                <c:pt idx="136">
                  <c:v>248748.0</c:v>
                </c:pt>
                <c:pt idx="137">
                  <c:v>274632.0</c:v>
                </c:pt>
                <c:pt idx="138">
                  <c:v>264454.0</c:v>
                </c:pt>
                <c:pt idx="139">
                  <c:v>251377.0</c:v>
                </c:pt>
                <c:pt idx="140">
                  <c:v>196676.0</c:v>
                </c:pt>
                <c:pt idx="141">
                  <c:v>204045.0</c:v>
                </c:pt>
                <c:pt idx="142">
                  <c:v>206305.0</c:v>
                </c:pt>
                <c:pt idx="143">
                  <c:v>245997.0</c:v>
                </c:pt>
                <c:pt idx="144">
                  <c:v>212701.0</c:v>
                </c:pt>
                <c:pt idx="145">
                  <c:v>272440.0</c:v>
                </c:pt>
                <c:pt idx="146">
                  <c:v>230072.0</c:v>
                </c:pt>
                <c:pt idx="147">
                  <c:v>232198.0</c:v>
                </c:pt>
                <c:pt idx="148">
                  <c:v>240159.0</c:v>
                </c:pt>
                <c:pt idx="149">
                  <c:v>241401.0</c:v>
                </c:pt>
                <c:pt idx="150">
                  <c:v>234146.0</c:v>
                </c:pt>
                <c:pt idx="151">
                  <c:v>339953.0</c:v>
                </c:pt>
                <c:pt idx="152">
                  <c:v>366760.0</c:v>
                </c:pt>
                <c:pt idx="153">
                  <c:v>290697.0</c:v>
                </c:pt>
                <c:pt idx="154">
                  <c:v>335676.0</c:v>
                </c:pt>
                <c:pt idx="155">
                  <c:v>284320.0</c:v>
                </c:pt>
                <c:pt idx="156">
                  <c:v>451928.0</c:v>
                </c:pt>
                <c:pt idx="157">
                  <c:v>319649.0</c:v>
                </c:pt>
                <c:pt idx="158">
                  <c:v>377625.0</c:v>
                </c:pt>
                <c:pt idx="159">
                  <c:v>341323.0</c:v>
                </c:pt>
                <c:pt idx="160">
                  <c:v>355491.0</c:v>
                </c:pt>
                <c:pt idx="161">
                  <c:v>369266.0</c:v>
                </c:pt>
                <c:pt idx="162">
                  <c:v>318616.0</c:v>
                </c:pt>
                <c:pt idx="163">
                  <c:v>353492.0</c:v>
                </c:pt>
                <c:pt idx="164">
                  <c:v>340941.0</c:v>
                </c:pt>
                <c:pt idx="165">
                  <c:v>422666.0</c:v>
                </c:pt>
                <c:pt idx="166">
                  <c:v>361848.0</c:v>
                </c:pt>
                <c:pt idx="167">
                  <c:v>371351.0</c:v>
                </c:pt>
                <c:pt idx="168">
                  <c:v>290475.0</c:v>
                </c:pt>
                <c:pt idx="169">
                  <c:v>379932.0</c:v>
                </c:pt>
                <c:pt idx="170">
                  <c:v>315569.0</c:v>
                </c:pt>
                <c:pt idx="171">
                  <c:v>386080.0</c:v>
                </c:pt>
                <c:pt idx="172">
                  <c:v>348758.0</c:v>
                </c:pt>
                <c:pt idx="173">
                  <c:v>374785.0</c:v>
                </c:pt>
                <c:pt idx="174">
                  <c:v>381949.0</c:v>
                </c:pt>
                <c:pt idx="175">
                  <c:v>373859.0</c:v>
                </c:pt>
                <c:pt idx="176">
                  <c:v>361037.0</c:v>
                </c:pt>
                <c:pt idx="177">
                  <c:v>389456.0</c:v>
                </c:pt>
                <c:pt idx="178">
                  <c:v>391618.0</c:v>
                </c:pt>
                <c:pt idx="179">
                  <c:v>392454.0</c:v>
                </c:pt>
                <c:pt idx="180">
                  <c:v>380008.0</c:v>
                </c:pt>
                <c:pt idx="181">
                  <c:v>458040.0</c:v>
                </c:pt>
                <c:pt idx="182">
                  <c:v>384608.0</c:v>
                </c:pt>
                <c:pt idx="183">
                  <c:v>353184.0</c:v>
                </c:pt>
                <c:pt idx="184">
                  <c:v>409937.0</c:v>
                </c:pt>
                <c:pt idx="185">
                  <c:v>403860.0</c:v>
                </c:pt>
                <c:pt idx="186">
                  <c:v>511632.0</c:v>
                </c:pt>
                <c:pt idx="187">
                  <c:v>585079.0</c:v>
                </c:pt>
                <c:pt idx="188">
                  <c:v>520845.0</c:v>
                </c:pt>
                <c:pt idx="189">
                  <c:v>680171.0</c:v>
                </c:pt>
                <c:pt idx="190">
                  <c:v>651196.0</c:v>
                </c:pt>
                <c:pt idx="191">
                  <c:v>669132.0</c:v>
                </c:pt>
                <c:pt idx="192">
                  <c:v>571637.0</c:v>
                </c:pt>
                <c:pt idx="193">
                  <c:v>542706.0</c:v>
                </c:pt>
                <c:pt idx="194">
                  <c:v>597005.0</c:v>
                </c:pt>
                <c:pt idx="195">
                  <c:v>635246.0</c:v>
                </c:pt>
                <c:pt idx="196">
                  <c:v>614297.0</c:v>
                </c:pt>
                <c:pt idx="197">
                  <c:v>581673.0</c:v>
                </c:pt>
                <c:pt idx="198">
                  <c:v>655841.0</c:v>
                </c:pt>
                <c:pt idx="199">
                  <c:v>711724.0</c:v>
                </c:pt>
                <c:pt idx="200">
                  <c:v>669649.0</c:v>
                </c:pt>
                <c:pt idx="201">
                  <c:v>664855.0</c:v>
                </c:pt>
                <c:pt idx="202">
                  <c:v>720189.0</c:v>
                </c:pt>
                <c:pt idx="203">
                  <c:v>740280.0</c:v>
                </c:pt>
                <c:pt idx="204">
                  <c:v>820896.0</c:v>
                </c:pt>
                <c:pt idx="205">
                  <c:v>877518.0</c:v>
                </c:pt>
                <c:pt idx="206">
                  <c:v>705188.0</c:v>
                </c:pt>
                <c:pt idx="207">
                  <c:v>710210.0</c:v>
                </c:pt>
                <c:pt idx="208">
                  <c:v>739990.0</c:v>
                </c:pt>
                <c:pt idx="209">
                  <c:v>847737.0</c:v>
                </c:pt>
                <c:pt idx="210">
                  <c:v>762285.0</c:v>
                </c:pt>
                <c:pt idx="211">
                  <c:v>677350.0</c:v>
                </c:pt>
                <c:pt idx="212">
                  <c:v>743948.0</c:v>
                </c:pt>
                <c:pt idx="213">
                  <c:v>853520.0</c:v>
                </c:pt>
                <c:pt idx="214">
                  <c:v>787614.0</c:v>
                </c:pt>
                <c:pt idx="215">
                  <c:v>858694.0</c:v>
                </c:pt>
                <c:pt idx="216">
                  <c:v>738931.0</c:v>
                </c:pt>
                <c:pt idx="217">
                  <c:v>842328.0</c:v>
                </c:pt>
                <c:pt idx="218">
                  <c:v>741730.0</c:v>
                </c:pt>
                <c:pt idx="219">
                  <c:v>718504.0</c:v>
                </c:pt>
                <c:pt idx="220">
                  <c:v>650147.0</c:v>
                </c:pt>
                <c:pt idx="221">
                  <c:v>727936.0</c:v>
                </c:pt>
                <c:pt idx="222">
                  <c:v>658068.0</c:v>
                </c:pt>
                <c:pt idx="223">
                  <c:v>678492.0</c:v>
                </c:pt>
                <c:pt idx="224">
                  <c:v>624560.0</c:v>
                </c:pt>
                <c:pt idx="225">
                  <c:v>706993.0</c:v>
                </c:pt>
                <c:pt idx="226">
                  <c:v>821691.0</c:v>
                </c:pt>
                <c:pt idx="227">
                  <c:v>684122.0</c:v>
                </c:pt>
                <c:pt idx="228">
                  <c:v>669205.0</c:v>
                </c:pt>
                <c:pt idx="229">
                  <c:v>661284.0</c:v>
                </c:pt>
                <c:pt idx="230">
                  <c:v>682453.0</c:v>
                </c:pt>
                <c:pt idx="231">
                  <c:v>657665.0</c:v>
                </c:pt>
                <c:pt idx="232">
                  <c:v>681546.0</c:v>
                </c:pt>
                <c:pt idx="233">
                  <c:v>654093.0</c:v>
                </c:pt>
                <c:pt idx="234">
                  <c:v>739497.0</c:v>
                </c:pt>
                <c:pt idx="235">
                  <c:v>709334.0</c:v>
                </c:pt>
                <c:pt idx="236">
                  <c:v>664623.0</c:v>
                </c:pt>
                <c:pt idx="237">
                  <c:v>680653.0</c:v>
                </c:pt>
                <c:pt idx="238">
                  <c:v>865579.0</c:v>
                </c:pt>
                <c:pt idx="239">
                  <c:v>879468.0</c:v>
                </c:pt>
                <c:pt idx="240">
                  <c:v>717585.0</c:v>
                </c:pt>
                <c:pt idx="241">
                  <c:v>774473.0</c:v>
                </c:pt>
                <c:pt idx="242">
                  <c:v>773079.0</c:v>
                </c:pt>
                <c:pt idx="243">
                  <c:v>889108.0</c:v>
                </c:pt>
                <c:pt idx="244">
                  <c:v>722790.0</c:v>
                </c:pt>
                <c:pt idx="245">
                  <c:v>771539.0</c:v>
                </c:pt>
                <c:pt idx="246">
                  <c:v>825725.0</c:v>
                </c:pt>
                <c:pt idx="247">
                  <c:v>960652.0</c:v>
                </c:pt>
                <c:pt idx="248">
                  <c:v>899020.0</c:v>
                </c:pt>
                <c:pt idx="249">
                  <c:v>850884.0</c:v>
                </c:pt>
                <c:pt idx="250">
                  <c:v>968450.0</c:v>
                </c:pt>
                <c:pt idx="251">
                  <c:v>1.066791E6</c:v>
                </c:pt>
                <c:pt idx="252">
                  <c:v>1.174581E6</c:v>
                </c:pt>
                <c:pt idx="253">
                  <c:v>941297.0</c:v>
                </c:pt>
                <c:pt idx="254">
                  <c:v>943637.0</c:v>
                </c:pt>
                <c:pt idx="255">
                  <c:v>934462.0</c:v>
                </c:pt>
                <c:pt idx="256">
                  <c:v>1.201364E6</c:v>
                </c:pt>
                <c:pt idx="257">
                  <c:v>972318.0</c:v>
                </c:pt>
                <c:pt idx="258">
                  <c:v>909596.0</c:v>
                </c:pt>
                <c:pt idx="259">
                  <c:v>971033.0</c:v>
                </c:pt>
                <c:pt idx="260">
                  <c:v>1.05892E6</c:v>
                </c:pt>
                <c:pt idx="261">
                  <c:v>1.033644E6</c:v>
                </c:pt>
                <c:pt idx="262">
                  <c:v>1.045634E6</c:v>
                </c:pt>
                <c:pt idx="263">
                  <c:v>954219.0</c:v>
                </c:pt>
                <c:pt idx="264">
                  <c:v>1.017749E6</c:v>
                </c:pt>
                <c:pt idx="265">
                  <c:v>1.177857E6</c:v>
                </c:pt>
                <c:pt idx="266">
                  <c:v>1.109401E6</c:v>
                </c:pt>
                <c:pt idx="267">
                  <c:v>1.20101E6</c:v>
                </c:pt>
                <c:pt idx="268">
                  <c:v>1.048045E6</c:v>
                </c:pt>
                <c:pt idx="269">
                  <c:v>1.145641E6</c:v>
                </c:pt>
                <c:pt idx="270">
                  <c:v>1.050739E6</c:v>
                </c:pt>
                <c:pt idx="271">
                  <c:v>961288.0</c:v>
                </c:pt>
                <c:pt idx="272">
                  <c:v>924837.0</c:v>
                </c:pt>
                <c:pt idx="273">
                  <c:v>1.079672E6</c:v>
                </c:pt>
                <c:pt idx="274">
                  <c:v>1.057372E6</c:v>
                </c:pt>
                <c:pt idx="275">
                  <c:v>1.053909E6</c:v>
                </c:pt>
                <c:pt idx="276">
                  <c:v>898021.0</c:v>
                </c:pt>
                <c:pt idx="277">
                  <c:v>880879.0</c:v>
                </c:pt>
                <c:pt idx="278">
                  <c:v>987682.0</c:v>
                </c:pt>
                <c:pt idx="279">
                  <c:v>799585.0</c:v>
                </c:pt>
                <c:pt idx="280">
                  <c:v>863195.0</c:v>
                </c:pt>
                <c:pt idx="281">
                  <c:v>824002.0</c:v>
                </c:pt>
                <c:pt idx="282">
                  <c:v>989121.0</c:v>
                </c:pt>
                <c:pt idx="283">
                  <c:v>847972.0</c:v>
                </c:pt>
                <c:pt idx="284">
                  <c:v>743870.0</c:v>
                </c:pt>
                <c:pt idx="285">
                  <c:v>735785.0</c:v>
                </c:pt>
                <c:pt idx="286">
                  <c:v>836768.0</c:v>
                </c:pt>
                <c:pt idx="287">
                  <c:v>785243.0</c:v>
                </c:pt>
                <c:pt idx="288">
                  <c:v>777419.0</c:v>
                </c:pt>
                <c:pt idx="289">
                  <c:v>819943.0</c:v>
                </c:pt>
                <c:pt idx="290">
                  <c:v>803559.0</c:v>
                </c:pt>
                <c:pt idx="291">
                  <c:v>983394.0</c:v>
                </c:pt>
                <c:pt idx="292">
                  <c:v>782833.0</c:v>
                </c:pt>
                <c:pt idx="293">
                  <c:v>815437.0</c:v>
                </c:pt>
                <c:pt idx="294">
                  <c:v>827196.0</c:v>
                </c:pt>
                <c:pt idx="295">
                  <c:v>921309.0</c:v>
                </c:pt>
                <c:pt idx="296">
                  <c:v>802894.0</c:v>
                </c:pt>
                <c:pt idx="297">
                  <c:v>741814.0</c:v>
                </c:pt>
                <c:pt idx="298">
                  <c:v>764634.0</c:v>
                </c:pt>
                <c:pt idx="299">
                  <c:v>829612.0</c:v>
                </c:pt>
                <c:pt idx="300">
                  <c:v>812321.0</c:v>
                </c:pt>
                <c:pt idx="301">
                  <c:v>761272.0</c:v>
                </c:pt>
                <c:pt idx="302">
                  <c:v>784198.0</c:v>
                </c:pt>
                <c:pt idx="303">
                  <c:v>870503.0</c:v>
                </c:pt>
                <c:pt idx="304">
                  <c:v>1.129355E6</c:v>
                </c:pt>
                <c:pt idx="305">
                  <c:v>851093.0</c:v>
                </c:pt>
                <c:pt idx="306">
                  <c:v>853005.0</c:v>
                </c:pt>
                <c:pt idx="307">
                  <c:v>828856.0</c:v>
                </c:pt>
                <c:pt idx="308">
                  <c:v>1.033363E6</c:v>
                </c:pt>
                <c:pt idx="309">
                  <c:v>859958.0</c:v>
                </c:pt>
                <c:pt idx="310">
                  <c:v>777526.0</c:v>
                </c:pt>
                <c:pt idx="311">
                  <c:v>822132.0</c:v>
                </c:pt>
                <c:pt idx="312">
                  <c:v>807734.0</c:v>
                </c:pt>
                <c:pt idx="313">
                  <c:v>839877.0</c:v>
                </c:pt>
                <c:pt idx="314">
                  <c:v>745462.0</c:v>
                </c:pt>
                <c:pt idx="315">
                  <c:v>771892.0</c:v>
                </c:pt>
                <c:pt idx="316">
                  <c:v>703882.0</c:v>
                </c:pt>
                <c:pt idx="317">
                  <c:v>940954.0</c:v>
                </c:pt>
                <c:pt idx="318">
                  <c:v>800242.0</c:v>
                </c:pt>
                <c:pt idx="319">
                  <c:v>757327.0</c:v>
                </c:pt>
                <c:pt idx="320">
                  <c:v>779546.0</c:v>
                </c:pt>
                <c:pt idx="321">
                  <c:v>743631.0</c:v>
                </c:pt>
                <c:pt idx="322">
                  <c:v>704220.0</c:v>
                </c:pt>
                <c:pt idx="323">
                  <c:v>632511.0</c:v>
                </c:pt>
                <c:pt idx="324">
                  <c:v>634197.0</c:v>
                </c:pt>
                <c:pt idx="325">
                  <c:v>609462.0</c:v>
                </c:pt>
                <c:pt idx="326">
                  <c:v>684123.0</c:v>
                </c:pt>
                <c:pt idx="327">
                  <c:v>649967.0</c:v>
                </c:pt>
                <c:pt idx="328">
                  <c:v>675769.0</c:v>
                </c:pt>
                <c:pt idx="329">
                  <c:v>651174.0</c:v>
                </c:pt>
                <c:pt idx="330">
                  <c:v>762966.0</c:v>
                </c:pt>
                <c:pt idx="331">
                  <c:v>638755.0</c:v>
                </c:pt>
                <c:pt idx="332">
                  <c:v>598022.0</c:v>
                </c:pt>
                <c:pt idx="333">
                  <c:v>588358.0</c:v>
                </c:pt>
                <c:pt idx="334">
                  <c:v>663679.0</c:v>
                </c:pt>
                <c:pt idx="335">
                  <c:v>596604.0</c:v>
                </c:pt>
                <c:pt idx="336">
                  <c:v>564577.0</c:v>
                </c:pt>
                <c:pt idx="337">
                  <c:v>570165.0</c:v>
                </c:pt>
                <c:pt idx="338">
                  <c:v>579043.0</c:v>
                </c:pt>
                <c:pt idx="339">
                  <c:v>627368.0</c:v>
                </c:pt>
                <c:pt idx="340">
                  <c:v>558408.0</c:v>
                </c:pt>
                <c:pt idx="341">
                  <c:v>596132.0</c:v>
                </c:pt>
                <c:pt idx="342">
                  <c:v>589268.0</c:v>
                </c:pt>
                <c:pt idx="343">
                  <c:v>772722.0</c:v>
                </c:pt>
                <c:pt idx="344">
                  <c:v>613420.0</c:v>
                </c:pt>
                <c:pt idx="345">
                  <c:v>556088.0</c:v>
                </c:pt>
                <c:pt idx="346">
                  <c:v>604790.0</c:v>
                </c:pt>
                <c:pt idx="347">
                  <c:v>641144.0</c:v>
                </c:pt>
                <c:pt idx="348">
                  <c:v>593083.0</c:v>
                </c:pt>
                <c:pt idx="349">
                  <c:v>545506.0</c:v>
                </c:pt>
                <c:pt idx="350">
                  <c:v>546382.0</c:v>
                </c:pt>
                <c:pt idx="351">
                  <c:v>536509.0</c:v>
                </c:pt>
                <c:pt idx="352">
                  <c:v>585596.0</c:v>
                </c:pt>
                <c:pt idx="353">
                  <c:v>517684.0</c:v>
                </c:pt>
                <c:pt idx="354">
                  <c:v>510415.0</c:v>
                </c:pt>
                <c:pt idx="355">
                  <c:v>549689.0</c:v>
                </c:pt>
                <c:pt idx="356">
                  <c:v>695802.0</c:v>
                </c:pt>
                <c:pt idx="357">
                  <c:v>646287.0</c:v>
                </c:pt>
                <c:pt idx="358">
                  <c:v>562390.0</c:v>
                </c:pt>
                <c:pt idx="359">
                  <c:v>612354.0</c:v>
                </c:pt>
                <c:pt idx="360">
                  <c:v>623207.0</c:v>
                </c:pt>
                <c:pt idx="361">
                  <c:v>687318.0</c:v>
                </c:pt>
                <c:pt idx="362">
                  <c:v>595756.0</c:v>
                </c:pt>
                <c:pt idx="363">
                  <c:v>616403.0</c:v>
                </c:pt>
                <c:pt idx="364">
                  <c:v>580333.0</c:v>
                </c:pt>
                <c:pt idx="365">
                  <c:v>746134.0</c:v>
                </c:pt>
                <c:pt idx="366">
                  <c:v>603999.0</c:v>
                </c:pt>
                <c:pt idx="367">
                  <c:v>595455.0</c:v>
                </c:pt>
                <c:pt idx="368">
                  <c:v>571902.0</c:v>
                </c:pt>
                <c:pt idx="369">
                  <c:v>692497.0</c:v>
                </c:pt>
                <c:pt idx="370">
                  <c:v>655185.0</c:v>
                </c:pt>
                <c:pt idx="371">
                  <c:v>623589.0</c:v>
                </c:pt>
                <c:pt idx="372">
                  <c:v>696073.0</c:v>
                </c:pt>
                <c:pt idx="373">
                  <c:v>604590.0</c:v>
                </c:pt>
                <c:pt idx="374">
                  <c:v>610846.0</c:v>
                </c:pt>
                <c:pt idx="375">
                  <c:v>538754.0</c:v>
                </c:pt>
                <c:pt idx="376">
                  <c:v>557148.0</c:v>
                </c:pt>
                <c:pt idx="377">
                  <c:v>510328.0</c:v>
                </c:pt>
                <c:pt idx="378">
                  <c:v>615100.0</c:v>
                </c:pt>
                <c:pt idx="379">
                  <c:v>549323.0</c:v>
                </c:pt>
                <c:pt idx="380">
                  <c:v>567060.0</c:v>
                </c:pt>
                <c:pt idx="381">
                  <c:v>548075.0</c:v>
                </c:pt>
                <c:pt idx="382">
                  <c:v>669217.0</c:v>
                </c:pt>
                <c:pt idx="383">
                  <c:v>583101.0</c:v>
                </c:pt>
                <c:pt idx="384">
                  <c:v>532969.0</c:v>
                </c:pt>
                <c:pt idx="385">
                  <c:v>570510.0</c:v>
                </c:pt>
                <c:pt idx="386">
                  <c:v>610151.0</c:v>
                </c:pt>
                <c:pt idx="387">
                  <c:v>661009.0</c:v>
                </c:pt>
                <c:pt idx="388">
                  <c:v>585485.0</c:v>
                </c:pt>
                <c:pt idx="389">
                  <c:v>583977.0</c:v>
                </c:pt>
                <c:pt idx="390">
                  <c:v>567389.0</c:v>
                </c:pt>
                <c:pt idx="391">
                  <c:v>655811.0</c:v>
                </c:pt>
                <c:pt idx="392">
                  <c:v>570291.0</c:v>
                </c:pt>
                <c:pt idx="393">
                  <c:v>523680.0</c:v>
                </c:pt>
                <c:pt idx="394">
                  <c:v>595089.0</c:v>
                </c:pt>
                <c:pt idx="395">
                  <c:v>694274.0</c:v>
                </c:pt>
                <c:pt idx="396">
                  <c:v>645564.0</c:v>
                </c:pt>
                <c:pt idx="397">
                  <c:v>576714.0</c:v>
                </c:pt>
                <c:pt idx="398">
                  <c:v>580069.0</c:v>
                </c:pt>
                <c:pt idx="399">
                  <c:v>677342.0</c:v>
                </c:pt>
                <c:pt idx="400">
                  <c:v>658453.0</c:v>
                </c:pt>
                <c:pt idx="401">
                  <c:v>604718.0</c:v>
                </c:pt>
                <c:pt idx="402">
                  <c:v>608802.0</c:v>
                </c:pt>
                <c:pt idx="403">
                  <c:v>588328.0</c:v>
                </c:pt>
                <c:pt idx="404">
                  <c:v>660526.0</c:v>
                </c:pt>
                <c:pt idx="405">
                  <c:v>597210.0</c:v>
                </c:pt>
                <c:pt idx="406">
                  <c:v>578692.0</c:v>
                </c:pt>
                <c:pt idx="407">
                  <c:v>642626.0</c:v>
                </c:pt>
                <c:pt idx="408">
                  <c:v>728693.0</c:v>
                </c:pt>
                <c:pt idx="409">
                  <c:v>732648.0</c:v>
                </c:pt>
                <c:pt idx="410">
                  <c:v>657392.0</c:v>
                </c:pt>
                <c:pt idx="411">
                  <c:v>694694.0</c:v>
                </c:pt>
                <c:pt idx="412">
                  <c:v>712883.0</c:v>
                </c:pt>
                <c:pt idx="413">
                  <c:v>862102.0</c:v>
                </c:pt>
                <c:pt idx="414">
                  <c:v>717441.0</c:v>
                </c:pt>
                <c:pt idx="415">
                  <c:v>721691.0</c:v>
                </c:pt>
                <c:pt idx="416">
                  <c:v>648520.0</c:v>
                </c:pt>
                <c:pt idx="417">
                  <c:v>885414.0</c:v>
                </c:pt>
                <c:pt idx="418">
                  <c:v>748765.0</c:v>
                </c:pt>
                <c:pt idx="419">
                  <c:v>664312.0</c:v>
                </c:pt>
                <c:pt idx="420">
                  <c:v>724698.0</c:v>
                </c:pt>
                <c:pt idx="421">
                  <c:v>774187.0</c:v>
                </c:pt>
                <c:pt idx="422">
                  <c:v>824064.0</c:v>
                </c:pt>
                <c:pt idx="423">
                  <c:v>822513.0</c:v>
                </c:pt>
                <c:pt idx="424">
                  <c:v>927558.0</c:v>
                </c:pt>
                <c:pt idx="425">
                  <c:v>759803.0</c:v>
                </c:pt>
                <c:pt idx="426">
                  <c:v>797218.0</c:v>
                </c:pt>
                <c:pt idx="427">
                  <c:v>718405.0</c:v>
                </c:pt>
                <c:pt idx="428">
                  <c:v>646856.0</c:v>
                </c:pt>
                <c:pt idx="429">
                  <c:v>654893.0</c:v>
                </c:pt>
                <c:pt idx="430">
                  <c:v>807735.0</c:v>
                </c:pt>
                <c:pt idx="431">
                  <c:v>738836.0</c:v>
                </c:pt>
                <c:pt idx="432">
                  <c:v>718972.0</c:v>
                </c:pt>
                <c:pt idx="433">
                  <c:v>754468.0</c:v>
                </c:pt>
                <c:pt idx="434">
                  <c:v>822703.0</c:v>
                </c:pt>
                <c:pt idx="435">
                  <c:v>778857.0</c:v>
                </c:pt>
                <c:pt idx="436">
                  <c:v>687963.0</c:v>
                </c:pt>
                <c:pt idx="437">
                  <c:v>750725.0</c:v>
                </c:pt>
                <c:pt idx="438">
                  <c:v>767716.0</c:v>
                </c:pt>
                <c:pt idx="439">
                  <c:v>854356.0</c:v>
                </c:pt>
                <c:pt idx="440">
                  <c:v>757577.0</c:v>
                </c:pt>
                <c:pt idx="441">
                  <c:v>766674.0</c:v>
                </c:pt>
                <c:pt idx="442">
                  <c:v>732757.0</c:v>
                </c:pt>
                <c:pt idx="443">
                  <c:v>865830.0</c:v>
                </c:pt>
                <c:pt idx="444">
                  <c:v>749654.0</c:v>
                </c:pt>
                <c:pt idx="445">
                  <c:v>699783.0</c:v>
                </c:pt>
                <c:pt idx="446">
                  <c:v>747580.0</c:v>
                </c:pt>
                <c:pt idx="447">
                  <c:v>829534.0</c:v>
                </c:pt>
                <c:pt idx="448">
                  <c:v>819486.0</c:v>
                </c:pt>
                <c:pt idx="449">
                  <c:v>720859.0</c:v>
                </c:pt>
                <c:pt idx="450">
                  <c:v>774106.0</c:v>
                </c:pt>
                <c:pt idx="451">
                  <c:v>802876.0</c:v>
                </c:pt>
                <c:pt idx="452">
                  <c:v>822634.0</c:v>
                </c:pt>
                <c:pt idx="453">
                  <c:v>719070.0</c:v>
                </c:pt>
                <c:pt idx="454">
                  <c:v>711557.0</c:v>
                </c:pt>
                <c:pt idx="455">
                  <c:v>670700.0</c:v>
                </c:pt>
                <c:pt idx="456">
                  <c:v>817187.0</c:v>
                </c:pt>
                <c:pt idx="457">
                  <c:v>730739.0</c:v>
                </c:pt>
                <c:pt idx="458">
                  <c:v>683462.0</c:v>
                </c:pt>
                <c:pt idx="459">
                  <c:v>728422.0</c:v>
                </c:pt>
                <c:pt idx="460">
                  <c:v>815942.0</c:v>
                </c:pt>
                <c:pt idx="461">
                  <c:v>900760.0</c:v>
                </c:pt>
                <c:pt idx="462">
                  <c:v>759544.0</c:v>
                </c:pt>
                <c:pt idx="463">
                  <c:v>804538.0</c:v>
                </c:pt>
                <c:pt idx="464">
                  <c:v>784227.0</c:v>
                </c:pt>
                <c:pt idx="465">
                  <c:v>984838.0</c:v>
                </c:pt>
                <c:pt idx="466">
                  <c:v>807042.0</c:v>
                </c:pt>
                <c:pt idx="467">
                  <c:v>719787.0</c:v>
                </c:pt>
                <c:pt idx="468">
                  <c:v>727010.0</c:v>
                </c:pt>
                <c:pt idx="469">
                  <c:v>931211.0</c:v>
                </c:pt>
                <c:pt idx="470">
                  <c:v>822987.0</c:v>
                </c:pt>
                <c:pt idx="471">
                  <c:v>733151.0</c:v>
                </c:pt>
                <c:pt idx="472">
                  <c:v>783248.0</c:v>
                </c:pt>
                <c:pt idx="473">
                  <c:v>822975.0</c:v>
                </c:pt>
                <c:pt idx="474">
                  <c:v>871363.0</c:v>
                </c:pt>
                <c:pt idx="475">
                  <c:v>734137.0</c:v>
                </c:pt>
                <c:pt idx="476">
                  <c:v>816701.0</c:v>
                </c:pt>
                <c:pt idx="477">
                  <c:v>743595.0</c:v>
                </c:pt>
                <c:pt idx="478">
                  <c:v>809805.0</c:v>
                </c:pt>
                <c:pt idx="479">
                  <c:v>726503.0</c:v>
                </c:pt>
                <c:pt idx="480">
                  <c:v>664483.0</c:v>
                </c:pt>
                <c:pt idx="481">
                  <c:v>634482.0</c:v>
                </c:pt>
                <c:pt idx="482">
                  <c:v>688733.0</c:v>
                </c:pt>
                <c:pt idx="483">
                  <c:v>753690.0</c:v>
                </c:pt>
                <c:pt idx="484">
                  <c:v>709449.0</c:v>
                </c:pt>
                <c:pt idx="485">
                  <c:v>731722.0</c:v>
                </c:pt>
                <c:pt idx="486">
                  <c:v>767661.0</c:v>
                </c:pt>
                <c:pt idx="487">
                  <c:v>809495.0</c:v>
                </c:pt>
                <c:pt idx="488">
                  <c:v>685787.0</c:v>
                </c:pt>
                <c:pt idx="489">
                  <c:v>710037.0</c:v>
                </c:pt>
                <c:pt idx="490">
                  <c:v>705418.0</c:v>
                </c:pt>
                <c:pt idx="491">
                  <c:v>840354.0</c:v>
                </c:pt>
                <c:pt idx="492">
                  <c:v>742026.0</c:v>
                </c:pt>
                <c:pt idx="493">
                  <c:v>715264.0</c:v>
                </c:pt>
                <c:pt idx="494">
                  <c:v>698103.0</c:v>
                </c:pt>
                <c:pt idx="495">
                  <c:v>807386.0</c:v>
                </c:pt>
                <c:pt idx="496">
                  <c:v>731548.0</c:v>
                </c:pt>
                <c:pt idx="497">
                  <c:v>661117.0</c:v>
                </c:pt>
                <c:pt idx="498">
                  <c:v>708662.0</c:v>
                </c:pt>
                <c:pt idx="499">
                  <c:v>715749.0</c:v>
                </c:pt>
                <c:pt idx="500">
                  <c:v>825701.0</c:v>
                </c:pt>
                <c:pt idx="501">
                  <c:v>694419.0</c:v>
                </c:pt>
                <c:pt idx="502">
                  <c:v>750804.0</c:v>
                </c:pt>
                <c:pt idx="503">
                  <c:v>744576.0</c:v>
                </c:pt>
                <c:pt idx="504">
                  <c:v>798616.0</c:v>
                </c:pt>
                <c:pt idx="505">
                  <c:v>703351.0</c:v>
                </c:pt>
                <c:pt idx="506">
                  <c:v>656693.0</c:v>
                </c:pt>
                <c:pt idx="507">
                  <c:v>652614.0</c:v>
                </c:pt>
                <c:pt idx="508">
                  <c:v>726838.0</c:v>
                </c:pt>
                <c:pt idx="509">
                  <c:v>711342.0</c:v>
                </c:pt>
                <c:pt idx="510">
                  <c:v>648495.0</c:v>
                </c:pt>
                <c:pt idx="511">
                  <c:v>722358.0</c:v>
                </c:pt>
                <c:pt idx="512">
                  <c:v>721196.0</c:v>
                </c:pt>
                <c:pt idx="513">
                  <c:v>913546.0</c:v>
                </c:pt>
                <c:pt idx="514">
                  <c:v>729523.0</c:v>
                </c:pt>
                <c:pt idx="515">
                  <c:v>749486.0</c:v>
                </c:pt>
                <c:pt idx="516">
                  <c:v>761444.0</c:v>
                </c:pt>
                <c:pt idx="517">
                  <c:v>958321.0</c:v>
                </c:pt>
                <c:pt idx="518">
                  <c:v>799941.0</c:v>
                </c:pt>
                <c:pt idx="519">
                  <c:v>743506.0</c:v>
                </c:pt>
                <c:pt idx="520">
                  <c:v>710511.0</c:v>
                </c:pt>
                <c:pt idx="521">
                  <c:v>819371.0</c:v>
                </c:pt>
                <c:pt idx="522">
                  <c:v>847539.0</c:v>
                </c:pt>
                <c:pt idx="523">
                  <c:v>741013.0</c:v>
                </c:pt>
                <c:pt idx="524">
                  <c:v>800819.0</c:v>
                </c:pt>
                <c:pt idx="525">
                  <c:v>786804.0</c:v>
                </c:pt>
                <c:pt idx="526">
                  <c:v>965113.0</c:v>
                </c:pt>
                <c:pt idx="527">
                  <c:v>805878.0</c:v>
                </c:pt>
                <c:pt idx="528">
                  <c:v>807938.0</c:v>
                </c:pt>
                <c:pt idx="529">
                  <c:v>866582.0</c:v>
                </c:pt>
                <c:pt idx="530">
                  <c:v>867491.0</c:v>
                </c:pt>
                <c:pt idx="531">
                  <c:v>799801.0</c:v>
                </c:pt>
                <c:pt idx="532">
                  <c:v>742200.0</c:v>
                </c:pt>
                <c:pt idx="533">
                  <c:v>726125.0</c:v>
                </c:pt>
                <c:pt idx="534">
                  <c:v>742600.0</c:v>
                </c:pt>
                <c:pt idx="535">
                  <c:v>839255.0</c:v>
                </c:pt>
                <c:pt idx="536">
                  <c:v>796721.0</c:v>
                </c:pt>
                <c:pt idx="537">
                  <c:v>812069.0</c:v>
                </c:pt>
                <c:pt idx="538">
                  <c:v>781544.0</c:v>
                </c:pt>
                <c:pt idx="539">
                  <c:v>904291.0</c:v>
                </c:pt>
                <c:pt idx="540">
                  <c:v>750676.0</c:v>
                </c:pt>
                <c:pt idx="541">
                  <c:v>750789.0</c:v>
                </c:pt>
                <c:pt idx="542">
                  <c:v>749200.0</c:v>
                </c:pt>
                <c:pt idx="543">
                  <c:v>936486.0</c:v>
                </c:pt>
                <c:pt idx="544">
                  <c:v>821826.0</c:v>
                </c:pt>
                <c:pt idx="545">
                  <c:v>740792.0</c:v>
                </c:pt>
                <c:pt idx="546">
                  <c:v>748884.0</c:v>
                </c:pt>
                <c:pt idx="547">
                  <c:v>841017.0</c:v>
                </c:pt>
                <c:pt idx="548">
                  <c:v>827076.0</c:v>
                </c:pt>
                <c:pt idx="549">
                  <c:v>733141.0</c:v>
                </c:pt>
                <c:pt idx="550">
                  <c:v>828519.0</c:v>
                </c:pt>
                <c:pt idx="551">
                  <c:v>770294.0</c:v>
                </c:pt>
                <c:pt idx="552">
                  <c:v>960517.0</c:v>
                </c:pt>
                <c:pt idx="553">
                  <c:v>768926.0</c:v>
                </c:pt>
                <c:pt idx="554">
                  <c:v>811888.0</c:v>
                </c:pt>
                <c:pt idx="555">
                  <c:v>827885.0</c:v>
                </c:pt>
                <c:pt idx="556">
                  <c:v>897492.0</c:v>
                </c:pt>
                <c:pt idx="557">
                  <c:v>795288.0</c:v>
                </c:pt>
                <c:pt idx="558">
                  <c:v>734188.0</c:v>
                </c:pt>
                <c:pt idx="559">
                  <c:v>737510.0</c:v>
                </c:pt>
                <c:pt idx="560">
                  <c:v>793573.0</c:v>
                </c:pt>
                <c:pt idx="561">
                  <c:v>810761.0</c:v>
                </c:pt>
                <c:pt idx="562">
                  <c:v>726977.0</c:v>
                </c:pt>
                <c:pt idx="563">
                  <c:v>767458.0</c:v>
                </c:pt>
                <c:pt idx="564">
                  <c:v>796590.0</c:v>
                </c:pt>
                <c:pt idx="565">
                  <c:v>1.072076E6</c:v>
                </c:pt>
                <c:pt idx="566">
                  <c:v>827781.0</c:v>
                </c:pt>
                <c:pt idx="567">
                  <c:v>795602.0</c:v>
                </c:pt>
                <c:pt idx="568">
                  <c:v>854920.0</c:v>
                </c:pt>
                <c:pt idx="569">
                  <c:v>1.057701E6</c:v>
                </c:pt>
                <c:pt idx="570">
                  <c:v>925865.0</c:v>
                </c:pt>
                <c:pt idx="571">
                  <c:v>823895.0</c:v>
                </c:pt>
                <c:pt idx="572">
                  <c:v>821446.0</c:v>
                </c:pt>
                <c:pt idx="573">
                  <c:v>838224.0</c:v>
                </c:pt>
                <c:pt idx="574">
                  <c:v>955658.0</c:v>
                </c:pt>
                <c:pt idx="575">
                  <c:v>820875.0</c:v>
                </c:pt>
                <c:pt idx="576">
                  <c:v>880227.0</c:v>
                </c:pt>
                <c:pt idx="577">
                  <c:v>830470.0</c:v>
                </c:pt>
                <c:pt idx="578">
                  <c:v>1.089752E6</c:v>
                </c:pt>
                <c:pt idx="579">
                  <c:v>900653.0</c:v>
                </c:pt>
                <c:pt idx="580">
                  <c:v>871503.0</c:v>
                </c:pt>
                <c:pt idx="581">
                  <c:v>949113.0</c:v>
                </c:pt>
                <c:pt idx="582">
                  <c:v>924056.0</c:v>
                </c:pt>
                <c:pt idx="583">
                  <c:v>889746.0</c:v>
                </c:pt>
                <c:pt idx="584">
                  <c:v>803685.0</c:v>
                </c:pt>
                <c:pt idx="585">
                  <c:v>786420.0</c:v>
                </c:pt>
                <c:pt idx="586">
                  <c:v>765427.0</c:v>
                </c:pt>
                <c:pt idx="587">
                  <c:v>915150.0</c:v>
                </c:pt>
                <c:pt idx="588">
                  <c:v>851133.0</c:v>
                </c:pt>
                <c:pt idx="589">
                  <c:v>865306.0</c:v>
                </c:pt>
                <c:pt idx="590">
                  <c:v>787318.0</c:v>
                </c:pt>
                <c:pt idx="591">
                  <c:v>984017.0</c:v>
                </c:pt>
                <c:pt idx="592">
                  <c:v>788560.0</c:v>
                </c:pt>
                <c:pt idx="593">
                  <c:v>770891.0</c:v>
                </c:pt>
                <c:pt idx="594">
                  <c:v>785777.0</c:v>
                </c:pt>
                <c:pt idx="595">
                  <c:v>921296.0</c:v>
                </c:pt>
                <c:pt idx="596">
                  <c:v>861662.0</c:v>
                </c:pt>
                <c:pt idx="597">
                  <c:v>786010.0</c:v>
                </c:pt>
                <c:pt idx="598">
                  <c:v>790877.0</c:v>
                </c:pt>
                <c:pt idx="599">
                  <c:v>840634.0</c:v>
                </c:pt>
                <c:pt idx="600">
                  <c:v>866691.0</c:v>
                </c:pt>
                <c:pt idx="601">
                  <c:v>771205.0</c:v>
                </c:pt>
                <c:pt idx="602">
                  <c:v>831527.0</c:v>
                </c:pt>
                <c:pt idx="603">
                  <c:v>802963.0</c:v>
                </c:pt>
                <c:pt idx="604">
                  <c:v>1.026262E6</c:v>
                </c:pt>
                <c:pt idx="605">
                  <c:v>797833.0</c:v>
                </c:pt>
                <c:pt idx="606">
                  <c:v>775015.0</c:v>
                </c:pt>
                <c:pt idx="607">
                  <c:v>831064.0</c:v>
                </c:pt>
                <c:pt idx="608">
                  <c:v>931437.0</c:v>
                </c:pt>
                <c:pt idx="609">
                  <c:v>839631.0</c:v>
                </c:pt>
                <c:pt idx="610">
                  <c:v>762096.0</c:v>
                </c:pt>
                <c:pt idx="611">
                  <c:v>762372.0</c:v>
                </c:pt>
                <c:pt idx="612">
                  <c:v>763359.0</c:v>
                </c:pt>
                <c:pt idx="613">
                  <c:v>834033.0</c:v>
                </c:pt>
                <c:pt idx="614">
                  <c:v>750378.0</c:v>
                </c:pt>
                <c:pt idx="615">
                  <c:v>750451.0</c:v>
                </c:pt>
                <c:pt idx="616">
                  <c:v>794093.0</c:v>
                </c:pt>
                <c:pt idx="617">
                  <c:v>1.025862E6</c:v>
                </c:pt>
                <c:pt idx="618">
                  <c:v>880464.0</c:v>
                </c:pt>
                <c:pt idx="619">
                  <c:v>803815.0</c:v>
                </c:pt>
                <c:pt idx="620">
                  <c:v>859701.0</c:v>
                </c:pt>
                <c:pt idx="621">
                  <c:v>872813.0</c:v>
                </c:pt>
                <c:pt idx="622">
                  <c:v>939356.0</c:v>
                </c:pt>
                <c:pt idx="623">
                  <c:v>823348.0</c:v>
                </c:pt>
                <c:pt idx="624">
                  <c:v>820095.0</c:v>
                </c:pt>
                <c:pt idx="625">
                  <c:v>835669.0</c:v>
                </c:pt>
                <c:pt idx="626">
                  <c:v>989406.0</c:v>
                </c:pt>
                <c:pt idx="627">
                  <c:v>819917.0</c:v>
                </c:pt>
                <c:pt idx="628">
                  <c:v>856823.0</c:v>
                </c:pt>
                <c:pt idx="629">
                  <c:v>797486.0</c:v>
                </c:pt>
                <c:pt idx="630">
                  <c:v>1.022987E6</c:v>
                </c:pt>
                <c:pt idx="631">
                  <c:v>908915.0</c:v>
                </c:pt>
                <c:pt idx="632">
                  <c:v>872985.0</c:v>
                </c:pt>
                <c:pt idx="633">
                  <c:v>965803.0</c:v>
                </c:pt>
                <c:pt idx="634">
                  <c:v>862603.0</c:v>
                </c:pt>
                <c:pt idx="635">
                  <c:v>877361.0</c:v>
                </c:pt>
                <c:pt idx="636">
                  <c:v>780479.0</c:v>
                </c:pt>
                <c:pt idx="637">
                  <c:v>782297.0</c:v>
                </c:pt>
                <c:pt idx="638">
                  <c:v>730440.0</c:v>
                </c:pt>
                <c:pt idx="639">
                  <c:v>946857.0</c:v>
                </c:pt>
                <c:pt idx="640">
                  <c:v>749941.0</c:v>
                </c:pt>
                <c:pt idx="641">
                  <c:v>833743.0</c:v>
                </c:pt>
                <c:pt idx="642">
                  <c:v>758901.0</c:v>
                </c:pt>
                <c:pt idx="643">
                  <c:v>985014.0</c:v>
                </c:pt>
                <c:pt idx="644">
                  <c:v>784096.0</c:v>
                </c:pt>
                <c:pt idx="645">
                  <c:v>741357.0</c:v>
                </c:pt>
                <c:pt idx="646">
                  <c:v>778632.0</c:v>
                </c:pt>
                <c:pt idx="647">
                  <c:v>870520.0</c:v>
                </c:pt>
                <c:pt idx="648">
                  <c:v>864874.0</c:v>
                </c:pt>
                <c:pt idx="649">
                  <c:v>793529.0</c:v>
                </c:pt>
                <c:pt idx="650">
                  <c:v>811315.0</c:v>
                </c:pt>
                <c:pt idx="651">
                  <c:v>853252.0</c:v>
                </c:pt>
                <c:pt idx="652">
                  <c:v>940346.0</c:v>
                </c:pt>
                <c:pt idx="653">
                  <c:v>833979.0</c:v>
                </c:pt>
                <c:pt idx="654">
                  <c:v>890744.0</c:v>
                </c:pt>
                <c:pt idx="655">
                  <c:v>851355.0</c:v>
                </c:pt>
                <c:pt idx="656">
                  <c:v>1.037428E6</c:v>
                </c:pt>
                <c:pt idx="657">
                  <c:v>871507.0</c:v>
                </c:pt>
                <c:pt idx="658">
                  <c:v>806628.0</c:v>
                </c:pt>
                <c:pt idx="659">
                  <c:v>872625.0</c:v>
                </c:pt>
                <c:pt idx="660">
                  <c:v>944367.0</c:v>
                </c:pt>
                <c:pt idx="661">
                  <c:v>884783.0</c:v>
                </c:pt>
                <c:pt idx="662">
                  <c:v>786579.0</c:v>
                </c:pt>
                <c:pt idx="663">
                  <c:v>817976.0</c:v>
                </c:pt>
                <c:pt idx="664">
                  <c:v>776490.0</c:v>
                </c:pt>
                <c:pt idx="665">
                  <c:v>870888.0</c:v>
                </c:pt>
                <c:pt idx="666">
                  <c:v>763348.0</c:v>
                </c:pt>
                <c:pt idx="667">
                  <c:v>741186.0</c:v>
                </c:pt>
                <c:pt idx="668">
                  <c:v>826489.0</c:v>
                </c:pt>
                <c:pt idx="669">
                  <c:v>995089.0</c:v>
                </c:pt>
                <c:pt idx="670">
                  <c:v>848961.0</c:v>
                </c:pt>
                <c:pt idx="671">
                  <c:v>779462.0</c:v>
                </c:pt>
                <c:pt idx="672">
                  <c:v>850152.0</c:v>
                </c:pt>
                <c:pt idx="673">
                  <c:v>900272.0</c:v>
                </c:pt>
                <c:pt idx="674">
                  <c:v>984598.0</c:v>
                </c:pt>
                <c:pt idx="675">
                  <c:v>823531.0</c:v>
                </c:pt>
                <c:pt idx="676">
                  <c:v>845567.0</c:v>
                </c:pt>
                <c:pt idx="677">
                  <c:v>798186.0</c:v>
                </c:pt>
                <c:pt idx="678">
                  <c:v>1.033995E6</c:v>
                </c:pt>
                <c:pt idx="679">
                  <c:v>835780.0</c:v>
                </c:pt>
                <c:pt idx="680">
                  <c:v>825977.0</c:v>
                </c:pt>
                <c:pt idx="681">
                  <c:v>776968.0</c:v>
                </c:pt>
                <c:pt idx="682">
                  <c:v>961673.0</c:v>
                </c:pt>
                <c:pt idx="683">
                  <c:v>890658.0</c:v>
                </c:pt>
                <c:pt idx="684">
                  <c:v>873781.0</c:v>
                </c:pt>
                <c:pt idx="685">
                  <c:v>1.01588E6</c:v>
                </c:pt>
                <c:pt idx="686">
                  <c:v>837577.0</c:v>
                </c:pt>
                <c:pt idx="687">
                  <c:v>870837.0</c:v>
                </c:pt>
                <c:pt idx="688">
                  <c:v>781062.0</c:v>
                </c:pt>
                <c:pt idx="689">
                  <c:v>775919.0</c:v>
                </c:pt>
                <c:pt idx="690">
                  <c:v>738438.0</c:v>
                </c:pt>
                <c:pt idx="691">
                  <c:v>919637.0</c:v>
                </c:pt>
                <c:pt idx="692">
                  <c:v>791667.0</c:v>
                </c:pt>
                <c:pt idx="693">
                  <c:v>756615.0</c:v>
                </c:pt>
                <c:pt idx="694">
                  <c:v>752041.0</c:v>
                </c:pt>
                <c:pt idx="695">
                  <c:v>887476.0</c:v>
                </c:pt>
                <c:pt idx="696">
                  <c:v>813809.0</c:v>
                </c:pt>
                <c:pt idx="697">
                  <c:v>734413.0</c:v>
                </c:pt>
                <c:pt idx="698">
                  <c:v>806543.0</c:v>
                </c:pt>
                <c:pt idx="699">
                  <c:v>798643.0</c:v>
                </c:pt>
                <c:pt idx="700">
                  <c:v>893400.0</c:v>
                </c:pt>
                <c:pt idx="701">
                  <c:v>769758.0</c:v>
                </c:pt>
                <c:pt idx="702">
                  <c:v>831280.0</c:v>
                </c:pt>
                <c:pt idx="703">
                  <c:v>773569.0</c:v>
                </c:pt>
                <c:pt idx="704">
                  <c:v>901380.0</c:v>
                </c:pt>
                <c:pt idx="705">
                  <c:v>795572.0</c:v>
                </c:pt>
                <c:pt idx="706">
                  <c:v>761619.0</c:v>
                </c:pt>
                <c:pt idx="707">
                  <c:v>809514.0</c:v>
                </c:pt>
                <c:pt idx="708">
                  <c:v>885003.0</c:v>
                </c:pt>
                <c:pt idx="709">
                  <c:v>863041.0</c:v>
                </c:pt>
                <c:pt idx="710">
                  <c:v>757935.0</c:v>
                </c:pt>
                <c:pt idx="711">
                  <c:v>882292.0</c:v>
                </c:pt>
                <c:pt idx="712">
                  <c:v>820611.0</c:v>
                </c:pt>
                <c:pt idx="713">
                  <c:v>875104.0</c:v>
                </c:pt>
                <c:pt idx="714">
                  <c:v>761164.0</c:v>
                </c:pt>
                <c:pt idx="715">
                  <c:v>781314.0</c:v>
                </c:pt>
                <c:pt idx="716">
                  <c:v>721321.0</c:v>
                </c:pt>
                <c:pt idx="717">
                  <c:v>866610.0</c:v>
                </c:pt>
                <c:pt idx="718">
                  <c:v>764952.0</c:v>
                </c:pt>
                <c:pt idx="719">
                  <c:v>744318.0</c:v>
                </c:pt>
                <c:pt idx="720">
                  <c:v>804680.0</c:v>
                </c:pt>
                <c:pt idx="721">
                  <c:v>903554.0</c:v>
                </c:pt>
                <c:pt idx="722">
                  <c:v>951305.0</c:v>
                </c:pt>
                <c:pt idx="723">
                  <c:v>820275.0</c:v>
                </c:pt>
                <c:pt idx="724">
                  <c:v>908531.0</c:v>
                </c:pt>
                <c:pt idx="725">
                  <c:v>841908.0</c:v>
                </c:pt>
                <c:pt idx="726">
                  <c:v>1.108193E6</c:v>
                </c:pt>
                <c:pt idx="727">
                  <c:v>865146.0</c:v>
                </c:pt>
                <c:pt idx="728">
                  <c:v>825296.0</c:v>
                </c:pt>
                <c:pt idx="729">
                  <c:v>783138.0</c:v>
                </c:pt>
                <c:pt idx="730">
                  <c:v>1.102359E6</c:v>
                </c:pt>
                <c:pt idx="731">
                  <c:v>939421.0</c:v>
                </c:pt>
                <c:pt idx="732">
                  <c:v>833913.0</c:v>
                </c:pt>
                <c:pt idx="733">
                  <c:v>876705.0</c:v>
                </c:pt>
                <c:pt idx="734">
                  <c:v>931811.0</c:v>
                </c:pt>
                <c:pt idx="735">
                  <c:v>1.004359E6</c:v>
                </c:pt>
                <c:pt idx="736">
                  <c:v>865397.0</c:v>
                </c:pt>
                <c:pt idx="737">
                  <c:v>986414.0</c:v>
                </c:pt>
                <c:pt idx="738">
                  <c:v>866918.0</c:v>
                </c:pt>
                <c:pt idx="739">
                  <c:v>966927.0</c:v>
                </c:pt>
                <c:pt idx="740">
                  <c:v>873297.0</c:v>
                </c:pt>
                <c:pt idx="741">
                  <c:v>800319.0</c:v>
                </c:pt>
                <c:pt idx="742">
                  <c:v>809088.0</c:v>
                </c:pt>
                <c:pt idx="743">
                  <c:v>823609.0</c:v>
                </c:pt>
                <c:pt idx="744">
                  <c:v>674034.0</c:v>
                </c:pt>
                <c:pt idx="745">
                  <c:v>769465.0</c:v>
                </c:pt>
                <c:pt idx="746">
                  <c:v>831411.0</c:v>
                </c:pt>
                <c:pt idx="747">
                  <c:v>918580.0</c:v>
                </c:pt>
                <c:pt idx="748">
                  <c:v>880326.0</c:v>
                </c:pt>
                <c:pt idx="749">
                  <c:v>825430.0</c:v>
                </c:pt>
                <c:pt idx="750">
                  <c:v>880841.0</c:v>
                </c:pt>
                <c:pt idx="751">
                  <c:v>816569.0</c:v>
                </c:pt>
                <c:pt idx="752">
                  <c:v>961361.0</c:v>
                </c:pt>
                <c:pt idx="753">
                  <c:v>841779.0</c:v>
                </c:pt>
                <c:pt idx="754">
                  <c:v>872145.0</c:v>
                </c:pt>
                <c:pt idx="755">
                  <c:v>816595.0</c:v>
                </c:pt>
                <c:pt idx="756">
                  <c:v>1.006986E6</c:v>
                </c:pt>
                <c:pt idx="757">
                  <c:v>852968.0</c:v>
                </c:pt>
                <c:pt idx="758">
                  <c:v>814249.0</c:v>
                </c:pt>
                <c:pt idx="759">
                  <c:v>880448.0</c:v>
                </c:pt>
                <c:pt idx="760">
                  <c:v>907661.0</c:v>
                </c:pt>
                <c:pt idx="761">
                  <c:v>967050.0</c:v>
                </c:pt>
                <c:pt idx="762">
                  <c:v>825820.0</c:v>
                </c:pt>
                <c:pt idx="763">
                  <c:v>944743.0</c:v>
                </c:pt>
                <c:pt idx="764">
                  <c:v>865268.0</c:v>
                </c:pt>
                <c:pt idx="765">
                  <c:v>978845.0</c:v>
                </c:pt>
                <c:pt idx="766">
                  <c:v>874141.0</c:v>
                </c:pt>
                <c:pt idx="767">
                  <c:v>825689.0</c:v>
                </c:pt>
                <c:pt idx="768">
                  <c:v>807029.0</c:v>
                </c:pt>
                <c:pt idx="769">
                  <c:v>928098.0</c:v>
                </c:pt>
                <c:pt idx="770">
                  <c:v>857267.0</c:v>
                </c:pt>
                <c:pt idx="771">
                  <c:v>797996.0</c:v>
                </c:pt>
                <c:pt idx="772">
                  <c:v>861002.0</c:v>
                </c:pt>
                <c:pt idx="773">
                  <c:v>894633.0</c:v>
                </c:pt>
                <c:pt idx="774">
                  <c:v>1.065131E6</c:v>
                </c:pt>
                <c:pt idx="775">
                  <c:v>908854.0</c:v>
                </c:pt>
                <c:pt idx="776">
                  <c:v>966914.0</c:v>
                </c:pt>
                <c:pt idx="777">
                  <c:v>884859.0</c:v>
                </c:pt>
                <c:pt idx="778">
                  <c:v>1.213089E6</c:v>
                </c:pt>
                <c:pt idx="779">
                  <c:v>950679.0</c:v>
                </c:pt>
                <c:pt idx="780">
                  <c:v>953744.0</c:v>
                </c:pt>
                <c:pt idx="781">
                  <c:v>890205.0</c:v>
                </c:pt>
                <c:pt idx="782">
                  <c:v>1.125095E6</c:v>
                </c:pt>
                <c:pt idx="783">
                  <c:v>972131.0</c:v>
                </c:pt>
                <c:pt idx="784">
                  <c:v>846231.0</c:v>
                </c:pt>
                <c:pt idx="785">
                  <c:v>860322.0</c:v>
                </c:pt>
                <c:pt idx="786">
                  <c:v>845759.0</c:v>
                </c:pt>
                <c:pt idx="787">
                  <c:v>1.018589E6</c:v>
                </c:pt>
                <c:pt idx="788">
                  <c:v>918765.0</c:v>
                </c:pt>
                <c:pt idx="789">
                  <c:v>912300.0</c:v>
                </c:pt>
                <c:pt idx="790">
                  <c:v>843528.0</c:v>
                </c:pt>
                <c:pt idx="791">
                  <c:v>915406.0</c:v>
                </c:pt>
                <c:pt idx="792">
                  <c:v>822369.0</c:v>
                </c:pt>
                <c:pt idx="793">
                  <c:v>732229.0</c:v>
                </c:pt>
                <c:pt idx="794">
                  <c:v>748270.0</c:v>
                </c:pt>
                <c:pt idx="795">
                  <c:v>802957.0</c:v>
                </c:pt>
                <c:pt idx="796">
                  <c:v>808742.0</c:v>
                </c:pt>
                <c:pt idx="797">
                  <c:v>835876.0</c:v>
                </c:pt>
                <c:pt idx="798">
                  <c:v>785700.0</c:v>
                </c:pt>
                <c:pt idx="799">
                  <c:v>797939.0</c:v>
                </c:pt>
                <c:pt idx="800">
                  <c:v>857402.0</c:v>
                </c:pt>
                <c:pt idx="801">
                  <c:v>734044.0</c:v>
                </c:pt>
                <c:pt idx="802">
                  <c:v>793620.0</c:v>
                </c:pt>
                <c:pt idx="803">
                  <c:v>735776.0</c:v>
                </c:pt>
                <c:pt idx="804">
                  <c:v>881698.0</c:v>
                </c:pt>
                <c:pt idx="805">
                  <c:v>795532.0</c:v>
                </c:pt>
                <c:pt idx="806">
                  <c:v>749759.0</c:v>
                </c:pt>
                <c:pt idx="807">
                  <c:v>753399.0</c:v>
                </c:pt>
                <c:pt idx="808">
                  <c:v>872756.0</c:v>
                </c:pt>
                <c:pt idx="809">
                  <c:v>778094.0</c:v>
                </c:pt>
                <c:pt idx="810">
                  <c:v>729154.0</c:v>
                </c:pt>
                <c:pt idx="811">
                  <c:v>775379.0</c:v>
                </c:pt>
                <c:pt idx="812">
                  <c:v>769635.0</c:v>
                </c:pt>
                <c:pt idx="813">
                  <c:v>878799.0</c:v>
                </c:pt>
                <c:pt idx="814">
                  <c:v>737344.0</c:v>
                </c:pt>
                <c:pt idx="815">
                  <c:v>818170.0</c:v>
                </c:pt>
                <c:pt idx="816">
                  <c:v>764337.0</c:v>
                </c:pt>
                <c:pt idx="817">
                  <c:v>841249.0</c:v>
                </c:pt>
                <c:pt idx="818">
                  <c:v>724356.0</c:v>
                </c:pt>
                <c:pt idx="819">
                  <c:v>679202.0</c:v>
                </c:pt>
                <c:pt idx="820">
                  <c:v>668231.0</c:v>
                </c:pt>
                <c:pt idx="821">
                  <c:v>750504.0</c:v>
                </c:pt>
                <c:pt idx="822">
                  <c:v>718751.0</c:v>
                </c:pt>
                <c:pt idx="823">
                  <c:v>681128.0</c:v>
                </c:pt>
                <c:pt idx="824">
                  <c:v>732343.0</c:v>
                </c:pt>
                <c:pt idx="825">
                  <c:v>715539.0</c:v>
                </c:pt>
                <c:pt idx="826">
                  <c:v>891522.0</c:v>
                </c:pt>
                <c:pt idx="827">
                  <c:v>719806.0</c:v>
                </c:pt>
                <c:pt idx="828">
                  <c:v>670388.0</c:v>
                </c:pt>
                <c:pt idx="829">
                  <c:v>722322.0</c:v>
                </c:pt>
                <c:pt idx="830">
                  <c:v>982898.0</c:v>
                </c:pt>
                <c:pt idx="831">
                  <c:v>757748.0</c:v>
                </c:pt>
                <c:pt idx="832">
                  <c:v>695710.0</c:v>
                </c:pt>
                <c:pt idx="833">
                  <c:v>695017.0</c:v>
                </c:pt>
                <c:pt idx="834">
                  <c:v>790573.0</c:v>
                </c:pt>
                <c:pt idx="835">
                  <c:v>788645.0</c:v>
                </c:pt>
                <c:pt idx="836">
                  <c:v>698153.0</c:v>
                </c:pt>
                <c:pt idx="837">
                  <c:v>736878.0</c:v>
                </c:pt>
                <c:pt idx="838">
                  <c:v>682963.0</c:v>
                </c:pt>
                <c:pt idx="839">
                  <c:v>899291.0</c:v>
                </c:pt>
                <c:pt idx="840">
                  <c:v>741265.0</c:v>
                </c:pt>
                <c:pt idx="841">
                  <c:v>774422.0</c:v>
                </c:pt>
                <c:pt idx="842">
                  <c:v>714138.0</c:v>
                </c:pt>
                <c:pt idx="843">
                  <c:v>763409.0</c:v>
                </c:pt>
                <c:pt idx="844">
                  <c:v>697005.0</c:v>
                </c:pt>
                <c:pt idx="845">
                  <c:v>631695.0</c:v>
                </c:pt>
                <c:pt idx="846">
                  <c:v>635900.0</c:v>
                </c:pt>
                <c:pt idx="847">
                  <c:v>566658.0</c:v>
                </c:pt>
                <c:pt idx="848">
                  <c:v>688953.0</c:v>
                </c:pt>
                <c:pt idx="849">
                  <c:v>692027.0</c:v>
                </c:pt>
                <c:pt idx="850">
                  <c:v>686795.0</c:v>
                </c:pt>
                <c:pt idx="851">
                  <c:v>633805.0</c:v>
                </c:pt>
                <c:pt idx="852">
                  <c:v>728457.0</c:v>
                </c:pt>
                <c:pt idx="853">
                  <c:v>629337.0</c:v>
                </c:pt>
                <c:pt idx="854">
                  <c:v>665791.0</c:v>
                </c:pt>
                <c:pt idx="855">
                  <c:v>644460.0</c:v>
                </c:pt>
                <c:pt idx="856">
                  <c:v>766724.0</c:v>
                </c:pt>
                <c:pt idx="857">
                  <c:v>687546.0</c:v>
                </c:pt>
                <c:pt idx="858">
                  <c:v>631554.0</c:v>
                </c:pt>
                <c:pt idx="859">
                  <c:v>653794.0</c:v>
                </c:pt>
                <c:pt idx="860">
                  <c:v>708393.0</c:v>
                </c:pt>
                <c:pt idx="861">
                  <c:v>682886.0</c:v>
                </c:pt>
                <c:pt idx="862">
                  <c:v>616946.0</c:v>
                </c:pt>
                <c:pt idx="863">
                  <c:v>712287.0</c:v>
                </c:pt>
                <c:pt idx="864">
                  <c:v>640203.0</c:v>
                </c:pt>
                <c:pt idx="865">
                  <c:v>748391.0</c:v>
                </c:pt>
                <c:pt idx="866">
                  <c:v>646949.0</c:v>
                </c:pt>
                <c:pt idx="867">
                  <c:v>710258.0</c:v>
                </c:pt>
                <c:pt idx="868">
                  <c:v>680184.0</c:v>
                </c:pt>
                <c:pt idx="869">
                  <c:v>760367.0</c:v>
                </c:pt>
                <c:pt idx="870">
                  <c:v>636556.0</c:v>
                </c:pt>
                <c:pt idx="871">
                  <c:v>605697.0</c:v>
                </c:pt>
                <c:pt idx="872">
                  <c:v>620591.0</c:v>
                </c:pt>
                <c:pt idx="873">
                  <c:v>669996.0</c:v>
                </c:pt>
                <c:pt idx="874">
                  <c:v>660676.0</c:v>
                </c:pt>
                <c:pt idx="875">
                  <c:v>632870.0</c:v>
                </c:pt>
                <c:pt idx="876">
                  <c:v>648236.0</c:v>
                </c:pt>
                <c:pt idx="877">
                  <c:v>634216.0</c:v>
                </c:pt>
                <c:pt idx="878">
                  <c:v>821729.0</c:v>
                </c:pt>
                <c:pt idx="879">
                  <c:v>667300.0</c:v>
                </c:pt>
                <c:pt idx="880">
                  <c:v>690192.0</c:v>
                </c:pt>
                <c:pt idx="881">
                  <c:v>728786.0</c:v>
                </c:pt>
                <c:pt idx="882">
                  <c:v>847273.0</c:v>
                </c:pt>
                <c:pt idx="883">
                  <c:v>705327.0</c:v>
                </c:pt>
                <c:pt idx="884">
                  <c:v>660379.0</c:v>
                </c:pt>
                <c:pt idx="885">
                  <c:v>656752.0</c:v>
                </c:pt>
                <c:pt idx="886">
                  <c:v>706833.0</c:v>
                </c:pt>
                <c:pt idx="887">
                  <c:v>726675.0</c:v>
                </c:pt>
                <c:pt idx="888">
                  <c:v>637865.0</c:v>
                </c:pt>
                <c:pt idx="889">
                  <c:v>671817.0</c:v>
                </c:pt>
                <c:pt idx="890">
                  <c:v>631915.0</c:v>
                </c:pt>
                <c:pt idx="891">
                  <c:v>985271.0</c:v>
                </c:pt>
                <c:pt idx="892">
                  <c:v>673656.0</c:v>
                </c:pt>
                <c:pt idx="893">
                  <c:v>676711.0</c:v>
                </c:pt>
                <c:pt idx="894">
                  <c:v>697927.0</c:v>
                </c:pt>
                <c:pt idx="895">
                  <c:v>666130.0</c:v>
                </c:pt>
                <c:pt idx="896">
                  <c:v>666538.0</c:v>
                </c:pt>
                <c:pt idx="897">
                  <c:v>586388.0</c:v>
                </c:pt>
                <c:pt idx="898">
                  <c:v>605625.0</c:v>
                </c:pt>
                <c:pt idx="899">
                  <c:v>573234.0</c:v>
                </c:pt>
                <c:pt idx="900">
                  <c:v>648735.0</c:v>
                </c:pt>
                <c:pt idx="901">
                  <c:v>609983.0</c:v>
                </c:pt>
                <c:pt idx="902">
                  <c:v>585642.0</c:v>
                </c:pt>
                <c:pt idx="903">
                  <c:v>561405.0</c:v>
                </c:pt>
                <c:pt idx="904">
                  <c:v>668026.0</c:v>
                </c:pt>
                <c:pt idx="905">
                  <c:v>541342.0</c:v>
                </c:pt>
                <c:pt idx="906">
                  <c:v>532836.0</c:v>
                </c:pt>
                <c:pt idx="907">
                  <c:v>557050.0</c:v>
                </c:pt>
                <c:pt idx="908">
                  <c:v>610870.0</c:v>
                </c:pt>
                <c:pt idx="909">
                  <c:v>584639.0</c:v>
                </c:pt>
                <c:pt idx="910">
                  <c:v>546142.0</c:v>
                </c:pt>
                <c:pt idx="911">
                  <c:v>563478.0</c:v>
                </c:pt>
                <c:pt idx="912">
                  <c:v>552131.0</c:v>
                </c:pt>
                <c:pt idx="913">
                  <c:v>587142.0</c:v>
                </c:pt>
                <c:pt idx="914">
                  <c:v>536173.0</c:v>
                </c:pt>
                <c:pt idx="915">
                  <c:v>592135.0</c:v>
                </c:pt>
                <c:pt idx="916">
                  <c:v>534151.0</c:v>
                </c:pt>
                <c:pt idx="917">
                  <c:v>614528.0</c:v>
                </c:pt>
                <c:pt idx="918">
                  <c:v>534495.0</c:v>
                </c:pt>
                <c:pt idx="919">
                  <c:v>526184.0</c:v>
                </c:pt>
                <c:pt idx="920">
                  <c:v>585890.0</c:v>
                </c:pt>
                <c:pt idx="921">
                  <c:v>582662.0</c:v>
                </c:pt>
                <c:pt idx="922">
                  <c:v>558494.0</c:v>
                </c:pt>
                <c:pt idx="923">
                  <c:v>535951.0</c:v>
                </c:pt>
                <c:pt idx="924">
                  <c:v>527033.0</c:v>
                </c:pt>
                <c:pt idx="925">
                  <c:v>500803.0</c:v>
                </c:pt>
                <c:pt idx="926">
                  <c:v>543482.0</c:v>
                </c:pt>
                <c:pt idx="927">
                  <c:v>499844.0</c:v>
                </c:pt>
                <c:pt idx="928">
                  <c:v>516790.0</c:v>
                </c:pt>
                <c:pt idx="929">
                  <c:v>532693.0</c:v>
                </c:pt>
                <c:pt idx="930">
                  <c:v>626169.0</c:v>
                </c:pt>
                <c:pt idx="931">
                  <c:v>568345.0</c:v>
                </c:pt>
                <c:pt idx="932">
                  <c:v>550596.0</c:v>
                </c:pt>
                <c:pt idx="933">
                  <c:v>576146.0</c:v>
                </c:pt>
                <c:pt idx="934">
                  <c:v>578531.0</c:v>
                </c:pt>
                <c:pt idx="935">
                  <c:v>605459.0</c:v>
                </c:pt>
                <c:pt idx="936">
                  <c:v>541717.0</c:v>
                </c:pt>
                <c:pt idx="937">
                  <c:v>552269.0</c:v>
                </c:pt>
                <c:pt idx="938">
                  <c:v>506703.0</c:v>
                </c:pt>
                <c:pt idx="939">
                  <c:v>633974.0</c:v>
                </c:pt>
                <c:pt idx="940">
                  <c:v>527170.0</c:v>
                </c:pt>
                <c:pt idx="941">
                  <c:v>549116.0</c:v>
                </c:pt>
                <c:pt idx="942">
                  <c:v>518496.0</c:v>
                </c:pt>
                <c:pt idx="943">
                  <c:v>605088.0</c:v>
                </c:pt>
                <c:pt idx="944">
                  <c:v>640603.0</c:v>
                </c:pt>
                <c:pt idx="945">
                  <c:v>631851.0</c:v>
                </c:pt>
                <c:pt idx="946">
                  <c:v>721716.0</c:v>
                </c:pt>
                <c:pt idx="947">
                  <c:v>602597.0</c:v>
                </c:pt>
                <c:pt idx="948">
                  <c:v>603910.0</c:v>
                </c:pt>
                <c:pt idx="949">
                  <c:v>524961.0</c:v>
                </c:pt>
                <c:pt idx="950">
                  <c:v>528749.0</c:v>
                </c:pt>
                <c:pt idx="951">
                  <c:v>505044.0</c:v>
                </c:pt>
                <c:pt idx="952">
                  <c:v>591538.0</c:v>
                </c:pt>
                <c:pt idx="953">
                  <c:v>535686.0</c:v>
                </c:pt>
                <c:pt idx="954">
                  <c:v>595576.0</c:v>
                </c:pt>
                <c:pt idx="955">
                  <c:v>523657.0</c:v>
                </c:pt>
                <c:pt idx="956">
                  <c:v>552677.0</c:v>
                </c:pt>
                <c:pt idx="957">
                  <c:v>648858.0</c:v>
                </c:pt>
                <c:pt idx="958">
                  <c:v>614114.0</c:v>
                </c:pt>
                <c:pt idx="959">
                  <c:v>577042.0</c:v>
                </c:pt>
                <c:pt idx="960">
                  <c:v>569147.0</c:v>
                </c:pt>
                <c:pt idx="961">
                  <c:v>596385.0</c:v>
                </c:pt>
                <c:pt idx="962">
                  <c:v>557628.0</c:v>
                </c:pt>
                <c:pt idx="963">
                  <c:v>562017.0</c:v>
                </c:pt>
                <c:pt idx="964">
                  <c:v>546735.0</c:v>
                </c:pt>
                <c:pt idx="965">
                  <c:v>492128.0</c:v>
                </c:pt>
                <c:pt idx="966">
                  <c:v>450715.0</c:v>
                </c:pt>
                <c:pt idx="967">
                  <c:v>448345.0</c:v>
                </c:pt>
                <c:pt idx="968">
                  <c:v>473674.0</c:v>
                </c:pt>
                <c:pt idx="969">
                  <c:v>547849.0</c:v>
                </c:pt>
                <c:pt idx="970">
                  <c:v>519901.0</c:v>
                </c:pt>
                <c:pt idx="971">
                  <c:v>475354.0</c:v>
                </c:pt>
                <c:pt idx="972">
                  <c:v>492306.0</c:v>
                </c:pt>
                <c:pt idx="973">
                  <c:v>546847.0</c:v>
                </c:pt>
                <c:pt idx="974">
                  <c:v>557407.0</c:v>
                </c:pt>
                <c:pt idx="975">
                  <c:v>502650.0</c:v>
                </c:pt>
                <c:pt idx="976">
                  <c:v>510106.0</c:v>
                </c:pt>
                <c:pt idx="977">
                  <c:v>467383.0</c:v>
                </c:pt>
                <c:pt idx="978">
                  <c:v>545125.0</c:v>
                </c:pt>
                <c:pt idx="979">
                  <c:v>487390.0</c:v>
                </c:pt>
                <c:pt idx="980">
                  <c:v>478617.0</c:v>
                </c:pt>
                <c:pt idx="981">
                  <c:v>513275.0</c:v>
                </c:pt>
                <c:pt idx="982">
                  <c:v>566509.0</c:v>
                </c:pt>
                <c:pt idx="983">
                  <c:v>578533.0</c:v>
                </c:pt>
                <c:pt idx="984">
                  <c:v>532561.0</c:v>
                </c:pt>
                <c:pt idx="985">
                  <c:v>573031.0</c:v>
                </c:pt>
                <c:pt idx="986">
                  <c:v>531068.0</c:v>
                </c:pt>
                <c:pt idx="987">
                  <c:v>588258.0</c:v>
                </c:pt>
                <c:pt idx="988">
                  <c:v>524816.0</c:v>
                </c:pt>
                <c:pt idx="989">
                  <c:v>566055.0</c:v>
                </c:pt>
                <c:pt idx="990">
                  <c:v>478386.0</c:v>
                </c:pt>
                <c:pt idx="991">
                  <c:v>663782.0</c:v>
                </c:pt>
                <c:pt idx="992">
                  <c:v>534264.0</c:v>
                </c:pt>
                <c:pt idx="993">
                  <c:v>513033.0</c:v>
                </c:pt>
                <c:pt idx="994">
                  <c:v>519516.0</c:v>
                </c:pt>
                <c:pt idx="995">
                  <c:v>573597.0</c:v>
                </c:pt>
                <c:pt idx="996">
                  <c:v>579863.0</c:v>
                </c:pt>
                <c:pt idx="997">
                  <c:v>561250.0</c:v>
                </c:pt>
                <c:pt idx="998">
                  <c:v>638768.0</c:v>
                </c:pt>
                <c:pt idx="999">
                  <c:v>563017.0</c:v>
                </c:pt>
                <c:pt idx="1000">
                  <c:v>627283.0</c:v>
                </c:pt>
                <c:pt idx="1001">
                  <c:v>588795.0</c:v>
                </c:pt>
                <c:pt idx="1002">
                  <c:v>568509.0</c:v>
                </c:pt>
                <c:pt idx="1003">
                  <c:v>564590.0</c:v>
                </c:pt>
                <c:pt idx="1004">
                  <c:v>700991.0</c:v>
                </c:pt>
                <c:pt idx="1005">
                  <c:v>597090.0</c:v>
                </c:pt>
                <c:pt idx="1006">
                  <c:v>610640.0</c:v>
                </c:pt>
                <c:pt idx="1007">
                  <c:v>591228.0</c:v>
                </c:pt>
                <c:pt idx="1008">
                  <c:v>686891.0</c:v>
                </c:pt>
                <c:pt idx="1009">
                  <c:v>649907.0</c:v>
                </c:pt>
                <c:pt idx="1010">
                  <c:v>596444.0</c:v>
                </c:pt>
                <c:pt idx="1011">
                  <c:v>630198.0</c:v>
                </c:pt>
                <c:pt idx="1012">
                  <c:v>623057.0</c:v>
                </c:pt>
                <c:pt idx="1013">
                  <c:v>754904.0</c:v>
                </c:pt>
                <c:pt idx="1014">
                  <c:v>696531.0</c:v>
                </c:pt>
                <c:pt idx="1015">
                  <c:v>720076.0</c:v>
                </c:pt>
                <c:pt idx="1016">
                  <c:v>669775.0</c:v>
                </c:pt>
                <c:pt idx="1017">
                  <c:v>768455.0</c:v>
                </c:pt>
                <c:pt idx="1018">
                  <c:v>688899.0</c:v>
                </c:pt>
                <c:pt idx="1019">
                  <c:v>661497.0</c:v>
                </c:pt>
                <c:pt idx="1020">
                  <c:v>703290.0</c:v>
                </c:pt>
                <c:pt idx="1021">
                  <c:v>766887.0</c:v>
                </c:pt>
                <c:pt idx="1022">
                  <c:v>727799.0</c:v>
                </c:pt>
                <c:pt idx="1023">
                  <c:v>702144.0</c:v>
                </c:pt>
                <c:pt idx="1024">
                  <c:v>602238.0</c:v>
                </c:pt>
                <c:pt idx="1025">
                  <c:v>557771.0</c:v>
                </c:pt>
                <c:pt idx="1026">
                  <c:v>588571.0</c:v>
                </c:pt>
                <c:pt idx="1027">
                  <c:v>529228.0</c:v>
                </c:pt>
                <c:pt idx="1028">
                  <c:v>563956.0</c:v>
                </c:pt>
                <c:pt idx="1029">
                  <c:v>503607.0</c:v>
                </c:pt>
                <c:pt idx="1030">
                  <c:v>598156.0</c:v>
                </c:pt>
                <c:pt idx="1031">
                  <c:v>535225.0</c:v>
                </c:pt>
                <c:pt idx="1032">
                  <c:v>535098.0</c:v>
                </c:pt>
                <c:pt idx="1033">
                  <c:v>579758.0</c:v>
                </c:pt>
                <c:pt idx="1034">
                  <c:v>595016.0</c:v>
                </c:pt>
                <c:pt idx="1035">
                  <c:v>621704.0</c:v>
                </c:pt>
                <c:pt idx="1036">
                  <c:v>568330.0</c:v>
                </c:pt>
                <c:pt idx="1037">
                  <c:v>611433.0</c:v>
                </c:pt>
                <c:pt idx="1038">
                  <c:v>562533.0</c:v>
                </c:pt>
                <c:pt idx="1039">
                  <c:v>718884.0</c:v>
                </c:pt>
                <c:pt idx="1040">
                  <c:v>591597.0</c:v>
                </c:pt>
                <c:pt idx="1041">
                  <c:v>569594.0</c:v>
                </c:pt>
                <c:pt idx="1042">
                  <c:v>537084.0</c:v>
                </c:pt>
                <c:pt idx="1043">
                  <c:v>757742.0</c:v>
                </c:pt>
                <c:pt idx="1044">
                  <c:v>635707.0</c:v>
                </c:pt>
                <c:pt idx="1045">
                  <c:v>564551.0</c:v>
                </c:pt>
                <c:pt idx="1046">
                  <c:v>587741.0</c:v>
                </c:pt>
                <c:pt idx="1047">
                  <c:v>627689.0</c:v>
                </c:pt>
                <c:pt idx="1048">
                  <c:v>684168.0</c:v>
                </c:pt>
                <c:pt idx="1049">
                  <c:v>587255.0</c:v>
                </c:pt>
                <c:pt idx="1050">
                  <c:v>578953.0</c:v>
                </c:pt>
                <c:pt idx="1051">
                  <c:v>564445.0</c:v>
                </c:pt>
                <c:pt idx="1052">
                  <c:v>642224.0</c:v>
                </c:pt>
                <c:pt idx="1053">
                  <c:v>582976.0</c:v>
                </c:pt>
                <c:pt idx="1054">
                  <c:v>548837.0</c:v>
                </c:pt>
                <c:pt idx="1055">
                  <c:v>548718.0</c:v>
                </c:pt>
                <c:pt idx="1056">
                  <c:v>547310.0</c:v>
                </c:pt>
                <c:pt idx="1057">
                  <c:v>616318.0</c:v>
                </c:pt>
                <c:pt idx="1058">
                  <c:v>612585.0</c:v>
                </c:pt>
                <c:pt idx="1059">
                  <c:v>590685.0</c:v>
                </c:pt>
                <c:pt idx="1060">
                  <c:v>638089.0</c:v>
                </c:pt>
                <c:pt idx="1061">
                  <c:v>638431.0</c:v>
                </c:pt>
                <c:pt idx="1062">
                  <c:v>575229.0</c:v>
                </c:pt>
                <c:pt idx="1063">
                  <c:v>601396.0</c:v>
                </c:pt>
                <c:pt idx="1064">
                  <c:v>566138.0</c:v>
                </c:pt>
                <c:pt idx="1065">
                  <c:v>682073.0</c:v>
                </c:pt>
                <c:pt idx="1066">
                  <c:v>623008.0</c:v>
                </c:pt>
                <c:pt idx="1067">
                  <c:v>677761.0</c:v>
                </c:pt>
                <c:pt idx="1068">
                  <c:v>582384.0</c:v>
                </c:pt>
                <c:pt idx="1069">
                  <c:v>719624.0</c:v>
                </c:pt>
                <c:pt idx="1070">
                  <c:v>617987.0</c:v>
                </c:pt>
                <c:pt idx="1071">
                  <c:v>595491.0</c:v>
                </c:pt>
                <c:pt idx="1072">
                  <c:v>640822.0</c:v>
                </c:pt>
                <c:pt idx="1073">
                  <c:v>669003.0</c:v>
                </c:pt>
                <c:pt idx="1074">
                  <c:v>700611.0</c:v>
                </c:pt>
                <c:pt idx="1075">
                  <c:v>606403.0</c:v>
                </c:pt>
                <c:pt idx="1076">
                  <c:v>668407.0</c:v>
                </c:pt>
                <c:pt idx="1077">
                  <c:v>617953.0</c:v>
                </c:pt>
                <c:pt idx="1078">
                  <c:v>689843.0</c:v>
                </c:pt>
                <c:pt idx="1079">
                  <c:v>604075.0</c:v>
                </c:pt>
                <c:pt idx="1080">
                  <c:v>598975.0</c:v>
                </c:pt>
                <c:pt idx="1081">
                  <c:v>587717.0</c:v>
                </c:pt>
                <c:pt idx="1082">
                  <c:v>674455.0</c:v>
                </c:pt>
                <c:pt idx="1083">
                  <c:v>623219.0</c:v>
                </c:pt>
                <c:pt idx="1084">
                  <c:v>590864.0</c:v>
                </c:pt>
                <c:pt idx="1085">
                  <c:v>638402.0</c:v>
                </c:pt>
                <c:pt idx="1086">
                  <c:v>651855.0</c:v>
                </c:pt>
                <c:pt idx="1087">
                  <c:v>763835.0</c:v>
                </c:pt>
                <c:pt idx="1088">
                  <c:v>652579.0</c:v>
                </c:pt>
                <c:pt idx="1089">
                  <c:v>688203.0</c:v>
                </c:pt>
                <c:pt idx="1090">
                  <c:v>625370.0</c:v>
                </c:pt>
                <c:pt idx="1091">
                  <c:v>915208.0</c:v>
                </c:pt>
                <c:pt idx="1092">
                  <c:v>690784.0</c:v>
                </c:pt>
                <c:pt idx="1093">
                  <c:v>655025.0</c:v>
                </c:pt>
                <c:pt idx="1094">
                  <c:v>623972.0</c:v>
                </c:pt>
                <c:pt idx="1095">
                  <c:v>844867.0</c:v>
                </c:pt>
                <c:pt idx="1096">
                  <c:v>749207.0</c:v>
                </c:pt>
                <c:pt idx="1097">
                  <c:v>678341.0</c:v>
                </c:pt>
                <c:pt idx="1098">
                  <c:v>689748.0</c:v>
                </c:pt>
                <c:pt idx="1099">
                  <c:v>703139.0</c:v>
                </c:pt>
                <c:pt idx="1100">
                  <c:v>799759.0</c:v>
                </c:pt>
                <c:pt idx="1101">
                  <c:v>747053.0</c:v>
                </c:pt>
                <c:pt idx="1102">
                  <c:v>750388.0</c:v>
                </c:pt>
                <c:pt idx="1103">
                  <c:v>648967.0</c:v>
                </c:pt>
                <c:pt idx="1104">
                  <c:v>751920.0</c:v>
                </c:pt>
                <c:pt idx="1105">
                  <c:v>680861.0</c:v>
                </c:pt>
                <c:pt idx="1106">
                  <c:v>618472.0</c:v>
                </c:pt>
                <c:pt idx="1107">
                  <c:v>609836.0</c:v>
                </c:pt>
                <c:pt idx="1108">
                  <c:v>702159.0</c:v>
                </c:pt>
                <c:pt idx="1109">
                  <c:v>698051.0</c:v>
                </c:pt>
                <c:pt idx="1110">
                  <c:v>684847.0</c:v>
                </c:pt>
                <c:pt idx="1111">
                  <c:v>663769.0</c:v>
                </c:pt>
                <c:pt idx="1112">
                  <c:v>648647.0</c:v>
                </c:pt>
                <c:pt idx="1113">
                  <c:v>768565.0</c:v>
                </c:pt>
                <c:pt idx="1114">
                  <c:v>661837.0</c:v>
                </c:pt>
                <c:pt idx="1115">
                  <c:v>691969.0</c:v>
                </c:pt>
                <c:pt idx="1116">
                  <c:v>634804.0</c:v>
                </c:pt>
                <c:pt idx="1117">
                  <c:v>833740.0</c:v>
                </c:pt>
                <c:pt idx="1118">
                  <c:v>703251.0</c:v>
                </c:pt>
                <c:pt idx="1119">
                  <c:v>659016.0</c:v>
                </c:pt>
                <c:pt idx="1120">
                  <c:v>656652.0</c:v>
                </c:pt>
                <c:pt idx="1121">
                  <c:v>736322.0</c:v>
                </c:pt>
                <c:pt idx="1122">
                  <c:v>713904.0</c:v>
                </c:pt>
                <c:pt idx="1123">
                  <c:v>657068.0</c:v>
                </c:pt>
                <c:pt idx="1124">
                  <c:v>755159.0</c:v>
                </c:pt>
                <c:pt idx="1125">
                  <c:v>676233.0</c:v>
                </c:pt>
                <c:pt idx="1126">
                  <c:v>836868.0</c:v>
                </c:pt>
                <c:pt idx="1127">
                  <c:v>684171.0</c:v>
                </c:pt>
                <c:pt idx="1128">
                  <c:v>819241.0</c:v>
                </c:pt>
                <c:pt idx="1129">
                  <c:v>737555.0</c:v>
                </c:pt>
                <c:pt idx="1130">
                  <c:v>828543.0</c:v>
                </c:pt>
                <c:pt idx="1131">
                  <c:v>741759.0</c:v>
                </c:pt>
                <c:pt idx="1132">
                  <c:v>700527.0</c:v>
                </c:pt>
                <c:pt idx="1133">
                  <c:v>691692.0</c:v>
                </c:pt>
                <c:pt idx="1134">
                  <c:v>742920.0</c:v>
                </c:pt>
                <c:pt idx="1135">
                  <c:v>732151.0</c:v>
                </c:pt>
                <c:pt idx="1136">
                  <c:v>674010.0</c:v>
                </c:pt>
                <c:pt idx="1137">
                  <c:v>691026.0</c:v>
                </c:pt>
                <c:pt idx="1138">
                  <c:v>703573.0</c:v>
                </c:pt>
                <c:pt idx="1139">
                  <c:v>921975.0</c:v>
                </c:pt>
                <c:pt idx="1140">
                  <c:v>721070.0</c:v>
                </c:pt>
                <c:pt idx="1141">
                  <c:v>760872.0</c:v>
                </c:pt>
                <c:pt idx="1142">
                  <c:v>728580.0</c:v>
                </c:pt>
                <c:pt idx="1143">
                  <c:v>981375.0</c:v>
                </c:pt>
                <c:pt idx="1144">
                  <c:v>792112.0</c:v>
                </c:pt>
                <c:pt idx="1145">
                  <c:v>711953.0</c:v>
                </c:pt>
                <c:pt idx="1146">
                  <c:v>696715.0</c:v>
                </c:pt>
                <c:pt idx="1147">
                  <c:v>712783.0</c:v>
                </c:pt>
                <c:pt idx="1148">
                  <c:v>861900.0</c:v>
                </c:pt>
                <c:pt idx="1149">
                  <c:v>757598.0</c:v>
                </c:pt>
                <c:pt idx="1150">
                  <c:v>793036.0</c:v>
                </c:pt>
                <c:pt idx="1151">
                  <c:v>728434.0</c:v>
                </c:pt>
                <c:pt idx="1152">
                  <c:v>1.035571E6</c:v>
                </c:pt>
                <c:pt idx="1153">
                  <c:v>884527.0</c:v>
                </c:pt>
                <c:pt idx="1154">
                  <c:v>903814.0</c:v>
                </c:pt>
                <c:pt idx="1155">
                  <c:v>803789.0</c:v>
                </c:pt>
                <c:pt idx="1156">
                  <c:v>813603.0</c:v>
                </c:pt>
                <c:pt idx="1157">
                  <c:v>806305.0</c:v>
                </c:pt>
                <c:pt idx="1158">
                  <c:v>711601.0</c:v>
                </c:pt>
                <c:pt idx="1159">
                  <c:v>719606.0</c:v>
                </c:pt>
                <c:pt idx="1160">
                  <c:v>696573.0</c:v>
                </c:pt>
                <c:pt idx="1161">
                  <c:v>883344.0</c:v>
                </c:pt>
                <c:pt idx="1162">
                  <c:v>818203.0</c:v>
                </c:pt>
                <c:pt idx="1163">
                  <c:v>789374.0</c:v>
                </c:pt>
                <c:pt idx="1164">
                  <c:v>705428.0</c:v>
                </c:pt>
                <c:pt idx="1165">
                  <c:v>935279.0</c:v>
                </c:pt>
                <c:pt idx="1166">
                  <c:v>749616.0</c:v>
                </c:pt>
                <c:pt idx="1167">
                  <c:v>753113.0</c:v>
                </c:pt>
                <c:pt idx="1168">
                  <c:v>733829.0</c:v>
                </c:pt>
                <c:pt idx="1169">
                  <c:v>915249.0</c:v>
                </c:pt>
                <c:pt idx="1170">
                  <c:v>830307.0</c:v>
                </c:pt>
                <c:pt idx="1171">
                  <c:v>762030.0</c:v>
                </c:pt>
                <c:pt idx="1172">
                  <c:v>751901.0</c:v>
                </c:pt>
                <c:pt idx="1173">
                  <c:v>803056.0</c:v>
                </c:pt>
                <c:pt idx="1174">
                  <c:v>838123.0</c:v>
                </c:pt>
                <c:pt idx="1175">
                  <c:v>741786.0</c:v>
                </c:pt>
                <c:pt idx="1176">
                  <c:v>780899.0</c:v>
                </c:pt>
                <c:pt idx="1177">
                  <c:v>734599.0</c:v>
                </c:pt>
                <c:pt idx="1178">
                  <c:v>995860.0</c:v>
                </c:pt>
                <c:pt idx="1179">
                  <c:v>762397.0</c:v>
                </c:pt>
                <c:pt idx="1180">
                  <c:v>797874.0</c:v>
                </c:pt>
                <c:pt idx="1181">
                  <c:v>769843.0</c:v>
                </c:pt>
                <c:pt idx="1182">
                  <c:v>897128.0</c:v>
                </c:pt>
                <c:pt idx="1183">
                  <c:v>785419.0</c:v>
                </c:pt>
                <c:pt idx="1184">
                  <c:v>727430.0</c:v>
                </c:pt>
                <c:pt idx="1185">
                  <c:v>739343.0</c:v>
                </c:pt>
                <c:pt idx="1186">
                  <c:v>718608.0</c:v>
                </c:pt>
                <c:pt idx="1187">
                  <c:v>779305.0</c:v>
                </c:pt>
                <c:pt idx="1188">
                  <c:v>716345.0</c:v>
                </c:pt>
                <c:pt idx="1189">
                  <c:v>765085.0</c:v>
                </c:pt>
                <c:pt idx="1190">
                  <c:v>705600.0</c:v>
                </c:pt>
                <c:pt idx="1191">
                  <c:v>991653.0</c:v>
                </c:pt>
                <c:pt idx="1192">
                  <c:v>824247.0</c:v>
                </c:pt>
                <c:pt idx="1193">
                  <c:v>768683.0</c:v>
                </c:pt>
                <c:pt idx="1194">
                  <c:v>765737.0</c:v>
                </c:pt>
                <c:pt idx="1195">
                  <c:v>791529.0</c:v>
                </c:pt>
                <c:pt idx="1196">
                  <c:v>847477.0</c:v>
                </c:pt>
                <c:pt idx="1197">
                  <c:v>1.756732E6</c:v>
                </c:pt>
                <c:pt idx="1198">
                  <c:v>714801.0</c:v>
                </c:pt>
                <c:pt idx="1199">
                  <c:v>770864.0</c:v>
                </c:pt>
                <c:pt idx="1200">
                  <c:v>868008.0</c:v>
                </c:pt>
                <c:pt idx="1201">
                  <c:v>723571.0</c:v>
                </c:pt>
                <c:pt idx="1202">
                  <c:v>804100.0</c:v>
                </c:pt>
                <c:pt idx="1203">
                  <c:v>705477.0</c:v>
                </c:pt>
                <c:pt idx="1204">
                  <c:v>897335.0</c:v>
                </c:pt>
                <c:pt idx="1205">
                  <c:v>801995.0</c:v>
                </c:pt>
                <c:pt idx="1206">
                  <c:v>812484.0</c:v>
                </c:pt>
                <c:pt idx="1207">
                  <c:v>765338.0</c:v>
                </c:pt>
                <c:pt idx="1208">
                  <c:v>706180.0</c:v>
                </c:pt>
                <c:pt idx="1209">
                  <c:v>744231.0</c:v>
                </c:pt>
                <c:pt idx="1210">
                  <c:v>631777.0</c:v>
                </c:pt>
                <c:pt idx="1211">
                  <c:v>660299.0</c:v>
                </c:pt>
                <c:pt idx="1212">
                  <c:v>607113.0</c:v>
                </c:pt>
                <c:pt idx="1213">
                  <c:v>814652.0</c:v>
                </c:pt>
                <c:pt idx="1214">
                  <c:v>617023.0</c:v>
                </c:pt>
                <c:pt idx="1215">
                  <c:v>697201.0</c:v>
                </c:pt>
                <c:pt idx="1216">
                  <c:v>629329.0</c:v>
                </c:pt>
                <c:pt idx="1217">
                  <c:v>866370.0</c:v>
                </c:pt>
                <c:pt idx="1218">
                  <c:v>655581.0</c:v>
                </c:pt>
                <c:pt idx="1219">
                  <c:v>628096.0</c:v>
                </c:pt>
                <c:pt idx="1220">
                  <c:v>647700.0</c:v>
                </c:pt>
                <c:pt idx="1221">
                  <c:v>789969.0</c:v>
                </c:pt>
                <c:pt idx="1222">
                  <c:v>704646.0</c:v>
                </c:pt>
                <c:pt idx="1223">
                  <c:v>651376.0</c:v>
                </c:pt>
                <c:pt idx="1224">
                  <c:v>680396.0</c:v>
                </c:pt>
                <c:pt idx="1225">
                  <c:v>655686.0</c:v>
                </c:pt>
                <c:pt idx="1226">
                  <c:v>727021.0</c:v>
                </c:pt>
                <c:pt idx="1227">
                  <c:v>657477.0</c:v>
                </c:pt>
                <c:pt idx="1228">
                  <c:v>710543.0</c:v>
                </c:pt>
                <c:pt idx="1229">
                  <c:v>644869.0</c:v>
                </c:pt>
                <c:pt idx="1230">
                  <c:v>808018.0</c:v>
                </c:pt>
                <c:pt idx="1231">
                  <c:v>676140.0</c:v>
                </c:pt>
                <c:pt idx="1232">
                  <c:v>645904.0</c:v>
                </c:pt>
                <c:pt idx="1233">
                  <c:v>711777.0</c:v>
                </c:pt>
                <c:pt idx="1234">
                  <c:v>776701.0</c:v>
                </c:pt>
                <c:pt idx="1235">
                  <c:v>728896.0</c:v>
                </c:pt>
                <c:pt idx="1236">
                  <c:v>667818.0</c:v>
                </c:pt>
                <c:pt idx="1237">
                  <c:v>680574.0</c:v>
                </c:pt>
                <c:pt idx="1238">
                  <c:v>642520.0</c:v>
                </c:pt>
                <c:pt idx="1239">
                  <c:v>724359.0</c:v>
                </c:pt>
                <c:pt idx="1240">
                  <c:v>638640.0</c:v>
                </c:pt>
                <c:pt idx="1241">
                  <c:v>663952.0</c:v>
                </c:pt>
                <c:pt idx="1242">
                  <c:v>673461.0</c:v>
                </c:pt>
                <c:pt idx="1243">
                  <c:v>884473.0</c:v>
                </c:pt>
                <c:pt idx="1244">
                  <c:v>744836.0</c:v>
                </c:pt>
                <c:pt idx="1245">
                  <c:v>694885.0</c:v>
                </c:pt>
                <c:pt idx="1246">
                  <c:v>763478.0</c:v>
                </c:pt>
                <c:pt idx="1247">
                  <c:v>748767.0</c:v>
                </c:pt>
                <c:pt idx="1248">
                  <c:v>850340.0</c:v>
                </c:pt>
                <c:pt idx="1249">
                  <c:v>718122.0</c:v>
                </c:pt>
                <c:pt idx="1250">
                  <c:v>751819.0</c:v>
                </c:pt>
                <c:pt idx="1251">
                  <c:v>687904.0</c:v>
                </c:pt>
                <c:pt idx="1252">
                  <c:v>941566.0</c:v>
                </c:pt>
                <c:pt idx="1253">
                  <c:v>778061.0</c:v>
                </c:pt>
                <c:pt idx="1254">
                  <c:v>750849.0</c:v>
                </c:pt>
                <c:pt idx="1255">
                  <c:v>753864.0</c:v>
                </c:pt>
                <c:pt idx="1256">
                  <c:v>931139.0</c:v>
                </c:pt>
                <c:pt idx="1257">
                  <c:v>917884.0</c:v>
                </c:pt>
                <c:pt idx="1258">
                  <c:v>816885.0</c:v>
                </c:pt>
                <c:pt idx="1259">
                  <c:v>872414.0</c:v>
                </c:pt>
                <c:pt idx="1260">
                  <c:v>737900.0</c:v>
                </c:pt>
                <c:pt idx="1261">
                  <c:v>848829.0</c:v>
                </c:pt>
                <c:pt idx="1262">
                  <c:v>701845.0</c:v>
                </c:pt>
                <c:pt idx="1263">
                  <c:v>715876.0</c:v>
                </c:pt>
                <c:pt idx="1264">
                  <c:v>752342.0</c:v>
                </c:pt>
                <c:pt idx="1265">
                  <c:v>830191.0</c:v>
                </c:pt>
                <c:pt idx="1266">
                  <c:v>714034.0</c:v>
                </c:pt>
                <c:pt idx="1267">
                  <c:v>761721.0</c:v>
                </c:pt>
                <c:pt idx="1268">
                  <c:v>663741.0</c:v>
                </c:pt>
                <c:pt idx="1269">
                  <c:v>842437.0</c:v>
                </c:pt>
                <c:pt idx="1270">
                  <c:v>716643.0</c:v>
                </c:pt>
                <c:pt idx="1271">
                  <c:v>706304.0</c:v>
                </c:pt>
                <c:pt idx="1272">
                  <c:v>701305.0</c:v>
                </c:pt>
                <c:pt idx="1273">
                  <c:v>777104.0</c:v>
                </c:pt>
                <c:pt idx="1274">
                  <c:v>797684.0</c:v>
                </c:pt>
                <c:pt idx="1275">
                  <c:v>707941.0</c:v>
                </c:pt>
                <c:pt idx="1276">
                  <c:v>735757.0</c:v>
                </c:pt>
                <c:pt idx="1277">
                  <c:v>675656.0</c:v>
                </c:pt>
                <c:pt idx="1278">
                  <c:v>810473.0</c:v>
                </c:pt>
                <c:pt idx="1279">
                  <c:v>722294.0</c:v>
                </c:pt>
                <c:pt idx="1280">
                  <c:v>679973.0</c:v>
                </c:pt>
                <c:pt idx="1281">
                  <c:v>711500.0</c:v>
                </c:pt>
                <c:pt idx="1282">
                  <c:v>900569.0</c:v>
                </c:pt>
                <c:pt idx="1283">
                  <c:v>762459.0</c:v>
                </c:pt>
                <c:pt idx="1284">
                  <c:v>704438.0</c:v>
                </c:pt>
                <c:pt idx="1285">
                  <c:v>713235.0</c:v>
                </c:pt>
                <c:pt idx="1286">
                  <c:v>833632.0</c:v>
                </c:pt>
                <c:pt idx="1287">
                  <c:v>835129.0</c:v>
                </c:pt>
                <c:pt idx="1288">
                  <c:v>754911.0</c:v>
                </c:pt>
                <c:pt idx="1289">
                  <c:v>774265.0</c:v>
                </c:pt>
                <c:pt idx="1290">
                  <c:v>709468.0</c:v>
                </c:pt>
                <c:pt idx="1291">
                  <c:v>848951.0</c:v>
                </c:pt>
                <c:pt idx="1292">
                  <c:v>731079.0</c:v>
                </c:pt>
                <c:pt idx="1293">
                  <c:v>718545.0</c:v>
                </c:pt>
                <c:pt idx="1294">
                  <c:v>725441.0</c:v>
                </c:pt>
                <c:pt idx="1295">
                  <c:v>891582.0</c:v>
                </c:pt>
                <c:pt idx="1296">
                  <c:v>862601.0</c:v>
                </c:pt>
                <c:pt idx="1297">
                  <c:v>789286.0</c:v>
                </c:pt>
                <c:pt idx="1298">
                  <c:v>810147.0</c:v>
                </c:pt>
                <c:pt idx="1299">
                  <c:v>813790.0</c:v>
                </c:pt>
                <c:pt idx="1300">
                  <c:v>948606.0</c:v>
                </c:pt>
                <c:pt idx="1301">
                  <c:v>808996.0</c:v>
                </c:pt>
                <c:pt idx="1302">
                  <c:v>861885.0</c:v>
                </c:pt>
                <c:pt idx="1303">
                  <c:v>722787.0</c:v>
                </c:pt>
                <c:pt idx="1304">
                  <c:v>1.112257E6</c:v>
                </c:pt>
                <c:pt idx="1305">
                  <c:v>837826.0</c:v>
                </c:pt>
                <c:pt idx="1306">
                  <c:v>823697.0</c:v>
                </c:pt>
                <c:pt idx="1307">
                  <c:v>803486.0</c:v>
                </c:pt>
                <c:pt idx="1308">
                  <c:v>927407.0</c:v>
                </c:pt>
                <c:pt idx="1309">
                  <c:v>1.01684E6</c:v>
                </c:pt>
                <c:pt idx="1310">
                  <c:v>928460.0</c:v>
                </c:pt>
                <c:pt idx="1311">
                  <c:v>981844.0</c:v>
                </c:pt>
                <c:pt idx="1312">
                  <c:v>761148.0</c:v>
                </c:pt>
                <c:pt idx="1313">
                  <c:v>871701.0</c:v>
                </c:pt>
                <c:pt idx="1314">
                  <c:v>780209.0</c:v>
                </c:pt>
                <c:pt idx="1315">
                  <c:v>763895.0</c:v>
                </c:pt>
                <c:pt idx="1316">
                  <c:v>734363.0</c:v>
                </c:pt>
                <c:pt idx="1317">
                  <c:v>928481.0</c:v>
                </c:pt>
                <c:pt idx="1318">
                  <c:v>772474.0</c:v>
                </c:pt>
                <c:pt idx="1319">
                  <c:v>697587.0</c:v>
                </c:pt>
                <c:pt idx="1320">
                  <c:v>756964.0</c:v>
                </c:pt>
                <c:pt idx="1321">
                  <c:v>852364.0</c:v>
                </c:pt>
                <c:pt idx="1322">
                  <c:v>847954.0</c:v>
                </c:pt>
                <c:pt idx="1323">
                  <c:v>873173.0</c:v>
                </c:pt>
                <c:pt idx="1324">
                  <c:v>764720.0</c:v>
                </c:pt>
                <c:pt idx="1325">
                  <c:v>725472.0</c:v>
                </c:pt>
                <c:pt idx="1326">
                  <c:v>892736.0</c:v>
                </c:pt>
                <c:pt idx="1327">
                  <c:v>771565.0</c:v>
                </c:pt>
                <c:pt idx="1328">
                  <c:v>820517.0</c:v>
                </c:pt>
                <c:pt idx="1329">
                  <c:v>732582.0</c:v>
                </c:pt>
                <c:pt idx="1330">
                  <c:v>922031.0</c:v>
                </c:pt>
                <c:pt idx="1331">
                  <c:v>798863.0</c:v>
                </c:pt>
                <c:pt idx="1332">
                  <c:v>770878.0</c:v>
                </c:pt>
                <c:pt idx="1333">
                  <c:v>807260.0</c:v>
                </c:pt>
                <c:pt idx="1334">
                  <c:v>959544.0</c:v>
                </c:pt>
                <c:pt idx="1335">
                  <c:v>929481.0</c:v>
                </c:pt>
                <c:pt idx="1336">
                  <c:v>779289.0</c:v>
                </c:pt>
                <c:pt idx="1337">
                  <c:v>846785.0</c:v>
                </c:pt>
                <c:pt idx="1338">
                  <c:v>788474.0</c:v>
                </c:pt>
                <c:pt idx="1339">
                  <c:v>920640.0</c:v>
                </c:pt>
                <c:pt idx="1340">
                  <c:v>783822.0</c:v>
                </c:pt>
                <c:pt idx="1341">
                  <c:v>770437.0</c:v>
                </c:pt>
                <c:pt idx="1342">
                  <c:v>744411.0</c:v>
                </c:pt>
                <c:pt idx="1343">
                  <c:v>909056.0</c:v>
                </c:pt>
                <c:pt idx="1344">
                  <c:v>790689.0</c:v>
                </c:pt>
                <c:pt idx="1345">
                  <c:v>767551.0</c:v>
                </c:pt>
                <c:pt idx="1346">
                  <c:v>796019.0</c:v>
                </c:pt>
                <c:pt idx="1347">
                  <c:v>844900.0</c:v>
                </c:pt>
                <c:pt idx="1348">
                  <c:v>976804.0</c:v>
                </c:pt>
                <c:pt idx="1349">
                  <c:v>821397.0</c:v>
                </c:pt>
                <c:pt idx="1350">
                  <c:v>894553.0</c:v>
                </c:pt>
                <c:pt idx="1351">
                  <c:v>814256.0</c:v>
                </c:pt>
                <c:pt idx="1352">
                  <c:v>1.196481E6</c:v>
                </c:pt>
                <c:pt idx="1353">
                  <c:v>886370.0</c:v>
                </c:pt>
                <c:pt idx="1354">
                  <c:v>884187.0</c:v>
                </c:pt>
                <c:pt idx="1355">
                  <c:v>822706.0</c:v>
                </c:pt>
                <c:pt idx="1356">
                  <c:v>1.071434E6</c:v>
                </c:pt>
                <c:pt idx="1357">
                  <c:v>1.002917E6</c:v>
                </c:pt>
                <c:pt idx="1358">
                  <c:v>917083.0</c:v>
                </c:pt>
                <c:pt idx="1359">
                  <c:v>899049.0</c:v>
                </c:pt>
                <c:pt idx="1360">
                  <c:v>914929.0</c:v>
                </c:pt>
                <c:pt idx="1361">
                  <c:v>1.142603E6</c:v>
                </c:pt>
                <c:pt idx="1362">
                  <c:v>1.03673E6</c:v>
                </c:pt>
                <c:pt idx="1363">
                  <c:v>1.039269E6</c:v>
                </c:pt>
                <c:pt idx="1364">
                  <c:v>871172.0</c:v>
                </c:pt>
                <c:pt idx="1365">
                  <c:v>1.027997E6</c:v>
                </c:pt>
                <c:pt idx="1366">
                  <c:v>966451.0</c:v>
                </c:pt>
                <c:pt idx="1367">
                  <c:v>851000.0</c:v>
                </c:pt>
                <c:pt idx="1368">
                  <c:v>844894.0</c:v>
                </c:pt>
                <c:pt idx="1369">
                  <c:v>919164.0</c:v>
                </c:pt>
                <c:pt idx="1370">
                  <c:v>961586.0</c:v>
                </c:pt>
                <c:pt idx="1371">
                  <c:v>981059.0</c:v>
                </c:pt>
                <c:pt idx="1372">
                  <c:v>1.012107E6</c:v>
                </c:pt>
                <c:pt idx="1373">
                  <c:v>989220.0</c:v>
                </c:pt>
                <c:pt idx="1374">
                  <c:v>1.099732E6</c:v>
                </c:pt>
                <c:pt idx="1375">
                  <c:v>887324.0</c:v>
                </c:pt>
                <c:pt idx="1376">
                  <c:v>930637.0</c:v>
                </c:pt>
                <c:pt idx="1377">
                  <c:v>861037.0</c:v>
                </c:pt>
                <c:pt idx="1378">
                  <c:v>1.222544E6</c:v>
                </c:pt>
                <c:pt idx="1379">
                  <c:v>967574.0</c:v>
                </c:pt>
                <c:pt idx="1380">
                  <c:v>966634.0</c:v>
                </c:pt>
                <c:pt idx="1381">
                  <c:v>896075.0</c:v>
                </c:pt>
                <c:pt idx="1382">
                  <c:v>1.14261E6</c:v>
                </c:pt>
                <c:pt idx="1383">
                  <c:v>1.111976E6</c:v>
                </c:pt>
                <c:pt idx="1384">
                  <c:v>954138.0</c:v>
                </c:pt>
                <c:pt idx="1385">
                  <c:v>1.007269E6</c:v>
                </c:pt>
                <c:pt idx="1386">
                  <c:v>1.018547E6</c:v>
                </c:pt>
                <c:pt idx="1387">
                  <c:v>1.248562E6</c:v>
                </c:pt>
                <c:pt idx="1388">
                  <c:v>1.010177E6</c:v>
                </c:pt>
                <c:pt idx="1389">
                  <c:v>1.09698E6</c:v>
                </c:pt>
                <c:pt idx="1390">
                  <c:v>1.020351E6</c:v>
                </c:pt>
                <c:pt idx="1391">
                  <c:v>1.246831E6</c:v>
                </c:pt>
                <c:pt idx="1392">
                  <c:v>1.063215E6</c:v>
                </c:pt>
                <c:pt idx="1393">
                  <c:v>1.005737E6</c:v>
                </c:pt>
                <c:pt idx="1394">
                  <c:v>1.008674E6</c:v>
                </c:pt>
                <c:pt idx="1395">
                  <c:v>1.133016E6</c:v>
                </c:pt>
                <c:pt idx="1396">
                  <c:v>1.121757E6</c:v>
                </c:pt>
                <c:pt idx="1397">
                  <c:v>1.089134E6</c:v>
                </c:pt>
                <c:pt idx="1398">
                  <c:v>1.0722E6</c:v>
                </c:pt>
                <c:pt idx="1399">
                  <c:v>1.041819E6</c:v>
                </c:pt>
                <c:pt idx="1400">
                  <c:v>1.430473E6</c:v>
                </c:pt>
                <c:pt idx="1401">
                  <c:v>1.089353E6</c:v>
                </c:pt>
                <c:pt idx="1402">
                  <c:v>1.190316E6</c:v>
                </c:pt>
                <c:pt idx="1403">
                  <c:v>1.030279E6</c:v>
                </c:pt>
                <c:pt idx="1404">
                  <c:v>1.568551E6</c:v>
                </c:pt>
                <c:pt idx="1405">
                  <c:v>1.205349E6</c:v>
                </c:pt>
                <c:pt idx="1406">
                  <c:v>1.125201E6</c:v>
                </c:pt>
                <c:pt idx="1407">
                  <c:v>1.04356E6</c:v>
                </c:pt>
                <c:pt idx="1408">
                  <c:v>1.08276E6</c:v>
                </c:pt>
                <c:pt idx="1409">
                  <c:v>1.379673E6</c:v>
                </c:pt>
                <c:pt idx="1410">
                  <c:v>1.160378E6</c:v>
                </c:pt>
                <c:pt idx="1411">
                  <c:v>1.142061E6</c:v>
                </c:pt>
                <c:pt idx="1412">
                  <c:v>1.083316E6</c:v>
                </c:pt>
                <c:pt idx="1413">
                  <c:v>1.581561E6</c:v>
                </c:pt>
                <c:pt idx="1414">
                  <c:v>1.354701E6</c:v>
                </c:pt>
                <c:pt idx="1415">
                  <c:v>1.341378E6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36554944"/>
        <c:axId val="-1736657024"/>
      </c:areaChart>
      <c:dateAx>
        <c:axId val="-1736554944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ln w="12700"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736657024"/>
        <c:crosses val="autoZero"/>
        <c:auto val="1"/>
        <c:lblOffset val="100"/>
        <c:baseTimeUnit val="days"/>
        <c:majorUnit val="5.0"/>
        <c:majorTimeUnit val="years"/>
      </c:dateAx>
      <c:valAx>
        <c:axId val="-1736657024"/>
        <c:scaling>
          <c:orientation val="minMax"/>
          <c:max val="2.5E7"/>
          <c:min val="0.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736554944"/>
        <c:crosses val="autoZero"/>
        <c:crossBetween val="midCat"/>
        <c:dispUnits>
          <c:builtInUnit val="millions"/>
        </c:dispUnits>
      </c:valAx>
      <c:spPr>
        <a:ln w="12700">
          <a:noFill/>
        </a:ln>
      </c:spPr>
    </c:plotArea>
    <c:legend>
      <c:legendPos val="b"/>
      <c:layout>
        <c:manualLayout>
          <c:xMode val="edge"/>
          <c:yMode val="edge"/>
          <c:x val="0.000153244293830354"/>
          <c:y val="0.859998571247143"/>
          <c:w val="0.999846755706169"/>
          <c:h val="0.133953041656083"/>
        </c:manualLayout>
      </c:layout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zero"/>
    <c:showDLblsOverMax val="0"/>
  </c:chart>
  <c:spPr>
    <a:ln>
      <a:solidFill>
        <a:schemeClr val="bg1">
          <a:lumMod val="75000"/>
        </a:schemeClr>
      </a:solidFill>
    </a:ln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Composition of Fed Assets</a:t>
            </a:r>
            <a:r>
              <a:rPr lang="en-US" sz="2000" baseline="0"/>
              <a:t>, 1914-1941 (share of total)</a:t>
            </a:r>
          </a:p>
        </c:rich>
      </c:tx>
      <c:overlay val="0"/>
    </c:title>
    <c:autoTitleDeleted val="0"/>
    <c:plotArea>
      <c:layout/>
      <c:areaChart>
        <c:grouping val="percentStacked"/>
        <c:varyColors val="0"/>
        <c:ser>
          <c:idx val="0"/>
          <c:order val="0"/>
          <c:tx>
            <c:strRef>
              <c:f>'Asset Composition'!$I$3</c:f>
              <c:strCache>
                <c:ptCount val="1"/>
                <c:pt idx="0">
                  <c:v>Gold reserves</c:v>
                </c:pt>
              </c:strCache>
            </c:strRef>
          </c:tx>
          <c:spPr>
            <a:solidFill>
              <a:srgbClr val="FFC000"/>
            </a:solidFill>
            <a:ln w="254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Composition'!$I$4:$I$1419</c:f>
              <c:numCache>
                <c:formatCode>0.00</c:formatCode>
                <c:ptCount val="1416"/>
                <c:pt idx="0">
                  <c:v>82.92064185662612</c:v>
                </c:pt>
                <c:pt idx="1">
                  <c:v>84.3795598811931</c:v>
                </c:pt>
                <c:pt idx="2">
                  <c:v>84.55713260388745</c:v>
                </c:pt>
                <c:pt idx="3">
                  <c:v>85.17190504851803</c:v>
                </c:pt>
                <c:pt idx="4">
                  <c:v>86.4028297344346</c:v>
                </c:pt>
                <c:pt idx="5">
                  <c:v>85.60270609497098</c:v>
                </c:pt>
                <c:pt idx="6">
                  <c:v>82.44518506787981</c:v>
                </c:pt>
                <c:pt idx="7">
                  <c:v>80.94402734414428</c:v>
                </c:pt>
                <c:pt idx="8">
                  <c:v>79.60874862839871</c:v>
                </c:pt>
                <c:pt idx="9">
                  <c:v>78.6969113870847</c:v>
                </c:pt>
                <c:pt idx="10">
                  <c:v>78.05375966965994</c:v>
                </c:pt>
                <c:pt idx="11">
                  <c:v>79.51518198520284</c:v>
                </c:pt>
                <c:pt idx="12">
                  <c:v>79.76567740029905</c:v>
                </c:pt>
                <c:pt idx="13">
                  <c:v>77.13429763458251</c:v>
                </c:pt>
                <c:pt idx="14">
                  <c:v>75.03293311187009</c:v>
                </c:pt>
                <c:pt idx="15">
                  <c:v>74.84357831073656</c:v>
                </c:pt>
                <c:pt idx="16">
                  <c:v>74.5945603131172</c:v>
                </c:pt>
                <c:pt idx="17">
                  <c:v>73.53900732634814</c:v>
                </c:pt>
                <c:pt idx="18">
                  <c:v>72.67707248560221</c:v>
                </c:pt>
                <c:pt idx="19">
                  <c:v>70.41339637417053</c:v>
                </c:pt>
                <c:pt idx="20">
                  <c:v>70.30798265928189</c:v>
                </c:pt>
                <c:pt idx="21">
                  <c:v>69.52538110493319</c:v>
                </c:pt>
                <c:pt idx="22">
                  <c:v>68.85382083757582</c:v>
                </c:pt>
                <c:pt idx="23">
                  <c:v>68.53450631899034</c:v>
                </c:pt>
                <c:pt idx="24">
                  <c:v>67.58203565286504</c:v>
                </c:pt>
                <c:pt idx="25">
                  <c:v>65.81637389219857</c:v>
                </c:pt>
                <c:pt idx="26">
                  <c:v>67.14302267197095</c:v>
                </c:pt>
                <c:pt idx="27">
                  <c:v>67.63137513983462</c:v>
                </c:pt>
                <c:pt idx="28">
                  <c:v>67.8304818323446</c:v>
                </c:pt>
                <c:pt idx="29">
                  <c:v>66.31931071075546</c:v>
                </c:pt>
                <c:pt idx="30">
                  <c:v>66.56810565740193</c:v>
                </c:pt>
                <c:pt idx="31">
                  <c:v>66.89814814814815</c:v>
                </c:pt>
                <c:pt idx="32">
                  <c:v>72.11506189952549</c:v>
                </c:pt>
                <c:pt idx="33">
                  <c:v>72.86602971643764</c:v>
                </c:pt>
                <c:pt idx="34">
                  <c:v>70.99853755864715</c:v>
                </c:pt>
                <c:pt idx="35">
                  <c:v>71.01273564444731</c:v>
                </c:pt>
                <c:pt idx="36">
                  <c:v>70.59821987418181</c:v>
                </c:pt>
                <c:pt idx="37">
                  <c:v>69.19667575350559</c:v>
                </c:pt>
                <c:pt idx="38">
                  <c:v>70.63803057842404</c:v>
                </c:pt>
                <c:pt idx="39">
                  <c:v>68.49854105441501</c:v>
                </c:pt>
                <c:pt idx="40">
                  <c:v>68.76684368292977</c:v>
                </c:pt>
                <c:pt idx="41">
                  <c:v>69.12927468746298</c:v>
                </c:pt>
                <c:pt idx="42">
                  <c:v>69.90407019979178</c:v>
                </c:pt>
                <c:pt idx="43">
                  <c:v>71.06044491713197</c:v>
                </c:pt>
                <c:pt idx="44">
                  <c:v>69.48144601388556</c:v>
                </c:pt>
                <c:pt idx="45">
                  <c:v>68.9092574282681</c:v>
                </c:pt>
                <c:pt idx="46">
                  <c:v>68.7366668275496</c:v>
                </c:pt>
                <c:pt idx="47">
                  <c:v>68.96064173591874</c:v>
                </c:pt>
                <c:pt idx="48">
                  <c:v>66.11362998971674</c:v>
                </c:pt>
                <c:pt idx="49">
                  <c:v>65.45071415114745</c:v>
                </c:pt>
                <c:pt idx="50">
                  <c:v>68.10770962217975</c:v>
                </c:pt>
                <c:pt idx="51">
                  <c:v>66.66345429770143</c:v>
                </c:pt>
                <c:pt idx="52">
                  <c:v>66.97649081231863</c:v>
                </c:pt>
                <c:pt idx="53">
                  <c:v>66.15293957662844</c:v>
                </c:pt>
                <c:pt idx="54">
                  <c:v>66.99803650493758</c:v>
                </c:pt>
                <c:pt idx="55">
                  <c:v>66.62103042485266</c:v>
                </c:pt>
                <c:pt idx="56">
                  <c:v>68.44541731047507</c:v>
                </c:pt>
                <c:pt idx="57">
                  <c:v>70.77737119199361</c:v>
                </c:pt>
                <c:pt idx="58">
                  <c:v>70.24149375903564</c:v>
                </c:pt>
                <c:pt idx="59">
                  <c:v>71.01327023144261</c:v>
                </c:pt>
                <c:pt idx="60">
                  <c:v>68.50165195959644</c:v>
                </c:pt>
                <c:pt idx="61">
                  <c:v>66.84346190101813</c:v>
                </c:pt>
                <c:pt idx="62">
                  <c:v>67.57073604109932</c:v>
                </c:pt>
                <c:pt idx="63">
                  <c:v>66.53813154551486</c:v>
                </c:pt>
                <c:pt idx="64">
                  <c:v>66.29229678454838</c:v>
                </c:pt>
                <c:pt idx="65">
                  <c:v>66.39512040992953</c:v>
                </c:pt>
                <c:pt idx="66">
                  <c:v>66.29756572541383</c:v>
                </c:pt>
                <c:pt idx="67">
                  <c:v>65.11619848456847</c:v>
                </c:pt>
                <c:pt idx="68">
                  <c:v>64.77392963128076</c:v>
                </c:pt>
                <c:pt idx="69">
                  <c:v>64.12344135826137</c:v>
                </c:pt>
                <c:pt idx="70">
                  <c:v>64.5519417054404</c:v>
                </c:pt>
                <c:pt idx="71">
                  <c:v>64.05484519378483</c:v>
                </c:pt>
                <c:pt idx="72">
                  <c:v>62.20258624785033</c:v>
                </c:pt>
                <c:pt idx="73">
                  <c:v>61.2079750693781</c:v>
                </c:pt>
                <c:pt idx="74">
                  <c:v>60.830429453519</c:v>
                </c:pt>
                <c:pt idx="75">
                  <c:v>59.88472677937398</c:v>
                </c:pt>
                <c:pt idx="76">
                  <c:v>58.32233200302837</c:v>
                </c:pt>
                <c:pt idx="77">
                  <c:v>58.76847021703975</c:v>
                </c:pt>
                <c:pt idx="78">
                  <c:v>57.46387482823719</c:v>
                </c:pt>
                <c:pt idx="79">
                  <c:v>57.5961390620996</c:v>
                </c:pt>
                <c:pt idx="80">
                  <c:v>60.26599529880103</c:v>
                </c:pt>
                <c:pt idx="81">
                  <c:v>61.77347715192594</c:v>
                </c:pt>
                <c:pt idx="82">
                  <c:v>61.54839378688971</c:v>
                </c:pt>
                <c:pt idx="83">
                  <c:v>61.94253656741285</c:v>
                </c:pt>
                <c:pt idx="84">
                  <c:v>60.28542763742146</c:v>
                </c:pt>
                <c:pt idx="85">
                  <c:v>59.69611456119017</c:v>
                </c:pt>
                <c:pt idx="86">
                  <c:v>61.00267490451794</c:v>
                </c:pt>
                <c:pt idx="87">
                  <c:v>59.25466526927271</c:v>
                </c:pt>
                <c:pt idx="88">
                  <c:v>59.30189078021102</c:v>
                </c:pt>
                <c:pt idx="89">
                  <c:v>59.34068612714039</c:v>
                </c:pt>
                <c:pt idx="90">
                  <c:v>60.0729536230413</c:v>
                </c:pt>
                <c:pt idx="91">
                  <c:v>59.74402148053566</c:v>
                </c:pt>
                <c:pt idx="92">
                  <c:v>59.71462979325253</c:v>
                </c:pt>
                <c:pt idx="93">
                  <c:v>57.9140338688381</c:v>
                </c:pt>
                <c:pt idx="94">
                  <c:v>58.43874586227501</c:v>
                </c:pt>
                <c:pt idx="95">
                  <c:v>60.13186946229502</c:v>
                </c:pt>
                <c:pt idx="96">
                  <c:v>59.90856433660862</c:v>
                </c:pt>
                <c:pt idx="97">
                  <c:v>61.19328445604125</c:v>
                </c:pt>
                <c:pt idx="98">
                  <c:v>61.52736858674205</c:v>
                </c:pt>
                <c:pt idx="99">
                  <c:v>61.78553018943898</c:v>
                </c:pt>
                <c:pt idx="100">
                  <c:v>60.67846495881967</c:v>
                </c:pt>
                <c:pt idx="101">
                  <c:v>61.1207182524081</c:v>
                </c:pt>
                <c:pt idx="102">
                  <c:v>62.5617640551636</c:v>
                </c:pt>
                <c:pt idx="103">
                  <c:v>62.49919348148694</c:v>
                </c:pt>
                <c:pt idx="104">
                  <c:v>60.57212218287387</c:v>
                </c:pt>
                <c:pt idx="105">
                  <c:v>62.57108263271026</c:v>
                </c:pt>
                <c:pt idx="106">
                  <c:v>61.84146975122542</c:v>
                </c:pt>
                <c:pt idx="107">
                  <c:v>59.82936212806648</c:v>
                </c:pt>
                <c:pt idx="108">
                  <c:v>58.74116626251094</c:v>
                </c:pt>
                <c:pt idx="109">
                  <c:v>59.94417501598807</c:v>
                </c:pt>
                <c:pt idx="110">
                  <c:v>59.05983395511217</c:v>
                </c:pt>
                <c:pt idx="111">
                  <c:v>52.97851057224656</c:v>
                </c:pt>
                <c:pt idx="112">
                  <c:v>56.36507190271708</c:v>
                </c:pt>
                <c:pt idx="113">
                  <c:v>57.20347816577222</c:v>
                </c:pt>
                <c:pt idx="114">
                  <c:v>58.83412055243924</c:v>
                </c:pt>
                <c:pt idx="115">
                  <c:v>59.15706622856696</c:v>
                </c:pt>
                <c:pt idx="116">
                  <c:v>56.84676492886146</c:v>
                </c:pt>
                <c:pt idx="117">
                  <c:v>55.07543354152871</c:v>
                </c:pt>
                <c:pt idx="118">
                  <c:v>55.84063440715281</c:v>
                </c:pt>
                <c:pt idx="119">
                  <c:v>56.62838228179593</c:v>
                </c:pt>
                <c:pt idx="120">
                  <c:v>59.06159168942474</c:v>
                </c:pt>
                <c:pt idx="121">
                  <c:v>59.36134218329785</c:v>
                </c:pt>
                <c:pt idx="122">
                  <c:v>61.28504054358803</c:v>
                </c:pt>
                <c:pt idx="123">
                  <c:v>63.13730207330942</c:v>
                </c:pt>
                <c:pt idx="124">
                  <c:v>57.59699775055522</c:v>
                </c:pt>
                <c:pt idx="125">
                  <c:v>54.7344929225527</c:v>
                </c:pt>
                <c:pt idx="126">
                  <c:v>54.68824740763561</c:v>
                </c:pt>
                <c:pt idx="127">
                  <c:v>51.02008716389098</c:v>
                </c:pt>
                <c:pt idx="128">
                  <c:v>51.87020195725731</c:v>
                </c:pt>
                <c:pt idx="129">
                  <c:v>46.41950375549347</c:v>
                </c:pt>
                <c:pt idx="130">
                  <c:v>46.81185767946469</c:v>
                </c:pt>
                <c:pt idx="131">
                  <c:v>42.69914062198928</c:v>
                </c:pt>
                <c:pt idx="132">
                  <c:v>47.17612964926626</c:v>
                </c:pt>
                <c:pt idx="133">
                  <c:v>42.19327607992498</c:v>
                </c:pt>
                <c:pt idx="134">
                  <c:v>41.8416772696151</c:v>
                </c:pt>
                <c:pt idx="135">
                  <c:v>60.61174950316106</c:v>
                </c:pt>
                <c:pt idx="136">
                  <c:v>63.04421089541917</c:v>
                </c:pt>
                <c:pt idx="137">
                  <c:v>64.79146998662575</c:v>
                </c:pt>
                <c:pt idx="138">
                  <c:v>65.22930031473065</c:v>
                </c:pt>
                <c:pt idx="139">
                  <c:v>65.21451483939505</c:v>
                </c:pt>
                <c:pt idx="140">
                  <c:v>67.39748975503614</c:v>
                </c:pt>
                <c:pt idx="141">
                  <c:v>68.43689390345689</c:v>
                </c:pt>
                <c:pt idx="142">
                  <c:v>68.95174330558885</c:v>
                </c:pt>
                <c:pt idx="143">
                  <c:v>67.10382817770774</c:v>
                </c:pt>
                <c:pt idx="144">
                  <c:v>68.57186403749863</c:v>
                </c:pt>
                <c:pt idx="145">
                  <c:v>65.75546509611195</c:v>
                </c:pt>
                <c:pt idx="146">
                  <c:v>65.78174148340446</c:v>
                </c:pt>
                <c:pt idx="147">
                  <c:v>66.0482559251086</c:v>
                </c:pt>
                <c:pt idx="148">
                  <c:v>65.76919667626404</c:v>
                </c:pt>
                <c:pt idx="149">
                  <c:v>63.91465521427181</c:v>
                </c:pt>
                <c:pt idx="150">
                  <c:v>62.49810460659887</c:v>
                </c:pt>
                <c:pt idx="151">
                  <c:v>59.86508647163073</c:v>
                </c:pt>
                <c:pt idx="152">
                  <c:v>60.11579183451866</c:v>
                </c:pt>
                <c:pt idx="153">
                  <c:v>59.46277535086903</c:v>
                </c:pt>
                <c:pt idx="154">
                  <c:v>56.80895406781617</c:v>
                </c:pt>
                <c:pt idx="155">
                  <c:v>58.33436527916297</c:v>
                </c:pt>
                <c:pt idx="156">
                  <c:v>52.59344191984746</c:v>
                </c:pt>
                <c:pt idx="157">
                  <c:v>54.2839455639637</c:v>
                </c:pt>
                <c:pt idx="158">
                  <c:v>52.23210964290304</c:v>
                </c:pt>
                <c:pt idx="159">
                  <c:v>54.34534065152127</c:v>
                </c:pt>
                <c:pt idx="160">
                  <c:v>52.79825592518957</c:v>
                </c:pt>
                <c:pt idx="161">
                  <c:v>52.35653951248442</c:v>
                </c:pt>
                <c:pt idx="162">
                  <c:v>53.86079623191367</c:v>
                </c:pt>
                <c:pt idx="163">
                  <c:v>53.97425819454296</c:v>
                </c:pt>
                <c:pt idx="164">
                  <c:v>54.64690120705425</c:v>
                </c:pt>
                <c:pt idx="165">
                  <c:v>53.43665938922646</c:v>
                </c:pt>
                <c:pt idx="166">
                  <c:v>54.4746834943798</c:v>
                </c:pt>
                <c:pt idx="167">
                  <c:v>54.06201403453312</c:v>
                </c:pt>
                <c:pt idx="168">
                  <c:v>55.96532618967957</c:v>
                </c:pt>
                <c:pt idx="169">
                  <c:v>55.89467323931217</c:v>
                </c:pt>
                <c:pt idx="170">
                  <c:v>55.79791175946512</c:v>
                </c:pt>
                <c:pt idx="171">
                  <c:v>54.50628653652594</c:v>
                </c:pt>
                <c:pt idx="172">
                  <c:v>54.35402620558806</c:v>
                </c:pt>
                <c:pt idx="173">
                  <c:v>53.84996064650835</c:v>
                </c:pt>
                <c:pt idx="174">
                  <c:v>52.97104802704359</c:v>
                </c:pt>
                <c:pt idx="175">
                  <c:v>52.69043617149703</c:v>
                </c:pt>
                <c:pt idx="176">
                  <c:v>52.43071643766047</c:v>
                </c:pt>
                <c:pt idx="177">
                  <c:v>52.1074336048877</c:v>
                </c:pt>
                <c:pt idx="178">
                  <c:v>52.38740552529323</c:v>
                </c:pt>
                <c:pt idx="179">
                  <c:v>51.2218241417681</c:v>
                </c:pt>
                <c:pt idx="180">
                  <c:v>52.42186986950198</c:v>
                </c:pt>
                <c:pt idx="181">
                  <c:v>49.9174949204704</c:v>
                </c:pt>
                <c:pt idx="182">
                  <c:v>53.01174880476164</c:v>
                </c:pt>
                <c:pt idx="183">
                  <c:v>52.93898451539521</c:v>
                </c:pt>
                <c:pt idx="184">
                  <c:v>52.02577109839134</c:v>
                </c:pt>
                <c:pt idx="185">
                  <c:v>51.7084206360261</c:v>
                </c:pt>
                <c:pt idx="186">
                  <c:v>50.57270532775057</c:v>
                </c:pt>
                <c:pt idx="187">
                  <c:v>50.55236935375912</c:v>
                </c:pt>
                <c:pt idx="188">
                  <c:v>50.33455720658355</c:v>
                </c:pt>
                <c:pt idx="189">
                  <c:v>48.44291598605595</c:v>
                </c:pt>
                <c:pt idx="190">
                  <c:v>47.60039652992602</c:v>
                </c:pt>
                <c:pt idx="191">
                  <c:v>47.41695034374894</c:v>
                </c:pt>
                <c:pt idx="192">
                  <c:v>47.39517400837326</c:v>
                </c:pt>
                <c:pt idx="193">
                  <c:v>48.17895395834843</c:v>
                </c:pt>
                <c:pt idx="194">
                  <c:v>46.99766912646908</c:v>
                </c:pt>
                <c:pt idx="195">
                  <c:v>46.96753052057522</c:v>
                </c:pt>
                <c:pt idx="196">
                  <c:v>46.00498347836132</c:v>
                </c:pt>
                <c:pt idx="197">
                  <c:v>46.12916341679351</c:v>
                </c:pt>
                <c:pt idx="198">
                  <c:v>44.23331526996475</c:v>
                </c:pt>
                <c:pt idx="199">
                  <c:v>43.02269564343353</c:v>
                </c:pt>
                <c:pt idx="200">
                  <c:v>42.81062358492043</c:v>
                </c:pt>
                <c:pt idx="201">
                  <c:v>41.94738136728736</c:v>
                </c:pt>
                <c:pt idx="202">
                  <c:v>41.34056798137563</c:v>
                </c:pt>
                <c:pt idx="203">
                  <c:v>40.53445786921683</c:v>
                </c:pt>
                <c:pt idx="204">
                  <c:v>40.1980282887398</c:v>
                </c:pt>
                <c:pt idx="205">
                  <c:v>38.80127912635405</c:v>
                </c:pt>
                <c:pt idx="206">
                  <c:v>40.62119342516816</c:v>
                </c:pt>
                <c:pt idx="207">
                  <c:v>40.09586924136072</c:v>
                </c:pt>
                <c:pt idx="208">
                  <c:v>39.94968939973405</c:v>
                </c:pt>
                <c:pt idx="209">
                  <c:v>39.47225486140794</c:v>
                </c:pt>
                <c:pt idx="210">
                  <c:v>39.75395130845346</c:v>
                </c:pt>
                <c:pt idx="211">
                  <c:v>39.99840192202734</c:v>
                </c:pt>
                <c:pt idx="212">
                  <c:v>39.70451203396261</c:v>
                </c:pt>
                <c:pt idx="213">
                  <c:v>39.31420799851139</c:v>
                </c:pt>
                <c:pt idx="214">
                  <c:v>39.79965689195904</c:v>
                </c:pt>
                <c:pt idx="215">
                  <c:v>39.56197922460417</c:v>
                </c:pt>
                <c:pt idx="216">
                  <c:v>40.72932224511036</c:v>
                </c:pt>
                <c:pt idx="217">
                  <c:v>40.53384942492018</c:v>
                </c:pt>
                <c:pt idx="218">
                  <c:v>40.9401327733116</c:v>
                </c:pt>
                <c:pt idx="219">
                  <c:v>41.61494122086042</c:v>
                </c:pt>
                <c:pt idx="220">
                  <c:v>42.41292073516054</c:v>
                </c:pt>
                <c:pt idx="221">
                  <c:v>40.79960681701975</c:v>
                </c:pt>
                <c:pt idx="222">
                  <c:v>41.55996880226677</c:v>
                </c:pt>
                <c:pt idx="223">
                  <c:v>40.77406651691194</c:v>
                </c:pt>
                <c:pt idx="224">
                  <c:v>41.31756729354628</c:v>
                </c:pt>
                <c:pt idx="225">
                  <c:v>40.57953394973096</c:v>
                </c:pt>
                <c:pt idx="226">
                  <c:v>39.84129303005066</c:v>
                </c:pt>
                <c:pt idx="227">
                  <c:v>40.96241860308592</c:v>
                </c:pt>
                <c:pt idx="228">
                  <c:v>41.34545982275437</c:v>
                </c:pt>
                <c:pt idx="229">
                  <c:v>40.64154652115053</c:v>
                </c:pt>
                <c:pt idx="230">
                  <c:v>41.19456713217084</c:v>
                </c:pt>
                <c:pt idx="231">
                  <c:v>41.29726366714788</c:v>
                </c:pt>
                <c:pt idx="232">
                  <c:v>40.86242268813136</c:v>
                </c:pt>
                <c:pt idx="233">
                  <c:v>41.20640784062381</c:v>
                </c:pt>
                <c:pt idx="234">
                  <c:v>39.9952171254115</c:v>
                </c:pt>
                <c:pt idx="235">
                  <c:v>40.98275207599966</c:v>
                </c:pt>
                <c:pt idx="236">
                  <c:v>41.10919550489169</c:v>
                </c:pt>
                <c:pt idx="237">
                  <c:v>42.21701631424527</c:v>
                </c:pt>
                <c:pt idx="238">
                  <c:v>40.09165691120084</c:v>
                </c:pt>
                <c:pt idx="239">
                  <c:v>39.69837501947593</c:v>
                </c:pt>
                <c:pt idx="240">
                  <c:v>40.61612614806937</c:v>
                </c:pt>
                <c:pt idx="241">
                  <c:v>39.25693532195928</c:v>
                </c:pt>
                <c:pt idx="242">
                  <c:v>38.51446519247803</c:v>
                </c:pt>
                <c:pt idx="243">
                  <c:v>38.37108642986844</c:v>
                </c:pt>
                <c:pt idx="244">
                  <c:v>39.04223170556043</c:v>
                </c:pt>
                <c:pt idx="245">
                  <c:v>38.70447698571077</c:v>
                </c:pt>
                <c:pt idx="246">
                  <c:v>38.25029113071003</c:v>
                </c:pt>
                <c:pt idx="247">
                  <c:v>37.50254808589229</c:v>
                </c:pt>
                <c:pt idx="248">
                  <c:v>38.10155074414558</c:v>
                </c:pt>
                <c:pt idx="249">
                  <c:v>38.02152272042005</c:v>
                </c:pt>
                <c:pt idx="250">
                  <c:v>37.01130239801064</c:v>
                </c:pt>
                <c:pt idx="251">
                  <c:v>36.35282677651819</c:v>
                </c:pt>
                <c:pt idx="252">
                  <c:v>36.78758289870114</c:v>
                </c:pt>
                <c:pt idx="253">
                  <c:v>37.60467622769621</c:v>
                </c:pt>
                <c:pt idx="254">
                  <c:v>36.92897999024927</c:v>
                </c:pt>
                <c:pt idx="255">
                  <c:v>36.54509761492059</c:v>
                </c:pt>
                <c:pt idx="256">
                  <c:v>34.54248522999404</c:v>
                </c:pt>
                <c:pt idx="257">
                  <c:v>36.1464681248032</c:v>
                </c:pt>
                <c:pt idx="258">
                  <c:v>35.99724144619339</c:v>
                </c:pt>
                <c:pt idx="259">
                  <c:v>34.85206045903006</c:v>
                </c:pt>
                <c:pt idx="260">
                  <c:v>34.63219346208294</c:v>
                </c:pt>
                <c:pt idx="261">
                  <c:v>34.53035996012083</c:v>
                </c:pt>
                <c:pt idx="262">
                  <c:v>33.60557338226185</c:v>
                </c:pt>
                <c:pt idx="263">
                  <c:v>34.54936574261974</c:v>
                </c:pt>
                <c:pt idx="264">
                  <c:v>34.03484292951031</c:v>
                </c:pt>
                <c:pt idx="265">
                  <c:v>33.66982060224232</c:v>
                </c:pt>
                <c:pt idx="266">
                  <c:v>32.85834074257694</c:v>
                </c:pt>
                <c:pt idx="267">
                  <c:v>31.71258392795918</c:v>
                </c:pt>
                <c:pt idx="268">
                  <c:v>33.27891646195131</c:v>
                </c:pt>
                <c:pt idx="269">
                  <c:v>32.58502345018196</c:v>
                </c:pt>
                <c:pt idx="270">
                  <c:v>32.83754178517039</c:v>
                </c:pt>
                <c:pt idx="271">
                  <c:v>33.13334689843231</c:v>
                </c:pt>
                <c:pt idx="272">
                  <c:v>32.96910863585834</c:v>
                </c:pt>
                <c:pt idx="273">
                  <c:v>31.63502575423105</c:v>
                </c:pt>
                <c:pt idx="274">
                  <c:v>31.3740237098524</c:v>
                </c:pt>
                <c:pt idx="275">
                  <c:v>30.65347371623395</c:v>
                </c:pt>
                <c:pt idx="276">
                  <c:v>31.40219916892042</c:v>
                </c:pt>
                <c:pt idx="277">
                  <c:v>31.43687400875164</c:v>
                </c:pt>
                <c:pt idx="278">
                  <c:v>31.42642714596798</c:v>
                </c:pt>
                <c:pt idx="279">
                  <c:v>31.9912080004352</c:v>
                </c:pt>
                <c:pt idx="280">
                  <c:v>31.7601085106927</c:v>
                </c:pt>
                <c:pt idx="281">
                  <c:v>32.25990924001034</c:v>
                </c:pt>
                <c:pt idx="282">
                  <c:v>31.35784554758283</c:v>
                </c:pt>
                <c:pt idx="283">
                  <c:v>31.91861926141782</c:v>
                </c:pt>
                <c:pt idx="284">
                  <c:v>32.00943001589795</c:v>
                </c:pt>
                <c:pt idx="285">
                  <c:v>32.21882208591808</c:v>
                </c:pt>
                <c:pt idx="286">
                  <c:v>31.34689207414528</c:v>
                </c:pt>
                <c:pt idx="287">
                  <c:v>31.87094459052266</c:v>
                </c:pt>
                <c:pt idx="288">
                  <c:v>31.94298975850214</c:v>
                </c:pt>
                <c:pt idx="289">
                  <c:v>31.64958682168003</c:v>
                </c:pt>
                <c:pt idx="290">
                  <c:v>32.00436353994621</c:v>
                </c:pt>
                <c:pt idx="291">
                  <c:v>31.89222062751088</c:v>
                </c:pt>
                <c:pt idx="292">
                  <c:v>32.41922704825726</c:v>
                </c:pt>
                <c:pt idx="293">
                  <c:v>31.80946483939471</c:v>
                </c:pt>
                <c:pt idx="294">
                  <c:v>31.90669653211515</c:v>
                </c:pt>
                <c:pt idx="295">
                  <c:v>31.75605028143448</c:v>
                </c:pt>
                <c:pt idx="296">
                  <c:v>32.6457698641213</c:v>
                </c:pt>
                <c:pt idx="297">
                  <c:v>32.78269066824869</c:v>
                </c:pt>
                <c:pt idx="298">
                  <c:v>32.55448333900397</c:v>
                </c:pt>
                <c:pt idx="299">
                  <c:v>32.01247370012738</c:v>
                </c:pt>
                <c:pt idx="300">
                  <c:v>31.81169736718641</c:v>
                </c:pt>
                <c:pt idx="301">
                  <c:v>31.91289983072685</c:v>
                </c:pt>
                <c:pt idx="302">
                  <c:v>31.31133726955616</c:v>
                </c:pt>
                <c:pt idx="303">
                  <c:v>31.10583225894596</c:v>
                </c:pt>
                <c:pt idx="304">
                  <c:v>30.29213525235655</c:v>
                </c:pt>
                <c:pt idx="305">
                  <c:v>31.52326221528688</c:v>
                </c:pt>
                <c:pt idx="306">
                  <c:v>31.65552441741627</c:v>
                </c:pt>
                <c:pt idx="307">
                  <c:v>31.24450160195988</c:v>
                </c:pt>
                <c:pt idx="308">
                  <c:v>30.13654551643281</c:v>
                </c:pt>
                <c:pt idx="309">
                  <c:v>31.28846722180148</c:v>
                </c:pt>
                <c:pt idx="310">
                  <c:v>31.59010011184862</c:v>
                </c:pt>
                <c:pt idx="311">
                  <c:v>31.21061783418436</c:v>
                </c:pt>
                <c:pt idx="312">
                  <c:v>31.59992518002181</c:v>
                </c:pt>
                <c:pt idx="313">
                  <c:v>31.73974204969337</c:v>
                </c:pt>
                <c:pt idx="314">
                  <c:v>32.41171535413066</c:v>
                </c:pt>
                <c:pt idx="315">
                  <c:v>32.08619645142301</c:v>
                </c:pt>
                <c:pt idx="316">
                  <c:v>32.65295350357241</c:v>
                </c:pt>
                <c:pt idx="317">
                  <c:v>31.97563651285379</c:v>
                </c:pt>
                <c:pt idx="318">
                  <c:v>32.53862949477171</c:v>
                </c:pt>
                <c:pt idx="319">
                  <c:v>32.84675677568144</c:v>
                </c:pt>
                <c:pt idx="320">
                  <c:v>33.62665378681781</c:v>
                </c:pt>
                <c:pt idx="321">
                  <c:v>34.75343679992694</c:v>
                </c:pt>
                <c:pt idx="322">
                  <c:v>35.24090130467923</c:v>
                </c:pt>
                <c:pt idx="323">
                  <c:v>35.93270000808689</c:v>
                </c:pt>
                <c:pt idx="324">
                  <c:v>36.11985388194702</c:v>
                </c:pt>
                <c:pt idx="325">
                  <c:v>36.44450459433943</c:v>
                </c:pt>
                <c:pt idx="326">
                  <c:v>36.41810710719788</c:v>
                </c:pt>
                <c:pt idx="327">
                  <c:v>36.51725162217815</c:v>
                </c:pt>
                <c:pt idx="328">
                  <c:v>37.03540098013885</c:v>
                </c:pt>
                <c:pt idx="329">
                  <c:v>37.42755583625528</c:v>
                </c:pt>
                <c:pt idx="330">
                  <c:v>37.79022180094852</c:v>
                </c:pt>
                <c:pt idx="331">
                  <c:v>38.4269220761365</c:v>
                </c:pt>
                <c:pt idx="332">
                  <c:v>39.60272094740249</c:v>
                </c:pt>
                <c:pt idx="333">
                  <c:v>40.37255284831204</c:v>
                </c:pt>
                <c:pt idx="334">
                  <c:v>40.4576610377948</c:v>
                </c:pt>
                <c:pt idx="335">
                  <c:v>41.18312339788621</c:v>
                </c:pt>
                <c:pt idx="336">
                  <c:v>42.10332311135657</c:v>
                </c:pt>
                <c:pt idx="337">
                  <c:v>42.47751645820274</c:v>
                </c:pt>
                <c:pt idx="338">
                  <c:v>43.005350666336</c:v>
                </c:pt>
                <c:pt idx="339">
                  <c:v>43.32783290349842</c:v>
                </c:pt>
                <c:pt idx="340">
                  <c:v>44.48055303582316</c:v>
                </c:pt>
                <c:pt idx="341">
                  <c:v>44.31997856731084</c:v>
                </c:pt>
                <c:pt idx="342">
                  <c:v>44.95096151819012</c:v>
                </c:pt>
                <c:pt idx="343">
                  <c:v>42.85073238459842</c:v>
                </c:pt>
                <c:pt idx="344">
                  <c:v>46.0979550128409</c:v>
                </c:pt>
                <c:pt idx="345">
                  <c:v>46.96512293589462</c:v>
                </c:pt>
                <c:pt idx="346">
                  <c:v>46.47452441472776</c:v>
                </c:pt>
                <c:pt idx="347">
                  <c:v>47.13642792850714</c:v>
                </c:pt>
                <c:pt idx="348">
                  <c:v>48.08227609941114</c:v>
                </c:pt>
                <c:pt idx="349">
                  <c:v>49.1481124070669</c:v>
                </c:pt>
                <c:pt idx="350">
                  <c:v>49.53711519571602</c:v>
                </c:pt>
                <c:pt idx="351">
                  <c:v>50.61966272174465</c:v>
                </c:pt>
                <c:pt idx="352">
                  <c:v>50.68435609907278</c:v>
                </c:pt>
                <c:pt idx="353">
                  <c:v>51.83035454547972</c:v>
                </c:pt>
                <c:pt idx="354">
                  <c:v>52.23800358517297</c:v>
                </c:pt>
                <c:pt idx="355">
                  <c:v>51.59897143074698</c:v>
                </c:pt>
                <c:pt idx="356">
                  <c:v>51.22521626879442</c:v>
                </c:pt>
                <c:pt idx="357">
                  <c:v>52.52433276807601</c:v>
                </c:pt>
                <c:pt idx="358">
                  <c:v>53.37573421920666</c:v>
                </c:pt>
                <c:pt idx="359">
                  <c:v>52.98456629559101</c:v>
                </c:pt>
                <c:pt idx="360">
                  <c:v>52.67851558548757</c:v>
                </c:pt>
                <c:pt idx="361">
                  <c:v>53.45563882638703</c:v>
                </c:pt>
                <c:pt idx="362">
                  <c:v>54.68666307485012</c:v>
                </c:pt>
                <c:pt idx="363">
                  <c:v>54.78322214338074</c:v>
                </c:pt>
                <c:pt idx="364">
                  <c:v>55.20133017945583</c:v>
                </c:pt>
                <c:pt idx="365">
                  <c:v>54.32846014586856</c:v>
                </c:pt>
                <c:pt idx="366">
                  <c:v>56.0533299908345</c:v>
                </c:pt>
                <c:pt idx="367">
                  <c:v>56.48737727965845</c:v>
                </c:pt>
                <c:pt idx="368">
                  <c:v>56.82305714719065</c:v>
                </c:pt>
                <c:pt idx="369">
                  <c:v>55.42757603880353</c:v>
                </c:pt>
                <c:pt idx="370">
                  <c:v>55.09293089631837</c:v>
                </c:pt>
                <c:pt idx="371">
                  <c:v>55.70626167422397</c:v>
                </c:pt>
                <c:pt idx="372">
                  <c:v>55.54610457387803</c:v>
                </c:pt>
                <c:pt idx="373">
                  <c:v>58.62320780058477</c:v>
                </c:pt>
                <c:pt idx="374">
                  <c:v>59.1800477328918</c:v>
                </c:pt>
                <c:pt idx="375">
                  <c:v>60.75159030484068</c:v>
                </c:pt>
                <c:pt idx="376">
                  <c:v>60.00772477381128</c:v>
                </c:pt>
                <c:pt idx="377">
                  <c:v>60.44869835761163</c:v>
                </c:pt>
                <c:pt idx="378">
                  <c:v>59.43976621328483</c:v>
                </c:pt>
                <c:pt idx="379">
                  <c:v>61.53290873414357</c:v>
                </c:pt>
                <c:pt idx="380">
                  <c:v>60.67700730977441</c:v>
                </c:pt>
                <c:pt idx="381">
                  <c:v>61.54734492559218</c:v>
                </c:pt>
                <c:pt idx="382">
                  <c:v>58.95422008858123</c:v>
                </c:pt>
                <c:pt idx="383">
                  <c:v>61.58066889857663</c:v>
                </c:pt>
                <c:pt idx="384">
                  <c:v>61.78253853784097</c:v>
                </c:pt>
                <c:pt idx="385">
                  <c:v>61.30523469917865</c:v>
                </c:pt>
                <c:pt idx="386">
                  <c:v>60.90501451771684</c:v>
                </c:pt>
                <c:pt idx="387">
                  <c:v>60.3870646002762</c:v>
                </c:pt>
                <c:pt idx="388">
                  <c:v>61.62875776325947</c:v>
                </c:pt>
                <c:pt idx="389">
                  <c:v>60.76239275244198</c:v>
                </c:pt>
                <c:pt idx="390">
                  <c:v>61.3975117338473</c:v>
                </c:pt>
                <c:pt idx="391">
                  <c:v>60.73781309812783</c:v>
                </c:pt>
                <c:pt idx="392">
                  <c:v>61.45215338719534</c:v>
                </c:pt>
                <c:pt idx="393">
                  <c:v>62.04775556045178</c:v>
                </c:pt>
                <c:pt idx="394">
                  <c:v>61.38659414112624</c:v>
                </c:pt>
                <c:pt idx="395">
                  <c:v>60.17962688076715</c:v>
                </c:pt>
                <c:pt idx="396">
                  <c:v>61.73504765518189</c:v>
                </c:pt>
                <c:pt idx="397">
                  <c:v>61.58943151755162</c:v>
                </c:pt>
                <c:pt idx="398">
                  <c:v>61.41530968235273</c:v>
                </c:pt>
                <c:pt idx="399">
                  <c:v>60.97553774304186</c:v>
                </c:pt>
                <c:pt idx="400">
                  <c:v>61.3723689869252</c:v>
                </c:pt>
                <c:pt idx="401">
                  <c:v>62.80992874142477</c:v>
                </c:pt>
                <c:pt idx="402">
                  <c:v>63.20932693520714</c:v>
                </c:pt>
                <c:pt idx="403">
                  <c:v>63.84385951055666</c:v>
                </c:pt>
                <c:pt idx="404">
                  <c:v>62.84853351631843</c:v>
                </c:pt>
                <c:pt idx="405">
                  <c:v>63.37961090576571</c:v>
                </c:pt>
                <c:pt idx="406">
                  <c:v>63.18110045241701</c:v>
                </c:pt>
                <c:pt idx="407">
                  <c:v>62.07366000040966</c:v>
                </c:pt>
                <c:pt idx="408">
                  <c:v>61.16306240250201</c:v>
                </c:pt>
                <c:pt idx="409">
                  <c:v>61.16810197064293</c:v>
                </c:pt>
                <c:pt idx="410">
                  <c:v>61.90707087615721</c:v>
                </c:pt>
                <c:pt idx="411">
                  <c:v>61.0445919077502</c:v>
                </c:pt>
                <c:pt idx="412">
                  <c:v>59.78057099520785</c:v>
                </c:pt>
                <c:pt idx="413">
                  <c:v>58.33956705525528</c:v>
                </c:pt>
                <c:pt idx="414">
                  <c:v>60.90888719757477</c:v>
                </c:pt>
                <c:pt idx="415">
                  <c:v>59.85896223947521</c:v>
                </c:pt>
                <c:pt idx="416">
                  <c:v>60.34237078390014</c:v>
                </c:pt>
                <c:pt idx="417">
                  <c:v>57.6751631974485</c:v>
                </c:pt>
                <c:pt idx="418">
                  <c:v>60.1136091795094</c:v>
                </c:pt>
                <c:pt idx="419">
                  <c:v>60.47855647763538</c:v>
                </c:pt>
                <c:pt idx="420">
                  <c:v>58.78485377957803</c:v>
                </c:pt>
                <c:pt idx="421">
                  <c:v>58.99852813153651</c:v>
                </c:pt>
                <c:pt idx="422">
                  <c:v>57.69534932573434</c:v>
                </c:pt>
                <c:pt idx="423">
                  <c:v>57.30826509011272</c:v>
                </c:pt>
                <c:pt idx="424">
                  <c:v>56.16232840470824</c:v>
                </c:pt>
                <c:pt idx="425">
                  <c:v>58.97954173249725</c:v>
                </c:pt>
                <c:pt idx="426">
                  <c:v>59.89124772038042</c:v>
                </c:pt>
                <c:pt idx="427">
                  <c:v>60.78233649144043</c:v>
                </c:pt>
                <c:pt idx="428">
                  <c:v>61.35006402661593</c:v>
                </c:pt>
                <c:pt idx="429">
                  <c:v>61.74832158518237</c:v>
                </c:pt>
                <c:pt idx="430">
                  <c:v>58.99612773455032</c:v>
                </c:pt>
                <c:pt idx="431">
                  <c:v>60.21910195417638</c:v>
                </c:pt>
                <c:pt idx="432">
                  <c:v>60.40421192180039</c:v>
                </c:pt>
                <c:pt idx="433">
                  <c:v>60.5704142327974</c:v>
                </c:pt>
                <c:pt idx="434">
                  <c:v>59.16996959130873</c:v>
                </c:pt>
                <c:pt idx="435">
                  <c:v>59.91219844157787</c:v>
                </c:pt>
                <c:pt idx="436">
                  <c:v>60.45454455763991</c:v>
                </c:pt>
                <c:pt idx="437">
                  <c:v>59.97450175849941</c:v>
                </c:pt>
                <c:pt idx="438">
                  <c:v>60.65555177275075</c:v>
                </c:pt>
                <c:pt idx="439">
                  <c:v>59.37466172709577</c:v>
                </c:pt>
                <c:pt idx="440">
                  <c:v>61.18881181305466</c:v>
                </c:pt>
                <c:pt idx="441">
                  <c:v>60.03151451895246</c:v>
                </c:pt>
                <c:pt idx="442">
                  <c:v>61.02030418646054</c:v>
                </c:pt>
                <c:pt idx="443">
                  <c:v>59.21489402095226</c:v>
                </c:pt>
                <c:pt idx="444">
                  <c:v>60.46836719115154</c:v>
                </c:pt>
                <c:pt idx="445">
                  <c:v>61.27594201973004</c:v>
                </c:pt>
                <c:pt idx="446">
                  <c:v>60.91248632549929</c:v>
                </c:pt>
                <c:pt idx="447">
                  <c:v>61.06629478736119</c:v>
                </c:pt>
                <c:pt idx="448">
                  <c:v>61.43981724834585</c:v>
                </c:pt>
                <c:pt idx="449">
                  <c:v>61.75171741867298</c:v>
                </c:pt>
                <c:pt idx="450">
                  <c:v>59.78751703227113</c:v>
                </c:pt>
                <c:pt idx="451">
                  <c:v>60.62633031640142</c:v>
                </c:pt>
                <c:pt idx="452">
                  <c:v>60.86282616340475</c:v>
                </c:pt>
                <c:pt idx="453">
                  <c:v>62.86494283391772</c:v>
                </c:pt>
                <c:pt idx="454">
                  <c:v>62.34118081265144</c:v>
                </c:pt>
                <c:pt idx="455">
                  <c:v>62.86201637996444</c:v>
                </c:pt>
                <c:pt idx="456">
                  <c:v>61.47432113195855</c:v>
                </c:pt>
                <c:pt idx="457">
                  <c:v>62.78148358121339</c:v>
                </c:pt>
                <c:pt idx="458">
                  <c:v>62.83159081250331</c:v>
                </c:pt>
                <c:pt idx="459">
                  <c:v>61.66791082236537</c:v>
                </c:pt>
                <c:pt idx="460">
                  <c:v>60.70605854333296</c:v>
                </c:pt>
                <c:pt idx="461">
                  <c:v>60.75721498861034</c:v>
                </c:pt>
                <c:pt idx="462">
                  <c:v>61.3715054706741</c:v>
                </c:pt>
                <c:pt idx="463">
                  <c:v>60.59293695948822</c:v>
                </c:pt>
                <c:pt idx="464">
                  <c:v>60.96690844031298</c:v>
                </c:pt>
                <c:pt idx="465">
                  <c:v>58.72235336693886</c:v>
                </c:pt>
                <c:pt idx="466">
                  <c:v>61.25395530220442</c:v>
                </c:pt>
                <c:pt idx="467">
                  <c:v>61.1061647326687</c:v>
                </c:pt>
                <c:pt idx="468">
                  <c:v>61.49865804073751</c:v>
                </c:pt>
                <c:pt idx="469">
                  <c:v>59.2387408911719</c:v>
                </c:pt>
                <c:pt idx="470">
                  <c:v>61.00140992958524</c:v>
                </c:pt>
                <c:pt idx="471">
                  <c:v>61.04876980031297</c:v>
                </c:pt>
                <c:pt idx="472">
                  <c:v>60.93887017179188</c:v>
                </c:pt>
                <c:pt idx="473">
                  <c:v>59.86744626341385</c:v>
                </c:pt>
                <c:pt idx="474">
                  <c:v>59.57522465007589</c:v>
                </c:pt>
                <c:pt idx="475">
                  <c:v>59.4094220638193</c:v>
                </c:pt>
                <c:pt idx="476">
                  <c:v>58.62586834698215</c:v>
                </c:pt>
                <c:pt idx="477">
                  <c:v>62.52396154014328</c:v>
                </c:pt>
                <c:pt idx="478">
                  <c:v>62.84904702662354</c:v>
                </c:pt>
                <c:pt idx="479">
                  <c:v>63.85325628790048</c:v>
                </c:pt>
                <c:pt idx="480">
                  <c:v>64.9108010404222</c:v>
                </c:pt>
                <c:pt idx="481">
                  <c:v>65.55525485228578</c:v>
                </c:pt>
                <c:pt idx="482">
                  <c:v>64.02633374124188</c:v>
                </c:pt>
                <c:pt idx="483">
                  <c:v>64.01512769755255</c:v>
                </c:pt>
                <c:pt idx="484">
                  <c:v>63.86129340332809</c:v>
                </c:pt>
                <c:pt idx="485">
                  <c:v>63.80722896499343</c:v>
                </c:pt>
                <c:pt idx="486">
                  <c:v>63.33781542872811</c:v>
                </c:pt>
                <c:pt idx="487">
                  <c:v>63.08069794230328</c:v>
                </c:pt>
                <c:pt idx="488">
                  <c:v>64.37908934629624</c:v>
                </c:pt>
                <c:pt idx="489">
                  <c:v>62.97320280141884</c:v>
                </c:pt>
                <c:pt idx="490">
                  <c:v>63.2980800981948</c:v>
                </c:pt>
                <c:pt idx="491">
                  <c:v>62.61667447471152</c:v>
                </c:pt>
                <c:pt idx="492">
                  <c:v>64.27793655167858</c:v>
                </c:pt>
                <c:pt idx="493">
                  <c:v>64.85673125827365</c:v>
                </c:pt>
                <c:pt idx="494">
                  <c:v>65.62855641987852</c:v>
                </c:pt>
                <c:pt idx="495">
                  <c:v>64.5992551423541</c:v>
                </c:pt>
                <c:pt idx="496">
                  <c:v>65.83821481717854</c:v>
                </c:pt>
                <c:pt idx="497">
                  <c:v>65.98499946984497</c:v>
                </c:pt>
                <c:pt idx="498">
                  <c:v>65.26212780015884</c:v>
                </c:pt>
                <c:pt idx="499">
                  <c:v>65.4650533918907</c:v>
                </c:pt>
                <c:pt idx="500">
                  <c:v>64.01771209393144</c:v>
                </c:pt>
                <c:pt idx="501">
                  <c:v>65.86754852705644</c:v>
                </c:pt>
                <c:pt idx="502">
                  <c:v>64.64032104582658</c:v>
                </c:pt>
                <c:pt idx="503">
                  <c:v>65.35677365537786</c:v>
                </c:pt>
                <c:pt idx="504">
                  <c:v>64.84143795743982</c:v>
                </c:pt>
                <c:pt idx="505">
                  <c:v>66.31528414522368</c:v>
                </c:pt>
                <c:pt idx="506">
                  <c:v>66.55485255388469</c:v>
                </c:pt>
                <c:pt idx="507">
                  <c:v>66.32285963145951</c:v>
                </c:pt>
                <c:pt idx="508">
                  <c:v>65.71658703648011</c:v>
                </c:pt>
                <c:pt idx="509">
                  <c:v>65.81851495703105</c:v>
                </c:pt>
                <c:pt idx="510">
                  <c:v>66.2209447292752</c:v>
                </c:pt>
                <c:pt idx="511">
                  <c:v>64.24405281456809</c:v>
                </c:pt>
                <c:pt idx="512">
                  <c:v>64.06967557670453</c:v>
                </c:pt>
                <c:pt idx="513">
                  <c:v>60.9609235932268</c:v>
                </c:pt>
                <c:pt idx="514">
                  <c:v>63.779546867165</c:v>
                </c:pt>
                <c:pt idx="515">
                  <c:v>62.6369419938993</c:v>
                </c:pt>
                <c:pt idx="516">
                  <c:v>61.95877410581794</c:v>
                </c:pt>
                <c:pt idx="517">
                  <c:v>59.11748184946824</c:v>
                </c:pt>
                <c:pt idx="518">
                  <c:v>62.03463094075587</c:v>
                </c:pt>
                <c:pt idx="519">
                  <c:v>62.15353904390385</c:v>
                </c:pt>
                <c:pt idx="520">
                  <c:v>62.22632636123436</c:v>
                </c:pt>
                <c:pt idx="521">
                  <c:v>60.73772086030899</c:v>
                </c:pt>
                <c:pt idx="522">
                  <c:v>59.97361082333681</c:v>
                </c:pt>
                <c:pt idx="523">
                  <c:v>61.42146973990767</c:v>
                </c:pt>
                <c:pt idx="524">
                  <c:v>59.4039185127332</c:v>
                </c:pt>
                <c:pt idx="525">
                  <c:v>59.49175450678872</c:v>
                </c:pt>
                <c:pt idx="526">
                  <c:v>56.82637561849595</c:v>
                </c:pt>
                <c:pt idx="527">
                  <c:v>56.81029662356578</c:v>
                </c:pt>
                <c:pt idx="528">
                  <c:v>57.61997731723302</c:v>
                </c:pt>
                <c:pt idx="529">
                  <c:v>58.511723782939</c:v>
                </c:pt>
                <c:pt idx="530">
                  <c:v>58.68777440631253</c:v>
                </c:pt>
                <c:pt idx="531">
                  <c:v>61.1491781038962</c:v>
                </c:pt>
                <c:pt idx="532">
                  <c:v>61.2337766904313</c:v>
                </c:pt>
                <c:pt idx="533">
                  <c:v>60.72639907790527</c:v>
                </c:pt>
                <c:pt idx="534">
                  <c:v>59.96337198060031</c:v>
                </c:pt>
                <c:pt idx="535">
                  <c:v>59.08775113984839</c:v>
                </c:pt>
                <c:pt idx="536">
                  <c:v>58.55059812695682</c:v>
                </c:pt>
                <c:pt idx="537">
                  <c:v>58.44161415366916</c:v>
                </c:pt>
                <c:pt idx="538">
                  <c:v>58.7597854043128</c:v>
                </c:pt>
                <c:pt idx="539">
                  <c:v>57.94827123825194</c:v>
                </c:pt>
                <c:pt idx="540">
                  <c:v>59.89670209154764</c:v>
                </c:pt>
                <c:pt idx="541">
                  <c:v>59.19647758229822</c:v>
                </c:pt>
                <c:pt idx="542">
                  <c:v>59.27701375901822</c:v>
                </c:pt>
                <c:pt idx="543">
                  <c:v>57.47353362812815</c:v>
                </c:pt>
                <c:pt idx="544">
                  <c:v>58.66229338870673</c:v>
                </c:pt>
                <c:pt idx="545">
                  <c:v>60.02629609316691</c:v>
                </c:pt>
                <c:pt idx="546">
                  <c:v>59.27093071115177</c:v>
                </c:pt>
                <c:pt idx="547">
                  <c:v>58.99424387908218</c:v>
                </c:pt>
                <c:pt idx="548">
                  <c:v>59.29572777300025</c:v>
                </c:pt>
                <c:pt idx="549">
                  <c:v>59.66479782163364</c:v>
                </c:pt>
                <c:pt idx="550">
                  <c:v>58.25664186782436</c:v>
                </c:pt>
                <c:pt idx="551">
                  <c:v>58.9264707111048</c:v>
                </c:pt>
                <c:pt idx="552">
                  <c:v>57.30743908461412</c:v>
                </c:pt>
                <c:pt idx="553">
                  <c:v>59.18071931982147</c:v>
                </c:pt>
                <c:pt idx="554">
                  <c:v>57.3982195923962</c:v>
                </c:pt>
                <c:pt idx="555">
                  <c:v>58.22813585793332</c:v>
                </c:pt>
                <c:pt idx="556">
                  <c:v>57.3795489458316</c:v>
                </c:pt>
                <c:pt idx="557">
                  <c:v>58.97218902965356</c:v>
                </c:pt>
                <c:pt idx="558">
                  <c:v>59.6409300969932</c:v>
                </c:pt>
                <c:pt idx="559">
                  <c:v>58.59409472368953</c:v>
                </c:pt>
                <c:pt idx="560">
                  <c:v>58.07633698873938</c:v>
                </c:pt>
                <c:pt idx="561">
                  <c:v>57.88629139527312</c:v>
                </c:pt>
                <c:pt idx="562">
                  <c:v>58.42182664061166</c:v>
                </c:pt>
                <c:pt idx="563">
                  <c:v>58.07008785921612</c:v>
                </c:pt>
                <c:pt idx="564">
                  <c:v>57.0340430962791</c:v>
                </c:pt>
                <c:pt idx="565">
                  <c:v>54.76440425516366</c:v>
                </c:pt>
                <c:pt idx="566">
                  <c:v>56.42734895549382</c:v>
                </c:pt>
                <c:pt idx="567">
                  <c:v>56.2622463581991</c:v>
                </c:pt>
                <c:pt idx="568">
                  <c:v>55.5667393366493</c:v>
                </c:pt>
                <c:pt idx="569">
                  <c:v>53.2520850327177</c:v>
                </c:pt>
                <c:pt idx="570">
                  <c:v>55.17937172529476</c:v>
                </c:pt>
                <c:pt idx="571">
                  <c:v>56.0949943180249</c:v>
                </c:pt>
                <c:pt idx="572">
                  <c:v>55.33237286366513</c:v>
                </c:pt>
                <c:pt idx="573">
                  <c:v>55.80463450293279</c:v>
                </c:pt>
                <c:pt idx="574">
                  <c:v>54.39000674047302</c:v>
                </c:pt>
                <c:pt idx="575">
                  <c:v>54.94114405685129</c:v>
                </c:pt>
                <c:pt idx="576">
                  <c:v>54.00112979377227</c:v>
                </c:pt>
                <c:pt idx="577">
                  <c:v>53.78768300123608</c:v>
                </c:pt>
                <c:pt idx="578">
                  <c:v>51.26421130012072</c:v>
                </c:pt>
                <c:pt idx="579">
                  <c:v>51.73812043180324</c:v>
                </c:pt>
                <c:pt idx="580">
                  <c:v>52.17438866420819</c:v>
                </c:pt>
                <c:pt idx="581">
                  <c:v>53.39755003551378</c:v>
                </c:pt>
                <c:pt idx="582">
                  <c:v>55.14363476785867</c:v>
                </c:pt>
                <c:pt idx="583">
                  <c:v>56.4583050852897</c:v>
                </c:pt>
                <c:pt idx="584">
                  <c:v>57.56668459404155</c:v>
                </c:pt>
                <c:pt idx="585">
                  <c:v>57.38218638442932</c:v>
                </c:pt>
                <c:pt idx="586">
                  <c:v>57.36807393414232</c:v>
                </c:pt>
                <c:pt idx="587">
                  <c:v>55.4559460299327</c:v>
                </c:pt>
                <c:pt idx="588">
                  <c:v>55.9764723449293</c:v>
                </c:pt>
                <c:pt idx="589">
                  <c:v>55.57999390080015</c:v>
                </c:pt>
                <c:pt idx="590">
                  <c:v>57.3037947137316</c:v>
                </c:pt>
                <c:pt idx="591">
                  <c:v>55.7900926452926</c:v>
                </c:pt>
                <c:pt idx="592">
                  <c:v>56.84100195431046</c:v>
                </c:pt>
                <c:pt idx="593">
                  <c:v>56.43687285802344</c:v>
                </c:pt>
                <c:pt idx="594">
                  <c:v>57.15545377595958</c:v>
                </c:pt>
                <c:pt idx="595">
                  <c:v>54.66857451342342</c:v>
                </c:pt>
                <c:pt idx="596">
                  <c:v>57.2808968455851</c:v>
                </c:pt>
                <c:pt idx="597">
                  <c:v>57.7722703974567</c:v>
                </c:pt>
                <c:pt idx="598">
                  <c:v>57.02138034271194</c:v>
                </c:pt>
                <c:pt idx="599">
                  <c:v>57.12020123014271</c:v>
                </c:pt>
                <c:pt idx="600">
                  <c:v>56.76344567862345</c:v>
                </c:pt>
                <c:pt idx="601">
                  <c:v>58.00960844020021</c:v>
                </c:pt>
                <c:pt idx="602">
                  <c:v>56.49532775401165</c:v>
                </c:pt>
                <c:pt idx="603">
                  <c:v>57.79911966745168</c:v>
                </c:pt>
                <c:pt idx="604">
                  <c:v>55.40988813419209</c:v>
                </c:pt>
                <c:pt idx="605">
                  <c:v>58.06084940661141</c:v>
                </c:pt>
                <c:pt idx="606">
                  <c:v>57.80426306562449</c:v>
                </c:pt>
                <c:pt idx="607">
                  <c:v>56.15306238197735</c:v>
                </c:pt>
                <c:pt idx="608">
                  <c:v>56.20503698366414</c:v>
                </c:pt>
                <c:pt idx="609">
                  <c:v>57.71084858431882</c:v>
                </c:pt>
                <c:pt idx="610">
                  <c:v>58.62343587680964</c:v>
                </c:pt>
                <c:pt idx="611">
                  <c:v>58.07145335430788</c:v>
                </c:pt>
                <c:pt idx="612">
                  <c:v>58.09571841641793</c:v>
                </c:pt>
                <c:pt idx="613">
                  <c:v>57.20199873378814</c:v>
                </c:pt>
                <c:pt idx="614">
                  <c:v>58.27199667838423</c:v>
                </c:pt>
                <c:pt idx="615">
                  <c:v>57.53760435935729</c:v>
                </c:pt>
                <c:pt idx="616">
                  <c:v>57.21756523165974</c:v>
                </c:pt>
                <c:pt idx="617">
                  <c:v>53.37630957668256</c:v>
                </c:pt>
                <c:pt idx="618">
                  <c:v>55.68121387539492</c:v>
                </c:pt>
                <c:pt idx="619">
                  <c:v>55.74853292602738</c:v>
                </c:pt>
                <c:pt idx="620">
                  <c:v>56.21173628670274</c:v>
                </c:pt>
                <c:pt idx="621">
                  <c:v>55.041794064577</c:v>
                </c:pt>
                <c:pt idx="622">
                  <c:v>55.62115199899224</c:v>
                </c:pt>
                <c:pt idx="623">
                  <c:v>56.27449764932192</c:v>
                </c:pt>
                <c:pt idx="624">
                  <c:v>55.42735199665477</c:v>
                </c:pt>
                <c:pt idx="625">
                  <c:v>56.52720760561375</c:v>
                </c:pt>
                <c:pt idx="626">
                  <c:v>54.85904973853773</c:v>
                </c:pt>
                <c:pt idx="627">
                  <c:v>56.07884288201411</c:v>
                </c:pt>
                <c:pt idx="628">
                  <c:v>55.13128928259621</c:v>
                </c:pt>
                <c:pt idx="629">
                  <c:v>55.82828043772923</c:v>
                </c:pt>
                <c:pt idx="630">
                  <c:v>52.42353935566121</c:v>
                </c:pt>
                <c:pt idx="631">
                  <c:v>53.53241404780924</c:v>
                </c:pt>
                <c:pt idx="632">
                  <c:v>53.88092148496219</c:v>
                </c:pt>
                <c:pt idx="633">
                  <c:v>53.87370114715257</c:v>
                </c:pt>
                <c:pt idx="634">
                  <c:v>57.47742477339032</c:v>
                </c:pt>
                <c:pt idx="635">
                  <c:v>58.26397299635266</c:v>
                </c:pt>
                <c:pt idx="636">
                  <c:v>60.75640629191762</c:v>
                </c:pt>
                <c:pt idx="637">
                  <c:v>59.99113256830636</c:v>
                </c:pt>
                <c:pt idx="638">
                  <c:v>61.26176940093477</c:v>
                </c:pt>
                <c:pt idx="639">
                  <c:v>58.30616173944481</c:v>
                </c:pt>
                <c:pt idx="640">
                  <c:v>61.20050394897485</c:v>
                </c:pt>
                <c:pt idx="641">
                  <c:v>59.48540968633549</c:v>
                </c:pt>
                <c:pt idx="642">
                  <c:v>61.23625789524393</c:v>
                </c:pt>
                <c:pt idx="643">
                  <c:v>58.20896614215715</c:v>
                </c:pt>
                <c:pt idx="644">
                  <c:v>60.57556890259402</c:v>
                </c:pt>
                <c:pt idx="645">
                  <c:v>60.79565298564514</c:v>
                </c:pt>
                <c:pt idx="646">
                  <c:v>61.12923878077445</c:v>
                </c:pt>
                <c:pt idx="647">
                  <c:v>59.43278636701118</c:v>
                </c:pt>
                <c:pt idx="648">
                  <c:v>59.95446718188358</c:v>
                </c:pt>
                <c:pt idx="649">
                  <c:v>60.760462640449</c:v>
                </c:pt>
                <c:pt idx="650">
                  <c:v>59.84763925587588</c:v>
                </c:pt>
                <c:pt idx="651">
                  <c:v>61.20076251926382</c:v>
                </c:pt>
                <c:pt idx="652">
                  <c:v>59.74794948513333</c:v>
                </c:pt>
                <c:pt idx="653">
                  <c:v>60.25744851369827</c:v>
                </c:pt>
                <c:pt idx="654">
                  <c:v>58.3151064407662</c:v>
                </c:pt>
                <c:pt idx="655">
                  <c:v>59.16832226528014</c:v>
                </c:pt>
                <c:pt idx="656">
                  <c:v>56.77368928998377</c:v>
                </c:pt>
                <c:pt idx="657">
                  <c:v>59.88876442803249</c:v>
                </c:pt>
                <c:pt idx="658">
                  <c:v>59.69072382939477</c:v>
                </c:pt>
                <c:pt idx="659">
                  <c:v>58.66098427106668</c:v>
                </c:pt>
                <c:pt idx="660">
                  <c:v>58.9286437315266</c:v>
                </c:pt>
                <c:pt idx="661">
                  <c:v>59.87169154760963</c:v>
                </c:pt>
                <c:pt idx="662">
                  <c:v>61.45400738223385</c:v>
                </c:pt>
                <c:pt idx="663">
                  <c:v>60.07095493601204</c:v>
                </c:pt>
                <c:pt idx="664">
                  <c:v>60.89396976603231</c:v>
                </c:pt>
                <c:pt idx="665">
                  <c:v>59.78796875597293</c:v>
                </c:pt>
                <c:pt idx="666">
                  <c:v>60.69893371951457</c:v>
                </c:pt>
                <c:pt idx="667">
                  <c:v>60.62058224754054</c:v>
                </c:pt>
                <c:pt idx="668">
                  <c:v>58.64454422233077</c:v>
                </c:pt>
                <c:pt idx="669">
                  <c:v>57.15017956208266</c:v>
                </c:pt>
                <c:pt idx="670">
                  <c:v>58.7170823952256</c:v>
                </c:pt>
                <c:pt idx="671">
                  <c:v>58.9229250628736</c:v>
                </c:pt>
                <c:pt idx="672">
                  <c:v>57.22984667034462</c:v>
                </c:pt>
                <c:pt idx="673">
                  <c:v>56.93719276361612</c:v>
                </c:pt>
                <c:pt idx="674">
                  <c:v>56.17264711007272</c:v>
                </c:pt>
                <c:pt idx="675">
                  <c:v>57.63655305558993</c:v>
                </c:pt>
                <c:pt idx="676">
                  <c:v>56.90165715231738</c:v>
                </c:pt>
                <c:pt idx="677">
                  <c:v>56.31806130551907</c:v>
                </c:pt>
                <c:pt idx="678">
                  <c:v>52.85560653319472</c:v>
                </c:pt>
                <c:pt idx="679">
                  <c:v>55.05553606966563</c:v>
                </c:pt>
                <c:pt idx="680">
                  <c:v>54.51373024061762</c:v>
                </c:pt>
                <c:pt idx="681">
                  <c:v>54.79921967280616</c:v>
                </c:pt>
                <c:pt idx="682">
                  <c:v>52.15528448724156</c:v>
                </c:pt>
                <c:pt idx="683">
                  <c:v>51.93714867956546</c:v>
                </c:pt>
                <c:pt idx="684">
                  <c:v>51.35325606940892</c:v>
                </c:pt>
                <c:pt idx="685">
                  <c:v>50.40886769317526</c:v>
                </c:pt>
                <c:pt idx="686">
                  <c:v>54.18801795756702</c:v>
                </c:pt>
                <c:pt idx="687">
                  <c:v>54.76309968224221</c:v>
                </c:pt>
                <c:pt idx="688">
                  <c:v>57.03723726470009</c:v>
                </c:pt>
                <c:pt idx="689">
                  <c:v>56.19269890695407</c:v>
                </c:pt>
                <c:pt idx="690">
                  <c:v>56.88771364003182</c:v>
                </c:pt>
                <c:pt idx="691">
                  <c:v>54.6892973391557</c:v>
                </c:pt>
                <c:pt idx="692">
                  <c:v>56.48836091189551</c:v>
                </c:pt>
                <c:pt idx="693">
                  <c:v>56.4514070287617</c:v>
                </c:pt>
                <c:pt idx="694">
                  <c:v>56.80082633544307</c:v>
                </c:pt>
                <c:pt idx="695">
                  <c:v>55.09941110936783</c:v>
                </c:pt>
                <c:pt idx="696">
                  <c:v>56.02403984816555</c:v>
                </c:pt>
                <c:pt idx="697">
                  <c:v>56.08596793587256</c:v>
                </c:pt>
                <c:pt idx="698">
                  <c:v>54.40424854318722</c:v>
                </c:pt>
                <c:pt idx="699">
                  <c:v>54.22124533049392</c:v>
                </c:pt>
                <c:pt idx="700">
                  <c:v>53.43773924225346</c:v>
                </c:pt>
                <c:pt idx="701">
                  <c:v>54.08415588418531</c:v>
                </c:pt>
                <c:pt idx="702">
                  <c:v>52.99943057638541</c:v>
                </c:pt>
                <c:pt idx="703">
                  <c:v>53.36234813597415</c:v>
                </c:pt>
                <c:pt idx="704">
                  <c:v>51.57788775519571</c:v>
                </c:pt>
                <c:pt idx="705">
                  <c:v>52.69140421228482</c:v>
                </c:pt>
                <c:pt idx="706">
                  <c:v>52.28041057157016</c:v>
                </c:pt>
                <c:pt idx="707">
                  <c:v>51.87448788083224</c:v>
                </c:pt>
                <c:pt idx="708">
                  <c:v>50.34375668827661</c:v>
                </c:pt>
                <c:pt idx="709">
                  <c:v>51.2301283335143</c:v>
                </c:pt>
                <c:pt idx="710">
                  <c:v>52.04653526107382</c:v>
                </c:pt>
                <c:pt idx="711">
                  <c:v>49.01695263690682</c:v>
                </c:pt>
                <c:pt idx="712">
                  <c:v>51.25657700715632</c:v>
                </c:pt>
                <c:pt idx="713">
                  <c:v>51.61941623574236</c:v>
                </c:pt>
                <c:pt idx="714">
                  <c:v>52.88250921675925</c:v>
                </c:pt>
                <c:pt idx="715">
                  <c:v>51.9887116447612</c:v>
                </c:pt>
                <c:pt idx="716">
                  <c:v>53.08747602530595</c:v>
                </c:pt>
                <c:pt idx="717">
                  <c:v>51.9531096196868</c:v>
                </c:pt>
                <c:pt idx="718">
                  <c:v>52.76189822598908</c:v>
                </c:pt>
                <c:pt idx="719">
                  <c:v>52.99893872964886</c:v>
                </c:pt>
                <c:pt idx="720">
                  <c:v>51.92052176249061</c:v>
                </c:pt>
                <c:pt idx="721">
                  <c:v>50.78863091787122</c:v>
                </c:pt>
                <c:pt idx="722">
                  <c:v>49.77697993103722</c:v>
                </c:pt>
                <c:pt idx="723">
                  <c:v>51.68267919036681</c:v>
                </c:pt>
                <c:pt idx="724">
                  <c:v>50.06543663648034</c:v>
                </c:pt>
                <c:pt idx="725">
                  <c:v>50.99793499870209</c:v>
                </c:pt>
                <c:pt idx="726">
                  <c:v>48.59941550439846</c:v>
                </c:pt>
                <c:pt idx="727">
                  <c:v>51.00780818104926</c:v>
                </c:pt>
                <c:pt idx="728">
                  <c:v>50.80947849938765</c:v>
                </c:pt>
                <c:pt idx="729">
                  <c:v>51.01648153303083</c:v>
                </c:pt>
                <c:pt idx="730">
                  <c:v>48.83857567408674</c:v>
                </c:pt>
                <c:pt idx="731">
                  <c:v>50.81204074537948</c:v>
                </c:pt>
                <c:pt idx="732">
                  <c:v>49.4556113584289</c:v>
                </c:pt>
                <c:pt idx="733">
                  <c:v>49.10543354548697</c:v>
                </c:pt>
                <c:pt idx="734">
                  <c:v>48.32688416853605</c:v>
                </c:pt>
                <c:pt idx="735">
                  <c:v>48.259982183192</c:v>
                </c:pt>
                <c:pt idx="736">
                  <c:v>47.47471295978378</c:v>
                </c:pt>
                <c:pt idx="737">
                  <c:v>46.33410054659916</c:v>
                </c:pt>
                <c:pt idx="738">
                  <c:v>50.19483439934357</c:v>
                </c:pt>
                <c:pt idx="739">
                  <c:v>49.62433276337454</c:v>
                </c:pt>
                <c:pt idx="740">
                  <c:v>51.66810303533934</c:v>
                </c:pt>
                <c:pt idx="741">
                  <c:v>52.36415609606697</c:v>
                </c:pt>
                <c:pt idx="742">
                  <c:v>52.21176583574164</c:v>
                </c:pt>
                <c:pt idx="743">
                  <c:v>52.2211303214368</c:v>
                </c:pt>
                <c:pt idx="744">
                  <c:v>54.63736218948055</c:v>
                </c:pt>
                <c:pt idx="745">
                  <c:v>53.0306995677168</c:v>
                </c:pt>
                <c:pt idx="746">
                  <c:v>52.36047272103444</c:v>
                </c:pt>
                <c:pt idx="747">
                  <c:v>52.09589445474523</c:v>
                </c:pt>
                <c:pt idx="748">
                  <c:v>52.93754122305825</c:v>
                </c:pt>
                <c:pt idx="749">
                  <c:v>53.04669070540433</c:v>
                </c:pt>
                <c:pt idx="750">
                  <c:v>52.83126496631517</c:v>
                </c:pt>
                <c:pt idx="751">
                  <c:v>54.90211519348926</c:v>
                </c:pt>
                <c:pt idx="752">
                  <c:v>53.30719516325584</c:v>
                </c:pt>
                <c:pt idx="753">
                  <c:v>55.08296650143239</c:v>
                </c:pt>
                <c:pt idx="754">
                  <c:v>54.44514081334209</c:v>
                </c:pt>
                <c:pt idx="755">
                  <c:v>55.73145217373393</c:v>
                </c:pt>
                <c:pt idx="756">
                  <c:v>54.2139593558102</c:v>
                </c:pt>
                <c:pt idx="757">
                  <c:v>56.19963463045191</c:v>
                </c:pt>
                <c:pt idx="758">
                  <c:v>56.08424172752861</c:v>
                </c:pt>
                <c:pt idx="759">
                  <c:v>55.72782256563279</c:v>
                </c:pt>
                <c:pt idx="760">
                  <c:v>55.82933440191537</c:v>
                </c:pt>
                <c:pt idx="761">
                  <c:v>55.39761411337049</c:v>
                </c:pt>
                <c:pt idx="762">
                  <c:v>56.25102112933942</c:v>
                </c:pt>
                <c:pt idx="763">
                  <c:v>53.81353999086442</c:v>
                </c:pt>
                <c:pt idx="764">
                  <c:v>54.9329782972656</c:v>
                </c:pt>
                <c:pt idx="765">
                  <c:v>54.44880424993691</c:v>
                </c:pt>
                <c:pt idx="766">
                  <c:v>55.76958999935965</c:v>
                </c:pt>
                <c:pt idx="767">
                  <c:v>55.88087692100709</c:v>
                </c:pt>
                <c:pt idx="768">
                  <c:v>56.20183349795449</c:v>
                </c:pt>
                <c:pt idx="769">
                  <c:v>54.85138205578698</c:v>
                </c:pt>
                <c:pt idx="770">
                  <c:v>56.08646562511451</c:v>
                </c:pt>
                <c:pt idx="771">
                  <c:v>56.71807120579891</c:v>
                </c:pt>
                <c:pt idx="772">
                  <c:v>54.96371597152701</c:v>
                </c:pt>
                <c:pt idx="773">
                  <c:v>55.08280581097572</c:v>
                </c:pt>
                <c:pt idx="774">
                  <c:v>53.63220300364736</c:v>
                </c:pt>
                <c:pt idx="775">
                  <c:v>55.18936941179849</c:v>
                </c:pt>
                <c:pt idx="776">
                  <c:v>54.16436426340861</c:v>
                </c:pt>
                <c:pt idx="777">
                  <c:v>56.01278527502864</c:v>
                </c:pt>
                <c:pt idx="778">
                  <c:v>52.54936018317905</c:v>
                </c:pt>
                <c:pt idx="779">
                  <c:v>55.66818966355281</c:v>
                </c:pt>
                <c:pt idx="780">
                  <c:v>52.49844335506815</c:v>
                </c:pt>
                <c:pt idx="781">
                  <c:v>53.20630130629146</c:v>
                </c:pt>
                <c:pt idx="782">
                  <c:v>51.55070921937696</c:v>
                </c:pt>
                <c:pt idx="783">
                  <c:v>53.57288792104375</c:v>
                </c:pt>
                <c:pt idx="784">
                  <c:v>54.54882424593448</c:v>
                </c:pt>
                <c:pt idx="785">
                  <c:v>54.58586675061034</c:v>
                </c:pt>
                <c:pt idx="786">
                  <c:v>54.55498496131833</c:v>
                </c:pt>
                <c:pt idx="787">
                  <c:v>51.25487691609642</c:v>
                </c:pt>
                <c:pt idx="788">
                  <c:v>51.5624388965619</c:v>
                </c:pt>
                <c:pt idx="789">
                  <c:v>52.34184827363837</c:v>
                </c:pt>
                <c:pt idx="790">
                  <c:v>55.05999494011784</c:v>
                </c:pt>
                <c:pt idx="791">
                  <c:v>55.71473353170265</c:v>
                </c:pt>
                <c:pt idx="792">
                  <c:v>57.19190544083507</c:v>
                </c:pt>
                <c:pt idx="793">
                  <c:v>58.96675459364816</c:v>
                </c:pt>
                <c:pt idx="794">
                  <c:v>58.59650511185367</c:v>
                </c:pt>
                <c:pt idx="795">
                  <c:v>58.18490693866503</c:v>
                </c:pt>
                <c:pt idx="796">
                  <c:v>58.10599601466507</c:v>
                </c:pt>
                <c:pt idx="797">
                  <c:v>58.08150404201967</c:v>
                </c:pt>
                <c:pt idx="798">
                  <c:v>59.48665328731982</c:v>
                </c:pt>
                <c:pt idx="799">
                  <c:v>60.08867509327196</c:v>
                </c:pt>
                <c:pt idx="800">
                  <c:v>60.35154545582851</c:v>
                </c:pt>
                <c:pt idx="801">
                  <c:v>61.4077068533653</c:v>
                </c:pt>
                <c:pt idx="802">
                  <c:v>59.53748592449124</c:v>
                </c:pt>
                <c:pt idx="803">
                  <c:v>61.01913215798494</c:v>
                </c:pt>
                <c:pt idx="804">
                  <c:v>58.95304220186912</c:v>
                </c:pt>
                <c:pt idx="805">
                  <c:v>60.7329742730145</c:v>
                </c:pt>
                <c:pt idx="806">
                  <c:v>61.7759049723948</c:v>
                </c:pt>
                <c:pt idx="807">
                  <c:v>62.15878872402815</c:v>
                </c:pt>
                <c:pt idx="808">
                  <c:v>61.10962902236346</c:v>
                </c:pt>
                <c:pt idx="809">
                  <c:v>62.13370581102358</c:v>
                </c:pt>
                <c:pt idx="810">
                  <c:v>62.36405779340109</c:v>
                </c:pt>
                <c:pt idx="811">
                  <c:v>61.53810116478032</c:v>
                </c:pt>
                <c:pt idx="812">
                  <c:v>62.196937228576</c:v>
                </c:pt>
                <c:pt idx="813">
                  <c:v>60.73753922828207</c:v>
                </c:pt>
                <c:pt idx="814">
                  <c:v>62.68872402812901</c:v>
                </c:pt>
                <c:pt idx="815">
                  <c:v>60.06923171856203</c:v>
                </c:pt>
                <c:pt idx="816">
                  <c:v>61.36978407435792</c:v>
                </c:pt>
                <c:pt idx="817">
                  <c:v>60.72056592882935</c:v>
                </c:pt>
                <c:pt idx="818">
                  <c:v>62.54025054341206</c:v>
                </c:pt>
                <c:pt idx="819">
                  <c:v>63.10838262852083</c:v>
                </c:pt>
                <c:pt idx="820">
                  <c:v>62.85990492400586</c:v>
                </c:pt>
                <c:pt idx="821">
                  <c:v>61.14785144807031</c:v>
                </c:pt>
                <c:pt idx="822">
                  <c:v>61.45749113133198</c:v>
                </c:pt>
                <c:pt idx="823">
                  <c:v>62.10928922940056</c:v>
                </c:pt>
                <c:pt idx="824">
                  <c:v>60.85478238509585</c:v>
                </c:pt>
                <c:pt idx="825">
                  <c:v>61.5765263523856</c:v>
                </c:pt>
                <c:pt idx="826">
                  <c:v>59.49634331144006</c:v>
                </c:pt>
                <c:pt idx="827">
                  <c:v>61.91717738986868</c:v>
                </c:pt>
                <c:pt idx="828">
                  <c:v>62.28883294479132</c:v>
                </c:pt>
                <c:pt idx="829">
                  <c:v>61.58627283548477</c:v>
                </c:pt>
                <c:pt idx="830">
                  <c:v>58.34365834653701</c:v>
                </c:pt>
                <c:pt idx="831">
                  <c:v>61.60474726107771</c:v>
                </c:pt>
                <c:pt idx="832">
                  <c:v>62.54280367935063</c:v>
                </c:pt>
                <c:pt idx="833">
                  <c:v>61.96472542099621</c:v>
                </c:pt>
                <c:pt idx="834">
                  <c:v>60.95856744258695</c:v>
                </c:pt>
                <c:pt idx="835">
                  <c:v>61.32233598144146</c:v>
                </c:pt>
                <c:pt idx="836">
                  <c:v>62.14567625130276</c:v>
                </c:pt>
                <c:pt idx="837">
                  <c:v>60.71155977800194</c:v>
                </c:pt>
                <c:pt idx="838">
                  <c:v>60.80283078290256</c:v>
                </c:pt>
                <c:pt idx="839">
                  <c:v>56.19072162305414</c:v>
                </c:pt>
                <c:pt idx="840">
                  <c:v>56.97488619420191</c:v>
                </c:pt>
                <c:pt idx="841">
                  <c:v>56.5548562409915</c:v>
                </c:pt>
                <c:pt idx="842">
                  <c:v>58.94804250616554</c:v>
                </c:pt>
                <c:pt idx="843">
                  <c:v>60.2236083596967</c:v>
                </c:pt>
                <c:pt idx="844">
                  <c:v>62.01142133259638</c:v>
                </c:pt>
                <c:pt idx="845">
                  <c:v>63.67601972409173</c:v>
                </c:pt>
                <c:pt idx="846">
                  <c:v>63.64823542555437</c:v>
                </c:pt>
                <c:pt idx="847">
                  <c:v>64.91841034546188</c:v>
                </c:pt>
                <c:pt idx="848">
                  <c:v>63.61115052482569</c:v>
                </c:pt>
                <c:pt idx="849">
                  <c:v>63.55665563152955</c:v>
                </c:pt>
                <c:pt idx="850">
                  <c:v>63.82520502961997</c:v>
                </c:pt>
                <c:pt idx="851">
                  <c:v>63.93494785367851</c:v>
                </c:pt>
                <c:pt idx="852">
                  <c:v>63.26886660085031</c:v>
                </c:pt>
                <c:pt idx="853">
                  <c:v>65.31153864312553</c:v>
                </c:pt>
                <c:pt idx="854">
                  <c:v>63.7105654104535</c:v>
                </c:pt>
                <c:pt idx="855">
                  <c:v>64.33901811631578</c:v>
                </c:pt>
                <c:pt idx="856">
                  <c:v>63.51402900712898</c:v>
                </c:pt>
                <c:pt idx="857">
                  <c:v>64.29435084685053</c:v>
                </c:pt>
                <c:pt idx="858">
                  <c:v>64.69961139991407</c:v>
                </c:pt>
                <c:pt idx="859">
                  <c:v>64.20057730950617</c:v>
                </c:pt>
                <c:pt idx="860">
                  <c:v>64.2931507941101</c:v>
                </c:pt>
                <c:pt idx="861">
                  <c:v>64.9698148051472</c:v>
                </c:pt>
                <c:pt idx="862">
                  <c:v>66.17569993874336</c:v>
                </c:pt>
                <c:pt idx="863">
                  <c:v>64.60496753605882</c:v>
                </c:pt>
                <c:pt idx="864">
                  <c:v>65.59514680428624</c:v>
                </c:pt>
                <c:pt idx="865">
                  <c:v>64.95107988565723</c:v>
                </c:pt>
                <c:pt idx="866">
                  <c:v>65.97382804698422</c:v>
                </c:pt>
                <c:pt idx="867">
                  <c:v>65.53430560591998</c:v>
                </c:pt>
                <c:pt idx="868">
                  <c:v>65.9941227409189</c:v>
                </c:pt>
                <c:pt idx="869">
                  <c:v>64.91677058798999</c:v>
                </c:pt>
                <c:pt idx="870">
                  <c:v>66.34861696333544</c:v>
                </c:pt>
                <c:pt idx="871">
                  <c:v>66.84164727380226</c:v>
                </c:pt>
                <c:pt idx="872">
                  <c:v>66.57459448471645</c:v>
                </c:pt>
                <c:pt idx="873">
                  <c:v>64.50980744212005</c:v>
                </c:pt>
                <c:pt idx="874">
                  <c:v>64.11762001672331</c:v>
                </c:pt>
                <c:pt idx="875">
                  <c:v>64.06237392854773</c:v>
                </c:pt>
                <c:pt idx="876">
                  <c:v>63.4095324019131</c:v>
                </c:pt>
                <c:pt idx="877">
                  <c:v>63.68150566776239</c:v>
                </c:pt>
                <c:pt idx="878">
                  <c:v>61.38214195339785</c:v>
                </c:pt>
                <c:pt idx="879">
                  <c:v>61.05553054975672</c:v>
                </c:pt>
                <c:pt idx="880">
                  <c:v>56.75308262866274</c:v>
                </c:pt>
                <c:pt idx="881">
                  <c:v>53.23286756874813</c:v>
                </c:pt>
                <c:pt idx="882">
                  <c:v>47.85318122531211</c:v>
                </c:pt>
                <c:pt idx="883">
                  <c:v>47.43553485077144</c:v>
                </c:pt>
                <c:pt idx="884">
                  <c:v>47.77820097150002</c:v>
                </c:pt>
                <c:pt idx="885">
                  <c:v>48.94546661323891</c:v>
                </c:pt>
                <c:pt idx="886">
                  <c:v>49.55381967940793</c:v>
                </c:pt>
                <c:pt idx="887">
                  <c:v>50.5001041700702</c:v>
                </c:pt>
                <c:pt idx="888">
                  <c:v>52.06051303291313</c:v>
                </c:pt>
                <c:pt idx="889">
                  <c:v>52.17913434188714</c:v>
                </c:pt>
                <c:pt idx="890">
                  <c:v>53.01540117439892</c:v>
                </c:pt>
                <c:pt idx="891">
                  <c:v>51.03548128726631</c:v>
                </c:pt>
                <c:pt idx="892">
                  <c:v>52.03240438098014</c:v>
                </c:pt>
                <c:pt idx="893">
                  <c:v>49.9106889281669</c:v>
                </c:pt>
                <c:pt idx="894">
                  <c:v>52.22846612626175</c:v>
                </c:pt>
                <c:pt idx="895">
                  <c:v>53.24549180095244</c:v>
                </c:pt>
                <c:pt idx="896">
                  <c:v>53.47969563738377</c:v>
                </c:pt>
                <c:pt idx="897">
                  <c:v>54.07767886724203</c:v>
                </c:pt>
                <c:pt idx="898">
                  <c:v>53.67742854246158</c:v>
                </c:pt>
                <c:pt idx="899">
                  <c:v>54.27517779896758</c:v>
                </c:pt>
                <c:pt idx="900">
                  <c:v>53.25074206951646</c:v>
                </c:pt>
                <c:pt idx="901">
                  <c:v>53.81183038568393</c:v>
                </c:pt>
                <c:pt idx="902">
                  <c:v>54.07501829808827</c:v>
                </c:pt>
                <c:pt idx="903">
                  <c:v>54.81036711622446</c:v>
                </c:pt>
                <c:pt idx="904">
                  <c:v>54.97820725426815</c:v>
                </c:pt>
                <c:pt idx="905">
                  <c:v>56.29887446691334</c:v>
                </c:pt>
                <c:pt idx="906">
                  <c:v>56.52672086026436</c:v>
                </c:pt>
                <c:pt idx="907">
                  <c:v>56.36031769339576</c:v>
                </c:pt>
                <c:pt idx="908">
                  <c:v>54.7852252732353</c:v>
                </c:pt>
                <c:pt idx="909">
                  <c:v>54.85185859069971</c:v>
                </c:pt>
                <c:pt idx="910">
                  <c:v>54.33445059108438</c:v>
                </c:pt>
                <c:pt idx="911">
                  <c:v>53.39863395818075</c:v>
                </c:pt>
                <c:pt idx="912">
                  <c:v>52.64612760077213</c:v>
                </c:pt>
                <c:pt idx="913">
                  <c:v>51.37977563530511</c:v>
                </c:pt>
                <c:pt idx="914">
                  <c:v>50.70042505875102</c:v>
                </c:pt>
                <c:pt idx="915">
                  <c:v>48.6909428733399</c:v>
                </c:pt>
                <c:pt idx="916">
                  <c:v>47.36125218735791</c:v>
                </c:pt>
                <c:pt idx="917">
                  <c:v>45.4506655593236</c:v>
                </c:pt>
                <c:pt idx="918">
                  <c:v>45.98791526363328</c:v>
                </c:pt>
                <c:pt idx="919">
                  <c:v>45.71378036074091</c:v>
                </c:pt>
                <c:pt idx="920">
                  <c:v>44.98387370565269</c:v>
                </c:pt>
                <c:pt idx="921">
                  <c:v>44.8637989234132</c:v>
                </c:pt>
                <c:pt idx="922">
                  <c:v>45.03230621792853</c:v>
                </c:pt>
                <c:pt idx="923">
                  <c:v>45.4382691886978</c:v>
                </c:pt>
                <c:pt idx="924">
                  <c:v>46.00884170651479</c:v>
                </c:pt>
                <c:pt idx="925">
                  <c:v>46.83108754553949</c:v>
                </c:pt>
                <c:pt idx="926">
                  <c:v>47.00085852234209</c:v>
                </c:pt>
                <c:pt idx="927">
                  <c:v>47.69885443808878</c:v>
                </c:pt>
                <c:pt idx="928">
                  <c:v>47.68616524580646</c:v>
                </c:pt>
                <c:pt idx="929">
                  <c:v>47.94562358564534</c:v>
                </c:pt>
                <c:pt idx="930">
                  <c:v>47.62669140733632</c:v>
                </c:pt>
                <c:pt idx="931">
                  <c:v>48.72432257381978</c:v>
                </c:pt>
                <c:pt idx="932">
                  <c:v>49.10619655163531</c:v>
                </c:pt>
                <c:pt idx="933">
                  <c:v>49.33456986173749</c:v>
                </c:pt>
                <c:pt idx="934">
                  <c:v>49.57318600034526</c:v>
                </c:pt>
                <c:pt idx="935">
                  <c:v>49.62642560716543</c:v>
                </c:pt>
                <c:pt idx="936">
                  <c:v>50.37988321774915</c:v>
                </c:pt>
                <c:pt idx="937">
                  <c:v>50.36821412293502</c:v>
                </c:pt>
                <c:pt idx="938">
                  <c:v>51.02851541895707</c:v>
                </c:pt>
                <c:pt idx="939">
                  <c:v>50.06850147745853</c:v>
                </c:pt>
                <c:pt idx="940">
                  <c:v>51.20927027823045</c:v>
                </c:pt>
                <c:pt idx="941">
                  <c:v>50.94353303058926</c:v>
                </c:pt>
                <c:pt idx="942">
                  <c:v>51.6053062849718</c:v>
                </c:pt>
                <c:pt idx="943">
                  <c:v>51.10282012891442</c:v>
                </c:pt>
                <c:pt idx="944">
                  <c:v>51.21311017805142</c:v>
                </c:pt>
                <c:pt idx="945">
                  <c:v>51.57189118004039</c:v>
                </c:pt>
                <c:pt idx="946">
                  <c:v>51.10379380152984</c:v>
                </c:pt>
                <c:pt idx="947">
                  <c:v>52.71483097974316</c:v>
                </c:pt>
                <c:pt idx="948">
                  <c:v>53.07924261190387</c:v>
                </c:pt>
                <c:pt idx="949">
                  <c:v>53.91036558684394</c:v>
                </c:pt>
                <c:pt idx="950">
                  <c:v>53.81361052832221</c:v>
                </c:pt>
                <c:pt idx="951">
                  <c:v>53.98121618510179</c:v>
                </c:pt>
                <c:pt idx="952">
                  <c:v>52.41532640196705</c:v>
                </c:pt>
                <c:pt idx="953">
                  <c:v>50.4939378478206</c:v>
                </c:pt>
                <c:pt idx="954">
                  <c:v>43.85842687734688</c:v>
                </c:pt>
                <c:pt idx="955">
                  <c:v>38.09330687541902</c:v>
                </c:pt>
                <c:pt idx="956">
                  <c:v>41.7205753237568</c:v>
                </c:pt>
                <c:pt idx="957">
                  <c:v>46.21436554307983</c:v>
                </c:pt>
                <c:pt idx="958">
                  <c:v>47.95333212342542</c:v>
                </c:pt>
                <c:pt idx="959">
                  <c:v>49.49201371415046</c:v>
                </c:pt>
                <c:pt idx="960">
                  <c:v>50.1502489931215</c:v>
                </c:pt>
                <c:pt idx="961">
                  <c:v>50.70657248914257</c:v>
                </c:pt>
                <c:pt idx="962">
                  <c:v>51.6458892229892</c:v>
                </c:pt>
                <c:pt idx="963">
                  <c:v>52.0707930104247</c:v>
                </c:pt>
                <c:pt idx="964">
                  <c:v>53.01704858402859</c:v>
                </c:pt>
                <c:pt idx="965">
                  <c:v>53.28082348069334</c:v>
                </c:pt>
                <c:pt idx="966">
                  <c:v>54.04060480658958</c:v>
                </c:pt>
                <c:pt idx="967">
                  <c:v>54.43342977505197</c:v>
                </c:pt>
                <c:pt idx="968">
                  <c:v>54.30527651556619</c:v>
                </c:pt>
                <c:pt idx="969">
                  <c:v>53.76909026514623</c:v>
                </c:pt>
                <c:pt idx="970">
                  <c:v>54.14275744951596</c:v>
                </c:pt>
                <c:pt idx="971">
                  <c:v>54.65395230262777</c:v>
                </c:pt>
                <c:pt idx="972">
                  <c:v>54.62661085836206</c:v>
                </c:pt>
                <c:pt idx="973">
                  <c:v>54.06035606109001</c:v>
                </c:pt>
                <c:pt idx="974">
                  <c:v>54.00800765337556</c:v>
                </c:pt>
                <c:pt idx="975">
                  <c:v>54.43585975889147</c:v>
                </c:pt>
                <c:pt idx="976">
                  <c:v>54.501068199562</c:v>
                </c:pt>
                <c:pt idx="977">
                  <c:v>54.99053439441565</c:v>
                </c:pt>
                <c:pt idx="978">
                  <c:v>54.27171346840835</c:v>
                </c:pt>
                <c:pt idx="979">
                  <c:v>54.61813803987732</c:v>
                </c:pt>
                <c:pt idx="980">
                  <c:v>54.4011854252613</c:v>
                </c:pt>
                <c:pt idx="981">
                  <c:v>54.03431447101536</c:v>
                </c:pt>
                <c:pt idx="982">
                  <c:v>53.28408766273517</c:v>
                </c:pt>
                <c:pt idx="983">
                  <c:v>53.00156880815597</c:v>
                </c:pt>
                <c:pt idx="984">
                  <c:v>53.05126069522014</c:v>
                </c:pt>
                <c:pt idx="985">
                  <c:v>52.63889505635205</c:v>
                </c:pt>
                <c:pt idx="986">
                  <c:v>52.74434115758815</c:v>
                </c:pt>
                <c:pt idx="987">
                  <c:v>52.02788119380917</c:v>
                </c:pt>
                <c:pt idx="988">
                  <c:v>52.23049451860161</c:v>
                </c:pt>
                <c:pt idx="989">
                  <c:v>51.82304820321066</c:v>
                </c:pt>
                <c:pt idx="990">
                  <c:v>52.46926550867249</c:v>
                </c:pt>
                <c:pt idx="991">
                  <c:v>50.92051586240746</c:v>
                </c:pt>
                <c:pt idx="992">
                  <c:v>51.81786696074439</c:v>
                </c:pt>
                <c:pt idx="993">
                  <c:v>52.04706267575456</c:v>
                </c:pt>
                <c:pt idx="994">
                  <c:v>51.7294769979552</c:v>
                </c:pt>
                <c:pt idx="995">
                  <c:v>50.82086481293235</c:v>
                </c:pt>
                <c:pt idx="996">
                  <c:v>50.98785574975235</c:v>
                </c:pt>
                <c:pt idx="997">
                  <c:v>51.03218752600738</c:v>
                </c:pt>
                <c:pt idx="998">
                  <c:v>50.31192337735771</c:v>
                </c:pt>
                <c:pt idx="999">
                  <c:v>50.73993034426505</c:v>
                </c:pt>
                <c:pt idx="1000">
                  <c:v>50.30453545679471</c:v>
                </c:pt>
                <c:pt idx="1001">
                  <c:v>50.6394722287972</c:v>
                </c:pt>
                <c:pt idx="1002">
                  <c:v>50.89991036954533</c:v>
                </c:pt>
                <c:pt idx="1003">
                  <c:v>51.21120846906148</c:v>
                </c:pt>
                <c:pt idx="1004">
                  <c:v>50.80148107198303</c:v>
                </c:pt>
                <c:pt idx="1005">
                  <c:v>52.588265175107</c:v>
                </c:pt>
                <c:pt idx="1006">
                  <c:v>53.78229476472984</c:v>
                </c:pt>
                <c:pt idx="1007">
                  <c:v>55.63538119789221</c:v>
                </c:pt>
                <c:pt idx="1008">
                  <c:v>55.55990502994678</c:v>
                </c:pt>
                <c:pt idx="1009">
                  <c:v>55.96560250103109</c:v>
                </c:pt>
                <c:pt idx="1010">
                  <c:v>56.4285174268717</c:v>
                </c:pt>
                <c:pt idx="1011">
                  <c:v>56.45052869521276</c:v>
                </c:pt>
                <c:pt idx="1012">
                  <c:v>56.94959452087131</c:v>
                </c:pt>
                <c:pt idx="1013">
                  <c:v>56.55071609739993</c:v>
                </c:pt>
                <c:pt idx="1014">
                  <c:v>56.9481901057114</c:v>
                </c:pt>
                <c:pt idx="1015">
                  <c:v>57.37346206952763</c:v>
                </c:pt>
                <c:pt idx="1016">
                  <c:v>57.7334330483101</c:v>
                </c:pt>
                <c:pt idx="1017">
                  <c:v>57.0400633649775</c:v>
                </c:pt>
                <c:pt idx="1018">
                  <c:v>57.85800759330156</c:v>
                </c:pt>
                <c:pt idx="1019">
                  <c:v>58.23805242240806</c:v>
                </c:pt>
                <c:pt idx="1020">
                  <c:v>58.27527748684915</c:v>
                </c:pt>
                <c:pt idx="1021">
                  <c:v>58.15945386641313</c:v>
                </c:pt>
                <c:pt idx="1022">
                  <c:v>58.44184769250842</c:v>
                </c:pt>
                <c:pt idx="1023">
                  <c:v>58.55304999737488</c:v>
                </c:pt>
                <c:pt idx="1024">
                  <c:v>59.44610042513121</c:v>
                </c:pt>
                <c:pt idx="1025">
                  <c:v>59.81410533849401</c:v>
                </c:pt>
                <c:pt idx="1026">
                  <c:v>59.78453633165773</c:v>
                </c:pt>
                <c:pt idx="1027">
                  <c:v>60.31044574981701</c:v>
                </c:pt>
                <c:pt idx="1028">
                  <c:v>60.2822498552557</c:v>
                </c:pt>
                <c:pt idx="1029">
                  <c:v>60.89631656267751</c:v>
                </c:pt>
                <c:pt idx="1030">
                  <c:v>60.32171666105476</c:v>
                </c:pt>
                <c:pt idx="1031">
                  <c:v>60.76457887158624</c:v>
                </c:pt>
                <c:pt idx="1032">
                  <c:v>60.77819262014617</c:v>
                </c:pt>
                <c:pt idx="1033">
                  <c:v>60.5327647296661</c:v>
                </c:pt>
                <c:pt idx="1034">
                  <c:v>60.28678090825485</c:v>
                </c:pt>
                <c:pt idx="1035">
                  <c:v>60.08210527636287</c:v>
                </c:pt>
                <c:pt idx="1036">
                  <c:v>60.42926417316171</c:v>
                </c:pt>
                <c:pt idx="1037">
                  <c:v>60.32788497691708</c:v>
                </c:pt>
                <c:pt idx="1038">
                  <c:v>60.77555486966526</c:v>
                </c:pt>
                <c:pt idx="1039">
                  <c:v>59.58471492085854</c:v>
                </c:pt>
                <c:pt idx="1040">
                  <c:v>60.43446639458208</c:v>
                </c:pt>
                <c:pt idx="1041">
                  <c:v>60.6229595933867</c:v>
                </c:pt>
                <c:pt idx="1042">
                  <c:v>61.09240784543978</c:v>
                </c:pt>
                <c:pt idx="1043">
                  <c:v>59.47696159756871</c:v>
                </c:pt>
                <c:pt idx="1044">
                  <c:v>60.4359385357839</c:v>
                </c:pt>
                <c:pt idx="1045">
                  <c:v>61.2406550149696</c:v>
                </c:pt>
                <c:pt idx="1046">
                  <c:v>61.202888642608</c:v>
                </c:pt>
                <c:pt idx="1047">
                  <c:v>60.84968829861426</c:v>
                </c:pt>
                <c:pt idx="1048">
                  <c:v>60.56430559026753</c:v>
                </c:pt>
                <c:pt idx="1049">
                  <c:v>61.29910735416694</c:v>
                </c:pt>
                <c:pt idx="1050">
                  <c:v>61.09400263314561</c:v>
                </c:pt>
                <c:pt idx="1051">
                  <c:v>61.12652965685569</c:v>
                </c:pt>
                <c:pt idx="1052">
                  <c:v>60.83771699242762</c:v>
                </c:pt>
                <c:pt idx="1053">
                  <c:v>61.52287786143078</c:v>
                </c:pt>
                <c:pt idx="1054">
                  <c:v>62.12435279343088</c:v>
                </c:pt>
                <c:pt idx="1055">
                  <c:v>62.61317962227985</c:v>
                </c:pt>
                <c:pt idx="1056">
                  <c:v>62.68122145055137</c:v>
                </c:pt>
                <c:pt idx="1057">
                  <c:v>62.55477142524043</c:v>
                </c:pt>
                <c:pt idx="1058">
                  <c:v>62.66474394007442</c:v>
                </c:pt>
                <c:pt idx="1059">
                  <c:v>62.9460190635249</c:v>
                </c:pt>
                <c:pt idx="1060">
                  <c:v>62.5547264505703</c:v>
                </c:pt>
                <c:pt idx="1061">
                  <c:v>62.60868999643284</c:v>
                </c:pt>
                <c:pt idx="1062">
                  <c:v>63.0437088190079</c:v>
                </c:pt>
                <c:pt idx="1063">
                  <c:v>63.10990624972234</c:v>
                </c:pt>
                <c:pt idx="1064">
                  <c:v>63.35257625920818</c:v>
                </c:pt>
                <c:pt idx="1065">
                  <c:v>62.9608281695717</c:v>
                </c:pt>
                <c:pt idx="1066">
                  <c:v>63.42811757044156</c:v>
                </c:pt>
                <c:pt idx="1067">
                  <c:v>63.17728879450906</c:v>
                </c:pt>
                <c:pt idx="1068">
                  <c:v>63.95479166841682</c:v>
                </c:pt>
                <c:pt idx="1069">
                  <c:v>63.10958732453186</c:v>
                </c:pt>
                <c:pt idx="1070">
                  <c:v>63.95437207411188</c:v>
                </c:pt>
                <c:pt idx="1071">
                  <c:v>64.38295346376971</c:v>
                </c:pt>
                <c:pt idx="1072">
                  <c:v>64.20576640392105</c:v>
                </c:pt>
                <c:pt idx="1073">
                  <c:v>64.36213733978006</c:v>
                </c:pt>
                <c:pt idx="1074">
                  <c:v>64.52470886449932</c:v>
                </c:pt>
                <c:pt idx="1075">
                  <c:v>65.15820197739889</c:v>
                </c:pt>
                <c:pt idx="1076">
                  <c:v>65.2477300707147</c:v>
                </c:pt>
                <c:pt idx="1077">
                  <c:v>65.43235020479155</c:v>
                </c:pt>
                <c:pt idx="1078">
                  <c:v>64.87101896080044</c:v>
                </c:pt>
                <c:pt idx="1079">
                  <c:v>65.3643696783396</c:v>
                </c:pt>
                <c:pt idx="1080">
                  <c:v>65.36412723156728</c:v>
                </c:pt>
                <c:pt idx="1081">
                  <c:v>65.88114025622659</c:v>
                </c:pt>
                <c:pt idx="1082">
                  <c:v>65.57940127438106</c:v>
                </c:pt>
                <c:pt idx="1083">
                  <c:v>66.24445367493625</c:v>
                </c:pt>
                <c:pt idx="1084">
                  <c:v>66.59092717488112</c:v>
                </c:pt>
                <c:pt idx="1085">
                  <c:v>66.39727576033308</c:v>
                </c:pt>
                <c:pt idx="1086">
                  <c:v>66.4151185333684</c:v>
                </c:pt>
                <c:pt idx="1087">
                  <c:v>65.72876616392837</c:v>
                </c:pt>
                <c:pt idx="1088">
                  <c:v>66.43068906457274</c:v>
                </c:pt>
                <c:pt idx="1089">
                  <c:v>66.57740404760371</c:v>
                </c:pt>
                <c:pt idx="1090">
                  <c:v>67.30093736694909</c:v>
                </c:pt>
                <c:pt idx="1091">
                  <c:v>65.90547161387236</c:v>
                </c:pt>
                <c:pt idx="1092">
                  <c:v>67.52932800212147</c:v>
                </c:pt>
                <c:pt idx="1093">
                  <c:v>67.87538444110682</c:v>
                </c:pt>
                <c:pt idx="1094">
                  <c:v>68.2863331612643</c:v>
                </c:pt>
                <c:pt idx="1095">
                  <c:v>66.96673522644321</c:v>
                </c:pt>
                <c:pt idx="1096">
                  <c:v>67.66219027821871</c:v>
                </c:pt>
                <c:pt idx="1097">
                  <c:v>68.52093079783128</c:v>
                </c:pt>
                <c:pt idx="1098">
                  <c:v>68.88318520911795</c:v>
                </c:pt>
                <c:pt idx="1099">
                  <c:v>69.04459546204644</c:v>
                </c:pt>
                <c:pt idx="1100">
                  <c:v>68.54267474569273</c:v>
                </c:pt>
                <c:pt idx="1101">
                  <c:v>68.95074174248012</c:v>
                </c:pt>
                <c:pt idx="1102">
                  <c:v>68.66442682878827</c:v>
                </c:pt>
                <c:pt idx="1103">
                  <c:v>69.05125662995477</c:v>
                </c:pt>
                <c:pt idx="1104">
                  <c:v>68.44229138964554</c:v>
                </c:pt>
                <c:pt idx="1105">
                  <c:v>68.82164645770341</c:v>
                </c:pt>
                <c:pt idx="1106">
                  <c:v>69.21277270187294</c:v>
                </c:pt>
                <c:pt idx="1107">
                  <c:v>69.35540571059732</c:v>
                </c:pt>
                <c:pt idx="1108">
                  <c:v>68.7942422881451</c:v>
                </c:pt>
                <c:pt idx="1109">
                  <c:v>68.82341078626676</c:v>
                </c:pt>
                <c:pt idx="1110">
                  <c:v>68.86125186700441</c:v>
                </c:pt>
                <c:pt idx="1111">
                  <c:v>69.05474752456385</c:v>
                </c:pt>
                <c:pt idx="1112">
                  <c:v>69.11397169317327</c:v>
                </c:pt>
                <c:pt idx="1113">
                  <c:v>68.36279862618694</c:v>
                </c:pt>
                <c:pt idx="1114">
                  <c:v>68.96453791943247</c:v>
                </c:pt>
                <c:pt idx="1115">
                  <c:v>68.79204104910023</c:v>
                </c:pt>
                <c:pt idx="1116">
                  <c:v>69.2390062216192</c:v>
                </c:pt>
                <c:pt idx="1117">
                  <c:v>67.98091080740851</c:v>
                </c:pt>
                <c:pt idx="1118">
                  <c:v>68.77469346644</c:v>
                </c:pt>
                <c:pt idx="1119">
                  <c:v>69.17320859741292</c:v>
                </c:pt>
                <c:pt idx="1120">
                  <c:v>69.30112296766722</c:v>
                </c:pt>
                <c:pt idx="1121">
                  <c:v>68.8616158385492</c:v>
                </c:pt>
                <c:pt idx="1122">
                  <c:v>69.13463968472218</c:v>
                </c:pt>
                <c:pt idx="1123">
                  <c:v>69.70027031310393</c:v>
                </c:pt>
                <c:pt idx="1124">
                  <c:v>69.26331169080295</c:v>
                </c:pt>
                <c:pt idx="1125">
                  <c:v>69.98520263258314</c:v>
                </c:pt>
                <c:pt idx="1126">
                  <c:v>69.1152133915829</c:v>
                </c:pt>
                <c:pt idx="1127">
                  <c:v>70.11930495514133</c:v>
                </c:pt>
                <c:pt idx="1128">
                  <c:v>69.74012013747912</c:v>
                </c:pt>
                <c:pt idx="1129">
                  <c:v>70.2085118463462</c:v>
                </c:pt>
                <c:pt idx="1130">
                  <c:v>69.7705504272614</c:v>
                </c:pt>
                <c:pt idx="1131">
                  <c:v>70.24781539978193</c:v>
                </c:pt>
                <c:pt idx="1132">
                  <c:v>70.4359848390459</c:v>
                </c:pt>
                <c:pt idx="1133">
                  <c:v>70.64510565372761</c:v>
                </c:pt>
                <c:pt idx="1134">
                  <c:v>70.33952989376959</c:v>
                </c:pt>
                <c:pt idx="1135">
                  <c:v>70.53201154362256</c:v>
                </c:pt>
                <c:pt idx="1136">
                  <c:v>70.92572333420734</c:v>
                </c:pt>
                <c:pt idx="1137">
                  <c:v>71.04450153355826</c:v>
                </c:pt>
                <c:pt idx="1138">
                  <c:v>71.19007367644349</c:v>
                </c:pt>
                <c:pt idx="1139">
                  <c:v>69.83921262109448</c:v>
                </c:pt>
                <c:pt idx="1140">
                  <c:v>71.00895534201126</c:v>
                </c:pt>
                <c:pt idx="1141">
                  <c:v>70.78879270665047</c:v>
                </c:pt>
                <c:pt idx="1142">
                  <c:v>71.39490239736949</c:v>
                </c:pt>
                <c:pt idx="1143">
                  <c:v>70.05236982185653</c:v>
                </c:pt>
                <c:pt idx="1144">
                  <c:v>71.21366878379878</c:v>
                </c:pt>
                <c:pt idx="1145">
                  <c:v>71.67747051192995</c:v>
                </c:pt>
                <c:pt idx="1146">
                  <c:v>71.89344500945002</c:v>
                </c:pt>
                <c:pt idx="1147">
                  <c:v>72.00843711549604</c:v>
                </c:pt>
                <c:pt idx="1148">
                  <c:v>71.06891635521843</c:v>
                </c:pt>
                <c:pt idx="1149">
                  <c:v>71.82393091875869</c:v>
                </c:pt>
                <c:pt idx="1150">
                  <c:v>71.71846818669601</c:v>
                </c:pt>
                <c:pt idx="1151">
                  <c:v>72.0900105438457</c:v>
                </c:pt>
                <c:pt idx="1152">
                  <c:v>70.50258364140954</c:v>
                </c:pt>
                <c:pt idx="1153">
                  <c:v>71.54126228773257</c:v>
                </c:pt>
                <c:pt idx="1154">
                  <c:v>71.17432976432054</c:v>
                </c:pt>
                <c:pt idx="1155">
                  <c:v>71.58461278042957</c:v>
                </c:pt>
                <c:pt idx="1156">
                  <c:v>71.37834627825147</c:v>
                </c:pt>
                <c:pt idx="1157">
                  <c:v>71.36230188225596</c:v>
                </c:pt>
                <c:pt idx="1158">
                  <c:v>71.9476659701352</c:v>
                </c:pt>
                <c:pt idx="1159">
                  <c:v>72.00726058763237</c:v>
                </c:pt>
                <c:pt idx="1160">
                  <c:v>72.21380921249828</c:v>
                </c:pt>
                <c:pt idx="1161">
                  <c:v>71.08355891080001</c:v>
                </c:pt>
                <c:pt idx="1162">
                  <c:v>71.52835491612059</c:v>
                </c:pt>
                <c:pt idx="1163">
                  <c:v>71.70093852190631</c:v>
                </c:pt>
                <c:pt idx="1164">
                  <c:v>72.222717789172</c:v>
                </c:pt>
                <c:pt idx="1165">
                  <c:v>70.8797665505416</c:v>
                </c:pt>
                <c:pt idx="1166">
                  <c:v>71.9002491692464</c:v>
                </c:pt>
                <c:pt idx="1167">
                  <c:v>71.76771468075237</c:v>
                </c:pt>
                <c:pt idx="1168">
                  <c:v>71.79808636361167</c:v>
                </c:pt>
                <c:pt idx="1169">
                  <c:v>70.55066978736118</c:v>
                </c:pt>
                <c:pt idx="1170">
                  <c:v>71.03382757682266</c:v>
                </c:pt>
                <c:pt idx="1171">
                  <c:v>71.13614988013398</c:v>
                </c:pt>
                <c:pt idx="1172">
                  <c:v>71.21557353516458</c:v>
                </c:pt>
                <c:pt idx="1173">
                  <c:v>70.8717036320551</c:v>
                </c:pt>
                <c:pt idx="1174">
                  <c:v>70.6692949380225</c:v>
                </c:pt>
                <c:pt idx="1175">
                  <c:v>71.16182494204974</c:v>
                </c:pt>
                <c:pt idx="1176">
                  <c:v>71.06301811268466</c:v>
                </c:pt>
                <c:pt idx="1177">
                  <c:v>71.15887489747672</c:v>
                </c:pt>
                <c:pt idx="1178">
                  <c:v>69.65135602573579</c:v>
                </c:pt>
                <c:pt idx="1179">
                  <c:v>70.91417185315404</c:v>
                </c:pt>
                <c:pt idx="1180">
                  <c:v>70.790953069108</c:v>
                </c:pt>
                <c:pt idx="1181">
                  <c:v>71.12956496469254</c:v>
                </c:pt>
                <c:pt idx="1182">
                  <c:v>70.22738063667849</c:v>
                </c:pt>
                <c:pt idx="1183">
                  <c:v>70.80843115260608</c:v>
                </c:pt>
                <c:pt idx="1184">
                  <c:v>71.0946072721397</c:v>
                </c:pt>
                <c:pt idx="1185">
                  <c:v>71.08950878672422</c:v>
                </c:pt>
                <c:pt idx="1186">
                  <c:v>71.23181543872514</c:v>
                </c:pt>
                <c:pt idx="1187">
                  <c:v>70.89549169237431</c:v>
                </c:pt>
                <c:pt idx="1188">
                  <c:v>71.21780723281897</c:v>
                </c:pt>
                <c:pt idx="1189">
                  <c:v>70.99160885568793</c:v>
                </c:pt>
                <c:pt idx="1190">
                  <c:v>71.4647698331553</c:v>
                </c:pt>
                <c:pt idx="1191">
                  <c:v>70.4116102996184</c:v>
                </c:pt>
                <c:pt idx="1192">
                  <c:v>71.25784632956577</c:v>
                </c:pt>
                <c:pt idx="1193">
                  <c:v>71.52637958784375</c:v>
                </c:pt>
                <c:pt idx="1194">
                  <c:v>71.6330590034066</c:v>
                </c:pt>
                <c:pt idx="1195">
                  <c:v>71.52278402730482</c:v>
                </c:pt>
                <c:pt idx="1196">
                  <c:v>71.18062105177125</c:v>
                </c:pt>
                <c:pt idx="1197">
                  <c:v>66.39167139457864</c:v>
                </c:pt>
                <c:pt idx="1198">
                  <c:v>71.86366395700457</c:v>
                </c:pt>
                <c:pt idx="1199">
                  <c:v>71.52051020933885</c:v>
                </c:pt>
                <c:pt idx="1200">
                  <c:v>70.78530962927322</c:v>
                </c:pt>
                <c:pt idx="1201">
                  <c:v>71.58240894473829</c:v>
                </c:pt>
                <c:pt idx="1202">
                  <c:v>71.10839708542298</c:v>
                </c:pt>
                <c:pt idx="1203">
                  <c:v>71.7183173501938</c:v>
                </c:pt>
                <c:pt idx="1204">
                  <c:v>70.6504139522626</c:v>
                </c:pt>
                <c:pt idx="1205">
                  <c:v>71.33815322647185</c:v>
                </c:pt>
                <c:pt idx="1206">
                  <c:v>71.03624898768935</c:v>
                </c:pt>
                <c:pt idx="1207">
                  <c:v>71.13984551620783</c:v>
                </c:pt>
                <c:pt idx="1208">
                  <c:v>71.23649295272445</c:v>
                </c:pt>
                <c:pt idx="1209">
                  <c:v>70.9007416166927</c:v>
                </c:pt>
                <c:pt idx="1210">
                  <c:v>71.44233180638538</c:v>
                </c:pt>
                <c:pt idx="1211">
                  <c:v>71.33756453277408</c:v>
                </c:pt>
                <c:pt idx="1212">
                  <c:v>71.59707975094143</c:v>
                </c:pt>
                <c:pt idx="1213">
                  <c:v>70.5428863447073</c:v>
                </c:pt>
                <c:pt idx="1214">
                  <c:v>71.64899844877378</c:v>
                </c:pt>
                <c:pt idx="1215">
                  <c:v>71.12932432606191</c:v>
                </c:pt>
                <c:pt idx="1216">
                  <c:v>71.43505250504991</c:v>
                </c:pt>
                <c:pt idx="1217">
                  <c:v>70.13253140931345</c:v>
                </c:pt>
                <c:pt idx="1218">
                  <c:v>71.29210773466053</c:v>
                </c:pt>
                <c:pt idx="1219">
                  <c:v>71.48851128407727</c:v>
                </c:pt>
                <c:pt idx="1220">
                  <c:v>71.56145037951943</c:v>
                </c:pt>
                <c:pt idx="1221">
                  <c:v>70.78476102593035</c:v>
                </c:pt>
                <c:pt idx="1222">
                  <c:v>74.05544358567393</c:v>
                </c:pt>
                <c:pt idx="1223">
                  <c:v>74.34266763405297</c:v>
                </c:pt>
                <c:pt idx="1224">
                  <c:v>74.27762937856621</c:v>
                </c:pt>
                <c:pt idx="1225">
                  <c:v>74.44660308736268</c:v>
                </c:pt>
                <c:pt idx="1226">
                  <c:v>74.14345943498885</c:v>
                </c:pt>
                <c:pt idx="1227">
                  <c:v>74.51106456243643</c:v>
                </c:pt>
                <c:pt idx="1228">
                  <c:v>74.35146036206012</c:v>
                </c:pt>
                <c:pt idx="1229">
                  <c:v>74.64884885188074</c:v>
                </c:pt>
                <c:pt idx="1230">
                  <c:v>73.78150039879119</c:v>
                </c:pt>
                <c:pt idx="1231">
                  <c:v>74.40682815968661</c:v>
                </c:pt>
                <c:pt idx="1232">
                  <c:v>74.58889043192727</c:v>
                </c:pt>
                <c:pt idx="1233">
                  <c:v>74.42096039070684</c:v>
                </c:pt>
                <c:pt idx="1234">
                  <c:v>73.94045632199645</c:v>
                </c:pt>
                <c:pt idx="1235">
                  <c:v>74.1628594924514</c:v>
                </c:pt>
                <c:pt idx="1236">
                  <c:v>74.40526290878244</c:v>
                </c:pt>
                <c:pt idx="1237">
                  <c:v>74.4691044988758</c:v>
                </c:pt>
                <c:pt idx="1238">
                  <c:v>74.67978972914437</c:v>
                </c:pt>
                <c:pt idx="1239">
                  <c:v>74.27253837558854</c:v>
                </c:pt>
                <c:pt idx="1240">
                  <c:v>74.686007480586</c:v>
                </c:pt>
                <c:pt idx="1241">
                  <c:v>74.60708833091172</c:v>
                </c:pt>
                <c:pt idx="1242">
                  <c:v>74.71382734287723</c:v>
                </c:pt>
                <c:pt idx="1243">
                  <c:v>73.5025156897699</c:v>
                </c:pt>
                <c:pt idx="1244">
                  <c:v>74.35133182848624</c:v>
                </c:pt>
                <c:pt idx="1245">
                  <c:v>74.86199238272864</c:v>
                </c:pt>
                <c:pt idx="1246">
                  <c:v>74.77512318834853</c:v>
                </c:pt>
                <c:pt idx="1247">
                  <c:v>74.95307906589371</c:v>
                </c:pt>
                <c:pt idx="1248">
                  <c:v>74.7017661597128</c:v>
                </c:pt>
                <c:pt idx="1249">
                  <c:v>75.4276898412427</c:v>
                </c:pt>
                <c:pt idx="1250">
                  <c:v>75.36340537436178</c:v>
                </c:pt>
                <c:pt idx="1251">
                  <c:v>75.82098626057153</c:v>
                </c:pt>
                <c:pt idx="1252">
                  <c:v>74.61975943982573</c:v>
                </c:pt>
                <c:pt idx="1253">
                  <c:v>75.60188161123972</c:v>
                </c:pt>
                <c:pt idx="1254">
                  <c:v>75.93382159272721</c:v>
                </c:pt>
                <c:pt idx="1255">
                  <c:v>76.07726271905639</c:v>
                </c:pt>
                <c:pt idx="1256">
                  <c:v>75.31483086026304</c:v>
                </c:pt>
                <c:pt idx="1257">
                  <c:v>75.61415907217904</c:v>
                </c:pt>
                <c:pt idx="1258">
                  <c:v>76.05710656331447</c:v>
                </c:pt>
                <c:pt idx="1259">
                  <c:v>75.6858611999598</c:v>
                </c:pt>
                <c:pt idx="1260">
                  <c:v>76.12237392089784</c:v>
                </c:pt>
                <c:pt idx="1261">
                  <c:v>75.54961163569905</c:v>
                </c:pt>
                <c:pt idx="1262">
                  <c:v>76.2067692562731</c:v>
                </c:pt>
                <c:pt idx="1263">
                  <c:v>76.24540421514313</c:v>
                </c:pt>
                <c:pt idx="1264">
                  <c:v>76.09550239810238</c:v>
                </c:pt>
                <c:pt idx="1265">
                  <c:v>75.78699085679582</c:v>
                </c:pt>
                <c:pt idx="1266">
                  <c:v>76.38277135947393</c:v>
                </c:pt>
                <c:pt idx="1267">
                  <c:v>76.37878496391971</c:v>
                </c:pt>
                <c:pt idx="1268">
                  <c:v>76.97774460874506</c:v>
                </c:pt>
                <c:pt idx="1269">
                  <c:v>76.27739789229543</c:v>
                </c:pt>
                <c:pt idx="1270">
                  <c:v>76.9478874613742</c:v>
                </c:pt>
                <c:pt idx="1271">
                  <c:v>77.17213517692589</c:v>
                </c:pt>
                <c:pt idx="1272">
                  <c:v>77.61385851321252</c:v>
                </c:pt>
                <c:pt idx="1273">
                  <c:v>77.37608918553194</c:v>
                </c:pt>
                <c:pt idx="1274">
                  <c:v>77.475771352881</c:v>
                </c:pt>
                <c:pt idx="1275">
                  <c:v>78.09453124667781</c:v>
                </c:pt>
                <c:pt idx="1276">
                  <c:v>78.163988279517</c:v>
                </c:pt>
                <c:pt idx="1277">
                  <c:v>78.56206107046404</c:v>
                </c:pt>
                <c:pt idx="1278">
                  <c:v>77.9452513052283</c:v>
                </c:pt>
                <c:pt idx="1279">
                  <c:v>78.34964417819577</c:v>
                </c:pt>
                <c:pt idx="1280">
                  <c:v>78.75327326828292</c:v>
                </c:pt>
                <c:pt idx="1281">
                  <c:v>78.68860005786119</c:v>
                </c:pt>
                <c:pt idx="1282">
                  <c:v>77.74644035645468</c:v>
                </c:pt>
                <c:pt idx="1283">
                  <c:v>78.46188846965753</c:v>
                </c:pt>
                <c:pt idx="1284">
                  <c:v>78.83400155987584</c:v>
                </c:pt>
                <c:pt idx="1285">
                  <c:v>79.061110091779</c:v>
                </c:pt>
                <c:pt idx="1286">
                  <c:v>78.50289085575662</c:v>
                </c:pt>
                <c:pt idx="1287">
                  <c:v>78.63326393380477</c:v>
                </c:pt>
                <c:pt idx="1288">
                  <c:v>79.12430182436111</c:v>
                </c:pt>
                <c:pt idx="1289">
                  <c:v>79.48312202757767</c:v>
                </c:pt>
                <c:pt idx="1290">
                  <c:v>79.88038494104677</c:v>
                </c:pt>
                <c:pt idx="1291">
                  <c:v>79.43632753534085</c:v>
                </c:pt>
                <c:pt idx="1292">
                  <c:v>80.18168529062119</c:v>
                </c:pt>
                <c:pt idx="1293">
                  <c:v>80.39971969587833</c:v>
                </c:pt>
                <c:pt idx="1294">
                  <c:v>79.916168201424</c:v>
                </c:pt>
                <c:pt idx="1295">
                  <c:v>78.27712794941878</c:v>
                </c:pt>
                <c:pt idx="1296">
                  <c:v>78.40511730644073</c:v>
                </c:pt>
                <c:pt idx="1297">
                  <c:v>78.82587456094697</c:v>
                </c:pt>
                <c:pt idx="1298">
                  <c:v>78.92152056208663</c:v>
                </c:pt>
                <c:pt idx="1299">
                  <c:v>79.06751992987183</c:v>
                </c:pt>
                <c:pt idx="1300">
                  <c:v>78.55199157618082</c:v>
                </c:pt>
                <c:pt idx="1301">
                  <c:v>79.18108279577588</c:v>
                </c:pt>
                <c:pt idx="1302">
                  <c:v>79.07628064993998</c:v>
                </c:pt>
                <c:pt idx="1303">
                  <c:v>79.9005477307369</c:v>
                </c:pt>
                <c:pt idx="1304">
                  <c:v>78.30493417333537</c:v>
                </c:pt>
                <c:pt idx="1305">
                  <c:v>79.78615950048444</c:v>
                </c:pt>
                <c:pt idx="1306">
                  <c:v>80.16877747807843</c:v>
                </c:pt>
                <c:pt idx="1307">
                  <c:v>80.59095418259753</c:v>
                </c:pt>
                <c:pt idx="1308">
                  <c:v>80.03585343084253</c:v>
                </c:pt>
                <c:pt idx="1309">
                  <c:v>80.0422446479366</c:v>
                </c:pt>
                <c:pt idx="1310">
                  <c:v>80.42656273720192</c:v>
                </c:pt>
                <c:pt idx="1311">
                  <c:v>80.16758002807484</c:v>
                </c:pt>
                <c:pt idx="1312">
                  <c:v>80.97972777659211</c:v>
                </c:pt>
                <c:pt idx="1313">
                  <c:v>80.4933420290955</c:v>
                </c:pt>
                <c:pt idx="1314">
                  <c:v>80.81495614750089</c:v>
                </c:pt>
                <c:pt idx="1315">
                  <c:v>80.9531635057308</c:v>
                </c:pt>
                <c:pt idx="1316">
                  <c:v>81.25346944636187</c:v>
                </c:pt>
                <c:pt idx="1317">
                  <c:v>80.50926857702439</c:v>
                </c:pt>
                <c:pt idx="1318">
                  <c:v>81.28757734707975</c:v>
                </c:pt>
                <c:pt idx="1319">
                  <c:v>81.66103302231593</c:v>
                </c:pt>
                <c:pt idx="1320">
                  <c:v>81.545436197044</c:v>
                </c:pt>
                <c:pt idx="1321">
                  <c:v>81.1827963560074</c:v>
                </c:pt>
                <c:pt idx="1322">
                  <c:v>81.27766855641404</c:v>
                </c:pt>
                <c:pt idx="1323">
                  <c:v>81.17771120094534</c:v>
                </c:pt>
                <c:pt idx="1324">
                  <c:v>81.6949058683136</c:v>
                </c:pt>
                <c:pt idx="1325">
                  <c:v>81.87486357139714</c:v>
                </c:pt>
                <c:pt idx="1326">
                  <c:v>81.29575091341587</c:v>
                </c:pt>
                <c:pt idx="1327">
                  <c:v>81.86482007927006</c:v>
                </c:pt>
                <c:pt idx="1328">
                  <c:v>81.76235688584188</c:v>
                </c:pt>
                <c:pt idx="1329">
                  <c:v>82.22511271536745</c:v>
                </c:pt>
                <c:pt idx="1330">
                  <c:v>81.55374698990624</c:v>
                </c:pt>
                <c:pt idx="1331">
                  <c:v>82.1841124235376</c:v>
                </c:pt>
                <c:pt idx="1332">
                  <c:v>82.4365818987018</c:v>
                </c:pt>
                <c:pt idx="1333">
                  <c:v>82.43580276102258</c:v>
                </c:pt>
                <c:pt idx="1334">
                  <c:v>81.8892506438681</c:v>
                </c:pt>
                <c:pt idx="1335">
                  <c:v>82.291960061284</c:v>
                </c:pt>
                <c:pt idx="1336">
                  <c:v>82.93904547549495</c:v>
                </c:pt>
                <c:pt idx="1337">
                  <c:v>83.0741180632606</c:v>
                </c:pt>
                <c:pt idx="1338">
                  <c:v>83.29633122173028</c:v>
                </c:pt>
                <c:pt idx="1339">
                  <c:v>82.8257866606487</c:v>
                </c:pt>
                <c:pt idx="1340">
                  <c:v>83.36631163483123</c:v>
                </c:pt>
                <c:pt idx="1341">
                  <c:v>83.490024999539</c:v>
                </c:pt>
                <c:pt idx="1342">
                  <c:v>83.73348535268374</c:v>
                </c:pt>
                <c:pt idx="1343">
                  <c:v>83.18259896686824</c:v>
                </c:pt>
                <c:pt idx="1344">
                  <c:v>83.73327913704787</c:v>
                </c:pt>
                <c:pt idx="1345">
                  <c:v>83.91053418107328</c:v>
                </c:pt>
                <c:pt idx="1346">
                  <c:v>83.97359952599612</c:v>
                </c:pt>
                <c:pt idx="1347">
                  <c:v>83.75166212748553</c:v>
                </c:pt>
                <c:pt idx="1348">
                  <c:v>83.31356853224666</c:v>
                </c:pt>
                <c:pt idx="1349">
                  <c:v>83.9414103772457</c:v>
                </c:pt>
                <c:pt idx="1350">
                  <c:v>83.85374651106659</c:v>
                </c:pt>
                <c:pt idx="1351">
                  <c:v>84.32239572422856</c:v>
                </c:pt>
                <c:pt idx="1352">
                  <c:v>82.99758484752486</c:v>
                </c:pt>
                <c:pt idx="1353">
                  <c:v>84.27857875608615</c:v>
                </c:pt>
                <c:pt idx="1354">
                  <c:v>84.41197711529972</c:v>
                </c:pt>
                <c:pt idx="1355">
                  <c:v>84.80442565525542</c:v>
                </c:pt>
                <c:pt idx="1356">
                  <c:v>84.21142628835676</c:v>
                </c:pt>
                <c:pt idx="1357">
                  <c:v>84.62600608657263</c:v>
                </c:pt>
                <c:pt idx="1358">
                  <c:v>85.1015590760211</c:v>
                </c:pt>
                <c:pt idx="1359">
                  <c:v>85.32132006101822</c:v>
                </c:pt>
                <c:pt idx="1360">
                  <c:v>85.34264202008531</c:v>
                </c:pt>
                <c:pt idx="1361">
                  <c:v>84.60691585525223</c:v>
                </c:pt>
                <c:pt idx="1362">
                  <c:v>85.07884500385192</c:v>
                </c:pt>
                <c:pt idx="1363">
                  <c:v>84.94792722131577</c:v>
                </c:pt>
                <c:pt idx="1364">
                  <c:v>85.41818046530363</c:v>
                </c:pt>
                <c:pt idx="1365">
                  <c:v>84.73642219052303</c:v>
                </c:pt>
                <c:pt idx="1366">
                  <c:v>84.97250727930685</c:v>
                </c:pt>
                <c:pt idx="1367">
                  <c:v>85.37332539925055</c:v>
                </c:pt>
                <c:pt idx="1368">
                  <c:v>85.48207236920476</c:v>
                </c:pt>
                <c:pt idx="1369">
                  <c:v>85.22895085723404</c:v>
                </c:pt>
                <c:pt idx="1370">
                  <c:v>85.0961790153438</c:v>
                </c:pt>
                <c:pt idx="1371">
                  <c:v>85.06717574433525</c:v>
                </c:pt>
                <c:pt idx="1372">
                  <c:v>85.06608802766533</c:v>
                </c:pt>
                <c:pt idx="1373">
                  <c:v>85.16999431542109</c:v>
                </c:pt>
                <c:pt idx="1374">
                  <c:v>84.75786534114078</c:v>
                </c:pt>
                <c:pt idx="1375">
                  <c:v>85.48972617281687</c:v>
                </c:pt>
                <c:pt idx="1376">
                  <c:v>85.39511728058918</c:v>
                </c:pt>
                <c:pt idx="1377">
                  <c:v>85.6705230198214</c:v>
                </c:pt>
                <c:pt idx="1378">
                  <c:v>84.3569676544394</c:v>
                </c:pt>
                <c:pt idx="1379">
                  <c:v>85.25639917449777</c:v>
                </c:pt>
                <c:pt idx="1380">
                  <c:v>85.2989071546034</c:v>
                </c:pt>
                <c:pt idx="1381">
                  <c:v>85.6131571198495</c:v>
                </c:pt>
                <c:pt idx="1382">
                  <c:v>84.69478817654684</c:v>
                </c:pt>
                <c:pt idx="1383">
                  <c:v>84.84735014576578</c:v>
                </c:pt>
                <c:pt idx="1384">
                  <c:v>85.51856557316526</c:v>
                </c:pt>
                <c:pt idx="1385">
                  <c:v>85.4172277187111</c:v>
                </c:pt>
                <c:pt idx="1386">
                  <c:v>85.33214993003281</c:v>
                </c:pt>
                <c:pt idx="1387">
                  <c:v>84.52007795069147</c:v>
                </c:pt>
                <c:pt idx="1388">
                  <c:v>85.37500773482715</c:v>
                </c:pt>
                <c:pt idx="1389">
                  <c:v>85.21888510792195</c:v>
                </c:pt>
                <c:pt idx="1390">
                  <c:v>85.4503085655454</c:v>
                </c:pt>
                <c:pt idx="1391">
                  <c:v>84.53788525129173</c:v>
                </c:pt>
                <c:pt idx="1392">
                  <c:v>85.15159113159265</c:v>
                </c:pt>
                <c:pt idx="1393">
                  <c:v>85.3500564322257</c:v>
                </c:pt>
                <c:pt idx="1394">
                  <c:v>85.42522210898824</c:v>
                </c:pt>
                <c:pt idx="1395">
                  <c:v>84.92298692105182</c:v>
                </c:pt>
                <c:pt idx="1396">
                  <c:v>84.9870187871378</c:v>
                </c:pt>
                <c:pt idx="1397">
                  <c:v>85.09496104889227</c:v>
                </c:pt>
                <c:pt idx="1398">
                  <c:v>85.28614101856303</c:v>
                </c:pt>
                <c:pt idx="1399">
                  <c:v>85.29455976937477</c:v>
                </c:pt>
                <c:pt idx="1400">
                  <c:v>83.9191454659476</c:v>
                </c:pt>
                <c:pt idx="1401">
                  <c:v>85.147911993396</c:v>
                </c:pt>
                <c:pt idx="1402">
                  <c:v>84.9166966192841</c:v>
                </c:pt>
                <c:pt idx="1403">
                  <c:v>85.53713861880243</c:v>
                </c:pt>
                <c:pt idx="1404">
                  <c:v>83.66234087231268</c:v>
                </c:pt>
                <c:pt idx="1405">
                  <c:v>84.89498055302408</c:v>
                </c:pt>
                <c:pt idx="1406">
                  <c:v>85.14349377169048</c:v>
                </c:pt>
                <c:pt idx="1407">
                  <c:v>85.48915707411903</c:v>
                </c:pt>
                <c:pt idx="1408">
                  <c:v>85.39943104600387</c:v>
                </c:pt>
                <c:pt idx="1409">
                  <c:v>84.31045200132175</c:v>
                </c:pt>
                <c:pt idx="1410">
                  <c:v>85.07386165322269</c:v>
                </c:pt>
                <c:pt idx="1411">
                  <c:v>85.21744844313197</c:v>
                </c:pt>
                <c:pt idx="1412">
                  <c:v>85.44600055373139</c:v>
                </c:pt>
                <c:pt idx="1413">
                  <c:v>83.5575830190248</c:v>
                </c:pt>
                <c:pt idx="1414">
                  <c:v>84.35247067528387</c:v>
                </c:pt>
                <c:pt idx="1415">
                  <c:v>84.19435893180082</c:v>
                </c:pt>
              </c:numCache>
            </c:numRef>
          </c:val>
        </c:ser>
        <c:ser>
          <c:idx val="1"/>
          <c:order val="1"/>
          <c:tx>
            <c:strRef>
              <c:f>'Asset Composition'!$J$3</c:f>
              <c:strCache>
                <c:ptCount val="1"/>
                <c:pt idx="0">
                  <c:v>Reserves other than gold</c:v>
                </c:pt>
              </c:strCache>
            </c:strRef>
          </c:tx>
          <c:spPr>
            <a:solidFill>
              <a:srgbClr val="FF0000"/>
            </a:solidFill>
            <a:ln w="254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Composition'!$J$4:$J$1419</c:f>
              <c:numCache>
                <c:formatCode>0.00</c:formatCode>
                <c:ptCount val="1416"/>
                <c:pt idx="0">
                  <c:v>14.75291109330873</c:v>
                </c:pt>
                <c:pt idx="1">
                  <c:v>12.82507092119785</c:v>
                </c:pt>
                <c:pt idx="2">
                  <c:v>11.72532993511154</c:v>
                </c:pt>
                <c:pt idx="3">
                  <c:v>10.33852522790998</c:v>
                </c:pt>
                <c:pt idx="4">
                  <c:v>9.262565280195563</c:v>
                </c:pt>
                <c:pt idx="5">
                  <c:v>9.477221614896774</c:v>
                </c:pt>
                <c:pt idx="6">
                  <c:v>9.565799513396006</c:v>
                </c:pt>
                <c:pt idx="7">
                  <c:v>6.264161976463709</c:v>
                </c:pt>
                <c:pt idx="8">
                  <c:v>5.462170731543126</c:v>
                </c:pt>
                <c:pt idx="9">
                  <c:v>6.15588202457493</c:v>
                </c:pt>
                <c:pt idx="10">
                  <c:v>6.909216037904405</c:v>
                </c:pt>
                <c:pt idx="11">
                  <c:v>7.02647847460152</c:v>
                </c:pt>
                <c:pt idx="12">
                  <c:v>6.804770138636769</c:v>
                </c:pt>
                <c:pt idx="13">
                  <c:v>9.155041751670985</c:v>
                </c:pt>
                <c:pt idx="14">
                  <c:v>8.767593215025335</c:v>
                </c:pt>
                <c:pt idx="15">
                  <c:v>7.050554400239741</c:v>
                </c:pt>
                <c:pt idx="16">
                  <c:v>6.52418141953721</c:v>
                </c:pt>
                <c:pt idx="17">
                  <c:v>6.497969572094447</c:v>
                </c:pt>
                <c:pt idx="18">
                  <c:v>6.931944023456608</c:v>
                </c:pt>
                <c:pt idx="19">
                  <c:v>7.544586868585761</c:v>
                </c:pt>
                <c:pt idx="20">
                  <c:v>8.810658025658861</c:v>
                </c:pt>
                <c:pt idx="21">
                  <c:v>8.605453442327927</c:v>
                </c:pt>
                <c:pt idx="22">
                  <c:v>8.417870668693448</c:v>
                </c:pt>
                <c:pt idx="23">
                  <c:v>7.628817933101843</c:v>
                </c:pt>
                <c:pt idx="24">
                  <c:v>9.421672533114737</c:v>
                </c:pt>
                <c:pt idx="25">
                  <c:v>9.98208951963873</c:v>
                </c:pt>
                <c:pt idx="26">
                  <c:v>10.16128053322445</c:v>
                </c:pt>
                <c:pt idx="27">
                  <c:v>8.87974084447615</c:v>
                </c:pt>
                <c:pt idx="28">
                  <c:v>9.883618483432206</c:v>
                </c:pt>
                <c:pt idx="29">
                  <c:v>12.02108376135595</c:v>
                </c:pt>
                <c:pt idx="30">
                  <c:v>13.20879542244869</c:v>
                </c:pt>
                <c:pt idx="31">
                  <c:v>12.54351746990479</c:v>
                </c:pt>
                <c:pt idx="32">
                  <c:v>6.778250441359852</c:v>
                </c:pt>
                <c:pt idx="33">
                  <c:v>6.156212454192404</c:v>
                </c:pt>
                <c:pt idx="34">
                  <c:v>7.201300431121186</c:v>
                </c:pt>
                <c:pt idx="35">
                  <c:v>6.981568744729404</c:v>
                </c:pt>
                <c:pt idx="36">
                  <c:v>5.859138792527291</c:v>
                </c:pt>
                <c:pt idx="37">
                  <c:v>6.600806953683613</c:v>
                </c:pt>
                <c:pt idx="38">
                  <c:v>5.599540254463808</c:v>
                </c:pt>
                <c:pt idx="39">
                  <c:v>7.090004915443906</c:v>
                </c:pt>
                <c:pt idx="40">
                  <c:v>5.097145260178007</c:v>
                </c:pt>
                <c:pt idx="41">
                  <c:v>4.964020253738339</c:v>
                </c:pt>
                <c:pt idx="42">
                  <c:v>5.015864359724357</c:v>
                </c:pt>
                <c:pt idx="43">
                  <c:v>3.93930889144928</c:v>
                </c:pt>
                <c:pt idx="44">
                  <c:v>5.487191764424228</c:v>
                </c:pt>
                <c:pt idx="45">
                  <c:v>4.00668550203213</c:v>
                </c:pt>
                <c:pt idx="46">
                  <c:v>5.14069211834548</c:v>
                </c:pt>
                <c:pt idx="47">
                  <c:v>4.74857648507233</c:v>
                </c:pt>
                <c:pt idx="48">
                  <c:v>8.092455828737028</c:v>
                </c:pt>
                <c:pt idx="49">
                  <c:v>8.61912171386972</c:v>
                </c:pt>
                <c:pt idx="50">
                  <c:v>7.295034421876553</c:v>
                </c:pt>
                <c:pt idx="51">
                  <c:v>7.128321440097537</c:v>
                </c:pt>
                <c:pt idx="52">
                  <c:v>6.8195933213643</c:v>
                </c:pt>
                <c:pt idx="53">
                  <c:v>7.66717077854379</c:v>
                </c:pt>
                <c:pt idx="54">
                  <c:v>6.733366435978316</c:v>
                </c:pt>
                <c:pt idx="55">
                  <c:v>5.899728879236132</c:v>
                </c:pt>
                <c:pt idx="56">
                  <c:v>5.513861297100205</c:v>
                </c:pt>
                <c:pt idx="57">
                  <c:v>1.970831771283272</c:v>
                </c:pt>
                <c:pt idx="58">
                  <c:v>2.753965506709291</c:v>
                </c:pt>
                <c:pt idx="59">
                  <c:v>2.582315307751955</c:v>
                </c:pt>
                <c:pt idx="60">
                  <c:v>2.813946203448133</c:v>
                </c:pt>
                <c:pt idx="61">
                  <c:v>2.763794526388253</c:v>
                </c:pt>
                <c:pt idx="62">
                  <c:v>2.99283465631458</c:v>
                </c:pt>
                <c:pt idx="63">
                  <c:v>2.847681990361811</c:v>
                </c:pt>
                <c:pt idx="64">
                  <c:v>2.970027035660582</c:v>
                </c:pt>
                <c:pt idx="65">
                  <c:v>3.586294600540476</c:v>
                </c:pt>
                <c:pt idx="66">
                  <c:v>3.442648490749757</c:v>
                </c:pt>
                <c:pt idx="67">
                  <c:v>2.50146306905686</c:v>
                </c:pt>
                <c:pt idx="68">
                  <c:v>3.833562614919821</c:v>
                </c:pt>
                <c:pt idx="69">
                  <c:v>2.167144675695158</c:v>
                </c:pt>
                <c:pt idx="70">
                  <c:v>2.306235117868369</c:v>
                </c:pt>
                <c:pt idx="71">
                  <c:v>1.898869620378933</c:v>
                </c:pt>
                <c:pt idx="72">
                  <c:v>2.204296477876274</c:v>
                </c:pt>
                <c:pt idx="73">
                  <c:v>2.180671185721001</c:v>
                </c:pt>
                <c:pt idx="74">
                  <c:v>1.828915138722395</c:v>
                </c:pt>
                <c:pt idx="75">
                  <c:v>2.311430138462575</c:v>
                </c:pt>
                <c:pt idx="76">
                  <c:v>1.951515520435843</c:v>
                </c:pt>
                <c:pt idx="77">
                  <c:v>1.492301291620936</c:v>
                </c:pt>
                <c:pt idx="78">
                  <c:v>3.113635283995841</c:v>
                </c:pt>
                <c:pt idx="79">
                  <c:v>3.753651661399163</c:v>
                </c:pt>
                <c:pt idx="80">
                  <c:v>2.410625892784129</c:v>
                </c:pt>
                <c:pt idx="81">
                  <c:v>3.092716400218571</c:v>
                </c:pt>
                <c:pt idx="82">
                  <c:v>2.278318840870585</c:v>
                </c:pt>
                <c:pt idx="83">
                  <c:v>2.325261397113068</c:v>
                </c:pt>
                <c:pt idx="84">
                  <c:v>4.391982168373184</c:v>
                </c:pt>
                <c:pt idx="85">
                  <c:v>5.706090395165557</c:v>
                </c:pt>
                <c:pt idx="86">
                  <c:v>1.606975075392911</c:v>
                </c:pt>
                <c:pt idx="87">
                  <c:v>2.249630413203743</c:v>
                </c:pt>
                <c:pt idx="88">
                  <c:v>2.697003690516835</c:v>
                </c:pt>
                <c:pt idx="89">
                  <c:v>1.901141920187465</c:v>
                </c:pt>
                <c:pt idx="90">
                  <c:v>1.82171221629374</c:v>
                </c:pt>
                <c:pt idx="91">
                  <c:v>2.723196190921718</c:v>
                </c:pt>
                <c:pt idx="92">
                  <c:v>1.966770951763199</c:v>
                </c:pt>
                <c:pt idx="93">
                  <c:v>2.239867501259462</c:v>
                </c:pt>
                <c:pt idx="94">
                  <c:v>4.34512499328163</c:v>
                </c:pt>
                <c:pt idx="95">
                  <c:v>1.258160199572436</c:v>
                </c:pt>
                <c:pt idx="96">
                  <c:v>1.209749549232944</c:v>
                </c:pt>
                <c:pt idx="97">
                  <c:v>1.23447034410604</c:v>
                </c:pt>
                <c:pt idx="98">
                  <c:v>2.224497615871506</c:v>
                </c:pt>
                <c:pt idx="99">
                  <c:v>1.782521977961717</c:v>
                </c:pt>
                <c:pt idx="100">
                  <c:v>1.667582486989035</c:v>
                </c:pt>
                <c:pt idx="101">
                  <c:v>1.532091606054649</c:v>
                </c:pt>
                <c:pt idx="102">
                  <c:v>1.057671034194548</c:v>
                </c:pt>
                <c:pt idx="103">
                  <c:v>1.123288260470147</c:v>
                </c:pt>
                <c:pt idx="104">
                  <c:v>2.305284774970558</c:v>
                </c:pt>
                <c:pt idx="105">
                  <c:v>2.44524256523277</c:v>
                </c:pt>
                <c:pt idx="106">
                  <c:v>1.525851180225329</c:v>
                </c:pt>
                <c:pt idx="107">
                  <c:v>0.649223559937147</c:v>
                </c:pt>
                <c:pt idx="108">
                  <c:v>1.066998087850904</c:v>
                </c:pt>
                <c:pt idx="109">
                  <c:v>0.802733958644212</c:v>
                </c:pt>
                <c:pt idx="110">
                  <c:v>2.282921952654557</c:v>
                </c:pt>
                <c:pt idx="111">
                  <c:v>1.860347464155542</c:v>
                </c:pt>
                <c:pt idx="112">
                  <c:v>1.886026376701405</c:v>
                </c:pt>
                <c:pt idx="113">
                  <c:v>0.972637867259651</c:v>
                </c:pt>
                <c:pt idx="114">
                  <c:v>1.996901105741815</c:v>
                </c:pt>
                <c:pt idx="115">
                  <c:v>1.38153337165572</c:v>
                </c:pt>
                <c:pt idx="116">
                  <c:v>1.236378097049809</c:v>
                </c:pt>
                <c:pt idx="117">
                  <c:v>0.851088104228931</c:v>
                </c:pt>
                <c:pt idx="118">
                  <c:v>1.712831918048254</c:v>
                </c:pt>
                <c:pt idx="119">
                  <c:v>1.088904444840017</c:v>
                </c:pt>
                <c:pt idx="120">
                  <c:v>2.097950456185952</c:v>
                </c:pt>
                <c:pt idx="121">
                  <c:v>1.71678556949182</c:v>
                </c:pt>
                <c:pt idx="122">
                  <c:v>1.161890007745933</c:v>
                </c:pt>
                <c:pt idx="123">
                  <c:v>1.015003061849357</c:v>
                </c:pt>
                <c:pt idx="124">
                  <c:v>1.947752135035994</c:v>
                </c:pt>
                <c:pt idx="125">
                  <c:v>2.146028638760307</c:v>
                </c:pt>
                <c:pt idx="126">
                  <c:v>2.479062451861881</c:v>
                </c:pt>
                <c:pt idx="127">
                  <c:v>2.96408030957738</c:v>
                </c:pt>
                <c:pt idx="128">
                  <c:v>3.6659046223044</c:v>
                </c:pt>
                <c:pt idx="129">
                  <c:v>2.989591138325551</c:v>
                </c:pt>
                <c:pt idx="130">
                  <c:v>2.374547125354663</c:v>
                </c:pt>
                <c:pt idx="131">
                  <c:v>3.024918764548792</c:v>
                </c:pt>
                <c:pt idx="132">
                  <c:v>3.52727367286617</c:v>
                </c:pt>
                <c:pt idx="133">
                  <c:v>2.952731078448346</c:v>
                </c:pt>
                <c:pt idx="134">
                  <c:v>1.735980565627472</c:v>
                </c:pt>
                <c:pt idx="135">
                  <c:v>1.784319393171378</c:v>
                </c:pt>
                <c:pt idx="136">
                  <c:v>1.940253440735582</c:v>
                </c:pt>
                <c:pt idx="137">
                  <c:v>1.883899771851152</c:v>
                </c:pt>
                <c:pt idx="138">
                  <c:v>2.291557217838913</c:v>
                </c:pt>
                <c:pt idx="139">
                  <c:v>2.377034616118904</c:v>
                </c:pt>
                <c:pt idx="140">
                  <c:v>2.562242824567332</c:v>
                </c:pt>
                <c:pt idx="141">
                  <c:v>2.68754090682551</c:v>
                </c:pt>
                <c:pt idx="142">
                  <c:v>2.671527861253768</c:v>
                </c:pt>
                <c:pt idx="143">
                  <c:v>2.582743372768182</c:v>
                </c:pt>
                <c:pt idx="144">
                  <c:v>2.626003178188433</c:v>
                </c:pt>
                <c:pt idx="145">
                  <c:v>2.555892227920876</c:v>
                </c:pt>
                <c:pt idx="146">
                  <c:v>2.439275967675545</c:v>
                </c:pt>
                <c:pt idx="147">
                  <c:v>2.453963858975258</c:v>
                </c:pt>
                <c:pt idx="148">
                  <c:v>2.34192345014185</c:v>
                </c:pt>
                <c:pt idx="149">
                  <c:v>2.227599103859783</c:v>
                </c:pt>
                <c:pt idx="150">
                  <c:v>2.095816318240137</c:v>
                </c:pt>
                <c:pt idx="151">
                  <c:v>1.989912504730452</c:v>
                </c:pt>
                <c:pt idx="152">
                  <c:v>2.000660990644409</c:v>
                </c:pt>
                <c:pt idx="153">
                  <c:v>1.958024256782545</c:v>
                </c:pt>
                <c:pt idx="154">
                  <c:v>1.86453669143946</c:v>
                </c:pt>
                <c:pt idx="155">
                  <c:v>1.935658486487689</c:v>
                </c:pt>
                <c:pt idx="156">
                  <c:v>1.743622871551843</c:v>
                </c:pt>
                <c:pt idx="157">
                  <c:v>1.82867465233261</c:v>
                </c:pt>
                <c:pt idx="158">
                  <c:v>1.75487134132064</c:v>
                </c:pt>
                <c:pt idx="159">
                  <c:v>1.730574221909525</c:v>
                </c:pt>
                <c:pt idx="160">
                  <c:v>1.604387574170851</c:v>
                </c:pt>
                <c:pt idx="161">
                  <c:v>1.531265471104273</c:v>
                </c:pt>
                <c:pt idx="162">
                  <c:v>1.599741385617443</c:v>
                </c:pt>
                <c:pt idx="163">
                  <c:v>1.449039911119582</c:v>
                </c:pt>
                <c:pt idx="164">
                  <c:v>1.648943022401999</c:v>
                </c:pt>
                <c:pt idx="165">
                  <c:v>1.694337624201062</c:v>
                </c:pt>
                <c:pt idx="166">
                  <c:v>1.774860974166831</c:v>
                </c:pt>
                <c:pt idx="167">
                  <c:v>1.839879623037994</c:v>
                </c:pt>
                <c:pt idx="168">
                  <c:v>1.863503607496244</c:v>
                </c:pt>
                <c:pt idx="169">
                  <c:v>1.913246292080119</c:v>
                </c:pt>
                <c:pt idx="170">
                  <c:v>1.89295988545718</c:v>
                </c:pt>
                <c:pt idx="171">
                  <c:v>1.853668050998872</c:v>
                </c:pt>
                <c:pt idx="172">
                  <c:v>1.814183918157007</c:v>
                </c:pt>
                <c:pt idx="173">
                  <c:v>1.770231463394346</c:v>
                </c:pt>
                <c:pt idx="174">
                  <c:v>1.749958497323996</c:v>
                </c:pt>
                <c:pt idx="175">
                  <c:v>1.693536592160613</c:v>
                </c:pt>
                <c:pt idx="176">
                  <c:v>1.835701148581406</c:v>
                </c:pt>
                <c:pt idx="177">
                  <c:v>1.842678779613921</c:v>
                </c:pt>
                <c:pt idx="178">
                  <c:v>1.862073715348319</c:v>
                </c:pt>
                <c:pt idx="179">
                  <c:v>1.792763844961884</c:v>
                </c:pt>
                <c:pt idx="180">
                  <c:v>1.692294553896635</c:v>
                </c:pt>
                <c:pt idx="181">
                  <c:v>1.573627002819089</c:v>
                </c:pt>
                <c:pt idx="182">
                  <c:v>1.631652514093109</c:v>
                </c:pt>
                <c:pt idx="183">
                  <c:v>1.618635858670801</c:v>
                </c:pt>
                <c:pt idx="184">
                  <c:v>1.570219461248406</c:v>
                </c:pt>
                <c:pt idx="185">
                  <c:v>1.575045201623082</c:v>
                </c:pt>
                <c:pt idx="186">
                  <c:v>1.515957951129319</c:v>
                </c:pt>
                <c:pt idx="187">
                  <c:v>1.490480448641498</c:v>
                </c:pt>
                <c:pt idx="188">
                  <c:v>1.47665382361608</c:v>
                </c:pt>
                <c:pt idx="189">
                  <c:v>1.386022617293768</c:v>
                </c:pt>
                <c:pt idx="190">
                  <c:v>1.358323849934503</c:v>
                </c:pt>
                <c:pt idx="191">
                  <c:v>1.33570260304427</c:v>
                </c:pt>
                <c:pt idx="192">
                  <c:v>1.323497390288527</c:v>
                </c:pt>
                <c:pt idx="193">
                  <c:v>1.31391221484515</c:v>
                </c:pt>
                <c:pt idx="194">
                  <c:v>1.280362927705611</c:v>
                </c:pt>
                <c:pt idx="195">
                  <c:v>1.248826131722164</c:v>
                </c:pt>
                <c:pt idx="196">
                  <c:v>1.1992456569117</c:v>
                </c:pt>
                <c:pt idx="197">
                  <c:v>1.217897838877302</c:v>
                </c:pt>
                <c:pt idx="198">
                  <c:v>1.173519525653456</c:v>
                </c:pt>
                <c:pt idx="199">
                  <c:v>1.129947704882047</c:v>
                </c:pt>
                <c:pt idx="200">
                  <c:v>1.110294014977682</c:v>
                </c:pt>
                <c:pt idx="201">
                  <c:v>1.066176508745728</c:v>
                </c:pt>
                <c:pt idx="202">
                  <c:v>1.060071608973043</c:v>
                </c:pt>
                <c:pt idx="203">
                  <c:v>1.040123852205908</c:v>
                </c:pt>
                <c:pt idx="204">
                  <c:v>1.034362349937273</c:v>
                </c:pt>
                <c:pt idx="205">
                  <c:v>1.006244800347576</c:v>
                </c:pt>
                <c:pt idx="206">
                  <c:v>1.058091721604065</c:v>
                </c:pt>
                <c:pt idx="207">
                  <c:v>1.062801856651054</c:v>
                </c:pt>
                <c:pt idx="208">
                  <c:v>1.030199956569183</c:v>
                </c:pt>
                <c:pt idx="209">
                  <c:v>1.072740882459273</c:v>
                </c:pt>
                <c:pt idx="210">
                  <c:v>1.061754136871923</c:v>
                </c:pt>
                <c:pt idx="211">
                  <c:v>1.044090506933163</c:v>
                </c:pt>
                <c:pt idx="212">
                  <c:v>1.065113714900704</c:v>
                </c:pt>
                <c:pt idx="213">
                  <c:v>1.033181080509685</c:v>
                </c:pt>
                <c:pt idx="214">
                  <c:v>1.065215280303275</c:v>
                </c:pt>
                <c:pt idx="215">
                  <c:v>1.15326375914041</c:v>
                </c:pt>
                <c:pt idx="216">
                  <c:v>1.319243611360339</c:v>
                </c:pt>
                <c:pt idx="217">
                  <c:v>1.303093985513938</c:v>
                </c:pt>
                <c:pt idx="218">
                  <c:v>1.306730352967215</c:v>
                </c:pt>
                <c:pt idx="219">
                  <c:v>1.330744351872923</c:v>
                </c:pt>
                <c:pt idx="220">
                  <c:v>1.356592695270102</c:v>
                </c:pt>
                <c:pt idx="221">
                  <c:v>1.270009517707865</c:v>
                </c:pt>
                <c:pt idx="222">
                  <c:v>1.300381444702253</c:v>
                </c:pt>
                <c:pt idx="223">
                  <c:v>1.26230713445045</c:v>
                </c:pt>
                <c:pt idx="224">
                  <c:v>1.274262118361557</c:v>
                </c:pt>
                <c:pt idx="225">
                  <c:v>1.280593040554304</c:v>
                </c:pt>
                <c:pt idx="226">
                  <c:v>1.260574028668866</c:v>
                </c:pt>
                <c:pt idx="227">
                  <c:v>1.304396542361577</c:v>
                </c:pt>
                <c:pt idx="228">
                  <c:v>1.300903335681615</c:v>
                </c:pt>
                <c:pt idx="229">
                  <c:v>1.310711117062174</c:v>
                </c:pt>
                <c:pt idx="230">
                  <c:v>1.30894710750163</c:v>
                </c:pt>
                <c:pt idx="231">
                  <c:v>1.350470720985279</c:v>
                </c:pt>
                <c:pt idx="232">
                  <c:v>1.331535094882791</c:v>
                </c:pt>
                <c:pt idx="233">
                  <c:v>1.296941302395445</c:v>
                </c:pt>
                <c:pt idx="234">
                  <c:v>1.287074860442815</c:v>
                </c:pt>
                <c:pt idx="235">
                  <c:v>1.301560465547604</c:v>
                </c:pt>
                <c:pt idx="236">
                  <c:v>1.265797096275028</c:v>
                </c:pt>
                <c:pt idx="237">
                  <c:v>1.314155156935884</c:v>
                </c:pt>
                <c:pt idx="238">
                  <c:v>1.244740180543428</c:v>
                </c:pt>
                <c:pt idx="239">
                  <c:v>1.259914397529077</c:v>
                </c:pt>
                <c:pt idx="240">
                  <c:v>1.294854319433707</c:v>
                </c:pt>
                <c:pt idx="241">
                  <c:v>1.224519224031681</c:v>
                </c:pt>
                <c:pt idx="242">
                  <c:v>1.247210340974435</c:v>
                </c:pt>
                <c:pt idx="243">
                  <c:v>1.187794139421064</c:v>
                </c:pt>
                <c:pt idx="244">
                  <c:v>1.227496198082466</c:v>
                </c:pt>
                <c:pt idx="245">
                  <c:v>1.257461148653657</c:v>
                </c:pt>
                <c:pt idx="246">
                  <c:v>1.235931740283702</c:v>
                </c:pt>
                <c:pt idx="247">
                  <c:v>1.244978560063156</c:v>
                </c:pt>
                <c:pt idx="248">
                  <c:v>1.256700837016834</c:v>
                </c:pt>
                <c:pt idx="249">
                  <c:v>1.27281226423824</c:v>
                </c:pt>
                <c:pt idx="250">
                  <c:v>1.250116160998517</c:v>
                </c:pt>
                <c:pt idx="251">
                  <c:v>1.223529610217822</c:v>
                </c:pt>
                <c:pt idx="252">
                  <c:v>1.2325623231701</c:v>
                </c:pt>
                <c:pt idx="253">
                  <c:v>1.23672514910625</c:v>
                </c:pt>
                <c:pt idx="254">
                  <c:v>1.214586801993936</c:v>
                </c:pt>
                <c:pt idx="255">
                  <c:v>1.213501464065202</c:v>
                </c:pt>
                <c:pt idx="256">
                  <c:v>1.148071379003449</c:v>
                </c:pt>
                <c:pt idx="257">
                  <c:v>1.144304326081941</c:v>
                </c:pt>
                <c:pt idx="258">
                  <c:v>1.138038140239057</c:v>
                </c:pt>
                <c:pt idx="259">
                  <c:v>1.11490287269514</c:v>
                </c:pt>
                <c:pt idx="260">
                  <c:v>1.085204618361754</c:v>
                </c:pt>
                <c:pt idx="261">
                  <c:v>1.102347014871265</c:v>
                </c:pt>
                <c:pt idx="262">
                  <c:v>1.059784357759443</c:v>
                </c:pt>
                <c:pt idx="263">
                  <c:v>1.106217834421051</c:v>
                </c:pt>
                <c:pt idx="264">
                  <c:v>1.040988654283864</c:v>
                </c:pt>
                <c:pt idx="265">
                  <c:v>0.949425859058665</c:v>
                </c:pt>
                <c:pt idx="266">
                  <c:v>0.902768380088506</c:v>
                </c:pt>
                <c:pt idx="267">
                  <c:v>0.901847914158629</c:v>
                </c:pt>
                <c:pt idx="268">
                  <c:v>0.990002326329403</c:v>
                </c:pt>
                <c:pt idx="269">
                  <c:v>0.962989557821622</c:v>
                </c:pt>
                <c:pt idx="270">
                  <c:v>0.992360833974562</c:v>
                </c:pt>
                <c:pt idx="271">
                  <c:v>1.008772536337674</c:v>
                </c:pt>
                <c:pt idx="272">
                  <c:v>1.044517302259595</c:v>
                </c:pt>
                <c:pt idx="273">
                  <c:v>1.02035280313426</c:v>
                </c:pt>
                <c:pt idx="274">
                  <c:v>1.045251825798158</c:v>
                </c:pt>
                <c:pt idx="275">
                  <c:v>1.813786516832919</c:v>
                </c:pt>
                <c:pt idx="276">
                  <c:v>1.90566648558839</c:v>
                </c:pt>
                <c:pt idx="277">
                  <c:v>1.954142287781326</c:v>
                </c:pt>
                <c:pt idx="278">
                  <c:v>2.042672848265202</c:v>
                </c:pt>
                <c:pt idx="279">
                  <c:v>2.023886155742338</c:v>
                </c:pt>
                <c:pt idx="280">
                  <c:v>2.119811555659201</c:v>
                </c:pt>
                <c:pt idx="281">
                  <c:v>2.139399117186388</c:v>
                </c:pt>
                <c:pt idx="282">
                  <c:v>2.123946061710017</c:v>
                </c:pt>
                <c:pt idx="283">
                  <c:v>2.19168102548571</c:v>
                </c:pt>
                <c:pt idx="284">
                  <c:v>2.215448824032922</c:v>
                </c:pt>
                <c:pt idx="285">
                  <c:v>2.232026031536471</c:v>
                </c:pt>
                <c:pt idx="286">
                  <c:v>2.251057254273351</c:v>
                </c:pt>
                <c:pt idx="287">
                  <c:v>2.297359534195694</c:v>
                </c:pt>
                <c:pt idx="288">
                  <c:v>2.279771815110052</c:v>
                </c:pt>
                <c:pt idx="289">
                  <c:v>2.2288241369676</c:v>
                </c:pt>
                <c:pt idx="290">
                  <c:v>2.239962449321812</c:v>
                </c:pt>
                <c:pt idx="291">
                  <c:v>2.25222684888957</c:v>
                </c:pt>
                <c:pt idx="292">
                  <c:v>2.29196013046213</c:v>
                </c:pt>
                <c:pt idx="293">
                  <c:v>2.22321458388757</c:v>
                </c:pt>
                <c:pt idx="294">
                  <c:v>2.215420004315049</c:v>
                </c:pt>
                <c:pt idx="295">
                  <c:v>2.377989622128934</c:v>
                </c:pt>
                <c:pt idx="296">
                  <c:v>2.481282686575616</c:v>
                </c:pt>
                <c:pt idx="297">
                  <c:v>2.501935678293003</c:v>
                </c:pt>
                <c:pt idx="298">
                  <c:v>2.484216720332283</c:v>
                </c:pt>
                <c:pt idx="299">
                  <c:v>2.517907226288669</c:v>
                </c:pt>
                <c:pt idx="300">
                  <c:v>2.51545811344686</c:v>
                </c:pt>
                <c:pt idx="301">
                  <c:v>2.524806308568484</c:v>
                </c:pt>
                <c:pt idx="302">
                  <c:v>2.483560554649677</c:v>
                </c:pt>
                <c:pt idx="303">
                  <c:v>2.440033286989474</c:v>
                </c:pt>
                <c:pt idx="304">
                  <c:v>2.456652257463199</c:v>
                </c:pt>
                <c:pt idx="305">
                  <c:v>2.562610152441077</c:v>
                </c:pt>
                <c:pt idx="306">
                  <c:v>2.562108893302276</c:v>
                </c:pt>
                <c:pt idx="307">
                  <c:v>2.534588357114272</c:v>
                </c:pt>
                <c:pt idx="308">
                  <c:v>2.462993078930449</c:v>
                </c:pt>
                <c:pt idx="309">
                  <c:v>2.55155054786673</c:v>
                </c:pt>
                <c:pt idx="310">
                  <c:v>2.597417342323483</c:v>
                </c:pt>
                <c:pt idx="311">
                  <c:v>2.620373852643107</c:v>
                </c:pt>
                <c:pt idx="312">
                  <c:v>2.695359824157319</c:v>
                </c:pt>
                <c:pt idx="313">
                  <c:v>2.720458999810331</c:v>
                </c:pt>
                <c:pt idx="314">
                  <c:v>2.744243764381681</c:v>
                </c:pt>
                <c:pt idx="315">
                  <c:v>2.784317402031352</c:v>
                </c:pt>
                <c:pt idx="316">
                  <c:v>2.841888658467989</c:v>
                </c:pt>
                <c:pt idx="317">
                  <c:v>2.819674092017191</c:v>
                </c:pt>
                <c:pt idx="318">
                  <c:v>2.864055042430122</c:v>
                </c:pt>
                <c:pt idx="319">
                  <c:v>3.027824950470666</c:v>
                </c:pt>
                <c:pt idx="320">
                  <c:v>3.177385002735028</c:v>
                </c:pt>
                <c:pt idx="321">
                  <c:v>3.384331161980251</c:v>
                </c:pt>
                <c:pt idx="322">
                  <c:v>3.454897015778936</c:v>
                </c:pt>
                <c:pt idx="323">
                  <c:v>3.648262563940179</c:v>
                </c:pt>
                <c:pt idx="324">
                  <c:v>3.663041877677524</c:v>
                </c:pt>
                <c:pt idx="325">
                  <c:v>3.78222997682607</c:v>
                </c:pt>
                <c:pt idx="326">
                  <c:v>3.762588966125634</c:v>
                </c:pt>
                <c:pt idx="327">
                  <c:v>3.697018700070175</c:v>
                </c:pt>
                <c:pt idx="328">
                  <c:v>3.641286230646469</c:v>
                </c:pt>
                <c:pt idx="329">
                  <c:v>3.592686532976582</c:v>
                </c:pt>
                <c:pt idx="330">
                  <c:v>3.585338509928175</c:v>
                </c:pt>
                <c:pt idx="331">
                  <c:v>3.67123012420811</c:v>
                </c:pt>
                <c:pt idx="332">
                  <c:v>3.786591862825777</c:v>
                </c:pt>
                <c:pt idx="333">
                  <c:v>3.88430746844348</c:v>
                </c:pt>
                <c:pt idx="334">
                  <c:v>3.506362821281254</c:v>
                </c:pt>
                <c:pt idx="335">
                  <c:v>3.489758657865912</c:v>
                </c:pt>
                <c:pt idx="336">
                  <c:v>3.400757201406854</c:v>
                </c:pt>
                <c:pt idx="337">
                  <c:v>3.200100349810448</c:v>
                </c:pt>
                <c:pt idx="338">
                  <c:v>3.169970037942478</c:v>
                </c:pt>
                <c:pt idx="339">
                  <c:v>3.100421092509216</c:v>
                </c:pt>
                <c:pt idx="340">
                  <c:v>3.072348952369623</c:v>
                </c:pt>
                <c:pt idx="341">
                  <c:v>2.947215562840854</c:v>
                </c:pt>
                <c:pt idx="342">
                  <c:v>2.993572125237592</c:v>
                </c:pt>
                <c:pt idx="343">
                  <c:v>2.979685760688424</c:v>
                </c:pt>
                <c:pt idx="344">
                  <c:v>3.18891055165818</c:v>
                </c:pt>
                <c:pt idx="345">
                  <c:v>3.119529206276716</c:v>
                </c:pt>
                <c:pt idx="346">
                  <c:v>2.877313404617356</c:v>
                </c:pt>
                <c:pt idx="347">
                  <c:v>2.928128947348516</c:v>
                </c:pt>
                <c:pt idx="348">
                  <c:v>2.895865358018003</c:v>
                </c:pt>
                <c:pt idx="349">
                  <c:v>2.99143141735968</c:v>
                </c:pt>
                <c:pt idx="350">
                  <c:v>2.930724071057688</c:v>
                </c:pt>
                <c:pt idx="351">
                  <c:v>2.848389069505669</c:v>
                </c:pt>
                <c:pt idx="352">
                  <c:v>2.829678951030822</c:v>
                </c:pt>
                <c:pt idx="353">
                  <c:v>2.910606284287855</c:v>
                </c:pt>
                <c:pt idx="354">
                  <c:v>2.904749632255718</c:v>
                </c:pt>
                <c:pt idx="355">
                  <c:v>2.853001541144518</c:v>
                </c:pt>
                <c:pt idx="356">
                  <c:v>2.862294953712229</c:v>
                </c:pt>
                <c:pt idx="357">
                  <c:v>2.944168553494699</c:v>
                </c:pt>
                <c:pt idx="358">
                  <c:v>2.99031196802272</c:v>
                </c:pt>
                <c:pt idx="359">
                  <c:v>2.915121703029987</c:v>
                </c:pt>
                <c:pt idx="360">
                  <c:v>2.857172088584284</c:v>
                </c:pt>
                <c:pt idx="361">
                  <c:v>2.873341730035549</c:v>
                </c:pt>
                <c:pt idx="362">
                  <c:v>2.961953241614433</c:v>
                </c:pt>
                <c:pt idx="363">
                  <c:v>2.844827265767952</c:v>
                </c:pt>
                <c:pt idx="364">
                  <c:v>2.831982324905309</c:v>
                </c:pt>
                <c:pt idx="365">
                  <c:v>2.800534069024958</c:v>
                </c:pt>
                <c:pt idx="366">
                  <c:v>2.827133235219921</c:v>
                </c:pt>
                <c:pt idx="367">
                  <c:v>2.769310736111914</c:v>
                </c:pt>
                <c:pt idx="368">
                  <c:v>2.782449873708912</c:v>
                </c:pt>
                <c:pt idx="369">
                  <c:v>2.557995501151758</c:v>
                </c:pt>
                <c:pt idx="370">
                  <c:v>2.34238514702225</c:v>
                </c:pt>
                <c:pt idx="371">
                  <c:v>2.379978980087768</c:v>
                </c:pt>
                <c:pt idx="372">
                  <c:v>2.598399626614316</c:v>
                </c:pt>
                <c:pt idx="373">
                  <c:v>2.949898791777495</c:v>
                </c:pt>
                <c:pt idx="374">
                  <c:v>3.119807925129999</c:v>
                </c:pt>
                <c:pt idx="375">
                  <c:v>3.234097474547801</c:v>
                </c:pt>
                <c:pt idx="376">
                  <c:v>3.091352251746834</c:v>
                </c:pt>
                <c:pt idx="377">
                  <c:v>2.923307686943682</c:v>
                </c:pt>
                <c:pt idx="378">
                  <c:v>2.831961243393875</c:v>
                </c:pt>
                <c:pt idx="379">
                  <c:v>2.798211813897177</c:v>
                </c:pt>
                <c:pt idx="380">
                  <c:v>2.659424872311259</c:v>
                </c:pt>
                <c:pt idx="381">
                  <c:v>2.658041922052739</c:v>
                </c:pt>
                <c:pt idx="382">
                  <c:v>2.483646069688286</c:v>
                </c:pt>
                <c:pt idx="383">
                  <c:v>2.646081458852375</c:v>
                </c:pt>
                <c:pt idx="384">
                  <c:v>2.658387894475971</c:v>
                </c:pt>
                <c:pt idx="385">
                  <c:v>2.59753924257071</c:v>
                </c:pt>
                <c:pt idx="386">
                  <c:v>2.576043094996905</c:v>
                </c:pt>
                <c:pt idx="387">
                  <c:v>2.599315151466206</c:v>
                </c:pt>
                <c:pt idx="388">
                  <c:v>2.667388466672921</c:v>
                </c:pt>
                <c:pt idx="389">
                  <c:v>2.516725110460901</c:v>
                </c:pt>
                <c:pt idx="390">
                  <c:v>2.543978177720338</c:v>
                </c:pt>
                <c:pt idx="391">
                  <c:v>2.546258587271335</c:v>
                </c:pt>
                <c:pt idx="392">
                  <c:v>2.606347429765573</c:v>
                </c:pt>
                <c:pt idx="393">
                  <c:v>2.53495371000737</c:v>
                </c:pt>
                <c:pt idx="394">
                  <c:v>2.528700095524229</c:v>
                </c:pt>
                <c:pt idx="395">
                  <c:v>2.574695975031748</c:v>
                </c:pt>
                <c:pt idx="396">
                  <c:v>2.610793391727557</c:v>
                </c:pt>
                <c:pt idx="397">
                  <c:v>2.599428157610593</c:v>
                </c:pt>
                <c:pt idx="398">
                  <c:v>2.302598606916864</c:v>
                </c:pt>
                <c:pt idx="399">
                  <c:v>2.434475810501063</c:v>
                </c:pt>
                <c:pt idx="400">
                  <c:v>2.498699129515109</c:v>
                </c:pt>
                <c:pt idx="401">
                  <c:v>2.61080611803006</c:v>
                </c:pt>
                <c:pt idx="402">
                  <c:v>2.701306056576783</c:v>
                </c:pt>
                <c:pt idx="403">
                  <c:v>2.713138980458016</c:v>
                </c:pt>
                <c:pt idx="404">
                  <c:v>2.693619255737652</c:v>
                </c:pt>
                <c:pt idx="405">
                  <c:v>2.709386421317432</c:v>
                </c:pt>
                <c:pt idx="406">
                  <c:v>2.73219783592211</c:v>
                </c:pt>
                <c:pt idx="407">
                  <c:v>2.552528892487923</c:v>
                </c:pt>
                <c:pt idx="408">
                  <c:v>2.596370337918584</c:v>
                </c:pt>
                <c:pt idx="409">
                  <c:v>2.556957342025332</c:v>
                </c:pt>
                <c:pt idx="410">
                  <c:v>2.538780156615518</c:v>
                </c:pt>
                <c:pt idx="411">
                  <c:v>2.444822785175314</c:v>
                </c:pt>
                <c:pt idx="412">
                  <c:v>2.322306422873858</c:v>
                </c:pt>
                <c:pt idx="413">
                  <c:v>2.407508135337851</c:v>
                </c:pt>
                <c:pt idx="414">
                  <c:v>2.504099133382493</c:v>
                </c:pt>
                <c:pt idx="415">
                  <c:v>2.599992337863652</c:v>
                </c:pt>
                <c:pt idx="416">
                  <c:v>2.556616359077607</c:v>
                </c:pt>
                <c:pt idx="417">
                  <c:v>2.456325415083758</c:v>
                </c:pt>
                <c:pt idx="418">
                  <c:v>2.541506284748603</c:v>
                </c:pt>
                <c:pt idx="419">
                  <c:v>2.557654591062025</c:v>
                </c:pt>
                <c:pt idx="420">
                  <c:v>2.454792306030993</c:v>
                </c:pt>
                <c:pt idx="421">
                  <c:v>2.383378467163765</c:v>
                </c:pt>
                <c:pt idx="422">
                  <c:v>2.09874454922898</c:v>
                </c:pt>
                <c:pt idx="423">
                  <c:v>2.043159332990413</c:v>
                </c:pt>
                <c:pt idx="424">
                  <c:v>2.087017923059965</c:v>
                </c:pt>
                <c:pt idx="425">
                  <c:v>2.397513698056421</c:v>
                </c:pt>
                <c:pt idx="426">
                  <c:v>2.659256155581032</c:v>
                </c:pt>
                <c:pt idx="427">
                  <c:v>2.799099435282222</c:v>
                </c:pt>
                <c:pt idx="428">
                  <c:v>3.018266534225318</c:v>
                </c:pt>
                <c:pt idx="429">
                  <c:v>2.876324740772858</c:v>
                </c:pt>
                <c:pt idx="430">
                  <c:v>2.691843482746897</c:v>
                </c:pt>
                <c:pt idx="431">
                  <c:v>2.513670618621806</c:v>
                </c:pt>
                <c:pt idx="432">
                  <c:v>2.531646813773863</c:v>
                </c:pt>
                <c:pt idx="433">
                  <c:v>2.31060604572538</c:v>
                </c:pt>
                <c:pt idx="434">
                  <c:v>2.273443717010799</c:v>
                </c:pt>
                <c:pt idx="435">
                  <c:v>2.30588711261611</c:v>
                </c:pt>
                <c:pt idx="436">
                  <c:v>2.219722845422095</c:v>
                </c:pt>
                <c:pt idx="437">
                  <c:v>2.022704181320829</c:v>
                </c:pt>
                <c:pt idx="438">
                  <c:v>1.939713972781103</c:v>
                </c:pt>
                <c:pt idx="439">
                  <c:v>1.847523813449403</c:v>
                </c:pt>
                <c:pt idx="440">
                  <c:v>1.874067533718556</c:v>
                </c:pt>
                <c:pt idx="441">
                  <c:v>1.828064252047557</c:v>
                </c:pt>
                <c:pt idx="442">
                  <c:v>1.828481096555268</c:v>
                </c:pt>
                <c:pt idx="443">
                  <c:v>1.786599830096017</c:v>
                </c:pt>
                <c:pt idx="444">
                  <c:v>1.84707086752396</c:v>
                </c:pt>
                <c:pt idx="445">
                  <c:v>1.709609430082227</c:v>
                </c:pt>
                <c:pt idx="446">
                  <c:v>1.654086386848691</c:v>
                </c:pt>
                <c:pt idx="447">
                  <c:v>1.699309203973906</c:v>
                </c:pt>
                <c:pt idx="448">
                  <c:v>1.687986580304441</c:v>
                </c:pt>
                <c:pt idx="449">
                  <c:v>1.8210414606287</c:v>
                </c:pt>
                <c:pt idx="450">
                  <c:v>1.53355790662375</c:v>
                </c:pt>
                <c:pt idx="451">
                  <c:v>1.501178646887952</c:v>
                </c:pt>
                <c:pt idx="452">
                  <c:v>1.643484016469005</c:v>
                </c:pt>
                <c:pt idx="453">
                  <c:v>1.745571460934323</c:v>
                </c:pt>
                <c:pt idx="454">
                  <c:v>1.685156855028757</c:v>
                </c:pt>
                <c:pt idx="455">
                  <c:v>1.56484744029985</c:v>
                </c:pt>
                <c:pt idx="456">
                  <c:v>1.461296982325015</c:v>
                </c:pt>
                <c:pt idx="457">
                  <c:v>1.580401191754219</c:v>
                </c:pt>
                <c:pt idx="458">
                  <c:v>1.615488232976575</c:v>
                </c:pt>
                <c:pt idx="459">
                  <c:v>1.517319939525087</c:v>
                </c:pt>
                <c:pt idx="460">
                  <c:v>1.50277041827149</c:v>
                </c:pt>
                <c:pt idx="461">
                  <c:v>1.51470243371766</c:v>
                </c:pt>
                <c:pt idx="462">
                  <c:v>1.498426921509911</c:v>
                </c:pt>
                <c:pt idx="463">
                  <c:v>1.403281414902825</c:v>
                </c:pt>
                <c:pt idx="464">
                  <c:v>1.396653335173955</c:v>
                </c:pt>
                <c:pt idx="465">
                  <c:v>1.36893663420921</c:v>
                </c:pt>
                <c:pt idx="466">
                  <c:v>1.420022334445629</c:v>
                </c:pt>
                <c:pt idx="467">
                  <c:v>1.572634081064694</c:v>
                </c:pt>
                <c:pt idx="468">
                  <c:v>1.424274762048143</c:v>
                </c:pt>
                <c:pt idx="469">
                  <c:v>1.424636591971378</c:v>
                </c:pt>
                <c:pt idx="470">
                  <c:v>1.506330869831418</c:v>
                </c:pt>
                <c:pt idx="471">
                  <c:v>1.664208974088898</c:v>
                </c:pt>
                <c:pt idx="472">
                  <c:v>1.554008721413703</c:v>
                </c:pt>
                <c:pt idx="473">
                  <c:v>1.498973238879381</c:v>
                </c:pt>
                <c:pt idx="474">
                  <c:v>1.393490568310487</c:v>
                </c:pt>
                <c:pt idx="475">
                  <c:v>1.28485502218159</c:v>
                </c:pt>
                <c:pt idx="476">
                  <c:v>1.672609947527528</c:v>
                </c:pt>
                <c:pt idx="477">
                  <c:v>2.135649321050596</c:v>
                </c:pt>
                <c:pt idx="478">
                  <c:v>2.249813386414531</c:v>
                </c:pt>
                <c:pt idx="479">
                  <c:v>2.429662208007676</c:v>
                </c:pt>
                <c:pt idx="480">
                  <c:v>2.473181455372641</c:v>
                </c:pt>
                <c:pt idx="481">
                  <c:v>2.498468292719598</c:v>
                </c:pt>
                <c:pt idx="482">
                  <c:v>2.399230929661051</c:v>
                </c:pt>
                <c:pt idx="483">
                  <c:v>2.292237377456126</c:v>
                </c:pt>
                <c:pt idx="484">
                  <c:v>2.188045129849547</c:v>
                </c:pt>
                <c:pt idx="485">
                  <c:v>2.171269004668702</c:v>
                </c:pt>
                <c:pt idx="486">
                  <c:v>2.140033610656662</c:v>
                </c:pt>
                <c:pt idx="487">
                  <c:v>2.041402080195004</c:v>
                </c:pt>
                <c:pt idx="488">
                  <c:v>2.063692943962389</c:v>
                </c:pt>
                <c:pt idx="489">
                  <c:v>2.027922532234953</c:v>
                </c:pt>
                <c:pt idx="490">
                  <c:v>1.998304271323115</c:v>
                </c:pt>
                <c:pt idx="491">
                  <c:v>2.024861648369355</c:v>
                </c:pt>
                <c:pt idx="492">
                  <c:v>2.083574590533635</c:v>
                </c:pt>
                <c:pt idx="493">
                  <c:v>2.124624548163941</c:v>
                </c:pt>
                <c:pt idx="494">
                  <c:v>2.149490475845965</c:v>
                </c:pt>
                <c:pt idx="495">
                  <c:v>2.116138349053943</c:v>
                </c:pt>
                <c:pt idx="496">
                  <c:v>2.136146142195888</c:v>
                </c:pt>
                <c:pt idx="497">
                  <c:v>2.041488387488511</c:v>
                </c:pt>
                <c:pt idx="498">
                  <c:v>2.084713804235669</c:v>
                </c:pt>
                <c:pt idx="499">
                  <c:v>2.180066833771849</c:v>
                </c:pt>
                <c:pt idx="500">
                  <c:v>2.32142288749463</c:v>
                </c:pt>
                <c:pt idx="501">
                  <c:v>2.417831247139036</c:v>
                </c:pt>
                <c:pt idx="502">
                  <c:v>2.04989019666004</c:v>
                </c:pt>
                <c:pt idx="503">
                  <c:v>2.118760712940192</c:v>
                </c:pt>
                <c:pt idx="504">
                  <c:v>2.171892230126532</c:v>
                </c:pt>
                <c:pt idx="505">
                  <c:v>2.219527994127876</c:v>
                </c:pt>
                <c:pt idx="506">
                  <c:v>2.217007839996895</c:v>
                </c:pt>
                <c:pt idx="507">
                  <c:v>2.192040382650652</c:v>
                </c:pt>
                <c:pt idx="508">
                  <c:v>1.860297143449491</c:v>
                </c:pt>
                <c:pt idx="509">
                  <c:v>1.816686061491981</c:v>
                </c:pt>
                <c:pt idx="510">
                  <c:v>1.851816817317918</c:v>
                </c:pt>
                <c:pt idx="511">
                  <c:v>1.642020785696145</c:v>
                </c:pt>
                <c:pt idx="512">
                  <c:v>1.805213103205354</c:v>
                </c:pt>
                <c:pt idx="513">
                  <c:v>1.660162702631484</c:v>
                </c:pt>
                <c:pt idx="514">
                  <c:v>1.804850770228565</c:v>
                </c:pt>
                <c:pt idx="515">
                  <c:v>1.76451592334416</c:v>
                </c:pt>
                <c:pt idx="516">
                  <c:v>1.743135035297396</c:v>
                </c:pt>
                <c:pt idx="517">
                  <c:v>1.621431933024333</c:v>
                </c:pt>
                <c:pt idx="518">
                  <c:v>1.781085601660224</c:v>
                </c:pt>
                <c:pt idx="519">
                  <c:v>1.792182540922298</c:v>
                </c:pt>
                <c:pt idx="520">
                  <c:v>1.743615177651222</c:v>
                </c:pt>
                <c:pt idx="521">
                  <c:v>1.794801383151884</c:v>
                </c:pt>
                <c:pt idx="522">
                  <c:v>1.816634538604197</c:v>
                </c:pt>
                <c:pt idx="523">
                  <c:v>1.768313276211618</c:v>
                </c:pt>
                <c:pt idx="524">
                  <c:v>1.764953192828439</c:v>
                </c:pt>
                <c:pt idx="525">
                  <c:v>1.889804724015632</c:v>
                </c:pt>
                <c:pt idx="526">
                  <c:v>1.817197967566785</c:v>
                </c:pt>
                <c:pt idx="527">
                  <c:v>1.651833245469863</c:v>
                </c:pt>
                <c:pt idx="528">
                  <c:v>2.168617724737951</c:v>
                </c:pt>
                <c:pt idx="529">
                  <c:v>2.466560837286734</c:v>
                </c:pt>
                <c:pt idx="530">
                  <c:v>2.755768743098852</c:v>
                </c:pt>
                <c:pt idx="531">
                  <c:v>2.880514358133188</c:v>
                </c:pt>
                <c:pt idx="532">
                  <c:v>2.982332865095685</c:v>
                </c:pt>
                <c:pt idx="533">
                  <c:v>2.987660080691604</c:v>
                </c:pt>
                <c:pt idx="534">
                  <c:v>2.995601407980072</c:v>
                </c:pt>
                <c:pt idx="535">
                  <c:v>2.845888919034461</c:v>
                </c:pt>
                <c:pt idx="536">
                  <c:v>2.751268663707952</c:v>
                </c:pt>
                <c:pt idx="537">
                  <c:v>2.759690118840618</c:v>
                </c:pt>
                <c:pt idx="538">
                  <c:v>2.779209146990932</c:v>
                </c:pt>
                <c:pt idx="539">
                  <c:v>2.757388598863153</c:v>
                </c:pt>
                <c:pt idx="540">
                  <c:v>2.941682116092644</c:v>
                </c:pt>
                <c:pt idx="541">
                  <c:v>2.844388070821929</c:v>
                </c:pt>
                <c:pt idx="542">
                  <c:v>2.864830265915272</c:v>
                </c:pt>
                <c:pt idx="543">
                  <c:v>2.849831437574318</c:v>
                </c:pt>
                <c:pt idx="544">
                  <c:v>2.918220485890898</c:v>
                </c:pt>
                <c:pt idx="545">
                  <c:v>2.989817369527481</c:v>
                </c:pt>
                <c:pt idx="546">
                  <c:v>2.951349833614115</c:v>
                </c:pt>
                <c:pt idx="547">
                  <c:v>2.909299230215479</c:v>
                </c:pt>
                <c:pt idx="548">
                  <c:v>3.053542101725747</c:v>
                </c:pt>
                <c:pt idx="549">
                  <c:v>3.023467221910141</c:v>
                </c:pt>
                <c:pt idx="550">
                  <c:v>2.881617345642556</c:v>
                </c:pt>
                <c:pt idx="551">
                  <c:v>3.011166626283556</c:v>
                </c:pt>
                <c:pt idx="552">
                  <c:v>2.979245692750446</c:v>
                </c:pt>
                <c:pt idx="553">
                  <c:v>3.117176082581195</c:v>
                </c:pt>
                <c:pt idx="554">
                  <c:v>2.911697107342481</c:v>
                </c:pt>
                <c:pt idx="555">
                  <c:v>2.917261476287853</c:v>
                </c:pt>
                <c:pt idx="556">
                  <c:v>2.976699256303246</c:v>
                </c:pt>
                <c:pt idx="557">
                  <c:v>3.042714345634482</c:v>
                </c:pt>
                <c:pt idx="558">
                  <c:v>3.110145640434778</c:v>
                </c:pt>
                <c:pt idx="559">
                  <c:v>2.874618549725423</c:v>
                </c:pt>
                <c:pt idx="560">
                  <c:v>2.782577496169518</c:v>
                </c:pt>
                <c:pt idx="561">
                  <c:v>2.716136060858068</c:v>
                </c:pt>
                <c:pt idx="562">
                  <c:v>2.651764074343473</c:v>
                </c:pt>
                <c:pt idx="563">
                  <c:v>2.534806667270366</c:v>
                </c:pt>
                <c:pt idx="564">
                  <c:v>2.26905944058823</c:v>
                </c:pt>
                <c:pt idx="565">
                  <c:v>2.153298158714784</c:v>
                </c:pt>
                <c:pt idx="566">
                  <c:v>2.150427498310574</c:v>
                </c:pt>
                <c:pt idx="567">
                  <c:v>2.151995498966475</c:v>
                </c:pt>
                <c:pt idx="568">
                  <c:v>2.034269859853048</c:v>
                </c:pt>
                <c:pt idx="569">
                  <c:v>1.996868480211802</c:v>
                </c:pt>
                <c:pt idx="570">
                  <c:v>2.20273888591206</c:v>
                </c:pt>
                <c:pt idx="571">
                  <c:v>2.227854358388387</c:v>
                </c:pt>
                <c:pt idx="572">
                  <c:v>2.149741066344851</c:v>
                </c:pt>
                <c:pt idx="573">
                  <c:v>2.2366302877403</c:v>
                </c:pt>
                <c:pt idx="574">
                  <c:v>2.401313062911602</c:v>
                </c:pt>
                <c:pt idx="575">
                  <c:v>2.293812117575428</c:v>
                </c:pt>
                <c:pt idx="576">
                  <c:v>2.263092307380302</c:v>
                </c:pt>
                <c:pt idx="577">
                  <c:v>2.126307603304217</c:v>
                </c:pt>
                <c:pt idx="578">
                  <c:v>2.056157904304539</c:v>
                </c:pt>
                <c:pt idx="579">
                  <c:v>1.785553098672177</c:v>
                </c:pt>
                <c:pt idx="580">
                  <c:v>2.273748938388527</c:v>
                </c:pt>
                <c:pt idx="581">
                  <c:v>2.686320869455228</c:v>
                </c:pt>
                <c:pt idx="582">
                  <c:v>2.97181088261282</c:v>
                </c:pt>
                <c:pt idx="583">
                  <c:v>3.05016692086563</c:v>
                </c:pt>
                <c:pt idx="584">
                  <c:v>3.124850362592631</c:v>
                </c:pt>
                <c:pt idx="585">
                  <c:v>3.028011697865565</c:v>
                </c:pt>
                <c:pt idx="586">
                  <c:v>2.9645172195997</c:v>
                </c:pt>
                <c:pt idx="587">
                  <c:v>2.999353248301953</c:v>
                </c:pt>
                <c:pt idx="588">
                  <c:v>3.033057160644775</c:v>
                </c:pt>
                <c:pt idx="589">
                  <c:v>2.990376974374716</c:v>
                </c:pt>
                <c:pt idx="590">
                  <c:v>3.105203132430622</c:v>
                </c:pt>
                <c:pt idx="591">
                  <c:v>3.044093634376952</c:v>
                </c:pt>
                <c:pt idx="592">
                  <c:v>3.158770232645934</c:v>
                </c:pt>
                <c:pt idx="593">
                  <c:v>3.12024359329482</c:v>
                </c:pt>
                <c:pt idx="594">
                  <c:v>3.086483132099137</c:v>
                </c:pt>
                <c:pt idx="595">
                  <c:v>3.085747571121237</c:v>
                </c:pt>
                <c:pt idx="596">
                  <c:v>3.181300935129478</c:v>
                </c:pt>
                <c:pt idx="597">
                  <c:v>3.242389267644638</c:v>
                </c:pt>
                <c:pt idx="598">
                  <c:v>3.227154119504246</c:v>
                </c:pt>
                <c:pt idx="599">
                  <c:v>3.324205092242367</c:v>
                </c:pt>
                <c:pt idx="600">
                  <c:v>3.272124974438257</c:v>
                </c:pt>
                <c:pt idx="601">
                  <c:v>3.28304853123361</c:v>
                </c:pt>
                <c:pt idx="602">
                  <c:v>3.014384826162396</c:v>
                </c:pt>
                <c:pt idx="603">
                  <c:v>3.04666627497254</c:v>
                </c:pt>
                <c:pt idx="604">
                  <c:v>2.885855776946595</c:v>
                </c:pt>
                <c:pt idx="605">
                  <c:v>3.03684096092524</c:v>
                </c:pt>
                <c:pt idx="606">
                  <c:v>2.950661432138518</c:v>
                </c:pt>
                <c:pt idx="607">
                  <c:v>2.704345354046435</c:v>
                </c:pt>
                <c:pt idx="608">
                  <c:v>2.877000998042431</c:v>
                </c:pt>
                <c:pt idx="609">
                  <c:v>2.986696306686487</c:v>
                </c:pt>
                <c:pt idx="610">
                  <c:v>3.049263968638986</c:v>
                </c:pt>
                <c:pt idx="611">
                  <c:v>2.858379807933416</c:v>
                </c:pt>
                <c:pt idx="612">
                  <c:v>2.814152648937667</c:v>
                </c:pt>
                <c:pt idx="613">
                  <c:v>2.783022266478867</c:v>
                </c:pt>
                <c:pt idx="614">
                  <c:v>2.816173019420949</c:v>
                </c:pt>
                <c:pt idx="615">
                  <c:v>2.808047136588163</c:v>
                </c:pt>
                <c:pt idx="616">
                  <c:v>2.637132890675614</c:v>
                </c:pt>
                <c:pt idx="617">
                  <c:v>2.494910931167223</c:v>
                </c:pt>
                <c:pt idx="618">
                  <c:v>2.59378974507001</c:v>
                </c:pt>
                <c:pt idx="619">
                  <c:v>2.583984511146465</c:v>
                </c:pt>
                <c:pt idx="620">
                  <c:v>2.570957890309606</c:v>
                </c:pt>
                <c:pt idx="621">
                  <c:v>2.466210061621569</c:v>
                </c:pt>
                <c:pt idx="622">
                  <c:v>2.537673012423827</c:v>
                </c:pt>
                <c:pt idx="623">
                  <c:v>2.606106401294941</c:v>
                </c:pt>
                <c:pt idx="624">
                  <c:v>2.511726272338554</c:v>
                </c:pt>
                <c:pt idx="625">
                  <c:v>2.548697753078532</c:v>
                </c:pt>
                <c:pt idx="626">
                  <c:v>2.571098553294067</c:v>
                </c:pt>
                <c:pt idx="627">
                  <c:v>2.540653608760232</c:v>
                </c:pt>
                <c:pt idx="628">
                  <c:v>2.4651823148897</c:v>
                </c:pt>
                <c:pt idx="629">
                  <c:v>2.389544744945805</c:v>
                </c:pt>
                <c:pt idx="630">
                  <c:v>2.246992706639954</c:v>
                </c:pt>
                <c:pt idx="631">
                  <c:v>2.04302292917756</c:v>
                </c:pt>
                <c:pt idx="632">
                  <c:v>2.477042602093017</c:v>
                </c:pt>
                <c:pt idx="633">
                  <c:v>2.694512376199329</c:v>
                </c:pt>
                <c:pt idx="634">
                  <c:v>3.056232236909148</c:v>
                </c:pt>
                <c:pt idx="635">
                  <c:v>3.16660590753406</c:v>
                </c:pt>
                <c:pt idx="636">
                  <c:v>3.40096127656873</c:v>
                </c:pt>
                <c:pt idx="637">
                  <c:v>3.378171453756485</c:v>
                </c:pt>
                <c:pt idx="638">
                  <c:v>3.451343550370343</c:v>
                </c:pt>
                <c:pt idx="639">
                  <c:v>3.276249748694038</c:v>
                </c:pt>
                <c:pt idx="640">
                  <c:v>3.240217114118675</c:v>
                </c:pt>
                <c:pt idx="641">
                  <c:v>3.238594353328553</c:v>
                </c:pt>
                <c:pt idx="642">
                  <c:v>3.264790332160234</c:v>
                </c:pt>
                <c:pt idx="643">
                  <c:v>3.102126022040834</c:v>
                </c:pt>
                <c:pt idx="644">
                  <c:v>3.187767458549977</c:v>
                </c:pt>
                <c:pt idx="645">
                  <c:v>3.234911632114053</c:v>
                </c:pt>
                <c:pt idx="646">
                  <c:v>3.245387622513433</c:v>
                </c:pt>
                <c:pt idx="647">
                  <c:v>3.143190075143971</c:v>
                </c:pt>
                <c:pt idx="648">
                  <c:v>3.315449673120507</c:v>
                </c:pt>
                <c:pt idx="649">
                  <c:v>3.326916652146878</c:v>
                </c:pt>
                <c:pt idx="650">
                  <c:v>3.199473386908246</c:v>
                </c:pt>
                <c:pt idx="651">
                  <c:v>3.273159589030583</c:v>
                </c:pt>
                <c:pt idx="652">
                  <c:v>3.250039677296533</c:v>
                </c:pt>
                <c:pt idx="653">
                  <c:v>3.317946093579012</c:v>
                </c:pt>
                <c:pt idx="654">
                  <c:v>3.131927631735329</c:v>
                </c:pt>
                <c:pt idx="655">
                  <c:v>3.228392691128386</c:v>
                </c:pt>
                <c:pt idx="656">
                  <c:v>3.17520273057686</c:v>
                </c:pt>
                <c:pt idx="657">
                  <c:v>3.272358061226831</c:v>
                </c:pt>
                <c:pt idx="658">
                  <c:v>3.227082681605536</c:v>
                </c:pt>
                <c:pt idx="659">
                  <c:v>3.000631544519962</c:v>
                </c:pt>
                <c:pt idx="660">
                  <c:v>3.093644356475616</c:v>
                </c:pt>
                <c:pt idx="661">
                  <c:v>3.166659443658749</c:v>
                </c:pt>
                <c:pt idx="662">
                  <c:v>3.197653620384071</c:v>
                </c:pt>
                <c:pt idx="663">
                  <c:v>3.038405551544209</c:v>
                </c:pt>
                <c:pt idx="664">
                  <c:v>2.958818496998426</c:v>
                </c:pt>
                <c:pt idx="665">
                  <c:v>2.904260216108768</c:v>
                </c:pt>
                <c:pt idx="666">
                  <c:v>2.97789373253427</c:v>
                </c:pt>
                <c:pt idx="667">
                  <c:v>2.988906027191395</c:v>
                </c:pt>
                <c:pt idx="668">
                  <c:v>2.65887143756657</c:v>
                </c:pt>
                <c:pt idx="669">
                  <c:v>2.688671393822773</c:v>
                </c:pt>
                <c:pt idx="670">
                  <c:v>2.734381817643426</c:v>
                </c:pt>
                <c:pt idx="671">
                  <c:v>2.707788440326712</c:v>
                </c:pt>
                <c:pt idx="672">
                  <c:v>2.639286963747095</c:v>
                </c:pt>
                <c:pt idx="673">
                  <c:v>2.536853995234633</c:v>
                </c:pt>
                <c:pt idx="674">
                  <c:v>2.576423838759193</c:v>
                </c:pt>
                <c:pt idx="675">
                  <c:v>2.646771328024574</c:v>
                </c:pt>
                <c:pt idx="676">
                  <c:v>2.617346929863463</c:v>
                </c:pt>
                <c:pt idx="677">
                  <c:v>2.546380924419303</c:v>
                </c:pt>
                <c:pt idx="678">
                  <c:v>2.50966448111802</c:v>
                </c:pt>
                <c:pt idx="679">
                  <c:v>2.554304993491371</c:v>
                </c:pt>
                <c:pt idx="680">
                  <c:v>2.621802841219271</c:v>
                </c:pt>
                <c:pt idx="681">
                  <c:v>2.453110481667681</c:v>
                </c:pt>
                <c:pt idx="682">
                  <c:v>2.349134195252867</c:v>
                </c:pt>
                <c:pt idx="683">
                  <c:v>2.182144967500492</c:v>
                </c:pt>
                <c:pt idx="684">
                  <c:v>2.307831188755416</c:v>
                </c:pt>
                <c:pt idx="685">
                  <c:v>2.696786130278523</c:v>
                </c:pt>
                <c:pt idx="686">
                  <c:v>3.074701680178456</c:v>
                </c:pt>
                <c:pt idx="687">
                  <c:v>3.275571543679456</c:v>
                </c:pt>
                <c:pt idx="688">
                  <c:v>3.418416751609806</c:v>
                </c:pt>
                <c:pt idx="689">
                  <c:v>3.446111099400024</c:v>
                </c:pt>
                <c:pt idx="690">
                  <c:v>3.38133283153967</c:v>
                </c:pt>
                <c:pt idx="691">
                  <c:v>3.249501725834334</c:v>
                </c:pt>
                <c:pt idx="692">
                  <c:v>3.296686565968188</c:v>
                </c:pt>
                <c:pt idx="693">
                  <c:v>3.335400399409429</c:v>
                </c:pt>
                <c:pt idx="694">
                  <c:v>3.301181010119943</c:v>
                </c:pt>
                <c:pt idx="695">
                  <c:v>3.32562557526604</c:v>
                </c:pt>
                <c:pt idx="696">
                  <c:v>3.432361032873041</c:v>
                </c:pt>
                <c:pt idx="697">
                  <c:v>3.465671574457864</c:v>
                </c:pt>
                <c:pt idx="698">
                  <c:v>3.26088896415485</c:v>
                </c:pt>
                <c:pt idx="699">
                  <c:v>3.232290396430168</c:v>
                </c:pt>
                <c:pt idx="700">
                  <c:v>3.244007055239316</c:v>
                </c:pt>
                <c:pt idx="701">
                  <c:v>3.228260120498462</c:v>
                </c:pt>
                <c:pt idx="702">
                  <c:v>3.110606086983907</c:v>
                </c:pt>
                <c:pt idx="703">
                  <c:v>3.131198417807207</c:v>
                </c:pt>
                <c:pt idx="704">
                  <c:v>3.141146721286021</c:v>
                </c:pt>
                <c:pt idx="705">
                  <c:v>3.222200264347915</c:v>
                </c:pt>
                <c:pt idx="706">
                  <c:v>3.020786684841738</c:v>
                </c:pt>
                <c:pt idx="707">
                  <c:v>3.031427340368441</c:v>
                </c:pt>
                <c:pt idx="708">
                  <c:v>2.996601550694917</c:v>
                </c:pt>
                <c:pt idx="709">
                  <c:v>3.103561829170909</c:v>
                </c:pt>
                <c:pt idx="710">
                  <c:v>3.122296493858521</c:v>
                </c:pt>
                <c:pt idx="711">
                  <c:v>2.812254036046514</c:v>
                </c:pt>
                <c:pt idx="712">
                  <c:v>3.009586326817676</c:v>
                </c:pt>
                <c:pt idx="713">
                  <c:v>3.162066323886424</c:v>
                </c:pt>
                <c:pt idx="714">
                  <c:v>3.191474238766966</c:v>
                </c:pt>
                <c:pt idx="715">
                  <c:v>3.12041705556801</c:v>
                </c:pt>
                <c:pt idx="716">
                  <c:v>3.05722812702039</c:v>
                </c:pt>
                <c:pt idx="717">
                  <c:v>2.996748695003728</c:v>
                </c:pt>
                <c:pt idx="718">
                  <c:v>2.975469843429257</c:v>
                </c:pt>
                <c:pt idx="719">
                  <c:v>2.956439344878055</c:v>
                </c:pt>
                <c:pt idx="720">
                  <c:v>2.749063484087935</c:v>
                </c:pt>
                <c:pt idx="721">
                  <c:v>2.743279931085232</c:v>
                </c:pt>
                <c:pt idx="722">
                  <c:v>2.698722918653122</c:v>
                </c:pt>
                <c:pt idx="723">
                  <c:v>2.709952627845342</c:v>
                </c:pt>
                <c:pt idx="724">
                  <c:v>2.578547880675719</c:v>
                </c:pt>
                <c:pt idx="725">
                  <c:v>2.491155545814739</c:v>
                </c:pt>
                <c:pt idx="726">
                  <c:v>2.457060664094965</c:v>
                </c:pt>
                <c:pt idx="727">
                  <c:v>2.545619685220895</c:v>
                </c:pt>
                <c:pt idx="728">
                  <c:v>2.537495878252525</c:v>
                </c:pt>
                <c:pt idx="729">
                  <c:v>2.424606513002725</c:v>
                </c:pt>
                <c:pt idx="730">
                  <c:v>2.36867272009649</c:v>
                </c:pt>
                <c:pt idx="731">
                  <c:v>2.52628972269712</c:v>
                </c:pt>
                <c:pt idx="732">
                  <c:v>2.319105122064771</c:v>
                </c:pt>
                <c:pt idx="733">
                  <c:v>2.242386416014344</c:v>
                </c:pt>
                <c:pt idx="734">
                  <c:v>2.186927297057348</c:v>
                </c:pt>
                <c:pt idx="735">
                  <c:v>2.007943557592453</c:v>
                </c:pt>
                <c:pt idx="736">
                  <c:v>1.921372318519249</c:v>
                </c:pt>
                <c:pt idx="737">
                  <c:v>2.343862192405913</c:v>
                </c:pt>
                <c:pt idx="738">
                  <c:v>2.888374671032178</c:v>
                </c:pt>
                <c:pt idx="739">
                  <c:v>3.057271803942224</c:v>
                </c:pt>
                <c:pt idx="740">
                  <c:v>3.227976000123312</c:v>
                </c:pt>
                <c:pt idx="741">
                  <c:v>3.298557189218479</c:v>
                </c:pt>
                <c:pt idx="742">
                  <c:v>3.266959288691325</c:v>
                </c:pt>
                <c:pt idx="743">
                  <c:v>3.147940244190488</c:v>
                </c:pt>
                <c:pt idx="744">
                  <c:v>3.235128691080271</c:v>
                </c:pt>
                <c:pt idx="745">
                  <c:v>3.105009961342806</c:v>
                </c:pt>
                <c:pt idx="746">
                  <c:v>2.981293313944013</c:v>
                </c:pt>
                <c:pt idx="747">
                  <c:v>3.092114783165702</c:v>
                </c:pt>
                <c:pt idx="748">
                  <c:v>3.235928333999929</c:v>
                </c:pt>
                <c:pt idx="749">
                  <c:v>3.323764046527802</c:v>
                </c:pt>
                <c:pt idx="750">
                  <c:v>3.367201122989717</c:v>
                </c:pt>
                <c:pt idx="751">
                  <c:v>3.47768414775231</c:v>
                </c:pt>
                <c:pt idx="752">
                  <c:v>3.38486937116112</c:v>
                </c:pt>
                <c:pt idx="753">
                  <c:v>3.441183388395023</c:v>
                </c:pt>
                <c:pt idx="754">
                  <c:v>3.363713475241568</c:v>
                </c:pt>
                <c:pt idx="755">
                  <c:v>3.3610557197407</c:v>
                </c:pt>
                <c:pt idx="756">
                  <c:v>3.312294975340212</c:v>
                </c:pt>
                <c:pt idx="757">
                  <c:v>3.287238287944268</c:v>
                </c:pt>
                <c:pt idx="758">
                  <c:v>2.903279752574633</c:v>
                </c:pt>
                <c:pt idx="759">
                  <c:v>2.770413287982446</c:v>
                </c:pt>
                <c:pt idx="760">
                  <c:v>2.903634829173455</c:v>
                </c:pt>
                <c:pt idx="761">
                  <c:v>3.200011539959514</c:v>
                </c:pt>
                <c:pt idx="762">
                  <c:v>3.439348171253274</c:v>
                </c:pt>
                <c:pt idx="763">
                  <c:v>3.284733542867087</c:v>
                </c:pt>
                <c:pt idx="764">
                  <c:v>3.033089836038761</c:v>
                </c:pt>
                <c:pt idx="765">
                  <c:v>3.11839455087499</c:v>
                </c:pt>
                <c:pt idx="766">
                  <c:v>3.44823470525627</c:v>
                </c:pt>
                <c:pt idx="767">
                  <c:v>3.542282031054115</c:v>
                </c:pt>
                <c:pt idx="768">
                  <c:v>3.504241758540052</c:v>
                </c:pt>
                <c:pt idx="769">
                  <c:v>3.553775070504669</c:v>
                </c:pt>
                <c:pt idx="770">
                  <c:v>3.581141641968232</c:v>
                </c:pt>
                <c:pt idx="771">
                  <c:v>3.579495321777173</c:v>
                </c:pt>
                <c:pt idx="772">
                  <c:v>3.227365408485463</c:v>
                </c:pt>
                <c:pt idx="773">
                  <c:v>3.234290361947807</c:v>
                </c:pt>
                <c:pt idx="774">
                  <c:v>2.991286157423272</c:v>
                </c:pt>
                <c:pt idx="775">
                  <c:v>3.030661773410678</c:v>
                </c:pt>
                <c:pt idx="776">
                  <c:v>2.869440615428532</c:v>
                </c:pt>
                <c:pt idx="777">
                  <c:v>2.779006606667585</c:v>
                </c:pt>
                <c:pt idx="778">
                  <c:v>2.684850495468704</c:v>
                </c:pt>
                <c:pt idx="779">
                  <c:v>2.839945927802244</c:v>
                </c:pt>
                <c:pt idx="780">
                  <c:v>2.711976981639844</c:v>
                </c:pt>
                <c:pt idx="781">
                  <c:v>2.673208313343631</c:v>
                </c:pt>
                <c:pt idx="782">
                  <c:v>2.507134259780686</c:v>
                </c:pt>
                <c:pt idx="783">
                  <c:v>2.71119732792079</c:v>
                </c:pt>
                <c:pt idx="784">
                  <c:v>2.687646543584511</c:v>
                </c:pt>
                <c:pt idx="785">
                  <c:v>2.658779560689121</c:v>
                </c:pt>
                <c:pt idx="786">
                  <c:v>2.681950379528399</c:v>
                </c:pt>
                <c:pt idx="787">
                  <c:v>2.548602033690014</c:v>
                </c:pt>
                <c:pt idx="788">
                  <c:v>2.35927341410652</c:v>
                </c:pt>
                <c:pt idx="789">
                  <c:v>2.819062938254393</c:v>
                </c:pt>
                <c:pt idx="790">
                  <c:v>3.304016591601723</c:v>
                </c:pt>
                <c:pt idx="791">
                  <c:v>3.640209939815597</c:v>
                </c:pt>
                <c:pt idx="792">
                  <c:v>3.773489517144894</c:v>
                </c:pt>
                <c:pt idx="793">
                  <c:v>4.012694038203002</c:v>
                </c:pt>
                <c:pt idx="794">
                  <c:v>3.934672529933489</c:v>
                </c:pt>
                <c:pt idx="795">
                  <c:v>3.881871443849096</c:v>
                </c:pt>
                <c:pt idx="796">
                  <c:v>3.891507247740027</c:v>
                </c:pt>
                <c:pt idx="797">
                  <c:v>3.826353334940648</c:v>
                </c:pt>
                <c:pt idx="798">
                  <c:v>3.742060067256836</c:v>
                </c:pt>
                <c:pt idx="799">
                  <c:v>3.632080414568418</c:v>
                </c:pt>
                <c:pt idx="800">
                  <c:v>3.678656188631665</c:v>
                </c:pt>
                <c:pt idx="801">
                  <c:v>3.845858907281669</c:v>
                </c:pt>
                <c:pt idx="802">
                  <c:v>3.687798073219245</c:v>
                </c:pt>
                <c:pt idx="803">
                  <c:v>3.697955716704556</c:v>
                </c:pt>
                <c:pt idx="804">
                  <c:v>3.450129350923425</c:v>
                </c:pt>
                <c:pt idx="805">
                  <c:v>3.556100649594024</c:v>
                </c:pt>
                <c:pt idx="806">
                  <c:v>3.597532791797793</c:v>
                </c:pt>
                <c:pt idx="807">
                  <c:v>3.52419703493788</c:v>
                </c:pt>
                <c:pt idx="808">
                  <c:v>3.462461916835075</c:v>
                </c:pt>
                <c:pt idx="809">
                  <c:v>3.465621887211321</c:v>
                </c:pt>
                <c:pt idx="810">
                  <c:v>3.33551663597056</c:v>
                </c:pt>
                <c:pt idx="811">
                  <c:v>3.311772263630825</c:v>
                </c:pt>
                <c:pt idx="812">
                  <c:v>3.32662654442295</c:v>
                </c:pt>
                <c:pt idx="813">
                  <c:v>3.301215383664876</c:v>
                </c:pt>
                <c:pt idx="814">
                  <c:v>3.53768476394089</c:v>
                </c:pt>
                <c:pt idx="815">
                  <c:v>3.167300956300738</c:v>
                </c:pt>
                <c:pt idx="816">
                  <c:v>3.245970927275895</c:v>
                </c:pt>
                <c:pt idx="817">
                  <c:v>3.335604619158259</c:v>
                </c:pt>
                <c:pt idx="818">
                  <c:v>3.512124225724406</c:v>
                </c:pt>
                <c:pt idx="819">
                  <c:v>3.637542761173138</c:v>
                </c:pt>
                <c:pt idx="820">
                  <c:v>3.516015893832797</c:v>
                </c:pt>
                <c:pt idx="821">
                  <c:v>3.52321077188756</c:v>
                </c:pt>
                <c:pt idx="822">
                  <c:v>3.504982072400781</c:v>
                </c:pt>
                <c:pt idx="823">
                  <c:v>3.440063892513999</c:v>
                </c:pt>
                <c:pt idx="824">
                  <c:v>3.144777988835156</c:v>
                </c:pt>
                <c:pt idx="825">
                  <c:v>3.180982265852221</c:v>
                </c:pt>
                <c:pt idx="826">
                  <c:v>3.035720319759554</c:v>
                </c:pt>
                <c:pt idx="827">
                  <c:v>3.14579252812905</c:v>
                </c:pt>
                <c:pt idx="828">
                  <c:v>3.172624601457592</c:v>
                </c:pt>
                <c:pt idx="829">
                  <c:v>3.095837187827365</c:v>
                </c:pt>
                <c:pt idx="830">
                  <c:v>2.873790445999447</c:v>
                </c:pt>
                <c:pt idx="831">
                  <c:v>3.098536668250067</c:v>
                </c:pt>
                <c:pt idx="832">
                  <c:v>3.183179052354493</c:v>
                </c:pt>
                <c:pt idx="833">
                  <c:v>3.019822608611578</c:v>
                </c:pt>
                <c:pt idx="834">
                  <c:v>2.994370911181328</c:v>
                </c:pt>
                <c:pt idx="835">
                  <c:v>3.03088599099982</c:v>
                </c:pt>
                <c:pt idx="836">
                  <c:v>2.852196393789315</c:v>
                </c:pt>
                <c:pt idx="837">
                  <c:v>2.771887163165909</c:v>
                </c:pt>
                <c:pt idx="838">
                  <c:v>2.761037157870009</c:v>
                </c:pt>
                <c:pt idx="839">
                  <c:v>2.511334142465038</c:v>
                </c:pt>
                <c:pt idx="840">
                  <c:v>2.252016254433634</c:v>
                </c:pt>
                <c:pt idx="841">
                  <c:v>2.697702286330472</c:v>
                </c:pt>
                <c:pt idx="842">
                  <c:v>3.029245634500854</c:v>
                </c:pt>
                <c:pt idx="843">
                  <c:v>3.403980663559442</c:v>
                </c:pt>
                <c:pt idx="844">
                  <c:v>3.633686274430698</c:v>
                </c:pt>
                <c:pt idx="845">
                  <c:v>3.845588256495575</c:v>
                </c:pt>
                <c:pt idx="846">
                  <c:v>3.816003442668399</c:v>
                </c:pt>
                <c:pt idx="847">
                  <c:v>3.730683684094173</c:v>
                </c:pt>
                <c:pt idx="848">
                  <c:v>3.753365747905482</c:v>
                </c:pt>
                <c:pt idx="849">
                  <c:v>3.696131514082691</c:v>
                </c:pt>
                <c:pt idx="850">
                  <c:v>3.630096863088068</c:v>
                </c:pt>
                <c:pt idx="851">
                  <c:v>3.802843976892869</c:v>
                </c:pt>
                <c:pt idx="852">
                  <c:v>3.619730613176457</c:v>
                </c:pt>
                <c:pt idx="853">
                  <c:v>3.841646308828304</c:v>
                </c:pt>
                <c:pt idx="854">
                  <c:v>3.681434288500364</c:v>
                </c:pt>
                <c:pt idx="855">
                  <c:v>3.657538711033646</c:v>
                </c:pt>
                <c:pt idx="856">
                  <c:v>3.558219950007227</c:v>
                </c:pt>
                <c:pt idx="857">
                  <c:v>3.730764993131117</c:v>
                </c:pt>
                <c:pt idx="858">
                  <c:v>3.614522899036529</c:v>
                </c:pt>
                <c:pt idx="859">
                  <c:v>3.495185478336524</c:v>
                </c:pt>
                <c:pt idx="860">
                  <c:v>3.569996053029185</c:v>
                </c:pt>
                <c:pt idx="861">
                  <c:v>3.559919995275343</c:v>
                </c:pt>
                <c:pt idx="862">
                  <c:v>3.517454485429063</c:v>
                </c:pt>
                <c:pt idx="863">
                  <c:v>3.32921413752405</c:v>
                </c:pt>
                <c:pt idx="864">
                  <c:v>3.354797358821938</c:v>
                </c:pt>
                <c:pt idx="865">
                  <c:v>3.30989682088461</c:v>
                </c:pt>
                <c:pt idx="866">
                  <c:v>3.414341016327142</c:v>
                </c:pt>
                <c:pt idx="867">
                  <c:v>3.212467655789998</c:v>
                </c:pt>
                <c:pt idx="868">
                  <c:v>3.158141162799383</c:v>
                </c:pt>
                <c:pt idx="869">
                  <c:v>3.275002194582229</c:v>
                </c:pt>
                <c:pt idx="870">
                  <c:v>3.363673511855804</c:v>
                </c:pt>
                <c:pt idx="871">
                  <c:v>3.397039758267435</c:v>
                </c:pt>
                <c:pt idx="872">
                  <c:v>3.218242135147881</c:v>
                </c:pt>
                <c:pt idx="873">
                  <c:v>3.158906073140424</c:v>
                </c:pt>
                <c:pt idx="874">
                  <c:v>3.133581013630663</c:v>
                </c:pt>
                <c:pt idx="875">
                  <c:v>3.165178024148007</c:v>
                </c:pt>
                <c:pt idx="876">
                  <c:v>3.073668453073202</c:v>
                </c:pt>
                <c:pt idx="877">
                  <c:v>2.912738774952909</c:v>
                </c:pt>
                <c:pt idx="878">
                  <c:v>2.85381415737369</c:v>
                </c:pt>
                <c:pt idx="879">
                  <c:v>3.011332244740082</c:v>
                </c:pt>
                <c:pt idx="880">
                  <c:v>2.936305301676416</c:v>
                </c:pt>
                <c:pt idx="881">
                  <c:v>2.737900672880133</c:v>
                </c:pt>
                <c:pt idx="882">
                  <c:v>2.662385324196953</c:v>
                </c:pt>
                <c:pt idx="883">
                  <c:v>2.802027491538676</c:v>
                </c:pt>
                <c:pt idx="884">
                  <c:v>2.868683492019348</c:v>
                </c:pt>
                <c:pt idx="885">
                  <c:v>2.835654910793879</c:v>
                </c:pt>
                <c:pt idx="886">
                  <c:v>2.852934927200958</c:v>
                </c:pt>
                <c:pt idx="887">
                  <c:v>2.952000609913126</c:v>
                </c:pt>
                <c:pt idx="888">
                  <c:v>2.94551747246721</c:v>
                </c:pt>
                <c:pt idx="889">
                  <c:v>2.945713882796196</c:v>
                </c:pt>
                <c:pt idx="890">
                  <c:v>2.9971527450673</c:v>
                </c:pt>
                <c:pt idx="891">
                  <c:v>2.782539345687548</c:v>
                </c:pt>
                <c:pt idx="892">
                  <c:v>2.57592485758498</c:v>
                </c:pt>
                <c:pt idx="893">
                  <c:v>2.797594982809372</c:v>
                </c:pt>
                <c:pt idx="894">
                  <c:v>3.037525293759231</c:v>
                </c:pt>
                <c:pt idx="895">
                  <c:v>3.299999574296596</c:v>
                </c:pt>
                <c:pt idx="896">
                  <c:v>3.375348535333192</c:v>
                </c:pt>
                <c:pt idx="897">
                  <c:v>3.594091438234022</c:v>
                </c:pt>
                <c:pt idx="898">
                  <c:v>3.5660050048876</c:v>
                </c:pt>
                <c:pt idx="899">
                  <c:v>3.590221235125953</c:v>
                </c:pt>
                <c:pt idx="900">
                  <c:v>3.653507445298152</c:v>
                </c:pt>
                <c:pt idx="901">
                  <c:v>3.704281757986827</c:v>
                </c:pt>
                <c:pt idx="902">
                  <c:v>3.797262701669956</c:v>
                </c:pt>
                <c:pt idx="903">
                  <c:v>3.849867947801414</c:v>
                </c:pt>
                <c:pt idx="904">
                  <c:v>3.839786947175456</c:v>
                </c:pt>
                <c:pt idx="905">
                  <c:v>3.947883209328638</c:v>
                </c:pt>
                <c:pt idx="906">
                  <c:v>4.061148180490978</c:v>
                </c:pt>
                <c:pt idx="907">
                  <c:v>3.950609940836761</c:v>
                </c:pt>
                <c:pt idx="908">
                  <c:v>3.897680199892764</c:v>
                </c:pt>
                <c:pt idx="909">
                  <c:v>3.863357289030441</c:v>
                </c:pt>
                <c:pt idx="910">
                  <c:v>3.938315548291417</c:v>
                </c:pt>
                <c:pt idx="911">
                  <c:v>3.76209330312595</c:v>
                </c:pt>
                <c:pt idx="912">
                  <c:v>3.699186557542862</c:v>
                </c:pt>
                <c:pt idx="913">
                  <c:v>3.575299676868934</c:v>
                </c:pt>
                <c:pt idx="914">
                  <c:v>3.675649987817691</c:v>
                </c:pt>
                <c:pt idx="915">
                  <c:v>3.567697257674654</c:v>
                </c:pt>
                <c:pt idx="916">
                  <c:v>3.665981207381902</c:v>
                </c:pt>
                <c:pt idx="917">
                  <c:v>3.642874761983351</c:v>
                </c:pt>
                <c:pt idx="918">
                  <c:v>3.652376379471274</c:v>
                </c:pt>
                <c:pt idx="919">
                  <c:v>3.590058419730603</c:v>
                </c:pt>
                <c:pt idx="920">
                  <c:v>3.303574372599309</c:v>
                </c:pt>
                <c:pt idx="921">
                  <c:v>3.461819616498234</c:v>
                </c:pt>
                <c:pt idx="922">
                  <c:v>3.457676714114482</c:v>
                </c:pt>
                <c:pt idx="923">
                  <c:v>3.557445179730602</c:v>
                </c:pt>
                <c:pt idx="924">
                  <c:v>3.506629017600927</c:v>
                </c:pt>
                <c:pt idx="925">
                  <c:v>3.506636727488484</c:v>
                </c:pt>
                <c:pt idx="926">
                  <c:v>3.485424937540862</c:v>
                </c:pt>
                <c:pt idx="927">
                  <c:v>3.568951906218</c:v>
                </c:pt>
                <c:pt idx="928">
                  <c:v>3.55462111751254</c:v>
                </c:pt>
                <c:pt idx="929">
                  <c:v>3.370054369551679</c:v>
                </c:pt>
                <c:pt idx="930">
                  <c:v>3.399376080484743</c:v>
                </c:pt>
                <c:pt idx="931">
                  <c:v>3.43792702163117</c:v>
                </c:pt>
                <c:pt idx="932">
                  <c:v>3.512522767077846</c:v>
                </c:pt>
                <c:pt idx="933">
                  <c:v>3.335916491985856</c:v>
                </c:pt>
                <c:pt idx="934">
                  <c:v>3.247546709279026</c:v>
                </c:pt>
                <c:pt idx="935">
                  <c:v>3.299742028991347</c:v>
                </c:pt>
                <c:pt idx="936">
                  <c:v>3.346888065298399</c:v>
                </c:pt>
                <c:pt idx="937">
                  <c:v>3.296487326478382</c:v>
                </c:pt>
                <c:pt idx="938">
                  <c:v>3.153069523786756</c:v>
                </c:pt>
                <c:pt idx="939">
                  <c:v>3.182047865851894</c:v>
                </c:pt>
                <c:pt idx="940">
                  <c:v>3.167856067015224</c:v>
                </c:pt>
                <c:pt idx="941">
                  <c:v>3.218256730130207</c:v>
                </c:pt>
                <c:pt idx="942">
                  <c:v>3.102525305446696</c:v>
                </c:pt>
                <c:pt idx="943">
                  <c:v>3.068974022341708</c:v>
                </c:pt>
                <c:pt idx="944">
                  <c:v>2.787603140246376</c:v>
                </c:pt>
                <c:pt idx="945">
                  <c:v>2.838956746211792</c:v>
                </c:pt>
                <c:pt idx="946">
                  <c:v>2.897564411658088</c:v>
                </c:pt>
                <c:pt idx="947">
                  <c:v>3.191680613393143</c:v>
                </c:pt>
                <c:pt idx="948">
                  <c:v>3.251201828458668</c:v>
                </c:pt>
                <c:pt idx="949">
                  <c:v>3.333484982211587</c:v>
                </c:pt>
                <c:pt idx="950">
                  <c:v>3.329702417548482</c:v>
                </c:pt>
                <c:pt idx="951">
                  <c:v>3.245515382895407</c:v>
                </c:pt>
                <c:pt idx="952">
                  <c:v>3.066554678115356</c:v>
                </c:pt>
                <c:pt idx="953">
                  <c:v>3.015831044417569</c:v>
                </c:pt>
                <c:pt idx="954">
                  <c:v>2.645594197144644</c:v>
                </c:pt>
                <c:pt idx="955">
                  <c:v>1.780529244403588</c:v>
                </c:pt>
                <c:pt idx="956">
                  <c:v>1.904073537856432</c:v>
                </c:pt>
                <c:pt idx="957">
                  <c:v>2.589813597697622</c:v>
                </c:pt>
                <c:pt idx="958">
                  <c:v>3.040523272825591</c:v>
                </c:pt>
                <c:pt idx="959">
                  <c:v>3.163555765132645</c:v>
                </c:pt>
                <c:pt idx="960">
                  <c:v>3.234445001426405</c:v>
                </c:pt>
                <c:pt idx="961">
                  <c:v>3.24821759865393</c:v>
                </c:pt>
                <c:pt idx="962">
                  <c:v>3.386650835847196</c:v>
                </c:pt>
                <c:pt idx="963">
                  <c:v>3.315669586744718</c:v>
                </c:pt>
                <c:pt idx="964">
                  <c:v>3.320660256813088</c:v>
                </c:pt>
                <c:pt idx="965">
                  <c:v>4.670923488606688</c:v>
                </c:pt>
                <c:pt idx="966">
                  <c:v>4.767517390212555</c:v>
                </c:pt>
                <c:pt idx="967">
                  <c:v>4.434751989004128</c:v>
                </c:pt>
                <c:pt idx="968">
                  <c:v>4.474453128734274</c:v>
                </c:pt>
                <c:pt idx="969">
                  <c:v>4.46332807685008</c:v>
                </c:pt>
                <c:pt idx="970">
                  <c:v>4.398897532627021</c:v>
                </c:pt>
                <c:pt idx="971">
                  <c:v>4.48036360243399</c:v>
                </c:pt>
                <c:pt idx="972">
                  <c:v>3.931951998783439</c:v>
                </c:pt>
                <c:pt idx="973">
                  <c:v>4.239353210521717</c:v>
                </c:pt>
                <c:pt idx="974">
                  <c:v>4.142110792085075</c:v>
                </c:pt>
                <c:pt idx="975">
                  <c:v>4.128119567299941</c:v>
                </c:pt>
                <c:pt idx="976">
                  <c:v>3.85516460286908</c:v>
                </c:pt>
                <c:pt idx="977">
                  <c:v>3.824559607647306</c:v>
                </c:pt>
                <c:pt idx="978">
                  <c:v>3.650352530009025</c:v>
                </c:pt>
                <c:pt idx="979">
                  <c:v>3.706309050151888</c:v>
                </c:pt>
                <c:pt idx="980">
                  <c:v>3.637862468290587</c:v>
                </c:pt>
                <c:pt idx="981">
                  <c:v>3.329895059878662</c:v>
                </c:pt>
                <c:pt idx="982">
                  <c:v>3.5338307368671</c:v>
                </c:pt>
                <c:pt idx="983">
                  <c:v>3.407054574125927</c:v>
                </c:pt>
                <c:pt idx="984">
                  <c:v>3.423149870370143</c:v>
                </c:pt>
                <c:pt idx="985">
                  <c:v>3.212923446418472</c:v>
                </c:pt>
                <c:pt idx="986">
                  <c:v>3.161826549088599</c:v>
                </c:pt>
                <c:pt idx="987">
                  <c:v>3.319857384368131</c:v>
                </c:pt>
                <c:pt idx="988">
                  <c:v>3.462049127200327</c:v>
                </c:pt>
                <c:pt idx="989">
                  <c:v>3.271394869873473</c:v>
                </c:pt>
                <c:pt idx="990">
                  <c:v>3.138033318078689</c:v>
                </c:pt>
                <c:pt idx="991">
                  <c:v>3.21453147015206</c:v>
                </c:pt>
                <c:pt idx="992">
                  <c:v>3.290781909582692</c:v>
                </c:pt>
                <c:pt idx="993">
                  <c:v>2.979914638597791</c:v>
                </c:pt>
                <c:pt idx="994">
                  <c:v>2.990241934071051</c:v>
                </c:pt>
                <c:pt idx="995">
                  <c:v>3.083169887954066</c:v>
                </c:pt>
                <c:pt idx="996">
                  <c:v>2.738197660269484</c:v>
                </c:pt>
                <c:pt idx="997">
                  <c:v>2.993705605125889</c:v>
                </c:pt>
                <c:pt idx="998">
                  <c:v>3.197248098947088</c:v>
                </c:pt>
                <c:pt idx="999">
                  <c:v>3.565605905158192</c:v>
                </c:pt>
                <c:pt idx="1000">
                  <c:v>3.459837024396041</c:v>
                </c:pt>
                <c:pt idx="1001">
                  <c:v>3.530048864753651</c:v>
                </c:pt>
                <c:pt idx="1002">
                  <c:v>3.360397991270474</c:v>
                </c:pt>
                <c:pt idx="1003">
                  <c:v>3.181558342684334</c:v>
                </c:pt>
                <c:pt idx="1004">
                  <c:v>3.118179070887482</c:v>
                </c:pt>
                <c:pt idx="1005">
                  <c:v>2.99664295407713</c:v>
                </c:pt>
                <c:pt idx="1006">
                  <c:v>2.855752399575209</c:v>
                </c:pt>
                <c:pt idx="1007">
                  <c:v>2.801506673012679</c:v>
                </c:pt>
                <c:pt idx="1008">
                  <c:v>2.818083507229496</c:v>
                </c:pt>
                <c:pt idx="1009">
                  <c:v>2.862873928540037</c:v>
                </c:pt>
                <c:pt idx="1010">
                  <c:v>2.889188101074888</c:v>
                </c:pt>
                <c:pt idx="1011">
                  <c:v>2.796685640670254</c:v>
                </c:pt>
                <c:pt idx="1012">
                  <c:v>2.909066966355373</c:v>
                </c:pt>
                <c:pt idx="1013">
                  <c:v>2.820112113605242</c:v>
                </c:pt>
                <c:pt idx="1014">
                  <c:v>3.038450194186666</c:v>
                </c:pt>
                <c:pt idx="1015">
                  <c:v>2.885879014168908</c:v>
                </c:pt>
                <c:pt idx="1016">
                  <c:v>2.930647182970603</c:v>
                </c:pt>
                <c:pt idx="1017">
                  <c:v>2.923966848357605</c:v>
                </c:pt>
                <c:pt idx="1018">
                  <c:v>2.954519344408407</c:v>
                </c:pt>
                <c:pt idx="1019">
                  <c:v>2.787276335017966</c:v>
                </c:pt>
                <c:pt idx="1020">
                  <c:v>2.747811308942577</c:v>
                </c:pt>
                <c:pt idx="1021">
                  <c:v>2.824464894742322</c:v>
                </c:pt>
                <c:pt idx="1022">
                  <c:v>2.825732726053459</c:v>
                </c:pt>
                <c:pt idx="1023">
                  <c:v>2.896796765471203</c:v>
                </c:pt>
                <c:pt idx="1024">
                  <c:v>2.616367056980243</c:v>
                </c:pt>
                <c:pt idx="1025">
                  <c:v>2.861337495056881</c:v>
                </c:pt>
                <c:pt idx="1026">
                  <c:v>2.80754276207221</c:v>
                </c:pt>
                <c:pt idx="1027">
                  <c:v>2.897770315065889</c:v>
                </c:pt>
                <c:pt idx="1028">
                  <c:v>2.762106400968915</c:v>
                </c:pt>
                <c:pt idx="1029">
                  <c:v>2.703890100323504</c:v>
                </c:pt>
                <c:pt idx="1030">
                  <c:v>2.715688175947208</c:v>
                </c:pt>
                <c:pt idx="1031">
                  <c:v>2.785908997538176</c:v>
                </c:pt>
                <c:pt idx="1032">
                  <c:v>2.865558277174139</c:v>
                </c:pt>
                <c:pt idx="1033">
                  <c:v>2.539781670086232</c:v>
                </c:pt>
                <c:pt idx="1034">
                  <c:v>2.76167905112446</c:v>
                </c:pt>
                <c:pt idx="1035">
                  <c:v>2.771095295097952</c:v>
                </c:pt>
                <c:pt idx="1036">
                  <c:v>2.871439760384733</c:v>
                </c:pt>
                <c:pt idx="1037">
                  <c:v>2.561324292685952</c:v>
                </c:pt>
                <c:pt idx="1038">
                  <c:v>2.496446857802334</c:v>
                </c:pt>
                <c:pt idx="1039">
                  <c:v>2.578229294824665</c:v>
                </c:pt>
                <c:pt idx="1040">
                  <c:v>2.7568309042605</c:v>
                </c:pt>
                <c:pt idx="1041">
                  <c:v>2.714956046797862</c:v>
                </c:pt>
                <c:pt idx="1042">
                  <c:v>2.58814654369736</c:v>
                </c:pt>
                <c:pt idx="1043">
                  <c:v>2.7286189561535</c:v>
                </c:pt>
                <c:pt idx="1044">
                  <c:v>2.861408535701727</c:v>
                </c:pt>
                <c:pt idx="1045">
                  <c:v>2.64051096050181</c:v>
                </c:pt>
                <c:pt idx="1046">
                  <c:v>2.609250831675072</c:v>
                </c:pt>
                <c:pt idx="1047">
                  <c:v>2.791042575642873</c:v>
                </c:pt>
                <c:pt idx="1048">
                  <c:v>2.587148516236841</c:v>
                </c:pt>
                <c:pt idx="1049">
                  <c:v>2.546942030182968</c:v>
                </c:pt>
                <c:pt idx="1050">
                  <c:v>3.00624980104119</c:v>
                </c:pt>
                <c:pt idx="1051">
                  <c:v>3.393595438648319</c:v>
                </c:pt>
                <c:pt idx="1052">
                  <c:v>3.327833716214894</c:v>
                </c:pt>
                <c:pt idx="1053">
                  <c:v>3.325375190332447</c:v>
                </c:pt>
                <c:pt idx="1054">
                  <c:v>3.244873714196218</c:v>
                </c:pt>
                <c:pt idx="1055">
                  <c:v>3.099098231543324</c:v>
                </c:pt>
                <c:pt idx="1056">
                  <c:v>3.036150546721762</c:v>
                </c:pt>
                <c:pt idx="1057">
                  <c:v>2.86449366489573</c:v>
                </c:pt>
                <c:pt idx="1058">
                  <c:v>2.897696425640443</c:v>
                </c:pt>
                <c:pt idx="1059">
                  <c:v>2.793307070603003</c:v>
                </c:pt>
                <c:pt idx="1060">
                  <c:v>2.851811693281442</c:v>
                </c:pt>
                <c:pt idx="1061">
                  <c:v>2.833287860687512</c:v>
                </c:pt>
                <c:pt idx="1062">
                  <c:v>2.863193238662347</c:v>
                </c:pt>
                <c:pt idx="1063">
                  <c:v>2.655727391013348</c:v>
                </c:pt>
                <c:pt idx="1064">
                  <c:v>2.679212004839284</c:v>
                </c:pt>
                <c:pt idx="1065">
                  <c:v>2.520813376410829</c:v>
                </c:pt>
                <c:pt idx="1066">
                  <c:v>2.754281378736255</c:v>
                </c:pt>
                <c:pt idx="1067">
                  <c:v>2.676627122519934</c:v>
                </c:pt>
                <c:pt idx="1068">
                  <c:v>2.627009157242737</c:v>
                </c:pt>
                <c:pt idx="1069">
                  <c:v>2.562442299686119</c:v>
                </c:pt>
                <c:pt idx="1070">
                  <c:v>2.548408730682652</c:v>
                </c:pt>
                <c:pt idx="1071">
                  <c:v>2.40399281382699</c:v>
                </c:pt>
                <c:pt idx="1072">
                  <c:v>2.413658730897542</c:v>
                </c:pt>
                <c:pt idx="1073">
                  <c:v>2.486898165785825</c:v>
                </c:pt>
                <c:pt idx="1074">
                  <c:v>2.458735556959005</c:v>
                </c:pt>
                <c:pt idx="1075">
                  <c:v>2.539051800094202</c:v>
                </c:pt>
                <c:pt idx="1076">
                  <c:v>2.257112789651496</c:v>
                </c:pt>
                <c:pt idx="1077">
                  <c:v>2.526723947913891</c:v>
                </c:pt>
                <c:pt idx="1078">
                  <c:v>2.614964882253483</c:v>
                </c:pt>
                <c:pt idx="1079">
                  <c:v>2.777647001959126</c:v>
                </c:pt>
                <c:pt idx="1080">
                  <c:v>2.817505433454002</c:v>
                </c:pt>
                <c:pt idx="1081">
                  <c:v>2.4944866776646</c:v>
                </c:pt>
                <c:pt idx="1082">
                  <c:v>2.43318462713815</c:v>
                </c:pt>
                <c:pt idx="1083">
                  <c:v>2.333444181243303</c:v>
                </c:pt>
                <c:pt idx="1084">
                  <c:v>2.325886470024581</c:v>
                </c:pt>
                <c:pt idx="1085">
                  <c:v>2.107833976199156</c:v>
                </c:pt>
                <c:pt idx="1086">
                  <c:v>2.207517435965322</c:v>
                </c:pt>
                <c:pt idx="1087">
                  <c:v>2.180891970493226</c:v>
                </c:pt>
                <c:pt idx="1088">
                  <c:v>2.26031611367767</c:v>
                </c:pt>
                <c:pt idx="1089">
                  <c:v>2.070525906736788</c:v>
                </c:pt>
                <c:pt idx="1090">
                  <c:v>2.06795862985156</c:v>
                </c:pt>
                <c:pt idx="1091">
                  <c:v>2.085614863645554</c:v>
                </c:pt>
                <c:pt idx="1092">
                  <c:v>2.242598446609362</c:v>
                </c:pt>
                <c:pt idx="1093">
                  <c:v>2.301762861390053</c:v>
                </c:pt>
                <c:pt idx="1094">
                  <c:v>2.156172223043894</c:v>
                </c:pt>
                <c:pt idx="1095">
                  <c:v>2.199347503937234</c:v>
                </c:pt>
                <c:pt idx="1096">
                  <c:v>2.281494657461531</c:v>
                </c:pt>
                <c:pt idx="1097">
                  <c:v>2.137648420240295</c:v>
                </c:pt>
                <c:pt idx="1098">
                  <c:v>2.090688075589532</c:v>
                </c:pt>
                <c:pt idx="1099">
                  <c:v>2.156321171156648</c:v>
                </c:pt>
                <c:pt idx="1100">
                  <c:v>2.112646666813321</c:v>
                </c:pt>
                <c:pt idx="1101">
                  <c:v>2.002531668624612</c:v>
                </c:pt>
                <c:pt idx="1102">
                  <c:v>2.399372816371205</c:v>
                </c:pt>
                <c:pt idx="1103">
                  <c:v>2.769760610595723</c:v>
                </c:pt>
                <c:pt idx="1104">
                  <c:v>2.939615491093009</c:v>
                </c:pt>
                <c:pt idx="1105">
                  <c:v>3.036671413127597</c:v>
                </c:pt>
                <c:pt idx="1106">
                  <c:v>3.132371236715961</c:v>
                </c:pt>
                <c:pt idx="1107">
                  <c:v>3.062999266848731</c:v>
                </c:pt>
                <c:pt idx="1108">
                  <c:v>3.022848904958004</c:v>
                </c:pt>
                <c:pt idx="1109">
                  <c:v>3.062363583969591</c:v>
                </c:pt>
                <c:pt idx="1110">
                  <c:v>3.120715567635651</c:v>
                </c:pt>
                <c:pt idx="1111">
                  <c:v>3.042065340155446</c:v>
                </c:pt>
                <c:pt idx="1112">
                  <c:v>3.10283567523387</c:v>
                </c:pt>
                <c:pt idx="1113">
                  <c:v>3.079635666886286</c:v>
                </c:pt>
                <c:pt idx="1114">
                  <c:v>3.175234834777024</c:v>
                </c:pt>
                <c:pt idx="1115">
                  <c:v>3.1353000514314</c:v>
                </c:pt>
                <c:pt idx="1116">
                  <c:v>3.032798163359115</c:v>
                </c:pt>
                <c:pt idx="1117">
                  <c:v>3.025571865255529</c:v>
                </c:pt>
                <c:pt idx="1118">
                  <c:v>3.065873071753012</c:v>
                </c:pt>
                <c:pt idx="1119">
                  <c:v>3.044633214434773</c:v>
                </c:pt>
                <c:pt idx="1120">
                  <c:v>2.892551258642867</c:v>
                </c:pt>
                <c:pt idx="1121">
                  <c:v>2.889982364532966</c:v>
                </c:pt>
                <c:pt idx="1122">
                  <c:v>2.813904126630623</c:v>
                </c:pt>
                <c:pt idx="1123">
                  <c:v>2.761037488622819</c:v>
                </c:pt>
                <c:pt idx="1124">
                  <c:v>2.563827119760127</c:v>
                </c:pt>
                <c:pt idx="1125">
                  <c:v>2.601217724595417</c:v>
                </c:pt>
                <c:pt idx="1126">
                  <c:v>2.40149088209017</c:v>
                </c:pt>
                <c:pt idx="1127">
                  <c:v>2.40033338843474</c:v>
                </c:pt>
                <c:pt idx="1128">
                  <c:v>2.286777877078753</c:v>
                </c:pt>
                <c:pt idx="1129">
                  <c:v>2.343491593901671</c:v>
                </c:pt>
                <c:pt idx="1130">
                  <c:v>2.447795684472182</c:v>
                </c:pt>
                <c:pt idx="1131">
                  <c:v>2.514608276749505</c:v>
                </c:pt>
                <c:pt idx="1132">
                  <c:v>2.60430889369889</c:v>
                </c:pt>
                <c:pt idx="1133">
                  <c:v>2.479176923740282</c:v>
                </c:pt>
                <c:pt idx="1134">
                  <c:v>2.475744144760085</c:v>
                </c:pt>
                <c:pt idx="1135">
                  <c:v>2.409326004969934</c:v>
                </c:pt>
                <c:pt idx="1136">
                  <c:v>2.421234735924738</c:v>
                </c:pt>
                <c:pt idx="1137">
                  <c:v>2.288676318854144</c:v>
                </c:pt>
                <c:pt idx="1138">
                  <c:v>2.106329449264976</c:v>
                </c:pt>
                <c:pt idx="1139">
                  <c:v>2.191507350804087</c:v>
                </c:pt>
                <c:pt idx="1140">
                  <c:v>2.25823341660174</c:v>
                </c:pt>
                <c:pt idx="1141">
                  <c:v>2.20401706124764</c:v>
                </c:pt>
                <c:pt idx="1142">
                  <c:v>2.108759545684482</c:v>
                </c:pt>
                <c:pt idx="1143">
                  <c:v>2.048528830299721</c:v>
                </c:pt>
                <c:pt idx="1144">
                  <c:v>2.09422790755454</c:v>
                </c:pt>
                <c:pt idx="1145">
                  <c:v>2.203218601306573</c:v>
                </c:pt>
                <c:pt idx="1146">
                  <c:v>2.069567616360735</c:v>
                </c:pt>
                <c:pt idx="1147">
                  <c:v>2.009080710901806</c:v>
                </c:pt>
                <c:pt idx="1148">
                  <c:v>2.104067874310926</c:v>
                </c:pt>
                <c:pt idx="1149">
                  <c:v>2.024249471090406</c:v>
                </c:pt>
                <c:pt idx="1150">
                  <c:v>2.002662607965729</c:v>
                </c:pt>
                <c:pt idx="1151">
                  <c:v>2.022339354270764</c:v>
                </c:pt>
                <c:pt idx="1152">
                  <c:v>1.850906566725097</c:v>
                </c:pt>
                <c:pt idx="1153">
                  <c:v>1.61064780123179</c:v>
                </c:pt>
                <c:pt idx="1154">
                  <c:v>1.988566976357224</c:v>
                </c:pt>
                <c:pt idx="1155">
                  <c:v>2.248104411152833</c:v>
                </c:pt>
                <c:pt idx="1156">
                  <c:v>2.454243410848218</c:v>
                </c:pt>
                <c:pt idx="1157">
                  <c:v>2.532966514007794</c:v>
                </c:pt>
                <c:pt idx="1158">
                  <c:v>2.498510331883444</c:v>
                </c:pt>
                <c:pt idx="1159">
                  <c:v>2.34880188683615</c:v>
                </c:pt>
                <c:pt idx="1160">
                  <c:v>2.258147430810262</c:v>
                </c:pt>
                <c:pt idx="1161">
                  <c:v>2.282103961212256</c:v>
                </c:pt>
                <c:pt idx="1162">
                  <c:v>2.185060905034202</c:v>
                </c:pt>
                <c:pt idx="1163">
                  <c:v>2.156203838051735</c:v>
                </c:pt>
                <c:pt idx="1164">
                  <c:v>2.144640717947681</c:v>
                </c:pt>
                <c:pt idx="1165">
                  <c:v>2.127647825768239</c:v>
                </c:pt>
                <c:pt idx="1166">
                  <c:v>2.195266141526703</c:v>
                </c:pt>
                <c:pt idx="1167">
                  <c:v>2.309883457972396</c:v>
                </c:pt>
                <c:pt idx="1168">
                  <c:v>2.21967031784669</c:v>
                </c:pt>
                <c:pt idx="1169">
                  <c:v>2.228359145460884</c:v>
                </c:pt>
                <c:pt idx="1170">
                  <c:v>2.26496530175789</c:v>
                </c:pt>
                <c:pt idx="1171">
                  <c:v>2.323283497299549</c:v>
                </c:pt>
                <c:pt idx="1172">
                  <c:v>2.248343146377236</c:v>
                </c:pt>
                <c:pt idx="1173">
                  <c:v>2.308283292370406</c:v>
                </c:pt>
                <c:pt idx="1174">
                  <c:v>2.308840089618017</c:v>
                </c:pt>
                <c:pt idx="1175">
                  <c:v>2.382660350323682</c:v>
                </c:pt>
                <c:pt idx="1176">
                  <c:v>2.189728211764653</c:v>
                </c:pt>
                <c:pt idx="1177">
                  <c:v>2.4584519386951</c:v>
                </c:pt>
                <c:pt idx="1178">
                  <c:v>2.468682422086873</c:v>
                </c:pt>
                <c:pt idx="1179">
                  <c:v>2.584922276632235</c:v>
                </c:pt>
                <c:pt idx="1180">
                  <c:v>2.499175567905877</c:v>
                </c:pt>
                <c:pt idx="1181">
                  <c:v>2.232686130619146</c:v>
                </c:pt>
                <c:pt idx="1182">
                  <c:v>2.444067920417571</c:v>
                </c:pt>
                <c:pt idx="1183">
                  <c:v>2.55349335101166</c:v>
                </c:pt>
                <c:pt idx="1184">
                  <c:v>2.601842674120324</c:v>
                </c:pt>
                <c:pt idx="1185">
                  <c:v>2.510614369301672</c:v>
                </c:pt>
                <c:pt idx="1186">
                  <c:v>2.472103124598257</c:v>
                </c:pt>
                <c:pt idx="1187">
                  <c:v>2.42985573656137</c:v>
                </c:pt>
                <c:pt idx="1188">
                  <c:v>2.487927271795814</c:v>
                </c:pt>
                <c:pt idx="1189">
                  <c:v>2.362846082906677</c:v>
                </c:pt>
                <c:pt idx="1190">
                  <c:v>2.19287285601139</c:v>
                </c:pt>
                <c:pt idx="1191">
                  <c:v>2.282982947738396</c:v>
                </c:pt>
                <c:pt idx="1192">
                  <c:v>2.404873061805228</c:v>
                </c:pt>
                <c:pt idx="1193">
                  <c:v>2.474614193508391</c:v>
                </c:pt>
                <c:pt idx="1194">
                  <c:v>2.358099641780262</c:v>
                </c:pt>
                <c:pt idx="1195">
                  <c:v>2.299656341247661</c:v>
                </c:pt>
                <c:pt idx="1196">
                  <c:v>2.367821137538664</c:v>
                </c:pt>
                <c:pt idx="1197">
                  <c:v>2.29271815319801</c:v>
                </c:pt>
                <c:pt idx="1198">
                  <c:v>2.424322004908673</c:v>
                </c:pt>
                <c:pt idx="1199">
                  <c:v>2.396014514144024</c:v>
                </c:pt>
                <c:pt idx="1200">
                  <c:v>2.520574058550425</c:v>
                </c:pt>
                <c:pt idx="1201">
                  <c:v>2.501865133194574</c:v>
                </c:pt>
                <c:pt idx="1202">
                  <c:v>2.509466644115543</c:v>
                </c:pt>
                <c:pt idx="1203">
                  <c:v>2.444766906701735</c:v>
                </c:pt>
                <c:pt idx="1204">
                  <c:v>2.423252202847518</c:v>
                </c:pt>
                <c:pt idx="1205">
                  <c:v>2.214034883750003</c:v>
                </c:pt>
                <c:pt idx="1206">
                  <c:v>2.571722243354305</c:v>
                </c:pt>
                <c:pt idx="1207">
                  <c:v>2.825784473883287</c:v>
                </c:pt>
                <c:pt idx="1208">
                  <c:v>3.151984488166382</c:v>
                </c:pt>
                <c:pt idx="1209">
                  <c:v>3.314151055659624</c:v>
                </c:pt>
                <c:pt idx="1210">
                  <c:v>3.449205420367801</c:v>
                </c:pt>
                <c:pt idx="1211">
                  <c:v>3.368081444505508</c:v>
                </c:pt>
                <c:pt idx="1212">
                  <c:v>3.432647502051704</c:v>
                </c:pt>
                <c:pt idx="1213">
                  <c:v>3.393039654420603</c:v>
                </c:pt>
                <c:pt idx="1214">
                  <c:v>3.431006660560034</c:v>
                </c:pt>
                <c:pt idx="1215">
                  <c:v>3.53094717169312</c:v>
                </c:pt>
                <c:pt idx="1216">
                  <c:v>3.666800916214287</c:v>
                </c:pt>
                <c:pt idx="1217">
                  <c:v>3.645919467388746</c:v>
                </c:pt>
                <c:pt idx="1218">
                  <c:v>3.7000271243798</c:v>
                </c:pt>
                <c:pt idx="1219">
                  <c:v>3.670364657541488</c:v>
                </c:pt>
                <c:pt idx="1220">
                  <c:v>3.448594503257193</c:v>
                </c:pt>
                <c:pt idx="1221">
                  <c:v>3.45761500473166</c:v>
                </c:pt>
                <c:pt idx="1222">
                  <c:v>3.148280353054154</c:v>
                </c:pt>
                <c:pt idx="1223">
                  <c:v>3.151906522284609</c:v>
                </c:pt>
                <c:pt idx="1224">
                  <c:v>3.03306770265815</c:v>
                </c:pt>
                <c:pt idx="1225">
                  <c:v>2.985400359755178</c:v>
                </c:pt>
                <c:pt idx="1226">
                  <c:v>2.884202785403919</c:v>
                </c:pt>
                <c:pt idx="1227">
                  <c:v>2.88227574270191</c:v>
                </c:pt>
                <c:pt idx="1228">
                  <c:v>2.718935593454219</c:v>
                </c:pt>
                <c:pt idx="1229">
                  <c:v>2.789051858246106</c:v>
                </c:pt>
                <c:pt idx="1230">
                  <c:v>2.781219522826872</c:v>
                </c:pt>
                <c:pt idx="1231">
                  <c:v>2.876532387671034</c:v>
                </c:pt>
                <c:pt idx="1232">
                  <c:v>2.848398253753892</c:v>
                </c:pt>
                <c:pt idx="1233">
                  <c:v>2.617636843315124</c:v>
                </c:pt>
                <c:pt idx="1234">
                  <c:v>2.786303602337714</c:v>
                </c:pt>
                <c:pt idx="1235">
                  <c:v>2.835671802095598</c:v>
                </c:pt>
                <c:pt idx="1236">
                  <c:v>2.944952819329026</c:v>
                </c:pt>
                <c:pt idx="1237">
                  <c:v>2.778073225093255</c:v>
                </c:pt>
                <c:pt idx="1238">
                  <c:v>2.765582326715917</c:v>
                </c:pt>
                <c:pt idx="1239">
                  <c:v>2.726180815391875</c:v>
                </c:pt>
                <c:pt idx="1240">
                  <c:v>2.785536766400093</c:v>
                </c:pt>
                <c:pt idx="1241">
                  <c:v>2.70437384568447</c:v>
                </c:pt>
                <c:pt idx="1242">
                  <c:v>2.498948267691029</c:v>
                </c:pt>
                <c:pt idx="1243">
                  <c:v>2.62123357264287</c:v>
                </c:pt>
                <c:pt idx="1244">
                  <c:v>2.656657361342034</c:v>
                </c:pt>
                <c:pt idx="1245">
                  <c:v>2.633746346350922</c:v>
                </c:pt>
                <c:pt idx="1246">
                  <c:v>2.50299268050162</c:v>
                </c:pt>
                <c:pt idx="1247">
                  <c:v>2.468184857913442</c:v>
                </c:pt>
                <c:pt idx="1248">
                  <c:v>2.495055043429097</c:v>
                </c:pt>
                <c:pt idx="1249">
                  <c:v>2.537036982462138</c:v>
                </c:pt>
                <c:pt idx="1250">
                  <c:v>2.456564020833044</c:v>
                </c:pt>
                <c:pt idx="1251">
                  <c:v>2.354923219895854</c:v>
                </c:pt>
                <c:pt idx="1252">
                  <c:v>2.414663300683611</c:v>
                </c:pt>
                <c:pt idx="1253">
                  <c:v>2.384923185725309</c:v>
                </c:pt>
                <c:pt idx="1254">
                  <c:v>2.340553472825804</c:v>
                </c:pt>
                <c:pt idx="1255">
                  <c:v>2.253580707524602</c:v>
                </c:pt>
                <c:pt idx="1256">
                  <c:v>2.182543340859049</c:v>
                </c:pt>
                <c:pt idx="1257">
                  <c:v>1.965169011805735</c:v>
                </c:pt>
                <c:pt idx="1258">
                  <c:v>2.098257214715387</c:v>
                </c:pt>
                <c:pt idx="1259">
                  <c:v>2.330211865725041</c:v>
                </c:pt>
                <c:pt idx="1260">
                  <c:v>2.679407663262954</c:v>
                </c:pt>
                <c:pt idx="1261">
                  <c:v>2.761885724439029</c:v>
                </c:pt>
                <c:pt idx="1262">
                  <c:v>2.87235591116496</c:v>
                </c:pt>
                <c:pt idx="1263">
                  <c:v>2.806469452094388</c:v>
                </c:pt>
                <c:pt idx="1264">
                  <c:v>2.804985778185906</c:v>
                </c:pt>
                <c:pt idx="1265">
                  <c:v>2.768116196163656</c:v>
                </c:pt>
                <c:pt idx="1266">
                  <c:v>2.823982612564089</c:v>
                </c:pt>
                <c:pt idx="1267">
                  <c:v>2.7130158254966</c:v>
                </c:pt>
                <c:pt idx="1268">
                  <c:v>2.621360130387798</c:v>
                </c:pt>
                <c:pt idx="1269">
                  <c:v>2.509193147120646</c:v>
                </c:pt>
                <c:pt idx="1270">
                  <c:v>2.533413426189739</c:v>
                </c:pt>
                <c:pt idx="1271">
                  <c:v>2.505283296936184</c:v>
                </c:pt>
                <c:pt idx="1272">
                  <c:v>2.22486151134298</c:v>
                </c:pt>
                <c:pt idx="1273">
                  <c:v>2.287605781231911</c:v>
                </c:pt>
                <c:pt idx="1274">
                  <c:v>2.291161042000931</c:v>
                </c:pt>
                <c:pt idx="1275">
                  <c:v>2.287262290906166</c:v>
                </c:pt>
                <c:pt idx="1276">
                  <c:v>2.164386972665643</c:v>
                </c:pt>
                <c:pt idx="1277">
                  <c:v>2.140296375358347</c:v>
                </c:pt>
                <c:pt idx="1278">
                  <c:v>2.152331485780432</c:v>
                </c:pt>
                <c:pt idx="1279">
                  <c:v>2.252142089642538</c:v>
                </c:pt>
                <c:pt idx="1280">
                  <c:v>2.04867251172071</c:v>
                </c:pt>
                <c:pt idx="1281">
                  <c:v>2.054419003745711</c:v>
                </c:pt>
                <c:pt idx="1282">
                  <c:v>2.175909218423486</c:v>
                </c:pt>
                <c:pt idx="1283">
                  <c:v>2.136849286575593</c:v>
                </c:pt>
                <c:pt idx="1284">
                  <c:v>2.142974229381084</c:v>
                </c:pt>
                <c:pt idx="1285">
                  <c:v>1.85497298212085</c:v>
                </c:pt>
                <c:pt idx="1286">
                  <c:v>2.036600225146452</c:v>
                </c:pt>
                <c:pt idx="1287">
                  <c:v>2.049896850597006</c:v>
                </c:pt>
                <c:pt idx="1288">
                  <c:v>2.139726143384994</c:v>
                </c:pt>
                <c:pt idx="1289">
                  <c:v>2.001664650999154</c:v>
                </c:pt>
                <c:pt idx="1290">
                  <c:v>2.001878645598878</c:v>
                </c:pt>
                <c:pt idx="1291">
                  <c:v>1.940880243002032</c:v>
                </c:pt>
                <c:pt idx="1292">
                  <c:v>1.950386809994942</c:v>
                </c:pt>
                <c:pt idx="1293">
                  <c:v>1.907401953348295</c:v>
                </c:pt>
                <c:pt idx="1294">
                  <c:v>1.700913338531442</c:v>
                </c:pt>
                <c:pt idx="1295">
                  <c:v>1.741159425127896</c:v>
                </c:pt>
                <c:pt idx="1296">
                  <c:v>1.791478487316705</c:v>
                </c:pt>
                <c:pt idx="1297">
                  <c:v>1.822523615142547</c:v>
                </c:pt>
                <c:pt idx="1298">
                  <c:v>1.745065064323691</c:v>
                </c:pt>
                <c:pt idx="1299">
                  <c:v>1.691354726873745</c:v>
                </c:pt>
                <c:pt idx="1300">
                  <c:v>1.766653809403916</c:v>
                </c:pt>
                <c:pt idx="1301">
                  <c:v>1.840295151952464</c:v>
                </c:pt>
                <c:pt idx="1302">
                  <c:v>1.810035239096267</c:v>
                </c:pt>
                <c:pt idx="1303">
                  <c:v>1.740648491093665</c:v>
                </c:pt>
                <c:pt idx="1304">
                  <c:v>1.861792111495722</c:v>
                </c:pt>
                <c:pt idx="1305">
                  <c:v>1.774315645579952</c:v>
                </c:pt>
                <c:pt idx="1306">
                  <c:v>1.717110069375281</c:v>
                </c:pt>
                <c:pt idx="1307">
                  <c:v>1.561253702612441</c:v>
                </c:pt>
                <c:pt idx="1308">
                  <c:v>1.611402830425867</c:v>
                </c:pt>
                <c:pt idx="1309">
                  <c:v>1.34470956209958</c:v>
                </c:pt>
                <c:pt idx="1310">
                  <c:v>1.426604158979537</c:v>
                </c:pt>
                <c:pt idx="1311">
                  <c:v>1.651976192663636</c:v>
                </c:pt>
                <c:pt idx="1312">
                  <c:v>1.948588416372837</c:v>
                </c:pt>
                <c:pt idx="1313">
                  <c:v>2.014357806983269</c:v>
                </c:pt>
                <c:pt idx="1314">
                  <c:v>2.155380652733853</c:v>
                </c:pt>
                <c:pt idx="1315">
                  <c:v>2.149646554911806</c:v>
                </c:pt>
                <c:pt idx="1316">
                  <c:v>2.015119949918324</c:v>
                </c:pt>
                <c:pt idx="1317">
                  <c:v>1.975120395078489</c:v>
                </c:pt>
                <c:pt idx="1318">
                  <c:v>1.907197388978445</c:v>
                </c:pt>
                <c:pt idx="1319">
                  <c:v>1.898777740147805</c:v>
                </c:pt>
                <c:pt idx="1320">
                  <c:v>1.829259962848437</c:v>
                </c:pt>
                <c:pt idx="1321">
                  <c:v>1.846185152605201</c:v>
                </c:pt>
                <c:pt idx="1322">
                  <c:v>1.83713628828861</c:v>
                </c:pt>
                <c:pt idx="1323">
                  <c:v>1.882140400670379</c:v>
                </c:pt>
                <c:pt idx="1324">
                  <c:v>1.904028906362041</c:v>
                </c:pt>
                <c:pt idx="1325">
                  <c:v>1.951001808110964</c:v>
                </c:pt>
                <c:pt idx="1326">
                  <c:v>1.934981659356497</c:v>
                </c:pt>
                <c:pt idx="1327">
                  <c:v>1.946383084458564</c:v>
                </c:pt>
                <c:pt idx="1328">
                  <c:v>1.88824590998577</c:v>
                </c:pt>
                <c:pt idx="1329">
                  <c:v>1.82361102940052</c:v>
                </c:pt>
                <c:pt idx="1330">
                  <c:v>1.848813087692819</c:v>
                </c:pt>
                <c:pt idx="1331">
                  <c:v>1.826001125624482</c:v>
                </c:pt>
                <c:pt idx="1332">
                  <c:v>1.746695785236391</c:v>
                </c:pt>
                <c:pt idx="1333">
                  <c:v>1.683974306514841</c:v>
                </c:pt>
                <c:pt idx="1334">
                  <c:v>1.749323067283651</c:v>
                </c:pt>
                <c:pt idx="1335">
                  <c:v>1.739958459308365</c:v>
                </c:pt>
                <c:pt idx="1336">
                  <c:v>1.778478856394617</c:v>
                </c:pt>
                <c:pt idx="1337">
                  <c:v>1.574092421573901</c:v>
                </c:pt>
                <c:pt idx="1338">
                  <c:v>1.671151347025468</c:v>
                </c:pt>
                <c:pt idx="1339">
                  <c:v>1.688024538958995</c:v>
                </c:pt>
                <c:pt idx="1340">
                  <c:v>1.748947620885052</c:v>
                </c:pt>
                <c:pt idx="1341">
                  <c:v>1.730803650184059</c:v>
                </c:pt>
                <c:pt idx="1342">
                  <c:v>1.64346654486803</c:v>
                </c:pt>
                <c:pt idx="1343">
                  <c:v>1.636831729289535</c:v>
                </c:pt>
                <c:pt idx="1344">
                  <c:v>1.602604680721339</c:v>
                </c:pt>
                <c:pt idx="1345">
                  <c:v>1.573915122790362</c:v>
                </c:pt>
                <c:pt idx="1346">
                  <c:v>1.454073756899682</c:v>
                </c:pt>
                <c:pt idx="1347">
                  <c:v>1.527843812600152</c:v>
                </c:pt>
                <c:pt idx="1348">
                  <c:v>1.528802998839859</c:v>
                </c:pt>
                <c:pt idx="1349">
                  <c:v>1.54719463625184</c:v>
                </c:pt>
                <c:pt idx="1350">
                  <c:v>1.450143253692631</c:v>
                </c:pt>
                <c:pt idx="1351">
                  <c:v>1.414017810282855</c:v>
                </c:pt>
                <c:pt idx="1352">
                  <c:v>1.420329317470936</c:v>
                </c:pt>
                <c:pt idx="1353">
                  <c:v>1.474743089825273</c:v>
                </c:pt>
                <c:pt idx="1354">
                  <c:v>1.493437434471489</c:v>
                </c:pt>
                <c:pt idx="1355">
                  <c:v>1.358835300320467</c:v>
                </c:pt>
                <c:pt idx="1356">
                  <c:v>1.337439638622914</c:v>
                </c:pt>
                <c:pt idx="1357">
                  <c:v>1.322115979175441</c:v>
                </c:pt>
                <c:pt idx="1358">
                  <c:v>1.299917532965057</c:v>
                </c:pt>
                <c:pt idx="1359">
                  <c:v>1.194476156474666</c:v>
                </c:pt>
                <c:pt idx="1360">
                  <c:v>1.17108976584983</c:v>
                </c:pt>
                <c:pt idx="1361">
                  <c:v>1.066635012202667</c:v>
                </c:pt>
                <c:pt idx="1362">
                  <c:v>0.987492180479565</c:v>
                </c:pt>
                <c:pt idx="1363">
                  <c:v>1.182660926685761</c:v>
                </c:pt>
                <c:pt idx="1364">
                  <c:v>1.398255250387162</c:v>
                </c:pt>
                <c:pt idx="1365">
                  <c:v>1.539842288828454</c:v>
                </c:pt>
                <c:pt idx="1366">
                  <c:v>1.552524329685367</c:v>
                </c:pt>
                <c:pt idx="1367">
                  <c:v>1.598627618113297</c:v>
                </c:pt>
                <c:pt idx="1368">
                  <c:v>1.505991473971324</c:v>
                </c:pt>
                <c:pt idx="1369">
                  <c:v>1.477571884021323</c:v>
                </c:pt>
                <c:pt idx="1370">
                  <c:v>1.450643789663253</c:v>
                </c:pt>
                <c:pt idx="1371">
                  <c:v>1.438824251745876</c:v>
                </c:pt>
                <c:pt idx="1372">
                  <c:v>1.35741188086115</c:v>
                </c:pt>
                <c:pt idx="1373">
                  <c:v>1.387418343723304</c:v>
                </c:pt>
                <c:pt idx="1374">
                  <c:v>1.399679521119754</c:v>
                </c:pt>
                <c:pt idx="1375">
                  <c:v>1.449659570834357</c:v>
                </c:pt>
                <c:pt idx="1376">
                  <c:v>1.375203411258554</c:v>
                </c:pt>
                <c:pt idx="1377">
                  <c:v>1.343346423052814</c:v>
                </c:pt>
                <c:pt idx="1378">
                  <c:v>1.365728819036941</c:v>
                </c:pt>
                <c:pt idx="1379">
                  <c:v>1.412602117859147</c:v>
                </c:pt>
                <c:pt idx="1380">
                  <c:v>1.390882626831322</c:v>
                </c:pt>
                <c:pt idx="1381">
                  <c:v>1.334214671829325</c:v>
                </c:pt>
                <c:pt idx="1382">
                  <c:v>1.373313079240156</c:v>
                </c:pt>
                <c:pt idx="1383">
                  <c:v>1.34401185518726</c:v>
                </c:pt>
                <c:pt idx="1384">
                  <c:v>1.260474732970645</c:v>
                </c:pt>
                <c:pt idx="1385">
                  <c:v>1.162554470378637</c:v>
                </c:pt>
                <c:pt idx="1386">
                  <c:v>1.213394233260042</c:v>
                </c:pt>
                <c:pt idx="1387">
                  <c:v>1.196691749298007</c:v>
                </c:pt>
                <c:pt idx="1388">
                  <c:v>1.197836441246043</c:v>
                </c:pt>
                <c:pt idx="1389">
                  <c:v>1.010997682102875</c:v>
                </c:pt>
                <c:pt idx="1390">
                  <c:v>1.060835061486249</c:v>
                </c:pt>
                <c:pt idx="1391">
                  <c:v>1.178562675414906</c:v>
                </c:pt>
                <c:pt idx="1392">
                  <c:v>1.228199729300877</c:v>
                </c:pt>
                <c:pt idx="1393">
                  <c:v>1.231734296355947</c:v>
                </c:pt>
                <c:pt idx="1394">
                  <c:v>1.127848886085089</c:v>
                </c:pt>
                <c:pt idx="1395">
                  <c:v>1.170293837448935</c:v>
                </c:pt>
                <c:pt idx="1396">
                  <c:v>1.148898623717848</c:v>
                </c:pt>
                <c:pt idx="1397">
                  <c:v>1.15068062336852</c:v>
                </c:pt>
                <c:pt idx="1398">
                  <c:v>0.990614576270475</c:v>
                </c:pt>
                <c:pt idx="1399">
                  <c:v>1.102915365419182</c:v>
                </c:pt>
                <c:pt idx="1400">
                  <c:v>1.103303569289191</c:v>
                </c:pt>
                <c:pt idx="1401">
                  <c:v>1.125938923134702</c:v>
                </c:pt>
                <c:pt idx="1402">
                  <c:v>1.046509694635052</c:v>
                </c:pt>
                <c:pt idx="1403">
                  <c:v>1.014814970166714</c:v>
                </c:pt>
                <c:pt idx="1404">
                  <c:v>1.020354462157704</c:v>
                </c:pt>
                <c:pt idx="1405">
                  <c:v>1.103964311069911</c:v>
                </c:pt>
                <c:pt idx="1406">
                  <c:v>1.138924465735462</c:v>
                </c:pt>
                <c:pt idx="1407">
                  <c:v>1.072762622548739</c:v>
                </c:pt>
                <c:pt idx="1408">
                  <c:v>1.011557262059593</c:v>
                </c:pt>
                <c:pt idx="1409">
                  <c:v>1.062352339488449</c:v>
                </c:pt>
                <c:pt idx="1410">
                  <c:v>1.069105807233387</c:v>
                </c:pt>
                <c:pt idx="1411">
                  <c:v>0.978861768003426</c:v>
                </c:pt>
                <c:pt idx="1412">
                  <c:v>0.962170607100325</c:v>
                </c:pt>
                <c:pt idx="1413">
                  <c:v>0.910706180064038</c:v>
                </c:pt>
                <c:pt idx="1414">
                  <c:v>0.878293131868425</c:v>
                </c:pt>
                <c:pt idx="1415">
                  <c:v>1.070423157518772</c:v>
                </c:pt>
              </c:numCache>
            </c:numRef>
          </c:val>
        </c:ser>
        <c:ser>
          <c:idx val="2"/>
          <c:order val="2"/>
          <c:tx>
            <c:strRef>
              <c:f>'Asset Composition'!$K$3</c:f>
              <c:strCache>
                <c:ptCount val="1"/>
                <c:pt idx="0">
                  <c:v>Bills on hand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 w="254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Composition'!$K$4:$K$1419</c:f>
              <c:numCache>
                <c:formatCode>0.00</c:formatCode>
                <c:ptCount val="1416"/>
                <c:pt idx="0">
                  <c:v>2.276276713681127</c:v>
                </c:pt>
                <c:pt idx="1">
                  <c:v>2.734262160300424</c:v>
                </c:pt>
                <c:pt idx="2">
                  <c:v>3.604751651506496</c:v>
                </c:pt>
                <c:pt idx="3">
                  <c:v>3.764368237936552</c:v>
                </c:pt>
                <c:pt idx="4">
                  <c:v>3.349383310492981</c:v>
                </c:pt>
                <c:pt idx="5">
                  <c:v>3.14778620671886</c:v>
                </c:pt>
                <c:pt idx="6">
                  <c:v>3.566389772678193</c:v>
                </c:pt>
                <c:pt idx="7">
                  <c:v>3.437509789384652</c:v>
                </c:pt>
                <c:pt idx="8">
                  <c:v>4.187843741795636</c:v>
                </c:pt>
                <c:pt idx="9">
                  <c:v>4.289119912785924</c:v>
                </c:pt>
                <c:pt idx="10">
                  <c:v>4.617283297047983</c:v>
                </c:pt>
                <c:pt idx="11">
                  <c:v>5.095833954019564</c:v>
                </c:pt>
                <c:pt idx="12">
                  <c:v>5.258105605159035</c:v>
                </c:pt>
                <c:pt idx="13">
                  <c:v>5.44088906859772</c:v>
                </c:pt>
                <c:pt idx="14">
                  <c:v>6.170323724199883</c:v>
                </c:pt>
                <c:pt idx="15">
                  <c:v>7.78884661139313</c:v>
                </c:pt>
                <c:pt idx="16">
                  <c:v>8.391167001890542</c:v>
                </c:pt>
                <c:pt idx="17">
                  <c:v>8.972300341255953</c:v>
                </c:pt>
                <c:pt idx="18">
                  <c:v>9.508389578975483</c:v>
                </c:pt>
                <c:pt idx="19">
                  <c:v>9.91480066181103</c:v>
                </c:pt>
                <c:pt idx="20">
                  <c:v>10.34660890340797</c:v>
                </c:pt>
                <c:pt idx="21">
                  <c:v>10.52673230181225</c:v>
                </c:pt>
                <c:pt idx="22">
                  <c:v>10.52176145328261</c:v>
                </c:pt>
                <c:pt idx="23">
                  <c:v>10.52522561657983</c:v>
                </c:pt>
                <c:pt idx="24">
                  <c:v>9.81464608840382</c:v>
                </c:pt>
                <c:pt idx="25">
                  <c:v>9.483544746168085</c:v>
                </c:pt>
                <c:pt idx="26">
                  <c:v>9.55268515810789</c:v>
                </c:pt>
                <c:pt idx="27">
                  <c:v>9.424367170302597</c:v>
                </c:pt>
                <c:pt idx="28">
                  <c:v>9.707689682852676</c:v>
                </c:pt>
                <c:pt idx="29">
                  <c:v>9.698045415736329</c:v>
                </c:pt>
                <c:pt idx="30">
                  <c:v>9.610103448555204</c:v>
                </c:pt>
                <c:pt idx="31">
                  <c:v>9.535831131244494</c:v>
                </c:pt>
                <c:pt idx="32">
                  <c:v>9.874181744756208</c:v>
                </c:pt>
                <c:pt idx="33">
                  <c:v>10.03785027929291</c:v>
                </c:pt>
                <c:pt idx="34">
                  <c:v>10.23165288492381</c:v>
                </c:pt>
                <c:pt idx="35">
                  <c:v>10.6214789728502</c:v>
                </c:pt>
                <c:pt idx="36">
                  <c:v>10.80142791975643</c:v>
                </c:pt>
                <c:pt idx="37">
                  <c:v>10.84221485737902</c:v>
                </c:pt>
                <c:pt idx="38">
                  <c:v>10.91040307922592</c:v>
                </c:pt>
                <c:pt idx="39">
                  <c:v>10.9162073689825</c:v>
                </c:pt>
                <c:pt idx="40">
                  <c:v>10.98483780062208</c:v>
                </c:pt>
                <c:pt idx="41">
                  <c:v>11.06332126281955</c:v>
                </c:pt>
                <c:pt idx="42">
                  <c:v>10.722819889941</c:v>
                </c:pt>
                <c:pt idx="43">
                  <c:v>10.74896353412706</c:v>
                </c:pt>
                <c:pt idx="44">
                  <c:v>10.63706009097438</c:v>
                </c:pt>
                <c:pt idx="45">
                  <c:v>10.90281000007288</c:v>
                </c:pt>
                <c:pt idx="46">
                  <c:v>10.94768087262899</c:v>
                </c:pt>
                <c:pt idx="47">
                  <c:v>10.57031971375808</c:v>
                </c:pt>
                <c:pt idx="48">
                  <c:v>10.12480134617182</c:v>
                </c:pt>
                <c:pt idx="49">
                  <c:v>10.24930747922438</c:v>
                </c:pt>
                <c:pt idx="50">
                  <c:v>9.96651406571008</c:v>
                </c:pt>
                <c:pt idx="51">
                  <c:v>9.670276472908524</c:v>
                </c:pt>
                <c:pt idx="52">
                  <c:v>9.570068655900188</c:v>
                </c:pt>
                <c:pt idx="53">
                  <c:v>10.09041047343935</c:v>
                </c:pt>
                <c:pt idx="54">
                  <c:v>10.58103383268879</c:v>
                </c:pt>
                <c:pt idx="55">
                  <c:v>10.92718322743651</c:v>
                </c:pt>
                <c:pt idx="56">
                  <c:v>10.77019923315266</c:v>
                </c:pt>
                <c:pt idx="57">
                  <c:v>11.08804257469316</c:v>
                </c:pt>
                <c:pt idx="58">
                  <c:v>11.27669972104009</c:v>
                </c:pt>
                <c:pt idx="59">
                  <c:v>11.13613458174627</c:v>
                </c:pt>
                <c:pt idx="60">
                  <c:v>10.98469400822335</c:v>
                </c:pt>
                <c:pt idx="61">
                  <c:v>10.92610193888048</c:v>
                </c:pt>
                <c:pt idx="62">
                  <c:v>10.27772949379068</c:v>
                </c:pt>
                <c:pt idx="63">
                  <c:v>9.985077733916735</c:v>
                </c:pt>
                <c:pt idx="64">
                  <c:v>10.27043451838347</c:v>
                </c:pt>
                <c:pt idx="65">
                  <c:v>10.36481137315009</c:v>
                </c:pt>
                <c:pt idx="66">
                  <c:v>10.10340798442064</c:v>
                </c:pt>
                <c:pt idx="67">
                  <c:v>10.10634201934331</c:v>
                </c:pt>
                <c:pt idx="68">
                  <c:v>10.42347894467968</c:v>
                </c:pt>
                <c:pt idx="69">
                  <c:v>11.06194690265487</c:v>
                </c:pt>
                <c:pt idx="70">
                  <c:v>11.42457141347703</c:v>
                </c:pt>
                <c:pt idx="71">
                  <c:v>11.78434129974549</c:v>
                </c:pt>
                <c:pt idx="72">
                  <c:v>12.23460555444707</c:v>
                </c:pt>
                <c:pt idx="73">
                  <c:v>12.56198535098494</c:v>
                </c:pt>
                <c:pt idx="74">
                  <c:v>12.75795784932664</c:v>
                </c:pt>
                <c:pt idx="75">
                  <c:v>13.2849019022968</c:v>
                </c:pt>
                <c:pt idx="76">
                  <c:v>12.92519983108044</c:v>
                </c:pt>
                <c:pt idx="77">
                  <c:v>13.0278448699437</c:v>
                </c:pt>
                <c:pt idx="78">
                  <c:v>12.66690242816752</c:v>
                </c:pt>
                <c:pt idx="79">
                  <c:v>12.48364226531135</c:v>
                </c:pt>
                <c:pt idx="80">
                  <c:v>12.76857469460476</c:v>
                </c:pt>
                <c:pt idx="81">
                  <c:v>13.41969985833971</c:v>
                </c:pt>
                <c:pt idx="82">
                  <c:v>14.27921531635048</c:v>
                </c:pt>
                <c:pt idx="83">
                  <c:v>14.87116234886878</c:v>
                </c:pt>
                <c:pt idx="84">
                  <c:v>14.76629592115938</c:v>
                </c:pt>
                <c:pt idx="85">
                  <c:v>14.25377729507613</c:v>
                </c:pt>
                <c:pt idx="86">
                  <c:v>16.43057364273218</c:v>
                </c:pt>
                <c:pt idx="87">
                  <c:v>18.63320527510786</c:v>
                </c:pt>
                <c:pt idx="88">
                  <c:v>18.05394332536702</c:v>
                </c:pt>
                <c:pt idx="89">
                  <c:v>17.86478637951011</c:v>
                </c:pt>
                <c:pt idx="90">
                  <c:v>17.84072992915836</c:v>
                </c:pt>
                <c:pt idx="91">
                  <c:v>17.12515199625757</c:v>
                </c:pt>
                <c:pt idx="92">
                  <c:v>17.50738842002466</c:v>
                </c:pt>
                <c:pt idx="93">
                  <c:v>17.39704512003582</c:v>
                </c:pt>
                <c:pt idx="94">
                  <c:v>16.96743883122508</c:v>
                </c:pt>
                <c:pt idx="95">
                  <c:v>17.5744175154761</c:v>
                </c:pt>
                <c:pt idx="96">
                  <c:v>17.6650029048553</c:v>
                </c:pt>
                <c:pt idx="97">
                  <c:v>16.8438587036402</c:v>
                </c:pt>
                <c:pt idx="98">
                  <c:v>16.07343020362477</c:v>
                </c:pt>
                <c:pt idx="99">
                  <c:v>15.58723578267552</c:v>
                </c:pt>
                <c:pt idx="100">
                  <c:v>16.43060608357334</c:v>
                </c:pt>
                <c:pt idx="101">
                  <c:v>16.46599174366031</c:v>
                </c:pt>
                <c:pt idx="102">
                  <c:v>16.0959893311045</c:v>
                </c:pt>
                <c:pt idx="103">
                  <c:v>16.9434945448624</c:v>
                </c:pt>
                <c:pt idx="104">
                  <c:v>16.33623788091772</c:v>
                </c:pt>
                <c:pt idx="105">
                  <c:v>16.6779582619106</c:v>
                </c:pt>
                <c:pt idx="106">
                  <c:v>18.0397121216175</c:v>
                </c:pt>
                <c:pt idx="107">
                  <c:v>22.10589445783402</c:v>
                </c:pt>
                <c:pt idx="108">
                  <c:v>21.68082898477973</c:v>
                </c:pt>
                <c:pt idx="109">
                  <c:v>20.90838840332552</c:v>
                </c:pt>
                <c:pt idx="110">
                  <c:v>20.5269022397055</c:v>
                </c:pt>
                <c:pt idx="111">
                  <c:v>17.01953479815575</c:v>
                </c:pt>
                <c:pt idx="112">
                  <c:v>15.78350680112201</c:v>
                </c:pt>
                <c:pt idx="113">
                  <c:v>14.31570745221965</c:v>
                </c:pt>
                <c:pt idx="114">
                  <c:v>12.88267595426177</c:v>
                </c:pt>
                <c:pt idx="115">
                  <c:v>12.22450115704128</c:v>
                </c:pt>
                <c:pt idx="116">
                  <c:v>14.91746626791254</c:v>
                </c:pt>
                <c:pt idx="117">
                  <c:v>16.28655350144066</c:v>
                </c:pt>
                <c:pt idx="118">
                  <c:v>16.20074583277171</c:v>
                </c:pt>
                <c:pt idx="119">
                  <c:v>14.51341118346691</c:v>
                </c:pt>
                <c:pt idx="120">
                  <c:v>13.9797504368672</c:v>
                </c:pt>
                <c:pt idx="121">
                  <c:v>12.12405516298637</c:v>
                </c:pt>
                <c:pt idx="122">
                  <c:v>11.57761022158163</c:v>
                </c:pt>
                <c:pt idx="123">
                  <c:v>11.43589799667571</c:v>
                </c:pt>
                <c:pt idx="124">
                  <c:v>10.25989393872989</c:v>
                </c:pt>
                <c:pt idx="125">
                  <c:v>10.41873754301246</c:v>
                </c:pt>
                <c:pt idx="126">
                  <c:v>10.4041169746155</c:v>
                </c:pt>
                <c:pt idx="127">
                  <c:v>10.39899803534426</c:v>
                </c:pt>
                <c:pt idx="128">
                  <c:v>11.14113198000703</c:v>
                </c:pt>
                <c:pt idx="129">
                  <c:v>11.30444059604917</c:v>
                </c:pt>
                <c:pt idx="130">
                  <c:v>12.54879191605238</c:v>
                </c:pt>
                <c:pt idx="131">
                  <c:v>12.70610190365225</c:v>
                </c:pt>
                <c:pt idx="132">
                  <c:v>16.07941373906997</c:v>
                </c:pt>
                <c:pt idx="133">
                  <c:v>18.27515947317255</c:v>
                </c:pt>
                <c:pt idx="134">
                  <c:v>26.00989986143593</c:v>
                </c:pt>
                <c:pt idx="135">
                  <c:v>21.76824651612639</c:v>
                </c:pt>
                <c:pt idx="136">
                  <c:v>19.45669007568157</c:v>
                </c:pt>
                <c:pt idx="137">
                  <c:v>16.30069428054441</c:v>
                </c:pt>
                <c:pt idx="138">
                  <c:v>16.1510321526516</c:v>
                </c:pt>
                <c:pt idx="139">
                  <c:v>16.97022480724192</c:v>
                </c:pt>
                <c:pt idx="140">
                  <c:v>16.50256748713783</c:v>
                </c:pt>
                <c:pt idx="141">
                  <c:v>15.26842883763568</c:v>
                </c:pt>
                <c:pt idx="142">
                  <c:v>14.28478023279616</c:v>
                </c:pt>
                <c:pt idx="143">
                  <c:v>14.60988399964461</c:v>
                </c:pt>
                <c:pt idx="144">
                  <c:v>14.38999770131025</c:v>
                </c:pt>
                <c:pt idx="145">
                  <c:v>14.66715831520015</c:v>
                </c:pt>
                <c:pt idx="146">
                  <c:v>16.4560512918889</c:v>
                </c:pt>
                <c:pt idx="147">
                  <c:v>16.12972646841527</c:v>
                </c:pt>
                <c:pt idx="148">
                  <c:v>16.16984315106752</c:v>
                </c:pt>
                <c:pt idx="149">
                  <c:v>18.5920506354618</c:v>
                </c:pt>
                <c:pt idx="150">
                  <c:v>19.61272713764532</c:v>
                </c:pt>
                <c:pt idx="151">
                  <c:v>19.8085071623698</c:v>
                </c:pt>
                <c:pt idx="152">
                  <c:v>18.71959820919741</c:v>
                </c:pt>
                <c:pt idx="153">
                  <c:v>22.72947141729932</c:v>
                </c:pt>
                <c:pt idx="154">
                  <c:v>25.35250340433006</c:v>
                </c:pt>
                <c:pt idx="155">
                  <c:v>25.62519233122124</c:v>
                </c:pt>
                <c:pt idx="156">
                  <c:v>22.63038249160306</c:v>
                </c:pt>
                <c:pt idx="157">
                  <c:v>29.29191206070098</c:v>
                </c:pt>
                <c:pt idx="158">
                  <c:v>30.98098680029876</c:v>
                </c:pt>
                <c:pt idx="159">
                  <c:v>29.23490823615947</c:v>
                </c:pt>
                <c:pt idx="160">
                  <c:v>30.9659983478129</c:v>
                </c:pt>
                <c:pt idx="161">
                  <c:v>30.90886413936434</c:v>
                </c:pt>
                <c:pt idx="162">
                  <c:v>30.81430333494591</c:v>
                </c:pt>
                <c:pt idx="163">
                  <c:v>28.69140598765933</c:v>
                </c:pt>
                <c:pt idx="164">
                  <c:v>26.71026189341337</c:v>
                </c:pt>
                <c:pt idx="165">
                  <c:v>26.61194888530338</c:v>
                </c:pt>
                <c:pt idx="166">
                  <c:v>28.44642871228555</c:v>
                </c:pt>
                <c:pt idx="167">
                  <c:v>28.22973889042995</c:v>
                </c:pt>
                <c:pt idx="168">
                  <c:v>25.70190767833273</c:v>
                </c:pt>
                <c:pt idx="169">
                  <c:v>25.08379233042324</c:v>
                </c:pt>
                <c:pt idx="170">
                  <c:v>25.36488801663742</c:v>
                </c:pt>
                <c:pt idx="171">
                  <c:v>24.58732241201333</c:v>
                </c:pt>
                <c:pt idx="172">
                  <c:v>25.48070478545151</c:v>
                </c:pt>
                <c:pt idx="173">
                  <c:v>25.24665375203487</c:v>
                </c:pt>
                <c:pt idx="174">
                  <c:v>25.62144564471653</c:v>
                </c:pt>
                <c:pt idx="175">
                  <c:v>25.74861055652029</c:v>
                </c:pt>
                <c:pt idx="176">
                  <c:v>26.02528168238546</c:v>
                </c:pt>
                <c:pt idx="177">
                  <c:v>29.37125889147173</c:v>
                </c:pt>
                <c:pt idx="178">
                  <c:v>31.9020512303181</c:v>
                </c:pt>
                <c:pt idx="179">
                  <c:v>33.77183551037768</c:v>
                </c:pt>
                <c:pt idx="180">
                  <c:v>32.9893859199898</c:v>
                </c:pt>
                <c:pt idx="181">
                  <c:v>32.47391977988043</c:v>
                </c:pt>
                <c:pt idx="182">
                  <c:v>31.40153152812815</c:v>
                </c:pt>
                <c:pt idx="183">
                  <c:v>33.51236980528564</c:v>
                </c:pt>
                <c:pt idx="184">
                  <c:v>31.29777826004395</c:v>
                </c:pt>
                <c:pt idx="185">
                  <c:v>33.22016874733781</c:v>
                </c:pt>
                <c:pt idx="186">
                  <c:v>32.70255871155003</c:v>
                </c:pt>
                <c:pt idx="187">
                  <c:v>30.57095241747953</c:v>
                </c:pt>
                <c:pt idx="188">
                  <c:v>28.04715127295472</c:v>
                </c:pt>
                <c:pt idx="189">
                  <c:v>31.86640396700231</c:v>
                </c:pt>
                <c:pt idx="190">
                  <c:v>33.47350792501291</c:v>
                </c:pt>
                <c:pt idx="191">
                  <c:v>33.8270938777117</c:v>
                </c:pt>
                <c:pt idx="192">
                  <c:v>36.18917545313143</c:v>
                </c:pt>
                <c:pt idx="193">
                  <c:v>35.99879169303555</c:v>
                </c:pt>
                <c:pt idx="194">
                  <c:v>36.38887688543725</c:v>
                </c:pt>
                <c:pt idx="195">
                  <c:v>35.30024627662183</c:v>
                </c:pt>
                <c:pt idx="196">
                  <c:v>37.44432401842266</c:v>
                </c:pt>
                <c:pt idx="197">
                  <c:v>38.04322703527959</c:v>
                </c:pt>
                <c:pt idx="198">
                  <c:v>38.94275125644947</c:v>
                </c:pt>
                <c:pt idx="199">
                  <c:v>39.3769339195328</c:v>
                </c:pt>
                <c:pt idx="200">
                  <c:v>40.41194338793162</c:v>
                </c:pt>
                <c:pt idx="201">
                  <c:v>41.55315158604213</c:v>
                </c:pt>
                <c:pt idx="202">
                  <c:v>41.16889340827606</c:v>
                </c:pt>
                <c:pt idx="203">
                  <c:v>41.7687693045127</c:v>
                </c:pt>
                <c:pt idx="204">
                  <c:v>40.65977039099261</c:v>
                </c:pt>
                <c:pt idx="205">
                  <c:v>36.89748301249244</c:v>
                </c:pt>
                <c:pt idx="206">
                  <c:v>42.02238904347764</c:v>
                </c:pt>
                <c:pt idx="207">
                  <c:v>42.54812269946343</c:v>
                </c:pt>
                <c:pt idx="208">
                  <c:v>42.25929207768289</c:v>
                </c:pt>
                <c:pt idx="209">
                  <c:v>39.81623239040626</c:v>
                </c:pt>
                <c:pt idx="210">
                  <c:v>42.16633416670067</c:v>
                </c:pt>
                <c:pt idx="211">
                  <c:v>43.24464774472697</c:v>
                </c:pt>
                <c:pt idx="212">
                  <c:v>42.33209052874401</c:v>
                </c:pt>
                <c:pt idx="213">
                  <c:v>36.81954731101746</c:v>
                </c:pt>
                <c:pt idx="214">
                  <c:v>38.20667975376952</c:v>
                </c:pt>
                <c:pt idx="215">
                  <c:v>40.10945789792708</c:v>
                </c:pt>
                <c:pt idx="216">
                  <c:v>39.59932555741777</c:v>
                </c:pt>
                <c:pt idx="217">
                  <c:v>36.1459078156529</c:v>
                </c:pt>
                <c:pt idx="218">
                  <c:v>39.87353141393796</c:v>
                </c:pt>
                <c:pt idx="219">
                  <c:v>37.08944497478502</c:v>
                </c:pt>
                <c:pt idx="220">
                  <c:v>39.77582250888471</c:v>
                </c:pt>
                <c:pt idx="221">
                  <c:v>40.6575727380813</c:v>
                </c:pt>
                <c:pt idx="222">
                  <c:v>40.84286293180463</c:v>
                </c:pt>
                <c:pt idx="223">
                  <c:v>41.42209245869197</c:v>
                </c:pt>
                <c:pt idx="224">
                  <c:v>41.73742896572394</c:v>
                </c:pt>
                <c:pt idx="225">
                  <c:v>40.94098044457843</c:v>
                </c:pt>
                <c:pt idx="226">
                  <c:v>39.89007011356816</c:v>
                </c:pt>
                <c:pt idx="227">
                  <c:v>40.81025589644829</c:v>
                </c:pt>
                <c:pt idx="228">
                  <c:v>40.53471628877908</c:v>
                </c:pt>
                <c:pt idx="229">
                  <c:v>41.46910253964148</c:v>
                </c:pt>
                <c:pt idx="230">
                  <c:v>40.37534632741472</c:v>
                </c:pt>
                <c:pt idx="231">
                  <c:v>40.66935646460564</c:v>
                </c:pt>
                <c:pt idx="232">
                  <c:v>40.77659081299062</c:v>
                </c:pt>
                <c:pt idx="233">
                  <c:v>40.75140953959493</c:v>
                </c:pt>
                <c:pt idx="234">
                  <c:v>40.87422197868735</c:v>
                </c:pt>
                <c:pt idx="235">
                  <c:v>40.10457402740361</c:v>
                </c:pt>
                <c:pt idx="236">
                  <c:v>40.83295360485251</c:v>
                </c:pt>
                <c:pt idx="237">
                  <c:v>38.52848905231809</c:v>
                </c:pt>
                <c:pt idx="238">
                  <c:v>38.60845452588436</c:v>
                </c:pt>
                <c:pt idx="239">
                  <c:v>38.71680612965017</c:v>
                </c:pt>
                <c:pt idx="240">
                  <c:v>40.1398409382134</c:v>
                </c:pt>
                <c:pt idx="241">
                  <c:v>41.04117048747693</c:v>
                </c:pt>
                <c:pt idx="242">
                  <c:v>41.87972819506576</c:v>
                </c:pt>
                <c:pt idx="243">
                  <c:v>39.97576486468564</c:v>
                </c:pt>
                <c:pt idx="244">
                  <c:v>41.80027806500892</c:v>
                </c:pt>
                <c:pt idx="245">
                  <c:v>41.19254581953286</c:v>
                </c:pt>
                <c:pt idx="246">
                  <c:v>40.64654410829787</c:v>
                </c:pt>
                <c:pt idx="247">
                  <c:v>38.13510365577394</c:v>
                </c:pt>
                <c:pt idx="248">
                  <c:v>39.25759207772971</c:v>
                </c:pt>
                <c:pt idx="249">
                  <c:v>40.07243042791754</c:v>
                </c:pt>
                <c:pt idx="250">
                  <c:v>39.42911636529863</c:v>
                </c:pt>
                <c:pt idx="251">
                  <c:v>37.19583080598467</c:v>
                </c:pt>
                <c:pt idx="252">
                  <c:v>35.16503420579822</c:v>
                </c:pt>
                <c:pt idx="253">
                  <c:v>39.50313305124923</c:v>
                </c:pt>
                <c:pt idx="254">
                  <c:v>40.51454385934874</c:v>
                </c:pt>
                <c:pt idx="255">
                  <c:v>41.16404028841321</c:v>
                </c:pt>
                <c:pt idx="256">
                  <c:v>39.99902950625562</c:v>
                </c:pt>
                <c:pt idx="257">
                  <c:v>41.27189267558342</c:v>
                </c:pt>
                <c:pt idx="258">
                  <c:v>42.47778879283638</c:v>
                </c:pt>
                <c:pt idx="259">
                  <c:v>43.13128801832937</c:v>
                </c:pt>
                <c:pt idx="260">
                  <c:v>42.13266425964648</c:v>
                </c:pt>
                <c:pt idx="261">
                  <c:v>42.4384945045581</c:v>
                </c:pt>
                <c:pt idx="262">
                  <c:v>43.49576511615252</c:v>
                </c:pt>
                <c:pt idx="263">
                  <c:v>43.40597769124884</c:v>
                </c:pt>
                <c:pt idx="264">
                  <c:v>43.52755477501205</c:v>
                </c:pt>
                <c:pt idx="265">
                  <c:v>41.1492522255231</c:v>
                </c:pt>
                <c:pt idx="266">
                  <c:v>43.95099022485737</c:v>
                </c:pt>
                <c:pt idx="267">
                  <c:v>43.1392862029892</c:v>
                </c:pt>
                <c:pt idx="268">
                  <c:v>43.27391656547052</c:v>
                </c:pt>
                <c:pt idx="269">
                  <c:v>42.65863747571522</c:v>
                </c:pt>
                <c:pt idx="270">
                  <c:v>44.22162800905481</c:v>
                </c:pt>
                <c:pt idx="271">
                  <c:v>45.03596397478472</c:v>
                </c:pt>
                <c:pt idx="272">
                  <c:v>45.66185788532261</c:v>
                </c:pt>
                <c:pt idx="273">
                  <c:v>45.12117415428673</c:v>
                </c:pt>
                <c:pt idx="274">
                  <c:v>46.03381356049634</c:v>
                </c:pt>
                <c:pt idx="275">
                  <c:v>46.51983150560848</c:v>
                </c:pt>
                <c:pt idx="276">
                  <c:v>47.37769637631081</c:v>
                </c:pt>
                <c:pt idx="277">
                  <c:v>47.52988498637315</c:v>
                </c:pt>
                <c:pt idx="278">
                  <c:v>43.38782031236674</c:v>
                </c:pt>
                <c:pt idx="279">
                  <c:v>47.96988841012664</c:v>
                </c:pt>
                <c:pt idx="280">
                  <c:v>45.99806565913097</c:v>
                </c:pt>
                <c:pt idx="281">
                  <c:v>45.97623351316574</c:v>
                </c:pt>
                <c:pt idx="282">
                  <c:v>45.35338586546347</c:v>
                </c:pt>
                <c:pt idx="283">
                  <c:v>47.19549139903329</c:v>
                </c:pt>
                <c:pt idx="284">
                  <c:v>48.62960164893057</c:v>
                </c:pt>
                <c:pt idx="285">
                  <c:v>48.36284847456012</c:v>
                </c:pt>
                <c:pt idx="286">
                  <c:v>47.92350427274437</c:v>
                </c:pt>
                <c:pt idx="287">
                  <c:v>47.94079551954015</c:v>
                </c:pt>
                <c:pt idx="288">
                  <c:v>48.05148225319495</c:v>
                </c:pt>
                <c:pt idx="289">
                  <c:v>48.01778191267255</c:v>
                </c:pt>
                <c:pt idx="290">
                  <c:v>47.66874230146764</c:v>
                </c:pt>
                <c:pt idx="291">
                  <c:v>43.7955155691302</c:v>
                </c:pt>
                <c:pt idx="292">
                  <c:v>46.60267900722224</c:v>
                </c:pt>
                <c:pt idx="293">
                  <c:v>47.35499496084267</c:v>
                </c:pt>
                <c:pt idx="294">
                  <c:v>47.49117769925662</c:v>
                </c:pt>
                <c:pt idx="295">
                  <c:v>45.85391760364058</c:v>
                </c:pt>
                <c:pt idx="296">
                  <c:v>46.47559457222602</c:v>
                </c:pt>
                <c:pt idx="297">
                  <c:v>47.0254206650379</c:v>
                </c:pt>
                <c:pt idx="298">
                  <c:v>47.4891066195264</c:v>
                </c:pt>
                <c:pt idx="299">
                  <c:v>47.105411249384</c:v>
                </c:pt>
                <c:pt idx="300">
                  <c:v>47.61238072742921</c:v>
                </c:pt>
                <c:pt idx="301">
                  <c:v>48.37680503129182</c:v>
                </c:pt>
                <c:pt idx="302">
                  <c:v>48.8013976500421</c:v>
                </c:pt>
                <c:pt idx="303">
                  <c:v>47.09698196178229</c:v>
                </c:pt>
                <c:pt idx="304">
                  <c:v>43.45955369798951</c:v>
                </c:pt>
                <c:pt idx="305">
                  <c:v>47.71794638224729</c:v>
                </c:pt>
                <c:pt idx="306">
                  <c:v>47.58605670892045</c:v>
                </c:pt>
                <c:pt idx="307">
                  <c:v>48.53945488445558</c:v>
                </c:pt>
                <c:pt idx="308">
                  <c:v>46.79686849967853</c:v>
                </c:pt>
                <c:pt idx="309">
                  <c:v>47.84301200895762</c:v>
                </c:pt>
                <c:pt idx="310">
                  <c:v>48.87833635859175</c:v>
                </c:pt>
                <c:pt idx="311">
                  <c:v>48.75068528009011</c:v>
                </c:pt>
                <c:pt idx="312">
                  <c:v>48.3372927407159</c:v>
                </c:pt>
                <c:pt idx="313">
                  <c:v>46.60493456407663</c:v>
                </c:pt>
                <c:pt idx="314">
                  <c:v>47.77177123700594</c:v>
                </c:pt>
                <c:pt idx="315">
                  <c:v>47.90472659770278</c:v>
                </c:pt>
                <c:pt idx="316">
                  <c:v>47.51341159800405</c:v>
                </c:pt>
                <c:pt idx="317">
                  <c:v>44.32818877193565</c:v>
                </c:pt>
                <c:pt idx="318">
                  <c:v>47.05352217896862</c:v>
                </c:pt>
                <c:pt idx="319">
                  <c:v>47.44920541725941</c:v>
                </c:pt>
                <c:pt idx="320">
                  <c:v>45.94116650566855</c:v>
                </c:pt>
                <c:pt idx="321">
                  <c:v>44.21061297215847</c:v>
                </c:pt>
                <c:pt idx="322">
                  <c:v>44.57690198670619</c:v>
                </c:pt>
                <c:pt idx="323">
                  <c:v>44.72584587341662</c:v>
                </c:pt>
                <c:pt idx="324">
                  <c:v>44.48208353849367</c:v>
                </c:pt>
                <c:pt idx="325">
                  <c:v>44.33478729293012</c:v>
                </c:pt>
                <c:pt idx="326">
                  <c:v>43.2252889803503</c:v>
                </c:pt>
                <c:pt idx="327">
                  <c:v>43.79308597480234</c:v>
                </c:pt>
                <c:pt idx="328">
                  <c:v>42.89813668148192</c:v>
                </c:pt>
                <c:pt idx="329">
                  <c:v>43.02400273431332</c:v>
                </c:pt>
                <c:pt idx="330">
                  <c:v>40.22602453725145</c:v>
                </c:pt>
                <c:pt idx="331">
                  <c:v>41.88482621832462</c:v>
                </c:pt>
                <c:pt idx="332">
                  <c:v>41.20074691014583</c:v>
                </c:pt>
                <c:pt idx="333">
                  <c:v>40.27178240288741</c:v>
                </c:pt>
                <c:pt idx="334">
                  <c:v>39.34766132793067</c:v>
                </c:pt>
                <c:pt idx="335">
                  <c:v>39.75371174281307</c:v>
                </c:pt>
                <c:pt idx="336">
                  <c:v>39.37425515216696</c:v>
                </c:pt>
                <c:pt idx="337">
                  <c:v>39.16374312043681</c:v>
                </c:pt>
                <c:pt idx="338">
                  <c:v>38.42818103727635</c:v>
                </c:pt>
                <c:pt idx="339">
                  <c:v>35.04648045343941</c:v>
                </c:pt>
                <c:pt idx="340">
                  <c:v>36.38441120049965</c:v>
                </c:pt>
                <c:pt idx="341">
                  <c:v>36.86144690156143</c:v>
                </c:pt>
                <c:pt idx="342">
                  <c:v>36.35508913179122</c:v>
                </c:pt>
                <c:pt idx="343">
                  <c:v>30.85375454318149</c:v>
                </c:pt>
                <c:pt idx="344">
                  <c:v>33.7379426121387</c:v>
                </c:pt>
                <c:pt idx="345">
                  <c:v>34.39810943867092</c:v>
                </c:pt>
                <c:pt idx="346">
                  <c:v>34.37093925652945</c:v>
                </c:pt>
                <c:pt idx="347">
                  <c:v>32.69662050238637</c:v>
                </c:pt>
                <c:pt idx="348">
                  <c:v>32.78054869774429</c:v>
                </c:pt>
                <c:pt idx="349">
                  <c:v>32.42430891167544</c:v>
                </c:pt>
                <c:pt idx="350">
                  <c:v>31.97112781744789</c:v>
                </c:pt>
                <c:pt idx="351">
                  <c:v>30.88462439395559</c:v>
                </c:pt>
                <c:pt idx="352">
                  <c:v>30.29073926441952</c:v>
                </c:pt>
                <c:pt idx="353">
                  <c:v>30.2890816742111</c:v>
                </c:pt>
                <c:pt idx="354">
                  <c:v>30.20784153242706</c:v>
                </c:pt>
                <c:pt idx="355">
                  <c:v>30.1742460648757</c:v>
                </c:pt>
                <c:pt idx="356">
                  <c:v>28.02881739347802</c:v>
                </c:pt>
                <c:pt idx="357">
                  <c:v>27.52507380860541</c:v>
                </c:pt>
                <c:pt idx="358">
                  <c:v>28.23098548968637</c:v>
                </c:pt>
                <c:pt idx="359">
                  <c:v>27.92502504678276</c:v>
                </c:pt>
                <c:pt idx="360">
                  <c:v>28.25685689643058</c:v>
                </c:pt>
                <c:pt idx="361">
                  <c:v>26.68358345750697</c:v>
                </c:pt>
                <c:pt idx="362">
                  <c:v>26.9104587613336</c:v>
                </c:pt>
                <c:pt idx="363">
                  <c:v>26.37024229373516</c:v>
                </c:pt>
                <c:pt idx="364">
                  <c:v>26.16759194867448</c:v>
                </c:pt>
                <c:pt idx="365">
                  <c:v>24.36283987741038</c:v>
                </c:pt>
                <c:pt idx="366">
                  <c:v>25.1981379539953</c:v>
                </c:pt>
                <c:pt idx="367">
                  <c:v>24.8841486671546</c:v>
                </c:pt>
                <c:pt idx="368">
                  <c:v>24.9621066943943</c:v>
                </c:pt>
                <c:pt idx="369">
                  <c:v>24.19749804691877</c:v>
                </c:pt>
                <c:pt idx="370">
                  <c:v>25.929385721172</c:v>
                </c:pt>
                <c:pt idx="371">
                  <c:v>25.12126051141206</c:v>
                </c:pt>
                <c:pt idx="372">
                  <c:v>23.94382060023371</c:v>
                </c:pt>
                <c:pt idx="373">
                  <c:v>21.74889590109736</c:v>
                </c:pt>
                <c:pt idx="374">
                  <c:v>20.59508910616179</c:v>
                </c:pt>
                <c:pt idx="375">
                  <c:v>19.51419612469747</c:v>
                </c:pt>
                <c:pt idx="376">
                  <c:v>19.12324641657471</c:v>
                </c:pt>
                <c:pt idx="377">
                  <c:v>18.98936409051604</c:v>
                </c:pt>
                <c:pt idx="378">
                  <c:v>17.48960683625718</c:v>
                </c:pt>
                <c:pt idx="379">
                  <c:v>16.78532432850622</c:v>
                </c:pt>
                <c:pt idx="380">
                  <c:v>16.5142392168698</c:v>
                </c:pt>
                <c:pt idx="381">
                  <c:v>15.21052334499864</c:v>
                </c:pt>
                <c:pt idx="382">
                  <c:v>13.45162521082515</c:v>
                </c:pt>
                <c:pt idx="383">
                  <c:v>14.54234915730331</c:v>
                </c:pt>
                <c:pt idx="384">
                  <c:v>15.33774612212878</c:v>
                </c:pt>
                <c:pt idx="385">
                  <c:v>14.86337025784687</c:v>
                </c:pt>
                <c:pt idx="386">
                  <c:v>13.60897752599502</c:v>
                </c:pt>
                <c:pt idx="387">
                  <c:v>12.9238913610557</c:v>
                </c:pt>
                <c:pt idx="388">
                  <c:v>11.98778536614272</c:v>
                </c:pt>
                <c:pt idx="389">
                  <c:v>12.51157767404452</c:v>
                </c:pt>
                <c:pt idx="390">
                  <c:v>11.85137984814132</c:v>
                </c:pt>
                <c:pt idx="391">
                  <c:v>11.43593122502643</c:v>
                </c:pt>
                <c:pt idx="392">
                  <c:v>12.10789809247748</c:v>
                </c:pt>
                <c:pt idx="393">
                  <c:v>12.16503812044228</c:v>
                </c:pt>
                <c:pt idx="394">
                  <c:v>11.34782566134825</c:v>
                </c:pt>
                <c:pt idx="395">
                  <c:v>10.75608435088486</c:v>
                </c:pt>
                <c:pt idx="396">
                  <c:v>11.10090584094879</c:v>
                </c:pt>
                <c:pt idx="397">
                  <c:v>12.70500125590029</c:v>
                </c:pt>
                <c:pt idx="398">
                  <c:v>13.2956100131688</c:v>
                </c:pt>
                <c:pt idx="399">
                  <c:v>11.80244847524651</c:v>
                </c:pt>
                <c:pt idx="400">
                  <c:v>11.93935101979782</c:v>
                </c:pt>
                <c:pt idx="401">
                  <c:v>11.02414615760125</c:v>
                </c:pt>
                <c:pt idx="402">
                  <c:v>11.32498794537542</c:v>
                </c:pt>
                <c:pt idx="403">
                  <c:v>10.9944753677892</c:v>
                </c:pt>
                <c:pt idx="404">
                  <c:v>10.90542367976297</c:v>
                </c:pt>
                <c:pt idx="405">
                  <c:v>11.51657916317046</c:v>
                </c:pt>
                <c:pt idx="406">
                  <c:v>11.88118525998304</c:v>
                </c:pt>
                <c:pt idx="407">
                  <c:v>12.03515831523845</c:v>
                </c:pt>
                <c:pt idx="408">
                  <c:v>11.80167610297981</c:v>
                </c:pt>
                <c:pt idx="409">
                  <c:v>12.86887125734866</c:v>
                </c:pt>
                <c:pt idx="410">
                  <c:v>13.24469680767267</c:v>
                </c:pt>
                <c:pt idx="411">
                  <c:v>13.23245388873542</c:v>
                </c:pt>
                <c:pt idx="412">
                  <c:v>14.92407431411508</c:v>
                </c:pt>
                <c:pt idx="413">
                  <c:v>14.51327641022288</c:v>
                </c:pt>
                <c:pt idx="414">
                  <c:v>14.35491338267101</c:v>
                </c:pt>
                <c:pt idx="415">
                  <c:v>16.49930214273393</c:v>
                </c:pt>
                <c:pt idx="416">
                  <c:v>17.60993477765662</c:v>
                </c:pt>
                <c:pt idx="417">
                  <c:v>17.14389876739041</c:v>
                </c:pt>
                <c:pt idx="418">
                  <c:v>16.99294797221301</c:v>
                </c:pt>
                <c:pt idx="419">
                  <c:v>17.89685105310963</c:v>
                </c:pt>
                <c:pt idx="420">
                  <c:v>18.75554040692473</c:v>
                </c:pt>
                <c:pt idx="421">
                  <c:v>17.77593871846647</c:v>
                </c:pt>
                <c:pt idx="422">
                  <c:v>16.42805228497193</c:v>
                </c:pt>
                <c:pt idx="423">
                  <c:v>16.51479970166308</c:v>
                </c:pt>
                <c:pt idx="424">
                  <c:v>16.25919547437994</c:v>
                </c:pt>
                <c:pt idx="425">
                  <c:v>14.20706281513232</c:v>
                </c:pt>
                <c:pt idx="426">
                  <c:v>13.9084283308621</c:v>
                </c:pt>
                <c:pt idx="427">
                  <c:v>15.27940772221024</c:v>
                </c:pt>
                <c:pt idx="428">
                  <c:v>15.67389509209062</c:v>
                </c:pt>
                <c:pt idx="429">
                  <c:v>15.14069176083756</c:v>
                </c:pt>
                <c:pt idx="430">
                  <c:v>16.05775167904848</c:v>
                </c:pt>
                <c:pt idx="431">
                  <c:v>15.8667490412209</c:v>
                </c:pt>
                <c:pt idx="432">
                  <c:v>15.79368455484517</c:v>
                </c:pt>
                <c:pt idx="433">
                  <c:v>15.52490059913549</c:v>
                </c:pt>
                <c:pt idx="434">
                  <c:v>16.11689469981508</c:v>
                </c:pt>
                <c:pt idx="435">
                  <c:v>16.91471084378674</c:v>
                </c:pt>
                <c:pt idx="436">
                  <c:v>18.82958130834483</c:v>
                </c:pt>
                <c:pt idx="437">
                  <c:v>18.66176240719031</c:v>
                </c:pt>
                <c:pt idx="438">
                  <c:v>17.63274303232254</c:v>
                </c:pt>
                <c:pt idx="439">
                  <c:v>17.73771171309296</c:v>
                </c:pt>
                <c:pt idx="440">
                  <c:v>18.06438993966952</c:v>
                </c:pt>
                <c:pt idx="441">
                  <c:v>19.59950915922374</c:v>
                </c:pt>
                <c:pt idx="442">
                  <c:v>19.0046703244059</c:v>
                </c:pt>
                <c:pt idx="443">
                  <c:v>18.77266425170335</c:v>
                </c:pt>
                <c:pt idx="444">
                  <c:v>18.98449416769506</c:v>
                </c:pt>
                <c:pt idx="445">
                  <c:v>19.49021766746869</c:v>
                </c:pt>
                <c:pt idx="446">
                  <c:v>19.23341022876129</c:v>
                </c:pt>
                <c:pt idx="447">
                  <c:v>18.02247771525322</c:v>
                </c:pt>
                <c:pt idx="448">
                  <c:v>18.39488314218488</c:v>
                </c:pt>
                <c:pt idx="449">
                  <c:v>19.43796746879703</c:v>
                </c:pt>
                <c:pt idx="450">
                  <c:v>21.85612399822557</c:v>
                </c:pt>
                <c:pt idx="451">
                  <c:v>20.19300281682429</c:v>
                </c:pt>
                <c:pt idx="452">
                  <c:v>19.41797708641397</c:v>
                </c:pt>
                <c:pt idx="453">
                  <c:v>18.92687353036548</c:v>
                </c:pt>
                <c:pt idx="454">
                  <c:v>19.8283689254173</c:v>
                </c:pt>
                <c:pt idx="455">
                  <c:v>20.2060693477601</c:v>
                </c:pt>
                <c:pt idx="456">
                  <c:v>19.19797475655063</c:v>
                </c:pt>
                <c:pt idx="457">
                  <c:v>19.24349339991717</c:v>
                </c:pt>
                <c:pt idx="458">
                  <c:v>19.91055777778717</c:v>
                </c:pt>
                <c:pt idx="459">
                  <c:v>20.37016531201139</c:v>
                </c:pt>
                <c:pt idx="460">
                  <c:v>19.91890925611654</c:v>
                </c:pt>
                <c:pt idx="461">
                  <c:v>18.39634052002215</c:v>
                </c:pt>
                <c:pt idx="462">
                  <c:v>20.36390818191825</c:v>
                </c:pt>
                <c:pt idx="463">
                  <c:v>20.50788052583382</c:v>
                </c:pt>
                <c:pt idx="464">
                  <c:v>20.52978283328358</c:v>
                </c:pt>
                <c:pt idx="465">
                  <c:v>19.63642588296263</c:v>
                </c:pt>
                <c:pt idx="466">
                  <c:v>19.84213163886319</c:v>
                </c:pt>
                <c:pt idx="467">
                  <c:v>21.37970764448221</c:v>
                </c:pt>
                <c:pt idx="468">
                  <c:v>20.98218145132466</c:v>
                </c:pt>
                <c:pt idx="469">
                  <c:v>20.02774043601403</c:v>
                </c:pt>
                <c:pt idx="470">
                  <c:v>20.05345164264482</c:v>
                </c:pt>
                <c:pt idx="471">
                  <c:v>21.25001814338096</c:v>
                </c:pt>
                <c:pt idx="472">
                  <c:v>20.41562443629661</c:v>
                </c:pt>
                <c:pt idx="473">
                  <c:v>20.96969599147155</c:v>
                </c:pt>
                <c:pt idx="474">
                  <c:v>20.67166156737093</c:v>
                </c:pt>
                <c:pt idx="475">
                  <c:v>23.0891652901307</c:v>
                </c:pt>
                <c:pt idx="476">
                  <c:v>21.76818657250695</c:v>
                </c:pt>
                <c:pt idx="477">
                  <c:v>18.49013296670671</c:v>
                </c:pt>
                <c:pt idx="478">
                  <c:v>16.46039313262006</c:v>
                </c:pt>
                <c:pt idx="479">
                  <c:v>16.54801289115074</c:v>
                </c:pt>
                <c:pt idx="480">
                  <c:v>16.39932965254896</c:v>
                </c:pt>
                <c:pt idx="481">
                  <c:v>16.09378517340764</c:v>
                </c:pt>
                <c:pt idx="482">
                  <c:v>16.87355796753064</c:v>
                </c:pt>
                <c:pt idx="483">
                  <c:v>15.35303593391412</c:v>
                </c:pt>
                <c:pt idx="484">
                  <c:v>16.25598939853453</c:v>
                </c:pt>
                <c:pt idx="485">
                  <c:v>15.31418288497345</c:v>
                </c:pt>
                <c:pt idx="486">
                  <c:v>14.69105412206071</c:v>
                </c:pt>
                <c:pt idx="487">
                  <c:v>12.59770992843048</c:v>
                </c:pt>
                <c:pt idx="488">
                  <c:v>14.11650742021993</c:v>
                </c:pt>
                <c:pt idx="489">
                  <c:v>15.14224522904359</c:v>
                </c:pt>
                <c:pt idx="490">
                  <c:v>14.83130314321687</c:v>
                </c:pt>
                <c:pt idx="491">
                  <c:v>13.03301502189849</c:v>
                </c:pt>
                <c:pt idx="492">
                  <c:v>12.65925813539922</c:v>
                </c:pt>
                <c:pt idx="493">
                  <c:v>11.88205943503111</c:v>
                </c:pt>
                <c:pt idx="494">
                  <c:v>11.0633059776688</c:v>
                </c:pt>
                <c:pt idx="495">
                  <c:v>10.01449454941546</c:v>
                </c:pt>
                <c:pt idx="496">
                  <c:v>9.866964748207324</c:v>
                </c:pt>
                <c:pt idx="497">
                  <c:v>10.92817764447359</c:v>
                </c:pt>
                <c:pt idx="498">
                  <c:v>9.544738534199377</c:v>
                </c:pt>
                <c:pt idx="499">
                  <c:v>8.724106686656199</c:v>
                </c:pt>
                <c:pt idx="500">
                  <c:v>8.28598531885479</c:v>
                </c:pt>
                <c:pt idx="501">
                  <c:v>8.248446338916348</c:v>
                </c:pt>
                <c:pt idx="502">
                  <c:v>8.737288518270107</c:v>
                </c:pt>
                <c:pt idx="503">
                  <c:v>7.676765072550671</c:v>
                </c:pt>
                <c:pt idx="504">
                  <c:v>7.03019423401429</c:v>
                </c:pt>
                <c:pt idx="505">
                  <c:v>6.74896461107438</c:v>
                </c:pt>
                <c:pt idx="506">
                  <c:v>6.71551300042107</c:v>
                </c:pt>
                <c:pt idx="507">
                  <c:v>6.274991167886542</c:v>
                </c:pt>
                <c:pt idx="508">
                  <c:v>5.940172967591096</c:v>
                </c:pt>
                <c:pt idx="509">
                  <c:v>5.999653082429972</c:v>
                </c:pt>
                <c:pt idx="510">
                  <c:v>6.628945574449877</c:v>
                </c:pt>
                <c:pt idx="511">
                  <c:v>7.747031880825673</c:v>
                </c:pt>
                <c:pt idx="512">
                  <c:v>7.3463159696146</c:v>
                </c:pt>
                <c:pt idx="513">
                  <c:v>7.066042898070888</c:v>
                </c:pt>
                <c:pt idx="514">
                  <c:v>7.315015368412784</c:v>
                </c:pt>
                <c:pt idx="515">
                  <c:v>8.33575702476279</c:v>
                </c:pt>
                <c:pt idx="516">
                  <c:v>8.986419071273177</c:v>
                </c:pt>
                <c:pt idx="517">
                  <c:v>8.95973153056152</c:v>
                </c:pt>
                <c:pt idx="518">
                  <c:v>8.00643858685286</c:v>
                </c:pt>
                <c:pt idx="519">
                  <c:v>8.943127281756423</c:v>
                </c:pt>
                <c:pt idx="520">
                  <c:v>9.503816692287388</c:v>
                </c:pt>
                <c:pt idx="521">
                  <c:v>9.414352512423018</c:v>
                </c:pt>
                <c:pt idx="522">
                  <c:v>10.00777678656731</c:v>
                </c:pt>
                <c:pt idx="523">
                  <c:v>10.1300007964376</c:v>
                </c:pt>
                <c:pt idx="524">
                  <c:v>11.84052621945155</c:v>
                </c:pt>
                <c:pt idx="525">
                  <c:v>12.04907800123449</c:v>
                </c:pt>
                <c:pt idx="526">
                  <c:v>11.93879462875623</c:v>
                </c:pt>
                <c:pt idx="527">
                  <c:v>15.32984492926357</c:v>
                </c:pt>
                <c:pt idx="528">
                  <c:v>13.75933505743292</c:v>
                </c:pt>
                <c:pt idx="529">
                  <c:v>12.00367692984289</c:v>
                </c:pt>
                <c:pt idx="530">
                  <c:v>11.63923961578545</c:v>
                </c:pt>
                <c:pt idx="531">
                  <c:v>10.56835103505603</c:v>
                </c:pt>
                <c:pt idx="532">
                  <c:v>12.11305033113769</c:v>
                </c:pt>
                <c:pt idx="533">
                  <c:v>13.10564961814318</c:v>
                </c:pt>
                <c:pt idx="534">
                  <c:v>13.59064730894198</c:v>
                </c:pt>
                <c:pt idx="535">
                  <c:v>13.30554607574475</c:v>
                </c:pt>
                <c:pt idx="536">
                  <c:v>15.19727495547865</c:v>
                </c:pt>
                <c:pt idx="537">
                  <c:v>14.39150972688883</c:v>
                </c:pt>
                <c:pt idx="538">
                  <c:v>14.54871602945243</c:v>
                </c:pt>
                <c:pt idx="539">
                  <c:v>12.42496466256531</c:v>
                </c:pt>
                <c:pt idx="540">
                  <c:v>14.29973104942946</c:v>
                </c:pt>
                <c:pt idx="541">
                  <c:v>14.89936677436404</c:v>
                </c:pt>
                <c:pt idx="542">
                  <c:v>14.65492225296669</c:v>
                </c:pt>
                <c:pt idx="543">
                  <c:v>13.52459637456925</c:v>
                </c:pt>
                <c:pt idx="544">
                  <c:v>14.18728989796304</c:v>
                </c:pt>
                <c:pt idx="545">
                  <c:v>14.03889253235167</c:v>
                </c:pt>
                <c:pt idx="546">
                  <c:v>14.35292804164563</c:v>
                </c:pt>
                <c:pt idx="547">
                  <c:v>12.85333820694001</c:v>
                </c:pt>
                <c:pt idx="548">
                  <c:v>12.85284890788186</c:v>
                </c:pt>
                <c:pt idx="549">
                  <c:v>14.55689283419726</c:v>
                </c:pt>
                <c:pt idx="550">
                  <c:v>14.4145157259279</c:v>
                </c:pt>
                <c:pt idx="551">
                  <c:v>14.4561648299314</c:v>
                </c:pt>
                <c:pt idx="552">
                  <c:v>13.97705603583732</c:v>
                </c:pt>
                <c:pt idx="553">
                  <c:v>14.67769276458645</c:v>
                </c:pt>
                <c:pt idx="554">
                  <c:v>15.67500081392181</c:v>
                </c:pt>
                <c:pt idx="555">
                  <c:v>14.45198113953324</c:v>
                </c:pt>
                <c:pt idx="556">
                  <c:v>14.10673628589999</c:v>
                </c:pt>
                <c:pt idx="557">
                  <c:v>14.09506844712662</c:v>
                </c:pt>
                <c:pt idx="558">
                  <c:v>14.50553686653719</c:v>
                </c:pt>
                <c:pt idx="559">
                  <c:v>15.94158421772427</c:v>
                </c:pt>
                <c:pt idx="560">
                  <c:v>15.67827548023204</c:v>
                </c:pt>
                <c:pt idx="561">
                  <c:v>15.74373565595526</c:v>
                </c:pt>
                <c:pt idx="562">
                  <c:v>16.52290095468498</c:v>
                </c:pt>
                <c:pt idx="563">
                  <c:v>16.522765159223</c:v>
                </c:pt>
                <c:pt idx="564">
                  <c:v>17.56570659289084</c:v>
                </c:pt>
                <c:pt idx="565">
                  <c:v>13.82404776995776</c:v>
                </c:pt>
                <c:pt idx="566">
                  <c:v>17.93934061772608</c:v>
                </c:pt>
                <c:pt idx="567">
                  <c:v>18.37714094676631</c:v>
                </c:pt>
                <c:pt idx="568">
                  <c:v>18.67337505719894</c:v>
                </c:pt>
                <c:pt idx="569">
                  <c:v>17.91511937258713</c:v>
                </c:pt>
                <c:pt idx="570">
                  <c:v>17.79914386479467</c:v>
                </c:pt>
                <c:pt idx="571">
                  <c:v>18.52081969622349</c:v>
                </c:pt>
                <c:pt idx="572">
                  <c:v>19.53384957081215</c:v>
                </c:pt>
                <c:pt idx="573">
                  <c:v>18.4203228822985</c:v>
                </c:pt>
                <c:pt idx="574">
                  <c:v>18.01133369094853</c:v>
                </c:pt>
                <c:pt idx="575">
                  <c:v>19.69178537864347</c:v>
                </c:pt>
                <c:pt idx="576">
                  <c:v>19.72114295435361</c:v>
                </c:pt>
                <c:pt idx="577">
                  <c:v>20.72493938158149</c:v>
                </c:pt>
                <c:pt idx="578">
                  <c:v>18.4397086410701</c:v>
                </c:pt>
                <c:pt idx="579">
                  <c:v>22.01438684130274</c:v>
                </c:pt>
                <c:pt idx="580">
                  <c:v>21.46355561609351</c:v>
                </c:pt>
                <c:pt idx="581">
                  <c:v>18.25801492551836</c:v>
                </c:pt>
                <c:pt idx="582">
                  <c:v>16.41414962287439</c:v>
                </c:pt>
                <c:pt idx="583">
                  <c:v>15.22449873595855</c:v>
                </c:pt>
                <c:pt idx="584">
                  <c:v>15.2894544906019</c:v>
                </c:pt>
                <c:pt idx="585">
                  <c:v>16.23799224869454</c:v>
                </c:pt>
                <c:pt idx="586">
                  <c:v>17.11708900838662</c:v>
                </c:pt>
                <c:pt idx="587">
                  <c:v>16.70060804202832</c:v>
                </c:pt>
                <c:pt idx="588">
                  <c:v>17.08085825641955</c:v>
                </c:pt>
                <c:pt idx="589">
                  <c:v>17.48586720510097</c:v>
                </c:pt>
                <c:pt idx="590">
                  <c:v>16.11017839328738</c:v>
                </c:pt>
                <c:pt idx="591">
                  <c:v>14.64084965997249</c:v>
                </c:pt>
                <c:pt idx="592">
                  <c:v>17.69161517820675</c:v>
                </c:pt>
                <c:pt idx="593">
                  <c:v>17.99095092030797</c:v>
                </c:pt>
                <c:pt idx="594">
                  <c:v>16.59879230733532</c:v>
                </c:pt>
                <c:pt idx="595">
                  <c:v>16.73084130185583</c:v>
                </c:pt>
                <c:pt idx="596">
                  <c:v>13.91728736424557</c:v>
                </c:pt>
                <c:pt idx="597">
                  <c:v>14.72007921374492</c:v>
                </c:pt>
                <c:pt idx="598">
                  <c:v>15.53013681483595</c:v>
                </c:pt>
                <c:pt idx="599">
                  <c:v>14.35504708334666</c:v>
                </c:pt>
                <c:pt idx="600">
                  <c:v>14.44673094041805</c:v>
                </c:pt>
                <c:pt idx="601">
                  <c:v>14.68274060960572</c:v>
                </c:pt>
                <c:pt idx="602">
                  <c:v>15.53342291324287</c:v>
                </c:pt>
                <c:pt idx="603">
                  <c:v>14.23938712925743</c:v>
                </c:pt>
                <c:pt idx="604">
                  <c:v>12.23767167225201</c:v>
                </c:pt>
                <c:pt idx="605">
                  <c:v>14.81572584806658</c:v>
                </c:pt>
                <c:pt idx="606">
                  <c:v>15.58664763053594</c:v>
                </c:pt>
                <c:pt idx="607">
                  <c:v>17.00778491834868</c:v>
                </c:pt>
                <c:pt idx="608">
                  <c:v>14.79627036698848</c:v>
                </c:pt>
                <c:pt idx="609">
                  <c:v>14.47485041746254</c:v>
                </c:pt>
                <c:pt idx="610">
                  <c:v>15.06367944121332</c:v>
                </c:pt>
                <c:pt idx="611">
                  <c:v>15.88642218417145</c:v>
                </c:pt>
                <c:pt idx="612">
                  <c:v>15.97127304916397</c:v>
                </c:pt>
                <c:pt idx="613">
                  <c:v>15.9167714947738</c:v>
                </c:pt>
                <c:pt idx="614">
                  <c:v>16.92920396099399</c:v>
                </c:pt>
                <c:pt idx="615">
                  <c:v>17.89875756445771</c:v>
                </c:pt>
                <c:pt idx="616">
                  <c:v>17.7879009674263</c:v>
                </c:pt>
                <c:pt idx="617">
                  <c:v>15.60242647254183</c:v>
                </c:pt>
                <c:pt idx="618">
                  <c:v>18.36423946099897</c:v>
                </c:pt>
                <c:pt idx="619">
                  <c:v>19.70568954015827</c:v>
                </c:pt>
                <c:pt idx="620">
                  <c:v>17.91944102835119</c:v>
                </c:pt>
                <c:pt idx="621">
                  <c:v>19.43236066708829</c:v>
                </c:pt>
                <c:pt idx="622">
                  <c:v>17.31002094257326</c:v>
                </c:pt>
                <c:pt idx="623">
                  <c:v>18.7253777758023</c:v>
                </c:pt>
                <c:pt idx="624">
                  <c:v>19.90072499734459</c:v>
                </c:pt>
                <c:pt idx="625">
                  <c:v>18.3264594407183</c:v>
                </c:pt>
                <c:pt idx="626">
                  <c:v>17.6033943434408</c:v>
                </c:pt>
                <c:pt idx="627">
                  <c:v>19.1881862510491</c:v>
                </c:pt>
                <c:pt idx="628">
                  <c:v>19.74933955457757</c:v>
                </c:pt>
                <c:pt idx="629">
                  <c:v>19.6539364423733</c:v>
                </c:pt>
                <c:pt idx="630">
                  <c:v>17.52747279203719</c:v>
                </c:pt>
                <c:pt idx="631">
                  <c:v>21.06359790879698</c:v>
                </c:pt>
                <c:pt idx="632">
                  <c:v>20.85951869908366</c:v>
                </c:pt>
                <c:pt idx="633">
                  <c:v>19.28811336211434</c:v>
                </c:pt>
                <c:pt idx="634">
                  <c:v>16.33273024976884</c:v>
                </c:pt>
                <c:pt idx="635">
                  <c:v>14.9516880554028</c:v>
                </c:pt>
                <c:pt idx="636">
                  <c:v>13.65905604852665</c:v>
                </c:pt>
                <c:pt idx="637">
                  <c:v>14.63071542228257</c:v>
                </c:pt>
                <c:pt idx="638">
                  <c:v>14.00981634739625</c:v>
                </c:pt>
                <c:pt idx="639">
                  <c:v>13.87335661500668</c:v>
                </c:pt>
                <c:pt idx="640">
                  <c:v>13.91210189436315</c:v>
                </c:pt>
                <c:pt idx="641">
                  <c:v>14.43782871648892</c:v>
                </c:pt>
                <c:pt idx="642">
                  <c:v>13.83456910475241</c:v>
                </c:pt>
                <c:pt idx="643">
                  <c:v>10.5761506447715</c:v>
                </c:pt>
                <c:pt idx="644">
                  <c:v>13.7458743666907</c:v>
                </c:pt>
                <c:pt idx="645">
                  <c:v>13.95071484557951</c:v>
                </c:pt>
                <c:pt idx="646">
                  <c:v>12.96555509090483</c:v>
                </c:pt>
                <c:pt idx="647">
                  <c:v>13.38407123518271</c:v>
                </c:pt>
                <c:pt idx="648">
                  <c:v>13.07278969692588</c:v>
                </c:pt>
                <c:pt idx="649">
                  <c:v>13.69626412482436</c:v>
                </c:pt>
                <c:pt idx="650">
                  <c:v>14.78271999672833</c:v>
                </c:pt>
                <c:pt idx="651">
                  <c:v>13.45607690098074</c:v>
                </c:pt>
                <c:pt idx="652">
                  <c:v>13.36378256372408</c:v>
                </c:pt>
                <c:pt idx="653">
                  <c:v>13.29975268649843</c:v>
                </c:pt>
                <c:pt idx="654">
                  <c:v>14.1353399865875</c:v>
                </c:pt>
                <c:pt idx="655">
                  <c:v>12.22222506548415</c:v>
                </c:pt>
                <c:pt idx="656">
                  <c:v>10.22773125438509</c:v>
                </c:pt>
                <c:pt idx="657">
                  <c:v>12.29909921455179</c:v>
                </c:pt>
                <c:pt idx="658">
                  <c:v>13.70340734984933</c:v>
                </c:pt>
                <c:pt idx="659">
                  <c:v>13.85611032574309</c:v>
                </c:pt>
                <c:pt idx="660">
                  <c:v>12.11577615832198</c:v>
                </c:pt>
                <c:pt idx="661">
                  <c:v>11.70328069019618</c:v>
                </c:pt>
                <c:pt idx="662">
                  <c:v>11.5350452852892</c:v>
                </c:pt>
                <c:pt idx="663">
                  <c:v>12.43826816790819</c:v>
                </c:pt>
                <c:pt idx="664">
                  <c:v>11.91989379202396</c:v>
                </c:pt>
                <c:pt idx="665">
                  <c:v>11.17785092190267</c:v>
                </c:pt>
                <c:pt idx="666">
                  <c:v>11.95824096087656</c:v>
                </c:pt>
                <c:pt idx="667">
                  <c:v>11.84238729094664</c:v>
                </c:pt>
                <c:pt idx="668">
                  <c:v>12.68715709524734</c:v>
                </c:pt>
                <c:pt idx="669">
                  <c:v>11.53187171898635</c:v>
                </c:pt>
                <c:pt idx="670">
                  <c:v>12.41773233940488</c:v>
                </c:pt>
                <c:pt idx="671">
                  <c:v>13.25702876246506</c:v>
                </c:pt>
                <c:pt idx="672">
                  <c:v>13.98335427990212</c:v>
                </c:pt>
                <c:pt idx="673">
                  <c:v>13.5011079910441</c:v>
                </c:pt>
                <c:pt idx="674">
                  <c:v>13.21673808034667</c:v>
                </c:pt>
                <c:pt idx="675">
                  <c:v>13.71224916017203</c:v>
                </c:pt>
                <c:pt idx="676">
                  <c:v>13.85369866002069</c:v>
                </c:pt>
                <c:pt idx="677">
                  <c:v>15.42603254033673</c:v>
                </c:pt>
                <c:pt idx="678">
                  <c:v>12.82761507148689</c:v>
                </c:pt>
                <c:pt idx="679">
                  <c:v>14.3417967975464</c:v>
                </c:pt>
                <c:pt idx="680">
                  <c:v>16.16500504230228</c:v>
                </c:pt>
                <c:pt idx="681">
                  <c:v>15.97226166744437</c:v>
                </c:pt>
                <c:pt idx="682">
                  <c:v>16.36455400744765</c:v>
                </c:pt>
                <c:pt idx="683">
                  <c:v>17.87715337646399</c:v>
                </c:pt>
                <c:pt idx="684">
                  <c:v>18.64953179126704</c:v>
                </c:pt>
                <c:pt idx="685">
                  <c:v>16.68978642271418</c:v>
                </c:pt>
                <c:pt idx="686">
                  <c:v>16.05065140856282</c:v>
                </c:pt>
                <c:pt idx="687">
                  <c:v>15.23532625518812</c:v>
                </c:pt>
                <c:pt idx="688">
                  <c:v>14.82095577925602</c:v>
                </c:pt>
                <c:pt idx="689">
                  <c:v>16.07748188880424</c:v>
                </c:pt>
                <c:pt idx="690">
                  <c:v>16.71863286531787</c:v>
                </c:pt>
                <c:pt idx="691">
                  <c:v>16.24715875848776</c:v>
                </c:pt>
                <c:pt idx="692">
                  <c:v>16.31217196201771</c:v>
                </c:pt>
                <c:pt idx="693">
                  <c:v>16.81111672825987</c:v>
                </c:pt>
                <c:pt idx="694">
                  <c:v>16.57443643890466</c:v>
                </c:pt>
                <c:pt idx="695">
                  <c:v>16.11677589393724</c:v>
                </c:pt>
                <c:pt idx="696">
                  <c:v>16.34248690158473</c:v>
                </c:pt>
                <c:pt idx="697">
                  <c:v>17.68355344322672</c:v>
                </c:pt>
                <c:pt idx="698">
                  <c:v>18.7415945481709</c:v>
                </c:pt>
                <c:pt idx="699">
                  <c:v>19.33634133226448</c:v>
                </c:pt>
                <c:pt idx="700">
                  <c:v>19.06810868338356</c:v>
                </c:pt>
                <c:pt idx="701">
                  <c:v>21.34777392427905</c:v>
                </c:pt>
                <c:pt idx="702">
                  <c:v>21.91146372384265</c:v>
                </c:pt>
                <c:pt idx="703">
                  <c:v>22.65862345656359</c:v>
                </c:pt>
                <c:pt idx="704">
                  <c:v>22.55263190275234</c:v>
                </c:pt>
                <c:pt idx="705">
                  <c:v>23.56316827056937</c:v>
                </c:pt>
                <c:pt idx="706">
                  <c:v>25.02406084490817</c:v>
                </c:pt>
                <c:pt idx="707">
                  <c:v>24.82214887936744</c:v>
                </c:pt>
                <c:pt idx="708">
                  <c:v>25.03671296848177</c:v>
                </c:pt>
                <c:pt idx="709">
                  <c:v>24.11146811690372</c:v>
                </c:pt>
                <c:pt idx="710">
                  <c:v>25.29093604423687</c:v>
                </c:pt>
                <c:pt idx="711">
                  <c:v>26.96133545301447</c:v>
                </c:pt>
                <c:pt idx="712">
                  <c:v>25.22279898777744</c:v>
                </c:pt>
                <c:pt idx="713">
                  <c:v>23.68495776670477</c:v>
                </c:pt>
                <c:pt idx="714">
                  <c:v>24.25158127786504</c:v>
                </c:pt>
                <c:pt idx="715">
                  <c:v>25.03211373471885</c:v>
                </c:pt>
                <c:pt idx="716">
                  <c:v>24.92231210900083</c:v>
                </c:pt>
                <c:pt idx="717">
                  <c:v>23.71237385036043</c:v>
                </c:pt>
                <c:pt idx="718">
                  <c:v>24.64613639437177</c:v>
                </c:pt>
                <c:pt idx="719">
                  <c:v>24.75228930019299</c:v>
                </c:pt>
                <c:pt idx="720">
                  <c:v>25.21081930839606</c:v>
                </c:pt>
                <c:pt idx="721">
                  <c:v>24.73617478602749</c:v>
                </c:pt>
                <c:pt idx="722">
                  <c:v>25.23116177058789</c:v>
                </c:pt>
                <c:pt idx="723">
                  <c:v>25.0107271411786</c:v>
                </c:pt>
                <c:pt idx="724">
                  <c:v>25.56035381704146</c:v>
                </c:pt>
                <c:pt idx="725">
                  <c:v>25.74781492241284</c:v>
                </c:pt>
                <c:pt idx="726">
                  <c:v>24.24740476136046</c:v>
                </c:pt>
                <c:pt idx="727">
                  <c:v>25.31673751111241</c:v>
                </c:pt>
                <c:pt idx="728">
                  <c:v>26.40702126456175</c:v>
                </c:pt>
                <c:pt idx="729">
                  <c:v>27.1423695741225</c:v>
                </c:pt>
                <c:pt idx="730">
                  <c:v>24.46287120938991</c:v>
                </c:pt>
                <c:pt idx="731">
                  <c:v>24.46075233228724</c:v>
                </c:pt>
                <c:pt idx="732">
                  <c:v>28.0055007500677</c:v>
                </c:pt>
                <c:pt idx="733">
                  <c:v>27.95107691089754</c:v>
                </c:pt>
                <c:pt idx="734">
                  <c:v>28.01173911107857</c:v>
                </c:pt>
                <c:pt idx="735">
                  <c:v>25.83420550305722</c:v>
                </c:pt>
                <c:pt idx="736">
                  <c:v>30.4377538968744</c:v>
                </c:pt>
                <c:pt idx="737">
                  <c:v>29.29106127905565</c:v>
                </c:pt>
                <c:pt idx="738">
                  <c:v>25.81860011436388</c:v>
                </c:pt>
                <c:pt idx="739">
                  <c:v>24.58160471823259</c:v>
                </c:pt>
                <c:pt idx="740">
                  <c:v>24.12264279608592</c:v>
                </c:pt>
                <c:pt idx="741">
                  <c:v>24.66350448510169</c:v>
                </c:pt>
                <c:pt idx="742">
                  <c:v>24.74180957224853</c:v>
                </c:pt>
                <c:pt idx="743">
                  <c:v>25.17541531920602</c:v>
                </c:pt>
                <c:pt idx="744">
                  <c:v>24.87448798679464</c:v>
                </c:pt>
                <c:pt idx="745">
                  <c:v>25.39297665133879</c:v>
                </c:pt>
                <c:pt idx="746">
                  <c:v>25.2511864768668</c:v>
                </c:pt>
                <c:pt idx="747">
                  <c:v>23.89979529190679</c:v>
                </c:pt>
                <c:pt idx="748">
                  <c:v>23.0248896993447</c:v>
                </c:pt>
                <c:pt idx="749">
                  <c:v>24.13318395273287</c:v>
                </c:pt>
                <c:pt idx="750">
                  <c:v>23.40316399438505</c:v>
                </c:pt>
                <c:pt idx="751">
                  <c:v>22.17723082840643</c:v>
                </c:pt>
                <c:pt idx="752">
                  <c:v>21.77415178806027</c:v>
                </c:pt>
                <c:pt idx="753">
                  <c:v>21.95948758676275</c:v>
                </c:pt>
                <c:pt idx="754">
                  <c:v>22.38674340793903</c:v>
                </c:pt>
                <c:pt idx="755">
                  <c:v>21.95563960439936</c:v>
                </c:pt>
                <c:pt idx="756">
                  <c:v>20.26165602141416</c:v>
                </c:pt>
                <c:pt idx="757">
                  <c:v>20.61407238335405</c:v>
                </c:pt>
                <c:pt idx="758">
                  <c:v>21.96895186629624</c:v>
                </c:pt>
                <c:pt idx="759">
                  <c:v>21.36239599413558</c:v>
                </c:pt>
                <c:pt idx="760">
                  <c:v>20.34709113292411</c:v>
                </c:pt>
                <c:pt idx="761">
                  <c:v>20.1206118101869</c:v>
                </c:pt>
                <c:pt idx="762">
                  <c:v>21.36160810119579</c:v>
                </c:pt>
                <c:pt idx="763">
                  <c:v>22.51048497971155</c:v>
                </c:pt>
                <c:pt idx="764">
                  <c:v>23.07665659309247</c:v>
                </c:pt>
                <c:pt idx="765">
                  <c:v>21.39646093811269</c:v>
                </c:pt>
                <c:pt idx="766">
                  <c:v>21.46108409736165</c:v>
                </c:pt>
                <c:pt idx="767">
                  <c:v>21.98266965710826</c:v>
                </c:pt>
                <c:pt idx="768">
                  <c:v>21.8540171352555</c:v>
                </c:pt>
                <c:pt idx="769">
                  <c:v>21.3898323941422</c:v>
                </c:pt>
                <c:pt idx="770">
                  <c:v>21.23546405938788</c:v>
                </c:pt>
                <c:pt idx="771">
                  <c:v>21.63986339099158</c:v>
                </c:pt>
                <c:pt idx="772">
                  <c:v>22.94876800873035</c:v>
                </c:pt>
                <c:pt idx="773">
                  <c:v>22.15289918576943</c:v>
                </c:pt>
                <c:pt idx="774">
                  <c:v>21.08077123875785</c:v>
                </c:pt>
                <c:pt idx="775">
                  <c:v>22.24708782471475</c:v>
                </c:pt>
                <c:pt idx="776">
                  <c:v>22.76135129446967</c:v>
                </c:pt>
                <c:pt idx="777">
                  <c:v>22.13671556630851</c:v>
                </c:pt>
                <c:pt idx="778">
                  <c:v>21.1440961112925</c:v>
                </c:pt>
                <c:pt idx="779">
                  <c:v>21.56543414582252</c:v>
                </c:pt>
                <c:pt idx="780">
                  <c:v>23.1289371212765</c:v>
                </c:pt>
                <c:pt idx="781">
                  <c:v>23.27856727437124</c:v>
                </c:pt>
                <c:pt idx="782">
                  <c:v>21.55657471398505</c:v>
                </c:pt>
                <c:pt idx="783">
                  <c:v>20.8428413315589</c:v>
                </c:pt>
                <c:pt idx="784">
                  <c:v>21.35743387381946</c:v>
                </c:pt>
                <c:pt idx="785">
                  <c:v>20.58762271016709</c:v>
                </c:pt>
                <c:pt idx="786">
                  <c:v>20.07541610822992</c:v>
                </c:pt>
                <c:pt idx="787">
                  <c:v>18.60533712060331</c:v>
                </c:pt>
                <c:pt idx="788">
                  <c:v>20.42520500603222</c:v>
                </c:pt>
                <c:pt idx="789">
                  <c:v>18.77146330136147</c:v>
                </c:pt>
                <c:pt idx="790">
                  <c:v>16.66795105973706</c:v>
                </c:pt>
                <c:pt idx="791">
                  <c:v>14.40698248958636</c:v>
                </c:pt>
                <c:pt idx="792">
                  <c:v>14.06361702377147</c:v>
                </c:pt>
                <c:pt idx="793">
                  <c:v>13.14387221893226</c:v>
                </c:pt>
                <c:pt idx="794">
                  <c:v>13.3315891571298</c:v>
                </c:pt>
                <c:pt idx="795">
                  <c:v>12.86918840940259</c:v>
                </c:pt>
                <c:pt idx="796">
                  <c:v>12.84081082890166</c:v>
                </c:pt>
                <c:pt idx="797">
                  <c:v>12.47424136484679</c:v>
                </c:pt>
                <c:pt idx="798">
                  <c:v>11.51432732639583</c:v>
                </c:pt>
                <c:pt idx="799">
                  <c:v>10.33803301441934</c:v>
                </c:pt>
                <c:pt idx="800">
                  <c:v>7.765515237088634</c:v>
                </c:pt>
                <c:pt idx="801">
                  <c:v>9.32508928867943</c:v>
                </c:pt>
                <c:pt idx="802">
                  <c:v>10.68743651859346</c:v>
                </c:pt>
                <c:pt idx="803">
                  <c:v>9.90773041079334</c:v>
                </c:pt>
                <c:pt idx="804">
                  <c:v>10.03882958562782</c:v>
                </c:pt>
                <c:pt idx="805">
                  <c:v>9.337216330918155</c:v>
                </c:pt>
                <c:pt idx="806">
                  <c:v>8.906847590442955</c:v>
                </c:pt>
                <c:pt idx="807">
                  <c:v>8.35999787683108</c:v>
                </c:pt>
                <c:pt idx="808">
                  <c:v>7.584250118975723</c:v>
                </c:pt>
                <c:pt idx="809">
                  <c:v>8.015655534614008</c:v>
                </c:pt>
                <c:pt idx="810">
                  <c:v>8.620462108140183</c:v>
                </c:pt>
                <c:pt idx="811">
                  <c:v>8.62512491278725</c:v>
                </c:pt>
                <c:pt idx="812">
                  <c:v>7.243816753992263</c:v>
                </c:pt>
                <c:pt idx="813">
                  <c:v>6.724254286397747</c:v>
                </c:pt>
                <c:pt idx="814">
                  <c:v>6.84061268748426</c:v>
                </c:pt>
                <c:pt idx="815">
                  <c:v>8.386028035835943</c:v>
                </c:pt>
                <c:pt idx="816">
                  <c:v>7.833763018400172</c:v>
                </c:pt>
                <c:pt idx="817">
                  <c:v>7.527038552489041</c:v>
                </c:pt>
                <c:pt idx="818">
                  <c:v>7.053717091542418</c:v>
                </c:pt>
                <c:pt idx="819">
                  <c:v>6.885533308929879</c:v>
                </c:pt>
                <c:pt idx="820">
                  <c:v>7.206780734650346</c:v>
                </c:pt>
                <c:pt idx="821">
                  <c:v>7.159341505757278</c:v>
                </c:pt>
                <c:pt idx="822">
                  <c:v>7.424466045237891</c:v>
                </c:pt>
                <c:pt idx="823">
                  <c:v>7.491716644852973</c:v>
                </c:pt>
                <c:pt idx="824">
                  <c:v>8.329151355790207</c:v>
                </c:pt>
                <c:pt idx="825">
                  <c:v>7.829494024293142</c:v>
                </c:pt>
                <c:pt idx="826">
                  <c:v>7.438142609754142</c:v>
                </c:pt>
                <c:pt idx="827">
                  <c:v>7.559186751199686</c:v>
                </c:pt>
                <c:pt idx="828">
                  <c:v>7.93106976660486</c:v>
                </c:pt>
                <c:pt idx="829">
                  <c:v>7.949116747563625</c:v>
                </c:pt>
                <c:pt idx="830">
                  <c:v>7.75342399762187</c:v>
                </c:pt>
                <c:pt idx="831">
                  <c:v>7.527089016659199</c:v>
                </c:pt>
                <c:pt idx="832">
                  <c:v>7.562750415295305</c:v>
                </c:pt>
                <c:pt idx="833">
                  <c:v>8.229943168894509</c:v>
                </c:pt>
                <c:pt idx="834">
                  <c:v>8.031183614251018</c:v>
                </c:pt>
                <c:pt idx="835">
                  <c:v>7.729563872803695</c:v>
                </c:pt>
                <c:pt idx="836">
                  <c:v>8.42227101248329</c:v>
                </c:pt>
                <c:pt idx="837">
                  <c:v>9.48504129306824</c:v>
                </c:pt>
                <c:pt idx="838">
                  <c:v>10.13294182371262</c:v>
                </c:pt>
                <c:pt idx="839">
                  <c:v>11.06992443778418</c:v>
                </c:pt>
                <c:pt idx="840">
                  <c:v>13.80831334610982</c:v>
                </c:pt>
                <c:pt idx="841">
                  <c:v>11.83010271027764</c:v>
                </c:pt>
                <c:pt idx="842">
                  <c:v>10.98495380672156</c:v>
                </c:pt>
                <c:pt idx="843">
                  <c:v>8.65418145309204</c:v>
                </c:pt>
                <c:pt idx="844">
                  <c:v>7.695783466703245</c:v>
                </c:pt>
                <c:pt idx="845">
                  <c:v>6.90734529229626</c:v>
                </c:pt>
                <c:pt idx="846">
                  <c:v>6.769312252506486</c:v>
                </c:pt>
                <c:pt idx="847">
                  <c:v>6.537804036323196</c:v>
                </c:pt>
                <c:pt idx="848">
                  <c:v>6.059542390274968</c:v>
                </c:pt>
                <c:pt idx="849">
                  <c:v>6.108804389303136</c:v>
                </c:pt>
                <c:pt idx="850">
                  <c:v>6.00507829903797</c:v>
                </c:pt>
                <c:pt idx="851">
                  <c:v>6.689067350098813</c:v>
                </c:pt>
                <c:pt idx="852">
                  <c:v>5.776299368869565</c:v>
                </c:pt>
                <c:pt idx="853">
                  <c:v>5.195416446793656</c:v>
                </c:pt>
                <c:pt idx="854">
                  <c:v>6.754150019142608</c:v>
                </c:pt>
                <c:pt idx="855">
                  <c:v>6.45880501606718</c:v>
                </c:pt>
                <c:pt idx="856">
                  <c:v>5.32642369734258</c:v>
                </c:pt>
                <c:pt idx="857">
                  <c:v>5.831354387608283</c:v>
                </c:pt>
                <c:pt idx="858">
                  <c:v>6.621690031311368</c:v>
                </c:pt>
                <c:pt idx="859">
                  <c:v>6.96331273576018</c:v>
                </c:pt>
                <c:pt idx="860">
                  <c:v>5.967755791643996</c:v>
                </c:pt>
                <c:pt idx="861">
                  <c:v>5.641429595660894</c:v>
                </c:pt>
                <c:pt idx="862">
                  <c:v>5.631326036545662</c:v>
                </c:pt>
                <c:pt idx="863">
                  <c:v>6.085249512654335</c:v>
                </c:pt>
                <c:pt idx="864">
                  <c:v>6.244684285863267</c:v>
                </c:pt>
                <c:pt idx="865">
                  <c:v>5.656393665269613</c:v>
                </c:pt>
                <c:pt idx="866">
                  <c:v>5.930525389454762</c:v>
                </c:pt>
                <c:pt idx="867">
                  <c:v>4.869705076120293</c:v>
                </c:pt>
                <c:pt idx="868">
                  <c:v>4.893364942596229</c:v>
                </c:pt>
                <c:pt idx="869">
                  <c:v>4.42174519653079</c:v>
                </c:pt>
                <c:pt idx="870">
                  <c:v>4.817440632821063</c:v>
                </c:pt>
                <c:pt idx="871">
                  <c:v>4.844356613376001</c:v>
                </c:pt>
                <c:pt idx="872">
                  <c:v>4.943998536889091</c:v>
                </c:pt>
                <c:pt idx="873">
                  <c:v>6.185395406111668</c:v>
                </c:pt>
                <c:pt idx="874">
                  <c:v>7.112429660266402</c:v>
                </c:pt>
                <c:pt idx="875">
                  <c:v>7.760460059369258</c:v>
                </c:pt>
                <c:pt idx="876">
                  <c:v>8.329400310920748</c:v>
                </c:pt>
                <c:pt idx="877">
                  <c:v>8.405480280650033</c:v>
                </c:pt>
                <c:pt idx="878">
                  <c:v>8.4660165589229</c:v>
                </c:pt>
                <c:pt idx="879">
                  <c:v>10.14736743985657</c:v>
                </c:pt>
                <c:pt idx="880">
                  <c:v>14.403600737422</c:v>
                </c:pt>
                <c:pt idx="881">
                  <c:v>18.31277602844368</c:v>
                </c:pt>
                <c:pt idx="882">
                  <c:v>22.91383263955562</c:v>
                </c:pt>
                <c:pt idx="883">
                  <c:v>25.18193434746809</c:v>
                </c:pt>
                <c:pt idx="884">
                  <c:v>25.14782652996598</c:v>
                </c:pt>
                <c:pt idx="885">
                  <c:v>23.78224421312028</c:v>
                </c:pt>
                <c:pt idx="886">
                  <c:v>22.44866761240322</c:v>
                </c:pt>
                <c:pt idx="887">
                  <c:v>21.010699126974</c:v>
                </c:pt>
                <c:pt idx="888">
                  <c:v>20.73034441873838</c:v>
                </c:pt>
                <c:pt idx="889">
                  <c:v>20.23920410753453</c:v>
                </c:pt>
                <c:pt idx="890">
                  <c:v>19.89830518158973</c:v>
                </c:pt>
                <c:pt idx="891">
                  <c:v>17.19957625088139</c:v>
                </c:pt>
                <c:pt idx="892">
                  <c:v>20.39753144389237</c:v>
                </c:pt>
                <c:pt idx="893">
                  <c:v>22.56763484368057</c:v>
                </c:pt>
                <c:pt idx="894">
                  <c:v>19.1254145360022</c:v>
                </c:pt>
                <c:pt idx="895">
                  <c:v>18.30776511388985</c:v>
                </c:pt>
                <c:pt idx="896">
                  <c:v>17.91651306678357</c:v>
                </c:pt>
                <c:pt idx="897">
                  <c:v>18.10261952997279</c:v>
                </c:pt>
                <c:pt idx="898">
                  <c:v>18.27573724683472</c:v>
                </c:pt>
                <c:pt idx="899">
                  <c:v>18.08721400390599</c:v>
                </c:pt>
                <c:pt idx="900">
                  <c:v>17.94865718342106</c:v>
                </c:pt>
                <c:pt idx="901">
                  <c:v>17.74387489407257</c:v>
                </c:pt>
                <c:pt idx="902">
                  <c:v>17.36969718825816</c:v>
                </c:pt>
                <c:pt idx="903">
                  <c:v>16.4011979153162</c:v>
                </c:pt>
                <c:pt idx="904">
                  <c:v>14.06260921828466</c:v>
                </c:pt>
                <c:pt idx="905">
                  <c:v>13.98874429474193</c:v>
                </c:pt>
                <c:pt idx="906">
                  <c:v>13.10478440381236</c:v>
                </c:pt>
                <c:pt idx="907">
                  <c:v>12.8850582617569</c:v>
                </c:pt>
                <c:pt idx="908">
                  <c:v>12.35010493063252</c:v>
                </c:pt>
                <c:pt idx="909">
                  <c:v>11.12137660028404</c:v>
                </c:pt>
                <c:pt idx="910">
                  <c:v>10.41252261131182</c:v>
                </c:pt>
                <c:pt idx="911">
                  <c:v>9.820308183831056</c:v>
                </c:pt>
                <c:pt idx="912">
                  <c:v>9.154646665384532</c:v>
                </c:pt>
                <c:pt idx="913">
                  <c:v>8.899147129716757</c:v>
                </c:pt>
                <c:pt idx="914">
                  <c:v>9.043833418423163</c:v>
                </c:pt>
                <c:pt idx="915">
                  <c:v>9.381848932904947</c:v>
                </c:pt>
                <c:pt idx="916">
                  <c:v>9.692848615181137</c:v>
                </c:pt>
                <c:pt idx="917">
                  <c:v>9.971411383273796</c:v>
                </c:pt>
                <c:pt idx="918">
                  <c:v>9.725576451328597</c:v>
                </c:pt>
                <c:pt idx="919">
                  <c:v>9.452412722645137</c:v>
                </c:pt>
                <c:pt idx="920">
                  <c:v>10.0695174393744</c:v>
                </c:pt>
                <c:pt idx="921">
                  <c:v>10.00541361641537</c:v>
                </c:pt>
                <c:pt idx="922">
                  <c:v>10.17495691583674</c:v>
                </c:pt>
                <c:pt idx="923">
                  <c:v>9.795828365326775</c:v>
                </c:pt>
                <c:pt idx="924">
                  <c:v>9.186200338925122</c:v>
                </c:pt>
                <c:pt idx="925">
                  <c:v>8.572535765926502</c:v>
                </c:pt>
                <c:pt idx="926">
                  <c:v>8.25005161128893</c:v>
                </c:pt>
                <c:pt idx="927">
                  <c:v>8.005905983437538</c:v>
                </c:pt>
                <c:pt idx="928">
                  <c:v>8.028413306088953</c:v>
                </c:pt>
                <c:pt idx="929">
                  <c:v>7.7893604500543</c:v>
                </c:pt>
                <c:pt idx="930">
                  <c:v>7.325001403936604</c:v>
                </c:pt>
                <c:pt idx="931">
                  <c:v>6.678843675172883</c:v>
                </c:pt>
                <c:pt idx="932">
                  <c:v>6.36720769733216</c:v>
                </c:pt>
                <c:pt idx="933">
                  <c:v>6.211319316521628</c:v>
                </c:pt>
                <c:pt idx="934">
                  <c:v>6.102813758210254</c:v>
                </c:pt>
                <c:pt idx="935">
                  <c:v>5.828391855342807</c:v>
                </c:pt>
                <c:pt idx="936">
                  <c:v>5.993436154013853</c:v>
                </c:pt>
                <c:pt idx="937">
                  <c:v>6.03847349606213</c:v>
                </c:pt>
                <c:pt idx="938">
                  <c:v>5.848710242020683</c:v>
                </c:pt>
                <c:pt idx="939">
                  <c:v>5.651739911063034</c:v>
                </c:pt>
                <c:pt idx="940">
                  <c:v>5.739010430538997</c:v>
                </c:pt>
                <c:pt idx="941">
                  <c:v>5.744580327694667</c:v>
                </c:pt>
                <c:pt idx="942">
                  <c:v>5.57176687553702</c:v>
                </c:pt>
                <c:pt idx="943">
                  <c:v>5.257449700264142</c:v>
                </c:pt>
                <c:pt idx="944">
                  <c:v>4.995795635459786</c:v>
                </c:pt>
                <c:pt idx="945">
                  <c:v>4.925185868277989</c:v>
                </c:pt>
                <c:pt idx="946">
                  <c:v>4.569016925165738</c:v>
                </c:pt>
                <c:pt idx="947">
                  <c:v>4.588687030550406</c:v>
                </c:pt>
                <c:pt idx="948">
                  <c:v>4.601881202668164</c:v>
                </c:pt>
                <c:pt idx="949">
                  <c:v>4.900089583128262</c:v>
                </c:pt>
                <c:pt idx="950">
                  <c:v>4.959977543317641</c:v>
                </c:pt>
                <c:pt idx="951">
                  <c:v>4.72094007183367</c:v>
                </c:pt>
                <c:pt idx="952">
                  <c:v>5.194708409918718</c:v>
                </c:pt>
                <c:pt idx="953">
                  <c:v>8.115804699554404</c:v>
                </c:pt>
                <c:pt idx="954">
                  <c:v>16.62169992628295</c:v>
                </c:pt>
                <c:pt idx="955">
                  <c:v>25.99456012487212</c:v>
                </c:pt>
                <c:pt idx="956">
                  <c:v>22.66508215585112</c:v>
                </c:pt>
                <c:pt idx="957">
                  <c:v>14.81226583898408</c:v>
                </c:pt>
                <c:pt idx="958">
                  <c:v>12.6721063138674</c:v>
                </c:pt>
                <c:pt idx="959">
                  <c:v>10.90040697469065</c:v>
                </c:pt>
                <c:pt idx="960">
                  <c:v>10.21656850237769</c:v>
                </c:pt>
                <c:pt idx="961">
                  <c:v>9.381889940539917</c:v>
                </c:pt>
                <c:pt idx="962">
                  <c:v>8.55282425935213</c:v>
                </c:pt>
                <c:pt idx="963">
                  <c:v>8.248918630415242</c:v>
                </c:pt>
                <c:pt idx="964">
                  <c:v>6.94413126276087</c:v>
                </c:pt>
                <c:pt idx="965">
                  <c:v>6.265656727850479</c:v>
                </c:pt>
                <c:pt idx="966">
                  <c:v>5.479789485843975</c:v>
                </c:pt>
                <c:pt idx="967">
                  <c:v>4.977029818785552</c:v>
                </c:pt>
                <c:pt idx="968">
                  <c:v>4.441826651021582</c:v>
                </c:pt>
                <c:pt idx="969">
                  <c:v>4.01750361741528</c:v>
                </c:pt>
                <c:pt idx="970">
                  <c:v>3.538043123477756</c:v>
                </c:pt>
                <c:pt idx="971">
                  <c:v>3.07166635435969</c:v>
                </c:pt>
                <c:pt idx="972">
                  <c:v>3.153562212232657</c:v>
                </c:pt>
                <c:pt idx="973">
                  <c:v>2.76046368349773</c:v>
                </c:pt>
                <c:pt idx="974">
                  <c:v>2.634648035045173</c:v>
                </c:pt>
                <c:pt idx="975">
                  <c:v>2.622790430333121</c:v>
                </c:pt>
                <c:pt idx="976">
                  <c:v>2.629808869371282</c:v>
                </c:pt>
                <c:pt idx="977">
                  <c:v>2.519202107163535</c:v>
                </c:pt>
                <c:pt idx="978">
                  <c:v>2.626298191739297</c:v>
                </c:pt>
                <c:pt idx="979">
                  <c:v>2.396470700655938</c:v>
                </c:pt>
                <c:pt idx="980">
                  <c:v>2.427738320375641</c:v>
                </c:pt>
                <c:pt idx="981">
                  <c:v>2.285327506840156</c:v>
                </c:pt>
                <c:pt idx="982">
                  <c:v>2.086275149981635</c:v>
                </c:pt>
                <c:pt idx="983">
                  <c:v>2.023451091605024</c:v>
                </c:pt>
                <c:pt idx="984">
                  <c:v>2.06654495112645</c:v>
                </c:pt>
                <c:pt idx="985">
                  <c:v>1.90781984989103</c:v>
                </c:pt>
                <c:pt idx="986">
                  <c:v>1.85421249995409</c:v>
                </c:pt>
                <c:pt idx="987">
                  <c:v>1.728278867556798</c:v>
                </c:pt>
                <c:pt idx="988">
                  <c:v>1.761715972682028</c:v>
                </c:pt>
                <c:pt idx="989">
                  <c:v>1.778770677950948</c:v>
                </c:pt>
                <c:pt idx="990">
                  <c:v>1.744894740754872</c:v>
                </c:pt>
                <c:pt idx="991">
                  <c:v>1.802383894943953</c:v>
                </c:pt>
                <c:pt idx="992">
                  <c:v>1.919320877537978</c:v>
                </c:pt>
                <c:pt idx="993">
                  <c:v>2.081554485260723</c:v>
                </c:pt>
                <c:pt idx="994">
                  <c:v>2.560448045469399</c:v>
                </c:pt>
                <c:pt idx="995">
                  <c:v>3.334484945001531</c:v>
                </c:pt>
                <c:pt idx="996">
                  <c:v>3.264331392127088</c:v>
                </c:pt>
                <c:pt idx="997">
                  <c:v>3.169290308336405</c:v>
                </c:pt>
                <c:pt idx="998">
                  <c:v>3.202633258378116</c:v>
                </c:pt>
                <c:pt idx="999">
                  <c:v>3.086020237126572</c:v>
                </c:pt>
                <c:pt idx="1000">
                  <c:v>3.013125678117177</c:v>
                </c:pt>
                <c:pt idx="1001">
                  <c:v>2.864232456938931</c:v>
                </c:pt>
                <c:pt idx="1002">
                  <c:v>2.777757109480796</c:v>
                </c:pt>
                <c:pt idx="1003">
                  <c:v>2.451726582926059</c:v>
                </c:pt>
                <c:pt idx="1004">
                  <c:v>2.165470659176832</c:v>
                </c:pt>
                <c:pt idx="1005">
                  <c:v>1.98340711792361</c:v>
                </c:pt>
                <c:pt idx="1006">
                  <c:v>1.733957659335707</c:v>
                </c:pt>
                <c:pt idx="1007">
                  <c:v>1.394408652899434</c:v>
                </c:pt>
                <c:pt idx="1008">
                  <c:v>1.196989754697854</c:v>
                </c:pt>
                <c:pt idx="1009">
                  <c:v>1.100806302714842</c:v>
                </c:pt>
                <c:pt idx="1010">
                  <c:v>1.071748751056537</c:v>
                </c:pt>
                <c:pt idx="1011">
                  <c:v>0.95624715039025</c:v>
                </c:pt>
                <c:pt idx="1012">
                  <c:v>0.777096388556956</c:v>
                </c:pt>
                <c:pt idx="1013">
                  <c:v>0.676981439454802</c:v>
                </c:pt>
                <c:pt idx="1014">
                  <c:v>0.635694025589468</c:v>
                </c:pt>
                <c:pt idx="1015">
                  <c:v>0.578885460048753</c:v>
                </c:pt>
                <c:pt idx="1016">
                  <c:v>0.540727351460395</c:v>
                </c:pt>
                <c:pt idx="1017">
                  <c:v>0.493298871765658</c:v>
                </c:pt>
                <c:pt idx="1018">
                  <c:v>0.490232203370064</c:v>
                </c:pt>
                <c:pt idx="1019">
                  <c:v>0.48402594851183</c:v>
                </c:pt>
                <c:pt idx="1020">
                  <c:v>0.421028955491857</c:v>
                </c:pt>
                <c:pt idx="1021">
                  <c:v>0.39950065136107</c:v>
                </c:pt>
                <c:pt idx="1022">
                  <c:v>0.40243114241239</c:v>
                </c:pt>
                <c:pt idx="1023">
                  <c:v>0.3926096800761</c:v>
                </c:pt>
                <c:pt idx="1024">
                  <c:v>0.424154435984023</c:v>
                </c:pt>
                <c:pt idx="1025">
                  <c:v>0.345637952068849</c:v>
                </c:pt>
                <c:pt idx="1026">
                  <c:v>0.349814056608751</c:v>
                </c:pt>
                <c:pt idx="1027">
                  <c:v>0.327165431510135</c:v>
                </c:pt>
                <c:pt idx="1028">
                  <c:v>0.32496088694171</c:v>
                </c:pt>
                <c:pt idx="1029">
                  <c:v>0.316534158706908</c:v>
                </c:pt>
                <c:pt idx="1030">
                  <c:v>0.307374532692104</c:v>
                </c:pt>
                <c:pt idx="1031">
                  <c:v>0.303737913533748</c:v>
                </c:pt>
                <c:pt idx="1032">
                  <c:v>0.31889336931603</c:v>
                </c:pt>
                <c:pt idx="1033">
                  <c:v>0.350470510546969</c:v>
                </c:pt>
                <c:pt idx="1034">
                  <c:v>0.345243145305125</c:v>
                </c:pt>
                <c:pt idx="1035">
                  <c:v>0.327694958416623</c:v>
                </c:pt>
                <c:pt idx="1036">
                  <c:v>0.317003668608252</c:v>
                </c:pt>
                <c:pt idx="1037">
                  <c:v>0.25518881089064</c:v>
                </c:pt>
                <c:pt idx="1038">
                  <c:v>0.217738993798928</c:v>
                </c:pt>
                <c:pt idx="1039">
                  <c:v>0.21372244062927</c:v>
                </c:pt>
                <c:pt idx="1040">
                  <c:v>0.204257253179664</c:v>
                </c:pt>
                <c:pt idx="1041">
                  <c:v>0.207406906903987</c:v>
                </c:pt>
                <c:pt idx="1042">
                  <c:v>0.203772282344499</c:v>
                </c:pt>
                <c:pt idx="1043">
                  <c:v>0.175238256175201</c:v>
                </c:pt>
                <c:pt idx="1044">
                  <c:v>0.195381550708883</c:v>
                </c:pt>
                <c:pt idx="1045">
                  <c:v>0.210494105385663</c:v>
                </c:pt>
                <c:pt idx="1046">
                  <c:v>0.19259843774376</c:v>
                </c:pt>
                <c:pt idx="1047">
                  <c:v>0.17684731850195</c:v>
                </c:pt>
                <c:pt idx="1048">
                  <c:v>0.168293856691227</c:v>
                </c:pt>
                <c:pt idx="1049">
                  <c:v>0.17755388406275</c:v>
                </c:pt>
                <c:pt idx="1050">
                  <c:v>0.150899863971565</c:v>
                </c:pt>
                <c:pt idx="1051">
                  <c:v>0.148712542254182</c:v>
                </c:pt>
                <c:pt idx="1052">
                  <c:v>0.263766283368322</c:v>
                </c:pt>
                <c:pt idx="1053">
                  <c:v>0.165188941455516</c:v>
                </c:pt>
                <c:pt idx="1054">
                  <c:v>0.145806325998914</c:v>
                </c:pt>
                <c:pt idx="1055">
                  <c:v>0.136778533646075</c:v>
                </c:pt>
                <c:pt idx="1056">
                  <c:v>0.137742578935087</c:v>
                </c:pt>
                <c:pt idx="1057">
                  <c:v>0.129215840661162</c:v>
                </c:pt>
                <c:pt idx="1058">
                  <c:v>0.134926797505866</c:v>
                </c:pt>
                <c:pt idx="1059">
                  <c:v>0.131200683951628</c:v>
                </c:pt>
                <c:pt idx="1060">
                  <c:v>0.133976976848262</c:v>
                </c:pt>
                <c:pt idx="1061">
                  <c:v>0.145288187238301</c:v>
                </c:pt>
                <c:pt idx="1062">
                  <c:v>0.146649708129357</c:v>
                </c:pt>
                <c:pt idx="1063">
                  <c:v>0.131531784636075</c:v>
                </c:pt>
                <c:pt idx="1064">
                  <c:v>0.12790471945377</c:v>
                </c:pt>
                <c:pt idx="1065">
                  <c:v>0.132146492942761</c:v>
                </c:pt>
                <c:pt idx="1066">
                  <c:v>0.127115586246711</c:v>
                </c:pt>
                <c:pt idx="1067">
                  <c:v>0.121223519026586</c:v>
                </c:pt>
                <c:pt idx="1068">
                  <c:v>0.117809247616955</c:v>
                </c:pt>
                <c:pt idx="1069">
                  <c:v>0.123354611279867</c:v>
                </c:pt>
                <c:pt idx="1070">
                  <c:v>0.125437822667396</c:v>
                </c:pt>
                <c:pt idx="1071">
                  <c:v>0.141935332968203</c:v>
                </c:pt>
                <c:pt idx="1072">
                  <c:v>0.138369014346733</c:v>
                </c:pt>
                <c:pt idx="1073">
                  <c:v>0.132531157606394</c:v>
                </c:pt>
                <c:pt idx="1074">
                  <c:v>0.121918687464008</c:v>
                </c:pt>
                <c:pt idx="1075">
                  <c:v>0.125323919469289</c:v>
                </c:pt>
                <c:pt idx="1076">
                  <c:v>0.136340366866054</c:v>
                </c:pt>
                <c:pt idx="1077">
                  <c:v>0.120712610687694</c:v>
                </c:pt>
                <c:pt idx="1078">
                  <c:v>0.117785972587765</c:v>
                </c:pt>
                <c:pt idx="1079">
                  <c:v>0.112833376332422</c:v>
                </c:pt>
                <c:pt idx="1080">
                  <c:v>0.117805068767937</c:v>
                </c:pt>
                <c:pt idx="1081">
                  <c:v>0.114687962608279</c:v>
                </c:pt>
                <c:pt idx="1082">
                  <c:v>0.111357671374128</c:v>
                </c:pt>
                <c:pt idx="1083">
                  <c:v>0.120972520242728</c:v>
                </c:pt>
                <c:pt idx="1084">
                  <c:v>0.144331043432338</c:v>
                </c:pt>
                <c:pt idx="1085">
                  <c:v>0.157198310064552</c:v>
                </c:pt>
                <c:pt idx="1086">
                  <c:v>0.160658320307234</c:v>
                </c:pt>
                <c:pt idx="1087">
                  <c:v>0.143227055590801</c:v>
                </c:pt>
                <c:pt idx="1088">
                  <c:v>0.143907685570148</c:v>
                </c:pt>
                <c:pt idx="1089">
                  <c:v>0.151858176589308</c:v>
                </c:pt>
                <c:pt idx="1090">
                  <c:v>0.142416555403213</c:v>
                </c:pt>
                <c:pt idx="1091">
                  <c:v>0.134381222301261</c:v>
                </c:pt>
                <c:pt idx="1092">
                  <c:v>0.110184468757039</c:v>
                </c:pt>
                <c:pt idx="1093">
                  <c:v>0.10407170428686</c:v>
                </c:pt>
                <c:pt idx="1094">
                  <c:v>0.110655752720404</c:v>
                </c:pt>
                <c:pt idx="1095">
                  <c:v>0.128847252580555</c:v>
                </c:pt>
                <c:pt idx="1096">
                  <c:v>0.0951384497200926</c:v>
                </c:pt>
                <c:pt idx="1097">
                  <c:v>0.100707435399463</c:v>
                </c:pt>
                <c:pt idx="1098">
                  <c:v>0.0931348237625393</c:v>
                </c:pt>
                <c:pt idx="1099">
                  <c:v>0.0987877637637872</c:v>
                </c:pt>
                <c:pt idx="1100">
                  <c:v>0.104930293459912</c:v>
                </c:pt>
                <c:pt idx="1101">
                  <c:v>0.107568596380989</c:v>
                </c:pt>
                <c:pt idx="1102">
                  <c:v>0.0846015862071843</c:v>
                </c:pt>
                <c:pt idx="1103">
                  <c:v>0.0915539664431042</c:v>
                </c:pt>
                <c:pt idx="1104">
                  <c:v>0.0897315351524566</c:v>
                </c:pt>
                <c:pt idx="1105">
                  <c:v>0.0998415262512819</c:v>
                </c:pt>
                <c:pt idx="1106">
                  <c:v>0.106039182178116</c:v>
                </c:pt>
                <c:pt idx="1107">
                  <c:v>0.129030650129721</c:v>
                </c:pt>
                <c:pt idx="1108">
                  <c:v>0.113731960329661</c:v>
                </c:pt>
                <c:pt idx="1109">
                  <c:v>0.100831673252366</c:v>
                </c:pt>
                <c:pt idx="1110">
                  <c:v>0.103991294302263</c:v>
                </c:pt>
                <c:pt idx="1111">
                  <c:v>0.0933253628590757</c:v>
                </c:pt>
                <c:pt idx="1112">
                  <c:v>0.086321815392036</c:v>
                </c:pt>
                <c:pt idx="1113">
                  <c:v>0.0917364411778001</c:v>
                </c:pt>
                <c:pt idx="1114">
                  <c:v>0.0964246643139491</c:v>
                </c:pt>
                <c:pt idx="1115">
                  <c:v>0.106839731266905</c:v>
                </c:pt>
                <c:pt idx="1116">
                  <c:v>0.0918789304390839</c:v>
                </c:pt>
                <c:pt idx="1117">
                  <c:v>0.0963507731213303</c:v>
                </c:pt>
                <c:pt idx="1118">
                  <c:v>0.0891486430003535</c:v>
                </c:pt>
                <c:pt idx="1119">
                  <c:v>0.089702796626092</c:v>
                </c:pt>
                <c:pt idx="1120">
                  <c:v>0.0831608374601674</c:v>
                </c:pt>
                <c:pt idx="1121">
                  <c:v>0.0841215690976241</c:v>
                </c:pt>
                <c:pt idx="1122">
                  <c:v>0.08266586702066</c:v>
                </c:pt>
                <c:pt idx="1123">
                  <c:v>0.0811721951569184</c:v>
                </c:pt>
                <c:pt idx="1124">
                  <c:v>0.0787329837049094</c:v>
                </c:pt>
                <c:pt idx="1125">
                  <c:v>0.0746204819361934</c:v>
                </c:pt>
                <c:pt idx="1126">
                  <c:v>0.0835791740343541</c:v>
                </c:pt>
                <c:pt idx="1127">
                  <c:v>0.0815172376055046</c:v>
                </c:pt>
                <c:pt idx="1128">
                  <c:v>0.0626841583354771</c:v>
                </c:pt>
                <c:pt idx="1129">
                  <c:v>0.0551785182012581</c:v>
                </c:pt>
                <c:pt idx="1130">
                  <c:v>0.0509127750900291</c:v>
                </c:pt>
                <c:pt idx="1131">
                  <c:v>0.0555212207778764</c:v>
                </c:pt>
                <c:pt idx="1132">
                  <c:v>0.0580866298498254</c:v>
                </c:pt>
                <c:pt idx="1133">
                  <c:v>0.060571849104289</c:v>
                </c:pt>
                <c:pt idx="1134">
                  <c:v>0.0935468949380517</c:v>
                </c:pt>
                <c:pt idx="1135">
                  <c:v>0.0816464761326305</c:v>
                </c:pt>
                <c:pt idx="1136">
                  <c:v>0.0884250096357844</c:v>
                </c:pt>
                <c:pt idx="1137">
                  <c:v>0.0995616970141024</c:v>
                </c:pt>
                <c:pt idx="1138">
                  <c:v>0.0944878947998543</c:v>
                </c:pt>
                <c:pt idx="1139">
                  <c:v>0.0923658198732625</c:v>
                </c:pt>
                <c:pt idx="1140">
                  <c:v>0.0856501607388593</c:v>
                </c:pt>
                <c:pt idx="1141">
                  <c:v>0.105789784090714</c:v>
                </c:pt>
                <c:pt idx="1142">
                  <c:v>0.088924602520737</c:v>
                </c:pt>
                <c:pt idx="1143">
                  <c:v>0.0917537601965716</c:v>
                </c:pt>
                <c:pt idx="1144">
                  <c:v>0.0764767723382548</c:v>
                </c:pt>
                <c:pt idx="1145">
                  <c:v>0.0762019818317037</c:v>
                </c:pt>
                <c:pt idx="1146">
                  <c:v>0.0843579846110585</c:v>
                </c:pt>
                <c:pt idx="1147">
                  <c:v>0.082011030450633</c:v>
                </c:pt>
                <c:pt idx="1148">
                  <c:v>0.0677166224759688</c:v>
                </c:pt>
                <c:pt idx="1149">
                  <c:v>0.0748567712902727</c:v>
                </c:pt>
                <c:pt idx="1150">
                  <c:v>0.0766168409262858</c:v>
                </c:pt>
                <c:pt idx="1151">
                  <c:v>0.0742612974503703</c:v>
                </c:pt>
                <c:pt idx="1152">
                  <c:v>0.0856694282923505</c:v>
                </c:pt>
                <c:pt idx="1153">
                  <c:v>0.0966030353690587</c:v>
                </c:pt>
                <c:pt idx="1154">
                  <c:v>0.0679738041516209</c:v>
                </c:pt>
                <c:pt idx="1155">
                  <c:v>0.049505622158878</c:v>
                </c:pt>
                <c:pt idx="1156">
                  <c:v>0.0437859399859614</c:v>
                </c:pt>
                <c:pt idx="1157">
                  <c:v>0.0440044695335679</c:v>
                </c:pt>
                <c:pt idx="1158">
                  <c:v>0.0482051731668152</c:v>
                </c:pt>
                <c:pt idx="1159">
                  <c:v>0.0477982455719785</c:v>
                </c:pt>
                <c:pt idx="1160">
                  <c:v>0.0461588186080671</c:v>
                </c:pt>
                <c:pt idx="1161">
                  <c:v>0.0490695676654977</c:v>
                </c:pt>
                <c:pt idx="1162">
                  <c:v>0.0580536242699999</c:v>
                </c:pt>
                <c:pt idx="1163">
                  <c:v>0.0843526074967631</c:v>
                </c:pt>
                <c:pt idx="1164">
                  <c:v>0.0652870952518091</c:v>
                </c:pt>
                <c:pt idx="1165">
                  <c:v>0.0593242936543733</c:v>
                </c:pt>
                <c:pt idx="1166">
                  <c:v>0.0893183907557008</c:v>
                </c:pt>
                <c:pt idx="1167">
                  <c:v>0.124429707304925</c:v>
                </c:pt>
                <c:pt idx="1168">
                  <c:v>0.0939410000897572</c:v>
                </c:pt>
                <c:pt idx="1169">
                  <c:v>0.116089836163538</c:v>
                </c:pt>
                <c:pt idx="1170">
                  <c:v>0.0895135699266497</c:v>
                </c:pt>
                <c:pt idx="1171">
                  <c:v>0.118455831571267</c:v>
                </c:pt>
                <c:pt idx="1172">
                  <c:v>0.165502355637324</c:v>
                </c:pt>
                <c:pt idx="1173">
                  <c:v>0.161647090004072</c:v>
                </c:pt>
                <c:pt idx="1174">
                  <c:v>0.157755368748883</c:v>
                </c:pt>
                <c:pt idx="1175">
                  <c:v>0.176566622700575</c:v>
                </c:pt>
                <c:pt idx="1176">
                  <c:v>0.190679279475471</c:v>
                </c:pt>
                <c:pt idx="1177">
                  <c:v>0.161729467200592</c:v>
                </c:pt>
                <c:pt idx="1178">
                  <c:v>0.152893859920507</c:v>
                </c:pt>
                <c:pt idx="1179">
                  <c:v>0.140880191800975</c:v>
                </c:pt>
                <c:pt idx="1180">
                  <c:v>0.109870930864457</c:v>
                </c:pt>
                <c:pt idx="1181">
                  <c:v>0.134181010158581</c:v>
                </c:pt>
                <c:pt idx="1182">
                  <c:v>0.148014170995193</c:v>
                </c:pt>
                <c:pt idx="1183">
                  <c:v>0.123716259656826</c:v>
                </c:pt>
                <c:pt idx="1184">
                  <c:v>0.148060256295857</c:v>
                </c:pt>
                <c:pt idx="1185">
                  <c:v>0.148567004876802</c:v>
                </c:pt>
                <c:pt idx="1186">
                  <c:v>0.159239260190298</c:v>
                </c:pt>
                <c:pt idx="1187">
                  <c:v>0.171271991805628</c:v>
                </c:pt>
                <c:pt idx="1188">
                  <c:v>0.175439288944079</c:v>
                </c:pt>
                <c:pt idx="1189">
                  <c:v>0.21523126158187</c:v>
                </c:pt>
                <c:pt idx="1190">
                  <c:v>0.215327554562111</c:v>
                </c:pt>
                <c:pt idx="1191">
                  <c:v>0.202357407945292</c:v>
                </c:pt>
                <c:pt idx="1192">
                  <c:v>0.212255685876868</c:v>
                </c:pt>
                <c:pt idx="1193">
                  <c:v>0.208337149247079</c:v>
                </c:pt>
                <c:pt idx="1194">
                  <c:v>0.202792069496636</c:v>
                </c:pt>
                <c:pt idx="1195">
                  <c:v>0.205733386565213</c:v>
                </c:pt>
                <c:pt idx="1196">
                  <c:v>0.166065289666437</c:v>
                </c:pt>
                <c:pt idx="1197">
                  <c:v>0.190807311286184</c:v>
                </c:pt>
                <c:pt idx="1198">
                  <c:v>0.213609718656072</c:v>
                </c:pt>
                <c:pt idx="1199">
                  <c:v>0.186414451755317</c:v>
                </c:pt>
                <c:pt idx="1200">
                  <c:v>0.166841617725839</c:v>
                </c:pt>
                <c:pt idx="1201">
                  <c:v>0.146506427988144</c:v>
                </c:pt>
                <c:pt idx="1202">
                  <c:v>0.154657414476264</c:v>
                </c:pt>
                <c:pt idx="1203">
                  <c:v>0.15876588758417</c:v>
                </c:pt>
                <c:pt idx="1204">
                  <c:v>0.143895591086134</c:v>
                </c:pt>
                <c:pt idx="1205">
                  <c:v>0.148031538390377</c:v>
                </c:pt>
                <c:pt idx="1206">
                  <c:v>0.1219479840576</c:v>
                </c:pt>
                <c:pt idx="1207">
                  <c:v>0.090548286237315</c:v>
                </c:pt>
                <c:pt idx="1208">
                  <c:v>0.0909554962677811</c:v>
                </c:pt>
                <c:pt idx="1209">
                  <c:v>0.0880687299616064</c:v>
                </c:pt>
                <c:pt idx="1210">
                  <c:v>0.0940683848509981</c:v>
                </c:pt>
                <c:pt idx="1211">
                  <c:v>0.0919828230988503</c:v>
                </c:pt>
                <c:pt idx="1212">
                  <c:v>0.0922825564315717</c:v>
                </c:pt>
                <c:pt idx="1213">
                  <c:v>0.0805039417553828</c:v>
                </c:pt>
                <c:pt idx="1214">
                  <c:v>0.0835263647558404</c:v>
                </c:pt>
                <c:pt idx="1215">
                  <c:v>0.0788835957286981</c:v>
                </c:pt>
                <c:pt idx="1216">
                  <c:v>0.0696724051869049</c:v>
                </c:pt>
                <c:pt idx="1217">
                  <c:v>0.0662653234271593</c:v>
                </c:pt>
                <c:pt idx="1218">
                  <c:v>0.0779351649116607</c:v>
                </c:pt>
                <c:pt idx="1219">
                  <c:v>0.0975909302911628</c:v>
                </c:pt>
                <c:pt idx="1220">
                  <c:v>0.0921733792892696</c:v>
                </c:pt>
                <c:pt idx="1221">
                  <c:v>0.103062376832275</c:v>
                </c:pt>
                <c:pt idx="1222">
                  <c:v>0.0701530629981458</c:v>
                </c:pt>
                <c:pt idx="1223">
                  <c:v>0.0629638664462478</c:v>
                </c:pt>
                <c:pt idx="1224">
                  <c:v>0.0609715823743723</c:v>
                </c:pt>
                <c:pt idx="1225">
                  <c:v>0.0609215447942173</c:v>
                </c:pt>
                <c:pt idx="1226">
                  <c:v>0.0582697470839539</c:v>
                </c:pt>
                <c:pt idx="1227">
                  <c:v>0.0643906487312376</c:v>
                </c:pt>
                <c:pt idx="1228">
                  <c:v>0.0624862866064681</c:v>
                </c:pt>
                <c:pt idx="1229">
                  <c:v>0.063830366034617</c:v>
                </c:pt>
                <c:pt idx="1230">
                  <c:v>0.0688364409986876</c:v>
                </c:pt>
                <c:pt idx="1231">
                  <c:v>0.0702075697808727</c:v>
                </c:pt>
                <c:pt idx="1232">
                  <c:v>0.0716648685053362</c:v>
                </c:pt>
                <c:pt idx="1233">
                  <c:v>0.0593910083062118</c:v>
                </c:pt>
                <c:pt idx="1234">
                  <c:v>0.0681139810996553</c:v>
                </c:pt>
                <c:pt idx="1235">
                  <c:v>0.0566146304468675</c:v>
                </c:pt>
                <c:pt idx="1236">
                  <c:v>0.0549588801168615</c:v>
                </c:pt>
                <c:pt idx="1237">
                  <c:v>0.0490170421164502</c:v>
                </c:pt>
                <c:pt idx="1238">
                  <c:v>0.0520294539763549</c:v>
                </c:pt>
                <c:pt idx="1239">
                  <c:v>0.0500570120891313</c:v>
                </c:pt>
                <c:pt idx="1240">
                  <c:v>0.0510796022753233</c:v>
                </c:pt>
                <c:pt idx="1241">
                  <c:v>0.0538595851654953</c:v>
                </c:pt>
                <c:pt idx="1242">
                  <c:v>0.0534029324635127</c:v>
                </c:pt>
                <c:pt idx="1243">
                  <c:v>0.0517735980764595</c:v>
                </c:pt>
                <c:pt idx="1244">
                  <c:v>0.0606540561395149</c:v>
                </c:pt>
                <c:pt idx="1245">
                  <c:v>0.0659743059615931</c:v>
                </c:pt>
                <c:pt idx="1246">
                  <c:v>0.0537224640013167</c:v>
                </c:pt>
                <c:pt idx="1247">
                  <c:v>0.0668673002796399</c:v>
                </c:pt>
                <c:pt idx="1248">
                  <c:v>0.0440803367303122</c:v>
                </c:pt>
                <c:pt idx="1249">
                  <c:v>0.0520823147052433</c:v>
                </c:pt>
                <c:pt idx="1250">
                  <c:v>0.0575041018124834</c:v>
                </c:pt>
                <c:pt idx="1251">
                  <c:v>0.0558611313027104</c:v>
                </c:pt>
                <c:pt idx="1252">
                  <c:v>0.0463669330803943</c:v>
                </c:pt>
                <c:pt idx="1253">
                  <c:v>0.0469811273630232</c:v>
                </c:pt>
                <c:pt idx="1254">
                  <c:v>0.0498791470378142</c:v>
                </c:pt>
                <c:pt idx="1255">
                  <c:v>0.0429541505181222</c:v>
                </c:pt>
                <c:pt idx="1256">
                  <c:v>0.0484782637046657</c:v>
                </c:pt>
                <c:pt idx="1257">
                  <c:v>0.0567912603889565</c:v>
                </c:pt>
                <c:pt idx="1258">
                  <c:v>0.0485382063827258</c:v>
                </c:pt>
                <c:pt idx="1259">
                  <c:v>0.031021536778568</c:v>
                </c:pt>
                <c:pt idx="1260">
                  <c:v>0.0339905480253177</c:v>
                </c:pt>
                <c:pt idx="1261">
                  <c:v>0.0312024063356686</c:v>
                </c:pt>
                <c:pt idx="1262">
                  <c:v>0.033583548141834</c:v>
                </c:pt>
                <c:pt idx="1263">
                  <c:v>0.0346168342385422</c:v>
                </c:pt>
                <c:pt idx="1264">
                  <c:v>0.0504589735540394</c:v>
                </c:pt>
                <c:pt idx="1265">
                  <c:v>0.0353985828708452</c:v>
                </c:pt>
                <c:pt idx="1266">
                  <c:v>0.0314778661832207</c:v>
                </c:pt>
                <c:pt idx="1267">
                  <c:v>0.0266910215698113</c:v>
                </c:pt>
                <c:pt idx="1268">
                  <c:v>0.0246074269482005</c:v>
                </c:pt>
                <c:pt idx="1269">
                  <c:v>0.0249488070508028</c:v>
                </c:pt>
                <c:pt idx="1270">
                  <c:v>0.02494364410586</c:v>
                </c:pt>
                <c:pt idx="1271">
                  <c:v>0.0241013181428615</c:v>
                </c:pt>
                <c:pt idx="1272">
                  <c:v>0.0192024938444688</c:v>
                </c:pt>
                <c:pt idx="1273">
                  <c:v>0.022034209934948</c:v>
                </c:pt>
                <c:pt idx="1274">
                  <c:v>0.0204128813398306</c:v>
                </c:pt>
                <c:pt idx="1275">
                  <c:v>0.0215613908798072</c:v>
                </c:pt>
                <c:pt idx="1276">
                  <c:v>0.0241264133556012</c:v>
                </c:pt>
                <c:pt idx="1277">
                  <c:v>0.0275637696197056</c:v>
                </c:pt>
                <c:pt idx="1278">
                  <c:v>0.0245992185860291</c:v>
                </c:pt>
                <c:pt idx="1279">
                  <c:v>0.0272088104674699</c:v>
                </c:pt>
                <c:pt idx="1280">
                  <c:v>0.0272965650945661</c:v>
                </c:pt>
                <c:pt idx="1281">
                  <c:v>0.0236518073462819</c:v>
                </c:pt>
                <c:pt idx="1282">
                  <c:v>0.0214074724235516</c:v>
                </c:pt>
                <c:pt idx="1283">
                  <c:v>0.0311473183725273</c:v>
                </c:pt>
                <c:pt idx="1284">
                  <c:v>0.0345692753460865</c:v>
                </c:pt>
                <c:pt idx="1285">
                  <c:v>0.0303211573318386</c:v>
                </c:pt>
                <c:pt idx="1286">
                  <c:v>0.0335741673367179</c:v>
                </c:pt>
                <c:pt idx="1287">
                  <c:v>0.0296653480468393</c:v>
                </c:pt>
                <c:pt idx="1288">
                  <c:v>0.0303039286788329</c:v>
                </c:pt>
                <c:pt idx="1289">
                  <c:v>0.0298097724165623</c:v>
                </c:pt>
                <c:pt idx="1290">
                  <c:v>0.0313432717648127</c:v>
                </c:pt>
                <c:pt idx="1291">
                  <c:v>0.028967513589924</c:v>
                </c:pt>
                <c:pt idx="1292">
                  <c:v>0.0305018357942465</c:v>
                </c:pt>
                <c:pt idx="1293">
                  <c:v>0.0378170277904627</c:v>
                </c:pt>
                <c:pt idx="1294">
                  <c:v>0.0361646004378105</c:v>
                </c:pt>
                <c:pt idx="1295">
                  <c:v>0.0418569096934624</c:v>
                </c:pt>
                <c:pt idx="1296">
                  <c:v>0.0328679690521249</c:v>
                </c:pt>
                <c:pt idx="1297">
                  <c:v>0.0371120822512112</c:v>
                </c:pt>
                <c:pt idx="1298">
                  <c:v>0.0391623013608054</c:v>
                </c:pt>
                <c:pt idx="1299">
                  <c:v>0.0376269197536714</c:v>
                </c:pt>
                <c:pt idx="1300">
                  <c:v>0.0320926632865725</c:v>
                </c:pt>
                <c:pt idx="1301">
                  <c:v>0.0307409860517386</c:v>
                </c:pt>
                <c:pt idx="1302">
                  <c:v>0.0332749778557366</c:v>
                </c:pt>
                <c:pt idx="1303">
                  <c:v>0.0347981369480545</c:v>
                </c:pt>
                <c:pt idx="1304">
                  <c:v>0.0341339431720639</c:v>
                </c:pt>
                <c:pt idx="1305">
                  <c:v>0.0428283641511151</c:v>
                </c:pt>
                <c:pt idx="1306">
                  <c:v>0.0429644208451207</c:v>
                </c:pt>
                <c:pt idx="1307">
                  <c:v>0.0433665176331934</c:v>
                </c:pt>
                <c:pt idx="1308">
                  <c:v>0.0428631406853769</c:v>
                </c:pt>
                <c:pt idx="1309">
                  <c:v>0.0447339797492064</c:v>
                </c:pt>
                <c:pt idx="1310">
                  <c:v>0.0426453621010227</c:v>
                </c:pt>
                <c:pt idx="1311">
                  <c:v>0.0356392862405814</c:v>
                </c:pt>
                <c:pt idx="1312">
                  <c:v>0.0359923274584267</c:v>
                </c:pt>
                <c:pt idx="1313">
                  <c:v>0.0359450782556045</c:v>
                </c:pt>
                <c:pt idx="1314">
                  <c:v>0.0365217958331975</c:v>
                </c:pt>
                <c:pt idx="1315">
                  <c:v>0.0361341965587926</c:v>
                </c:pt>
                <c:pt idx="1316">
                  <c:v>0.0352676143382399</c:v>
                </c:pt>
                <c:pt idx="1317">
                  <c:v>0.0339956557627513</c:v>
                </c:pt>
                <c:pt idx="1318">
                  <c:v>0.0313773090181813</c:v>
                </c:pt>
                <c:pt idx="1319">
                  <c:v>0.0345128968892713</c:v>
                </c:pt>
                <c:pt idx="1320">
                  <c:v>0.0152889414783282</c:v>
                </c:pt>
                <c:pt idx="1321">
                  <c:v>0.0152211559095514</c:v>
                </c:pt>
                <c:pt idx="1322">
                  <c:v>0.00998327724891347</c:v>
                </c:pt>
                <c:pt idx="1323">
                  <c:v>0.0105669486474609</c:v>
                </c:pt>
                <c:pt idx="1324">
                  <c:v>0.0139507315538468</c:v>
                </c:pt>
                <c:pt idx="1325">
                  <c:v>0.0105978219728952</c:v>
                </c:pt>
                <c:pt idx="1326">
                  <c:v>0.012285455322767</c:v>
                </c:pt>
                <c:pt idx="1327">
                  <c:v>0.0118493953836014</c:v>
                </c:pt>
                <c:pt idx="1328">
                  <c:v>0.0132587997953533</c:v>
                </c:pt>
                <c:pt idx="1329">
                  <c:v>0.0139233187293744</c:v>
                </c:pt>
                <c:pt idx="1330">
                  <c:v>0.013780240229336</c:v>
                </c:pt>
                <c:pt idx="1331">
                  <c:v>0.0113498924052636</c:v>
                </c:pt>
                <c:pt idx="1332">
                  <c:v>0.0149017875869131</c:v>
                </c:pt>
                <c:pt idx="1333">
                  <c:v>0.0134397940223545</c:v>
                </c:pt>
                <c:pt idx="1334">
                  <c:v>0.0114988763975452</c:v>
                </c:pt>
                <c:pt idx="1335">
                  <c:v>0.0102796563630932</c:v>
                </c:pt>
                <c:pt idx="1336">
                  <c:v>0.0106160322464444</c:v>
                </c:pt>
                <c:pt idx="1337">
                  <c:v>0.00999606951568298</c:v>
                </c:pt>
                <c:pt idx="1338">
                  <c:v>0.00929672545113589</c:v>
                </c:pt>
                <c:pt idx="1339">
                  <c:v>0.0101335009546933</c:v>
                </c:pt>
                <c:pt idx="1340">
                  <c:v>0.012541627210594</c:v>
                </c:pt>
                <c:pt idx="1341">
                  <c:v>0.0168431080084483</c:v>
                </c:pt>
                <c:pt idx="1342">
                  <c:v>0.0148173077693564</c:v>
                </c:pt>
                <c:pt idx="1343">
                  <c:v>0.0133228281755709</c:v>
                </c:pt>
                <c:pt idx="1344">
                  <c:v>0.0138417795875394</c:v>
                </c:pt>
                <c:pt idx="1345">
                  <c:v>0.0173840391299903</c:v>
                </c:pt>
                <c:pt idx="1346">
                  <c:v>0.0249271846037744</c:v>
                </c:pt>
                <c:pt idx="1347">
                  <c:v>0.0234811510193052</c:v>
                </c:pt>
                <c:pt idx="1348">
                  <c:v>0.0181607699136549</c:v>
                </c:pt>
                <c:pt idx="1349">
                  <c:v>0.0203987115600371</c:v>
                </c:pt>
                <c:pt idx="1350">
                  <c:v>0.0249680890843025</c:v>
                </c:pt>
                <c:pt idx="1351">
                  <c:v>0.0353563121466887</c:v>
                </c:pt>
                <c:pt idx="1352">
                  <c:v>0.0162485593915064</c:v>
                </c:pt>
                <c:pt idx="1353">
                  <c:v>0.015491275818848</c:v>
                </c:pt>
                <c:pt idx="1354">
                  <c:v>0.0174990661913665</c:v>
                </c:pt>
                <c:pt idx="1355">
                  <c:v>0.0196991136934062</c:v>
                </c:pt>
                <c:pt idx="1356">
                  <c:v>0.0184188294252344</c:v>
                </c:pt>
                <c:pt idx="1357">
                  <c:v>0.0178169412989496</c:v>
                </c:pt>
                <c:pt idx="1358">
                  <c:v>0.016687477786291</c:v>
                </c:pt>
                <c:pt idx="1359">
                  <c:v>0.0179944073294985</c:v>
                </c:pt>
                <c:pt idx="1360">
                  <c:v>0.0207954661191193</c:v>
                </c:pt>
                <c:pt idx="1361">
                  <c:v>0.018704519556416</c:v>
                </c:pt>
                <c:pt idx="1362">
                  <c:v>0.0181459967274127</c:v>
                </c:pt>
                <c:pt idx="1363">
                  <c:v>0.0125312388954523</c:v>
                </c:pt>
                <c:pt idx="1364">
                  <c:v>0.0122088241777139</c:v>
                </c:pt>
                <c:pt idx="1365">
                  <c:v>0.0156153477658295</c:v>
                </c:pt>
                <c:pt idx="1366">
                  <c:v>0.0151620629719053</c:v>
                </c:pt>
                <c:pt idx="1367">
                  <c:v>0.0114336565935981</c:v>
                </c:pt>
                <c:pt idx="1368">
                  <c:v>0.00918222045665642</c:v>
                </c:pt>
                <c:pt idx="1369">
                  <c:v>0.0108888270447646</c:v>
                </c:pt>
                <c:pt idx="1370">
                  <c:v>0.00969258314392268</c:v>
                </c:pt>
                <c:pt idx="1371">
                  <c:v>0.0115734321705293</c:v>
                </c:pt>
                <c:pt idx="1372">
                  <c:v>0.00952513144808739</c:v>
                </c:pt>
                <c:pt idx="1373">
                  <c:v>0.00572480498295155</c:v>
                </c:pt>
                <c:pt idx="1374">
                  <c:v>0.00493439883199282</c:v>
                </c:pt>
                <c:pt idx="1375">
                  <c:v>0.00551715296884674</c:v>
                </c:pt>
                <c:pt idx="1376">
                  <c:v>0.00442011470643496</c:v>
                </c:pt>
                <c:pt idx="1377">
                  <c:v>0.0211432611773067</c:v>
                </c:pt>
                <c:pt idx="1378">
                  <c:v>0.00510283447372746</c:v>
                </c:pt>
                <c:pt idx="1379">
                  <c:v>0.0093709085491048</c:v>
                </c:pt>
                <c:pt idx="1380">
                  <c:v>0.00809762168460337</c:v>
                </c:pt>
                <c:pt idx="1381">
                  <c:v>0.00631524268321319</c:v>
                </c:pt>
                <c:pt idx="1382">
                  <c:v>0.00629574171351252</c:v>
                </c:pt>
                <c:pt idx="1383">
                  <c:v>0.00919801898869686</c:v>
                </c:pt>
                <c:pt idx="1384">
                  <c:v>0.0174812913368905</c:v>
                </c:pt>
                <c:pt idx="1385">
                  <c:v>0.00805225256302022</c:v>
                </c:pt>
                <c:pt idx="1386">
                  <c:v>0.0083003370096367</c:v>
                </c:pt>
                <c:pt idx="1387">
                  <c:v>0.00751077428056368</c:v>
                </c:pt>
                <c:pt idx="1388">
                  <c:v>0.00845632426142955</c:v>
                </c:pt>
                <c:pt idx="1389">
                  <c:v>0.0105175965933052</c:v>
                </c:pt>
                <c:pt idx="1390">
                  <c:v>0.0141162098367654</c:v>
                </c:pt>
                <c:pt idx="1391">
                  <c:v>0.0095522479464019</c:v>
                </c:pt>
                <c:pt idx="1392">
                  <c:v>0.0114324427496751</c:v>
                </c:pt>
                <c:pt idx="1393">
                  <c:v>0.0191544865205132</c:v>
                </c:pt>
                <c:pt idx="1394">
                  <c:v>0.0226584762588867</c:v>
                </c:pt>
                <c:pt idx="1395">
                  <c:v>0.0416397623030826</c:v>
                </c:pt>
                <c:pt idx="1396">
                  <c:v>0.0346754127855011</c:v>
                </c:pt>
                <c:pt idx="1397">
                  <c:v>0.0434796049237008</c:v>
                </c:pt>
                <c:pt idx="1398">
                  <c:v>0.0521393770060267</c:v>
                </c:pt>
                <c:pt idx="1399">
                  <c:v>0.0571264021477008</c:v>
                </c:pt>
                <c:pt idx="1400">
                  <c:v>0.044964169951673</c:v>
                </c:pt>
                <c:pt idx="1401">
                  <c:v>0.0481234406994023</c:v>
                </c:pt>
                <c:pt idx="1402">
                  <c:v>0.045893947044878</c:v>
                </c:pt>
                <c:pt idx="1403">
                  <c:v>0.045743413017322</c:v>
                </c:pt>
                <c:pt idx="1404">
                  <c:v>0.0316169843083302</c:v>
                </c:pt>
                <c:pt idx="1405">
                  <c:v>0.014628301864603</c:v>
                </c:pt>
                <c:pt idx="1406">
                  <c:v>0.0213309326584029</c:v>
                </c:pt>
                <c:pt idx="1407">
                  <c:v>0.024921680802597</c:v>
                </c:pt>
                <c:pt idx="1408">
                  <c:v>0.0266608966430685</c:v>
                </c:pt>
                <c:pt idx="1409">
                  <c:v>0.020386895234885</c:v>
                </c:pt>
                <c:pt idx="1410">
                  <c:v>0.0244393275392261</c:v>
                </c:pt>
                <c:pt idx="1411">
                  <c:v>0.0230646502519441</c:v>
                </c:pt>
                <c:pt idx="1412">
                  <c:v>0.0168678679247603</c:v>
                </c:pt>
                <c:pt idx="1413">
                  <c:v>0.0215867718020596</c:v>
                </c:pt>
                <c:pt idx="1414">
                  <c:v>0.0290451122487376</c:v>
                </c:pt>
                <c:pt idx="1415">
                  <c:v>0.0121341288120515</c:v>
                </c:pt>
              </c:numCache>
            </c:numRef>
          </c:val>
        </c:ser>
        <c:ser>
          <c:idx val="3"/>
          <c:order val="3"/>
          <c:tx>
            <c:strRef>
              <c:f>'Asset Composition'!$L$3</c:f>
              <c:strCache>
                <c:ptCount val="1"/>
                <c:pt idx="0">
                  <c:v>U.S. Government securities</c:v>
                </c:pt>
              </c:strCache>
            </c:strRef>
          </c:tx>
          <c:spPr>
            <a:solidFill>
              <a:srgbClr val="00B050"/>
            </a:solidFill>
            <a:ln w="254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Composition'!$L$4:$L$1419</c:f>
              <c:numCache>
                <c:formatCode>0.00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0.0737824102733908</c:v>
                </c:pt>
                <c:pt idx="7">
                  <c:v>0.245387241951821</c:v>
                </c:pt>
                <c:pt idx="8">
                  <c:v>0.311345078055052</c:v>
                </c:pt>
                <c:pt idx="9">
                  <c:v>0.351351883837157</c:v>
                </c:pt>
                <c:pt idx="10">
                  <c:v>0.799380612373194</c:v>
                </c:pt>
                <c:pt idx="11">
                  <c:v>1.178062465862257</c:v>
                </c:pt>
                <c:pt idx="12">
                  <c:v>1.317449280356407</c:v>
                </c:pt>
                <c:pt idx="13">
                  <c:v>1.548763378607706</c:v>
                </c:pt>
                <c:pt idx="14">
                  <c:v>1.629623823978923</c:v>
                </c:pt>
                <c:pt idx="15">
                  <c:v>1.83801160562664</c:v>
                </c:pt>
                <c:pt idx="16">
                  <c:v>1.937956402776016</c:v>
                </c:pt>
                <c:pt idx="17">
                  <c:v>1.992610623054736</c:v>
                </c:pt>
                <c:pt idx="18">
                  <c:v>1.992431222258569</c:v>
                </c:pt>
                <c:pt idx="19">
                  <c:v>1.983666692181327</c:v>
                </c:pt>
                <c:pt idx="20">
                  <c:v>1.999700617256773</c:v>
                </c:pt>
                <c:pt idx="21">
                  <c:v>1.996898988507499</c:v>
                </c:pt>
                <c:pt idx="22">
                  <c:v>1.965150523088283</c:v>
                </c:pt>
                <c:pt idx="23">
                  <c:v>1.959994591531143</c:v>
                </c:pt>
                <c:pt idx="24">
                  <c:v>1.886771551927066</c:v>
                </c:pt>
                <c:pt idx="25">
                  <c:v>1.860123516788345</c:v>
                </c:pt>
                <c:pt idx="26">
                  <c:v>1.879583087338678</c:v>
                </c:pt>
                <c:pt idx="27">
                  <c:v>1.92839912615511</c:v>
                </c:pt>
                <c:pt idx="28">
                  <c:v>1.964025497089763</c:v>
                </c:pt>
                <c:pt idx="29">
                  <c:v>1.935730619126753</c:v>
                </c:pt>
                <c:pt idx="30">
                  <c:v>1.946377410356737</c:v>
                </c:pt>
                <c:pt idx="31">
                  <c:v>1.992628245459503</c:v>
                </c:pt>
                <c:pt idx="32">
                  <c:v>2.087966361148327</c:v>
                </c:pt>
                <c:pt idx="33">
                  <c:v>2.16154378781949</c:v>
                </c:pt>
                <c:pt idx="34">
                  <c:v>2.153703129841959</c:v>
                </c:pt>
                <c:pt idx="35">
                  <c:v>2.134641653397564</c:v>
                </c:pt>
                <c:pt idx="36">
                  <c:v>2.10130167722224</c:v>
                </c:pt>
                <c:pt idx="37">
                  <c:v>2.252635315747783</c:v>
                </c:pt>
                <c:pt idx="38">
                  <c:v>2.300598738372714</c:v>
                </c:pt>
                <c:pt idx="39">
                  <c:v>2.285158496920004</c:v>
                </c:pt>
                <c:pt idx="40">
                  <c:v>2.265739788657454</c:v>
                </c:pt>
                <c:pt idx="41">
                  <c:v>2.277515362862308</c:v>
                </c:pt>
                <c:pt idx="42">
                  <c:v>2.194239254375093</c:v>
                </c:pt>
                <c:pt idx="43">
                  <c:v>2.227293765448511</c:v>
                </c:pt>
                <c:pt idx="44">
                  <c:v>2.233181709360785</c:v>
                </c:pt>
                <c:pt idx="45">
                  <c:v>2.266317167795898</c:v>
                </c:pt>
                <c:pt idx="46">
                  <c:v>2.288479173705295</c:v>
                </c:pt>
                <c:pt idx="47">
                  <c:v>2.495960295475531</c:v>
                </c:pt>
                <c:pt idx="48">
                  <c:v>2.449284846218566</c:v>
                </c:pt>
                <c:pt idx="49">
                  <c:v>2.443301678563371</c:v>
                </c:pt>
                <c:pt idx="50">
                  <c:v>2.434143173745548</c:v>
                </c:pt>
                <c:pt idx="51">
                  <c:v>2.690097536486535</c:v>
                </c:pt>
                <c:pt idx="52">
                  <c:v>2.686461497372677</c:v>
                </c:pt>
                <c:pt idx="53">
                  <c:v>2.661834335375879</c:v>
                </c:pt>
                <c:pt idx="54">
                  <c:v>2.85870870839935</c:v>
                </c:pt>
                <c:pt idx="55">
                  <c:v>2.987306901651825</c:v>
                </c:pt>
                <c:pt idx="56">
                  <c:v>2.968263311505163</c:v>
                </c:pt>
                <c:pt idx="57">
                  <c:v>3.068409642874607</c:v>
                </c:pt>
                <c:pt idx="58">
                  <c:v>3.216590987762416</c:v>
                </c:pt>
                <c:pt idx="59">
                  <c:v>3.352922436368809</c:v>
                </c:pt>
                <c:pt idx="60">
                  <c:v>3.470001714018902</c:v>
                </c:pt>
                <c:pt idx="61">
                  <c:v>3.95872691785671</c:v>
                </c:pt>
                <c:pt idx="62">
                  <c:v>4.127701489078162</c:v>
                </c:pt>
                <c:pt idx="63">
                  <c:v>4.735630752708673</c:v>
                </c:pt>
                <c:pt idx="64">
                  <c:v>4.928748957919423</c:v>
                </c:pt>
                <c:pt idx="65">
                  <c:v>5.185349454716014</c:v>
                </c:pt>
                <c:pt idx="66">
                  <c:v>5.770593962999026</c:v>
                </c:pt>
                <c:pt idx="67">
                  <c:v>6.364927924598041</c:v>
                </c:pt>
                <c:pt idx="68">
                  <c:v>6.532324877020245</c:v>
                </c:pt>
                <c:pt idx="69">
                  <c:v>7.517714452232328</c:v>
                </c:pt>
                <c:pt idx="70">
                  <c:v>7.581915403454353</c:v>
                </c:pt>
                <c:pt idx="71">
                  <c:v>7.69540893145115</c:v>
                </c:pt>
                <c:pt idx="72">
                  <c:v>8.961225284800806</c:v>
                </c:pt>
                <c:pt idx="73">
                  <c:v>9.128717225482613</c:v>
                </c:pt>
                <c:pt idx="74">
                  <c:v>9.436855766807067</c:v>
                </c:pt>
                <c:pt idx="75">
                  <c:v>9.560749372155454</c:v>
                </c:pt>
                <c:pt idx="76">
                  <c:v>10.2677603320563</c:v>
                </c:pt>
                <c:pt idx="77">
                  <c:v>10.37438369858036</c:v>
                </c:pt>
                <c:pt idx="78">
                  <c:v>9.79589036034562</c:v>
                </c:pt>
                <c:pt idx="79">
                  <c:v>9.529683095583838</c:v>
                </c:pt>
                <c:pt idx="80">
                  <c:v>9.774909655900771</c:v>
                </c:pt>
                <c:pt idx="81">
                  <c:v>9.657737101120092</c:v>
                </c:pt>
                <c:pt idx="82">
                  <c:v>9.544286055959471</c:v>
                </c:pt>
                <c:pt idx="83">
                  <c:v>9.460362300460376</c:v>
                </c:pt>
                <c:pt idx="84">
                  <c:v>9.141268919301648</c:v>
                </c:pt>
                <c:pt idx="85">
                  <c:v>8.83947385520807</c:v>
                </c:pt>
                <c:pt idx="86">
                  <c:v>8.93224252676077</c:v>
                </c:pt>
                <c:pt idx="87">
                  <c:v>9.280173685420106</c:v>
                </c:pt>
                <c:pt idx="88">
                  <c:v>9.198816433367474</c:v>
                </c:pt>
                <c:pt idx="89">
                  <c:v>9.094085318192233</c:v>
                </c:pt>
                <c:pt idx="90">
                  <c:v>9.013439773149595</c:v>
                </c:pt>
                <c:pt idx="91">
                  <c:v>8.7975994604233</c:v>
                </c:pt>
                <c:pt idx="92">
                  <c:v>8.81976103692847</c:v>
                </c:pt>
                <c:pt idx="93">
                  <c:v>9.059239185909826</c:v>
                </c:pt>
                <c:pt idx="94">
                  <c:v>8.695782761139055</c:v>
                </c:pt>
                <c:pt idx="95">
                  <c:v>8.91353454126058</c:v>
                </c:pt>
                <c:pt idx="96">
                  <c:v>8.800365995937951</c:v>
                </c:pt>
                <c:pt idx="97">
                  <c:v>8.450693095595196</c:v>
                </c:pt>
                <c:pt idx="98">
                  <c:v>8.447875907662123</c:v>
                </c:pt>
                <c:pt idx="99">
                  <c:v>8.31739137928063</c:v>
                </c:pt>
                <c:pt idx="100">
                  <c:v>8.373755747562023</c:v>
                </c:pt>
                <c:pt idx="101">
                  <c:v>7.971299390603498</c:v>
                </c:pt>
                <c:pt idx="102">
                  <c:v>7.975091570589248</c:v>
                </c:pt>
                <c:pt idx="103">
                  <c:v>7.711853210558172</c:v>
                </c:pt>
                <c:pt idx="104">
                  <c:v>6.991214056397443</c:v>
                </c:pt>
                <c:pt idx="105">
                  <c:v>6.882975539411749</c:v>
                </c:pt>
                <c:pt idx="106">
                  <c:v>7.235260736649858</c:v>
                </c:pt>
                <c:pt idx="107">
                  <c:v>7.369470276073791</c:v>
                </c:pt>
                <c:pt idx="108">
                  <c:v>7.261983318287135</c:v>
                </c:pt>
                <c:pt idx="109">
                  <c:v>7.284027925815391</c:v>
                </c:pt>
                <c:pt idx="110">
                  <c:v>7.21324193661761</c:v>
                </c:pt>
                <c:pt idx="111">
                  <c:v>6.428316833959965</c:v>
                </c:pt>
                <c:pt idx="112">
                  <c:v>6.294215166040953</c:v>
                </c:pt>
                <c:pt idx="113">
                  <c:v>6.403711926946215</c:v>
                </c:pt>
                <c:pt idx="114">
                  <c:v>6.335125875539864</c:v>
                </c:pt>
                <c:pt idx="115">
                  <c:v>5.577948074300078</c:v>
                </c:pt>
                <c:pt idx="116">
                  <c:v>5.594921931321888</c:v>
                </c:pt>
                <c:pt idx="117">
                  <c:v>5.382133972833187</c:v>
                </c:pt>
                <c:pt idx="118">
                  <c:v>5.404816462236599</c:v>
                </c:pt>
                <c:pt idx="119">
                  <c:v>5.254829412978832</c:v>
                </c:pt>
                <c:pt idx="120">
                  <c:v>5.333950947935967</c:v>
                </c:pt>
                <c:pt idx="121">
                  <c:v>5.149826050225742</c:v>
                </c:pt>
                <c:pt idx="122">
                  <c:v>5.239453928037991</c:v>
                </c:pt>
                <c:pt idx="123">
                  <c:v>5.21607908319482</c:v>
                </c:pt>
                <c:pt idx="124">
                  <c:v>11.17801802205822</c:v>
                </c:pt>
                <c:pt idx="125">
                  <c:v>11.12693917791751</c:v>
                </c:pt>
                <c:pt idx="126">
                  <c:v>11.10470395563591</c:v>
                </c:pt>
                <c:pt idx="127">
                  <c:v>11.5102839127814</c:v>
                </c:pt>
                <c:pt idx="128">
                  <c:v>11.55799318810467</c:v>
                </c:pt>
                <c:pt idx="129">
                  <c:v>9.739058951571419</c:v>
                </c:pt>
                <c:pt idx="130">
                  <c:v>9.898128622889001</c:v>
                </c:pt>
                <c:pt idx="131">
                  <c:v>9.647237666683338</c:v>
                </c:pt>
                <c:pt idx="132">
                  <c:v>10.96802589595198</c:v>
                </c:pt>
                <c:pt idx="133">
                  <c:v>9.375682994829018</c:v>
                </c:pt>
                <c:pt idx="134">
                  <c:v>8.08075658674982</c:v>
                </c:pt>
                <c:pt idx="135">
                  <c:v>5.746928700237342</c:v>
                </c:pt>
                <c:pt idx="136">
                  <c:v>3.444534270992626</c:v>
                </c:pt>
                <c:pt idx="137">
                  <c:v>3.520277712217764</c:v>
                </c:pt>
                <c:pt idx="138">
                  <c:v>3.582049267636725</c:v>
                </c:pt>
                <c:pt idx="139">
                  <c:v>3.559101451521744</c:v>
                </c:pt>
                <c:pt idx="140">
                  <c:v>3.80722300254745</c:v>
                </c:pt>
                <c:pt idx="141">
                  <c:v>3.396942821515139</c:v>
                </c:pt>
                <c:pt idx="142">
                  <c:v>3.715806208735967</c:v>
                </c:pt>
                <c:pt idx="143">
                  <c:v>3.694563966175269</c:v>
                </c:pt>
                <c:pt idx="144">
                  <c:v>3.783143608143358</c:v>
                </c:pt>
                <c:pt idx="145">
                  <c:v>3.785839453434519</c:v>
                </c:pt>
                <c:pt idx="146">
                  <c:v>4.233595570281012</c:v>
                </c:pt>
                <c:pt idx="147">
                  <c:v>4.213986993535197</c:v>
                </c:pt>
                <c:pt idx="148">
                  <c:v>4.455488962230657</c:v>
                </c:pt>
                <c:pt idx="149">
                  <c:v>4.311211327633456</c:v>
                </c:pt>
                <c:pt idx="150">
                  <c:v>5.62031392493938</c:v>
                </c:pt>
                <c:pt idx="151">
                  <c:v>4.276328714206245</c:v>
                </c:pt>
                <c:pt idx="152">
                  <c:v>4.180949661354638</c:v>
                </c:pt>
                <c:pt idx="153">
                  <c:v>4.352298817615336</c:v>
                </c:pt>
                <c:pt idx="154">
                  <c:v>3.639932479256184</c:v>
                </c:pt>
                <c:pt idx="155">
                  <c:v>3.563364563598142</c:v>
                </c:pt>
                <c:pt idx="156">
                  <c:v>8.030325261601524</c:v>
                </c:pt>
                <c:pt idx="157">
                  <c:v>3.782377635624956</c:v>
                </c:pt>
                <c:pt idx="158">
                  <c:v>2.869581489305578</c:v>
                </c:pt>
                <c:pt idx="159">
                  <c:v>3.318702287533363</c:v>
                </c:pt>
                <c:pt idx="160">
                  <c:v>3.257662481595263</c:v>
                </c:pt>
                <c:pt idx="161">
                  <c:v>3.454327709328416</c:v>
                </c:pt>
                <c:pt idx="162">
                  <c:v>3.456131117234115</c:v>
                </c:pt>
                <c:pt idx="163">
                  <c:v>4.580418037300865</c:v>
                </c:pt>
                <c:pt idx="164">
                  <c:v>6.01379030491968</c:v>
                </c:pt>
                <c:pt idx="165">
                  <c:v>5.197643370000674</c:v>
                </c:pt>
                <c:pt idx="166">
                  <c:v>3.887012423585092</c:v>
                </c:pt>
                <c:pt idx="167">
                  <c:v>4.176040286861903</c:v>
                </c:pt>
                <c:pt idx="168">
                  <c:v>7.204530891528883</c:v>
                </c:pt>
                <c:pt idx="169">
                  <c:v>5.03227574089266</c:v>
                </c:pt>
                <c:pt idx="170">
                  <c:v>7.009608827957213</c:v>
                </c:pt>
                <c:pt idx="171">
                  <c:v>7.212603863249813</c:v>
                </c:pt>
                <c:pt idx="172">
                  <c:v>7.750244763608963</c:v>
                </c:pt>
                <c:pt idx="173">
                  <c:v>7.878596054801201</c:v>
                </c:pt>
                <c:pt idx="174">
                  <c:v>8.434959797496324</c:v>
                </c:pt>
                <c:pt idx="175">
                  <c:v>9.01829491953532</c:v>
                </c:pt>
                <c:pt idx="176">
                  <c:v>9.27267687364564</c:v>
                </c:pt>
                <c:pt idx="177">
                  <c:v>5.590897638288453</c:v>
                </c:pt>
                <c:pt idx="178">
                  <c:v>2.656880096318691</c:v>
                </c:pt>
                <c:pt idx="179">
                  <c:v>2.210724958429578</c:v>
                </c:pt>
                <c:pt idx="180">
                  <c:v>2.186034306992936</c:v>
                </c:pt>
                <c:pt idx="181">
                  <c:v>3.89339150880253</c:v>
                </c:pt>
                <c:pt idx="182">
                  <c:v>3.192451214546859</c:v>
                </c:pt>
                <c:pt idx="183">
                  <c:v>2.079126924558399</c:v>
                </c:pt>
                <c:pt idx="184">
                  <c:v>3.985676694788812</c:v>
                </c:pt>
                <c:pt idx="185">
                  <c:v>2.615645702255811</c:v>
                </c:pt>
                <c:pt idx="186">
                  <c:v>1.918637528895026</c:v>
                </c:pt>
                <c:pt idx="187">
                  <c:v>2.016448927310116</c:v>
                </c:pt>
                <c:pt idx="188">
                  <c:v>6.690524318250432</c:v>
                </c:pt>
                <c:pt idx="189">
                  <c:v>1.486068065522598</c:v>
                </c:pt>
                <c:pt idx="190">
                  <c:v>1.753299518520192</c:v>
                </c:pt>
                <c:pt idx="191">
                  <c:v>1.358985646603724</c:v>
                </c:pt>
                <c:pt idx="192">
                  <c:v>1.368703100276252</c:v>
                </c:pt>
                <c:pt idx="193">
                  <c:v>1.30875599349927</c:v>
                </c:pt>
                <c:pt idx="194">
                  <c:v>1.235804540988403</c:v>
                </c:pt>
                <c:pt idx="195">
                  <c:v>1.509599319627832</c:v>
                </c:pt>
                <c:pt idx="196">
                  <c:v>1.242608211737885</c:v>
                </c:pt>
                <c:pt idx="197">
                  <c:v>1.285563920280468</c:v>
                </c:pt>
                <c:pt idx="198">
                  <c:v>1.267535301970033</c:v>
                </c:pt>
                <c:pt idx="199">
                  <c:v>1.346000557185579</c:v>
                </c:pt>
                <c:pt idx="200">
                  <c:v>1.499968477390249</c:v>
                </c:pt>
                <c:pt idx="201">
                  <c:v>1.632445908091238</c:v>
                </c:pt>
                <c:pt idx="202">
                  <c:v>1.73089036054722</c:v>
                </c:pt>
                <c:pt idx="203">
                  <c:v>1.883944831648884</c:v>
                </c:pt>
                <c:pt idx="204">
                  <c:v>1.894902370351176</c:v>
                </c:pt>
                <c:pt idx="205">
                  <c:v>6.64627754689292</c:v>
                </c:pt>
                <c:pt idx="206">
                  <c:v>2.340050125551403</c:v>
                </c:pt>
                <c:pt idx="207">
                  <c:v>2.37909864810538</c:v>
                </c:pt>
                <c:pt idx="208">
                  <c:v>2.387665492584324</c:v>
                </c:pt>
                <c:pt idx="209">
                  <c:v>3.397127747399333</c:v>
                </c:pt>
                <c:pt idx="210">
                  <c:v>2.344490497379397</c:v>
                </c:pt>
                <c:pt idx="211">
                  <c:v>2.608040034755294</c:v>
                </c:pt>
                <c:pt idx="212">
                  <c:v>2.687063485423121</c:v>
                </c:pt>
                <c:pt idx="213">
                  <c:v>6.692776695900671</c:v>
                </c:pt>
                <c:pt idx="214">
                  <c:v>5.931961028105536</c:v>
                </c:pt>
                <c:pt idx="215">
                  <c:v>2.930209380938003</c:v>
                </c:pt>
                <c:pt idx="216">
                  <c:v>3.980020348420507</c:v>
                </c:pt>
                <c:pt idx="217">
                  <c:v>5.778539568510368</c:v>
                </c:pt>
                <c:pt idx="218">
                  <c:v>3.428418569871595</c:v>
                </c:pt>
                <c:pt idx="219">
                  <c:v>5.808145440072665</c:v>
                </c:pt>
                <c:pt idx="220">
                  <c:v>3.374854017058251</c:v>
                </c:pt>
                <c:pt idx="221">
                  <c:v>3.259295165990057</c:v>
                </c:pt>
                <c:pt idx="222">
                  <c:v>3.426783113170794</c:v>
                </c:pt>
                <c:pt idx="223">
                  <c:v>3.51049102547162</c:v>
                </c:pt>
                <c:pt idx="224">
                  <c:v>3.609253835455011</c:v>
                </c:pt>
                <c:pt idx="225">
                  <c:v>3.72672144895683</c:v>
                </c:pt>
                <c:pt idx="226">
                  <c:v>3.716307569194694</c:v>
                </c:pt>
                <c:pt idx="227">
                  <c:v>3.842022299350966</c:v>
                </c:pt>
                <c:pt idx="228">
                  <c:v>3.955493490005065</c:v>
                </c:pt>
                <c:pt idx="229">
                  <c:v>4.036824858315597</c:v>
                </c:pt>
                <c:pt idx="230">
                  <c:v>4.118681275132673</c:v>
                </c:pt>
                <c:pt idx="231">
                  <c:v>4.162364900097797</c:v>
                </c:pt>
                <c:pt idx="232">
                  <c:v>4.175491576556714</c:v>
                </c:pt>
                <c:pt idx="233">
                  <c:v>4.349422927828503</c:v>
                </c:pt>
                <c:pt idx="234">
                  <c:v>4.250398373749114</c:v>
                </c:pt>
                <c:pt idx="235">
                  <c:v>4.268322274753143</c:v>
                </c:pt>
                <c:pt idx="236">
                  <c:v>4.303330555443333</c:v>
                </c:pt>
                <c:pt idx="237">
                  <c:v>4.889614341411524</c:v>
                </c:pt>
                <c:pt idx="238">
                  <c:v>4.237240746135063</c:v>
                </c:pt>
                <c:pt idx="239">
                  <c:v>4.20399783702536</c:v>
                </c:pt>
                <c:pt idx="240">
                  <c:v>4.379134827330064</c:v>
                </c:pt>
                <c:pt idx="241">
                  <c:v>4.196394392293127</c:v>
                </c:pt>
                <c:pt idx="242">
                  <c:v>4.259540556357906</c:v>
                </c:pt>
                <c:pt idx="243">
                  <c:v>4.312691380812276</c:v>
                </c:pt>
                <c:pt idx="244">
                  <c:v>4.461115342193076</c:v>
                </c:pt>
                <c:pt idx="245">
                  <c:v>4.547038224209555</c:v>
                </c:pt>
                <c:pt idx="246">
                  <c:v>4.717152318743497</c:v>
                </c:pt>
                <c:pt idx="247">
                  <c:v>5.81826151032524</c:v>
                </c:pt>
                <c:pt idx="248">
                  <c:v>4.87048722138625</c:v>
                </c:pt>
                <c:pt idx="249">
                  <c:v>4.980005839027182</c:v>
                </c:pt>
                <c:pt idx="250">
                  <c:v>4.96902283846092</c:v>
                </c:pt>
                <c:pt idx="251">
                  <c:v>6.482833826151681</c:v>
                </c:pt>
                <c:pt idx="252">
                  <c:v>6.159611114462063</c:v>
                </c:pt>
                <c:pt idx="253">
                  <c:v>4.941769104155087</c:v>
                </c:pt>
                <c:pt idx="254">
                  <c:v>5.022006592379176</c:v>
                </c:pt>
                <c:pt idx="255">
                  <c:v>5.054484281596399</c:v>
                </c:pt>
                <c:pt idx="256">
                  <c:v>4.813486682164273</c:v>
                </c:pt>
                <c:pt idx="257">
                  <c:v>5.06456876417625</c:v>
                </c:pt>
                <c:pt idx="258">
                  <c:v>5.072176321156006</c:v>
                </c:pt>
                <c:pt idx="259">
                  <c:v>4.935028674991441</c:v>
                </c:pt>
                <c:pt idx="260">
                  <c:v>4.95900814317441</c:v>
                </c:pt>
                <c:pt idx="261">
                  <c:v>5.08746092286797</c:v>
                </c:pt>
                <c:pt idx="262">
                  <c:v>5.055135271180398</c:v>
                </c:pt>
                <c:pt idx="263">
                  <c:v>5.143761474996838</c:v>
                </c:pt>
                <c:pt idx="264">
                  <c:v>4.872678305654868</c:v>
                </c:pt>
                <c:pt idx="265">
                  <c:v>5.30889997178937</c:v>
                </c:pt>
                <c:pt idx="266">
                  <c:v>4.749161796380072</c:v>
                </c:pt>
                <c:pt idx="267">
                  <c:v>5.780824066087646</c:v>
                </c:pt>
                <c:pt idx="268">
                  <c:v>5.371685327023715</c:v>
                </c:pt>
                <c:pt idx="269">
                  <c:v>5.528688489307042</c:v>
                </c:pt>
                <c:pt idx="270">
                  <c:v>4.923484387807861</c:v>
                </c:pt>
                <c:pt idx="271">
                  <c:v>4.996714085248086</c:v>
                </c:pt>
                <c:pt idx="272">
                  <c:v>5.014381647114524</c:v>
                </c:pt>
                <c:pt idx="273">
                  <c:v>5.045920092277708</c:v>
                </c:pt>
                <c:pt idx="274">
                  <c:v>4.705719706037458</c:v>
                </c:pt>
                <c:pt idx="275">
                  <c:v>4.587557174196694</c:v>
                </c:pt>
                <c:pt idx="276">
                  <c:v>4.75650645697251</c:v>
                </c:pt>
                <c:pt idx="277">
                  <c:v>4.778026119196412</c:v>
                </c:pt>
                <c:pt idx="278">
                  <c:v>7.098615069595779</c:v>
                </c:pt>
                <c:pt idx="279">
                  <c:v>4.793865376185705</c:v>
                </c:pt>
                <c:pt idx="280">
                  <c:v>6.06482142685568</c:v>
                </c:pt>
                <c:pt idx="281">
                  <c:v>6.044705623322312</c:v>
                </c:pt>
                <c:pt idx="282">
                  <c:v>5.301886544326911</c:v>
                </c:pt>
                <c:pt idx="283">
                  <c:v>4.811973822610945</c:v>
                </c:pt>
                <c:pt idx="284">
                  <c:v>4.851096617831318</c:v>
                </c:pt>
                <c:pt idx="285">
                  <c:v>4.976594815762892</c:v>
                </c:pt>
                <c:pt idx="286">
                  <c:v>4.95189919417349</c:v>
                </c:pt>
                <c:pt idx="287">
                  <c:v>4.98879342823826</c:v>
                </c:pt>
                <c:pt idx="288">
                  <c:v>5.011072331600794</c:v>
                </c:pt>
                <c:pt idx="289">
                  <c:v>4.869333576950659</c:v>
                </c:pt>
                <c:pt idx="290">
                  <c:v>4.999585502793255</c:v>
                </c:pt>
                <c:pt idx="291">
                  <c:v>6.077627138863024</c:v>
                </c:pt>
                <c:pt idx="292">
                  <c:v>5.799385090291508</c:v>
                </c:pt>
                <c:pt idx="293">
                  <c:v>5.456841920497311</c:v>
                </c:pt>
                <c:pt idx="294">
                  <c:v>4.998141097573035</c:v>
                </c:pt>
                <c:pt idx="295">
                  <c:v>5.171409807672884</c:v>
                </c:pt>
                <c:pt idx="296">
                  <c:v>5.181260497728112</c:v>
                </c:pt>
                <c:pt idx="297">
                  <c:v>5.39354316400976</c:v>
                </c:pt>
                <c:pt idx="298">
                  <c:v>4.90418263074933</c:v>
                </c:pt>
                <c:pt idx="299">
                  <c:v>4.93318909551751</c:v>
                </c:pt>
                <c:pt idx="300">
                  <c:v>4.918705368843044</c:v>
                </c:pt>
                <c:pt idx="301">
                  <c:v>4.864721479401001</c:v>
                </c:pt>
                <c:pt idx="302">
                  <c:v>4.89075393990609</c:v>
                </c:pt>
                <c:pt idx="303">
                  <c:v>5.655419846871664</c:v>
                </c:pt>
                <c:pt idx="304">
                  <c:v>6.453406156691298</c:v>
                </c:pt>
                <c:pt idx="305">
                  <c:v>4.713039276647485</c:v>
                </c:pt>
                <c:pt idx="306">
                  <c:v>4.715855655365118</c:v>
                </c:pt>
                <c:pt idx="307">
                  <c:v>4.709015502489216</c:v>
                </c:pt>
                <c:pt idx="308">
                  <c:v>4.970855867781098</c:v>
                </c:pt>
                <c:pt idx="309">
                  <c:v>4.827238291125142</c:v>
                </c:pt>
                <c:pt idx="310">
                  <c:v>4.67343687491199</c:v>
                </c:pt>
                <c:pt idx="311">
                  <c:v>4.5994222129916</c:v>
                </c:pt>
                <c:pt idx="312">
                  <c:v>4.660391080690892</c:v>
                </c:pt>
                <c:pt idx="313">
                  <c:v>5.659954479357653</c:v>
                </c:pt>
                <c:pt idx="314">
                  <c:v>5.13435126557193</c:v>
                </c:pt>
                <c:pt idx="315">
                  <c:v>4.980044826368019</c:v>
                </c:pt>
                <c:pt idx="316">
                  <c:v>5.698986593696365</c:v>
                </c:pt>
                <c:pt idx="317">
                  <c:v>6.144775939240329</c:v>
                </c:pt>
                <c:pt idx="318">
                  <c:v>4.87779823948427</c:v>
                </c:pt>
                <c:pt idx="319">
                  <c:v>4.596701787394467</c:v>
                </c:pt>
                <c:pt idx="320">
                  <c:v>4.653847596214152</c:v>
                </c:pt>
                <c:pt idx="321">
                  <c:v>5.259241693445428</c:v>
                </c:pt>
                <c:pt idx="322">
                  <c:v>4.885657070589958</c:v>
                </c:pt>
                <c:pt idx="323">
                  <c:v>4.901952421102485</c:v>
                </c:pt>
                <c:pt idx="324">
                  <c:v>4.888582333698703</c:v>
                </c:pt>
                <c:pt idx="325">
                  <c:v>4.971102574482296</c:v>
                </c:pt>
                <c:pt idx="326">
                  <c:v>4.911628561441293</c:v>
                </c:pt>
                <c:pt idx="327">
                  <c:v>4.903140212052308</c:v>
                </c:pt>
                <c:pt idx="328">
                  <c:v>4.854979821425911</c:v>
                </c:pt>
                <c:pt idx="329">
                  <c:v>4.816404648264222</c:v>
                </c:pt>
                <c:pt idx="330">
                  <c:v>5.325577008187937</c:v>
                </c:pt>
                <c:pt idx="331">
                  <c:v>4.914354128778115</c:v>
                </c:pt>
                <c:pt idx="332">
                  <c:v>4.867344470700066</c:v>
                </c:pt>
                <c:pt idx="333">
                  <c:v>4.979568618325028</c:v>
                </c:pt>
                <c:pt idx="334">
                  <c:v>4.947028973251595</c:v>
                </c:pt>
                <c:pt idx="335">
                  <c:v>4.88182349938926</c:v>
                </c:pt>
                <c:pt idx="336">
                  <c:v>4.864982704996657</c:v>
                </c:pt>
                <c:pt idx="337">
                  <c:v>4.823389046571665</c:v>
                </c:pt>
                <c:pt idx="338">
                  <c:v>4.860687440626745</c:v>
                </c:pt>
                <c:pt idx="339">
                  <c:v>7.098796462240095</c:v>
                </c:pt>
                <c:pt idx="340">
                  <c:v>5.682892917156155</c:v>
                </c:pt>
                <c:pt idx="341">
                  <c:v>4.902341237925482</c:v>
                </c:pt>
                <c:pt idx="342">
                  <c:v>4.80291216495364</c:v>
                </c:pt>
                <c:pt idx="343">
                  <c:v>9.776353606571654</c:v>
                </c:pt>
                <c:pt idx="344">
                  <c:v>5.43569129776208</c:v>
                </c:pt>
                <c:pt idx="345">
                  <c:v>4.909003954757316</c:v>
                </c:pt>
                <c:pt idx="346">
                  <c:v>4.933587619027612</c:v>
                </c:pt>
                <c:pt idx="347">
                  <c:v>5.115139665227027</c:v>
                </c:pt>
                <c:pt idx="348">
                  <c:v>4.872333528668335</c:v>
                </c:pt>
                <c:pt idx="349">
                  <c:v>4.844229652771441</c:v>
                </c:pt>
                <c:pt idx="350">
                  <c:v>4.958537521534603</c:v>
                </c:pt>
                <c:pt idx="351">
                  <c:v>5.104253787188017</c:v>
                </c:pt>
                <c:pt idx="352">
                  <c:v>4.780922233679052</c:v>
                </c:pt>
                <c:pt idx="353">
                  <c:v>4.725228143736986</c:v>
                </c:pt>
                <c:pt idx="354">
                  <c:v>4.553818438659739</c:v>
                </c:pt>
                <c:pt idx="355">
                  <c:v>4.696314500705306</c:v>
                </c:pt>
                <c:pt idx="356">
                  <c:v>4.606489542675102</c:v>
                </c:pt>
                <c:pt idx="357">
                  <c:v>4.485513481028684</c:v>
                </c:pt>
                <c:pt idx="358">
                  <c:v>4.391099808385381</c:v>
                </c:pt>
                <c:pt idx="359">
                  <c:v>4.301861285710933</c:v>
                </c:pt>
                <c:pt idx="360">
                  <c:v>4.177203314382166</c:v>
                </c:pt>
                <c:pt idx="361">
                  <c:v>3.736545338625325</c:v>
                </c:pt>
                <c:pt idx="362">
                  <c:v>3.747775968784562</c:v>
                </c:pt>
                <c:pt idx="363">
                  <c:v>3.942621406574909</c:v>
                </c:pt>
                <c:pt idx="364">
                  <c:v>4.424183455942019</c:v>
                </c:pt>
                <c:pt idx="365">
                  <c:v>4.153444802927376</c:v>
                </c:pt>
                <c:pt idx="366">
                  <c:v>3.980156944555378</c:v>
                </c:pt>
                <c:pt idx="367">
                  <c:v>4.054875945504674</c:v>
                </c:pt>
                <c:pt idx="368">
                  <c:v>4.033960374115798</c:v>
                </c:pt>
                <c:pt idx="369">
                  <c:v>4.439058070069831</c:v>
                </c:pt>
                <c:pt idx="370">
                  <c:v>4.062627610155389</c:v>
                </c:pt>
                <c:pt idx="371">
                  <c:v>4.687044411650172</c:v>
                </c:pt>
                <c:pt idx="372">
                  <c:v>4.464671219494102</c:v>
                </c:pt>
                <c:pt idx="373">
                  <c:v>4.437653588893374</c:v>
                </c:pt>
                <c:pt idx="374">
                  <c:v>4.633949151608075</c:v>
                </c:pt>
                <c:pt idx="375">
                  <c:v>5.230361487115445</c:v>
                </c:pt>
                <c:pt idx="376">
                  <c:v>6.294639526356772</c:v>
                </c:pt>
                <c:pt idx="377">
                  <c:v>7.07890842929089</c:v>
                </c:pt>
                <c:pt idx="378">
                  <c:v>7.786101756335856</c:v>
                </c:pt>
                <c:pt idx="379">
                  <c:v>7.413008220736452</c:v>
                </c:pt>
                <c:pt idx="380">
                  <c:v>8.49143492458737</c:v>
                </c:pt>
                <c:pt idx="381">
                  <c:v>9.21052085477691</c:v>
                </c:pt>
                <c:pt idx="382">
                  <c:v>11.85349429935131</c:v>
                </c:pt>
                <c:pt idx="383">
                  <c:v>9.167973946936868</c:v>
                </c:pt>
                <c:pt idx="384">
                  <c:v>9.154352989741584</c:v>
                </c:pt>
                <c:pt idx="385">
                  <c:v>9.509788448512827</c:v>
                </c:pt>
                <c:pt idx="386">
                  <c:v>10.46371019561078</c:v>
                </c:pt>
                <c:pt idx="387">
                  <c:v>10.74388441565783</c:v>
                </c:pt>
                <c:pt idx="388">
                  <c:v>11.66923041469344</c:v>
                </c:pt>
                <c:pt idx="389">
                  <c:v>12.36072552680066</c:v>
                </c:pt>
                <c:pt idx="390">
                  <c:v>12.61549468478271</c:v>
                </c:pt>
                <c:pt idx="391">
                  <c:v>12.02521156166565</c:v>
                </c:pt>
                <c:pt idx="392">
                  <c:v>12.18159517926658</c:v>
                </c:pt>
                <c:pt idx="393">
                  <c:v>12.44864117271832</c:v>
                </c:pt>
                <c:pt idx="394">
                  <c:v>12.60079600804981</c:v>
                </c:pt>
                <c:pt idx="395">
                  <c:v>12.59863141995832</c:v>
                </c:pt>
                <c:pt idx="396">
                  <c:v>11.35641464260249</c:v>
                </c:pt>
                <c:pt idx="397">
                  <c:v>11.34809886055592</c:v>
                </c:pt>
                <c:pt idx="398">
                  <c:v>11.19272908113401</c:v>
                </c:pt>
                <c:pt idx="399">
                  <c:v>11.18293828277334</c:v>
                </c:pt>
                <c:pt idx="400">
                  <c:v>10.91983534264586</c:v>
                </c:pt>
                <c:pt idx="401">
                  <c:v>11.12038039667424</c:v>
                </c:pt>
                <c:pt idx="402">
                  <c:v>10.23534866625329</c:v>
                </c:pt>
                <c:pt idx="403">
                  <c:v>10.22017467648269</c:v>
                </c:pt>
                <c:pt idx="404">
                  <c:v>10.01451911280104</c:v>
                </c:pt>
                <c:pt idx="405">
                  <c:v>10.03347665885807</c:v>
                </c:pt>
                <c:pt idx="406">
                  <c:v>10.2703364913427</c:v>
                </c:pt>
                <c:pt idx="407">
                  <c:v>10.30616191231188</c:v>
                </c:pt>
                <c:pt idx="408">
                  <c:v>9.90817865430391</c:v>
                </c:pt>
                <c:pt idx="409">
                  <c:v>8.769724608624288</c:v>
                </c:pt>
                <c:pt idx="410">
                  <c:v>9.082943531536875</c:v>
                </c:pt>
                <c:pt idx="411">
                  <c:v>9.550883732547354</c:v>
                </c:pt>
                <c:pt idx="412">
                  <c:v>9.18119434228371</c:v>
                </c:pt>
                <c:pt idx="413">
                  <c:v>8.446255363237308</c:v>
                </c:pt>
                <c:pt idx="414">
                  <c:v>8.067686785736496</c:v>
                </c:pt>
                <c:pt idx="415">
                  <c:v>7.006984795715582</c:v>
                </c:pt>
                <c:pt idx="416">
                  <c:v>6.788596284878597</c:v>
                </c:pt>
                <c:pt idx="417">
                  <c:v>6.111430397890118</c:v>
                </c:pt>
                <c:pt idx="418">
                  <c:v>5.753745786593251</c:v>
                </c:pt>
                <c:pt idx="419">
                  <c:v>5.992259253026773</c:v>
                </c:pt>
                <c:pt idx="420">
                  <c:v>6.017887951041958</c:v>
                </c:pt>
                <c:pt idx="421">
                  <c:v>5.92135554517819</c:v>
                </c:pt>
                <c:pt idx="422">
                  <c:v>8.168508735724193</c:v>
                </c:pt>
                <c:pt idx="423">
                  <c:v>8.630490644362897</c:v>
                </c:pt>
                <c:pt idx="424">
                  <c:v>8.40844325174701</c:v>
                </c:pt>
                <c:pt idx="425">
                  <c:v>9.78530805824093</c:v>
                </c:pt>
                <c:pt idx="426">
                  <c:v>8.026362726470754</c:v>
                </c:pt>
                <c:pt idx="427">
                  <c:v>6.962405626299584</c:v>
                </c:pt>
                <c:pt idx="428">
                  <c:v>7.055593452929467</c:v>
                </c:pt>
                <c:pt idx="429">
                  <c:v>7.088516119707687</c:v>
                </c:pt>
                <c:pt idx="430">
                  <c:v>6.774893093968073</c:v>
                </c:pt>
                <c:pt idx="431">
                  <c:v>6.932660760110873</c:v>
                </c:pt>
                <c:pt idx="432">
                  <c:v>7.137173280409759</c:v>
                </c:pt>
                <c:pt idx="433">
                  <c:v>6.77444243785408</c:v>
                </c:pt>
                <c:pt idx="434">
                  <c:v>6.625961564336872</c:v>
                </c:pt>
                <c:pt idx="435">
                  <c:v>5.688782510001278</c:v>
                </c:pt>
                <c:pt idx="436">
                  <c:v>4.921318960601271</c:v>
                </c:pt>
                <c:pt idx="437">
                  <c:v>4.672704181320828</c:v>
                </c:pt>
                <c:pt idx="438">
                  <c:v>4.68129956904855</c:v>
                </c:pt>
                <c:pt idx="439">
                  <c:v>4.58427439811981</c:v>
                </c:pt>
                <c:pt idx="440">
                  <c:v>3.844622576926671</c:v>
                </c:pt>
                <c:pt idx="441">
                  <c:v>3.600668251226761</c:v>
                </c:pt>
                <c:pt idx="442">
                  <c:v>3.670790825926948</c:v>
                </c:pt>
                <c:pt idx="443">
                  <c:v>3.622234026436753</c:v>
                </c:pt>
                <c:pt idx="444">
                  <c:v>4.04567711954842</c:v>
                </c:pt>
                <c:pt idx="445">
                  <c:v>3.731003052993655</c:v>
                </c:pt>
                <c:pt idx="446">
                  <c:v>3.575148326272413</c:v>
                </c:pt>
                <c:pt idx="447">
                  <c:v>3.075435112793187</c:v>
                </c:pt>
                <c:pt idx="448">
                  <c:v>2.386284357976623</c:v>
                </c:pt>
                <c:pt idx="449">
                  <c:v>2.679423253826996</c:v>
                </c:pt>
                <c:pt idx="450">
                  <c:v>1.833705395393633</c:v>
                </c:pt>
                <c:pt idx="451">
                  <c:v>1.97965746399774</c:v>
                </c:pt>
                <c:pt idx="452">
                  <c:v>1.923340862025058</c:v>
                </c:pt>
                <c:pt idx="453">
                  <c:v>1.944046574416457</c:v>
                </c:pt>
                <c:pt idx="454">
                  <c:v>1.880319742364941</c:v>
                </c:pt>
                <c:pt idx="455">
                  <c:v>1.821777763147079</c:v>
                </c:pt>
                <c:pt idx="456">
                  <c:v>1.76966519544202</c:v>
                </c:pt>
                <c:pt idx="457">
                  <c:v>1.703979349360095</c:v>
                </c:pt>
                <c:pt idx="458">
                  <c:v>1.882941173036315</c:v>
                </c:pt>
                <c:pt idx="459">
                  <c:v>1.963585832330222</c:v>
                </c:pt>
                <c:pt idx="460">
                  <c:v>1.948757800339413</c:v>
                </c:pt>
                <c:pt idx="461">
                  <c:v>1.801891042700744</c:v>
                </c:pt>
                <c:pt idx="462">
                  <c:v>1.809379946946384</c:v>
                </c:pt>
                <c:pt idx="463">
                  <c:v>1.850207876617026</c:v>
                </c:pt>
                <c:pt idx="464">
                  <c:v>1.794079302042368</c:v>
                </c:pt>
                <c:pt idx="465">
                  <c:v>1.767043264853932</c:v>
                </c:pt>
                <c:pt idx="466">
                  <c:v>1.72240448001325</c:v>
                </c:pt>
                <c:pt idx="467">
                  <c:v>1.803814256844122</c:v>
                </c:pt>
                <c:pt idx="468">
                  <c:v>1.778093561214669</c:v>
                </c:pt>
                <c:pt idx="469">
                  <c:v>1.707220074125711</c:v>
                </c:pt>
                <c:pt idx="470">
                  <c:v>1.427303217351531</c:v>
                </c:pt>
                <c:pt idx="471">
                  <c:v>1.656637790249963</c:v>
                </c:pt>
                <c:pt idx="472">
                  <c:v>1.784209797040395</c:v>
                </c:pt>
                <c:pt idx="473">
                  <c:v>1.850302897893232</c:v>
                </c:pt>
                <c:pt idx="474">
                  <c:v>1.565906189019249</c:v>
                </c:pt>
                <c:pt idx="475">
                  <c:v>2.01490431051943</c:v>
                </c:pt>
                <c:pt idx="476">
                  <c:v>2.407532523921721</c:v>
                </c:pt>
                <c:pt idx="477">
                  <c:v>2.003734815706032</c:v>
                </c:pt>
                <c:pt idx="478">
                  <c:v>2.321214232396118</c:v>
                </c:pt>
                <c:pt idx="479">
                  <c:v>2.449983173916065</c:v>
                </c:pt>
                <c:pt idx="480">
                  <c:v>2.494122068907835</c:v>
                </c:pt>
                <c:pt idx="481">
                  <c:v>2.603129736337526</c:v>
                </c:pt>
                <c:pt idx="482">
                  <c:v>2.604536033184476</c:v>
                </c:pt>
                <c:pt idx="483">
                  <c:v>2.902834343928798</c:v>
                </c:pt>
                <c:pt idx="484">
                  <c:v>3.186186192327434</c:v>
                </c:pt>
                <c:pt idx="485">
                  <c:v>3.727305203745198</c:v>
                </c:pt>
                <c:pt idx="486">
                  <c:v>4.297327841501775</c:v>
                </c:pt>
                <c:pt idx="487">
                  <c:v>5.975580599751492</c:v>
                </c:pt>
                <c:pt idx="488">
                  <c:v>5.30329938957304</c:v>
                </c:pt>
                <c:pt idx="489">
                  <c:v>5.394574567866785</c:v>
                </c:pt>
                <c:pt idx="490">
                  <c:v>5.484562525864757</c:v>
                </c:pt>
                <c:pt idx="491">
                  <c:v>5.37791105121022</c:v>
                </c:pt>
                <c:pt idx="492">
                  <c:v>5.662087166355484</c:v>
                </c:pt>
                <c:pt idx="493">
                  <c:v>6.269949532372672</c:v>
                </c:pt>
                <c:pt idx="494">
                  <c:v>6.51926692271317</c:v>
                </c:pt>
                <c:pt idx="495">
                  <c:v>6.651684986223797</c:v>
                </c:pt>
                <c:pt idx="496">
                  <c:v>6.810915641958921</c:v>
                </c:pt>
                <c:pt idx="497">
                  <c:v>7.053538038781952</c:v>
                </c:pt>
                <c:pt idx="498">
                  <c:v>8.309242745623233</c:v>
                </c:pt>
                <c:pt idx="499">
                  <c:v>8.776653920019457</c:v>
                </c:pt>
                <c:pt idx="500">
                  <c:v>8.634696476334575</c:v>
                </c:pt>
                <c:pt idx="501">
                  <c:v>8.971272116174795</c:v>
                </c:pt>
                <c:pt idx="502">
                  <c:v>9.02056912142</c:v>
                </c:pt>
                <c:pt idx="503">
                  <c:v>9.366675510083574</c:v>
                </c:pt>
                <c:pt idx="504">
                  <c:v>9.57217227177375</c:v>
                </c:pt>
                <c:pt idx="505">
                  <c:v>9.990880286806186</c:v>
                </c:pt>
                <c:pt idx="506">
                  <c:v>10.65924408287394</c:v>
                </c:pt>
                <c:pt idx="507">
                  <c:v>11.36275532234297</c:v>
                </c:pt>
                <c:pt idx="508">
                  <c:v>11.29246679138034</c:v>
                </c:pt>
                <c:pt idx="509">
                  <c:v>11.39081106296554</c:v>
                </c:pt>
                <c:pt idx="510">
                  <c:v>11.51329417669125</c:v>
                </c:pt>
                <c:pt idx="511">
                  <c:v>11.3045837209991</c:v>
                </c:pt>
                <c:pt idx="512">
                  <c:v>11.80051107551822</c:v>
                </c:pt>
                <c:pt idx="513">
                  <c:v>12.24026512275499</c:v>
                </c:pt>
                <c:pt idx="514">
                  <c:v>11.94054291404058</c:v>
                </c:pt>
                <c:pt idx="515">
                  <c:v>11.84675002519679</c:v>
                </c:pt>
                <c:pt idx="516">
                  <c:v>11.82284277021248</c:v>
                </c:pt>
                <c:pt idx="517">
                  <c:v>11.64923335875245</c:v>
                </c:pt>
                <c:pt idx="518">
                  <c:v>11.87676370329192</c:v>
                </c:pt>
                <c:pt idx="519">
                  <c:v>11.92909762563584</c:v>
                </c:pt>
                <c:pt idx="520">
                  <c:v>11.97677773575347</c:v>
                </c:pt>
                <c:pt idx="521">
                  <c:v>11.72482674731333</c:v>
                </c:pt>
                <c:pt idx="522">
                  <c:v>11.54088101005439</c:v>
                </c:pt>
                <c:pt idx="523">
                  <c:v>11.73918785543549</c:v>
                </c:pt>
                <c:pt idx="524">
                  <c:v>11.27960921205786</c:v>
                </c:pt>
                <c:pt idx="525">
                  <c:v>10.95355571389161</c:v>
                </c:pt>
                <c:pt idx="526">
                  <c:v>10.85240390589743</c:v>
                </c:pt>
                <c:pt idx="527">
                  <c:v>10.49054731433259</c:v>
                </c:pt>
                <c:pt idx="528">
                  <c:v>10.59889568674235</c:v>
                </c:pt>
                <c:pt idx="529">
                  <c:v>9.835331282575151</c:v>
                </c:pt>
                <c:pt idx="530">
                  <c:v>9.676948796567094</c:v>
                </c:pt>
                <c:pt idx="531">
                  <c:v>8.793527247612101</c:v>
                </c:pt>
                <c:pt idx="532">
                  <c:v>8.209206609046285</c:v>
                </c:pt>
                <c:pt idx="533">
                  <c:v>8.083880016249757</c:v>
                </c:pt>
                <c:pt idx="534">
                  <c:v>8.076217417894397</c:v>
                </c:pt>
                <c:pt idx="535">
                  <c:v>7.691968202612957</c:v>
                </c:pt>
                <c:pt idx="536">
                  <c:v>7.37946556573832</c:v>
                </c:pt>
                <c:pt idx="537">
                  <c:v>7.8184240544392</c:v>
                </c:pt>
                <c:pt idx="538">
                  <c:v>7.937514039739079</c:v>
                </c:pt>
                <c:pt idx="539">
                  <c:v>8.635239034305037</c:v>
                </c:pt>
                <c:pt idx="540">
                  <c:v>7.180740005744575</c:v>
                </c:pt>
                <c:pt idx="541">
                  <c:v>7.443079269998566</c:v>
                </c:pt>
                <c:pt idx="542">
                  <c:v>7.562386978598428</c:v>
                </c:pt>
                <c:pt idx="543">
                  <c:v>7.2300904892806</c:v>
                </c:pt>
                <c:pt idx="544">
                  <c:v>7.282217295650214</c:v>
                </c:pt>
                <c:pt idx="545">
                  <c:v>7.348568505112368</c:v>
                </c:pt>
                <c:pt idx="546">
                  <c:v>7.825927203467359</c:v>
                </c:pt>
                <c:pt idx="547">
                  <c:v>7.855734350946818</c:v>
                </c:pt>
                <c:pt idx="548">
                  <c:v>7.496776997963175</c:v>
                </c:pt>
                <c:pt idx="549">
                  <c:v>7.341684971088544</c:v>
                </c:pt>
                <c:pt idx="550">
                  <c:v>7.320065067245042</c:v>
                </c:pt>
                <c:pt idx="551">
                  <c:v>7.516438710971116</c:v>
                </c:pt>
                <c:pt idx="552">
                  <c:v>6.224220136596076</c:v>
                </c:pt>
                <c:pt idx="553">
                  <c:v>6.834652115114584</c:v>
                </c:pt>
                <c:pt idx="554">
                  <c:v>7.285630509168881</c:v>
                </c:pt>
                <c:pt idx="555">
                  <c:v>7.088799203286234</c:v>
                </c:pt>
                <c:pt idx="556">
                  <c:v>7.083038701058744</c:v>
                </c:pt>
                <c:pt idx="557">
                  <c:v>7.085157163731105</c:v>
                </c:pt>
                <c:pt idx="558">
                  <c:v>7.054982752515966</c:v>
                </c:pt>
                <c:pt idx="559">
                  <c:v>7.034082270925242</c:v>
                </c:pt>
                <c:pt idx="560">
                  <c:v>6.870195170581899</c:v>
                </c:pt>
                <c:pt idx="561">
                  <c:v>6.742678762021985</c:v>
                </c:pt>
                <c:pt idx="562">
                  <c:v>7.02734188856178</c:v>
                </c:pt>
                <c:pt idx="563">
                  <c:v>6.822196712541568</c:v>
                </c:pt>
                <c:pt idx="564">
                  <c:v>6.733567176345626</c:v>
                </c:pt>
                <c:pt idx="565">
                  <c:v>8.083242690844492</c:v>
                </c:pt>
                <c:pt idx="566">
                  <c:v>6.593088206008808</c:v>
                </c:pt>
                <c:pt idx="567">
                  <c:v>6.990178451301998</c:v>
                </c:pt>
                <c:pt idx="568">
                  <c:v>6.522268446430604</c:v>
                </c:pt>
                <c:pt idx="569">
                  <c:v>6.473135945808113</c:v>
                </c:pt>
                <c:pt idx="570">
                  <c:v>6.430844858561332</c:v>
                </c:pt>
                <c:pt idx="571">
                  <c:v>6.546961821602714</c:v>
                </c:pt>
                <c:pt idx="572">
                  <c:v>6.5903399954857</c:v>
                </c:pt>
                <c:pt idx="573">
                  <c:v>6.706878864018477</c:v>
                </c:pt>
                <c:pt idx="574">
                  <c:v>6.515249733743496</c:v>
                </c:pt>
                <c:pt idx="575">
                  <c:v>6.648797760490896</c:v>
                </c:pt>
                <c:pt idx="576">
                  <c:v>6.68324800154682</c:v>
                </c:pt>
                <c:pt idx="577">
                  <c:v>6.95240703331721</c:v>
                </c:pt>
                <c:pt idx="578">
                  <c:v>7.561225717400965</c:v>
                </c:pt>
                <c:pt idx="579">
                  <c:v>6.978668208737898</c:v>
                </c:pt>
                <c:pt idx="580">
                  <c:v>7.274175319370932</c:v>
                </c:pt>
                <c:pt idx="581">
                  <c:v>7.188748455393716</c:v>
                </c:pt>
                <c:pt idx="582">
                  <c:v>7.265615226477301</c:v>
                </c:pt>
                <c:pt idx="583">
                  <c:v>7.420697545489044</c:v>
                </c:pt>
                <c:pt idx="584">
                  <c:v>7.502431704202836</c:v>
                </c:pt>
                <c:pt idx="585">
                  <c:v>7.188629829228345</c:v>
                </c:pt>
                <c:pt idx="586">
                  <c:v>6.838575630987787</c:v>
                </c:pt>
                <c:pt idx="587">
                  <c:v>6.649355007832396</c:v>
                </c:pt>
                <c:pt idx="588">
                  <c:v>6.688701671381276</c:v>
                </c:pt>
                <c:pt idx="589">
                  <c:v>6.548659010301295</c:v>
                </c:pt>
                <c:pt idx="590">
                  <c:v>7.363009386933138</c:v>
                </c:pt>
                <c:pt idx="591">
                  <c:v>6.996958129027085</c:v>
                </c:pt>
                <c:pt idx="592">
                  <c:v>6.268947129474289</c:v>
                </c:pt>
                <c:pt idx="593">
                  <c:v>6.727800239791229</c:v>
                </c:pt>
                <c:pt idx="594">
                  <c:v>7.023497150385787</c:v>
                </c:pt>
                <c:pt idx="595">
                  <c:v>7.409237256308835</c:v>
                </c:pt>
                <c:pt idx="596">
                  <c:v>7.962996471824288</c:v>
                </c:pt>
                <c:pt idx="597">
                  <c:v>8.030698217773357</c:v>
                </c:pt>
                <c:pt idx="598">
                  <c:v>8.072244800197005</c:v>
                </c:pt>
                <c:pt idx="599">
                  <c:v>8.073450795004534</c:v>
                </c:pt>
                <c:pt idx="600">
                  <c:v>8.039092627690738</c:v>
                </c:pt>
                <c:pt idx="601">
                  <c:v>8.138149446223098</c:v>
                </c:pt>
                <c:pt idx="602">
                  <c:v>8.162610762232393</c:v>
                </c:pt>
                <c:pt idx="603">
                  <c:v>8.533790962637276</c:v>
                </c:pt>
                <c:pt idx="604">
                  <c:v>9.419851903015775</c:v>
                </c:pt>
                <c:pt idx="605">
                  <c:v>7.81376903022686</c:v>
                </c:pt>
                <c:pt idx="606">
                  <c:v>7.855849838042003</c:v>
                </c:pt>
                <c:pt idx="607">
                  <c:v>7.508576053948866</c:v>
                </c:pt>
                <c:pt idx="608">
                  <c:v>7.724429680869365</c:v>
                </c:pt>
                <c:pt idx="609">
                  <c:v>7.778819880228384</c:v>
                </c:pt>
                <c:pt idx="610">
                  <c:v>7.592654738492339</c:v>
                </c:pt>
                <c:pt idx="611">
                  <c:v>7.578268207484312</c:v>
                </c:pt>
                <c:pt idx="612">
                  <c:v>7.487902970675339</c:v>
                </c:pt>
                <c:pt idx="613">
                  <c:v>7.265844146958882</c:v>
                </c:pt>
                <c:pt idx="614">
                  <c:v>6.58942350929363</c:v>
                </c:pt>
                <c:pt idx="615">
                  <c:v>6.488828292531492</c:v>
                </c:pt>
                <c:pt idx="616">
                  <c:v>6.310560130816955</c:v>
                </c:pt>
                <c:pt idx="617">
                  <c:v>9.19586211548865</c:v>
                </c:pt>
                <c:pt idx="618">
                  <c:v>6.012789353961281</c:v>
                </c:pt>
                <c:pt idx="619">
                  <c:v>5.998395746245107</c:v>
                </c:pt>
                <c:pt idx="620">
                  <c:v>6.120695597618736</c:v>
                </c:pt>
                <c:pt idx="621">
                  <c:v>6.017236231897358</c:v>
                </c:pt>
                <c:pt idx="622">
                  <c:v>6.041932385406333</c:v>
                </c:pt>
                <c:pt idx="623">
                  <c:v>5.983062201929694</c:v>
                </c:pt>
                <c:pt idx="624">
                  <c:v>5.969175076138343</c:v>
                </c:pt>
                <c:pt idx="625">
                  <c:v>5.974796478540684</c:v>
                </c:pt>
                <c:pt idx="626">
                  <c:v>5.92886402211072</c:v>
                </c:pt>
                <c:pt idx="627">
                  <c:v>5.943418381148576</c:v>
                </c:pt>
                <c:pt idx="628">
                  <c:v>5.960189933952535</c:v>
                </c:pt>
                <c:pt idx="629">
                  <c:v>6.387048217444229</c:v>
                </c:pt>
                <c:pt idx="630">
                  <c:v>8.85675997915442</c:v>
                </c:pt>
                <c:pt idx="631">
                  <c:v>6.004006796008786</c:v>
                </c:pt>
                <c:pt idx="632">
                  <c:v>6.071897480404882</c:v>
                </c:pt>
                <c:pt idx="633">
                  <c:v>5.921848273686506</c:v>
                </c:pt>
                <c:pt idx="634">
                  <c:v>6.131051720838077</c:v>
                </c:pt>
                <c:pt idx="635">
                  <c:v>6.206401518707098</c:v>
                </c:pt>
                <c:pt idx="636">
                  <c:v>6.20027482598109</c:v>
                </c:pt>
                <c:pt idx="637">
                  <c:v>6.154925252695472</c:v>
                </c:pt>
                <c:pt idx="638">
                  <c:v>6.262721107284644</c:v>
                </c:pt>
                <c:pt idx="639">
                  <c:v>6.080541537779939</c:v>
                </c:pt>
                <c:pt idx="640">
                  <c:v>6.26157216734372</c:v>
                </c:pt>
                <c:pt idx="641">
                  <c:v>6.204220100241446</c:v>
                </c:pt>
                <c:pt idx="642">
                  <c:v>6.238731606220987</c:v>
                </c:pt>
                <c:pt idx="643">
                  <c:v>9.150601842556286</c:v>
                </c:pt>
                <c:pt idx="644">
                  <c:v>6.833979663415814</c:v>
                </c:pt>
                <c:pt idx="645">
                  <c:v>7.103833271905273</c:v>
                </c:pt>
                <c:pt idx="646">
                  <c:v>6.914521881139826</c:v>
                </c:pt>
                <c:pt idx="647">
                  <c:v>6.968515935000994</c:v>
                </c:pt>
                <c:pt idx="648">
                  <c:v>6.574111713027103</c:v>
                </c:pt>
                <c:pt idx="649">
                  <c:v>6.360566863229979</c:v>
                </c:pt>
                <c:pt idx="650">
                  <c:v>6.21851336793885</c:v>
                </c:pt>
                <c:pt idx="651">
                  <c:v>5.061188722321749</c:v>
                </c:pt>
                <c:pt idx="652">
                  <c:v>5.258727246145439</c:v>
                </c:pt>
                <c:pt idx="653">
                  <c:v>6.44031406133903</c:v>
                </c:pt>
                <c:pt idx="654">
                  <c:v>7.062740646613383</c:v>
                </c:pt>
                <c:pt idx="655">
                  <c:v>8.622885113430731</c:v>
                </c:pt>
                <c:pt idx="656">
                  <c:v>10.29883375339892</c:v>
                </c:pt>
                <c:pt idx="657">
                  <c:v>7.304316286678707</c:v>
                </c:pt>
                <c:pt idx="658">
                  <c:v>7.43836244213991</c:v>
                </c:pt>
                <c:pt idx="659">
                  <c:v>7.351358821923095</c:v>
                </c:pt>
                <c:pt idx="660">
                  <c:v>7.389909704157544</c:v>
                </c:pt>
                <c:pt idx="661">
                  <c:v>7.669025343215468</c:v>
                </c:pt>
                <c:pt idx="662">
                  <c:v>7.825655701718727</c:v>
                </c:pt>
                <c:pt idx="663">
                  <c:v>8.128066135731998</c:v>
                </c:pt>
                <c:pt idx="664">
                  <c:v>8.508075927852103</c:v>
                </c:pt>
                <c:pt idx="665">
                  <c:v>8.790727455752494</c:v>
                </c:pt>
                <c:pt idx="666">
                  <c:v>8.970626819173567</c:v>
                </c:pt>
                <c:pt idx="667">
                  <c:v>9.56070585361553</c:v>
                </c:pt>
                <c:pt idx="668">
                  <c:v>9.79737112077505</c:v>
                </c:pt>
                <c:pt idx="669">
                  <c:v>9.569033762728277</c:v>
                </c:pt>
                <c:pt idx="670">
                  <c:v>9.48242338598895</c:v>
                </c:pt>
                <c:pt idx="671">
                  <c:v>9.745767306281603</c:v>
                </c:pt>
                <c:pt idx="672">
                  <c:v>9.742383254477365</c:v>
                </c:pt>
                <c:pt idx="673">
                  <c:v>9.77463663354669</c:v>
                </c:pt>
                <c:pt idx="674">
                  <c:v>9.446597940635495</c:v>
                </c:pt>
                <c:pt idx="675">
                  <c:v>9.952802009155027</c:v>
                </c:pt>
                <c:pt idx="676">
                  <c:v>10.21614616742162</c:v>
                </c:pt>
                <c:pt idx="677">
                  <c:v>10.26158417524024</c:v>
                </c:pt>
                <c:pt idx="678">
                  <c:v>12.89257238459924</c:v>
                </c:pt>
                <c:pt idx="679">
                  <c:v>11.95909169486559</c:v>
                </c:pt>
                <c:pt idx="680">
                  <c:v>10.64694419379232</c:v>
                </c:pt>
                <c:pt idx="681">
                  <c:v>11.71306943365018</c:v>
                </c:pt>
                <c:pt idx="682">
                  <c:v>11.16802574401827</c:v>
                </c:pt>
                <c:pt idx="683">
                  <c:v>11.1352858290026</c:v>
                </c:pt>
                <c:pt idx="684">
                  <c:v>11.30754040382546</c:v>
                </c:pt>
                <c:pt idx="685">
                  <c:v>11.53205589252337</c:v>
                </c:pt>
                <c:pt idx="686">
                  <c:v>10.52271511033583</c:v>
                </c:pt>
                <c:pt idx="687">
                  <c:v>9.740228962712271</c:v>
                </c:pt>
                <c:pt idx="688">
                  <c:v>8.920486342802318</c:v>
                </c:pt>
                <c:pt idx="689">
                  <c:v>8.706242778860216</c:v>
                </c:pt>
                <c:pt idx="690">
                  <c:v>8.103112944560347</c:v>
                </c:pt>
                <c:pt idx="691">
                  <c:v>7.938818502250252</c:v>
                </c:pt>
                <c:pt idx="692">
                  <c:v>8.04343122721263</c:v>
                </c:pt>
                <c:pt idx="693">
                  <c:v>8.193260292531727</c:v>
                </c:pt>
                <c:pt idx="694">
                  <c:v>8.133926450651744</c:v>
                </c:pt>
                <c:pt idx="695">
                  <c:v>7.921568983907766</c:v>
                </c:pt>
                <c:pt idx="696">
                  <c:v>7.775813500445142</c:v>
                </c:pt>
                <c:pt idx="697">
                  <c:v>7.84059829085882</c:v>
                </c:pt>
                <c:pt idx="698">
                  <c:v>7.599500124730856</c:v>
                </c:pt>
                <c:pt idx="699">
                  <c:v>7.456533994635467</c:v>
                </c:pt>
                <c:pt idx="700">
                  <c:v>6.694577935399286</c:v>
                </c:pt>
                <c:pt idx="701">
                  <c:v>6.052429163908611</c:v>
                </c:pt>
                <c:pt idx="702">
                  <c:v>5.717748587835304</c:v>
                </c:pt>
                <c:pt idx="703">
                  <c:v>5.502603099915594</c:v>
                </c:pt>
                <c:pt idx="704">
                  <c:v>5.123396472801683</c:v>
                </c:pt>
                <c:pt idx="705">
                  <c:v>4.610106827280961</c:v>
                </c:pt>
                <c:pt idx="706">
                  <c:v>4.400562579555211</c:v>
                </c:pt>
                <c:pt idx="707">
                  <c:v>4.176128630615466</c:v>
                </c:pt>
                <c:pt idx="708">
                  <c:v>4.356508043100742</c:v>
                </c:pt>
                <c:pt idx="709">
                  <c:v>4.423837047620541</c:v>
                </c:pt>
                <c:pt idx="710">
                  <c:v>4.269943035727885</c:v>
                </c:pt>
                <c:pt idx="711">
                  <c:v>4.226369318443208</c:v>
                </c:pt>
                <c:pt idx="712">
                  <c:v>4.301511321528811</c:v>
                </c:pt>
                <c:pt idx="713">
                  <c:v>4.156849164646905</c:v>
                </c:pt>
                <c:pt idx="714">
                  <c:v>4.216761281366123</c:v>
                </c:pt>
                <c:pt idx="715">
                  <c:v>4.233093216127284</c:v>
                </c:pt>
                <c:pt idx="716">
                  <c:v>4.23548004097169</c:v>
                </c:pt>
                <c:pt idx="717">
                  <c:v>4.104658215262242</c:v>
                </c:pt>
                <c:pt idx="718">
                  <c:v>4.176363610674342</c:v>
                </c:pt>
                <c:pt idx="719">
                  <c:v>4.228972113927494</c:v>
                </c:pt>
                <c:pt idx="720">
                  <c:v>4.106939421225704</c:v>
                </c:pt>
                <c:pt idx="721">
                  <c:v>4.276146684597282</c:v>
                </c:pt>
                <c:pt idx="722">
                  <c:v>4.25997713878426</c:v>
                </c:pt>
                <c:pt idx="723">
                  <c:v>4.495624150808883</c:v>
                </c:pt>
                <c:pt idx="724">
                  <c:v>4.41226611664176</c:v>
                </c:pt>
                <c:pt idx="725">
                  <c:v>4.404973412233947</c:v>
                </c:pt>
                <c:pt idx="726">
                  <c:v>4.265449938460563</c:v>
                </c:pt>
                <c:pt idx="727">
                  <c:v>4.45358153176666</c:v>
                </c:pt>
                <c:pt idx="728">
                  <c:v>4.368936895036166</c:v>
                </c:pt>
                <c:pt idx="729">
                  <c:v>4.29869607904835</c:v>
                </c:pt>
                <c:pt idx="730">
                  <c:v>4.083558122274776</c:v>
                </c:pt>
                <c:pt idx="731">
                  <c:v>4.306076090424645</c:v>
                </c:pt>
                <c:pt idx="732">
                  <c:v>4.360472192723277</c:v>
                </c:pt>
                <c:pt idx="733">
                  <c:v>4.254365995687891</c:v>
                </c:pt>
                <c:pt idx="734">
                  <c:v>4.33248108942012</c:v>
                </c:pt>
                <c:pt idx="735">
                  <c:v>5.362058245496568</c:v>
                </c:pt>
                <c:pt idx="736">
                  <c:v>4.268066967691706</c:v>
                </c:pt>
                <c:pt idx="737">
                  <c:v>4.368227271799415</c:v>
                </c:pt>
                <c:pt idx="738">
                  <c:v>4.563149424156108</c:v>
                </c:pt>
                <c:pt idx="739">
                  <c:v>4.496216540073435</c:v>
                </c:pt>
                <c:pt idx="740">
                  <c:v>3.941978380131246</c:v>
                </c:pt>
                <c:pt idx="741">
                  <c:v>3.961319556378386</c:v>
                </c:pt>
                <c:pt idx="742">
                  <c:v>3.921664319614593</c:v>
                </c:pt>
                <c:pt idx="743">
                  <c:v>3.444250364749943</c:v>
                </c:pt>
                <c:pt idx="744">
                  <c:v>3.5171282427503</c:v>
                </c:pt>
                <c:pt idx="745">
                  <c:v>3.284262815236927</c:v>
                </c:pt>
                <c:pt idx="746">
                  <c:v>3.18054062789154</c:v>
                </c:pt>
                <c:pt idx="747">
                  <c:v>3.189220893731225</c:v>
                </c:pt>
                <c:pt idx="748">
                  <c:v>3.617986419399564</c:v>
                </c:pt>
                <c:pt idx="749">
                  <c:v>3.334630819499572</c:v>
                </c:pt>
                <c:pt idx="750">
                  <c:v>3.284608920773853</c:v>
                </c:pt>
                <c:pt idx="751">
                  <c:v>3.286253626544874</c:v>
                </c:pt>
                <c:pt idx="752">
                  <c:v>3.09601721183732</c:v>
                </c:pt>
                <c:pt idx="753">
                  <c:v>2.948078647184965</c:v>
                </c:pt>
                <c:pt idx="754">
                  <c:v>2.918360072543698</c:v>
                </c:pt>
                <c:pt idx="755">
                  <c:v>2.932537397757556</c:v>
                </c:pt>
                <c:pt idx="756">
                  <c:v>2.976595598773725</c:v>
                </c:pt>
                <c:pt idx="757">
                  <c:v>3.031305581120701</c:v>
                </c:pt>
                <c:pt idx="758">
                  <c:v>2.871402206839789</c:v>
                </c:pt>
                <c:pt idx="759">
                  <c:v>2.886906126563149</c:v>
                </c:pt>
                <c:pt idx="760">
                  <c:v>3.29802391923042</c:v>
                </c:pt>
                <c:pt idx="761">
                  <c:v>2.682232789833296</c:v>
                </c:pt>
                <c:pt idx="762">
                  <c:v>2.904854349316472</c:v>
                </c:pt>
                <c:pt idx="763">
                  <c:v>2.654348720315243</c:v>
                </c:pt>
                <c:pt idx="764">
                  <c:v>2.577280165256089</c:v>
                </c:pt>
                <c:pt idx="765">
                  <c:v>2.8454885676831</c:v>
                </c:pt>
                <c:pt idx="766">
                  <c:v>2.760315566398946</c:v>
                </c:pt>
                <c:pt idx="767">
                  <c:v>2.814680530329438</c:v>
                </c:pt>
                <c:pt idx="768">
                  <c:v>3.012691344610408</c:v>
                </c:pt>
                <c:pt idx="769">
                  <c:v>2.880350010789436</c:v>
                </c:pt>
                <c:pt idx="770">
                  <c:v>2.821364583821812</c:v>
                </c:pt>
                <c:pt idx="771">
                  <c:v>2.782596674080746</c:v>
                </c:pt>
                <c:pt idx="772">
                  <c:v>2.782015162710913</c:v>
                </c:pt>
                <c:pt idx="773">
                  <c:v>2.947470932517175</c:v>
                </c:pt>
                <c:pt idx="774">
                  <c:v>3.186446090611763</c:v>
                </c:pt>
                <c:pt idx="775">
                  <c:v>2.799617264064045</c:v>
                </c:pt>
                <c:pt idx="776">
                  <c:v>2.646702961560958</c:v>
                </c:pt>
                <c:pt idx="777">
                  <c:v>2.617414832860366</c:v>
                </c:pt>
                <c:pt idx="778">
                  <c:v>2.40687456596319</c:v>
                </c:pt>
                <c:pt idx="779">
                  <c:v>2.489081928183757</c:v>
                </c:pt>
                <c:pt idx="780">
                  <c:v>5.08636664040833</c:v>
                </c:pt>
                <c:pt idx="781">
                  <c:v>5.157810149301275</c:v>
                </c:pt>
                <c:pt idx="782">
                  <c:v>5.30160651453245</c:v>
                </c:pt>
                <c:pt idx="783">
                  <c:v>5.751085479340491</c:v>
                </c:pt>
                <c:pt idx="784">
                  <c:v>5.954373624720242</c:v>
                </c:pt>
                <c:pt idx="785">
                  <c:v>6.477134408235428</c:v>
                </c:pt>
                <c:pt idx="786">
                  <c:v>7.121499517238257</c:v>
                </c:pt>
                <c:pt idx="787">
                  <c:v>9.48118360246751</c:v>
                </c:pt>
                <c:pt idx="788">
                  <c:v>8.863639603104958</c:v>
                </c:pt>
                <c:pt idx="789">
                  <c:v>9.354074283060468</c:v>
                </c:pt>
                <c:pt idx="790">
                  <c:v>9.11308836636855</c:v>
                </c:pt>
                <c:pt idx="791">
                  <c:v>9.013924863763781</c:v>
                </c:pt>
                <c:pt idx="792">
                  <c:v>9.162769087692595</c:v>
                </c:pt>
                <c:pt idx="793">
                  <c:v>9.412993571993787</c:v>
                </c:pt>
                <c:pt idx="794">
                  <c:v>9.406818665913875</c:v>
                </c:pt>
                <c:pt idx="795">
                  <c:v>9.35972268183749</c:v>
                </c:pt>
                <c:pt idx="796">
                  <c:v>9.379158505368648</c:v>
                </c:pt>
                <c:pt idx="797">
                  <c:v>9.378795069961881</c:v>
                </c:pt>
                <c:pt idx="798">
                  <c:v>9.654120186145823</c:v>
                </c:pt>
                <c:pt idx="799">
                  <c:v>10.16477552448797</c:v>
                </c:pt>
                <c:pt idx="800">
                  <c:v>11.16050671621423</c:v>
                </c:pt>
                <c:pt idx="801">
                  <c:v>10.64719574674923</c:v>
                </c:pt>
                <c:pt idx="802">
                  <c:v>10.45038672552684</c:v>
                </c:pt>
                <c:pt idx="803">
                  <c:v>10.59340387352268</c:v>
                </c:pt>
                <c:pt idx="804">
                  <c:v>10.41172351281442</c:v>
                </c:pt>
                <c:pt idx="805">
                  <c:v>10.51399745138412</c:v>
                </c:pt>
                <c:pt idx="806">
                  <c:v>10.64579148556228</c:v>
                </c:pt>
                <c:pt idx="807">
                  <c:v>10.6937211331077</c:v>
                </c:pt>
                <c:pt idx="808">
                  <c:v>10.49415577729017</c:v>
                </c:pt>
                <c:pt idx="809">
                  <c:v>10.67022556281643</c:v>
                </c:pt>
                <c:pt idx="810">
                  <c:v>10.80643012884205</c:v>
                </c:pt>
                <c:pt idx="811">
                  <c:v>10.93469951562993</c:v>
                </c:pt>
                <c:pt idx="812">
                  <c:v>11.68821227653406</c:v>
                </c:pt>
                <c:pt idx="813">
                  <c:v>11.83478259492017</c:v>
                </c:pt>
                <c:pt idx="814">
                  <c:v>11.82329383765343</c:v>
                </c:pt>
                <c:pt idx="815">
                  <c:v>11.95908706440456</c:v>
                </c:pt>
                <c:pt idx="816">
                  <c:v>12.00867923845396</c:v>
                </c:pt>
                <c:pt idx="817">
                  <c:v>11.56248102948751</c:v>
                </c:pt>
                <c:pt idx="818">
                  <c:v>11.91440900693992</c:v>
                </c:pt>
                <c:pt idx="819">
                  <c:v>12.10444930413403</c:v>
                </c:pt>
                <c:pt idx="820">
                  <c:v>12.2320866408336</c:v>
                </c:pt>
                <c:pt idx="821">
                  <c:v>12.58826089140957</c:v>
                </c:pt>
                <c:pt idx="822">
                  <c:v>12.58538582338686</c:v>
                </c:pt>
                <c:pt idx="823">
                  <c:v>12.64724242910059</c:v>
                </c:pt>
                <c:pt idx="824">
                  <c:v>12.48463382466385</c:v>
                </c:pt>
                <c:pt idx="825">
                  <c:v>12.52571323472961</c:v>
                </c:pt>
                <c:pt idx="826">
                  <c:v>12.20428429496401</c:v>
                </c:pt>
                <c:pt idx="827">
                  <c:v>12.46670761428996</c:v>
                </c:pt>
                <c:pt idx="828">
                  <c:v>12.57961693475403</c:v>
                </c:pt>
                <c:pt idx="829">
                  <c:v>12.42346790457393</c:v>
                </c:pt>
                <c:pt idx="830">
                  <c:v>11.7812659905521</c:v>
                </c:pt>
                <c:pt idx="831">
                  <c:v>12.2947518642398</c:v>
                </c:pt>
                <c:pt idx="832">
                  <c:v>12.3849945523058</c:v>
                </c:pt>
                <c:pt idx="833">
                  <c:v>12.42708630523028</c:v>
                </c:pt>
                <c:pt idx="834">
                  <c:v>12.10296365507932</c:v>
                </c:pt>
                <c:pt idx="835">
                  <c:v>12.01394551979306</c:v>
                </c:pt>
                <c:pt idx="836">
                  <c:v>12.23684126727487</c:v>
                </c:pt>
                <c:pt idx="837">
                  <c:v>12.15631754370488</c:v>
                </c:pt>
                <c:pt idx="838">
                  <c:v>12.48428596200466</c:v>
                </c:pt>
                <c:pt idx="839">
                  <c:v>13.14982717486114</c:v>
                </c:pt>
                <c:pt idx="840">
                  <c:v>12.5114917192353</c:v>
                </c:pt>
                <c:pt idx="841">
                  <c:v>14.02646362530208</c:v>
                </c:pt>
                <c:pt idx="842">
                  <c:v>12.97501805747989</c:v>
                </c:pt>
                <c:pt idx="843">
                  <c:v>12.6866495979976</c:v>
                </c:pt>
                <c:pt idx="844">
                  <c:v>12.59919029973434</c:v>
                </c:pt>
                <c:pt idx="845">
                  <c:v>12.56084485216611</c:v>
                </c:pt>
                <c:pt idx="846">
                  <c:v>12.61024193848713</c:v>
                </c:pt>
                <c:pt idx="847">
                  <c:v>12.85968385116333</c:v>
                </c:pt>
                <c:pt idx="848">
                  <c:v>12.36734993548983</c:v>
                </c:pt>
                <c:pt idx="849">
                  <c:v>12.3643657890123</c:v>
                </c:pt>
                <c:pt idx="850">
                  <c:v>12.37329004471873</c:v>
                </c:pt>
                <c:pt idx="851">
                  <c:v>12.48612690421468</c:v>
                </c:pt>
                <c:pt idx="852">
                  <c:v>12.54353971540854</c:v>
                </c:pt>
                <c:pt idx="853">
                  <c:v>12.50420422264811</c:v>
                </c:pt>
                <c:pt idx="854">
                  <c:v>12.23742314324888</c:v>
                </c:pt>
                <c:pt idx="855">
                  <c:v>12.30169803729295</c:v>
                </c:pt>
                <c:pt idx="856">
                  <c:v>12.10166747023024</c:v>
                </c:pt>
                <c:pt idx="857">
                  <c:v>12.16698927445975</c:v>
                </c:pt>
                <c:pt idx="858">
                  <c:v>12.19329573143145</c:v>
                </c:pt>
                <c:pt idx="859">
                  <c:v>12.10943421199357</c:v>
                </c:pt>
                <c:pt idx="860">
                  <c:v>11.98337185851862</c:v>
                </c:pt>
                <c:pt idx="861">
                  <c:v>12.06432225061361</c:v>
                </c:pt>
                <c:pt idx="862">
                  <c:v>12.14915756395552</c:v>
                </c:pt>
                <c:pt idx="863">
                  <c:v>11.86098447590469</c:v>
                </c:pt>
                <c:pt idx="864">
                  <c:v>11.9905496636075</c:v>
                </c:pt>
                <c:pt idx="865">
                  <c:v>11.59541149982259</c:v>
                </c:pt>
                <c:pt idx="866">
                  <c:v>12.06324817131017</c:v>
                </c:pt>
                <c:pt idx="867">
                  <c:v>12.74175568366902</c:v>
                </c:pt>
                <c:pt idx="868">
                  <c:v>12.8594498001447</c:v>
                </c:pt>
                <c:pt idx="869">
                  <c:v>12.90762817740755</c:v>
                </c:pt>
                <c:pt idx="870">
                  <c:v>13.136644344092</c:v>
                </c:pt>
                <c:pt idx="871">
                  <c:v>13.15997933929616</c:v>
                </c:pt>
                <c:pt idx="872">
                  <c:v>13.21441933077043</c:v>
                </c:pt>
                <c:pt idx="873">
                  <c:v>13.61500319071976</c:v>
                </c:pt>
                <c:pt idx="874">
                  <c:v>13.43865315484056</c:v>
                </c:pt>
                <c:pt idx="875">
                  <c:v>13.38019354650172</c:v>
                </c:pt>
                <c:pt idx="876">
                  <c:v>13.32453702729386</c:v>
                </c:pt>
                <c:pt idx="877">
                  <c:v>13.36128553454318</c:v>
                </c:pt>
                <c:pt idx="878">
                  <c:v>12.82778554650486</c:v>
                </c:pt>
                <c:pt idx="879">
                  <c:v>13.54138932707652</c:v>
                </c:pt>
                <c:pt idx="880">
                  <c:v>13.42509151765773</c:v>
                </c:pt>
                <c:pt idx="881">
                  <c:v>12.9420048420446</c:v>
                </c:pt>
                <c:pt idx="882">
                  <c:v>12.2742297717536</c:v>
                </c:pt>
                <c:pt idx="883">
                  <c:v>12.47625320442306</c:v>
                </c:pt>
                <c:pt idx="884">
                  <c:v>12.68346480157458</c:v>
                </c:pt>
                <c:pt idx="885">
                  <c:v>12.84342194221682</c:v>
                </c:pt>
                <c:pt idx="886">
                  <c:v>12.75312068519385</c:v>
                </c:pt>
                <c:pt idx="887">
                  <c:v>12.77197083800166</c:v>
                </c:pt>
                <c:pt idx="888">
                  <c:v>12.9249417614053</c:v>
                </c:pt>
                <c:pt idx="889">
                  <c:v>12.71890014004571</c:v>
                </c:pt>
                <c:pt idx="890">
                  <c:v>12.8059156336901</c:v>
                </c:pt>
                <c:pt idx="891">
                  <c:v>12.12021741958008</c:v>
                </c:pt>
                <c:pt idx="892">
                  <c:v>13.2351403552717</c:v>
                </c:pt>
                <c:pt idx="893">
                  <c:v>13.41884654065776</c:v>
                </c:pt>
                <c:pt idx="894">
                  <c:v>13.39924157645875</c:v>
                </c:pt>
                <c:pt idx="895">
                  <c:v>13.3311681585206</c:v>
                </c:pt>
                <c:pt idx="896">
                  <c:v>13.36973709867731</c:v>
                </c:pt>
                <c:pt idx="897">
                  <c:v>13.60938968156118</c:v>
                </c:pt>
                <c:pt idx="898">
                  <c:v>13.53591314982079</c:v>
                </c:pt>
                <c:pt idx="899">
                  <c:v>13.56201741031489</c:v>
                </c:pt>
                <c:pt idx="900">
                  <c:v>13.4111969642808</c:v>
                </c:pt>
                <c:pt idx="901">
                  <c:v>13.56596517336927</c:v>
                </c:pt>
                <c:pt idx="902">
                  <c:v>13.98262813169619</c:v>
                </c:pt>
                <c:pt idx="903">
                  <c:v>14.5409843352385</c:v>
                </c:pt>
                <c:pt idx="904">
                  <c:v>14.8635387192063</c:v>
                </c:pt>
                <c:pt idx="905">
                  <c:v>15.63080657775868</c:v>
                </c:pt>
                <c:pt idx="906">
                  <c:v>16.32659865681097</c:v>
                </c:pt>
                <c:pt idx="907">
                  <c:v>16.44998262091475</c:v>
                </c:pt>
                <c:pt idx="908">
                  <c:v>17.87911976612866</c:v>
                </c:pt>
                <c:pt idx="909">
                  <c:v>19.55778256000821</c:v>
                </c:pt>
                <c:pt idx="910">
                  <c:v>21.47095910894308</c:v>
                </c:pt>
                <c:pt idx="911">
                  <c:v>22.96391031433666</c:v>
                </c:pt>
                <c:pt idx="912">
                  <c:v>24.66801646829213</c:v>
                </c:pt>
                <c:pt idx="913">
                  <c:v>25.81111037184187</c:v>
                </c:pt>
                <c:pt idx="914">
                  <c:v>27.06541589052142</c:v>
                </c:pt>
                <c:pt idx="915">
                  <c:v>27.87935488815249</c:v>
                </c:pt>
                <c:pt idx="916">
                  <c:v>29.64975590654244</c:v>
                </c:pt>
                <c:pt idx="917">
                  <c:v>30.02970660732444</c:v>
                </c:pt>
                <c:pt idx="918">
                  <c:v>31.041879144381</c:v>
                </c:pt>
                <c:pt idx="919">
                  <c:v>31.9182843318045</c:v>
                </c:pt>
                <c:pt idx="920">
                  <c:v>31.42154414305934</c:v>
                </c:pt>
                <c:pt idx="921">
                  <c:v>31.56871626565515</c:v>
                </c:pt>
                <c:pt idx="922">
                  <c:v>31.69473696565971</c:v>
                </c:pt>
                <c:pt idx="923">
                  <c:v>31.91758870210301</c:v>
                </c:pt>
                <c:pt idx="924">
                  <c:v>32.12679864722308</c:v>
                </c:pt>
                <c:pt idx="925">
                  <c:v>32.33995573418426</c:v>
                </c:pt>
                <c:pt idx="926">
                  <c:v>31.89812017727401</c:v>
                </c:pt>
                <c:pt idx="927">
                  <c:v>32.06715830069411</c:v>
                </c:pt>
                <c:pt idx="928">
                  <c:v>31.84364564742833</c:v>
                </c:pt>
                <c:pt idx="929">
                  <c:v>31.75571274896502</c:v>
                </c:pt>
                <c:pt idx="930">
                  <c:v>31.12076847622606</c:v>
                </c:pt>
                <c:pt idx="931">
                  <c:v>31.49216601869651</c:v>
                </c:pt>
                <c:pt idx="932">
                  <c:v>31.62157547069872</c:v>
                </c:pt>
                <c:pt idx="933">
                  <c:v>31.35900400177857</c:v>
                </c:pt>
                <c:pt idx="934">
                  <c:v>31.29472239209942</c:v>
                </c:pt>
                <c:pt idx="935">
                  <c:v>31.07941154939094</c:v>
                </c:pt>
                <c:pt idx="936">
                  <c:v>31.16015430677689</c:v>
                </c:pt>
                <c:pt idx="937">
                  <c:v>31.03581560652368</c:v>
                </c:pt>
                <c:pt idx="938">
                  <c:v>31.37855806924657</c:v>
                </c:pt>
                <c:pt idx="939">
                  <c:v>30.61161738083365</c:v>
                </c:pt>
                <c:pt idx="940">
                  <c:v>31.04185633671849</c:v>
                </c:pt>
                <c:pt idx="941">
                  <c:v>30.91982316503316</c:v>
                </c:pt>
                <c:pt idx="942">
                  <c:v>31.02754992979441</c:v>
                </c:pt>
                <c:pt idx="943">
                  <c:v>30.57452773037832</c:v>
                </c:pt>
                <c:pt idx="944">
                  <c:v>30.46002446744304</c:v>
                </c:pt>
                <c:pt idx="945">
                  <c:v>30.31445685841251</c:v>
                </c:pt>
                <c:pt idx="946">
                  <c:v>29.8070947555804</c:v>
                </c:pt>
                <c:pt idx="947">
                  <c:v>29.64740069061038</c:v>
                </c:pt>
                <c:pt idx="948">
                  <c:v>29.16324989634886</c:v>
                </c:pt>
                <c:pt idx="949">
                  <c:v>29.1713601994486</c:v>
                </c:pt>
                <c:pt idx="950">
                  <c:v>29.15558146259063</c:v>
                </c:pt>
                <c:pt idx="951">
                  <c:v>29.65631719860323</c:v>
                </c:pt>
                <c:pt idx="952">
                  <c:v>29.63462097236768</c:v>
                </c:pt>
                <c:pt idx="953">
                  <c:v>29.70044093237175</c:v>
                </c:pt>
                <c:pt idx="954">
                  <c:v>27.84237139287303</c:v>
                </c:pt>
                <c:pt idx="955">
                  <c:v>26.69820077570956</c:v>
                </c:pt>
                <c:pt idx="956">
                  <c:v>26.05178002496491</c:v>
                </c:pt>
                <c:pt idx="957">
                  <c:v>26.99021662970276</c:v>
                </c:pt>
                <c:pt idx="958">
                  <c:v>27.23581722489102</c:v>
                </c:pt>
                <c:pt idx="959">
                  <c:v>27.73393195634343</c:v>
                </c:pt>
                <c:pt idx="960">
                  <c:v>27.78968045202061</c:v>
                </c:pt>
                <c:pt idx="961">
                  <c:v>27.67809173299039</c:v>
                </c:pt>
                <c:pt idx="962">
                  <c:v>27.93515162703336</c:v>
                </c:pt>
                <c:pt idx="963">
                  <c:v>27.84647742313709</c:v>
                </c:pt>
                <c:pt idx="964">
                  <c:v>28.29714082578925</c:v>
                </c:pt>
                <c:pt idx="965">
                  <c:v>28.22068581903615</c:v>
                </c:pt>
                <c:pt idx="966">
                  <c:v>28.75144744697997</c:v>
                </c:pt>
                <c:pt idx="967">
                  <c:v>29.22136134839224</c:v>
                </c:pt>
                <c:pt idx="968">
                  <c:v>29.47489256853333</c:v>
                </c:pt>
                <c:pt idx="969">
                  <c:v>29.41181215649394</c:v>
                </c:pt>
                <c:pt idx="970">
                  <c:v>29.95335691385143</c:v>
                </c:pt>
                <c:pt idx="971">
                  <c:v>30.46283893982191</c:v>
                </c:pt>
                <c:pt idx="972">
                  <c:v>30.71044152364429</c:v>
                </c:pt>
                <c:pt idx="973">
                  <c:v>30.60252844812879</c:v>
                </c:pt>
                <c:pt idx="974">
                  <c:v>30.72525359574465</c:v>
                </c:pt>
                <c:pt idx="975">
                  <c:v>31.10265988216242</c:v>
                </c:pt>
                <c:pt idx="976">
                  <c:v>31.20352321353135</c:v>
                </c:pt>
                <c:pt idx="977">
                  <c:v>31.48203394707222</c:v>
                </c:pt>
                <c:pt idx="978">
                  <c:v>31.19270544605345</c:v>
                </c:pt>
                <c:pt idx="979">
                  <c:v>31.86287309288133</c:v>
                </c:pt>
                <c:pt idx="980">
                  <c:v>32.27642617875777</c:v>
                </c:pt>
                <c:pt idx="981">
                  <c:v>32.62150030191554</c:v>
                </c:pt>
                <c:pt idx="982">
                  <c:v>32.68853906571737</c:v>
                </c:pt>
                <c:pt idx="983">
                  <c:v>33.0289539493037</c:v>
                </c:pt>
                <c:pt idx="984">
                  <c:v>33.593060766737</c:v>
                </c:pt>
                <c:pt idx="985">
                  <c:v>33.8423871936792</c:v>
                </c:pt>
                <c:pt idx="986">
                  <c:v>34.4376269406074</c:v>
                </c:pt>
                <c:pt idx="987">
                  <c:v>34.40363132213774</c:v>
                </c:pt>
                <c:pt idx="988">
                  <c:v>34.91192874705741</c:v>
                </c:pt>
                <c:pt idx="989">
                  <c:v>34.95079063295267</c:v>
                </c:pt>
                <c:pt idx="990">
                  <c:v>35.63312370294588</c:v>
                </c:pt>
                <c:pt idx="991">
                  <c:v>34.61367970899251</c:v>
                </c:pt>
                <c:pt idx="992">
                  <c:v>35.22982550969689</c:v>
                </c:pt>
                <c:pt idx="993">
                  <c:v>35.41873318924846</c:v>
                </c:pt>
                <c:pt idx="994">
                  <c:v>35.19802733509401</c:v>
                </c:pt>
                <c:pt idx="995">
                  <c:v>34.5996887802668</c:v>
                </c:pt>
                <c:pt idx="996">
                  <c:v>34.72802546533536</c:v>
                </c:pt>
                <c:pt idx="997">
                  <c:v>34.77916995438144</c:v>
                </c:pt>
                <c:pt idx="998">
                  <c:v>34.28330647097392</c:v>
                </c:pt>
                <c:pt idx="999">
                  <c:v>34.59803399469622</c:v>
                </c:pt>
                <c:pt idx="1000">
                  <c:v>34.35944410322231</c:v>
                </c:pt>
                <c:pt idx="1001">
                  <c:v>34.59080320727577</c:v>
                </c:pt>
                <c:pt idx="1002">
                  <c:v>34.82724101892542</c:v>
                </c:pt>
                <c:pt idx="1003">
                  <c:v>35.02384451226231</c:v>
                </c:pt>
                <c:pt idx="1004">
                  <c:v>34.0892130571611</c:v>
                </c:pt>
                <c:pt idx="1005">
                  <c:v>34.06687838438154</c:v>
                </c:pt>
                <c:pt idx="1006">
                  <c:v>33.27336618597176</c:v>
                </c:pt>
                <c:pt idx="1007">
                  <c:v>32.31288232531924</c:v>
                </c:pt>
                <c:pt idx="1008">
                  <c:v>31.52153385164954</c:v>
                </c:pt>
                <c:pt idx="1009">
                  <c:v>31.62038864591801</c:v>
                </c:pt>
                <c:pt idx="1010">
                  <c:v>31.80906030427734</c:v>
                </c:pt>
                <c:pt idx="1011">
                  <c:v>31.60580480777579</c:v>
                </c:pt>
                <c:pt idx="1012">
                  <c:v>31.33613161907408</c:v>
                </c:pt>
                <c:pt idx="1013">
                  <c:v>30.48328060800389</c:v>
                </c:pt>
                <c:pt idx="1014">
                  <c:v>30.60556417403982</c:v>
                </c:pt>
                <c:pt idx="1015">
                  <c:v>30.21494839282903</c:v>
                </c:pt>
                <c:pt idx="1016">
                  <c:v>30.41754583330363</c:v>
                </c:pt>
                <c:pt idx="1017">
                  <c:v>30.04268383366026</c:v>
                </c:pt>
                <c:pt idx="1018">
                  <c:v>30.15038468972845</c:v>
                </c:pt>
                <c:pt idx="1019">
                  <c:v>30.25509529502078</c:v>
                </c:pt>
                <c:pt idx="1020">
                  <c:v>29.90238250858349</c:v>
                </c:pt>
                <c:pt idx="1021">
                  <c:v>29.35419717845796</c:v>
                </c:pt>
                <c:pt idx="1022">
                  <c:v>29.49632385292984</c:v>
                </c:pt>
                <c:pt idx="1023">
                  <c:v>29.60437783547206</c:v>
                </c:pt>
                <c:pt idx="1024">
                  <c:v>30.06717725933795</c:v>
                </c:pt>
                <c:pt idx="1025">
                  <c:v>30.07963044211551</c:v>
                </c:pt>
                <c:pt idx="1026">
                  <c:v>29.83666919008187</c:v>
                </c:pt>
                <c:pt idx="1027">
                  <c:v>29.94780917742811</c:v>
                </c:pt>
                <c:pt idx="1028">
                  <c:v>29.73485045330796</c:v>
                </c:pt>
                <c:pt idx="1029">
                  <c:v>29.89262546707227</c:v>
                </c:pt>
                <c:pt idx="1030">
                  <c:v>29.41814442574077</c:v>
                </c:pt>
                <c:pt idx="1031">
                  <c:v>29.62479047201091</c:v>
                </c:pt>
                <c:pt idx="1032">
                  <c:v>29.53780503121277</c:v>
                </c:pt>
                <c:pt idx="1033">
                  <c:v>29.53553305318526</c:v>
                </c:pt>
                <c:pt idx="1034">
                  <c:v>29.40900184427238</c:v>
                </c:pt>
                <c:pt idx="1035">
                  <c:v>29.31995968315865</c:v>
                </c:pt>
                <c:pt idx="1036">
                  <c:v>29.48637664418504</c:v>
                </c:pt>
                <c:pt idx="1037">
                  <c:v>29.44919093506161</c:v>
                </c:pt>
                <c:pt idx="1038">
                  <c:v>29.64756489288115</c:v>
                </c:pt>
                <c:pt idx="1039">
                  <c:v>29.0347234152772</c:v>
                </c:pt>
                <c:pt idx="1040">
                  <c:v>29.43815567159717</c:v>
                </c:pt>
                <c:pt idx="1041">
                  <c:v>29.53268004674342</c:v>
                </c:pt>
                <c:pt idx="1042">
                  <c:v>29.5786507212604</c:v>
                </c:pt>
                <c:pt idx="1043">
                  <c:v>28.67740430722653</c:v>
                </c:pt>
                <c:pt idx="1044">
                  <c:v>28.93746278099345</c:v>
                </c:pt>
                <c:pt idx="1045">
                  <c:v>29.13906292173013</c:v>
                </c:pt>
                <c:pt idx="1046">
                  <c:v>28.98522998505299</c:v>
                </c:pt>
                <c:pt idx="1047">
                  <c:v>28.75534322413037</c:v>
                </c:pt>
                <c:pt idx="1048">
                  <c:v>28.62221639087235</c:v>
                </c:pt>
                <c:pt idx="1049">
                  <c:v>28.97469070249316</c:v>
                </c:pt>
                <c:pt idx="1050">
                  <c:v>28.87196412612302</c:v>
                </c:pt>
                <c:pt idx="1051">
                  <c:v>28.6718961256165</c:v>
                </c:pt>
                <c:pt idx="1052">
                  <c:v>28.13544455958741</c:v>
                </c:pt>
                <c:pt idx="1053">
                  <c:v>28.2176546305269</c:v>
                </c:pt>
                <c:pt idx="1054">
                  <c:v>28.1318466088743</c:v>
                </c:pt>
                <c:pt idx="1055">
                  <c:v>27.86036919083879</c:v>
                </c:pt>
                <c:pt idx="1056">
                  <c:v>27.86883723223649</c:v>
                </c:pt>
                <c:pt idx="1057">
                  <c:v>27.48223154976574</c:v>
                </c:pt>
                <c:pt idx="1058">
                  <c:v>27.39694879883698</c:v>
                </c:pt>
                <c:pt idx="1059">
                  <c:v>27.45664073832072</c:v>
                </c:pt>
                <c:pt idx="1060">
                  <c:v>27.2935808407308</c:v>
                </c:pt>
                <c:pt idx="1061">
                  <c:v>27.2533882728121</c:v>
                </c:pt>
                <c:pt idx="1062">
                  <c:v>27.44943922637987</c:v>
                </c:pt>
                <c:pt idx="1063">
                  <c:v>27.33903045722788</c:v>
                </c:pt>
                <c:pt idx="1064">
                  <c:v>27.44690051269172</c:v>
                </c:pt>
                <c:pt idx="1065">
                  <c:v>26.85185144273085</c:v>
                </c:pt>
                <c:pt idx="1066">
                  <c:v>26.81600394058317</c:v>
                </c:pt>
                <c:pt idx="1067">
                  <c:v>26.60562871646581</c:v>
                </c:pt>
                <c:pt idx="1068">
                  <c:v>26.86295130182645</c:v>
                </c:pt>
                <c:pt idx="1069">
                  <c:v>26.39044861770082</c:v>
                </c:pt>
                <c:pt idx="1070">
                  <c:v>26.60629492492451</c:v>
                </c:pt>
                <c:pt idx="1071">
                  <c:v>26.56247728635732</c:v>
                </c:pt>
                <c:pt idx="1072">
                  <c:v>26.30565664394253</c:v>
                </c:pt>
                <c:pt idx="1073">
                  <c:v>25.89112288408254</c:v>
                </c:pt>
                <c:pt idx="1074">
                  <c:v>25.53359125656834</c:v>
                </c:pt>
                <c:pt idx="1075">
                  <c:v>25.75171834278269</c:v>
                </c:pt>
                <c:pt idx="1076">
                  <c:v>25.379887718101</c:v>
                </c:pt>
                <c:pt idx="1077">
                  <c:v>25.44947070431222</c:v>
                </c:pt>
                <c:pt idx="1078">
                  <c:v>25.23351608987119</c:v>
                </c:pt>
                <c:pt idx="1079">
                  <c:v>25.42527773122159</c:v>
                </c:pt>
                <c:pt idx="1080">
                  <c:v>25.43225889361816</c:v>
                </c:pt>
                <c:pt idx="1081">
                  <c:v>25.37367551585831</c:v>
                </c:pt>
                <c:pt idx="1082">
                  <c:v>24.95131567045563</c:v>
                </c:pt>
                <c:pt idx="1083">
                  <c:v>24.91248687354358</c:v>
                </c:pt>
                <c:pt idx="1084">
                  <c:v>24.88805229998287</c:v>
                </c:pt>
                <c:pt idx="1085">
                  <c:v>24.81812360793252</c:v>
                </c:pt>
                <c:pt idx="1086">
                  <c:v>24.61439015217772</c:v>
                </c:pt>
                <c:pt idx="1087">
                  <c:v>24.30732165306026</c:v>
                </c:pt>
                <c:pt idx="1088">
                  <c:v>24.56788773037108</c:v>
                </c:pt>
                <c:pt idx="1089">
                  <c:v>24.3146371752178</c:v>
                </c:pt>
                <c:pt idx="1090">
                  <c:v>24.24872098997317</c:v>
                </c:pt>
                <c:pt idx="1091">
                  <c:v>23.15454012066489</c:v>
                </c:pt>
                <c:pt idx="1092">
                  <c:v>23.45177697304794</c:v>
                </c:pt>
                <c:pt idx="1093">
                  <c:v>23.40912085803479</c:v>
                </c:pt>
                <c:pt idx="1094">
                  <c:v>23.43079884062621</c:v>
                </c:pt>
                <c:pt idx="1095">
                  <c:v>22.78403445377221</c:v>
                </c:pt>
                <c:pt idx="1096">
                  <c:v>22.9011139660813</c:v>
                </c:pt>
                <c:pt idx="1097">
                  <c:v>22.85980708496468</c:v>
                </c:pt>
                <c:pt idx="1098">
                  <c:v>22.53654078921354</c:v>
                </c:pt>
                <c:pt idx="1099">
                  <c:v>22.25972727432606</c:v>
                </c:pt>
                <c:pt idx="1100">
                  <c:v>21.99973910007268</c:v>
                </c:pt>
                <c:pt idx="1101">
                  <c:v>22.13595424783032</c:v>
                </c:pt>
                <c:pt idx="1102">
                  <c:v>22.04585101232582</c:v>
                </c:pt>
                <c:pt idx="1103">
                  <c:v>22.16778119505063</c:v>
                </c:pt>
                <c:pt idx="1104">
                  <c:v>21.78733491692594</c:v>
                </c:pt>
                <c:pt idx="1105">
                  <c:v>21.90496225995716</c:v>
                </c:pt>
                <c:pt idx="1106">
                  <c:v>21.96021312294292</c:v>
                </c:pt>
                <c:pt idx="1107">
                  <c:v>21.94570346175806</c:v>
                </c:pt>
                <c:pt idx="1108">
                  <c:v>21.77718822908262</c:v>
                </c:pt>
                <c:pt idx="1109">
                  <c:v>21.76244809989607</c:v>
                </c:pt>
                <c:pt idx="1110">
                  <c:v>21.77719284977187</c:v>
                </c:pt>
                <c:pt idx="1111">
                  <c:v>21.84486583793864</c:v>
                </c:pt>
                <c:pt idx="1112">
                  <c:v>21.86189930842696</c:v>
                </c:pt>
                <c:pt idx="1113">
                  <c:v>21.62661906943351</c:v>
                </c:pt>
                <c:pt idx="1114">
                  <c:v>21.82121849026218</c:v>
                </c:pt>
                <c:pt idx="1115">
                  <c:v>21.76781598199847</c:v>
                </c:pt>
                <c:pt idx="1116">
                  <c:v>21.91255686530369</c:v>
                </c:pt>
                <c:pt idx="1117">
                  <c:v>21.5157925229569</c:v>
                </c:pt>
                <c:pt idx="1118">
                  <c:v>21.77065938284989</c:v>
                </c:pt>
                <c:pt idx="1119">
                  <c:v>21.78503276523056</c:v>
                </c:pt>
                <c:pt idx="1120">
                  <c:v>21.82600184336863</c:v>
                </c:pt>
                <c:pt idx="1121">
                  <c:v>21.61526754003201</c:v>
                </c:pt>
                <c:pt idx="1122">
                  <c:v>21.61825840195395</c:v>
                </c:pt>
                <c:pt idx="1123">
                  <c:v>21.61379786798254</c:v>
                </c:pt>
                <c:pt idx="1124">
                  <c:v>21.43389282524409</c:v>
                </c:pt>
                <c:pt idx="1125">
                  <c:v>21.38768750607243</c:v>
                </c:pt>
                <c:pt idx="1126">
                  <c:v>21.12517300410933</c:v>
                </c:pt>
                <c:pt idx="1127">
                  <c:v>21.37987938862248</c:v>
                </c:pt>
                <c:pt idx="1128">
                  <c:v>20.87377319036856</c:v>
                </c:pt>
                <c:pt idx="1129">
                  <c:v>21.0149474896109</c:v>
                </c:pt>
                <c:pt idx="1130">
                  <c:v>20.68019399443695</c:v>
                </c:pt>
                <c:pt idx="1131">
                  <c:v>20.82561657776759</c:v>
                </c:pt>
                <c:pt idx="1132">
                  <c:v>20.88220357988931</c:v>
                </c:pt>
                <c:pt idx="1133">
                  <c:v>20.8739851294908</c:v>
                </c:pt>
                <c:pt idx="1134">
                  <c:v>20.74839735736212</c:v>
                </c:pt>
                <c:pt idx="1135">
                  <c:v>20.73132073475857</c:v>
                </c:pt>
                <c:pt idx="1136">
                  <c:v>20.7967527235211</c:v>
                </c:pt>
                <c:pt idx="1137">
                  <c:v>20.68543423523049</c:v>
                </c:pt>
                <c:pt idx="1138">
                  <c:v>20.63506767754902</c:v>
                </c:pt>
                <c:pt idx="1139">
                  <c:v>20.20976945468075</c:v>
                </c:pt>
                <c:pt idx="1140">
                  <c:v>20.54984037732409</c:v>
                </c:pt>
                <c:pt idx="1141">
                  <c:v>20.48714555912207</c:v>
                </c:pt>
                <c:pt idx="1142">
                  <c:v>20.31653379807871</c:v>
                </c:pt>
                <c:pt idx="1143">
                  <c:v>19.80833840110454</c:v>
                </c:pt>
                <c:pt idx="1144">
                  <c:v>20.0730010810325</c:v>
                </c:pt>
                <c:pt idx="1145">
                  <c:v>20.14227906253162</c:v>
                </c:pt>
                <c:pt idx="1146">
                  <c:v>20.17011529588538</c:v>
                </c:pt>
                <c:pt idx="1147">
                  <c:v>20.02667006621287</c:v>
                </c:pt>
                <c:pt idx="1148">
                  <c:v>19.75354270674663</c:v>
                </c:pt>
                <c:pt idx="1149">
                  <c:v>19.87967945824999</c:v>
                </c:pt>
                <c:pt idx="1150">
                  <c:v>19.75557723859573</c:v>
                </c:pt>
                <c:pt idx="1151">
                  <c:v>19.86043910189513</c:v>
                </c:pt>
                <c:pt idx="1152">
                  <c:v>19.32573635112172</c:v>
                </c:pt>
                <c:pt idx="1153">
                  <c:v>19.61297450591825</c:v>
                </c:pt>
                <c:pt idx="1154">
                  <c:v>19.5123758731374</c:v>
                </c:pt>
                <c:pt idx="1155">
                  <c:v>19.6264110313709</c:v>
                </c:pt>
                <c:pt idx="1156">
                  <c:v>19.57141320107837</c:v>
                </c:pt>
                <c:pt idx="1157">
                  <c:v>19.56831655647835</c:v>
                </c:pt>
                <c:pt idx="1158">
                  <c:v>19.72878298579823</c:v>
                </c:pt>
                <c:pt idx="1159">
                  <c:v>19.74848468916229</c:v>
                </c:pt>
                <c:pt idx="1160">
                  <c:v>19.8051566506757</c:v>
                </c:pt>
                <c:pt idx="1161">
                  <c:v>19.49806870814575</c:v>
                </c:pt>
                <c:pt idx="1162">
                  <c:v>19.6221815227829</c:v>
                </c:pt>
                <c:pt idx="1163">
                  <c:v>19.66954368250203</c:v>
                </c:pt>
                <c:pt idx="1164">
                  <c:v>19.8154691685423</c:v>
                </c:pt>
                <c:pt idx="1165">
                  <c:v>19.44846893225235</c:v>
                </c:pt>
                <c:pt idx="1166">
                  <c:v>19.72950052818165</c:v>
                </c:pt>
                <c:pt idx="1167">
                  <c:v>19.69470068350436</c:v>
                </c:pt>
                <c:pt idx="1168">
                  <c:v>19.93830834685975</c:v>
                </c:pt>
                <c:pt idx="1169">
                  <c:v>19.81242368407948</c:v>
                </c:pt>
                <c:pt idx="1170">
                  <c:v>19.95006912690853</c:v>
                </c:pt>
                <c:pt idx="1171">
                  <c:v>20.29900013218006</c:v>
                </c:pt>
                <c:pt idx="1172">
                  <c:v>20.32210294658386</c:v>
                </c:pt>
                <c:pt idx="1173">
                  <c:v>20.22822602567793</c:v>
                </c:pt>
                <c:pt idx="1174">
                  <c:v>20.17187885390569</c:v>
                </c:pt>
                <c:pt idx="1175">
                  <c:v>20.31416765016104</c:v>
                </c:pt>
                <c:pt idx="1176">
                  <c:v>20.28599161737078</c:v>
                </c:pt>
                <c:pt idx="1177">
                  <c:v>20.31400266962577</c:v>
                </c:pt>
                <c:pt idx="1178">
                  <c:v>19.88745903504152</c:v>
                </c:pt>
                <c:pt idx="1179">
                  <c:v>20.24904277055614</c:v>
                </c:pt>
                <c:pt idx="1180">
                  <c:v>20.21521098619683</c:v>
                </c:pt>
                <c:pt idx="1181">
                  <c:v>20.31322143300205</c:v>
                </c:pt>
                <c:pt idx="1182">
                  <c:v>20.05750019452565</c:v>
                </c:pt>
                <c:pt idx="1183">
                  <c:v>20.22591107833788</c:v>
                </c:pt>
                <c:pt idx="1184">
                  <c:v>20.30776082376103</c:v>
                </c:pt>
                <c:pt idx="1185">
                  <c:v>20.30780163680146</c:v>
                </c:pt>
                <c:pt idx="1186">
                  <c:v>20.34845600182752</c:v>
                </c:pt>
                <c:pt idx="1187">
                  <c:v>20.25493155654978</c:v>
                </c:pt>
                <c:pt idx="1188">
                  <c:v>20.34862154901937</c:v>
                </c:pt>
                <c:pt idx="1189">
                  <c:v>20.28636149151201</c:v>
                </c:pt>
                <c:pt idx="1190">
                  <c:v>20.42268875762186</c:v>
                </c:pt>
                <c:pt idx="1191">
                  <c:v>19.46290730543757</c:v>
                </c:pt>
                <c:pt idx="1192">
                  <c:v>19.69796080618953</c:v>
                </c:pt>
                <c:pt idx="1193">
                  <c:v>19.77379106764648</c:v>
                </c:pt>
                <c:pt idx="1194">
                  <c:v>19.8032895760063</c:v>
                </c:pt>
                <c:pt idx="1195">
                  <c:v>19.77556500160479</c:v>
                </c:pt>
                <c:pt idx="1196">
                  <c:v>19.68248447510816</c:v>
                </c:pt>
                <c:pt idx="1197">
                  <c:v>18.35829988185731</c:v>
                </c:pt>
                <c:pt idx="1198">
                  <c:v>19.87472782482351</c:v>
                </c:pt>
                <c:pt idx="1199">
                  <c:v>19.8612665565364</c:v>
                </c:pt>
                <c:pt idx="1200">
                  <c:v>19.79991561427353</c:v>
                </c:pt>
                <c:pt idx="1201">
                  <c:v>20.09762339939121</c:v>
                </c:pt>
                <c:pt idx="1202">
                  <c:v>19.96595995057442</c:v>
                </c:pt>
                <c:pt idx="1203">
                  <c:v>20.13742850626393</c:v>
                </c:pt>
                <c:pt idx="1204">
                  <c:v>19.83924579118743</c:v>
                </c:pt>
                <c:pt idx="1205">
                  <c:v>20.03352079098503</c:v>
                </c:pt>
                <c:pt idx="1206">
                  <c:v>19.94873423143088</c:v>
                </c:pt>
                <c:pt idx="1207">
                  <c:v>19.97996249025554</c:v>
                </c:pt>
                <c:pt idx="1208">
                  <c:v>20.00954583981422</c:v>
                </c:pt>
                <c:pt idx="1209">
                  <c:v>19.91617081076983</c:v>
                </c:pt>
                <c:pt idx="1210">
                  <c:v>20.06929187749475</c:v>
                </c:pt>
                <c:pt idx="1211">
                  <c:v>20.04124219644789</c:v>
                </c:pt>
                <c:pt idx="1212">
                  <c:v>20.11509469768735</c:v>
                </c:pt>
                <c:pt idx="1213">
                  <c:v>19.71850537064651</c:v>
                </c:pt>
                <c:pt idx="1214">
                  <c:v>20.01896168717948</c:v>
                </c:pt>
                <c:pt idx="1215">
                  <c:v>19.86044017108383</c:v>
                </c:pt>
                <c:pt idx="1216">
                  <c:v>19.93539694066533</c:v>
                </c:pt>
                <c:pt idx="1217">
                  <c:v>19.54956659154157</c:v>
                </c:pt>
                <c:pt idx="1218">
                  <c:v>19.85364449686753</c:v>
                </c:pt>
                <c:pt idx="1219">
                  <c:v>19.87486966882413</c:v>
                </c:pt>
                <c:pt idx="1220">
                  <c:v>19.87669698051948</c:v>
                </c:pt>
                <c:pt idx="1221">
                  <c:v>19.61210331999453</c:v>
                </c:pt>
                <c:pt idx="1222">
                  <c:v>17.82690840665916</c:v>
                </c:pt>
                <c:pt idx="1223">
                  <c:v>17.89605343378516</c:v>
                </c:pt>
                <c:pt idx="1224">
                  <c:v>17.88287025642031</c:v>
                </c:pt>
                <c:pt idx="1225">
                  <c:v>17.92355188474413</c:v>
                </c:pt>
                <c:pt idx="1226">
                  <c:v>17.85213353679819</c:v>
                </c:pt>
                <c:pt idx="1227">
                  <c:v>17.94159847931148</c:v>
                </c:pt>
                <c:pt idx="1228">
                  <c:v>17.90520520264677</c:v>
                </c:pt>
                <c:pt idx="1229">
                  <c:v>17.97693497015033</c:v>
                </c:pt>
                <c:pt idx="1230">
                  <c:v>17.76881780602538</c:v>
                </c:pt>
                <c:pt idx="1231">
                  <c:v>17.92068312908953</c:v>
                </c:pt>
                <c:pt idx="1232">
                  <c:v>17.9653693606482</c:v>
                </c:pt>
                <c:pt idx="1233">
                  <c:v>17.92577235576829</c:v>
                </c:pt>
                <c:pt idx="1234">
                  <c:v>17.810041734574</c:v>
                </c:pt>
                <c:pt idx="1235">
                  <c:v>17.86593989971999</c:v>
                </c:pt>
                <c:pt idx="1236">
                  <c:v>17.92588640158183</c:v>
                </c:pt>
                <c:pt idx="1237">
                  <c:v>17.94153194035833</c:v>
                </c:pt>
                <c:pt idx="1238">
                  <c:v>17.99356628502611</c:v>
                </c:pt>
                <c:pt idx="1239">
                  <c:v>17.89555630949723</c:v>
                </c:pt>
                <c:pt idx="1240">
                  <c:v>17.99517263368549</c:v>
                </c:pt>
                <c:pt idx="1241">
                  <c:v>17.97901109987079</c:v>
                </c:pt>
                <c:pt idx="1242">
                  <c:v>18.00472319269344</c:v>
                </c:pt>
                <c:pt idx="1243">
                  <c:v>17.71394209661241</c:v>
                </c:pt>
                <c:pt idx="1244">
                  <c:v>17.76941381999065</c:v>
                </c:pt>
                <c:pt idx="1245">
                  <c:v>17.65384158840681</c:v>
                </c:pt>
                <c:pt idx="1246">
                  <c:v>17.46705598989805</c:v>
                </c:pt>
                <c:pt idx="1247">
                  <c:v>17.4236545657013</c:v>
                </c:pt>
                <c:pt idx="1248">
                  <c:v>17.09097906873906</c:v>
                </c:pt>
                <c:pt idx="1249">
                  <c:v>17.17333283680098</c:v>
                </c:pt>
                <c:pt idx="1250">
                  <c:v>17.10655291898533</c:v>
                </c:pt>
                <c:pt idx="1251">
                  <c:v>17.1634246347656</c:v>
                </c:pt>
                <c:pt idx="1252">
                  <c:v>16.76332655416343</c:v>
                </c:pt>
                <c:pt idx="1253">
                  <c:v>16.85231047505623</c:v>
                </c:pt>
                <c:pt idx="1254">
                  <c:v>16.76597813216588</c:v>
                </c:pt>
                <c:pt idx="1255">
                  <c:v>16.71245618220382</c:v>
                </c:pt>
                <c:pt idx="1256">
                  <c:v>16.47217006529533</c:v>
                </c:pt>
                <c:pt idx="1257">
                  <c:v>16.46840573469695</c:v>
                </c:pt>
                <c:pt idx="1258">
                  <c:v>16.52977676164227</c:v>
                </c:pt>
                <c:pt idx="1259">
                  <c:v>16.37967166871912</c:v>
                </c:pt>
                <c:pt idx="1260">
                  <c:v>16.4345229106421</c:v>
                </c:pt>
                <c:pt idx="1261">
                  <c:v>16.27078256675805</c:v>
                </c:pt>
                <c:pt idx="1262">
                  <c:v>16.39853764785459</c:v>
                </c:pt>
                <c:pt idx="1263">
                  <c:v>16.34888234299793</c:v>
                </c:pt>
                <c:pt idx="1264">
                  <c:v>16.27390755687551</c:v>
                </c:pt>
                <c:pt idx="1265">
                  <c:v>16.17293254803819</c:v>
                </c:pt>
                <c:pt idx="1266">
                  <c:v>16.23938049532607</c:v>
                </c:pt>
                <c:pt idx="1267">
                  <c:v>16.09884254771107</c:v>
                </c:pt>
                <c:pt idx="1268">
                  <c:v>16.18620107916635</c:v>
                </c:pt>
                <c:pt idx="1269">
                  <c:v>15.94842072060938</c:v>
                </c:pt>
                <c:pt idx="1270">
                  <c:v>16.01699915904999</c:v>
                </c:pt>
                <c:pt idx="1271">
                  <c:v>15.91453547207549</c:v>
                </c:pt>
                <c:pt idx="1272">
                  <c:v>15.81608809978339</c:v>
                </c:pt>
                <c:pt idx="1273">
                  <c:v>15.58941633177586</c:v>
                </c:pt>
                <c:pt idx="1274">
                  <c:v>15.41647538985146</c:v>
                </c:pt>
                <c:pt idx="1275">
                  <c:v>15.35659156574688</c:v>
                </c:pt>
                <c:pt idx="1276">
                  <c:v>15.26665492101726</c:v>
                </c:pt>
                <c:pt idx="1277">
                  <c:v>15.25116934861233</c:v>
                </c:pt>
                <c:pt idx="1278">
                  <c:v>15.1036315715655</c:v>
                </c:pt>
                <c:pt idx="1279">
                  <c:v>15.11347447373262</c:v>
                </c:pt>
                <c:pt idx="1280">
                  <c:v>15.15237115196882</c:v>
                </c:pt>
                <c:pt idx="1281">
                  <c:v>15.05550864274503</c:v>
                </c:pt>
                <c:pt idx="1282">
                  <c:v>14.84290979071735</c:v>
                </c:pt>
                <c:pt idx="1283">
                  <c:v>14.93030314394009</c:v>
                </c:pt>
                <c:pt idx="1284">
                  <c:v>14.87912128938847</c:v>
                </c:pt>
                <c:pt idx="1285">
                  <c:v>14.88992409961662</c:v>
                </c:pt>
                <c:pt idx="1286">
                  <c:v>14.61956610434646</c:v>
                </c:pt>
                <c:pt idx="1287">
                  <c:v>14.47941286444467</c:v>
                </c:pt>
                <c:pt idx="1288">
                  <c:v>14.35150573150304</c:v>
                </c:pt>
                <c:pt idx="1289">
                  <c:v>14.05107820028238</c:v>
                </c:pt>
                <c:pt idx="1290">
                  <c:v>14.01591019587508</c:v>
                </c:pt>
                <c:pt idx="1291">
                  <c:v>13.76902587940728</c:v>
                </c:pt>
                <c:pt idx="1292">
                  <c:v>13.70257503250824</c:v>
                </c:pt>
                <c:pt idx="1293">
                  <c:v>13.62102981560494</c:v>
                </c:pt>
                <c:pt idx="1294">
                  <c:v>14.33769458298607</c:v>
                </c:pt>
                <c:pt idx="1295">
                  <c:v>15.15477208217651</c:v>
                </c:pt>
                <c:pt idx="1296">
                  <c:v>15.14768559764504</c:v>
                </c:pt>
                <c:pt idx="1297">
                  <c:v>15.07172511945048</c:v>
                </c:pt>
                <c:pt idx="1298">
                  <c:v>14.9462705783886</c:v>
                </c:pt>
                <c:pt idx="1299">
                  <c:v>14.83664003411965</c:v>
                </c:pt>
                <c:pt idx="1300">
                  <c:v>14.60731214165164</c:v>
                </c:pt>
                <c:pt idx="1301">
                  <c:v>14.62353143104128</c:v>
                </c:pt>
                <c:pt idx="1302">
                  <c:v>14.49026760154726</c:v>
                </c:pt>
                <c:pt idx="1303">
                  <c:v>14.43958231917141</c:v>
                </c:pt>
                <c:pt idx="1304">
                  <c:v>13.94475006795208</c:v>
                </c:pt>
                <c:pt idx="1305">
                  <c:v>13.90461874525868</c:v>
                </c:pt>
                <c:pt idx="1306">
                  <c:v>13.66177043926865</c:v>
                </c:pt>
                <c:pt idx="1307">
                  <c:v>13.48986519757487</c:v>
                </c:pt>
                <c:pt idx="1308">
                  <c:v>13.37302308269557</c:v>
                </c:pt>
                <c:pt idx="1309">
                  <c:v>13.1941034018754</c:v>
                </c:pt>
                <c:pt idx="1310">
                  <c:v>13.18622563808871</c:v>
                </c:pt>
                <c:pt idx="1311">
                  <c:v>13.00493678450194</c:v>
                </c:pt>
                <c:pt idx="1312">
                  <c:v>13.03167393202816</c:v>
                </c:pt>
                <c:pt idx="1313">
                  <c:v>12.91265429383142</c:v>
                </c:pt>
                <c:pt idx="1314">
                  <c:v>12.92306087183333</c:v>
                </c:pt>
                <c:pt idx="1315">
                  <c:v>12.88715247756985</c:v>
                </c:pt>
                <c:pt idx="1316">
                  <c:v>12.87844973049699</c:v>
                </c:pt>
                <c:pt idx="1317">
                  <c:v>12.71575089104498</c:v>
                </c:pt>
                <c:pt idx="1318">
                  <c:v>12.78665344817735</c:v>
                </c:pt>
                <c:pt idx="1319">
                  <c:v>12.80098279336505</c:v>
                </c:pt>
                <c:pt idx="1320">
                  <c:v>12.72248439906551</c:v>
                </c:pt>
                <c:pt idx="1321">
                  <c:v>12.61522679827849</c:v>
                </c:pt>
                <c:pt idx="1322">
                  <c:v>12.56933198164702</c:v>
                </c:pt>
                <c:pt idx="1323">
                  <c:v>12.51485692756008</c:v>
                </c:pt>
                <c:pt idx="1324">
                  <c:v>12.5091052484569</c:v>
                </c:pt>
                <c:pt idx="1325">
                  <c:v>12.490138278538</c:v>
                </c:pt>
                <c:pt idx="1326">
                  <c:v>12.30401069986842</c:v>
                </c:pt>
                <c:pt idx="1327">
                  <c:v>12.32257191426533</c:v>
                </c:pt>
                <c:pt idx="1328">
                  <c:v>12.2585257238358</c:v>
                </c:pt>
                <c:pt idx="1329">
                  <c:v>12.28798882866631</c:v>
                </c:pt>
                <c:pt idx="1330">
                  <c:v>12.08124696817624</c:v>
                </c:pt>
                <c:pt idx="1331">
                  <c:v>12.08209947353961</c:v>
                </c:pt>
                <c:pt idx="1332">
                  <c:v>12.05142542190473</c:v>
                </c:pt>
                <c:pt idx="1333">
                  <c:v>11.96692400023537</c:v>
                </c:pt>
                <c:pt idx="1334">
                  <c:v>11.78489727012297</c:v>
                </c:pt>
                <c:pt idx="1335">
                  <c:v>11.59888518252252</c:v>
                </c:pt>
                <c:pt idx="1336">
                  <c:v>11.61287814391377</c:v>
                </c:pt>
                <c:pt idx="1337">
                  <c:v>11.40114087356526</c:v>
                </c:pt>
                <c:pt idx="1338">
                  <c:v>11.36542314922678</c:v>
                </c:pt>
                <c:pt idx="1339">
                  <c:v>11.24891152103758</c:v>
                </c:pt>
                <c:pt idx="1340">
                  <c:v>11.26735741430003</c:v>
                </c:pt>
                <c:pt idx="1341">
                  <c:v>11.22840841527912</c:v>
                </c:pt>
                <c:pt idx="1342">
                  <c:v>11.1996501723382</c:v>
                </c:pt>
                <c:pt idx="1343">
                  <c:v>11.0575766792731</c:v>
                </c:pt>
                <c:pt idx="1344">
                  <c:v>11.07128720176295</c:v>
                </c:pt>
                <c:pt idx="1345">
                  <c:v>11.03061556078412</c:v>
                </c:pt>
                <c:pt idx="1346">
                  <c:v>10.96183528220915</c:v>
                </c:pt>
                <c:pt idx="1347">
                  <c:v>10.90945573130606</c:v>
                </c:pt>
                <c:pt idx="1348">
                  <c:v>10.80323873426314</c:v>
                </c:pt>
                <c:pt idx="1349">
                  <c:v>10.83420001145925</c:v>
                </c:pt>
                <c:pt idx="1350">
                  <c:v>10.71589529036933</c:v>
                </c:pt>
                <c:pt idx="1351">
                  <c:v>10.62283387240086</c:v>
                </c:pt>
                <c:pt idx="1352">
                  <c:v>10.36351118802666</c:v>
                </c:pt>
                <c:pt idx="1353">
                  <c:v>10.33586712009887</c:v>
                </c:pt>
                <c:pt idx="1354">
                  <c:v>10.20800740465613</c:v>
                </c:pt>
                <c:pt idx="1355">
                  <c:v>10.20836056527815</c:v>
                </c:pt>
                <c:pt idx="1356">
                  <c:v>9.782724648308423</c:v>
                </c:pt>
                <c:pt idx="1357">
                  <c:v>9.682158090683458</c:v>
                </c:pt>
                <c:pt idx="1358">
                  <c:v>9.591274716177985</c:v>
                </c:pt>
                <c:pt idx="1359">
                  <c:v>9.55379004865322</c:v>
                </c:pt>
                <c:pt idx="1360">
                  <c:v>9.490049634510775</c:v>
                </c:pt>
                <c:pt idx="1361">
                  <c:v>9.393548209512124</c:v>
                </c:pt>
                <c:pt idx="1362">
                  <c:v>9.436350345795731</c:v>
                </c:pt>
                <c:pt idx="1363">
                  <c:v>9.38918657686361</c:v>
                </c:pt>
                <c:pt idx="1364">
                  <c:v>9.415710765022943</c:v>
                </c:pt>
                <c:pt idx="1365">
                  <c:v>9.320984163801114</c:v>
                </c:pt>
                <c:pt idx="1366">
                  <c:v>9.330927511112545</c:v>
                </c:pt>
                <c:pt idx="1367">
                  <c:v>9.366935246090587</c:v>
                </c:pt>
                <c:pt idx="1368">
                  <c:v>9.375824076383024</c:v>
                </c:pt>
                <c:pt idx="1369">
                  <c:v>9.348383313078003</c:v>
                </c:pt>
                <c:pt idx="1370">
                  <c:v>9.334025945609138</c:v>
                </c:pt>
                <c:pt idx="1371">
                  <c:v>9.30347191890061</c:v>
                </c:pt>
                <c:pt idx="1372">
                  <c:v>9.270873260146027</c:v>
                </c:pt>
                <c:pt idx="1373">
                  <c:v>9.248185327858353</c:v>
                </c:pt>
                <c:pt idx="1374">
                  <c:v>9.203433380833067</c:v>
                </c:pt>
                <c:pt idx="1375">
                  <c:v>9.283523728242047</c:v>
                </c:pt>
                <c:pt idx="1376">
                  <c:v>9.273748828361766</c:v>
                </c:pt>
                <c:pt idx="1377">
                  <c:v>9.299032770309207</c:v>
                </c:pt>
                <c:pt idx="1378">
                  <c:v>9.150329042748891</c:v>
                </c:pt>
                <c:pt idx="1379">
                  <c:v>9.231845449751832</c:v>
                </c:pt>
                <c:pt idx="1380">
                  <c:v>9.221071700386984</c:v>
                </c:pt>
                <c:pt idx="1381">
                  <c:v>9.250919882230677</c:v>
                </c:pt>
                <c:pt idx="1382">
                  <c:v>9.142639279576266</c:v>
                </c:pt>
                <c:pt idx="1383">
                  <c:v>9.144011503510612</c:v>
                </c:pt>
                <c:pt idx="1384">
                  <c:v>9.189142818027077</c:v>
                </c:pt>
                <c:pt idx="1385">
                  <c:v>9.178979552657866</c:v>
                </c:pt>
                <c:pt idx="1386">
                  <c:v>9.16983614706501</c:v>
                </c:pt>
                <c:pt idx="1387">
                  <c:v>9.083212683377155</c:v>
                </c:pt>
                <c:pt idx="1388">
                  <c:v>9.17509081936825</c:v>
                </c:pt>
                <c:pt idx="1389">
                  <c:v>9.159283380956071</c:v>
                </c:pt>
                <c:pt idx="1390">
                  <c:v>9.184156659064432</c:v>
                </c:pt>
                <c:pt idx="1391">
                  <c:v>9.086700670616897</c:v>
                </c:pt>
                <c:pt idx="1392">
                  <c:v>9.15307852256799</c:v>
                </c:pt>
                <c:pt idx="1393">
                  <c:v>9.174410966985268</c:v>
                </c:pt>
                <c:pt idx="1394">
                  <c:v>9.183221005202157</c:v>
                </c:pt>
                <c:pt idx="1395">
                  <c:v>9.12923156456161</c:v>
                </c:pt>
                <c:pt idx="1396">
                  <c:v>9.13675582878671</c:v>
                </c:pt>
                <c:pt idx="1397">
                  <c:v>9.148728816363679</c:v>
                </c:pt>
                <c:pt idx="1398">
                  <c:v>9.169628256611885</c:v>
                </c:pt>
                <c:pt idx="1399">
                  <c:v>9.17087651089991</c:v>
                </c:pt>
                <c:pt idx="1400">
                  <c:v>9.02299187720039</c:v>
                </c:pt>
                <c:pt idx="1401">
                  <c:v>9.126196651173457</c:v>
                </c:pt>
                <c:pt idx="1402">
                  <c:v>9.055648183279254</c:v>
                </c:pt>
                <c:pt idx="1403">
                  <c:v>9.106570811332876</c:v>
                </c:pt>
                <c:pt idx="1404">
                  <c:v>8.896502889438803</c:v>
                </c:pt>
                <c:pt idx="1405">
                  <c:v>9.012602003520283</c:v>
                </c:pt>
                <c:pt idx="1406">
                  <c:v>9.039365545055821</c:v>
                </c:pt>
                <c:pt idx="1407">
                  <c:v>9.076445396190104</c:v>
                </c:pt>
                <c:pt idx="1408">
                  <c:v>9.067278785133267</c:v>
                </c:pt>
                <c:pt idx="1409">
                  <c:v>8.95195373592929</c:v>
                </c:pt>
                <c:pt idx="1410">
                  <c:v>9.033328021395103</c:v>
                </c:pt>
                <c:pt idx="1411">
                  <c:v>9.048949634501733</c:v>
                </c:pt>
                <c:pt idx="1412">
                  <c:v>9.07416510701208</c:v>
                </c:pt>
                <c:pt idx="1413">
                  <c:v>9.0733222949392</c:v>
                </c:pt>
                <c:pt idx="1414">
                  <c:v>9.173994644260444</c:v>
                </c:pt>
                <c:pt idx="1415">
                  <c:v>9.21497771159693</c:v>
                </c:pt>
              </c:numCache>
            </c:numRef>
          </c:val>
        </c:ser>
        <c:ser>
          <c:idx val="4"/>
          <c:order val="4"/>
          <c:tx>
            <c:strRef>
              <c:f>'Asset Composition'!$M$3</c:f>
              <c:strCache>
                <c:ptCount val="1"/>
                <c:pt idx="0">
                  <c:v>Other assets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25400"/>
          </c:spPr>
          <c:cat>
            <c:numRef>
              <c:f>'Asset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'Asset Composition'!$M$4:$M$1419</c:f>
              <c:numCache>
                <c:formatCode>0.00</c:formatCode>
                <c:ptCount val="1416"/>
                <c:pt idx="0">
                  <c:v>0.0501703363840135</c:v>
                </c:pt>
                <c:pt idx="1">
                  <c:v>0.0611070373086239</c:v>
                </c:pt>
                <c:pt idx="2">
                  <c:v>0.112785809494515</c:v>
                </c:pt>
                <c:pt idx="3">
                  <c:v>0.725201485635432</c:v>
                </c:pt>
                <c:pt idx="4">
                  <c:v>0.985221674876847</c:v>
                </c:pt>
                <c:pt idx="5">
                  <c:v>1.77228608341339</c:v>
                </c:pt>
                <c:pt idx="6">
                  <c:v>4.348843235772592</c:v>
                </c:pt>
                <c:pt idx="7">
                  <c:v>9.108913648055523</c:v>
                </c:pt>
                <c:pt idx="8">
                  <c:v>10.42989182020747</c:v>
                </c:pt>
                <c:pt idx="9">
                  <c:v>10.5067347917173</c:v>
                </c:pt>
                <c:pt idx="10">
                  <c:v>9.620360383014486</c:v>
                </c:pt>
                <c:pt idx="11">
                  <c:v>7.18444312031382</c:v>
                </c:pt>
                <c:pt idx="12">
                  <c:v>6.853997575548732</c:v>
                </c:pt>
                <c:pt idx="13">
                  <c:v>6.721008166541074</c:v>
                </c:pt>
                <c:pt idx="14">
                  <c:v>8.39952612492577</c:v>
                </c:pt>
                <c:pt idx="15">
                  <c:v>8.47900907200392</c:v>
                </c:pt>
                <c:pt idx="16">
                  <c:v>8.55213486267901</c:v>
                </c:pt>
                <c:pt idx="17">
                  <c:v>8.998112137246721</c:v>
                </c:pt>
                <c:pt idx="18">
                  <c:v>8.890162689707121</c:v>
                </c:pt>
                <c:pt idx="19">
                  <c:v>10.14354940325135</c:v>
                </c:pt>
                <c:pt idx="20">
                  <c:v>8.535049794394497</c:v>
                </c:pt>
                <c:pt idx="21">
                  <c:v>9.34553416241914</c:v>
                </c:pt>
                <c:pt idx="22">
                  <c:v>10.24139651735984</c:v>
                </c:pt>
                <c:pt idx="23">
                  <c:v>11.35145553979684</c:v>
                </c:pt>
                <c:pt idx="24">
                  <c:v>11.29487417368933</c:v>
                </c:pt>
                <c:pt idx="25">
                  <c:v>12.85786832520627</c:v>
                </c:pt>
                <c:pt idx="26">
                  <c:v>11.26342854935802</c:v>
                </c:pt>
                <c:pt idx="27">
                  <c:v>12.13611771923153</c:v>
                </c:pt>
                <c:pt idx="28">
                  <c:v>10.61418450428075</c:v>
                </c:pt>
                <c:pt idx="29">
                  <c:v>10.0258294930255</c:v>
                </c:pt>
                <c:pt idx="30">
                  <c:v>8.66661806123744</c:v>
                </c:pt>
                <c:pt idx="31">
                  <c:v>9.029875005243068</c:v>
                </c:pt>
                <c:pt idx="32">
                  <c:v>9.144539553210125</c:v>
                </c:pt>
                <c:pt idx="33">
                  <c:v>8.778363762257552</c:v>
                </c:pt>
                <c:pt idx="34">
                  <c:v>9.414805995465888</c:v>
                </c:pt>
                <c:pt idx="35">
                  <c:v>9.24957498457551</c:v>
                </c:pt>
                <c:pt idx="36">
                  <c:v>10.63991173631223</c:v>
                </c:pt>
                <c:pt idx="37">
                  <c:v>11.107667119684</c:v>
                </c:pt>
                <c:pt idx="38">
                  <c:v>10.55142734951352</c:v>
                </c:pt>
                <c:pt idx="39">
                  <c:v>11.21008816423858</c:v>
                </c:pt>
                <c:pt idx="40">
                  <c:v>12.8854334676127</c:v>
                </c:pt>
                <c:pt idx="41">
                  <c:v>12.56586843311682</c:v>
                </c:pt>
                <c:pt idx="42">
                  <c:v>12.16300629616777</c:v>
                </c:pt>
                <c:pt idx="43">
                  <c:v>12.02398889184319</c:v>
                </c:pt>
                <c:pt idx="44">
                  <c:v>12.16112042135504</c:v>
                </c:pt>
                <c:pt idx="45">
                  <c:v>13.91492990183098</c:v>
                </c:pt>
                <c:pt idx="46">
                  <c:v>12.88648100777064</c:v>
                </c:pt>
                <c:pt idx="47">
                  <c:v>13.22450176977532</c:v>
                </c:pt>
                <c:pt idx="48">
                  <c:v>13.21982798915584</c:v>
                </c:pt>
                <c:pt idx="49">
                  <c:v>13.23755497719508</c:v>
                </c:pt>
                <c:pt idx="50">
                  <c:v>12.19659871648807</c:v>
                </c:pt>
                <c:pt idx="51">
                  <c:v>13.84785025280597</c:v>
                </c:pt>
                <c:pt idx="52">
                  <c:v>13.9473857130442</c:v>
                </c:pt>
                <c:pt idx="53">
                  <c:v>13.42764483601254</c:v>
                </c:pt>
                <c:pt idx="54">
                  <c:v>12.82885451799596</c:v>
                </c:pt>
                <c:pt idx="55">
                  <c:v>13.56475056682287</c:v>
                </c:pt>
                <c:pt idx="56">
                  <c:v>12.3022588477669</c:v>
                </c:pt>
                <c:pt idx="57">
                  <c:v>13.09534481915535</c:v>
                </c:pt>
                <c:pt idx="58">
                  <c:v>12.51125002545255</c:v>
                </c:pt>
                <c:pt idx="59">
                  <c:v>11.91535744269035</c:v>
                </c:pt>
                <c:pt idx="60">
                  <c:v>14.22970611471318</c:v>
                </c:pt>
                <c:pt idx="61">
                  <c:v>15.50791471585642</c:v>
                </c:pt>
                <c:pt idx="62">
                  <c:v>15.03099831971725</c:v>
                </c:pt>
                <c:pt idx="63">
                  <c:v>15.89347797749792</c:v>
                </c:pt>
                <c:pt idx="64">
                  <c:v>15.53849270348815</c:v>
                </c:pt>
                <c:pt idx="65">
                  <c:v>14.4684241616639</c:v>
                </c:pt>
                <c:pt idx="66">
                  <c:v>14.38578383641675</c:v>
                </c:pt>
                <c:pt idx="67">
                  <c:v>15.91106850243331</c:v>
                </c:pt>
                <c:pt idx="68">
                  <c:v>14.43670393209949</c:v>
                </c:pt>
                <c:pt idx="69">
                  <c:v>15.12975261115627</c:v>
                </c:pt>
                <c:pt idx="70">
                  <c:v>14.13533635975985</c:v>
                </c:pt>
                <c:pt idx="71">
                  <c:v>14.5665349546396</c:v>
                </c:pt>
                <c:pt idx="72">
                  <c:v>14.39728643502551</c:v>
                </c:pt>
                <c:pt idx="73">
                  <c:v>14.92065116843334</c:v>
                </c:pt>
                <c:pt idx="74">
                  <c:v>15.1458417916249</c:v>
                </c:pt>
                <c:pt idx="75">
                  <c:v>14.95819180771118</c:v>
                </c:pt>
                <c:pt idx="76">
                  <c:v>16.53319231339905</c:v>
                </c:pt>
                <c:pt idx="77">
                  <c:v>16.33699992281525</c:v>
                </c:pt>
                <c:pt idx="78">
                  <c:v>16.95969709925383</c:v>
                </c:pt>
                <c:pt idx="79">
                  <c:v>16.63688391560605</c:v>
                </c:pt>
                <c:pt idx="80">
                  <c:v>14.77989445790931</c:v>
                </c:pt>
                <c:pt idx="81">
                  <c:v>12.05636948839568</c:v>
                </c:pt>
                <c:pt idx="82">
                  <c:v>12.34978599992975</c:v>
                </c:pt>
                <c:pt idx="83">
                  <c:v>11.40067738614492</c:v>
                </c:pt>
                <c:pt idx="84">
                  <c:v>11.41502535374434</c:v>
                </c:pt>
                <c:pt idx="85">
                  <c:v>11.50454389336007</c:v>
                </c:pt>
                <c:pt idx="86">
                  <c:v>12.02753385059619</c:v>
                </c:pt>
                <c:pt idx="87">
                  <c:v>10.58232535699558</c:v>
                </c:pt>
                <c:pt idx="88">
                  <c:v>10.74834577053764</c:v>
                </c:pt>
                <c:pt idx="89">
                  <c:v>11.7993002549698</c:v>
                </c:pt>
                <c:pt idx="90">
                  <c:v>11.251164458357</c:v>
                </c:pt>
                <c:pt idx="91">
                  <c:v>11.61003087186175</c:v>
                </c:pt>
                <c:pt idx="92">
                  <c:v>11.99144979803114</c:v>
                </c:pt>
                <c:pt idx="93">
                  <c:v>13.38981432395679</c:v>
                </c:pt>
                <c:pt idx="94">
                  <c:v>11.55290755207922</c:v>
                </c:pt>
                <c:pt idx="95">
                  <c:v>12.12201828139586</c:v>
                </c:pt>
                <c:pt idx="96">
                  <c:v>12.41631721336518</c:v>
                </c:pt>
                <c:pt idx="97">
                  <c:v>12.27769340061731</c:v>
                </c:pt>
                <c:pt idx="98">
                  <c:v>11.72682768609955</c:v>
                </c:pt>
                <c:pt idx="99">
                  <c:v>12.52732067064315</c:v>
                </c:pt>
                <c:pt idx="100">
                  <c:v>12.84959072305593</c:v>
                </c:pt>
                <c:pt idx="101">
                  <c:v>12.90989900727344</c:v>
                </c:pt>
                <c:pt idx="102">
                  <c:v>12.30948400894811</c:v>
                </c:pt>
                <c:pt idx="103">
                  <c:v>11.72217050262234</c:v>
                </c:pt>
                <c:pt idx="104">
                  <c:v>13.7951411048404</c:v>
                </c:pt>
                <c:pt idx="105">
                  <c:v>11.42274100073463</c:v>
                </c:pt>
                <c:pt idx="106">
                  <c:v>11.3577062102819</c:v>
                </c:pt>
                <c:pt idx="107">
                  <c:v>10.04604957808857</c:v>
                </c:pt>
                <c:pt idx="108">
                  <c:v>11.24902334657129</c:v>
                </c:pt>
                <c:pt idx="109">
                  <c:v>11.06067469622682</c:v>
                </c:pt>
                <c:pt idx="110">
                  <c:v>10.91709991591016</c:v>
                </c:pt>
                <c:pt idx="111">
                  <c:v>21.71329033148218</c:v>
                </c:pt>
                <c:pt idx="112">
                  <c:v>19.67117975341855</c:v>
                </c:pt>
                <c:pt idx="113">
                  <c:v>21.10446458780227</c:v>
                </c:pt>
                <c:pt idx="114">
                  <c:v>19.9511765120173</c:v>
                </c:pt>
                <c:pt idx="115">
                  <c:v>21.65895116843596</c:v>
                </c:pt>
                <c:pt idx="116">
                  <c:v>21.4044687748543</c:v>
                </c:pt>
                <c:pt idx="117">
                  <c:v>22.4047908799685</c:v>
                </c:pt>
                <c:pt idx="118">
                  <c:v>20.84097137979063</c:v>
                </c:pt>
                <c:pt idx="119">
                  <c:v>22.51447267691831</c:v>
                </c:pt>
                <c:pt idx="120">
                  <c:v>19.52675646958614</c:v>
                </c:pt>
                <c:pt idx="121">
                  <c:v>21.64799103399821</c:v>
                </c:pt>
                <c:pt idx="122">
                  <c:v>20.73600529904641</c:v>
                </c:pt>
                <c:pt idx="123">
                  <c:v>19.19571778497069</c:v>
                </c:pt>
                <c:pt idx="124">
                  <c:v>19.01733815362067</c:v>
                </c:pt>
                <c:pt idx="125">
                  <c:v>21.57380171775702</c:v>
                </c:pt>
                <c:pt idx="126">
                  <c:v>21.32386921025109</c:v>
                </c:pt>
                <c:pt idx="127">
                  <c:v>24.10655057840598</c:v>
                </c:pt>
                <c:pt idx="128">
                  <c:v>21.76476825232659</c:v>
                </c:pt>
                <c:pt idx="129">
                  <c:v>29.54740555856039</c:v>
                </c:pt>
                <c:pt idx="130">
                  <c:v>28.36667465623927</c:v>
                </c:pt>
                <c:pt idx="131">
                  <c:v>31.92260104312633</c:v>
                </c:pt>
                <c:pt idx="132">
                  <c:v>22.24915704284563</c:v>
                </c:pt>
                <c:pt idx="133">
                  <c:v>27.2031503736251</c:v>
                </c:pt>
                <c:pt idx="134">
                  <c:v>22.33168571657168</c:v>
                </c:pt>
                <c:pt idx="135">
                  <c:v>10.08875588730383</c:v>
                </c:pt>
                <c:pt idx="136">
                  <c:v>12.11431131717105</c:v>
                </c:pt>
                <c:pt idx="137">
                  <c:v>13.50365824876092</c:v>
                </c:pt>
                <c:pt idx="138">
                  <c:v>12.74606104714212</c:v>
                </c:pt>
                <c:pt idx="139">
                  <c:v>11.87912428572239</c:v>
                </c:pt>
                <c:pt idx="140">
                  <c:v>9.730476930711242</c:v>
                </c:pt>
                <c:pt idx="141">
                  <c:v>10.21019353056678</c:v>
                </c:pt>
                <c:pt idx="142">
                  <c:v>10.37614239162525</c:v>
                </c:pt>
                <c:pt idx="143">
                  <c:v>12.0089804837042</c:v>
                </c:pt>
                <c:pt idx="144">
                  <c:v>10.62899147485933</c:v>
                </c:pt>
                <c:pt idx="145">
                  <c:v>13.23564490733251</c:v>
                </c:pt>
                <c:pt idx="146">
                  <c:v>11.08933568675008</c:v>
                </c:pt>
                <c:pt idx="147">
                  <c:v>11.15406675396568</c:v>
                </c:pt>
                <c:pt idx="148">
                  <c:v>11.26354776029592</c:v>
                </c:pt>
                <c:pt idx="149">
                  <c:v>10.95448371877316</c:v>
                </c:pt>
                <c:pt idx="150">
                  <c:v>10.17303801257629</c:v>
                </c:pt>
                <c:pt idx="151">
                  <c:v>14.06016514706278</c:v>
                </c:pt>
                <c:pt idx="152">
                  <c:v>14.98299930428488</c:v>
                </c:pt>
                <c:pt idx="153">
                  <c:v>11.49743015743376</c:v>
                </c:pt>
                <c:pt idx="154">
                  <c:v>12.33407335715813</c:v>
                </c:pt>
                <c:pt idx="155">
                  <c:v>10.54141933952995</c:v>
                </c:pt>
                <c:pt idx="156">
                  <c:v>15.00222745539612</c:v>
                </c:pt>
                <c:pt idx="157">
                  <c:v>10.81309008737775</c:v>
                </c:pt>
                <c:pt idx="158">
                  <c:v>12.16245072617198</c:v>
                </c:pt>
                <c:pt idx="159">
                  <c:v>11.37047460287637</c:v>
                </c:pt>
                <c:pt idx="160">
                  <c:v>11.3736956712314</c:v>
                </c:pt>
                <c:pt idx="161">
                  <c:v>11.74900316771854</c:v>
                </c:pt>
                <c:pt idx="162">
                  <c:v>10.26902793028886</c:v>
                </c:pt>
                <c:pt idx="163">
                  <c:v>11.30487786937726</c:v>
                </c:pt>
                <c:pt idx="164">
                  <c:v>10.9801035722107</c:v>
                </c:pt>
                <c:pt idx="165">
                  <c:v>13.05941073126842</c:v>
                </c:pt>
                <c:pt idx="166">
                  <c:v>11.41701439558273</c:v>
                </c:pt>
                <c:pt idx="167">
                  <c:v>11.69232716513703</c:v>
                </c:pt>
                <c:pt idx="168">
                  <c:v>9.264731632962574</c:v>
                </c:pt>
                <c:pt idx="169">
                  <c:v>12.07601239729182</c:v>
                </c:pt>
                <c:pt idx="170">
                  <c:v>9.934631510483073</c:v>
                </c:pt>
                <c:pt idx="171">
                  <c:v>11.84011913721204</c:v>
                </c:pt>
                <c:pt idx="172">
                  <c:v>10.60084032719446</c:v>
                </c:pt>
                <c:pt idx="173">
                  <c:v>11.25455808326124</c:v>
                </c:pt>
                <c:pt idx="174">
                  <c:v>11.22258803341957</c:v>
                </c:pt>
                <c:pt idx="175">
                  <c:v>10.84912176028676</c:v>
                </c:pt>
                <c:pt idx="176">
                  <c:v>10.43562385772702</c:v>
                </c:pt>
                <c:pt idx="177">
                  <c:v>11.0877310857382</c:v>
                </c:pt>
                <c:pt idx="178">
                  <c:v>11.19158943272166</c:v>
                </c:pt>
                <c:pt idx="179">
                  <c:v>11.00285154446276</c:v>
                </c:pt>
                <c:pt idx="180">
                  <c:v>10.71041534961865</c:v>
                </c:pt>
                <c:pt idx="181">
                  <c:v>12.14156678802755</c:v>
                </c:pt>
                <c:pt idx="182">
                  <c:v>10.76261593847024</c:v>
                </c:pt>
                <c:pt idx="183">
                  <c:v>9.85088289608995</c:v>
                </c:pt>
                <c:pt idx="184">
                  <c:v>11.12055448552749</c:v>
                </c:pt>
                <c:pt idx="185">
                  <c:v>10.88071971275719</c:v>
                </c:pt>
                <c:pt idx="186">
                  <c:v>13.29014048067504</c:v>
                </c:pt>
                <c:pt idx="187">
                  <c:v>15.36974885280974</c:v>
                </c:pt>
                <c:pt idx="188">
                  <c:v>13.45111337859521</c:v>
                </c:pt>
                <c:pt idx="189">
                  <c:v>16.81858936412537</c:v>
                </c:pt>
                <c:pt idx="190">
                  <c:v>15.81447217660638</c:v>
                </c:pt>
                <c:pt idx="191">
                  <c:v>16.06126752889138</c:v>
                </c:pt>
                <c:pt idx="192">
                  <c:v>13.72345004793054</c:v>
                </c:pt>
                <c:pt idx="193">
                  <c:v>13.1995861402716</c:v>
                </c:pt>
                <c:pt idx="194">
                  <c:v>14.09728651939966</c:v>
                </c:pt>
                <c:pt idx="195">
                  <c:v>14.97379775145296</c:v>
                </c:pt>
                <c:pt idx="196">
                  <c:v>14.10883863456643</c:v>
                </c:pt>
                <c:pt idx="197">
                  <c:v>13.32414778876913</c:v>
                </c:pt>
                <c:pt idx="198">
                  <c:v>14.38287864596229</c:v>
                </c:pt>
                <c:pt idx="199">
                  <c:v>15.12442217496605</c:v>
                </c:pt>
                <c:pt idx="200">
                  <c:v>14.16717053478002</c:v>
                </c:pt>
                <c:pt idx="201">
                  <c:v>13.80084462983355</c:v>
                </c:pt>
                <c:pt idx="202">
                  <c:v>14.69957664082805</c:v>
                </c:pt>
                <c:pt idx="203">
                  <c:v>14.77270414241567</c:v>
                </c:pt>
                <c:pt idx="204">
                  <c:v>16.21293659997914</c:v>
                </c:pt>
                <c:pt idx="205">
                  <c:v>16.64871551391301</c:v>
                </c:pt>
                <c:pt idx="206">
                  <c:v>13.95827568419873</c:v>
                </c:pt>
                <c:pt idx="207">
                  <c:v>13.91410755441942</c:v>
                </c:pt>
                <c:pt idx="208">
                  <c:v>14.37315307342955</c:v>
                </c:pt>
                <c:pt idx="209">
                  <c:v>16.2416441183272</c:v>
                </c:pt>
                <c:pt idx="210">
                  <c:v>14.67346989059455</c:v>
                </c:pt>
                <c:pt idx="211">
                  <c:v>13.10481979155723</c:v>
                </c:pt>
                <c:pt idx="212">
                  <c:v>14.21122023696956</c:v>
                </c:pt>
                <c:pt idx="213">
                  <c:v>16.1402869140608</c:v>
                </c:pt>
                <c:pt idx="214">
                  <c:v>14.99648704586262</c:v>
                </c:pt>
                <c:pt idx="215">
                  <c:v>16.24508973739034</c:v>
                </c:pt>
                <c:pt idx="216">
                  <c:v>14.37208823769102</c:v>
                </c:pt>
                <c:pt idx="217">
                  <c:v>16.23860920540261</c:v>
                </c:pt>
                <c:pt idx="218">
                  <c:v>14.45118688991162</c:v>
                </c:pt>
                <c:pt idx="219">
                  <c:v>14.15672401240898</c:v>
                </c:pt>
                <c:pt idx="220">
                  <c:v>13.0798100436264</c:v>
                </c:pt>
                <c:pt idx="221">
                  <c:v>14.01351576120102</c:v>
                </c:pt>
                <c:pt idx="222">
                  <c:v>12.87000370805555</c:v>
                </c:pt>
                <c:pt idx="223">
                  <c:v>13.03104286447402</c:v>
                </c:pt>
                <c:pt idx="224">
                  <c:v>12.0614877869132</c:v>
                </c:pt>
                <c:pt idx="225">
                  <c:v>13.47217111617948</c:v>
                </c:pt>
                <c:pt idx="226">
                  <c:v>15.29175525851761</c:v>
                </c:pt>
                <c:pt idx="227">
                  <c:v>13.08090665875324</c:v>
                </c:pt>
                <c:pt idx="228">
                  <c:v>12.86342706277986</c:v>
                </c:pt>
                <c:pt idx="229">
                  <c:v>12.54181496383022</c:v>
                </c:pt>
                <c:pt idx="230">
                  <c:v>13.00245815778012</c:v>
                </c:pt>
                <c:pt idx="231">
                  <c:v>12.5205442471634</c:v>
                </c:pt>
                <c:pt idx="232">
                  <c:v>12.85395982743851</c:v>
                </c:pt>
                <c:pt idx="233">
                  <c:v>12.39581838955731</c:v>
                </c:pt>
                <c:pt idx="234">
                  <c:v>13.59308766170923</c:v>
                </c:pt>
                <c:pt idx="235">
                  <c:v>13.34279115629598</c:v>
                </c:pt>
                <c:pt idx="236">
                  <c:v>12.48872323853745</c:v>
                </c:pt>
                <c:pt idx="237">
                  <c:v>13.05072513508922</c:v>
                </c:pt>
                <c:pt idx="238">
                  <c:v>15.81790763623631</c:v>
                </c:pt>
                <c:pt idx="239">
                  <c:v>16.12090661631946</c:v>
                </c:pt>
                <c:pt idx="240">
                  <c:v>13.57004376695345</c:v>
                </c:pt>
                <c:pt idx="241">
                  <c:v>14.28098057423898</c:v>
                </c:pt>
                <c:pt idx="242">
                  <c:v>14.09905571512386</c:v>
                </c:pt>
                <c:pt idx="243">
                  <c:v>16.15266318521257</c:v>
                </c:pt>
                <c:pt idx="244">
                  <c:v>13.46887868915511</c:v>
                </c:pt>
                <c:pt idx="245">
                  <c:v>14.29847782189315</c:v>
                </c:pt>
                <c:pt idx="246">
                  <c:v>15.1500807019649</c:v>
                </c:pt>
                <c:pt idx="247">
                  <c:v>17.29910818794538</c:v>
                </c:pt>
                <c:pt idx="248">
                  <c:v>16.51366911972162</c:v>
                </c:pt>
                <c:pt idx="249">
                  <c:v>15.65322874839698</c:v>
                </c:pt>
                <c:pt idx="250">
                  <c:v>17.34044223723129</c:v>
                </c:pt>
                <c:pt idx="251">
                  <c:v>18.74497898112764</c:v>
                </c:pt>
                <c:pt idx="252">
                  <c:v>20.65520945786848</c:v>
                </c:pt>
                <c:pt idx="253">
                  <c:v>16.71369646779323</c:v>
                </c:pt>
                <c:pt idx="254">
                  <c:v>16.31988275602887</c:v>
                </c:pt>
                <c:pt idx="255">
                  <c:v>16.02287635100459</c:v>
                </c:pt>
                <c:pt idx="256">
                  <c:v>19.49692720258262</c:v>
                </c:pt>
                <c:pt idx="257">
                  <c:v>16.37276610935519</c:v>
                </c:pt>
                <c:pt idx="258">
                  <c:v>15.31475529957517</c:v>
                </c:pt>
                <c:pt idx="259">
                  <c:v>15.96671997495398</c:v>
                </c:pt>
                <c:pt idx="260">
                  <c:v>17.19092951673442</c:v>
                </c:pt>
                <c:pt idx="261">
                  <c:v>16.84133759758183</c:v>
                </c:pt>
                <c:pt idx="262">
                  <c:v>16.78374187264578</c:v>
                </c:pt>
                <c:pt idx="263">
                  <c:v>15.79467725671351</c:v>
                </c:pt>
                <c:pt idx="264">
                  <c:v>16.52393533553891</c:v>
                </c:pt>
                <c:pt idx="265">
                  <c:v>18.92260134138654</c:v>
                </c:pt>
                <c:pt idx="266">
                  <c:v>17.5387388560971</c:v>
                </c:pt>
                <c:pt idx="267">
                  <c:v>18.46545788880535</c:v>
                </c:pt>
                <c:pt idx="268">
                  <c:v>17.08547931922505</c:v>
                </c:pt>
                <c:pt idx="269">
                  <c:v>18.26466102697417</c:v>
                </c:pt>
                <c:pt idx="270">
                  <c:v>17.02498498399238</c:v>
                </c:pt>
                <c:pt idx="271">
                  <c:v>15.82520250519721</c:v>
                </c:pt>
                <c:pt idx="272">
                  <c:v>15.31013452944492</c:v>
                </c:pt>
                <c:pt idx="273">
                  <c:v>17.17752719607024</c:v>
                </c:pt>
                <c:pt idx="274">
                  <c:v>16.84119119781565</c:v>
                </c:pt>
                <c:pt idx="275">
                  <c:v>16.42535108712796</c:v>
                </c:pt>
                <c:pt idx="276">
                  <c:v>14.55793151220787</c:v>
                </c:pt>
                <c:pt idx="277">
                  <c:v>14.30107259789747</c:v>
                </c:pt>
                <c:pt idx="278">
                  <c:v>16.0444646238043</c:v>
                </c:pt>
                <c:pt idx="279">
                  <c:v>13.22115205751011</c:v>
                </c:pt>
                <c:pt idx="280">
                  <c:v>14.05719284766146</c:v>
                </c:pt>
                <c:pt idx="281">
                  <c:v>13.57975250631523</c:v>
                </c:pt>
                <c:pt idx="282">
                  <c:v>15.86293598091677</c:v>
                </c:pt>
                <c:pt idx="283">
                  <c:v>13.88223449145224</c:v>
                </c:pt>
                <c:pt idx="284">
                  <c:v>12.29442289330724</c:v>
                </c:pt>
                <c:pt idx="285">
                  <c:v>12.20970859222243</c:v>
                </c:pt>
                <c:pt idx="286">
                  <c:v>13.52664720466351</c:v>
                </c:pt>
                <c:pt idx="287">
                  <c:v>12.90210692750323</c:v>
                </c:pt>
                <c:pt idx="288">
                  <c:v>12.71468384159206</c:v>
                </c:pt>
                <c:pt idx="289">
                  <c:v>13.23447355172916</c:v>
                </c:pt>
                <c:pt idx="290">
                  <c:v>13.08734620647108</c:v>
                </c:pt>
                <c:pt idx="291">
                  <c:v>15.98240981560633</c:v>
                </c:pt>
                <c:pt idx="292">
                  <c:v>12.88674872376687</c:v>
                </c:pt>
                <c:pt idx="293">
                  <c:v>13.15548369537774</c:v>
                </c:pt>
                <c:pt idx="294">
                  <c:v>13.38856466674015</c:v>
                </c:pt>
                <c:pt idx="295">
                  <c:v>14.84063268512312</c:v>
                </c:pt>
                <c:pt idx="296">
                  <c:v>13.21609237934896</c:v>
                </c:pt>
                <c:pt idx="297">
                  <c:v>12.29640982441065</c:v>
                </c:pt>
                <c:pt idx="298">
                  <c:v>12.56801069038802</c:v>
                </c:pt>
                <c:pt idx="299">
                  <c:v>13.43101872868245</c:v>
                </c:pt>
                <c:pt idx="300">
                  <c:v>13.14175842309447</c:v>
                </c:pt>
                <c:pt idx="301">
                  <c:v>12.32076735001184</c:v>
                </c:pt>
                <c:pt idx="302">
                  <c:v>12.51295058584597</c:v>
                </c:pt>
                <c:pt idx="303">
                  <c:v>13.70173264541061</c:v>
                </c:pt>
                <c:pt idx="304">
                  <c:v>17.33825263549945</c:v>
                </c:pt>
                <c:pt idx="305">
                  <c:v>13.48314197337727</c:v>
                </c:pt>
                <c:pt idx="306">
                  <c:v>13.48045432499589</c:v>
                </c:pt>
                <c:pt idx="307">
                  <c:v>12.97243965398105</c:v>
                </c:pt>
                <c:pt idx="308">
                  <c:v>15.63273703717711</c:v>
                </c:pt>
                <c:pt idx="309">
                  <c:v>13.48973193024903</c:v>
                </c:pt>
                <c:pt idx="310">
                  <c:v>12.26070931232415</c:v>
                </c:pt>
                <c:pt idx="311">
                  <c:v>12.81890082009082</c:v>
                </c:pt>
                <c:pt idx="312">
                  <c:v>12.70703117441408</c:v>
                </c:pt>
                <c:pt idx="313">
                  <c:v>13.27490990706202</c:v>
                </c:pt>
                <c:pt idx="314">
                  <c:v>11.93791837890979</c:v>
                </c:pt>
                <c:pt idx="315">
                  <c:v>12.24471472247484</c:v>
                </c:pt>
                <c:pt idx="316">
                  <c:v>11.29275964625918</c:v>
                </c:pt>
                <c:pt idx="317">
                  <c:v>14.73172468395305</c:v>
                </c:pt>
                <c:pt idx="318">
                  <c:v>12.66599504434527</c:v>
                </c:pt>
                <c:pt idx="319">
                  <c:v>12.07951106919401</c:v>
                </c:pt>
                <c:pt idx="320">
                  <c:v>12.60094710856445</c:v>
                </c:pt>
                <c:pt idx="321">
                  <c:v>12.3923773724889</c:v>
                </c:pt>
                <c:pt idx="322">
                  <c:v>11.84164262224568</c:v>
                </c:pt>
                <c:pt idx="323">
                  <c:v>10.79123913345383</c:v>
                </c:pt>
                <c:pt idx="324">
                  <c:v>10.84643836818308</c:v>
                </c:pt>
                <c:pt idx="325">
                  <c:v>10.46737556142208</c:v>
                </c:pt>
                <c:pt idx="326">
                  <c:v>11.68238638488489</c:v>
                </c:pt>
                <c:pt idx="327">
                  <c:v>11.08950349089702</c:v>
                </c:pt>
                <c:pt idx="328">
                  <c:v>11.57019628630684</c:v>
                </c:pt>
                <c:pt idx="329">
                  <c:v>11.1393502481906</c:v>
                </c:pt>
                <c:pt idx="330">
                  <c:v>13.07283814368392</c:v>
                </c:pt>
                <c:pt idx="331">
                  <c:v>11.10266745255266</c:v>
                </c:pt>
                <c:pt idx="332">
                  <c:v>10.54259580892583</c:v>
                </c:pt>
                <c:pt idx="333">
                  <c:v>10.49178866203205</c:v>
                </c:pt>
                <c:pt idx="334">
                  <c:v>11.74128583974168</c:v>
                </c:pt>
                <c:pt idx="335">
                  <c:v>10.69158270204554</c:v>
                </c:pt>
                <c:pt idx="336">
                  <c:v>10.25668183007296</c:v>
                </c:pt>
                <c:pt idx="337">
                  <c:v>10.33525102497833</c:v>
                </c:pt>
                <c:pt idx="338">
                  <c:v>10.53581081781843</c:v>
                </c:pt>
                <c:pt idx="339">
                  <c:v>11.42646908831286</c:v>
                </c:pt>
                <c:pt idx="340">
                  <c:v>10.37979389415141</c:v>
                </c:pt>
                <c:pt idx="341">
                  <c:v>10.96901773036139</c:v>
                </c:pt>
                <c:pt idx="342">
                  <c:v>10.89746505982743</c:v>
                </c:pt>
                <c:pt idx="343">
                  <c:v>13.53947370496002</c:v>
                </c:pt>
                <c:pt idx="344">
                  <c:v>11.53950052560015</c:v>
                </c:pt>
                <c:pt idx="345">
                  <c:v>10.60823446440041</c:v>
                </c:pt>
                <c:pt idx="346">
                  <c:v>11.34363530509782</c:v>
                </c:pt>
                <c:pt idx="347">
                  <c:v>12.12368295653095</c:v>
                </c:pt>
                <c:pt idx="348">
                  <c:v>11.36897631615823</c:v>
                </c:pt>
                <c:pt idx="349">
                  <c:v>10.59191761112654</c:v>
                </c:pt>
                <c:pt idx="350">
                  <c:v>10.6024953942438</c:v>
                </c:pt>
                <c:pt idx="351">
                  <c:v>10.54307002760607</c:v>
                </c:pt>
                <c:pt idx="352">
                  <c:v>11.41430345179782</c:v>
                </c:pt>
                <c:pt idx="353">
                  <c:v>10.24472935228433</c:v>
                </c:pt>
                <c:pt idx="354">
                  <c:v>10.0955868114845</c:v>
                </c:pt>
                <c:pt idx="355">
                  <c:v>10.6774664625275</c:v>
                </c:pt>
                <c:pt idx="356">
                  <c:v>13.27718184134023</c:v>
                </c:pt>
                <c:pt idx="357">
                  <c:v>12.5209113887952</c:v>
                </c:pt>
                <c:pt idx="358">
                  <c:v>11.01186851469887</c:v>
                </c:pt>
                <c:pt idx="359">
                  <c:v>11.87342566888531</c:v>
                </c:pt>
                <c:pt idx="360">
                  <c:v>12.0302521151154</c:v>
                </c:pt>
                <c:pt idx="361">
                  <c:v>13.25089064744512</c:v>
                </c:pt>
                <c:pt idx="362">
                  <c:v>11.69314895341728</c:v>
                </c:pt>
                <c:pt idx="363">
                  <c:v>12.05908689054123</c:v>
                </c:pt>
                <c:pt idx="364">
                  <c:v>11.37491209102235</c:v>
                </c:pt>
                <c:pt idx="365">
                  <c:v>14.35472110476872</c:v>
                </c:pt>
                <c:pt idx="366">
                  <c:v>11.94124187539491</c:v>
                </c:pt>
                <c:pt idx="367">
                  <c:v>11.80428737157035</c:v>
                </c:pt>
                <c:pt idx="368">
                  <c:v>11.39842591059034</c:v>
                </c:pt>
                <c:pt idx="369">
                  <c:v>13.37787234305611</c:v>
                </c:pt>
                <c:pt idx="370">
                  <c:v>12.57267062533198</c:v>
                </c:pt>
                <c:pt idx="371">
                  <c:v>12.10545442262603</c:v>
                </c:pt>
                <c:pt idx="372">
                  <c:v>13.44700397977984</c:v>
                </c:pt>
                <c:pt idx="373">
                  <c:v>12.240343917647</c:v>
                </c:pt>
                <c:pt idx="374">
                  <c:v>12.47110608420833</c:v>
                </c:pt>
                <c:pt idx="375">
                  <c:v>11.26975460879861</c:v>
                </c:pt>
                <c:pt idx="376">
                  <c:v>11.4830370315104</c:v>
                </c:pt>
                <c:pt idx="377">
                  <c:v>10.55972143563776</c:v>
                </c:pt>
                <c:pt idx="378">
                  <c:v>12.45256395072825</c:v>
                </c:pt>
                <c:pt idx="379">
                  <c:v>11.47054690271659</c:v>
                </c:pt>
                <c:pt idx="380">
                  <c:v>11.65789367645717</c:v>
                </c:pt>
                <c:pt idx="381">
                  <c:v>11.37356895257954</c:v>
                </c:pt>
                <c:pt idx="382">
                  <c:v>13.25701433155402</c:v>
                </c:pt>
                <c:pt idx="383">
                  <c:v>12.06292653833081</c:v>
                </c:pt>
                <c:pt idx="384">
                  <c:v>11.0669744558127</c:v>
                </c:pt>
                <c:pt idx="385">
                  <c:v>11.72406735189094</c:v>
                </c:pt>
                <c:pt idx="386">
                  <c:v>12.44625466568046</c:v>
                </c:pt>
                <c:pt idx="387">
                  <c:v>13.34584447154406</c:v>
                </c:pt>
                <c:pt idx="388">
                  <c:v>12.04683798923143</c:v>
                </c:pt>
                <c:pt idx="389">
                  <c:v>11.84857893625193</c:v>
                </c:pt>
                <c:pt idx="390">
                  <c:v>11.59163555550834</c:v>
                </c:pt>
                <c:pt idx="391">
                  <c:v>13.25478552790876</c:v>
                </c:pt>
                <c:pt idx="392">
                  <c:v>11.65200591129502</c:v>
                </c:pt>
                <c:pt idx="393">
                  <c:v>10.80361143638025</c:v>
                </c:pt>
                <c:pt idx="394">
                  <c:v>12.13608409395146</c:v>
                </c:pt>
                <c:pt idx="395">
                  <c:v>13.89096137335793</c:v>
                </c:pt>
                <c:pt idx="396">
                  <c:v>13.19683846953928</c:v>
                </c:pt>
                <c:pt idx="397">
                  <c:v>11.75804020838159</c:v>
                </c:pt>
                <c:pt idx="398">
                  <c:v>11.7937526164276</c:v>
                </c:pt>
                <c:pt idx="399">
                  <c:v>13.60459968843723</c:v>
                </c:pt>
                <c:pt idx="400">
                  <c:v>13.26974552111602</c:v>
                </c:pt>
                <c:pt idx="401">
                  <c:v>12.43473858626968</c:v>
                </c:pt>
                <c:pt idx="402">
                  <c:v>12.52903039658737</c:v>
                </c:pt>
                <c:pt idx="403">
                  <c:v>12.22835146471344</c:v>
                </c:pt>
                <c:pt idx="404">
                  <c:v>13.53790443537991</c:v>
                </c:pt>
                <c:pt idx="405">
                  <c:v>12.36094685088833</c:v>
                </c:pt>
                <c:pt idx="406">
                  <c:v>11.93517996033514</c:v>
                </c:pt>
                <c:pt idx="407">
                  <c:v>13.03249087955209</c:v>
                </c:pt>
                <c:pt idx="408">
                  <c:v>14.53071250229568</c:v>
                </c:pt>
                <c:pt idx="409">
                  <c:v>14.63634482135879</c:v>
                </c:pt>
                <c:pt idx="410">
                  <c:v>13.22650862801772</c:v>
                </c:pt>
                <c:pt idx="411">
                  <c:v>13.72724768579171</c:v>
                </c:pt>
                <c:pt idx="412">
                  <c:v>13.7918539255195</c:v>
                </c:pt>
                <c:pt idx="413">
                  <c:v>16.29339303594668</c:v>
                </c:pt>
                <c:pt idx="414">
                  <c:v>14.16441350063523</c:v>
                </c:pt>
                <c:pt idx="415">
                  <c:v>14.03475848421162</c:v>
                </c:pt>
                <c:pt idx="416">
                  <c:v>12.70248179448704</c:v>
                </c:pt>
                <c:pt idx="417">
                  <c:v>16.6131822221872</c:v>
                </c:pt>
                <c:pt idx="418">
                  <c:v>14.59819077693573</c:v>
                </c:pt>
                <c:pt idx="419">
                  <c:v>13.07467862516619</c:v>
                </c:pt>
                <c:pt idx="420">
                  <c:v>13.98692555642429</c:v>
                </c:pt>
                <c:pt idx="421">
                  <c:v>14.92079913765507</c:v>
                </c:pt>
                <c:pt idx="422">
                  <c:v>15.60934510434056</c:v>
                </c:pt>
                <c:pt idx="423">
                  <c:v>15.5032852308709</c:v>
                </c:pt>
                <c:pt idx="424">
                  <c:v>17.08301494610485</c:v>
                </c:pt>
                <c:pt idx="425">
                  <c:v>14.63057369607308</c:v>
                </c:pt>
                <c:pt idx="426">
                  <c:v>15.51470506670569</c:v>
                </c:pt>
                <c:pt idx="427">
                  <c:v>14.17675072476752</c:v>
                </c:pt>
                <c:pt idx="428">
                  <c:v>12.90218089413867</c:v>
                </c:pt>
                <c:pt idx="429">
                  <c:v>13.14614579349952</c:v>
                </c:pt>
                <c:pt idx="430">
                  <c:v>15.47938400968622</c:v>
                </c:pt>
                <c:pt idx="431">
                  <c:v>14.46781762587005</c:v>
                </c:pt>
                <c:pt idx="432">
                  <c:v>14.13328342917082</c:v>
                </c:pt>
                <c:pt idx="433">
                  <c:v>14.81963668448765</c:v>
                </c:pt>
                <c:pt idx="434">
                  <c:v>15.81373042752852</c:v>
                </c:pt>
                <c:pt idx="435">
                  <c:v>15.178421092018</c:v>
                </c:pt>
                <c:pt idx="436">
                  <c:v>13.5748323279919</c:v>
                </c:pt>
                <c:pt idx="437">
                  <c:v>14.66832747166862</c:v>
                </c:pt>
                <c:pt idx="438">
                  <c:v>15.09069165309706</c:v>
                </c:pt>
                <c:pt idx="439">
                  <c:v>16.45582834824206</c:v>
                </c:pt>
                <c:pt idx="440">
                  <c:v>15.0281081366306</c:v>
                </c:pt>
                <c:pt idx="441">
                  <c:v>14.94024381854949</c:v>
                </c:pt>
                <c:pt idx="442">
                  <c:v>14.47575356665134</c:v>
                </c:pt>
                <c:pt idx="443">
                  <c:v>16.60360787081161</c:v>
                </c:pt>
                <c:pt idx="444">
                  <c:v>14.65439065408101</c:v>
                </c:pt>
                <c:pt idx="445">
                  <c:v>13.79322782972539</c:v>
                </c:pt>
                <c:pt idx="446">
                  <c:v>14.62486873261832</c:v>
                </c:pt>
                <c:pt idx="447">
                  <c:v>16.1364831806185</c:v>
                </c:pt>
                <c:pt idx="448">
                  <c:v>16.0910286711882</c:v>
                </c:pt>
                <c:pt idx="449">
                  <c:v>14.30985039807428</c:v>
                </c:pt>
                <c:pt idx="450">
                  <c:v>14.98909566748592</c:v>
                </c:pt>
                <c:pt idx="451">
                  <c:v>15.69983075588859</c:v>
                </c:pt>
                <c:pt idx="452">
                  <c:v>16.15237187168722</c:v>
                </c:pt>
                <c:pt idx="453">
                  <c:v>14.51856560036602</c:v>
                </c:pt>
                <c:pt idx="454">
                  <c:v>14.26497366453755</c:v>
                </c:pt>
                <c:pt idx="455">
                  <c:v>13.54528906882853</c:v>
                </c:pt>
                <c:pt idx="456">
                  <c:v>16.09674193372378</c:v>
                </c:pt>
                <c:pt idx="457">
                  <c:v>14.69064247775513</c:v>
                </c:pt>
                <c:pt idx="458">
                  <c:v>13.75942200369663</c:v>
                </c:pt>
                <c:pt idx="459">
                  <c:v>14.48101809376792</c:v>
                </c:pt>
                <c:pt idx="460">
                  <c:v>15.92350398193959</c:v>
                </c:pt>
                <c:pt idx="461">
                  <c:v>17.52985101494911</c:v>
                </c:pt>
                <c:pt idx="462">
                  <c:v>14.95677947895135</c:v>
                </c:pt>
                <c:pt idx="463">
                  <c:v>15.64569322315811</c:v>
                </c:pt>
                <c:pt idx="464">
                  <c:v>15.31257608918712</c:v>
                </c:pt>
                <c:pt idx="465">
                  <c:v>18.50524085103536</c:v>
                </c:pt>
                <c:pt idx="466">
                  <c:v>15.76148624447351</c:v>
                </c:pt>
                <c:pt idx="467">
                  <c:v>14.13767928494027</c:v>
                </c:pt>
                <c:pt idx="468">
                  <c:v>14.31679218467502</c:v>
                </c:pt>
                <c:pt idx="469">
                  <c:v>17.60166200671698</c:v>
                </c:pt>
                <c:pt idx="470">
                  <c:v>16.011504340587</c:v>
                </c:pt>
                <c:pt idx="471">
                  <c:v>14.38036529196721</c:v>
                </c:pt>
                <c:pt idx="472">
                  <c:v>15.30728687345742</c:v>
                </c:pt>
                <c:pt idx="473">
                  <c:v>15.81358160834199</c:v>
                </c:pt>
                <c:pt idx="474">
                  <c:v>16.79371702522344</c:v>
                </c:pt>
                <c:pt idx="475">
                  <c:v>14.20165331334898</c:v>
                </c:pt>
                <c:pt idx="476">
                  <c:v>15.52580260906164</c:v>
                </c:pt>
                <c:pt idx="477">
                  <c:v>14.84652135639338</c:v>
                </c:pt>
                <c:pt idx="478">
                  <c:v>16.11953222194576</c:v>
                </c:pt>
                <c:pt idx="479">
                  <c:v>14.71908543902505</c:v>
                </c:pt>
                <c:pt idx="480">
                  <c:v>13.72256578274836</c:v>
                </c:pt>
                <c:pt idx="481">
                  <c:v>13.24936194524945</c:v>
                </c:pt>
                <c:pt idx="482">
                  <c:v>14.09634132838194</c:v>
                </c:pt>
                <c:pt idx="483">
                  <c:v>15.4367646471484</c:v>
                </c:pt>
                <c:pt idx="484">
                  <c:v>14.5084858759604</c:v>
                </c:pt>
                <c:pt idx="485">
                  <c:v>14.98001394161921</c:v>
                </c:pt>
                <c:pt idx="486">
                  <c:v>15.53376899705274</c:v>
                </c:pt>
                <c:pt idx="487">
                  <c:v>16.30460944931975</c:v>
                </c:pt>
                <c:pt idx="488">
                  <c:v>14.1374108999484</c:v>
                </c:pt>
                <c:pt idx="489">
                  <c:v>14.46205486943584</c:v>
                </c:pt>
                <c:pt idx="490">
                  <c:v>14.38774996140045</c:v>
                </c:pt>
                <c:pt idx="491">
                  <c:v>16.94753780381042</c:v>
                </c:pt>
                <c:pt idx="492">
                  <c:v>15.31714355603308</c:v>
                </c:pt>
                <c:pt idx="493">
                  <c:v>14.86663522615861</c:v>
                </c:pt>
                <c:pt idx="494">
                  <c:v>14.63938020389354</c:v>
                </c:pt>
                <c:pt idx="495">
                  <c:v>16.6184269729527</c:v>
                </c:pt>
                <c:pt idx="496">
                  <c:v>15.34775865045932</c:v>
                </c:pt>
                <c:pt idx="497">
                  <c:v>13.99179645941097</c:v>
                </c:pt>
                <c:pt idx="498">
                  <c:v>14.79917711578288</c:v>
                </c:pt>
                <c:pt idx="499">
                  <c:v>14.85411916766179</c:v>
                </c:pt>
                <c:pt idx="500">
                  <c:v>16.74018322338457</c:v>
                </c:pt>
                <c:pt idx="501">
                  <c:v>14.49490177071338</c:v>
                </c:pt>
                <c:pt idx="502">
                  <c:v>15.55193111782327</c:v>
                </c:pt>
                <c:pt idx="503">
                  <c:v>15.4810250490477</c:v>
                </c:pt>
                <c:pt idx="504">
                  <c:v>16.3843033066456</c:v>
                </c:pt>
                <c:pt idx="505">
                  <c:v>14.72534296276787</c:v>
                </c:pt>
                <c:pt idx="506">
                  <c:v>13.85338252282341</c:v>
                </c:pt>
                <c:pt idx="507">
                  <c:v>13.84735349566033</c:v>
                </c:pt>
                <c:pt idx="508">
                  <c:v>15.19047606109897</c:v>
                </c:pt>
                <c:pt idx="509">
                  <c:v>14.97433483608145</c:v>
                </c:pt>
                <c:pt idx="510">
                  <c:v>13.78499870226575</c:v>
                </c:pt>
                <c:pt idx="511">
                  <c:v>15.062310797911</c:v>
                </c:pt>
                <c:pt idx="512">
                  <c:v>14.9782842749573</c:v>
                </c:pt>
                <c:pt idx="513">
                  <c:v>18.07260568331584</c:v>
                </c:pt>
                <c:pt idx="514">
                  <c:v>15.16004408015306</c:v>
                </c:pt>
                <c:pt idx="515">
                  <c:v>15.41603503279697</c:v>
                </c:pt>
                <c:pt idx="516">
                  <c:v>15.48882901739901</c:v>
                </c:pt>
                <c:pt idx="517">
                  <c:v>18.65212132819346</c:v>
                </c:pt>
                <c:pt idx="518">
                  <c:v>16.30108116743912</c:v>
                </c:pt>
                <c:pt idx="519">
                  <c:v>15.18205350778158</c:v>
                </c:pt>
                <c:pt idx="520">
                  <c:v>14.54946403307356</c:v>
                </c:pt>
                <c:pt idx="521">
                  <c:v>16.32829849680278</c:v>
                </c:pt>
                <c:pt idx="522">
                  <c:v>16.6610968414373</c:v>
                </c:pt>
                <c:pt idx="523">
                  <c:v>14.94102833200762</c:v>
                </c:pt>
                <c:pt idx="524">
                  <c:v>15.71099286292896</c:v>
                </c:pt>
                <c:pt idx="525">
                  <c:v>15.61580705406956</c:v>
                </c:pt>
                <c:pt idx="526">
                  <c:v>18.56522787928359</c:v>
                </c:pt>
                <c:pt idx="527">
                  <c:v>15.7174778873682</c:v>
                </c:pt>
                <c:pt idx="528">
                  <c:v>15.85317421385376</c:v>
                </c:pt>
                <c:pt idx="529">
                  <c:v>17.18270716735622</c:v>
                </c:pt>
                <c:pt idx="530">
                  <c:v>17.24026843823607</c:v>
                </c:pt>
                <c:pt idx="531">
                  <c:v>16.60842925530247</c:v>
                </c:pt>
                <c:pt idx="532">
                  <c:v>15.46163350428903</c:v>
                </c:pt>
                <c:pt idx="533">
                  <c:v>15.09641120701018</c:v>
                </c:pt>
                <c:pt idx="534">
                  <c:v>15.37416188458323</c:v>
                </c:pt>
                <c:pt idx="535">
                  <c:v>17.06884566275945</c:v>
                </c:pt>
                <c:pt idx="536">
                  <c:v>16.12139268811826</c:v>
                </c:pt>
                <c:pt idx="537">
                  <c:v>16.58876194616219</c:v>
                </c:pt>
                <c:pt idx="538">
                  <c:v>15.97477537950475</c:v>
                </c:pt>
                <c:pt idx="539">
                  <c:v>18.23413646601456</c:v>
                </c:pt>
                <c:pt idx="540">
                  <c:v>15.68114473718568</c:v>
                </c:pt>
                <c:pt idx="541">
                  <c:v>15.61668830251724</c:v>
                </c:pt>
                <c:pt idx="542">
                  <c:v>15.64084674350139</c:v>
                </c:pt>
                <c:pt idx="543">
                  <c:v>18.92194807044768</c:v>
                </c:pt>
                <c:pt idx="544">
                  <c:v>16.94997893178911</c:v>
                </c:pt>
                <c:pt idx="545">
                  <c:v>15.59642549984157</c:v>
                </c:pt>
                <c:pt idx="546">
                  <c:v>15.59886421012113</c:v>
                </c:pt>
                <c:pt idx="547">
                  <c:v>17.38738433281551</c:v>
                </c:pt>
                <c:pt idx="548">
                  <c:v>17.30110421942896</c:v>
                </c:pt>
                <c:pt idx="549">
                  <c:v>15.41315715117042</c:v>
                </c:pt>
                <c:pt idx="550">
                  <c:v>17.12715999336015</c:v>
                </c:pt>
                <c:pt idx="551">
                  <c:v>16.08975912170913</c:v>
                </c:pt>
                <c:pt idx="552">
                  <c:v>19.51203905020203</c:v>
                </c:pt>
                <c:pt idx="553">
                  <c:v>16.1897597178963</c:v>
                </c:pt>
                <c:pt idx="554">
                  <c:v>16.72945197717063</c:v>
                </c:pt>
                <c:pt idx="555">
                  <c:v>17.31382232295935</c:v>
                </c:pt>
                <c:pt idx="556">
                  <c:v>18.45397681090643</c:v>
                </c:pt>
                <c:pt idx="557">
                  <c:v>16.80487101385424</c:v>
                </c:pt>
                <c:pt idx="558">
                  <c:v>15.68840464351888</c:v>
                </c:pt>
                <c:pt idx="559">
                  <c:v>15.55562023793554</c:v>
                </c:pt>
                <c:pt idx="560">
                  <c:v>16.59261486427716</c:v>
                </c:pt>
                <c:pt idx="561">
                  <c:v>16.91115812589156</c:v>
                </c:pt>
                <c:pt idx="562">
                  <c:v>15.3761664417981</c:v>
                </c:pt>
                <c:pt idx="563">
                  <c:v>16.05014360174895</c:v>
                </c:pt>
                <c:pt idx="564">
                  <c:v>16.3976236938962</c:v>
                </c:pt>
                <c:pt idx="565">
                  <c:v>21.17500712531931</c:v>
                </c:pt>
                <c:pt idx="566">
                  <c:v>16.88979472246072</c:v>
                </c:pt>
                <c:pt idx="567">
                  <c:v>16.21843874476612</c:v>
                </c:pt>
                <c:pt idx="568">
                  <c:v>17.20334729986812</c:v>
                </c:pt>
                <c:pt idx="569">
                  <c:v>20.36279116867525</c:v>
                </c:pt>
                <c:pt idx="570">
                  <c:v>18.38790066543719</c:v>
                </c:pt>
                <c:pt idx="571">
                  <c:v>16.60936980576052</c:v>
                </c:pt>
                <c:pt idx="572">
                  <c:v>16.39369650369217</c:v>
                </c:pt>
                <c:pt idx="573">
                  <c:v>16.83153346300994</c:v>
                </c:pt>
                <c:pt idx="574">
                  <c:v>18.68209677192335</c:v>
                </c:pt>
                <c:pt idx="575">
                  <c:v>16.42446068643891</c:v>
                </c:pt>
                <c:pt idx="576">
                  <c:v>17.33138694294699</c:v>
                </c:pt>
                <c:pt idx="577">
                  <c:v>16.40866298056101</c:v>
                </c:pt>
                <c:pt idx="578">
                  <c:v>20.67869643710367</c:v>
                </c:pt>
                <c:pt idx="579">
                  <c:v>17.48327141948394</c:v>
                </c:pt>
                <c:pt idx="580">
                  <c:v>16.81413146193884</c:v>
                </c:pt>
                <c:pt idx="581">
                  <c:v>18.46936571411892</c:v>
                </c:pt>
                <c:pt idx="582">
                  <c:v>18.20478950017682</c:v>
                </c:pt>
                <c:pt idx="583">
                  <c:v>17.84633171239707</c:v>
                </c:pt>
                <c:pt idx="584">
                  <c:v>16.51657884856109</c:v>
                </c:pt>
                <c:pt idx="585">
                  <c:v>16.16317983978224</c:v>
                </c:pt>
                <c:pt idx="586">
                  <c:v>15.71174420688357</c:v>
                </c:pt>
                <c:pt idx="587">
                  <c:v>18.19473767190463</c:v>
                </c:pt>
                <c:pt idx="588">
                  <c:v>17.2209105666251</c:v>
                </c:pt>
                <c:pt idx="589">
                  <c:v>17.39510290942286</c:v>
                </c:pt>
                <c:pt idx="590">
                  <c:v>16.11781437361726</c:v>
                </c:pt>
                <c:pt idx="591">
                  <c:v>19.52800593133087</c:v>
                </c:pt>
                <c:pt idx="592">
                  <c:v>16.03966550536256</c:v>
                </c:pt>
                <c:pt idx="593">
                  <c:v>15.72413238858254</c:v>
                </c:pt>
                <c:pt idx="594">
                  <c:v>16.13577363422018</c:v>
                </c:pt>
                <c:pt idx="595">
                  <c:v>18.10559935729069</c:v>
                </c:pt>
                <c:pt idx="596">
                  <c:v>17.65751838321558</c:v>
                </c:pt>
                <c:pt idx="597">
                  <c:v>16.23456290338038</c:v>
                </c:pt>
                <c:pt idx="598">
                  <c:v>16.14908392275086</c:v>
                </c:pt>
                <c:pt idx="599">
                  <c:v>17.12709579926372</c:v>
                </c:pt>
                <c:pt idx="600">
                  <c:v>17.47860577882951</c:v>
                </c:pt>
                <c:pt idx="601">
                  <c:v>15.88645297273736</c:v>
                </c:pt>
                <c:pt idx="602">
                  <c:v>16.79425374435068</c:v>
                </c:pt>
                <c:pt idx="603">
                  <c:v>16.38103596568106</c:v>
                </c:pt>
                <c:pt idx="604">
                  <c:v>20.04673251359353</c:v>
                </c:pt>
                <c:pt idx="605">
                  <c:v>16.27281475416991</c:v>
                </c:pt>
                <c:pt idx="606">
                  <c:v>15.80257803365904</c:v>
                </c:pt>
                <c:pt idx="607">
                  <c:v>16.62623129167866</c:v>
                </c:pt>
                <c:pt idx="608">
                  <c:v>18.39726197043559</c:v>
                </c:pt>
                <c:pt idx="609">
                  <c:v>17.04878481130376</c:v>
                </c:pt>
                <c:pt idx="610">
                  <c:v>15.67096597484572</c:v>
                </c:pt>
                <c:pt idx="611">
                  <c:v>15.60547644610294</c:v>
                </c:pt>
                <c:pt idx="612">
                  <c:v>15.63095291480509</c:v>
                </c:pt>
                <c:pt idx="613">
                  <c:v>16.83236335800031</c:v>
                </c:pt>
                <c:pt idx="614">
                  <c:v>15.3932028319072</c:v>
                </c:pt>
                <c:pt idx="615">
                  <c:v>15.26676264706535</c:v>
                </c:pt>
                <c:pt idx="616">
                  <c:v>16.04684077942139</c:v>
                </c:pt>
                <c:pt idx="617">
                  <c:v>19.33049090411974</c:v>
                </c:pt>
                <c:pt idx="618">
                  <c:v>17.34796756457481</c:v>
                </c:pt>
                <c:pt idx="619">
                  <c:v>15.96339727642277</c:v>
                </c:pt>
                <c:pt idx="620">
                  <c:v>17.17716919701772</c:v>
                </c:pt>
                <c:pt idx="621">
                  <c:v>17.04239897481578</c:v>
                </c:pt>
                <c:pt idx="622">
                  <c:v>18.48922166060434</c:v>
                </c:pt>
                <c:pt idx="623">
                  <c:v>16.41095597165114</c:v>
                </c:pt>
                <c:pt idx="624">
                  <c:v>16.19102165752375</c:v>
                </c:pt>
                <c:pt idx="625">
                  <c:v>16.62283872204874</c:v>
                </c:pt>
                <c:pt idx="626">
                  <c:v>19.03759334261668</c:v>
                </c:pt>
                <c:pt idx="627">
                  <c:v>16.24889887702797</c:v>
                </c:pt>
                <c:pt idx="628">
                  <c:v>16.69399891398399</c:v>
                </c:pt>
                <c:pt idx="629">
                  <c:v>15.74119015750744</c:v>
                </c:pt>
                <c:pt idx="630">
                  <c:v>18.94523516650721</c:v>
                </c:pt>
                <c:pt idx="631">
                  <c:v>17.35695831820743</c:v>
                </c:pt>
                <c:pt idx="632">
                  <c:v>16.71061973345625</c:v>
                </c:pt>
                <c:pt idx="633">
                  <c:v>18.22182484084725</c:v>
                </c:pt>
                <c:pt idx="634">
                  <c:v>17.00256101909362</c:v>
                </c:pt>
                <c:pt idx="635">
                  <c:v>17.41133152200337</c:v>
                </c:pt>
                <c:pt idx="636">
                  <c:v>15.98330155700591</c:v>
                </c:pt>
                <c:pt idx="637">
                  <c:v>15.84505530295911</c:v>
                </c:pt>
                <c:pt idx="638">
                  <c:v>15.01434959401399</c:v>
                </c:pt>
                <c:pt idx="639">
                  <c:v>18.46369035907454</c:v>
                </c:pt>
                <c:pt idx="640">
                  <c:v>15.3856048751996</c:v>
                </c:pt>
                <c:pt idx="641">
                  <c:v>16.63394714360559</c:v>
                </c:pt>
                <c:pt idx="642">
                  <c:v>15.42565106162244</c:v>
                </c:pt>
                <c:pt idx="643">
                  <c:v>18.96215534847422</c:v>
                </c:pt>
                <c:pt idx="644">
                  <c:v>15.65680960874949</c:v>
                </c:pt>
                <c:pt idx="645">
                  <c:v>14.91488726475601</c:v>
                </c:pt>
                <c:pt idx="646">
                  <c:v>15.74529662466745</c:v>
                </c:pt>
                <c:pt idx="647">
                  <c:v>17.07143638766116</c:v>
                </c:pt>
                <c:pt idx="648">
                  <c:v>17.08318173504293</c:v>
                </c:pt>
                <c:pt idx="649">
                  <c:v>15.8557897193498</c:v>
                </c:pt>
                <c:pt idx="650">
                  <c:v>15.9516539925487</c:v>
                </c:pt>
                <c:pt idx="651">
                  <c:v>17.00881226840311</c:v>
                </c:pt>
                <c:pt idx="652">
                  <c:v>18.37950102770062</c:v>
                </c:pt>
                <c:pt idx="653">
                  <c:v>16.68453864488526</c:v>
                </c:pt>
                <c:pt idx="654">
                  <c:v>17.35488529429758</c:v>
                </c:pt>
                <c:pt idx="655">
                  <c:v>16.7581748646766</c:v>
                </c:pt>
                <c:pt idx="656">
                  <c:v>19.52454297165536</c:v>
                </c:pt>
                <c:pt idx="657">
                  <c:v>17.23546200951018</c:v>
                </c:pt>
                <c:pt idx="658">
                  <c:v>15.94042369701045</c:v>
                </c:pt>
                <c:pt idx="659">
                  <c:v>17.13091503674718</c:v>
                </c:pt>
                <c:pt idx="660">
                  <c:v>18.47202604951826</c:v>
                </c:pt>
                <c:pt idx="661">
                  <c:v>17.58934297531998</c:v>
                </c:pt>
                <c:pt idx="662">
                  <c:v>15.98763801037415</c:v>
                </c:pt>
                <c:pt idx="663">
                  <c:v>16.32430520880357</c:v>
                </c:pt>
                <c:pt idx="664">
                  <c:v>15.7192420170932</c:v>
                </c:pt>
                <c:pt idx="665">
                  <c:v>17.33919265026313</c:v>
                </c:pt>
                <c:pt idx="666">
                  <c:v>15.39430476790103</c:v>
                </c:pt>
                <c:pt idx="667">
                  <c:v>14.9874185807059</c:v>
                </c:pt>
                <c:pt idx="668">
                  <c:v>16.21205612408027</c:v>
                </c:pt>
                <c:pt idx="669">
                  <c:v>19.06024356237994</c:v>
                </c:pt>
                <c:pt idx="670">
                  <c:v>16.64838006173715</c:v>
                </c:pt>
                <c:pt idx="671">
                  <c:v>15.36649042805303</c:v>
                </c:pt>
                <c:pt idx="672">
                  <c:v>16.4051288315288</c:v>
                </c:pt>
                <c:pt idx="673">
                  <c:v>17.25020861655845</c:v>
                </c:pt>
                <c:pt idx="674">
                  <c:v>18.58759303018593</c:v>
                </c:pt>
                <c:pt idx="675">
                  <c:v>16.05162444705843</c:v>
                </c:pt>
                <c:pt idx="676">
                  <c:v>16.41115109037684</c:v>
                </c:pt>
                <c:pt idx="677">
                  <c:v>15.44794105448466</c:v>
                </c:pt>
                <c:pt idx="678">
                  <c:v>18.91454152960113</c:v>
                </c:pt>
                <c:pt idx="679">
                  <c:v>16.08927044443101</c:v>
                </c:pt>
                <c:pt idx="680">
                  <c:v>16.05251768206851</c:v>
                </c:pt>
                <c:pt idx="681">
                  <c:v>15.0623387444316</c:v>
                </c:pt>
                <c:pt idx="682">
                  <c:v>17.96300156603965</c:v>
                </c:pt>
                <c:pt idx="683">
                  <c:v>16.86826714746746</c:v>
                </c:pt>
                <c:pt idx="684">
                  <c:v>16.38184054674316</c:v>
                </c:pt>
                <c:pt idx="685">
                  <c:v>18.67250386130867</c:v>
                </c:pt>
                <c:pt idx="686">
                  <c:v>16.16391384335587</c:v>
                </c:pt>
                <c:pt idx="687">
                  <c:v>16.98577355617794</c:v>
                </c:pt>
                <c:pt idx="688">
                  <c:v>15.80290386163177</c:v>
                </c:pt>
                <c:pt idx="689">
                  <c:v>15.57746532598145</c:v>
                </c:pt>
                <c:pt idx="690">
                  <c:v>14.90920771855029</c:v>
                </c:pt>
                <c:pt idx="691">
                  <c:v>17.87522367427195</c:v>
                </c:pt>
                <c:pt idx="692">
                  <c:v>15.85934933290597</c:v>
                </c:pt>
                <c:pt idx="693">
                  <c:v>15.20881555103727</c:v>
                </c:pt>
                <c:pt idx="694">
                  <c:v>15.18962976488058</c:v>
                </c:pt>
                <c:pt idx="695">
                  <c:v>17.53661843752112</c:v>
                </c:pt>
                <c:pt idx="696">
                  <c:v>16.42529871693154</c:v>
                </c:pt>
                <c:pt idx="697">
                  <c:v>14.92420875558403</c:v>
                </c:pt>
                <c:pt idx="698">
                  <c:v>15.99376781975618</c:v>
                </c:pt>
                <c:pt idx="699">
                  <c:v>15.75358894617597</c:v>
                </c:pt>
                <c:pt idx="700">
                  <c:v>17.55556708372437</c:v>
                </c:pt>
                <c:pt idx="701">
                  <c:v>15.28738090712856</c:v>
                </c:pt>
                <c:pt idx="702">
                  <c:v>16.26075102495273</c:v>
                </c:pt>
                <c:pt idx="703">
                  <c:v>15.34522688973945</c:v>
                </c:pt>
                <c:pt idx="704">
                  <c:v>17.60493714796424</c:v>
                </c:pt>
                <c:pt idx="705">
                  <c:v>15.91312042551693</c:v>
                </c:pt>
                <c:pt idx="706">
                  <c:v>15.27417931912472</c:v>
                </c:pt>
                <c:pt idx="707">
                  <c:v>16.09580726881641</c:v>
                </c:pt>
                <c:pt idx="708">
                  <c:v>17.26642074944596</c:v>
                </c:pt>
                <c:pt idx="709">
                  <c:v>17.13100467279053</c:v>
                </c:pt>
                <c:pt idx="710">
                  <c:v>15.27028916510291</c:v>
                </c:pt>
                <c:pt idx="711">
                  <c:v>16.98308855558898</c:v>
                </c:pt>
                <c:pt idx="712">
                  <c:v>16.20952635671976</c:v>
                </c:pt>
                <c:pt idx="713">
                  <c:v>17.37671050901952</c:v>
                </c:pt>
                <c:pt idx="714">
                  <c:v>15.45767398524263</c:v>
                </c:pt>
                <c:pt idx="715">
                  <c:v>15.62566434882466</c:v>
                </c:pt>
                <c:pt idx="716">
                  <c:v>14.69750369770114</c:v>
                </c:pt>
                <c:pt idx="717">
                  <c:v>17.2331096196868</c:v>
                </c:pt>
                <c:pt idx="718">
                  <c:v>15.44013192553554</c:v>
                </c:pt>
                <c:pt idx="719">
                  <c:v>15.0633605113526</c:v>
                </c:pt>
                <c:pt idx="720">
                  <c:v>16.01265602379969</c:v>
                </c:pt>
                <c:pt idx="721">
                  <c:v>17.45576768041877</c:v>
                </c:pt>
                <c:pt idx="722">
                  <c:v>18.0331582409375</c:v>
                </c:pt>
                <c:pt idx="723">
                  <c:v>16.10101688980036</c:v>
                </c:pt>
                <c:pt idx="724">
                  <c:v>17.38339554916071</c:v>
                </c:pt>
                <c:pt idx="725">
                  <c:v>16.35812112083638</c:v>
                </c:pt>
                <c:pt idx="726">
                  <c:v>20.43066913168555</c:v>
                </c:pt>
                <c:pt idx="727">
                  <c:v>16.67625309085077</c:v>
                </c:pt>
                <c:pt idx="728">
                  <c:v>15.87706746276191</c:v>
                </c:pt>
                <c:pt idx="729">
                  <c:v>15.1178463007956</c:v>
                </c:pt>
                <c:pt idx="730">
                  <c:v>20.24632227415209</c:v>
                </c:pt>
                <c:pt idx="731">
                  <c:v>17.89484110921152</c:v>
                </c:pt>
                <c:pt idx="732">
                  <c:v>15.85931057671534</c:v>
                </c:pt>
                <c:pt idx="733">
                  <c:v>16.44673713191326</c:v>
                </c:pt>
                <c:pt idx="734">
                  <c:v>17.14196833390791</c:v>
                </c:pt>
                <c:pt idx="735">
                  <c:v>18.53581051066175</c:v>
                </c:pt>
                <c:pt idx="736">
                  <c:v>15.89809385713086</c:v>
                </c:pt>
                <c:pt idx="737">
                  <c:v>17.66274871013985</c:v>
                </c:pt>
                <c:pt idx="738">
                  <c:v>16.53504139110426</c:v>
                </c:pt>
                <c:pt idx="739">
                  <c:v>18.24057417437721</c:v>
                </c:pt>
                <c:pt idx="740">
                  <c:v>17.03929978832017</c:v>
                </c:pt>
                <c:pt idx="741">
                  <c:v>15.71246267323448</c:v>
                </c:pt>
                <c:pt idx="742">
                  <c:v>15.85780098370391</c:v>
                </c:pt>
                <c:pt idx="743">
                  <c:v>16.01126375041675</c:v>
                </c:pt>
                <c:pt idx="744">
                  <c:v>13.73589288989423</c:v>
                </c:pt>
                <c:pt idx="745">
                  <c:v>15.18705100436467</c:v>
                </c:pt>
                <c:pt idx="746">
                  <c:v>16.22650686026321</c:v>
                </c:pt>
                <c:pt idx="747">
                  <c:v>17.72297457645104</c:v>
                </c:pt>
                <c:pt idx="748">
                  <c:v>17.18365432419755</c:v>
                </c:pt>
                <c:pt idx="749">
                  <c:v>16.16173047583543</c:v>
                </c:pt>
                <c:pt idx="750">
                  <c:v>17.11376099553621</c:v>
                </c:pt>
                <c:pt idx="751">
                  <c:v>16.15671620380712</c:v>
                </c:pt>
                <c:pt idx="752">
                  <c:v>18.43776646568545</c:v>
                </c:pt>
                <c:pt idx="753">
                  <c:v>16.56828387622486</c:v>
                </c:pt>
                <c:pt idx="754">
                  <c:v>16.88604223093361</c:v>
                </c:pt>
                <c:pt idx="755">
                  <c:v>16.01931510436846</c:v>
                </c:pt>
                <c:pt idx="756">
                  <c:v>19.2354940486617</c:v>
                </c:pt>
                <c:pt idx="757">
                  <c:v>16.86774911712906</c:v>
                </c:pt>
                <c:pt idx="758">
                  <c:v>16.17212444676073</c:v>
                </c:pt>
                <c:pt idx="759">
                  <c:v>17.25246202568603</c:v>
                </c:pt>
                <c:pt idx="760">
                  <c:v>17.62191571675664</c:v>
                </c:pt>
                <c:pt idx="761">
                  <c:v>18.5995297466498</c:v>
                </c:pt>
                <c:pt idx="762">
                  <c:v>16.04316824889504</c:v>
                </c:pt>
                <c:pt idx="763">
                  <c:v>17.7368927662417</c:v>
                </c:pt>
                <c:pt idx="764">
                  <c:v>16.37999510834708</c:v>
                </c:pt>
                <c:pt idx="765">
                  <c:v>18.19085169339231</c:v>
                </c:pt>
                <c:pt idx="766">
                  <c:v>16.56077563162348</c:v>
                </c:pt>
                <c:pt idx="767">
                  <c:v>15.7794908605011</c:v>
                </c:pt>
                <c:pt idx="768">
                  <c:v>15.42721626363955</c:v>
                </c:pt>
                <c:pt idx="769">
                  <c:v>17.32466046877672</c:v>
                </c:pt>
                <c:pt idx="770">
                  <c:v>16.27556408970757</c:v>
                </c:pt>
                <c:pt idx="771">
                  <c:v>15.27997340735158</c:v>
                </c:pt>
                <c:pt idx="772">
                  <c:v>16.07813544854626</c:v>
                </c:pt>
                <c:pt idx="773">
                  <c:v>16.58253370878986</c:v>
                </c:pt>
                <c:pt idx="774">
                  <c:v>19.10929350955975</c:v>
                </c:pt>
                <c:pt idx="775">
                  <c:v>16.73326372601203</c:v>
                </c:pt>
                <c:pt idx="776">
                  <c:v>17.55814086513222</c:v>
                </c:pt>
                <c:pt idx="777">
                  <c:v>16.4540777191349</c:v>
                </c:pt>
                <c:pt idx="778">
                  <c:v>21.21481864409655</c:v>
                </c:pt>
                <c:pt idx="779">
                  <c:v>17.43734833463867</c:v>
                </c:pt>
                <c:pt idx="780">
                  <c:v>16.57427590160718</c:v>
                </c:pt>
                <c:pt idx="781">
                  <c:v>15.68411295669239</c:v>
                </c:pt>
                <c:pt idx="782">
                  <c:v>19.08397529232485</c:v>
                </c:pt>
                <c:pt idx="783">
                  <c:v>17.12198794013607</c:v>
                </c:pt>
                <c:pt idx="784">
                  <c:v>15.4517217119413</c:v>
                </c:pt>
                <c:pt idx="785">
                  <c:v>15.69059657029802</c:v>
                </c:pt>
                <c:pt idx="786">
                  <c:v>15.5661490336851</c:v>
                </c:pt>
                <c:pt idx="787">
                  <c:v>18.11000032714275</c:v>
                </c:pt>
                <c:pt idx="788">
                  <c:v>16.78944308019439</c:v>
                </c:pt>
                <c:pt idx="789">
                  <c:v>16.7135512036853</c:v>
                </c:pt>
                <c:pt idx="790">
                  <c:v>15.85494904217483</c:v>
                </c:pt>
                <c:pt idx="791">
                  <c:v>17.22414917513161</c:v>
                </c:pt>
                <c:pt idx="792">
                  <c:v>15.80821893055598</c:v>
                </c:pt>
                <c:pt idx="793">
                  <c:v>14.4636855772228</c:v>
                </c:pt>
                <c:pt idx="794">
                  <c:v>14.73041453516917</c:v>
                </c:pt>
                <c:pt idx="795">
                  <c:v>15.70431052624579</c:v>
                </c:pt>
                <c:pt idx="796">
                  <c:v>15.7825274033246</c:v>
                </c:pt>
                <c:pt idx="797">
                  <c:v>16.239106188231</c:v>
                </c:pt>
                <c:pt idx="798">
                  <c:v>15.6028391328817</c:v>
                </c:pt>
                <c:pt idx="799">
                  <c:v>15.77643595325231</c:v>
                </c:pt>
                <c:pt idx="800">
                  <c:v>17.04377640223695</c:v>
                </c:pt>
                <c:pt idx="801">
                  <c:v>14.77414920392437</c:v>
                </c:pt>
                <c:pt idx="802">
                  <c:v>15.63689275816921</c:v>
                </c:pt>
                <c:pt idx="803">
                  <c:v>14.78177784099447</c:v>
                </c:pt>
                <c:pt idx="804">
                  <c:v>17.14627534876521</c:v>
                </c:pt>
                <c:pt idx="805">
                  <c:v>15.85971129508921</c:v>
                </c:pt>
                <c:pt idx="806">
                  <c:v>15.07392315980217</c:v>
                </c:pt>
                <c:pt idx="807">
                  <c:v>15.26329523109519</c:v>
                </c:pt>
                <c:pt idx="808">
                  <c:v>17.34950316453557</c:v>
                </c:pt>
                <c:pt idx="809">
                  <c:v>15.71479120433466</c:v>
                </c:pt>
                <c:pt idx="810">
                  <c:v>14.87353333364611</c:v>
                </c:pt>
                <c:pt idx="811">
                  <c:v>15.59030214317167</c:v>
                </c:pt>
                <c:pt idx="812">
                  <c:v>15.54440719647472</c:v>
                </c:pt>
                <c:pt idx="813">
                  <c:v>17.40220850673515</c:v>
                </c:pt>
                <c:pt idx="814">
                  <c:v>15.1096846827924</c:v>
                </c:pt>
                <c:pt idx="815">
                  <c:v>16.41835222489673</c:v>
                </c:pt>
                <c:pt idx="816">
                  <c:v>15.54180274151205</c:v>
                </c:pt>
                <c:pt idx="817">
                  <c:v>16.85430987003584</c:v>
                </c:pt>
                <c:pt idx="818">
                  <c:v>14.9794991323812</c:v>
                </c:pt>
                <c:pt idx="819">
                  <c:v>14.26409199724212</c:v>
                </c:pt>
                <c:pt idx="820">
                  <c:v>14.1852118066774</c:v>
                </c:pt>
                <c:pt idx="821">
                  <c:v>15.58133538287528</c:v>
                </c:pt>
                <c:pt idx="822">
                  <c:v>15.0276749276425</c:v>
                </c:pt>
                <c:pt idx="823">
                  <c:v>14.31168780413187</c:v>
                </c:pt>
                <c:pt idx="824">
                  <c:v>15.18665444561494</c:v>
                </c:pt>
                <c:pt idx="825">
                  <c:v>14.88728412273944</c:v>
                </c:pt>
                <c:pt idx="826">
                  <c:v>17.82550946408223</c:v>
                </c:pt>
                <c:pt idx="827">
                  <c:v>14.91113571651263</c:v>
                </c:pt>
                <c:pt idx="828">
                  <c:v>14.0278557523922</c:v>
                </c:pt>
                <c:pt idx="829">
                  <c:v>14.94530532455029</c:v>
                </c:pt>
                <c:pt idx="830">
                  <c:v>19.24786121928957</c:v>
                </c:pt>
                <c:pt idx="831">
                  <c:v>15.47487518977322</c:v>
                </c:pt>
                <c:pt idx="832">
                  <c:v>14.32627230069378</c:v>
                </c:pt>
                <c:pt idx="833">
                  <c:v>14.35842249626742</c:v>
                </c:pt>
                <c:pt idx="834">
                  <c:v>15.91291437690137</c:v>
                </c:pt>
                <c:pt idx="835">
                  <c:v>15.90326863496196</c:v>
                </c:pt>
                <c:pt idx="836">
                  <c:v>14.34301507514976</c:v>
                </c:pt>
                <c:pt idx="837">
                  <c:v>14.87519422205902</c:v>
                </c:pt>
                <c:pt idx="838">
                  <c:v>13.81890427351015</c:v>
                </c:pt>
                <c:pt idx="839">
                  <c:v>17.0781926218355</c:v>
                </c:pt>
                <c:pt idx="840">
                  <c:v>14.45329248601934</c:v>
                </c:pt>
                <c:pt idx="841">
                  <c:v>14.8908751370983</c:v>
                </c:pt>
                <c:pt idx="842">
                  <c:v>14.06273999513216</c:v>
                </c:pt>
                <c:pt idx="843">
                  <c:v>15.03157992565422</c:v>
                </c:pt>
                <c:pt idx="844">
                  <c:v>14.05991862653533</c:v>
                </c:pt>
                <c:pt idx="845">
                  <c:v>13.01020187495031</c:v>
                </c:pt>
                <c:pt idx="846">
                  <c:v>13.15620694078362</c:v>
                </c:pt>
                <c:pt idx="847">
                  <c:v>11.95341808295743</c:v>
                </c:pt>
                <c:pt idx="848">
                  <c:v>14.20859140150403</c:v>
                </c:pt>
                <c:pt idx="849">
                  <c:v>14.27404267607232</c:v>
                </c:pt>
                <c:pt idx="850">
                  <c:v>14.16632976353526</c:v>
                </c:pt>
                <c:pt idx="851">
                  <c:v>13.08701391511513</c:v>
                </c:pt>
                <c:pt idx="852">
                  <c:v>14.79156370169513</c:v>
                </c:pt>
                <c:pt idx="853">
                  <c:v>13.1471943786044</c:v>
                </c:pt>
                <c:pt idx="854">
                  <c:v>13.61642713865465</c:v>
                </c:pt>
                <c:pt idx="855">
                  <c:v>13.24294011929044</c:v>
                </c:pt>
                <c:pt idx="856">
                  <c:v>15.49965987529098</c:v>
                </c:pt>
                <c:pt idx="857">
                  <c:v>13.97654049795031</c:v>
                </c:pt>
                <c:pt idx="858">
                  <c:v>12.87087993830658</c:v>
                </c:pt>
                <c:pt idx="859">
                  <c:v>13.23149026440354</c:v>
                </c:pt>
                <c:pt idx="860">
                  <c:v>14.1857255026981</c:v>
                </c:pt>
                <c:pt idx="861">
                  <c:v>13.76451335330294</c:v>
                </c:pt>
                <c:pt idx="862">
                  <c:v>12.52636197532639</c:v>
                </c:pt>
                <c:pt idx="863">
                  <c:v>14.11958433785811</c:v>
                </c:pt>
                <c:pt idx="864">
                  <c:v>12.81482188742106</c:v>
                </c:pt>
                <c:pt idx="865">
                  <c:v>14.48721812836596</c:v>
                </c:pt>
                <c:pt idx="866">
                  <c:v>12.61805737592371</c:v>
                </c:pt>
                <c:pt idx="867">
                  <c:v>13.6417659785007</c:v>
                </c:pt>
                <c:pt idx="868">
                  <c:v>13.09492135354077</c:v>
                </c:pt>
                <c:pt idx="869">
                  <c:v>14.47885384348944</c:v>
                </c:pt>
                <c:pt idx="870">
                  <c:v>12.33362454789569</c:v>
                </c:pt>
                <c:pt idx="871">
                  <c:v>11.75697701525814</c:v>
                </c:pt>
                <c:pt idx="872">
                  <c:v>12.04874551247615</c:v>
                </c:pt>
                <c:pt idx="873">
                  <c:v>12.53088788790811</c:v>
                </c:pt>
                <c:pt idx="874">
                  <c:v>12.19771615453906</c:v>
                </c:pt>
                <c:pt idx="875">
                  <c:v>11.63179444143328</c:v>
                </c:pt>
                <c:pt idx="876">
                  <c:v>11.86286180679908</c:v>
                </c:pt>
                <c:pt idx="877">
                  <c:v>11.63898974209149</c:v>
                </c:pt>
                <c:pt idx="878">
                  <c:v>14.4702417838007</c:v>
                </c:pt>
                <c:pt idx="879">
                  <c:v>12.24438043857011</c:v>
                </c:pt>
                <c:pt idx="880">
                  <c:v>12.48191981458112</c:v>
                </c:pt>
                <c:pt idx="881">
                  <c:v>12.77445088788346</c:v>
                </c:pt>
                <c:pt idx="882">
                  <c:v>14.29637103918171</c:v>
                </c:pt>
                <c:pt idx="883">
                  <c:v>12.10425010579873</c:v>
                </c:pt>
                <c:pt idx="884">
                  <c:v>11.52182420494006</c:v>
                </c:pt>
                <c:pt idx="885">
                  <c:v>11.59321232063012</c:v>
                </c:pt>
                <c:pt idx="886">
                  <c:v>12.39145709579404</c:v>
                </c:pt>
                <c:pt idx="887">
                  <c:v>12.76522525504101</c:v>
                </c:pt>
                <c:pt idx="888">
                  <c:v>11.33868331447597</c:v>
                </c:pt>
                <c:pt idx="889">
                  <c:v>11.91704752773641</c:v>
                </c:pt>
                <c:pt idx="890">
                  <c:v>11.28322526525396</c:v>
                </c:pt>
                <c:pt idx="891">
                  <c:v>16.86218569658468</c:v>
                </c:pt>
                <c:pt idx="892">
                  <c:v>11.75899896227082</c:v>
                </c:pt>
                <c:pt idx="893">
                  <c:v>11.30523470468541</c:v>
                </c:pt>
                <c:pt idx="894">
                  <c:v>12.20935246751806</c:v>
                </c:pt>
                <c:pt idx="895">
                  <c:v>11.81557535234052</c:v>
                </c:pt>
                <c:pt idx="896">
                  <c:v>11.85870566182216</c:v>
                </c:pt>
                <c:pt idx="897">
                  <c:v>10.61622048298998</c:v>
                </c:pt>
                <c:pt idx="898">
                  <c:v>10.94491605599532</c:v>
                </c:pt>
                <c:pt idx="899">
                  <c:v>10.48536955168558</c:v>
                </c:pt>
                <c:pt idx="900">
                  <c:v>11.73589633748352</c:v>
                </c:pt>
                <c:pt idx="901">
                  <c:v>11.17404778888741</c:v>
                </c:pt>
                <c:pt idx="902">
                  <c:v>10.77539368028741</c:v>
                </c:pt>
                <c:pt idx="903">
                  <c:v>10.39758268541944</c:v>
                </c:pt>
                <c:pt idx="904">
                  <c:v>12.25585786106544</c:v>
                </c:pt>
                <c:pt idx="905">
                  <c:v>10.13369145125741</c:v>
                </c:pt>
                <c:pt idx="906">
                  <c:v>9.98074789862133</c:v>
                </c:pt>
                <c:pt idx="907">
                  <c:v>10.35403148309582</c:v>
                </c:pt>
                <c:pt idx="908">
                  <c:v>11.08786983011075</c:v>
                </c:pt>
                <c:pt idx="909">
                  <c:v>10.60562495997759</c:v>
                </c:pt>
                <c:pt idx="910">
                  <c:v>9.843752140369293</c:v>
                </c:pt>
                <c:pt idx="911">
                  <c:v>10.05505424052557</c:v>
                </c:pt>
                <c:pt idx="912">
                  <c:v>9.832022708008347</c:v>
                </c:pt>
                <c:pt idx="913">
                  <c:v>10.33466718626734</c:v>
                </c:pt>
                <c:pt idx="914">
                  <c:v>9.514675644486703</c:v>
                </c:pt>
                <c:pt idx="915">
                  <c:v>10.48015604792799</c:v>
                </c:pt>
                <c:pt idx="916">
                  <c:v>9.630162083536609</c:v>
                </c:pt>
                <c:pt idx="917">
                  <c:v>10.90534168809482</c:v>
                </c:pt>
                <c:pt idx="918">
                  <c:v>9.592252761185847</c:v>
                </c:pt>
                <c:pt idx="919">
                  <c:v>9.32546416507885</c:v>
                </c:pt>
                <c:pt idx="920">
                  <c:v>10.22149033931426</c:v>
                </c:pt>
                <c:pt idx="921">
                  <c:v>10.10025157801805</c:v>
                </c:pt>
                <c:pt idx="922">
                  <c:v>9.640323186460526</c:v>
                </c:pt>
                <c:pt idx="923">
                  <c:v>9.290868564141805</c:v>
                </c:pt>
                <c:pt idx="924">
                  <c:v>9.17153028973608</c:v>
                </c:pt>
                <c:pt idx="925">
                  <c:v>8.749784226861256</c:v>
                </c:pt>
                <c:pt idx="926">
                  <c:v>9.36554475155411</c:v>
                </c:pt>
                <c:pt idx="927">
                  <c:v>8.659129371561578</c:v>
                </c:pt>
                <c:pt idx="928">
                  <c:v>8.88715468316371</c:v>
                </c:pt>
                <c:pt idx="929">
                  <c:v>9.139248845783657</c:v>
                </c:pt>
                <c:pt idx="930">
                  <c:v>10.52816263201628</c:v>
                </c:pt>
                <c:pt idx="931">
                  <c:v>9.666740710679652</c:v>
                </c:pt>
                <c:pt idx="932">
                  <c:v>9.39249751325595</c:v>
                </c:pt>
                <c:pt idx="933">
                  <c:v>9.759190327976455</c:v>
                </c:pt>
                <c:pt idx="934">
                  <c:v>9.781731140066039</c:v>
                </c:pt>
                <c:pt idx="935">
                  <c:v>10.16602895910948</c:v>
                </c:pt>
                <c:pt idx="936">
                  <c:v>9.119638256161707</c:v>
                </c:pt>
                <c:pt idx="937">
                  <c:v>9.261009448000781</c:v>
                </c:pt>
                <c:pt idx="938">
                  <c:v>8.591146745988915</c:v>
                </c:pt>
                <c:pt idx="939">
                  <c:v>10.4860933647929</c:v>
                </c:pt>
                <c:pt idx="940">
                  <c:v>8.842006887496838</c:v>
                </c:pt>
                <c:pt idx="941">
                  <c:v>9.173806746552697</c:v>
                </c:pt>
                <c:pt idx="942">
                  <c:v>8.692851604250057</c:v>
                </c:pt>
                <c:pt idx="943">
                  <c:v>9.996228418101411</c:v>
                </c:pt>
                <c:pt idx="944">
                  <c:v>10.54346657879937</c:v>
                </c:pt>
                <c:pt idx="945">
                  <c:v>10.34950934705731</c:v>
                </c:pt>
                <c:pt idx="946">
                  <c:v>11.62253010606592</c:v>
                </c:pt>
                <c:pt idx="947">
                  <c:v>9.857400685702918</c:v>
                </c:pt>
                <c:pt idx="948">
                  <c:v>9.904424460620437</c:v>
                </c:pt>
                <c:pt idx="949">
                  <c:v>8.68469964836761</c:v>
                </c:pt>
                <c:pt idx="950">
                  <c:v>8.74112804822103</c:v>
                </c:pt>
                <c:pt idx="951">
                  <c:v>8.39601116156591</c:v>
                </c:pt>
                <c:pt idx="952">
                  <c:v>9.6887895376312</c:v>
                </c:pt>
                <c:pt idx="953">
                  <c:v>8.673985475835671</c:v>
                </c:pt>
                <c:pt idx="954">
                  <c:v>9.031907606352496</c:v>
                </c:pt>
                <c:pt idx="955">
                  <c:v>7.433402979595713</c:v>
                </c:pt>
                <c:pt idx="956">
                  <c:v>7.658488957570732</c:v>
                </c:pt>
                <c:pt idx="957">
                  <c:v>9.393338390535696</c:v>
                </c:pt>
                <c:pt idx="958">
                  <c:v>9.098221064990573</c:v>
                </c:pt>
                <c:pt idx="959">
                  <c:v>8.710091589682809</c:v>
                </c:pt>
                <c:pt idx="960">
                  <c:v>8.6090570510538</c:v>
                </c:pt>
                <c:pt idx="961">
                  <c:v>8.98522823867319</c:v>
                </c:pt>
                <c:pt idx="962">
                  <c:v>8.47948405477812</c:v>
                </c:pt>
                <c:pt idx="963">
                  <c:v>8.518141349278245</c:v>
                </c:pt>
                <c:pt idx="964">
                  <c:v>8.421019070608195</c:v>
                </c:pt>
                <c:pt idx="965">
                  <c:v>7.561910483813345</c:v>
                </c:pt>
                <c:pt idx="966">
                  <c:v>6.960640870373922</c:v>
                </c:pt>
                <c:pt idx="967">
                  <c:v>6.933427068766105</c:v>
                </c:pt>
                <c:pt idx="968">
                  <c:v>7.303551136144617</c:v>
                </c:pt>
                <c:pt idx="969">
                  <c:v>8.338265884094469</c:v>
                </c:pt>
                <c:pt idx="970">
                  <c:v>7.966944980527837</c:v>
                </c:pt>
                <c:pt idx="971">
                  <c:v>7.331178800756631</c:v>
                </c:pt>
                <c:pt idx="972">
                  <c:v>7.577433406977557</c:v>
                </c:pt>
                <c:pt idx="973">
                  <c:v>8.337298596761753</c:v>
                </c:pt>
                <c:pt idx="974">
                  <c:v>8.489979923749544</c:v>
                </c:pt>
                <c:pt idx="975">
                  <c:v>7.710570361313048</c:v>
                </c:pt>
                <c:pt idx="976">
                  <c:v>7.810435114666281</c:v>
                </c:pt>
                <c:pt idx="977">
                  <c:v>7.18366994370128</c:v>
                </c:pt>
                <c:pt idx="978">
                  <c:v>8.258930363789879</c:v>
                </c:pt>
                <c:pt idx="979">
                  <c:v>7.416209116433524</c:v>
                </c:pt>
                <c:pt idx="980">
                  <c:v>7.256787607314691</c:v>
                </c:pt>
                <c:pt idx="981">
                  <c:v>7.728962660350282</c:v>
                </c:pt>
                <c:pt idx="982">
                  <c:v>8.40726738469872</c:v>
                </c:pt>
                <c:pt idx="983">
                  <c:v>8.538971576809388</c:v>
                </c:pt>
                <c:pt idx="984">
                  <c:v>7.865983716546259</c:v>
                </c:pt>
                <c:pt idx="985">
                  <c:v>8.397974453659244</c:v>
                </c:pt>
                <c:pt idx="986">
                  <c:v>7.80199285276175</c:v>
                </c:pt>
                <c:pt idx="987">
                  <c:v>8.520351232128145</c:v>
                </c:pt>
                <c:pt idx="988">
                  <c:v>7.633811634458626</c:v>
                </c:pt>
                <c:pt idx="989">
                  <c:v>8.175995616012244</c:v>
                </c:pt>
                <c:pt idx="990">
                  <c:v>7.01468272954806</c:v>
                </c:pt>
                <c:pt idx="991">
                  <c:v>9.448889063504007</c:v>
                </c:pt>
                <c:pt idx="992">
                  <c:v>7.742204742438053</c:v>
                </c:pt>
                <c:pt idx="993">
                  <c:v>7.472735011138465</c:v>
                </c:pt>
                <c:pt idx="994">
                  <c:v>7.521805687410333</c:v>
                </c:pt>
                <c:pt idx="995">
                  <c:v>8.161791573845247</c:v>
                </c:pt>
                <c:pt idx="996">
                  <c:v>8.28158973251572</c:v>
                </c:pt>
                <c:pt idx="997">
                  <c:v>8.02564660614888</c:v>
                </c:pt>
                <c:pt idx="998">
                  <c:v>9.004888794343158</c:v>
                </c:pt>
                <c:pt idx="999">
                  <c:v>8.010409518753965</c:v>
                </c:pt>
                <c:pt idx="1000">
                  <c:v>8.863057737469764</c:v>
                </c:pt>
                <c:pt idx="1001">
                  <c:v>8.37544324223444</c:v>
                </c:pt>
                <c:pt idx="1002">
                  <c:v>8.134693510777977</c:v>
                </c:pt>
                <c:pt idx="1003">
                  <c:v>8.131662093065827</c:v>
                </c:pt>
                <c:pt idx="1004">
                  <c:v>9.825656140791545</c:v>
                </c:pt>
                <c:pt idx="1005">
                  <c:v>8.364806368510704</c:v>
                </c:pt>
                <c:pt idx="1006">
                  <c:v>8.35462899038747</c:v>
                </c:pt>
                <c:pt idx="1007">
                  <c:v>7.855821150876443</c:v>
                </c:pt>
                <c:pt idx="1008">
                  <c:v>8.90348785647633</c:v>
                </c:pt>
                <c:pt idx="1009">
                  <c:v>8.450328621796022</c:v>
                </c:pt>
                <c:pt idx="1010">
                  <c:v>7.801485416719531</c:v>
                </c:pt>
                <c:pt idx="1011">
                  <c:v>8.190733705950947</c:v>
                </c:pt>
                <c:pt idx="1012">
                  <c:v>8.028110505142288</c:v>
                </c:pt>
                <c:pt idx="1013">
                  <c:v>9.468909741536132</c:v>
                </c:pt>
                <c:pt idx="1014">
                  <c:v>8.772101500472653</c:v>
                </c:pt>
                <c:pt idx="1015">
                  <c:v>8.946825063425674</c:v>
                </c:pt>
                <c:pt idx="1016">
                  <c:v>8.37764658395527</c:v>
                </c:pt>
                <c:pt idx="1017">
                  <c:v>9.49998708123898</c:v>
                </c:pt>
                <c:pt idx="1018">
                  <c:v>8.546856169191523</c:v>
                </c:pt>
                <c:pt idx="1019">
                  <c:v>8.23554999904136</c:v>
                </c:pt>
                <c:pt idx="1020">
                  <c:v>8.653499740132925</c:v>
                </c:pt>
                <c:pt idx="1021">
                  <c:v>9.262383409025524</c:v>
                </c:pt>
                <c:pt idx="1022">
                  <c:v>8.83366458609588</c:v>
                </c:pt>
                <c:pt idx="1023">
                  <c:v>8.553165721605751</c:v>
                </c:pt>
                <c:pt idx="1024">
                  <c:v>7.446200822566574</c:v>
                </c:pt>
                <c:pt idx="1025">
                  <c:v>6.899288772264753</c:v>
                </c:pt>
                <c:pt idx="1026">
                  <c:v>7.221437659579428</c:v>
                </c:pt>
                <c:pt idx="1027">
                  <c:v>6.51680932617885</c:v>
                </c:pt>
                <c:pt idx="1028">
                  <c:v>6.895832403525708</c:v>
                </c:pt>
                <c:pt idx="1029">
                  <c:v>6.190633711219802</c:v>
                </c:pt>
                <c:pt idx="1030">
                  <c:v>7.237076204565162</c:v>
                </c:pt>
                <c:pt idx="1031">
                  <c:v>6.520983745330928</c:v>
                </c:pt>
                <c:pt idx="1032">
                  <c:v>6.499550702150871</c:v>
                </c:pt>
                <c:pt idx="1033">
                  <c:v>7.041450036515442</c:v>
                </c:pt>
                <c:pt idx="1034">
                  <c:v>7.197295051043174</c:v>
                </c:pt>
                <c:pt idx="1035">
                  <c:v>7.4991447869639</c:v>
                </c:pt>
                <c:pt idx="1036">
                  <c:v>6.895915753660266</c:v>
                </c:pt>
                <c:pt idx="1037">
                  <c:v>7.406410984444711</c:v>
                </c:pt>
                <c:pt idx="1038">
                  <c:v>6.862694385852333</c:v>
                </c:pt>
                <c:pt idx="1039">
                  <c:v>8.58860992841033</c:v>
                </c:pt>
                <c:pt idx="1040">
                  <c:v>7.166289776380584</c:v>
                </c:pt>
                <c:pt idx="1041">
                  <c:v>6.921997406168031</c:v>
                </c:pt>
                <c:pt idx="1042">
                  <c:v>6.537022607257954</c:v>
                </c:pt>
                <c:pt idx="1043">
                  <c:v>8.941776882876059</c:v>
                </c:pt>
                <c:pt idx="1044">
                  <c:v>7.569808596812047</c:v>
                </c:pt>
                <c:pt idx="1045">
                  <c:v>6.7692769974128</c:v>
                </c:pt>
                <c:pt idx="1046">
                  <c:v>7.010032102920177</c:v>
                </c:pt>
                <c:pt idx="1047">
                  <c:v>7.427078583110549</c:v>
                </c:pt>
                <c:pt idx="1048">
                  <c:v>8.058035645932057</c:v>
                </c:pt>
                <c:pt idx="1049">
                  <c:v>7.00170602909418</c:v>
                </c:pt>
                <c:pt idx="1050">
                  <c:v>6.876883575718615</c:v>
                </c:pt>
                <c:pt idx="1051">
                  <c:v>6.659266236625309</c:v>
                </c:pt>
                <c:pt idx="1052">
                  <c:v>7.435238448401755</c:v>
                </c:pt>
                <c:pt idx="1053">
                  <c:v>6.76890337625436</c:v>
                </c:pt>
                <c:pt idx="1054">
                  <c:v>6.353120557499678</c:v>
                </c:pt>
                <c:pt idx="1055">
                  <c:v>6.290574421691968</c:v>
                </c:pt>
                <c:pt idx="1056">
                  <c:v>6.276048191555297</c:v>
                </c:pt>
                <c:pt idx="1057">
                  <c:v>6.969287519436937</c:v>
                </c:pt>
                <c:pt idx="1058">
                  <c:v>6.905684037942286</c:v>
                </c:pt>
                <c:pt idx="1059">
                  <c:v>6.672832443599748</c:v>
                </c:pt>
                <c:pt idx="1060">
                  <c:v>7.165904038569198</c:v>
                </c:pt>
                <c:pt idx="1061">
                  <c:v>7.159345682829248</c:v>
                </c:pt>
                <c:pt idx="1062">
                  <c:v>6.497009007820526</c:v>
                </c:pt>
                <c:pt idx="1063">
                  <c:v>6.763804117400356</c:v>
                </c:pt>
                <c:pt idx="1064">
                  <c:v>6.393406503807045</c:v>
                </c:pt>
                <c:pt idx="1065">
                  <c:v>7.534360518343873</c:v>
                </c:pt>
                <c:pt idx="1066">
                  <c:v>6.874481523992294</c:v>
                </c:pt>
                <c:pt idx="1067">
                  <c:v>7.419231847478613</c:v>
                </c:pt>
                <c:pt idx="1068">
                  <c:v>6.437438624897035</c:v>
                </c:pt>
                <c:pt idx="1069">
                  <c:v>7.814167146801326</c:v>
                </c:pt>
                <c:pt idx="1070">
                  <c:v>6.765486447613561</c:v>
                </c:pt>
                <c:pt idx="1071">
                  <c:v>6.508641103077775</c:v>
                </c:pt>
                <c:pt idx="1072">
                  <c:v>6.936549206892147</c:v>
                </c:pt>
                <c:pt idx="1073">
                  <c:v>7.127310452745185</c:v>
                </c:pt>
                <c:pt idx="1074">
                  <c:v>7.361045634509334</c:v>
                </c:pt>
                <c:pt idx="1075">
                  <c:v>6.425703960254928</c:v>
                </c:pt>
                <c:pt idx="1076">
                  <c:v>6.978929054666765</c:v>
                </c:pt>
                <c:pt idx="1077">
                  <c:v>6.470742532294654</c:v>
                </c:pt>
                <c:pt idx="1078">
                  <c:v>7.16271409448711</c:v>
                </c:pt>
                <c:pt idx="1079">
                  <c:v>6.319872212147253</c:v>
                </c:pt>
                <c:pt idx="1080">
                  <c:v>6.26830337259262</c:v>
                </c:pt>
                <c:pt idx="1081">
                  <c:v>6.136009587642223</c:v>
                </c:pt>
                <c:pt idx="1082">
                  <c:v>6.924740756651044</c:v>
                </c:pt>
                <c:pt idx="1083">
                  <c:v>6.388642750034136</c:v>
                </c:pt>
                <c:pt idx="1084">
                  <c:v>6.0508030116791</c:v>
                </c:pt>
                <c:pt idx="1085">
                  <c:v>6.51956834547068</c:v>
                </c:pt>
                <c:pt idx="1086">
                  <c:v>6.602315558181313</c:v>
                </c:pt>
                <c:pt idx="1087">
                  <c:v>7.639793156927343</c:v>
                </c:pt>
                <c:pt idx="1088">
                  <c:v>6.597199405808351</c:v>
                </c:pt>
                <c:pt idx="1089">
                  <c:v>6.885574693852395</c:v>
                </c:pt>
                <c:pt idx="1090">
                  <c:v>6.239966457822977</c:v>
                </c:pt>
                <c:pt idx="1091">
                  <c:v>8.719992179515934</c:v>
                </c:pt>
                <c:pt idx="1092">
                  <c:v>6.666112109464188</c:v>
                </c:pt>
                <c:pt idx="1093">
                  <c:v>6.309660135181475</c:v>
                </c:pt>
                <c:pt idx="1094">
                  <c:v>6.016040022345193</c:v>
                </c:pt>
                <c:pt idx="1095">
                  <c:v>7.921035563266786</c:v>
                </c:pt>
                <c:pt idx="1096">
                  <c:v>7.060062648518366</c:v>
                </c:pt>
                <c:pt idx="1097">
                  <c:v>6.380906261564282</c:v>
                </c:pt>
                <c:pt idx="1098">
                  <c:v>6.396451102316435</c:v>
                </c:pt>
                <c:pt idx="1099">
                  <c:v>6.440568328707055</c:v>
                </c:pt>
                <c:pt idx="1100">
                  <c:v>7.240009193961352</c:v>
                </c:pt>
                <c:pt idx="1101">
                  <c:v>6.80320374468395</c:v>
                </c:pt>
                <c:pt idx="1102">
                  <c:v>6.805747756307525</c:v>
                </c:pt>
                <c:pt idx="1103">
                  <c:v>5.919647597955766</c:v>
                </c:pt>
                <c:pt idx="1104">
                  <c:v>6.741026667183055</c:v>
                </c:pt>
                <c:pt idx="1105">
                  <c:v>6.136878342960555</c:v>
                </c:pt>
                <c:pt idx="1106">
                  <c:v>5.588603756290061</c:v>
                </c:pt>
                <c:pt idx="1107">
                  <c:v>5.506860910666163</c:v>
                </c:pt>
                <c:pt idx="1108">
                  <c:v>6.291988617484614</c:v>
                </c:pt>
                <c:pt idx="1109">
                  <c:v>6.250945856615211</c:v>
                </c:pt>
                <c:pt idx="1110">
                  <c:v>6.136848421285804</c:v>
                </c:pt>
                <c:pt idx="1111">
                  <c:v>5.964995934482989</c:v>
                </c:pt>
                <c:pt idx="1112">
                  <c:v>5.834971507773866</c:v>
                </c:pt>
                <c:pt idx="1113">
                  <c:v>6.839210196315451</c:v>
                </c:pt>
                <c:pt idx="1114">
                  <c:v>5.942584091214374</c:v>
                </c:pt>
                <c:pt idx="1115">
                  <c:v>6.198003186202985</c:v>
                </c:pt>
                <c:pt idx="1116">
                  <c:v>5.723759819278922</c:v>
                </c:pt>
                <c:pt idx="1117">
                  <c:v>7.381374031257739</c:v>
                </c:pt>
                <c:pt idx="1118">
                  <c:v>6.29962543595675</c:v>
                </c:pt>
                <c:pt idx="1119">
                  <c:v>5.907422626295657</c:v>
                </c:pt>
                <c:pt idx="1120">
                  <c:v>5.897163092861108</c:v>
                </c:pt>
                <c:pt idx="1121">
                  <c:v>6.549012687788194</c:v>
                </c:pt>
                <c:pt idx="1122">
                  <c:v>6.350531919672582</c:v>
                </c:pt>
                <c:pt idx="1123">
                  <c:v>5.843722135133784</c:v>
                </c:pt>
                <c:pt idx="1124">
                  <c:v>6.660235380487926</c:v>
                </c:pt>
                <c:pt idx="1125">
                  <c:v>5.951271654812813</c:v>
                </c:pt>
                <c:pt idx="1126">
                  <c:v>7.274543548183241</c:v>
                </c:pt>
                <c:pt idx="1127">
                  <c:v>6.018965030195952</c:v>
                </c:pt>
                <c:pt idx="1128">
                  <c:v>7.036644636738088</c:v>
                </c:pt>
                <c:pt idx="1129">
                  <c:v>6.377870551939969</c:v>
                </c:pt>
                <c:pt idx="1130">
                  <c:v>7.050547118739432</c:v>
                </c:pt>
                <c:pt idx="1131">
                  <c:v>6.356438524923106</c:v>
                </c:pt>
                <c:pt idx="1132">
                  <c:v>6.019416057516075</c:v>
                </c:pt>
                <c:pt idx="1133">
                  <c:v>5.941160443937025</c:v>
                </c:pt>
                <c:pt idx="1134">
                  <c:v>6.342781709170157</c:v>
                </c:pt>
                <c:pt idx="1135">
                  <c:v>6.245695240516307</c:v>
                </c:pt>
                <c:pt idx="1136">
                  <c:v>5.767864196711031</c:v>
                </c:pt>
                <c:pt idx="1137">
                  <c:v>5.881826215343004</c:v>
                </c:pt>
                <c:pt idx="1138">
                  <c:v>5.974041301942657</c:v>
                </c:pt>
                <c:pt idx="1139">
                  <c:v>7.667144753547419</c:v>
                </c:pt>
                <c:pt idx="1140">
                  <c:v>6.097320703324045</c:v>
                </c:pt>
                <c:pt idx="1141">
                  <c:v>6.414254888889114</c:v>
                </c:pt>
                <c:pt idx="1142">
                  <c:v>6.090879656346581</c:v>
                </c:pt>
                <c:pt idx="1143">
                  <c:v>7.99900918654264</c:v>
                </c:pt>
                <c:pt idx="1144">
                  <c:v>6.542625455275914</c:v>
                </c:pt>
                <c:pt idx="1145">
                  <c:v>5.900829842400145</c:v>
                </c:pt>
                <c:pt idx="1146">
                  <c:v>5.782514093692804</c:v>
                </c:pt>
                <c:pt idx="1147">
                  <c:v>5.873801076938658</c:v>
                </c:pt>
                <c:pt idx="1148">
                  <c:v>7.005756441248047</c:v>
                </c:pt>
                <c:pt idx="1149">
                  <c:v>6.197283380610648</c:v>
                </c:pt>
                <c:pt idx="1150">
                  <c:v>6.446675125816233</c:v>
                </c:pt>
                <c:pt idx="1151">
                  <c:v>5.952949702538025</c:v>
                </c:pt>
                <c:pt idx="1152">
                  <c:v>8.23510401245129</c:v>
                </c:pt>
                <c:pt idx="1153">
                  <c:v>7.138512369748319</c:v>
                </c:pt>
                <c:pt idx="1154">
                  <c:v>7.256753582033205</c:v>
                </c:pt>
                <c:pt idx="1155">
                  <c:v>6.491366154887828</c:v>
                </c:pt>
                <c:pt idx="1156">
                  <c:v>6.552211169835973</c:v>
                </c:pt>
                <c:pt idx="1157">
                  <c:v>6.492410577724334</c:v>
                </c:pt>
                <c:pt idx="1158">
                  <c:v>5.776835539016315</c:v>
                </c:pt>
                <c:pt idx="1159">
                  <c:v>5.847654590797204</c:v>
                </c:pt>
                <c:pt idx="1160">
                  <c:v>5.676727887407688</c:v>
                </c:pt>
                <c:pt idx="1161">
                  <c:v>7.087198852176483</c:v>
                </c:pt>
                <c:pt idx="1162">
                  <c:v>6.606349031792312</c:v>
                </c:pt>
                <c:pt idx="1163">
                  <c:v>6.388961350043167</c:v>
                </c:pt>
                <c:pt idx="1164">
                  <c:v>5.751885229086196</c:v>
                </c:pt>
                <c:pt idx="1165">
                  <c:v>7.484792397783433</c:v>
                </c:pt>
                <c:pt idx="1166">
                  <c:v>6.08566577028953</c:v>
                </c:pt>
                <c:pt idx="1167">
                  <c:v>6.103271470465936</c:v>
                </c:pt>
                <c:pt idx="1168">
                  <c:v>5.94999397159213</c:v>
                </c:pt>
                <c:pt idx="1169">
                  <c:v>7.292457546934914</c:v>
                </c:pt>
                <c:pt idx="1170">
                  <c:v>6.661624424584275</c:v>
                </c:pt>
                <c:pt idx="1171">
                  <c:v>6.123110658815144</c:v>
                </c:pt>
                <c:pt idx="1172">
                  <c:v>6.048478016236992</c:v>
                </c:pt>
                <c:pt idx="1173">
                  <c:v>6.430139959892497</c:v>
                </c:pt>
                <c:pt idx="1174">
                  <c:v>6.692230749704902</c:v>
                </c:pt>
                <c:pt idx="1175">
                  <c:v>5.964780434764953</c:v>
                </c:pt>
                <c:pt idx="1176">
                  <c:v>6.270582778704434</c:v>
                </c:pt>
                <c:pt idx="1177">
                  <c:v>5.906941027001817</c:v>
                </c:pt>
                <c:pt idx="1178">
                  <c:v>7.839608657215304</c:v>
                </c:pt>
                <c:pt idx="1179">
                  <c:v>6.110982907856612</c:v>
                </c:pt>
                <c:pt idx="1180">
                  <c:v>6.384789445924816</c:v>
                </c:pt>
                <c:pt idx="1181">
                  <c:v>6.190346461527674</c:v>
                </c:pt>
                <c:pt idx="1182">
                  <c:v>7.123037077383098</c:v>
                </c:pt>
                <c:pt idx="1183">
                  <c:v>6.288448158387557</c:v>
                </c:pt>
                <c:pt idx="1184">
                  <c:v>5.84772897368309</c:v>
                </c:pt>
                <c:pt idx="1185">
                  <c:v>5.943508202295831</c:v>
                </c:pt>
                <c:pt idx="1186">
                  <c:v>5.788386174658782</c:v>
                </c:pt>
                <c:pt idx="1187">
                  <c:v>6.248449022708914</c:v>
                </c:pt>
                <c:pt idx="1188">
                  <c:v>5.770204657421763</c:v>
                </c:pt>
                <c:pt idx="1189">
                  <c:v>6.143952308311515</c:v>
                </c:pt>
                <c:pt idx="1190">
                  <c:v>5.704340998649342</c:v>
                </c:pt>
                <c:pt idx="1191">
                  <c:v>7.640142039260342</c:v>
                </c:pt>
                <c:pt idx="1192">
                  <c:v>6.427064116562611</c:v>
                </c:pt>
                <c:pt idx="1193">
                  <c:v>6.016878001754302</c:v>
                </c:pt>
                <c:pt idx="1194">
                  <c:v>6.002759709310201</c:v>
                </c:pt>
                <c:pt idx="1195">
                  <c:v>6.196261243277518</c:v>
                </c:pt>
                <c:pt idx="1196">
                  <c:v>6.603008045915486</c:v>
                </c:pt>
                <c:pt idx="1197">
                  <c:v>12.76650325907986</c:v>
                </c:pt>
                <c:pt idx="1198">
                  <c:v>5.623676494607162</c:v>
                </c:pt>
                <c:pt idx="1199">
                  <c:v>6.035794268225403</c:v>
                </c:pt>
                <c:pt idx="1200">
                  <c:v>6.72735908017698</c:v>
                </c:pt>
                <c:pt idx="1201">
                  <c:v>5.671596094687784</c:v>
                </c:pt>
                <c:pt idx="1202">
                  <c:v>6.261518905410805</c:v>
                </c:pt>
                <c:pt idx="1203">
                  <c:v>5.540721349256364</c:v>
                </c:pt>
                <c:pt idx="1204">
                  <c:v>6.943192462616316</c:v>
                </c:pt>
                <c:pt idx="1205">
                  <c:v>6.266259560402744</c:v>
                </c:pt>
                <c:pt idx="1206">
                  <c:v>6.321346553467857</c:v>
                </c:pt>
                <c:pt idx="1207">
                  <c:v>5.963859233416027</c:v>
                </c:pt>
                <c:pt idx="1208">
                  <c:v>5.511021223027168</c:v>
                </c:pt>
                <c:pt idx="1209">
                  <c:v>5.78086778691624</c:v>
                </c:pt>
                <c:pt idx="1210">
                  <c:v>4.945102510901068</c:v>
                </c:pt>
                <c:pt idx="1211">
                  <c:v>5.161129003173672</c:v>
                </c:pt>
                <c:pt idx="1212">
                  <c:v>4.762895492887935</c:v>
                </c:pt>
                <c:pt idx="1213">
                  <c:v>6.265064688470202</c:v>
                </c:pt>
                <c:pt idx="1214">
                  <c:v>4.817506838730874</c:v>
                </c:pt>
                <c:pt idx="1215">
                  <c:v>5.400404735432444</c:v>
                </c:pt>
                <c:pt idx="1216">
                  <c:v>4.893077232883571</c:v>
                </c:pt>
                <c:pt idx="1217">
                  <c:v>6.605717208329073</c:v>
                </c:pt>
                <c:pt idx="1218">
                  <c:v>5.076285479180471</c:v>
                </c:pt>
                <c:pt idx="1219">
                  <c:v>4.868663459265941</c:v>
                </c:pt>
                <c:pt idx="1220">
                  <c:v>5.021084757414627</c:v>
                </c:pt>
                <c:pt idx="1221">
                  <c:v>6.042458272511182</c:v>
                </c:pt>
                <c:pt idx="1222">
                  <c:v>4.899214591614616</c:v>
                </c:pt>
                <c:pt idx="1223">
                  <c:v>4.546408543431004</c:v>
                </c:pt>
                <c:pt idx="1224">
                  <c:v>4.745461079980949</c:v>
                </c:pt>
                <c:pt idx="1225">
                  <c:v>4.583523123343793</c:v>
                </c:pt>
                <c:pt idx="1226">
                  <c:v>5.061934495725087</c:v>
                </c:pt>
                <c:pt idx="1227">
                  <c:v>4.600670566818943</c:v>
                </c:pt>
                <c:pt idx="1228">
                  <c:v>4.961912555232416</c:v>
                </c:pt>
                <c:pt idx="1229">
                  <c:v>4.521333953688209</c:v>
                </c:pt>
                <c:pt idx="1230">
                  <c:v>5.599625831357858</c:v>
                </c:pt>
                <c:pt idx="1231">
                  <c:v>4.725748753771954</c:v>
                </c:pt>
                <c:pt idx="1232">
                  <c:v>4.525677085165302</c:v>
                </c:pt>
                <c:pt idx="1233">
                  <c:v>4.97623940190353</c:v>
                </c:pt>
                <c:pt idx="1234">
                  <c:v>5.395084359992184</c:v>
                </c:pt>
                <c:pt idx="1235">
                  <c:v>5.078914175286142</c:v>
                </c:pt>
                <c:pt idx="1236">
                  <c:v>4.668938990189829</c:v>
                </c:pt>
                <c:pt idx="1237">
                  <c:v>4.762273293556172</c:v>
                </c:pt>
                <c:pt idx="1238">
                  <c:v>4.509032205137245</c:v>
                </c:pt>
                <c:pt idx="1239">
                  <c:v>5.055667487433225</c:v>
                </c:pt>
                <c:pt idx="1240">
                  <c:v>4.482203517053098</c:v>
                </c:pt>
                <c:pt idx="1241">
                  <c:v>4.655667138367524</c:v>
                </c:pt>
                <c:pt idx="1242">
                  <c:v>4.729098264274786</c:v>
                </c:pt>
                <c:pt idx="1243">
                  <c:v>6.110535042898371</c:v>
                </c:pt>
                <c:pt idx="1244">
                  <c:v>5.161942934041555</c:v>
                </c:pt>
                <c:pt idx="1245">
                  <c:v>4.784445376552035</c:v>
                </c:pt>
                <c:pt idx="1246">
                  <c:v>5.201105677250478</c:v>
                </c:pt>
                <c:pt idx="1247">
                  <c:v>5.088214210211901</c:v>
                </c:pt>
                <c:pt idx="1248">
                  <c:v>5.66811939138873</c:v>
                </c:pt>
                <c:pt idx="1249">
                  <c:v>4.809858024788931</c:v>
                </c:pt>
                <c:pt idx="1250">
                  <c:v>5.015973584007361</c:v>
                </c:pt>
                <c:pt idx="1251">
                  <c:v>4.60480475346431</c:v>
                </c:pt>
                <c:pt idx="1252">
                  <c:v>6.155883772246828</c:v>
                </c:pt>
                <c:pt idx="1253">
                  <c:v>5.113903600615724</c:v>
                </c:pt>
                <c:pt idx="1254">
                  <c:v>4.909767655243286</c:v>
                </c:pt>
                <c:pt idx="1255">
                  <c:v>4.91374624069707</c:v>
                </c:pt>
                <c:pt idx="1256">
                  <c:v>5.981977469877916</c:v>
                </c:pt>
                <c:pt idx="1257">
                  <c:v>5.895474920929313</c:v>
                </c:pt>
                <c:pt idx="1258">
                  <c:v>5.26632125394514</c:v>
                </c:pt>
                <c:pt idx="1259">
                  <c:v>5.573233728817467</c:v>
                </c:pt>
                <c:pt idx="1260">
                  <c:v>4.729704957171781</c:v>
                </c:pt>
                <c:pt idx="1261">
                  <c:v>5.3865176667682</c:v>
                </c:pt>
                <c:pt idx="1262">
                  <c:v>4.488753636565506</c:v>
                </c:pt>
                <c:pt idx="1263">
                  <c:v>4.564627155525995</c:v>
                </c:pt>
                <c:pt idx="1264">
                  <c:v>4.775145293282152</c:v>
                </c:pt>
                <c:pt idx="1265">
                  <c:v>5.236561816131485</c:v>
                </c:pt>
                <c:pt idx="1266">
                  <c:v>4.522387666452676</c:v>
                </c:pt>
                <c:pt idx="1267">
                  <c:v>4.782665641302807</c:v>
                </c:pt>
                <c:pt idx="1268">
                  <c:v>4.190086754752586</c:v>
                </c:pt>
                <c:pt idx="1269">
                  <c:v>5.240039432923754</c:v>
                </c:pt>
                <c:pt idx="1270">
                  <c:v>4.476756309280197</c:v>
                </c:pt>
                <c:pt idx="1271">
                  <c:v>4.383944735919566</c:v>
                </c:pt>
                <c:pt idx="1272">
                  <c:v>4.325989381816639</c:v>
                </c:pt>
                <c:pt idx="1273">
                  <c:v>4.724854491525341</c:v>
                </c:pt>
                <c:pt idx="1274">
                  <c:v>4.79617933392678</c:v>
                </c:pt>
                <c:pt idx="1275">
                  <c:v>4.240053505789322</c:v>
                </c:pt>
                <c:pt idx="1276">
                  <c:v>4.380843413444497</c:v>
                </c:pt>
                <c:pt idx="1277">
                  <c:v>4.018909435945583</c:v>
                </c:pt>
                <c:pt idx="1278">
                  <c:v>4.77418641883975</c:v>
                </c:pt>
                <c:pt idx="1279">
                  <c:v>4.257530447961588</c:v>
                </c:pt>
                <c:pt idx="1280">
                  <c:v>4.018386502932977</c:v>
                </c:pt>
                <c:pt idx="1281">
                  <c:v>4.17782048830178</c:v>
                </c:pt>
                <c:pt idx="1282">
                  <c:v>5.213333161980931</c:v>
                </c:pt>
                <c:pt idx="1283">
                  <c:v>4.43981178145425</c:v>
                </c:pt>
                <c:pt idx="1284">
                  <c:v>4.109333646008521</c:v>
                </c:pt>
                <c:pt idx="1285">
                  <c:v>4.16367166915169</c:v>
                </c:pt>
                <c:pt idx="1286">
                  <c:v>4.807368647413748</c:v>
                </c:pt>
                <c:pt idx="1287">
                  <c:v>4.807761003106716</c:v>
                </c:pt>
                <c:pt idx="1288">
                  <c:v>4.354162372072029</c:v>
                </c:pt>
                <c:pt idx="1289">
                  <c:v>4.434325348724224</c:v>
                </c:pt>
                <c:pt idx="1290">
                  <c:v>4.070482945714463</c:v>
                </c:pt>
                <c:pt idx="1291">
                  <c:v>4.824798828659913</c:v>
                </c:pt>
                <c:pt idx="1292">
                  <c:v>4.134851031081388</c:v>
                </c:pt>
                <c:pt idx="1293">
                  <c:v>4.03403150737797</c:v>
                </c:pt>
                <c:pt idx="1294">
                  <c:v>4.009059276620674</c:v>
                </c:pt>
                <c:pt idx="1295">
                  <c:v>4.785083633583356</c:v>
                </c:pt>
                <c:pt idx="1296">
                  <c:v>4.622850639545403</c:v>
                </c:pt>
                <c:pt idx="1297">
                  <c:v>4.242764622208786</c:v>
                </c:pt>
                <c:pt idx="1298">
                  <c:v>4.34798149384027</c:v>
                </c:pt>
                <c:pt idx="1299">
                  <c:v>4.366858389381095</c:v>
                </c:pt>
                <c:pt idx="1300">
                  <c:v>5.041949809477051</c:v>
                </c:pt>
                <c:pt idx="1301">
                  <c:v>4.324349635178635</c:v>
                </c:pt>
                <c:pt idx="1302">
                  <c:v>4.590141531560741</c:v>
                </c:pt>
                <c:pt idx="1303">
                  <c:v>3.88442332204996</c:v>
                </c:pt>
                <c:pt idx="1304">
                  <c:v>5.854389704044764</c:v>
                </c:pt>
                <c:pt idx="1305">
                  <c:v>4.492077744525805</c:v>
                </c:pt>
                <c:pt idx="1306">
                  <c:v>4.409377592432523</c:v>
                </c:pt>
                <c:pt idx="1307">
                  <c:v>4.314560399581972</c:v>
                </c:pt>
                <c:pt idx="1308">
                  <c:v>4.936857515350641</c:v>
                </c:pt>
                <c:pt idx="1309">
                  <c:v>5.374208408339209</c:v>
                </c:pt>
                <c:pt idx="1310">
                  <c:v>4.917962103628812</c:v>
                </c:pt>
                <c:pt idx="1311">
                  <c:v>5.13986770851901</c:v>
                </c:pt>
                <c:pt idx="1312">
                  <c:v>4.004017547548458</c:v>
                </c:pt>
                <c:pt idx="1313">
                  <c:v>4.543700791834212</c:v>
                </c:pt>
                <c:pt idx="1314">
                  <c:v>4.070080532098725</c:v>
                </c:pt>
                <c:pt idx="1315">
                  <c:v>3.973903265228748</c:v>
                </c:pt>
                <c:pt idx="1316">
                  <c:v>3.817693258884564</c:v>
                </c:pt>
                <c:pt idx="1317">
                  <c:v>4.765864481089396</c:v>
                </c:pt>
                <c:pt idx="1318">
                  <c:v>3.987194506746276</c:v>
                </c:pt>
                <c:pt idx="1319">
                  <c:v>3.604693547281945</c:v>
                </c:pt>
                <c:pt idx="1320">
                  <c:v>3.887530499563723</c:v>
                </c:pt>
                <c:pt idx="1321">
                  <c:v>4.340570537199354</c:v>
                </c:pt>
                <c:pt idx="1322">
                  <c:v>4.305879896401409</c:v>
                </c:pt>
                <c:pt idx="1323">
                  <c:v>4.414724522176739</c:v>
                </c:pt>
                <c:pt idx="1324">
                  <c:v>3.878009245313599</c:v>
                </c:pt>
                <c:pt idx="1325">
                  <c:v>3.673398519980996</c:v>
                </c:pt>
                <c:pt idx="1326">
                  <c:v>4.452971272036443</c:v>
                </c:pt>
                <c:pt idx="1327">
                  <c:v>3.854375526622449</c:v>
                </c:pt>
                <c:pt idx="1328">
                  <c:v>4.077612680541195</c:v>
                </c:pt>
                <c:pt idx="1329">
                  <c:v>3.649364107836327</c:v>
                </c:pt>
                <c:pt idx="1330">
                  <c:v>4.502412713995362</c:v>
                </c:pt>
                <c:pt idx="1331">
                  <c:v>3.896437084893049</c:v>
                </c:pt>
                <c:pt idx="1332">
                  <c:v>3.750395106570161</c:v>
                </c:pt>
                <c:pt idx="1333">
                  <c:v>3.899859138204851</c:v>
                </c:pt>
                <c:pt idx="1334">
                  <c:v>4.565030142327736</c:v>
                </c:pt>
                <c:pt idx="1335">
                  <c:v>4.358916640522011</c:v>
                </c:pt>
                <c:pt idx="1336">
                  <c:v>3.658981491950221</c:v>
                </c:pt>
                <c:pt idx="1337">
                  <c:v>3.940652572084552</c:v>
                </c:pt>
                <c:pt idx="1338">
                  <c:v>3.65779755656633</c:v>
                </c:pt>
                <c:pt idx="1339">
                  <c:v>4.227143778400031</c:v>
                </c:pt>
                <c:pt idx="1340">
                  <c:v>3.604841702773093</c:v>
                </c:pt>
                <c:pt idx="1341">
                  <c:v>3.533919826989356</c:v>
                </c:pt>
                <c:pt idx="1342">
                  <c:v>3.408580622340663</c:v>
                </c:pt>
                <c:pt idx="1343">
                  <c:v>4.10966979639355</c:v>
                </c:pt>
                <c:pt idx="1344">
                  <c:v>3.578987200880297</c:v>
                </c:pt>
                <c:pt idx="1345">
                  <c:v>3.467551096222237</c:v>
                </c:pt>
                <c:pt idx="1346">
                  <c:v>3.585564250291275</c:v>
                </c:pt>
                <c:pt idx="1347">
                  <c:v>3.787557177588958</c:v>
                </c:pt>
                <c:pt idx="1348">
                  <c:v>4.336228964736676</c:v>
                </c:pt>
                <c:pt idx="1349">
                  <c:v>3.65679626348315</c:v>
                </c:pt>
                <c:pt idx="1350">
                  <c:v>3.955246855787156</c:v>
                </c:pt>
                <c:pt idx="1351">
                  <c:v>3.605396280941034</c:v>
                </c:pt>
                <c:pt idx="1352">
                  <c:v>5.20232608758604</c:v>
                </c:pt>
                <c:pt idx="1353">
                  <c:v>3.895319758170857</c:v>
                </c:pt>
                <c:pt idx="1354">
                  <c:v>3.869078979381295</c:v>
                </c:pt>
                <c:pt idx="1355">
                  <c:v>3.608679365452553</c:v>
                </c:pt>
                <c:pt idx="1356">
                  <c:v>4.649990595286672</c:v>
                </c:pt>
                <c:pt idx="1357">
                  <c:v>4.35190290226952</c:v>
                </c:pt>
                <c:pt idx="1358">
                  <c:v>3.990561197049567</c:v>
                </c:pt>
                <c:pt idx="1359">
                  <c:v>3.912419326524383</c:v>
                </c:pt>
                <c:pt idx="1360">
                  <c:v>3.975423113434966</c:v>
                </c:pt>
                <c:pt idx="1361">
                  <c:v>4.914196403476572</c:v>
                </c:pt>
                <c:pt idx="1362">
                  <c:v>4.479166473145371</c:v>
                </c:pt>
                <c:pt idx="1363">
                  <c:v>4.467694036239397</c:v>
                </c:pt>
                <c:pt idx="1364">
                  <c:v>3.755644695108542</c:v>
                </c:pt>
                <c:pt idx="1365">
                  <c:v>4.387136009081568</c:v>
                </c:pt>
                <c:pt idx="1366">
                  <c:v>4.128878816923323</c:v>
                </c:pt>
                <c:pt idx="1367">
                  <c:v>3.649678079951966</c:v>
                </c:pt>
                <c:pt idx="1368">
                  <c:v>3.626929859984231</c:v>
                </c:pt>
                <c:pt idx="1369">
                  <c:v>3.934205118621872</c:v>
                </c:pt>
                <c:pt idx="1370">
                  <c:v>4.109458666239874</c:v>
                </c:pt>
                <c:pt idx="1371">
                  <c:v>4.178954652847724</c:v>
                </c:pt>
                <c:pt idx="1372">
                  <c:v>4.296101699879408</c:v>
                </c:pt>
                <c:pt idx="1373">
                  <c:v>4.188677208014304</c:v>
                </c:pt>
                <c:pt idx="1374">
                  <c:v>4.634087358074407</c:v>
                </c:pt>
                <c:pt idx="1375">
                  <c:v>3.771573375137881</c:v>
                </c:pt>
                <c:pt idx="1376">
                  <c:v>3.951510365084066</c:v>
                </c:pt>
                <c:pt idx="1377">
                  <c:v>3.665954525639269</c:v>
                </c:pt>
                <c:pt idx="1378">
                  <c:v>5.121871649301039</c:v>
                </c:pt>
                <c:pt idx="1379">
                  <c:v>4.089782349342144</c:v>
                </c:pt>
                <c:pt idx="1380">
                  <c:v>4.081040896493691</c:v>
                </c:pt>
                <c:pt idx="1381">
                  <c:v>3.795393083407287</c:v>
                </c:pt>
                <c:pt idx="1382">
                  <c:v>4.782963722923234</c:v>
                </c:pt>
                <c:pt idx="1383">
                  <c:v>4.655428476547647</c:v>
                </c:pt>
                <c:pt idx="1384">
                  <c:v>4.014335584500124</c:v>
                </c:pt>
                <c:pt idx="1385">
                  <c:v>4.233186005689361</c:v>
                </c:pt>
                <c:pt idx="1386">
                  <c:v>4.276319352632491</c:v>
                </c:pt>
                <c:pt idx="1387">
                  <c:v>5.192506842352799</c:v>
                </c:pt>
                <c:pt idx="1388">
                  <c:v>4.24360868029713</c:v>
                </c:pt>
                <c:pt idx="1389">
                  <c:v>4.600316232425801</c:v>
                </c:pt>
                <c:pt idx="1390">
                  <c:v>4.290583504067146</c:v>
                </c:pt>
                <c:pt idx="1391">
                  <c:v>5.187299154730066</c:v>
                </c:pt>
                <c:pt idx="1392">
                  <c:v>4.455698173788803</c:v>
                </c:pt>
                <c:pt idx="1393">
                  <c:v>4.224643817912579</c:v>
                </c:pt>
                <c:pt idx="1394">
                  <c:v>4.24104952346563</c:v>
                </c:pt>
                <c:pt idx="1395">
                  <c:v>4.735847914634557</c:v>
                </c:pt>
                <c:pt idx="1396">
                  <c:v>4.692651347572132</c:v>
                </c:pt>
                <c:pt idx="1397">
                  <c:v>4.562149906451829</c:v>
                </c:pt>
                <c:pt idx="1398">
                  <c:v>4.501476771548584</c:v>
                </c:pt>
                <c:pt idx="1399">
                  <c:v>4.374521952158433</c:v>
                </c:pt>
                <c:pt idx="1400">
                  <c:v>5.909594917611132</c:v>
                </c:pt>
                <c:pt idx="1401">
                  <c:v>4.551828991596427</c:v>
                </c:pt>
                <c:pt idx="1402">
                  <c:v>4.93525155575671</c:v>
                </c:pt>
                <c:pt idx="1403">
                  <c:v>4.295732186680656</c:v>
                </c:pt>
                <c:pt idx="1404">
                  <c:v>6.389184791782484</c:v>
                </c:pt>
                <c:pt idx="1405">
                  <c:v>4.973824830521116</c:v>
                </c:pt>
                <c:pt idx="1406">
                  <c:v>4.656885284859831</c:v>
                </c:pt>
                <c:pt idx="1407">
                  <c:v>4.336713226339519</c:v>
                </c:pt>
                <c:pt idx="1408">
                  <c:v>4.495072010160201</c:v>
                </c:pt>
                <c:pt idx="1409">
                  <c:v>5.654855028025627</c:v>
                </c:pt>
                <c:pt idx="1410">
                  <c:v>4.79926519060959</c:v>
                </c:pt>
                <c:pt idx="1411">
                  <c:v>4.73167550411093</c:v>
                </c:pt>
                <c:pt idx="1412">
                  <c:v>4.500795864231445</c:v>
                </c:pt>
                <c:pt idx="1413">
                  <c:v>6.436801734169893</c:v>
                </c:pt>
                <c:pt idx="1414">
                  <c:v>5.566196436338529</c:v>
                </c:pt>
                <c:pt idx="1415">
                  <c:v>5.508106070271429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90943968"/>
        <c:axId val="-1832629008"/>
      </c:areaChart>
      <c:dateAx>
        <c:axId val="-1690943968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832629008"/>
        <c:crosses val="autoZero"/>
        <c:auto val="1"/>
        <c:lblOffset val="100"/>
        <c:baseTimeUnit val="days"/>
        <c:majorUnit val="5.0"/>
        <c:majorTimeUnit val="years"/>
      </c:dateAx>
      <c:valAx>
        <c:axId val="-183262900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690943968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0016504285856673"/>
          <c:y val="0.867044090521431"/>
          <c:w val="0.994220322934316"/>
          <c:h val="0.13295590947857"/>
        </c:manualLayout>
      </c:layout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2000"/>
            </a:pPr>
            <a:r>
              <a:rPr lang="en-US" sz="2000"/>
              <a:t>Compositio</a:t>
            </a:r>
            <a:r>
              <a:rPr lang="en-US" sz="2000" baseline="0"/>
              <a:t>n of Federal Reserve Liabilities, 1914-1941 ($bn)</a:t>
            </a:r>
            <a:endParaRPr lang="en-US" sz="20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603912142561127"/>
          <c:y val="0.0931746031746032"/>
          <c:w val="0.877713812089279"/>
          <c:h val="0.656192194725659"/>
        </c:manualLayout>
      </c:layout>
      <c:areaChart>
        <c:grouping val="stacked"/>
        <c:varyColors val="0"/>
        <c:ser>
          <c:idx val="1"/>
          <c:order val="0"/>
          <c:tx>
            <c:strRef>
              <c:f>'Liability Composition'!$C$3</c:f>
              <c:strCache>
                <c:ptCount val="1"/>
                <c:pt idx="0">
                  <c:v>Monetary base: notes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Composition'!$C$4:$C$1419</c:f>
              <c:numCache>
                <c:formatCode>#,##0</c:formatCode>
                <c:ptCount val="1416"/>
                <c:pt idx="0">
                  <c:v>1220.0</c:v>
                </c:pt>
                <c:pt idx="1">
                  <c:v>2700.0</c:v>
                </c:pt>
                <c:pt idx="2">
                  <c:v>3970.0</c:v>
                </c:pt>
                <c:pt idx="3">
                  <c:v>3492.0</c:v>
                </c:pt>
                <c:pt idx="4">
                  <c:v>3856.0</c:v>
                </c:pt>
                <c:pt idx="5">
                  <c:v>3847.0</c:v>
                </c:pt>
                <c:pt idx="6">
                  <c:v>3775.0</c:v>
                </c:pt>
                <c:pt idx="7">
                  <c:v>1854.0</c:v>
                </c:pt>
                <c:pt idx="8">
                  <c:v>1838.0</c:v>
                </c:pt>
                <c:pt idx="9">
                  <c:v>1913.0</c:v>
                </c:pt>
                <c:pt idx="10">
                  <c:v>2278.0</c:v>
                </c:pt>
                <c:pt idx="11">
                  <c:v>3000.0</c:v>
                </c:pt>
                <c:pt idx="12">
                  <c:v>4185.0</c:v>
                </c:pt>
                <c:pt idx="13">
                  <c:v>4930.0</c:v>
                </c:pt>
                <c:pt idx="14">
                  <c:v>5328.0</c:v>
                </c:pt>
                <c:pt idx="15">
                  <c:v>6392.0</c:v>
                </c:pt>
                <c:pt idx="16">
                  <c:v>7004.0</c:v>
                </c:pt>
                <c:pt idx="17">
                  <c:v>8487.0</c:v>
                </c:pt>
                <c:pt idx="18">
                  <c:v>8889.0</c:v>
                </c:pt>
                <c:pt idx="19">
                  <c:v>9597.0</c:v>
                </c:pt>
                <c:pt idx="20">
                  <c:v>10449.0</c:v>
                </c:pt>
                <c:pt idx="21">
                  <c:v>10767.0</c:v>
                </c:pt>
                <c:pt idx="22">
                  <c:v>10889.0</c:v>
                </c:pt>
                <c:pt idx="23">
                  <c:v>11638.0</c:v>
                </c:pt>
                <c:pt idx="24">
                  <c:v>11197.0</c:v>
                </c:pt>
                <c:pt idx="25">
                  <c:v>11224.0</c:v>
                </c:pt>
                <c:pt idx="26">
                  <c:v>10859.0</c:v>
                </c:pt>
                <c:pt idx="27">
                  <c:v>10921.0</c:v>
                </c:pt>
                <c:pt idx="28">
                  <c:v>11413.0</c:v>
                </c:pt>
                <c:pt idx="29">
                  <c:v>12098.0</c:v>
                </c:pt>
                <c:pt idx="30">
                  <c:v>12100.0</c:v>
                </c:pt>
                <c:pt idx="31">
                  <c:v>12617.0</c:v>
                </c:pt>
                <c:pt idx="32">
                  <c:v>12797.0</c:v>
                </c:pt>
                <c:pt idx="33">
                  <c:v>13375.0</c:v>
                </c:pt>
                <c:pt idx="34">
                  <c:v>14242.0</c:v>
                </c:pt>
                <c:pt idx="35">
                  <c:v>14521.0</c:v>
                </c:pt>
                <c:pt idx="36">
                  <c:v>14965.0</c:v>
                </c:pt>
                <c:pt idx="37">
                  <c:v>15420.0</c:v>
                </c:pt>
                <c:pt idx="38">
                  <c:v>15723.0</c:v>
                </c:pt>
                <c:pt idx="39">
                  <c:v>15847.0</c:v>
                </c:pt>
                <c:pt idx="40">
                  <c:v>16738.0</c:v>
                </c:pt>
                <c:pt idx="41">
                  <c:v>17670.0</c:v>
                </c:pt>
                <c:pt idx="42">
                  <c:v>17527.0</c:v>
                </c:pt>
                <c:pt idx="43">
                  <c:v>16562.0</c:v>
                </c:pt>
                <c:pt idx="44">
                  <c:v>15348.0</c:v>
                </c:pt>
                <c:pt idx="45">
                  <c:v>14359.0</c:v>
                </c:pt>
                <c:pt idx="46">
                  <c:v>15225.0</c:v>
                </c:pt>
                <c:pt idx="47">
                  <c:v>14791.0</c:v>
                </c:pt>
                <c:pt idx="48">
                  <c:v>14809.0</c:v>
                </c:pt>
                <c:pt idx="49">
                  <c:v>13918.0</c:v>
                </c:pt>
                <c:pt idx="50">
                  <c:v>13661.0</c:v>
                </c:pt>
                <c:pt idx="51">
                  <c:v>13007.0</c:v>
                </c:pt>
                <c:pt idx="52">
                  <c:v>12923.0</c:v>
                </c:pt>
                <c:pt idx="53">
                  <c:v>13385.0</c:v>
                </c:pt>
                <c:pt idx="54">
                  <c:v>13969.0</c:v>
                </c:pt>
                <c:pt idx="55">
                  <c:v>14686.0</c:v>
                </c:pt>
                <c:pt idx="56">
                  <c:v>14461.0</c:v>
                </c:pt>
                <c:pt idx="57">
                  <c:v>14670.0</c:v>
                </c:pt>
                <c:pt idx="58">
                  <c:v>13486.0</c:v>
                </c:pt>
                <c:pt idx="59">
                  <c:v>12982.0</c:v>
                </c:pt>
                <c:pt idx="60">
                  <c:v>11948.0</c:v>
                </c:pt>
                <c:pt idx="61">
                  <c:v>11571.0</c:v>
                </c:pt>
                <c:pt idx="62">
                  <c:v>10313.0</c:v>
                </c:pt>
                <c:pt idx="63">
                  <c:v>9966.0</c:v>
                </c:pt>
                <c:pt idx="64">
                  <c:v>9577.0</c:v>
                </c:pt>
                <c:pt idx="65">
                  <c:v>9089.0</c:v>
                </c:pt>
                <c:pt idx="66">
                  <c:v>9386.0</c:v>
                </c:pt>
                <c:pt idx="67">
                  <c:v>9635.0</c:v>
                </c:pt>
                <c:pt idx="68">
                  <c:v>10597.0</c:v>
                </c:pt>
                <c:pt idx="69">
                  <c:v>10884.0</c:v>
                </c:pt>
                <c:pt idx="70">
                  <c:v>11030.0</c:v>
                </c:pt>
                <c:pt idx="71">
                  <c:v>9867.0</c:v>
                </c:pt>
                <c:pt idx="72">
                  <c:v>10751.0</c:v>
                </c:pt>
                <c:pt idx="73">
                  <c:v>10934.0</c:v>
                </c:pt>
                <c:pt idx="74">
                  <c:v>11581.0</c:v>
                </c:pt>
                <c:pt idx="75">
                  <c:v>10511.0</c:v>
                </c:pt>
                <c:pt idx="76">
                  <c:v>10267.0</c:v>
                </c:pt>
                <c:pt idx="77">
                  <c:v>10153.0</c:v>
                </c:pt>
                <c:pt idx="78">
                  <c:v>9754.0</c:v>
                </c:pt>
                <c:pt idx="79">
                  <c:v>9438.0</c:v>
                </c:pt>
                <c:pt idx="80">
                  <c:v>9243.0</c:v>
                </c:pt>
                <c:pt idx="81">
                  <c:v>9323.0</c:v>
                </c:pt>
                <c:pt idx="82">
                  <c:v>9729.0</c:v>
                </c:pt>
                <c:pt idx="83">
                  <c:v>10951.0</c:v>
                </c:pt>
                <c:pt idx="84">
                  <c:v>11161.0</c:v>
                </c:pt>
                <c:pt idx="85">
                  <c:v>11713.0</c:v>
                </c:pt>
                <c:pt idx="86">
                  <c:v>11818.0</c:v>
                </c:pt>
                <c:pt idx="87">
                  <c:v>11812.0</c:v>
                </c:pt>
                <c:pt idx="88">
                  <c:v>11814.0</c:v>
                </c:pt>
                <c:pt idx="89">
                  <c:v>12721.0</c:v>
                </c:pt>
                <c:pt idx="90">
                  <c:v>12903.0</c:v>
                </c:pt>
                <c:pt idx="91">
                  <c:v>13986.0</c:v>
                </c:pt>
                <c:pt idx="92">
                  <c:v>15423.0</c:v>
                </c:pt>
                <c:pt idx="93">
                  <c:v>16106.0</c:v>
                </c:pt>
                <c:pt idx="94">
                  <c:v>18410.0</c:v>
                </c:pt>
                <c:pt idx="95">
                  <c:v>17437.0</c:v>
                </c:pt>
                <c:pt idx="96">
                  <c:v>17519.0</c:v>
                </c:pt>
                <c:pt idx="97">
                  <c:v>16249.0</c:v>
                </c:pt>
                <c:pt idx="98">
                  <c:v>12815.0</c:v>
                </c:pt>
                <c:pt idx="99">
                  <c:v>13349.0</c:v>
                </c:pt>
                <c:pt idx="100">
                  <c:v>12928.0</c:v>
                </c:pt>
                <c:pt idx="101">
                  <c:v>12997.0</c:v>
                </c:pt>
                <c:pt idx="102">
                  <c:v>13658.0</c:v>
                </c:pt>
                <c:pt idx="103">
                  <c:v>14916.0</c:v>
                </c:pt>
                <c:pt idx="104">
                  <c:v>15498.0</c:v>
                </c:pt>
                <c:pt idx="105">
                  <c:v>15326.0</c:v>
                </c:pt>
                <c:pt idx="106">
                  <c:v>13411.0</c:v>
                </c:pt>
                <c:pt idx="107">
                  <c:v>11451.0</c:v>
                </c:pt>
                <c:pt idx="108">
                  <c:v>12606.0</c:v>
                </c:pt>
                <c:pt idx="109">
                  <c:v>15754.0</c:v>
                </c:pt>
                <c:pt idx="110">
                  <c:v>14130.0</c:v>
                </c:pt>
                <c:pt idx="111">
                  <c:v>13245.0</c:v>
                </c:pt>
                <c:pt idx="112">
                  <c:v>13558.0</c:v>
                </c:pt>
                <c:pt idx="113">
                  <c:v>13890.0</c:v>
                </c:pt>
                <c:pt idx="114">
                  <c:v>13509.0</c:v>
                </c:pt>
                <c:pt idx="115">
                  <c:v>11471.0</c:v>
                </c:pt>
                <c:pt idx="116">
                  <c:v>13093.0</c:v>
                </c:pt>
                <c:pt idx="117">
                  <c:v>17089.0</c:v>
                </c:pt>
                <c:pt idx="118">
                  <c:v>19061.0</c:v>
                </c:pt>
                <c:pt idx="119">
                  <c:v>19772.0</c:v>
                </c:pt>
                <c:pt idx="120">
                  <c:v>18787.0</c:v>
                </c:pt>
                <c:pt idx="121">
                  <c:v>19444.0</c:v>
                </c:pt>
                <c:pt idx="122">
                  <c:v>16725.0</c:v>
                </c:pt>
                <c:pt idx="123">
                  <c:v>15941.0</c:v>
                </c:pt>
                <c:pt idx="124">
                  <c:v>14295.0</c:v>
                </c:pt>
                <c:pt idx="125">
                  <c:v>13014.0</c:v>
                </c:pt>
                <c:pt idx="126">
                  <c:v>16459.0</c:v>
                </c:pt>
                <c:pt idx="127">
                  <c:v>18226.0</c:v>
                </c:pt>
                <c:pt idx="128">
                  <c:v>18974.0</c:v>
                </c:pt>
                <c:pt idx="129">
                  <c:v>23975.0</c:v>
                </c:pt>
                <c:pt idx="130">
                  <c:v>24648.0</c:v>
                </c:pt>
                <c:pt idx="131">
                  <c:v>26201.0</c:v>
                </c:pt>
                <c:pt idx="132">
                  <c:v>27776.0</c:v>
                </c:pt>
                <c:pt idx="133">
                  <c:v>32476.0</c:v>
                </c:pt>
                <c:pt idx="134">
                  <c:v>43386.0</c:v>
                </c:pt>
                <c:pt idx="135">
                  <c:v>500497.0</c:v>
                </c:pt>
                <c:pt idx="136">
                  <c:v>509687.0</c:v>
                </c:pt>
                <c:pt idx="137">
                  <c:v>528634.0</c:v>
                </c:pt>
                <c:pt idx="138">
                  <c:v>534468.0</c:v>
                </c:pt>
                <c:pt idx="139">
                  <c:v>536532.0</c:v>
                </c:pt>
                <c:pt idx="140">
                  <c:v>536474.0</c:v>
                </c:pt>
                <c:pt idx="141">
                  <c:v>543613.0</c:v>
                </c:pt>
                <c:pt idx="142">
                  <c:v>553426.0</c:v>
                </c:pt>
                <c:pt idx="143">
                  <c:v>563689.0</c:v>
                </c:pt>
                <c:pt idx="144">
                  <c:v>578522.0</c:v>
                </c:pt>
                <c:pt idx="145">
                  <c:v>593938.0</c:v>
                </c:pt>
                <c:pt idx="146">
                  <c:v>628193.0</c:v>
                </c:pt>
                <c:pt idx="147">
                  <c:v>652128.0</c:v>
                </c:pt>
                <c:pt idx="148">
                  <c:v>678246.0</c:v>
                </c:pt>
                <c:pt idx="149">
                  <c:v>708212.0</c:v>
                </c:pt>
                <c:pt idx="150">
                  <c:v>748916.0</c:v>
                </c:pt>
                <c:pt idx="151">
                  <c:v>787885.0</c:v>
                </c:pt>
                <c:pt idx="152">
                  <c:v>823210.0</c:v>
                </c:pt>
                <c:pt idx="153">
                  <c:v>855506.0</c:v>
                </c:pt>
                <c:pt idx="154">
                  <c:v>889001.0</c:v>
                </c:pt>
                <c:pt idx="155">
                  <c:v>940512.0</c:v>
                </c:pt>
                <c:pt idx="156">
                  <c:v>980585.0</c:v>
                </c:pt>
                <c:pt idx="157">
                  <c:v>1.023892E6</c:v>
                </c:pt>
                <c:pt idx="158">
                  <c:v>1.064983E6</c:v>
                </c:pt>
                <c:pt idx="159">
                  <c:v>1.118537E6</c:v>
                </c:pt>
                <c:pt idx="160">
                  <c:v>1.161385E6</c:v>
                </c:pt>
                <c:pt idx="161">
                  <c:v>1.235642E6</c:v>
                </c:pt>
                <c:pt idx="162">
                  <c:v>1.254488E6</c:v>
                </c:pt>
                <c:pt idx="163">
                  <c:v>1.259205E6</c:v>
                </c:pt>
                <c:pt idx="164">
                  <c:v>1.250199E6</c:v>
                </c:pt>
                <c:pt idx="165">
                  <c:v>1.246797E6</c:v>
                </c:pt>
                <c:pt idx="166">
                  <c:v>1.242934E6</c:v>
                </c:pt>
                <c:pt idx="167">
                  <c:v>1.244101E6</c:v>
                </c:pt>
                <c:pt idx="168">
                  <c:v>1.269219E6</c:v>
                </c:pt>
                <c:pt idx="169">
                  <c:v>1.289044E6</c:v>
                </c:pt>
                <c:pt idx="170">
                  <c:v>1.32258E6</c:v>
                </c:pt>
                <c:pt idx="171">
                  <c:v>1.35909E6</c:v>
                </c:pt>
                <c:pt idx="172">
                  <c:v>1.39199E6</c:v>
                </c:pt>
                <c:pt idx="173">
                  <c:v>1.414228E6</c:v>
                </c:pt>
                <c:pt idx="174">
                  <c:v>1.437487E6</c:v>
                </c:pt>
                <c:pt idx="175">
                  <c:v>1.460816E6</c:v>
                </c:pt>
                <c:pt idx="176">
                  <c:v>1.48778E6</c:v>
                </c:pt>
                <c:pt idx="177">
                  <c:v>1.507377E6</c:v>
                </c:pt>
                <c:pt idx="178">
                  <c:v>1.522182E6</c:v>
                </c:pt>
                <c:pt idx="179">
                  <c:v>1.534127E6</c:v>
                </c:pt>
                <c:pt idx="180">
                  <c:v>1.56464E6</c:v>
                </c:pt>
                <c:pt idx="181">
                  <c:v>1.577496E6</c:v>
                </c:pt>
                <c:pt idx="182">
                  <c:v>1.577323E6</c:v>
                </c:pt>
                <c:pt idx="183">
                  <c:v>1.586385E6</c:v>
                </c:pt>
                <c:pt idx="184">
                  <c:v>1.609292E6</c:v>
                </c:pt>
                <c:pt idx="185">
                  <c:v>1.649159E6</c:v>
                </c:pt>
                <c:pt idx="186">
                  <c:v>1.661501E6</c:v>
                </c:pt>
                <c:pt idx="187">
                  <c:v>1.687896E6</c:v>
                </c:pt>
                <c:pt idx="188">
                  <c:v>1.732606E6</c:v>
                </c:pt>
                <c:pt idx="189">
                  <c:v>1.802204E6</c:v>
                </c:pt>
                <c:pt idx="190">
                  <c:v>1.824225E6</c:v>
                </c:pt>
                <c:pt idx="191">
                  <c:v>1.840045E6</c:v>
                </c:pt>
                <c:pt idx="192">
                  <c:v>1.881919E6</c:v>
                </c:pt>
                <c:pt idx="193">
                  <c:v>1.917944E6</c:v>
                </c:pt>
                <c:pt idx="194">
                  <c:v>1.968992E6</c:v>
                </c:pt>
                <c:pt idx="195">
                  <c:v>2.000586E6</c:v>
                </c:pt>
                <c:pt idx="196">
                  <c:v>2.049701E6</c:v>
                </c:pt>
                <c:pt idx="197">
                  <c:v>2.113395E6</c:v>
                </c:pt>
                <c:pt idx="198">
                  <c:v>2.204643E6</c:v>
                </c:pt>
                <c:pt idx="199">
                  <c:v>2.273101E6</c:v>
                </c:pt>
                <c:pt idx="200">
                  <c:v>2.328239E6</c:v>
                </c:pt>
                <c:pt idx="201">
                  <c:v>2.385145E6</c:v>
                </c:pt>
                <c:pt idx="202">
                  <c:v>2.471309E6</c:v>
                </c:pt>
                <c:pt idx="203">
                  <c:v>2.530409E6</c:v>
                </c:pt>
                <c:pt idx="204">
                  <c:v>2.558154E6</c:v>
                </c:pt>
                <c:pt idx="205">
                  <c:v>2.566771E6</c:v>
                </c:pt>
                <c:pt idx="206">
                  <c:v>2.578842E6</c:v>
                </c:pt>
                <c:pt idx="207">
                  <c:v>2.62706E6</c:v>
                </c:pt>
                <c:pt idx="208">
                  <c:v>2.635447E6</c:v>
                </c:pt>
                <c:pt idx="209">
                  <c:v>2.635719E6</c:v>
                </c:pt>
                <c:pt idx="210">
                  <c:v>2.654679E6</c:v>
                </c:pt>
                <c:pt idx="211">
                  <c:v>2.677322E6</c:v>
                </c:pt>
                <c:pt idx="212">
                  <c:v>2.706782E6</c:v>
                </c:pt>
                <c:pt idx="213">
                  <c:v>2.77561E6</c:v>
                </c:pt>
                <c:pt idx="214">
                  <c:v>2.802366E6</c:v>
                </c:pt>
                <c:pt idx="215">
                  <c:v>2.767872E6</c:v>
                </c:pt>
                <c:pt idx="216">
                  <c:v>2.714147E6</c:v>
                </c:pt>
                <c:pt idx="217">
                  <c:v>2.6381E6</c:v>
                </c:pt>
                <c:pt idx="218">
                  <c:v>2.593366E6</c:v>
                </c:pt>
                <c:pt idx="219">
                  <c:v>2.580174E6</c:v>
                </c:pt>
                <c:pt idx="220">
                  <c:v>2.58548E6</c:v>
                </c:pt>
                <c:pt idx="221">
                  <c:v>2.600679E6</c:v>
                </c:pt>
                <c:pt idx="222">
                  <c:v>2.599713E6</c:v>
                </c:pt>
                <c:pt idx="223">
                  <c:v>2.606349E6</c:v>
                </c:pt>
                <c:pt idx="224">
                  <c:v>2.625128E6</c:v>
                </c:pt>
                <c:pt idx="225">
                  <c:v>2.642574E6</c:v>
                </c:pt>
                <c:pt idx="226">
                  <c:v>2.653129E6</c:v>
                </c:pt>
                <c:pt idx="227">
                  <c:v>2.667316E6</c:v>
                </c:pt>
                <c:pt idx="228">
                  <c:v>2.697119E6</c:v>
                </c:pt>
                <c:pt idx="229">
                  <c:v>2.700148E6</c:v>
                </c:pt>
                <c:pt idx="230">
                  <c:v>2.698778E6</c:v>
                </c:pt>
                <c:pt idx="231">
                  <c:v>2.7084E6</c:v>
                </c:pt>
                <c:pt idx="232">
                  <c:v>2.71049E6</c:v>
                </c:pt>
                <c:pt idx="233">
                  <c:v>2.721164E6</c:v>
                </c:pt>
                <c:pt idx="234">
                  <c:v>2.700084E6</c:v>
                </c:pt>
                <c:pt idx="235">
                  <c:v>2.671461E6</c:v>
                </c:pt>
                <c:pt idx="236">
                  <c:v>2.687719E6</c:v>
                </c:pt>
                <c:pt idx="237">
                  <c:v>2.682283E6</c:v>
                </c:pt>
                <c:pt idx="238">
                  <c:v>2.670202E6</c:v>
                </c:pt>
                <c:pt idx="239">
                  <c:v>2.662028E6</c:v>
                </c:pt>
                <c:pt idx="240">
                  <c:v>2.676365E6</c:v>
                </c:pt>
                <c:pt idx="241">
                  <c:v>2.733918E6</c:v>
                </c:pt>
                <c:pt idx="242">
                  <c:v>2.722933E6</c:v>
                </c:pt>
                <c:pt idx="243">
                  <c:v>2.698959E6</c:v>
                </c:pt>
                <c:pt idx="244">
                  <c:v>2.698346E6</c:v>
                </c:pt>
                <c:pt idx="245">
                  <c:v>2.707765E6</c:v>
                </c:pt>
                <c:pt idx="246">
                  <c:v>2.737375E6</c:v>
                </c:pt>
                <c:pt idx="247">
                  <c:v>2.750613E6</c:v>
                </c:pt>
                <c:pt idx="248">
                  <c:v>2.769329E6</c:v>
                </c:pt>
                <c:pt idx="249">
                  <c:v>2.800444E6</c:v>
                </c:pt>
                <c:pt idx="250">
                  <c:v>2.835262E6</c:v>
                </c:pt>
                <c:pt idx="251">
                  <c:v>2.849397E6</c:v>
                </c:pt>
                <c:pt idx="252">
                  <c:v>2.853852E6</c:v>
                </c:pt>
                <c:pt idx="253">
                  <c:v>2.894805E6</c:v>
                </c:pt>
                <c:pt idx="254">
                  <c:v>2.950123E6</c:v>
                </c:pt>
                <c:pt idx="255">
                  <c:v>2.98886E6</c:v>
                </c:pt>
                <c:pt idx="256">
                  <c:v>3.002244E6</c:v>
                </c:pt>
                <c:pt idx="257">
                  <c:v>3.005047E6</c:v>
                </c:pt>
                <c:pt idx="258">
                  <c:v>3.007809E6</c:v>
                </c:pt>
                <c:pt idx="259">
                  <c:v>3.064331E6</c:v>
                </c:pt>
                <c:pt idx="260">
                  <c:v>3.065737E6</c:v>
                </c:pt>
                <c:pt idx="261">
                  <c:v>3.074853E6</c:v>
                </c:pt>
                <c:pt idx="262">
                  <c:v>3.10907E6</c:v>
                </c:pt>
                <c:pt idx="263">
                  <c:v>3.138839E6</c:v>
                </c:pt>
                <c:pt idx="264">
                  <c:v>3.165879E6</c:v>
                </c:pt>
                <c:pt idx="265">
                  <c:v>3.248869E6</c:v>
                </c:pt>
                <c:pt idx="266">
                  <c:v>3.318685E6</c:v>
                </c:pt>
                <c:pt idx="267">
                  <c:v>3.257553E6</c:v>
                </c:pt>
                <c:pt idx="268">
                  <c:v>3.173467E6</c:v>
                </c:pt>
                <c:pt idx="269">
                  <c:v>3.108361E6</c:v>
                </c:pt>
                <c:pt idx="270">
                  <c:v>3.09907E6</c:v>
                </c:pt>
                <c:pt idx="271">
                  <c:v>3.101474E6</c:v>
                </c:pt>
                <c:pt idx="272">
                  <c:v>3.140555E6</c:v>
                </c:pt>
                <c:pt idx="273">
                  <c:v>3.204897E6</c:v>
                </c:pt>
                <c:pt idx="274">
                  <c:v>3.217982E6</c:v>
                </c:pt>
                <c:pt idx="275">
                  <c:v>3.257115E6</c:v>
                </c:pt>
                <c:pt idx="276">
                  <c:v>3.259177E6</c:v>
                </c:pt>
                <c:pt idx="277">
                  <c:v>3.260488E6</c:v>
                </c:pt>
                <c:pt idx="278">
                  <c:v>3.258265E6</c:v>
                </c:pt>
                <c:pt idx="279">
                  <c:v>3.249431E6</c:v>
                </c:pt>
                <c:pt idx="280">
                  <c:v>3.273917E6</c:v>
                </c:pt>
                <c:pt idx="281">
                  <c:v>3.270374E6</c:v>
                </c:pt>
                <c:pt idx="282">
                  <c:v>3.260194E6</c:v>
                </c:pt>
                <c:pt idx="283">
                  <c:v>3.248938E6</c:v>
                </c:pt>
                <c:pt idx="284">
                  <c:v>3.252436E6</c:v>
                </c:pt>
                <c:pt idx="285">
                  <c:v>3.270316E6</c:v>
                </c:pt>
                <c:pt idx="286">
                  <c:v>3.260039E6</c:v>
                </c:pt>
                <c:pt idx="287">
                  <c:v>3.262573E6</c:v>
                </c:pt>
                <c:pt idx="288">
                  <c:v>3.286206E6</c:v>
                </c:pt>
                <c:pt idx="289">
                  <c:v>3.308543E6</c:v>
                </c:pt>
                <c:pt idx="290">
                  <c:v>3.294587E6</c:v>
                </c:pt>
                <c:pt idx="291">
                  <c:v>3.288714E6</c:v>
                </c:pt>
                <c:pt idx="292">
                  <c:v>3.302322E6</c:v>
                </c:pt>
                <c:pt idx="293">
                  <c:v>3.358046E6</c:v>
                </c:pt>
                <c:pt idx="294">
                  <c:v>3.371235E6</c:v>
                </c:pt>
                <c:pt idx="295">
                  <c:v>3.325268E6</c:v>
                </c:pt>
                <c:pt idx="296">
                  <c:v>3.308272E6</c:v>
                </c:pt>
                <c:pt idx="297">
                  <c:v>3.312306E6</c:v>
                </c:pt>
                <c:pt idx="298">
                  <c:v>3.336695E6</c:v>
                </c:pt>
                <c:pt idx="299">
                  <c:v>3.366093E6</c:v>
                </c:pt>
                <c:pt idx="300">
                  <c:v>3.373288E6</c:v>
                </c:pt>
                <c:pt idx="301">
                  <c:v>3.40443E6</c:v>
                </c:pt>
                <c:pt idx="302">
                  <c:v>3.448693E6</c:v>
                </c:pt>
                <c:pt idx="303">
                  <c:v>3.504258E6</c:v>
                </c:pt>
                <c:pt idx="304">
                  <c:v>3.5019E6</c:v>
                </c:pt>
                <c:pt idx="305">
                  <c:v>3.494176E6</c:v>
                </c:pt>
                <c:pt idx="306">
                  <c:v>3.518102E6</c:v>
                </c:pt>
                <c:pt idx="307">
                  <c:v>3.535277E6</c:v>
                </c:pt>
                <c:pt idx="308">
                  <c:v>3.566804E6</c:v>
                </c:pt>
                <c:pt idx="309">
                  <c:v>3.570037E6</c:v>
                </c:pt>
                <c:pt idx="310">
                  <c:v>3.566264E6</c:v>
                </c:pt>
                <c:pt idx="311">
                  <c:v>3.568713E6</c:v>
                </c:pt>
                <c:pt idx="312">
                  <c:v>3.544065E6</c:v>
                </c:pt>
                <c:pt idx="313">
                  <c:v>3.521316E6</c:v>
                </c:pt>
                <c:pt idx="314">
                  <c:v>3.540148E6</c:v>
                </c:pt>
                <c:pt idx="315">
                  <c:v>3.526978E6</c:v>
                </c:pt>
                <c:pt idx="316">
                  <c:v>3.526365E6</c:v>
                </c:pt>
                <c:pt idx="317">
                  <c:v>3.561766E6</c:v>
                </c:pt>
                <c:pt idx="318">
                  <c:v>3.623763E6</c:v>
                </c:pt>
                <c:pt idx="319">
                  <c:v>3.561646E6</c:v>
                </c:pt>
                <c:pt idx="320">
                  <c:v>3.483575E6</c:v>
                </c:pt>
                <c:pt idx="321">
                  <c:v>3.372668E6</c:v>
                </c:pt>
                <c:pt idx="322">
                  <c:v>3.322655E6</c:v>
                </c:pt>
                <c:pt idx="323">
                  <c:v>3.293024E6</c:v>
                </c:pt>
                <c:pt idx="324">
                  <c:v>3.27296E6</c:v>
                </c:pt>
                <c:pt idx="325">
                  <c:v>3.248594E6</c:v>
                </c:pt>
                <c:pt idx="326">
                  <c:v>3.230875E6</c:v>
                </c:pt>
                <c:pt idx="327">
                  <c:v>3.241031E6</c:v>
                </c:pt>
                <c:pt idx="328">
                  <c:v>3.22772E6</c:v>
                </c:pt>
                <c:pt idx="329">
                  <c:v>3.187927E6</c:v>
                </c:pt>
                <c:pt idx="330">
                  <c:v>3.14213E6</c:v>
                </c:pt>
                <c:pt idx="331">
                  <c:v>3.106219E6</c:v>
                </c:pt>
                <c:pt idx="332">
                  <c:v>3.077875E6</c:v>
                </c:pt>
                <c:pt idx="333">
                  <c:v>3.061116E6</c:v>
                </c:pt>
                <c:pt idx="334">
                  <c:v>3.031714E6</c:v>
                </c:pt>
                <c:pt idx="335">
                  <c:v>3.01629E6</c:v>
                </c:pt>
                <c:pt idx="336">
                  <c:v>2.986376E6</c:v>
                </c:pt>
                <c:pt idx="337">
                  <c:v>2.982445E6</c:v>
                </c:pt>
                <c:pt idx="338">
                  <c:v>2.954827E6</c:v>
                </c:pt>
                <c:pt idx="339">
                  <c:v>2.915181E6</c:v>
                </c:pt>
                <c:pt idx="340">
                  <c:v>2.879638E6</c:v>
                </c:pt>
                <c:pt idx="341">
                  <c:v>2.894792E6</c:v>
                </c:pt>
                <c:pt idx="342">
                  <c:v>2.851777E6</c:v>
                </c:pt>
                <c:pt idx="343">
                  <c:v>2.809485E6</c:v>
                </c:pt>
                <c:pt idx="344">
                  <c:v>2.774323E6</c:v>
                </c:pt>
                <c:pt idx="345">
                  <c:v>2.766875E6</c:v>
                </c:pt>
                <c:pt idx="346">
                  <c:v>2.805219E6</c:v>
                </c:pt>
                <c:pt idx="347">
                  <c:v>2.734389E6</c:v>
                </c:pt>
                <c:pt idx="348">
                  <c:v>2.692387E6</c:v>
                </c:pt>
                <c:pt idx="349">
                  <c:v>2.66276E6</c:v>
                </c:pt>
                <c:pt idx="350">
                  <c:v>2.659052E6</c:v>
                </c:pt>
                <c:pt idx="351">
                  <c:v>2.639085E6</c:v>
                </c:pt>
                <c:pt idx="352">
                  <c:v>2.618144E6</c:v>
                </c:pt>
                <c:pt idx="353">
                  <c:v>2.598725E6</c:v>
                </c:pt>
                <c:pt idx="354">
                  <c:v>2.59133E6</c:v>
                </c:pt>
                <c:pt idx="355">
                  <c:v>2.625322E6</c:v>
                </c:pt>
                <c:pt idx="356">
                  <c:v>2.594729E6</c:v>
                </c:pt>
                <c:pt idx="357">
                  <c:v>2.578266E6</c:v>
                </c:pt>
                <c:pt idx="358">
                  <c:v>2.558568E6</c:v>
                </c:pt>
                <c:pt idx="359">
                  <c:v>2.581915E6</c:v>
                </c:pt>
                <c:pt idx="360">
                  <c:v>2.574244E6</c:v>
                </c:pt>
                <c:pt idx="361">
                  <c:v>2.533814E6</c:v>
                </c:pt>
                <c:pt idx="362">
                  <c:v>2.496803E6</c:v>
                </c:pt>
                <c:pt idx="363">
                  <c:v>2.493107E6</c:v>
                </c:pt>
                <c:pt idx="364">
                  <c:v>2.501355E6</c:v>
                </c:pt>
                <c:pt idx="365">
                  <c:v>2.47301E6</c:v>
                </c:pt>
                <c:pt idx="366">
                  <c:v>2.464681E6</c:v>
                </c:pt>
                <c:pt idx="367">
                  <c:v>2.441868E6</c:v>
                </c:pt>
                <c:pt idx="368">
                  <c:v>2.450369E6</c:v>
                </c:pt>
                <c:pt idx="369">
                  <c:v>2.472086E6</c:v>
                </c:pt>
                <c:pt idx="370">
                  <c:v>2.530307E6</c:v>
                </c:pt>
                <c:pt idx="371">
                  <c:v>2.528045E6</c:v>
                </c:pt>
                <c:pt idx="372">
                  <c:v>2.489196E6</c:v>
                </c:pt>
                <c:pt idx="373">
                  <c:v>2.377776E6</c:v>
                </c:pt>
                <c:pt idx="374">
                  <c:v>2.314555E6</c:v>
                </c:pt>
                <c:pt idx="375">
                  <c:v>2.268877E6</c:v>
                </c:pt>
                <c:pt idx="376">
                  <c:v>2.261941E6</c:v>
                </c:pt>
                <c:pt idx="377">
                  <c:v>2.249686E6</c:v>
                </c:pt>
                <c:pt idx="378">
                  <c:v>2.252941E6</c:v>
                </c:pt>
                <c:pt idx="379">
                  <c:v>2.254679E6</c:v>
                </c:pt>
                <c:pt idx="380">
                  <c:v>2.277078E6</c:v>
                </c:pt>
                <c:pt idx="381">
                  <c:v>2.277067E6</c:v>
                </c:pt>
                <c:pt idx="382">
                  <c:v>2.266622E6</c:v>
                </c:pt>
                <c:pt idx="383">
                  <c:v>2.262237E6</c:v>
                </c:pt>
                <c:pt idx="384">
                  <c:v>2.262196E6</c:v>
                </c:pt>
                <c:pt idx="385">
                  <c:v>2.279154E6</c:v>
                </c:pt>
                <c:pt idx="386">
                  <c:v>2.28237E6</c:v>
                </c:pt>
                <c:pt idx="387">
                  <c:v>2.261394E6</c:v>
                </c:pt>
                <c:pt idx="388">
                  <c:v>2.237065E6</c:v>
                </c:pt>
                <c:pt idx="389">
                  <c:v>2.250847E6</c:v>
                </c:pt>
                <c:pt idx="390">
                  <c:v>2.2334E6</c:v>
                </c:pt>
                <c:pt idx="391">
                  <c:v>2.21913E6</c:v>
                </c:pt>
                <c:pt idx="392">
                  <c:v>2.199932E6</c:v>
                </c:pt>
                <c:pt idx="393">
                  <c:v>2.211737E6</c:v>
                </c:pt>
                <c:pt idx="394">
                  <c:v>2.213343E6</c:v>
                </c:pt>
                <c:pt idx="395">
                  <c:v>2.19061E6</c:v>
                </c:pt>
                <c:pt idx="396">
                  <c:v>2.193993E6</c:v>
                </c:pt>
                <c:pt idx="397">
                  <c:v>2.191681E6</c:v>
                </c:pt>
                <c:pt idx="398">
                  <c:v>2.262469E6</c:v>
                </c:pt>
                <c:pt idx="399">
                  <c:v>2.225502E6</c:v>
                </c:pt>
                <c:pt idx="400">
                  <c:v>2.198901E6</c:v>
                </c:pt>
                <c:pt idx="401">
                  <c:v>2.190431E6</c:v>
                </c:pt>
                <c:pt idx="402">
                  <c:v>2.202167E6</c:v>
                </c:pt>
                <c:pt idx="403">
                  <c:v>2.20777E6</c:v>
                </c:pt>
                <c:pt idx="404">
                  <c:v>2.200418E6</c:v>
                </c:pt>
                <c:pt idx="405">
                  <c:v>2.203627E6</c:v>
                </c:pt>
                <c:pt idx="406">
                  <c:v>2.207141E6</c:v>
                </c:pt>
                <c:pt idx="407">
                  <c:v>2.264682E6</c:v>
                </c:pt>
                <c:pt idx="408">
                  <c:v>2.263837E6</c:v>
                </c:pt>
                <c:pt idx="409">
                  <c:v>2.265598E6</c:v>
                </c:pt>
                <c:pt idx="410">
                  <c:v>2.289449E6</c:v>
                </c:pt>
                <c:pt idx="411">
                  <c:v>2.319377E6</c:v>
                </c:pt>
                <c:pt idx="412">
                  <c:v>2.36283E6</c:v>
                </c:pt>
                <c:pt idx="413">
                  <c:v>2.35605E6</c:v>
                </c:pt>
                <c:pt idx="414">
                  <c:v>2.336531E6</c:v>
                </c:pt>
                <c:pt idx="415">
                  <c:v>2.344838E6</c:v>
                </c:pt>
                <c:pt idx="416">
                  <c:v>2.372515E6</c:v>
                </c:pt>
                <c:pt idx="417">
                  <c:v>2.350546E6</c:v>
                </c:pt>
                <c:pt idx="418">
                  <c:v>2.325611E6</c:v>
                </c:pt>
                <c:pt idx="419">
                  <c:v>2.350682E6</c:v>
                </c:pt>
                <c:pt idx="420">
                  <c:v>2.380481E6</c:v>
                </c:pt>
                <c:pt idx="421">
                  <c:v>2.395682E6</c:v>
                </c:pt>
                <c:pt idx="422">
                  <c:v>2.46921E6</c:v>
                </c:pt>
                <c:pt idx="423">
                  <c:v>2.474753E6</c:v>
                </c:pt>
                <c:pt idx="424">
                  <c:v>2.414005E6</c:v>
                </c:pt>
                <c:pt idx="425">
                  <c:v>2.31554E6</c:v>
                </c:pt>
                <c:pt idx="426">
                  <c:v>2.259608E6</c:v>
                </c:pt>
                <c:pt idx="427">
                  <c:v>2.224448E6</c:v>
                </c:pt>
                <c:pt idx="428">
                  <c:v>2.206806E6</c:v>
                </c:pt>
                <c:pt idx="429">
                  <c:v>2.221126E6</c:v>
                </c:pt>
                <c:pt idx="430">
                  <c:v>2.246677E6</c:v>
                </c:pt>
                <c:pt idx="431">
                  <c:v>2.263563E6</c:v>
                </c:pt>
                <c:pt idx="432">
                  <c:v>2.249588E6</c:v>
                </c:pt>
                <c:pt idx="433">
                  <c:v>2.25909E6</c:v>
                </c:pt>
                <c:pt idx="434">
                  <c:v>2.245501E6</c:v>
                </c:pt>
                <c:pt idx="435">
                  <c:v>2.233855E6</c:v>
                </c:pt>
                <c:pt idx="436">
                  <c:v>2.234917E6</c:v>
                </c:pt>
                <c:pt idx="437">
                  <c:v>2.243439E6</c:v>
                </c:pt>
                <c:pt idx="438">
                  <c:v>2.233513E6</c:v>
                </c:pt>
                <c:pt idx="439">
                  <c:v>2.222694E6</c:v>
                </c:pt>
                <c:pt idx="440">
                  <c:v>2.224875E6</c:v>
                </c:pt>
                <c:pt idx="441">
                  <c:v>2.239804E6</c:v>
                </c:pt>
                <c:pt idx="442">
                  <c:v>2.243845E6</c:v>
                </c:pt>
                <c:pt idx="443">
                  <c:v>2.234877E6</c:v>
                </c:pt>
                <c:pt idx="444">
                  <c:v>2.229353E6</c:v>
                </c:pt>
                <c:pt idx="445">
                  <c:v>2.251969E6</c:v>
                </c:pt>
                <c:pt idx="446">
                  <c:v>2.251841E6</c:v>
                </c:pt>
                <c:pt idx="447">
                  <c:v>2.237165E6</c:v>
                </c:pt>
                <c:pt idx="448">
                  <c:v>2.223841E6</c:v>
                </c:pt>
                <c:pt idx="449">
                  <c:v>2.228502E6</c:v>
                </c:pt>
                <c:pt idx="450">
                  <c:v>2.283572E6</c:v>
                </c:pt>
                <c:pt idx="451">
                  <c:v>2.26662E6</c:v>
                </c:pt>
                <c:pt idx="452">
                  <c:v>2.21829E6</c:v>
                </c:pt>
                <c:pt idx="453">
                  <c:v>2.196479E6</c:v>
                </c:pt>
                <c:pt idx="454">
                  <c:v>2.189285E6</c:v>
                </c:pt>
                <c:pt idx="455">
                  <c:v>2.225929E6</c:v>
                </c:pt>
                <c:pt idx="456">
                  <c:v>2.233365E6</c:v>
                </c:pt>
                <c:pt idx="457">
                  <c:v>2.226584E6</c:v>
                </c:pt>
                <c:pt idx="458">
                  <c:v>2.226325E6</c:v>
                </c:pt>
                <c:pt idx="459">
                  <c:v>2.257787E6</c:v>
                </c:pt>
                <c:pt idx="460">
                  <c:v>2.263034E6</c:v>
                </c:pt>
                <c:pt idx="461">
                  <c:v>2.255261E6</c:v>
                </c:pt>
                <c:pt idx="462">
                  <c:v>2.248322E6</c:v>
                </c:pt>
                <c:pt idx="463">
                  <c:v>2.272793E6</c:v>
                </c:pt>
                <c:pt idx="464">
                  <c:v>2.28906E6</c:v>
                </c:pt>
                <c:pt idx="465">
                  <c:v>2.272864E6</c:v>
                </c:pt>
                <c:pt idx="466">
                  <c:v>2.255883E6</c:v>
                </c:pt>
                <c:pt idx="467">
                  <c:v>2.225388E6</c:v>
                </c:pt>
                <c:pt idx="468">
                  <c:v>2.266073E6</c:v>
                </c:pt>
                <c:pt idx="469">
                  <c:v>2.263555E6</c:v>
                </c:pt>
                <c:pt idx="470">
                  <c:v>2.223576E6</c:v>
                </c:pt>
                <c:pt idx="471">
                  <c:v>2.246798E6</c:v>
                </c:pt>
                <c:pt idx="472">
                  <c:v>2.253087E6</c:v>
                </c:pt>
                <c:pt idx="473">
                  <c:v>2.267314E6</c:v>
                </c:pt>
                <c:pt idx="474">
                  <c:v>2.296913E6</c:v>
                </c:pt>
                <c:pt idx="475">
                  <c:v>2.340845E6</c:v>
                </c:pt>
                <c:pt idx="476">
                  <c:v>2.2457E6</c:v>
                </c:pt>
                <c:pt idx="477">
                  <c:v>2.14752E6</c:v>
                </c:pt>
                <c:pt idx="478">
                  <c:v>2.084764E6</c:v>
                </c:pt>
                <c:pt idx="479">
                  <c:v>2.050273E6</c:v>
                </c:pt>
                <c:pt idx="480">
                  <c:v>2.022948E6</c:v>
                </c:pt>
                <c:pt idx="481">
                  <c:v>2.017851E6</c:v>
                </c:pt>
                <c:pt idx="482">
                  <c:v>2.039621E6</c:v>
                </c:pt>
                <c:pt idx="483">
                  <c:v>2.024193E6</c:v>
                </c:pt>
                <c:pt idx="484">
                  <c:v>2.022706E6</c:v>
                </c:pt>
                <c:pt idx="485">
                  <c:v>2.020175E6</c:v>
                </c:pt>
                <c:pt idx="486">
                  <c:v>2.010989E6</c:v>
                </c:pt>
                <c:pt idx="487">
                  <c:v>1.990237E6</c:v>
                </c:pt>
                <c:pt idx="488">
                  <c:v>1.983088E6</c:v>
                </c:pt>
                <c:pt idx="489">
                  <c:v>1.987636E6</c:v>
                </c:pt>
                <c:pt idx="490">
                  <c:v>1.982003E6</c:v>
                </c:pt>
                <c:pt idx="491">
                  <c:v>1.966705E6</c:v>
                </c:pt>
                <c:pt idx="492">
                  <c:v>1.941171E6</c:v>
                </c:pt>
                <c:pt idx="493">
                  <c:v>1.926356E6</c:v>
                </c:pt>
                <c:pt idx="494">
                  <c:v>1.927365E6</c:v>
                </c:pt>
                <c:pt idx="495">
                  <c:v>1.912207E6</c:v>
                </c:pt>
                <c:pt idx="496">
                  <c:v>1.886751E6</c:v>
                </c:pt>
                <c:pt idx="497">
                  <c:v>1.891464E6</c:v>
                </c:pt>
                <c:pt idx="498">
                  <c:v>1.884039E6</c:v>
                </c:pt>
                <c:pt idx="499">
                  <c:v>1.870518E6</c:v>
                </c:pt>
                <c:pt idx="500">
                  <c:v>1.851842E6</c:v>
                </c:pt>
                <c:pt idx="501">
                  <c:v>1.843922E6</c:v>
                </c:pt>
                <c:pt idx="502">
                  <c:v>1.87427E6</c:v>
                </c:pt>
                <c:pt idx="503">
                  <c:v>1.855005E6</c:v>
                </c:pt>
                <c:pt idx="504">
                  <c:v>1.812712E6</c:v>
                </c:pt>
                <c:pt idx="505">
                  <c:v>1.782626E6</c:v>
                </c:pt>
                <c:pt idx="506">
                  <c:v>1.761569E6</c:v>
                </c:pt>
                <c:pt idx="507">
                  <c:v>1.756014E6</c:v>
                </c:pt>
                <c:pt idx="508">
                  <c:v>1.752025E6</c:v>
                </c:pt>
                <c:pt idx="509">
                  <c:v>1.738057E6</c:v>
                </c:pt>
                <c:pt idx="510">
                  <c:v>1.740709E6</c:v>
                </c:pt>
                <c:pt idx="511">
                  <c:v>1.760757E6</c:v>
                </c:pt>
                <c:pt idx="512">
                  <c:v>1.75067E6</c:v>
                </c:pt>
                <c:pt idx="513">
                  <c:v>1.734666E6</c:v>
                </c:pt>
                <c:pt idx="514">
                  <c:v>1.729859E6</c:v>
                </c:pt>
                <c:pt idx="515">
                  <c:v>1.744974E6</c:v>
                </c:pt>
                <c:pt idx="516">
                  <c:v>1.757452E6</c:v>
                </c:pt>
                <c:pt idx="517">
                  <c:v>1.767264E6</c:v>
                </c:pt>
                <c:pt idx="518">
                  <c:v>1.751701E6</c:v>
                </c:pt>
                <c:pt idx="519">
                  <c:v>1.766622E6</c:v>
                </c:pt>
                <c:pt idx="520">
                  <c:v>1.816817E6</c:v>
                </c:pt>
                <c:pt idx="521">
                  <c:v>1.829202E6</c:v>
                </c:pt>
                <c:pt idx="522">
                  <c:v>1.82346E6</c:v>
                </c:pt>
                <c:pt idx="523">
                  <c:v>1.845308E6</c:v>
                </c:pt>
                <c:pt idx="524">
                  <c:v>1.849006E6</c:v>
                </c:pt>
                <c:pt idx="525">
                  <c:v>1.853614E6</c:v>
                </c:pt>
                <c:pt idx="526">
                  <c:v>1.871453E6</c:v>
                </c:pt>
                <c:pt idx="527">
                  <c:v>1.941747E6</c:v>
                </c:pt>
                <c:pt idx="528">
                  <c:v>1.862062E6</c:v>
                </c:pt>
                <c:pt idx="529">
                  <c:v>1.805383E6</c:v>
                </c:pt>
                <c:pt idx="530">
                  <c:v>1.737977E6</c:v>
                </c:pt>
                <c:pt idx="531">
                  <c:v>1.698628E6</c:v>
                </c:pt>
                <c:pt idx="532">
                  <c:v>1.684311E6</c:v>
                </c:pt>
                <c:pt idx="533">
                  <c:v>1.690385E6</c:v>
                </c:pt>
                <c:pt idx="534">
                  <c:v>1.713662E6</c:v>
                </c:pt>
                <c:pt idx="535">
                  <c:v>1.69889E6</c:v>
                </c:pt>
                <c:pt idx="536">
                  <c:v>1.728752E6</c:v>
                </c:pt>
                <c:pt idx="537">
                  <c:v>1.727383E6</c:v>
                </c:pt>
                <c:pt idx="538">
                  <c:v>1.730684E6</c:v>
                </c:pt>
                <c:pt idx="539">
                  <c:v>1.720369E6</c:v>
                </c:pt>
                <c:pt idx="540">
                  <c:v>1.709146E6</c:v>
                </c:pt>
                <c:pt idx="541">
                  <c:v>1.70967E6</c:v>
                </c:pt>
                <c:pt idx="542">
                  <c:v>1.714161E6</c:v>
                </c:pt>
                <c:pt idx="543">
                  <c:v>1.69809E6</c:v>
                </c:pt>
                <c:pt idx="544">
                  <c:v>1.68769E6</c:v>
                </c:pt>
                <c:pt idx="545">
                  <c:v>1.68388E6</c:v>
                </c:pt>
                <c:pt idx="546">
                  <c:v>1.682971E6</c:v>
                </c:pt>
                <c:pt idx="547">
                  <c:v>1.676204E6</c:v>
                </c:pt>
                <c:pt idx="548">
                  <c:v>1.656474E6</c:v>
                </c:pt>
                <c:pt idx="549">
                  <c:v>1.670635E6</c:v>
                </c:pt>
                <c:pt idx="550">
                  <c:v>1.674686E6</c:v>
                </c:pt>
                <c:pt idx="551">
                  <c:v>1.659673E6</c:v>
                </c:pt>
                <c:pt idx="552">
                  <c:v>1.643047E6</c:v>
                </c:pt>
                <c:pt idx="553">
                  <c:v>1.634235E6</c:v>
                </c:pt>
                <c:pt idx="554">
                  <c:v>1.653006E6</c:v>
                </c:pt>
                <c:pt idx="555">
                  <c:v>1.65229E6</c:v>
                </c:pt>
                <c:pt idx="556">
                  <c:v>1.626971E6</c:v>
                </c:pt>
                <c:pt idx="557">
                  <c:v>1.605214E6</c:v>
                </c:pt>
                <c:pt idx="558">
                  <c:v>1.598397E6</c:v>
                </c:pt>
                <c:pt idx="559">
                  <c:v>1.605557E6</c:v>
                </c:pt>
                <c:pt idx="560">
                  <c:v>1.617678E6</c:v>
                </c:pt>
                <c:pt idx="561">
                  <c:v>1.616189E6</c:v>
                </c:pt>
                <c:pt idx="562">
                  <c:v>1.615887E6</c:v>
                </c:pt>
                <c:pt idx="563">
                  <c:v>1.637725E6</c:v>
                </c:pt>
                <c:pt idx="564">
                  <c:v>1.680115E6</c:v>
                </c:pt>
                <c:pt idx="565">
                  <c:v>1.677299E6</c:v>
                </c:pt>
                <c:pt idx="566">
                  <c:v>1.670348E6</c:v>
                </c:pt>
                <c:pt idx="567">
                  <c:v>1.685114E6</c:v>
                </c:pt>
                <c:pt idx="568">
                  <c:v>1.701128E6</c:v>
                </c:pt>
                <c:pt idx="569">
                  <c:v>1.715532E6</c:v>
                </c:pt>
                <c:pt idx="570">
                  <c:v>1.694948E6</c:v>
                </c:pt>
                <c:pt idx="571">
                  <c:v>1.694771E6</c:v>
                </c:pt>
                <c:pt idx="572">
                  <c:v>1.713422E6</c:v>
                </c:pt>
                <c:pt idx="573">
                  <c:v>1.711275E6</c:v>
                </c:pt>
                <c:pt idx="574">
                  <c:v>1.70805E6</c:v>
                </c:pt>
                <c:pt idx="575">
                  <c:v>1.73151E6</c:v>
                </c:pt>
                <c:pt idx="576">
                  <c:v>1.742706E6</c:v>
                </c:pt>
                <c:pt idx="577">
                  <c:v>1.765627E6</c:v>
                </c:pt>
                <c:pt idx="578">
                  <c:v>1.78823E6</c:v>
                </c:pt>
                <c:pt idx="579">
                  <c:v>1.895663E6</c:v>
                </c:pt>
                <c:pt idx="580">
                  <c:v>1.83501E6</c:v>
                </c:pt>
                <c:pt idx="581">
                  <c:v>1.777628E6</c:v>
                </c:pt>
                <c:pt idx="582">
                  <c:v>1.733284E6</c:v>
                </c:pt>
                <c:pt idx="583">
                  <c:v>1.692021E6</c:v>
                </c:pt>
                <c:pt idx="584">
                  <c:v>1.667266E6</c:v>
                </c:pt>
                <c:pt idx="585">
                  <c:v>1.66252E6</c:v>
                </c:pt>
                <c:pt idx="586">
                  <c:v>1.667844E6</c:v>
                </c:pt>
                <c:pt idx="587">
                  <c:v>1.661143E6</c:v>
                </c:pt>
                <c:pt idx="588">
                  <c:v>1.679362E6</c:v>
                </c:pt>
                <c:pt idx="589">
                  <c:v>1.675354E6</c:v>
                </c:pt>
                <c:pt idx="590">
                  <c:v>1.671754E6</c:v>
                </c:pt>
                <c:pt idx="591">
                  <c:v>1.65921E6</c:v>
                </c:pt>
                <c:pt idx="592">
                  <c:v>1.658996E6</c:v>
                </c:pt>
                <c:pt idx="593">
                  <c:v>1.656482E6</c:v>
                </c:pt>
                <c:pt idx="594">
                  <c:v>1.652878E6</c:v>
                </c:pt>
                <c:pt idx="595">
                  <c:v>1.681096E6</c:v>
                </c:pt>
                <c:pt idx="596">
                  <c:v>1.662284E6</c:v>
                </c:pt>
                <c:pt idx="597">
                  <c:v>1.661982E6</c:v>
                </c:pt>
                <c:pt idx="598">
                  <c:v>1.672016E6</c:v>
                </c:pt>
                <c:pt idx="599">
                  <c:v>1.675535E6</c:v>
                </c:pt>
                <c:pt idx="600">
                  <c:v>1.66524E6</c:v>
                </c:pt>
                <c:pt idx="601">
                  <c:v>1.672817E6</c:v>
                </c:pt>
                <c:pt idx="602">
                  <c:v>1.704136E6</c:v>
                </c:pt>
                <c:pt idx="603">
                  <c:v>1.692939E6</c:v>
                </c:pt>
                <c:pt idx="604">
                  <c:v>1.68815E6</c:v>
                </c:pt>
                <c:pt idx="605">
                  <c:v>1.682769E6</c:v>
                </c:pt>
                <c:pt idx="606">
                  <c:v>1.697279E6</c:v>
                </c:pt>
                <c:pt idx="607">
                  <c:v>1.7375E6</c:v>
                </c:pt>
                <c:pt idx="608">
                  <c:v>1.707233E6</c:v>
                </c:pt>
                <c:pt idx="609">
                  <c:v>1.68092E6</c:v>
                </c:pt>
                <c:pt idx="610">
                  <c:v>1.671336E6</c:v>
                </c:pt>
                <c:pt idx="611">
                  <c:v>1.678096E6</c:v>
                </c:pt>
                <c:pt idx="612">
                  <c:v>1.682214E6</c:v>
                </c:pt>
                <c:pt idx="613">
                  <c:v>1.685791E6</c:v>
                </c:pt>
                <c:pt idx="614">
                  <c:v>1.692637E6</c:v>
                </c:pt>
                <c:pt idx="615">
                  <c:v>1.702902E6</c:v>
                </c:pt>
                <c:pt idx="616">
                  <c:v>1.746524E6</c:v>
                </c:pt>
                <c:pt idx="617">
                  <c:v>1.724068E6</c:v>
                </c:pt>
                <c:pt idx="618">
                  <c:v>1.716087E6</c:v>
                </c:pt>
                <c:pt idx="619">
                  <c:v>1.716466E6</c:v>
                </c:pt>
                <c:pt idx="620">
                  <c:v>1.730973E6</c:v>
                </c:pt>
                <c:pt idx="621">
                  <c:v>1.756299E6</c:v>
                </c:pt>
                <c:pt idx="622">
                  <c:v>1.729833E6</c:v>
                </c:pt>
                <c:pt idx="623">
                  <c:v>1.730511E6</c:v>
                </c:pt>
                <c:pt idx="624">
                  <c:v>1.75543E6</c:v>
                </c:pt>
                <c:pt idx="625">
                  <c:v>1.750788E6</c:v>
                </c:pt>
                <c:pt idx="626">
                  <c:v>1.750281E6</c:v>
                </c:pt>
                <c:pt idx="627">
                  <c:v>1.774054E6</c:v>
                </c:pt>
                <c:pt idx="628">
                  <c:v>1.771626E6</c:v>
                </c:pt>
                <c:pt idx="629">
                  <c:v>1.803787E6</c:v>
                </c:pt>
                <c:pt idx="630">
                  <c:v>1.840132E6</c:v>
                </c:pt>
                <c:pt idx="631">
                  <c:v>1.91396E6</c:v>
                </c:pt>
                <c:pt idx="632">
                  <c:v>1.857015E6</c:v>
                </c:pt>
                <c:pt idx="633">
                  <c:v>1.812698E6</c:v>
                </c:pt>
                <c:pt idx="634">
                  <c:v>1.750464E6</c:v>
                </c:pt>
                <c:pt idx="635">
                  <c:v>1.709919E6</c:v>
                </c:pt>
                <c:pt idx="636">
                  <c:v>1.688485E6</c:v>
                </c:pt>
                <c:pt idx="637">
                  <c:v>1.686515E6</c:v>
                </c:pt>
                <c:pt idx="638">
                  <c:v>1.69412E6</c:v>
                </c:pt>
                <c:pt idx="639">
                  <c:v>1.685431E6</c:v>
                </c:pt>
                <c:pt idx="640">
                  <c:v>1.70833E6</c:v>
                </c:pt>
                <c:pt idx="641">
                  <c:v>1.716956E6</c:v>
                </c:pt>
                <c:pt idx="642">
                  <c:v>1.718893E6</c:v>
                </c:pt>
                <c:pt idx="643">
                  <c:v>1.706227E6</c:v>
                </c:pt>
                <c:pt idx="644">
                  <c:v>1.701642E6</c:v>
                </c:pt>
                <c:pt idx="645">
                  <c:v>1.711337E6</c:v>
                </c:pt>
                <c:pt idx="646">
                  <c:v>1.727429E6</c:v>
                </c:pt>
                <c:pt idx="647">
                  <c:v>1.743827E6</c:v>
                </c:pt>
                <c:pt idx="648">
                  <c:v>1.729751E6</c:v>
                </c:pt>
                <c:pt idx="649">
                  <c:v>1.718257E6</c:v>
                </c:pt>
                <c:pt idx="650">
                  <c:v>1.720754E6</c:v>
                </c:pt>
                <c:pt idx="651">
                  <c:v>1.718345E6</c:v>
                </c:pt>
                <c:pt idx="652">
                  <c:v>1.711385E6</c:v>
                </c:pt>
                <c:pt idx="653">
                  <c:v>1.705804E6</c:v>
                </c:pt>
                <c:pt idx="654">
                  <c:v>1.740432E6</c:v>
                </c:pt>
                <c:pt idx="655">
                  <c:v>1.716779E6</c:v>
                </c:pt>
                <c:pt idx="656">
                  <c:v>1.698294E6</c:v>
                </c:pt>
                <c:pt idx="657">
                  <c:v>1.689347E6</c:v>
                </c:pt>
                <c:pt idx="658">
                  <c:v>1.702693E6</c:v>
                </c:pt>
                <c:pt idx="659">
                  <c:v>1.75105E6</c:v>
                </c:pt>
                <c:pt idx="660">
                  <c:v>1.703289E6</c:v>
                </c:pt>
                <c:pt idx="661">
                  <c:v>1.676411E6</c:v>
                </c:pt>
                <c:pt idx="662">
                  <c:v>1.661729E6</c:v>
                </c:pt>
                <c:pt idx="663">
                  <c:v>1.67253E6</c:v>
                </c:pt>
                <c:pt idx="664">
                  <c:v>1.668488E6</c:v>
                </c:pt>
                <c:pt idx="665">
                  <c:v>1.664502E6</c:v>
                </c:pt>
                <c:pt idx="666">
                  <c:v>1.670831E6</c:v>
                </c:pt>
                <c:pt idx="667">
                  <c:v>1.67644E6</c:v>
                </c:pt>
                <c:pt idx="668">
                  <c:v>1.720715E6</c:v>
                </c:pt>
                <c:pt idx="669">
                  <c:v>1.707584E6</c:v>
                </c:pt>
                <c:pt idx="670">
                  <c:v>1.700522E6</c:v>
                </c:pt>
                <c:pt idx="671">
                  <c:v>1.705765E6</c:v>
                </c:pt>
                <c:pt idx="672">
                  <c:v>1.717049E6</c:v>
                </c:pt>
                <c:pt idx="673">
                  <c:v>1.733829E6</c:v>
                </c:pt>
                <c:pt idx="674">
                  <c:v>1.716785E6</c:v>
                </c:pt>
                <c:pt idx="675">
                  <c:v>1.702999E6</c:v>
                </c:pt>
                <c:pt idx="676">
                  <c:v>1.717116E6</c:v>
                </c:pt>
                <c:pt idx="677">
                  <c:v>1.734696E6</c:v>
                </c:pt>
                <c:pt idx="678">
                  <c:v>1.706436E6</c:v>
                </c:pt>
                <c:pt idx="679">
                  <c:v>1.728703E6</c:v>
                </c:pt>
                <c:pt idx="680">
                  <c:v>1.716574E6</c:v>
                </c:pt>
                <c:pt idx="681">
                  <c:v>1.749795E6</c:v>
                </c:pt>
                <c:pt idx="682">
                  <c:v>1.766735E6</c:v>
                </c:pt>
                <c:pt idx="683">
                  <c:v>1.821332E6</c:v>
                </c:pt>
                <c:pt idx="684">
                  <c:v>1.813198E6</c:v>
                </c:pt>
                <c:pt idx="685">
                  <c:v>1.76071E6</c:v>
                </c:pt>
                <c:pt idx="686">
                  <c:v>1.679624E6</c:v>
                </c:pt>
                <c:pt idx="687">
                  <c:v>1.623785E6</c:v>
                </c:pt>
                <c:pt idx="688">
                  <c:v>1.584922E6</c:v>
                </c:pt>
                <c:pt idx="689">
                  <c:v>1.576985E6</c:v>
                </c:pt>
                <c:pt idx="690">
                  <c:v>1.584183E6</c:v>
                </c:pt>
                <c:pt idx="691">
                  <c:v>1.586195E6</c:v>
                </c:pt>
                <c:pt idx="692">
                  <c:v>1.591898E6</c:v>
                </c:pt>
                <c:pt idx="693">
                  <c:v>1.588238E6</c:v>
                </c:pt>
                <c:pt idx="694">
                  <c:v>1.59137E6</c:v>
                </c:pt>
                <c:pt idx="695">
                  <c:v>1.574114E6</c:v>
                </c:pt>
                <c:pt idx="696">
                  <c:v>1.565424E6</c:v>
                </c:pt>
                <c:pt idx="697">
                  <c:v>1.567052E6</c:v>
                </c:pt>
                <c:pt idx="698">
                  <c:v>1.60101E6</c:v>
                </c:pt>
                <c:pt idx="699">
                  <c:v>1.588769E6</c:v>
                </c:pt>
                <c:pt idx="700">
                  <c:v>1.582014E6</c:v>
                </c:pt>
                <c:pt idx="701">
                  <c:v>1.572612E6</c:v>
                </c:pt>
                <c:pt idx="702">
                  <c:v>1.590639E6</c:v>
                </c:pt>
                <c:pt idx="703">
                  <c:v>1.591228E6</c:v>
                </c:pt>
                <c:pt idx="704">
                  <c:v>1.583095E6</c:v>
                </c:pt>
                <c:pt idx="705">
                  <c:v>1.579383E6</c:v>
                </c:pt>
                <c:pt idx="706">
                  <c:v>1.593319E6</c:v>
                </c:pt>
                <c:pt idx="707">
                  <c:v>1.59837E6</c:v>
                </c:pt>
                <c:pt idx="708">
                  <c:v>1.605425E6</c:v>
                </c:pt>
                <c:pt idx="709">
                  <c:v>1.599372E6</c:v>
                </c:pt>
                <c:pt idx="710">
                  <c:v>1.604635E6</c:v>
                </c:pt>
                <c:pt idx="711">
                  <c:v>1.660132E6</c:v>
                </c:pt>
                <c:pt idx="712">
                  <c:v>1.64015E6</c:v>
                </c:pt>
                <c:pt idx="713">
                  <c:v>1.618863E6</c:v>
                </c:pt>
                <c:pt idx="714">
                  <c:v>1.606582E6</c:v>
                </c:pt>
                <c:pt idx="715">
                  <c:v>1.61269E6</c:v>
                </c:pt>
                <c:pt idx="716">
                  <c:v>1.627586E6</c:v>
                </c:pt>
                <c:pt idx="717">
                  <c:v>1.638622E6</c:v>
                </c:pt>
                <c:pt idx="718">
                  <c:v>1.641967E6</c:v>
                </c:pt>
                <c:pt idx="719">
                  <c:v>1.650996E6</c:v>
                </c:pt>
                <c:pt idx="720">
                  <c:v>1.701035E6</c:v>
                </c:pt>
                <c:pt idx="721">
                  <c:v>1.688267E6</c:v>
                </c:pt>
                <c:pt idx="722">
                  <c:v>1.679521E6</c:v>
                </c:pt>
                <c:pt idx="723">
                  <c:v>1.681581E6</c:v>
                </c:pt>
                <c:pt idx="724">
                  <c:v>1.70363E6</c:v>
                </c:pt>
                <c:pt idx="725">
                  <c:v>1.725212E6</c:v>
                </c:pt>
                <c:pt idx="726">
                  <c:v>1.71705E6</c:v>
                </c:pt>
                <c:pt idx="727">
                  <c:v>1.710409E6</c:v>
                </c:pt>
                <c:pt idx="728">
                  <c:v>1.709816E6</c:v>
                </c:pt>
                <c:pt idx="729">
                  <c:v>1.742409E6</c:v>
                </c:pt>
                <c:pt idx="730">
                  <c:v>1.732051E6</c:v>
                </c:pt>
                <c:pt idx="731">
                  <c:v>1.716635E6</c:v>
                </c:pt>
                <c:pt idx="732">
                  <c:v>1.765585E6</c:v>
                </c:pt>
                <c:pt idx="733">
                  <c:v>1.789845E6</c:v>
                </c:pt>
                <c:pt idx="734">
                  <c:v>1.81372E6</c:v>
                </c:pt>
                <c:pt idx="735">
                  <c:v>1.869192E6</c:v>
                </c:pt>
                <c:pt idx="736">
                  <c:v>1.910838E6</c:v>
                </c:pt>
                <c:pt idx="737">
                  <c:v>1.829364E6</c:v>
                </c:pt>
                <c:pt idx="738">
                  <c:v>1.745262E6</c:v>
                </c:pt>
                <c:pt idx="739">
                  <c:v>1.697302E6</c:v>
                </c:pt>
                <c:pt idx="740">
                  <c:v>1.660967E6</c:v>
                </c:pt>
                <c:pt idx="741">
                  <c:v>1.645494E6</c:v>
                </c:pt>
                <c:pt idx="742">
                  <c:v>1.646308E6</c:v>
                </c:pt>
                <c:pt idx="743">
                  <c:v>1.659777E6</c:v>
                </c:pt>
                <c:pt idx="744">
                  <c:v>1.651595E6</c:v>
                </c:pt>
                <c:pt idx="745">
                  <c:v>1.653971E6</c:v>
                </c:pt>
                <c:pt idx="746">
                  <c:v>1.666567E6</c:v>
                </c:pt>
                <c:pt idx="747">
                  <c:v>1.650009E6</c:v>
                </c:pt>
                <c:pt idx="748">
                  <c:v>1.641577E6</c:v>
                </c:pt>
                <c:pt idx="749">
                  <c:v>1.652879E6</c:v>
                </c:pt>
                <c:pt idx="750">
                  <c:v>1.663649E6</c:v>
                </c:pt>
                <c:pt idx="751">
                  <c:v>1.657719E6</c:v>
                </c:pt>
                <c:pt idx="752">
                  <c:v>1.653228E6</c:v>
                </c:pt>
                <c:pt idx="753">
                  <c:v>1.652561E6</c:v>
                </c:pt>
                <c:pt idx="754">
                  <c:v>1.663639E6</c:v>
                </c:pt>
                <c:pt idx="755">
                  <c:v>1.663678E6</c:v>
                </c:pt>
                <c:pt idx="756">
                  <c:v>1.646658E6</c:v>
                </c:pt>
                <c:pt idx="757">
                  <c:v>1.639554E6</c:v>
                </c:pt>
                <c:pt idx="758">
                  <c:v>1.653685E6</c:v>
                </c:pt>
                <c:pt idx="759">
                  <c:v>1.647435E6</c:v>
                </c:pt>
                <c:pt idx="760">
                  <c:v>1.644216E6</c:v>
                </c:pt>
                <c:pt idx="761">
                  <c:v>1.649187E6</c:v>
                </c:pt>
                <c:pt idx="762">
                  <c:v>1.658496E6</c:v>
                </c:pt>
                <c:pt idx="763">
                  <c:v>1.736259E6</c:v>
                </c:pt>
                <c:pt idx="764">
                  <c:v>1.833004E6</c:v>
                </c:pt>
                <c:pt idx="765">
                  <c:v>1.801225E6</c:v>
                </c:pt>
                <c:pt idx="766">
                  <c:v>1.780403E6</c:v>
                </c:pt>
                <c:pt idx="767">
                  <c:v>1.779388E6</c:v>
                </c:pt>
                <c:pt idx="768">
                  <c:v>1.811038E6</c:v>
                </c:pt>
                <c:pt idx="769">
                  <c:v>1.815378E6</c:v>
                </c:pt>
                <c:pt idx="770">
                  <c:v>1.822853E6</c:v>
                </c:pt>
                <c:pt idx="771">
                  <c:v>1.829372E6</c:v>
                </c:pt>
                <c:pt idx="772">
                  <c:v>1.883267E6</c:v>
                </c:pt>
                <c:pt idx="773">
                  <c:v>1.864148E6</c:v>
                </c:pt>
                <c:pt idx="774">
                  <c:v>1.847427E6</c:v>
                </c:pt>
                <c:pt idx="775">
                  <c:v>1.837899E6</c:v>
                </c:pt>
                <c:pt idx="776">
                  <c:v>1.851167E6</c:v>
                </c:pt>
                <c:pt idx="777">
                  <c:v>1.8603E6</c:v>
                </c:pt>
                <c:pt idx="778">
                  <c:v>1.859621E6</c:v>
                </c:pt>
                <c:pt idx="779">
                  <c:v>1.857332E6</c:v>
                </c:pt>
                <c:pt idx="780">
                  <c:v>1.880192E6</c:v>
                </c:pt>
                <c:pt idx="781">
                  <c:v>1.918327E6</c:v>
                </c:pt>
                <c:pt idx="782">
                  <c:v>1.937167E6</c:v>
                </c:pt>
                <c:pt idx="783">
                  <c:v>1.92499E6</c:v>
                </c:pt>
                <c:pt idx="784">
                  <c:v>1.930181E6</c:v>
                </c:pt>
                <c:pt idx="785">
                  <c:v>1.93847E6</c:v>
                </c:pt>
                <c:pt idx="786">
                  <c:v>1.918314E6</c:v>
                </c:pt>
                <c:pt idx="787">
                  <c:v>1.926023E6</c:v>
                </c:pt>
                <c:pt idx="788">
                  <c:v>1.989159E6</c:v>
                </c:pt>
                <c:pt idx="789">
                  <c:v>1.909723E6</c:v>
                </c:pt>
                <c:pt idx="790">
                  <c:v>1.836854E6</c:v>
                </c:pt>
                <c:pt idx="791">
                  <c:v>1.782371E6</c:v>
                </c:pt>
                <c:pt idx="792">
                  <c:v>1.739241E6</c:v>
                </c:pt>
                <c:pt idx="793">
                  <c:v>1.701901E6</c:v>
                </c:pt>
                <c:pt idx="794">
                  <c:v>1.683481E6</c:v>
                </c:pt>
                <c:pt idx="795">
                  <c:v>1.682444E6</c:v>
                </c:pt>
                <c:pt idx="796">
                  <c:v>1.656161E6</c:v>
                </c:pt>
                <c:pt idx="797">
                  <c:v>1.637094E6</c:v>
                </c:pt>
                <c:pt idx="798">
                  <c:v>1.641426E6</c:v>
                </c:pt>
                <c:pt idx="799">
                  <c:v>1.609006E6</c:v>
                </c:pt>
                <c:pt idx="800">
                  <c:v>1.583701E6</c:v>
                </c:pt>
                <c:pt idx="801">
                  <c:v>1.5729E6</c:v>
                </c:pt>
                <c:pt idx="802">
                  <c:v>1.576097E6</c:v>
                </c:pt>
                <c:pt idx="803">
                  <c:v>1.558305E6</c:v>
                </c:pt>
                <c:pt idx="804">
                  <c:v>1.547869E6</c:v>
                </c:pt>
                <c:pt idx="805">
                  <c:v>1.518344E6</c:v>
                </c:pt>
                <c:pt idx="806">
                  <c:v>1.507268E6</c:v>
                </c:pt>
                <c:pt idx="807">
                  <c:v>1.492994E6</c:v>
                </c:pt>
                <c:pt idx="808">
                  <c:v>1.464897E6</c:v>
                </c:pt>
                <c:pt idx="809">
                  <c:v>1.452663E6</c:v>
                </c:pt>
                <c:pt idx="810">
                  <c:v>1.465867E6</c:v>
                </c:pt>
                <c:pt idx="811">
                  <c:v>1.457317E6</c:v>
                </c:pt>
                <c:pt idx="812">
                  <c:v>1.446999E6</c:v>
                </c:pt>
                <c:pt idx="813">
                  <c:v>1.419266E6</c:v>
                </c:pt>
                <c:pt idx="814">
                  <c:v>1.402869E6</c:v>
                </c:pt>
                <c:pt idx="815">
                  <c:v>1.432252E6</c:v>
                </c:pt>
                <c:pt idx="816">
                  <c:v>1.4066E6</c:v>
                </c:pt>
                <c:pt idx="817">
                  <c:v>1.382349E6</c:v>
                </c:pt>
                <c:pt idx="818">
                  <c:v>1.35618E6</c:v>
                </c:pt>
                <c:pt idx="819">
                  <c:v>1.335141E6</c:v>
                </c:pt>
                <c:pt idx="820">
                  <c:v>1.338774E6</c:v>
                </c:pt>
                <c:pt idx="821">
                  <c:v>1.332991E6</c:v>
                </c:pt>
                <c:pt idx="822">
                  <c:v>1.323708E6</c:v>
                </c:pt>
                <c:pt idx="823">
                  <c:v>1.337248E6</c:v>
                </c:pt>
                <c:pt idx="824">
                  <c:v>1.367619E6</c:v>
                </c:pt>
                <c:pt idx="825">
                  <c:v>1.35125E6</c:v>
                </c:pt>
                <c:pt idx="826">
                  <c:v>1.349329E6</c:v>
                </c:pt>
                <c:pt idx="827">
                  <c:v>1.34772E6</c:v>
                </c:pt>
                <c:pt idx="828">
                  <c:v>1.376351E6</c:v>
                </c:pt>
                <c:pt idx="829">
                  <c:v>1.365398E6</c:v>
                </c:pt>
                <c:pt idx="830">
                  <c:v>1.372211E6</c:v>
                </c:pt>
                <c:pt idx="831">
                  <c:v>1.368512E6</c:v>
                </c:pt>
                <c:pt idx="832">
                  <c:v>1.354881E6</c:v>
                </c:pt>
                <c:pt idx="833">
                  <c:v>1.366554E6</c:v>
                </c:pt>
                <c:pt idx="834">
                  <c:v>1.371148E6</c:v>
                </c:pt>
                <c:pt idx="835">
                  <c:v>1.383604E6</c:v>
                </c:pt>
                <c:pt idx="836">
                  <c:v>1.421868E6</c:v>
                </c:pt>
                <c:pt idx="837">
                  <c:v>1.450898E6</c:v>
                </c:pt>
                <c:pt idx="838">
                  <c:v>1.475745E6</c:v>
                </c:pt>
                <c:pt idx="839">
                  <c:v>1.596168E6</c:v>
                </c:pt>
                <c:pt idx="840">
                  <c:v>1.721897E6</c:v>
                </c:pt>
                <c:pt idx="841">
                  <c:v>1.663538E6</c:v>
                </c:pt>
                <c:pt idx="842">
                  <c:v>1.624898E6</c:v>
                </c:pt>
                <c:pt idx="843">
                  <c:v>1.552702E6</c:v>
                </c:pt>
                <c:pt idx="844">
                  <c:v>1.517843E6</c:v>
                </c:pt>
                <c:pt idx="845">
                  <c:v>1.478302E6</c:v>
                </c:pt>
                <c:pt idx="846">
                  <c:v>1.476742E6</c:v>
                </c:pt>
                <c:pt idx="847">
                  <c:v>1.431006E6</c:v>
                </c:pt>
                <c:pt idx="848">
                  <c:v>1.449756E6</c:v>
                </c:pt>
                <c:pt idx="849">
                  <c:v>1.448416E6</c:v>
                </c:pt>
                <c:pt idx="850">
                  <c:v>1.459837E6</c:v>
                </c:pt>
                <c:pt idx="851">
                  <c:v>1.445855E6</c:v>
                </c:pt>
                <c:pt idx="852">
                  <c:v>1.441823E6</c:v>
                </c:pt>
                <c:pt idx="853">
                  <c:v>1.441715E6</c:v>
                </c:pt>
                <c:pt idx="854">
                  <c:v>1.497811E6</c:v>
                </c:pt>
                <c:pt idx="855">
                  <c:v>1.505143E6</c:v>
                </c:pt>
                <c:pt idx="856">
                  <c:v>1.515716E6</c:v>
                </c:pt>
                <c:pt idx="857">
                  <c:v>1.526511E6</c:v>
                </c:pt>
                <c:pt idx="858">
                  <c:v>1.52774E6</c:v>
                </c:pt>
                <c:pt idx="859">
                  <c:v>1.540783E6</c:v>
                </c:pt>
                <c:pt idx="860">
                  <c:v>1.52831E6</c:v>
                </c:pt>
                <c:pt idx="861">
                  <c:v>1.551458E6</c:v>
                </c:pt>
                <c:pt idx="862">
                  <c:v>1.551808E6</c:v>
                </c:pt>
                <c:pt idx="863">
                  <c:v>1.583574E6</c:v>
                </c:pt>
                <c:pt idx="864">
                  <c:v>1.641949E6</c:v>
                </c:pt>
                <c:pt idx="865">
                  <c:v>1.668313E6</c:v>
                </c:pt>
                <c:pt idx="866">
                  <c:v>1.674189E6</c:v>
                </c:pt>
                <c:pt idx="867">
                  <c:v>1.738396E6</c:v>
                </c:pt>
                <c:pt idx="868">
                  <c:v>1.736922E6</c:v>
                </c:pt>
                <c:pt idx="869">
                  <c:v>1.716621E6</c:v>
                </c:pt>
                <c:pt idx="870">
                  <c:v>1.730752E6</c:v>
                </c:pt>
                <c:pt idx="871">
                  <c:v>1.735501E6</c:v>
                </c:pt>
                <c:pt idx="872">
                  <c:v>1.772672E6</c:v>
                </c:pt>
                <c:pt idx="873">
                  <c:v>1.829301E6</c:v>
                </c:pt>
                <c:pt idx="874">
                  <c:v>1.901844E6</c:v>
                </c:pt>
                <c:pt idx="875">
                  <c:v>1.945507E6</c:v>
                </c:pt>
                <c:pt idx="876">
                  <c:v>1.958203E6</c:v>
                </c:pt>
                <c:pt idx="877">
                  <c:v>2.010322E6</c:v>
                </c:pt>
                <c:pt idx="878">
                  <c:v>2.005896E6</c:v>
                </c:pt>
                <c:pt idx="879">
                  <c:v>2.045005E6</c:v>
                </c:pt>
                <c:pt idx="880">
                  <c:v>2.097793E6</c:v>
                </c:pt>
                <c:pt idx="881">
                  <c:v>2.269989E6</c:v>
                </c:pt>
                <c:pt idx="882">
                  <c:v>2.321817E6</c:v>
                </c:pt>
                <c:pt idx="883">
                  <c:v>2.383362E6</c:v>
                </c:pt>
                <c:pt idx="884">
                  <c:v>2.383948E6</c:v>
                </c:pt>
                <c:pt idx="885">
                  <c:v>2.447069E6</c:v>
                </c:pt>
                <c:pt idx="886">
                  <c:v>2.449959E6</c:v>
                </c:pt>
                <c:pt idx="887">
                  <c:v>2.433392E6</c:v>
                </c:pt>
                <c:pt idx="888">
                  <c:v>2.445726E6</c:v>
                </c:pt>
                <c:pt idx="889">
                  <c:v>2.47813E6</c:v>
                </c:pt>
                <c:pt idx="890">
                  <c:v>2.484892E6</c:v>
                </c:pt>
                <c:pt idx="891">
                  <c:v>2.528332E6</c:v>
                </c:pt>
                <c:pt idx="892">
                  <c:v>2.661206E6</c:v>
                </c:pt>
                <c:pt idx="893">
                  <c:v>2.613104E6</c:v>
                </c:pt>
                <c:pt idx="894">
                  <c:v>2.651026E6</c:v>
                </c:pt>
                <c:pt idx="895">
                  <c:v>2.635766E6</c:v>
                </c:pt>
                <c:pt idx="896">
                  <c:v>2.64214E6</c:v>
                </c:pt>
                <c:pt idx="897">
                  <c:v>2.627296E6</c:v>
                </c:pt>
                <c:pt idx="898">
                  <c:v>2.664003E6</c:v>
                </c:pt>
                <c:pt idx="899">
                  <c:v>2.661959E6</c:v>
                </c:pt>
                <c:pt idx="900">
                  <c:v>2.656941E6</c:v>
                </c:pt>
                <c:pt idx="901">
                  <c:v>2.642827E6</c:v>
                </c:pt>
                <c:pt idx="902">
                  <c:v>2.638488E6</c:v>
                </c:pt>
                <c:pt idx="903">
                  <c:v>2.617381E6</c:v>
                </c:pt>
                <c:pt idx="904">
                  <c:v>2.601262E6</c:v>
                </c:pt>
                <c:pt idx="905">
                  <c:v>2.572815E6</c:v>
                </c:pt>
                <c:pt idx="906">
                  <c:v>2.546275E6</c:v>
                </c:pt>
                <c:pt idx="907">
                  <c:v>2.561573E6</c:v>
                </c:pt>
                <c:pt idx="908">
                  <c:v>2.537075E6</c:v>
                </c:pt>
                <c:pt idx="909">
                  <c:v>2.544764E6</c:v>
                </c:pt>
                <c:pt idx="910">
                  <c:v>2.526572E6</c:v>
                </c:pt>
                <c:pt idx="911">
                  <c:v>2.561646E6</c:v>
                </c:pt>
                <c:pt idx="912">
                  <c:v>2.551363E6</c:v>
                </c:pt>
                <c:pt idx="913">
                  <c:v>2.558107E6</c:v>
                </c:pt>
                <c:pt idx="914">
                  <c:v>2.532714E6</c:v>
                </c:pt>
                <c:pt idx="915">
                  <c:v>2.564399E6</c:v>
                </c:pt>
                <c:pt idx="916">
                  <c:v>2.557119E6</c:v>
                </c:pt>
                <c:pt idx="917">
                  <c:v>2.575799E6</c:v>
                </c:pt>
                <c:pt idx="918">
                  <c:v>2.615932E6</c:v>
                </c:pt>
                <c:pt idx="919">
                  <c:v>2.755864E6</c:v>
                </c:pt>
                <c:pt idx="920">
                  <c:v>2.868163E6</c:v>
                </c:pt>
                <c:pt idx="921">
                  <c:v>2.83575E6</c:v>
                </c:pt>
                <c:pt idx="922">
                  <c:v>2.861948E6</c:v>
                </c:pt>
                <c:pt idx="923">
                  <c:v>2.834157E6</c:v>
                </c:pt>
                <c:pt idx="924">
                  <c:v>2.857805E6</c:v>
                </c:pt>
                <c:pt idx="925">
                  <c:v>2.843605E6</c:v>
                </c:pt>
                <c:pt idx="926">
                  <c:v>2.838772E6</c:v>
                </c:pt>
                <c:pt idx="927">
                  <c:v>2.824805E6</c:v>
                </c:pt>
                <c:pt idx="928">
                  <c:v>2.81402E6</c:v>
                </c:pt>
                <c:pt idx="929">
                  <c:v>2.831749E6</c:v>
                </c:pt>
                <c:pt idx="930">
                  <c:v>2.789123E6</c:v>
                </c:pt>
                <c:pt idx="931">
                  <c:v>2.759137E6</c:v>
                </c:pt>
                <c:pt idx="932">
                  <c:v>2.720988E6</c:v>
                </c:pt>
                <c:pt idx="933">
                  <c:v>2.744868E6</c:v>
                </c:pt>
                <c:pt idx="934">
                  <c:v>2.737843E6</c:v>
                </c:pt>
                <c:pt idx="935">
                  <c:v>2.71743E6</c:v>
                </c:pt>
                <c:pt idx="936">
                  <c:v>2.688871E6</c:v>
                </c:pt>
                <c:pt idx="937">
                  <c:v>2.700818E6</c:v>
                </c:pt>
                <c:pt idx="938">
                  <c:v>2.715299E6</c:v>
                </c:pt>
                <c:pt idx="939">
                  <c:v>2.699747E6</c:v>
                </c:pt>
                <c:pt idx="940">
                  <c:v>2.694428E6</c:v>
                </c:pt>
                <c:pt idx="941">
                  <c:v>2.692286E6</c:v>
                </c:pt>
                <c:pt idx="942">
                  <c:v>2.723666E6</c:v>
                </c:pt>
                <c:pt idx="943">
                  <c:v>2.713935E6</c:v>
                </c:pt>
                <c:pt idx="944">
                  <c:v>2.756363E6</c:v>
                </c:pt>
                <c:pt idx="945">
                  <c:v>2.735458E6</c:v>
                </c:pt>
                <c:pt idx="946">
                  <c:v>2.737656E6</c:v>
                </c:pt>
                <c:pt idx="947">
                  <c:v>2.687024E6</c:v>
                </c:pt>
                <c:pt idx="948">
                  <c:v>2.697295E6</c:v>
                </c:pt>
                <c:pt idx="949">
                  <c:v>2.705667E6</c:v>
                </c:pt>
                <c:pt idx="950">
                  <c:v>2.729971E6</c:v>
                </c:pt>
                <c:pt idx="951">
                  <c:v>2.773192E6</c:v>
                </c:pt>
                <c:pt idx="952">
                  <c:v>2.891145E6</c:v>
                </c:pt>
                <c:pt idx="953">
                  <c:v>3.000248E6</c:v>
                </c:pt>
                <c:pt idx="954">
                  <c:v>3.579522E6</c:v>
                </c:pt>
                <c:pt idx="955">
                  <c:v>4.215006E6</c:v>
                </c:pt>
                <c:pt idx="956">
                  <c:v>4.292702E6</c:v>
                </c:pt>
                <c:pt idx="957">
                  <c:v>3.925611E6</c:v>
                </c:pt>
                <c:pt idx="958">
                  <c:v>3.761854E6</c:v>
                </c:pt>
                <c:pt idx="959">
                  <c:v>3.660067E6</c:v>
                </c:pt>
                <c:pt idx="960">
                  <c:v>3.567175E6</c:v>
                </c:pt>
                <c:pt idx="961">
                  <c:v>3.501922E6</c:v>
                </c:pt>
                <c:pt idx="962">
                  <c:v>3.460912E6</c:v>
                </c:pt>
                <c:pt idx="963">
                  <c:v>3.451428E6</c:v>
                </c:pt>
                <c:pt idx="964">
                  <c:v>3.412558E6</c:v>
                </c:pt>
                <c:pt idx="965">
                  <c:v>3.374213E6</c:v>
                </c:pt>
                <c:pt idx="966">
                  <c:v>3.30564E6</c:v>
                </c:pt>
                <c:pt idx="967">
                  <c:v>3.299382E6</c:v>
                </c:pt>
                <c:pt idx="968">
                  <c:v>3.268573E6</c:v>
                </c:pt>
                <c:pt idx="969">
                  <c:v>3.231643E6</c:v>
                </c:pt>
                <c:pt idx="970">
                  <c:v>3.20806E6</c:v>
                </c:pt>
                <c:pt idx="971">
                  <c:v>3.181405E6</c:v>
                </c:pt>
                <c:pt idx="972">
                  <c:v>3.239343E6</c:v>
                </c:pt>
                <c:pt idx="973">
                  <c:v>3.182915E6</c:v>
                </c:pt>
                <c:pt idx="974">
                  <c:v>3.155645E6</c:v>
                </c:pt>
                <c:pt idx="975">
                  <c:v>3.126696E6</c:v>
                </c:pt>
                <c:pt idx="976">
                  <c:v>3.131237E6</c:v>
                </c:pt>
                <c:pt idx="977">
                  <c:v>3.125808E6</c:v>
                </c:pt>
                <c:pt idx="978">
                  <c:v>3.124502E6</c:v>
                </c:pt>
                <c:pt idx="979">
                  <c:v>3.114274E6</c:v>
                </c:pt>
                <c:pt idx="980">
                  <c:v>3.105424E6</c:v>
                </c:pt>
                <c:pt idx="981">
                  <c:v>3.143636E6</c:v>
                </c:pt>
                <c:pt idx="982">
                  <c:v>3.122761E6</c:v>
                </c:pt>
                <c:pt idx="983">
                  <c:v>3.123951E6</c:v>
                </c:pt>
                <c:pt idx="984">
                  <c:v>3.118409E6</c:v>
                </c:pt>
                <c:pt idx="985">
                  <c:v>3.160178E6</c:v>
                </c:pt>
                <c:pt idx="986">
                  <c:v>3.178931E6</c:v>
                </c:pt>
                <c:pt idx="987">
                  <c:v>3.16606E6</c:v>
                </c:pt>
                <c:pt idx="988">
                  <c:v>3.141111E6</c:v>
                </c:pt>
                <c:pt idx="989">
                  <c:v>3.156142E6</c:v>
                </c:pt>
                <c:pt idx="990">
                  <c:v>3.176675E6</c:v>
                </c:pt>
                <c:pt idx="991">
                  <c:v>3.16799E6</c:v>
                </c:pt>
                <c:pt idx="992">
                  <c:v>3.170907E6</c:v>
                </c:pt>
                <c:pt idx="993">
                  <c:v>3.235723E6</c:v>
                </c:pt>
                <c:pt idx="994">
                  <c:v>3.251465E6</c:v>
                </c:pt>
                <c:pt idx="995">
                  <c:v>3.247025E6</c:v>
                </c:pt>
                <c:pt idx="996">
                  <c:v>3.30471E6</c:v>
                </c:pt>
                <c:pt idx="997">
                  <c:v>3.291246E6</c:v>
                </c:pt>
                <c:pt idx="998">
                  <c:v>3.279776E6</c:v>
                </c:pt>
                <c:pt idx="999">
                  <c:v>3.203951E6</c:v>
                </c:pt>
                <c:pt idx="1000">
                  <c:v>3.163609E6</c:v>
                </c:pt>
                <c:pt idx="1001">
                  <c:v>3.134535E6</c:v>
                </c:pt>
                <c:pt idx="1002">
                  <c:v>3.1293E6</c:v>
                </c:pt>
                <c:pt idx="1003">
                  <c:v>3.14821E6</c:v>
                </c:pt>
                <c:pt idx="1004">
                  <c:v>3.151899E6</c:v>
                </c:pt>
                <c:pt idx="1005">
                  <c:v>3.168059E6</c:v>
                </c:pt>
                <c:pt idx="1006">
                  <c:v>3.175013E6</c:v>
                </c:pt>
                <c:pt idx="1007">
                  <c:v>3.186888E6</c:v>
                </c:pt>
                <c:pt idx="1008">
                  <c:v>3.148423E6</c:v>
                </c:pt>
                <c:pt idx="1009">
                  <c:v>3.12882E6</c:v>
                </c:pt>
                <c:pt idx="1010">
                  <c:v>3.119779E6</c:v>
                </c:pt>
                <c:pt idx="1011">
                  <c:v>3.138568E6</c:v>
                </c:pt>
                <c:pt idx="1012">
                  <c:v>3.114148E6</c:v>
                </c:pt>
                <c:pt idx="1013">
                  <c:v>3.112749E6</c:v>
                </c:pt>
                <c:pt idx="1014">
                  <c:v>3.107983E6</c:v>
                </c:pt>
                <c:pt idx="1015">
                  <c:v>3.128974E6</c:v>
                </c:pt>
                <c:pt idx="1016">
                  <c:v>3.126179E6</c:v>
                </c:pt>
                <c:pt idx="1017">
                  <c:v>3.125031E6</c:v>
                </c:pt>
                <c:pt idx="1018">
                  <c:v>3.099736E6</c:v>
                </c:pt>
                <c:pt idx="1019">
                  <c:v>3.112026E6</c:v>
                </c:pt>
                <c:pt idx="1020">
                  <c:v>3.127555E6</c:v>
                </c:pt>
                <c:pt idx="1021">
                  <c:v>3.111819E6</c:v>
                </c:pt>
                <c:pt idx="1022">
                  <c:v>3.109569E6</c:v>
                </c:pt>
                <c:pt idx="1023">
                  <c:v>3.102341E6</c:v>
                </c:pt>
                <c:pt idx="1024">
                  <c:v>3.166555E6</c:v>
                </c:pt>
                <c:pt idx="1025">
                  <c:v>3.139318E6</c:v>
                </c:pt>
                <c:pt idx="1026">
                  <c:v>3.123383E6</c:v>
                </c:pt>
                <c:pt idx="1027">
                  <c:v>3.093984E6</c:v>
                </c:pt>
                <c:pt idx="1028">
                  <c:v>3.112687E6</c:v>
                </c:pt>
                <c:pt idx="1029">
                  <c:v>3.128517E6</c:v>
                </c:pt>
                <c:pt idx="1030">
                  <c:v>3.135024E6</c:v>
                </c:pt>
                <c:pt idx="1031">
                  <c:v>3.137331E6</c:v>
                </c:pt>
                <c:pt idx="1032">
                  <c:v>3.135222E6</c:v>
                </c:pt>
                <c:pt idx="1033">
                  <c:v>3.181091E6</c:v>
                </c:pt>
                <c:pt idx="1034">
                  <c:v>3.179576E6</c:v>
                </c:pt>
                <c:pt idx="1035">
                  <c:v>3.177229E6</c:v>
                </c:pt>
                <c:pt idx="1036">
                  <c:v>3.165452E6</c:v>
                </c:pt>
                <c:pt idx="1037">
                  <c:v>3.205868E6</c:v>
                </c:pt>
                <c:pt idx="1038">
                  <c:v>3.214222E6</c:v>
                </c:pt>
                <c:pt idx="1039">
                  <c:v>3.211754E6</c:v>
                </c:pt>
                <c:pt idx="1040">
                  <c:v>3.184635E6</c:v>
                </c:pt>
                <c:pt idx="1041">
                  <c:v>3.189441E6</c:v>
                </c:pt>
                <c:pt idx="1042">
                  <c:v>3.217485E6</c:v>
                </c:pt>
                <c:pt idx="1043">
                  <c:v>3.206676E6</c:v>
                </c:pt>
                <c:pt idx="1044">
                  <c:v>3.185455E6</c:v>
                </c:pt>
                <c:pt idx="1045">
                  <c:v>3.216245E6</c:v>
                </c:pt>
                <c:pt idx="1046">
                  <c:v>3.241282E6</c:v>
                </c:pt>
                <c:pt idx="1047">
                  <c:v>3.22851E6</c:v>
                </c:pt>
                <c:pt idx="1048">
                  <c:v>3.258614E6</c:v>
                </c:pt>
                <c:pt idx="1049">
                  <c:v>3.288006E6</c:v>
                </c:pt>
                <c:pt idx="1050">
                  <c:v>3.152024E6</c:v>
                </c:pt>
                <c:pt idx="1051">
                  <c:v>3.163172E6</c:v>
                </c:pt>
                <c:pt idx="1052">
                  <c:v>3.124919E6</c:v>
                </c:pt>
                <c:pt idx="1053">
                  <c:v>3.092598E6</c:v>
                </c:pt>
                <c:pt idx="1054">
                  <c:v>3.093869E6</c:v>
                </c:pt>
                <c:pt idx="1055">
                  <c:v>3.127312E6</c:v>
                </c:pt>
                <c:pt idx="1056">
                  <c:v>3.119207E6</c:v>
                </c:pt>
                <c:pt idx="1057">
                  <c:v>3.128897E6</c:v>
                </c:pt>
                <c:pt idx="1058">
                  <c:v>3.140075E6</c:v>
                </c:pt>
                <c:pt idx="1059">
                  <c:v>3.161216E6</c:v>
                </c:pt>
                <c:pt idx="1060">
                  <c:v>3.136752E6</c:v>
                </c:pt>
                <c:pt idx="1061">
                  <c:v>3.139853E6</c:v>
                </c:pt>
                <c:pt idx="1062">
                  <c:v>3.130572E6</c:v>
                </c:pt>
                <c:pt idx="1063">
                  <c:v>3.174531E6</c:v>
                </c:pt>
                <c:pt idx="1064">
                  <c:v>3.169329E6</c:v>
                </c:pt>
                <c:pt idx="1065">
                  <c:v>3.178871E6</c:v>
                </c:pt>
                <c:pt idx="1066">
                  <c:v>3.145805E6</c:v>
                </c:pt>
                <c:pt idx="1067">
                  <c:v>3.161879E6</c:v>
                </c:pt>
                <c:pt idx="1068">
                  <c:v>3.160066E6</c:v>
                </c:pt>
                <c:pt idx="1069">
                  <c:v>3.154374E6</c:v>
                </c:pt>
                <c:pt idx="1070">
                  <c:v>3.148543E6</c:v>
                </c:pt>
                <c:pt idx="1071">
                  <c:v>3.17165E6</c:v>
                </c:pt>
                <c:pt idx="1072">
                  <c:v>3.182049E6</c:v>
                </c:pt>
                <c:pt idx="1073">
                  <c:v>3.178446E6</c:v>
                </c:pt>
                <c:pt idx="1074">
                  <c:v>3.188278E6</c:v>
                </c:pt>
                <c:pt idx="1075">
                  <c:v>3.197898E6</c:v>
                </c:pt>
                <c:pt idx="1076">
                  <c:v>3.29986E6</c:v>
                </c:pt>
                <c:pt idx="1077">
                  <c:v>3.267401E6</c:v>
                </c:pt>
                <c:pt idx="1078">
                  <c:v>3.258418E6</c:v>
                </c:pt>
                <c:pt idx="1079">
                  <c:v>3.24224E6</c:v>
                </c:pt>
                <c:pt idx="1080">
                  <c:v>3.261622E6</c:v>
                </c:pt>
                <c:pt idx="1081">
                  <c:v>3.303113E6</c:v>
                </c:pt>
                <c:pt idx="1082">
                  <c:v>3.321026E6</c:v>
                </c:pt>
                <c:pt idx="1083">
                  <c:v>3.340983E6</c:v>
                </c:pt>
                <c:pt idx="1084">
                  <c:v>3.352057E6</c:v>
                </c:pt>
                <c:pt idx="1085">
                  <c:v>3.413933E6</c:v>
                </c:pt>
                <c:pt idx="1086">
                  <c:v>3.422834E6</c:v>
                </c:pt>
                <c:pt idx="1087">
                  <c:v>3.426791E6</c:v>
                </c:pt>
                <c:pt idx="1088">
                  <c:v>3.430168E6</c:v>
                </c:pt>
                <c:pt idx="1089">
                  <c:v>3.481907E6</c:v>
                </c:pt>
                <c:pt idx="1090">
                  <c:v>3.498789E6</c:v>
                </c:pt>
                <c:pt idx="1091">
                  <c:v>3.504558E6</c:v>
                </c:pt>
                <c:pt idx="1092">
                  <c:v>3.504866E6</c:v>
                </c:pt>
                <c:pt idx="1093">
                  <c:v>3.511319E6</c:v>
                </c:pt>
                <c:pt idx="1094">
                  <c:v>3.563254E6</c:v>
                </c:pt>
                <c:pt idx="1095">
                  <c:v>3.562087E6</c:v>
                </c:pt>
                <c:pt idx="1096">
                  <c:v>3.570416E6</c:v>
                </c:pt>
                <c:pt idx="1097">
                  <c:v>3.626782E6</c:v>
                </c:pt>
                <c:pt idx="1098">
                  <c:v>3.648243E6</c:v>
                </c:pt>
                <c:pt idx="1099">
                  <c:v>3.653741E6</c:v>
                </c:pt>
                <c:pt idx="1100">
                  <c:v>3.698393E6</c:v>
                </c:pt>
                <c:pt idx="1101">
                  <c:v>3.76848E6</c:v>
                </c:pt>
                <c:pt idx="1102">
                  <c:v>3.709073E6</c:v>
                </c:pt>
                <c:pt idx="1103">
                  <c:v>3.655764E6</c:v>
                </c:pt>
                <c:pt idx="1104">
                  <c:v>3.619651E6</c:v>
                </c:pt>
                <c:pt idx="1105">
                  <c:v>3.608049E6</c:v>
                </c:pt>
                <c:pt idx="1106">
                  <c:v>3.599683E6</c:v>
                </c:pt>
                <c:pt idx="1107">
                  <c:v>3.640094E6</c:v>
                </c:pt>
                <c:pt idx="1108">
                  <c:v>3.656138E6</c:v>
                </c:pt>
                <c:pt idx="1109">
                  <c:v>3.66467E6</c:v>
                </c:pt>
                <c:pt idx="1110">
                  <c:v>3.677076E6</c:v>
                </c:pt>
                <c:pt idx="1111">
                  <c:v>3.735066E6</c:v>
                </c:pt>
                <c:pt idx="1112">
                  <c:v>3.731534E6</c:v>
                </c:pt>
                <c:pt idx="1113">
                  <c:v>3.730979E6</c:v>
                </c:pt>
                <c:pt idx="1114">
                  <c:v>3.732333E6</c:v>
                </c:pt>
                <c:pt idx="1115">
                  <c:v>3.772016E6</c:v>
                </c:pt>
                <c:pt idx="1116">
                  <c:v>3.781039E6</c:v>
                </c:pt>
                <c:pt idx="1117">
                  <c:v>3.761762E6</c:v>
                </c:pt>
                <c:pt idx="1118">
                  <c:v>3.748576E6</c:v>
                </c:pt>
                <c:pt idx="1119">
                  <c:v>3.74169E6</c:v>
                </c:pt>
                <c:pt idx="1120">
                  <c:v>3.77888E6</c:v>
                </c:pt>
                <c:pt idx="1121">
                  <c:v>3.762028E6</c:v>
                </c:pt>
                <c:pt idx="1122">
                  <c:v>3.760729E6</c:v>
                </c:pt>
                <c:pt idx="1123">
                  <c:v>3.758973E6</c:v>
                </c:pt>
                <c:pt idx="1124">
                  <c:v>3.793959E6</c:v>
                </c:pt>
                <c:pt idx="1125">
                  <c:v>3.78598E6</c:v>
                </c:pt>
                <c:pt idx="1126">
                  <c:v>3.872984E6</c:v>
                </c:pt>
                <c:pt idx="1127">
                  <c:v>3.980018E6</c:v>
                </c:pt>
                <c:pt idx="1128">
                  <c:v>4.046086E6</c:v>
                </c:pt>
                <c:pt idx="1129">
                  <c:v>4.040332E6</c:v>
                </c:pt>
                <c:pt idx="1130">
                  <c:v>4.006015E6</c:v>
                </c:pt>
                <c:pt idx="1131">
                  <c:v>3.976863E6</c:v>
                </c:pt>
                <c:pt idx="1132">
                  <c:v>3.951101E6</c:v>
                </c:pt>
                <c:pt idx="1133">
                  <c:v>3.979814E6</c:v>
                </c:pt>
                <c:pt idx="1134">
                  <c:v>3.983473E6</c:v>
                </c:pt>
                <c:pt idx="1135">
                  <c:v>3.988055E6</c:v>
                </c:pt>
                <c:pt idx="1136">
                  <c:v>3.993664E6</c:v>
                </c:pt>
                <c:pt idx="1137">
                  <c:v>4.02092E6</c:v>
                </c:pt>
                <c:pt idx="1138">
                  <c:v>4.055971E6</c:v>
                </c:pt>
                <c:pt idx="1139">
                  <c:v>4.045458E6</c:v>
                </c:pt>
                <c:pt idx="1140">
                  <c:v>4.033849E6</c:v>
                </c:pt>
                <c:pt idx="1141">
                  <c:v>4.049143E6</c:v>
                </c:pt>
                <c:pt idx="1142">
                  <c:v>4.077724E6</c:v>
                </c:pt>
                <c:pt idx="1143">
                  <c:v>4.093187E6</c:v>
                </c:pt>
                <c:pt idx="1144">
                  <c:v>4.091064E6</c:v>
                </c:pt>
                <c:pt idx="1145">
                  <c:v>4.086242E6</c:v>
                </c:pt>
                <c:pt idx="1146">
                  <c:v>4.134747E6</c:v>
                </c:pt>
                <c:pt idx="1147">
                  <c:v>4.142981E6</c:v>
                </c:pt>
                <c:pt idx="1148">
                  <c:v>4.13427E6</c:v>
                </c:pt>
                <c:pt idx="1149">
                  <c:v>4.169201E6</c:v>
                </c:pt>
                <c:pt idx="1150">
                  <c:v>4.202799E6</c:v>
                </c:pt>
                <c:pt idx="1151">
                  <c:v>4.232669E6</c:v>
                </c:pt>
                <c:pt idx="1152">
                  <c:v>4.268972E6</c:v>
                </c:pt>
                <c:pt idx="1153">
                  <c:v>4.350488E6</c:v>
                </c:pt>
                <c:pt idx="1154">
                  <c:v>4.278786E6</c:v>
                </c:pt>
                <c:pt idx="1155">
                  <c:v>4.242336E6</c:v>
                </c:pt>
                <c:pt idx="1156">
                  <c:v>4.176758E6</c:v>
                </c:pt>
                <c:pt idx="1157">
                  <c:v>4.159036E6</c:v>
                </c:pt>
                <c:pt idx="1158">
                  <c:v>4.140492E6</c:v>
                </c:pt>
                <c:pt idx="1159">
                  <c:v>4.158067E6</c:v>
                </c:pt>
                <c:pt idx="1160">
                  <c:v>4.165838E6</c:v>
                </c:pt>
                <c:pt idx="1161">
                  <c:v>4.160199E6</c:v>
                </c:pt>
                <c:pt idx="1162">
                  <c:v>4.16793E6</c:v>
                </c:pt>
                <c:pt idx="1163">
                  <c:v>4.195436E6</c:v>
                </c:pt>
                <c:pt idx="1164">
                  <c:v>4.169467E6</c:v>
                </c:pt>
                <c:pt idx="1165">
                  <c:v>4.172763E6</c:v>
                </c:pt>
                <c:pt idx="1166">
                  <c:v>4.166726E6</c:v>
                </c:pt>
                <c:pt idx="1167">
                  <c:v>4.174231E6</c:v>
                </c:pt>
                <c:pt idx="1168">
                  <c:v>4.178661E6</c:v>
                </c:pt>
                <c:pt idx="1169">
                  <c:v>4.176094E6</c:v>
                </c:pt>
                <c:pt idx="1170">
                  <c:v>4.184068E6</c:v>
                </c:pt>
                <c:pt idx="1171">
                  <c:v>4.17699E6</c:v>
                </c:pt>
                <c:pt idx="1172">
                  <c:v>4.207722E6</c:v>
                </c:pt>
                <c:pt idx="1173">
                  <c:v>4.193868E6</c:v>
                </c:pt>
                <c:pt idx="1174">
                  <c:v>4.184425E6</c:v>
                </c:pt>
                <c:pt idx="1175">
                  <c:v>4.184042E6</c:v>
                </c:pt>
                <c:pt idx="1176">
                  <c:v>4.235114E6</c:v>
                </c:pt>
                <c:pt idx="1177">
                  <c:v>4.202049E6</c:v>
                </c:pt>
                <c:pt idx="1178">
                  <c:v>4.177805E6</c:v>
                </c:pt>
                <c:pt idx="1179">
                  <c:v>4.162832E6</c:v>
                </c:pt>
                <c:pt idx="1180">
                  <c:v>4.206477E6</c:v>
                </c:pt>
                <c:pt idx="1181">
                  <c:v>4.252417E6</c:v>
                </c:pt>
                <c:pt idx="1182">
                  <c:v>4.213898E6</c:v>
                </c:pt>
                <c:pt idx="1183">
                  <c:v>4.197871E6</c:v>
                </c:pt>
                <c:pt idx="1184">
                  <c:v>4.193413E6</c:v>
                </c:pt>
                <c:pt idx="1185">
                  <c:v>4.222016E6</c:v>
                </c:pt>
                <c:pt idx="1186">
                  <c:v>4.228043E6</c:v>
                </c:pt>
                <c:pt idx="1187">
                  <c:v>4.238391E6</c:v>
                </c:pt>
                <c:pt idx="1188">
                  <c:v>4.23468E6</c:v>
                </c:pt>
                <c:pt idx="1189">
                  <c:v>4.260604E6</c:v>
                </c:pt>
                <c:pt idx="1190">
                  <c:v>4.295483E6</c:v>
                </c:pt>
                <c:pt idx="1191">
                  <c:v>4.271313E6</c:v>
                </c:pt>
                <c:pt idx="1192">
                  <c:v>4.253156E6</c:v>
                </c:pt>
                <c:pt idx="1193">
                  <c:v>4.246268E6</c:v>
                </c:pt>
                <c:pt idx="1194">
                  <c:v>4.284339E6</c:v>
                </c:pt>
                <c:pt idx="1195">
                  <c:v>4.291519E6</c:v>
                </c:pt>
                <c:pt idx="1196">
                  <c:v>4.270223E6</c:v>
                </c:pt>
                <c:pt idx="1197">
                  <c:v>5.256097E6</c:v>
                </c:pt>
                <c:pt idx="1198">
                  <c:v>4.284159E6</c:v>
                </c:pt>
                <c:pt idx="1199">
                  <c:v>4.277419E6</c:v>
                </c:pt>
                <c:pt idx="1200">
                  <c:v>4.249618E6</c:v>
                </c:pt>
                <c:pt idx="1201">
                  <c:v>4.264829E6</c:v>
                </c:pt>
                <c:pt idx="1202">
                  <c:v>4.279489E6</c:v>
                </c:pt>
                <c:pt idx="1203">
                  <c:v>4.294885E6</c:v>
                </c:pt>
                <c:pt idx="1204">
                  <c:v>4.293307E6</c:v>
                </c:pt>
                <c:pt idx="1205">
                  <c:v>4.346383E6</c:v>
                </c:pt>
                <c:pt idx="1206">
                  <c:v>4.283385E6</c:v>
                </c:pt>
                <c:pt idx="1207">
                  <c:v>4.257846E6</c:v>
                </c:pt>
                <c:pt idx="1208">
                  <c:v>4.190134E6</c:v>
                </c:pt>
                <c:pt idx="1209">
                  <c:v>4.155272E6</c:v>
                </c:pt>
                <c:pt idx="1210">
                  <c:v>4.119084E6</c:v>
                </c:pt>
                <c:pt idx="1211">
                  <c:v>4.137756E6</c:v>
                </c:pt>
                <c:pt idx="1212">
                  <c:v>4.125104E6</c:v>
                </c:pt>
                <c:pt idx="1213">
                  <c:v>4.119686E6</c:v>
                </c:pt>
                <c:pt idx="1214">
                  <c:v>4.12623E6</c:v>
                </c:pt>
                <c:pt idx="1215">
                  <c:v>4.144684E6</c:v>
                </c:pt>
                <c:pt idx="1216">
                  <c:v>4.134017E6</c:v>
                </c:pt>
                <c:pt idx="1217">
                  <c:v>4.124888E6</c:v>
                </c:pt>
                <c:pt idx="1218">
                  <c:v>4.119858E6</c:v>
                </c:pt>
                <c:pt idx="1219">
                  <c:v>4.121705E6</c:v>
                </c:pt>
                <c:pt idx="1220">
                  <c:v>4.158154E6</c:v>
                </c:pt>
                <c:pt idx="1221">
                  <c:v>4.136806E6</c:v>
                </c:pt>
                <c:pt idx="1222">
                  <c:v>4.120798E6</c:v>
                </c:pt>
                <c:pt idx="1223">
                  <c:v>4.120373E6</c:v>
                </c:pt>
                <c:pt idx="1224">
                  <c:v>4.147997E6</c:v>
                </c:pt>
                <c:pt idx="1225">
                  <c:v>4.132337E6</c:v>
                </c:pt>
                <c:pt idx="1226">
                  <c:v>4.123513E6</c:v>
                </c:pt>
                <c:pt idx="1227">
                  <c:v>4.116875E6</c:v>
                </c:pt>
                <c:pt idx="1228">
                  <c:v>4.157156E6</c:v>
                </c:pt>
                <c:pt idx="1229">
                  <c:v>4.135785E6</c:v>
                </c:pt>
                <c:pt idx="1230">
                  <c:v>4.123102E6</c:v>
                </c:pt>
                <c:pt idx="1231">
                  <c:v>4.108568E6</c:v>
                </c:pt>
                <c:pt idx="1232">
                  <c:v>4.124442E6</c:v>
                </c:pt>
                <c:pt idx="1233">
                  <c:v>4.174869E6</c:v>
                </c:pt>
                <c:pt idx="1234">
                  <c:v>4.134161E6</c:v>
                </c:pt>
                <c:pt idx="1235">
                  <c:v>4.124138E6</c:v>
                </c:pt>
                <c:pt idx="1236">
                  <c:v>4.109643E6</c:v>
                </c:pt>
                <c:pt idx="1237">
                  <c:v>4.138706E6</c:v>
                </c:pt>
                <c:pt idx="1238">
                  <c:v>4.135656E6</c:v>
                </c:pt>
                <c:pt idx="1239">
                  <c:v>4.150214E6</c:v>
                </c:pt>
                <c:pt idx="1240">
                  <c:v>4.14476E6</c:v>
                </c:pt>
                <c:pt idx="1241">
                  <c:v>4.169262E6</c:v>
                </c:pt>
                <c:pt idx="1242">
                  <c:v>4.212348E6</c:v>
                </c:pt>
                <c:pt idx="1243">
                  <c:v>4.200829E6</c:v>
                </c:pt>
                <c:pt idx="1244">
                  <c:v>4.201169E6</c:v>
                </c:pt>
                <c:pt idx="1245">
                  <c:v>4.219484E6</c:v>
                </c:pt>
                <c:pt idx="1246">
                  <c:v>4.26286E6</c:v>
                </c:pt>
                <c:pt idx="1247">
                  <c:v>4.281103E6</c:v>
                </c:pt>
                <c:pt idx="1248">
                  <c:v>4.28882E6</c:v>
                </c:pt>
                <c:pt idx="1249">
                  <c:v>4.284377E6</c:v>
                </c:pt>
                <c:pt idx="1250">
                  <c:v>4.319756E6</c:v>
                </c:pt>
                <c:pt idx="1251">
                  <c:v>4.355754E6</c:v>
                </c:pt>
                <c:pt idx="1252">
                  <c:v>4.345816E6</c:v>
                </c:pt>
                <c:pt idx="1253">
                  <c:v>4.362465E6</c:v>
                </c:pt>
                <c:pt idx="1254">
                  <c:v>4.384882E6</c:v>
                </c:pt>
                <c:pt idx="1255">
                  <c:v>4.422449E6</c:v>
                </c:pt>
                <c:pt idx="1256">
                  <c:v>4.432967E6</c:v>
                </c:pt>
                <c:pt idx="1257">
                  <c:v>4.483202E6</c:v>
                </c:pt>
                <c:pt idx="1258">
                  <c:v>4.470462E6</c:v>
                </c:pt>
                <c:pt idx="1259">
                  <c:v>4.44105E6</c:v>
                </c:pt>
                <c:pt idx="1260">
                  <c:v>4.374962E6</c:v>
                </c:pt>
                <c:pt idx="1261">
                  <c:v>4.388414E6</c:v>
                </c:pt>
                <c:pt idx="1262">
                  <c:v>4.319451E6</c:v>
                </c:pt>
                <c:pt idx="1263">
                  <c:v>4.347209E6</c:v>
                </c:pt>
                <c:pt idx="1264">
                  <c:v>4.344753E6</c:v>
                </c:pt>
                <c:pt idx="1265">
                  <c:v>4.349836E6</c:v>
                </c:pt>
                <c:pt idx="1266">
                  <c:v>4.344462E6</c:v>
                </c:pt>
                <c:pt idx="1267">
                  <c:v>4.355946E6</c:v>
                </c:pt>
                <c:pt idx="1268">
                  <c:v>4.343566E6</c:v>
                </c:pt>
                <c:pt idx="1269">
                  <c:v>4.335313E6</c:v>
                </c:pt>
                <c:pt idx="1270">
                  <c:v>4.335416E6</c:v>
                </c:pt>
                <c:pt idx="1271">
                  <c:v>4.345363E6</c:v>
                </c:pt>
                <c:pt idx="1272">
                  <c:v>4.39843E6</c:v>
                </c:pt>
                <c:pt idx="1273">
                  <c:v>4.394453E6</c:v>
                </c:pt>
                <c:pt idx="1274">
                  <c:v>4.417822E6</c:v>
                </c:pt>
                <c:pt idx="1275">
                  <c:v>4.433389E6</c:v>
                </c:pt>
                <c:pt idx="1276">
                  <c:v>4.465004E6</c:v>
                </c:pt>
                <c:pt idx="1277">
                  <c:v>4.459364E6</c:v>
                </c:pt>
                <c:pt idx="1278">
                  <c:v>4.463349E6</c:v>
                </c:pt>
                <c:pt idx="1279">
                  <c:v>4.446379E6</c:v>
                </c:pt>
                <c:pt idx="1280">
                  <c:v>4.476764E6</c:v>
                </c:pt>
                <c:pt idx="1281">
                  <c:v>4.47631E6</c:v>
                </c:pt>
                <c:pt idx="1282">
                  <c:v>4.437703E6</c:v>
                </c:pt>
                <c:pt idx="1283">
                  <c:v>4.429306E6</c:v>
                </c:pt>
                <c:pt idx="1284">
                  <c:v>4.449306E6</c:v>
                </c:pt>
                <c:pt idx="1285">
                  <c:v>4.543177E6</c:v>
                </c:pt>
                <c:pt idx="1286">
                  <c:v>4.522709E6</c:v>
                </c:pt>
                <c:pt idx="1287">
                  <c:v>4.508962E6</c:v>
                </c:pt>
                <c:pt idx="1288">
                  <c:v>4.498758E6</c:v>
                </c:pt>
                <c:pt idx="1289">
                  <c:v>4.530715E6</c:v>
                </c:pt>
                <c:pt idx="1290">
                  <c:v>4.550689E6</c:v>
                </c:pt>
                <c:pt idx="1291">
                  <c:v>4.563822E6</c:v>
                </c:pt>
                <c:pt idx="1292">
                  <c:v>4.57213E6</c:v>
                </c:pt>
                <c:pt idx="1293">
                  <c:v>4.609282E6</c:v>
                </c:pt>
                <c:pt idx="1294">
                  <c:v>4.683716E6</c:v>
                </c:pt>
                <c:pt idx="1295">
                  <c:v>4.678992E6</c:v>
                </c:pt>
                <c:pt idx="1296">
                  <c:v>4.677608E6</c:v>
                </c:pt>
                <c:pt idx="1297">
                  <c:v>4.683726E6</c:v>
                </c:pt>
                <c:pt idx="1298">
                  <c:v>4.732133E6</c:v>
                </c:pt>
                <c:pt idx="1299">
                  <c:v>4.757812E6</c:v>
                </c:pt>
                <c:pt idx="1300">
                  <c:v>4.756457E6</c:v>
                </c:pt>
                <c:pt idx="1301">
                  <c:v>4.743717E6</c:v>
                </c:pt>
                <c:pt idx="1302">
                  <c:v>4.781385E6</c:v>
                </c:pt>
                <c:pt idx="1303">
                  <c:v>4.817094E6</c:v>
                </c:pt>
                <c:pt idx="1304">
                  <c:v>4.805254E6</c:v>
                </c:pt>
                <c:pt idx="1305">
                  <c:v>4.825953E6</c:v>
                </c:pt>
                <c:pt idx="1306">
                  <c:v>4.845292E6</c:v>
                </c:pt>
                <c:pt idx="1307">
                  <c:v>4.8995E6</c:v>
                </c:pt>
                <c:pt idx="1308">
                  <c:v>4.905433E6</c:v>
                </c:pt>
                <c:pt idx="1309">
                  <c:v>4.97985E6</c:v>
                </c:pt>
                <c:pt idx="1310">
                  <c:v>4.977654E6</c:v>
                </c:pt>
                <c:pt idx="1311">
                  <c:v>4.947763E6</c:v>
                </c:pt>
                <c:pt idx="1312">
                  <c:v>4.886229E6</c:v>
                </c:pt>
                <c:pt idx="1313">
                  <c:v>4.849757E6</c:v>
                </c:pt>
                <c:pt idx="1314">
                  <c:v>4.827752E6</c:v>
                </c:pt>
                <c:pt idx="1315">
                  <c:v>4.832101E6</c:v>
                </c:pt>
                <c:pt idx="1316">
                  <c:v>4.836768E6</c:v>
                </c:pt>
                <c:pt idx="1317">
                  <c:v>4.846468E6</c:v>
                </c:pt>
                <c:pt idx="1318">
                  <c:v>4.860778E6</c:v>
                </c:pt>
                <c:pt idx="1319">
                  <c:v>4.858677E6</c:v>
                </c:pt>
                <c:pt idx="1320">
                  <c:v>4.889287E6</c:v>
                </c:pt>
                <c:pt idx="1321">
                  <c:v>4.881754E6</c:v>
                </c:pt>
                <c:pt idx="1322">
                  <c:v>4.895048E6</c:v>
                </c:pt>
                <c:pt idx="1323">
                  <c:v>4.899117E6</c:v>
                </c:pt>
                <c:pt idx="1324">
                  <c:v>4.934636E6</c:v>
                </c:pt>
                <c:pt idx="1325">
                  <c:v>4.923425E6</c:v>
                </c:pt>
                <c:pt idx="1326">
                  <c:v>4.931115E6</c:v>
                </c:pt>
                <c:pt idx="1327">
                  <c:v>4.918503E6</c:v>
                </c:pt>
                <c:pt idx="1328">
                  <c:v>4.9455E6</c:v>
                </c:pt>
                <c:pt idx="1329">
                  <c:v>4.954783E6</c:v>
                </c:pt>
                <c:pt idx="1330">
                  <c:v>4.968735E6</c:v>
                </c:pt>
                <c:pt idx="1331">
                  <c:v>4.984611E6</c:v>
                </c:pt>
                <c:pt idx="1332">
                  <c:v>5.038386E6</c:v>
                </c:pt>
                <c:pt idx="1333">
                  <c:v>5.065239E6</c:v>
                </c:pt>
                <c:pt idx="1334">
                  <c:v>5.081314E6</c:v>
                </c:pt>
                <c:pt idx="1335">
                  <c:v>5.103916E6</c:v>
                </c:pt>
                <c:pt idx="1336">
                  <c:v>5.14445E6</c:v>
                </c:pt>
                <c:pt idx="1337">
                  <c:v>5.247837E6</c:v>
                </c:pt>
                <c:pt idx="1338">
                  <c:v>5.232463E6</c:v>
                </c:pt>
                <c:pt idx="1339">
                  <c:v>5.230359E6</c:v>
                </c:pt>
                <c:pt idx="1340">
                  <c:v>5.223282E6</c:v>
                </c:pt>
                <c:pt idx="1341">
                  <c:v>5.247601E6</c:v>
                </c:pt>
                <c:pt idx="1342">
                  <c:v>5.280926E6</c:v>
                </c:pt>
                <c:pt idx="1343">
                  <c:v>5.292803E6</c:v>
                </c:pt>
                <c:pt idx="1344">
                  <c:v>5.309939E6</c:v>
                </c:pt>
                <c:pt idx="1345">
                  <c:v>5.33424E6</c:v>
                </c:pt>
                <c:pt idx="1346">
                  <c:v>5.390785E6</c:v>
                </c:pt>
                <c:pt idx="1347">
                  <c:v>5.393924E6</c:v>
                </c:pt>
                <c:pt idx="1348">
                  <c:v>5.395924E6</c:v>
                </c:pt>
                <c:pt idx="1349">
                  <c:v>5.406985E6</c:v>
                </c:pt>
                <c:pt idx="1350">
                  <c:v>5.464238E6</c:v>
                </c:pt>
                <c:pt idx="1351">
                  <c:v>5.479364E6</c:v>
                </c:pt>
                <c:pt idx="1352">
                  <c:v>5.508424E6</c:v>
                </c:pt>
                <c:pt idx="1353">
                  <c:v>5.520271E6</c:v>
                </c:pt>
                <c:pt idx="1354">
                  <c:v>5.548874E6</c:v>
                </c:pt>
                <c:pt idx="1355">
                  <c:v>5.629576E6</c:v>
                </c:pt>
                <c:pt idx="1356">
                  <c:v>5.6427E6</c:v>
                </c:pt>
                <c:pt idx="1357">
                  <c:v>5.669742E6</c:v>
                </c:pt>
                <c:pt idx="1358">
                  <c:v>5.703129E6</c:v>
                </c:pt>
                <c:pt idx="1359">
                  <c:v>5.773207E6</c:v>
                </c:pt>
                <c:pt idx="1360">
                  <c:v>5.819333E6</c:v>
                </c:pt>
                <c:pt idx="1361">
                  <c:v>5.883575E6</c:v>
                </c:pt>
                <c:pt idx="1362">
                  <c:v>5.964938E6</c:v>
                </c:pt>
                <c:pt idx="1363">
                  <c:v>5.930997E6</c:v>
                </c:pt>
                <c:pt idx="1364">
                  <c:v>5.877248E6</c:v>
                </c:pt>
                <c:pt idx="1365">
                  <c:v>5.824852E6</c:v>
                </c:pt>
                <c:pt idx="1366">
                  <c:v>5.834506E6</c:v>
                </c:pt>
                <c:pt idx="1367">
                  <c:v>5.845759E6</c:v>
                </c:pt>
                <c:pt idx="1368">
                  <c:v>5.906166E6</c:v>
                </c:pt>
                <c:pt idx="1369">
                  <c:v>5.931464E6</c:v>
                </c:pt>
                <c:pt idx="1370">
                  <c:v>5.94308E6</c:v>
                </c:pt>
                <c:pt idx="1371">
                  <c:v>5.976775E6</c:v>
                </c:pt>
                <c:pt idx="1372">
                  <c:v>6.03965E6</c:v>
                </c:pt>
                <c:pt idx="1373">
                  <c:v>6.047336E6</c:v>
                </c:pt>
                <c:pt idx="1374">
                  <c:v>6.063061E6</c:v>
                </c:pt>
                <c:pt idx="1375">
                  <c:v>6.079444E6</c:v>
                </c:pt>
                <c:pt idx="1376">
                  <c:v>6.159227E6</c:v>
                </c:pt>
                <c:pt idx="1377">
                  <c:v>6.196923E6</c:v>
                </c:pt>
                <c:pt idx="1378">
                  <c:v>6.206272E6</c:v>
                </c:pt>
                <c:pt idx="1379">
                  <c:v>6.217967E6</c:v>
                </c:pt>
                <c:pt idx="1380">
                  <c:v>6.282368E6</c:v>
                </c:pt>
                <c:pt idx="1381">
                  <c:v>6.343877E6</c:v>
                </c:pt>
                <c:pt idx="1382">
                  <c:v>6.359671E6</c:v>
                </c:pt>
                <c:pt idx="1383">
                  <c:v>6.384387E6</c:v>
                </c:pt>
                <c:pt idx="1384">
                  <c:v>6.46001E6</c:v>
                </c:pt>
                <c:pt idx="1385">
                  <c:v>6.534194E6</c:v>
                </c:pt>
                <c:pt idx="1386">
                  <c:v>6.542175E6</c:v>
                </c:pt>
                <c:pt idx="1387">
                  <c:v>6.573156E6</c:v>
                </c:pt>
                <c:pt idx="1388">
                  <c:v>6.633192E6</c:v>
                </c:pt>
                <c:pt idx="1389">
                  <c:v>6.787914E6</c:v>
                </c:pt>
                <c:pt idx="1390">
                  <c:v>6.797124E6</c:v>
                </c:pt>
                <c:pt idx="1391">
                  <c:v>6.774078E6</c:v>
                </c:pt>
                <c:pt idx="1392">
                  <c:v>6.771077E6</c:v>
                </c:pt>
                <c:pt idx="1393">
                  <c:v>6.829182E6</c:v>
                </c:pt>
                <c:pt idx="1394">
                  <c:v>6.903785E6</c:v>
                </c:pt>
                <c:pt idx="1395">
                  <c:v>6.906411E6</c:v>
                </c:pt>
                <c:pt idx="1396">
                  <c:v>6.952605E6</c:v>
                </c:pt>
                <c:pt idx="1397">
                  <c:v>7.006926E6</c:v>
                </c:pt>
                <c:pt idx="1398">
                  <c:v>7.117836E6</c:v>
                </c:pt>
                <c:pt idx="1399">
                  <c:v>7.12994E6</c:v>
                </c:pt>
                <c:pt idx="1400">
                  <c:v>7.147456E6</c:v>
                </c:pt>
                <c:pt idx="1401">
                  <c:v>7.16425E6</c:v>
                </c:pt>
                <c:pt idx="1402">
                  <c:v>7.255733E6</c:v>
                </c:pt>
                <c:pt idx="1403">
                  <c:v>7.299505E6</c:v>
                </c:pt>
                <c:pt idx="1404">
                  <c:v>7.350851E6</c:v>
                </c:pt>
                <c:pt idx="1405">
                  <c:v>7.352047E6</c:v>
                </c:pt>
                <c:pt idx="1406">
                  <c:v>7.385166E6</c:v>
                </c:pt>
                <c:pt idx="1407">
                  <c:v>7.475059E6</c:v>
                </c:pt>
                <c:pt idx="1408">
                  <c:v>7.52036E6</c:v>
                </c:pt>
                <c:pt idx="1409">
                  <c:v>7.579039E6</c:v>
                </c:pt>
                <c:pt idx="1410">
                  <c:v>7.612074E6</c:v>
                </c:pt>
                <c:pt idx="1411">
                  <c:v>7.730137E6</c:v>
                </c:pt>
                <c:pt idx="1412">
                  <c:v>7.838397E6</c:v>
                </c:pt>
                <c:pt idx="1413">
                  <c:v>8.014326E6</c:v>
                </c:pt>
                <c:pt idx="1414">
                  <c:v>8.202083E6</c:v>
                </c:pt>
                <c:pt idx="1415">
                  <c:v>8.192169E6</c:v>
                </c:pt>
              </c:numCache>
            </c:numRef>
          </c:val>
        </c:ser>
        <c:ser>
          <c:idx val="2"/>
          <c:order val="1"/>
          <c:tx>
            <c:strRef>
              <c:f>'Liability Composition'!$D$3</c:f>
              <c:strCache>
                <c:ptCount val="1"/>
                <c:pt idx="0">
                  <c:v>Monetary base: deposits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Composition'!$D$4:$D$1419</c:f>
              <c:numCache>
                <c:formatCode>#,##0</c:formatCode>
                <c:ptCount val="1416"/>
                <c:pt idx="0">
                  <c:v>227880.0</c:v>
                </c:pt>
                <c:pt idx="1">
                  <c:v>249268.0</c:v>
                </c:pt>
                <c:pt idx="2">
                  <c:v>251067.0</c:v>
                </c:pt>
                <c:pt idx="3">
                  <c:v>250937.0</c:v>
                </c:pt>
                <c:pt idx="4">
                  <c:v>248084.0</c:v>
                </c:pt>
                <c:pt idx="5">
                  <c:v>249786.0</c:v>
                </c:pt>
                <c:pt idx="6">
                  <c:v>256018.0</c:v>
                </c:pt>
                <c:pt idx="7">
                  <c:v>267389.0</c:v>
                </c:pt>
                <c:pt idx="8">
                  <c:v>277185.0</c:v>
                </c:pt>
                <c:pt idx="9">
                  <c:v>284193.0</c:v>
                </c:pt>
                <c:pt idx="10">
                  <c:v>279516.0</c:v>
                </c:pt>
                <c:pt idx="11">
                  <c:v>284101.0</c:v>
                </c:pt>
                <c:pt idx="12">
                  <c:v>284996.0</c:v>
                </c:pt>
                <c:pt idx="13">
                  <c:v>285468.0</c:v>
                </c:pt>
                <c:pt idx="14">
                  <c:v>290336.0</c:v>
                </c:pt>
                <c:pt idx="15">
                  <c:v>287883.0</c:v>
                </c:pt>
                <c:pt idx="16">
                  <c:v>288031.0</c:v>
                </c:pt>
                <c:pt idx="17">
                  <c:v>288575.0</c:v>
                </c:pt>
                <c:pt idx="18">
                  <c:v>288217.0</c:v>
                </c:pt>
                <c:pt idx="19">
                  <c:v>293954.0</c:v>
                </c:pt>
                <c:pt idx="20">
                  <c:v>294042.0</c:v>
                </c:pt>
                <c:pt idx="21">
                  <c:v>294154.0</c:v>
                </c:pt>
                <c:pt idx="22">
                  <c:v>297210.0</c:v>
                </c:pt>
                <c:pt idx="23">
                  <c:v>294832.0</c:v>
                </c:pt>
                <c:pt idx="24">
                  <c:v>293316.0</c:v>
                </c:pt>
                <c:pt idx="25">
                  <c:v>295523.0</c:v>
                </c:pt>
                <c:pt idx="26">
                  <c:v>295038.0</c:v>
                </c:pt>
                <c:pt idx="27">
                  <c:v>292050.0</c:v>
                </c:pt>
                <c:pt idx="28">
                  <c:v>288281.0</c:v>
                </c:pt>
                <c:pt idx="29">
                  <c:v>299653.0</c:v>
                </c:pt>
                <c:pt idx="30">
                  <c:v>299361.0</c:v>
                </c:pt>
                <c:pt idx="31">
                  <c:v>311349.0</c:v>
                </c:pt>
                <c:pt idx="32">
                  <c:v>297883.0</c:v>
                </c:pt>
                <c:pt idx="33">
                  <c:v>295808.0</c:v>
                </c:pt>
                <c:pt idx="34">
                  <c:v>297616.0</c:v>
                </c:pt>
                <c:pt idx="35">
                  <c:v>301063.0</c:v>
                </c:pt>
                <c:pt idx="36">
                  <c:v>306183.0</c:v>
                </c:pt>
                <c:pt idx="37">
                  <c:v>306002.0</c:v>
                </c:pt>
                <c:pt idx="38">
                  <c:v>301926.0</c:v>
                </c:pt>
                <c:pt idx="39">
                  <c:v>310095.0</c:v>
                </c:pt>
                <c:pt idx="40">
                  <c:v>316989.0</c:v>
                </c:pt>
                <c:pt idx="41">
                  <c:v>312316.0</c:v>
                </c:pt>
                <c:pt idx="42">
                  <c:v>313053.0</c:v>
                </c:pt>
                <c:pt idx="43">
                  <c:v>316953.0</c:v>
                </c:pt>
                <c:pt idx="44">
                  <c:v>329941.0</c:v>
                </c:pt>
                <c:pt idx="45">
                  <c:v>324884.0</c:v>
                </c:pt>
                <c:pt idx="46">
                  <c:v>326787.0</c:v>
                </c:pt>
                <c:pt idx="47">
                  <c:v>328766.0</c:v>
                </c:pt>
                <c:pt idx="48">
                  <c:v>340444.0</c:v>
                </c:pt>
                <c:pt idx="49">
                  <c:v>343554.0</c:v>
                </c:pt>
                <c:pt idx="50">
                  <c:v>346063.0</c:v>
                </c:pt>
                <c:pt idx="51">
                  <c:v>359317.0</c:v>
                </c:pt>
                <c:pt idx="52">
                  <c:v>384997.0</c:v>
                </c:pt>
                <c:pt idx="53">
                  <c:v>397952.0</c:v>
                </c:pt>
                <c:pt idx="54">
                  <c:v>392966.0</c:v>
                </c:pt>
                <c:pt idx="55">
                  <c:v>390249.0</c:v>
                </c:pt>
                <c:pt idx="56">
                  <c:v>397879.0</c:v>
                </c:pt>
                <c:pt idx="57">
                  <c:v>398603.0</c:v>
                </c:pt>
                <c:pt idx="58">
                  <c:v>400012.0</c:v>
                </c:pt>
                <c:pt idx="59">
                  <c:v>407244.0</c:v>
                </c:pt>
                <c:pt idx="60">
                  <c:v>413719.0</c:v>
                </c:pt>
                <c:pt idx="61">
                  <c:v>416656.0</c:v>
                </c:pt>
                <c:pt idx="62">
                  <c:v>424664.0</c:v>
                </c:pt>
                <c:pt idx="63">
                  <c:v>419137.0</c:v>
                </c:pt>
                <c:pt idx="64">
                  <c:v>421907.0</c:v>
                </c:pt>
                <c:pt idx="65">
                  <c:v>416490.0</c:v>
                </c:pt>
                <c:pt idx="66">
                  <c:v>416566.0</c:v>
                </c:pt>
                <c:pt idx="67">
                  <c:v>418718.0</c:v>
                </c:pt>
                <c:pt idx="68">
                  <c:v>426322.0</c:v>
                </c:pt>
                <c:pt idx="69">
                  <c:v>423259.0</c:v>
                </c:pt>
                <c:pt idx="70">
                  <c:v>428816.0</c:v>
                </c:pt>
                <c:pt idx="71">
                  <c:v>419987.0</c:v>
                </c:pt>
                <c:pt idx="72">
                  <c:v>423497.0</c:v>
                </c:pt>
                <c:pt idx="73">
                  <c:v>426507.0</c:v>
                </c:pt>
                <c:pt idx="74">
                  <c:v>417349.0</c:v>
                </c:pt>
                <c:pt idx="75">
                  <c:v>413011.0</c:v>
                </c:pt>
                <c:pt idx="76">
                  <c:v>419943.0</c:v>
                </c:pt>
                <c:pt idx="77">
                  <c:v>427810.0</c:v>
                </c:pt>
                <c:pt idx="78">
                  <c:v>463022.0</c:v>
                </c:pt>
                <c:pt idx="79">
                  <c:v>476680.0</c:v>
                </c:pt>
                <c:pt idx="80">
                  <c:v>460422.0</c:v>
                </c:pt>
                <c:pt idx="81">
                  <c:v>467780.0</c:v>
                </c:pt>
                <c:pt idx="82">
                  <c:v>477293.0</c:v>
                </c:pt>
                <c:pt idx="83">
                  <c:v>472613.0</c:v>
                </c:pt>
                <c:pt idx="84">
                  <c:v>457503.0</c:v>
                </c:pt>
                <c:pt idx="85">
                  <c:v>465147.0</c:v>
                </c:pt>
                <c:pt idx="86">
                  <c:v>474942.0</c:v>
                </c:pt>
                <c:pt idx="87">
                  <c:v>492000.0</c:v>
                </c:pt>
                <c:pt idx="88">
                  <c:v>491266.0</c:v>
                </c:pt>
                <c:pt idx="89">
                  <c:v>490625.0</c:v>
                </c:pt>
                <c:pt idx="90">
                  <c:v>489219.0</c:v>
                </c:pt>
                <c:pt idx="91">
                  <c:v>505090.0</c:v>
                </c:pt>
                <c:pt idx="92">
                  <c:v>502421.0</c:v>
                </c:pt>
                <c:pt idx="93">
                  <c:v>484697.0</c:v>
                </c:pt>
                <c:pt idx="94">
                  <c:v>514225.0</c:v>
                </c:pt>
                <c:pt idx="95">
                  <c:v>514343.0</c:v>
                </c:pt>
                <c:pt idx="96">
                  <c:v>518456.0</c:v>
                </c:pt>
                <c:pt idx="97">
                  <c:v>521740.0</c:v>
                </c:pt>
                <c:pt idx="98">
                  <c:v>526019.0</c:v>
                </c:pt>
                <c:pt idx="99">
                  <c:v>542243.0</c:v>
                </c:pt>
                <c:pt idx="100">
                  <c:v>538102.0</c:v>
                </c:pt>
                <c:pt idx="101">
                  <c:v>551918.0</c:v>
                </c:pt>
                <c:pt idx="102">
                  <c:v>552386.0</c:v>
                </c:pt>
                <c:pt idx="103">
                  <c:v>556462.0</c:v>
                </c:pt>
                <c:pt idx="104">
                  <c:v>622254.0</c:v>
                </c:pt>
                <c:pt idx="105">
                  <c:v>637072.0</c:v>
                </c:pt>
                <c:pt idx="106">
                  <c:v>613530.0</c:v>
                </c:pt>
                <c:pt idx="107">
                  <c:v>618643.0</c:v>
                </c:pt>
                <c:pt idx="108">
                  <c:v>643136.0</c:v>
                </c:pt>
                <c:pt idx="109">
                  <c:v>648787.0</c:v>
                </c:pt>
                <c:pt idx="110">
                  <c:v>668786.0</c:v>
                </c:pt>
                <c:pt idx="111">
                  <c:v>656422.0</c:v>
                </c:pt>
                <c:pt idx="112">
                  <c:v>680586.0</c:v>
                </c:pt>
                <c:pt idx="113">
                  <c:v>669874.0</c:v>
                </c:pt>
                <c:pt idx="114">
                  <c:v>687841.0</c:v>
                </c:pt>
                <c:pt idx="115">
                  <c:v>689878.0</c:v>
                </c:pt>
                <c:pt idx="116">
                  <c:v>678170.0</c:v>
                </c:pt>
                <c:pt idx="117">
                  <c:v>688591.0</c:v>
                </c:pt>
                <c:pt idx="118">
                  <c:v>692475.0</c:v>
                </c:pt>
                <c:pt idx="119">
                  <c:v>708893.0</c:v>
                </c:pt>
                <c:pt idx="120">
                  <c:v>720488.0</c:v>
                </c:pt>
                <c:pt idx="121">
                  <c:v>726104.0</c:v>
                </c:pt>
                <c:pt idx="122">
                  <c:v>711117.0</c:v>
                </c:pt>
                <c:pt idx="123">
                  <c:v>720411.0</c:v>
                </c:pt>
                <c:pt idx="124">
                  <c:v>758219.0</c:v>
                </c:pt>
                <c:pt idx="125">
                  <c:v>741542.0</c:v>
                </c:pt>
                <c:pt idx="126">
                  <c:v>742584.0</c:v>
                </c:pt>
                <c:pt idx="127">
                  <c:v>719785.0</c:v>
                </c:pt>
                <c:pt idx="128">
                  <c:v>743143.0</c:v>
                </c:pt>
                <c:pt idx="129">
                  <c:v>740726.0</c:v>
                </c:pt>
                <c:pt idx="130">
                  <c:v>748499.0</c:v>
                </c:pt>
                <c:pt idx="131">
                  <c:v>813326.0</c:v>
                </c:pt>
                <c:pt idx="132">
                  <c:v>721146.0</c:v>
                </c:pt>
                <c:pt idx="133">
                  <c:v>775771.0</c:v>
                </c:pt>
                <c:pt idx="134">
                  <c:v>870734.0</c:v>
                </c:pt>
                <c:pt idx="135">
                  <c:v>806209.0</c:v>
                </c:pt>
                <c:pt idx="136">
                  <c:v>1.03346E6</c:v>
                </c:pt>
                <c:pt idx="137">
                  <c:v>1.112347E6</c:v>
                </c:pt>
                <c:pt idx="138">
                  <c:v>1.019672E6</c:v>
                </c:pt>
                <c:pt idx="139">
                  <c:v>1.164995E6</c:v>
                </c:pt>
                <c:pt idx="140">
                  <c:v>1.135456E6</c:v>
                </c:pt>
                <c:pt idx="141">
                  <c:v>1.192887E6</c:v>
                </c:pt>
                <c:pt idx="142">
                  <c:v>1.101614E6</c:v>
                </c:pt>
                <c:pt idx="143">
                  <c:v>1.130817E6</c:v>
                </c:pt>
                <c:pt idx="144">
                  <c:v>1.121129E6</c:v>
                </c:pt>
                <c:pt idx="145">
                  <c:v>1.069804E6</c:v>
                </c:pt>
                <c:pt idx="146">
                  <c:v>1.138542E6</c:v>
                </c:pt>
                <c:pt idx="147">
                  <c:v>1.139291E6</c:v>
                </c:pt>
                <c:pt idx="148">
                  <c:v>1.151704E6</c:v>
                </c:pt>
                <c:pt idx="149">
                  <c:v>1.13693E6</c:v>
                </c:pt>
                <c:pt idx="150">
                  <c:v>1.148887E6</c:v>
                </c:pt>
                <c:pt idx="151">
                  <c:v>1.265309E6</c:v>
                </c:pt>
                <c:pt idx="152">
                  <c:v>1.230557E6</c:v>
                </c:pt>
                <c:pt idx="153">
                  <c:v>1.264323E6</c:v>
                </c:pt>
                <c:pt idx="154">
                  <c:v>1.372023E6</c:v>
                </c:pt>
                <c:pt idx="155">
                  <c:v>1.406982E6</c:v>
                </c:pt>
                <c:pt idx="156">
                  <c:v>1.480498E6</c:v>
                </c:pt>
                <c:pt idx="157">
                  <c:v>1.426648E6</c:v>
                </c:pt>
                <c:pt idx="158">
                  <c:v>1.489429E6</c:v>
                </c:pt>
                <c:pt idx="159">
                  <c:v>1.437174E6</c:v>
                </c:pt>
                <c:pt idx="160">
                  <c:v>1.54903E6</c:v>
                </c:pt>
                <c:pt idx="161">
                  <c:v>1.389434E6</c:v>
                </c:pt>
                <c:pt idx="162">
                  <c:v>1.453166E6</c:v>
                </c:pt>
                <c:pt idx="163">
                  <c:v>1.44923E6</c:v>
                </c:pt>
                <c:pt idx="164">
                  <c:v>1.498482E6</c:v>
                </c:pt>
                <c:pt idx="165">
                  <c:v>1.421576E6</c:v>
                </c:pt>
                <c:pt idx="166">
                  <c:v>1.480743E6</c:v>
                </c:pt>
                <c:pt idx="167">
                  <c:v>1.478644E6</c:v>
                </c:pt>
                <c:pt idx="168">
                  <c:v>1.501301E6</c:v>
                </c:pt>
                <c:pt idx="169">
                  <c:v>1.409714E6</c:v>
                </c:pt>
                <c:pt idx="170">
                  <c:v>1.45972E6</c:v>
                </c:pt>
                <c:pt idx="171">
                  <c:v>1.38802E6</c:v>
                </c:pt>
                <c:pt idx="172">
                  <c:v>1.465504E6</c:v>
                </c:pt>
                <c:pt idx="173">
                  <c:v>1.448047E6</c:v>
                </c:pt>
                <c:pt idx="174">
                  <c:v>1.480025E6</c:v>
                </c:pt>
                <c:pt idx="175">
                  <c:v>1.4994E6</c:v>
                </c:pt>
                <c:pt idx="176">
                  <c:v>1.473294E6</c:v>
                </c:pt>
                <c:pt idx="177">
                  <c:v>1.494537E6</c:v>
                </c:pt>
                <c:pt idx="178">
                  <c:v>1.46986E6</c:v>
                </c:pt>
                <c:pt idx="179">
                  <c:v>1.497416E6</c:v>
                </c:pt>
                <c:pt idx="180">
                  <c:v>1.474518E6</c:v>
                </c:pt>
                <c:pt idx="181">
                  <c:v>1.548137E6</c:v>
                </c:pt>
                <c:pt idx="182">
                  <c:v>1.461138E6</c:v>
                </c:pt>
                <c:pt idx="183">
                  <c:v>1.436284E6</c:v>
                </c:pt>
                <c:pt idx="184">
                  <c:v>1.440413E6</c:v>
                </c:pt>
                <c:pt idx="185">
                  <c:v>1.449486E6</c:v>
                </c:pt>
                <c:pt idx="186">
                  <c:v>1.555434E6</c:v>
                </c:pt>
                <c:pt idx="187">
                  <c:v>1.464986E6</c:v>
                </c:pt>
                <c:pt idx="188">
                  <c:v>1.557587E6</c:v>
                </c:pt>
                <c:pt idx="189">
                  <c:v>1.369697E6</c:v>
                </c:pt>
                <c:pt idx="190">
                  <c:v>1.439346E6</c:v>
                </c:pt>
                <c:pt idx="191">
                  <c:v>1.488047E6</c:v>
                </c:pt>
                <c:pt idx="192">
                  <c:v>1.435196E6</c:v>
                </c:pt>
                <c:pt idx="193">
                  <c:v>1.423532E6</c:v>
                </c:pt>
                <c:pt idx="194">
                  <c:v>1.420705E6</c:v>
                </c:pt>
                <c:pt idx="195">
                  <c:v>1.464011E6</c:v>
                </c:pt>
                <c:pt idx="196">
                  <c:v>1.45948E6</c:v>
                </c:pt>
                <c:pt idx="197">
                  <c:v>1.478639E6</c:v>
                </c:pt>
                <c:pt idx="198">
                  <c:v>1.465102E6</c:v>
                </c:pt>
                <c:pt idx="199">
                  <c:v>1.469603E6</c:v>
                </c:pt>
                <c:pt idx="200">
                  <c:v>1.524528E6</c:v>
                </c:pt>
                <c:pt idx="201">
                  <c:v>1.53549E6</c:v>
                </c:pt>
                <c:pt idx="202">
                  <c:v>1.496815E6</c:v>
                </c:pt>
                <c:pt idx="203">
                  <c:v>1.508334E6</c:v>
                </c:pt>
                <c:pt idx="204">
                  <c:v>1.506727E6</c:v>
                </c:pt>
                <c:pt idx="205">
                  <c:v>1.683499E6</c:v>
                </c:pt>
                <c:pt idx="206">
                  <c:v>1.442493E6</c:v>
                </c:pt>
                <c:pt idx="207">
                  <c:v>1.545996E6</c:v>
                </c:pt>
                <c:pt idx="208">
                  <c:v>1.449949E6</c:v>
                </c:pt>
                <c:pt idx="209">
                  <c:v>1.604033E6</c:v>
                </c:pt>
                <c:pt idx="210">
                  <c:v>1.488893E6</c:v>
                </c:pt>
                <c:pt idx="211">
                  <c:v>1.547838E6</c:v>
                </c:pt>
                <c:pt idx="212">
                  <c:v>1.567927E6</c:v>
                </c:pt>
                <c:pt idx="213">
                  <c:v>1.642444E6</c:v>
                </c:pt>
                <c:pt idx="214">
                  <c:v>1.587318E6</c:v>
                </c:pt>
                <c:pt idx="215">
                  <c:v>1.602901E6</c:v>
                </c:pt>
                <c:pt idx="216">
                  <c:v>1.640729E6</c:v>
                </c:pt>
                <c:pt idx="217">
                  <c:v>1.69496E6</c:v>
                </c:pt>
                <c:pt idx="218">
                  <c:v>1.624415E6</c:v>
                </c:pt>
                <c:pt idx="219">
                  <c:v>1.693132E6</c:v>
                </c:pt>
                <c:pt idx="220">
                  <c:v>1.590441E6</c:v>
                </c:pt>
                <c:pt idx="221">
                  <c:v>1.623158E6</c:v>
                </c:pt>
                <c:pt idx="222">
                  <c:v>1.563912E6</c:v>
                </c:pt>
                <c:pt idx="223">
                  <c:v>1.620972E6</c:v>
                </c:pt>
                <c:pt idx="224">
                  <c:v>1.626076E6</c:v>
                </c:pt>
                <c:pt idx="225">
                  <c:v>1.675045E6</c:v>
                </c:pt>
                <c:pt idx="226">
                  <c:v>1.604719E6</c:v>
                </c:pt>
                <c:pt idx="227">
                  <c:v>1.631167E6</c:v>
                </c:pt>
                <c:pt idx="228">
                  <c:v>1.655298E6</c:v>
                </c:pt>
                <c:pt idx="229">
                  <c:v>1.628693E6</c:v>
                </c:pt>
                <c:pt idx="230">
                  <c:v>1.65586E6</c:v>
                </c:pt>
                <c:pt idx="231">
                  <c:v>1.66432E6</c:v>
                </c:pt>
                <c:pt idx="232">
                  <c:v>1.644434E6</c:v>
                </c:pt>
                <c:pt idx="233">
                  <c:v>1.688906E6</c:v>
                </c:pt>
                <c:pt idx="234">
                  <c:v>1.713341E6</c:v>
                </c:pt>
                <c:pt idx="235">
                  <c:v>1.697524E6</c:v>
                </c:pt>
                <c:pt idx="236">
                  <c:v>1.656118E6</c:v>
                </c:pt>
                <c:pt idx="237">
                  <c:v>1.705104E6</c:v>
                </c:pt>
                <c:pt idx="238">
                  <c:v>1.633583E6</c:v>
                </c:pt>
                <c:pt idx="239">
                  <c:v>1.64863E6</c:v>
                </c:pt>
                <c:pt idx="240">
                  <c:v>1.71303E6</c:v>
                </c:pt>
                <c:pt idx="241">
                  <c:v>1.687608E6</c:v>
                </c:pt>
                <c:pt idx="242">
                  <c:v>1.726329E6</c:v>
                </c:pt>
                <c:pt idx="243">
                  <c:v>1.712796E6</c:v>
                </c:pt>
                <c:pt idx="244">
                  <c:v>1.718396E6</c:v>
                </c:pt>
                <c:pt idx="245">
                  <c:v>1.742478E6</c:v>
                </c:pt>
                <c:pt idx="246">
                  <c:v>1.756807E6</c:v>
                </c:pt>
                <c:pt idx="247">
                  <c:v>1.778365E6</c:v>
                </c:pt>
                <c:pt idx="248">
                  <c:v>1.679834E6</c:v>
                </c:pt>
                <c:pt idx="249">
                  <c:v>1.72995E6</c:v>
                </c:pt>
                <c:pt idx="250">
                  <c:v>1.757641E6</c:v>
                </c:pt>
                <c:pt idx="251">
                  <c:v>1.802791E6</c:v>
                </c:pt>
                <c:pt idx="252">
                  <c:v>1.651426E6</c:v>
                </c:pt>
                <c:pt idx="253">
                  <c:v>1.731413E6</c:v>
                </c:pt>
                <c:pt idx="254">
                  <c:v>1.765863E6</c:v>
                </c:pt>
                <c:pt idx="255">
                  <c:v>1.777859E6</c:v>
                </c:pt>
                <c:pt idx="256">
                  <c:v>1.841101E6</c:v>
                </c:pt>
                <c:pt idx="257">
                  <c:v>1.813563E6</c:v>
                </c:pt>
                <c:pt idx="258">
                  <c:v>1.833481E6</c:v>
                </c:pt>
                <c:pt idx="259">
                  <c:v>1.906867E6</c:v>
                </c:pt>
                <c:pt idx="260">
                  <c:v>1.863379E6</c:v>
                </c:pt>
                <c:pt idx="261">
                  <c:v>1.83754E6</c:v>
                </c:pt>
                <c:pt idx="262">
                  <c:v>1.844434E6</c:v>
                </c:pt>
                <c:pt idx="263">
                  <c:v>1.830037E6</c:v>
                </c:pt>
                <c:pt idx="264">
                  <c:v>1.817406E6</c:v>
                </c:pt>
                <c:pt idx="265">
                  <c:v>1.733013E6</c:v>
                </c:pt>
                <c:pt idx="266">
                  <c:v>1.786874E6</c:v>
                </c:pt>
                <c:pt idx="267">
                  <c:v>1.9228E6</c:v>
                </c:pt>
                <c:pt idx="268">
                  <c:v>1.850219E6</c:v>
                </c:pt>
                <c:pt idx="269">
                  <c:v>1.943561E6</c:v>
                </c:pt>
                <c:pt idx="270">
                  <c:v>1.859149E6</c:v>
                </c:pt>
                <c:pt idx="271">
                  <c:v>1.850712E6</c:v>
                </c:pt>
                <c:pt idx="272">
                  <c:v>1.869438E6</c:v>
                </c:pt>
                <c:pt idx="273">
                  <c:v>1.837865E6</c:v>
                </c:pt>
                <c:pt idx="274">
                  <c:v>1.828891E6</c:v>
                </c:pt>
                <c:pt idx="275">
                  <c:v>1.871961E6</c:v>
                </c:pt>
                <c:pt idx="276">
                  <c:v>1.858184E6</c:v>
                </c:pt>
                <c:pt idx="277">
                  <c:v>1.886929E6</c:v>
                </c:pt>
                <c:pt idx="278">
                  <c:v>1.850106E6</c:v>
                </c:pt>
                <c:pt idx="279">
                  <c:v>1.867125E6</c:v>
                </c:pt>
                <c:pt idx="280">
                  <c:v>1.899063E6</c:v>
                </c:pt>
                <c:pt idx="281">
                  <c:v>1.85096E6</c:v>
                </c:pt>
                <c:pt idx="282">
                  <c:v>1.89881E6</c:v>
                </c:pt>
                <c:pt idx="283">
                  <c:v>1.856092E6</c:v>
                </c:pt>
                <c:pt idx="284">
                  <c:v>1.859844E6</c:v>
                </c:pt>
                <c:pt idx="285">
                  <c:v>1.818615E6</c:v>
                </c:pt>
                <c:pt idx="286">
                  <c:v>1.874145E6</c:v>
                </c:pt>
                <c:pt idx="287">
                  <c:v>1.833665E6</c:v>
                </c:pt>
                <c:pt idx="288">
                  <c:v>1.852916E6</c:v>
                </c:pt>
                <c:pt idx="289">
                  <c:v>1.858774E6</c:v>
                </c:pt>
                <c:pt idx="290">
                  <c:v>1.86924E6</c:v>
                </c:pt>
                <c:pt idx="291">
                  <c:v>1.800117E6</c:v>
                </c:pt>
                <c:pt idx="292">
                  <c:v>1.831916E6</c:v>
                </c:pt>
                <c:pt idx="293">
                  <c:v>1.874161E6</c:v>
                </c:pt>
                <c:pt idx="294">
                  <c:v>1.839704E6</c:v>
                </c:pt>
                <c:pt idx="295">
                  <c:v>1.868428E6</c:v>
                </c:pt>
                <c:pt idx="296">
                  <c:v>1.825564E6</c:v>
                </c:pt>
                <c:pt idx="297">
                  <c:v>1.808156E6</c:v>
                </c:pt>
                <c:pt idx="298">
                  <c:v>1.816798E6</c:v>
                </c:pt>
                <c:pt idx="299">
                  <c:v>1.834542E6</c:v>
                </c:pt>
                <c:pt idx="300">
                  <c:v>1.793675E6</c:v>
                </c:pt>
                <c:pt idx="301">
                  <c:v>1.818502E6</c:v>
                </c:pt>
                <c:pt idx="302">
                  <c:v>1.829832E6</c:v>
                </c:pt>
                <c:pt idx="303">
                  <c:v>1.828924E6</c:v>
                </c:pt>
                <c:pt idx="304">
                  <c:v>1.821843E6</c:v>
                </c:pt>
                <c:pt idx="305">
                  <c:v>1.800677E6</c:v>
                </c:pt>
                <c:pt idx="306">
                  <c:v>1.776243E6</c:v>
                </c:pt>
                <c:pt idx="307">
                  <c:v>1.825906E6</c:v>
                </c:pt>
                <c:pt idx="308">
                  <c:v>1.868016E6</c:v>
                </c:pt>
                <c:pt idx="309">
                  <c:v>1.779345E6</c:v>
                </c:pt>
                <c:pt idx="310">
                  <c:v>1.805661E6</c:v>
                </c:pt>
                <c:pt idx="311">
                  <c:v>1.777256E6</c:v>
                </c:pt>
                <c:pt idx="312">
                  <c:v>1.801864E6</c:v>
                </c:pt>
                <c:pt idx="313">
                  <c:v>1.781806E6</c:v>
                </c:pt>
                <c:pt idx="314">
                  <c:v>1.711774E6</c:v>
                </c:pt>
                <c:pt idx="315">
                  <c:v>1.763822E6</c:v>
                </c:pt>
                <c:pt idx="316">
                  <c:v>1.758967E6</c:v>
                </c:pt>
                <c:pt idx="317">
                  <c:v>1.738826E6</c:v>
                </c:pt>
                <c:pt idx="318">
                  <c:v>1.721391E6</c:v>
                </c:pt>
                <c:pt idx="319">
                  <c:v>1.748979E6</c:v>
                </c:pt>
                <c:pt idx="320">
                  <c:v>1.795343E6</c:v>
                </c:pt>
                <c:pt idx="321">
                  <c:v>1.756325E6</c:v>
                </c:pt>
                <c:pt idx="322">
                  <c:v>1.765225E6</c:v>
                </c:pt>
                <c:pt idx="323">
                  <c:v>1.731823E6</c:v>
                </c:pt>
                <c:pt idx="324">
                  <c:v>1.742762E6</c:v>
                </c:pt>
                <c:pt idx="325">
                  <c:v>1.740259E6</c:v>
                </c:pt>
                <c:pt idx="326">
                  <c:v>1.720855E6</c:v>
                </c:pt>
                <c:pt idx="327">
                  <c:v>1.722919E6</c:v>
                </c:pt>
                <c:pt idx="328">
                  <c:v>1.705364E6</c:v>
                </c:pt>
                <c:pt idx="329">
                  <c:v>1.731429E6</c:v>
                </c:pt>
                <c:pt idx="330">
                  <c:v>1.677774E6</c:v>
                </c:pt>
                <c:pt idx="331">
                  <c:v>1.674536E6</c:v>
                </c:pt>
                <c:pt idx="332">
                  <c:v>1.672402E6</c:v>
                </c:pt>
                <c:pt idx="333">
                  <c:v>1.661938E6</c:v>
                </c:pt>
                <c:pt idx="334">
                  <c:v>1.685503E6</c:v>
                </c:pt>
                <c:pt idx="335">
                  <c:v>1.648858E6</c:v>
                </c:pt>
                <c:pt idx="336">
                  <c:v>1.656718E6</c:v>
                </c:pt>
                <c:pt idx="337">
                  <c:v>1.671385E6</c:v>
                </c:pt>
                <c:pt idx="338">
                  <c:v>1.687985E6</c:v>
                </c:pt>
                <c:pt idx="339">
                  <c:v>1.665517E6</c:v>
                </c:pt>
                <c:pt idx="340">
                  <c:v>1.655609E6</c:v>
                </c:pt>
                <c:pt idx="341">
                  <c:v>1.656581E6</c:v>
                </c:pt>
                <c:pt idx="342">
                  <c:v>1.684075E6</c:v>
                </c:pt>
                <c:pt idx="343">
                  <c:v>1.866455E6</c:v>
                </c:pt>
                <c:pt idx="344">
                  <c:v>1.647709E6</c:v>
                </c:pt>
                <c:pt idx="345">
                  <c:v>1.641156E6</c:v>
                </c:pt>
                <c:pt idx="346">
                  <c:v>1.651757E6</c:v>
                </c:pt>
                <c:pt idx="347">
                  <c:v>1.655303E6</c:v>
                </c:pt>
                <c:pt idx="348">
                  <c:v>1.630196E6</c:v>
                </c:pt>
                <c:pt idx="349">
                  <c:v>1.638637E6</c:v>
                </c:pt>
                <c:pt idx="350">
                  <c:v>1.61992E6</c:v>
                </c:pt>
                <c:pt idx="351">
                  <c:v>1.601583E6</c:v>
                </c:pt>
                <c:pt idx="352">
                  <c:v>1.62157E6</c:v>
                </c:pt>
                <c:pt idx="353">
                  <c:v>1.616964E6</c:v>
                </c:pt>
                <c:pt idx="354">
                  <c:v>1.618901E6</c:v>
                </c:pt>
                <c:pt idx="355">
                  <c:v>1.632135E6</c:v>
                </c:pt>
                <c:pt idx="356">
                  <c:v>1.631038E6</c:v>
                </c:pt>
                <c:pt idx="357">
                  <c:v>1.588209E6</c:v>
                </c:pt>
                <c:pt idx="358">
                  <c:v>1.635572E6</c:v>
                </c:pt>
                <c:pt idx="359">
                  <c:v>1.613149E6</c:v>
                </c:pt>
                <c:pt idx="360">
                  <c:v>1.646099E6</c:v>
                </c:pt>
                <c:pt idx="361">
                  <c:v>1.660936E6</c:v>
                </c:pt>
                <c:pt idx="362">
                  <c:v>1.669059E6</c:v>
                </c:pt>
                <c:pt idx="363">
                  <c:v>1.650746E6</c:v>
                </c:pt>
                <c:pt idx="364">
                  <c:v>1.670124E6</c:v>
                </c:pt>
                <c:pt idx="365">
                  <c:v>1.674064E6</c:v>
                </c:pt>
                <c:pt idx="366">
                  <c:v>1.670717E6</c:v>
                </c:pt>
                <c:pt idx="367">
                  <c:v>1.670362E6</c:v>
                </c:pt>
                <c:pt idx="368">
                  <c:v>1.640445E6</c:v>
                </c:pt>
                <c:pt idx="369">
                  <c:v>1.64561E6</c:v>
                </c:pt>
                <c:pt idx="370">
                  <c:v>1.703601E6</c:v>
                </c:pt>
                <c:pt idx="371">
                  <c:v>1.666018E6</c:v>
                </c:pt>
                <c:pt idx="372">
                  <c:v>1.731374E6</c:v>
                </c:pt>
                <c:pt idx="373">
                  <c:v>1.735563E6</c:v>
                </c:pt>
                <c:pt idx="374">
                  <c:v>1.673824E6</c:v>
                </c:pt>
                <c:pt idx="375">
                  <c:v>1.65231E6</c:v>
                </c:pt>
                <c:pt idx="376">
                  <c:v>1.689422E6</c:v>
                </c:pt>
                <c:pt idx="377">
                  <c:v>1.714668E6</c:v>
                </c:pt>
                <c:pt idx="378">
                  <c:v>1.74443E6</c:v>
                </c:pt>
                <c:pt idx="379">
                  <c:v>1.677011E6</c:v>
                </c:pt>
                <c:pt idx="380">
                  <c:v>1.725069E6</c:v>
                </c:pt>
                <c:pt idx="381">
                  <c:v>1.71991E6</c:v>
                </c:pt>
                <c:pt idx="382">
                  <c:v>1.845493E6</c:v>
                </c:pt>
                <c:pt idx="383">
                  <c:v>1.667842E6</c:v>
                </c:pt>
                <c:pt idx="384">
                  <c:v>1.708782E6</c:v>
                </c:pt>
                <c:pt idx="385">
                  <c:v>1.729603E6</c:v>
                </c:pt>
                <c:pt idx="386">
                  <c:v>1.726016E6</c:v>
                </c:pt>
                <c:pt idx="387">
                  <c:v>1.760942E6</c:v>
                </c:pt>
                <c:pt idx="388">
                  <c:v>1.748755E6</c:v>
                </c:pt>
                <c:pt idx="389">
                  <c:v>1.774802E6</c:v>
                </c:pt>
                <c:pt idx="390">
                  <c:v>1.806464E6</c:v>
                </c:pt>
                <c:pt idx="391">
                  <c:v>1.81081E6</c:v>
                </c:pt>
                <c:pt idx="392">
                  <c:v>1.822742E6</c:v>
                </c:pt>
                <c:pt idx="393">
                  <c:v>1.782004E6</c:v>
                </c:pt>
                <c:pt idx="394">
                  <c:v>1.823961E6</c:v>
                </c:pt>
                <c:pt idx="395">
                  <c:v>1.82145E6</c:v>
                </c:pt>
                <c:pt idx="396">
                  <c:v>1.81201E6</c:v>
                </c:pt>
                <c:pt idx="397">
                  <c:v>1.865199E6</c:v>
                </c:pt>
                <c:pt idx="398">
                  <c:v>1.818996E6</c:v>
                </c:pt>
                <c:pt idx="399">
                  <c:v>1.875229E6</c:v>
                </c:pt>
                <c:pt idx="400">
                  <c:v>1.864145E6</c:v>
                </c:pt>
                <c:pt idx="401">
                  <c:v>1.815278E6</c:v>
                </c:pt>
                <c:pt idx="402">
                  <c:v>1.83784E6</c:v>
                </c:pt>
                <c:pt idx="403">
                  <c:v>1.783539E6</c:v>
                </c:pt>
                <c:pt idx="404">
                  <c:v>1.79026E6</c:v>
                </c:pt>
                <c:pt idx="405">
                  <c:v>1.785489E6</c:v>
                </c:pt>
                <c:pt idx="406">
                  <c:v>1.807008E6</c:v>
                </c:pt>
                <c:pt idx="407">
                  <c:v>1.796081E6</c:v>
                </c:pt>
                <c:pt idx="408">
                  <c:v>1.811228E6</c:v>
                </c:pt>
                <c:pt idx="409">
                  <c:v>1.774997E6</c:v>
                </c:pt>
                <c:pt idx="410">
                  <c:v>1.797975E6</c:v>
                </c:pt>
                <c:pt idx="411">
                  <c:v>1.842508E6</c:v>
                </c:pt>
                <c:pt idx="412">
                  <c:v>1.890841E6</c:v>
                </c:pt>
                <c:pt idx="413">
                  <c:v>1.921277E6</c:v>
                </c:pt>
                <c:pt idx="414">
                  <c:v>1.799931E6</c:v>
                </c:pt>
                <c:pt idx="415">
                  <c:v>1.847693E6</c:v>
                </c:pt>
                <c:pt idx="416">
                  <c:v>1.812051E6</c:v>
                </c:pt>
                <c:pt idx="417">
                  <c:v>1.859652E6</c:v>
                </c:pt>
                <c:pt idx="418">
                  <c:v>1.829069E6</c:v>
                </c:pt>
                <c:pt idx="419">
                  <c:v>1.807631E6</c:v>
                </c:pt>
                <c:pt idx="420">
                  <c:v>1.843601E6</c:v>
                </c:pt>
                <c:pt idx="421">
                  <c:v>1.817744E6</c:v>
                </c:pt>
                <c:pt idx="422">
                  <c:v>1.840205E6</c:v>
                </c:pt>
                <c:pt idx="423">
                  <c:v>1.861281E6</c:v>
                </c:pt>
                <c:pt idx="424">
                  <c:v>1.942749E6</c:v>
                </c:pt>
                <c:pt idx="425">
                  <c:v>1.960346E6</c:v>
                </c:pt>
                <c:pt idx="426">
                  <c:v>1.918494E6</c:v>
                </c:pt>
                <c:pt idx="427">
                  <c:v>1.924541E6</c:v>
                </c:pt>
                <c:pt idx="428">
                  <c:v>1.913465E6</c:v>
                </c:pt>
                <c:pt idx="429">
                  <c:v>1.90553E6</c:v>
                </c:pt>
                <c:pt idx="430">
                  <c:v>1.964561E6</c:v>
                </c:pt>
                <c:pt idx="431">
                  <c:v>1.897685E6</c:v>
                </c:pt>
                <c:pt idx="432">
                  <c:v>1.887552E6</c:v>
                </c:pt>
                <c:pt idx="433">
                  <c:v>1.879697E6</c:v>
                </c:pt>
                <c:pt idx="434">
                  <c:v>1.932714E6</c:v>
                </c:pt>
                <c:pt idx="435">
                  <c:v>1.866475E6</c:v>
                </c:pt>
                <c:pt idx="436">
                  <c:v>1.871373E6</c:v>
                </c:pt>
                <c:pt idx="437">
                  <c:v>1.894035E6</c:v>
                </c:pt>
                <c:pt idx="438">
                  <c:v>1.876414E6</c:v>
                </c:pt>
                <c:pt idx="439">
                  <c:v>1.924525E6</c:v>
                </c:pt>
                <c:pt idx="440">
                  <c:v>1.853935E6</c:v>
                </c:pt>
                <c:pt idx="441">
                  <c:v>1.894651E6</c:v>
                </c:pt>
                <c:pt idx="442">
                  <c:v>1.886455E6</c:v>
                </c:pt>
                <c:pt idx="443">
                  <c:v>1.907893E6</c:v>
                </c:pt>
                <c:pt idx="444">
                  <c:v>1.930519E6</c:v>
                </c:pt>
                <c:pt idx="445">
                  <c:v>1.874106E6</c:v>
                </c:pt>
                <c:pt idx="446">
                  <c:v>1.895629E6</c:v>
                </c:pt>
                <c:pt idx="447">
                  <c:v>1.913879E6</c:v>
                </c:pt>
                <c:pt idx="448">
                  <c:v>1.87422E6</c:v>
                </c:pt>
                <c:pt idx="449">
                  <c:v>1.86765E6</c:v>
                </c:pt>
                <c:pt idx="450">
                  <c:v>1.931762E6</c:v>
                </c:pt>
                <c:pt idx="451">
                  <c:v>1.909006E6</c:v>
                </c:pt>
                <c:pt idx="452">
                  <c:v>1.883644E6</c:v>
                </c:pt>
                <c:pt idx="453">
                  <c:v>1.839262E6</c:v>
                </c:pt>
                <c:pt idx="454">
                  <c:v>1.879504E6</c:v>
                </c:pt>
                <c:pt idx="455">
                  <c:v>1.860022E6</c:v>
                </c:pt>
                <c:pt idx="456">
                  <c:v>1.85069E6</c:v>
                </c:pt>
                <c:pt idx="457">
                  <c:v>1.824572E6</c:v>
                </c:pt>
                <c:pt idx="458">
                  <c:v>1.848617E6</c:v>
                </c:pt>
                <c:pt idx="459">
                  <c:v>1.843065E6</c:v>
                </c:pt>
                <c:pt idx="460">
                  <c:v>1.872773E6</c:v>
                </c:pt>
                <c:pt idx="461">
                  <c:v>1.825005E6</c:v>
                </c:pt>
                <c:pt idx="462">
                  <c:v>1.85179E6</c:v>
                </c:pt>
                <c:pt idx="463">
                  <c:v>1.884046E6</c:v>
                </c:pt>
                <c:pt idx="464">
                  <c:v>1.86385E6</c:v>
                </c:pt>
                <c:pt idx="465">
                  <c:v>1.91574E6</c:v>
                </c:pt>
                <c:pt idx="466">
                  <c:v>1.872179E6</c:v>
                </c:pt>
                <c:pt idx="467">
                  <c:v>1.895265E6</c:v>
                </c:pt>
                <c:pt idx="468">
                  <c:v>1.864808E6</c:v>
                </c:pt>
                <c:pt idx="469">
                  <c:v>1.913355E6</c:v>
                </c:pt>
                <c:pt idx="470">
                  <c:v>1.891027E6</c:v>
                </c:pt>
                <c:pt idx="471">
                  <c:v>1.881025E6</c:v>
                </c:pt>
                <c:pt idx="472">
                  <c:v>1.88401E6</c:v>
                </c:pt>
                <c:pt idx="473">
                  <c:v>1.923505E6</c:v>
                </c:pt>
                <c:pt idx="474">
                  <c:v>1.849596E6</c:v>
                </c:pt>
                <c:pt idx="475">
                  <c:v>1.874486E6</c:v>
                </c:pt>
                <c:pt idx="476">
                  <c:v>1.963874E6</c:v>
                </c:pt>
                <c:pt idx="477">
                  <c:v>1.941006E6</c:v>
                </c:pt>
                <c:pt idx="478">
                  <c:v>1.936307E6</c:v>
                </c:pt>
                <c:pt idx="479">
                  <c:v>1.934949E6</c:v>
                </c:pt>
                <c:pt idx="480">
                  <c:v>1.927714E6</c:v>
                </c:pt>
                <c:pt idx="481">
                  <c:v>1.893988E6</c:v>
                </c:pt>
                <c:pt idx="482">
                  <c:v>1.915232E6</c:v>
                </c:pt>
                <c:pt idx="483">
                  <c:v>1.891258E6</c:v>
                </c:pt>
                <c:pt idx="484">
                  <c:v>1.926514E6</c:v>
                </c:pt>
                <c:pt idx="485">
                  <c:v>1.906729E6</c:v>
                </c:pt>
                <c:pt idx="486">
                  <c:v>1.944699E6</c:v>
                </c:pt>
                <c:pt idx="487">
                  <c:v>1.981042E6</c:v>
                </c:pt>
                <c:pt idx="488">
                  <c:v>1.912411E6</c:v>
                </c:pt>
                <c:pt idx="489">
                  <c:v>1.933113E6</c:v>
                </c:pt>
                <c:pt idx="490">
                  <c:v>1.934999E6</c:v>
                </c:pt>
                <c:pt idx="491">
                  <c:v>1.94081E6</c:v>
                </c:pt>
                <c:pt idx="492">
                  <c:v>1.935113E6</c:v>
                </c:pt>
                <c:pt idx="493">
                  <c:v>1.944952E6</c:v>
                </c:pt>
                <c:pt idx="494">
                  <c:v>1.953532E6</c:v>
                </c:pt>
                <c:pt idx="495">
                  <c:v>1.939598E6</c:v>
                </c:pt>
                <c:pt idx="496">
                  <c:v>1.941285E6</c:v>
                </c:pt>
                <c:pt idx="497">
                  <c:v>1.936074E6</c:v>
                </c:pt>
                <c:pt idx="498">
                  <c:v>1.988047E6</c:v>
                </c:pt>
                <c:pt idx="499">
                  <c:v>2.031905E6</c:v>
                </c:pt>
                <c:pt idx="500">
                  <c:v>2.103815E6</c:v>
                </c:pt>
                <c:pt idx="501">
                  <c:v>2.035342E6</c:v>
                </c:pt>
                <c:pt idx="502">
                  <c:v>2.016128E6</c:v>
                </c:pt>
                <c:pt idx="503">
                  <c:v>2.036852E6</c:v>
                </c:pt>
                <c:pt idx="504">
                  <c:v>2.085203E6</c:v>
                </c:pt>
                <c:pt idx="505">
                  <c:v>2.074636E6</c:v>
                </c:pt>
                <c:pt idx="506">
                  <c:v>2.087395E6</c:v>
                </c:pt>
                <c:pt idx="507">
                  <c:v>2.092696E6</c:v>
                </c:pt>
                <c:pt idx="508">
                  <c:v>2.105484E6</c:v>
                </c:pt>
                <c:pt idx="509">
                  <c:v>2.095408E6</c:v>
                </c:pt>
                <c:pt idx="510">
                  <c:v>2.082481E6</c:v>
                </c:pt>
                <c:pt idx="511">
                  <c:v>2.101923E6</c:v>
                </c:pt>
                <c:pt idx="512">
                  <c:v>2.138893E6</c:v>
                </c:pt>
                <c:pt idx="513">
                  <c:v>2.261255E6</c:v>
                </c:pt>
                <c:pt idx="514">
                  <c:v>2.120331E6</c:v>
                </c:pt>
                <c:pt idx="515">
                  <c:v>2.127949E6</c:v>
                </c:pt>
                <c:pt idx="516">
                  <c:v>2.189536E6</c:v>
                </c:pt>
                <c:pt idx="517">
                  <c:v>2.186481E6</c:v>
                </c:pt>
                <c:pt idx="518">
                  <c:v>2.149992E6</c:v>
                </c:pt>
                <c:pt idx="519">
                  <c:v>2.162347E6</c:v>
                </c:pt>
                <c:pt idx="520">
                  <c:v>2.118075E6</c:v>
                </c:pt>
                <c:pt idx="521">
                  <c:v>2.172354E6</c:v>
                </c:pt>
                <c:pt idx="522">
                  <c:v>2.215346E6</c:v>
                </c:pt>
                <c:pt idx="523">
                  <c:v>2.148137E6</c:v>
                </c:pt>
                <c:pt idx="524">
                  <c:v>2.252475E6</c:v>
                </c:pt>
                <c:pt idx="525">
                  <c:v>2.192333E6</c:v>
                </c:pt>
                <c:pt idx="526">
                  <c:v>2.214744E6</c:v>
                </c:pt>
                <c:pt idx="527">
                  <c:v>2.22287E6</c:v>
                </c:pt>
                <c:pt idx="528">
                  <c:v>2.220436E6</c:v>
                </c:pt>
                <c:pt idx="529">
                  <c:v>2.247745E6</c:v>
                </c:pt>
                <c:pt idx="530">
                  <c:v>2.256491E6</c:v>
                </c:pt>
                <c:pt idx="531">
                  <c:v>2.140611E6</c:v>
                </c:pt>
                <c:pt idx="532">
                  <c:v>2.171723E6</c:v>
                </c:pt>
                <c:pt idx="533">
                  <c:v>2.193624E6</c:v>
                </c:pt>
                <c:pt idx="534">
                  <c:v>2.174546E6</c:v>
                </c:pt>
                <c:pt idx="535">
                  <c:v>2.190651E6</c:v>
                </c:pt>
                <c:pt idx="536">
                  <c:v>2.208405E6</c:v>
                </c:pt>
                <c:pt idx="537">
                  <c:v>2.165995E6</c:v>
                </c:pt>
                <c:pt idx="538">
                  <c:v>2.201277E6</c:v>
                </c:pt>
                <c:pt idx="539">
                  <c:v>2.175515E6</c:v>
                </c:pt>
                <c:pt idx="540">
                  <c:v>2.118581E6</c:v>
                </c:pt>
                <c:pt idx="541">
                  <c:v>2.132779E6</c:v>
                </c:pt>
                <c:pt idx="542">
                  <c:v>2.14076E6</c:v>
                </c:pt>
                <c:pt idx="543">
                  <c:v>2.141443E6</c:v>
                </c:pt>
                <c:pt idx="544">
                  <c:v>2.163116E6</c:v>
                </c:pt>
                <c:pt idx="545">
                  <c:v>2.134562E6</c:v>
                </c:pt>
                <c:pt idx="546">
                  <c:v>2.180024E6</c:v>
                </c:pt>
                <c:pt idx="547">
                  <c:v>2.153999E6</c:v>
                </c:pt>
                <c:pt idx="548">
                  <c:v>2.118163E6</c:v>
                </c:pt>
                <c:pt idx="549">
                  <c:v>2.138174E6</c:v>
                </c:pt>
                <c:pt idx="550">
                  <c:v>2.146921E6</c:v>
                </c:pt>
                <c:pt idx="551">
                  <c:v>2.15609E6</c:v>
                </c:pt>
                <c:pt idx="552">
                  <c:v>2.212772E6</c:v>
                </c:pt>
                <c:pt idx="553">
                  <c:v>2.139779E6</c:v>
                </c:pt>
                <c:pt idx="554">
                  <c:v>2.198629E6</c:v>
                </c:pt>
                <c:pt idx="555">
                  <c:v>2.1471E6</c:v>
                </c:pt>
                <c:pt idx="556">
                  <c:v>2.195601E6</c:v>
                </c:pt>
                <c:pt idx="557">
                  <c:v>2.160748E6</c:v>
                </c:pt>
                <c:pt idx="558">
                  <c:v>2.152867E6</c:v>
                </c:pt>
                <c:pt idx="559">
                  <c:v>2.211753E6</c:v>
                </c:pt>
                <c:pt idx="560">
                  <c:v>2.179668E6</c:v>
                </c:pt>
                <c:pt idx="561">
                  <c:v>2.183668E6</c:v>
                </c:pt>
                <c:pt idx="562">
                  <c:v>2.183487E6</c:v>
                </c:pt>
                <c:pt idx="563">
                  <c:v>2.186593E6</c:v>
                </c:pt>
                <c:pt idx="564">
                  <c:v>2.195648E6</c:v>
                </c:pt>
                <c:pt idx="565">
                  <c:v>2.197663E6</c:v>
                </c:pt>
                <c:pt idx="566">
                  <c:v>2.20709E6</c:v>
                </c:pt>
                <c:pt idx="567">
                  <c:v>2.209937E6</c:v>
                </c:pt>
                <c:pt idx="568">
                  <c:v>2.238154E6</c:v>
                </c:pt>
                <c:pt idx="569">
                  <c:v>2.229825E6</c:v>
                </c:pt>
                <c:pt idx="570">
                  <c:v>2.206347E6</c:v>
                </c:pt>
                <c:pt idx="571">
                  <c:v>2.227212E6</c:v>
                </c:pt>
                <c:pt idx="572">
                  <c:v>2.245629E6</c:v>
                </c:pt>
                <c:pt idx="573">
                  <c:v>2.232173E6</c:v>
                </c:pt>
                <c:pt idx="574">
                  <c:v>2.260822E6</c:v>
                </c:pt>
                <c:pt idx="575">
                  <c:v>2.219813E6</c:v>
                </c:pt>
                <c:pt idx="576">
                  <c:v>2.235787E6</c:v>
                </c:pt>
                <c:pt idx="577">
                  <c:v>2.246386E6</c:v>
                </c:pt>
                <c:pt idx="578">
                  <c:v>2.264797E6</c:v>
                </c:pt>
                <c:pt idx="579">
                  <c:v>2.219373E6</c:v>
                </c:pt>
                <c:pt idx="580">
                  <c:v>2.308614E6</c:v>
                </c:pt>
                <c:pt idx="581">
                  <c:v>2.278123E6</c:v>
                </c:pt>
                <c:pt idx="582">
                  <c:v>2.279741E6</c:v>
                </c:pt>
                <c:pt idx="583">
                  <c:v>2.24273E6</c:v>
                </c:pt>
                <c:pt idx="584">
                  <c:v>2.216882E6</c:v>
                </c:pt>
                <c:pt idx="585">
                  <c:v>2.215193E6</c:v>
                </c:pt>
                <c:pt idx="586">
                  <c:v>2.23905E6</c:v>
                </c:pt>
                <c:pt idx="587">
                  <c:v>2.262258E6</c:v>
                </c:pt>
                <c:pt idx="588">
                  <c:v>2.202879E6</c:v>
                </c:pt>
                <c:pt idx="589">
                  <c:v>2.224329E6</c:v>
                </c:pt>
                <c:pt idx="590">
                  <c:v>2.209698E6</c:v>
                </c:pt>
                <c:pt idx="591">
                  <c:v>2.230282E6</c:v>
                </c:pt>
                <c:pt idx="592">
                  <c:v>2.218007E6</c:v>
                </c:pt>
                <c:pt idx="593">
                  <c:v>2.215243E6</c:v>
                </c:pt>
                <c:pt idx="594">
                  <c:v>2.191635E6</c:v>
                </c:pt>
                <c:pt idx="595">
                  <c:v>2.283222E6</c:v>
                </c:pt>
                <c:pt idx="596">
                  <c:v>2.171145E6</c:v>
                </c:pt>
                <c:pt idx="597">
                  <c:v>2.202831E6</c:v>
                </c:pt>
                <c:pt idx="598">
                  <c:v>2.230801E6</c:v>
                </c:pt>
                <c:pt idx="599">
                  <c:v>2.193512E6</c:v>
                </c:pt>
                <c:pt idx="600">
                  <c:v>2.23664E6</c:v>
                </c:pt>
                <c:pt idx="601">
                  <c:v>2.1952E6</c:v>
                </c:pt>
                <c:pt idx="602">
                  <c:v>2.22527E6</c:v>
                </c:pt>
                <c:pt idx="603">
                  <c:v>2.224486E6</c:v>
                </c:pt>
                <c:pt idx="604">
                  <c:v>2.260827E6</c:v>
                </c:pt>
                <c:pt idx="605">
                  <c:v>2.225306E6</c:v>
                </c:pt>
                <c:pt idx="606">
                  <c:v>2.228839E6</c:v>
                </c:pt>
                <c:pt idx="607">
                  <c:v>2.239886E6</c:v>
                </c:pt>
                <c:pt idx="608">
                  <c:v>2.24219E6</c:v>
                </c:pt>
                <c:pt idx="609">
                  <c:v>2.208307E6</c:v>
                </c:pt>
                <c:pt idx="610">
                  <c:v>2.205126E6</c:v>
                </c:pt>
                <c:pt idx="611">
                  <c:v>2.2167E6</c:v>
                </c:pt>
                <c:pt idx="612">
                  <c:v>2.225644E6</c:v>
                </c:pt>
                <c:pt idx="613">
                  <c:v>2.215239E6</c:v>
                </c:pt>
                <c:pt idx="614">
                  <c:v>2.203634E6</c:v>
                </c:pt>
                <c:pt idx="615">
                  <c:v>2.223902E6</c:v>
                </c:pt>
                <c:pt idx="616">
                  <c:v>2.207185E6</c:v>
                </c:pt>
                <c:pt idx="617">
                  <c:v>2.369136E6</c:v>
                </c:pt>
                <c:pt idx="618">
                  <c:v>2.230591E6</c:v>
                </c:pt>
                <c:pt idx="619">
                  <c:v>2.248876E6</c:v>
                </c:pt>
                <c:pt idx="620">
                  <c:v>2.211909E6</c:v>
                </c:pt>
                <c:pt idx="621">
                  <c:v>2.217091E6</c:v>
                </c:pt>
                <c:pt idx="622">
                  <c:v>2.213488E6</c:v>
                </c:pt>
                <c:pt idx="623">
                  <c:v>2.216896E6</c:v>
                </c:pt>
                <c:pt idx="624">
                  <c:v>2.207325E6</c:v>
                </c:pt>
                <c:pt idx="625">
                  <c:v>2.218651E6</c:v>
                </c:pt>
                <c:pt idx="626">
                  <c:v>2.238208E6</c:v>
                </c:pt>
                <c:pt idx="627">
                  <c:v>2.202406E6</c:v>
                </c:pt>
                <c:pt idx="628">
                  <c:v>2.257165E6</c:v>
                </c:pt>
                <c:pt idx="629">
                  <c:v>2.230971E6</c:v>
                </c:pt>
                <c:pt idx="630">
                  <c:v>2.353883E6</c:v>
                </c:pt>
                <c:pt idx="631">
                  <c:v>2.218095E6</c:v>
                </c:pt>
                <c:pt idx="632">
                  <c:v>2.264144E6</c:v>
                </c:pt>
                <c:pt idx="633">
                  <c:v>2.351953E6</c:v>
                </c:pt>
                <c:pt idx="634">
                  <c:v>2.273647E6</c:v>
                </c:pt>
                <c:pt idx="635">
                  <c:v>2.243429E6</c:v>
                </c:pt>
                <c:pt idx="636">
                  <c:v>2.191753E6</c:v>
                </c:pt>
                <c:pt idx="637">
                  <c:v>2.241946E6</c:v>
                </c:pt>
                <c:pt idx="638">
                  <c:v>2.22113E6</c:v>
                </c:pt>
                <c:pt idx="639">
                  <c:v>2.288588E6</c:v>
                </c:pt>
                <c:pt idx="640">
                  <c:v>2.165653E6</c:v>
                </c:pt>
                <c:pt idx="641">
                  <c:v>2.231271E6</c:v>
                </c:pt>
                <c:pt idx="642">
                  <c:v>2.221149E6</c:v>
                </c:pt>
                <c:pt idx="643">
                  <c:v>2.295305E6</c:v>
                </c:pt>
                <c:pt idx="644">
                  <c:v>2.300454E6</c:v>
                </c:pt>
                <c:pt idx="645">
                  <c:v>2.274464E6</c:v>
                </c:pt>
                <c:pt idx="646">
                  <c:v>2.231951E6</c:v>
                </c:pt>
                <c:pt idx="647">
                  <c:v>2.264762E6</c:v>
                </c:pt>
                <c:pt idx="648">
                  <c:v>2.249695E6</c:v>
                </c:pt>
                <c:pt idx="649">
                  <c:v>2.269513E6</c:v>
                </c:pt>
                <c:pt idx="650">
                  <c:v>2.326222E6</c:v>
                </c:pt>
                <c:pt idx="651">
                  <c:v>2.271491E6</c:v>
                </c:pt>
                <c:pt idx="652">
                  <c:v>2.295042E6</c:v>
                </c:pt>
                <c:pt idx="653">
                  <c:v>2.267762E6</c:v>
                </c:pt>
                <c:pt idx="654">
                  <c:v>2.30814E6</c:v>
                </c:pt>
                <c:pt idx="655">
                  <c:v>2.33146E6</c:v>
                </c:pt>
                <c:pt idx="656">
                  <c:v>2.421163E6</c:v>
                </c:pt>
                <c:pt idx="657">
                  <c:v>2.307056E6</c:v>
                </c:pt>
                <c:pt idx="658">
                  <c:v>2.341519E6</c:v>
                </c:pt>
                <c:pt idx="659">
                  <c:v>2.297397E6</c:v>
                </c:pt>
                <c:pt idx="660">
                  <c:v>2.315003E6</c:v>
                </c:pt>
                <c:pt idx="661">
                  <c:v>2.300585E6</c:v>
                </c:pt>
                <c:pt idx="662">
                  <c:v>2.282028E6</c:v>
                </c:pt>
                <c:pt idx="663">
                  <c:v>2.349898E6</c:v>
                </c:pt>
                <c:pt idx="664">
                  <c:v>2.315141E6</c:v>
                </c:pt>
                <c:pt idx="665">
                  <c:v>2.294893E6</c:v>
                </c:pt>
                <c:pt idx="666">
                  <c:v>2.305727E6</c:v>
                </c:pt>
                <c:pt idx="667">
                  <c:v>2.29888E6</c:v>
                </c:pt>
                <c:pt idx="668">
                  <c:v>2.318415E6</c:v>
                </c:pt>
                <c:pt idx="669">
                  <c:v>2.324989E6</c:v>
                </c:pt>
                <c:pt idx="670">
                  <c:v>2.31107E6</c:v>
                </c:pt>
                <c:pt idx="671">
                  <c:v>2.336548E6</c:v>
                </c:pt>
                <c:pt idx="672">
                  <c:v>2.360378E6</c:v>
                </c:pt>
                <c:pt idx="673">
                  <c:v>2.324338E6</c:v>
                </c:pt>
                <c:pt idx="674">
                  <c:v>2.383711E6</c:v>
                </c:pt>
                <c:pt idx="675">
                  <c:v>2.35187E6</c:v>
                </c:pt>
                <c:pt idx="676">
                  <c:v>2.362429E6</c:v>
                </c:pt>
                <c:pt idx="677">
                  <c:v>2.368905E6</c:v>
                </c:pt>
                <c:pt idx="678">
                  <c:v>2.499978E6</c:v>
                </c:pt>
                <c:pt idx="679">
                  <c:v>2.39252E6</c:v>
                </c:pt>
                <c:pt idx="680">
                  <c:v>2.378563E6</c:v>
                </c:pt>
                <c:pt idx="681">
                  <c:v>2.397062E6</c:v>
                </c:pt>
                <c:pt idx="682">
                  <c:v>2.418572E6</c:v>
                </c:pt>
                <c:pt idx="683">
                  <c:v>2.394335E6</c:v>
                </c:pt>
                <c:pt idx="684">
                  <c:v>2.431845E6</c:v>
                </c:pt>
                <c:pt idx="685">
                  <c:v>2.485757E6</c:v>
                </c:pt>
                <c:pt idx="686">
                  <c:v>2.473358E6</c:v>
                </c:pt>
                <c:pt idx="687">
                  <c:v>2.431764E6</c:v>
                </c:pt>
                <c:pt idx="688">
                  <c:v>2.354712E6</c:v>
                </c:pt>
                <c:pt idx="689">
                  <c:v>2.404673E6</c:v>
                </c:pt>
                <c:pt idx="690">
                  <c:v>2.395037E6</c:v>
                </c:pt>
                <c:pt idx="691">
                  <c:v>2.39115E6</c:v>
                </c:pt>
                <c:pt idx="692">
                  <c:v>2.357083E6</c:v>
                </c:pt>
                <c:pt idx="693">
                  <c:v>2.374515E6</c:v>
                </c:pt>
                <c:pt idx="694">
                  <c:v>2.361464E6</c:v>
                </c:pt>
                <c:pt idx="695">
                  <c:v>2.362424E6</c:v>
                </c:pt>
                <c:pt idx="696">
                  <c:v>2.322237E6</c:v>
                </c:pt>
                <c:pt idx="697">
                  <c:v>2.357143E6</c:v>
                </c:pt>
                <c:pt idx="698">
                  <c:v>2.400808E6</c:v>
                </c:pt>
                <c:pt idx="699">
                  <c:v>2.432311E6</c:v>
                </c:pt>
                <c:pt idx="700">
                  <c:v>2.392347E6</c:v>
                </c:pt>
                <c:pt idx="701">
                  <c:v>2.417377E6</c:v>
                </c:pt>
                <c:pt idx="702">
                  <c:v>2.44186E6</c:v>
                </c:pt>
                <c:pt idx="703">
                  <c:v>2.426184E6</c:v>
                </c:pt>
                <c:pt idx="704">
                  <c:v>2.382156E6</c:v>
                </c:pt>
                <c:pt idx="705">
                  <c:v>2.369648E6</c:v>
                </c:pt>
                <c:pt idx="706">
                  <c:v>2.357323E6</c:v>
                </c:pt>
                <c:pt idx="707">
                  <c:v>2.38483E6</c:v>
                </c:pt>
                <c:pt idx="708">
                  <c:v>2.392433E6</c:v>
                </c:pt>
                <c:pt idx="709">
                  <c:v>2.332162E6</c:v>
                </c:pt>
                <c:pt idx="710">
                  <c:v>2.344709E6</c:v>
                </c:pt>
                <c:pt idx="711">
                  <c:v>2.402892E6</c:v>
                </c:pt>
                <c:pt idx="712">
                  <c:v>2.365396E6</c:v>
                </c:pt>
                <c:pt idx="713">
                  <c:v>2.306632E6</c:v>
                </c:pt>
                <c:pt idx="714">
                  <c:v>2.299893E6</c:v>
                </c:pt>
                <c:pt idx="715">
                  <c:v>2.343504E6</c:v>
                </c:pt>
                <c:pt idx="716">
                  <c:v>2.265606E6</c:v>
                </c:pt>
                <c:pt idx="717">
                  <c:v>2.28518E6</c:v>
                </c:pt>
                <c:pt idx="718">
                  <c:v>2.28056E6</c:v>
                </c:pt>
                <c:pt idx="719">
                  <c:v>2.268682E6</c:v>
                </c:pt>
                <c:pt idx="720">
                  <c:v>2.273343E6</c:v>
                </c:pt>
                <c:pt idx="721">
                  <c:v>2.348676E6</c:v>
                </c:pt>
                <c:pt idx="722">
                  <c:v>2.360534E6</c:v>
                </c:pt>
                <c:pt idx="723">
                  <c:v>2.315812E6</c:v>
                </c:pt>
                <c:pt idx="724">
                  <c:v>2.349553E6</c:v>
                </c:pt>
                <c:pt idx="725">
                  <c:v>2.313195E6</c:v>
                </c:pt>
                <c:pt idx="726">
                  <c:v>2.358874E6</c:v>
                </c:pt>
                <c:pt idx="727">
                  <c:v>2.321838E6</c:v>
                </c:pt>
                <c:pt idx="728">
                  <c:v>2.370988E6</c:v>
                </c:pt>
                <c:pt idx="729">
                  <c:v>2.32982E6</c:v>
                </c:pt>
                <c:pt idx="730">
                  <c:v>2.364508E6</c:v>
                </c:pt>
                <c:pt idx="731">
                  <c:v>2.346141E6</c:v>
                </c:pt>
                <c:pt idx="732">
                  <c:v>2.360973E6</c:v>
                </c:pt>
                <c:pt idx="733">
                  <c:v>2.382329E6</c:v>
                </c:pt>
                <c:pt idx="734">
                  <c:v>2.408967E6</c:v>
                </c:pt>
                <c:pt idx="735">
                  <c:v>2.325879E6</c:v>
                </c:pt>
                <c:pt idx="736">
                  <c:v>2.409195E6</c:v>
                </c:pt>
                <c:pt idx="737">
                  <c:v>2.493757E6</c:v>
                </c:pt>
                <c:pt idx="738">
                  <c:v>2.404678E6</c:v>
                </c:pt>
                <c:pt idx="739">
                  <c:v>2.414553E6</c:v>
                </c:pt>
                <c:pt idx="740">
                  <c:v>2.358861E6</c:v>
                </c:pt>
                <c:pt idx="741">
                  <c:v>2.390947E6</c:v>
                </c:pt>
                <c:pt idx="742">
                  <c:v>2.386284E6</c:v>
                </c:pt>
                <c:pt idx="743">
                  <c:v>2.372622E6</c:v>
                </c:pt>
                <c:pt idx="744">
                  <c:v>2.318644E6</c:v>
                </c:pt>
                <c:pt idx="745">
                  <c:v>2.36725E6</c:v>
                </c:pt>
                <c:pt idx="746">
                  <c:v>2.350497E6</c:v>
                </c:pt>
                <c:pt idx="747">
                  <c:v>2.362567E6</c:v>
                </c:pt>
                <c:pt idx="748">
                  <c:v>2.339544E6</c:v>
                </c:pt>
                <c:pt idx="749">
                  <c:v>2.332181E6</c:v>
                </c:pt>
                <c:pt idx="750">
                  <c:v>2.335304E6</c:v>
                </c:pt>
                <c:pt idx="751">
                  <c:v>2.30194E6</c:v>
                </c:pt>
                <c:pt idx="752">
                  <c:v>2.302392E6</c:v>
                </c:pt>
                <c:pt idx="753">
                  <c:v>2.290218E6</c:v>
                </c:pt>
                <c:pt idx="754">
                  <c:v>2.335817E6</c:v>
                </c:pt>
                <c:pt idx="755">
                  <c:v>2.330033E6</c:v>
                </c:pt>
                <c:pt idx="756">
                  <c:v>2.319887E6</c:v>
                </c:pt>
                <c:pt idx="757">
                  <c:v>2.275752E6</c:v>
                </c:pt>
                <c:pt idx="758">
                  <c:v>2.28587E6</c:v>
                </c:pt>
                <c:pt idx="759">
                  <c:v>2.321343E6</c:v>
                </c:pt>
                <c:pt idx="760">
                  <c:v>2.328232E6</c:v>
                </c:pt>
                <c:pt idx="761">
                  <c:v>2.291765E6</c:v>
                </c:pt>
                <c:pt idx="762">
                  <c:v>2.343813E6</c:v>
                </c:pt>
                <c:pt idx="763">
                  <c:v>2.380165E6</c:v>
                </c:pt>
                <c:pt idx="764">
                  <c:v>2.302874E6</c:v>
                </c:pt>
                <c:pt idx="765">
                  <c:v>2.352081E6</c:v>
                </c:pt>
                <c:pt idx="766">
                  <c:v>2.356917E6</c:v>
                </c:pt>
                <c:pt idx="767">
                  <c:v>2.355284E6</c:v>
                </c:pt>
                <c:pt idx="768">
                  <c:v>2.322858E6</c:v>
                </c:pt>
                <c:pt idx="769">
                  <c:v>2.330365E6</c:v>
                </c:pt>
                <c:pt idx="770">
                  <c:v>2.292032E6</c:v>
                </c:pt>
                <c:pt idx="771">
                  <c:v>2.305598E6</c:v>
                </c:pt>
                <c:pt idx="772">
                  <c:v>2.320176E6</c:v>
                </c:pt>
                <c:pt idx="773">
                  <c:v>2.360265E6</c:v>
                </c:pt>
                <c:pt idx="774">
                  <c:v>2.381364E6</c:v>
                </c:pt>
                <c:pt idx="775">
                  <c:v>2.364434E6</c:v>
                </c:pt>
                <c:pt idx="776">
                  <c:v>2.398926E6</c:v>
                </c:pt>
                <c:pt idx="777">
                  <c:v>2.338979E6</c:v>
                </c:pt>
                <c:pt idx="778">
                  <c:v>2.408482E6</c:v>
                </c:pt>
                <c:pt idx="779">
                  <c:v>2.378097E6</c:v>
                </c:pt>
                <c:pt idx="780">
                  <c:v>2.651608E6</c:v>
                </c:pt>
                <c:pt idx="781">
                  <c:v>2.557708E6</c:v>
                </c:pt>
                <c:pt idx="782">
                  <c:v>2.607973E6</c:v>
                </c:pt>
                <c:pt idx="783">
                  <c:v>2.518202E6</c:v>
                </c:pt>
                <c:pt idx="784">
                  <c:v>2.37565E6</c:v>
                </c:pt>
                <c:pt idx="785">
                  <c:v>2.401001E6</c:v>
                </c:pt>
                <c:pt idx="786">
                  <c:v>2.396984E6</c:v>
                </c:pt>
                <c:pt idx="787">
                  <c:v>2.408216E6</c:v>
                </c:pt>
                <c:pt idx="788">
                  <c:v>2.320118E6</c:v>
                </c:pt>
                <c:pt idx="789">
                  <c:v>2.355263E6</c:v>
                </c:pt>
                <c:pt idx="790">
                  <c:v>2.36725E6</c:v>
                </c:pt>
                <c:pt idx="791">
                  <c:v>2.35765E6</c:v>
                </c:pt>
                <c:pt idx="792">
                  <c:v>2.359801E6</c:v>
                </c:pt>
                <c:pt idx="793">
                  <c:v>2.307948E6</c:v>
                </c:pt>
                <c:pt idx="794">
                  <c:v>2.338854E6</c:v>
                </c:pt>
                <c:pt idx="795">
                  <c:v>2.307658E6</c:v>
                </c:pt>
                <c:pt idx="796">
                  <c:v>2.315411E6</c:v>
                </c:pt>
                <c:pt idx="797">
                  <c:v>2.345858E6</c:v>
                </c:pt>
                <c:pt idx="798">
                  <c:v>2.31519E6</c:v>
                </c:pt>
                <c:pt idx="799">
                  <c:v>2.353902E6</c:v>
                </c:pt>
                <c:pt idx="800">
                  <c:v>2.29054E6</c:v>
                </c:pt>
                <c:pt idx="801">
                  <c:v>2.339844E6</c:v>
                </c:pt>
                <c:pt idx="802">
                  <c:v>2.375348E6</c:v>
                </c:pt>
                <c:pt idx="803">
                  <c:v>2.344643E6</c:v>
                </c:pt>
                <c:pt idx="804">
                  <c:v>2.380128E6</c:v>
                </c:pt>
                <c:pt idx="805">
                  <c:v>2.363314E6</c:v>
                </c:pt>
                <c:pt idx="806">
                  <c:v>2.384721E6</c:v>
                </c:pt>
                <c:pt idx="807">
                  <c:v>2.349446E6</c:v>
                </c:pt>
                <c:pt idx="808">
                  <c:v>2.37936E6</c:v>
                </c:pt>
                <c:pt idx="809">
                  <c:v>2.374166E6</c:v>
                </c:pt>
                <c:pt idx="810">
                  <c:v>2.346798E6</c:v>
                </c:pt>
                <c:pt idx="811">
                  <c:v>2.41173E6</c:v>
                </c:pt>
                <c:pt idx="812">
                  <c:v>2.408796E6</c:v>
                </c:pt>
                <c:pt idx="813">
                  <c:v>2.408364E6</c:v>
                </c:pt>
                <c:pt idx="814">
                  <c:v>2.386435E6</c:v>
                </c:pt>
                <c:pt idx="815">
                  <c:v>2.406376E6</c:v>
                </c:pt>
                <c:pt idx="816">
                  <c:v>2.417306E6</c:v>
                </c:pt>
                <c:pt idx="817">
                  <c:v>2.460457E6</c:v>
                </c:pt>
                <c:pt idx="818">
                  <c:v>2.432086E6</c:v>
                </c:pt>
                <c:pt idx="819">
                  <c:v>2.415285E6</c:v>
                </c:pt>
                <c:pt idx="820">
                  <c:v>2.363852E6</c:v>
                </c:pt>
                <c:pt idx="821">
                  <c:v>2.399616E6</c:v>
                </c:pt>
                <c:pt idx="822">
                  <c:v>2.413559E6</c:v>
                </c:pt>
                <c:pt idx="823">
                  <c:v>2.418875E6</c:v>
                </c:pt>
                <c:pt idx="824">
                  <c:v>2.393357E6</c:v>
                </c:pt>
                <c:pt idx="825">
                  <c:v>2.42829E6</c:v>
                </c:pt>
                <c:pt idx="826">
                  <c:v>2.456282E6</c:v>
                </c:pt>
                <c:pt idx="827">
                  <c:v>2.416153E6</c:v>
                </c:pt>
                <c:pt idx="828">
                  <c:v>2.394316E6</c:v>
                </c:pt>
                <c:pt idx="829">
                  <c:v>2.407758E6</c:v>
                </c:pt>
                <c:pt idx="830">
                  <c:v>2.440364E6</c:v>
                </c:pt>
                <c:pt idx="831">
                  <c:v>2.437095E6</c:v>
                </c:pt>
                <c:pt idx="832">
                  <c:v>2.46828E6</c:v>
                </c:pt>
                <c:pt idx="833">
                  <c:v>2.4097E6</c:v>
                </c:pt>
                <c:pt idx="834">
                  <c:v>2.490289E6</c:v>
                </c:pt>
                <c:pt idx="835">
                  <c:v>2.448746E6</c:v>
                </c:pt>
                <c:pt idx="836">
                  <c:v>2.409929E6</c:v>
                </c:pt>
                <c:pt idx="837">
                  <c:v>2.423932E6</c:v>
                </c:pt>
                <c:pt idx="838">
                  <c:v>2.447517E6</c:v>
                </c:pt>
                <c:pt idx="839">
                  <c:v>2.454974E6</c:v>
                </c:pt>
                <c:pt idx="840">
                  <c:v>2.366717E6</c:v>
                </c:pt>
                <c:pt idx="841">
                  <c:v>2.470583E6</c:v>
                </c:pt>
                <c:pt idx="842">
                  <c:v>2.443859E6</c:v>
                </c:pt>
                <c:pt idx="843">
                  <c:v>2.463596E6</c:v>
                </c:pt>
                <c:pt idx="844">
                  <c:v>2.44073E6</c:v>
                </c:pt>
                <c:pt idx="845">
                  <c:v>2.424906E6</c:v>
                </c:pt>
                <c:pt idx="846">
                  <c:v>2.378806E6</c:v>
                </c:pt>
                <c:pt idx="847">
                  <c:v>2.364686E6</c:v>
                </c:pt>
                <c:pt idx="848">
                  <c:v>2.379736E6</c:v>
                </c:pt>
                <c:pt idx="849">
                  <c:v>2.378411E6</c:v>
                </c:pt>
                <c:pt idx="850">
                  <c:v>2.365192E6</c:v>
                </c:pt>
                <c:pt idx="851">
                  <c:v>2.43552E6</c:v>
                </c:pt>
                <c:pt idx="852">
                  <c:v>2.436383E6</c:v>
                </c:pt>
                <c:pt idx="853">
                  <c:v>2.357011E6</c:v>
                </c:pt>
                <c:pt idx="854">
                  <c:v>2.391814E6</c:v>
                </c:pt>
                <c:pt idx="855">
                  <c:v>2.3887E6</c:v>
                </c:pt>
                <c:pt idx="856">
                  <c:v>2.356415E6</c:v>
                </c:pt>
                <c:pt idx="857">
                  <c:v>2.379785E6</c:v>
                </c:pt>
                <c:pt idx="858">
                  <c:v>2.407529E6</c:v>
                </c:pt>
                <c:pt idx="859">
                  <c:v>2.417734E6</c:v>
                </c:pt>
                <c:pt idx="860">
                  <c:v>2.420793E6</c:v>
                </c:pt>
                <c:pt idx="861">
                  <c:v>2.410799E6</c:v>
                </c:pt>
                <c:pt idx="862">
                  <c:v>2.42467E6</c:v>
                </c:pt>
                <c:pt idx="863">
                  <c:v>2.388535E6</c:v>
                </c:pt>
                <c:pt idx="864">
                  <c:v>2.397856E6</c:v>
                </c:pt>
                <c:pt idx="865">
                  <c:v>2.401114E6</c:v>
                </c:pt>
                <c:pt idx="866">
                  <c:v>2.457474E6</c:v>
                </c:pt>
                <c:pt idx="867">
                  <c:v>2.389211E6</c:v>
                </c:pt>
                <c:pt idx="868">
                  <c:v>2.439578E6</c:v>
                </c:pt>
                <c:pt idx="869">
                  <c:v>2.43553E6</c:v>
                </c:pt>
                <c:pt idx="870">
                  <c:v>2.431802E6</c:v>
                </c:pt>
                <c:pt idx="871">
                  <c:v>2.414734E6</c:v>
                </c:pt>
                <c:pt idx="872">
                  <c:v>2.339135E6</c:v>
                </c:pt>
                <c:pt idx="873">
                  <c:v>2.392837E6</c:v>
                </c:pt>
                <c:pt idx="874">
                  <c:v>2.382296E6</c:v>
                </c:pt>
                <c:pt idx="875">
                  <c:v>2.341998E6</c:v>
                </c:pt>
                <c:pt idx="876">
                  <c:v>2.373917E6</c:v>
                </c:pt>
                <c:pt idx="877">
                  <c:v>2.289756E6</c:v>
                </c:pt>
                <c:pt idx="878">
                  <c:v>2.417712E6</c:v>
                </c:pt>
                <c:pt idx="879">
                  <c:v>2.279545E6</c:v>
                </c:pt>
                <c:pt idx="880">
                  <c:v>2.363584E6</c:v>
                </c:pt>
                <c:pt idx="881">
                  <c:v>2.277429E6</c:v>
                </c:pt>
                <c:pt idx="882">
                  <c:v>2.223023E6</c:v>
                </c:pt>
                <c:pt idx="883">
                  <c:v>2.275506E6</c:v>
                </c:pt>
                <c:pt idx="884">
                  <c:v>2.228875E6</c:v>
                </c:pt>
                <c:pt idx="885">
                  <c:v>2.122145E6</c:v>
                </c:pt>
                <c:pt idx="886">
                  <c:v>2.098533E6</c:v>
                </c:pt>
                <c:pt idx="887">
                  <c:v>2.123875E6</c:v>
                </c:pt>
                <c:pt idx="888">
                  <c:v>2.117437E6</c:v>
                </c:pt>
                <c:pt idx="889">
                  <c:v>2.073454E6</c:v>
                </c:pt>
                <c:pt idx="890">
                  <c:v>2.086008E6</c:v>
                </c:pt>
                <c:pt idx="891">
                  <c:v>2.167802E6</c:v>
                </c:pt>
                <c:pt idx="892">
                  <c:v>2.001086E6</c:v>
                </c:pt>
                <c:pt idx="893">
                  <c:v>2.322787E6</c:v>
                </c:pt>
                <c:pt idx="894">
                  <c:v>2.036072E6</c:v>
                </c:pt>
                <c:pt idx="895">
                  <c:v>1.994347E6</c:v>
                </c:pt>
                <c:pt idx="896">
                  <c:v>1.971564E6</c:v>
                </c:pt>
                <c:pt idx="897">
                  <c:v>1.945217E6</c:v>
                </c:pt>
                <c:pt idx="898">
                  <c:v>1.937231E6</c:v>
                </c:pt>
                <c:pt idx="899">
                  <c:v>1.904914E6</c:v>
                </c:pt>
                <c:pt idx="900">
                  <c:v>1.904246E6</c:v>
                </c:pt>
                <c:pt idx="901">
                  <c:v>1.877793E6</c:v>
                </c:pt>
                <c:pt idx="902">
                  <c:v>1.902138E6</c:v>
                </c:pt>
                <c:pt idx="903">
                  <c:v>1.909586E6</c:v>
                </c:pt>
                <c:pt idx="904">
                  <c:v>1.919316E6</c:v>
                </c:pt>
                <c:pt idx="905">
                  <c:v>1.910603E6</c:v>
                </c:pt>
                <c:pt idx="906">
                  <c:v>1.911496E6</c:v>
                </c:pt>
                <c:pt idx="907">
                  <c:v>1.942268E6</c:v>
                </c:pt>
                <c:pt idx="908">
                  <c:v>2.010899E6</c:v>
                </c:pt>
                <c:pt idx="909">
                  <c:v>1.978642E6</c:v>
                </c:pt>
                <c:pt idx="910">
                  <c:v>2.114423E6</c:v>
                </c:pt>
                <c:pt idx="911">
                  <c:v>2.147148E6</c:v>
                </c:pt>
                <c:pt idx="912">
                  <c:v>2.144373E6</c:v>
                </c:pt>
                <c:pt idx="913">
                  <c:v>2.192403E6</c:v>
                </c:pt>
                <c:pt idx="914">
                  <c:v>2.214384E6</c:v>
                </c:pt>
                <c:pt idx="915">
                  <c:v>2.124685E6</c:v>
                </c:pt>
                <c:pt idx="916">
                  <c:v>2.111673E6</c:v>
                </c:pt>
                <c:pt idx="917">
                  <c:v>2.101243E6</c:v>
                </c:pt>
                <c:pt idx="918">
                  <c:v>2.066092E6</c:v>
                </c:pt>
                <c:pt idx="919">
                  <c:v>2.033697E6</c:v>
                </c:pt>
                <c:pt idx="920">
                  <c:v>1.962989E6</c:v>
                </c:pt>
                <c:pt idx="921">
                  <c:v>2.014604E6</c:v>
                </c:pt>
                <c:pt idx="922">
                  <c:v>2.035517E6</c:v>
                </c:pt>
                <c:pt idx="923">
                  <c:v>2.072164E6</c:v>
                </c:pt>
                <c:pt idx="924">
                  <c:v>2.012134E6</c:v>
                </c:pt>
                <c:pt idx="925">
                  <c:v>2.062455E6</c:v>
                </c:pt>
                <c:pt idx="926">
                  <c:v>2.079658E6</c:v>
                </c:pt>
                <c:pt idx="927">
                  <c:v>2.141701E6</c:v>
                </c:pt>
                <c:pt idx="928">
                  <c:v>2.146183E6</c:v>
                </c:pt>
                <c:pt idx="929">
                  <c:v>2.141655E6</c:v>
                </c:pt>
                <c:pt idx="930">
                  <c:v>2.243816E6</c:v>
                </c:pt>
                <c:pt idx="931">
                  <c:v>2.210587E6</c:v>
                </c:pt>
                <c:pt idx="932">
                  <c:v>2.268521E6</c:v>
                </c:pt>
                <c:pt idx="933">
                  <c:v>2.283965E6</c:v>
                </c:pt>
                <c:pt idx="934">
                  <c:v>2.245791E6</c:v>
                </c:pt>
                <c:pt idx="935">
                  <c:v>2.325546E6</c:v>
                </c:pt>
                <c:pt idx="936">
                  <c:v>2.411946E6</c:v>
                </c:pt>
                <c:pt idx="937">
                  <c:v>2.384097E6</c:v>
                </c:pt>
                <c:pt idx="938">
                  <c:v>2.342333E6</c:v>
                </c:pt>
                <c:pt idx="939">
                  <c:v>2.399722E6</c:v>
                </c:pt>
                <c:pt idx="940">
                  <c:v>2.400351E6</c:v>
                </c:pt>
                <c:pt idx="941">
                  <c:v>2.410594E6</c:v>
                </c:pt>
                <c:pt idx="942">
                  <c:v>2.395484E6</c:v>
                </c:pt>
                <c:pt idx="943">
                  <c:v>2.424532E6</c:v>
                </c:pt>
                <c:pt idx="944">
                  <c:v>2.446056E6</c:v>
                </c:pt>
                <c:pt idx="945">
                  <c:v>2.481674E6</c:v>
                </c:pt>
                <c:pt idx="946">
                  <c:v>2.514451E6</c:v>
                </c:pt>
                <c:pt idx="947">
                  <c:v>2.573944E6</c:v>
                </c:pt>
                <c:pt idx="948">
                  <c:v>2.545151E6</c:v>
                </c:pt>
                <c:pt idx="949">
                  <c:v>2.513199E6</c:v>
                </c:pt>
                <c:pt idx="950">
                  <c:v>2.437705E6</c:v>
                </c:pt>
                <c:pt idx="951">
                  <c:v>2.419399E6</c:v>
                </c:pt>
                <c:pt idx="952">
                  <c:v>2.236095E6</c:v>
                </c:pt>
                <c:pt idx="953">
                  <c:v>2.271129E6</c:v>
                </c:pt>
                <c:pt idx="954">
                  <c:v>2.038228E6</c:v>
                </c:pt>
                <c:pt idx="955">
                  <c:v>1.799762E6</c:v>
                </c:pt>
                <c:pt idx="956">
                  <c:v>1.967229E6</c:v>
                </c:pt>
                <c:pt idx="957">
                  <c:v>1.917618E6</c:v>
                </c:pt>
                <c:pt idx="958">
                  <c:v>1.987311E6</c:v>
                </c:pt>
                <c:pt idx="959">
                  <c:v>1.975731E6</c:v>
                </c:pt>
                <c:pt idx="960">
                  <c:v>2.096079E6</c:v>
                </c:pt>
                <c:pt idx="961">
                  <c:v>2.158636E6</c:v>
                </c:pt>
                <c:pt idx="962">
                  <c:v>2.135808E6</c:v>
                </c:pt>
                <c:pt idx="963">
                  <c:v>2.033939E6</c:v>
                </c:pt>
                <c:pt idx="964">
                  <c:v>2.089115E6</c:v>
                </c:pt>
                <c:pt idx="965">
                  <c:v>2.114283E6</c:v>
                </c:pt>
                <c:pt idx="966">
                  <c:v>2.19439E6</c:v>
                </c:pt>
                <c:pt idx="967">
                  <c:v>2.166721E6</c:v>
                </c:pt>
                <c:pt idx="968">
                  <c:v>2.203889E6</c:v>
                </c:pt>
                <c:pt idx="969">
                  <c:v>2.281378E6</c:v>
                </c:pt>
                <c:pt idx="970">
                  <c:v>2.205302E6</c:v>
                </c:pt>
                <c:pt idx="971">
                  <c:v>2.286207E6</c:v>
                </c:pt>
                <c:pt idx="972">
                  <c:v>2.218912E6</c:v>
                </c:pt>
                <c:pt idx="973">
                  <c:v>2.268728E6</c:v>
                </c:pt>
                <c:pt idx="974">
                  <c:v>2.289811E6</c:v>
                </c:pt>
                <c:pt idx="975">
                  <c:v>2.306366E6</c:v>
                </c:pt>
                <c:pt idx="976">
                  <c:v>2.319239E6</c:v>
                </c:pt>
                <c:pt idx="977">
                  <c:v>2.375866E6</c:v>
                </c:pt>
                <c:pt idx="978">
                  <c:v>2.370866E6</c:v>
                </c:pt>
                <c:pt idx="979">
                  <c:v>2.431915E6</c:v>
                </c:pt>
                <c:pt idx="980">
                  <c:v>2.426589E6</c:v>
                </c:pt>
                <c:pt idx="981">
                  <c:v>2.439393E6</c:v>
                </c:pt>
                <c:pt idx="982">
                  <c:v>2.541745E6</c:v>
                </c:pt>
                <c:pt idx="983">
                  <c:v>2.543328E6</c:v>
                </c:pt>
                <c:pt idx="984">
                  <c:v>2.595634E6</c:v>
                </c:pt>
                <c:pt idx="985">
                  <c:v>2.523409E6</c:v>
                </c:pt>
                <c:pt idx="986">
                  <c:v>2.56736E6</c:v>
                </c:pt>
                <c:pt idx="987">
                  <c:v>2.655343E6</c:v>
                </c:pt>
                <c:pt idx="988">
                  <c:v>2.693121E6</c:v>
                </c:pt>
                <c:pt idx="989">
                  <c:v>2.590551E6</c:v>
                </c:pt>
                <c:pt idx="990">
                  <c:v>2.577552E6</c:v>
                </c:pt>
                <c:pt idx="991">
                  <c:v>2.645232E6</c:v>
                </c:pt>
                <c:pt idx="992">
                  <c:v>2.687291E6</c:v>
                </c:pt>
                <c:pt idx="993">
                  <c:v>2.572942E6</c:v>
                </c:pt>
                <c:pt idx="994">
                  <c:v>2.56118E6</c:v>
                </c:pt>
                <c:pt idx="995">
                  <c:v>2.637936E6</c:v>
                </c:pt>
                <c:pt idx="996">
                  <c:v>2.635638E6</c:v>
                </c:pt>
                <c:pt idx="997">
                  <c:v>2.675153E6</c:v>
                </c:pt>
                <c:pt idx="998">
                  <c:v>2.709919E6</c:v>
                </c:pt>
                <c:pt idx="999">
                  <c:v>2.776857E6</c:v>
                </c:pt>
                <c:pt idx="1000">
                  <c:v>2.788073E6</c:v>
                </c:pt>
                <c:pt idx="1001">
                  <c:v>2.850961E6</c:v>
                </c:pt>
                <c:pt idx="1002">
                  <c:v>2.651945E6</c:v>
                </c:pt>
                <c:pt idx="1003">
                  <c:v>2.735701E6</c:v>
                </c:pt>
                <c:pt idx="1004">
                  <c:v>2.850888E6</c:v>
                </c:pt>
                <c:pt idx="1005">
                  <c:v>2.830118E6</c:v>
                </c:pt>
                <c:pt idx="1006">
                  <c:v>3.093119E6</c:v>
                </c:pt>
                <c:pt idx="1007">
                  <c:v>3.312787E6</c:v>
                </c:pt>
                <c:pt idx="1008">
                  <c:v>3.454492E6</c:v>
                </c:pt>
                <c:pt idx="1009">
                  <c:v>3.449269E6</c:v>
                </c:pt>
                <c:pt idx="1010">
                  <c:v>3.438948E6</c:v>
                </c:pt>
                <c:pt idx="1011">
                  <c:v>3.449803E6</c:v>
                </c:pt>
                <c:pt idx="1012">
                  <c:v>3.560025E6</c:v>
                </c:pt>
                <c:pt idx="1013">
                  <c:v>3.669177E6</c:v>
                </c:pt>
                <c:pt idx="1014">
                  <c:v>3.748195E6</c:v>
                </c:pt>
                <c:pt idx="1015">
                  <c:v>3.570283E6</c:v>
                </c:pt>
                <c:pt idx="1016">
                  <c:v>3.677863E6</c:v>
                </c:pt>
                <c:pt idx="1017">
                  <c:v>3.694493E6</c:v>
                </c:pt>
                <c:pt idx="1018">
                  <c:v>3.767269E6</c:v>
                </c:pt>
                <c:pt idx="1019">
                  <c:v>3.76292E6</c:v>
                </c:pt>
                <c:pt idx="1020">
                  <c:v>3.787048E6</c:v>
                </c:pt>
                <c:pt idx="1021">
                  <c:v>3.895108E6</c:v>
                </c:pt>
                <c:pt idx="1022">
                  <c:v>3.768556E6</c:v>
                </c:pt>
                <c:pt idx="1023">
                  <c:v>3.836536E6</c:v>
                </c:pt>
                <c:pt idx="1024">
                  <c:v>3.745739E6</c:v>
                </c:pt>
                <c:pt idx="1025">
                  <c:v>3.902098E6</c:v>
                </c:pt>
                <c:pt idx="1026">
                  <c:v>3.987312E6</c:v>
                </c:pt>
                <c:pt idx="1027">
                  <c:v>4.02003E6</c:v>
                </c:pt>
                <c:pt idx="1028">
                  <c:v>3.914813E6</c:v>
                </c:pt>
                <c:pt idx="1029">
                  <c:v>4.05907E6</c:v>
                </c:pt>
                <c:pt idx="1030">
                  <c:v>4.06427E6</c:v>
                </c:pt>
                <c:pt idx="1031">
                  <c:v>4.072321E6</c:v>
                </c:pt>
                <c:pt idx="1032">
                  <c:v>4.126973E6</c:v>
                </c:pt>
                <c:pt idx="1033">
                  <c:v>3.907169E6</c:v>
                </c:pt>
                <c:pt idx="1034">
                  <c:v>3.948304E6</c:v>
                </c:pt>
                <c:pt idx="1035">
                  <c:v>3.889365E6</c:v>
                </c:pt>
                <c:pt idx="1036">
                  <c:v>3.969517E6</c:v>
                </c:pt>
                <c:pt idx="1037">
                  <c:v>3.894632E6</c:v>
                </c:pt>
                <c:pt idx="1038">
                  <c:v>3.978521E6</c:v>
                </c:pt>
                <c:pt idx="1039">
                  <c:v>3.996276E6</c:v>
                </c:pt>
                <c:pt idx="1040">
                  <c:v>3.985287E6</c:v>
                </c:pt>
                <c:pt idx="1041">
                  <c:v>4.005999E6</c:v>
                </c:pt>
                <c:pt idx="1042">
                  <c:v>4.031551E6</c:v>
                </c:pt>
                <c:pt idx="1043">
                  <c:v>4.106927E6</c:v>
                </c:pt>
                <c:pt idx="1044">
                  <c:v>4.195892E6</c:v>
                </c:pt>
                <c:pt idx="1045">
                  <c:v>4.108453E6</c:v>
                </c:pt>
                <c:pt idx="1046">
                  <c:v>4.073385E6</c:v>
                </c:pt>
                <c:pt idx="1047">
                  <c:v>4.111949E6</c:v>
                </c:pt>
                <c:pt idx="1048">
                  <c:v>3.943123E6</c:v>
                </c:pt>
                <c:pt idx="1049">
                  <c:v>3.961204E6</c:v>
                </c:pt>
                <c:pt idx="1050">
                  <c:v>4.089552E6</c:v>
                </c:pt>
                <c:pt idx="1051">
                  <c:v>4.282546E6</c:v>
                </c:pt>
                <c:pt idx="1052">
                  <c:v>4.38756E6</c:v>
                </c:pt>
                <c:pt idx="1053">
                  <c:v>4.500919E6</c:v>
                </c:pt>
                <c:pt idx="1054">
                  <c:v>4.541755E6</c:v>
                </c:pt>
                <c:pt idx="1055">
                  <c:v>4.632647E6</c:v>
                </c:pt>
                <c:pt idx="1056">
                  <c:v>4.580341E6</c:v>
                </c:pt>
                <c:pt idx="1057">
                  <c:v>4.644795E6</c:v>
                </c:pt>
                <c:pt idx="1058">
                  <c:v>4.587949E6</c:v>
                </c:pt>
                <c:pt idx="1059">
                  <c:v>4.554816E6</c:v>
                </c:pt>
                <c:pt idx="1060">
                  <c:v>4.588213E6</c:v>
                </c:pt>
                <c:pt idx="1061">
                  <c:v>4.361278E6</c:v>
                </c:pt>
                <c:pt idx="1062">
                  <c:v>4.285129E6</c:v>
                </c:pt>
                <c:pt idx="1063">
                  <c:v>4.192954E6</c:v>
                </c:pt>
                <c:pt idx="1064">
                  <c:v>4.28683E6</c:v>
                </c:pt>
                <c:pt idx="1065">
                  <c:v>4.501203E6</c:v>
                </c:pt>
                <c:pt idx="1066">
                  <c:v>4.719309E6</c:v>
                </c:pt>
                <c:pt idx="1067">
                  <c:v>4.72132E6</c:v>
                </c:pt>
                <c:pt idx="1068">
                  <c:v>4.757608E6</c:v>
                </c:pt>
                <c:pt idx="1069">
                  <c:v>4.822322E6</c:v>
                </c:pt>
                <c:pt idx="1070">
                  <c:v>4.821304E6</c:v>
                </c:pt>
                <c:pt idx="1071">
                  <c:v>4.826596E6</c:v>
                </c:pt>
                <c:pt idx="1072">
                  <c:v>4.914241E6</c:v>
                </c:pt>
                <c:pt idx="1073">
                  <c:v>5.049181E6</c:v>
                </c:pt>
                <c:pt idx="1074">
                  <c:v>4.995666E6</c:v>
                </c:pt>
                <c:pt idx="1075">
                  <c:v>5.029492E6</c:v>
                </c:pt>
                <c:pt idx="1076">
                  <c:v>4.899723E6</c:v>
                </c:pt>
                <c:pt idx="1077">
                  <c:v>5.051797E6</c:v>
                </c:pt>
                <c:pt idx="1078">
                  <c:v>4.924402E6</c:v>
                </c:pt>
                <c:pt idx="1079">
                  <c:v>4.944603E6</c:v>
                </c:pt>
                <c:pt idx="1080">
                  <c:v>5.099616E6</c:v>
                </c:pt>
                <c:pt idx="1081">
                  <c:v>5.114722E6</c:v>
                </c:pt>
                <c:pt idx="1082">
                  <c:v>5.254282E6</c:v>
                </c:pt>
                <c:pt idx="1083">
                  <c:v>5.291497E6</c:v>
                </c:pt>
                <c:pt idx="1084">
                  <c:v>5.346437E6</c:v>
                </c:pt>
                <c:pt idx="1085">
                  <c:v>5.228147E6</c:v>
                </c:pt>
                <c:pt idx="1086">
                  <c:v>5.388277E6</c:v>
                </c:pt>
                <c:pt idx="1087">
                  <c:v>5.136134E6</c:v>
                </c:pt>
                <c:pt idx="1088">
                  <c:v>5.23573E6</c:v>
                </c:pt>
                <c:pt idx="1089">
                  <c:v>5.223616E6</c:v>
                </c:pt>
                <c:pt idx="1090">
                  <c:v>5.329807E6</c:v>
                </c:pt>
                <c:pt idx="1091">
                  <c:v>5.534326E6</c:v>
                </c:pt>
                <c:pt idx="1092">
                  <c:v>5.575016E6</c:v>
                </c:pt>
                <c:pt idx="1093">
                  <c:v>5.652989E6</c:v>
                </c:pt>
                <c:pt idx="1094">
                  <c:v>5.671235E6</c:v>
                </c:pt>
                <c:pt idx="1095">
                  <c:v>5.745948E6</c:v>
                </c:pt>
                <c:pt idx="1096">
                  <c:v>5.781642E6</c:v>
                </c:pt>
                <c:pt idx="1097">
                  <c:v>5.788991E6</c:v>
                </c:pt>
                <c:pt idx="1098">
                  <c:v>5.906115E6</c:v>
                </c:pt>
                <c:pt idx="1099">
                  <c:v>6.039613E6</c:v>
                </c:pt>
                <c:pt idx="1100">
                  <c:v>5.436894E6</c:v>
                </c:pt>
                <c:pt idx="1101">
                  <c:v>5.429284E6</c:v>
                </c:pt>
                <c:pt idx="1102">
                  <c:v>5.587208E6</c:v>
                </c:pt>
                <c:pt idx="1103">
                  <c:v>5.745146E6</c:v>
                </c:pt>
                <c:pt idx="1104">
                  <c:v>5.858865E6</c:v>
                </c:pt>
                <c:pt idx="1105">
                  <c:v>5.802436E6</c:v>
                </c:pt>
                <c:pt idx="1106">
                  <c:v>5.863331E6</c:v>
                </c:pt>
                <c:pt idx="1107">
                  <c:v>5.868769E6</c:v>
                </c:pt>
                <c:pt idx="1108">
                  <c:v>5.783814E6</c:v>
                </c:pt>
                <c:pt idx="1109">
                  <c:v>5.832048E6</c:v>
                </c:pt>
                <c:pt idx="1110">
                  <c:v>5.838708E6</c:v>
                </c:pt>
                <c:pt idx="1111">
                  <c:v>5.813244E6</c:v>
                </c:pt>
                <c:pt idx="1112">
                  <c:v>5.786173E6</c:v>
                </c:pt>
                <c:pt idx="1113">
                  <c:v>5.143768E6</c:v>
                </c:pt>
                <c:pt idx="1114">
                  <c:v>5.059147E6</c:v>
                </c:pt>
                <c:pt idx="1115">
                  <c:v>5.077088E6</c:v>
                </c:pt>
                <c:pt idx="1116">
                  <c:v>5.161317E6</c:v>
                </c:pt>
                <c:pt idx="1117">
                  <c:v>5.333048E6</c:v>
                </c:pt>
                <c:pt idx="1118">
                  <c:v>5.441618E6</c:v>
                </c:pt>
                <c:pt idx="1119">
                  <c:v>5.506314E6</c:v>
                </c:pt>
                <c:pt idx="1120">
                  <c:v>5.531998E6</c:v>
                </c:pt>
                <c:pt idx="1121">
                  <c:v>5.611072E6</c:v>
                </c:pt>
                <c:pt idx="1122">
                  <c:v>5.694009E6</c:v>
                </c:pt>
                <c:pt idx="1123">
                  <c:v>5.747228E6</c:v>
                </c:pt>
                <c:pt idx="1124">
                  <c:v>5.713315E6</c:v>
                </c:pt>
                <c:pt idx="1125">
                  <c:v>5.833391E6</c:v>
                </c:pt>
                <c:pt idx="1126">
                  <c:v>4.893667E6</c:v>
                </c:pt>
                <c:pt idx="1127">
                  <c:v>5.307954E6</c:v>
                </c:pt>
                <c:pt idx="1128">
                  <c:v>5.589134E6</c:v>
                </c:pt>
                <c:pt idx="1129">
                  <c:v>5.814251E6</c:v>
                </c:pt>
                <c:pt idx="1130">
                  <c:v>5.871746E6</c:v>
                </c:pt>
                <c:pt idx="1131">
                  <c:v>5.935131E6</c:v>
                </c:pt>
                <c:pt idx="1132">
                  <c:v>6.01617E6</c:v>
                </c:pt>
                <c:pt idx="1133">
                  <c:v>6.004796E6</c:v>
                </c:pt>
                <c:pt idx="1134">
                  <c:v>6.116084E6</c:v>
                </c:pt>
                <c:pt idx="1135">
                  <c:v>6.228518E6</c:v>
                </c:pt>
                <c:pt idx="1136">
                  <c:v>6.331502E6</c:v>
                </c:pt>
                <c:pt idx="1137">
                  <c:v>6.440622E6</c:v>
                </c:pt>
                <c:pt idx="1138">
                  <c:v>6.471333E6</c:v>
                </c:pt>
                <c:pt idx="1139">
                  <c:v>6.205735E6</c:v>
                </c:pt>
                <c:pt idx="1140">
                  <c:v>6.22464E6</c:v>
                </c:pt>
                <c:pt idx="1141">
                  <c:v>6.356952E6</c:v>
                </c:pt>
                <c:pt idx="1142">
                  <c:v>6.478948E6</c:v>
                </c:pt>
                <c:pt idx="1143">
                  <c:v>6.61692E6</c:v>
                </c:pt>
                <c:pt idx="1144">
                  <c:v>6.693447E6</c:v>
                </c:pt>
                <c:pt idx="1145">
                  <c:v>6.732003E6</c:v>
                </c:pt>
                <c:pt idx="1146">
                  <c:v>6.693359E6</c:v>
                </c:pt>
                <c:pt idx="1147">
                  <c:v>6.824565E6</c:v>
                </c:pt>
                <c:pt idx="1148">
                  <c:v>6.850652E6</c:v>
                </c:pt>
                <c:pt idx="1149">
                  <c:v>6.79465E6</c:v>
                </c:pt>
                <c:pt idx="1150">
                  <c:v>6.775236E6</c:v>
                </c:pt>
                <c:pt idx="1151">
                  <c:v>6.730989E6</c:v>
                </c:pt>
                <c:pt idx="1152">
                  <c:v>6.674157E6</c:v>
                </c:pt>
                <c:pt idx="1153">
                  <c:v>6.50749E6</c:v>
                </c:pt>
                <c:pt idx="1154">
                  <c:v>6.571721E6</c:v>
                </c:pt>
                <c:pt idx="1155">
                  <c:v>6.627004E6</c:v>
                </c:pt>
                <c:pt idx="1156">
                  <c:v>6.739615E6</c:v>
                </c:pt>
                <c:pt idx="1157">
                  <c:v>6.75489E6</c:v>
                </c:pt>
                <c:pt idx="1158">
                  <c:v>6.772597E6</c:v>
                </c:pt>
                <c:pt idx="1159">
                  <c:v>6.757714E6</c:v>
                </c:pt>
                <c:pt idx="1160">
                  <c:v>6.770854E6</c:v>
                </c:pt>
                <c:pt idx="1161">
                  <c:v>6.76774E6</c:v>
                </c:pt>
                <c:pt idx="1162">
                  <c:v>6.705293E6</c:v>
                </c:pt>
                <c:pt idx="1163">
                  <c:v>6.660138E6</c:v>
                </c:pt>
                <c:pt idx="1164">
                  <c:v>6.749105E6</c:v>
                </c:pt>
                <c:pt idx="1165">
                  <c:v>6.829578E6</c:v>
                </c:pt>
                <c:pt idx="1166">
                  <c:v>6.578279E6</c:v>
                </c:pt>
                <c:pt idx="1167">
                  <c:v>6.63908E6</c:v>
                </c:pt>
                <c:pt idx="1168">
                  <c:v>6.683964E6</c:v>
                </c:pt>
                <c:pt idx="1169">
                  <c:v>6.900752E6</c:v>
                </c:pt>
                <c:pt idx="1170">
                  <c:v>6.87664E6</c:v>
                </c:pt>
                <c:pt idx="1171">
                  <c:v>6.933816E6</c:v>
                </c:pt>
                <c:pt idx="1172">
                  <c:v>6.882362E6</c:v>
                </c:pt>
                <c:pt idx="1173">
                  <c:v>6.942727E6</c:v>
                </c:pt>
                <c:pt idx="1174">
                  <c:v>6.918227E6</c:v>
                </c:pt>
                <c:pt idx="1175">
                  <c:v>6.943597E6</c:v>
                </c:pt>
                <c:pt idx="1176">
                  <c:v>6.85371E6</c:v>
                </c:pt>
                <c:pt idx="1177">
                  <c:v>6.928977E6</c:v>
                </c:pt>
                <c:pt idx="1178">
                  <c:v>6.807978E6</c:v>
                </c:pt>
                <c:pt idx="1179">
                  <c:v>6.854411E6</c:v>
                </c:pt>
                <c:pt idx="1180">
                  <c:v>6.900288E6</c:v>
                </c:pt>
                <c:pt idx="1181">
                  <c:v>6.826707E6</c:v>
                </c:pt>
                <c:pt idx="1182">
                  <c:v>6.927951E6</c:v>
                </c:pt>
                <c:pt idx="1183">
                  <c:v>6.8583E6</c:v>
                </c:pt>
                <c:pt idx="1184">
                  <c:v>6.775505E6</c:v>
                </c:pt>
                <c:pt idx="1185">
                  <c:v>6.635764E6</c:v>
                </c:pt>
                <c:pt idx="1186">
                  <c:v>6.681124E6</c:v>
                </c:pt>
                <c:pt idx="1187">
                  <c:v>6.743874E6</c:v>
                </c:pt>
                <c:pt idx="1188">
                  <c:v>6.729546E6</c:v>
                </c:pt>
                <c:pt idx="1189">
                  <c:v>6.731214E6</c:v>
                </c:pt>
                <c:pt idx="1190">
                  <c:v>6.709993E6</c:v>
                </c:pt>
                <c:pt idx="1191">
                  <c:v>6.864732E6</c:v>
                </c:pt>
                <c:pt idx="1192">
                  <c:v>6.977186E6</c:v>
                </c:pt>
                <c:pt idx="1193">
                  <c:v>7.032833E6</c:v>
                </c:pt>
                <c:pt idx="1194">
                  <c:v>7.003033E6</c:v>
                </c:pt>
                <c:pt idx="1195">
                  <c:v>6.918902E6</c:v>
                </c:pt>
                <c:pt idx="1196">
                  <c:v>6.938802E6</c:v>
                </c:pt>
                <c:pt idx="1197">
                  <c:v>6.95073E6</c:v>
                </c:pt>
                <c:pt idx="1198">
                  <c:v>6.888943E6</c:v>
                </c:pt>
                <c:pt idx="1199">
                  <c:v>6.879403E6</c:v>
                </c:pt>
                <c:pt idx="1200">
                  <c:v>6.9224E6</c:v>
                </c:pt>
                <c:pt idx="1201">
                  <c:v>6.948927E6</c:v>
                </c:pt>
                <c:pt idx="1202">
                  <c:v>6.906472E6</c:v>
                </c:pt>
                <c:pt idx="1203">
                  <c:v>6.836282E6</c:v>
                </c:pt>
                <c:pt idx="1204">
                  <c:v>6.884407E6</c:v>
                </c:pt>
                <c:pt idx="1205">
                  <c:v>6.854904E6</c:v>
                </c:pt>
                <c:pt idx="1206">
                  <c:v>6.982752E6</c:v>
                </c:pt>
                <c:pt idx="1207">
                  <c:v>7.071249E6</c:v>
                </c:pt>
                <c:pt idx="1208">
                  <c:v>7.19338E6</c:v>
                </c:pt>
                <c:pt idx="1209">
                  <c:v>7.218937E6</c:v>
                </c:pt>
                <c:pt idx="1210">
                  <c:v>7.295871E6</c:v>
                </c:pt>
                <c:pt idx="1211">
                  <c:v>7.249296E6</c:v>
                </c:pt>
                <c:pt idx="1212">
                  <c:v>7.204708E6</c:v>
                </c:pt>
                <c:pt idx="1213">
                  <c:v>7.215592E6</c:v>
                </c:pt>
                <c:pt idx="1214">
                  <c:v>7.240498E6</c:v>
                </c:pt>
                <c:pt idx="1215">
                  <c:v>7.215012E6</c:v>
                </c:pt>
                <c:pt idx="1216">
                  <c:v>7.310761E6</c:v>
                </c:pt>
                <c:pt idx="1217">
                  <c:v>7.328137E6</c:v>
                </c:pt>
                <c:pt idx="1218">
                  <c:v>7.33305E6</c:v>
                </c:pt>
                <c:pt idx="1219">
                  <c:v>7.311529E6</c:v>
                </c:pt>
                <c:pt idx="1220">
                  <c:v>7.29634E6</c:v>
                </c:pt>
                <c:pt idx="1221">
                  <c:v>7.472143E6</c:v>
                </c:pt>
                <c:pt idx="1222">
                  <c:v>7.547076E6</c:v>
                </c:pt>
                <c:pt idx="1223">
                  <c:v>7.661269E6</c:v>
                </c:pt>
                <c:pt idx="1224">
                  <c:v>7.50363E6</c:v>
                </c:pt>
                <c:pt idx="1225">
                  <c:v>7.560482E6</c:v>
                </c:pt>
                <c:pt idx="1226">
                  <c:v>7.622253E6</c:v>
                </c:pt>
                <c:pt idx="1227">
                  <c:v>7.716352E6</c:v>
                </c:pt>
                <c:pt idx="1228">
                  <c:v>7.744949E6</c:v>
                </c:pt>
                <c:pt idx="1229">
                  <c:v>7.847605E6</c:v>
                </c:pt>
                <c:pt idx="1230">
                  <c:v>7.90425E6</c:v>
                </c:pt>
                <c:pt idx="1231">
                  <c:v>7.921888E6</c:v>
                </c:pt>
                <c:pt idx="1232">
                  <c:v>8.040951E6</c:v>
                </c:pt>
                <c:pt idx="1233">
                  <c:v>8.073675E6</c:v>
                </c:pt>
                <c:pt idx="1234">
                  <c:v>8.273069E6</c:v>
                </c:pt>
                <c:pt idx="1235">
                  <c:v>8.201896E6</c:v>
                </c:pt>
                <c:pt idx="1236">
                  <c:v>8.187723E6</c:v>
                </c:pt>
                <c:pt idx="1237">
                  <c:v>8.07434E6</c:v>
                </c:pt>
                <c:pt idx="1238">
                  <c:v>8.045525E6</c:v>
                </c:pt>
                <c:pt idx="1239">
                  <c:v>8.085198E6</c:v>
                </c:pt>
                <c:pt idx="1240">
                  <c:v>8.156037E6</c:v>
                </c:pt>
                <c:pt idx="1241">
                  <c:v>8.178851E6</c:v>
                </c:pt>
                <c:pt idx="1242">
                  <c:v>8.269124E6</c:v>
                </c:pt>
                <c:pt idx="1243">
                  <c:v>8.425336E6</c:v>
                </c:pt>
                <c:pt idx="1244">
                  <c:v>8.013536E6</c:v>
                </c:pt>
                <c:pt idx="1245">
                  <c:v>8.197488E6</c:v>
                </c:pt>
                <c:pt idx="1246">
                  <c:v>8.320636E6</c:v>
                </c:pt>
                <c:pt idx="1247">
                  <c:v>8.400218E6</c:v>
                </c:pt>
                <c:pt idx="1248">
                  <c:v>8.693189E6</c:v>
                </c:pt>
                <c:pt idx="1249">
                  <c:v>8.740083E6</c:v>
                </c:pt>
                <c:pt idx="1250">
                  <c:v>8.685986E6</c:v>
                </c:pt>
                <c:pt idx="1251">
                  <c:v>8.546166E6</c:v>
                </c:pt>
                <c:pt idx="1252">
                  <c:v>8.726623E6</c:v>
                </c:pt>
                <c:pt idx="1253">
                  <c:v>8.818335E6</c:v>
                </c:pt>
                <c:pt idx="1254">
                  <c:v>8.876481E6</c:v>
                </c:pt>
                <c:pt idx="1255">
                  <c:v>8.966268E6</c:v>
                </c:pt>
                <c:pt idx="1256">
                  <c:v>9.033512E6</c:v>
                </c:pt>
                <c:pt idx="1257">
                  <c:v>8.471979E6</c:v>
                </c:pt>
                <c:pt idx="1258">
                  <c:v>8.577167E6</c:v>
                </c:pt>
                <c:pt idx="1259">
                  <c:v>8.819243E6</c:v>
                </c:pt>
                <c:pt idx="1260">
                  <c:v>8.956139E6</c:v>
                </c:pt>
                <c:pt idx="1261">
                  <c:v>9.130381E6</c:v>
                </c:pt>
                <c:pt idx="1262">
                  <c:v>9.166063E6</c:v>
                </c:pt>
                <c:pt idx="1263">
                  <c:v>9.046811E6</c:v>
                </c:pt>
                <c:pt idx="1264">
                  <c:v>9.017844E6</c:v>
                </c:pt>
                <c:pt idx="1265">
                  <c:v>8.707191E6</c:v>
                </c:pt>
                <c:pt idx="1266">
                  <c:v>8.840548E6</c:v>
                </c:pt>
                <c:pt idx="1267">
                  <c:v>8.94165E6</c:v>
                </c:pt>
                <c:pt idx="1268">
                  <c:v>8.984989E6</c:v>
                </c:pt>
                <c:pt idx="1269">
                  <c:v>9.077284E6</c:v>
                </c:pt>
                <c:pt idx="1270">
                  <c:v>8.989181E6</c:v>
                </c:pt>
                <c:pt idx="1271">
                  <c:v>9.12486E6</c:v>
                </c:pt>
                <c:pt idx="1272">
                  <c:v>9.31783E6</c:v>
                </c:pt>
                <c:pt idx="1273">
                  <c:v>9.527804E6</c:v>
                </c:pt>
                <c:pt idx="1274">
                  <c:v>9.742839E6</c:v>
                </c:pt>
                <c:pt idx="1275">
                  <c:v>9.902809E6</c:v>
                </c:pt>
                <c:pt idx="1276">
                  <c:v>9.87214E6</c:v>
                </c:pt>
                <c:pt idx="1277">
                  <c:v>9.966905E6</c:v>
                </c:pt>
                <c:pt idx="1278">
                  <c:v>1.0005034E7</c:v>
                </c:pt>
                <c:pt idx="1279">
                  <c:v>1.0096622E7</c:v>
                </c:pt>
                <c:pt idx="1280">
                  <c:v>1.0029054E7</c:v>
                </c:pt>
                <c:pt idx="1281">
                  <c:v>1.0052643E7</c:v>
                </c:pt>
                <c:pt idx="1282">
                  <c:v>1.0100929E7</c:v>
                </c:pt>
                <c:pt idx="1283">
                  <c:v>1.0099163E7</c:v>
                </c:pt>
                <c:pt idx="1284">
                  <c:v>1.0115744E7</c:v>
                </c:pt>
                <c:pt idx="1285">
                  <c:v>1.0151053E7</c:v>
                </c:pt>
                <c:pt idx="1286">
                  <c:v>1.0349946E7</c:v>
                </c:pt>
                <c:pt idx="1287">
                  <c:v>1.0412047E7</c:v>
                </c:pt>
                <c:pt idx="1288">
                  <c:v>1.0436286E7</c:v>
                </c:pt>
                <c:pt idx="1289">
                  <c:v>1.0412883E7</c:v>
                </c:pt>
                <c:pt idx="1290">
                  <c:v>1.0509003E7</c:v>
                </c:pt>
                <c:pt idx="1291">
                  <c:v>1.0633449E7</c:v>
                </c:pt>
                <c:pt idx="1292">
                  <c:v>1.082897E7</c:v>
                </c:pt>
                <c:pt idx="1293">
                  <c:v>1.0951004E7</c:v>
                </c:pt>
                <c:pt idx="1294">
                  <c:v>1.1140608E7</c:v>
                </c:pt>
                <c:pt idx="1295">
                  <c:v>1.1525708E7</c:v>
                </c:pt>
                <c:pt idx="1296">
                  <c:v>1.1549309E7</c:v>
                </c:pt>
                <c:pt idx="1297">
                  <c:v>1.1621338E7</c:v>
                </c:pt>
                <c:pt idx="1298">
                  <c:v>1.1671664E7</c:v>
                </c:pt>
                <c:pt idx="1299">
                  <c:v>1.1739156E7</c:v>
                </c:pt>
                <c:pt idx="1300">
                  <c:v>1.1906847E7</c:v>
                </c:pt>
                <c:pt idx="1301">
                  <c:v>1.1950446E7</c:v>
                </c:pt>
                <c:pt idx="1302">
                  <c:v>1.1813664E7</c:v>
                </c:pt>
                <c:pt idx="1303">
                  <c:v>1.174866E7</c:v>
                </c:pt>
                <c:pt idx="1304">
                  <c:v>1.1587156E7</c:v>
                </c:pt>
                <c:pt idx="1305">
                  <c:v>1.1619188E7</c:v>
                </c:pt>
                <c:pt idx="1306">
                  <c:v>1.1619749E7</c:v>
                </c:pt>
                <c:pt idx="1307">
                  <c:v>1.1616517E7</c:v>
                </c:pt>
                <c:pt idx="1308">
                  <c:v>1.1287608E7</c:v>
                </c:pt>
                <c:pt idx="1309">
                  <c:v>1.1378164E7</c:v>
                </c:pt>
                <c:pt idx="1310">
                  <c:v>1.1493118E7</c:v>
                </c:pt>
                <c:pt idx="1311">
                  <c:v>1.1720622E7</c:v>
                </c:pt>
                <c:pt idx="1312">
                  <c:v>1.182993E7</c:v>
                </c:pt>
                <c:pt idx="1313">
                  <c:v>1.2019594E7</c:v>
                </c:pt>
                <c:pt idx="1314">
                  <c:v>1.2147656E7</c:v>
                </c:pt>
                <c:pt idx="1315">
                  <c:v>1.2149576E7</c:v>
                </c:pt>
                <c:pt idx="1316">
                  <c:v>1.2096727E7</c:v>
                </c:pt>
                <c:pt idx="1317">
                  <c:v>1.2150709E7</c:v>
                </c:pt>
                <c:pt idx="1318">
                  <c:v>1.2240683E7</c:v>
                </c:pt>
                <c:pt idx="1319">
                  <c:v>1.2317794E7</c:v>
                </c:pt>
                <c:pt idx="1320">
                  <c:v>1.2367086E7</c:v>
                </c:pt>
                <c:pt idx="1321">
                  <c:v>1.243858E7</c:v>
                </c:pt>
                <c:pt idx="1322">
                  <c:v>1.225625E7</c:v>
                </c:pt>
                <c:pt idx="1323">
                  <c:v>1.2294002E7</c:v>
                </c:pt>
                <c:pt idx="1324">
                  <c:v>1.239546E7</c:v>
                </c:pt>
                <c:pt idx="1325">
                  <c:v>1.2574727E7</c:v>
                </c:pt>
                <c:pt idx="1326">
                  <c:v>1.2757391E7</c:v>
                </c:pt>
                <c:pt idx="1327">
                  <c:v>1.2863034E7</c:v>
                </c:pt>
                <c:pt idx="1328">
                  <c:v>1.2869916E7</c:v>
                </c:pt>
                <c:pt idx="1329">
                  <c:v>1.2877017E7</c:v>
                </c:pt>
                <c:pt idx="1330">
                  <c:v>1.3093674E7</c:v>
                </c:pt>
                <c:pt idx="1331">
                  <c:v>1.3222502E7</c:v>
                </c:pt>
                <c:pt idx="1332">
                  <c:v>1.3215148E7</c:v>
                </c:pt>
                <c:pt idx="1333">
                  <c:v>1.3386697E7</c:v>
                </c:pt>
                <c:pt idx="1334">
                  <c:v>1.3510111E7</c:v>
                </c:pt>
                <c:pt idx="1335">
                  <c:v>1.3712233E7</c:v>
                </c:pt>
                <c:pt idx="1336">
                  <c:v>1.3722819E7</c:v>
                </c:pt>
                <c:pt idx="1337">
                  <c:v>1.3736629E7</c:v>
                </c:pt>
                <c:pt idx="1338">
                  <c:v>1.3764343E7</c:v>
                </c:pt>
                <c:pt idx="1339">
                  <c:v>1.3863019E7</c:v>
                </c:pt>
                <c:pt idx="1340">
                  <c:v>1.3564561E7</c:v>
                </c:pt>
                <c:pt idx="1341">
                  <c:v>1.3498134E7</c:v>
                </c:pt>
                <c:pt idx="1342">
                  <c:v>1.3285861E7</c:v>
                </c:pt>
                <c:pt idx="1343">
                  <c:v>1.3339587E7</c:v>
                </c:pt>
                <c:pt idx="1344">
                  <c:v>1.3418718E7</c:v>
                </c:pt>
                <c:pt idx="1345">
                  <c:v>1.3515998E7</c:v>
                </c:pt>
                <c:pt idx="1346">
                  <c:v>1.3523861E7</c:v>
                </c:pt>
                <c:pt idx="1347">
                  <c:v>1.3595824E7</c:v>
                </c:pt>
                <c:pt idx="1348">
                  <c:v>1.3624419E7</c:v>
                </c:pt>
                <c:pt idx="1349">
                  <c:v>1.3703112E7</c:v>
                </c:pt>
                <c:pt idx="1350">
                  <c:v>1.3800205E7</c:v>
                </c:pt>
                <c:pt idx="1351">
                  <c:v>1.3927014E7</c:v>
                </c:pt>
                <c:pt idx="1352">
                  <c:v>1.4015812E7</c:v>
                </c:pt>
                <c:pt idx="1353">
                  <c:v>1.4147775E7</c:v>
                </c:pt>
                <c:pt idx="1354">
                  <c:v>1.4176535E7</c:v>
                </c:pt>
                <c:pt idx="1355">
                  <c:v>1.3979418E7</c:v>
                </c:pt>
                <c:pt idx="1356">
                  <c:v>1.4051798E7</c:v>
                </c:pt>
                <c:pt idx="1357">
                  <c:v>1.4126719E7</c:v>
                </c:pt>
                <c:pt idx="1358">
                  <c:v>1.4291954E7</c:v>
                </c:pt>
                <c:pt idx="1359">
                  <c:v>1.4153573E7</c:v>
                </c:pt>
                <c:pt idx="1360">
                  <c:v>1.4152454E7</c:v>
                </c:pt>
                <c:pt idx="1361">
                  <c:v>1.3804436E7</c:v>
                </c:pt>
                <c:pt idx="1362">
                  <c:v>1.3837243E7</c:v>
                </c:pt>
                <c:pt idx="1363">
                  <c:v>1.4025633E7</c:v>
                </c:pt>
                <c:pt idx="1364">
                  <c:v>1.4284362E7</c:v>
                </c:pt>
                <c:pt idx="1365">
                  <c:v>1.4413569E7</c:v>
                </c:pt>
                <c:pt idx="1366">
                  <c:v>1.440956E7</c:v>
                </c:pt>
                <c:pt idx="1367">
                  <c:v>1.4347011E7</c:v>
                </c:pt>
                <c:pt idx="1368">
                  <c:v>1.3841512E7</c:v>
                </c:pt>
                <c:pt idx="1369">
                  <c:v>1.3870693E7</c:v>
                </c:pt>
                <c:pt idx="1370">
                  <c:v>1.4020569E7</c:v>
                </c:pt>
                <c:pt idx="1371">
                  <c:v>1.4174724E7</c:v>
                </c:pt>
                <c:pt idx="1372">
                  <c:v>1.4136067E7</c:v>
                </c:pt>
                <c:pt idx="1373">
                  <c:v>1.4210842E7</c:v>
                </c:pt>
                <c:pt idx="1374">
                  <c:v>1.3740639E7</c:v>
                </c:pt>
                <c:pt idx="1375">
                  <c:v>1.3632769E7</c:v>
                </c:pt>
                <c:pt idx="1376">
                  <c:v>1.3505824E7</c:v>
                </c:pt>
                <c:pt idx="1377">
                  <c:v>1.3655535E7</c:v>
                </c:pt>
                <c:pt idx="1378">
                  <c:v>1.397913E7</c:v>
                </c:pt>
                <c:pt idx="1379">
                  <c:v>1.3505723E7</c:v>
                </c:pt>
                <c:pt idx="1380">
                  <c:v>1.3523857E7</c:v>
                </c:pt>
                <c:pt idx="1381">
                  <c:v>1.3439698E7</c:v>
                </c:pt>
                <c:pt idx="1382">
                  <c:v>1.3457866E7</c:v>
                </c:pt>
                <c:pt idx="1383">
                  <c:v>1.3731835E7</c:v>
                </c:pt>
                <c:pt idx="1384">
                  <c:v>1.3748879E7</c:v>
                </c:pt>
                <c:pt idx="1385">
                  <c:v>1.3201494E7</c:v>
                </c:pt>
                <c:pt idx="1386">
                  <c:v>1.3312189E7</c:v>
                </c:pt>
                <c:pt idx="1387">
                  <c:v>1.3130642E7</c:v>
                </c:pt>
                <c:pt idx="1388">
                  <c:v>1.298511E7</c:v>
                </c:pt>
                <c:pt idx="1389">
                  <c:v>1.3125376E7</c:v>
                </c:pt>
                <c:pt idx="1390">
                  <c:v>1.2971077E7</c:v>
                </c:pt>
                <c:pt idx="1391">
                  <c:v>1.3223032E7</c:v>
                </c:pt>
                <c:pt idx="1392">
                  <c:v>1.3117089E7</c:v>
                </c:pt>
                <c:pt idx="1393">
                  <c:v>1.309694E7</c:v>
                </c:pt>
                <c:pt idx="1394">
                  <c:v>1.2951427E7</c:v>
                </c:pt>
                <c:pt idx="1395">
                  <c:v>1.2947724E7</c:v>
                </c:pt>
                <c:pt idx="1396">
                  <c:v>1.303747E7</c:v>
                </c:pt>
                <c:pt idx="1397">
                  <c:v>1.2997655E7</c:v>
                </c:pt>
                <c:pt idx="1398">
                  <c:v>1.2884323E7</c:v>
                </c:pt>
                <c:pt idx="1399">
                  <c:v>1.3158335E7</c:v>
                </c:pt>
                <c:pt idx="1400">
                  <c:v>1.3327926E7</c:v>
                </c:pt>
                <c:pt idx="1401">
                  <c:v>1.3273084E7</c:v>
                </c:pt>
                <c:pt idx="1402">
                  <c:v>1.3240448E7</c:v>
                </c:pt>
                <c:pt idx="1403">
                  <c:v>1.3290448E7</c:v>
                </c:pt>
                <c:pt idx="1404">
                  <c:v>1.332139E7</c:v>
                </c:pt>
                <c:pt idx="1405">
                  <c:v>1.2748587E7</c:v>
                </c:pt>
                <c:pt idx="1406">
                  <c:v>1.2631591E7</c:v>
                </c:pt>
                <c:pt idx="1407">
                  <c:v>1.259443E7</c:v>
                </c:pt>
                <c:pt idx="1408">
                  <c:v>1.2706697E7</c:v>
                </c:pt>
                <c:pt idx="1409">
                  <c:v>1.2941831E7</c:v>
                </c:pt>
                <c:pt idx="1410">
                  <c:v>1.312584E7</c:v>
                </c:pt>
                <c:pt idx="1411">
                  <c:v>1.3178056E7</c:v>
                </c:pt>
                <c:pt idx="1412">
                  <c:v>1.3219388E7</c:v>
                </c:pt>
                <c:pt idx="1413">
                  <c:v>1.2497269E7</c:v>
                </c:pt>
                <c:pt idx="1414">
                  <c:v>1.2446867E7</c:v>
                </c:pt>
                <c:pt idx="1415">
                  <c:v>1.2450333E7</c:v>
                </c:pt>
              </c:numCache>
            </c:numRef>
          </c:val>
        </c:ser>
        <c:ser>
          <c:idx val="3"/>
          <c:order val="2"/>
          <c:tx>
            <c:strRef>
              <c:f>'Liability Composition'!$E$3</c:f>
              <c:strCache>
                <c:ptCount val="1"/>
                <c:pt idx="0">
                  <c:v>Owed to banks, except reserve deposits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Composition'!$E$4:$E$1419</c:f>
              <c:numCache>
                <c:formatCode>#,##0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5000.0</c:v>
                </c:pt>
                <c:pt idx="138">
                  <c:v>6847.0</c:v>
                </c:pt>
                <c:pt idx="139">
                  <c:v>4767.0</c:v>
                </c:pt>
                <c:pt idx="140">
                  <c:v>8547.0</c:v>
                </c:pt>
                <c:pt idx="141">
                  <c:v>12269.0</c:v>
                </c:pt>
                <c:pt idx="142">
                  <c:v>10274.0</c:v>
                </c:pt>
                <c:pt idx="143">
                  <c:v>11637.0</c:v>
                </c:pt>
                <c:pt idx="144">
                  <c:v>32933.0</c:v>
                </c:pt>
                <c:pt idx="145">
                  <c:v>28903.0</c:v>
                </c:pt>
                <c:pt idx="146">
                  <c:v>52339.0</c:v>
                </c:pt>
                <c:pt idx="147">
                  <c:v>50621.0</c:v>
                </c:pt>
                <c:pt idx="148">
                  <c:v>50779.0</c:v>
                </c:pt>
                <c:pt idx="149">
                  <c:v>67433.0</c:v>
                </c:pt>
                <c:pt idx="150">
                  <c:v>94029.0</c:v>
                </c:pt>
                <c:pt idx="151">
                  <c:v>51377.0</c:v>
                </c:pt>
                <c:pt idx="152">
                  <c:v>42262.0</c:v>
                </c:pt>
                <c:pt idx="153">
                  <c:v>35335.0</c:v>
                </c:pt>
                <c:pt idx="154">
                  <c:v>24310.0</c:v>
                </c:pt>
                <c:pt idx="155">
                  <c:v>33866.0</c:v>
                </c:pt>
                <c:pt idx="156">
                  <c:v>20925.0</c:v>
                </c:pt>
                <c:pt idx="157">
                  <c:v>22291.0</c:v>
                </c:pt>
                <c:pt idx="158">
                  <c:v>17549.0</c:v>
                </c:pt>
                <c:pt idx="159">
                  <c:v>13662.0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78699.0</c:v>
                </c:pt>
                <c:pt idx="959">
                  <c:v>86808.0</c:v>
                </c:pt>
                <c:pt idx="960">
                  <c:v>92444.0</c:v>
                </c:pt>
                <c:pt idx="961">
                  <c:v>94524.0</c:v>
                </c:pt>
                <c:pt idx="962">
                  <c:v>93819.0</c:v>
                </c:pt>
                <c:pt idx="963">
                  <c:v>97973.0</c:v>
                </c:pt>
                <c:pt idx="964">
                  <c:v>104399.0</c:v>
                </c:pt>
                <c:pt idx="965">
                  <c:v>105109.0</c:v>
                </c:pt>
                <c:pt idx="966">
                  <c:v>99545.0</c:v>
                </c:pt>
                <c:pt idx="967">
                  <c:v>101696.0</c:v>
                </c:pt>
                <c:pt idx="968">
                  <c:v>109613.0</c:v>
                </c:pt>
                <c:pt idx="969">
                  <c:v>101783.0</c:v>
                </c:pt>
                <c:pt idx="970">
                  <c:v>98010.0</c:v>
                </c:pt>
                <c:pt idx="971">
                  <c:v>95147.0</c:v>
                </c:pt>
                <c:pt idx="972">
                  <c:v>96781.0</c:v>
                </c:pt>
                <c:pt idx="973">
                  <c:v>104740.0</c:v>
                </c:pt>
                <c:pt idx="974">
                  <c:v>108601.0</c:v>
                </c:pt>
                <c:pt idx="975">
                  <c:v>102079.0</c:v>
                </c:pt>
                <c:pt idx="976">
                  <c:v>103183.0</c:v>
                </c:pt>
                <c:pt idx="977">
                  <c:v>102390.0</c:v>
                </c:pt>
                <c:pt idx="978">
                  <c:v>100196.0</c:v>
                </c:pt>
                <c:pt idx="979">
                  <c:v>95841.0</c:v>
                </c:pt>
                <c:pt idx="980">
                  <c:v>92746.0</c:v>
                </c:pt>
                <c:pt idx="981">
                  <c:v>92739.0</c:v>
                </c:pt>
                <c:pt idx="982">
                  <c:v>92313.0</c:v>
                </c:pt>
                <c:pt idx="983">
                  <c:v>92879.0</c:v>
                </c:pt>
                <c:pt idx="984">
                  <c:v>88944.0</c:v>
                </c:pt>
                <c:pt idx="985">
                  <c:v>89470.0</c:v>
                </c:pt>
                <c:pt idx="986">
                  <c:v>85809.0</c:v>
                </c:pt>
                <c:pt idx="987">
                  <c:v>85404.0</c:v>
                </c:pt>
                <c:pt idx="988">
                  <c:v>83121.0</c:v>
                </c:pt>
                <c:pt idx="989">
                  <c:v>81688.0</c:v>
                </c:pt>
                <c:pt idx="990">
                  <c:v>80164.0</c:v>
                </c:pt>
                <c:pt idx="991">
                  <c:v>80122.0</c:v>
                </c:pt>
                <c:pt idx="992">
                  <c:v>71227.0</c:v>
                </c:pt>
                <c:pt idx="993">
                  <c:v>69337.0</c:v>
                </c:pt>
                <c:pt idx="994">
                  <c:v>65235.0</c:v>
                </c:pt>
                <c:pt idx="995">
                  <c:v>64195.0</c:v>
                </c:pt>
                <c:pt idx="996">
                  <c:v>61510.0</c:v>
                </c:pt>
                <c:pt idx="997">
                  <c:v>58102.0</c:v>
                </c:pt>
                <c:pt idx="998">
                  <c:v>56086.0</c:v>
                </c:pt>
                <c:pt idx="999">
                  <c:v>55661.0</c:v>
                </c:pt>
                <c:pt idx="1000">
                  <c:v>55355.0</c:v>
                </c:pt>
                <c:pt idx="1001">
                  <c:v>53073.0</c:v>
                </c:pt>
                <c:pt idx="1002">
                  <c:v>53431.0</c:v>
                </c:pt>
                <c:pt idx="1003">
                  <c:v>49149.0</c:v>
                </c:pt>
                <c:pt idx="1004">
                  <c:v>48302.0</c:v>
                </c:pt>
                <c:pt idx="1005">
                  <c:v>41821.0</c:v>
                </c:pt>
                <c:pt idx="1006">
                  <c:v>41242.0</c:v>
                </c:pt>
                <c:pt idx="1007">
                  <c:v>40052.0</c:v>
                </c:pt>
                <c:pt idx="1008">
                  <c:v>36721.0</c:v>
                </c:pt>
                <c:pt idx="1009">
                  <c:v>35142.0</c:v>
                </c:pt>
                <c:pt idx="1010">
                  <c:v>33299.0</c:v>
                </c:pt>
                <c:pt idx="1011">
                  <c:v>30954.0</c:v>
                </c:pt>
                <c:pt idx="1012">
                  <c:v>28426.0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</c:numCache>
            </c:numRef>
          </c:val>
        </c:ser>
        <c:ser>
          <c:idx val="4"/>
          <c:order val="3"/>
          <c:tx>
            <c:strRef>
              <c:f>'Liability Composition'!$F$3</c:f>
              <c:strCache>
                <c:ptCount val="1"/>
                <c:pt idx="0">
                  <c:v>Owed to government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Composition'!$F$4:$F$1419</c:f>
              <c:numCache>
                <c:formatCode>#,##0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15000.0</c:v>
                </c:pt>
                <c:pt idx="43">
                  <c:v>15000.0</c:v>
                </c:pt>
                <c:pt idx="44">
                  <c:v>15000.0</c:v>
                </c:pt>
                <c:pt idx="45">
                  <c:v>15000.0</c:v>
                </c:pt>
                <c:pt idx="46">
                  <c:v>15000.0</c:v>
                </c:pt>
                <c:pt idx="47">
                  <c:v>15000.0</c:v>
                </c:pt>
                <c:pt idx="48">
                  <c:v>15000.0</c:v>
                </c:pt>
                <c:pt idx="49">
                  <c:v>15000.0</c:v>
                </c:pt>
                <c:pt idx="50">
                  <c:v>15000.0</c:v>
                </c:pt>
                <c:pt idx="51">
                  <c:v>15000.0</c:v>
                </c:pt>
                <c:pt idx="52">
                  <c:v>15000.0</c:v>
                </c:pt>
                <c:pt idx="53">
                  <c:v>15000.0</c:v>
                </c:pt>
                <c:pt idx="54">
                  <c:v>15000.0</c:v>
                </c:pt>
                <c:pt idx="55">
                  <c:v>15000.0</c:v>
                </c:pt>
                <c:pt idx="56">
                  <c:v>15000.0</c:v>
                </c:pt>
                <c:pt idx="57">
                  <c:v>15000.0</c:v>
                </c:pt>
                <c:pt idx="58">
                  <c:v>15101.0</c:v>
                </c:pt>
                <c:pt idx="59">
                  <c:v>23841.0</c:v>
                </c:pt>
                <c:pt idx="60">
                  <c:v>26879.0</c:v>
                </c:pt>
                <c:pt idx="61">
                  <c:v>28073.0</c:v>
                </c:pt>
                <c:pt idx="62">
                  <c:v>27760.0</c:v>
                </c:pt>
                <c:pt idx="63">
                  <c:v>29850.0</c:v>
                </c:pt>
                <c:pt idx="64">
                  <c:v>26881.0</c:v>
                </c:pt>
                <c:pt idx="65">
                  <c:v>28946.0</c:v>
                </c:pt>
                <c:pt idx="66">
                  <c:v>32501.0</c:v>
                </c:pt>
                <c:pt idx="67">
                  <c:v>36043.0</c:v>
                </c:pt>
                <c:pt idx="68">
                  <c:v>30639.0</c:v>
                </c:pt>
                <c:pt idx="69">
                  <c:v>32380.0</c:v>
                </c:pt>
                <c:pt idx="70">
                  <c:v>35088.0</c:v>
                </c:pt>
                <c:pt idx="71">
                  <c:v>38469.0</c:v>
                </c:pt>
                <c:pt idx="72">
                  <c:v>37016.0</c:v>
                </c:pt>
                <c:pt idx="73">
                  <c:v>34732.0</c:v>
                </c:pt>
                <c:pt idx="74">
                  <c:v>35291.0</c:v>
                </c:pt>
                <c:pt idx="75">
                  <c:v>40660.0</c:v>
                </c:pt>
                <c:pt idx="76">
                  <c:v>40414.0</c:v>
                </c:pt>
                <c:pt idx="77">
                  <c:v>38153.0</c:v>
                </c:pt>
                <c:pt idx="78">
                  <c:v>40475.0</c:v>
                </c:pt>
                <c:pt idx="79">
                  <c:v>44131.0</c:v>
                </c:pt>
                <c:pt idx="80">
                  <c:v>50000.0</c:v>
                </c:pt>
                <c:pt idx="81">
                  <c:v>51578.0</c:v>
                </c:pt>
                <c:pt idx="82">
                  <c:v>55751.0</c:v>
                </c:pt>
                <c:pt idx="83">
                  <c:v>64499.0</c:v>
                </c:pt>
                <c:pt idx="84">
                  <c:v>101152.0</c:v>
                </c:pt>
                <c:pt idx="85">
                  <c:v>114420.0</c:v>
                </c:pt>
                <c:pt idx="86">
                  <c:v>97476.0</c:v>
                </c:pt>
                <c:pt idx="87">
                  <c:v>54277.0</c:v>
                </c:pt>
                <c:pt idx="88">
                  <c:v>56542.0</c:v>
                </c:pt>
                <c:pt idx="89">
                  <c:v>56607.0</c:v>
                </c:pt>
                <c:pt idx="90">
                  <c:v>53259.0</c:v>
                </c:pt>
                <c:pt idx="91">
                  <c:v>49717.0</c:v>
                </c:pt>
                <c:pt idx="92">
                  <c:v>50099.0</c:v>
                </c:pt>
                <c:pt idx="93">
                  <c:v>50918.0</c:v>
                </c:pt>
                <c:pt idx="94">
                  <c:v>44236.0</c:v>
                </c:pt>
                <c:pt idx="95">
                  <c:v>40199.0</c:v>
                </c:pt>
                <c:pt idx="96">
                  <c:v>39947.0</c:v>
                </c:pt>
                <c:pt idx="97">
                  <c:v>38985.0</c:v>
                </c:pt>
                <c:pt idx="98">
                  <c:v>33971.0</c:v>
                </c:pt>
                <c:pt idx="99">
                  <c:v>26515.0</c:v>
                </c:pt>
                <c:pt idx="100">
                  <c:v>26116.0</c:v>
                </c:pt>
                <c:pt idx="101">
                  <c:v>29982.0</c:v>
                </c:pt>
                <c:pt idx="102">
                  <c:v>28686.0</c:v>
                </c:pt>
                <c:pt idx="103">
                  <c:v>23339.0</c:v>
                </c:pt>
                <c:pt idx="104">
                  <c:v>25171.0</c:v>
                </c:pt>
                <c:pt idx="105">
                  <c:v>26319.0</c:v>
                </c:pt>
                <c:pt idx="106">
                  <c:v>26777.0</c:v>
                </c:pt>
                <c:pt idx="107">
                  <c:v>28668.0</c:v>
                </c:pt>
                <c:pt idx="108">
                  <c:v>28762.0</c:v>
                </c:pt>
                <c:pt idx="109">
                  <c:v>29472.0</c:v>
                </c:pt>
                <c:pt idx="110">
                  <c:v>28837.0</c:v>
                </c:pt>
                <c:pt idx="111">
                  <c:v>25566.0</c:v>
                </c:pt>
                <c:pt idx="112">
                  <c:v>27759.0</c:v>
                </c:pt>
                <c:pt idx="113">
                  <c:v>28410.0</c:v>
                </c:pt>
                <c:pt idx="114">
                  <c:v>25607.0</c:v>
                </c:pt>
                <c:pt idx="115">
                  <c:v>23333.0</c:v>
                </c:pt>
                <c:pt idx="116">
                  <c:v>15525.0</c:v>
                </c:pt>
                <c:pt idx="117">
                  <c:v>10851.0</c:v>
                </c:pt>
                <c:pt idx="118">
                  <c:v>13407.0</c:v>
                </c:pt>
                <c:pt idx="119">
                  <c:v>14162.0</c:v>
                </c:pt>
                <c:pt idx="120">
                  <c:v>12401.0</c:v>
                </c:pt>
                <c:pt idx="121">
                  <c:v>18594.0</c:v>
                </c:pt>
                <c:pt idx="122">
                  <c:v>19702.0</c:v>
                </c:pt>
                <c:pt idx="123">
                  <c:v>20567.0</c:v>
                </c:pt>
                <c:pt idx="124">
                  <c:v>46461.0</c:v>
                </c:pt>
                <c:pt idx="125">
                  <c:v>42247.0</c:v>
                </c:pt>
                <c:pt idx="126">
                  <c:v>41988.0</c:v>
                </c:pt>
                <c:pt idx="127">
                  <c:v>99689.0</c:v>
                </c:pt>
                <c:pt idx="128">
                  <c:v>107868.0</c:v>
                </c:pt>
                <c:pt idx="129">
                  <c:v>242421.0</c:v>
                </c:pt>
                <c:pt idx="130">
                  <c:v>187127.0</c:v>
                </c:pt>
                <c:pt idx="131">
                  <c:v>76114.0</c:v>
                </c:pt>
                <c:pt idx="132">
                  <c:v>96478.0</c:v>
                </c:pt>
                <c:pt idx="133">
                  <c:v>228125.0</c:v>
                </c:pt>
                <c:pt idx="134">
                  <c:v>262581.0</c:v>
                </c:pt>
                <c:pt idx="135">
                  <c:v>495807.0</c:v>
                </c:pt>
                <c:pt idx="136">
                  <c:v>300966.0</c:v>
                </c:pt>
                <c:pt idx="137">
                  <c:v>143626.0</c:v>
                </c:pt>
                <c:pt idx="138">
                  <c:v>300872.0</c:v>
                </c:pt>
                <c:pt idx="139">
                  <c:v>184631.0</c:v>
                </c:pt>
                <c:pt idx="140">
                  <c:v>143032.0</c:v>
                </c:pt>
                <c:pt idx="141">
                  <c:v>56765.0</c:v>
                </c:pt>
                <c:pt idx="142">
                  <c:v>140447.0</c:v>
                </c:pt>
                <c:pt idx="143">
                  <c:v>110110.0</c:v>
                </c:pt>
                <c:pt idx="144">
                  <c:v>59972.0</c:v>
                </c:pt>
                <c:pt idx="145">
                  <c:v>154358.0</c:v>
                </c:pt>
                <c:pt idx="146">
                  <c:v>39926.0</c:v>
                </c:pt>
                <c:pt idx="147">
                  <c:v>21602.0</c:v>
                </c:pt>
                <c:pt idx="148">
                  <c:v>25030.0</c:v>
                </c:pt>
                <c:pt idx="149">
                  <c:v>71289.0</c:v>
                </c:pt>
                <c:pt idx="150">
                  <c:v>86310.0</c:v>
                </c:pt>
                <c:pt idx="151">
                  <c:v>74167.0</c:v>
                </c:pt>
                <c:pt idx="152">
                  <c:v>76365.0</c:v>
                </c:pt>
                <c:pt idx="153">
                  <c:v>132221.0</c:v>
                </c:pt>
                <c:pt idx="154">
                  <c:v>175912.0</c:v>
                </c:pt>
                <c:pt idx="155">
                  <c:v>59198.0</c:v>
                </c:pt>
                <c:pt idx="156">
                  <c:v>218887.0</c:v>
                </c:pt>
                <c:pt idx="157">
                  <c:v>196411.0</c:v>
                </c:pt>
                <c:pt idx="158">
                  <c:v>220962.0</c:v>
                </c:pt>
                <c:pt idx="159">
                  <c:v>168568.0</c:v>
                </c:pt>
                <c:pt idx="160">
                  <c:v>129285.0</c:v>
                </c:pt>
                <c:pt idx="161">
                  <c:v>221761.0</c:v>
                </c:pt>
                <c:pt idx="162">
                  <c:v>108213.0</c:v>
                </c:pt>
                <c:pt idx="163">
                  <c:v>131006.0</c:v>
                </c:pt>
                <c:pt idx="164">
                  <c:v>57856.0</c:v>
                </c:pt>
                <c:pt idx="165">
                  <c:v>239829.0</c:v>
                </c:pt>
                <c:pt idx="166">
                  <c:v>135691.0</c:v>
                </c:pt>
                <c:pt idx="167">
                  <c:v>132790.0</c:v>
                </c:pt>
                <c:pt idx="168">
                  <c:v>59488.0</c:v>
                </c:pt>
                <c:pt idx="169">
                  <c:v>87643.0</c:v>
                </c:pt>
                <c:pt idx="170">
                  <c:v>56165.0</c:v>
                </c:pt>
                <c:pt idx="171">
                  <c:v>150781.0</c:v>
                </c:pt>
                <c:pt idx="172">
                  <c:v>56208.0</c:v>
                </c:pt>
                <c:pt idx="173">
                  <c:v>72023.0</c:v>
                </c:pt>
                <c:pt idx="174">
                  <c:v>91505.0</c:v>
                </c:pt>
                <c:pt idx="175">
                  <c:v>104086.0</c:v>
                </c:pt>
                <c:pt idx="176">
                  <c:v>104818.0</c:v>
                </c:pt>
                <c:pt idx="177">
                  <c:v>100523.0</c:v>
                </c:pt>
                <c:pt idx="178">
                  <c:v>75499.0</c:v>
                </c:pt>
                <c:pt idx="179">
                  <c:v>130668.0</c:v>
                </c:pt>
                <c:pt idx="180">
                  <c:v>73888.0</c:v>
                </c:pt>
                <c:pt idx="181">
                  <c:v>138529.0</c:v>
                </c:pt>
                <c:pt idx="182">
                  <c:v>48753.0</c:v>
                </c:pt>
                <c:pt idx="183">
                  <c:v>122350.0</c:v>
                </c:pt>
                <c:pt idx="184">
                  <c:v>166191.0</c:v>
                </c:pt>
                <c:pt idx="185">
                  <c:v>179876.0</c:v>
                </c:pt>
                <c:pt idx="186">
                  <c:v>155532.0</c:v>
                </c:pt>
                <c:pt idx="187">
                  <c:v>159457.0</c:v>
                </c:pt>
                <c:pt idx="188">
                  <c:v>84535.0</c:v>
                </c:pt>
                <c:pt idx="189">
                  <c:v>128398.0</c:v>
                </c:pt>
                <c:pt idx="190">
                  <c:v>169393.0</c:v>
                </c:pt>
                <c:pt idx="191">
                  <c:v>144828.0</c:v>
                </c:pt>
                <c:pt idx="192">
                  <c:v>233040.0</c:v>
                </c:pt>
                <c:pt idx="193">
                  <c:v>161236.0</c:v>
                </c:pt>
                <c:pt idx="194">
                  <c:v>179978.0</c:v>
                </c:pt>
                <c:pt idx="195">
                  <c:v>95555.0</c:v>
                </c:pt>
                <c:pt idx="196">
                  <c:v>173027.0</c:v>
                </c:pt>
                <c:pt idx="197">
                  <c:v>104729.0</c:v>
                </c:pt>
                <c:pt idx="198">
                  <c:v>197325.0</c:v>
                </c:pt>
                <c:pt idx="199">
                  <c:v>206733.0</c:v>
                </c:pt>
                <c:pt idx="200">
                  <c:v>169141.0</c:v>
                </c:pt>
                <c:pt idx="201">
                  <c:v>191623.0</c:v>
                </c:pt>
                <c:pt idx="202">
                  <c:v>197359.0</c:v>
                </c:pt>
                <c:pt idx="203">
                  <c:v>230889.0</c:v>
                </c:pt>
                <c:pt idx="204">
                  <c:v>179868.0</c:v>
                </c:pt>
                <c:pt idx="205">
                  <c:v>78218.0</c:v>
                </c:pt>
                <c:pt idx="206">
                  <c:v>249397.0</c:v>
                </c:pt>
                <c:pt idx="207">
                  <c:v>160256.0</c:v>
                </c:pt>
                <c:pt idx="208">
                  <c:v>246401.0</c:v>
                </c:pt>
                <c:pt idx="209">
                  <c:v>113174.0</c:v>
                </c:pt>
                <c:pt idx="210">
                  <c:v>207157.0</c:v>
                </c:pt>
                <c:pt idx="211">
                  <c:v>185355.0</c:v>
                </c:pt>
                <c:pt idx="212">
                  <c:v>161614.0</c:v>
                </c:pt>
                <c:pt idx="213">
                  <c:v>38693.0</c:v>
                </c:pt>
                <c:pt idx="214">
                  <c:v>63367.0</c:v>
                </c:pt>
                <c:pt idx="215">
                  <c:v>89821.0</c:v>
                </c:pt>
                <c:pt idx="216">
                  <c:v>37291.0</c:v>
                </c:pt>
                <c:pt idx="217">
                  <c:v>48996.0</c:v>
                </c:pt>
                <c:pt idx="218">
                  <c:v>146381.0</c:v>
                </c:pt>
                <c:pt idx="219">
                  <c:v>64928.0</c:v>
                </c:pt>
                <c:pt idx="220">
                  <c:v>96809.0</c:v>
                </c:pt>
                <c:pt idx="221">
                  <c:v>192970.0</c:v>
                </c:pt>
                <c:pt idx="222">
                  <c:v>205675.0</c:v>
                </c:pt>
                <c:pt idx="223">
                  <c:v>210547.0</c:v>
                </c:pt>
                <c:pt idx="224">
                  <c:v>195559.0</c:v>
                </c:pt>
                <c:pt idx="225">
                  <c:v>150783.0</c:v>
                </c:pt>
                <c:pt idx="226">
                  <c:v>285785.0</c:v>
                </c:pt>
                <c:pt idx="227">
                  <c:v>168147.0</c:v>
                </c:pt>
                <c:pt idx="228">
                  <c:v>85008.0</c:v>
                </c:pt>
                <c:pt idx="229">
                  <c:v>169972.0</c:v>
                </c:pt>
                <c:pt idx="230">
                  <c:v>106561.0</c:v>
                </c:pt>
                <c:pt idx="231">
                  <c:v>91726.0</c:v>
                </c:pt>
                <c:pt idx="232">
                  <c:v>143273.0</c:v>
                </c:pt>
                <c:pt idx="233">
                  <c:v>89761.0</c:v>
                </c:pt>
                <c:pt idx="234">
                  <c:v>185841.0</c:v>
                </c:pt>
                <c:pt idx="235">
                  <c:v>99999.0</c:v>
                </c:pt>
                <c:pt idx="236">
                  <c:v>141479.0</c:v>
                </c:pt>
                <c:pt idx="237">
                  <c:v>26058.0</c:v>
                </c:pt>
                <c:pt idx="238">
                  <c:v>245245.0</c:v>
                </c:pt>
                <c:pt idx="239">
                  <c:v>161495.0</c:v>
                </c:pt>
                <c:pt idx="240">
                  <c:v>73614.0</c:v>
                </c:pt>
                <c:pt idx="241">
                  <c:v>136328.0</c:v>
                </c:pt>
                <c:pt idx="242">
                  <c:v>151190.0</c:v>
                </c:pt>
                <c:pt idx="243">
                  <c:v>137090.0</c:v>
                </c:pt>
                <c:pt idx="244">
                  <c:v>116038.0</c:v>
                </c:pt>
                <c:pt idx="245">
                  <c:v>68357.0</c:v>
                </c:pt>
                <c:pt idx="246">
                  <c:v>108686.0</c:v>
                </c:pt>
                <c:pt idx="247">
                  <c:v>58590.0</c:v>
                </c:pt>
                <c:pt idx="248">
                  <c:v>103330.0</c:v>
                </c:pt>
                <c:pt idx="249">
                  <c:v>54494.0</c:v>
                </c:pt>
                <c:pt idx="250">
                  <c:v>59110.0</c:v>
                </c:pt>
                <c:pt idx="251">
                  <c:v>33584.0</c:v>
                </c:pt>
                <c:pt idx="252">
                  <c:v>78134.0</c:v>
                </c:pt>
                <c:pt idx="253">
                  <c:v>61276.0</c:v>
                </c:pt>
                <c:pt idx="254">
                  <c:v>78832.0</c:v>
                </c:pt>
                <c:pt idx="255">
                  <c:v>80067.0</c:v>
                </c:pt>
                <c:pt idx="256">
                  <c:v>133639.0</c:v>
                </c:pt>
                <c:pt idx="257">
                  <c:v>83984.0</c:v>
                </c:pt>
                <c:pt idx="258">
                  <c:v>100465.0</c:v>
                </c:pt>
                <c:pt idx="259">
                  <c:v>63687.0</c:v>
                </c:pt>
                <c:pt idx="260">
                  <c:v>77912.0</c:v>
                </c:pt>
                <c:pt idx="261">
                  <c:v>102805.0</c:v>
                </c:pt>
                <c:pt idx="262">
                  <c:v>98157.0</c:v>
                </c:pt>
                <c:pt idx="263">
                  <c:v>39798.0</c:v>
                </c:pt>
                <c:pt idx="264">
                  <c:v>89503.0</c:v>
                </c:pt>
                <c:pt idx="265">
                  <c:v>64459.0</c:v>
                </c:pt>
                <c:pt idx="266">
                  <c:v>72357.0</c:v>
                </c:pt>
                <c:pt idx="267">
                  <c:v>38920.0</c:v>
                </c:pt>
                <c:pt idx="268">
                  <c:v>27798.0</c:v>
                </c:pt>
                <c:pt idx="269">
                  <c:v>34698.0</c:v>
                </c:pt>
                <c:pt idx="270">
                  <c:v>90448.0</c:v>
                </c:pt>
                <c:pt idx="271">
                  <c:v>72974.0</c:v>
                </c:pt>
                <c:pt idx="272">
                  <c:v>42446.0</c:v>
                </c:pt>
                <c:pt idx="273">
                  <c:v>24218.0</c:v>
                </c:pt>
                <c:pt idx="274">
                  <c:v>75587.0</c:v>
                </c:pt>
                <c:pt idx="275">
                  <c:v>133913.0</c:v>
                </c:pt>
                <c:pt idx="276">
                  <c:v>83879.0</c:v>
                </c:pt>
                <c:pt idx="277">
                  <c:v>55324.0</c:v>
                </c:pt>
                <c:pt idx="278">
                  <c:v>60503.0</c:v>
                </c:pt>
                <c:pt idx="279">
                  <c:v>27711.0</c:v>
                </c:pt>
                <c:pt idx="280">
                  <c:v>10416.0</c:v>
                </c:pt>
                <c:pt idx="281">
                  <c:v>8777.0</c:v>
                </c:pt>
                <c:pt idx="282">
                  <c:v>30595.0</c:v>
                </c:pt>
                <c:pt idx="283">
                  <c:v>42810.0</c:v>
                </c:pt>
                <c:pt idx="284">
                  <c:v>37592.0</c:v>
                </c:pt>
                <c:pt idx="285">
                  <c:v>22437.0</c:v>
                </c:pt>
                <c:pt idx="286">
                  <c:v>44153.0</c:v>
                </c:pt>
                <c:pt idx="287">
                  <c:v>24368.0</c:v>
                </c:pt>
                <c:pt idx="288">
                  <c:v>36433.0</c:v>
                </c:pt>
                <c:pt idx="289">
                  <c:v>36745.0</c:v>
                </c:pt>
                <c:pt idx="290">
                  <c:v>21830.0</c:v>
                </c:pt>
                <c:pt idx="291">
                  <c:v>56256.0</c:v>
                </c:pt>
                <c:pt idx="292">
                  <c:v>14189.0</c:v>
                </c:pt>
                <c:pt idx="293">
                  <c:v>22809.0</c:v>
                </c:pt>
                <c:pt idx="294">
                  <c:v>15919.0</c:v>
                </c:pt>
                <c:pt idx="295">
                  <c:v>11700.0</c:v>
                </c:pt>
                <c:pt idx="296">
                  <c:v>11972.0</c:v>
                </c:pt>
                <c:pt idx="297">
                  <c:v>12167.0</c:v>
                </c:pt>
                <c:pt idx="298">
                  <c:v>20780.0</c:v>
                </c:pt>
                <c:pt idx="299">
                  <c:v>11623.0</c:v>
                </c:pt>
                <c:pt idx="300">
                  <c:v>54959.0</c:v>
                </c:pt>
                <c:pt idx="301">
                  <c:v>43510.0</c:v>
                </c:pt>
                <c:pt idx="302">
                  <c:v>65387.0</c:v>
                </c:pt>
                <c:pt idx="303">
                  <c:v>30975.0</c:v>
                </c:pt>
                <c:pt idx="304">
                  <c:v>135178.0</c:v>
                </c:pt>
                <c:pt idx="305">
                  <c:v>46493.0</c:v>
                </c:pt>
                <c:pt idx="306">
                  <c:v>46454.0</c:v>
                </c:pt>
                <c:pt idx="307">
                  <c:v>43365.0</c:v>
                </c:pt>
                <c:pt idx="308">
                  <c:v>13975.0</c:v>
                </c:pt>
                <c:pt idx="309">
                  <c:v>15015.0</c:v>
                </c:pt>
                <c:pt idx="310">
                  <c:v>18754.0</c:v>
                </c:pt>
                <c:pt idx="311">
                  <c:v>47378.0</c:v>
                </c:pt>
                <c:pt idx="312">
                  <c:v>17845.0</c:v>
                </c:pt>
                <c:pt idx="313">
                  <c:v>12259.0</c:v>
                </c:pt>
                <c:pt idx="314">
                  <c:v>15909.0</c:v>
                </c:pt>
                <c:pt idx="315">
                  <c:v>60688.0</c:v>
                </c:pt>
                <c:pt idx="316">
                  <c:v>28394.0</c:v>
                </c:pt>
                <c:pt idx="317">
                  <c:v>53173.0</c:v>
                </c:pt>
                <c:pt idx="318">
                  <c:v>26049.0</c:v>
                </c:pt>
                <c:pt idx="319">
                  <c:v>27639.0</c:v>
                </c:pt>
                <c:pt idx="320">
                  <c:v>25592.0</c:v>
                </c:pt>
                <c:pt idx="321">
                  <c:v>8970.0</c:v>
                </c:pt>
                <c:pt idx="322">
                  <c:v>32603.0</c:v>
                </c:pt>
                <c:pt idx="323">
                  <c:v>52138.0</c:v>
                </c:pt>
                <c:pt idx="324">
                  <c:v>48373.0</c:v>
                </c:pt>
                <c:pt idx="325">
                  <c:v>48457.0</c:v>
                </c:pt>
                <c:pt idx="326">
                  <c:v>61516.0</c:v>
                </c:pt>
                <c:pt idx="327">
                  <c:v>62984.0</c:v>
                </c:pt>
                <c:pt idx="328">
                  <c:v>56941.0</c:v>
                </c:pt>
                <c:pt idx="329">
                  <c:v>81521.0</c:v>
                </c:pt>
                <c:pt idx="330">
                  <c:v>58789.0</c:v>
                </c:pt>
                <c:pt idx="331">
                  <c:v>114685.0</c:v>
                </c:pt>
                <c:pt idx="332">
                  <c:v>82099.0</c:v>
                </c:pt>
                <c:pt idx="333">
                  <c:v>48053.0</c:v>
                </c:pt>
                <c:pt idx="334">
                  <c:v>31117.0</c:v>
                </c:pt>
                <c:pt idx="335">
                  <c:v>67483.0</c:v>
                </c:pt>
                <c:pt idx="336">
                  <c:v>35872.0</c:v>
                </c:pt>
                <c:pt idx="337">
                  <c:v>23418.0</c:v>
                </c:pt>
                <c:pt idx="338">
                  <c:v>46327.0</c:v>
                </c:pt>
                <c:pt idx="339">
                  <c:v>49646.0</c:v>
                </c:pt>
                <c:pt idx="340">
                  <c:v>52594.0</c:v>
                </c:pt>
                <c:pt idx="341">
                  <c:v>68636.0</c:v>
                </c:pt>
                <c:pt idx="342">
                  <c:v>58318.0</c:v>
                </c:pt>
                <c:pt idx="343">
                  <c:v>53654.0</c:v>
                </c:pt>
                <c:pt idx="344">
                  <c:v>58357.0</c:v>
                </c:pt>
                <c:pt idx="345">
                  <c:v>56262.0</c:v>
                </c:pt>
                <c:pt idx="346">
                  <c:v>76089.0</c:v>
                </c:pt>
                <c:pt idx="347">
                  <c:v>54361.0</c:v>
                </c:pt>
                <c:pt idx="348">
                  <c:v>79198.0</c:v>
                </c:pt>
                <c:pt idx="349">
                  <c:v>77212.0</c:v>
                </c:pt>
                <c:pt idx="350">
                  <c:v>102573.0</c:v>
                </c:pt>
                <c:pt idx="351">
                  <c:v>82203.0</c:v>
                </c:pt>
                <c:pt idx="352">
                  <c:v>66020.0</c:v>
                </c:pt>
                <c:pt idx="353">
                  <c:v>79303.0</c:v>
                </c:pt>
                <c:pt idx="354">
                  <c:v>94870.0</c:v>
                </c:pt>
                <c:pt idx="355">
                  <c:v>109800.0</c:v>
                </c:pt>
                <c:pt idx="356">
                  <c:v>99320.0</c:v>
                </c:pt>
                <c:pt idx="357">
                  <c:v>124960.0</c:v>
                </c:pt>
                <c:pt idx="358">
                  <c:v>108907.0</c:v>
                </c:pt>
                <c:pt idx="359">
                  <c:v>110745.0</c:v>
                </c:pt>
                <c:pt idx="360">
                  <c:v>106784.0</c:v>
                </c:pt>
                <c:pt idx="361">
                  <c:v>82265.0</c:v>
                </c:pt>
                <c:pt idx="362">
                  <c:v>100562.0</c:v>
                </c:pt>
                <c:pt idx="363">
                  <c:v>113943.0</c:v>
                </c:pt>
                <c:pt idx="364">
                  <c:v>85270.0</c:v>
                </c:pt>
                <c:pt idx="365">
                  <c:v>87746.0</c:v>
                </c:pt>
                <c:pt idx="366">
                  <c:v>87286.0</c:v>
                </c:pt>
                <c:pt idx="367">
                  <c:v>101032.0</c:v>
                </c:pt>
                <c:pt idx="368">
                  <c:v>107903.0</c:v>
                </c:pt>
                <c:pt idx="369">
                  <c:v>125487.0</c:v>
                </c:pt>
                <c:pt idx="370">
                  <c:v>110857.0</c:v>
                </c:pt>
                <c:pt idx="371">
                  <c:v>129078.0</c:v>
                </c:pt>
                <c:pt idx="372">
                  <c:v>68723.0</c:v>
                </c:pt>
                <c:pt idx="373">
                  <c:v>16142.0</c:v>
                </c:pt>
                <c:pt idx="374">
                  <c:v>78730.0</c:v>
                </c:pt>
                <c:pt idx="375">
                  <c:v>97247.0</c:v>
                </c:pt>
                <c:pt idx="376">
                  <c:v>115994.0</c:v>
                </c:pt>
                <c:pt idx="377">
                  <c:v>114265.0</c:v>
                </c:pt>
                <c:pt idx="378">
                  <c:v>80820.0</c:v>
                </c:pt>
                <c:pt idx="379">
                  <c:v>65227.0</c:v>
                </c:pt>
                <c:pt idx="380">
                  <c:v>62119.0</c:v>
                </c:pt>
                <c:pt idx="381">
                  <c:v>25737.0</c:v>
                </c:pt>
                <c:pt idx="382">
                  <c:v>18359.0</c:v>
                </c:pt>
                <c:pt idx="383">
                  <c:v>68188.0</c:v>
                </c:pt>
                <c:pt idx="384">
                  <c:v>58013.0</c:v>
                </c:pt>
                <c:pt idx="385">
                  <c:v>37617.0</c:v>
                </c:pt>
                <c:pt idx="386">
                  <c:v>40847.0</c:v>
                </c:pt>
                <c:pt idx="387">
                  <c:v>39980.0</c:v>
                </c:pt>
                <c:pt idx="388">
                  <c:v>47502.0</c:v>
                </c:pt>
                <c:pt idx="389">
                  <c:v>74261.0</c:v>
                </c:pt>
                <c:pt idx="390">
                  <c:v>46437.0</c:v>
                </c:pt>
                <c:pt idx="391">
                  <c:v>41402.0</c:v>
                </c:pt>
                <c:pt idx="392">
                  <c:v>62696.0</c:v>
                </c:pt>
                <c:pt idx="393">
                  <c:v>56531.0</c:v>
                </c:pt>
                <c:pt idx="394">
                  <c:v>41781.0</c:v>
                </c:pt>
                <c:pt idx="395">
                  <c:v>75504.0</c:v>
                </c:pt>
                <c:pt idx="396">
                  <c:v>12614.0</c:v>
                </c:pt>
                <c:pt idx="397">
                  <c:v>46061.0</c:v>
                </c:pt>
                <c:pt idx="398">
                  <c:v>36677.0</c:v>
                </c:pt>
                <c:pt idx="399">
                  <c:v>20837.0</c:v>
                </c:pt>
                <c:pt idx="400">
                  <c:v>49376.0</c:v>
                </c:pt>
                <c:pt idx="401">
                  <c:v>46455.0</c:v>
                </c:pt>
                <c:pt idx="402">
                  <c:v>16926.0</c:v>
                </c:pt>
                <c:pt idx="403">
                  <c:v>27880.0</c:v>
                </c:pt>
                <c:pt idx="404">
                  <c:v>32935.0</c:v>
                </c:pt>
                <c:pt idx="405">
                  <c:v>43972.0</c:v>
                </c:pt>
                <c:pt idx="406">
                  <c:v>51553.0</c:v>
                </c:pt>
                <c:pt idx="407">
                  <c:v>37730.0</c:v>
                </c:pt>
                <c:pt idx="408">
                  <c:v>39303.0</c:v>
                </c:pt>
                <c:pt idx="409">
                  <c:v>57019.0</c:v>
                </c:pt>
                <c:pt idx="410">
                  <c:v>19945.0</c:v>
                </c:pt>
                <c:pt idx="411">
                  <c:v>14901.0</c:v>
                </c:pt>
                <c:pt idx="412">
                  <c:v>12457.0</c:v>
                </c:pt>
                <c:pt idx="413">
                  <c:v>12545.0</c:v>
                </c:pt>
                <c:pt idx="414">
                  <c:v>23659.0</c:v>
                </c:pt>
                <c:pt idx="415">
                  <c:v>36047.0</c:v>
                </c:pt>
                <c:pt idx="416">
                  <c:v>26402.0</c:v>
                </c:pt>
                <c:pt idx="417">
                  <c:v>57252.0</c:v>
                </c:pt>
                <c:pt idx="418">
                  <c:v>40198.0</c:v>
                </c:pt>
                <c:pt idx="419">
                  <c:v>33449.0</c:v>
                </c:pt>
                <c:pt idx="420">
                  <c:v>46976.0</c:v>
                </c:pt>
                <c:pt idx="421">
                  <c:v>23136.0</c:v>
                </c:pt>
                <c:pt idx="422">
                  <c:v>6715.0</c:v>
                </c:pt>
                <c:pt idx="423">
                  <c:v>7809.0</c:v>
                </c:pt>
                <c:pt idx="424">
                  <c:v>6630.0</c:v>
                </c:pt>
                <c:pt idx="425">
                  <c:v>6193.0</c:v>
                </c:pt>
                <c:pt idx="426">
                  <c:v>9341.0</c:v>
                </c:pt>
                <c:pt idx="427">
                  <c:v>33042.0</c:v>
                </c:pt>
                <c:pt idx="428">
                  <c:v>46014.0</c:v>
                </c:pt>
                <c:pt idx="429">
                  <c:v>35131.0</c:v>
                </c:pt>
                <c:pt idx="430">
                  <c:v>43492.0</c:v>
                </c:pt>
                <c:pt idx="431">
                  <c:v>46306.0</c:v>
                </c:pt>
                <c:pt idx="432">
                  <c:v>43401.0</c:v>
                </c:pt>
                <c:pt idx="433">
                  <c:v>38773.0</c:v>
                </c:pt>
                <c:pt idx="434">
                  <c:v>42442.0</c:v>
                </c:pt>
                <c:pt idx="435">
                  <c:v>98627.0</c:v>
                </c:pt>
                <c:pt idx="436">
                  <c:v>85432.0</c:v>
                </c:pt>
                <c:pt idx="437">
                  <c:v>74423.0</c:v>
                </c:pt>
                <c:pt idx="438">
                  <c:v>45218.0</c:v>
                </c:pt>
                <c:pt idx="439">
                  <c:v>44936.0</c:v>
                </c:pt>
                <c:pt idx="440">
                  <c:v>34692.0</c:v>
                </c:pt>
                <c:pt idx="441">
                  <c:v>49083.0</c:v>
                </c:pt>
                <c:pt idx="442">
                  <c:v>22616.0</c:v>
                </c:pt>
                <c:pt idx="443">
                  <c:v>56057.0</c:v>
                </c:pt>
                <c:pt idx="444">
                  <c:v>6338.0</c:v>
                </c:pt>
                <c:pt idx="445">
                  <c:v>41439.0</c:v>
                </c:pt>
                <c:pt idx="446">
                  <c:v>50870.0</c:v>
                </c:pt>
                <c:pt idx="447">
                  <c:v>14323.0</c:v>
                </c:pt>
                <c:pt idx="448">
                  <c:v>20764.0</c:v>
                </c:pt>
                <c:pt idx="449">
                  <c:v>43952.0</c:v>
                </c:pt>
                <c:pt idx="450">
                  <c:v>14657.0</c:v>
                </c:pt>
                <c:pt idx="451">
                  <c:v>15778.0</c:v>
                </c:pt>
                <c:pt idx="452">
                  <c:v>34432.0</c:v>
                </c:pt>
                <c:pt idx="453">
                  <c:v>34784.0</c:v>
                </c:pt>
                <c:pt idx="454">
                  <c:v>41584.0</c:v>
                </c:pt>
                <c:pt idx="455">
                  <c:v>21935.0</c:v>
                </c:pt>
                <c:pt idx="456">
                  <c:v>30038.0</c:v>
                </c:pt>
                <c:pt idx="457">
                  <c:v>34285.0</c:v>
                </c:pt>
                <c:pt idx="458">
                  <c:v>37960.0</c:v>
                </c:pt>
                <c:pt idx="459">
                  <c:v>38534.0</c:v>
                </c:pt>
                <c:pt idx="460">
                  <c:v>39597.0</c:v>
                </c:pt>
                <c:pt idx="461">
                  <c:v>37970.0</c:v>
                </c:pt>
                <c:pt idx="462">
                  <c:v>56279.0</c:v>
                </c:pt>
                <c:pt idx="463">
                  <c:v>30065.0</c:v>
                </c:pt>
                <c:pt idx="464">
                  <c:v>20151.0</c:v>
                </c:pt>
                <c:pt idx="465">
                  <c:v>36575.0</c:v>
                </c:pt>
                <c:pt idx="466">
                  <c:v>28823.0</c:v>
                </c:pt>
                <c:pt idx="467">
                  <c:v>40334.0</c:v>
                </c:pt>
                <c:pt idx="468">
                  <c:v>18485.0</c:v>
                </c:pt>
                <c:pt idx="469">
                  <c:v>44911.0</c:v>
                </c:pt>
                <c:pt idx="470">
                  <c:v>26072.0</c:v>
                </c:pt>
                <c:pt idx="471">
                  <c:v>34803.0</c:v>
                </c:pt>
                <c:pt idx="472">
                  <c:v>30065.0</c:v>
                </c:pt>
                <c:pt idx="473">
                  <c:v>26612.0</c:v>
                </c:pt>
                <c:pt idx="474">
                  <c:v>11334.0</c:v>
                </c:pt>
                <c:pt idx="475">
                  <c:v>42811.0</c:v>
                </c:pt>
                <c:pt idx="476">
                  <c:v>56695.0</c:v>
                </c:pt>
                <c:pt idx="477">
                  <c:v>20343.0</c:v>
                </c:pt>
                <c:pt idx="478">
                  <c:v>39436.0</c:v>
                </c:pt>
                <c:pt idx="479">
                  <c:v>61184.0</c:v>
                </c:pt>
                <c:pt idx="480">
                  <c:v>40941.0</c:v>
                </c:pt>
                <c:pt idx="481">
                  <c:v>38250.0</c:v>
                </c:pt>
                <c:pt idx="482">
                  <c:v>36960.0</c:v>
                </c:pt>
                <c:pt idx="483">
                  <c:v>39467.0</c:v>
                </c:pt>
                <c:pt idx="484">
                  <c:v>38441.0</c:v>
                </c:pt>
                <c:pt idx="485">
                  <c:v>59463.0</c:v>
                </c:pt>
                <c:pt idx="486">
                  <c:v>54222.0</c:v>
                </c:pt>
                <c:pt idx="487">
                  <c:v>8856.0</c:v>
                </c:pt>
                <c:pt idx="488">
                  <c:v>75191.0</c:v>
                </c:pt>
                <c:pt idx="489">
                  <c:v>109838.0</c:v>
                </c:pt>
                <c:pt idx="490">
                  <c:v>98841.0</c:v>
                </c:pt>
                <c:pt idx="491">
                  <c:v>49711.0</c:v>
                </c:pt>
                <c:pt idx="492">
                  <c:v>44567.0</c:v>
                </c:pt>
                <c:pt idx="493">
                  <c:v>32503.0</c:v>
                </c:pt>
                <c:pt idx="494">
                  <c:v>18381.0</c:v>
                </c:pt>
                <c:pt idx="495">
                  <c:v>30375.0</c:v>
                </c:pt>
                <c:pt idx="496">
                  <c:v>19053.0</c:v>
                </c:pt>
                <c:pt idx="497">
                  <c:v>40384.0</c:v>
                </c:pt>
                <c:pt idx="498">
                  <c:v>31866.0</c:v>
                </c:pt>
                <c:pt idx="499">
                  <c:v>35172.0</c:v>
                </c:pt>
                <c:pt idx="500">
                  <c:v>9648.0</c:v>
                </c:pt>
                <c:pt idx="501">
                  <c:v>52110.0</c:v>
                </c:pt>
                <c:pt idx="502">
                  <c:v>32203.0</c:v>
                </c:pt>
                <c:pt idx="503">
                  <c:v>19151.0</c:v>
                </c:pt>
                <c:pt idx="504">
                  <c:v>34514.0</c:v>
                </c:pt>
                <c:pt idx="505">
                  <c:v>40118.0</c:v>
                </c:pt>
                <c:pt idx="506">
                  <c:v>45385.0</c:v>
                </c:pt>
                <c:pt idx="507">
                  <c:v>35075.0</c:v>
                </c:pt>
                <c:pt idx="508">
                  <c:v>24995.0</c:v>
                </c:pt>
                <c:pt idx="509">
                  <c:v>28287.0</c:v>
                </c:pt>
                <c:pt idx="510">
                  <c:v>33023.0</c:v>
                </c:pt>
                <c:pt idx="511">
                  <c:v>35150.0</c:v>
                </c:pt>
                <c:pt idx="512">
                  <c:v>29741.0</c:v>
                </c:pt>
                <c:pt idx="513">
                  <c:v>6339.0</c:v>
                </c:pt>
                <c:pt idx="514">
                  <c:v>46926.0</c:v>
                </c:pt>
                <c:pt idx="515">
                  <c:v>56542.0</c:v>
                </c:pt>
                <c:pt idx="516">
                  <c:v>37546.0</c:v>
                </c:pt>
                <c:pt idx="517">
                  <c:v>62663.0</c:v>
                </c:pt>
                <c:pt idx="518">
                  <c:v>23197.0</c:v>
                </c:pt>
                <c:pt idx="519">
                  <c:v>28266.0</c:v>
                </c:pt>
                <c:pt idx="520">
                  <c:v>29813.0</c:v>
                </c:pt>
                <c:pt idx="521">
                  <c:v>33424.0</c:v>
                </c:pt>
                <c:pt idx="522">
                  <c:v>24667.0</c:v>
                </c:pt>
                <c:pt idx="523">
                  <c:v>26723.0</c:v>
                </c:pt>
                <c:pt idx="524">
                  <c:v>22911.0</c:v>
                </c:pt>
                <c:pt idx="525">
                  <c:v>35975.0</c:v>
                </c:pt>
                <c:pt idx="526">
                  <c:v>8542.0</c:v>
                </c:pt>
                <c:pt idx="527">
                  <c:v>58071.0</c:v>
                </c:pt>
                <c:pt idx="528">
                  <c:v>51197.0</c:v>
                </c:pt>
                <c:pt idx="529">
                  <c:v>26040.0</c:v>
                </c:pt>
                <c:pt idx="530">
                  <c:v>30563.0</c:v>
                </c:pt>
                <c:pt idx="531">
                  <c:v>31146.0</c:v>
                </c:pt>
                <c:pt idx="532">
                  <c:v>52114.0</c:v>
                </c:pt>
                <c:pt idx="533">
                  <c:v>29049.0</c:v>
                </c:pt>
                <c:pt idx="534">
                  <c:v>27601.0</c:v>
                </c:pt>
                <c:pt idx="535">
                  <c:v>26129.0</c:v>
                </c:pt>
                <c:pt idx="536">
                  <c:v>26673.0</c:v>
                </c:pt>
                <c:pt idx="537">
                  <c:v>39465.0</c:v>
                </c:pt>
                <c:pt idx="538">
                  <c:v>26332.0</c:v>
                </c:pt>
                <c:pt idx="539">
                  <c:v>6126.0</c:v>
                </c:pt>
                <c:pt idx="540">
                  <c:v>29379.0</c:v>
                </c:pt>
                <c:pt idx="541">
                  <c:v>34377.0</c:v>
                </c:pt>
                <c:pt idx="542">
                  <c:v>21878.0</c:v>
                </c:pt>
                <c:pt idx="543">
                  <c:v>37027.0</c:v>
                </c:pt>
                <c:pt idx="544">
                  <c:v>30454.0</c:v>
                </c:pt>
                <c:pt idx="545">
                  <c:v>27059.0</c:v>
                </c:pt>
                <c:pt idx="546">
                  <c:v>23980.0</c:v>
                </c:pt>
                <c:pt idx="547">
                  <c:v>19532.0</c:v>
                </c:pt>
                <c:pt idx="548">
                  <c:v>32732.0</c:v>
                </c:pt>
                <c:pt idx="549">
                  <c:v>38624.0</c:v>
                </c:pt>
                <c:pt idx="550">
                  <c:v>39032.0</c:v>
                </c:pt>
                <c:pt idx="551">
                  <c:v>44404.0</c:v>
                </c:pt>
                <c:pt idx="552">
                  <c:v>5364.0</c:v>
                </c:pt>
                <c:pt idx="553">
                  <c:v>46207.0</c:v>
                </c:pt>
                <c:pt idx="554">
                  <c:v>23330.0</c:v>
                </c:pt>
                <c:pt idx="555">
                  <c:v>13282.0</c:v>
                </c:pt>
                <c:pt idx="556">
                  <c:v>10907.0</c:v>
                </c:pt>
                <c:pt idx="557">
                  <c:v>13963.0</c:v>
                </c:pt>
                <c:pt idx="558">
                  <c:v>21110.0</c:v>
                </c:pt>
                <c:pt idx="559">
                  <c:v>28201.0</c:v>
                </c:pt>
                <c:pt idx="560">
                  <c:v>31191.0</c:v>
                </c:pt>
                <c:pt idx="561">
                  <c:v>28667.0</c:v>
                </c:pt>
                <c:pt idx="562">
                  <c:v>28688.0</c:v>
                </c:pt>
                <c:pt idx="563">
                  <c:v>25321.0</c:v>
                </c:pt>
                <c:pt idx="564">
                  <c:v>22786.0</c:v>
                </c:pt>
                <c:pt idx="565">
                  <c:v>3528.0</c:v>
                </c:pt>
                <c:pt idx="566">
                  <c:v>32169.0</c:v>
                </c:pt>
                <c:pt idx="567">
                  <c:v>31302.0</c:v>
                </c:pt>
                <c:pt idx="568">
                  <c:v>16732.0</c:v>
                </c:pt>
                <c:pt idx="569">
                  <c:v>32643.0</c:v>
                </c:pt>
                <c:pt idx="570">
                  <c:v>46132.0</c:v>
                </c:pt>
                <c:pt idx="571">
                  <c:v>38670.0</c:v>
                </c:pt>
                <c:pt idx="572">
                  <c:v>30383.0</c:v>
                </c:pt>
                <c:pt idx="573">
                  <c:v>22294.0</c:v>
                </c:pt>
                <c:pt idx="574">
                  <c:v>24975.0</c:v>
                </c:pt>
                <c:pt idx="575">
                  <c:v>36853.0</c:v>
                </c:pt>
                <c:pt idx="576">
                  <c:v>44136.0</c:v>
                </c:pt>
                <c:pt idx="577">
                  <c:v>35840.0</c:v>
                </c:pt>
                <c:pt idx="578">
                  <c:v>5954.0</c:v>
                </c:pt>
                <c:pt idx="579">
                  <c:v>29120.0</c:v>
                </c:pt>
                <c:pt idx="580">
                  <c:v>15067.0</c:v>
                </c:pt>
                <c:pt idx="581">
                  <c:v>17516.0</c:v>
                </c:pt>
                <c:pt idx="582">
                  <c:v>17117.0</c:v>
                </c:pt>
                <c:pt idx="583">
                  <c:v>27628.0</c:v>
                </c:pt>
                <c:pt idx="584">
                  <c:v>28935.0</c:v>
                </c:pt>
                <c:pt idx="585">
                  <c:v>43356.0</c:v>
                </c:pt>
                <c:pt idx="586">
                  <c:v>29151.0</c:v>
                </c:pt>
                <c:pt idx="587">
                  <c:v>39929.0</c:v>
                </c:pt>
                <c:pt idx="588">
                  <c:v>36670.0</c:v>
                </c:pt>
                <c:pt idx="589">
                  <c:v>52472.0</c:v>
                </c:pt>
                <c:pt idx="590">
                  <c:v>48554.0</c:v>
                </c:pt>
                <c:pt idx="591">
                  <c:v>7089.0</c:v>
                </c:pt>
                <c:pt idx="592">
                  <c:v>68892.0</c:v>
                </c:pt>
                <c:pt idx="593">
                  <c:v>85813.0</c:v>
                </c:pt>
                <c:pt idx="594">
                  <c:v>60580.0</c:v>
                </c:pt>
                <c:pt idx="595">
                  <c:v>43280.0</c:v>
                </c:pt>
                <c:pt idx="596">
                  <c:v>23828.0</c:v>
                </c:pt>
                <c:pt idx="597">
                  <c:v>16412.0</c:v>
                </c:pt>
                <c:pt idx="598">
                  <c:v>27785.0</c:v>
                </c:pt>
                <c:pt idx="599">
                  <c:v>27484.0</c:v>
                </c:pt>
                <c:pt idx="600">
                  <c:v>19750.0</c:v>
                </c:pt>
                <c:pt idx="601">
                  <c:v>24269.0</c:v>
                </c:pt>
                <c:pt idx="602">
                  <c:v>15792.0</c:v>
                </c:pt>
                <c:pt idx="603">
                  <c:v>4113.0</c:v>
                </c:pt>
                <c:pt idx="604">
                  <c:v>6136.0</c:v>
                </c:pt>
                <c:pt idx="605">
                  <c:v>11835.0</c:v>
                </c:pt>
                <c:pt idx="606">
                  <c:v>10713.0</c:v>
                </c:pt>
                <c:pt idx="607">
                  <c:v>12842.0</c:v>
                </c:pt>
                <c:pt idx="608">
                  <c:v>21763.0</c:v>
                </c:pt>
                <c:pt idx="609">
                  <c:v>24289.0</c:v>
                </c:pt>
                <c:pt idx="610">
                  <c:v>32795.0</c:v>
                </c:pt>
                <c:pt idx="611">
                  <c:v>28108.0</c:v>
                </c:pt>
                <c:pt idx="612">
                  <c:v>15202.0</c:v>
                </c:pt>
                <c:pt idx="613">
                  <c:v>32857.0</c:v>
                </c:pt>
                <c:pt idx="614">
                  <c:v>25618.0</c:v>
                </c:pt>
                <c:pt idx="615">
                  <c:v>24326.0</c:v>
                </c:pt>
                <c:pt idx="616">
                  <c:v>5565.0</c:v>
                </c:pt>
                <c:pt idx="617">
                  <c:v>4084.0</c:v>
                </c:pt>
                <c:pt idx="618">
                  <c:v>67613.0</c:v>
                </c:pt>
                <c:pt idx="619">
                  <c:v>51703.0</c:v>
                </c:pt>
                <c:pt idx="620">
                  <c:v>23557.0</c:v>
                </c:pt>
                <c:pt idx="621">
                  <c:v>30560.0</c:v>
                </c:pt>
                <c:pt idx="622">
                  <c:v>19416.0</c:v>
                </c:pt>
                <c:pt idx="623">
                  <c:v>38546.0</c:v>
                </c:pt>
                <c:pt idx="624">
                  <c:v>32932.0</c:v>
                </c:pt>
                <c:pt idx="625">
                  <c:v>17867.0</c:v>
                </c:pt>
                <c:pt idx="626">
                  <c:v>29226.0</c:v>
                </c:pt>
                <c:pt idx="627">
                  <c:v>28118.0</c:v>
                </c:pt>
                <c:pt idx="628">
                  <c:v>35689.0</c:v>
                </c:pt>
                <c:pt idx="629">
                  <c:v>25798.0</c:v>
                </c:pt>
                <c:pt idx="630">
                  <c:v>6170.0</c:v>
                </c:pt>
                <c:pt idx="631">
                  <c:v>67848.0</c:v>
                </c:pt>
                <c:pt idx="632">
                  <c:v>38579.0</c:v>
                </c:pt>
                <c:pt idx="633">
                  <c:v>6451.0</c:v>
                </c:pt>
                <c:pt idx="634">
                  <c:v>22989.0</c:v>
                </c:pt>
                <c:pt idx="635">
                  <c:v>36238.0</c:v>
                </c:pt>
                <c:pt idx="636">
                  <c:v>28999.0</c:v>
                </c:pt>
                <c:pt idx="637">
                  <c:v>32768.0</c:v>
                </c:pt>
                <c:pt idx="638">
                  <c:v>23345.0</c:v>
                </c:pt>
                <c:pt idx="639">
                  <c:v>28521.0</c:v>
                </c:pt>
                <c:pt idx="640">
                  <c:v>27727.0</c:v>
                </c:pt>
                <c:pt idx="641">
                  <c:v>35265.0</c:v>
                </c:pt>
                <c:pt idx="642">
                  <c:v>15189.0</c:v>
                </c:pt>
                <c:pt idx="643">
                  <c:v>2830.0</c:v>
                </c:pt>
                <c:pt idx="644">
                  <c:v>5700.0</c:v>
                </c:pt>
                <c:pt idx="645">
                  <c:v>31869.0</c:v>
                </c:pt>
                <c:pt idx="646">
                  <c:v>13527.0</c:v>
                </c:pt>
                <c:pt idx="647">
                  <c:v>22842.0</c:v>
                </c:pt>
                <c:pt idx="648">
                  <c:v>29360.0</c:v>
                </c:pt>
                <c:pt idx="649">
                  <c:v>24138.0</c:v>
                </c:pt>
                <c:pt idx="650">
                  <c:v>13445.0</c:v>
                </c:pt>
                <c:pt idx="651">
                  <c:v>17432.0</c:v>
                </c:pt>
                <c:pt idx="652">
                  <c:v>25373.0</c:v>
                </c:pt>
                <c:pt idx="653">
                  <c:v>24185.0</c:v>
                </c:pt>
                <c:pt idx="654">
                  <c:v>25895.0</c:v>
                </c:pt>
                <c:pt idx="655">
                  <c:v>27591.0</c:v>
                </c:pt>
                <c:pt idx="656">
                  <c:v>5548.0</c:v>
                </c:pt>
                <c:pt idx="657">
                  <c:v>26831.0</c:v>
                </c:pt>
                <c:pt idx="658">
                  <c:v>26887.0</c:v>
                </c:pt>
                <c:pt idx="659">
                  <c:v>7337.0</c:v>
                </c:pt>
                <c:pt idx="660">
                  <c:v>13524.0</c:v>
                </c:pt>
                <c:pt idx="661">
                  <c:v>15855.0</c:v>
                </c:pt>
                <c:pt idx="662">
                  <c:v>18352.0</c:v>
                </c:pt>
                <c:pt idx="663">
                  <c:v>13727.0</c:v>
                </c:pt>
                <c:pt idx="664">
                  <c:v>10125.0</c:v>
                </c:pt>
                <c:pt idx="665">
                  <c:v>21363.0</c:v>
                </c:pt>
                <c:pt idx="666">
                  <c:v>19247.0</c:v>
                </c:pt>
                <c:pt idx="667">
                  <c:v>12699.0</c:v>
                </c:pt>
                <c:pt idx="668">
                  <c:v>20803.0</c:v>
                </c:pt>
                <c:pt idx="669">
                  <c:v>12494.0</c:v>
                </c:pt>
                <c:pt idx="670">
                  <c:v>22894.0</c:v>
                </c:pt>
                <c:pt idx="671">
                  <c:v>24507.0</c:v>
                </c:pt>
                <c:pt idx="672">
                  <c:v>37215.0</c:v>
                </c:pt>
                <c:pt idx="673">
                  <c:v>12806.0</c:v>
                </c:pt>
                <c:pt idx="674">
                  <c:v>8808.0</c:v>
                </c:pt>
                <c:pt idx="675">
                  <c:v>19794.0</c:v>
                </c:pt>
                <c:pt idx="676">
                  <c:v>6123.0</c:v>
                </c:pt>
                <c:pt idx="677">
                  <c:v>22048.0</c:v>
                </c:pt>
                <c:pt idx="678">
                  <c:v>3096.0</c:v>
                </c:pt>
                <c:pt idx="679">
                  <c:v>3981.0</c:v>
                </c:pt>
                <c:pt idx="680">
                  <c:v>2093.0</c:v>
                </c:pt>
                <c:pt idx="681">
                  <c:v>1771.0</c:v>
                </c:pt>
                <c:pt idx="682">
                  <c:v>4040.0</c:v>
                </c:pt>
                <c:pt idx="683">
                  <c:v>15425.0</c:v>
                </c:pt>
                <c:pt idx="684">
                  <c:v>16680.0</c:v>
                </c:pt>
                <c:pt idx="685">
                  <c:v>15752.0</c:v>
                </c:pt>
                <c:pt idx="686">
                  <c:v>17134.0</c:v>
                </c:pt>
                <c:pt idx="687">
                  <c:v>15160.0</c:v>
                </c:pt>
                <c:pt idx="688">
                  <c:v>21786.0</c:v>
                </c:pt>
                <c:pt idx="689">
                  <c:v>24006.0</c:v>
                </c:pt>
                <c:pt idx="690">
                  <c:v>26385.0</c:v>
                </c:pt>
                <c:pt idx="691">
                  <c:v>26457.0</c:v>
                </c:pt>
                <c:pt idx="692">
                  <c:v>23681.0</c:v>
                </c:pt>
                <c:pt idx="693">
                  <c:v>27917.0</c:v>
                </c:pt>
                <c:pt idx="694">
                  <c:v>25037.0</c:v>
                </c:pt>
                <c:pt idx="695">
                  <c:v>18975.0</c:v>
                </c:pt>
                <c:pt idx="696">
                  <c:v>14863.0</c:v>
                </c:pt>
                <c:pt idx="697">
                  <c:v>24757.0</c:v>
                </c:pt>
                <c:pt idx="698">
                  <c:v>9980.0</c:v>
                </c:pt>
                <c:pt idx="699">
                  <c:v>19195.0</c:v>
                </c:pt>
                <c:pt idx="700">
                  <c:v>6303.0</c:v>
                </c:pt>
                <c:pt idx="701">
                  <c:v>33587.0</c:v>
                </c:pt>
                <c:pt idx="702">
                  <c:v>20000.0</c:v>
                </c:pt>
                <c:pt idx="703">
                  <c:v>21100.0</c:v>
                </c:pt>
                <c:pt idx="704">
                  <c:v>25508.0</c:v>
                </c:pt>
                <c:pt idx="705">
                  <c:v>21505.0</c:v>
                </c:pt>
                <c:pt idx="706">
                  <c:v>22847.0</c:v>
                </c:pt>
                <c:pt idx="707">
                  <c:v>16337.0</c:v>
                </c:pt>
                <c:pt idx="708">
                  <c:v>17019.0</c:v>
                </c:pt>
                <c:pt idx="709">
                  <c:v>3478.0</c:v>
                </c:pt>
                <c:pt idx="710">
                  <c:v>11274.0</c:v>
                </c:pt>
                <c:pt idx="711">
                  <c:v>21468.0</c:v>
                </c:pt>
                <c:pt idx="712">
                  <c:v>12230.0</c:v>
                </c:pt>
                <c:pt idx="713">
                  <c:v>13735.0</c:v>
                </c:pt>
                <c:pt idx="714">
                  <c:v>20331.0</c:v>
                </c:pt>
                <c:pt idx="715">
                  <c:v>29970.0</c:v>
                </c:pt>
                <c:pt idx="716">
                  <c:v>42277.0</c:v>
                </c:pt>
                <c:pt idx="717">
                  <c:v>9307.0</c:v>
                </c:pt>
                <c:pt idx="718">
                  <c:v>17331.0</c:v>
                </c:pt>
                <c:pt idx="719">
                  <c:v>27324.0</c:v>
                </c:pt>
                <c:pt idx="720">
                  <c:v>8946.0</c:v>
                </c:pt>
                <c:pt idx="721">
                  <c:v>9617.0</c:v>
                </c:pt>
                <c:pt idx="722">
                  <c:v>45379.0</c:v>
                </c:pt>
                <c:pt idx="723">
                  <c:v>12699.0</c:v>
                </c:pt>
                <c:pt idx="724">
                  <c:v>32569.0</c:v>
                </c:pt>
                <c:pt idx="725">
                  <c:v>3194.0</c:v>
                </c:pt>
                <c:pt idx="726">
                  <c:v>6210.0</c:v>
                </c:pt>
                <c:pt idx="727">
                  <c:v>25240.0</c:v>
                </c:pt>
                <c:pt idx="728">
                  <c:v>20498.0</c:v>
                </c:pt>
                <c:pt idx="729">
                  <c:v>24671.0</c:v>
                </c:pt>
                <c:pt idx="730">
                  <c:v>15385.0</c:v>
                </c:pt>
                <c:pt idx="731">
                  <c:v>7090.0</c:v>
                </c:pt>
                <c:pt idx="732">
                  <c:v>24199.0</c:v>
                </c:pt>
                <c:pt idx="733">
                  <c:v>25876.0</c:v>
                </c:pt>
                <c:pt idx="734">
                  <c:v>29724.0</c:v>
                </c:pt>
                <c:pt idx="735">
                  <c:v>5489.0</c:v>
                </c:pt>
                <c:pt idx="736">
                  <c:v>15782.0</c:v>
                </c:pt>
                <c:pt idx="737">
                  <c:v>30999.0</c:v>
                </c:pt>
                <c:pt idx="738">
                  <c:v>14108.0</c:v>
                </c:pt>
                <c:pt idx="739">
                  <c:v>25535.0</c:v>
                </c:pt>
                <c:pt idx="740">
                  <c:v>12088.0</c:v>
                </c:pt>
                <c:pt idx="741">
                  <c:v>18036.0</c:v>
                </c:pt>
                <c:pt idx="742">
                  <c:v>24042.0</c:v>
                </c:pt>
                <c:pt idx="743">
                  <c:v>20862.0</c:v>
                </c:pt>
                <c:pt idx="744">
                  <c:v>15187.0</c:v>
                </c:pt>
                <c:pt idx="745">
                  <c:v>21156.0</c:v>
                </c:pt>
                <c:pt idx="746">
                  <c:v>21577.0</c:v>
                </c:pt>
                <c:pt idx="747">
                  <c:v>7773.0</c:v>
                </c:pt>
                <c:pt idx="748">
                  <c:v>4570.0</c:v>
                </c:pt>
                <c:pt idx="749">
                  <c:v>23405.0</c:v>
                </c:pt>
                <c:pt idx="750">
                  <c:v>16900.0</c:v>
                </c:pt>
                <c:pt idx="751">
                  <c:v>4721.0</c:v>
                </c:pt>
                <c:pt idx="752">
                  <c:v>45455.0</c:v>
                </c:pt>
                <c:pt idx="753">
                  <c:v>30854.0</c:v>
                </c:pt>
                <c:pt idx="754">
                  <c:v>33892.0</c:v>
                </c:pt>
                <c:pt idx="755">
                  <c:v>28635.0</c:v>
                </c:pt>
                <c:pt idx="756">
                  <c:v>13678.0</c:v>
                </c:pt>
                <c:pt idx="757">
                  <c:v>19291.0</c:v>
                </c:pt>
                <c:pt idx="758">
                  <c:v>15366.0</c:v>
                </c:pt>
                <c:pt idx="759">
                  <c:v>16023.0</c:v>
                </c:pt>
                <c:pt idx="760">
                  <c:v>18700.0</c:v>
                </c:pt>
                <c:pt idx="761">
                  <c:v>46731.0</c:v>
                </c:pt>
                <c:pt idx="762">
                  <c:v>48934.0</c:v>
                </c:pt>
                <c:pt idx="763">
                  <c:v>23373.0</c:v>
                </c:pt>
                <c:pt idx="764">
                  <c:v>27555.0</c:v>
                </c:pt>
                <c:pt idx="765">
                  <c:v>12567.0</c:v>
                </c:pt>
                <c:pt idx="766">
                  <c:v>17257.0</c:v>
                </c:pt>
                <c:pt idx="767">
                  <c:v>14468.0</c:v>
                </c:pt>
                <c:pt idx="768">
                  <c:v>24734.0</c:v>
                </c:pt>
                <c:pt idx="769">
                  <c:v>18161.0</c:v>
                </c:pt>
                <c:pt idx="770">
                  <c:v>18468.0</c:v>
                </c:pt>
                <c:pt idx="771">
                  <c:v>17400.0</c:v>
                </c:pt>
                <c:pt idx="772">
                  <c:v>28703.0</c:v>
                </c:pt>
                <c:pt idx="773">
                  <c:v>17454.0</c:v>
                </c:pt>
                <c:pt idx="774">
                  <c:v>13449.0</c:v>
                </c:pt>
                <c:pt idx="775">
                  <c:v>55285.0</c:v>
                </c:pt>
                <c:pt idx="776">
                  <c:v>44600.0</c:v>
                </c:pt>
                <c:pt idx="777">
                  <c:v>22711.0</c:v>
                </c:pt>
                <c:pt idx="778">
                  <c:v>25351.0</c:v>
                </c:pt>
                <c:pt idx="779">
                  <c:v>15837.0</c:v>
                </c:pt>
                <c:pt idx="780">
                  <c:v>18967.0</c:v>
                </c:pt>
                <c:pt idx="781">
                  <c:v>31010.0</c:v>
                </c:pt>
                <c:pt idx="782">
                  <c:v>11157.0</c:v>
                </c:pt>
                <c:pt idx="783">
                  <c:v>18936.0</c:v>
                </c:pt>
                <c:pt idx="784">
                  <c:v>35847.0</c:v>
                </c:pt>
                <c:pt idx="785">
                  <c:v>25346.0</c:v>
                </c:pt>
                <c:pt idx="786">
                  <c:v>3310.0</c:v>
                </c:pt>
                <c:pt idx="787">
                  <c:v>3091.0</c:v>
                </c:pt>
                <c:pt idx="788">
                  <c:v>30671.0</c:v>
                </c:pt>
                <c:pt idx="789">
                  <c:v>28852.0</c:v>
                </c:pt>
                <c:pt idx="790">
                  <c:v>23871.0</c:v>
                </c:pt>
                <c:pt idx="791">
                  <c:v>16573.0</c:v>
                </c:pt>
                <c:pt idx="792">
                  <c:v>26071.0</c:v>
                </c:pt>
                <c:pt idx="793">
                  <c:v>35075.0</c:v>
                </c:pt>
                <c:pt idx="794">
                  <c:v>25552.0</c:v>
                </c:pt>
                <c:pt idx="795">
                  <c:v>11743.0</c:v>
                </c:pt>
                <c:pt idx="796">
                  <c:v>48987.0</c:v>
                </c:pt>
                <c:pt idx="797">
                  <c:v>36840.0</c:v>
                </c:pt>
                <c:pt idx="798">
                  <c:v>6732.0</c:v>
                </c:pt>
                <c:pt idx="799">
                  <c:v>1171.0</c:v>
                </c:pt>
                <c:pt idx="800">
                  <c:v>3008.0</c:v>
                </c:pt>
                <c:pt idx="801">
                  <c:v>20418.0</c:v>
                </c:pt>
                <c:pt idx="802">
                  <c:v>38922.0</c:v>
                </c:pt>
                <c:pt idx="803">
                  <c:v>25683.0</c:v>
                </c:pt>
                <c:pt idx="804">
                  <c:v>36736.0</c:v>
                </c:pt>
                <c:pt idx="805">
                  <c:v>35200.0</c:v>
                </c:pt>
                <c:pt idx="806">
                  <c:v>22674.0</c:v>
                </c:pt>
                <c:pt idx="807">
                  <c:v>33794.0</c:v>
                </c:pt>
                <c:pt idx="808">
                  <c:v>12837.0</c:v>
                </c:pt>
                <c:pt idx="809">
                  <c:v>37088.0</c:v>
                </c:pt>
                <c:pt idx="810">
                  <c:v>49771.0</c:v>
                </c:pt>
                <c:pt idx="811">
                  <c:v>27246.0</c:v>
                </c:pt>
                <c:pt idx="812">
                  <c:v>30090.0</c:v>
                </c:pt>
                <c:pt idx="813">
                  <c:v>28412.0</c:v>
                </c:pt>
                <c:pt idx="814">
                  <c:v>45669.0</c:v>
                </c:pt>
                <c:pt idx="815">
                  <c:v>24899.0</c:v>
                </c:pt>
                <c:pt idx="816">
                  <c:v>30105.0</c:v>
                </c:pt>
                <c:pt idx="817">
                  <c:v>16629.0</c:v>
                </c:pt>
                <c:pt idx="818">
                  <c:v>18882.0</c:v>
                </c:pt>
                <c:pt idx="819">
                  <c:v>26146.0</c:v>
                </c:pt>
                <c:pt idx="820">
                  <c:v>31519.0</c:v>
                </c:pt>
                <c:pt idx="821">
                  <c:v>29563.0</c:v>
                </c:pt>
                <c:pt idx="822">
                  <c:v>30093.0</c:v>
                </c:pt>
                <c:pt idx="823">
                  <c:v>25988.0</c:v>
                </c:pt>
                <c:pt idx="824">
                  <c:v>34059.0</c:v>
                </c:pt>
                <c:pt idx="825">
                  <c:v>21176.0</c:v>
                </c:pt>
                <c:pt idx="826">
                  <c:v>3706.0</c:v>
                </c:pt>
                <c:pt idx="827">
                  <c:v>42594.0</c:v>
                </c:pt>
                <c:pt idx="828">
                  <c:v>37372.0</c:v>
                </c:pt>
                <c:pt idx="829">
                  <c:v>33233.0</c:v>
                </c:pt>
                <c:pt idx="830">
                  <c:v>23737.0</c:v>
                </c:pt>
                <c:pt idx="831">
                  <c:v>27581.0</c:v>
                </c:pt>
                <c:pt idx="832">
                  <c:v>26674.0</c:v>
                </c:pt>
                <c:pt idx="833">
                  <c:v>37659.0</c:v>
                </c:pt>
                <c:pt idx="834">
                  <c:v>24196.0</c:v>
                </c:pt>
                <c:pt idx="835">
                  <c:v>37137.0</c:v>
                </c:pt>
                <c:pt idx="836">
                  <c:v>29384.0</c:v>
                </c:pt>
                <c:pt idx="837">
                  <c:v>41935.0</c:v>
                </c:pt>
                <c:pt idx="838">
                  <c:v>16402.0</c:v>
                </c:pt>
                <c:pt idx="839">
                  <c:v>2615.0</c:v>
                </c:pt>
                <c:pt idx="840">
                  <c:v>46180.0</c:v>
                </c:pt>
                <c:pt idx="841">
                  <c:v>18819.0</c:v>
                </c:pt>
                <c:pt idx="842">
                  <c:v>24689.0</c:v>
                </c:pt>
                <c:pt idx="843">
                  <c:v>32202.0</c:v>
                </c:pt>
                <c:pt idx="844">
                  <c:v>22650.0</c:v>
                </c:pt>
                <c:pt idx="845">
                  <c:v>34629.0</c:v>
                </c:pt>
                <c:pt idx="846">
                  <c:v>51792.0</c:v>
                </c:pt>
                <c:pt idx="847">
                  <c:v>28913.0</c:v>
                </c:pt>
                <c:pt idx="848">
                  <c:v>35248.0</c:v>
                </c:pt>
                <c:pt idx="849">
                  <c:v>25847.0</c:v>
                </c:pt>
                <c:pt idx="850">
                  <c:v>43644.0</c:v>
                </c:pt>
                <c:pt idx="851">
                  <c:v>33124.0</c:v>
                </c:pt>
                <c:pt idx="852">
                  <c:v>2535.0</c:v>
                </c:pt>
                <c:pt idx="853">
                  <c:v>51404.0</c:v>
                </c:pt>
                <c:pt idx="854">
                  <c:v>29140.0</c:v>
                </c:pt>
                <c:pt idx="855">
                  <c:v>29884.0</c:v>
                </c:pt>
                <c:pt idx="856">
                  <c:v>18859.0</c:v>
                </c:pt>
                <c:pt idx="857">
                  <c:v>29638.0</c:v>
                </c:pt>
                <c:pt idx="858">
                  <c:v>31037.0</c:v>
                </c:pt>
                <c:pt idx="859">
                  <c:v>24716.0</c:v>
                </c:pt>
                <c:pt idx="860">
                  <c:v>36200.0</c:v>
                </c:pt>
                <c:pt idx="861">
                  <c:v>15445.0</c:v>
                </c:pt>
                <c:pt idx="862">
                  <c:v>19267.0</c:v>
                </c:pt>
                <c:pt idx="863">
                  <c:v>58482.0</c:v>
                </c:pt>
                <c:pt idx="864">
                  <c:v>14313.0</c:v>
                </c:pt>
                <c:pt idx="865">
                  <c:v>43573.0</c:v>
                </c:pt>
                <c:pt idx="866">
                  <c:v>59459.0</c:v>
                </c:pt>
                <c:pt idx="867">
                  <c:v>41182.0</c:v>
                </c:pt>
                <c:pt idx="868">
                  <c:v>16060.0</c:v>
                </c:pt>
                <c:pt idx="869">
                  <c:v>17501.0</c:v>
                </c:pt>
                <c:pt idx="870">
                  <c:v>17990.0</c:v>
                </c:pt>
                <c:pt idx="871">
                  <c:v>13385.0</c:v>
                </c:pt>
                <c:pt idx="872">
                  <c:v>12161.0</c:v>
                </c:pt>
                <c:pt idx="873">
                  <c:v>15074.0</c:v>
                </c:pt>
                <c:pt idx="874">
                  <c:v>28923.0</c:v>
                </c:pt>
                <c:pt idx="875">
                  <c:v>82604.0</c:v>
                </c:pt>
                <c:pt idx="876">
                  <c:v>39857.0</c:v>
                </c:pt>
                <c:pt idx="877">
                  <c:v>30575.0</c:v>
                </c:pt>
                <c:pt idx="878">
                  <c:v>3487.0</c:v>
                </c:pt>
                <c:pt idx="879">
                  <c:v>21777.0</c:v>
                </c:pt>
                <c:pt idx="880">
                  <c:v>22243.0</c:v>
                </c:pt>
                <c:pt idx="881">
                  <c:v>30970.0</c:v>
                </c:pt>
                <c:pt idx="882">
                  <c:v>27444.0</c:v>
                </c:pt>
                <c:pt idx="883">
                  <c:v>24492.0</c:v>
                </c:pt>
                <c:pt idx="884">
                  <c:v>39141.0</c:v>
                </c:pt>
                <c:pt idx="885">
                  <c:v>30481.0</c:v>
                </c:pt>
                <c:pt idx="886">
                  <c:v>49600.0</c:v>
                </c:pt>
                <c:pt idx="887">
                  <c:v>23571.0</c:v>
                </c:pt>
                <c:pt idx="888">
                  <c:v>27645.0</c:v>
                </c:pt>
                <c:pt idx="889">
                  <c:v>22333.0</c:v>
                </c:pt>
                <c:pt idx="890">
                  <c:v>28595.0</c:v>
                </c:pt>
                <c:pt idx="891">
                  <c:v>2870.0</c:v>
                </c:pt>
                <c:pt idx="892">
                  <c:v>56460.0</c:v>
                </c:pt>
                <c:pt idx="893">
                  <c:v>50705.0</c:v>
                </c:pt>
                <c:pt idx="894">
                  <c:v>29893.0</c:v>
                </c:pt>
                <c:pt idx="895">
                  <c:v>32638.0</c:v>
                </c:pt>
                <c:pt idx="896">
                  <c:v>26146.0</c:v>
                </c:pt>
                <c:pt idx="897">
                  <c:v>38555.0</c:v>
                </c:pt>
                <c:pt idx="898">
                  <c:v>31675.0</c:v>
                </c:pt>
                <c:pt idx="899">
                  <c:v>48331.0</c:v>
                </c:pt>
                <c:pt idx="900">
                  <c:v>27214.0</c:v>
                </c:pt>
                <c:pt idx="901">
                  <c:v>49302.0</c:v>
                </c:pt>
                <c:pt idx="902">
                  <c:v>36875.0</c:v>
                </c:pt>
                <c:pt idx="903">
                  <c:v>47107.0</c:v>
                </c:pt>
                <c:pt idx="904">
                  <c:v>3518.0</c:v>
                </c:pt>
                <c:pt idx="905">
                  <c:v>43340.0</c:v>
                </c:pt>
                <c:pt idx="906">
                  <c:v>52572.0</c:v>
                </c:pt>
                <c:pt idx="907">
                  <c:v>28137.0</c:v>
                </c:pt>
                <c:pt idx="908">
                  <c:v>52494.0</c:v>
                </c:pt>
                <c:pt idx="909">
                  <c:v>78334.0</c:v>
                </c:pt>
                <c:pt idx="910">
                  <c:v>49155.0</c:v>
                </c:pt>
                <c:pt idx="911">
                  <c:v>12837.0</c:v>
                </c:pt>
                <c:pt idx="912">
                  <c:v>51075.0</c:v>
                </c:pt>
                <c:pt idx="913">
                  <c:v>26429.0</c:v>
                </c:pt>
                <c:pt idx="914">
                  <c:v>36366.0</c:v>
                </c:pt>
                <c:pt idx="915">
                  <c:v>12985.0</c:v>
                </c:pt>
                <c:pt idx="916">
                  <c:v>36596.0</c:v>
                </c:pt>
                <c:pt idx="917">
                  <c:v>2695.0</c:v>
                </c:pt>
                <c:pt idx="918">
                  <c:v>54351.0</c:v>
                </c:pt>
                <c:pt idx="919">
                  <c:v>28331.0</c:v>
                </c:pt>
                <c:pt idx="920">
                  <c:v>40336.0</c:v>
                </c:pt>
                <c:pt idx="921">
                  <c:v>59150.0</c:v>
                </c:pt>
                <c:pt idx="922">
                  <c:v>54034.0</c:v>
                </c:pt>
                <c:pt idx="923">
                  <c:v>45099.0</c:v>
                </c:pt>
                <c:pt idx="924">
                  <c:v>55972.0</c:v>
                </c:pt>
                <c:pt idx="925">
                  <c:v>26175.0</c:v>
                </c:pt>
                <c:pt idx="926">
                  <c:v>48503.0</c:v>
                </c:pt>
                <c:pt idx="927">
                  <c:v>29512.0</c:v>
                </c:pt>
                <c:pt idx="928">
                  <c:v>59429.0</c:v>
                </c:pt>
                <c:pt idx="929">
                  <c:v>47295.0</c:v>
                </c:pt>
                <c:pt idx="930">
                  <c:v>18474.0</c:v>
                </c:pt>
                <c:pt idx="931">
                  <c:v>68969.0</c:v>
                </c:pt>
                <c:pt idx="932">
                  <c:v>48405.0</c:v>
                </c:pt>
                <c:pt idx="933">
                  <c:v>23877.0</c:v>
                </c:pt>
                <c:pt idx="934">
                  <c:v>50058.0</c:v>
                </c:pt>
                <c:pt idx="935">
                  <c:v>27164.0</c:v>
                </c:pt>
                <c:pt idx="936">
                  <c:v>28078.0</c:v>
                </c:pt>
                <c:pt idx="937">
                  <c:v>31305.0</c:v>
                </c:pt>
                <c:pt idx="938">
                  <c:v>28322.0</c:v>
                </c:pt>
                <c:pt idx="939">
                  <c:v>26036.0</c:v>
                </c:pt>
                <c:pt idx="940">
                  <c:v>25942.0</c:v>
                </c:pt>
                <c:pt idx="941">
                  <c:v>23535.0</c:v>
                </c:pt>
                <c:pt idx="942">
                  <c:v>30837.0</c:v>
                </c:pt>
                <c:pt idx="943">
                  <c:v>23700.0</c:v>
                </c:pt>
                <c:pt idx="944">
                  <c:v>36249.0</c:v>
                </c:pt>
                <c:pt idx="945">
                  <c:v>42172.0</c:v>
                </c:pt>
                <c:pt idx="946">
                  <c:v>23848.0</c:v>
                </c:pt>
                <c:pt idx="947">
                  <c:v>21430.0</c:v>
                </c:pt>
                <c:pt idx="948">
                  <c:v>17842.0</c:v>
                </c:pt>
                <c:pt idx="949">
                  <c:v>12811.0</c:v>
                </c:pt>
                <c:pt idx="950">
                  <c:v>36520.0</c:v>
                </c:pt>
                <c:pt idx="951">
                  <c:v>12128.0</c:v>
                </c:pt>
                <c:pt idx="952">
                  <c:v>51542.0</c:v>
                </c:pt>
                <c:pt idx="953">
                  <c:v>40729.0</c:v>
                </c:pt>
                <c:pt idx="954">
                  <c:v>27766.0</c:v>
                </c:pt>
                <c:pt idx="955">
                  <c:v>37643.0</c:v>
                </c:pt>
                <c:pt idx="956">
                  <c:v>27688.0</c:v>
                </c:pt>
                <c:pt idx="957">
                  <c:v>111472.0</c:v>
                </c:pt>
                <c:pt idx="958">
                  <c:v>72294.0</c:v>
                </c:pt>
                <c:pt idx="959">
                  <c:v>85596.0</c:v>
                </c:pt>
                <c:pt idx="960">
                  <c:v>34992.0</c:v>
                </c:pt>
                <c:pt idx="961">
                  <c:v>25465.0</c:v>
                </c:pt>
                <c:pt idx="962">
                  <c:v>37165.0</c:v>
                </c:pt>
                <c:pt idx="963">
                  <c:v>144406.0</c:v>
                </c:pt>
                <c:pt idx="964">
                  <c:v>42467.0</c:v>
                </c:pt>
                <c:pt idx="965">
                  <c:v>31260.0</c:v>
                </c:pt>
                <c:pt idx="966">
                  <c:v>37668.0</c:v>
                </c:pt>
                <c:pt idx="967">
                  <c:v>72328.0</c:v>
                </c:pt>
                <c:pt idx="968">
                  <c:v>32173.0</c:v>
                </c:pt>
                <c:pt idx="969">
                  <c:v>46422.0</c:v>
                </c:pt>
                <c:pt idx="970">
                  <c:v>129527.0</c:v>
                </c:pt>
                <c:pt idx="971">
                  <c:v>55029.0</c:v>
                </c:pt>
                <c:pt idx="972">
                  <c:v>67965.0</c:v>
                </c:pt>
                <c:pt idx="973">
                  <c:v>83821.0</c:v>
                </c:pt>
                <c:pt idx="974">
                  <c:v>57995.0</c:v>
                </c:pt>
                <c:pt idx="975">
                  <c:v>81786.0</c:v>
                </c:pt>
                <c:pt idx="976">
                  <c:v>56229.0</c:v>
                </c:pt>
                <c:pt idx="977">
                  <c:v>24403.0</c:v>
                </c:pt>
                <c:pt idx="978">
                  <c:v>48383.0</c:v>
                </c:pt>
                <c:pt idx="979">
                  <c:v>49173.0</c:v>
                </c:pt>
                <c:pt idx="980">
                  <c:v>67988.0</c:v>
                </c:pt>
                <c:pt idx="981">
                  <c:v>55695.0</c:v>
                </c:pt>
                <c:pt idx="982">
                  <c:v>46004.0</c:v>
                </c:pt>
                <c:pt idx="983">
                  <c:v>59123.0</c:v>
                </c:pt>
                <c:pt idx="984">
                  <c:v>56062.0</c:v>
                </c:pt>
                <c:pt idx="985">
                  <c:v>98045.0</c:v>
                </c:pt>
                <c:pt idx="986">
                  <c:v>63117.0</c:v>
                </c:pt>
                <c:pt idx="987">
                  <c:v>17634.0</c:v>
                </c:pt>
                <c:pt idx="988">
                  <c:v>27758.0</c:v>
                </c:pt>
                <c:pt idx="989">
                  <c:v>115597.0</c:v>
                </c:pt>
                <c:pt idx="990">
                  <c:v>90926.0</c:v>
                </c:pt>
                <c:pt idx="991">
                  <c:v>64220.0</c:v>
                </c:pt>
                <c:pt idx="992">
                  <c:v>31216.0</c:v>
                </c:pt>
                <c:pt idx="993">
                  <c:v>81519.0</c:v>
                </c:pt>
                <c:pt idx="994">
                  <c:v>98400.0</c:v>
                </c:pt>
                <c:pt idx="995">
                  <c:v>93914.0</c:v>
                </c:pt>
                <c:pt idx="996">
                  <c:v>43831.0</c:v>
                </c:pt>
                <c:pt idx="997">
                  <c:v>29720.0</c:v>
                </c:pt>
                <c:pt idx="998">
                  <c:v>23287.0</c:v>
                </c:pt>
                <c:pt idx="999">
                  <c:v>58293.0</c:v>
                </c:pt>
                <c:pt idx="1000">
                  <c:v>105356.0</c:v>
                </c:pt>
                <c:pt idx="1001">
                  <c:v>65240.0</c:v>
                </c:pt>
                <c:pt idx="1002">
                  <c:v>241860.0</c:v>
                </c:pt>
                <c:pt idx="1003">
                  <c:v>84912.0</c:v>
                </c:pt>
                <c:pt idx="1004">
                  <c:v>45654.0</c:v>
                </c:pt>
                <c:pt idx="1005">
                  <c:v>165546.0</c:v>
                </c:pt>
                <c:pt idx="1006">
                  <c:v>45261.0</c:v>
                </c:pt>
                <c:pt idx="1007">
                  <c:v>34926.0</c:v>
                </c:pt>
                <c:pt idx="1008">
                  <c:v>16128.0</c:v>
                </c:pt>
                <c:pt idx="1009">
                  <c:v>24009.0</c:v>
                </c:pt>
                <c:pt idx="1010">
                  <c:v>56443.0</c:v>
                </c:pt>
                <c:pt idx="1011">
                  <c:v>66883.0</c:v>
                </c:pt>
                <c:pt idx="1012">
                  <c:v>29395.0</c:v>
                </c:pt>
                <c:pt idx="1013">
                  <c:v>68977.0</c:v>
                </c:pt>
                <c:pt idx="1014">
                  <c:v>17644.0</c:v>
                </c:pt>
                <c:pt idx="1015">
                  <c:v>242776.0</c:v>
                </c:pt>
                <c:pt idx="1016">
                  <c:v>60115.0</c:v>
                </c:pt>
                <c:pt idx="1017">
                  <c:v>45074.0</c:v>
                </c:pt>
                <c:pt idx="1018">
                  <c:v>51343.0</c:v>
                </c:pt>
                <c:pt idx="1019">
                  <c:v>51636.0</c:v>
                </c:pt>
                <c:pt idx="1020">
                  <c:v>75758.0</c:v>
                </c:pt>
                <c:pt idx="1021">
                  <c:v>47893.0</c:v>
                </c:pt>
                <c:pt idx="1022">
                  <c:v>196951.0</c:v>
                </c:pt>
                <c:pt idx="1023">
                  <c:v>134396.0</c:v>
                </c:pt>
                <c:pt idx="1024">
                  <c:v>152150.0</c:v>
                </c:pt>
                <c:pt idx="1025">
                  <c:v>63136.0</c:v>
                </c:pt>
                <c:pt idx="1026">
                  <c:v>21340.0</c:v>
                </c:pt>
                <c:pt idx="1027">
                  <c:v>47801.0</c:v>
                </c:pt>
                <c:pt idx="1028">
                  <c:v>159594.0</c:v>
                </c:pt>
                <c:pt idx="1029">
                  <c:v>24595.0</c:v>
                </c:pt>
                <c:pt idx="1030">
                  <c:v>57894.0</c:v>
                </c:pt>
                <c:pt idx="1031">
                  <c:v>43773.0</c:v>
                </c:pt>
                <c:pt idx="1032">
                  <c:v>29936.0</c:v>
                </c:pt>
                <c:pt idx="1033">
                  <c:v>162988.0</c:v>
                </c:pt>
                <c:pt idx="1034">
                  <c:v>138729.0</c:v>
                </c:pt>
                <c:pt idx="1035">
                  <c:v>210462.0</c:v>
                </c:pt>
                <c:pt idx="1036">
                  <c:v>154512.0</c:v>
                </c:pt>
                <c:pt idx="1037">
                  <c:v>156387.0</c:v>
                </c:pt>
                <c:pt idx="1038">
                  <c:v>51387.0</c:v>
                </c:pt>
                <c:pt idx="1039">
                  <c:v>53194.0</c:v>
                </c:pt>
                <c:pt idx="1040">
                  <c:v>118002.0</c:v>
                </c:pt>
                <c:pt idx="1041">
                  <c:v>92293.0</c:v>
                </c:pt>
                <c:pt idx="1042">
                  <c:v>33049.0</c:v>
                </c:pt>
                <c:pt idx="1043">
                  <c:v>53180.0</c:v>
                </c:pt>
                <c:pt idx="1044">
                  <c:v>32699.0</c:v>
                </c:pt>
                <c:pt idx="1045">
                  <c:v>85576.0</c:v>
                </c:pt>
                <c:pt idx="1046">
                  <c:v>98369.0</c:v>
                </c:pt>
                <c:pt idx="1047">
                  <c:v>97750.0</c:v>
                </c:pt>
                <c:pt idx="1048">
                  <c:v>232261.0</c:v>
                </c:pt>
                <c:pt idx="1049">
                  <c:v>168114.0</c:v>
                </c:pt>
                <c:pt idx="1050">
                  <c:v>125594.0</c:v>
                </c:pt>
                <c:pt idx="1051">
                  <c:v>80137.0</c:v>
                </c:pt>
                <c:pt idx="1052">
                  <c:v>67227.0</c:v>
                </c:pt>
                <c:pt idx="1053">
                  <c:v>49155.0</c:v>
                </c:pt>
                <c:pt idx="1054">
                  <c:v>56481.0</c:v>
                </c:pt>
                <c:pt idx="1055">
                  <c:v>35434.0</c:v>
                </c:pt>
                <c:pt idx="1056">
                  <c:v>72312.0</c:v>
                </c:pt>
                <c:pt idx="1057">
                  <c:v>38422.0</c:v>
                </c:pt>
                <c:pt idx="1058">
                  <c:v>99181.0</c:v>
                </c:pt>
                <c:pt idx="1059">
                  <c:v>88485.0</c:v>
                </c:pt>
                <c:pt idx="1060">
                  <c:v>87968.0</c:v>
                </c:pt>
                <c:pt idx="1061">
                  <c:v>309517.0</c:v>
                </c:pt>
                <c:pt idx="1062">
                  <c:v>393138.0</c:v>
                </c:pt>
                <c:pt idx="1063">
                  <c:v>473679.0</c:v>
                </c:pt>
                <c:pt idx="1064">
                  <c:v>393068.0</c:v>
                </c:pt>
                <c:pt idx="1065">
                  <c:v>205419.0</c:v>
                </c:pt>
                <c:pt idx="1066">
                  <c:v>56874.0</c:v>
                </c:pt>
                <c:pt idx="1067">
                  <c:v>76209.0</c:v>
                </c:pt>
                <c:pt idx="1068">
                  <c:v>50969.0</c:v>
                </c:pt>
                <c:pt idx="1069">
                  <c:v>34693.0</c:v>
                </c:pt>
                <c:pt idx="1070">
                  <c:v>37317.0</c:v>
                </c:pt>
                <c:pt idx="1071">
                  <c:v>74472.0</c:v>
                </c:pt>
                <c:pt idx="1072">
                  <c:v>95442.0</c:v>
                </c:pt>
                <c:pt idx="1073">
                  <c:v>65780.0</c:v>
                </c:pt>
                <c:pt idx="1074">
                  <c:v>126035.0</c:v>
                </c:pt>
                <c:pt idx="1075">
                  <c:v>80301.0</c:v>
                </c:pt>
                <c:pt idx="1076">
                  <c:v>181686.0</c:v>
                </c:pt>
                <c:pt idx="1077">
                  <c:v>101588.0</c:v>
                </c:pt>
                <c:pt idx="1078">
                  <c:v>250869.0</c:v>
                </c:pt>
                <c:pt idx="1079">
                  <c:v>282077.0</c:v>
                </c:pt>
                <c:pt idx="1080">
                  <c:v>125981.0</c:v>
                </c:pt>
                <c:pt idx="1081">
                  <c:v>112811.0</c:v>
                </c:pt>
                <c:pt idx="1082">
                  <c:v>33798.0</c:v>
                </c:pt>
                <c:pt idx="1083">
                  <c:v>53724.0</c:v>
                </c:pt>
                <c:pt idx="1084">
                  <c:v>49877.0</c:v>
                </c:pt>
                <c:pt idx="1085">
                  <c:v>103062.0</c:v>
                </c:pt>
                <c:pt idx="1086">
                  <c:v>27337.0</c:v>
                </c:pt>
                <c:pt idx="1087">
                  <c:v>224496.0</c:v>
                </c:pt>
                <c:pt idx="1088">
                  <c:v>112231.0</c:v>
                </c:pt>
                <c:pt idx="1089">
                  <c:v>90481.0</c:v>
                </c:pt>
                <c:pt idx="1090">
                  <c:v>60327.0</c:v>
                </c:pt>
                <c:pt idx="1091">
                  <c:v>53994.0</c:v>
                </c:pt>
                <c:pt idx="1092">
                  <c:v>98919.0</c:v>
                </c:pt>
                <c:pt idx="1093">
                  <c:v>60279.0</c:v>
                </c:pt>
                <c:pt idx="1094">
                  <c:v>59719.0</c:v>
                </c:pt>
                <c:pt idx="1095">
                  <c:v>77772.0</c:v>
                </c:pt>
                <c:pt idx="1096">
                  <c:v>50458.0</c:v>
                </c:pt>
                <c:pt idx="1097">
                  <c:v>53768.0</c:v>
                </c:pt>
                <c:pt idx="1098">
                  <c:v>42672.0</c:v>
                </c:pt>
                <c:pt idx="1099">
                  <c:v>24031.0</c:v>
                </c:pt>
                <c:pt idx="1100">
                  <c:v>632794.0</c:v>
                </c:pt>
                <c:pt idx="1101">
                  <c:v>614255.0</c:v>
                </c:pt>
                <c:pt idx="1102">
                  <c:v>543770.0</c:v>
                </c:pt>
                <c:pt idx="1103">
                  <c:v>460828.0</c:v>
                </c:pt>
                <c:pt idx="1104">
                  <c:v>461638.0</c:v>
                </c:pt>
                <c:pt idx="1105">
                  <c:v>514995.0</c:v>
                </c:pt>
                <c:pt idx="1106">
                  <c:v>478037.0</c:v>
                </c:pt>
                <c:pt idx="1107">
                  <c:v>440247.0</c:v>
                </c:pt>
                <c:pt idx="1108">
                  <c:v>481816.0</c:v>
                </c:pt>
                <c:pt idx="1109">
                  <c:v>472821.0</c:v>
                </c:pt>
                <c:pt idx="1110">
                  <c:v>433118.0</c:v>
                </c:pt>
                <c:pt idx="1111">
                  <c:v>379299.0</c:v>
                </c:pt>
                <c:pt idx="1112">
                  <c:v>391113.0</c:v>
                </c:pt>
                <c:pt idx="1113">
                  <c:v>1.067364E6</c:v>
                </c:pt>
                <c:pt idx="1114">
                  <c:v>1.146565E6</c:v>
                </c:pt>
                <c:pt idx="1115">
                  <c:v>1.085687E6</c:v>
                </c:pt>
                <c:pt idx="1116">
                  <c:v>964390.0</c:v>
                </c:pt>
                <c:pt idx="1117">
                  <c:v>829731.0</c:v>
                </c:pt>
                <c:pt idx="1118">
                  <c:v>712424.0</c:v>
                </c:pt>
                <c:pt idx="1119">
                  <c:v>679209.0</c:v>
                </c:pt>
                <c:pt idx="1120">
                  <c:v>621759.0</c:v>
                </c:pt>
                <c:pt idx="1121">
                  <c:v>577985.0</c:v>
                </c:pt>
                <c:pt idx="1122">
                  <c:v>513104.0</c:v>
                </c:pt>
                <c:pt idx="1123">
                  <c:v>544183.0</c:v>
                </c:pt>
                <c:pt idx="1124">
                  <c:v>504733.0</c:v>
                </c:pt>
                <c:pt idx="1125">
                  <c:v>516404.0</c:v>
                </c:pt>
                <c:pt idx="1126">
                  <c:v>1.421457E6</c:v>
                </c:pt>
                <c:pt idx="1127">
                  <c:v>929072.0</c:v>
                </c:pt>
                <c:pt idx="1128">
                  <c:v>731016.0</c:v>
                </c:pt>
                <c:pt idx="1129">
                  <c:v>506644.0</c:v>
                </c:pt>
                <c:pt idx="1130">
                  <c:v>592501.0</c:v>
                </c:pt>
                <c:pt idx="1131">
                  <c:v>519317.0</c:v>
                </c:pt>
                <c:pt idx="1132">
                  <c:v>466210.0</c:v>
                </c:pt>
                <c:pt idx="1133">
                  <c:v>439391.0</c:v>
                </c:pt>
                <c:pt idx="1134">
                  <c:v>338062.0</c:v>
                </c:pt>
                <c:pt idx="1135">
                  <c:v>215424.0</c:v>
                </c:pt>
                <c:pt idx="1136">
                  <c:v>143424.0</c:v>
                </c:pt>
                <c:pt idx="1137">
                  <c:v>107236.0</c:v>
                </c:pt>
                <c:pt idx="1138">
                  <c:v>54683.0</c:v>
                </c:pt>
                <c:pt idx="1139">
                  <c:v>417924.0</c:v>
                </c:pt>
                <c:pt idx="1140">
                  <c:v>388351.0</c:v>
                </c:pt>
                <c:pt idx="1141">
                  <c:v>252737.0</c:v>
                </c:pt>
                <c:pt idx="1142">
                  <c:v>195786.0</c:v>
                </c:pt>
                <c:pt idx="1143">
                  <c:v>135246.0</c:v>
                </c:pt>
                <c:pt idx="1144">
                  <c:v>88337.0</c:v>
                </c:pt>
                <c:pt idx="1145">
                  <c:v>99903.0</c:v>
                </c:pt>
                <c:pt idx="1146">
                  <c:v>94549.0</c:v>
                </c:pt>
                <c:pt idx="1147">
                  <c:v>54589.0</c:v>
                </c:pt>
                <c:pt idx="1148">
                  <c:v>50485.0</c:v>
                </c:pt>
                <c:pt idx="1149">
                  <c:v>79079.0</c:v>
                </c:pt>
                <c:pt idx="1150">
                  <c:v>109628.0</c:v>
                </c:pt>
                <c:pt idx="1151">
                  <c:v>93081.0</c:v>
                </c:pt>
                <c:pt idx="1152">
                  <c:v>172826.0</c:v>
                </c:pt>
                <c:pt idx="1153">
                  <c:v>250560.0</c:v>
                </c:pt>
                <c:pt idx="1154">
                  <c:v>230829.0</c:v>
                </c:pt>
                <c:pt idx="1155">
                  <c:v>232287.0</c:v>
                </c:pt>
                <c:pt idx="1156">
                  <c:v>190033.0</c:v>
                </c:pt>
                <c:pt idx="1157">
                  <c:v>188259.0</c:v>
                </c:pt>
                <c:pt idx="1158">
                  <c:v>180253.0</c:v>
                </c:pt>
                <c:pt idx="1159">
                  <c:v>175745.0</c:v>
                </c:pt>
                <c:pt idx="1160">
                  <c:v>132152.0</c:v>
                </c:pt>
                <c:pt idx="1161">
                  <c:v>162357.0</c:v>
                </c:pt>
                <c:pt idx="1162">
                  <c:v>179882.0</c:v>
                </c:pt>
                <c:pt idx="1163">
                  <c:v>216471.0</c:v>
                </c:pt>
                <c:pt idx="1164">
                  <c:v>186381.0</c:v>
                </c:pt>
                <c:pt idx="1165">
                  <c:v>86538.0</c:v>
                </c:pt>
                <c:pt idx="1166">
                  <c:v>278659.0</c:v>
                </c:pt>
                <c:pt idx="1167">
                  <c:v>310950.0</c:v>
                </c:pt>
                <c:pt idx="1168">
                  <c:v>274867.0</c:v>
                </c:pt>
                <c:pt idx="1169">
                  <c:v>111674.0</c:v>
                </c:pt>
                <c:pt idx="1170">
                  <c:v>118631.0</c:v>
                </c:pt>
                <c:pt idx="1171">
                  <c:v>94747.0</c:v>
                </c:pt>
                <c:pt idx="1172">
                  <c:v>97263.0</c:v>
                </c:pt>
                <c:pt idx="1173">
                  <c:v>106177.0</c:v>
                </c:pt>
                <c:pt idx="1174">
                  <c:v>116777.0</c:v>
                </c:pt>
                <c:pt idx="1175">
                  <c:v>80486.0</c:v>
                </c:pt>
                <c:pt idx="1176">
                  <c:v>115099.0</c:v>
                </c:pt>
                <c:pt idx="1177">
                  <c:v>84642.0</c:v>
                </c:pt>
                <c:pt idx="1178">
                  <c:v>250212.0</c:v>
                </c:pt>
                <c:pt idx="1179">
                  <c:v>150928.0</c:v>
                </c:pt>
                <c:pt idx="1180">
                  <c:v>92813.0</c:v>
                </c:pt>
                <c:pt idx="1181">
                  <c:v>100937.0</c:v>
                </c:pt>
                <c:pt idx="1182">
                  <c:v>90232.0</c:v>
                </c:pt>
                <c:pt idx="1183">
                  <c:v>183743.0</c:v>
                </c:pt>
                <c:pt idx="1184">
                  <c:v>227818.0</c:v>
                </c:pt>
                <c:pt idx="1185">
                  <c:v>308778.0</c:v>
                </c:pt>
                <c:pt idx="1186">
                  <c:v>252690.0</c:v>
                </c:pt>
                <c:pt idx="1187">
                  <c:v>155689.0</c:v>
                </c:pt>
                <c:pt idx="1188">
                  <c:v>160885.0</c:v>
                </c:pt>
                <c:pt idx="1189">
                  <c:v>156264.0</c:v>
                </c:pt>
                <c:pt idx="1190">
                  <c:v>130390.0</c:v>
                </c:pt>
                <c:pt idx="1191">
                  <c:v>347686.0</c:v>
                </c:pt>
                <c:pt idx="1192">
                  <c:v>193490.0</c:v>
                </c:pt>
                <c:pt idx="1193">
                  <c:v>140273.0</c:v>
                </c:pt>
                <c:pt idx="1194">
                  <c:v>76183.0</c:v>
                </c:pt>
                <c:pt idx="1195">
                  <c:v>83231.0</c:v>
                </c:pt>
                <c:pt idx="1196">
                  <c:v>81557.0</c:v>
                </c:pt>
                <c:pt idx="1197">
                  <c:v>94046.0</c:v>
                </c:pt>
                <c:pt idx="1198">
                  <c:v>110826.0</c:v>
                </c:pt>
                <c:pt idx="1199">
                  <c:v>139237.0</c:v>
                </c:pt>
                <c:pt idx="1200">
                  <c:v>135165.0</c:v>
                </c:pt>
                <c:pt idx="1201">
                  <c:v>113302.0</c:v>
                </c:pt>
                <c:pt idx="1202">
                  <c:v>176637.0</c:v>
                </c:pt>
                <c:pt idx="1203">
                  <c:v>241843.0</c:v>
                </c:pt>
                <c:pt idx="1204">
                  <c:v>231540.0</c:v>
                </c:pt>
                <c:pt idx="1205">
                  <c:v>152593.0</c:v>
                </c:pt>
                <c:pt idx="1206">
                  <c:v>139604.0</c:v>
                </c:pt>
                <c:pt idx="1207">
                  <c:v>126896.0</c:v>
                </c:pt>
                <c:pt idx="1208">
                  <c:v>115321.0</c:v>
                </c:pt>
                <c:pt idx="1209">
                  <c:v>135018.0</c:v>
                </c:pt>
                <c:pt idx="1210">
                  <c:v>117322.0</c:v>
                </c:pt>
                <c:pt idx="1211">
                  <c:v>142671.0</c:v>
                </c:pt>
                <c:pt idx="1212">
                  <c:v>156272.0</c:v>
                </c:pt>
                <c:pt idx="1213">
                  <c:v>187286.0</c:v>
                </c:pt>
                <c:pt idx="1214">
                  <c:v>155041.0</c:v>
                </c:pt>
                <c:pt idx="1215">
                  <c:v>184501.0</c:v>
                </c:pt>
                <c:pt idx="1216">
                  <c:v>180851.0</c:v>
                </c:pt>
                <c:pt idx="1217">
                  <c:v>263623.0</c:v>
                </c:pt>
                <c:pt idx="1218">
                  <c:v>269586.0</c:v>
                </c:pt>
                <c:pt idx="1219">
                  <c:v>292237.0</c:v>
                </c:pt>
                <c:pt idx="1220">
                  <c:v>244166.0</c:v>
                </c:pt>
                <c:pt idx="1221">
                  <c:v>140874.0</c:v>
                </c:pt>
                <c:pt idx="1222">
                  <c:v>1.427718E6</c:v>
                </c:pt>
                <c:pt idx="1223">
                  <c:v>1.321319E6</c:v>
                </c:pt>
                <c:pt idx="1224">
                  <c:v>1.428693E6</c:v>
                </c:pt>
                <c:pt idx="1225">
                  <c:v>1.361133E6</c:v>
                </c:pt>
                <c:pt idx="1226">
                  <c:v>1.283396E6</c:v>
                </c:pt>
                <c:pt idx="1227">
                  <c:v>1.182761E6</c:v>
                </c:pt>
                <c:pt idx="1228">
                  <c:v>1.092819E6</c:v>
                </c:pt>
                <c:pt idx="1229">
                  <c:v>1.004684E6</c:v>
                </c:pt>
                <c:pt idx="1230">
                  <c:v>934887.0</c:v>
                </c:pt>
                <c:pt idx="1231">
                  <c:v>928590.0</c:v>
                </c:pt>
                <c:pt idx="1232">
                  <c:v>863897.0</c:v>
                </c:pt>
                <c:pt idx="1233">
                  <c:v>770193.0</c:v>
                </c:pt>
                <c:pt idx="1234">
                  <c:v>627928.0</c:v>
                </c:pt>
                <c:pt idx="1235">
                  <c:v>723989.0</c:v>
                </c:pt>
                <c:pt idx="1236">
                  <c:v>732462.0</c:v>
                </c:pt>
                <c:pt idx="1237">
                  <c:v>774757.0</c:v>
                </c:pt>
                <c:pt idx="1238">
                  <c:v>838820.0</c:v>
                </c:pt>
                <c:pt idx="1239">
                  <c:v>802104.0</c:v>
                </c:pt>
                <c:pt idx="1240">
                  <c:v>770784.0</c:v>
                </c:pt>
                <c:pt idx="1241">
                  <c:v>720248.0</c:v>
                </c:pt>
                <c:pt idx="1242">
                  <c:v>561364.0</c:v>
                </c:pt>
                <c:pt idx="1243">
                  <c:v>346305.0</c:v>
                </c:pt>
                <c:pt idx="1244">
                  <c:v>917078.0</c:v>
                </c:pt>
                <c:pt idx="1245">
                  <c:v>864481.0</c:v>
                </c:pt>
                <c:pt idx="1246">
                  <c:v>770086.0</c:v>
                </c:pt>
                <c:pt idx="1247">
                  <c:v>703407.0</c:v>
                </c:pt>
                <c:pt idx="1248">
                  <c:v>609102.0</c:v>
                </c:pt>
                <c:pt idx="1249">
                  <c:v>584153.0</c:v>
                </c:pt>
                <c:pt idx="1250">
                  <c:v>575944.0</c:v>
                </c:pt>
                <c:pt idx="1251">
                  <c:v>577766.0</c:v>
                </c:pt>
                <c:pt idx="1252">
                  <c:v>543576.0</c:v>
                </c:pt>
                <c:pt idx="1253">
                  <c:v>474316.0</c:v>
                </c:pt>
                <c:pt idx="1254">
                  <c:v>483982.0</c:v>
                </c:pt>
                <c:pt idx="1255">
                  <c:v>407377.0</c:v>
                </c:pt>
                <c:pt idx="1256">
                  <c:v>412790.0</c:v>
                </c:pt>
                <c:pt idx="1257">
                  <c:v>1.024793E6</c:v>
                </c:pt>
                <c:pt idx="1258">
                  <c:v>941004.0</c:v>
                </c:pt>
                <c:pt idx="1259">
                  <c:v>891119.0</c:v>
                </c:pt>
                <c:pt idx="1260">
                  <c:v>872943.0</c:v>
                </c:pt>
                <c:pt idx="1261">
                  <c:v>799950.0</c:v>
                </c:pt>
                <c:pt idx="1262">
                  <c:v>767179.0</c:v>
                </c:pt>
                <c:pt idx="1263">
                  <c:v>887021.0</c:v>
                </c:pt>
                <c:pt idx="1264">
                  <c:v>931295.0</c:v>
                </c:pt>
                <c:pt idx="1265">
                  <c:v>1.250417E6</c:v>
                </c:pt>
                <c:pt idx="1266">
                  <c:v>1.180791E6</c:v>
                </c:pt>
                <c:pt idx="1267">
                  <c:v>1.167818E6</c:v>
                </c:pt>
                <c:pt idx="1268">
                  <c:v>1.101562E6</c:v>
                </c:pt>
                <c:pt idx="1269">
                  <c:v>1.058714E6</c:v>
                </c:pt>
                <c:pt idx="1270">
                  <c:v>1.222206E6</c:v>
                </c:pt>
                <c:pt idx="1271">
                  <c:v>1.201387E6</c:v>
                </c:pt>
                <c:pt idx="1272">
                  <c:v>1.102897E6</c:v>
                </c:pt>
                <c:pt idx="1273">
                  <c:v>1.015034E6</c:v>
                </c:pt>
                <c:pt idx="1274">
                  <c:v>950876.0</c:v>
                </c:pt>
                <c:pt idx="1275">
                  <c:v>912910.0</c:v>
                </c:pt>
                <c:pt idx="1276">
                  <c:v>936271.0</c:v>
                </c:pt>
                <c:pt idx="1277">
                  <c:v>959289.0</c:v>
                </c:pt>
                <c:pt idx="1278">
                  <c:v>926636.0</c:v>
                </c:pt>
                <c:pt idx="1279">
                  <c:v>915385.0</c:v>
                </c:pt>
                <c:pt idx="1280">
                  <c:v>920325.0</c:v>
                </c:pt>
                <c:pt idx="1281">
                  <c:v>934964.0</c:v>
                </c:pt>
                <c:pt idx="1282">
                  <c:v>927989.0</c:v>
                </c:pt>
                <c:pt idx="1283">
                  <c:v>941004.0</c:v>
                </c:pt>
                <c:pt idx="1284">
                  <c:v>962094.0</c:v>
                </c:pt>
                <c:pt idx="1285">
                  <c:v>820208.0</c:v>
                </c:pt>
                <c:pt idx="1286">
                  <c:v>790596.0</c:v>
                </c:pt>
                <c:pt idx="1287">
                  <c:v>764216.0</c:v>
                </c:pt>
                <c:pt idx="1288">
                  <c:v>742400.0</c:v>
                </c:pt>
                <c:pt idx="1289">
                  <c:v>863462.0</c:v>
                </c:pt>
                <c:pt idx="1290">
                  <c:v>844268.0</c:v>
                </c:pt>
                <c:pt idx="1291">
                  <c:v>775739.0</c:v>
                </c:pt>
                <c:pt idx="1292">
                  <c:v>723754.0</c:v>
                </c:pt>
                <c:pt idx="1293">
                  <c:v>708611.0</c:v>
                </c:pt>
                <c:pt idx="1294">
                  <c:v>675555.0</c:v>
                </c:pt>
                <c:pt idx="1295">
                  <c:v>615386.0</c:v>
                </c:pt>
                <c:pt idx="1296">
                  <c:v>618613.0</c:v>
                </c:pt>
                <c:pt idx="1297">
                  <c:v>551890.0</c:v>
                </c:pt>
                <c:pt idx="1298">
                  <c:v>469127.0</c:v>
                </c:pt>
                <c:pt idx="1299">
                  <c:v>403535.0</c:v>
                </c:pt>
                <c:pt idx="1300">
                  <c:v>349137.0</c:v>
                </c:pt>
                <c:pt idx="1301">
                  <c:v>326003.0</c:v>
                </c:pt>
                <c:pt idx="1302">
                  <c:v>349030.0</c:v>
                </c:pt>
                <c:pt idx="1303">
                  <c:v>347622.0</c:v>
                </c:pt>
                <c:pt idx="1304">
                  <c:v>564123.0</c:v>
                </c:pt>
                <c:pt idx="1305">
                  <c:v>465987.0</c:v>
                </c:pt>
                <c:pt idx="1306">
                  <c:v>440949.0</c:v>
                </c:pt>
                <c:pt idx="1307">
                  <c:v>346191.0</c:v>
                </c:pt>
                <c:pt idx="1308">
                  <c:v>752580.0</c:v>
                </c:pt>
                <c:pt idx="1309">
                  <c:v>693565.0</c:v>
                </c:pt>
                <c:pt idx="1310">
                  <c:v>646014.0</c:v>
                </c:pt>
                <c:pt idx="1311">
                  <c:v>651075.0</c:v>
                </c:pt>
                <c:pt idx="1312">
                  <c:v>655434.0</c:v>
                </c:pt>
                <c:pt idx="1313">
                  <c:v>574794.0</c:v>
                </c:pt>
                <c:pt idx="1314">
                  <c:v>507485.0</c:v>
                </c:pt>
                <c:pt idx="1315">
                  <c:v>549441.0</c:v>
                </c:pt>
                <c:pt idx="1316">
                  <c:v>631565.0</c:v>
                </c:pt>
                <c:pt idx="1317">
                  <c:v>642138.0</c:v>
                </c:pt>
                <c:pt idx="1318">
                  <c:v>595990.0</c:v>
                </c:pt>
                <c:pt idx="1319">
                  <c:v>561406.0</c:v>
                </c:pt>
                <c:pt idx="1320">
                  <c:v>535988.0</c:v>
                </c:pt>
                <c:pt idx="1321">
                  <c:v>526387.0</c:v>
                </c:pt>
                <c:pt idx="1322">
                  <c:v>707493.0</c:v>
                </c:pt>
                <c:pt idx="1323">
                  <c:v>699877.0</c:v>
                </c:pt>
                <c:pt idx="1324">
                  <c:v>692077.0</c:v>
                </c:pt>
                <c:pt idx="1325">
                  <c:v>590460.0</c:v>
                </c:pt>
                <c:pt idx="1326">
                  <c:v>512521.0</c:v>
                </c:pt>
                <c:pt idx="1327">
                  <c:v>469974.0</c:v>
                </c:pt>
                <c:pt idx="1328">
                  <c:v>490106.0</c:v>
                </c:pt>
                <c:pt idx="1329">
                  <c:v>512185.0</c:v>
                </c:pt>
                <c:pt idx="1330">
                  <c:v>424634.0</c:v>
                </c:pt>
                <c:pt idx="1331">
                  <c:v>370008.0</c:v>
                </c:pt>
                <c:pt idx="1332">
                  <c:v>377749.0</c:v>
                </c:pt>
                <c:pt idx="1333">
                  <c:v>308135.0</c:v>
                </c:pt>
                <c:pt idx="1334">
                  <c:v>265424.0</c:v>
                </c:pt>
                <c:pt idx="1335">
                  <c:v>298212.0</c:v>
                </c:pt>
                <c:pt idx="1336">
                  <c:v>300610.0</c:v>
                </c:pt>
                <c:pt idx="1337">
                  <c:v>221446.0</c:v>
                </c:pt>
                <c:pt idx="1338">
                  <c:v>297428.0</c:v>
                </c:pt>
                <c:pt idx="1339">
                  <c:v>278395.0</c:v>
                </c:pt>
                <c:pt idx="1340">
                  <c:v>642925.0</c:v>
                </c:pt>
                <c:pt idx="1341">
                  <c:v>694083.0</c:v>
                </c:pt>
                <c:pt idx="1342">
                  <c:v>923394.0</c:v>
                </c:pt>
                <c:pt idx="1343">
                  <c:v>940004.0</c:v>
                </c:pt>
                <c:pt idx="1344">
                  <c:v>889274.0</c:v>
                </c:pt>
                <c:pt idx="1345">
                  <c:v>813094.0</c:v>
                </c:pt>
                <c:pt idx="1346">
                  <c:v>791182.0</c:v>
                </c:pt>
                <c:pt idx="1347">
                  <c:v>761686.0</c:v>
                </c:pt>
                <c:pt idx="1348">
                  <c:v>790361.0</c:v>
                </c:pt>
                <c:pt idx="1349">
                  <c:v>792532.0</c:v>
                </c:pt>
                <c:pt idx="1350">
                  <c:v>678060.0</c:v>
                </c:pt>
                <c:pt idx="1351">
                  <c:v>579053.0</c:v>
                </c:pt>
                <c:pt idx="1352">
                  <c:v>462610.0</c:v>
                </c:pt>
                <c:pt idx="1353">
                  <c:v>383052.0</c:v>
                </c:pt>
                <c:pt idx="1354">
                  <c:v>375707.0</c:v>
                </c:pt>
                <c:pt idx="1355">
                  <c:v>465268.0</c:v>
                </c:pt>
                <c:pt idx="1356">
                  <c:v>403851.0</c:v>
                </c:pt>
                <c:pt idx="1357">
                  <c:v>309577.0</c:v>
                </c:pt>
                <c:pt idx="1358">
                  <c:v>198606.0</c:v>
                </c:pt>
                <c:pt idx="1359">
                  <c:v>254916.0</c:v>
                </c:pt>
                <c:pt idx="1360">
                  <c:v>235468.0</c:v>
                </c:pt>
                <c:pt idx="1361">
                  <c:v>570452.0</c:v>
                </c:pt>
                <c:pt idx="1362">
                  <c:v>481494.0</c:v>
                </c:pt>
                <c:pt idx="1363">
                  <c:v>368481.0</c:v>
                </c:pt>
                <c:pt idx="1364">
                  <c:v>219788.0</c:v>
                </c:pt>
                <c:pt idx="1365">
                  <c:v>237067.0</c:v>
                </c:pt>
                <c:pt idx="1366">
                  <c:v>261012.0</c:v>
                </c:pt>
                <c:pt idx="1367">
                  <c:v>258251.0</c:v>
                </c:pt>
                <c:pt idx="1368">
                  <c:v>692032.0</c:v>
                </c:pt>
                <c:pt idx="1369">
                  <c:v>622471.0</c:v>
                </c:pt>
                <c:pt idx="1370">
                  <c:v>479393.0</c:v>
                </c:pt>
                <c:pt idx="1371">
                  <c:v>367887.0</c:v>
                </c:pt>
                <c:pt idx="1372">
                  <c:v>390686.0</c:v>
                </c:pt>
                <c:pt idx="1373">
                  <c:v>421423.0</c:v>
                </c:pt>
                <c:pt idx="1374">
                  <c:v>912814.0</c:v>
                </c:pt>
                <c:pt idx="1375">
                  <c:v>906276.0</c:v>
                </c:pt>
                <c:pt idx="1376">
                  <c:v>1.044871E6</c:v>
                </c:pt>
                <c:pt idx="1377">
                  <c:v>812666.0</c:v>
                </c:pt>
                <c:pt idx="1378">
                  <c:v>533715.0</c:v>
                </c:pt>
                <c:pt idx="1379">
                  <c:v>946798.0</c:v>
                </c:pt>
                <c:pt idx="1380">
                  <c:v>865436.0</c:v>
                </c:pt>
                <c:pt idx="1381">
                  <c:v>803941.0</c:v>
                </c:pt>
                <c:pt idx="1382">
                  <c:v>761624.0</c:v>
                </c:pt>
                <c:pt idx="1383">
                  <c:v>477144.0</c:v>
                </c:pt>
                <c:pt idx="1384">
                  <c:v>461674.0</c:v>
                </c:pt>
                <c:pt idx="1385">
                  <c:v>993072.0</c:v>
                </c:pt>
                <c:pt idx="1386">
                  <c:v>940973.0</c:v>
                </c:pt>
                <c:pt idx="1387">
                  <c:v>1.023809E6</c:v>
                </c:pt>
                <c:pt idx="1388">
                  <c:v>1.081125E6</c:v>
                </c:pt>
                <c:pt idx="1389">
                  <c:v>836852.0</c:v>
                </c:pt>
                <c:pt idx="1390">
                  <c:v>1.038545E6</c:v>
                </c:pt>
                <c:pt idx="1391">
                  <c:v>849372.0</c:v>
                </c:pt>
                <c:pt idx="1392">
                  <c:v>954398.0</c:v>
                </c:pt>
                <c:pt idx="1393">
                  <c:v>921055.0</c:v>
                </c:pt>
                <c:pt idx="1394">
                  <c:v>839314.0</c:v>
                </c:pt>
                <c:pt idx="1395">
                  <c:v>919425.0</c:v>
                </c:pt>
                <c:pt idx="1396">
                  <c:v>785344.0</c:v>
                </c:pt>
                <c:pt idx="1397">
                  <c:v>772074.0</c:v>
                </c:pt>
                <c:pt idx="1398">
                  <c:v>708465.0</c:v>
                </c:pt>
                <c:pt idx="1399">
                  <c:v>455691.0</c:v>
                </c:pt>
                <c:pt idx="1400">
                  <c:v>333762.0</c:v>
                </c:pt>
                <c:pt idx="1401">
                  <c:v>378956.0</c:v>
                </c:pt>
                <c:pt idx="1402">
                  <c:v>308748.0</c:v>
                </c:pt>
                <c:pt idx="1403">
                  <c:v>304023.0</c:v>
                </c:pt>
                <c:pt idx="1404">
                  <c:v>258814.0</c:v>
                </c:pt>
                <c:pt idx="1405">
                  <c:v>977178.0</c:v>
                </c:pt>
                <c:pt idx="1406">
                  <c:v>914827.0</c:v>
                </c:pt>
                <c:pt idx="1407">
                  <c:v>933220.0</c:v>
                </c:pt>
                <c:pt idx="1408">
                  <c:v>806749.0</c:v>
                </c:pt>
                <c:pt idx="1409">
                  <c:v>598465.0</c:v>
                </c:pt>
                <c:pt idx="1410">
                  <c:v>440327.0</c:v>
                </c:pt>
                <c:pt idx="1411">
                  <c:v>320557.0</c:v>
                </c:pt>
                <c:pt idx="1412">
                  <c:v>157141.0</c:v>
                </c:pt>
                <c:pt idx="1413">
                  <c:v>925258.0</c:v>
                </c:pt>
                <c:pt idx="1414">
                  <c:v>907665.0</c:v>
                </c:pt>
                <c:pt idx="1415">
                  <c:v>867493.0</c:v>
                </c:pt>
              </c:numCache>
            </c:numRef>
          </c:val>
        </c:ser>
        <c:ser>
          <c:idx val="5"/>
          <c:order val="4"/>
          <c:tx>
            <c:strRef>
              <c:f>'Liability Composition'!$G$3</c:f>
              <c:strCache>
                <c:ptCount val="1"/>
                <c:pt idx="0">
                  <c:v>Net worth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Composition'!$G$4:$G$1419</c:f>
              <c:numCache>
                <c:formatCode>#,##0</c:formatCode>
                <c:ptCount val="1416"/>
                <c:pt idx="0">
                  <c:v>18058.0</c:v>
                </c:pt>
                <c:pt idx="1">
                  <c:v>18050.0</c:v>
                </c:pt>
                <c:pt idx="2">
                  <c:v>18047.0</c:v>
                </c:pt>
                <c:pt idx="3">
                  <c:v>18047.0</c:v>
                </c:pt>
                <c:pt idx="4">
                  <c:v>18050.0</c:v>
                </c:pt>
                <c:pt idx="5">
                  <c:v>18050.0</c:v>
                </c:pt>
                <c:pt idx="6">
                  <c:v>18051.0</c:v>
                </c:pt>
                <c:pt idx="7">
                  <c:v>18058.0</c:v>
                </c:pt>
                <c:pt idx="8">
                  <c:v>18075.0</c:v>
                </c:pt>
                <c:pt idx="9">
                  <c:v>18432.0</c:v>
                </c:pt>
                <c:pt idx="10">
                  <c:v>20440.0</c:v>
                </c:pt>
                <c:pt idx="11">
                  <c:v>35123.0</c:v>
                </c:pt>
                <c:pt idx="12">
                  <c:v>35841.0</c:v>
                </c:pt>
                <c:pt idx="13">
                  <c:v>36056.0</c:v>
                </c:pt>
                <c:pt idx="14">
                  <c:v>36069.0</c:v>
                </c:pt>
                <c:pt idx="15">
                  <c:v>36082.0</c:v>
                </c:pt>
                <c:pt idx="16">
                  <c:v>36087.0</c:v>
                </c:pt>
                <c:pt idx="17">
                  <c:v>36119.0</c:v>
                </c:pt>
                <c:pt idx="18">
                  <c:v>36105.0</c:v>
                </c:pt>
                <c:pt idx="19">
                  <c:v>36123.0</c:v>
                </c:pt>
                <c:pt idx="20">
                  <c:v>36165.0</c:v>
                </c:pt>
                <c:pt idx="21">
                  <c:v>36207.0</c:v>
                </c:pt>
                <c:pt idx="22">
                  <c:v>36727.0</c:v>
                </c:pt>
                <c:pt idx="23">
                  <c:v>39069.0</c:v>
                </c:pt>
                <c:pt idx="24">
                  <c:v>53487.0</c:v>
                </c:pt>
                <c:pt idx="25">
                  <c:v>54023.0</c:v>
                </c:pt>
                <c:pt idx="26">
                  <c:v>54135.0</c:v>
                </c:pt>
                <c:pt idx="27">
                  <c:v>54158.0</c:v>
                </c:pt>
                <c:pt idx="28">
                  <c:v>54184.0</c:v>
                </c:pt>
                <c:pt idx="29">
                  <c:v>54195.0</c:v>
                </c:pt>
                <c:pt idx="30">
                  <c:v>54201.0</c:v>
                </c:pt>
                <c:pt idx="31">
                  <c:v>54200.0</c:v>
                </c:pt>
                <c:pt idx="32">
                  <c:v>54128.0</c:v>
                </c:pt>
                <c:pt idx="33">
                  <c:v>54104.0</c:v>
                </c:pt>
                <c:pt idx="34">
                  <c:v>54135.0</c:v>
                </c:pt>
                <c:pt idx="35">
                  <c:v>54170.0</c:v>
                </c:pt>
                <c:pt idx="36">
                  <c:v>54181.0</c:v>
                </c:pt>
                <c:pt idx="37">
                  <c:v>54315.0</c:v>
                </c:pt>
                <c:pt idx="38">
                  <c:v>54331.0</c:v>
                </c:pt>
                <c:pt idx="39">
                  <c:v>54329.0</c:v>
                </c:pt>
                <c:pt idx="40">
                  <c:v>54689.0</c:v>
                </c:pt>
                <c:pt idx="41">
                  <c:v>54762.0</c:v>
                </c:pt>
                <c:pt idx="42">
                  <c:v>54772.0</c:v>
                </c:pt>
                <c:pt idx="43">
                  <c:v>54749.0</c:v>
                </c:pt>
                <c:pt idx="44">
                  <c:v>54748.0</c:v>
                </c:pt>
                <c:pt idx="45">
                  <c:v>54728.0</c:v>
                </c:pt>
                <c:pt idx="46">
                  <c:v>54781.0</c:v>
                </c:pt>
                <c:pt idx="47">
                  <c:v>54775.0</c:v>
                </c:pt>
                <c:pt idx="48">
                  <c:v>54834.0</c:v>
                </c:pt>
                <c:pt idx="49">
                  <c:v>54838.0</c:v>
                </c:pt>
                <c:pt idx="50">
                  <c:v>54848.0</c:v>
                </c:pt>
                <c:pt idx="51">
                  <c:v>54846.0</c:v>
                </c:pt>
                <c:pt idx="52">
                  <c:v>54854.0</c:v>
                </c:pt>
                <c:pt idx="53">
                  <c:v>54846.0</c:v>
                </c:pt>
                <c:pt idx="54">
                  <c:v>54859.0</c:v>
                </c:pt>
                <c:pt idx="55">
                  <c:v>54902.0</c:v>
                </c:pt>
                <c:pt idx="56">
                  <c:v>54900.0</c:v>
                </c:pt>
                <c:pt idx="57">
                  <c:v>54901.0</c:v>
                </c:pt>
                <c:pt idx="58">
                  <c:v>54915.0</c:v>
                </c:pt>
                <c:pt idx="59">
                  <c:v>54895.0</c:v>
                </c:pt>
                <c:pt idx="60">
                  <c:v>54899.0</c:v>
                </c:pt>
                <c:pt idx="61">
                  <c:v>54889.0</c:v>
                </c:pt>
                <c:pt idx="62">
                  <c:v>54892.0</c:v>
                </c:pt>
                <c:pt idx="63">
                  <c:v>54907.0</c:v>
                </c:pt>
                <c:pt idx="64">
                  <c:v>54890.0</c:v>
                </c:pt>
                <c:pt idx="65">
                  <c:v>54886.0</c:v>
                </c:pt>
                <c:pt idx="66">
                  <c:v>54897.0</c:v>
                </c:pt>
                <c:pt idx="67">
                  <c:v>54919.0</c:v>
                </c:pt>
                <c:pt idx="68">
                  <c:v>54944.0</c:v>
                </c:pt>
                <c:pt idx="69">
                  <c:v>54937.0</c:v>
                </c:pt>
                <c:pt idx="70">
                  <c:v>54910.0</c:v>
                </c:pt>
                <c:pt idx="71">
                  <c:v>54888.0</c:v>
                </c:pt>
                <c:pt idx="72">
                  <c:v>54843.0</c:v>
                </c:pt>
                <c:pt idx="73">
                  <c:v>54845.0</c:v>
                </c:pt>
                <c:pt idx="74">
                  <c:v>54843.0</c:v>
                </c:pt>
                <c:pt idx="75">
                  <c:v>54793.0</c:v>
                </c:pt>
                <c:pt idx="76">
                  <c:v>54862.0</c:v>
                </c:pt>
                <c:pt idx="77">
                  <c:v>54850.0</c:v>
                </c:pt>
                <c:pt idx="78">
                  <c:v>54870.0</c:v>
                </c:pt>
                <c:pt idx="79">
                  <c:v>54875.0</c:v>
                </c:pt>
                <c:pt idx="80">
                  <c:v>54858.0</c:v>
                </c:pt>
                <c:pt idx="81">
                  <c:v>54863.0</c:v>
                </c:pt>
                <c:pt idx="82">
                  <c:v>54864.0</c:v>
                </c:pt>
                <c:pt idx="83">
                  <c:v>54863.0</c:v>
                </c:pt>
                <c:pt idx="84">
                  <c:v>54854.0</c:v>
                </c:pt>
                <c:pt idx="85">
                  <c:v>54858.0</c:v>
                </c:pt>
                <c:pt idx="86">
                  <c:v>55176.0</c:v>
                </c:pt>
                <c:pt idx="87">
                  <c:v>55183.0</c:v>
                </c:pt>
                <c:pt idx="88">
                  <c:v>55206.0</c:v>
                </c:pt>
                <c:pt idx="89">
                  <c:v>55148.0</c:v>
                </c:pt>
                <c:pt idx="90">
                  <c:v>55130.0</c:v>
                </c:pt>
                <c:pt idx="91">
                  <c:v>55110.0</c:v>
                </c:pt>
                <c:pt idx="92">
                  <c:v>55363.0</c:v>
                </c:pt>
                <c:pt idx="93">
                  <c:v>55390.0</c:v>
                </c:pt>
                <c:pt idx="94">
                  <c:v>55406.0</c:v>
                </c:pt>
                <c:pt idx="95">
                  <c:v>55416.0</c:v>
                </c:pt>
                <c:pt idx="96">
                  <c:v>55423.0</c:v>
                </c:pt>
                <c:pt idx="97">
                  <c:v>55393.0</c:v>
                </c:pt>
                <c:pt idx="98">
                  <c:v>55684.0</c:v>
                </c:pt>
                <c:pt idx="99">
                  <c:v>55682.0</c:v>
                </c:pt>
                <c:pt idx="100">
                  <c:v>55682.0</c:v>
                </c:pt>
                <c:pt idx="101">
                  <c:v>55703.0</c:v>
                </c:pt>
                <c:pt idx="102">
                  <c:v>55709.0</c:v>
                </c:pt>
                <c:pt idx="103">
                  <c:v>55710.0</c:v>
                </c:pt>
                <c:pt idx="104">
                  <c:v>55704.0</c:v>
                </c:pt>
                <c:pt idx="105">
                  <c:v>55711.0</c:v>
                </c:pt>
                <c:pt idx="106">
                  <c:v>55737.0</c:v>
                </c:pt>
                <c:pt idx="107">
                  <c:v>55746.0</c:v>
                </c:pt>
                <c:pt idx="108">
                  <c:v>55731.0</c:v>
                </c:pt>
                <c:pt idx="109">
                  <c:v>55765.0</c:v>
                </c:pt>
                <c:pt idx="110">
                  <c:v>55695.0</c:v>
                </c:pt>
                <c:pt idx="111">
                  <c:v>55695.0</c:v>
                </c:pt>
                <c:pt idx="112">
                  <c:v>55706.0</c:v>
                </c:pt>
                <c:pt idx="113">
                  <c:v>55642.0</c:v>
                </c:pt>
                <c:pt idx="114">
                  <c:v>55694.0</c:v>
                </c:pt>
                <c:pt idx="115">
                  <c:v>55725.0</c:v>
                </c:pt>
                <c:pt idx="116">
                  <c:v>55713.0</c:v>
                </c:pt>
                <c:pt idx="117">
                  <c:v>55773.0</c:v>
                </c:pt>
                <c:pt idx="118">
                  <c:v>55989.0</c:v>
                </c:pt>
                <c:pt idx="119">
                  <c:v>56045.0</c:v>
                </c:pt>
                <c:pt idx="120">
                  <c:v>56028.0</c:v>
                </c:pt>
                <c:pt idx="121">
                  <c:v>56054.0</c:v>
                </c:pt>
                <c:pt idx="122">
                  <c:v>56057.0</c:v>
                </c:pt>
                <c:pt idx="123">
                  <c:v>56075.0</c:v>
                </c:pt>
                <c:pt idx="124">
                  <c:v>56100.0</c:v>
                </c:pt>
                <c:pt idx="125">
                  <c:v>56408.0</c:v>
                </c:pt>
                <c:pt idx="126">
                  <c:v>56411.0</c:v>
                </c:pt>
                <c:pt idx="127">
                  <c:v>56409.0</c:v>
                </c:pt>
                <c:pt idx="128">
                  <c:v>56859.0</c:v>
                </c:pt>
                <c:pt idx="129">
                  <c:v>56859.0</c:v>
                </c:pt>
                <c:pt idx="130">
                  <c:v>56868.0</c:v>
                </c:pt>
                <c:pt idx="131">
                  <c:v>56991.0</c:v>
                </c:pt>
                <c:pt idx="132">
                  <c:v>56985.0</c:v>
                </c:pt>
                <c:pt idx="133">
                  <c:v>57000.0</c:v>
                </c:pt>
                <c:pt idx="134">
                  <c:v>57171.0</c:v>
                </c:pt>
                <c:pt idx="135">
                  <c:v>57171.0</c:v>
                </c:pt>
                <c:pt idx="136">
                  <c:v>57176.0</c:v>
                </c:pt>
                <c:pt idx="137">
                  <c:v>57657.0</c:v>
                </c:pt>
                <c:pt idx="138">
                  <c:v>57681.0</c:v>
                </c:pt>
                <c:pt idx="139">
                  <c:v>57723.0</c:v>
                </c:pt>
                <c:pt idx="140">
                  <c:v>57825.0</c:v>
                </c:pt>
                <c:pt idx="141">
                  <c:v>57881.0</c:v>
                </c:pt>
                <c:pt idx="142">
                  <c:v>57970.0</c:v>
                </c:pt>
                <c:pt idx="143">
                  <c:v>58093.0</c:v>
                </c:pt>
                <c:pt idx="144">
                  <c:v>58484.0</c:v>
                </c:pt>
                <c:pt idx="145">
                  <c:v>58904.0</c:v>
                </c:pt>
                <c:pt idx="146">
                  <c:v>59256.0</c:v>
                </c:pt>
                <c:pt idx="147">
                  <c:v>59368.0</c:v>
                </c:pt>
                <c:pt idx="148">
                  <c:v>59354.0</c:v>
                </c:pt>
                <c:pt idx="149">
                  <c:v>59379.0</c:v>
                </c:pt>
                <c:pt idx="150">
                  <c:v>61027.0</c:v>
                </c:pt>
                <c:pt idx="151">
                  <c:v>61104.0</c:v>
                </c:pt>
                <c:pt idx="152">
                  <c:v>61847.0</c:v>
                </c:pt>
                <c:pt idx="153">
                  <c:v>62629.0</c:v>
                </c:pt>
                <c:pt idx="154">
                  <c:v>64291.0</c:v>
                </c:pt>
                <c:pt idx="155">
                  <c:v>65345.0</c:v>
                </c:pt>
                <c:pt idx="156">
                  <c:v>66691.0</c:v>
                </c:pt>
                <c:pt idx="157">
                  <c:v>67136.0</c:v>
                </c:pt>
                <c:pt idx="158">
                  <c:v>68500.0</c:v>
                </c:pt>
                <c:pt idx="159">
                  <c:v>69048.0</c:v>
                </c:pt>
                <c:pt idx="160">
                  <c:v>69440.0</c:v>
                </c:pt>
                <c:pt idx="161">
                  <c:v>69852.0</c:v>
                </c:pt>
                <c:pt idx="162">
                  <c:v>70442.0</c:v>
                </c:pt>
                <c:pt idx="163">
                  <c:v>71959.0</c:v>
                </c:pt>
                <c:pt idx="164">
                  <c:v>72737.0</c:v>
                </c:pt>
                <c:pt idx="165">
                  <c:v>73072.0</c:v>
                </c:pt>
                <c:pt idx="166">
                  <c:v>73573.0</c:v>
                </c:pt>
                <c:pt idx="167">
                  <c:v>73754.0</c:v>
                </c:pt>
                <c:pt idx="168">
                  <c:v>73963.0</c:v>
                </c:pt>
                <c:pt idx="169">
                  <c:v>74363.0</c:v>
                </c:pt>
                <c:pt idx="170">
                  <c:v>74439.0</c:v>
                </c:pt>
                <c:pt idx="171">
                  <c:v>74535.0</c:v>
                </c:pt>
                <c:pt idx="172">
                  <c:v>74758.0</c:v>
                </c:pt>
                <c:pt idx="173">
                  <c:v>75020.0</c:v>
                </c:pt>
                <c:pt idx="174">
                  <c:v>75145.0</c:v>
                </c:pt>
                <c:pt idx="175">
                  <c:v>75357.0</c:v>
                </c:pt>
                <c:pt idx="176">
                  <c:v>75628.0</c:v>
                </c:pt>
                <c:pt idx="177">
                  <c:v>75882.0</c:v>
                </c:pt>
                <c:pt idx="178">
                  <c:v>75963.0</c:v>
                </c:pt>
                <c:pt idx="179">
                  <c:v>76097.0</c:v>
                </c:pt>
                <c:pt idx="180">
                  <c:v>76183.0</c:v>
                </c:pt>
                <c:pt idx="181">
                  <c:v>76252.0</c:v>
                </c:pt>
                <c:pt idx="182">
                  <c:v>76449.0</c:v>
                </c:pt>
                <c:pt idx="183">
                  <c:v>76599.0</c:v>
                </c:pt>
                <c:pt idx="184">
                  <c:v>76680.0</c:v>
                </c:pt>
                <c:pt idx="185">
                  <c:v>76796.0</c:v>
                </c:pt>
                <c:pt idx="186">
                  <c:v>76845.0</c:v>
                </c:pt>
                <c:pt idx="187">
                  <c:v>76904.0</c:v>
                </c:pt>
                <c:pt idx="188">
                  <c:v>76992.0</c:v>
                </c:pt>
                <c:pt idx="189">
                  <c:v>77297.0</c:v>
                </c:pt>
                <c:pt idx="190">
                  <c:v>77458.0</c:v>
                </c:pt>
                <c:pt idx="191">
                  <c:v>77517.0</c:v>
                </c:pt>
                <c:pt idx="192">
                  <c:v>77575.0</c:v>
                </c:pt>
                <c:pt idx="193">
                  <c:v>77652.0</c:v>
                </c:pt>
                <c:pt idx="194">
                  <c:v>78010.0</c:v>
                </c:pt>
                <c:pt idx="195">
                  <c:v>78094.0</c:v>
                </c:pt>
                <c:pt idx="196">
                  <c:v>78884.0</c:v>
                </c:pt>
                <c:pt idx="197">
                  <c:v>79302.0</c:v>
                </c:pt>
                <c:pt idx="198">
                  <c:v>79493.0</c:v>
                </c:pt>
                <c:pt idx="199">
                  <c:v>79687.0</c:v>
                </c:pt>
                <c:pt idx="200">
                  <c:v>79823.0</c:v>
                </c:pt>
                <c:pt idx="201">
                  <c:v>79936.0</c:v>
                </c:pt>
                <c:pt idx="202">
                  <c:v>80037.0</c:v>
                </c:pt>
                <c:pt idx="203">
                  <c:v>80090.0</c:v>
                </c:pt>
                <c:pt idx="204">
                  <c:v>80191.0</c:v>
                </c:pt>
                <c:pt idx="205">
                  <c:v>80324.0</c:v>
                </c:pt>
                <c:pt idx="206">
                  <c:v>80494.0</c:v>
                </c:pt>
                <c:pt idx="207">
                  <c:v>80958.0</c:v>
                </c:pt>
                <c:pt idx="208">
                  <c:v>81037.0</c:v>
                </c:pt>
                <c:pt idx="209">
                  <c:v>81159.0</c:v>
                </c:pt>
                <c:pt idx="210">
                  <c:v>81206.0</c:v>
                </c:pt>
                <c:pt idx="211">
                  <c:v>81438.0</c:v>
                </c:pt>
                <c:pt idx="212">
                  <c:v>81626.0</c:v>
                </c:pt>
                <c:pt idx="213">
                  <c:v>81719.0</c:v>
                </c:pt>
                <c:pt idx="214">
                  <c:v>81815.0</c:v>
                </c:pt>
                <c:pt idx="215">
                  <c:v>103530.0</c:v>
                </c:pt>
                <c:pt idx="216">
                  <c:v>103550.0</c:v>
                </c:pt>
                <c:pt idx="217">
                  <c:v>103248.0</c:v>
                </c:pt>
                <c:pt idx="218">
                  <c:v>103558.0</c:v>
                </c:pt>
                <c:pt idx="219">
                  <c:v>103651.0</c:v>
                </c:pt>
                <c:pt idx="220">
                  <c:v>103799.0</c:v>
                </c:pt>
                <c:pt idx="221">
                  <c:v>103949.0</c:v>
                </c:pt>
                <c:pt idx="222">
                  <c:v>104144.0</c:v>
                </c:pt>
                <c:pt idx="223">
                  <c:v>104190.0</c:v>
                </c:pt>
                <c:pt idx="224">
                  <c:v>104228.0</c:v>
                </c:pt>
                <c:pt idx="225">
                  <c:v>131028.0</c:v>
                </c:pt>
                <c:pt idx="226">
                  <c:v>131078.0</c:v>
                </c:pt>
                <c:pt idx="227">
                  <c:v>131107.0</c:v>
                </c:pt>
                <c:pt idx="228">
                  <c:v>131124.0</c:v>
                </c:pt>
                <c:pt idx="229">
                  <c:v>131216.0</c:v>
                </c:pt>
                <c:pt idx="230">
                  <c:v>131240.0</c:v>
                </c:pt>
                <c:pt idx="231">
                  <c:v>131481.0</c:v>
                </c:pt>
                <c:pt idx="232">
                  <c:v>131664.0</c:v>
                </c:pt>
                <c:pt idx="233">
                  <c:v>131694.0</c:v>
                </c:pt>
                <c:pt idx="234">
                  <c:v>131863.0</c:v>
                </c:pt>
                <c:pt idx="235">
                  <c:v>132019.0</c:v>
                </c:pt>
                <c:pt idx="236">
                  <c:v>132055.0</c:v>
                </c:pt>
                <c:pt idx="237">
                  <c:v>132118.0</c:v>
                </c:pt>
                <c:pt idx="238">
                  <c:v>132140.0</c:v>
                </c:pt>
                <c:pt idx="239">
                  <c:v>132222.0</c:v>
                </c:pt>
                <c:pt idx="240">
                  <c:v>132230.0</c:v>
                </c:pt>
                <c:pt idx="241">
                  <c:v>163898.0</c:v>
                </c:pt>
                <c:pt idx="242">
                  <c:v>163938.0</c:v>
                </c:pt>
                <c:pt idx="243">
                  <c:v>164045.0</c:v>
                </c:pt>
                <c:pt idx="244">
                  <c:v>164404.0</c:v>
                </c:pt>
                <c:pt idx="245">
                  <c:v>164619.0</c:v>
                </c:pt>
                <c:pt idx="246">
                  <c:v>164894.0</c:v>
                </c:pt>
                <c:pt idx="247">
                  <c:v>165487.0</c:v>
                </c:pt>
                <c:pt idx="248">
                  <c:v>165817.0</c:v>
                </c:pt>
                <c:pt idx="249">
                  <c:v>166013.0</c:v>
                </c:pt>
                <c:pt idx="250">
                  <c:v>166083.0</c:v>
                </c:pt>
                <c:pt idx="251">
                  <c:v>166227.0</c:v>
                </c:pt>
                <c:pt idx="252">
                  <c:v>166295.0</c:v>
                </c:pt>
                <c:pt idx="253">
                  <c:v>166383.0</c:v>
                </c:pt>
                <c:pt idx="254">
                  <c:v>166437.0</c:v>
                </c:pt>
                <c:pt idx="255">
                  <c:v>166478.0</c:v>
                </c:pt>
                <c:pt idx="256">
                  <c:v>166627.0</c:v>
                </c:pt>
                <c:pt idx="257">
                  <c:v>166950.0</c:v>
                </c:pt>
                <c:pt idx="258">
                  <c:v>167100.0</c:v>
                </c:pt>
                <c:pt idx="259">
                  <c:v>167354.0</c:v>
                </c:pt>
                <c:pt idx="260">
                  <c:v>167856.0</c:v>
                </c:pt>
                <c:pt idx="261">
                  <c:v>167972.0</c:v>
                </c:pt>
                <c:pt idx="262">
                  <c:v>168088.0</c:v>
                </c:pt>
                <c:pt idx="263">
                  <c:v>168060.0</c:v>
                </c:pt>
                <c:pt idx="264">
                  <c:v>168089.0</c:v>
                </c:pt>
                <c:pt idx="265">
                  <c:v>168136.0</c:v>
                </c:pt>
                <c:pt idx="266">
                  <c:v>168426.0</c:v>
                </c:pt>
                <c:pt idx="267">
                  <c:v>207553.0</c:v>
                </c:pt>
                <c:pt idx="268">
                  <c:v>207571.0</c:v>
                </c:pt>
                <c:pt idx="269">
                  <c:v>207649.0</c:v>
                </c:pt>
                <c:pt idx="270">
                  <c:v>207709.0</c:v>
                </c:pt>
                <c:pt idx="271">
                  <c:v>208012.0</c:v>
                </c:pt>
                <c:pt idx="272">
                  <c:v>209239.0</c:v>
                </c:pt>
                <c:pt idx="273">
                  <c:v>209794.0</c:v>
                </c:pt>
                <c:pt idx="274">
                  <c:v>210651.0</c:v>
                </c:pt>
                <c:pt idx="275">
                  <c:v>210822.0</c:v>
                </c:pt>
                <c:pt idx="276">
                  <c:v>211086.0</c:v>
                </c:pt>
                <c:pt idx="277">
                  <c:v>210991.0</c:v>
                </c:pt>
                <c:pt idx="278">
                  <c:v>211078.0</c:v>
                </c:pt>
                <c:pt idx="279">
                  <c:v>211179.0</c:v>
                </c:pt>
                <c:pt idx="280">
                  <c:v>211404.0</c:v>
                </c:pt>
                <c:pt idx="281">
                  <c:v>211280.0</c:v>
                </c:pt>
                <c:pt idx="282">
                  <c:v>211392.0</c:v>
                </c:pt>
                <c:pt idx="283">
                  <c:v>211484.0</c:v>
                </c:pt>
                <c:pt idx="284">
                  <c:v>211759.0</c:v>
                </c:pt>
                <c:pt idx="285">
                  <c:v>212656.0</c:v>
                </c:pt>
                <c:pt idx="286">
                  <c:v>213227.0</c:v>
                </c:pt>
                <c:pt idx="287">
                  <c:v>213906.0</c:v>
                </c:pt>
                <c:pt idx="288">
                  <c:v>214120.0</c:v>
                </c:pt>
                <c:pt idx="289">
                  <c:v>214228.0</c:v>
                </c:pt>
                <c:pt idx="290">
                  <c:v>214404.0</c:v>
                </c:pt>
                <c:pt idx="291">
                  <c:v>214582.0</c:v>
                </c:pt>
                <c:pt idx="292">
                  <c:v>214626.0</c:v>
                </c:pt>
                <c:pt idx="293">
                  <c:v>259339.0</c:v>
                </c:pt>
                <c:pt idx="294">
                  <c:v>259384.0</c:v>
                </c:pt>
                <c:pt idx="295">
                  <c:v>259475.0</c:v>
                </c:pt>
                <c:pt idx="296">
                  <c:v>259753.0</c:v>
                </c:pt>
                <c:pt idx="297">
                  <c:v>259970.0</c:v>
                </c:pt>
                <c:pt idx="298">
                  <c:v>260086.0</c:v>
                </c:pt>
                <c:pt idx="299">
                  <c:v>261296.0</c:v>
                </c:pt>
                <c:pt idx="300">
                  <c:v>261504.0</c:v>
                </c:pt>
                <c:pt idx="301">
                  <c:v>261800.0</c:v>
                </c:pt>
                <c:pt idx="302">
                  <c:v>261878.0</c:v>
                </c:pt>
                <c:pt idx="303">
                  <c:v>261936.0</c:v>
                </c:pt>
                <c:pt idx="304">
                  <c:v>262111.0</c:v>
                </c:pt>
                <c:pt idx="305">
                  <c:v>262146.0</c:v>
                </c:pt>
                <c:pt idx="306">
                  <c:v>262103.0</c:v>
                </c:pt>
                <c:pt idx="307">
                  <c:v>262264.0</c:v>
                </c:pt>
                <c:pt idx="308">
                  <c:v>262339.0</c:v>
                </c:pt>
                <c:pt idx="309">
                  <c:v>262437.0</c:v>
                </c:pt>
                <c:pt idx="310">
                  <c:v>262498.0</c:v>
                </c:pt>
                <c:pt idx="311">
                  <c:v>262569.0</c:v>
                </c:pt>
                <c:pt idx="312">
                  <c:v>263592.0</c:v>
                </c:pt>
                <c:pt idx="313">
                  <c:v>263674.0</c:v>
                </c:pt>
                <c:pt idx="314">
                  <c:v>263765.0</c:v>
                </c:pt>
                <c:pt idx="315">
                  <c:v>263885.0</c:v>
                </c:pt>
                <c:pt idx="316">
                  <c:v>263919.0</c:v>
                </c:pt>
                <c:pt idx="317">
                  <c:v>264020.0</c:v>
                </c:pt>
                <c:pt idx="318">
                  <c:v>264203.0</c:v>
                </c:pt>
                <c:pt idx="319">
                  <c:v>264515.0</c:v>
                </c:pt>
                <c:pt idx="320">
                  <c:v>301844.0</c:v>
                </c:pt>
                <c:pt idx="321">
                  <c:v>301851.0</c:v>
                </c:pt>
                <c:pt idx="322">
                  <c:v>301998.0</c:v>
                </c:pt>
                <c:pt idx="323">
                  <c:v>302183.0</c:v>
                </c:pt>
                <c:pt idx="324">
                  <c:v>302264.0</c:v>
                </c:pt>
                <c:pt idx="325">
                  <c:v>302593.0</c:v>
                </c:pt>
                <c:pt idx="326">
                  <c:v>302776.0</c:v>
                </c:pt>
                <c:pt idx="327">
                  <c:v>302826.0</c:v>
                </c:pt>
                <c:pt idx="328">
                  <c:v>302901.0</c:v>
                </c:pt>
                <c:pt idx="329">
                  <c:v>303039.0</c:v>
                </c:pt>
                <c:pt idx="330">
                  <c:v>303094.0</c:v>
                </c:pt>
                <c:pt idx="331">
                  <c:v>303149.0</c:v>
                </c:pt>
                <c:pt idx="332">
                  <c:v>303173.0</c:v>
                </c:pt>
                <c:pt idx="333">
                  <c:v>303262.0</c:v>
                </c:pt>
                <c:pt idx="334">
                  <c:v>303310.0</c:v>
                </c:pt>
                <c:pt idx="335">
                  <c:v>303267.0</c:v>
                </c:pt>
                <c:pt idx="336">
                  <c:v>303271.0</c:v>
                </c:pt>
                <c:pt idx="337">
                  <c:v>303893.0</c:v>
                </c:pt>
                <c:pt idx="338">
                  <c:v>304069.0</c:v>
                </c:pt>
                <c:pt idx="339">
                  <c:v>304152.0</c:v>
                </c:pt>
                <c:pt idx="340">
                  <c:v>304209.0</c:v>
                </c:pt>
                <c:pt idx="341">
                  <c:v>304252.0</c:v>
                </c:pt>
                <c:pt idx="342">
                  <c:v>304102.0</c:v>
                </c:pt>
                <c:pt idx="343">
                  <c:v>304192.0</c:v>
                </c:pt>
                <c:pt idx="344">
                  <c:v>304213.0</c:v>
                </c:pt>
                <c:pt idx="345">
                  <c:v>304220.0</c:v>
                </c:pt>
                <c:pt idx="346">
                  <c:v>315927.0</c:v>
                </c:pt>
                <c:pt idx="347">
                  <c:v>315914.0</c:v>
                </c:pt>
                <c:pt idx="348">
                  <c:v>316046.0</c:v>
                </c:pt>
                <c:pt idx="349">
                  <c:v>316087.0</c:v>
                </c:pt>
                <c:pt idx="350">
                  <c:v>316196.0</c:v>
                </c:pt>
                <c:pt idx="351">
                  <c:v>316424.0</c:v>
                </c:pt>
                <c:pt idx="352">
                  <c:v>316720.0</c:v>
                </c:pt>
                <c:pt idx="353">
                  <c:v>316854.0</c:v>
                </c:pt>
                <c:pt idx="354">
                  <c:v>316874.0</c:v>
                </c:pt>
                <c:pt idx="355">
                  <c:v>316897.0</c:v>
                </c:pt>
                <c:pt idx="356">
                  <c:v>316806.0</c:v>
                </c:pt>
                <c:pt idx="357">
                  <c:v>316841.0</c:v>
                </c:pt>
                <c:pt idx="358">
                  <c:v>316873.0</c:v>
                </c:pt>
                <c:pt idx="359">
                  <c:v>316870.0</c:v>
                </c:pt>
                <c:pt idx="360">
                  <c:v>316894.0</c:v>
                </c:pt>
                <c:pt idx="361">
                  <c:v>316858.0</c:v>
                </c:pt>
                <c:pt idx="362">
                  <c:v>316831.0</c:v>
                </c:pt>
                <c:pt idx="363">
                  <c:v>316844.0</c:v>
                </c:pt>
                <c:pt idx="364">
                  <c:v>316944.0</c:v>
                </c:pt>
                <c:pt idx="365">
                  <c:v>316990.0</c:v>
                </c:pt>
                <c:pt idx="366">
                  <c:v>317040.0</c:v>
                </c:pt>
                <c:pt idx="367">
                  <c:v>316928.0</c:v>
                </c:pt>
                <c:pt idx="368">
                  <c:v>316913.0</c:v>
                </c:pt>
                <c:pt idx="369">
                  <c:v>316954.0</c:v>
                </c:pt>
                <c:pt idx="370">
                  <c:v>316991.0</c:v>
                </c:pt>
                <c:pt idx="371">
                  <c:v>317010.0</c:v>
                </c:pt>
                <c:pt idx="372">
                  <c:v>318726.0</c:v>
                </c:pt>
                <c:pt idx="373">
                  <c:v>318602.0</c:v>
                </c:pt>
                <c:pt idx="374">
                  <c:v>318418.0</c:v>
                </c:pt>
                <c:pt idx="375">
                  <c:v>318465.0</c:v>
                </c:pt>
                <c:pt idx="376">
                  <c:v>318598.0</c:v>
                </c:pt>
                <c:pt idx="377">
                  <c:v>318631.0</c:v>
                </c:pt>
                <c:pt idx="378">
                  <c:v>318723.0</c:v>
                </c:pt>
                <c:pt idx="379">
                  <c:v>319083.0</c:v>
                </c:pt>
                <c:pt idx="380">
                  <c:v>319134.0</c:v>
                </c:pt>
                <c:pt idx="381">
                  <c:v>319200.0</c:v>
                </c:pt>
                <c:pt idx="382">
                  <c:v>319346.0</c:v>
                </c:pt>
                <c:pt idx="383">
                  <c:v>319359.0</c:v>
                </c:pt>
                <c:pt idx="384">
                  <c:v>319391.0</c:v>
                </c:pt>
                <c:pt idx="385">
                  <c:v>319403.0</c:v>
                </c:pt>
                <c:pt idx="386">
                  <c:v>319507.0</c:v>
                </c:pt>
                <c:pt idx="387">
                  <c:v>319619.0</c:v>
                </c:pt>
                <c:pt idx="388">
                  <c:v>319709.0</c:v>
                </c:pt>
                <c:pt idx="389">
                  <c:v>319929.0</c:v>
                </c:pt>
                <c:pt idx="390">
                  <c:v>320006.0</c:v>
                </c:pt>
                <c:pt idx="391">
                  <c:v>320054.0</c:v>
                </c:pt>
                <c:pt idx="392">
                  <c:v>320093.0</c:v>
                </c:pt>
                <c:pt idx="393">
                  <c:v>320127.0</c:v>
                </c:pt>
                <c:pt idx="394">
                  <c:v>320257.0</c:v>
                </c:pt>
                <c:pt idx="395">
                  <c:v>320277.0</c:v>
                </c:pt>
                <c:pt idx="396">
                  <c:v>320477.0</c:v>
                </c:pt>
                <c:pt idx="397">
                  <c:v>320476.0</c:v>
                </c:pt>
                <c:pt idx="398">
                  <c:v>320615.0</c:v>
                </c:pt>
                <c:pt idx="399">
                  <c:v>320622.0</c:v>
                </c:pt>
                <c:pt idx="400">
                  <c:v>320637.0</c:v>
                </c:pt>
                <c:pt idx="401">
                  <c:v>320596.0</c:v>
                </c:pt>
                <c:pt idx="402">
                  <c:v>320987.0</c:v>
                </c:pt>
                <c:pt idx="403">
                  <c:v>321128.0</c:v>
                </c:pt>
                <c:pt idx="404">
                  <c:v>321381.0</c:v>
                </c:pt>
                <c:pt idx="405">
                  <c:v>321439.0</c:v>
                </c:pt>
                <c:pt idx="406">
                  <c:v>321484.0</c:v>
                </c:pt>
                <c:pt idx="407">
                  <c:v>321483.0</c:v>
                </c:pt>
                <c:pt idx="408">
                  <c:v>321468.0</c:v>
                </c:pt>
                <c:pt idx="409">
                  <c:v>321575.0</c:v>
                </c:pt>
                <c:pt idx="410">
                  <c:v>321570.0</c:v>
                </c:pt>
                <c:pt idx="411">
                  <c:v>321618.0</c:v>
                </c:pt>
                <c:pt idx="412">
                  <c:v>321669.0</c:v>
                </c:pt>
                <c:pt idx="413">
                  <c:v>321725.0</c:v>
                </c:pt>
                <c:pt idx="414">
                  <c:v>321675.0</c:v>
                </c:pt>
                <c:pt idx="415">
                  <c:v>321690.0</c:v>
                </c:pt>
                <c:pt idx="416">
                  <c:v>321753.0</c:v>
                </c:pt>
                <c:pt idx="417">
                  <c:v>321846.0</c:v>
                </c:pt>
                <c:pt idx="418">
                  <c:v>321893.0</c:v>
                </c:pt>
                <c:pt idx="419">
                  <c:v>322605.0</c:v>
                </c:pt>
                <c:pt idx="420">
                  <c:v>322663.0</c:v>
                </c:pt>
                <c:pt idx="421">
                  <c:v>322642.0</c:v>
                </c:pt>
                <c:pt idx="422">
                  <c:v>322659.0</c:v>
                </c:pt>
                <c:pt idx="423">
                  <c:v>322654.0</c:v>
                </c:pt>
                <c:pt idx="424">
                  <c:v>325819.0</c:v>
                </c:pt>
                <c:pt idx="425">
                  <c:v>325834.0</c:v>
                </c:pt>
                <c:pt idx="426">
                  <c:v>325853.0</c:v>
                </c:pt>
                <c:pt idx="427">
                  <c:v>326017.0</c:v>
                </c:pt>
                <c:pt idx="428">
                  <c:v>326072.0</c:v>
                </c:pt>
                <c:pt idx="429">
                  <c:v>326179.0</c:v>
                </c:pt>
                <c:pt idx="430">
                  <c:v>326742.0</c:v>
                </c:pt>
                <c:pt idx="431">
                  <c:v>327243.0</c:v>
                </c:pt>
                <c:pt idx="432">
                  <c:v>327236.0</c:v>
                </c:pt>
                <c:pt idx="433">
                  <c:v>327221.0</c:v>
                </c:pt>
                <c:pt idx="434">
                  <c:v>326852.0</c:v>
                </c:pt>
                <c:pt idx="435">
                  <c:v>326932.0</c:v>
                </c:pt>
                <c:pt idx="436">
                  <c:v>326992.0</c:v>
                </c:pt>
                <c:pt idx="437">
                  <c:v>327016.0</c:v>
                </c:pt>
                <c:pt idx="438">
                  <c:v>327052.0</c:v>
                </c:pt>
                <c:pt idx="439">
                  <c:v>327018.0</c:v>
                </c:pt>
                <c:pt idx="440">
                  <c:v>327226.0</c:v>
                </c:pt>
                <c:pt idx="441">
                  <c:v>327191.0</c:v>
                </c:pt>
                <c:pt idx="442">
                  <c:v>327398.0</c:v>
                </c:pt>
                <c:pt idx="443">
                  <c:v>327642.0</c:v>
                </c:pt>
                <c:pt idx="444">
                  <c:v>327647.0</c:v>
                </c:pt>
                <c:pt idx="445">
                  <c:v>327717.0</c:v>
                </c:pt>
                <c:pt idx="446">
                  <c:v>327732.0</c:v>
                </c:pt>
                <c:pt idx="447">
                  <c:v>327750.0</c:v>
                </c:pt>
                <c:pt idx="448">
                  <c:v>327791.0</c:v>
                </c:pt>
                <c:pt idx="449">
                  <c:v>327796.0</c:v>
                </c:pt>
                <c:pt idx="450">
                  <c:v>327953.0</c:v>
                </c:pt>
                <c:pt idx="451">
                  <c:v>327990.0</c:v>
                </c:pt>
                <c:pt idx="452">
                  <c:v>328083.0</c:v>
                </c:pt>
                <c:pt idx="453">
                  <c:v>327998.0</c:v>
                </c:pt>
                <c:pt idx="454">
                  <c:v>327866.0</c:v>
                </c:pt>
                <c:pt idx="455">
                  <c:v>328042.0</c:v>
                </c:pt>
                <c:pt idx="456">
                  <c:v>328255.0</c:v>
                </c:pt>
                <c:pt idx="457">
                  <c:v>328047.0</c:v>
                </c:pt>
                <c:pt idx="458">
                  <c:v>328120.0</c:v>
                </c:pt>
                <c:pt idx="459">
                  <c:v>328087.0</c:v>
                </c:pt>
                <c:pt idx="460">
                  <c:v>328051.0</c:v>
                </c:pt>
                <c:pt idx="461">
                  <c:v>328013.0</c:v>
                </c:pt>
                <c:pt idx="462">
                  <c:v>328026.0</c:v>
                </c:pt>
                <c:pt idx="463">
                  <c:v>328038.0</c:v>
                </c:pt>
                <c:pt idx="464">
                  <c:v>328045.0</c:v>
                </c:pt>
                <c:pt idx="465">
                  <c:v>328057.0</c:v>
                </c:pt>
                <c:pt idx="466">
                  <c:v>328078.0</c:v>
                </c:pt>
                <c:pt idx="467">
                  <c:v>328095.0</c:v>
                </c:pt>
                <c:pt idx="468">
                  <c:v>328204.0</c:v>
                </c:pt>
                <c:pt idx="469">
                  <c:v>328392.0</c:v>
                </c:pt>
                <c:pt idx="470">
                  <c:v>328472.0</c:v>
                </c:pt>
                <c:pt idx="471">
                  <c:v>328464.0</c:v>
                </c:pt>
                <c:pt idx="472">
                  <c:v>328483.0</c:v>
                </c:pt>
                <c:pt idx="473">
                  <c:v>328511.0</c:v>
                </c:pt>
                <c:pt idx="474">
                  <c:v>328525.0</c:v>
                </c:pt>
                <c:pt idx="475">
                  <c:v>328472.0</c:v>
                </c:pt>
                <c:pt idx="476">
                  <c:v>331398.0</c:v>
                </c:pt>
                <c:pt idx="477">
                  <c:v>331421.0</c:v>
                </c:pt>
                <c:pt idx="478">
                  <c:v>331217.0</c:v>
                </c:pt>
                <c:pt idx="479">
                  <c:v>330950.0</c:v>
                </c:pt>
                <c:pt idx="480">
                  <c:v>330958.0</c:v>
                </c:pt>
                <c:pt idx="481">
                  <c:v>330920.0</c:v>
                </c:pt>
                <c:pt idx="482">
                  <c:v>331272.0</c:v>
                </c:pt>
                <c:pt idx="483">
                  <c:v>331777.0</c:v>
                </c:pt>
                <c:pt idx="484">
                  <c:v>331795.0</c:v>
                </c:pt>
                <c:pt idx="485">
                  <c:v>331746.0</c:v>
                </c:pt>
                <c:pt idx="486">
                  <c:v>331751.0</c:v>
                </c:pt>
                <c:pt idx="487">
                  <c:v>331743.0</c:v>
                </c:pt>
                <c:pt idx="488">
                  <c:v>331746.0</c:v>
                </c:pt>
                <c:pt idx="489">
                  <c:v>331774.0</c:v>
                </c:pt>
                <c:pt idx="490">
                  <c:v>331752.0</c:v>
                </c:pt>
                <c:pt idx="491">
                  <c:v>331784.0</c:v>
                </c:pt>
                <c:pt idx="492">
                  <c:v>331780.0</c:v>
                </c:pt>
                <c:pt idx="493">
                  <c:v>331842.0</c:v>
                </c:pt>
                <c:pt idx="494">
                  <c:v>332146.0</c:v>
                </c:pt>
                <c:pt idx="495">
                  <c:v>332284.0</c:v>
                </c:pt>
                <c:pt idx="496">
                  <c:v>332293.0</c:v>
                </c:pt>
                <c:pt idx="497">
                  <c:v>332408.0</c:v>
                </c:pt>
                <c:pt idx="498">
                  <c:v>332371.0</c:v>
                </c:pt>
                <c:pt idx="499">
                  <c:v>332357.0</c:v>
                </c:pt>
                <c:pt idx="500">
                  <c:v>332387.0</c:v>
                </c:pt>
                <c:pt idx="501">
                  <c:v>332335.0</c:v>
                </c:pt>
                <c:pt idx="502">
                  <c:v>332322.0</c:v>
                </c:pt>
                <c:pt idx="503">
                  <c:v>332315.0</c:v>
                </c:pt>
                <c:pt idx="504">
                  <c:v>332320.0</c:v>
                </c:pt>
                <c:pt idx="505">
                  <c:v>332324.0</c:v>
                </c:pt>
                <c:pt idx="506">
                  <c:v>332402.0</c:v>
                </c:pt>
                <c:pt idx="507">
                  <c:v>332408.0</c:v>
                </c:pt>
                <c:pt idx="508">
                  <c:v>332782.0</c:v>
                </c:pt>
                <c:pt idx="509">
                  <c:v>332924.0</c:v>
                </c:pt>
                <c:pt idx="510">
                  <c:v>332929.0</c:v>
                </c:pt>
                <c:pt idx="511">
                  <c:v>332918.0</c:v>
                </c:pt>
                <c:pt idx="512">
                  <c:v>332904.0</c:v>
                </c:pt>
                <c:pt idx="513">
                  <c:v>332947.0</c:v>
                </c:pt>
                <c:pt idx="514">
                  <c:v>332891.0</c:v>
                </c:pt>
                <c:pt idx="515">
                  <c:v>332879.0</c:v>
                </c:pt>
                <c:pt idx="516">
                  <c:v>332896.0</c:v>
                </c:pt>
                <c:pt idx="517">
                  <c:v>332926.0</c:v>
                </c:pt>
                <c:pt idx="518">
                  <c:v>332826.0</c:v>
                </c:pt>
                <c:pt idx="519">
                  <c:v>332868.0</c:v>
                </c:pt>
                <c:pt idx="520">
                  <c:v>332924.0</c:v>
                </c:pt>
                <c:pt idx="521">
                  <c:v>333137.0</c:v>
                </c:pt>
                <c:pt idx="522">
                  <c:v>333156.0</c:v>
                </c:pt>
                <c:pt idx="523">
                  <c:v>333084.0</c:v>
                </c:pt>
                <c:pt idx="524">
                  <c:v>333074.0</c:v>
                </c:pt>
                <c:pt idx="525">
                  <c:v>333038.0</c:v>
                </c:pt>
                <c:pt idx="526">
                  <c:v>332951.0</c:v>
                </c:pt>
                <c:pt idx="527">
                  <c:v>332941.0</c:v>
                </c:pt>
                <c:pt idx="528">
                  <c:v>329875.0</c:v>
                </c:pt>
                <c:pt idx="529">
                  <c:v>330065.0</c:v>
                </c:pt>
                <c:pt idx="530">
                  <c:v>330030.0</c:v>
                </c:pt>
                <c:pt idx="531">
                  <c:v>330024.0</c:v>
                </c:pt>
                <c:pt idx="532">
                  <c:v>330083.0</c:v>
                </c:pt>
                <c:pt idx="533">
                  <c:v>330153.0</c:v>
                </c:pt>
                <c:pt idx="534">
                  <c:v>330165.0</c:v>
                </c:pt>
                <c:pt idx="535">
                  <c:v>331303.0</c:v>
                </c:pt>
                <c:pt idx="536">
                  <c:v>331433.0</c:v>
                </c:pt>
                <c:pt idx="537">
                  <c:v>331575.0</c:v>
                </c:pt>
                <c:pt idx="538">
                  <c:v>332091.0</c:v>
                </c:pt>
                <c:pt idx="539">
                  <c:v>332287.0</c:v>
                </c:pt>
                <c:pt idx="540">
                  <c:v>332329.0</c:v>
                </c:pt>
                <c:pt idx="541">
                  <c:v>332329.0</c:v>
                </c:pt>
                <c:pt idx="542">
                  <c:v>332318.0</c:v>
                </c:pt>
                <c:pt idx="543">
                  <c:v>332423.0</c:v>
                </c:pt>
                <c:pt idx="544">
                  <c:v>332530.0</c:v>
                </c:pt>
                <c:pt idx="545">
                  <c:v>333044.0</c:v>
                </c:pt>
                <c:pt idx="546">
                  <c:v>333063.0</c:v>
                </c:pt>
                <c:pt idx="547">
                  <c:v>333107.0</c:v>
                </c:pt>
                <c:pt idx="548">
                  <c:v>333285.0</c:v>
                </c:pt>
                <c:pt idx="549">
                  <c:v>333362.0</c:v>
                </c:pt>
                <c:pt idx="550">
                  <c:v>333376.0</c:v>
                </c:pt>
                <c:pt idx="551">
                  <c:v>333364.0</c:v>
                </c:pt>
                <c:pt idx="552">
                  <c:v>333380.0</c:v>
                </c:pt>
                <c:pt idx="553">
                  <c:v>333398.0</c:v>
                </c:pt>
                <c:pt idx="554">
                  <c:v>333530.0</c:v>
                </c:pt>
                <c:pt idx="555">
                  <c:v>333454.0</c:v>
                </c:pt>
                <c:pt idx="556">
                  <c:v>333438.0</c:v>
                </c:pt>
                <c:pt idx="557">
                  <c:v>333552.0</c:v>
                </c:pt>
                <c:pt idx="558">
                  <c:v>333543.0</c:v>
                </c:pt>
                <c:pt idx="559">
                  <c:v>333514.0</c:v>
                </c:pt>
                <c:pt idx="560">
                  <c:v>333653.0</c:v>
                </c:pt>
                <c:pt idx="561">
                  <c:v>334150.0</c:v>
                </c:pt>
                <c:pt idx="562">
                  <c:v>334161.0</c:v>
                </c:pt>
                <c:pt idx="563">
                  <c:v>334200.0</c:v>
                </c:pt>
                <c:pt idx="564">
                  <c:v>334217.0</c:v>
                </c:pt>
                <c:pt idx="565">
                  <c:v>334260.0</c:v>
                </c:pt>
                <c:pt idx="566">
                  <c:v>334270.0</c:v>
                </c:pt>
                <c:pt idx="567">
                  <c:v>334277.0</c:v>
                </c:pt>
                <c:pt idx="568">
                  <c:v>334298.0</c:v>
                </c:pt>
                <c:pt idx="569">
                  <c:v>334324.0</c:v>
                </c:pt>
                <c:pt idx="570">
                  <c:v>334466.0</c:v>
                </c:pt>
                <c:pt idx="571">
                  <c:v>334439.0</c:v>
                </c:pt>
                <c:pt idx="572">
                  <c:v>334490.0</c:v>
                </c:pt>
                <c:pt idx="573">
                  <c:v>334496.0</c:v>
                </c:pt>
                <c:pt idx="574">
                  <c:v>334650.0</c:v>
                </c:pt>
                <c:pt idx="575">
                  <c:v>334681.0</c:v>
                </c:pt>
                <c:pt idx="576">
                  <c:v>334708.0</c:v>
                </c:pt>
                <c:pt idx="577">
                  <c:v>334700.0</c:v>
                </c:pt>
                <c:pt idx="578">
                  <c:v>334801.0</c:v>
                </c:pt>
                <c:pt idx="579">
                  <c:v>334815.0</c:v>
                </c:pt>
                <c:pt idx="580">
                  <c:v>334879.0</c:v>
                </c:pt>
                <c:pt idx="581">
                  <c:v>337597.0</c:v>
                </c:pt>
                <c:pt idx="582">
                  <c:v>337587.0</c:v>
                </c:pt>
                <c:pt idx="583">
                  <c:v>338521.0</c:v>
                </c:pt>
                <c:pt idx="584">
                  <c:v>338561.0</c:v>
                </c:pt>
                <c:pt idx="585">
                  <c:v>338431.0</c:v>
                </c:pt>
                <c:pt idx="586">
                  <c:v>338721.0</c:v>
                </c:pt>
                <c:pt idx="587">
                  <c:v>339244.0</c:v>
                </c:pt>
                <c:pt idx="588">
                  <c:v>339626.0</c:v>
                </c:pt>
                <c:pt idx="589">
                  <c:v>340031.0</c:v>
                </c:pt>
                <c:pt idx="590">
                  <c:v>340303.0</c:v>
                </c:pt>
                <c:pt idx="591">
                  <c:v>340704.0</c:v>
                </c:pt>
                <c:pt idx="592">
                  <c:v>340714.0</c:v>
                </c:pt>
                <c:pt idx="593">
                  <c:v>340737.0</c:v>
                </c:pt>
                <c:pt idx="594">
                  <c:v>340765.0</c:v>
                </c:pt>
                <c:pt idx="595">
                  <c:v>341208.0</c:v>
                </c:pt>
                <c:pt idx="596">
                  <c:v>341762.0</c:v>
                </c:pt>
                <c:pt idx="597">
                  <c:v>342439.0</c:v>
                </c:pt>
                <c:pt idx="598">
                  <c:v>342496.0</c:v>
                </c:pt>
                <c:pt idx="599">
                  <c:v>342718.0</c:v>
                </c:pt>
                <c:pt idx="600">
                  <c:v>342774.0</c:v>
                </c:pt>
                <c:pt idx="601">
                  <c:v>342867.0</c:v>
                </c:pt>
                <c:pt idx="602">
                  <c:v>342980.0</c:v>
                </c:pt>
                <c:pt idx="603">
                  <c:v>343023.0</c:v>
                </c:pt>
                <c:pt idx="604">
                  <c:v>343114.0</c:v>
                </c:pt>
                <c:pt idx="605">
                  <c:v>343095.0</c:v>
                </c:pt>
                <c:pt idx="606">
                  <c:v>343080.0</c:v>
                </c:pt>
                <c:pt idx="607">
                  <c:v>343060.0</c:v>
                </c:pt>
                <c:pt idx="608">
                  <c:v>343076.0</c:v>
                </c:pt>
                <c:pt idx="609">
                  <c:v>342901.0</c:v>
                </c:pt>
                <c:pt idx="610">
                  <c:v>342965.0</c:v>
                </c:pt>
                <c:pt idx="611">
                  <c:v>343301.0</c:v>
                </c:pt>
                <c:pt idx="612">
                  <c:v>343418.0</c:v>
                </c:pt>
                <c:pt idx="613">
                  <c:v>343751.0</c:v>
                </c:pt>
                <c:pt idx="614">
                  <c:v>343777.0</c:v>
                </c:pt>
                <c:pt idx="615">
                  <c:v>343800.0</c:v>
                </c:pt>
                <c:pt idx="616">
                  <c:v>344021.0</c:v>
                </c:pt>
                <c:pt idx="617">
                  <c:v>344097.0</c:v>
                </c:pt>
                <c:pt idx="618">
                  <c:v>344149.0</c:v>
                </c:pt>
                <c:pt idx="619">
                  <c:v>344106.0</c:v>
                </c:pt>
                <c:pt idx="620">
                  <c:v>344165.0</c:v>
                </c:pt>
                <c:pt idx="621">
                  <c:v>344211.0</c:v>
                </c:pt>
                <c:pt idx="622">
                  <c:v>344312.0</c:v>
                </c:pt>
                <c:pt idx="623">
                  <c:v>344702.0</c:v>
                </c:pt>
                <c:pt idx="624">
                  <c:v>344689.0</c:v>
                </c:pt>
                <c:pt idx="625">
                  <c:v>345195.0</c:v>
                </c:pt>
                <c:pt idx="626">
                  <c:v>345216.0</c:v>
                </c:pt>
                <c:pt idx="627">
                  <c:v>344751.0</c:v>
                </c:pt>
                <c:pt idx="628">
                  <c:v>344772.0</c:v>
                </c:pt>
                <c:pt idx="629">
                  <c:v>345044.0</c:v>
                </c:pt>
                <c:pt idx="630">
                  <c:v>345062.0</c:v>
                </c:pt>
                <c:pt idx="631">
                  <c:v>345073.0</c:v>
                </c:pt>
                <c:pt idx="632">
                  <c:v>345134.0</c:v>
                </c:pt>
                <c:pt idx="633">
                  <c:v>353786.0</c:v>
                </c:pt>
                <c:pt idx="634">
                  <c:v>353841.0</c:v>
                </c:pt>
                <c:pt idx="635">
                  <c:v>354255.0</c:v>
                </c:pt>
                <c:pt idx="636">
                  <c:v>354298.0</c:v>
                </c:pt>
                <c:pt idx="637">
                  <c:v>354523.0</c:v>
                </c:pt>
                <c:pt idx="638">
                  <c:v>354600.0</c:v>
                </c:pt>
                <c:pt idx="639">
                  <c:v>354874.0</c:v>
                </c:pt>
                <c:pt idx="640">
                  <c:v>355284.0</c:v>
                </c:pt>
                <c:pt idx="641">
                  <c:v>355563.0</c:v>
                </c:pt>
                <c:pt idx="642">
                  <c:v>356475.0</c:v>
                </c:pt>
                <c:pt idx="643">
                  <c:v>356467.0</c:v>
                </c:pt>
                <c:pt idx="644">
                  <c:v>356342.0</c:v>
                </c:pt>
                <c:pt idx="645">
                  <c:v>356377.0</c:v>
                </c:pt>
                <c:pt idx="646">
                  <c:v>356987.0</c:v>
                </c:pt>
                <c:pt idx="647">
                  <c:v>357055.0</c:v>
                </c:pt>
                <c:pt idx="648">
                  <c:v>357185.0</c:v>
                </c:pt>
                <c:pt idx="649">
                  <c:v>357581.0</c:v>
                </c:pt>
                <c:pt idx="650">
                  <c:v>357737.0</c:v>
                </c:pt>
                <c:pt idx="651">
                  <c:v>357663.0</c:v>
                </c:pt>
                <c:pt idx="652">
                  <c:v>357653.0</c:v>
                </c:pt>
                <c:pt idx="653">
                  <c:v>357805.0</c:v>
                </c:pt>
                <c:pt idx="654">
                  <c:v>357811.0</c:v>
                </c:pt>
                <c:pt idx="655">
                  <c:v>357883.0</c:v>
                </c:pt>
                <c:pt idx="656">
                  <c:v>358140.0</c:v>
                </c:pt>
                <c:pt idx="657">
                  <c:v>358150.0</c:v>
                </c:pt>
                <c:pt idx="658">
                  <c:v>358199.0</c:v>
                </c:pt>
                <c:pt idx="659">
                  <c:v>358201.0</c:v>
                </c:pt>
                <c:pt idx="660">
                  <c:v>358189.0</c:v>
                </c:pt>
                <c:pt idx="661">
                  <c:v>358570.0</c:v>
                </c:pt>
                <c:pt idx="662">
                  <c:v>358582.0</c:v>
                </c:pt>
                <c:pt idx="663">
                  <c:v>358639.0</c:v>
                </c:pt>
                <c:pt idx="664">
                  <c:v>358833.0</c:v>
                </c:pt>
                <c:pt idx="665">
                  <c:v>359166.0</c:v>
                </c:pt>
                <c:pt idx="666">
                  <c:v>359505.0</c:v>
                </c:pt>
                <c:pt idx="667">
                  <c:v>359502.0</c:v>
                </c:pt>
                <c:pt idx="668">
                  <c:v>359443.0</c:v>
                </c:pt>
                <c:pt idx="669">
                  <c:v>359506.0</c:v>
                </c:pt>
                <c:pt idx="670">
                  <c:v>359641.0</c:v>
                </c:pt>
                <c:pt idx="671">
                  <c:v>359735.0</c:v>
                </c:pt>
                <c:pt idx="672">
                  <c:v>359873.0</c:v>
                </c:pt>
                <c:pt idx="673">
                  <c:v>359946.0</c:v>
                </c:pt>
                <c:pt idx="674">
                  <c:v>360050.0</c:v>
                </c:pt>
                <c:pt idx="675">
                  <c:v>360068.0</c:v>
                </c:pt>
                <c:pt idx="676">
                  <c:v>360163.0</c:v>
                </c:pt>
                <c:pt idx="677">
                  <c:v>360156.0</c:v>
                </c:pt>
                <c:pt idx="678">
                  <c:v>360398.0</c:v>
                </c:pt>
                <c:pt idx="679">
                  <c:v>360424.0</c:v>
                </c:pt>
                <c:pt idx="680">
                  <c:v>360473.0</c:v>
                </c:pt>
                <c:pt idx="681">
                  <c:v>360513.0</c:v>
                </c:pt>
                <c:pt idx="682">
                  <c:v>361090.0</c:v>
                </c:pt>
                <c:pt idx="683">
                  <c:v>361178.0</c:v>
                </c:pt>
                <c:pt idx="684">
                  <c:v>361235.0</c:v>
                </c:pt>
                <c:pt idx="685">
                  <c:v>365831.0</c:v>
                </c:pt>
                <c:pt idx="686">
                  <c:v>365904.0</c:v>
                </c:pt>
                <c:pt idx="687">
                  <c:v>367094.0</c:v>
                </c:pt>
                <c:pt idx="688">
                  <c:v>367528.0</c:v>
                </c:pt>
                <c:pt idx="689">
                  <c:v>367759.0</c:v>
                </c:pt>
                <c:pt idx="690">
                  <c:v>367938.0</c:v>
                </c:pt>
                <c:pt idx="691">
                  <c:v>369196.0</c:v>
                </c:pt>
                <c:pt idx="692">
                  <c:v>369793.0</c:v>
                </c:pt>
                <c:pt idx="693">
                  <c:v>369911.0</c:v>
                </c:pt>
                <c:pt idx="694">
                  <c:v>369924.0</c:v>
                </c:pt>
                <c:pt idx="695">
                  <c:v>369775.0</c:v>
                </c:pt>
                <c:pt idx="696">
                  <c:v>369961.0</c:v>
                </c:pt>
                <c:pt idx="697">
                  <c:v>369469.0</c:v>
                </c:pt>
                <c:pt idx="698">
                  <c:v>369050.0</c:v>
                </c:pt>
                <c:pt idx="699">
                  <c:v>370464.0</c:v>
                </c:pt>
                <c:pt idx="700">
                  <c:v>370925.0</c:v>
                </c:pt>
                <c:pt idx="701">
                  <c:v>370932.0</c:v>
                </c:pt>
                <c:pt idx="702">
                  <c:v>370924.0</c:v>
                </c:pt>
                <c:pt idx="703">
                  <c:v>371374.0</c:v>
                </c:pt>
                <c:pt idx="704">
                  <c:v>372520.0</c:v>
                </c:pt>
                <c:pt idx="705">
                  <c:v>372945.0</c:v>
                </c:pt>
                <c:pt idx="706">
                  <c:v>372918.0</c:v>
                </c:pt>
                <c:pt idx="707">
                  <c:v>372950.0</c:v>
                </c:pt>
                <c:pt idx="708">
                  <c:v>373038.0</c:v>
                </c:pt>
                <c:pt idx="709">
                  <c:v>373628.0</c:v>
                </c:pt>
                <c:pt idx="710">
                  <c:v>373637.0</c:v>
                </c:pt>
                <c:pt idx="711">
                  <c:v>374529.0</c:v>
                </c:pt>
                <c:pt idx="712">
                  <c:v>376540.0</c:v>
                </c:pt>
                <c:pt idx="713">
                  <c:v>376435.0</c:v>
                </c:pt>
                <c:pt idx="714">
                  <c:v>376343.0</c:v>
                </c:pt>
                <c:pt idx="715">
                  <c:v>376328.0</c:v>
                </c:pt>
                <c:pt idx="716">
                  <c:v>376376.0</c:v>
                </c:pt>
                <c:pt idx="717">
                  <c:v>378014.0</c:v>
                </c:pt>
                <c:pt idx="718">
                  <c:v>378173.0</c:v>
                </c:pt>
                <c:pt idx="719">
                  <c:v>378179.0</c:v>
                </c:pt>
                <c:pt idx="720">
                  <c:v>378243.0</c:v>
                </c:pt>
                <c:pt idx="721">
                  <c:v>378305.0</c:v>
                </c:pt>
                <c:pt idx="722">
                  <c:v>378695.0</c:v>
                </c:pt>
                <c:pt idx="723">
                  <c:v>378937.0</c:v>
                </c:pt>
                <c:pt idx="724">
                  <c:v>378977.0</c:v>
                </c:pt>
                <c:pt idx="725">
                  <c:v>378907.0</c:v>
                </c:pt>
                <c:pt idx="726">
                  <c:v>378996.0</c:v>
                </c:pt>
                <c:pt idx="727">
                  <c:v>379245.0</c:v>
                </c:pt>
                <c:pt idx="728">
                  <c:v>379197.0</c:v>
                </c:pt>
                <c:pt idx="729">
                  <c:v>379627.0</c:v>
                </c:pt>
                <c:pt idx="730">
                  <c:v>379734.0</c:v>
                </c:pt>
                <c:pt idx="731">
                  <c:v>379821.0</c:v>
                </c:pt>
                <c:pt idx="732">
                  <c:v>379755.0</c:v>
                </c:pt>
                <c:pt idx="733">
                  <c:v>380120.0</c:v>
                </c:pt>
                <c:pt idx="734">
                  <c:v>380187.0</c:v>
                </c:pt>
                <c:pt idx="735">
                  <c:v>380195.0</c:v>
                </c:pt>
                <c:pt idx="736">
                  <c:v>380187.0</c:v>
                </c:pt>
                <c:pt idx="737">
                  <c:v>401350.0</c:v>
                </c:pt>
                <c:pt idx="738">
                  <c:v>401224.0</c:v>
                </c:pt>
                <c:pt idx="739">
                  <c:v>402254.0</c:v>
                </c:pt>
                <c:pt idx="740">
                  <c:v>402754.0</c:v>
                </c:pt>
                <c:pt idx="741">
                  <c:v>403208.0</c:v>
                </c:pt>
                <c:pt idx="742">
                  <c:v>403963.0</c:v>
                </c:pt>
                <c:pt idx="743">
                  <c:v>404162.0</c:v>
                </c:pt>
                <c:pt idx="744">
                  <c:v>204594.0</c:v>
                </c:pt>
                <c:pt idx="745">
                  <c:v>305664.0</c:v>
                </c:pt>
                <c:pt idx="746">
                  <c:v>406516.0</c:v>
                </c:pt>
                <c:pt idx="747">
                  <c:v>406919.0</c:v>
                </c:pt>
                <c:pt idx="748">
                  <c:v>408128.0</c:v>
                </c:pt>
                <c:pt idx="749">
                  <c:v>408708.0</c:v>
                </c:pt>
                <c:pt idx="750">
                  <c:v>408705.0</c:v>
                </c:pt>
                <c:pt idx="751">
                  <c:v>409284.0</c:v>
                </c:pt>
                <c:pt idx="752">
                  <c:v>409531.0</c:v>
                </c:pt>
                <c:pt idx="753">
                  <c:v>410249.0</c:v>
                </c:pt>
                <c:pt idx="754">
                  <c:v>410356.0</c:v>
                </c:pt>
                <c:pt idx="755">
                  <c:v>410577.0</c:v>
                </c:pt>
                <c:pt idx="756">
                  <c:v>410694.0</c:v>
                </c:pt>
                <c:pt idx="757">
                  <c:v>410677.0</c:v>
                </c:pt>
                <c:pt idx="758">
                  <c:v>410844.0</c:v>
                </c:pt>
                <c:pt idx="759">
                  <c:v>411905.0</c:v>
                </c:pt>
                <c:pt idx="760">
                  <c:v>412329.0</c:v>
                </c:pt>
                <c:pt idx="761">
                  <c:v>412810.0</c:v>
                </c:pt>
                <c:pt idx="762">
                  <c:v>413005.0</c:v>
                </c:pt>
                <c:pt idx="763">
                  <c:v>412983.0</c:v>
                </c:pt>
                <c:pt idx="764">
                  <c:v>413195.0</c:v>
                </c:pt>
                <c:pt idx="765">
                  <c:v>415945.0</c:v>
                </c:pt>
                <c:pt idx="766">
                  <c:v>415804.0</c:v>
                </c:pt>
                <c:pt idx="767">
                  <c:v>415963.0</c:v>
                </c:pt>
                <c:pt idx="768">
                  <c:v>419443.0</c:v>
                </c:pt>
                <c:pt idx="769">
                  <c:v>420533.0</c:v>
                </c:pt>
                <c:pt idx="770">
                  <c:v>420615.0</c:v>
                </c:pt>
                <c:pt idx="771">
                  <c:v>421138.0</c:v>
                </c:pt>
                <c:pt idx="772">
                  <c:v>421152.0</c:v>
                </c:pt>
                <c:pt idx="773">
                  <c:v>421131.0</c:v>
                </c:pt>
                <c:pt idx="774">
                  <c:v>421114.0</c:v>
                </c:pt>
                <c:pt idx="775">
                  <c:v>421426.0</c:v>
                </c:pt>
                <c:pt idx="776">
                  <c:v>421305.0</c:v>
                </c:pt>
                <c:pt idx="777">
                  <c:v>421332.0</c:v>
                </c:pt>
                <c:pt idx="778">
                  <c:v>421396.0</c:v>
                </c:pt>
                <c:pt idx="779">
                  <c:v>421423.0</c:v>
                </c:pt>
                <c:pt idx="780">
                  <c:v>421423.0</c:v>
                </c:pt>
                <c:pt idx="781">
                  <c:v>421518.0</c:v>
                </c:pt>
                <c:pt idx="782">
                  <c:v>421709.0</c:v>
                </c:pt>
                <c:pt idx="783">
                  <c:v>422252.0</c:v>
                </c:pt>
                <c:pt idx="784">
                  <c:v>422719.0</c:v>
                </c:pt>
                <c:pt idx="785">
                  <c:v>422786.0</c:v>
                </c:pt>
                <c:pt idx="786">
                  <c:v>422755.0</c:v>
                </c:pt>
                <c:pt idx="787">
                  <c:v>424546.0</c:v>
                </c:pt>
                <c:pt idx="788">
                  <c:v>425158.0</c:v>
                </c:pt>
                <c:pt idx="789">
                  <c:v>447909.0</c:v>
                </c:pt>
                <c:pt idx="790">
                  <c:v>447303.0</c:v>
                </c:pt>
                <c:pt idx="791">
                  <c:v>448043.0</c:v>
                </c:pt>
                <c:pt idx="792">
                  <c:v>448189.0</c:v>
                </c:pt>
                <c:pt idx="793">
                  <c:v>448352.0</c:v>
                </c:pt>
                <c:pt idx="794">
                  <c:v>448483.0</c:v>
                </c:pt>
                <c:pt idx="795">
                  <c:v>448370.0</c:v>
                </c:pt>
                <c:pt idx="796">
                  <c:v>448527.0</c:v>
                </c:pt>
                <c:pt idx="797">
                  <c:v>448749.0</c:v>
                </c:pt>
                <c:pt idx="798">
                  <c:v>449000.0</c:v>
                </c:pt>
                <c:pt idx="799">
                  <c:v>449148.0</c:v>
                </c:pt>
                <c:pt idx="800">
                  <c:v>449181.0</c:v>
                </c:pt>
                <c:pt idx="801">
                  <c:v>451202.0</c:v>
                </c:pt>
                <c:pt idx="802">
                  <c:v>451182.0</c:v>
                </c:pt>
                <c:pt idx="803">
                  <c:v>451153.0</c:v>
                </c:pt>
                <c:pt idx="804">
                  <c:v>451089.0</c:v>
                </c:pt>
                <c:pt idx="805">
                  <c:v>451179.0</c:v>
                </c:pt>
                <c:pt idx="806">
                  <c:v>451145.0</c:v>
                </c:pt>
                <c:pt idx="807">
                  <c:v>451121.0</c:v>
                </c:pt>
                <c:pt idx="808">
                  <c:v>451090.0</c:v>
                </c:pt>
                <c:pt idx="809">
                  <c:v>451176.0</c:v>
                </c:pt>
                <c:pt idx="810">
                  <c:v>447451.0</c:v>
                </c:pt>
                <c:pt idx="811">
                  <c:v>447508.0</c:v>
                </c:pt>
                <c:pt idx="812">
                  <c:v>447491.0</c:v>
                </c:pt>
                <c:pt idx="813">
                  <c:v>446628.0</c:v>
                </c:pt>
                <c:pt idx="814">
                  <c:v>446672.0</c:v>
                </c:pt>
                <c:pt idx="815">
                  <c:v>446562.0</c:v>
                </c:pt>
                <c:pt idx="816">
                  <c:v>446490.0</c:v>
                </c:pt>
                <c:pt idx="817">
                  <c:v>446420.0</c:v>
                </c:pt>
                <c:pt idx="818">
                  <c:v>446818.0</c:v>
                </c:pt>
                <c:pt idx="819">
                  <c:v>446652.0</c:v>
                </c:pt>
                <c:pt idx="820">
                  <c:v>446616.0</c:v>
                </c:pt>
                <c:pt idx="821">
                  <c:v>446705.0</c:v>
                </c:pt>
                <c:pt idx="822">
                  <c:v>446719.0</c:v>
                </c:pt>
                <c:pt idx="823">
                  <c:v>446701.0</c:v>
                </c:pt>
                <c:pt idx="824">
                  <c:v>446722.0</c:v>
                </c:pt>
                <c:pt idx="825">
                  <c:v>446766.0</c:v>
                </c:pt>
                <c:pt idx="826">
                  <c:v>446808.0</c:v>
                </c:pt>
                <c:pt idx="827">
                  <c:v>447499.0</c:v>
                </c:pt>
                <c:pt idx="828">
                  <c:v>347583.0</c:v>
                </c:pt>
                <c:pt idx="829">
                  <c:v>447491.0</c:v>
                </c:pt>
                <c:pt idx="830">
                  <c:v>447429.0</c:v>
                </c:pt>
                <c:pt idx="831">
                  <c:v>447342.0</c:v>
                </c:pt>
                <c:pt idx="832">
                  <c:v>447380.0</c:v>
                </c:pt>
                <c:pt idx="833">
                  <c:v>447360.0</c:v>
                </c:pt>
                <c:pt idx="834">
                  <c:v>447400.0</c:v>
                </c:pt>
                <c:pt idx="835">
                  <c:v>447391.0</c:v>
                </c:pt>
                <c:pt idx="836">
                  <c:v>447504.0</c:v>
                </c:pt>
                <c:pt idx="837">
                  <c:v>447527.0</c:v>
                </c:pt>
                <c:pt idx="838">
                  <c:v>447238.0</c:v>
                </c:pt>
                <c:pt idx="839">
                  <c:v>447239.0</c:v>
                </c:pt>
                <c:pt idx="840">
                  <c:v>447250.0</c:v>
                </c:pt>
                <c:pt idx="841">
                  <c:v>444276.0</c:v>
                </c:pt>
                <c:pt idx="842">
                  <c:v>444304.0</c:v>
                </c:pt>
                <c:pt idx="843">
                  <c:v>444443.0</c:v>
                </c:pt>
                <c:pt idx="844">
                  <c:v>444348.0</c:v>
                </c:pt>
                <c:pt idx="845">
                  <c:v>444167.0</c:v>
                </c:pt>
                <c:pt idx="846">
                  <c:v>433997.0</c:v>
                </c:pt>
                <c:pt idx="847">
                  <c:v>443932.0</c:v>
                </c:pt>
                <c:pt idx="848">
                  <c:v>443901.0</c:v>
                </c:pt>
                <c:pt idx="849">
                  <c:v>443771.0</c:v>
                </c:pt>
                <c:pt idx="850">
                  <c:v>443728.0</c:v>
                </c:pt>
                <c:pt idx="851">
                  <c:v>443660.0</c:v>
                </c:pt>
                <c:pt idx="852">
                  <c:v>443640.0</c:v>
                </c:pt>
                <c:pt idx="853">
                  <c:v>443530.0</c:v>
                </c:pt>
                <c:pt idx="854">
                  <c:v>443461.0</c:v>
                </c:pt>
                <c:pt idx="855">
                  <c:v>443349.0</c:v>
                </c:pt>
                <c:pt idx="856">
                  <c:v>443374.0</c:v>
                </c:pt>
                <c:pt idx="857">
                  <c:v>443326.0</c:v>
                </c:pt>
                <c:pt idx="858">
                  <c:v>443248.0</c:v>
                </c:pt>
                <c:pt idx="859">
                  <c:v>443226.0</c:v>
                </c:pt>
                <c:pt idx="860">
                  <c:v>443089.0</c:v>
                </c:pt>
                <c:pt idx="861">
                  <c:v>443112.0</c:v>
                </c:pt>
                <c:pt idx="862">
                  <c:v>443064.0</c:v>
                </c:pt>
                <c:pt idx="863">
                  <c:v>443055.0</c:v>
                </c:pt>
                <c:pt idx="864">
                  <c:v>443006.0</c:v>
                </c:pt>
                <c:pt idx="865">
                  <c:v>442961.0</c:v>
                </c:pt>
                <c:pt idx="866">
                  <c:v>442880.0</c:v>
                </c:pt>
                <c:pt idx="867">
                  <c:v>442806.0</c:v>
                </c:pt>
                <c:pt idx="868">
                  <c:v>442615.0</c:v>
                </c:pt>
                <c:pt idx="869">
                  <c:v>441480.0</c:v>
                </c:pt>
                <c:pt idx="870">
                  <c:v>441432.0</c:v>
                </c:pt>
                <c:pt idx="871">
                  <c:v>442078.0</c:v>
                </c:pt>
                <c:pt idx="872">
                  <c:v>441485.0</c:v>
                </c:pt>
                <c:pt idx="873">
                  <c:v>441915.0</c:v>
                </c:pt>
                <c:pt idx="874">
                  <c:v>441869.0</c:v>
                </c:pt>
                <c:pt idx="875">
                  <c:v>441830.0</c:v>
                </c:pt>
                <c:pt idx="876">
                  <c:v>441715.0</c:v>
                </c:pt>
                <c:pt idx="877">
                  <c:v>441699.0</c:v>
                </c:pt>
                <c:pt idx="878">
                  <c:v>441532.0</c:v>
                </c:pt>
                <c:pt idx="879">
                  <c:v>441396.0</c:v>
                </c:pt>
                <c:pt idx="880">
                  <c:v>441395.0</c:v>
                </c:pt>
                <c:pt idx="881">
                  <c:v>441206.0</c:v>
                </c:pt>
                <c:pt idx="882">
                  <c:v>440522.0</c:v>
                </c:pt>
                <c:pt idx="883">
                  <c:v>439304.0</c:v>
                </c:pt>
                <c:pt idx="884">
                  <c:v>439284.0</c:v>
                </c:pt>
                <c:pt idx="885">
                  <c:v>439143.0</c:v>
                </c:pt>
                <c:pt idx="886">
                  <c:v>439077.0</c:v>
                </c:pt>
                <c:pt idx="887">
                  <c:v>438710.0</c:v>
                </c:pt>
                <c:pt idx="888">
                  <c:v>438310.0</c:v>
                </c:pt>
                <c:pt idx="889">
                  <c:v>438225.0</c:v>
                </c:pt>
                <c:pt idx="890">
                  <c:v>435583.0</c:v>
                </c:pt>
                <c:pt idx="891">
                  <c:v>435306.0</c:v>
                </c:pt>
                <c:pt idx="892">
                  <c:v>435386.0</c:v>
                </c:pt>
                <c:pt idx="893">
                  <c:v>435189.0</c:v>
                </c:pt>
                <c:pt idx="894">
                  <c:v>420026.0</c:v>
                </c:pt>
                <c:pt idx="895">
                  <c:v>419257.0</c:v>
                </c:pt>
                <c:pt idx="896">
                  <c:v>418880.0</c:v>
                </c:pt>
                <c:pt idx="897">
                  <c:v>418654.0</c:v>
                </c:pt>
                <c:pt idx="898">
                  <c:v>417921.0</c:v>
                </c:pt>
                <c:pt idx="899">
                  <c:v>417783.0</c:v>
                </c:pt>
                <c:pt idx="900">
                  <c:v>417336.0</c:v>
                </c:pt>
                <c:pt idx="901">
                  <c:v>417278.0</c:v>
                </c:pt>
                <c:pt idx="902">
                  <c:v>416086.0</c:v>
                </c:pt>
                <c:pt idx="903">
                  <c:v>415806.0</c:v>
                </c:pt>
                <c:pt idx="904">
                  <c:v>415704.0</c:v>
                </c:pt>
                <c:pt idx="905">
                  <c:v>415448.0</c:v>
                </c:pt>
                <c:pt idx="906">
                  <c:v>415045.0</c:v>
                </c:pt>
                <c:pt idx="907">
                  <c:v>414979.0</c:v>
                </c:pt>
                <c:pt idx="908">
                  <c:v>414879.0</c:v>
                </c:pt>
                <c:pt idx="909">
                  <c:v>414797.0</c:v>
                </c:pt>
                <c:pt idx="910">
                  <c:v>414661.0</c:v>
                </c:pt>
                <c:pt idx="911">
                  <c:v>414313.0</c:v>
                </c:pt>
                <c:pt idx="912">
                  <c:v>414227.0</c:v>
                </c:pt>
                <c:pt idx="913">
                  <c:v>414205.0</c:v>
                </c:pt>
                <c:pt idx="914">
                  <c:v>414170.0</c:v>
                </c:pt>
                <c:pt idx="915">
                  <c:v>414222.0</c:v>
                </c:pt>
                <c:pt idx="916">
                  <c:v>414200.0</c:v>
                </c:pt>
                <c:pt idx="917">
                  <c:v>414230.0</c:v>
                </c:pt>
                <c:pt idx="918">
                  <c:v>404227.0</c:v>
                </c:pt>
                <c:pt idx="919">
                  <c:v>414237.0</c:v>
                </c:pt>
                <c:pt idx="920">
                  <c:v>414209.0</c:v>
                </c:pt>
                <c:pt idx="921">
                  <c:v>414178.0</c:v>
                </c:pt>
                <c:pt idx="922">
                  <c:v>413534.0</c:v>
                </c:pt>
                <c:pt idx="923">
                  <c:v>413212.0</c:v>
                </c:pt>
                <c:pt idx="924">
                  <c:v>413121.0</c:v>
                </c:pt>
                <c:pt idx="925">
                  <c:v>413003.0</c:v>
                </c:pt>
                <c:pt idx="926">
                  <c:v>412851.0</c:v>
                </c:pt>
                <c:pt idx="927">
                  <c:v>412760.0</c:v>
                </c:pt>
                <c:pt idx="928">
                  <c:v>412520.0</c:v>
                </c:pt>
                <c:pt idx="929">
                  <c:v>412515.0</c:v>
                </c:pt>
                <c:pt idx="930">
                  <c:v>412487.0</c:v>
                </c:pt>
                <c:pt idx="931">
                  <c:v>412409.0</c:v>
                </c:pt>
                <c:pt idx="932">
                  <c:v>412417.0</c:v>
                </c:pt>
                <c:pt idx="933">
                  <c:v>412387.0</c:v>
                </c:pt>
                <c:pt idx="934">
                  <c:v>412461.0</c:v>
                </c:pt>
                <c:pt idx="935">
                  <c:v>412439.0</c:v>
                </c:pt>
                <c:pt idx="936">
                  <c:v>411724.0</c:v>
                </c:pt>
                <c:pt idx="937">
                  <c:v>411526.0</c:v>
                </c:pt>
                <c:pt idx="938">
                  <c:v>411489.0</c:v>
                </c:pt>
                <c:pt idx="939">
                  <c:v>411414.0</c:v>
                </c:pt>
                <c:pt idx="940">
                  <c:v>411390.0</c:v>
                </c:pt>
                <c:pt idx="941">
                  <c:v>411012.0</c:v>
                </c:pt>
                <c:pt idx="942">
                  <c:v>410943.0</c:v>
                </c:pt>
                <c:pt idx="943">
                  <c:v>410836.0</c:v>
                </c:pt>
                <c:pt idx="944">
                  <c:v>410755.0</c:v>
                </c:pt>
                <c:pt idx="945">
                  <c:v>410735.0</c:v>
                </c:pt>
                <c:pt idx="946">
                  <c:v>429931.0</c:v>
                </c:pt>
                <c:pt idx="947">
                  <c:v>429908.0</c:v>
                </c:pt>
                <c:pt idx="948">
                  <c:v>429887.0</c:v>
                </c:pt>
                <c:pt idx="949">
                  <c:v>429800.0</c:v>
                </c:pt>
                <c:pt idx="950">
                  <c:v>429685.0</c:v>
                </c:pt>
                <c:pt idx="951">
                  <c:v>429633.0</c:v>
                </c:pt>
                <c:pt idx="952">
                  <c:v>429515.0</c:v>
                </c:pt>
                <c:pt idx="953">
                  <c:v>429073.0</c:v>
                </c:pt>
                <c:pt idx="954">
                  <c:v>428902.0</c:v>
                </c:pt>
                <c:pt idx="955">
                  <c:v>428719.0</c:v>
                </c:pt>
                <c:pt idx="956">
                  <c:v>428809.0</c:v>
                </c:pt>
                <c:pt idx="957">
                  <c:v>428392.0</c:v>
                </c:pt>
                <c:pt idx="958">
                  <c:v>428244.0</c:v>
                </c:pt>
                <c:pt idx="959">
                  <c:v>428216.0</c:v>
                </c:pt>
                <c:pt idx="960">
                  <c:v>428235.0</c:v>
                </c:pt>
                <c:pt idx="961">
                  <c:v>428299.0</c:v>
                </c:pt>
                <c:pt idx="962">
                  <c:v>428929.0</c:v>
                </c:pt>
                <c:pt idx="963">
                  <c:v>428786.0</c:v>
                </c:pt>
                <c:pt idx="964">
                  <c:v>428828.0</c:v>
                </c:pt>
                <c:pt idx="965">
                  <c:v>428816.0</c:v>
                </c:pt>
                <c:pt idx="966">
                  <c:v>428886.0</c:v>
                </c:pt>
                <c:pt idx="967">
                  <c:v>428870.0</c:v>
                </c:pt>
                <c:pt idx="968">
                  <c:v>428651.0</c:v>
                </c:pt>
                <c:pt idx="969">
                  <c:v>426162.0</c:v>
                </c:pt>
                <c:pt idx="970">
                  <c:v>426249.0</c:v>
                </c:pt>
                <c:pt idx="971">
                  <c:v>425343.0</c:v>
                </c:pt>
                <c:pt idx="972">
                  <c:v>425395.0</c:v>
                </c:pt>
                <c:pt idx="973">
                  <c:v>424959.0</c:v>
                </c:pt>
                <c:pt idx="974">
                  <c:v>424779.0</c:v>
                </c:pt>
                <c:pt idx="975">
                  <c:v>424847.0</c:v>
                </c:pt>
                <c:pt idx="976">
                  <c:v>424855.0</c:v>
                </c:pt>
                <c:pt idx="977">
                  <c:v>424842.0</c:v>
                </c:pt>
                <c:pt idx="978">
                  <c:v>424781.0</c:v>
                </c:pt>
                <c:pt idx="979">
                  <c:v>424786.0</c:v>
                </c:pt>
                <c:pt idx="980">
                  <c:v>424746.0</c:v>
                </c:pt>
                <c:pt idx="981">
                  <c:v>424629.0</c:v>
                </c:pt>
                <c:pt idx="982">
                  <c:v>424488.0</c:v>
                </c:pt>
                <c:pt idx="983">
                  <c:v>424457.0</c:v>
                </c:pt>
                <c:pt idx="984">
                  <c:v>424462.0</c:v>
                </c:pt>
                <c:pt idx="985">
                  <c:v>424204.0</c:v>
                </c:pt>
                <c:pt idx="986">
                  <c:v>424216.0</c:v>
                </c:pt>
                <c:pt idx="987">
                  <c:v>424148.0</c:v>
                </c:pt>
                <c:pt idx="988">
                  <c:v>424126.0</c:v>
                </c:pt>
                <c:pt idx="989">
                  <c:v>424055.0</c:v>
                </c:pt>
                <c:pt idx="990">
                  <c:v>423900.0</c:v>
                </c:pt>
                <c:pt idx="991">
                  <c:v>423699.0</c:v>
                </c:pt>
                <c:pt idx="992">
                  <c:v>423751.0</c:v>
                </c:pt>
                <c:pt idx="993">
                  <c:v>423793.0</c:v>
                </c:pt>
                <c:pt idx="994">
                  <c:v>423899.0</c:v>
                </c:pt>
                <c:pt idx="995">
                  <c:v>423899.0</c:v>
                </c:pt>
                <c:pt idx="996">
                  <c:v>423525.0</c:v>
                </c:pt>
                <c:pt idx="997">
                  <c:v>423283.0</c:v>
                </c:pt>
                <c:pt idx="998">
                  <c:v>422583.0</c:v>
                </c:pt>
                <c:pt idx="999">
                  <c:v>293268.0</c:v>
                </c:pt>
                <c:pt idx="1000">
                  <c:v>283461.0</c:v>
                </c:pt>
                <c:pt idx="1001">
                  <c:v>283783.0</c:v>
                </c:pt>
                <c:pt idx="1002">
                  <c:v>283742.0</c:v>
                </c:pt>
                <c:pt idx="1003">
                  <c:v>283605.0</c:v>
                </c:pt>
                <c:pt idx="1004">
                  <c:v>283464.0</c:v>
                </c:pt>
                <c:pt idx="1005">
                  <c:v>283692.0</c:v>
                </c:pt>
                <c:pt idx="1006">
                  <c:v>283693.0</c:v>
                </c:pt>
                <c:pt idx="1007">
                  <c:v>284501.0</c:v>
                </c:pt>
                <c:pt idx="1008">
                  <c:v>284203.0</c:v>
                </c:pt>
                <c:pt idx="1009">
                  <c:v>284114.0</c:v>
                </c:pt>
                <c:pt idx="1010">
                  <c:v>283970.0</c:v>
                </c:pt>
                <c:pt idx="1011">
                  <c:v>284656.0</c:v>
                </c:pt>
                <c:pt idx="1012">
                  <c:v>284772.0</c:v>
                </c:pt>
                <c:pt idx="1013">
                  <c:v>446595.0</c:v>
                </c:pt>
                <c:pt idx="1014">
                  <c:v>446661.0</c:v>
                </c:pt>
                <c:pt idx="1015">
                  <c:v>446514.0</c:v>
                </c:pt>
                <c:pt idx="1016">
                  <c:v>446493.0</c:v>
                </c:pt>
                <c:pt idx="1017">
                  <c:v>446417.0</c:v>
                </c:pt>
                <c:pt idx="1018">
                  <c:v>446685.0</c:v>
                </c:pt>
                <c:pt idx="1019">
                  <c:v>446486.0</c:v>
                </c:pt>
                <c:pt idx="1020">
                  <c:v>446648.0</c:v>
                </c:pt>
                <c:pt idx="1021">
                  <c:v>446676.0</c:v>
                </c:pt>
                <c:pt idx="1022">
                  <c:v>447324.0</c:v>
                </c:pt>
                <c:pt idx="1023">
                  <c:v>447346.0</c:v>
                </c:pt>
                <c:pt idx="1024">
                  <c:v>308044.0</c:v>
                </c:pt>
                <c:pt idx="1025">
                  <c:v>308169.0</c:v>
                </c:pt>
                <c:pt idx="1026">
                  <c:v>308230.0</c:v>
                </c:pt>
                <c:pt idx="1027">
                  <c:v>308208.0</c:v>
                </c:pt>
                <c:pt idx="1028">
                  <c:v>307475.0</c:v>
                </c:pt>
                <c:pt idx="1029">
                  <c:v>307536.0</c:v>
                </c:pt>
                <c:pt idx="1030">
                  <c:v>307350.0</c:v>
                </c:pt>
                <c:pt idx="1031">
                  <c:v>307442.0</c:v>
                </c:pt>
                <c:pt idx="1032">
                  <c:v>307457.0</c:v>
                </c:pt>
                <c:pt idx="1033">
                  <c:v>307390.0</c:v>
                </c:pt>
                <c:pt idx="1034">
                  <c:v>307493.0</c:v>
                </c:pt>
                <c:pt idx="1035">
                  <c:v>307501.0</c:v>
                </c:pt>
                <c:pt idx="1036">
                  <c:v>307581.0</c:v>
                </c:pt>
                <c:pt idx="1037">
                  <c:v>307625.0</c:v>
                </c:pt>
                <c:pt idx="1038">
                  <c:v>307371.0</c:v>
                </c:pt>
                <c:pt idx="1039">
                  <c:v>307428.0</c:v>
                </c:pt>
                <c:pt idx="1040">
                  <c:v>307555.0</c:v>
                </c:pt>
                <c:pt idx="1041">
                  <c:v>308296.0</c:v>
                </c:pt>
                <c:pt idx="1042">
                  <c:v>308931.0</c:v>
                </c:pt>
                <c:pt idx="1043">
                  <c:v>309906.0</c:v>
                </c:pt>
                <c:pt idx="1044">
                  <c:v>309944.0</c:v>
                </c:pt>
                <c:pt idx="1045">
                  <c:v>310235.0</c:v>
                </c:pt>
                <c:pt idx="1046">
                  <c:v>311409.0</c:v>
                </c:pt>
                <c:pt idx="1047">
                  <c:v>312587.0</c:v>
                </c:pt>
                <c:pt idx="1048">
                  <c:v>312499.0</c:v>
                </c:pt>
                <c:pt idx="1049">
                  <c:v>313866.0</c:v>
                </c:pt>
                <c:pt idx="1050">
                  <c:v>330900.0</c:v>
                </c:pt>
                <c:pt idx="1051">
                  <c:v>333049.0</c:v>
                </c:pt>
                <c:pt idx="1052">
                  <c:v>333066.0</c:v>
                </c:pt>
                <c:pt idx="1053">
                  <c:v>333270.0</c:v>
                </c:pt>
                <c:pt idx="1054">
                  <c:v>334143.0</c:v>
                </c:pt>
                <c:pt idx="1055">
                  <c:v>334934.0</c:v>
                </c:pt>
                <c:pt idx="1056">
                  <c:v>335090.0</c:v>
                </c:pt>
                <c:pt idx="1057">
                  <c:v>335418.0</c:v>
                </c:pt>
                <c:pt idx="1058">
                  <c:v>335578.0</c:v>
                </c:pt>
                <c:pt idx="1059">
                  <c:v>336152.0</c:v>
                </c:pt>
                <c:pt idx="1060">
                  <c:v>337013.0</c:v>
                </c:pt>
                <c:pt idx="1061">
                  <c:v>336998.0</c:v>
                </c:pt>
                <c:pt idx="1062">
                  <c:v>336982.0</c:v>
                </c:pt>
                <c:pt idx="1063">
                  <c:v>337460.0</c:v>
                </c:pt>
                <c:pt idx="1064">
                  <c:v>337494.0</c:v>
                </c:pt>
                <c:pt idx="1065">
                  <c:v>337581.0</c:v>
                </c:pt>
                <c:pt idx="1066">
                  <c:v>337531.0</c:v>
                </c:pt>
                <c:pt idx="1067">
                  <c:v>341574.0</c:v>
                </c:pt>
                <c:pt idx="1068">
                  <c:v>342309.0</c:v>
                </c:pt>
                <c:pt idx="1069">
                  <c:v>342302.0</c:v>
                </c:pt>
                <c:pt idx="1070">
                  <c:v>342258.0</c:v>
                </c:pt>
                <c:pt idx="1071">
                  <c:v>342393.0</c:v>
                </c:pt>
                <c:pt idx="1072">
                  <c:v>342367.0</c:v>
                </c:pt>
                <c:pt idx="1073">
                  <c:v>342773.0</c:v>
                </c:pt>
                <c:pt idx="1074">
                  <c:v>342747.0</c:v>
                </c:pt>
                <c:pt idx="1075">
                  <c:v>342737.0</c:v>
                </c:pt>
                <c:pt idx="1076">
                  <c:v>343110.0</c:v>
                </c:pt>
                <c:pt idx="1077">
                  <c:v>343157.0</c:v>
                </c:pt>
                <c:pt idx="1078">
                  <c:v>343569.0</c:v>
                </c:pt>
                <c:pt idx="1079">
                  <c:v>343590.0</c:v>
                </c:pt>
                <c:pt idx="1080">
                  <c:v>343893.0</c:v>
                </c:pt>
                <c:pt idx="1081">
                  <c:v>344951.0</c:v>
                </c:pt>
                <c:pt idx="1082">
                  <c:v>344961.0</c:v>
                </c:pt>
                <c:pt idx="1083">
                  <c:v>345020.0</c:v>
                </c:pt>
                <c:pt idx="1084">
                  <c:v>345030.0</c:v>
                </c:pt>
                <c:pt idx="1085">
                  <c:v>343157.0</c:v>
                </c:pt>
                <c:pt idx="1086">
                  <c:v>332881.0</c:v>
                </c:pt>
                <c:pt idx="1087">
                  <c:v>330337.0</c:v>
                </c:pt>
                <c:pt idx="1088">
                  <c:v>329682.0</c:v>
                </c:pt>
                <c:pt idx="1089">
                  <c:v>329566.0</c:v>
                </c:pt>
                <c:pt idx="1090">
                  <c:v>329562.0</c:v>
                </c:pt>
                <c:pt idx="1091">
                  <c:v>329402.0</c:v>
                </c:pt>
                <c:pt idx="1092">
                  <c:v>329443.0</c:v>
                </c:pt>
                <c:pt idx="1093">
                  <c:v>329404.0</c:v>
                </c:pt>
                <c:pt idx="1094">
                  <c:v>329413.0</c:v>
                </c:pt>
                <c:pt idx="1095">
                  <c:v>329412.0</c:v>
                </c:pt>
                <c:pt idx="1096">
                  <c:v>329356.0</c:v>
                </c:pt>
                <c:pt idx="1097">
                  <c:v>329486.0</c:v>
                </c:pt>
                <c:pt idx="1098">
                  <c:v>329488.0</c:v>
                </c:pt>
                <c:pt idx="1099">
                  <c:v>329491.0</c:v>
                </c:pt>
                <c:pt idx="1100">
                  <c:v>329521.0</c:v>
                </c:pt>
                <c:pt idx="1101">
                  <c:v>329767.0</c:v>
                </c:pt>
                <c:pt idx="1102">
                  <c:v>335386.0</c:v>
                </c:pt>
                <c:pt idx="1103">
                  <c:v>336314.0</c:v>
                </c:pt>
                <c:pt idx="1104">
                  <c:v>336480.0</c:v>
                </c:pt>
                <c:pt idx="1105">
                  <c:v>336461.0</c:v>
                </c:pt>
                <c:pt idx="1106">
                  <c:v>336438.0</c:v>
                </c:pt>
                <c:pt idx="1107">
                  <c:v>336641.0</c:v>
                </c:pt>
                <c:pt idx="1108">
                  <c:v>336657.0</c:v>
                </c:pt>
                <c:pt idx="1109">
                  <c:v>336744.0</c:v>
                </c:pt>
                <c:pt idx="1110">
                  <c:v>336738.0</c:v>
                </c:pt>
                <c:pt idx="1111">
                  <c:v>336799.0</c:v>
                </c:pt>
                <c:pt idx="1112">
                  <c:v>336759.0</c:v>
                </c:pt>
                <c:pt idx="1113">
                  <c:v>336855.0</c:v>
                </c:pt>
                <c:pt idx="1114">
                  <c:v>336843.0</c:v>
                </c:pt>
                <c:pt idx="1115">
                  <c:v>336834.0</c:v>
                </c:pt>
                <c:pt idx="1116">
                  <c:v>336820.0</c:v>
                </c:pt>
                <c:pt idx="1117">
                  <c:v>336823.0</c:v>
                </c:pt>
                <c:pt idx="1118">
                  <c:v>336815.0</c:v>
                </c:pt>
                <c:pt idx="1119">
                  <c:v>336779.0</c:v>
                </c:pt>
                <c:pt idx="1120">
                  <c:v>336776.0</c:v>
                </c:pt>
                <c:pt idx="1121">
                  <c:v>336849.0</c:v>
                </c:pt>
                <c:pt idx="1122">
                  <c:v>336868.0</c:v>
                </c:pt>
                <c:pt idx="1123">
                  <c:v>336920.0</c:v>
                </c:pt>
                <c:pt idx="1124">
                  <c:v>336924.0</c:v>
                </c:pt>
                <c:pt idx="1125">
                  <c:v>337003.0</c:v>
                </c:pt>
                <c:pt idx="1126">
                  <c:v>336938.0</c:v>
                </c:pt>
                <c:pt idx="1127">
                  <c:v>337006.0</c:v>
                </c:pt>
                <c:pt idx="1128">
                  <c:v>337078.0</c:v>
                </c:pt>
                <c:pt idx="1129">
                  <c:v>337119.0</c:v>
                </c:pt>
                <c:pt idx="1130">
                  <c:v>335947.0</c:v>
                </c:pt>
                <c:pt idx="1131">
                  <c:v>335909.0</c:v>
                </c:pt>
                <c:pt idx="1132">
                  <c:v>336288.0</c:v>
                </c:pt>
                <c:pt idx="1133">
                  <c:v>336324.0</c:v>
                </c:pt>
                <c:pt idx="1134">
                  <c:v>336332.0</c:v>
                </c:pt>
                <c:pt idx="1135">
                  <c:v>336994.0</c:v>
                </c:pt>
                <c:pt idx="1136">
                  <c:v>336994.0</c:v>
                </c:pt>
                <c:pt idx="1137">
                  <c:v>336988.0</c:v>
                </c:pt>
                <c:pt idx="1138">
                  <c:v>336997.0</c:v>
                </c:pt>
                <c:pt idx="1139">
                  <c:v>337014.0</c:v>
                </c:pt>
                <c:pt idx="1140">
                  <c:v>336993.0</c:v>
                </c:pt>
                <c:pt idx="1141">
                  <c:v>336992.0</c:v>
                </c:pt>
                <c:pt idx="1142">
                  <c:v>337009.0</c:v>
                </c:pt>
                <c:pt idx="1143">
                  <c:v>337074.0</c:v>
                </c:pt>
                <c:pt idx="1144">
                  <c:v>337068.0</c:v>
                </c:pt>
                <c:pt idx="1145">
                  <c:v>337066.0</c:v>
                </c:pt>
                <c:pt idx="1146">
                  <c:v>337058.0</c:v>
                </c:pt>
                <c:pt idx="1147">
                  <c:v>337099.0</c:v>
                </c:pt>
                <c:pt idx="1148">
                  <c:v>337108.0</c:v>
                </c:pt>
                <c:pt idx="1149">
                  <c:v>337126.0</c:v>
                </c:pt>
                <c:pt idx="1150">
                  <c:v>337115.0</c:v>
                </c:pt>
                <c:pt idx="1151">
                  <c:v>337121.0</c:v>
                </c:pt>
                <c:pt idx="1152">
                  <c:v>337225.0</c:v>
                </c:pt>
                <c:pt idx="1153">
                  <c:v>337461.0</c:v>
                </c:pt>
                <c:pt idx="1154">
                  <c:v>337673.0</c:v>
                </c:pt>
                <c:pt idx="1155">
                  <c:v>340996.0</c:v>
                </c:pt>
                <c:pt idx="1156">
                  <c:v>341104.0</c:v>
                </c:pt>
                <c:pt idx="1157">
                  <c:v>341248.0</c:v>
                </c:pt>
                <c:pt idx="1158">
                  <c:v>341384.0</c:v>
                </c:pt>
                <c:pt idx="1159">
                  <c:v>341600.0</c:v>
                </c:pt>
                <c:pt idx="1160">
                  <c:v>341518.0</c:v>
                </c:pt>
                <c:pt idx="1161">
                  <c:v>341490.0</c:v>
                </c:pt>
                <c:pt idx="1162">
                  <c:v>341493.0</c:v>
                </c:pt>
                <c:pt idx="1163">
                  <c:v>341525.0</c:v>
                </c:pt>
                <c:pt idx="1164">
                  <c:v>341820.0</c:v>
                </c:pt>
                <c:pt idx="1165">
                  <c:v>341752.0</c:v>
                </c:pt>
                <c:pt idx="1166">
                  <c:v>341756.0</c:v>
                </c:pt>
                <c:pt idx="1167">
                  <c:v>341755.0</c:v>
                </c:pt>
                <c:pt idx="1168">
                  <c:v>341697.0</c:v>
                </c:pt>
                <c:pt idx="1169">
                  <c:v>341689.0</c:v>
                </c:pt>
                <c:pt idx="1170">
                  <c:v>341672.0</c:v>
                </c:pt>
                <c:pt idx="1171">
                  <c:v>341669.0</c:v>
                </c:pt>
                <c:pt idx="1172">
                  <c:v>341530.0</c:v>
                </c:pt>
                <c:pt idx="1173">
                  <c:v>341511.0</c:v>
                </c:pt>
                <c:pt idx="1174">
                  <c:v>341482.0</c:v>
                </c:pt>
                <c:pt idx="1175">
                  <c:v>341485.0</c:v>
                </c:pt>
                <c:pt idx="1176">
                  <c:v>341482.0</c:v>
                </c:pt>
                <c:pt idx="1177">
                  <c:v>341480.0</c:v>
                </c:pt>
                <c:pt idx="1178">
                  <c:v>341515.0</c:v>
                </c:pt>
                <c:pt idx="1179">
                  <c:v>341480.0</c:v>
                </c:pt>
                <c:pt idx="1180">
                  <c:v>341552.0</c:v>
                </c:pt>
                <c:pt idx="1181">
                  <c:v>341605.0</c:v>
                </c:pt>
                <c:pt idx="1182">
                  <c:v>341709.0</c:v>
                </c:pt>
                <c:pt idx="1183">
                  <c:v>341730.0</c:v>
                </c:pt>
                <c:pt idx="1184">
                  <c:v>341622.0</c:v>
                </c:pt>
                <c:pt idx="1185">
                  <c:v>341659.0</c:v>
                </c:pt>
                <c:pt idx="1186">
                  <c:v>341745.0</c:v>
                </c:pt>
                <c:pt idx="1187">
                  <c:v>341715.0</c:v>
                </c:pt>
                <c:pt idx="1188">
                  <c:v>341713.0</c:v>
                </c:pt>
                <c:pt idx="1189">
                  <c:v>341777.0</c:v>
                </c:pt>
                <c:pt idx="1190">
                  <c:v>341770.0</c:v>
                </c:pt>
                <c:pt idx="1191">
                  <c:v>341737.0</c:v>
                </c:pt>
                <c:pt idx="1192">
                  <c:v>341752.0</c:v>
                </c:pt>
                <c:pt idx="1193">
                  <c:v>341751.0</c:v>
                </c:pt>
                <c:pt idx="1194">
                  <c:v>341775.0</c:v>
                </c:pt>
                <c:pt idx="1195">
                  <c:v>341803.0</c:v>
                </c:pt>
                <c:pt idx="1196">
                  <c:v>341917.0</c:v>
                </c:pt>
                <c:pt idx="1197">
                  <c:v>341920.0</c:v>
                </c:pt>
                <c:pt idx="1198">
                  <c:v>341893.0</c:v>
                </c:pt>
                <c:pt idx="1199">
                  <c:v>341752.0</c:v>
                </c:pt>
                <c:pt idx="1200">
                  <c:v>341683.0</c:v>
                </c:pt>
                <c:pt idx="1201">
                  <c:v>341683.0</c:v>
                </c:pt>
                <c:pt idx="1202">
                  <c:v>341721.0</c:v>
                </c:pt>
                <c:pt idx="1203">
                  <c:v>341736.0</c:v>
                </c:pt>
                <c:pt idx="1204">
                  <c:v>341716.0</c:v>
                </c:pt>
                <c:pt idx="1205">
                  <c:v>341761.0</c:v>
                </c:pt>
                <c:pt idx="1206">
                  <c:v>341879.0</c:v>
                </c:pt>
                <c:pt idx="1207">
                  <c:v>341401.0</c:v>
                </c:pt>
                <c:pt idx="1208">
                  <c:v>341545.0</c:v>
                </c:pt>
                <c:pt idx="1209">
                  <c:v>341482.0</c:v>
                </c:pt>
                <c:pt idx="1210">
                  <c:v>341510.0</c:v>
                </c:pt>
                <c:pt idx="1211">
                  <c:v>341528.0</c:v>
                </c:pt>
                <c:pt idx="1212">
                  <c:v>341572.0</c:v>
                </c:pt>
                <c:pt idx="1213">
                  <c:v>341600.0</c:v>
                </c:pt>
                <c:pt idx="1214">
                  <c:v>341623.0</c:v>
                </c:pt>
                <c:pt idx="1215">
                  <c:v>341623.0</c:v>
                </c:pt>
                <c:pt idx="1216">
                  <c:v>341672.0</c:v>
                </c:pt>
                <c:pt idx="1217">
                  <c:v>341669.0</c:v>
                </c:pt>
                <c:pt idx="1218">
                  <c:v>341678.0</c:v>
                </c:pt>
                <c:pt idx="1219">
                  <c:v>341674.0</c:v>
                </c:pt>
                <c:pt idx="1220">
                  <c:v>341670.0</c:v>
                </c:pt>
                <c:pt idx="1221">
                  <c:v>341867.0</c:v>
                </c:pt>
                <c:pt idx="1222">
                  <c:v>341826.0</c:v>
                </c:pt>
                <c:pt idx="1223">
                  <c:v>341915.0</c:v>
                </c:pt>
                <c:pt idx="1224">
                  <c:v>341819.0</c:v>
                </c:pt>
                <c:pt idx="1225">
                  <c:v>341860.0</c:v>
                </c:pt>
                <c:pt idx="1226">
                  <c:v>341877.0</c:v>
                </c:pt>
                <c:pt idx="1227">
                  <c:v>341877.0</c:v>
                </c:pt>
                <c:pt idx="1228">
                  <c:v>341884.0</c:v>
                </c:pt>
                <c:pt idx="1229">
                  <c:v>341860.0</c:v>
                </c:pt>
                <c:pt idx="1230">
                  <c:v>341819.0</c:v>
                </c:pt>
                <c:pt idx="1231">
                  <c:v>341837.0</c:v>
                </c:pt>
                <c:pt idx="1232">
                  <c:v>341838.0</c:v>
                </c:pt>
                <c:pt idx="1233">
                  <c:v>341935.0</c:v>
                </c:pt>
                <c:pt idx="1234">
                  <c:v>341973.0</c:v>
                </c:pt>
                <c:pt idx="1235">
                  <c:v>341992.0</c:v>
                </c:pt>
                <c:pt idx="1236">
                  <c:v>342017.0</c:v>
                </c:pt>
                <c:pt idx="1237">
                  <c:v>342045.0</c:v>
                </c:pt>
                <c:pt idx="1238">
                  <c:v>342060.0</c:v>
                </c:pt>
                <c:pt idx="1239">
                  <c:v>342149.0</c:v>
                </c:pt>
                <c:pt idx="1240">
                  <c:v>342188.0</c:v>
                </c:pt>
                <c:pt idx="1241">
                  <c:v>342192.0</c:v>
                </c:pt>
                <c:pt idx="1242">
                  <c:v>342196.0</c:v>
                </c:pt>
                <c:pt idx="1243">
                  <c:v>342188.0</c:v>
                </c:pt>
                <c:pt idx="1244">
                  <c:v>342161.0</c:v>
                </c:pt>
                <c:pt idx="1245">
                  <c:v>342161.0</c:v>
                </c:pt>
                <c:pt idx="1246">
                  <c:v>342147.0</c:v>
                </c:pt>
                <c:pt idx="1247">
                  <c:v>342117.0</c:v>
                </c:pt>
                <c:pt idx="1248">
                  <c:v>342112.0</c:v>
                </c:pt>
                <c:pt idx="1249">
                  <c:v>342117.0</c:v>
                </c:pt>
                <c:pt idx="1250">
                  <c:v>342121.0</c:v>
                </c:pt>
                <c:pt idx="1251">
                  <c:v>342132.0</c:v>
                </c:pt>
                <c:pt idx="1252">
                  <c:v>342097.0</c:v>
                </c:pt>
                <c:pt idx="1253">
                  <c:v>342107.0</c:v>
                </c:pt>
                <c:pt idx="1254">
                  <c:v>342126.0</c:v>
                </c:pt>
                <c:pt idx="1255">
                  <c:v>342142.0</c:v>
                </c:pt>
                <c:pt idx="1256">
                  <c:v>342251.0</c:v>
                </c:pt>
                <c:pt idx="1257">
                  <c:v>342499.0</c:v>
                </c:pt>
                <c:pt idx="1258">
                  <c:v>342428.0</c:v>
                </c:pt>
                <c:pt idx="1259">
                  <c:v>343859.0</c:v>
                </c:pt>
                <c:pt idx="1260">
                  <c:v>344307.0</c:v>
                </c:pt>
                <c:pt idx="1261">
                  <c:v>344100.0</c:v>
                </c:pt>
                <c:pt idx="1262">
                  <c:v>344262.0</c:v>
                </c:pt>
                <c:pt idx="1263">
                  <c:v>343929.0</c:v>
                </c:pt>
                <c:pt idx="1264">
                  <c:v>344280.0</c:v>
                </c:pt>
                <c:pt idx="1265">
                  <c:v>344032.0</c:v>
                </c:pt>
                <c:pt idx="1266">
                  <c:v>344265.0</c:v>
                </c:pt>
                <c:pt idx="1267">
                  <c:v>343980.0</c:v>
                </c:pt>
                <c:pt idx="1268">
                  <c:v>344189.0</c:v>
                </c:pt>
                <c:pt idx="1269">
                  <c:v>343960.0</c:v>
                </c:pt>
                <c:pt idx="1270">
                  <c:v>344342.0</c:v>
                </c:pt>
                <c:pt idx="1271">
                  <c:v>344494.0</c:v>
                </c:pt>
                <c:pt idx="1272">
                  <c:v>344100.0</c:v>
                </c:pt>
                <c:pt idx="1273">
                  <c:v>344357.0</c:v>
                </c:pt>
                <c:pt idx="1274">
                  <c:v>344105.0</c:v>
                </c:pt>
                <c:pt idx="1275">
                  <c:v>344356.0</c:v>
                </c:pt>
                <c:pt idx="1276">
                  <c:v>344081.0</c:v>
                </c:pt>
                <c:pt idx="1277">
                  <c:v>344418.0</c:v>
                </c:pt>
                <c:pt idx="1278">
                  <c:v>344314.0</c:v>
                </c:pt>
                <c:pt idx="1279">
                  <c:v>344734.0</c:v>
                </c:pt>
                <c:pt idx="1280">
                  <c:v>344458.0</c:v>
                </c:pt>
                <c:pt idx="1281">
                  <c:v>345419.0</c:v>
                </c:pt>
                <c:pt idx="1282">
                  <c:v>345432.0</c:v>
                </c:pt>
                <c:pt idx="1283">
                  <c:v>345402.0</c:v>
                </c:pt>
                <c:pt idx="1284">
                  <c:v>345554.0</c:v>
                </c:pt>
                <c:pt idx="1285">
                  <c:v>345358.0</c:v>
                </c:pt>
                <c:pt idx="1286">
                  <c:v>345683.0</c:v>
                </c:pt>
                <c:pt idx="1287">
                  <c:v>345543.0</c:v>
                </c:pt>
                <c:pt idx="1288">
                  <c:v>345917.0</c:v>
                </c:pt>
                <c:pt idx="1289">
                  <c:v>345516.0</c:v>
                </c:pt>
                <c:pt idx="1290">
                  <c:v>345794.0</c:v>
                </c:pt>
                <c:pt idx="1291">
                  <c:v>345582.0</c:v>
                </c:pt>
                <c:pt idx="1292">
                  <c:v>345765.0</c:v>
                </c:pt>
                <c:pt idx="1293">
                  <c:v>345797.0</c:v>
                </c:pt>
                <c:pt idx="1294">
                  <c:v>346345.0</c:v>
                </c:pt>
                <c:pt idx="1295">
                  <c:v>346702.0</c:v>
                </c:pt>
                <c:pt idx="1296">
                  <c:v>346572.0</c:v>
                </c:pt>
                <c:pt idx="1297">
                  <c:v>346930.0</c:v>
                </c:pt>
                <c:pt idx="1298">
                  <c:v>346953.0</c:v>
                </c:pt>
                <c:pt idx="1299">
                  <c:v>347493.0</c:v>
                </c:pt>
                <c:pt idx="1300">
                  <c:v>347398.0</c:v>
                </c:pt>
                <c:pt idx="1301">
                  <c:v>347750.0</c:v>
                </c:pt>
                <c:pt idx="1302">
                  <c:v>347638.0</c:v>
                </c:pt>
                <c:pt idx="1303">
                  <c:v>348241.0</c:v>
                </c:pt>
                <c:pt idx="1304">
                  <c:v>348379.0</c:v>
                </c:pt>
                <c:pt idx="1305">
                  <c:v>348630.0</c:v>
                </c:pt>
                <c:pt idx="1306">
                  <c:v>348662.0</c:v>
                </c:pt>
                <c:pt idx="1307">
                  <c:v>349286.0</c:v>
                </c:pt>
                <c:pt idx="1308">
                  <c:v>349798.0</c:v>
                </c:pt>
                <c:pt idx="1309">
                  <c:v>350319.0</c:v>
                </c:pt>
                <c:pt idx="1310">
                  <c:v>350836.0</c:v>
                </c:pt>
                <c:pt idx="1311">
                  <c:v>349149.0</c:v>
                </c:pt>
                <c:pt idx="1312">
                  <c:v>349946.0</c:v>
                </c:pt>
                <c:pt idx="1313">
                  <c:v>349688.0</c:v>
                </c:pt>
                <c:pt idx="1314">
                  <c:v>349960.0</c:v>
                </c:pt>
                <c:pt idx="1315">
                  <c:v>350219.0</c:v>
                </c:pt>
                <c:pt idx="1316">
                  <c:v>350363.0</c:v>
                </c:pt>
                <c:pt idx="1317">
                  <c:v>350551.0</c:v>
                </c:pt>
                <c:pt idx="1318">
                  <c:v>350737.0</c:v>
                </c:pt>
                <c:pt idx="1319">
                  <c:v>350835.0</c:v>
                </c:pt>
                <c:pt idx="1320">
                  <c:v>351028.0</c:v>
                </c:pt>
                <c:pt idx="1321">
                  <c:v>351242.0</c:v>
                </c:pt>
                <c:pt idx="1322">
                  <c:v>351574.0</c:v>
                </c:pt>
                <c:pt idx="1323">
                  <c:v>351838.0</c:v>
                </c:pt>
                <c:pt idx="1324">
                  <c:v>352243.0</c:v>
                </c:pt>
                <c:pt idx="1325">
                  <c:v>352383.0</c:v>
                </c:pt>
                <c:pt idx="1326">
                  <c:v>352513.0</c:v>
                </c:pt>
                <c:pt idx="1327">
                  <c:v>352664.0</c:v>
                </c:pt>
                <c:pt idx="1328">
                  <c:v>352734.0</c:v>
                </c:pt>
                <c:pt idx="1329">
                  <c:v>352919.0</c:v>
                </c:pt>
                <c:pt idx="1330">
                  <c:v>353034.0</c:v>
                </c:pt>
                <c:pt idx="1331">
                  <c:v>353280.0</c:v>
                </c:pt>
                <c:pt idx="1332">
                  <c:v>353378.0</c:v>
                </c:pt>
                <c:pt idx="1333">
                  <c:v>353533.0</c:v>
                </c:pt>
                <c:pt idx="1334">
                  <c:v>353661.0</c:v>
                </c:pt>
                <c:pt idx="1335">
                  <c:v>354831.0</c:v>
                </c:pt>
                <c:pt idx="1336">
                  <c:v>355166.0</c:v>
                </c:pt>
                <c:pt idx="1337">
                  <c:v>356331.0</c:v>
                </c:pt>
                <c:pt idx="1338">
                  <c:v>356560.0</c:v>
                </c:pt>
                <c:pt idx="1339">
                  <c:v>356866.0</c:v>
                </c:pt>
                <c:pt idx="1340">
                  <c:v>357172.0</c:v>
                </c:pt>
                <c:pt idx="1341">
                  <c:v>358935.0</c:v>
                </c:pt>
                <c:pt idx="1342">
                  <c:v>359282.0</c:v>
                </c:pt>
                <c:pt idx="1343">
                  <c:v>359415.0</c:v>
                </c:pt>
                <c:pt idx="1344">
                  <c:v>359637.0</c:v>
                </c:pt>
                <c:pt idx="1345">
                  <c:v>359859.0</c:v>
                </c:pt>
                <c:pt idx="1346">
                  <c:v>360220.0</c:v>
                </c:pt>
                <c:pt idx="1347">
                  <c:v>360567.0</c:v>
                </c:pt>
                <c:pt idx="1348">
                  <c:v>360673.0</c:v>
                </c:pt>
                <c:pt idx="1349">
                  <c:v>360795.0</c:v>
                </c:pt>
                <c:pt idx="1350">
                  <c:v>361010.0</c:v>
                </c:pt>
                <c:pt idx="1351">
                  <c:v>361686.0</c:v>
                </c:pt>
                <c:pt idx="1352">
                  <c:v>361965.0</c:v>
                </c:pt>
                <c:pt idx="1353">
                  <c:v>362922.0</c:v>
                </c:pt>
                <c:pt idx="1354">
                  <c:v>363402.0</c:v>
                </c:pt>
                <c:pt idx="1355">
                  <c:v>363629.0</c:v>
                </c:pt>
                <c:pt idx="1356">
                  <c:v>366758.0</c:v>
                </c:pt>
                <c:pt idx="1357">
                  <c:v>367892.0</c:v>
                </c:pt>
                <c:pt idx="1358">
                  <c:v>369140.0</c:v>
                </c:pt>
                <c:pt idx="1359">
                  <c:v>369580.0</c:v>
                </c:pt>
                <c:pt idx="1360">
                  <c:v>370671.0</c:v>
                </c:pt>
                <c:pt idx="1361">
                  <c:v>370984.0</c:v>
                </c:pt>
                <c:pt idx="1362">
                  <c:v>371095.0</c:v>
                </c:pt>
                <c:pt idx="1363">
                  <c:v>369327.0</c:v>
                </c:pt>
                <c:pt idx="1364">
                  <c:v>369868.0</c:v>
                </c:pt>
                <c:pt idx="1365">
                  <c:v>370049.0</c:v>
                </c:pt>
                <c:pt idx="1366">
                  <c:v>370211.0</c:v>
                </c:pt>
                <c:pt idx="1367">
                  <c:v>370378.0</c:v>
                </c:pt>
                <c:pt idx="1368">
                  <c:v>370640.0</c:v>
                </c:pt>
                <c:pt idx="1369">
                  <c:v>370657.0</c:v>
                </c:pt>
                <c:pt idx="1370">
                  <c:v>370743.0</c:v>
                </c:pt>
                <c:pt idx="1371">
                  <c:v>370769.0</c:v>
                </c:pt>
                <c:pt idx="1372">
                  <c:v>370769.0</c:v>
                </c:pt>
                <c:pt idx="1373">
                  <c:v>370875.0</c:v>
                </c:pt>
                <c:pt idx="1374">
                  <c:v>370958.0</c:v>
                </c:pt>
                <c:pt idx="1375">
                  <c:v>371100.0</c:v>
                </c:pt>
                <c:pt idx="1376">
                  <c:v>371080.0</c:v>
                </c:pt>
                <c:pt idx="1377">
                  <c:v>371209.0</c:v>
                </c:pt>
                <c:pt idx="1378">
                  <c:v>371352.0</c:v>
                </c:pt>
                <c:pt idx="1379">
                  <c:v>371497.0</c:v>
                </c:pt>
                <c:pt idx="1380">
                  <c:v>371698.0</c:v>
                </c:pt>
                <c:pt idx="1381">
                  <c:v>371651.0</c:v>
                </c:pt>
                <c:pt idx="1382">
                  <c:v>371679.0</c:v>
                </c:pt>
                <c:pt idx="1383">
                  <c:v>371803.0</c:v>
                </c:pt>
                <c:pt idx="1384">
                  <c:v>371873.0</c:v>
                </c:pt>
                <c:pt idx="1385">
                  <c:v>371947.0</c:v>
                </c:pt>
                <c:pt idx="1386">
                  <c:v>372003.0</c:v>
                </c:pt>
                <c:pt idx="1387">
                  <c:v>371970.0</c:v>
                </c:pt>
                <c:pt idx="1388">
                  <c:v>372076.0</c:v>
                </c:pt>
                <c:pt idx="1389">
                  <c:v>372199.0</c:v>
                </c:pt>
                <c:pt idx="1390">
                  <c:v>372776.0</c:v>
                </c:pt>
                <c:pt idx="1391">
                  <c:v>372549.0</c:v>
                </c:pt>
                <c:pt idx="1392">
                  <c:v>372732.0</c:v>
                </c:pt>
                <c:pt idx="1393">
                  <c:v>372749.0</c:v>
                </c:pt>
                <c:pt idx="1394">
                  <c:v>372669.0</c:v>
                </c:pt>
                <c:pt idx="1395">
                  <c:v>372709.0</c:v>
                </c:pt>
                <c:pt idx="1396">
                  <c:v>372649.0</c:v>
                </c:pt>
                <c:pt idx="1397">
                  <c:v>372751.0</c:v>
                </c:pt>
                <c:pt idx="1398">
                  <c:v>372718.0</c:v>
                </c:pt>
                <c:pt idx="1399">
                  <c:v>372786.0</c:v>
                </c:pt>
                <c:pt idx="1400">
                  <c:v>372791.0</c:v>
                </c:pt>
                <c:pt idx="1401">
                  <c:v>372825.0</c:v>
                </c:pt>
                <c:pt idx="1402">
                  <c:v>372680.0</c:v>
                </c:pt>
                <c:pt idx="1403">
                  <c:v>372833.0</c:v>
                </c:pt>
                <c:pt idx="1404">
                  <c:v>372812.0</c:v>
                </c:pt>
                <c:pt idx="1405">
                  <c:v>372994.0</c:v>
                </c:pt>
                <c:pt idx="1406">
                  <c:v>373044.0</c:v>
                </c:pt>
                <c:pt idx="1407">
                  <c:v>372921.0</c:v>
                </c:pt>
                <c:pt idx="1408">
                  <c:v>372935.0</c:v>
                </c:pt>
                <c:pt idx="1409">
                  <c:v>372945.0</c:v>
                </c:pt>
                <c:pt idx="1410">
                  <c:v>373068.0</c:v>
                </c:pt>
                <c:pt idx="1411">
                  <c:v>372896.0</c:v>
                </c:pt>
                <c:pt idx="1412">
                  <c:v>373087.0</c:v>
                </c:pt>
                <c:pt idx="1413">
                  <c:v>374240.0</c:v>
                </c:pt>
                <c:pt idx="1414">
                  <c:v>374450.0</c:v>
                </c:pt>
                <c:pt idx="1415">
                  <c:v>373493.0</c:v>
                </c:pt>
              </c:numCache>
            </c:numRef>
          </c:val>
        </c:ser>
        <c:ser>
          <c:idx val="0"/>
          <c:order val="5"/>
          <c:tx>
            <c:strRef>
              <c:f>'Liability Composition'!$B$3</c:f>
              <c:strCache>
                <c:ptCount val="1"/>
                <c:pt idx="0">
                  <c:v>Foreign liabilities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Composition'!$B$4:$B$1419</c:f>
              <c:numCache>
                <c:formatCode>#,##0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19899.0</c:v>
                </c:pt>
                <c:pt idx="530">
                  <c:v>22416.0</c:v>
                </c:pt>
                <c:pt idx="531">
                  <c:v>24362.0</c:v>
                </c:pt>
                <c:pt idx="532">
                  <c:v>22513.0</c:v>
                </c:pt>
                <c:pt idx="533">
                  <c:v>24882.0</c:v>
                </c:pt>
                <c:pt idx="534">
                  <c:v>21473.0</c:v>
                </c:pt>
                <c:pt idx="535">
                  <c:v>22105.0</c:v>
                </c:pt>
                <c:pt idx="536">
                  <c:v>15759.0</c:v>
                </c:pt>
                <c:pt idx="537">
                  <c:v>6753.0</c:v>
                </c:pt>
                <c:pt idx="538">
                  <c:v>7894.0</c:v>
                </c:pt>
                <c:pt idx="539">
                  <c:v>8365.0</c:v>
                </c:pt>
                <c:pt idx="540">
                  <c:v>10611.0</c:v>
                </c:pt>
                <c:pt idx="541">
                  <c:v>7619.0</c:v>
                </c:pt>
                <c:pt idx="542">
                  <c:v>6306.0</c:v>
                </c:pt>
                <c:pt idx="543">
                  <c:v>5905.0</c:v>
                </c:pt>
                <c:pt idx="544">
                  <c:v>6830.0</c:v>
                </c:pt>
                <c:pt idx="545">
                  <c:v>7652.0</c:v>
                </c:pt>
                <c:pt idx="546">
                  <c:v>6523.0</c:v>
                </c:pt>
                <c:pt idx="547">
                  <c:v>6479.0</c:v>
                </c:pt>
                <c:pt idx="548">
                  <c:v>6459.0</c:v>
                </c:pt>
                <c:pt idx="549">
                  <c:v>6805.0</c:v>
                </c:pt>
                <c:pt idx="550">
                  <c:v>5834.0</c:v>
                </c:pt>
                <c:pt idx="551">
                  <c:v>7961.0</c:v>
                </c:pt>
                <c:pt idx="552">
                  <c:v>6456.0</c:v>
                </c:pt>
                <c:pt idx="553">
                  <c:v>6161.0</c:v>
                </c:pt>
                <c:pt idx="554">
                  <c:v>6197.0</c:v>
                </c:pt>
                <c:pt idx="555">
                  <c:v>5756.0</c:v>
                </c:pt>
                <c:pt idx="556">
                  <c:v>4240.0</c:v>
                </c:pt>
                <c:pt idx="557">
                  <c:v>5339.0</c:v>
                </c:pt>
                <c:pt idx="558">
                  <c:v>6709.0</c:v>
                </c:pt>
                <c:pt idx="559">
                  <c:v>5461.0</c:v>
                </c:pt>
                <c:pt idx="560">
                  <c:v>5502.0</c:v>
                </c:pt>
                <c:pt idx="561">
                  <c:v>5953.0</c:v>
                </c:pt>
                <c:pt idx="562">
                  <c:v>5488.0</c:v>
                </c:pt>
                <c:pt idx="563">
                  <c:v>5081.0</c:v>
                </c:pt>
                <c:pt idx="564">
                  <c:v>5570.0</c:v>
                </c:pt>
                <c:pt idx="565">
                  <c:v>6152.0</c:v>
                </c:pt>
                <c:pt idx="566">
                  <c:v>7464.0</c:v>
                </c:pt>
                <c:pt idx="567">
                  <c:v>7530.0</c:v>
                </c:pt>
                <c:pt idx="568">
                  <c:v>8306.0</c:v>
                </c:pt>
                <c:pt idx="569">
                  <c:v>7091.0</c:v>
                </c:pt>
                <c:pt idx="570">
                  <c:v>11424.0</c:v>
                </c:pt>
                <c:pt idx="571">
                  <c:v>12071.0</c:v>
                </c:pt>
                <c:pt idx="572">
                  <c:v>11473.0</c:v>
                </c:pt>
                <c:pt idx="573">
                  <c:v>11988.0</c:v>
                </c:pt>
                <c:pt idx="574">
                  <c:v>12999.0</c:v>
                </c:pt>
                <c:pt idx="575">
                  <c:v>12937.0</c:v>
                </c:pt>
                <c:pt idx="576">
                  <c:v>13002.0</c:v>
                </c:pt>
                <c:pt idx="577">
                  <c:v>11884.0</c:v>
                </c:pt>
                <c:pt idx="578">
                  <c:v>8398.0</c:v>
                </c:pt>
                <c:pt idx="579">
                  <c:v>7956.0</c:v>
                </c:pt>
                <c:pt idx="580">
                  <c:v>12014.0</c:v>
                </c:pt>
                <c:pt idx="581">
                  <c:v>8097.0</c:v>
                </c:pt>
                <c:pt idx="582">
                  <c:v>7763.0</c:v>
                </c:pt>
                <c:pt idx="583">
                  <c:v>8397.0</c:v>
                </c:pt>
                <c:pt idx="584">
                  <c:v>8796.0</c:v>
                </c:pt>
                <c:pt idx="585">
                  <c:v>4991.0</c:v>
                </c:pt>
                <c:pt idx="586">
                  <c:v>9252.0</c:v>
                </c:pt>
                <c:pt idx="587">
                  <c:v>6851.0</c:v>
                </c:pt>
                <c:pt idx="588">
                  <c:v>5450.0</c:v>
                </c:pt>
                <c:pt idx="589">
                  <c:v>6160.0</c:v>
                </c:pt>
                <c:pt idx="590">
                  <c:v>4784.0</c:v>
                </c:pt>
                <c:pt idx="591">
                  <c:v>5971.0</c:v>
                </c:pt>
                <c:pt idx="592">
                  <c:v>8420.0</c:v>
                </c:pt>
                <c:pt idx="593">
                  <c:v>5399.0</c:v>
                </c:pt>
                <c:pt idx="594">
                  <c:v>7954.0</c:v>
                </c:pt>
                <c:pt idx="595">
                  <c:v>4576.0</c:v>
                </c:pt>
                <c:pt idx="596">
                  <c:v>4494.0</c:v>
                </c:pt>
                <c:pt idx="597">
                  <c:v>5009.0</c:v>
                </c:pt>
                <c:pt idx="598">
                  <c:v>5227.0</c:v>
                </c:pt>
                <c:pt idx="599">
                  <c:v>4955.0</c:v>
                </c:pt>
                <c:pt idx="600">
                  <c:v>4950.0</c:v>
                </c:pt>
                <c:pt idx="601">
                  <c:v>4798.0</c:v>
                </c:pt>
                <c:pt idx="602">
                  <c:v>4295.0</c:v>
                </c:pt>
                <c:pt idx="603">
                  <c:v>6200.0</c:v>
                </c:pt>
                <c:pt idx="604">
                  <c:v>6307.0</c:v>
                </c:pt>
                <c:pt idx="605">
                  <c:v>5910.0</c:v>
                </c:pt>
                <c:pt idx="606">
                  <c:v>4756.0</c:v>
                </c:pt>
                <c:pt idx="607">
                  <c:v>5728.0</c:v>
                </c:pt>
                <c:pt idx="608">
                  <c:v>4403.0</c:v>
                </c:pt>
                <c:pt idx="609">
                  <c:v>4749.0</c:v>
                </c:pt>
                <c:pt idx="610">
                  <c:v>5954.0</c:v>
                </c:pt>
                <c:pt idx="611">
                  <c:v>8600.0</c:v>
                </c:pt>
                <c:pt idx="612">
                  <c:v>10793.0</c:v>
                </c:pt>
                <c:pt idx="613">
                  <c:v>7646.0</c:v>
                </c:pt>
                <c:pt idx="614">
                  <c:v>12436.0</c:v>
                </c:pt>
                <c:pt idx="615">
                  <c:v>15166.0</c:v>
                </c:pt>
                <c:pt idx="616">
                  <c:v>11339.0</c:v>
                </c:pt>
                <c:pt idx="617">
                  <c:v>15641.0</c:v>
                </c:pt>
                <c:pt idx="618">
                  <c:v>14840.0</c:v>
                </c:pt>
                <c:pt idx="619">
                  <c:v>11829.0</c:v>
                </c:pt>
                <c:pt idx="620">
                  <c:v>6586.0</c:v>
                </c:pt>
                <c:pt idx="621">
                  <c:v>5894.0</c:v>
                </c:pt>
                <c:pt idx="622">
                  <c:v>6855.0</c:v>
                </c:pt>
                <c:pt idx="623">
                  <c:v>8258.0</c:v>
                </c:pt>
                <c:pt idx="624">
                  <c:v>12186.0</c:v>
                </c:pt>
                <c:pt idx="625">
                  <c:v>9938.0</c:v>
                </c:pt>
                <c:pt idx="626">
                  <c:v>12973.0</c:v>
                </c:pt>
                <c:pt idx="627">
                  <c:v>13883.0</c:v>
                </c:pt>
                <c:pt idx="628">
                  <c:v>14065.0</c:v>
                </c:pt>
                <c:pt idx="629">
                  <c:v>13459.0</c:v>
                </c:pt>
                <c:pt idx="630">
                  <c:v>6204.0</c:v>
                </c:pt>
                <c:pt idx="631">
                  <c:v>5506.0</c:v>
                </c:pt>
                <c:pt idx="632">
                  <c:v>25882.0</c:v>
                </c:pt>
                <c:pt idx="633">
                  <c:v>25308.0</c:v>
                </c:pt>
                <c:pt idx="634">
                  <c:v>5632.0</c:v>
                </c:pt>
                <c:pt idx="635">
                  <c:v>5699.0</c:v>
                </c:pt>
                <c:pt idx="636">
                  <c:v>5487.0</c:v>
                </c:pt>
                <c:pt idx="637">
                  <c:v>4866.0</c:v>
                </c:pt>
                <c:pt idx="638">
                  <c:v>4959.0</c:v>
                </c:pt>
                <c:pt idx="639">
                  <c:v>5388.0</c:v>
                </c:pt>
                <c:pt idx="640">
                  <c:v>4707.0</c:v>
                </c:pt>
                <c:pt idx="641">
                  <c:v>4929.0</c:v>
                </c:pt>
                <c:pt idx="642">
                  <c:v>4650.0</c:v>
                </c:pt>
                <c:pt idx="643">
                  <c:v>4818.0</c:v>
                </c:pt>
                <c:pt idx="644">
                  <c:v>5759.0</c:v>
                </c:pt>
                <c:pt idx="645">
                  <c:v>5546.0</c:v>
                </c:pt>
                <c:pt idx="646">
                  <c:v>4925.0</c:v>
                </c:pt>
                <c:pt idx="647">
                  <c:v>4697.0</c:v>
                </c:pt>
                <c:pt idx="648">
                  <c:v>6013.0</c:v>
                </c:pt>
                <c:pt idx="649">
                  <c:v>4913.0</c:v>
                </c:pt>
                <c:pt idx="650">
                  <c:v>4945.0</c:v>
                </c:pt>
                <c:pt idx="651">
                  <c:v>4494.0</c:v>
                </c:pt>
                <c:pt idx="652">
                  <c:v>5188.0</c:v>
                </c:pt>
                <c:pt idx="653">
                  <c:v>5757.0</c:v>
                </c:pt>
                <c:pt idx="654">
                  <c:v>4687.0</c:v>
                </c:pt>
                <c:pt idx="655">
                  <c:v>5453.0</c:v>
                </c:pt>
                <c:pt idx="656">
                  <c:v>4378.0</c:v>
                </c:pt>
                <c:pt idx="657">
                  <c:v>5163.0</c:v>
                </c:pt>
                <c:pt idx="658">
                  <c:v>5381.0</c:v>
                </c:pt>
                <c:pt idx="659">
                  <c:v>5336.0</c:v>
                </c:pt>
                <c:pt idx="660">
                  <c:v>5532.0</c:v>
                </c:pt>
                <c:pt idx="661">
                  <c:v>4701.0</c:v>
                </c:pt>
                <c:pt idx="662">
                  <c:v>5142.0</c:v>
                </c:pt>
                <c:pt idx="663">
                  <c:v>5167.0</c:v>
                </c:pt>
                <c:pt idx="664">
                  <c:v>4639.0</c:v>
                </c:pt>
                <c:pt idx="665">
                  <c:v>5334.0</c:v>
                </c:pt>
                <c:pt idx="666">
                  <c:v>4935.0</c:v>
                </c:pt>
                <c:pt idx="667">
                  <c:v>5536.0</c:v>
                </c:pt>
                <c:pt idx="668">
                  <c:v>5487.0</c:v>
                </c:pt>
                <c:pt idx="669">
                  <c:v>5329.0</c:v>
                </c:pt>
                <c:pt idx="670">
                  <c:v>5519.0</c:v>
                </c:pt>
                <c:pt idx="671">
                  <c:v>5791.0</c:v>
                </c:pt>
                <c:pt idx="672">
                  <c:v>5382.0</c:v>
                </c:pt>
                <c:pt idx="673">
                  <c:v>5369.0</c:v>
                </c:pt>
                <c:pt idx="674">
                  <c:v>12383.0</c:v>
                </c:pt>
                <c:pt idx="675">
                  <c:v>8359.0</c:v>
                </c:pt>
                <c:pt idx="676">
                  <c:v>5433.0</c:v>
                </c:pt>
                <c:pt idx="677">
                  <c:v>7000.0</c:v>
                </c:pt>
                <c:pt idx="678">
                  <c:v>6637.0</c:v>
                </c:pt>
                <c:pt idx="679">
                  <c:v>5914.0</c:v>
                </c:pt>
                <c:pt idx="680">
                  <c:v>4842.0</c:v>
                </c:pt>
                <c:pt idx="681">
                  <c:v>5410.0</c:v>
                </c:pt>
                <c:pt idx="682">
                  <c:v>4473.0</c:v>
                </c:pt>
                <c:pt idx="683">
                  <c:v>4338.0</c:v>
                </c:pt>
                <c:pt idx="684">
                  <c:v>4423.0</c:v>
                </c:pt>
                <c:pt idx="685">
                  <c:v>5652.0</c:v>
                </c:pt>
                <c:pt idx="686">
                  <c:v>4825.0</c:v>
                </c:pt>
                <c:pt idx="687">
                  <c:v>5658.0</c:v>
                </c:pt>
                <c:pt idx="688">
                  <c:v>5806.0</c:v>
                </c:pt>
                <c:pt idx="689">
                  <c:v>5045.0</c:v>
                </c:pt>
                <c:pt idx="690">
                  <c:v>5151.0</c:v>
                </c:pt>
                <c:pt idx="691">
                  <c:v>4844.0</c:v>
                </c:pt>
                <c:pt idx="692">
                  <c:v>5324.0</c:v>
                </c:pt>
                <c:pt idx="693">
                  <c:v>6044.0</c:v>
                </c:pt>
                <c:pt idx="694">
                  <c:v>6116.0</c:v>
                </c:pt>
                <c:pt idx="695">
                  <c:v>4305.0</c:v>
                </c:pt>
                <c:pt idx="696">
                  <c:v>4502.0</c:v>
                </c:pt>
                <c:pt idx="697">
                  <c:v>5007.0</c:v>
                </c:pt>
                <c:pt idx="698">
                  <c:v>5310.0</c:v>
                </c:pt>
                <c:pt idx="699">
                  <c:v>7291.0</c:v>
                </c:pt>
                <c:pt idx="700">
                  <c:v>5661.0</c:v>
                </c:pt>
                <c:pt idx="701">
                  <c:v>5377.0</c:v>
                </c:pt>
                <c:pt idx="702">
                  <c:v>6317.0</c:v>
                </c:pt>
                <c:pt idx="703">
                  <c:v>5708.0</c:v>
                </c:pt>
                <c:pt idx="704">
                  <c:v>5997.0</c:v>
                </c:pt>
                <c:pt idx="705">
                  <c:v>5923.0</c:v>
                </c:pt>
                <c:pt idx="706">
                  <c:v>7326.0</c:v>
                </c:pt>
                <c:pt idx="707">
                  <c:v>5280.0</c:v>
                </c:pt>
                <c:pt idx="708">
                  <c:v>8832.0</c:v>
                </c:pt>
                <c:pt idx="709">
                  <c:v>10134.0</c:v>
                </c:pt>
                <c:pt idx="710">
                  <c:v>8703.0</c:v>
                </c:pt>
                <c:pt idx="711">
                  <c:v>8852.0</c:v>
                </c:pt>
                <c:pt idx="712">
                  <c:v>9476.0</c:v>
                </c:pt>
                <c:pt idx="713">
                  <c:v>10057.0</c:v>
                </c:pt>
                <c:pt idx="714">
                  <c:v>8651.0</c:v>
                </c:pt>
                <c:pt idx="715">
                  <c:v>9523.0</c:v>
                </c:pt>
                <c:pt idx="716">
                  <c:v>8724.0</c:v>
                </c:pt>
                <c:pt idx="717">
                  <c:v>8953.0</c:v>
                </c:pt>
                <c:pt idx="718">
                  <c:v>9140.0</c:v>
                </c:pt>
                <c:pt idx="719">
                  <c:v>9799.0</c:v>
                </c:pt>
                <c:pt idx="720">
                  <c:v>6347.0</c:v>
                </c:pt>
                <c:pt idx="721">
                  <c:v>5952.0</c:v>
                </c:pt>
                <c:pt idx="722">
                  <c:v>7459.0</c:v>
                </c:pt>
                <c:pt idx="723">
                  <c:v>7337.0</c:v>
                </c:pt>
                <c:pt idx="724">
                  <c:v>5942.0</c:v>
                </c:pt>
                <c:pt idx="725">
                  <c:v>5266.0</c:v>
                </c:pt>
                <c:pt idx="726">
                  <c:v>6945.0</c:v>
                </c:pt>
                <c:pt idx="727">
                  <c:v>6686.0</c:v>
                </c:pt>
                <c:pt idx="728">
                  <c:v>6099.0</c:v>
                </c:pt>
                <c:pt idx="729">
                  <c:v>6594.0</c:v>
                </c:pt>
                <c:pt idx="730">
                  <c:v>6314.0</c:v>
                </c:pt>
                <c:pt idx="731">
                  <c:v>6488.0</c:v>
                </c:pt>
                <c:pt idx="732">
                  <c:v>6295.0</c:v>
                </c:pt>
                <c:pt idx="733">
                  <c:v>6023.0</c:v>
                </c:pt>
                <c:pt idx="734">
                  <c:v>7059.0</c:v>
                </c:pt>
                <c:pt idx="735">
                  <c:v>5744.0</c:v>
                </c:pt>
                <c:pt idx="736">
                  <c:v>7534.0</c:v>
                </c:pt>
                <c:pt idx="737">
                  <c:v>5935.0</c:v>
                </c:pt>
                <c:pt idx="738">
                  <c:v>5853.0</c:v>
                </c:pt>
                <c:pt idx="739">
                  <c:v>7283.0</c:v>
                </c:pt>
                <c:pt idx="740">
                  <c:v>6762.0</c:v>
                </c:pt>
                <c:pt idx="741">
                  <c:v>6903.0</c:v>
                </c:pt>
                <c:pt idx="742">
                  <c:v>5876.0</c:v>
                </c:pt>
                <c:pt idx="743">
                  <c:v>5371.0</c:v>
                </c:pt>
                <c:pt idx="744">
                  <c:v>6475.0</c:v>
                </c:pt>
                <c:pt idx="745">
                  <c:v>5606.0</c:v>
                </c:pt>
                <c:pt idx="746">
                  <c:v>9766.0</c:v>
                </c:pt>
                <c:pt idx="747">
                  <c:v>5834.0</c:v>
                </c:pt>
                <c:pt idx="748">
                  <c:v>6047.0</c:v>
                </c:pt>
                <c:pt idx="749">
                  <c:v>6058.0</c:v>
                </c:pt>
                <c:pt idx="750">
                  <c:v>10558.0</c:v>
                </c:pt>
                <c:pt idx="751">
                  <c:v>9327.0</c:v>
                </c:pt>
                <c:pt idx="752">
                  <c:v>10163.0</c:v>
                </c:pt>
                <c:pt idx="753">
                  <c:v>9856.0</c:v>
                </c:pt>
                <c:pt idx="754">
                  <c:v>8340.0</c:v>
                </c:pt>
                <c:pt idx="755">
                  <c:v>7238.0</c:v>
                </c:pt>
                <c:pt idx="756">
                  <c:v>6106.0</c:v>
                </c:pt>
                <c:pt idx="757">
                  <c:v>6362.0</c:v>
                </c:pt>
                <c:pt idx="758">
                  <c:v>8085.0</c:v>
                </c:pt>
                <c:pt idx="759">
                  <c:v>6744.0</c:v>
                </c:pt>
                <c:pt idx="760">
                  <c:v>6225.0</c:v>
                </c:pt>
                <c:pt idx="761">
                  <c:v>7124.0</c:v>
                </c:pt>
                <c:pt idx="762">
                  <c:v>5606.0</c:v>
                </c:pt>
                <c:pt idx="763">
                  <c:v>6128.0</c:v>
                </c:pt>
                <c:pt idx="764">
                  <c:v>5567.0</c:v>
                </c:pt>
                <c:pt idx="765">
                  <c:v>8138.0</c:v>
                </c:pt>
                <c:pt idx="766">
                  <c:v>7376.0</c:v>
                </c:pt>
                <c:pt idx="767">
                  <c:v>5796.0</c:v>
                </c:pt>
                <c:pt idx="768">
                  <c:v>6248.0</c:v>
                </c:pt>
                <c:pt idx="769">
                  <c:v>4924.0</c:v>
                </c:pt>
                <c:pt idx="770">
                  <c:v>7142.0</c:v>
                </c:pt>
                <c:pt idx="771">
                  <c:v>5130.0</c:v>
                </c:pt>
                <c:pt idx="772">
                  <c:v>4952.0</c:v>
                </c:pt>
                <c:pt idx="773">
                  <c:v>6622.0</c:v>
                </c:pt>
                <c:pt idx="774">
                  <c:v>7658.0</c:v>
                </c:pt>
                <c:pt idx="775">
                  <c:v>7234.0</c:v>
                </c:pt>
                <c:pt idx="776">
                  <c:v>6625.0</c:v>
                </c:pt>
                <c:pt idx="777">
                  <c:v>7775.0</c:v>
                </c:pt>
                <c:pt idx="778">
                  <c:v>5203.0</c:v>
                </c:pt>
                <c:pt idx="779">
                  <c:v>5920.0</c:v>
                </c:pt>
                <c:pt idx="780">
                  <c:v>5709.0</c:v>
                </c:pt>
                <c:pt idx="781">
                  <c:v>5313.0</c:v>
                </c:pt>
                <c:pt idx="782">
                  <c:v>6000.0</c:v>
                </c:pt>
                <c:pt idx="783">
                  <c:v>5480.0</c:v>
                </c:pt>
                <c:pt idx="784">
                  <c:v>5021.0</c:v>
                </c:pt>
                <c:pt idx="785">
                  <c:v>5774.0</c:v>
                </c:pt>
                <c:pt idx="786">
                  <c:v>5880.0</c:v>
                </c:pt>
                <c:pt idx="787">
                  <c:v>5798.0</c:v>
                </c:pt>
                <c:pt idx="788">
                  <c:v>5539.0</c:v>
                </c:pt>
                <c:pt idx="789">
                  <c:v>5710.0</c:v>
                </c:pt>
                <c:pt idx="790">
                  <c:v>6048.0</c:v>
                </c:pt>
                <c:pt idx="791">
                  <c:v>7011.0</c:v>
                </c:pt>
                <c:pt idx="792">
                  <c:v>6958.0</c:v>
                </c:pt>
                <c:pt idx="793">
                  <c:v>5718.0</c:v>
                </c:pt>
                <c:pt idx="794">
                  <c:v>5669.0</c:v>
                </c:pt>
                <c:pt idx="795">
                  <c:v>6305.0</c:v>
                </c:pt>
                <c:pt idx="796">
                  <c:v>8226.0</c:v>
                </c:pt>
                <c:pt idx="797">
                  <c:v>6389.0</c:v>
                </c:pt>
                <c:pt idx="798">
                  <c:v>7710.0</c:v>
                </c:pt>
                <c:pt idx="799">
                  <c:v>6696.0</c:v>
                </c:pt>
                <c:pt idx="800">
                  <c:v>6503.0</c:v>
                </c:pt>
                <c:pt idx="801">
                  <c:v>8128.0</c:v>
                </c:pt>
                <c:pt idx="802">
                  <c:v>6610.0</c:v>
                </c:pt>
                <c:pt idx="803">
                  <c:v>6371.0</c:v>
                </c:pt>
                <c:pt idx="804">
                  <c:v>5730.0</c:v>
                </c:pt>
                <c:pt idx="805">
                  <c:v>5775.0</c:v>
                </c:pt>
                <c:pt idx="806">
                  <c:v>5365.0</c:v>
                </c:pt>
                <c:pt idx="807">
                  <c:v>5337.0</c:v>
                </c:pt>
                <c:pt idx="808">
                  <c:v>5526.0</c:v>
                </c:pt>
                <c:pt idx="809">
                  <c:v>5497.0</c:v>
                </c:pt>
                <c:pt idx="810">
                  <c:v>5387.0</c:v>
                </c:pt>
                <c:pt idx="811">
                  <c:v>5489.0</c:v>
                </c:pt>
                <c:pt idx="812">
                  <c:v>5788.0</c:v>
                </c:pt>
                <c:pt idx="813">
                  <c:v>7172.0</c:v>
                </c:pt>
                <c:pt idx="814">
                  <c:v>5858.0</c:v>
                </c:pt>
                <c:pt idx="815">
                  <c:v>6467.0</c:v>
                </c:pt>
                <c:pt idx="816">
                  <c:v>5666.0</c:v>
                </c:pt>
                <c:pt idx="817">
                  <c:v>6247.0</c:v>
                </c:pt>
                <c:pt idx="818">
                  <c:v>5760.0</c:v>
                </c:pt>
                <c:pt idx="819">
                  <c:v>6434.0</c:v>
                </c:pt>
                <c:pt idx="820">
                  <c:v>5755.0</c:v>
                </c:pt>
                <c:pt idx="821">
                  <c:v>8149.0</c:v>
                </c:pt>
                <c:pt idx="822">
                  <c:v>5563.0</c:v>
                </c:pt>
                <c:pt idx="823">
                  <c:v>5549.0</c:v>
                </c:pt>
                <c:pt idx="824">
                  <c:v>6498.0</c:v>
                </c:pt>
                <c:pt idx="825">
                  <c:v>6528.0</c:v>
                </c:pt>
                <c:pt idx="826">
                  <c:v>5774.0</c:v>
                </c:pt>
                <c:pt idx="827">
                  <c:v>5263.0</c:v>
                </c:pt>
                <c:pt idx="828">
                  <c:v>6251.0</c:v>
                </c:pt>
                <c:pt idx="829">
                  <c:v>6696.0</c:v>
                </c:pt>
                <c:pt idx="830">
                  <c:v>4970.0</c:v>
                </c:pt>
                <c:pt idx="831">
                  <c:v>5321.0</c:v>
                </c:pt>
                <c:pt idx="832">
                  <c:v>5014.0</c:v>
                </c:pt>
                <c:pt idx="833">
                  <c:v>5261.0</c:v>
                </c:pt>
                <c:pt idx="834">
                  <c:v>5419.0</c:v>
                </c:pt>
                <c:pt idx="835">
                  <c:v>5433.0</c:v>
                </c:pt>
                <c:pt idx="836">
                  <c:v>5377.0</c:v>
                </c:pt>
                <c:pt idx="837">
                  <c:v>6152.0</c:v>
                </c:pt>
                <c:pt idx="838">
                  <c:v>5557.0</c:v>
                </c:pt>
                <c:pt idx="839">
                  <c:v>5611.0</c:v>
                </c:pt>
                <c:pt idx="840">
                  <c:v>5656.0</c:v>
                </c:pt>
                <c:pt idx="841">
                  <c:v>5761.0</c:v>
                </c:pt>
                <c:pt idx="842">
                  <c:v>5779.0</c:v>
                </c:pt>
                <c:pt idx="843">
                  <c:v>5758.0</c:v>
                </c:pt>
                <c:pt idx="844">
                  <c:v>6040.0</c:v>
                </c:pt>
                <c:pt idx="845">
                  <c:v>6357.0</c:v>
                </c:pt>
                <c:pt idx="846">
                  <c:v>5456.0</c:v>
                </c:pt>
                <c:pt idx="847">
                  <c:v>5306.0</c:v>
                </c:pt>
                <c:pt idx="848">
                  <c:v>5261.0</c:v>
                </c:pt>
                <c:pt idx="849">
                  <c:v>5200.0</c:v>
                </c:pt>
                <c:pt idx="850">
                  <c:v>5197.0</c:v>
                </c:pt>
                <c:pt idx="851">
                  <c:v>5183.0</c:v>
                </c:pt>
                <c:pt idx="852">
                  <c:v>5234.0</c:v>
                </c:pt>
                <c:pt idx="853">
                  <c:v>5086.0</c:v>
                </c:pt>
                <c:pt idx="854">
                  <c:v>5151.0</c:v>
                </c:pt>
                <c:pt idx="855">
                  <c:v>5243.0</c:v>
                </c:pt>
                <c:pt idx="856">
                  <c:v>5183.0</c:v>
                </c:pt>
                <c:pt idx="857">
                  <c:v>5495.0</c:v>
                </c:pt>
                <c:pt idx="858">
                  <c:v>5683.0</c:v>
                </c:pt>
                <c:pt idx="859">
                  <c:v>5575.0</c:v>
                </c:pt>
                <c:pt idx="860">
                  <c:v>5819.0</c:v>
                </c:pt>
                <c:pt idx="861">
                  <c:v>5727.0</c:v>
                </c:pt>
                <c:pt idx="862">
                  <c:v>7396.0</c:v>
                </c:pt>
                <c:pt idx="863">
                  <c:v>6542.0</c:v>
                </c:pt>
                <c:pt idx="864">
                  <c:v>6693.0</c:v>
                </c:pt>
                <c:pt idx="865">
                  <c:v>5676.0</c:v>
                </c:pt>
                <c:pt idx="866">
                  <c:v>19987.0</c:v>
                </c:pt>
                <c:pt idx="867">
                  <c:v>35625.0</c:v>
                </c:pt>
                <c:pt idx="868">
                  <c:v>39875.0</c:v>
                </c:pt>
                <c:pt idx="869">
                  <c:v>56159.0</c:v>
                </c:pt>
                <c:pt idx="870">
                  <c:v>58481.0</c:v>
                </c:pt>
                <c:pt idx="871">
                  <c:v>100435.0</c:v>
                </c:pt>
                <c:pt idx="872">
                  <c:v>132377.0</c:v>
                </c:pt>
                <c:pt idx="873">
                  <c:v>180483.0</c:v>
                </c:pt>
                <c:pt idx="874">
                  <c:v>168408.0</c:v>
                </c:pt>
                <c:pt idx="875">
                  <c:v>182921.0</c:v>
                </c:pt>
                <c:pt idx="876">
                  <c:v>178136.0</c:v>
                </c:pt>
                <c:pt idx="877">
                  <c:v>207415.0</c:v>
                </c:pt>
                <c:pt idx="878">
                  <c:v>197297.0</c:v>
                </c:pt>
                <c:pt idx="879">
                  <c:v>162073.0</c:v>
                </c:pt>
                <c:pt idx="880">
                  <c:v>95135.0</c:v>
                </c:pt>
                <c:pt idx="881">
                  <c:v>152622.0</c:v>
                </c:pt>
                <c:pt idx="882">
                  <c:v>231387.0</c:v>
                </c:pt>
                <c:pt idx="883">
                  <c:v>160910.0</c:v>
                </c:pt>
                <c:pt idx="884">
                  <c:v>157618.0</c:v>
                </c:pt>
                <c:pt idx="885">
                  <c:v>131431.0</c:v>
                </c:pt>
                <c:pt idx="886">
                  <c:v>133008.0</c:v>
                </c:pt>
                <c:pt idx="887">
                  <c:v>137415.0</c:v>
                </c:pt>
                <c:pt idx="888">
                  <c:v>145656.0</c:v>
                </c:pt>
                <c:pt idx="889">
                  <c:v>137136.0</c:v>
                </c:pt>
                <c:pt idx="890">
                  <c:v>117674.0</c:v>
                </c:pt>
                <c:pt idx="891">
                  <c:v>101402.0</c:v>
                </c:pt>
                <c:pt idx="892">
                  <c:v>107823.0</c:v>
                </c:pt>
                <c:pt idx="893">
                  <c:v>77259.0</c:v>
                </c:pt>
                <c:pt idx="894">
                  <c:v>64645.0</c:v>
                </c:pt>
                <c:pt idx="895">
                  <c:v>75129.0</c:v>
                </c:pt>
                <c:pt idx="896">
                  <c:v>81830.0</c:v>
                </c:pt>
                <c:pt idx="897">
                  <c:v>79937.0</c:v>
                </c:pt>
                <c:pt idx="898">
                  <c:v>61671.0</c:v>
                </c:pt>
                <c:pt idx="899">
                  <c:v>46582.0</c:v>
                </c:pt>
                <c:pt idx="900">
                  <c:v>38848.0</c:v>
                </c:pt>
                <c:pt idx="901">
                  <c:v>16399.0</c:v>
                </c:pt>
                <c:pt idx="902">
                  <c:v>16392.0</c:v>
                </c:pt>
                <c:pt idx="903">
                  <c:v>13464.0</c:v>
                </c:pt>
                <c:pt idx="904">
                  <c:v>12905.0</c:v>
                </c:pt>
                <c:pt idx="905">
                  <c:v>10874.0</c:v>
                </c:pt>
                <c:pt idx="906">
                  <c:v>31249.0</c:v>
                </c:pt>
                <c:pt idx="907">
                  <c:v>29712.0</c:v>
                </c:pt>
                <c:pt idx="908">
                  <c:v>41137.0</c:v>
                </c:pt>
                <c:pt idx="909">
                  <c:v>47317.0</c:v>
                </c:pt>
                <c:pt idx="910">
                  <c:v>49598.0</c:v>
                </c:pt>
                <c:pt idx="911">
                  <c:v>45063.0</c:v>
                </c:pt>
                <c:pt idx="912">
                  <c:v>44177.0</c:v>
                </c:pt>
                <c:pt idx="913">
                  <c:v>45578.0</c:v>
                </c:pt>
                <c:pt idx="914">
                  <c:v>40706.0</c:v>
                </c:pt>
                <c:pt idx="915">
                  <c:v>74035.0</c:v>
                </c:pt>
                <c:pt idx="916">
                  <c:v>41696.0</c:v>
                </c:pt>
                <c:pt idx="917">
                  <c:v>60122.0</c:v>
                </c:pt>
                <c:pt idx="918">
                  <c:v>17556.0</c:v>
                </c:pt>
                <c:pt idx="919">
                  <c:v>8396.0</c:v>
                </c:pt>
                <c:pt idx="920">
                  <c:v>8752.0</c:v>
                </c:pt>
                <c:pt idx="921">
                  <c:v>9862.0</c:v>
                </c:pt>
                <c:pt idx="922">
                  <c:v>11423.0</c:v>
                </c:pt>
                <c:pt idx="923">
                  <c:v>11656.0</c:v>
                </c:pt>
                <c:pt idx="924">
                  <c:v>10807.0</c:v>
                </c:pt>
                <c:pt idx="925">
                  <c:v>10402.0</c:v>
                </c:pt>
                <c:pt idx="926">
                  <c:v>10418.0</c:v>
                </c:pt>
                <c:pt idx="927">
                  <c:v>12057.0</c:v>
                </c:pt>
                <c:pt idx="928">
                  <c:v>14187.0</c:v>
                </c:pt>
                <c:pt idx="929">
                  <c:v>11079.0</c:v>
                </c:pt>
                <c:pt idx="930">
                  <c:v>10556.0</c:v>
                </c:pt>
                <c:pt idx="931">
                  <c:v>10702.0</c:v>
                </c:pt>
                <c:pt idx="932">
                  <c:v>9864.0</c:v>
                </c:pt>
                <c:pt idx="933">
                  <c:v>9194.0</c:v>
                </c:pt>
                <c:pt idx="934">
                  <c:v>8177.0</c:v>
                </c:pt>
                <c:pt idx="935">
                  <c:v>10280.0</c:v>
                </c:pt>
                <c:pt idx="936">
                  <c:v>9852.0</c:v>
                </c:pt>
                <c:pt idx="937">
                  <c:v>9888.0</c:v>
                </c:pt>
                <c:pt idx="938">
                  <c:v>10717.0</c:v>
                </c:pt>
                <c:pt idx="939">
                  <c:v>10922.0</c:v>
                </c:pt>
                <c:pt idx="940">
                  <c:v>29869.0</c:v>
                </c:pt>
                <c:pt idx="941">
                  <c:v>25947.0</c:v>
                </c:pt>
                <c:pt idx="942">
                  <c:v>14010.0</c:v>
                </c:pt>
                <c:pt idx="943">
                  <c:v>10293.0</c:v>
                </c:pt>
                <c:pt idx="944">
                  <c:v>19221.0</c:v>
                </c:pt>
                <c:pt idx="945">
                  <c:v>19053.0</c:v>
                </c:pt>
                <c:pt idx="946">
                  <c:v>18853.0</c:v>
                </c:pt>
                <c:pt idx="947">
                  <c:v>20629.0</c:v>
                </c:pt>
                <c:pt idx="948">
                  <c:v>20539.0</c:v>
                </c:pt>
                <c:pt idx="949">
                  <c:v>33640.0</c:v>
                </c:pt>
                <c:pt idx="950">
                  <c:v>37542.0</c:v>
                </c:pt>
                <c:pt idx="951">
                  <c:v>44930.0</c:v>
                </c:pt>
                <c:pt idx="952">
                  <c:v>59422.0</c:v>
                </c:pt>
                <c:pt idx="953">
                  <c:v>60799.0</c:v>
                </c:pt>
                <c:pt idx="954">
                  <c:v>41956.0</c:v>
                </c:pt>
                <c:pt idx="955">
                  <c:v>49175.0</c:v>
                </c:pt>
                <c:pt idx="956">
                  <c:v>23040.0</c:v>
                </c:pt>
                <c:pt idx="957">
                  <c:v>14491.0</c:v>
                </c:pt>
                <c:pt idx="958">
                  <c:v>17409.0</c:v>
                </c:pt>
                <c:pt idx="959">
                  <c:v>10395.0</c:v>
                </c:pt>
                <c:pt idx="960">
                  <c:v>10697.0</c:v>
                </c:pt>
                <c:pt idx="961">
                  <c:v>11088.0</c:v>
                </c:pt>
                <c:pt idx="962">
                  <c:v>26810.0</c:v>
                </c:pt>
                <c:pt idx="963">
                  <c:v>27272.0</c:v>
                </c:pt>
                <c:pt idx="964">
                  <c:v>23021.0</c:v>
                </c:pt>
                <c:pt idx="965">
                  <c:v>22943.0</c:v>
                </c:pt>
                <c:pt idx="966">
                  <c:v>15867.0</c:v>
                </c:pt>
                <c:pt idx="967">
                  <c:v>7848.0</c:v>
                </c:pt>
                <c:pt idx="968">
                  <c:v>42208.0</c:v>
                </c:pt>
                <c:pt idx="969">
                  <c:v>8410.0</c:v>
                </c:pt>
                <c:pt idx="970">
                  <c:v>10088.0</c:v>
                </c:pt>
                <c:pt idx="971">
                  <c:v>20286.0</c:v>
                </c:pt>
                <c:pt idx="972">
                  <c:v>15984.0</c:v>
                </c:pt>
                <c:pt idx="973">
                  <c:v>15041.0</c:v>
                </c:pt>
                <c:pt idx="974">
                  <c:v>16297.0</c:v>
                </c:pt>
                <c:pt idx="975">
                  <c:v>19833.0</c:v>
                </c:pt>
                <c:pt idx="976">
                  <c:v>18664.0</c:v>
                </c:pt>
                <c:pt idx="977">
                  <c:v>30922.0</c:v>
                </c:pt>
                <c:pt idx="978">
                  <c:v>29878.0</c:v>
                </c:pt>
                <c:pt idx="979">
                  <c:v>21538.0</c:v>
                </c:pt>
                <c:pt idx="980">
                  <c:v>39782.0</c:v>
                </c:pt>
                <c:pt idx="981">
                  <c:v>32033.0</c:v>
                </c:pt>
                <c:pt idx="982">
                  <c:v>21207.0</c:v>
                </c:pt>
                <c:pt idx="983">
                  <c:v>16174.0</c:v>
                </c:pt>
                <c:pt idx="984">
                  <c:v>15197.0</c:v>
                </c:pt>
                <c:pt idx="985">
                  <c:v>16098.0</c:v>
                </c:pt>
                <c:pt idx="986">
                  <c:v>13401.0</c:v>
                </c:pt>
                <c:pt idx="987">
                  <c:v>15132.0</c:v>
                </c:pt>
                <c:pt idx="988">
                  <c:v>17797.0</c:v>
                </c:pt>
                <c:pt idx="989">
                  <c:v>15381.0</c:v>
                </c:pt>
                <c:pt idx="990">
                  <c:v>10682.0</c:v>
                </c:pt>
                <c:pt idx="991">
                  <c:v>7532.0</c:v>
                </c:pt>
                <c:pt idx="992">
                  <c:v>8824.0</c:v>
                </c:pt>
                <c:pt idx="993">
                  <c:v>5324.0</c:v>
                </c:pt>
                <c:pt idx="994">
                  <c:v>9442.0</c:v>
                </c:pt>
                <c:pt idx="995">
                  <c:v>14478.0</c:v>
                </c:pt>
                <c:pt idx="996">
                  <c:v>4673.0</c:v>
                </c:pt>
                <c:pt idx="997">
                  <c:v>5110.0</c:v>
                </c:pt>
                <c:pt idx="998">
                  <c:v>4492.0</c:v>
                </c:pt>
                <c:pt idx="999">
                  <c:v>4699.0</c:v>
                </c:pt>
                <c:pt idx="1000">
                  <c:v>3955.0</c:v>
                </c:pt>
                <c:pt idx="1001">
                  <c:v>4483.0</c:v>
                </c:pt>
                <c:pt idx="1002">
                  <c:v>3952.0</c:v>
                </c:pt>
                <c:pt idx="1003">
                  <c:v>7989.0</c:v>
                </c:pt>
                <c:pt idx="1004">
                  <c:v>3610.0</c:v>
                </c:pt>
                <c:pt idx="1005">
                  <c:v>4871.0</c:v>
                </c:pt>
                <c:pt idx="1006">
                  <c:v>3433.0</c:v>
                </c:pt>
                <c:pt idx="1007">
                  <c:v>4024.0</c:v>
                </c:pt>
                <c:pt idx="1008">
                  <c:v>8994.0</c:v>
                </c:pt>
                <c:pt idx="1009">
                  <c:v>7378.0</c:v>
                </c:pt>
                <c:pt idx="1010">
                  <c:v>6138.0</c:v>
                </c:pt>
                <c:pt idx="1011">
                  <c:v>5049.0</c:v>
                </c:pt>
                <c:pt idx="1012">
                  <c:v>4623.0</c:v>
                </c:pt>
                <c:pt idx="1013">
                  <c:v>4565.0</c:v>
                </c:pt>
                <c:pt idx="1014">
                  <c:v>5347.0</c:v>
                </c:pt>
                <c:pt idx="1015">
                  <c:v>6585.0</c:v>
                </c:pt>
                <c:pt idx="1016">
                  <c:v>6915.0</c:v>
                </c:pt>
                <c:pt idx="1017">
                  <c:v>4649.0</c:v>
                </c:pt>
                <c:pt idx="1018">
                  <c:v>5610.0</c:v>
                </c:pt>
                <c:pt idx="1019">
                  <c:v>5592.0</c:v>
                </c:pt>
                <c:pt idx="1020">
                  <c:v>3686.0</c:v>
                </c:pt>
                <c:pt idx="1021">
                  <c:v>4322.0</c:v>
                </c:pt>
                <c:pt idx="1022">
                  <c:v>4484.0</c:v>
                </c:pt>
                <c:pt idx="1023">
                  <c:v>5767.0</c:v>
                </c:pt>
                <c:pt idx="1024">
                  <c:v>4530.0</c:v>
                </c:pt>
                <c:pt idx="1025">
                  <c:v>5211.0</c:v>
                </c:pt>
                <c:pt idx="1026">
                  <c:v>5285.0</c:v>
                </c:pt>
                <c:pt idx="1027">
                  <c:v>7885.0</c:v>
                </c:pt>
                <c:pt idx="1028">
                  <c:v>6864.0</c:v>
                </c:pt>
                <c:pt idx="1029">
                  <c:v>6978.0</c:v>
                </c:pt>
                <c:pt idx="1030">
                  <c:v>8147.0</c:v>
                </c:pt>
                <c:pt idx="1031">
                  <c:v>9513.0</c:v>
                </c:pt>
                <c:pt idx="1032">
                  <c:v>11238.0</c:v>
                </c:pt>
                <c:pt idx="1033">
                  <c:v>11710.0</c:v>
                </c:pt>
                <c:pt idx="1034">
                  <c:v>12028.0</c:v>
                </c:pt>
                <c:pt idx="1035">
                  <c:v>10578.0</c:v>
                </c:pt>
                <c:pt idx="1036">
                  <c:v>9740.0</c:v>
                </c:pt>
                <c:pt idx="1037">
                  <c:v>9476.0</c:v>
                </c:pt>
                <c:pt idx="1038">
                  <c:v>7799.0</c:v>
                </c:pt>
                <c:pt idx="1039">
                  <c:v>7129.0</c:v>
                </c:pt>
                <c:pt idx="1040">
                  <c:v>6985.0</c:v>
                </c:pt>
                <c:pt idx="1041">
                  <c:v>8952.0</c:v>
                </c:pt>
                <c:pt idx="1042">
                  <c:v>9074.0</c:v>
                </c:pt>
                <c:pt idx="1043">
                  <c:v>11465.0</c:v>
                </c:pt>
                <c:pt idx="1044">
                  <c:v>16554.0</c:v>
                </c:pt>
                <c:pt idx="1045">
                  <c:v>16992.0</c:v>
                </c:pt>
                <c:pt idx="1046">
                  <c:v>15636.0</c:v>
                </c:pt>
                <c:pt idx="1047">
                  <c:v>17113.0</c:v>
                </c:pt>
                <c:pt idx="1048">
                  <c:v>18361.0</c:v>
                </c:pt>
                <c:pt idx="1049">
                  <c:v>19582.0</c:v>
                </c:pt>
                <c:pt idx="1050">
                  <c:v>18954.0</c:v>
                </c:pt>
                <c:pt idx="1051">
                  <c:v>19114.0</c:v>
                </c:pt>
                <c:pt idx="1052">
                  <c:v>18339.0</c:v>
                </c:pt>
                <c:pt idx="1053">
                  <c:v>19083.0</c:v>
                </c:pt>
                <c:pt idx="1054">
                  <c:v>16073.0</c:v>
                </c:pt>
                <c:pt idx="1055">
                  <c:v>13424.0</c:v>
                </c:pt>
                <c:pt idx="1056">
                  <c:v>13567.0</c:v>
                </c:pt>
                <c:pt idx="1057">
                  <c:v>13629.0</c:v>
                </c:pt>
                <c:pt idx="1058">
                  <c:v>14355.0</c:v>
                </c:pt>
                <c:pt idx="1059">
                  <c:v>16323.0</c:v>
                </c:pt>
                <c:pt idx="1060">
                  <c:v>17587.0</c:v>
                </c:pt>
                <c:pt idx="1061">
                  <c:v>16430.0</c:v>
                </c:pt>
                <c:pt idx="1062">
                  <c:v>20053.0</c:v>
                </c:pt>
                <c:pt idx="1063">
                  <c:v>17360.0</c:v>
                </c:pt>
                <c:pt idx="1064">
                  <c:v>17817.0</c:v>
                </c:pt>
                <c:pt idx="1065">
                  <c:v>22319.0</c:v>
                </c:pt>
                <c:pt idx="1066">
                  <c:v>23967.0</c:v>
                </c:pt>
                <c:pt idx="1067">
                  <c:v>15378.0</c:v>
                </c:pt>
                <c:pt idx="1068">
                  <c:v>15470.0</c:v>
                </c:pt>
                <c:pt idx="1069">
                  <c:v>18733.0</c:v>
                </c:pt>
                <c:pt idx="1070">
                  <c:v>22376.0</c:v>
                </c:pt>
                <c:pt idx="1071">
                  <c:v>47345.0</c:v>
                </c:pt>
                <c:pt idx="1072">
                  <c:v>21996.0</c:v>
                </c:pt>
                <c:pt idx="1073">
                  <c:v>20741.0</c:v>
                </c:pt>
                <c:pt idx="1074">
                  <c:v>27564.0</c:v>
                </c:pt>
                <c:pt idx="1075">
                  <c:v>24101.0</c:v>
                </c:pt>
                <c:pt idx="1076">
                  <c:v>25700.0</c:v>
                </c:pt>
                <c:pt idx="1077">
                  <c:v>24930.0</c:v>
                </c:pt>
                <c:pt idx="1078">
                  <c:v>24656.0</c:v>
                </c:pt>
                <c:pt idx="1079">
                  <c:v>25258.0</c:v>
                </c:pt>
                <c:pt idx="1080">
                  <c:v>23288.0</c:v>
                </c:pt>
                <c:pt idx="1081">
                  <c:v>22053.0</c:v>
                </c:pt>
                <c:pt idx="1082">
                  <c:v>23995.0</c:v>
                </c:pt>
                <c:pt idx="1083">
                  <c:v>22802.0</c:v>
                </c:pt>
                <c:pt idx="1084">
                  <c:v>19122.0</c:v>
                </c:pt>
                <c:pt idx="1085">
                  <c:v>19859.0</c:v>
                </c:pt>
                <c:pt idx="1086">
                  <c:v>18581.0</c:v>
                </c:pt>
                <c:pt idx="1087">
                  <c:v>19108.0</c:v>
                </c:pt>
                <c:pt idx="1088">
                  <c:v>21451.0</c:v>
                </c:pt>
                <c:pt idx="1089">
                  <c:v>14687.0</c:v>
                </c:pt>
                <c:pt idx="1090">
                  <c:v>14826.0</c:v>
                </c:pt>
                <c:pt idx="1091">
                  <c:v>22919.0</c:v>
                </c:pt>
                <c:pt idx="1092">
                  <c:v>21848.0</c:v>
                </c:pt>
                <c:pt idx="1093">
                  <c:v>25402.0</c:v>
                </c:pt>
                <c:pt idx="1094">
                  <c:v>22501.0</c:v>
                </c:pt>
                <c:pt idx="1095">
                  <c:v>26131.0</c:v>
                </c:pt>
                <c:pt idx="1096">
                  <c:v>29396.0</c:v>
                </c:pt>
                <c:pt idx="1097">
                  <c:v>43787.0</c:v>
                </c:pt>
                <c:pt idx="1098">
                  <c:v>39109.0</c:v>
                </c:pt>
                <c:pt idx="1099">
                  <c:v>31849.0</c:v>
                </c:pt>
                <c:pt idx="1100">
                  <c:v>32716.0</c:v>
                </c:pt>
                <c:pt idx="1101">
                  <c:v>32850.0</c:v>
                </c:pt>
                <c:pt idx="1102">
                  <c:v>28935.0</c:v>
                </c:pt>
                <c:pt idx="1103">
                  <c:v>34881.0</c:v>
                </c:pt>
                <c:pt idx="1104">
                  <c:v>43546.0</c:v>
                </c:pt>
                <c:pt idx="1105">
                  <c:v>47822.0</c:v>
                </c:pt>
                <c:pt idx="1106">
                  <c:v>49631.0</c:v>
                </c:pt>
                <c:pt idx="1107">
                  <c:v>66998.0</c:v>
                </c:pt>
                <c:pt idx="1108">
                  <c:v>67998.0</c:v>
                </c:pt>
                <c:pt idx="1109">
                  <c:v>51865.0</c:v>
                </c:pt>
                <c:pt idx="1110">
                  <c:v>52747.0</c:v>
                </c:pt>
                <c:pt idx="1111">
                  <c:v>49275.0</c:v>
                </c:pt>
                <c:pt idx="1112">
                  <c:v>64391.0</c:v>
                </c:pt>
                <c:pt idx="1113">
                  <c:v>66016.0</c:v>
                </c:pt>
                <c:pt idx="1114">
                  <c:v>64576.0</c:v>
                </c:pt>
                <c:pt idx="1115">
                  <c:v>63441.0</c:v>
                </c:pt>
                <c:pt idx="1116">
                  <c:v>71622.0</c:v>
                </c:pt>
                <c:pt idx="1117">
                  <c:v>53826.0</c:v>
                </c:pt>
                <c:pt idx="1118">
                  <c:v>86116.0</c:v>
                </c:pt>
                <c:pt idx="1119">
                  <c:v>83356.0</c:v>
                </c:pt>
                <c:pt idx="1120">
                  <c:v>81851.0</c:v>
                </c:pt>
                <c:pt idx="1121">
                  <c:v>84226.0</c:v>
                </c:pt>
                <c:pt idx="1122">
                  <c:v>85482.0</c:v>
                </c:pt>
                <c:pt idx="1123">
                  <c:v>54493.0</c:v>
                </c:pt>
                <c:pt idx="1124">
                  <c:v>53607.0</c:v>
                </c:pt>
                <c:pt idx="1125">
                  <c:v>61675.0</c:v>
                </c:pt>
                <c:pt idx="1126">
                  <c:v>60378.0</c:v>
                </c:pt>
                <c:pt idx="1127">
                  <c:v>56258.0</c:v>
                </c:pt>
                <c:pt idx="1128">
                  <c:v>55192.0</c:v>
                </c:pt>
                <c:pt idx="1129">
                  <c:v>60321.0</c:v>
                </c:pt>
                <c:pt idx="1130">
                  <c:v>60100.0</c:v>
                </c:pt>
                <c:pt idx="1131">
                  <c:v>61415.0</c:v>
                </c:pt>
                <c:pt idx="1132">
                  <c:v>57158.0</c:v>
                </c:pt>
                <c:pt idx="1133">
                  <c:v>71040.0</c:v>
                </c:pt>
                <c:pt idx="1134">
                  <c:v>86438.0</c:v>
                </c:pt>
                <c:pt idx="1135">
                  <c:v>90126.0</c:v>
                </c:pt>
                <c:pt idx="1136">
                  <c:v>98174.0</c:v>
                </c:pt>
                <c:pt idx="1137">
                  <c:v>50267.0</c:v>
                </c:pt>
                <c:pt idx="1138">
                  <c:v>59235.0</c:v>
                </c:pt>
                <c:pt idx="1139">
                  <c:v>56762.0</c:v>
                </c:pt>
                <c:pt idx="1140">
                  <c:v>64862.0</c:v>
                </c:pt>
                <c:pt idx="1141">
                  <c:v>51950.0</c:v>
                </c:pt>
                <c:pt idx="1142">
                  <c:v>74395.0</c:v>
                </c:pt>
                <c:pt idx="1143">
                  <c:v>88904.0</c:v>
                </c:pt>
                <c:pt idx="1144">
                  <c:v>63782.0</c:v>
                </c:pt>
                <c:pt idx="1145">
                  <c:v>65479.0</c:v>
                </c:pt>
                <c:pt idx="1146">
                  <c:v>46778.0</c:v>
                </c:pt>
                <c:pt idx="1147">
                  <c:v>48804.0</c:v>
                </c:pt>
                <c:pt idx="1148">
                  <c:v>52702.0</c:v>
                </c:pt>
                <c:pt idx="1149">
                  <c:v>53955.0</c:v>
                </c:pt>
                <c:pt idx="1150">
                  <c:v>59405.0</c:v>
                </c:pt>
                <c:pt idx="1151">
                  <c:v>65198.0</c:v>
                </c:pt>
                <c:pt idx="1152">
                  <c:v>60779.0</c:v>
                </c:pt>
                <c:pt idx="1153">
                  <c:v>74383.0</c:v>
                </c:pt>
                <c:pt idx="1154">
                  <c:v>94016.0</c:v>
                </c:pt>
                <c:pt idx="1155">
                  <c:v>95601.0</c:v>
                </c:pt>
                <c:pt idx="1156">
                  <c:v>92638.0</c:v>
                </c:pt>
                <c:pt idx="1157">
                  <c:v>94900.0</c:v>
                </c:pt>
                <c:pt idx="1158">
                  <c:v>74947.0</c:v>
                </c:pt>
                <c:pt idx="1159">
                  <c:v>76265.0</c:v>
                </c:pt>
                <c:pt idx="1160">
                  <c:v>102803.0</c:v>
                </c:pt>
                <c:pt idx="1161">
                  <c:v>110585.0</c:v>
                </c:pt>
                <c:pt idx="1162">
                  <c:v>122746.0</c:v>
                </c:pt>
                <c:pt idx="1163">
                  <c:v>108924.0</c:v>
                </c:pt>
                <c:pt idx="1164">
                  <c:v>79217.0</c:v>
                </c:pt>
                <c:pt idx="1165">
                  <c:v>88588.0</c:v>
                </c:pt>
                <c:pt idx="1166">
                  <c:v>102999.0</c:v>
                </c:pt>
                <c:pt idx="1167">
                  <c:v>71405.0</c:v>
                </c:pt>
                <c:pt idx="1168">
                  <c:v>93463.0</c:v>
                </c:pt>
                <c:pt idx="1169">
                  <c:v>93622.0</c:v>
                </c:pt>
                <c:pt idx="1170">
                  <c:v>99234.0</c:v>
                </c:pt>
                <c:pt idx="1171">
                  <c:v>96017.0</c:v>
                </c:pt>
                <c:pt idx="1172">
                  <c:v>103914.0</c:v>
                </c:pt>
                <c:pt idx="1173">
                  <c:v>104979.0</c:v>
                </c:pt>
                <c:pt idx="1174">
                  <c:v>126110.0</c:v>
                </c:pt>
                <c:pt idx="1175">
                  <c:v>124041.0</c:v>
                </c:pt>
                <c:pt idx="1176">
                  <c:v>121749.0</c:v>
                </c:pt>
                <c:pt idx="1177">
                  <c:v>139671.0</c:v>
                </c:pt>
                <c:pt idx="1178">
                  <c:v>147450.0</c:v>
                </c:pt>
                <c:pt idx="1179">
                  <c:v>166963.0</c:v>
                </c:pt>
                <c:pt idx="1180">
                  <c:v>157400.0</c:v>
                </c:pt>
                <c:pt idx="1181">
                  <c:v>172325.0</c:v>
                </c:pt>
                <c:pt idx="1182">
                  <c:v>159009.0</c:v>
                </c:pt>
                <c:pt idx="1183">
                  <c:v>161864.0</c:v>
                </c:pt>
                <c:pt idx="1184">
                  <c:v>185042.0</c:v>
                </c:pt>
                <c:pt idx="1185">
                  <c:v>195093.0</c:v>
                </c:pt>
                <c:pt idx="1186">
                  <c:v>193493.0</c:v>
                </c:pt>
                <c:pt idx="1187">
                  <c:v>199602.0</c:v>
                </c:pt>
                <c:pt idx="1188">
                  <c:v>200205.0</c:v>
                </c:pt>
                <c:pt idx="1189">
                  <c:v>189657.0</c:v>
                </c:pt>
                <c:pt idx="1190">
                  <c:v>200427.0</c:v>
                </c:pt>
                <c:pt idx="1191">
                  <c:v>199837.0</c:v>
                </c:pt>
                <c:pt idx="1192">
                  <c:v>237332.0</c:v>
                </c:pt>
                <c:pt idx="1193">
                  <c:v>243378.0</c:v>
                </c:pt>
                <c:pt idx="1194">
                  <c:v>287311.0</c:v>
                </c:pt>
                <c:pt idx="1195">
                  <c:v>283014.0</c:v>
                </c:pt>
                <c:pt idx="1196">
                  <c:v>276444.0</c:v>
                </c:pt>
                <c:pt idx="1197">
                  <c:v>265891.0</c:v>
                </c:pt>
                <c:pt idx="1198">
                  <c:v>253936.0</c:v>
                </c:pt>
                <c:pt idx="1199">
                  <c:v>272742.0</c:v>
                </c:pt>
                <c:pt idx="1200">
                  <c:v>266227.0</c:v>
                </c:pt>
                <c:pt idx="1201">
                  <c:v>270068.0</c:v>
                </c:pt>
                <c:pt idx="1202">
                  <c:v>272492.0</c:v>
                </c:pt>
                <c:pt idx="1203">
                  <c:v>225938.0</c:v>
                </c:pt>
                <c:pt idx="1204">
                  <c:v>216438.0</c:v>
                </c:pt>
                <c:pt idx="1205">
                  <c:v>188937.0</c:v>
                </c:pt>
                <c:pt idx="1206">
                  <c:v>172634.0</c:v>
                </c:pt>
                <c:pt idx="1207">
                  <c:v>175313.0</c:v>
                </c:pt>
                <c:pt idx="1208">
                  <c:v>174704.0</c:v>
                </c:pt>
                <c:pt idx="1209">
                  <c:v>167934.0</c:v>
                </c:pt>
                <c:pt idx="1210">
                  <c:v>157748.0</c:v>
                </c:pt>
                <c:pt idx="1211">
                  <c:v>151864.0</c:v>
                </c:pt>
                <c:pt idx="1212">
                  <c:v>153380.0</c:v>
                </c:pt>
                <c:pt idx="1213">
                  <c:v>152080.0</c:v>
                </c:pt>
                <c:pt idx="1214">
                  <c:v>145809.0</c:v>
                </c:pt>
                <c:pt idx="1215">
                  <c:v>124158.0</c:v>
                </c:pt>
                <c:pt idx="1216">
                  <c:v>117260.0</c:v>
                </c:pt>
                <c:pt idx="1217">
                  <c:v>103356.0</c:v>
                </c:pt>
                <c:pt idx="1218">
                  <c:v>113661.0</c:v>
                </c:pt>
                <c:pt idx="1219">
                  <c:v>117228.0</c:v>
                </c:pt>
                <c:pt idx="1220">
                  <c:v>122005.0</c:v>
                </c:pt>
                <c:pt idx="1221">
                  <c:v>118010.0</c:v>
                </c:pt>
                <c:pt idx="1222">
                  <c:v>135486.0</c:v>
                </c:pt>
                <c:pt idx="1223">
                  <c:v>131802.0</c:v>
                </c:pt>
                <c:pt idx="1224">
                  <c:v>125674.0</c:v>
                </c:pt>
                <c:pt idx="1225">
                  <c:v>133908.0</c:v>
                </c:pt>
                <c:pt idx="1226">
                  <c:v>137609.0</c:v>
                </c:pt>
                <c:pt idx="1227">
                  <c:v>133118.0</c:v>
                </c:pt>
                <c:pt idx="1228">
                  <c:v>130200.0</c:v>
                </c:pt>
                <c:pt idx="1229">
                  <c:v>131989.0</c:v>
                </c:pt>
                <c:pt idx="1230">
                  <c:v>139487.0</c:v>
                </c:pt>
                <c:pt idx="1231">
                  <c:v>149500.0</c:v>
                </c:pt>
                <c:pt idx="1232">
                  <c:v>138612.0</c:v>
                </c:pt>
                <c:pt idx="1233">
                  <c:v>134865.0</c:v>
                </c:pt>
                <c:pt idx="1234">
                  <c:v>128957.0</c:v>
                </c:pt>
                <c:pt idx="1235">
                  <c:v>126908.0</c:v>
                </c:pt>
                <c:pt idx="1236">
                  <c:v>125243.0</c:v>
                </c:pt>
                <c:pt idx="1237">
                  <c:v>123956.0</c:v>
                </c:pt>
                <c:pt idx="1238">
                  <c:v>117267.0</c:v>
                </c:pt>
                <c:pt idx="1239">
                  <c:v>115867.0</c:v>
                </c:pt>
                <c:pt idx="1240">
                  <c:v>119166.0</c:v>
                </c:pt>
                <c:pt idx="1241">
                  <c:v>125940.0</c:v>
                </c:pt>
                <c:pt idx="1242">
                  <c:v>136737.0</c:v>
                </c:pt>
                <c:pt idx="1243">
                  <c:v>166660.0</c:v>
                </c:pt>
                <c:pt idx="1244">
                  <c:v>195499.0</c:v>
                </c:pt>
                <c:pt idx="1245">
                  <c:v>183225.0</c:v>
                </c:pt>
                <c:pt idx="1246">
                  <c:v>195056.0</c:v>
                </c:pt>
                <c:pt idx="1247">
                  <c:v>199462.0</c:v>
                </c:pt>
                <c:pt idx="1248">
                  <c:v>197372.0</c:v>
                </c:pt>
                <c:pt idx="1249">
                  <c:v>212494.0</c:v>
                </c:pt>
                <c:pt idx="1250">
                  <c:v>201272.0</c:v>
                </c:pt>
                <c:pt idx="1251">
                  <c:v>218033.0</c:v>
                </c:pt>
                <c:pt idx="1252">
                  <c:v>202848.0</c:v>
                </c:pt>
                <c:pt idx="1253">
                  <c:v>212081.0</c:v>
                </c:pt>
                <c:pt idx="1254">
                  <c:v>208097.0</c:v>
                </c:pt>
                <c:pt idx="1255">
                  <c:v>210718.0</c:v>
                </c:pt>
                <c:pt idx="1256">
                  <c:v>185705.0</c:v>
                </c:pt>
                <c:pt idx="1257">
                  <c:v>195280.0</c:v>
                </c:pt>
                <c:pt idx="1258">
                  <c:v>207703.0</c:v>
                </c:pt>
                <c:pt idx="1259">
                  <c:v>189916.0</c:v>
                </c:pt>
                <c:pt idx="1260">
                  <c:v>176767.0</c:v>
                </c:pt>
                <c:pt idx="1261">
                  <c:v>159713.0</c:v>
                </c:pt>
                <c:pt idx="1262">
                  <c:v>171571.0</c:v>
                </c:pt>
                <c:pt idx="1263">
                  <c:v>185766.0</c:v>
                </c:pt>
                <c:pt idx="1264">
                  <c:v>208215.0</c:v>
                </c:pt>
                <c:pt idx="1265">
                  <c:v>266340.0</c:v>
                </c:pt>
                <c:pt idx="1266">
                  <c:v>225974.0</c:v>
                </c:pt>
                <c:pt idx="1267">
                  <c:v>246296.0</c:v>
                </c:pt>
                <c:pt idx="1268">
                  <c:v>255935.0</c:v>
                </c:pt>
                <c:pt idx="1269">
                  <c:v>269759.0</c:v>
                </c:pt>
                <c:pt idx="1270">
                  <c:v>234761.0</c:v>
                </c:pt>
                <c:pt idx="1271">
                  <c:v>242286.0</c:v>
                </c:pt>
                <c:pt idx="1272">
                  <c:v>232416.0</c:v>
                </c:pt>
                <c:pt idx="1273">
                  <c:v>267432.0</c:v>
                </c:pt>
                <c:pt idx="1274">
                  <c:v>222716.0</c:v>
                </c:pt>
                <c:pt idx="1275">
                  <c:v>226956.0</c:v>
                </c:pt>
                <c:pt idx="1276">
                  <c:v>225656.0</c:v>
                </c:pt>
                <c:pt idx="1277">
                  <c:v>250495.0</c:v>
                </c:pt>
                <c:pt idx="1278">
                  <c:v>272959.0</c:v>
                </c:pt>
                <c:pt idx="1279">
                  <c:v>281541.0</c:v>
                </c:pt>
                <c:pt idx="1280">
                  <c:v>284806.0</c:v>
                </c:pt>
                <c:pt idx="1281">
                  <c:v>309600.0</c:v>
                </c:pt>
                <c:pt idx="1282">
                  <c:v>351029.0</c:v>
                </c:pt>
                <c:pt idx="1283">
                  <c:v>354298.0</c:v>
                </c:pt>
                <c:pt idx="1284">
                  <c:v>351095.0</c:v>
                </c:pt>
                <c:pt idx="1285">
                  <c:v>297265.0</c:v>
                </c:pt>
                <c:pt idx="1286">
                  <c:v>289485.0</c:v>
                </c:pt>
                <c:pt idx="1287">
                  <c:v>279038.0</c:v>
                </c:pt>
                <c:pt idx="1288">
                  <c:v>287657.0</c:v>
                </c:pt>
                <c:pt idx="1289">
                  <c:v>311136.0</c:v>
                </c:pt>
                <c:pt idx="1290">
                  <c:v>307298.0</c:v>
                </c:pt>
                <c:pt idx="1291">
                  <c:v>280665.0</c:v>
                </c:pt>
                <c:pt idx="1292">
                  <c:v>323760.0</c:v>
                </c:pt>
                <c:pt idx="1293">
                  <c:v>350132.0</c:v>
                </c:pt>
                <c:pt idx="1294">
                  <c:v>397183.0</c:v>
                </c:pt>
                <c:pt idx="1295">
                  <c:v>450076.0</c:v>
                </c:pt>
                <c:pt idx="1296">
                  <c:v>495787.0</c:v>
                </c:pt>
                <c:pt idx="1297">
                  <c:v>467580.0</c:v>
                </c:pt>
                <c:pt idx="1298">
                  <c:v>466137.0</c:v>
                </c:pt>
                <c:pt idx="1299">
                  <c:v>444207.0</c:v>
                </c:pt>
                <c:pt idx="1300">
                  <c:v>414705.0</c:v>
                </c:pt>
                <c:pt idx="1301">
                  <c:v>418898.0</c:v>
                </c:pt>
                <c:pt idx="1302">
                  <c:v>470881.0</c:v>
                </c:pt>
                <c:pt idx="1303">
                  <c:v>456231.0</c:v>
                </c:pt>
                <c:pt idx="1304">
                  <c:v>454277.0</c:v>
                </c:pt>
                <c:pt idx="1305">
                  <c:v>403249.0</c:v>
                </c:pt>
                <c:pt idx="1306">
                  <c:v>407274.0</c:v>
                </c:pt>
                <c:pt idx="1307">
                  <c:v>398444.0</c:v>
                </c:pt>
                <c:pt idx="1308">
                  <c:v>375090.0</c:v>
                </c:pt>
                <c:pt idx="1309">
                  <c:v>412759.0</c:v>
                </c:pt>
                <c:pt idx="1310">
                  <c:v>407840.0</c:v>
                </c:pt>
                <c:pt idx="1311">
                  <c:v>402425.0</c:v>
                </c:pt>
                <c:pt idx="1312">
                  <c:v>409375.0</c:v>
                </c:pt>
                <c:pt idx="1313">
                  <c:v>395767.0</c:v>
                </c:pt>
                <c:pt idx="1314">
                  <c:v>412567.0</c:v>
                </c:pt>
                <c:pt idx="1315">
                  <c:v>407313.0</c:v>
                </c:pt>
                <c:pt idx="1316">
                  <c:v>388173.0</c:v>
                </c:pt>
                <c:pt idx="1317">
                  <c:v>392526.0</c:v>
                </c:pt>
                <c:pt idx="1318">
                  <c:v>361381.0</c:v>
                </c:pt>
                <c:pt idx="1319">
                  <c:v>300844.0</c:v>
                </c:pt>
                <c:pt idx="1320">
                  <c:v>353533.0</c:v>
                </c:pt>
                <c:pt idx="1321">
                  <c:v>364406.0</c:v>
                </c:pt>
                <c:pt idx="1322">
                  <c:v>390780.0</c:v>
                </c:pt>
                <c:pt idx="1323">
                  <c:v>395073.0</c:v>
                </c:pt>
                <c:pt idx="1324">
                  <c:v>384335.0</c:v>
                </c:pt>
                <c:pt idx="1325">
                  <c:v>372802.0</c:v>
                </c:pt>
                <c:pt idx="1326">
                  <c:v>384229.0</c:v>
                </c:pt>
                <c:pt idx="1327">
                  <c:v>396402.0</c:v>
                </c:pt>
                <c:pt idx="1328">
                  <c:v>357212.0</c:v>
                </c:pt>
                <c:pt idx="1329">
                  <c:v>360819.0</c:v>
                </c:pt>
                <c:pt idx="1330">
                  <c:v>400930.0</c:v>
                </c:pt>
                <c:pt idx="1331">
                  <c:v>449854.0</c:v>
                </c:pt>
                <c:pt idx="1332">
                  <c:v>440086.0</c:v>
                </c:pt>
                <c:pt idx="1333">
                  <c:v>454181.0</c:v>
                </c:pt>
                <c:pt idx="1334">
                  <c:v>455030.0</c:v>
                </c:pt>
                <c:pt idx="1335">
                  <c:v>659828.0</c:v>
                </c:pt>
                <c:pt idx="1336">
                  <c:v>658679.0</c:v>
                </c:pt>
                <c:pt idx="1337">
                  <c:v>753332.0</c:v>
                </c:pt>
                <c:pt idx="1338">
                  <c:v>765082.0</c:v>
                </c:pt>
                <c:pt idx="1339">
                  <c:v>733601.0</c:v>
                </c:pt>
                <c:pt idx="1340">
                  <c:v>742077.0</c:v>
                </c:pt>
                <c:pt idx="1341">
                  <c:v>787371.0</c:v>
                </c:pt>
                <c:pt idx="1342">
                  <c:v>816341.0</c:v>
                </c:pt>
                <c:pt idx="1343">
                  <c:v>841341.0</c:v>
                </c:pt>
                <c:pt idx="1344">
                  <c:v>867059.0</c:v>
                </c:pt>
                <c:pt idx="1345">
                  <c:v>888288.0</c:v>
                </c:pt>
                <c:pt idx="1346">
                  <c:v>997516.0</c:v>
                </c:pt>
                <c:pt idx="1347">
                  <c:v>956537.0</c:v>
                </c:pt>
                <c:pt idx="1348">
                  <c:v>1.035459E6</c:v>
                </c:pt>
                <c:pt idx="1349">
                  <c:v>1.011324E6</c:v>
                </c:pt>
                <c:pt idx="1350">
                  <c:v>1.045458E6</c:v>
                </c:pt>
                <c:pt idx="1351">
                  <c:v>1.056401E6</c:v>
                </c:pt>
                <c:pt idx="1352">
                  <c:v>1.057344E6</c:v>
                </c:pt>
                <c:pt idx="1353">
                  <c:v>1.071443E6</c:v>
                </c:pt>
                <c:pt idx="1354">
                  <c:v>1.091831E6</c:v>
                </c:pt>
                <c:pt idx="1355">
                  <c:v>1.122101E6</c:v>
                </c:pt>
                <c:pt idx="1356">
                  <c:v>1.12515E6</c:v>
                </c:pt>
                <c:pt idx="1357">
                  <c:v>1.152579E6</c:v>
                </c:pt>
                <c:pt idx="1358">
                  <c:v>1.153293E6</c:v>
                </c:pt>
                <c:pt idx="1359">
                  <c:v>1.132478E6</c:v>
                </c:pt>
                <c:pt idx="1360">
                  <c:v>1.10558E6</c:v>
                </c:pt>
                <c:pt idx="1361">
                  <c:v>1.140085E6</c:v>
                </c:pt>
                <c:pt idx="1362">
                  <c:v>1.111262E6</c:v>
                </c:pt>
                <c:pt idx="1363">
                  <c:v>1.132909E6</c:v>
                </c:pt>
                <c:pt idx="1364">
                  <c:v>1.122531E6</c:v>
                </c:pt>
                <c:pt idx="1365">
                  <c:v>1.229836E6</c:v>
                </c:pt>
                <c:pt idx="1366">
                  <c:v>1.23069E6</c:v>
                </c:pt>
                <c:pt idx="1367">
                  <c:v>1.21559E6</c:v>
                </c:pt>
                <c:pt idx="1368">
                  <c:v>1.183924E6</c:v>
                </c:pt>
                <c:pt idx="1369">
                  <c:v>1.163849E6</c:v>
                </c:pt>
                <c:pt idx="1370">
                  <c:v>1.13008E6</c:v>
                </c:pt>
                <c:pt idx="1371">
                  <c:v>1.132043E6</c:v>
                </c:pt>
                <c:pt idx="1372">
                  <c:v>1.121057E6</c:v>
                </c:pt>
                <c:pt idx="1373">
                  <c:v>1.163143E6</c:v>
                </c:pt>
                <c:pt idx="1374">
                  <c:v>1.174707E6</c:v>
                </c:pt>
                <c:pt idx="1375">
                  <c:v>1.168152E6</c:v>
                </c:pt>
                <c:pt idx="1376">
                  <c:v>1.148403E6</c:v>
                </c:pt>
                <c:pt idx="1377">
                  <c:v>1.265753E6</c:v>
                </c:pt>
                <c:pt idx="1378">
                  <c:v>1.243299E6</c:v>
                </c:pt>
                <c:pt idx="1379">
                  <c:v>1.272379E6</c:v>
                </c:pt>
                <c:pt idx="1380">
                  <c:v>1.25113E6</c:v>
                </c:pt>
                <c:pt idx="1381">
                  <c:v>1.226555E6</c:v>
                </c:pt>
                <c:pt idx="1382">
                  <c:v>1.235048E6</c:v>
                </c:pt>
                <c:pt idx="1383">
                  <c:v>1.241201E6</c:v>
                </c:pt>
                <c:pt idx="1384">
                  <c:v>1.240046E6</c:v>
                </c:pt>
                <c:pt idx="1385">
                  <c:v>1.243661E6</c:v>
                </c:pt>
                <c:pt idx="1386">
                  <c:v>1.226526E6</c:v>
                </c:pt>
                <c:pt idx="1387">
                  <c:v>1.229892E6</c:v>
                </c:pt>
                <c:pt idx="1388">
                  <c:v>1.240276E6</c:v>
                </c:pt>
                <c:pt idx="1389">
                  <c:v>1.208225E6</c:v>
                </c:pt>
                <c:pt idx="1390">
                  <c:v>1.191575E6</c:v>
                </c:pt>
                <c:pt idx="1391">
                  <c:v>1.185116E6</c:v>
                </c:pt>
                <c:pt idx="1392">
                  <c:v>1.165141E6</c:v>
                </c:pt>
                <c:pt idx="1393">
                  <c:v>1.144031E6</c:v>
                </c:pt>
                <c:pt idx="1394">
                  <c:v>1.201653E6</c:v>
                </c:pt>
                <c:pt idx="1395">
                  <c:v>1.194306E6</c:v>
                </c:pt>
                <c:pt idx="1396">
                  <c:v>1.202872E6</c:v>
                </c:pt>
                <c:pt idx="1397">
                  <c:v>1.152699E6</c:v>
                </c:pt>
                <c:pt idx="1398">
                  <c:v>1.152015E6</c:v>
                </c:pt>
                <c:pt idx="1399">
                  <c:v>1.143825E6</c:v>
                </c:pt>
                <c:pt idx="1400">
                  <c:v>1.12645E6</c:v>
                </c:pt>
                <c:pt idx="1401">
                  <c:v>1.111359E6</c:v>
                </c:pt>
                <c:pt idx="1402">
                  <c:v>1.184983E6</c:v>
                </c:pt>
                <c:pt idx="1403">
                  <c:v>1.165164E6</c:v>
                </c:pt>
                <c:pt idx="1404">
                  <c:v>1.188259E6</c:v>
                </c:pt>
                <c:pt idx="1405">
                  <c:v>1.140505E6</c:v>
                </c:pt>
                <c:pt idx="1406">
                  <c:v>1.189409E6</c:v>
                </c:pt>
                <c:pt idx="1407">
                  <c:v>1.147151E6</c:v>
                </c:pt>
                <c:pt idx="1408">
                  <c:v>1.129262E6</c:v>
                </c:pt>
                <c:pt idx="1409">
                  <c:v>1.046242E6</c:v>
                </c:pt>
                <c:pt idx="1410">
                  <c:v>1.029399E6</c:v>
                </c:pt>
                <c:pt idx="1411">
                  <c:v>1.007931E6</c:v>
                </c:pt>
                <c:pt idx="1412">
                  <c:v>935053.0</c:v>
                </c:pt>
                <c:pt idx="1413">
                  <c:v>852905.0</c:v>
                </c:pt>
                <c:pt idx="1414">
                  <c:v>808967.0</c:v>
                </c:pt>
                <c:pt idx="1415">
                  <c:v>776400.0</c:v>
                </c:pt>
              </c:numCache>
            </c:numRef>
          </c:val>
        </c:ser>
        <c:ser>
          <c:idx val="6"/>
          <c:order val="6"/>
          <c:tx>
            <c:strRef>
              <c:f>'Liability Composition'!$H$3</c:f>
              <c:strCache>
                <c:ptCount val="1"/>
                <c:pt idx="0">
                  <c:v>Other liabilities</c:v>
                </c:pt>
              </c:strCache>
            </c:strRef>
          </c:tx>
          <c:spPr>
            <a:ln w="127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Composition'!$H$4:$H$1419</c:f>
              <c:numCache>
                <c:formatCode>#,##0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45.0</c:v>
                </c:pt>
                <c:pt idx="21">
                  <c:v>51.0</c:v>
                </c:pt>
                <c:pt idx="22">
                  <c:v>1865.0</c:v>
                </c:pt>
                <c:pt idx="23">
                  <c:v>2064.0</c:v>
                </c:pt>
                <c:pt idx="24">
                  <c:v>3093.0</c:v>
                </c:pt>
                <c:pt idx="25">
                  <c:v>5496.0</c:v>
                </c:pt>
                <c:pt idx="26">
                  <c:v>2442.0</c:v>
                </c:pt>
                <c:pt idx="27">
                  <c:v>3118.0</c:v>
                </c:pt>
                <c:pt idx="28">
                  <c:v>3653.0</c:v>
                </c:pt>
                <c:pt idx="29">
                  <c:v>5335.0</c:v>
                </c:pt>
                <c:pt idx="30">
                  <c:v>4667.0</c:v>
                </c:pt>
                <c:pt idx="31">
                  <c:v>3290.0</c:v>
                </c:pt>
                <c:pt idx="32">
                  <c:v>1673.0</c:v>
                </c:pt>
                <c:pt idx="33">
                  <c:v>2100.0</c:v>
                </c:pt>
                <c:pt idx="34">
                  <c:v>1885.0</c:v>
                </c:pt>
                <c:pt idx="35">
                  <c:v>1409.0</c:v>
                </c:pt>
                <c:pt idx="36">
                  <c:v>1723.0</c:v>
                </c:pt>
                <c:pt idx="37">
                  <c:v>1732.0</c:v>
                </c:pt>
                <c:pt idx="38">
                  <c:v>2140.0</c:v>
                </c:pt>
                <c:pt idx="39">
                  <c:v>2197.0</c:v>
                </c:pt>
                <c:pt idx="40">
                  <c:v>1567.0</c:v>
                </c:pt>
                <c:pt idx="41">
                  <c:v>3526.0</c:v>
                </c:pt>
                <c:pt idx="42">
                  <c:v>3068.0</c:v>
                </c:pt>
                <c:pt idx="43">
                  <c:v>2924.0</c:v>
                </c:pt>
                <c:pt idx="44">
                  <c:v>2663.0</c:v>
                </c:pt>
                <c:pt idx="45">
                  <c:v>2666.0</c:v>
                </c:pt>
                <c:pt idx="46">
                  <c:v>2587.0</c:v>
                </c:pt>
                <c:pt idx="47">
                  <c:v>2540.0</c:v>
                </c:pt>
                <c:pt idx="48">
                  <c:v>2793.0</c:v>
                </c:pt>
                <c:pt idx="49">
                  <c:v>2641.0</c:v>
                </c:pt>
                <c:pt idx="50">
                  <c:v>3147.0</c:v>
                </c:pt>
                <c:pt idx="51">
                  <c:v>4022.0</c:v>
                </c:pt>
                <c:pt idx="52">
                  <c:v>3999.0</c:v>
                </c:pt>
                <c:pt idx="53">
                  <c:v>4159.0</c:v>
                </c:pt>
                <c:pt idx="54">
                  <c:v>8565.0</c:v>
                </c:pt>
                <c:pt idx="55">
                  <c:v>7236.0</c:v>
                </c:pt>
                <c:pt idx="56">
                  <c:v>7036.0</c:v>
                </c:pt>
                <c:pt idx="57">
                  <c:v>7634.0</c:v>
                </c:pt>
                <c:pt idx="58">
                  <c:v>7596.0</c:v>
                </c:pt>
                <c:pt idx="59">
                  <c:v>125.0</c:v>
                </c:pt>
                <c:pt idx="60">
                  <c:v>134.0</c:v>
                </c:pt>
                <c:pt idx="61">
                  <c:v>137.0</c:v>
                </c:pt>
                <c:pt idx="62">
                  <c:v>141.0</c:v>
                </c:pt>
                <c:pt idx="63">
                  <c:v>137.0</c:v>
                </c:pt>
                <c:pt idx="64">
                  <c:v>141.0</c:v>
                </c:pt>
                <c:pt idx="65">
                  <c:v>140.0</c:v>
                </c:pt>
                <c:pt idx="66">
                  <c:v>150.0</c:v>
                </c:pt>
                <c:pt idx="67">
                  <c:v>141.0</c:v>
                </c:pt>
                <c:pt idx="68">
                  <c:v>145.0</c:v>
                </c:pt>
                <c:pt idx="69">
                  <c:v>148.0</c:v>
                </c:pt>
                <c:pt idx="70">
                  <c:v>154.0</c:v>
                </c:pt>
                <c:pt idx="71">
                  <c:v>153.0</c:v>
                </c:pt>
                <c:pt idx="72">
                  <c:v>138.0</c:v>
                </c:pt>
                <c:pt idx="73">
                  <c:v>526.0</c:v>
                </c:pt>
                <c:pt idx="74">
                  <c:v>643.0</c:v>
                </c:pt>
                <c:pt idx="75">
                  <c:v>660.0</c:v>
                </c:pt>
                <c:pt idx="76">
                  <c:v>208.0</c:v>
                </c:pt>
                <c:pt idx="77">
                  <c:v>227.0</c:v>
                </c:pt>
                <c:pt idx="78">
                  <c:v>250.0</c:v>
                </c:pt>
                <c:pt idx="79">
                  <c:v>226.0</c:v>
                </c:pt>
                <c:pt idx="80">
                  <c:v>224.0</c:v>
                </c:pt>
                <c:pt idx="81">
                  <c:v>247.0</c:v>
                </c:pt>
                <c:pt idx="82">
                  <c:v>260.0</c:v>
                </c:pt>
                <c:pt idx="83">
                  <c:v>275.0</c:v>
                </c:pt>
                <c:pt idx="84">
                  <c:v>287.0</c:v>
                </c:pt>
                <c:pt idx="85">
                  <c:v>224.0</c:v>
                </c:pt>
                <c:pt idx="86">
                  <c:v>237.0</c:v>
                </c:pt>
                <c:pt idx="87">
                  <c:v>251.0</c:v>
                </c:pt>
                <c:pt idx="88">
                  <c:v>262.0</c:v>
                </c:pt>
                <c:pt idx="89">
                  <c:v>266.0</c:v>
                </c:pt>
                <c:pt idx="90">
                  <c:v>288.0</c:v>
                </c:pt>
                <c:pt idx="91">
                  <c:v>290.0</c:v>
                </c:pt>
                <c:pt idx="92">
                  <c:v>305.0</c:v>
                </c:pt>
                <c:pt idx="93">
                  <c:v>291.0</c:v>
                </c:pt>
                <c:pt idx="94">
                  <c:v>317.0</c:v>
                </c:pt>
                <c:pt idx="95">
                  <c:v>347.0</c:v>
                </c:pt>
                <c:pt idx="96">
                  <c:v>356.0</c:v>
                </c:pt>
                <c:pt idx="97">
                  <c:v>374.0</c:v>
                </c:pt>
                <c:pt idx="98">
                  <c:v>462.0</c:v>
                </c:pt>
                <c:pt idx="99">
                  <c:v>464.0</c:v>
                </c:pt>
                <c:pt idx="100">
                  <c:v>484.0</c:v>
                </c:pt>
                <c:pt idx="101">
                  <c:v>536.0</c:v>
                </c:pt>
                <c:pt idx="102">
                  <c:v>425.0</c:v>
                </c:pt>
                <c:pt idx="103">
                  <c:v>519.0</c:v>
                </c:pt>
                <c:pt idx="104">
                  <c:v>590.0</c:v>
                </c:pt>
                <c:pt idx="105">
                  <c:v>632.0</c:v>
                </c:pt>
                <c:pt idx="106">
                  <c:v>706.0</c:v>
                </c:pt>
                <c:pt idx="107">
                  <c:v>808.0</c:v>
                </c:pt>
                <c:pt idx="108">
                  <c:v>816.0</c:v>
                </c:pt>
                <c:pt idx="109">
                  <c:v>782.0</c:v>
                </c:pt>
                <c:pt idx="110">
                  <c:v>778.0</c:v>
                </c:pt>
                <c:pt idx="111">
                  <c:v>118802.0</c:v>
                </c:pt>
                <c:pt idx="112">
                  <c:v>111509.0</c:v>
                </c:pt>
                <c:pt idx="113">
                  <c:v>110003.0</c:v>
                </c:pt>
                <c:pt idx="114">
                  <c:v>97663.0</c:v>
                </c:pt>
                <c:pt idx="115">
                  <c:v>101584.0</c:v>
                </c:pt>
                <c:pt idx="116">
                  <c:v>97511.0</c:v>
                </c:pt>
                <c:pt idx="117">
                  <c:v>121728.0</c:v>
                </c:pt>
                <c:pt idx="118">
                  <c:v>109348.0</c:v>
                </c:pt>
                <c:pt idx="119">
                  <c:v>116819.0</c:v>
                </c:pt>
                <c:pt idx="120">
                  <c:v>103328.0</c:v>
                </c:pt>
                <c:pt idx="121">
                  <c:v>122030.0</c:v>
                </c:pt>
                <c:pt idx="122">
                  <c:v>114300.0</c:v>
                </c:pt>
                <c:pt idx="123">
                  <c:v>101486.0</c:v>
                </c:pt>
                <c:pt idx="124">
                  <c:v>106056.0</c:v>
                </c:pt>
                <c:pt idx="125">
                  <c:v>131678.0</c:v>
                </c:pt>
                <c:pt idx="126">
                  <c:v>129302.0</c:v>
                </c:pt>
                <c:pt idx="127">
                  <c:v>129480.0</c:v>
                </c:pt>
                <c:pt idx="128">
                  <c:v>148334.0</c:v>
                </c:pt>
                <c:pt idx="129">
                  <c:v>145181.0</c:v>
                </c:pt>
                <c:pt idx="130">
                  <c:v>138531.0</c:v>
                </c:pt>
                <c:pt idx="131">
                  <c:v>246971.0</c:v>
                </c:pt>
                <c:pt idx="132">
                  <c:v>135924.0</c:v>
                </c:pt>
                <c:pt idx="133">
                  <c:v>183175.0</c:v>
                </c:pt>
                <c:pt idx="134">
                  <c:v>178471.0</c:v>
                </c:pt>
                <c:pt idx="135">
                  <c:v>139958.0</c:v>
                </c:pt>
                <c:pt idx="136">
                  <c:v>152051.0</c:v>
                </c:pt>
                <c:pt idx="137">
                  <c:v>186496.0</c:v>
                </c:pt>
                <c:pt idx="138">
                  <c:v>155250.0</c:v>
                </c:pt>
                <c:pt idx="139">
                  <c:v>167476.0</c:v>
                </c:pt>
                <c:pt idx="140">
                  <c:v>139903.0</c:v>
                </c:pt>
                <c:pt idx="141">
                  <c:v>135029.0</c:v>
                </c:pt>
                <c:pt idx="142">
                  <c:v>124532.0</c:v>
                </c:pt>
                <c:pt idx="143">
                  <c:v>174096.0</c:v>
                </c:pt>
                <c:pt idx="144">
                  <c:v>150100.0</c:v>
                </c:pt>
                <c:pt idx="145">
                  <c:v>152474.0</c:v>
                </c:pt>
                <c:pt idx="146">
                  <c:v>156458.0</c:v>
                </c:pt>
                <c:pt idx="147">
                  <c:v>158724.0</c:v>
                </c:pt>
                <c:pt idx="148">
                  <c:v>167066.0</c:v>
                </c:pt>
                <c:pt idx="149">
                  <c:v>160430.0</c:v>
                </c:pt>
                <c:pt idx="150">
                  <c:v>162464.0</c:v>
                </c:pt>
                <c:pt idx="151">
                  <c:v>178003.0</c:v>
                </c:pt>
                <c:pt idx="152">
                  <c:v>213600.0</c:v>
                </c:pt>
                <c:pt idx="153">
                  <c:v>178351.0</c:v>
                </c:pt>
                <c:pt idx="154">
                  <c:v>195997.0</c:v>
                </c:pt>
                <c:pt idx="155">
                  <c:v>191267.0</c:v>
                </c:pt>
                <c:pt idx="156">
                  <c:v>244820.0</c:v>
                </c:pt>
                <c:pt idx="157">
                  <c:v>219752.0</c:v>
                </c:pt>
                <c:pt idx="158">
                  <c:v>243420.0</c:v>
                </c:pt>
                <c:pt idx="159">
                  <c:v>194847.0</c:v>
                </c:pt>
                <c:pt idx="160">
                  <c:v>216414.0</c:v>
                </c:pt>
                <c:pt idx="161">
                  <c:v>226267.0</c:v>
                </c:pt>
                <c:pt idx="162">
                  <c:v>216380.0</c:v>
                </c:pt>
                <c:pt idx="163">
                  <c:v>215498.0</c:v>
                </c:pt>
                <c:pt idx="164">
                  <c:v>225806.0</c:v>
                </c:pt>
                <c:pt idx="165">
                  <c:v>255212.0</c:v>
                </c:pt>
                <c:pt idx="166">
                  <c:v>236434.0</c:v>
                </c:pt>
                <c:pt idx="167">
                  <c:v>246734.0</c:v>
                </c:pt>
                <c:pt idx="168">
                  <c:v>231306.0</c:v>
                </c:pt>
                <c:pt idx="169">
                  <c:v>285407.0</c:v>
                </c:pt>
                <c:pt idx="170">
                  <c:v>263550.0</c:v>
                </c:pt>
                <c:pt idx="171">
                  <c:v>288352.0</c:v>
                </c:pt>
                <c:pt idx="172">
                  <c:v>301449.0</c:v>
                </c:pt>
                <c:pt idx="173">
                  <c:v>320755.0</c:v>
                </c:pt>
                <c:pt idx="174">
                  <c:v>319233.0</c:v>
                </c:pt>
                <c:pt idx="175">
                  <c:v>306325.0</c:v>
                </c:pt>
                <c:pt idx="176">
                  <c:v>318139.0</c:v>
                </c:pt>
                <c:pt idx="177">
                  <c:v>334176.0</c:v>
                </c:pt>
                <c:pt idx="178">
                  <c:v>355713.0</c:v>
                </c:pt>
                <c:pt idx="179">
                  <c:v>328531.0</c:v>
                </c:pt>
                <c:pt idx="180">
                  <c:v>358794.0</c:v>
                </c:pt>
                <c:pt idx="181">
                  <c:v>432081.0</c:v>
                </c:pt>
                <c:pt idx="182">
                  <c:v>409892.0</c:v>
                </c:pt>
                <c:pt idx="183">
                  <c:v>363685.0</c:v>
                </c:pt>
                <c:pt idx="184">
                  <c:v>393724.0</c:v>
                </c:pt>
                <c:pt idx="185">
                  <c:v>356386.0</c:v>
                </c:pt>
                <c:pt idx="186">
                  <c:v>400399.0</c:v>
                </c:pt>
                <c:pt idx="187">
                  <c:v>417449.0</c:v>
                </c:pt>
                <c:pt idx="188">
                  <c:v>420413.0</c:v>
                </c:pt>
                <c:pt idx="189">
                  <c:v>666566.0</c:v>
                </c:pt>
                <c:pt idx="190">
                  <c:v>607300.0</c:v>
                </c:pt>
                <c:pt idx="191">
                  <c:v>615685.0</c:v>
                </c:pt>
                <c:pt idx="192">
                  <c:v>537673.0</c:v>
                </c:pt>
                <c:pt idx="193">
                  <c:v>531174.0</c:v>
                </c:pt>
                <c:pt idx="194">
                  <c:v>587208.0</c:v>
                </c:pt>
                <c:pt idx="195">
                  <c:v>604138.0</c:v>
                </c:pt>
                <c:pt idx="196">
                  <c:v>592895.0</c:v>
                </c:pt>
                <c:pt idx="197">
                  <c:v>589490.0</c:v>
                </c:pt>
                <c:pt idx="198">
                  <c:v>613310.0</c:v>
                </c:pt>
                <c:pt idx="199">
                  <c:v>676669.0</c:v>
                </c:pt>
                <c:pt idx="200">
                  <c:v>625035.0</c:v>
                </c:pt>
                <c:pt idx="201">
                  <c:v>625301.0</c:v>
                </c:pt>
                <c:pt idx="202">
                  <c:v>653866.0</c:v>
                </c:pt>
                <c:pt idx="203">
                  <c:v>661412.0</c:v>
                </c:pt>
                <c:pt idx="204">
                  <c:v>738276.0</c:v>
                </c:pt>
                <c:pt idx="205">
                  <c:v>861973.0</c:v>
                </c:pt>
                <c:pt idx="206">
                  <c:v>700888.0</c:v>
                </c:pt>
                <c:pt idx="207">
                  <c:v>689974.0</c:v>
                </c:pt>
                <c:pt idx="208">
                  <c:v>735584.0</c:v>
                </c:pt>
                <c:pt idx="209">
                  <c:v>785442.0</c:v>
                </c:pt>
                <c:pt idx="210">
                  <c:v>763053.0</c:v>
                </c:pt>
                <c:pt idx="211">
                  <c:v>676756.0</c:v>
                </c:pt>
                <c:pt idx="212">
                  <c:v>716985.0</c:v>
                </c:pt>
                <c:pt idx="213">
                  <c:v>749668.0</c:v>
                </c:pt>
                <c:pt idx="214">
                  <c:v>717124.0</c:v>
                </c:pt>
                <c:pt idx="215">
                  <c:v>721744.0</c:v>
                </c:pt>
                <c:pt idx="216">
                  <c:v>645714.0</c:v>
                </c:pt>
                <c:pt idx="217">
                  <c:v>701889.0</c:v>
                </c:pt>
                <c:pt idx="218">
                  <c:v>664938.0</c:v>
                </c:pt>
                <c:pt idx="219">
                  <c:v>633470.0</c:v>
                </c:pt>
                <c:pt idx="220">
                  <c:v>594086.0</c:v>
                </c:pt>
                <c:pt idx="221">
                  <c:v>673772.0</c:v>
                </c:pt>
                <c:pt idx="222">
                  <c:v>639748.0</c:v>
                </c:pt>
                <c:pt idx="223">
                  <c:v>664678.0</c:v>
                </c:pt>
                <c:pt idx="224">
                  <c:v>627143.0</c:v>
                </c:pt>
                <c:pt idx="225">
                  <c:v>648373.0</c:v>
                </c:pt>
                <c:pt idx="226">
                  <c:v>698714.0</c:v>
                </c:pt>
                <c:pt idx="227">
                  <c:v>632191.0</c:v>
                </c:pt>
                <c:pt idx="228">
                  <c:v>633836.0</c:v>
                </c:pt>
                <c:pt idx="229">
                  <c:v>642605.0</c:v>
                </c:pt>
                <c:pt idx="230">
                  <c:v>656207.0</c:v>
                </c:pt>
                <c:pt idx="231">
                  <c:v>656760.0</c:v>
                </c:pt>
                <c:pt idx="232">
                  <c:v>672365.0</c:v>
                </c:pt>
                <c:pt idx="233">
                  <c:v>645198.0</c:v>
                </c:pt>
                <c:pt idx="234">
                  <c:v>709114.0</c:v>
                </c:pt>
                <c:pt idx="235">
                  <c:v>715231.0</c:v>
                </c:pt>
                <c:pt idx="236">
                  <c:v>704414.0</c:v>
                </c:pt>
                <c:pt idx="237">
                  <c:v>669879.0</c:v>
                </c:pt>
                <c:pt idx="238">
                  <c:v>790976.0</c:v>
                </c:pt>
                <c:pt idx="239">
                  <c:v>851075.0</c:v>
                </c:pt>
                <c:pt idx="240">
                  <c:v>692769.0</c:v>
                </c:pt>
                <c:pt idx="241">
                  <c:v>701356.0</c:v>
                </c:pt>
                <c:pt idx="242">
                  <c:v>718807.0</c:v>
                </c:pt>
                <c:pt idx="243">
                  <c:v>791515.0</c:v>
                </c:pt>
                <c:pt idx="244">
                  <c:v>669187.0</c:v>
                </c:pt>
                <c:pt idx="245">
                  <c:v>712733.0</c:v>
                </c:pt>
                <c:pt idx="246">
                  <c:v>682539.0</c:v>
                </c:pt>
                <c:pt idx="247">
                  <c:v>800133.0</c:v>
                </c:pt>
                <c:pt idx="248">
                  <c:v>725786.0</c:v>
                </c:pt>
                <c:pt idx="249">
                  <c:v>684936.0</c:v>
                </c:pt>
                <c:pt idx="250">
                  <c:v>766825.0</c:v>
                </c:pt>
                <c:pt idx="251">
                  <c:v>839077.0</c:v>
                </c:pt>
                <c:pt idx="252">
                  <c:v>936902.0</c:v>
                </c:pt>
                <c:pt idx="253">
                  <c:v>778013.0</c:v>
                </c:pt>
                <c:pt idx="254">
                  <c:v>820876.0</c:v>
                </c:pt>
                <c:pt idx="255">
                  <c:v>818785.0</c:v>
                </c:pt>
                <c:pt idx="256">
                  <c:v>1.018201E6</c:v>
                </c:pt>
                <c:pt idx="257">
                  <c:v>869086.0</c:v>
                </c:pt>
                <c:pt idx="258">
                  <c:v>830489.0</c:v>
                </c:pt>
                <c:pt idx="259">
                  <c:v>879367.0</c:v>
                </c:pt>
                <c:pt idx="260">
                  <c:v>984876.0</c:v>
                </c:pt>
                <c:pt idx="261">
                  <c:v>954371.0</c:v>
                </c:pt>
                <c:pt idx="262">
                  <c:v>1.010292E6</c:v>
                </c:pt>
                <c:pt idx="263">
                  <c:v>864662.0</c:v>
                </c:pt>
                <c:pt idx="264">
                  <c:v>918364.0</c:v>
                </c:pt>
                <c:pt idx="265">
                  <c:v>1.010127E6</c:v>
                </c:pt>
                <c:pt idx="266">
                  <c:v>979090.0</c:v>
                </c:pt>
                <c:pt idx="267">
                  <c:v>1.077264E6</c:v>
                </c:pt>
                <c:pt idx="268">
                  <c:v>875072.0</c:v>
                </c:pt>
                <c:pt idx="269">
                  <c:v>978177.0</c:v>
                </c:pt>
                <c:pt idx="270">
                  <c:v>915371.0</c:v>
                </c:pt>
                <c:pt idx="271">
                  <c:v>841240.0</c:v>
                </c:pt>
                <c:pt idx="272">
                  <c:v>779007.0</c:v>
                </c:pt>
                <c:pt idx="273">
                  <c:v>1.008601E6</c:v>
                </c:pt>
                <c:pt idx="274">
                  <c:v>945376.0</c:v>
                </c:pt>
                <c:pt idx="275">
                  <c:v>942545.0</c:v>
                </c:pt>
                <c:pt idx="276">
                  <c:v>756277.0</c:v>
                </c:pt>
                <c:pt idx="277">
                  <c:v>745799.0</c:v>
                </c:pt>
                <c:pt idx="278">
                  <c:v>775953.0</c:v>
                </c:pt>
                <c:pt idx="279">
                  <c:v>692325.0</c:v>
                </c:pt>
                <c:pt idx="280">
                  <c:v>745793.0</c:v>
                </c:pt>
                <c:pt idx="281">
                  <c:v>726481.0</c:v>
                </c:pt>
                <c:pt idx="282">
                  <c:v>834431.0</c:v>
                </c:pt>
                <c:pt idx="283">
                  <c:v>749001.0</c:v>
                </c:pt>
                <c:pt idx="284">
                  <c:v>688836.0</c:v>
                </c:pt>
                <c:pt idx="285">
                  <c:v>702205.0</c:v>
                </c:pt>
                <c:pt idx="286">
                  <c:v>794507.0</c:v>
                </c:pt>
                <c:pt idx="287">
                  <c:v>751649.0</c:v>
                </c:pt>
                <c:pt idx="288">
                  <c:v>724665.0</c:v>
                </c:pt>
                <c:pt idx="289">
                  <c:v>777219.0</c:v>
                </c:pt>
                <c:pt idx="290">
                  <c:v>739908.0</c:v>
                </c:pt>
                <c:pt idx="291">
                  <c:v>793308.0</c:v>
                </c:pt>
                <c:pt idx="292">
                  <c:v>711660.0</c:v>
                </c:pt>
                <c:pt idx="293">
                  <c:v>684102.0</c:v>
                </c:pt>
                <c:pt idx="294">
                  <c:v>692135.0</c:v>
                </c:pt>
                <c:pt idx="295">
                  <c:v>743146.0</c:v>
                </c:pt>
                <c:pt idx="296">
                  <c:v>669563.0</c:v>
                </c:pt>
                <c:pt idx="297">
                  <c:v>640170.0</c:v>
                </c:pt>
                <c:pt idx="298">
                  <c:v>649611.0</c:v>
                </c:pt>
                <c:pt idx="299">
                  <c:v>703282.0</c:v>
                </c:pt>
                <c:pt idx="300">
                  <c:v>697794.0</c:v>
                </c:pt>
                <c:pt idx="301">
                  <c:v>650529.0</c:v>
                </c:pt>
                <c:pt idx="302">
                  <c:v>661301.0</c:v>
                </c:pt>
                <c:pt idx="303">
                  <c:v>727140.0</c:v>
                </c:pt>
                <c:pt idx="304">
                  <c:v>792629.0</c:v>
                </c:pt>
                <c:pt idx="305">
                  <c:v>708783.0</c:v>
                </c:pt>
                <c:pt idx="306">
                  <c:v>724815.0</c:v>
                </c:pt>
                <c:pt idx="307">
                  <c:v>722549.0</c:v>
                </c:pt>
                <c:pt idx="308">
                  <c:v>899116.0</c:v>
                </c:pt>
                <c:pt idx="309">
                  <c:v>748074.0</c:v>
                </c:pt>
                <c:pt idx="310">
                  <c:v>688430.0</c:v>
                </c:pt>
                <c:pt idx="311">
                  <c:v>757520.0</c:v>
                </c:pt>
                <c:pt idx="312">
                  <c:v>729225.0</c:v>
                </c:pt>
                <c:pt idx="313">
                  <c:v>747745.0</c:v>
                </c:pt>
                <c:pt idx="314">
                  <c:v>712893.0</c:v>
                </c:pt>
                <c:pt idx="315">
                  <c:v>688506.0</c:v>
                </c:pt>
                <c:pt idx="316">
                  <c:v>655393.0</c:v>
                </c:pt>
                <c:pt idx="317">
                  <c:v>769478.0</c:v>
                </c:pt>
                <c:pt idx="318">
                  <c:v>682629.0</c:v>
                </c:pt>
                <c:pt idx="319">
                  <c:v>666738.0</c:v>
                </c:pt>
                <c:pt idx="320">
                  <c:v>580054.0</c:v>
                </c:pt>
                <c:pt idx="321">
                  <c:v>560899.0</c:v>
                </c:pt>
                <c:pt idx="322">
                  <c:v>524498.0</c:v>
                </c:pt>
                <c:pt idx="323">
                  <c:v>482170.0</c:v>
                </c:pt>
                <c:pt idx="324">
                  <c:v>480694.0</c:v>
                </c:pt>
                <c:pt idx="325">
                  <c:v>482588.0</c:v>
                </c:pt>
                <c:pt idx="326">
                  <c:v>539999.0</c:v>
                </c:pt>
                <c:pt idx="327">
                  <c:v>531341.0</c:v>
                </c:pt>
                <c:pt idx="328">
                  <c:v>547675.0</c:v>
                </c:pt>
                <c:pt idx="329">
                  <c:v>541793.0</c:v>
                </c:pt>
                <c:pt idx="330">
                  <c:v>654482.0</c:v>
                </c:pt>
                <c:pt idx="331">
                  <c:v>554578.0</c:v>
                </c:pt>
                <c:pt idx="332">
                  <c:v>536887.0</c:v>
                </c:pt>
                <c:pt idx="333">
                  <c:v>533426.0</c:v>
                </c:pt>
                <c:pt idx="334">
                  <c:v>600880.0</c:v>
                </c:pt>
                <c:pt idx="335">
                  <c:v>544230.0</c:v>
                </c:pt>
                <c:pt idx="336">
                  <c:v>522243.0</c:v>
                </c:pt>
                <c:pt idx="337">
                  <c:v>535561.0</c:v>
                </c:pt>
                <c:pt idx="338">
                  <c:v>502743.0</c:v>
                </c:pt>
                <c:pt idx="339">
                  <c:v>555984.0</c:v>
                </c:pt>
                <c:pt idx="340">
                  <c:v>487710.0</c:v>
                </c:pt>
                <c:pt idx="341">
                  <c:v>510428.0</c:v>
                </c:pt>
                <c:pt idx="342">
                  <c:v>509114.0</c:v>
                </c:pt>
                <c:pt idx="343">
                  <c:v>673393.0</c:v>
                </c:pt>
                <c:pt idx="344">
                  <c:v>531226.0</c:v>
                </c:pt>
                <c:pt idx="345">
                  <c:v>473528.0</c:v>
                </c:pt>
                <c:pt idx="346">
                  <c:v>482544.0</c:v>
                </c:pt>
                <c:pt idx="347">
                  <c:v>528393.0</c:v>
                </c:pt>
                <c:pt idx="348">
                  <c:v>498852.0</c:v>
                </c:pt>
                <c:pt idx="349">
                  <c:v>455514.0</c:v>
                </c:pt>
                <c:pt idx="350">
                  <c:v>455593.0</c:v>
                </c:pt>
                <c:pt idx="351">
                  <c:v>449441.0</c:v>
                </c:pt>
                <c:pt idx="352">
                  <c:v>507916.0</c:v>
                </c:pt>
                <c:pt idx="353">
                  <c:v>441328.0</c:v>
                </c:pt>
                <c:pt idx="354">
                  <c:v>433848.0</c:v>
                </c:pt>
                <c:pt idx="355">
                  <c:v>463968.0</c:v>
                </c:pt>
                <c:pt idx="356">
                  <c:v>598692.0</c:v>
                </c:pt>
                <c:pt idx="357">
                  <c:v>553385.0</c:v>
                </c:pt>
                <c:pt idx="358">
                  <c:v>487206.0</c:v>
                </c:pt>
                <c:pt idx="359">
                  <c:v>534670.0</c:v>
                </c:pt>
                <c:pt idx="360">
                  <c:v>536311.0</c:v>
                </c:pt>
                <c:pt idx="361">
                  <c:v>593084.0</c:v>
                </c:pt>
                <c:pt idx="362">
                  <c:v>511660.0</c:v>
                </c:pt>
                <c:pt idx="363">
                  <c:v>536883.0</c:v>
                </c:pt>
                <c:pt idx="364">
                  <c:v>528175.0</c:v>
                </c:pt>
                <c:pt idx="365">
                  <c:v>646020.0</c:v>
                </c:pt>
                <c:pt idx="366">
                  <c:v>518368.0</c:v>
                </c:pt>
                <c:pt idx="367">
                  <c:v>514206.0</c:v>
                </c:pt>
                <c:pt idx="368">
                  <c:v>501747.0</c:v>
                </c:pt>
                <c:pt idx="369">
                  <c:v>616299.0</c:v>
                </c:pt>
                <c:pt idx="370">
                  <c:v>549428.0</c:v>
                </c:pt>
                <c:pt idx="371">
                  <c:v>511155.0</c:v>
                </c:pt>
                <c:pt idx="372">
                  <c:v>568398.0</c:v>
                </c:pt>
                <c:pt idx="373">
                  <c:v>491239.0</c:v>
                </c:pt>
                <c:pt idx="374">
                  <c:v>512563.0</c:v>
                </c:pt>
                <c:pt idx="375">
                  <c:v>443631.0</c:v>
                </c:pt>
                <c:pt idx="376">
                  <c:v>465967.0</c:v>
                </c:pt>
                <c:pt idx="377">
                  <c:v>435529.0</c:v>
                </c:pt>
                <c:pt idx="378">
                  <c:v>542631.0</c:v>
                </c:pt>
                <c:pt idx="379">
                  <c:v>472987.0</c:v>
                </c:pt>
                <c:pt idx="380">
                  <c:v>480772.0</c:v>
                </c:pt>
                <c:pt idx="381">
                  <c:v>476934.0</c:v>
                </c:pt>
                <c:pt idx="382">
                  <c:v>598202.0</c:v>
                </c:pt>
                <c:pt idx="383">
                  <c:v>516201.0</c:v>
                </c:pt>
                <c:pt idx="384">
                  <c:v>467469.0</c:v>
                </c:pt>
                <c:pt idx="385">
                  <c:v>500367.0</c:v>
                </c:pt>
                <c:pt idx="386">
                  <c:v>533546.0</c:v>
                </c:pt>
                <c:pt idx="387">
                  <c:v>570985.0</c:v>
                </c:pt>
                <c:pt idx="388">
                  <c:v>507041.0</c:v>
                </c:pt>
                <c:pt idx="389">
                  <c:v>508828.0</c:v>
                </c:pt>
                <c:pt idx="390">
                  <c:v>488507.0</c:v>
                </c:pt>
                <c:pt idx="391">
                  <c:v>556334.0</c:v>
                </c:pt>
                <c:pt idx="392">
                  <c:v>488896.0</c:v>
                </c:pt>
                <c:pt idx="393">
                  <c:v>476869.0</c:v>
                </c:pt>
                <c:pt idx="394">
                  <c:v>504126.0</c:v>
                </c:pt>
                <c:pt idx="395">
                  <c:v>590186.0</c:v>
                </c:pt>
                <c:pt idx="396">
                  <c:v>552714.0</c:v>
                </c:pt>
                <c:pt idx="397">
                  <c:v>481431.0</c:v>
                </c:pt>
                <c:pt idx="398">
                  <c:v>479686.0</c:v>
                </c:pt>
                <c:pt idx="399">
                  <c:v>536582.0</c:v>
                </c:pt>
                <c:pt idx="400">
                  <c:v>529003.0</c:v>
                </c:pt>
                <c:pt idx="401">
                  <c:v>490374.0</c:v>
                </c:pt>
                <c:pt idx="402">
                  <c:v>481211.0</c:v>
                </c:pt>
                <c:pt idx="403">
                  <c:v>470863.0</c:v>
                </c:pt>
                <c:pt idx="404">
                  <c:v>534092.0</c:v>
                </c:pt>
                <c:pt idx="405">
                  <c:v>476899.0</c:v>
                </c:pt>
                <c:pt idx="406">
                  <c:v>461438.0</c:v>
                </c:pt>
                <c:pt idx="407">
                  <c:v>510977.0</c:v>
                </c:pt>
                <c:pt idx="408">
                  <c:v>579011.0</c:v>
                </c:pt>
                <c:pt idx="409">
                  <c:v>586487.0</c:v>
                </c:pt>
                <c:pt idx="410">
                  <c:v>541322.0</c:v>
                </c:pt>
                <c:pt idx="411">
                  <c:v>562290.0</c:v>
                </c:pt>
                <c:pt idx="412">
                  <c:v>581073.0</c:v>
                </c:pt>
                <c:pt idx="413">
                  <c:v>679517.0</c:v>
                </c:pt>
                <c:pt idx="414">
                  <c:v>583299.0</c:v>
                </c:pt>
                <c:pt idx="415">
                  <c:v>591901.0</c:v>
                </c:pt>
                <c:pt idx="416">
                  <c:v>572738.0</c:v>
                </c:pt>
                <c:pt idx="417">
                  <c:v>740291.0</c:v>
                </c:pt>
                <c:pt idx="418">
                  <c:v>612392.0</c:v>
                </c:pt>
                <c:pt idx="419">
                  <c:v>566538.0</c:v>
                </c:pt>
                <c:pt idx="420">
                  <c:v>587532.0</c:v>
                </c:pt>
                <c:pt idx="421">
                  <c:v>629439.0</c:v>
                </c:pt>
                <c:pt idx="422">
                  <c:v>640510.0</c:v>
                </c:pt>
                <c:pt idx="423">
                  <c:v>638914.0</c:v>
                </c:pt>
                <c:pt idx="424">
                  <c:v>740506.0</c:v>
                </c:pt>
                <c:pt idx="425">
                  <c:v>585342.0</c:v>
                </c:pt>
                <c:pt idx="426">
                  <c:v>625171.0</c:v>
                </c:pt>
                <c:pt idx="427">
                  <c:v>559439.0</c:v>
                </c:pt>
                <c:pt idx="428">
                  <c:v>521183.0</c:v>
                </c:pt>
                <c:pt idx="429">
                  <c:v>493669.0</c:v>
                </c:pt>
                <c:pt idx="430">
                  <c:v>636662.0</c:v>
                </c:pt>
                <c:pt idx="431">
                  <c:v>571958.0</c:v>
                </c:pt>
                <c:pt idx="432">
                  <c:v>579307.0</c:v>
                </c:pt>
                <c:pt idx="433">
                  <c:v>586221.0</c:v>
                </c:pt>
                <c:pt idx="434">
                  <c:v>654951.0</c:v>
                </c:pt>
                <c:pt idx="435">
                  <c:v>605455.0</c:v>
                </c:pt>
                <c:pt idx="436">
                  <c:v>549216.0</c:v>
                </c:pt>
                <c:pt idx="437">
                  <c:v>579087.0</c:v>
                </c:pt>
                <c:pt idx="438">
                  <c:v>605151.0</c:v>
                </c:pt>
                <c:pt idx="439">
                  <c:v>672641.0</c:v>
                </c:pt>
                <c:pt idx="440">
                  <c:v>600339.0</c:v>
                </c:pt>
                <c:pt idx="441">
                  <c:v>620874.0</c:v>
                </c:pt>
                <c:pt idx="442">
                  <c:v>581647.0</c:v>
                </c:pt>
                <c:pt idx="443">
                  <c:v>688241.0</c:v>
                </c:pt>
                <c:pt idx="444">
                  <c:v>621702.0</c:v>
                </c:pt>
                <c:pt idx="445">
                  <c:v>578150.0</c:v>
                </c:pt>
                <c:pt idx="446">
                  <c:v>585632.0</c:v>
                </c:pt>
                <c:pt idx="447">
                  <c:v>647619.0</c:v>
                </c:pt>
                <c:pt idx="448">
                  <c:v>646197.0</c:v>
                </c:pt>
                <c:pt idx="449">
                  <c:v>569602.0</c:v>
                </c:pt>
                <c:pt idx="450">
                  <c:v>606517.0</c:v>
                </c:pt>
                <c:pt idx="451">
                  <c:v>594521.0</c:v>
                </c:pt>
                <c:pt idx="452">
                  <c:v>628512.0</c:v>
                </c:pt>
                <c:pt idx="453">
                  <c:v>554239.0</c:v>
                </c:pt>
                <c:pt idx="454">
                  <c:v>549902.0</c:v>
                </c:pt>
                <c:pt idx="455">
                  <c:v>515609.0</c:v>
                </c:pt>
                <c:pt idx="456">
                  <c:v>634375.0</c:v>
                </c:pt>
                <c:pt idx="457">
                  <c:v>560692.0</c:v>
                </c:pt>
                <c:pt idx="458">
                  <c:v>526207.0</c:v>
                </c:pt>
                <c:pt idx="459">
                  <c:v>562712.0</c:v>
                </c:pt>
                <c:pt idx="460">
                  <c:v>620681.0</c:v>
                </c:pt>
                <c:pt idx="461">
                  <c:v>692186.0</c:v>
                </c:pt>
                <c:pt idx="462">
                  <c:v>593842.0</c:v>
                </c:pt>
                <c:pt idx="463">
                  <c:v>627291.0</c:v>
                </c:pt>
                <c:pt idx="464">
                  <c:v>620351.0</c:v>
                </c:pt>
                <c:pt idx="465">
                  <c:v>768705.0</c:v>
                </c:pt>
                <c:pt idx="466">
                  <c:v>635379.0</c:v>
                </c:pt>
                <c:pt idx="467">
                  <c:v>602185.0</c:v>
                </c:pt>
                <c:pt idx="468">
                  <c:v>600453.0</c:v>
                </c:pt>
                <c:pt idx="469">
                  <c:v>740259.0</c:v>
                </c:pt>
                <c:pt idx="470">
                  <c:v>670826.0</c:v>
                </c:pt>
                <c:pt idx="471">
                  <c:v>607188.0</c:v>
                </c:pt>
                <c:pt idx="472">
                  <c:v>621186.0</c:v>
                </c:pt>
                <c:pt idx="473">
                  <c:v>658287.0</c:v>
                </c:pt>
                <c:pt idx="474">
                  <c:v>702257.0</c:v>
                </c:pt>
                <c:pt idx="475">
                  <c:v>582763.0</c:v>
                </c:pt>
                <c:pt idx="476">
                  <c:v>662615.0</c:v>
                </c:pt>
                <c:pt idx="477">
                  <c:v>568257.0</c:v>
                </c:pt>
                <c:pt idx="478">
                  <c:v>632026.0</c:v>
                </c:pt>
                <c:pt idx="479">
                  <c:v>558433.0</c:v>
                </c:pt>
                <c:pt idx="480">
                  <c:v>519704.0</c:v>
                </c:pt>
                <c:pt idx="481">
                  <c:v>507765.0</c:v>
                </c:pt>
                <c:pt idx="482">
                  <c:v>562814.0</c:v>
                </c:pt>
                <c:pt idx="483">
                  <c:v>595740.0</c:v>
                </c:pt>
                <c:pt idx="484">
                  <c:v>570434.0</c:v>
                </c:pt>
                <c:pt idx="485">
                  <c:v>566542.0</c:v>
                </c:pt>
                <c:pt idx="486">
                  <c:v>600224.0</c:v>
                </c:pt>
                <c:pt idx="487">
                  <c:v>652945.0</c:v>
                </c:pt>
                <c:pt idx="488">
                  <c:v>548431.0</c:v>
                </c:pt>
                <c:pt idx="489">
                  <c:v>547294.0</c:v>
                </c:pt>
                <c:pt idx="490">
                  <c:v>555312.0</c:v>
                </c:pt>
                <c:pt idx="491">
                  <c:v>669551.0</c:v>
                </c:pt>
                <c:pt idx="492">
                  <c:v>591784.0</c:v>
                </c:pt>
                <c:pt idx="493">
                  <c:v>575550.0</c:v>
                </c:pt>
                <c:pt idx="494">
                  <c:v>537241.0</c:v>
                </c:pt>
                <c:pt idx="495">
                  <c:v>643914.0</c:v>
                </c:pt>
                <c:pt idx="496">
                  <c:v>587099.0</c:v>
                </c:pt>
                <c:pt idx="497">
                  <c:v>524703.0</c:v>
                </c:pt>
                <c:pt idx="498">
                  <c:v>552200.0</c:v>
                </c:pt>
                <c:pt idx="499">
                  <c:v>548570.0</c:v>
                </c:pt>
                <c:pt idx="500">
                  <c:v>634757.0</c:v>
                </c:pt>
                <c:pt idx="501">
                  <c:v>527072.0</c:v>
                </c:pt>
                <c:pt idx="502">
                  <c:v>572799.0</c:v>
                </c:pt>
                <c:pt idx="503">
                  <c:v>566281.0</c:v>
                </c:pt>
                <c:pt idx="504">
                  <c:v>609526.0</c:v>
                </c:pt>
                <c:pt idx="505">
                  <c:v>546762.0</c:v>
                </c:pt>
                <c:pt idx="506">
                  <c:v>513557.0</c:v>
                </c:pt>
                <c:pt idx="507">
                  <c:v>496722.0</c:v>
                </c:pt>
                <c:pt idx="508">
                  <c:v>569541.0</c:v>
                </c:pt>
                <c:pt idx="509">
                  <c:v>555732.0</c:v>
                </c:pt>
                <c:pt idx="510">
                  <c:v>515211.0</c:v>
                </c:pt>
                <c:pt idx="511">
                  <c:v>565050.0</c:v>
                </c:pt>
                <c:pt idx="512">
                  <c:v>562736.0</c:v>
                </c:pt>
                <c:pt idx="513">
                  <c:v>719659.0</c:v>
                </c:pt>
                <c:pt idx="514">
                  <c:v>582136.0</c:v>
                </c:pt>
                <c:pt idx="515">
                  <c:v>599386.0</c:v>
                </c:pt>
                <c:pt idx="516">
                  <c:v>598655.0</c:v>
                </c:pt>
                <c:pt idx="517">
                  <c:v>788532.0</c:v>
                </c:pt>
                <c:pt idx="518">
                  <c:v>649572.0</c:v>
                </c:pt>
                <c:pt idx="519">
                  <c:v>607166.0</c:v>
                </c:pt>
                <c:pt idx="520">
                  <c:v>585788.0</c:v>
                </c:pt>
                <c:pt idx="521">
                  <c:v>649987.0</c:v>
                </c:pt>
                <c:pt idx="522">
                  <c:v>690305.0</c:v>
                </c:pt>
                <c:pt idx="523">
                  <c:v>606333.0</c:v>
                </c:pt>
                <c:pt idx="524">
                  <c:v>639723.0</c:v>
                </c:pt>
                <c:pt idx="525">
                  <c:v>623550.0</c:v>
                </c:pt>
                <c:pt idx="526">
                  <c:v>770808.0</c:v>
                </c:pt>
                <c:pt idx="527">
                  <c:v>571644.0</c:v>
                </c:pt>
                <c:pt idx="528">
                  <c:v>632810.0</c:v>
                </c:pt>
                <c:pt idx="529">
                  <c:v>614206.0</c:v>
                </c:pt>
                <c:pt idx="530">
                  <c:v>654295.0</c:v>
                </c:pt>
                <c:pt idx="531">
                  <c:v>590862.0</c:v>
                </c:pt>
                <c:pt idx="532">
                  <c:v>539525.0</c:v>
                </c:pt>
                <c:pt idx="533">
                  <c:v>541825.0</c:v>
                </c:pt>
                <c:pt idx="534">
                  <c:v>562735.0</c:v>
                </c:pt>
                <c:pt idx="535">
                  <c:v>647804.0</c:v>
                </c:pt>
                <c:pt idx="536">
                  <c:v>630989.0</c:v>
                </c:pt>
                <c:pt idx="537">
                  <c:v>624125.0</c:v>
                </c:pt>
                <c:pt idx="538">
                  <c:v>594085.0</c:v>
                </c:pt>
                <c:pt idx="539">
                  <c:v>716668.0</c:v>
                </c:pt>
                <c:pt idx="540">
                  <c:v>587079.0</c:v>
                </c:pt>
                <c:pt idx="541">
                  <c:v>590833.0</c:v>
                </c:pt>
                <c:pt idx="542">
                  <c:v>574599.0</c:v>
                </c:pt>
                <c:pt idx="543">
                  <c:v>734317.0</c:v>
                </c:pt>
                <c:pt idx="544">
                  <c:v>627917.0</c:v>
                </c:pt>
                <c:pt idx="545">
                  <c:v>563558.0</c:v>
                </c:pt>
                <c:pt idx="546">
                  <c:v>574327.0</c:v>
                </c:pt>
                <c:pt idx="547">
                  <c:v>647617.0</c:v>
                </c:pt>
                <c:pt idx="548">
                  <c:v>633368.0</c:v>
                </c:pt>
                <c:pt idx="549">
                  <c:v>568992.0</c:v>
                </c:pt>
                <c:pt idx="550">
                  <c:v>637608.0</c:v>
                </c:pt>
                <c:pt idx="551">
                  <c:v>585988.0</c:v>
                </c:pt>
                <c:pt idx="552">
                  <c:v>721670.0</c:v>
                </c:pt>
                <c:pt idx="553">
                  <c:v>589679.0</c:v>
                </c:pt>
                <c:pt idx="554">
                  <c:v>638354.0</c:v>
                </c:pt>
                <c:pt idx="555">
                  <c:v>629760.0</c:v>
                </c:pt>
                <c:pt idx="556">
                  <c:v>692250.0</c:v>
                </c:pt>
                <c:pt idx="557">
                  <c:v>613669.0</c:v>
                </c:pt>
                <c:pt idx="558">
                  <c:v>567187.0</c:v>
                </c:pt>
                <c:pt idx="559">
                  <c:v>556630.0</c:v>
                </c:pt>
                <c:pt idx="560">
                  <c:v>614996.0</c:v>
                </c:pt>
                <c:pt idx="561">
                  <c:v>625610.0</c:v>
                </c:pt>
                <c:pt idx="562">
                  <c:v>560236.0</c:v>
                </c:pt>
                <c:pt idx="563">
                  <c:v>592707.0</c:v>
                </c:pt>
                <c:pt idx="564">
                  <c:v>619624.0</c:v>
                </c:pt>
                <c:pt idx="565">
                  <c:v>844029.0</c:v>
                </c:pt>
                <c:pt idx="566">
                  <c:v>649731.0</c:v>
                </c:pt>
                <c:pt idx="567">
                  <c:v>637380.0</c:v>
                </c:pt>
                <c:pt idx="568">
                  <c:v>670880.0</c:v>
                </c:pt>
                <c:pt idx="569">
                  <c:v>874868.0</c:v>
                </c:pt>
                <c:pt idx="570">
                  <c:v>741869.0</c:v>
                </c:pt>
                <c:pt idx="571">
                  <c:v>653260.0</c:v>
                </c:pt>
                <c:pt idx="572">
                  <c:v>675346.0</c:v>
                </c:pt>
                <c:pt idx="573">
                  <c:v>667855.0</c:v>
                </c:pt>
                <c:pt idx="574">
                  <c:v>773872.0</c:v>
                </c:pt>
                <c:pt idx="575">
                  <c:v>662087.0</c:v>
                </c:pt>
                <c:pt idx="576">
                  <c:v>708464.0</c:v>
                </c:pt>
                <c:pt idx="577">
                  <c:v>666731.0</c:v>
                </c:pt>
                <c:pt idx="578">
                  <c:v>867746.0</c:v>
                </c:pt>
                <c:pt idx="579">
                  <c:v>664586.0</c:v>
                </c:pt>
                <c:pt idx="580">
                  <c:v>677574.0</c:v>
                </c:pt>
                <c:pt idx="581">
                  <c:v>719889.0</c:v>
                </c:pt>
                <c:pt idx="582">
                  <c:v>700403.0</c:v>
                </c:pt>
                <c:pt idx="583">
                  <c:v>676299.0</c:v>
                </c:pt>
                <c:pt idx="584">
                  <c:v>605489.0</c:v>
                </c:pt>
                <c:pt idx="585">
                  <c:v>601012.0</c:v>
                </c:pt>
                <c:pt idx="586">
                  <c:v>587669.0</c:v>
                </c:pt>
                <c:pt idx="587">
                  <c:v>720326.0</c:v>
                </c:pt>
                <c:pt idx="588">
                  <c:v>678452.0</c:v>
                </c:pt>
                <c:pt idx="589">
                  <c:v>676077.0</c:v>
                </c:pt>
                <c:pt idx="590">
                  <c:v>609676.0</c:v>
                </c:pt>
                <c:pt idx="591">
                  <c:v>795748.0</c:v>
                </c:pt>
                <c:pt idx="592">
                  <c:v>621283.0</c:v>
                </c:pt>
                <c:pt idx="593">
                  <c:v>598924.0</c:v>
                </c:pt>
                <c:pt idx="594">
                  <c:v>615970.0</c:v>
                </c:pt>
                <c:pt idx="595">
                  <c:v>735077.0</c:v>
                </c:pt>
                <c:pt idx="596">
                  <c:v>676346.0</c:v>
                </c:pt>
                <c:pt idx="597">
                  <c:v>612911.0</c:v>
                </c:pt>
                <c:pt idx="598">
                  <c:v>619024.0</c:v>
                </c:pt>
                <c:pt idx="599">
                  <c:v>664007.0</c:v>
                </c:pt>
                <c:pt idx="600">
                  <c:v>689228.0</c:v>
                </c:pt>
                <c:pt idx="601">
                  <c:v>614531.0</c:v>
                </c:pt>
                <c:pt idx="602">
                  <c:v>658786.0</c:v>
                </c:pt>
                <c:pt idx="603">
                  <c:v>631023.0</c:v>
                </c:pt>
                <c:pt idx="604">
                  <c:v>814814.0</c:v>
                </c:pt>
                <c:pt idx="605">
                  <c:v>633943.0</c:v>
                </c:pt>
                <c:pt idx="606">
                  <c:v>619691.0</c:v>
                </c:pt>
                <c:pt idx="607">
                  <c:v>659495.0</c:v>
                </c:pt>
                <c:pt idx="608">
                  <c:v>744246.0</c:v>
                </c:pt>
                <c:pt idx="609">
                  <c:v>663707.0</c:v>
                </c:pt>
                <c:pt idx="610">
                  <c:v>604932.0</c:v>
                </c:pt>
                <c:pt idx="611">
                  <c:v>610480.0</c:v>
                </c:pt>
                <c:pt idx="612">
                  <c:v>606366.0</c:v>
                </c:pt>
                <c:pt idx="613">
                  <c:v>669653.0</c:v>
                </c:pt>
                <c:pt idx="614">
                  <c:v>596634.0</c:v>
                </c:pt>
                <c:pt idx="615">
                  <c:v>605491.0</c:v>
                </c:pt>
                <c:pt idx="616">
                  <c:v>633960.0</c:v>
                </c:pt>
                <c:pt idx="617">
                  <c:v>849937.0</c:v>
                </c:pt>
                <c:pt idx="618">
                  <c:v>702035.0</c:v>
                </c:pt>
                <c:pt idx="619">
                  <c:v>662383.0</c:v>
                </c:pt>
                <c:pt idx="620">
                  <c:v>687715.0</c:v>
                </c:pt>
                <c:pt idx="621">
                  <c:v>767366.0</c:v>
                </c:pt>
                <c:pt idx="622">
                  <c:v>766656.0</c:v>
                </c:pt>
                <c:pt idx="623">
                  <c:v>678150.0</c:v>
                </c:pt>
                <c:pt idx="624">
                  <c:v>712560.0</c:v>
                </c:pt>
                <c:pt idx="625">
                  <c:v>684795.0</c:v>
                </c:pt>
                <c:pt idx="626">
                  <c:v>821213.0</c:v>
                </c:pt>
                <c:pt idx="627">
                  <c:v>682773.0</c:v>
                </c:pt>
                <c:pt idx="628">
                  <c:v>709204.0</c:v>
                </c:pt>
                <c:pt idx="629">
                  <c:v>647178.0</c:v>
                </c:pt>
                <c:pt idx="630">
                  <c:v>848255.0</c:v>
                </c:pt>
                <c:pt idx="631">
                  <c:v>686121.0</c:v>
                </c:pt>
                <c:pt idx="632">
                  <c:v>693379.0</c:v>
                </c:pt>
                <c:pt idx="633">
                  <c:v>750058.0</c:v>
                </c:pt>
                <c:pt idx="634">
                  <c:v>666798.0</c:v>
                </c:pt>
                <c:pt idx="635">
                  <c:v>689483.0</c:v>
                </c:pt>
                <c:pt idx="636">
                  <c:v>614068.0</c:v>
                </c:pt>
                <c:pt idx="637">
                  <c:v>616550.0</c:v>
                </c:pt>
                <c:pt idx="638">
                  <c:v>566792.0</c:v>
                </c:pt>
                <c:pt idx="639">
                  <c:v>765409.0</c:v>
                </c:pt>
                <c:pt idx="640">
                  <c:v>612602.0</c:v>
                </c:pt>
                <c:pt idx="641">
                  <c:v>668314.0</c:v>
                </c:pt>
                <c:pt idx="642">
                  <c:v>603378.0</c:v>
                </c:pt>
                <c:pt idx="643">
                  <c:v>828984.0</c:v>
                </c:pt>
                <c:pt idx="644">
                  <c:v>638122.0</c:v>
                </c:pt>
                <c:pt idx="645">
                  <c:v>590991.0</c:v>
                </c:pt>
                <c:pt idx="646">
                  <c:v>610353.0</c:v>
                </c:pt>
                <c:pt idx="647">
                  <c:v>706095.0</c:v>
                </c:pt>
                <c:pt idx="648">
                  <c:v>690718.0</c:v>
                </c:pt>
                <c:pt idx="649">
                  <c:v>630262.0</c:v>
                </c:pt>
                <c:pt idx="650">
                  <c:v>662984.0</c:v>
                </c:pt>
                <c:pt idx="651">
                  <c:v>647104.0</c:v>
                </c:pt>
                <c:pt idx="652">
                  <c:v>721635.0</c:v>
                </c:pt>
                <c:pt idx="653">
                  <c:v>637201.0</c:v>
                </c:pt>
                <c:pt idx="654">
                  <c:v>695561.0</c:v>
                </c:pt>
                <c:pt idx="655">
                  <c:v>641071.0</c:v>
                </c:pt>
                <c:pt idx="656">
                  <c:v>825933.0</c:v>
                </c:pt>
                <c:pt idx="657">
                  <c:v>669929.0</c:v>
                </c:pt>
                <c:pt idx="658">
                  <c:v>625588.0</c:v>
                </c:pt>
                <c:pt idx="659">
                  <c:v>674540.0</c:v>
                </c:pt>
                <c:pt idx="660">
                  <c:v>716880.0</c:v>
                </c:pt>
                <c:pt idx="661">
                  <c:v>674100.0</c:v>
                </c:pt>
                <c:pt idx="662">
                  <c:v>594087.0</c:v>
                </c:pt>
                <c:pt idx="663">
                  <c:v>610825.0</c:v>
                </c:pt>
                <c:pt idx="664">
                  <c:v>582516.0</c:v>
                </c:pt>
                <c:pt idx="665">
                  <c:v>677398.0</c:v>
                </c:pt>
                <c:pt idx="666">
                  <c:v>598394.0</c:v>
                </c:pt>
                <c:pt idx="667">
                  <c:v>592331.0</c:v>
                </c:pt>
                <c:pt idx="668">
                  <c:v>673127.0</c:v>
                </c:pt>
                <c:pt idx="669">
                  <c:v>810855.0</c:v>
                </c:pt>
                <c:pt idx="670">
                  <c:v>699715.0</c:v>
                </c:pt>
                <c:pt idx="671">
                  <c:v>640133.0</c:v>
                </c:pt>
                <c:pt idx="672">
                  <c:v>702336.0</c:v>
                </c:pt>
                <c:pt idx="673">
                  <c:v>782617.0</c:v>
                </c:pt>
                <c:pt idx="674">
                  <c:v>815334.0</c:v>
                </c:pt>
                <c:pt idx="675">
                  <c:v>687425.0</c:v>
                </c:pt>
                <c:pt idx="676">
                  <c:v>701129.0</c:v>
                </c:pt>
                <c:pt idx="677">
                  <c:v>674136.0</c:v>
                </c:pt>
                <c:pt idx="678">
                  <c:v>890122.0</c:v>
                </c:pt>
                <c:pt idx="679">
                  <c:v>703100.0</c:v>
                </c:pt>
                <c:pt idx="680">
                  <c:v>682922.0</c:v>
                </c:pt>
                <c:pt idx="681">
                  <c:v>643798.0</c:v>
                </c:pt>
                <c:pt idx="682">
                  <c:v>798722.0</c:v>
                </c:pt>
                <c:pt idx="683">
                  <c:v>683472.0</c:v>
                </c:pt>
                <c:pt idx="684">
                  <c:v>706458.0</c:v>
                </c:pt>
                <c:pt idx="685">
                  <c:v>806811.0</c:v>
                </c:pt>
                <c:pt idx="686">
                  <c:v>640926.0</c:v>
                </c:pt>
                <c:pt idx="687">
                  <c:v>683400.0</c:v>
                </c:pt>
                <c:pt idx="688">
                  <c:v>607768.0</c:v>
                </c:pt>
                <c:pt idx="689">
                  <c:v>602567.0</c:v>
                </c:pt>
                <c:pt idx="690">
                  <c:v>574205.0</c:v>
                </c:pt>
                <c:pt idx="691">
                  <c:v>766916.0</c:v>
                </c:pt>
                <c:pt idx="692">
                  <c:v>644021.0</c:v>
                </c:pt>
                <c:pt idx="693">
                  <c:v>608220.0</c:v>
                </c:pt>
                <c:pt idx="694">
                  <c:v>597105.0</c:v>
                </c:pt>
                <c:pt idx="695">
                  <c:v>731109.0</c:v>
                </c:pt>
                <c:pt idx="696">
                  <c:v>677620.0</c:v>
                </c:pt>
                <c:pt idx="697">
                  <c:v>597523.0</c:v>
                </c:pt>
                <c:pt idx="698">
                  <c:v>656700.0</c:v>
                </c:pt>
                <c:pt idx="699">
                  <c:v>651564.0</c:v>
                </c:pt>
                <c:pt idx="700">
                  <c:v>731734.0</c:v>
                </c:pt>
                <c:pt idx="701">
                  <c:v>635366.0</c:v>
                </c:pt>
                <c:pt idx="702">
                  <c:v>682447.0</c:v>
                </c:pt>
                <c:pt idx="703">
                  <c:v>625511.0</c:v>
                </c:pt>
                <c:pt idx="704">
                  <c:v>750765.0</c:v>
                </c:pt>
                <c:pt idx="705">
                  <c:v>650068.0</c:v>
                </c:pt>
                <c:pt idx="706">
                  <c:v>632584.0</c:v>
                </c:pt>
                <c:pt idx="707">
                  <c:v>651580.0</c:v>
                </c:pt>
                <c:pt idx="708">
                  <c:v>728826.0</c:v>
                </c:pt>
                <c:pt idx="709">
                  <c:v>719115.0</c:v>
                </c:pt>
                <c:pt idx="710">
                  <c:v>620504.0</c:v>
                </c:pt>
                <c:pt idx="711">
                  <c:v>727248.0</c:v>
                </c:pt>
                <c:pt idx="712">
                  <c:v>658731.0</c:v>
                </c:pt>
                <c:pt idx="713">
                  <c:v>710352.0</c:v>
                </c:pt>
                <c:pt idx="714">
                  <c:v>612382.0</c:v>
                </c:pt>
                <c:pt idx="715">
                  <c:v>628182.0</c:v>
                </c:pt>
                <c:pt idx="716">
                  <c:v>587210.0</c:v>
                </c:pt>
                <c:pt idx="717">
                  <c:v>708674.0</c:v>
                </c:pt>
                <c:pt idx="718">
                  <c:v>627139.0</c:v>
                </c:pt>
                <c:pt idx="719">
                  <c:v>606268.0</c:v>
                </c:pt>
                <c:pt idx="720">
                  <c:v>657361.0</c:v>
                </c:pt>
                <c:pt idx="721">
                  <c:v>745432.0</c:v>
                </c:pt>
                <c:pt idx="722">
                  <c:v>803722.0</c:v>
                </c:pt>
                <c:pt idx="723">
                  <c:v>698188.0</c:v>
                </c:pt>
                <c:pt idx="724">
                  <c:v>755759.0</c:v>
                </c:pt>
                <c:pt idx="725">
                  <c:v>720954.0</c:v>
                </c:pt>
                <c:pt idx="726">
                  <c:v>956089.0</c:v>
                </c:pt>
                <c:pt idx="727">
                  <c:v>744474.0</c:v>
                </c:pt>
                <c:pt idx="728">
                  <c:v>711440.0</c:v>
                </c:pt>
                <c:pt idx="729">
                  <c:v>697101.0</c:v>
                </c:pt>
                <c:pt idx="730">
                  <c:v>946745.0</c:v>
                </c:pt>
                <c:pt idx="731">
                  <c:v>793500.0</c:v>
                </c:pt>
                <c:pt idx="732">
                  <c:v>721385.0</c:v>
                </c:pt>
                <c:pt idx="733">
                  <c:v>746378.0</c:v>
                </c:pt>
                <c:pt idx="734">
                  <c:v>796189.0</c:v>
                </c:pt>
                <c:pt idx="735">
                  <c:v>831980.0</c:v>
                </c:pt>
                <c:pt idx="736">
                  <c:v>719865.0</c:v>
                </c:pt>
                <c:pt idx="737">
                  <c:v>823309.0</c:v>
                </c:pt>
                <c:pt idx="738">
                  <c:v>671789.0</c:v>
                </c:pt>
                <c:pt idx="739">
                  <c:v>754041.0</c:v>
                </c:pt>
                <c:pt idx="740">
                  <c:v>683761.0</c:v>
                </c:pt>
                <c:pt idx="741">
                  <c:v>628942.0</c:v>
                </c:pt>
                <c:pt idx="742">
                  <c:v>635672.0</c:v>
                </c:pt>
                <c:pt idx="743">
                  <c:v>681141.0</c:v>
                </c:pt>
                <c:pt idx="744">
                  <c:v>710605.0</c:v>
                </c:pt>
                <c:pt idx="745">
                  <c:v>712939.0</c:v>
                </c:pt>
                <c:pt idx="746">
                  <c:v>668860.0</c:v>
                </c:pt>
                <c:pt idx="747">
                  <c:v>749888.0</c:v>
                </c:pt>
                <c:pt idx="748">
                  <c:v>723177.0</c:v>
                </c:pt>
                <c:pt idx="749">
                  <c:v>684081.0</c:v>
                </c:pt>
                <c:pt idx="750">
                  <c:v>711859.0</c:v>
                </c:pt>
                <c:pt idx="751">
                  <c:v>671062.0</c:v>
                </c:pt>
                <c:pt idx="752">
                  <c:v>793317.0</c:v>
                </c:pt>
                <c:pt idx="753">
                  <c:v>686927.0</c:v>
                </c:pt>
                <c:pt idx="754">
                  <c:v>712843.0</c:v>
                </c:pt>
                <c:pt idx="755">
                  <c:v>657404.0</c:v>
                </c:pt>
                <c:pt idx="756">
                  <c:v>838018.0</c:v>
                </c:pt>
                <c:pt idx="757">
                  <c:v>705162.0</c:v>
                </c:pt>
                <c:pt idx="758">
                  <c:v>661042.0</c:v>
                </c:pt>
                <c:pt idx="759">
                  <c:v>699868.0</c:v>
                </c:pt>
                <c:pt idx="760">
                  <c:v>741049.0</c:v>
                </c:pt>
                <c:pt idx="761">
                  <c:v>791708.0</c:v>
                </c:pt>
                <c:pt idx="762">
                  <c:v>677633.0</c:v>
                </c:pt>
                <c:pt idx="763">
                  <c:v>767521.0</c:v>
                </c:pt>
                <c:pt idx="764">
                  <c:v>700273.0</c:v>
                </c:pt>
                <c:pt idx="765">
                  <c:v>791018.0</c:v>
                </c:pt>
                <c:pt idx="766">
                  <c:v>700625.0</c:v>
                </c:pt>
                <c:pt idx="767">
                  <c:v>661773.0</c:v>
                </c:pt>
                <c:pt idx="768">
                  <c:v>646882.0</c:v>
                </c:pt>
                <c:pt idx="769">
                  <c:v>767731.0</c:v>
                </c:pt>
                <c:pt idx="770">
                  <c:v>706093.0</c:v>
                </c:pt>
                <c:pt idx="771">
                  <c:v>643858.0</c:v>
                </c:pt>
                <c:pt idx="772">
                  <c:v>696861.0</c:v>
                </c:pt>
                <c:pt idx="773">
                  <c:v>725412.0</c:v>
                </c:pt>
                <c:pt idx="774">
                  <c:v>902878.0</c:v>
                </c:pt>
                <c:pt idx="775">
                  <c:v>745143.0</c:v>
                </c:pt>
                <c:pt idx="776">
                  <c:v>784304.0</c:v>
                </c:pt>
                <c:pt idx="777">
                  <c:v>726652.0</c:v>
                </c:pt>
                <c:pt idx="778">
                  <c:v>998068.0</c:v>
                </c:pt>
                <c:pt idx="779">
                  <c:v>773361.0</c:v>
                </c:pt>
                <c:pt idx="780">
                  <c:v>776464.0</c:v>
                </c:pt>
                <c:pt idx="781">
                  <c:v>741963.0</c:v>
                </c:pt>
                <c:pt idx="782">
                  <c:v>911490.0</c:v>
                </c:pt>
                <c:pt idx="783">
                  <c:v>787816.0</c:v>
                </c:pt>
                <c:pt idx="784">
                  <c:v>707195.0</c:v>
                </c:pt>
                <c:pt idx="785">
                  <c:v>689665.0</c:v>
                </c:pt>
                <c:pt idx="786">
                  <c:v>686079.0</c:v>
                </c:pt>
                <c:pt idx="787">
                  <c:v>856782.0</c:v>
                </c:pt>
                <c:pt idx="788">
                  <c:v>701633.0</c:v>
                </c:pt>
                <c:pt idx="789">
                  <c:v>710988.0</c:v>
                </c:pt>
                <c:pt idx="790">
                  <c:v>638956.0</c:v>
                </c:pt>
                <c:pt idx="791">
                  <c:v>703018.0</c:v>
                </c:pt>
                <c:pt idx="792">
                  <c:v>621901.0</c:v>
                </c:pt>
                <c:pt idx="793">
                  <c:v>563540.0</c:v>
                </c:pt>
                <c:pt idx="794">
                  <c:v>577723.0</c:v>
                </c:pt>
                <c:pt idx="795">
                  <c:v>656452.0</c:v>
                </c:pt>
                <c:pt idx="796">
                  <c:v>646975.0</c:v>
                </c:pt>
                <c:pt idx="797">
                  <c:v>672373.0</c:v>
                </c:pt>
                <c:pt idx="798">
                  <c:v>615564.0</c:v>
                </c:pt>
                <c:pt idx="799">
                  <c:v>637867.0</c:v>
                </c:pt>
                <c:pt idx="800">
                  <c:v>697654.0</c:v>
                </c:pt>
                <c:pt idx="801">
                  <c:v>575943.0</c:v>
                </c:pt>
                <c:pt idx="802">
                  <c:v>627146.0</c:v>
                </c:pt>
                <c:pt idx="803">
                  <c:v>591433.0</c:v>
                </c:pt>
                <c:pt idx="804">
                  <c:v>720661.0</c:v>
                </c:pt>
                <c:pt idx="805">
                  <c:v>642244.0</c:v>
                </c:pt>
                <c:pt idx="806">
                  <c:v>602708.0</c:v>
                </c:pt>
                <c:pt idx="807">
                  <c:v>603326.0</c:v>
                </c:pt>
                <c:pt idx="808">
                  <c:v>716728.0</c:v>
                </c:pt>
                <c:pt idx="809">
                  <c:v>630758.0</c:v>
                </c:pt>
                <c:pt idx="810">
                  <c:v>587085.0</c:v>
                </c:pt>
                <c:pt idx="811">
                  <c:v>624180.0</c:v>
                </c:pt>
                <c:pt idx="812">
                  <c:v>612038.0</c:v>
                </c:pt>
                <c:pt idx="813">
                  <c:v>740086.0</c:v>
                </c:pt>
                <c:pt idx="814">
                  <c:v>592440.0</c:v>
                </c:pt>
                <c:pt idx="815">
                  <c:v>666709.0</c:v>
                </c:pt>
                <c:pt idx="816">
                  <c:v>611776.0</c:v>
                </c:pt>
                <c:pt idx="817">
                  <c:v>679197.0</c:v>
                </c:pt>
                <c:pt idx="818">
                  <c:v>575923.0</c:v>
                </c:pt>
                <c:pt idx="819">
                  <c:v>531963.0</c:v>
                </c:pt>
                <c:pt idx="820">
                  <c:v>524242.0</c:v>
                </c:pt>
                <c:pt idx="821">
                  <c:v>599662.0</c:v>
                </c:pt>
                <c:pt idx="822">
                  <c:v>563207.0</c:v>
                </c:pt>
                <c:pt idx="823">
                  <c:v>524882.0</c:v>
                </c:pt>
                <c:pt idx="824">
                  <c:v>574025.0</c:v>
                </c:pt>
                <c:pt idx="825">
                  <c:v>552367.0</c:v>
                </c:pt>
                <c:pt idx="826">
                  <c:v>739484.0</c:v>
                </c:pt>
                <c:pt idx="827">
                  <c:v>568076.0</c:v>
                </c:pt>
                <c:pt idx="828">
                  <c:v>617104.0</c:v>
                </c:pt>
                <c:pt idx="829">
                  <c:v>572527.0</c:v>
                </c:pt>
                <c:pt idx="830">
                  <c:v>817820.0</c:v>
                </c:pt>
                <c:pt idx="831">
                  <c:v>610783.0</c:v>
                </c:pt>
                <c:pt idx="832">
                  <c:v>553954.0</c:v>
                </c:pt>
                <c:pt idx="833">
                  <c:v>573949.0</c:v>
                </c:pt>
                <c:pt idx="834">
                  <c:v>629670.0</c:v>
                </c:pt>
                <c:pt idx="835">
                  <c:v>636701.0</c:v>
                </c:pt>
                <c:pt idx="836">
                  <c:v>553485.0</c:v>
                </c:pt>
                <c:pt idx="837">
                  <c:v>583293.0</c:v>
                </c:pt>
                <c:pt idx="838">
                  <c:v>549778.0</c:v>
                </c:pt>
                <c:pt idx="839">
                  <c:v>759120.0</c:v>
                </c:pt>
                <c:pt idx="840">
                  <c:v>540993.0</c:v>
                </c:pt>
                <c:pt idx="841">
                  <c:v>597671.0</c:v>
                </c:pt>
                <c:pt idx="842">
                  <c:v>534699.0</c:v>
                </c:pt>
                <c:pt idx="843">
                  <c:v>580000.0</c:v>
                </c:pt>
                <c:pt idx="844">
                  <c:v>525779.0</c:v>
                </c:pt>
                <c:pt idx="845">
                  <c:v>467021.0</c:v>
                </c:pt>
                <c:pt idx="846">
                  <c:v>486667.0</c:v>
                </c:pt>
                <c:pt idx="847">
                  <c:v>466709.0</c:v>
                </c:pt>
                <c:pt idx="848">
                  <c:v>534946.0</c:v>
                </c:pt>
                <c:pt idx="849">
                  <c:v>546505.0</c:v>
                </c:pt>
                <c:pt idx="850">
                  <c:v>530482.0</c:v>
                </c:pt>
                <c:pt idx="851">
                  <c:v>479665.0</c:v>
                </c:pt>
                <c:pt idx="852">
                  <c:v>595199.0</c:v>
                </c:pt>
                <c:pt idx="853">
                  <c:v>488108.0</c:v>
                </c:pt>
                <c:pt idx="854">
                  <c:v>522239.0</c:v>
                </c:pt>
                <c:pt idx="855">
                  <c:v>494123.0</c:v>
                </c:pt>
                <c:pt idx="856">
                  <c:v>607168.0</c:v>
                </c:pt>
                <c:pt idx="857">
                  <c:v>534531.0</c:v>
                </c:pt>
                <c:pt idx="858">
                  <c:v>491607.0</c:v>
                </c:pt>
                <c:pt idx="859">
                  <c:v>509163.0</c:v>
                </c:pt>
                <c:pt idx="860">
                  <c:v>559492.0</c:v>
                </c:pt>
                <c:pt idx="861">
                  <c:v>534666.0</c:v>
                </c:pt>
                <c:pt idx="862">
                  <c:v>478976.0</c:v>
                </c:pt>
                <c:pt idx="863">
                  <c:v>564486.0</c:v>
                </c:pt>
                <c:pt idx="864">
                  <c:v>491984.0</c:v>
                </c:pt>
                <c:pt idx="865">
                  <c:v>604234.0</c:v>
                </c:pt>
                <c:pt idx="866">
                  <c:v>473179.0</c:v>
                </c:pt>
                <c:pt idx="867">
                  <c:v>559276.0</c:v>
                </c:pt>
                <c:pt idx="868">
                  <c:v>519208.0</c:v>
                </c:pt>
                <c:pt idx="869">
                  <c:v>584278.0</c:v>
                </c:pt>
                <c:pt idx="870">
                  <c:v>480686.0</c:v>
                </c:pt>
                <c:pt idx="871">
                  <c:v>445676.0</c:v>
                </c:pt>
                <c:pt idx="872">
                  <c:v>452839.0</c:v>
                </c:pt>
                <c:pt idx="873">
                  <c:v>487146.0</c:v>
                </c:pt>
                <c:pt idx="874">
                  <c:v>493051.0</c:v>
                </c:pt>
                <c:pt idx="875">
                  <c:v>446003.0</c:v>
                </c:pt>
                <c:pt idx="876">
                  <c:v>472587.0</c:v>
                </c:pt>
                <c:pt idx="877">
                  <c:v>469297.0</c:v>
                </c:pt>
                <c:pt idx="878">
                  <c:v>612827.0</c:v>
                </c:pt>
                <c:pt idx="879">
                  <c:v>500051.0</c:v>
                </c:pt>
                <c:pt idx="880">
                  <c:v>509384.0</c:v>
                </c:pt>
                <c:pt idx="881">
                  <c:v>532812.0</c:v>
                </c:pt>
                <c:pt idx="882">
                  <c:v>682297.0</c:v>
                </c:pt>
                <c:pt idx="883">
                  <c:v>543528.0</c:v>
                </c:pt>
                <c:pt idx="884">
                  <c:v>482683.0</c:v>
                </c:pt>
                <c:pt idx="885">
                  <c:v>494701.0</c:v>
                </c:pt>
                <c:pt idx="886">
                  <c:v>534019.0</c:v>
                </c:pt>
                <c:pt idx="887">
                  <c:v>535651.0</c:v>
                </c:pt>
                <c:pt idx="888">
                  <c:v>450791.0</c:v>
                </c:pt>
                <c:pt idx="889">
                  <c:v>488167.0</c:v>
                </c:pt>
                <c:pt idx="890">
                  <c:v>447730.0</c:v>
                </c:pt>
                <c:pt idx="891">
                  <c:v>607368.0</c:v>
                </c:pt>
                <c:pt idx="892">
                  <c:v>466894.0</c:v>
                </c:pt>
                <c:pt idx="893">
                  <c:v>486776.0</c:v>
                </c:pt>
                <c:pt idx="894">
                  <c:v>514669.0</c:v>
                </c:pt>
                <c:pt idx="895">
                  <c:v>480591.0</c:v>
                </c:pt>
                <c:pt idx="896">
                  <c:v>480104.0</c:v>
                </c:pt>
                <c:pt idx="897">
                  <c:v>413851.0</c:v>
                </c:pt>
                <c:pt idx="898">
                  <c:v>420890.0</c:v>
                </c:pt>
                <c:pt idx="899">
                  <c:v>387420.0</c:v>
                </c:pt>
                <c:pt idx="900">
                  <c:v>483199.0</c:v>
                </c:pt>
                <c:pt idx="901">
                  <c:v>455327.0</c:v>
                </c:pt>
                <c:pt idx="902">
                  <c:v>425015.0</c:v>
                </c:pt>
                <c:pt idx="903">
                  <c:v>396036.0</c:v>
                </c:pt>
                <c:pt idx="904">
                  <c:v>497962.0</c:v>
                </c:pt>
                <c:pt idx="905">
                  <c:v>388922.0</c:v>
                </c:pt>
                <c:pt idx="906">
                  <c:v>382001.0</c:v>
                </c:pt>
                <c:pt idx="907">
                  <c:v>403361.0</c:v>
                </c:pt>
                <c:pt idx="908">
                  <c:v>452870.0</c:v>
                </c:pt>
                <c:pt idx="909">
                  <c:v>448683.0</c:v>
                </c:pt>
                <c:pt idx="910">
                  <c:v>393699.0</c:v>
                </c:pt>
                <c:pt idx="911">
                  <c:v>422921.0</c:v>
                </c:pt>
                <c:pt idx="912">
                  <c:v>410425.0</c:v>
                </c:pt>
                <c:pt idx="913">
                  <c:v>444564.0</c:v>
                </c:pt>
                <c:pt idx="914">
                  <c:v>396881.0</c:v>
                </c:pt>
                <c:pt idx="915">
                  <c:v>459733.0</c:v>
                </c:pt>
                <c:pt idx="916">
                  <c:v>385362.0</c:v>
                </c:pt>
                <c:pt idx="917">
                  <c:v>481021.0</c:v>
                </c:pt>
                <c:pt idx="918">
                  <c:v>413995.0</c:v>
                </c:pt>
                <c:pt idx="919">
                  <c:v>401918.0</c:v>
                </c:pt>
                <c:pt idx="920">
                  <c:v>437494.0</c:v>
                </c:pt>
                <c:pt idx="921">
                  <c:v>435243.0</c:v>
                </c:pt>
                <c:pt idx="922">
                  <c:v>416856.0</c:v>
                </c:pt>
                <c:pt idx="923">
                  <c:v>392290.0</c:v>
                </c:pt>
                <c:pt idx="924">
                  <c:v>396563.0</c:v>
                </c:pt>
                <c:pt idx="925">
                  <c:v>367964.0</c:v>
                </c:pt>
                <c:pt idx="926">
                  <c:v>412792.0</c:v>
                </c:pt>
                <c:pt idx="927">
                  <c:v>351616.0</c:v>
                </c:pt>
                <c:pt idx="928">
                  <c:v>368683.0</c:v>
                </c:pt>
                <c:pt idx="929">
                  <c:v>384337.0</c:v>
                </c:pt>
                <c:pt idx="930">
                  <c:v>473106.0</c:v>
                </c:pt>
                <c:pt idx="931">
                  <c:v>417582.0</c:v>
                </c:pt>
                <c:pt idx="932">
                  <c:v>401888.0</c:v>
                </c:pt>
                <c:pt idx="933">
                  <c:v>429334.0</c:v>
                </c:pt>
                <c:pt idx="934">
                  <c:v>460073.0</c:v>
                </c:pt>
                <c:pt idx="935">
                  <c:v>462849.0</c:v>
                </c:pt>
                <c:pt idx="936">
                  <c:v>389644.0</c:v>
                </c:pt>
                <c:pt idx="937">
                  <c:v>425744.0</c:v>
                </c:pt>
                <c:pt idx="938">
                  <c:v>389807.0</c:v>
                </c:pt>
                <c:pt idx="939">
                  <c:v>498014.0</c:v>
                </c:pt>
                <c:pt idx="940">
                  <c:v>400128.0</c:v>
                </c:pt>
                <c:pt idx="941">
                  <c:v>422320.0</c:v>
                </c:pt>
                <c:pt idx="942">
                  <c:v>389685.0</c:v>
                </c:pt>
                <c:pt idx="943">
                  <c:v>469867.0</c:v>
                </c:pt>
                <c:pt idx="944">
                  <c:v>407185.0</c:v>
                </c:pt>
                <c:pt idx="945">
                  <c:v>416038.0</c:v>
                </c:pt>
                <c:pt idx="946">
                  <c:v>484890.0</c:v>
                </c:pt>
                <c:pt idx="947">
                  <c:v>380208.0</c:v>
                </c:pt>
                <c:pt idx="948">
                  <c:v>386662.0</c:v>
                </c:pt>
                <c:pt idx="949">
                  <c:v>349548.0</c:v>
                </c:pt>
                <c:pt idx="950">
                  <c:v>377556.0</c:v>
                </c:pt>
                <c:pt idx="951">
                  <c:v>336003.0</c:v>
                </c:pt>
                <c:pt idx="952">
                  <c:v>437667.0</c:v>
                </c:pt>
                <c:pt idx="953">
                  <c:v>373799.0</c:v>
                </c:pt>
                <c:pt idx="954">
                  <c:v>477759.0</c:v>
                </c:pt>
                <c:pt idx="955">
                  <c:v>514342.0</c:v>
                </c:pt>
                <c:pt idx="956">
                  <c:v>477060.0</c:v>
                </c:pt>
                <c:pt idx="957">
                  <c:v>510056.0</c:v>
                </c:pt>
                <c:pt idx="958">
                  <c:v>404014.0</c:v>
                </c:pt>
                <c:pt idx="959">
                  <c:v>378169.0</c:v>
                </c:pt>
                <c:pt idx="960">
                  <c:v>381404.0</c:v>
                </c:pt>
                <c:pt idx="961">
                  <c:v>417460.0</c:v>
                </c:pt>
                <c:pt idx="962">
                  <c:v>392759.0</c:v>
                </c:pt>
                <c:pt idx="963">
                  <c:v>414079.0</c:v>
                </c:pt>
                <c:pt idx="964">
                  <c:v>392116.0</c:v>
                </c:pt>
                <c:pt idx="965">
                  <c:v>431361.0</c:v>
                </c:pt>
                <c:pt idx="966">
                  <c:v>393198.0</c:v>
                </c:pt>
                <c:pt idx="967">
                  <c:v>389582.0</c:v>
                </c:pt>
                <c:pt idx="968">
                  <c:v>400423.0</c:v>
                </c:pt>
                <c:pt idx="969">
                  <c:v>474501.0</c:v>
                </c:pt>
                <c:pt idx="970">
                  <c:v>448490.0</c:v>
                </c:pt>
                <c:pt idx="971">
                  <c:v>420588.0</c:v>
                </c:pt>
                <c:pt idx="972">
                  <c:v>432622.0</c:v>
                </c:pt>
                <c:pt idx="973">
                  <c:v>478839.0</c:v>
                </c:pt>
                <c:pt idx="974">
                  <c:v>512341.0</c:v>
                </c:pt>
                <c:pt idx="975">
                  <c:v>457366.0</c:v>
                </c:pt>
                <c:pt idx="976">
                  <c:v>477676.0</c:v>
                </c:pt>
                <c:pt idx="977">
                  <c:v>421956.0</c:v>
                </c:pt>
                <c:pt idx="978">
                  <c:v>501825.0</c:v>
                </c:pt>
                <c:pt idx="979">
                  <c:v>434429.0</c:v>
                </c:pt>
                <c:pt idx="980">
                  <c:v>438164.0</c:v>
                </c:pt>
                <c:pt idx="981">
                  <c:v>452805.0</c:v>
                </c:pt>
                <c:pt idx="982">
                  <c:v>489807.0</c:v>
                </c:pt>
                <c:pt idx="983">
                  <c:v>515295.0</c:v>
                </c:pt>
                <c:pt idx="984">
                  <c:v>471723.0</c:v>
                </c:pt>
                <c:pt idx="985">
                  <c:v>512039.0</c:v>
                </c:pt>
                <c:pt idx="986">
                  <c:v>473991.0</c:v>
                </c:pt>
                <c:pt idx="987">
                  <c:v>540431.0</c:v>
                </c:pt>
                <c:pt idx="988">
                  <c:v>487854.0</c:v>
                </c:pt>
                <c:pt idx="989">
                  <c:v>539963.0</c:v>
                </c:pt>
                <c:pt idx="990">
                  <c:v>459882.0</c:v>
                </c:pt>
                <c:pt idx="991">
                  <c:v>636179.0</c:v>
                </c:pt>
                <c:pt idx="992">
                  <c:v>507454.0</c:v>
                </c:pt>
                <c:pt idx="993">
                  <c:v>476760.0</c:v>
                </c:pt>
                <c:pt idx="994">
                  <c:v>497178.0</c:v>
                </c:pt>
                <c:pt idx="995">
                  <c:v>546385.0</c:v>
                </c:pt>
                <c:pt idx="996">
                  <c:v>527945.0</c:v>
                </c:pt>
                <c:pt idx="997">
                  <c:v>510592.0</c:v>
                </c:pt>
                <c:pt idx="998">
                  <c:v>597426.0</c:v>
                </c:pt>
                <c:pt idx="999">
                  <c:v>635838.0</c:v>
                </c:pt>
                <c:pt idx="1000">
                  <c:v>677692.0</c:v>
                </c:pt>
                <c:pt idx="1001">
                  <c:v>637941.0</c:v>
                </c:pt>
                <c:pt idx="1002">
                  <c:v>624466.0</c:v>
                </c:pt>
                <c:pt idx="1003">
                  <c:v>633541.0</c:v>
                </c:pt>
                <c:pt idx="1004">
                  <c:v>750475.0</c:v>
                </c:pt>
                <c:pt idx="1005">
                  <c:v>644014.0</c:v>
                </c:pt>
                <c:pt idx="1006">
                  <c:v>667241.0</c:v>
                </c:pt>
                <c:pt idx="1007">
                  <c:v>662808.0</c:v>
                </c:pt>
                <c:pt idx="1008">
                  <c:v>765892.0</c:v>
                </c:pt>
                <c:pt idx="1009">
                  <c:v>762176.0</c:v>
                </c:pt>
                <c:pt idx="1010">
                  <c:v>706685.0</c:v>
                </c:pt>
                <c:pt idx="1011">
                  <c:v>718123.0</c:v>
                </c:pt>
                <c:pt idx="1012">
                  <c:v>739553.0</c:v>
                </c:pt>
                <c:pt idx="1013">
                  <c:v>670386.0</c:v>
                </c:pt>
                <c:pt idx="1014">
                  <c:v>614468.0</c:v>
                </c:pt>
                <c:pt idx="1015">
                  <c:v>653265.0</c:v>
                </c:pt>
                <c:pt idx="1016">
                  <c:v>677222.0</c:v>
                </c:pt>
                <c:pt idx="1017">
                  <c:v>773347.0</c:v>
                </c:pt>
                <c:pt idx="1018">
                  <c:v>689619.0</c:v>
                </c:pt>
                <c:pt idx="1019">
                  <c:v>653554.0</c:v>
                </c:pt>
                <c:pt idx="1020">
                  <c:v>686537.0</c:v>
                </c:pt>
                <c:pt idx="1021">
                  <c:v>773768.0</c:v>
                </c:pt>
                <c:pt idx="1022">
                  <c:v>712041.0</c:v>
                </c:pt>
                <c:pt idx="1023">
                  <c:v>682785.0</c:v>
                </c:pt>
                <c:pt idx="1024">
                  <c:v>710838.0</c:v>
                </c:pt>
                <c:pt idx="1025">
                  <c:v>666539.0</c:v>
                </c:pt>
                <c:pt idx="1026">
                  <c:v>704780.0</c:v>
                </c:pt>
                <c:pt idx="1027">
                  <c:v>643060.0</c:v>
                </c:pt>
                <c:pt idx="1028">
                  <c:v>676782.0</c:v>
                </c:pt>
                <c:pt idx="1029">
                  <c:v>608287.0</c:v>
                </c:pt>
                <c:pt idx="1030">
                  <c:v>692476.0</c:v>
                </c:pt>
                <c:pt idx="1031">
                  <c:v>637354.0</c:v>
                </c:pt>
                <c:pt idx="1032">
                  <c:v>622020.0</c:v>
                </c:pt>
                <c:pt idx="1033">
                  <c:v>663155.0</c:v>
                </c:pt>
                <c:pt idx="1034">
                  <c:v>681087.0</c:v>
                </c:pt>
                <c:pt idx="1035">
                  <c:v>695197.0</c:v>
                </c:pt>
                <c:pt idx="1036">
                  <c:v>634743.0</c:v>
                </c:pt>
                <c:pt idx="1037">
                  <c:v>681468.0</c:v>
                </c:pt>
                <c:pt idx="1038">
                  <c:v>637670.0</c:v>
                </c:pt>
                <c:pt idx="1039">
                  <c:v>794421.0</c:v>
                </c:pt>
                <c:pt idx="1040">
                  <c:v>652812.0</c:v>
                </c:pt>
                <c:pt idx="1041">
                  <c:v>623771.0</c:v>
                </c:pt>
                <c:pt idx="1042">
                  <c:v>615944.0</c:v>
                </c:pt>
                <c:pt idx="1043">
                  <c:v>786023.0</c:v>
                </c:pt>
                <c:pt idx="1044">
                  <c:v>657383.0</c:v>
                </c:pt>
                <c:pt idx="1045">
                  <c:v>602400.0</c:v>
                </c:pt>
                <c:pt idx="1046">
                  <c:v>644203.0</c:v>
                </c:pt>
                <c:pt idx="1047">
                  <c:v>683449.0</c:v>
                </c:pt>
                <c:pt idx="1048">
                  <c:v>725648.0</c:v>
                </c:pt>
                <c:pt idx="1049">
                  <c:v>636541.0</c:v>
                </c:pt>
                <c:pt idx="1050">
                  <c:v>701804.0</c:v>
                </c:pt>
                <c:pt idx="1051">
                  <c:v>598066.0</c:v>
                </c:pt>
                <c:pt idx="1052">
                  <c:v>706460.0</c:v>
                </c:pt>
                <c:pt idx="1053">
                  <c:v>617537.0</c:v>
                </c:pt>
                <c:pt idx="1054">
                  <c:v>596536.0</c:v>
                </c:pt>
                <c:pt idx="1055">
                  <c:v>579109.0</c:v>
                </c:pt>
                <c:pt idx="1056">
                  <c:v>600098.0</c:v>
                </c:pt>
                <c:pt idx="1057">
                  <c:v>682182.0</c:v>
                </c:pt>
                <c:pt idx="1058">
                  <c:v>693598.0</c:v>
                </c:pt>
                <c:pt idx="1059">
                  <c:v>695096.0</c:v>
                </c:pt>
                <c:pt idx="1060">
                  <c:v>736982.0</c:v>
                </c:pt>
                <c:pt idx="1061">
                  <c:v>753373.0</c:v>
                </c:pt>
                <c:pt idx="1062">
                  <c:v>687877.0</c:v>
                </c:pt>
                <c:pt idx="1063">
                  <c:v>695403.0</c:v>
                </c:pt>
                <c:pt idx="1064">
                  <c:v>650491.0</c:v>
                </c:pt>
                <c:pt idx="1065">
                  <c:v>807439.0</c:v>
                </c:pt>
                <c:pt idx="1066">
                  <c:v>779132.0</c:v>
                </c:pt>
                <c:pt idx="1067">
                  <c:v>818831.0</c:v>
                </c:pt>
                <c:pt idx="1068">
                  <c:v>720406.0</c:v>
                </c:pt>
                <c:pt idx="1069">
                  <c:v>836798.0</c:v>
                </c:pt>
                <c:pt idx="1070">
                  <c:v>762608.0</c:v>
                </c:pt>
                <c:pt idx="1071">
                  <c:v>686781.0</c:v>
                </c:pt>
                <c:pt idx="1072">
                  <c:v>682245.0</c:v>
                </c:pt>
                <c:pt idx="1073">
                  <c:v>729551.0</c:v>
                </c:pt>
                <c:pt idx="1074">
                  <c:v>837529.0</c:v>
                </c:pt>
                <c:pt idx="1075">
                  <c:v>762616.0</c:v>
                </c:pt>
                <c:pt idx="1076">
                  <c:v>827422.0</c:v>
                </c:pt>
                <c:pt idx="1077">
                  <c:v>761082.0</c:v>
                </c:pt>
                <c:pt idx="1078">
                  <c:v>829114.0</c:v>
                </c:pt>
                <c:pt idx="1079">
                  <c:v>720574.0</c:v>
                </c:pt>
                <c:pt idx="1080">
                  <c:v>701216.0</c:v>
                </c:pt>
                <c:pt idx="1081">
                  <c:v>680513.0</c:v>
                </c:pt>
                <c:pt idx="1082">
                  <c:v>761725.0</c:v>
                </c:pt>
                <c:pt idx="1083">
                  <c:v>701082.0</c:v>
                </c:pt>
                <c:pt idx="1084">
                  <c:v>652528.0</c:v>
                </c:pt>
                <c:pt idx="1085">
                  <c:v>683932.0</c:v>
                </c:pt>
                <c:pt idx="1086">
                  <c:v>683217.0</c:v>
                </c:pt>
                <c:pt idx="1087">
                  <c:v>861245.0</c:v>
                </c:pt>
                <c:pt idx="1088">
                  <c:v>762496.0</c:v>
                </c:pt>
                <c:pt idx="1089">
                  <c:v>854595.0</c:v>
                </c:pt>
                <c:pt idx="1090">
                  <c:v>788698.0</c:v>
                </c:pt>
                <c:pt idx="1091">
                  <c:v>1.050315E6</c:v>
                </c:pt>
                <c:pt idx="1092">
                  <c:v>832530.0</c:v>
                </c:pt>
                <c:pt idx="1093">
                  <c:v>801911.0</c:v>
                </c:pt>
                <c:pt idx="1094">
                  <c:v>725684.0</c:v>
                </c:pt>
                <c:pt idx="1095">
                  <c:v>924768.0</c:v>
                </c:pt>
                <c:pt idx="1096">
                  <c:v>850635.0</c:v>
                </c:pt>
                <c:pt idx="1097">
                  <c:v>787980.0</c:v>
                </c:pt>
                <c:pt idx="1098">
                  <c:v>817665.0</c:v>
                </c:pt>
                <c:pt idx="1099">
                  <c:v>838619.0</c:v>
                </c:pt>
                <c:pt idx="1100">
                  <c:v>916063.0</c:v>
                </c:pt>
                <c:pt idx="1101">
                  <c:v>806264.0</c:v>
                </c:pt>
                <c:pt idx="1102">
                  <c:v>821426.0</c:v>
                </c:pt>
                <c:pt idx="1103">
                  <c:v>730000.0</c:v>
                </c:pt>
                <c:pt idx="1104">
                  <c:v>834204.0</c:v>
                </c:pt>
                <c:pt idx="1105">
                  <c:v>784819.0</c:v>
                </c:pt>
                <c:pt idx="1106">
                  <c:v>739544.0</c:v>
                </c:pt>
                <c:pt idx="1107">
                  <c:v>721364.0</c:v>
                </c:pt>
                <c:pt idx="1108">
                  <c:v>833149.0</c:v>
                </c:pt>
                <c:pt idx="1109">
                  <c:v>808978.0</c:v>
                </c:pt>
                <c:pt idx="1110">
                  <c:v>821201.0</c:v>
                </c:pt>
                <c:pt idx="1111">
                  <c:v>814053.0</c:v>
                </c:pt>
                <c:pt idx="1112">
                  <c:v>806571.0</c:v>
                </c:pt>
                <c:pt idx="1113">
                  <c:v>892646.0</c:v>
                </c:pt>
                <c:pt idx="1114">
                  <c:v>797728.0</c:v>
                </c:pt>
                <c:pt idx="1115">
                  <c:v>829320.0</c:v>
                </c:pt>
                <c:pt idx="1116">
                  <c:v>775494.0</c:v>
                </c:pt>
                <c:pt idx="1117">
                  <c:v>979997.0</c:v>
                </c:pt>
                <c:pt idx="1118">
                  <c:v>837829.0</c:v>
                </c:pt>
                <c:pt idx="1119">
                  <c:v>808380.0</c:v>
                </c:pt>
                <c:pt idx="1120">
                  <c:v>783785.0</c:v>
                </c:pt>
                <c:pt idx="1121">
                  <c:v>871092.0</c:v>
                </c:pt>
                <c:pt idx="1122">
                  <c:v>851449.0</c:v>
                </c:pt>
                <c:pt idx="1123">
                  <c:v>802201.0</c:v>
                </c:pt>
                <c:pt idx="1124">
                  <c:v>935785.0</c:v>
                </c:pt>
                <c:pt idx="1125">
                  <c:v>828379.0</c:v>
                </c:pt>
                <c:pt idx="1126">
                  <c:v>918638.0</c:v>
                </c:pt>
                <c:pt idx="1127">
                  <c:v>756613.0</c:v>
                </c:pt>
                <c:pt idx="1128">
                  <c:v>883989.0</c:v>
                </c:pt>
                <c:pt idx="1129">
                  <c:v>805616.0</c:v>
                </c:pt>
                <c:pt idx="1130">
                  <c:v>885162.0</c:v>
                </c:pt>
                <c:pt idx="1131">
                  <c:v>840777.0</c:v>
                </c:pt>
                <c:pt idx="1132">
                  <c:v>810863.0</c:v>
                </c:pt>
                <c:pt idx="1133">
                  <c:v>811007.0</c:v>
                </c:pt>
                <c:pt idx="1134">
                  <c:v>852453.0</c:v>
                </c:pt>
                <c:pt idx="1135">
                  <c:v>863373.0</c:v>
                </c:pt>
                <c:pt idx="1136">
                  <c:v>781850.0</c:v>
                </c:pt>
                <c:pt idx="1137">
                  <c:v>792461.0</c:v>
                </c:pt>
                <c:pt idx="1138">
                  <c:v>798951.0</c:v>
                </c:pt>
                <c:pt idx="1139">
                  <c:v>962118.0</c:v>
                </c:pt>
                <c:pt idx="1140">
                  <c:v>777319.0</c:v>
                </c:pt>
                <c:pt idx="1141">
                  <c:v>814430.0</c:v>
                </c:pt>
                <c:pt idx="1142">
                  <c:v>797957.0</c:v>
                </c:pt>
                <c:pt idx="1143">
                  <c:v>997376.0</c:v>
                </c:pt>
                <c:pt idx="1144">
                  <c:v>833246.0</c:v>
                </c:pt>
                <c:pt idx="1145">
                  <c:v>744610.0</c:v>
                </c:pt>
                <c:pt idx="1146">
                  <c:v>742161.0</c:v>
                </c:pt>
                <c:pt idx="1147">
                  <c:v>726915.0</c:v>
                </c:pt>
                <c:pt idx="1148">
                  <c:v>877523.0</c:v>
                </c:pt>
                <c:pt idx="1149">
                  <c:v>790668.0</c:v>
                </c:pt>
                <c:pt idx="1150">
                  <c:v>817290.0</c:v>
                </c:pt>
                <c:pt idx="1151">
                  <c:v>777464.0</c:v>
                </c:pt>
                <c:pt idx="1152">
                  <c:v>1.061122E6</c:v>
                </c:pt>
                <c:pt idx="1153">
                  <c:v>870533.0</c:v>
                </c:pt>
                <c:pt idx="1154">
                  <c:v>941773.0</c:v>
                </c:pt>
                <c:pt idx="1155">
                  <c:v>844208.0</c:v>
                </c:pt>
                <c:pt idx="1156">
                  <c:v>877080.0</c:v>
                </c:pt>
                <c:pt idx="1157">
                  <c:v>880860.0</c:v>
                </c:pt>
                <c:pt idx="1158">
                  <c:v>808507.0</c:v>
                </c:pt>
                <c:pt idx="1159">
                  <c:v>796500.0</c:v>
                </c:pt>
                <c:pt idx="1160">
                  <c:v>757513.0</c:v>
                </c:pt>
                <c:pt idx="1161">
                  <c:v>921566.0</c:v>
                </c:pt>
                <c:pt idx="1162">
                  <c:v>867757.0</c:v>
                </c:pt>
                <c:pt idx="1163">
                  <c:v>832785.0</c:v>
                </c:pt>
                <c:pt idx="1164">
                  <c:v>738302.0</c:v>
                </c:pt>
                <c:pt idx="1165">
                  <c:v>976505.0</c:v>
                </c:pt>
                <c:pt idx="1166">
                  <c:v>849313.0</c:v>
                </c:pt>
                <c:pt idx="1167">
                  <c:v>802076.0</c:v>
                </c:pt>
                <c:pt idx="1168">
                  <c:v>760621.0</c:v>
                </c:pt>
                <c:pt idx="1169">
                  <c:v>926794.0</c:v>
                </c:pt>
                <c:pt idx="1170">
                  <c:v>843787.0</c:v>
                </c:pt>
                <c:pt idx="1171">
                  <c:v>801906.0</c:v>
                </c:pt>
                <c:pt idx="1172">
                  <c:v>798452.0</c:v>
                </c:pt>
                <c:pt idx="1173">
                  <c:v>799673.0</c:v>
                </c:pt>
                <c:pt idx="1174">
                  <c:v>836800.0</c:v>
                </c:pt>
                <c:pt idx="1175">
                  <c:v>762448.0</c:v>
                </c:pt>
                <c:pt idx="1176">
                  <c:v>786218.0</c:v>
                </c:pt>
                <c:pt idx="1177">
                  <c:v>739381.0</c:v>
                </c:pt>
                <c:pt idx="1178">
                  <c:v>977970.0</c:v>
                </c:pt>
                <c:pt idx="1179">
                  <c:v>799235.0</c:v>
                </c:pt>
                <c:pt idx="1180">
                  <c:v>797951.0</c:v>
                </c:pt>
                <c:pt idx="1181">
                  <c:v>742195.0</c:v>
                </c:pt>
                <c:pt idx="1182">
                  <c:v>861941.0</c:v>
                </c:pt>
                <c:pt idx="1183">
                  <c:v>746362.0</c:v>
                </c:pt>
                <c:pt idx="1184">
                  <c:v>716130.0</c:v>
                </c:pt>
                <c:pt idx="1185">
                  <c:v>736195.0</c:v>
                </c:pt>
                <c:pt idx="1186">
                  <c:v>717557.0</c:v>
                </c:pt>
                <c:pt idx="1187">
                  <c:v>792704.0</c:v>
                </c:pt>
                <c:pt idx="1188">
                  <c:v>747522.0</c:v>
                </c:pt>
                <c:pt idx="1189">
                  <c:v>773136.0</c:v>
                </c:pt>
                <c:pt idx="1190">
                  <c:v>691464.0</c:v>
                </c:pt>
                <c:pt idx="1191">
                  <c:v>954205.0</c:v>
                </c:pt>
                <c:pt idx="1192">
                  <c:v>821711.0</c:v>
                </c:pt>
                <c:pt idx="1193">
                  <c:v>770943.0</c:v>
                </c:pt>
                <c:pt idx="1194">
                  <c:v>763775.0</c:v>
                </c:pt>
                <c:pt idx="1195">
                  <c:v>855831.0</c:v>
                </c:pt>
                <c:pt idx="1196">
                  <c:v>925768.0</c:v>
                </c:pt>
                <c:pt idx="1197">
                  <c:v>851795.0</c:v>
                </c:pt>
                <c:pt idx="1198">
                  <c:v>830807.0</c:v>
                </c:pt>
                <c:pt idx="1199">
                  <c:v>860989.0</c:v>
                </c:pt>
                <c:pt idx="1200">
                  <c:v>987563.0</c:v>
                </c:pt>
                <c:pt idx="1201">
                  <c:v>818993.0</c:v>
                </c:pt>
                <c:pt idx="1202">
                  <c:v>865121.0</c:v>
                </c:pt>
                <c:pt idx="1203">
                  <c:v>791900.0</c:v>
                </c:pt>
                <c:pt idx="1204">
                  <c:v>956546.0</c:v>
                </c:pt>
                <c:pt idx="1205">
                  <c:v>914046.0</c:v>
                </c:pt>
                <c:pt idx="1206">
                  <c:v>932767.0</c:v>
                </c:pt>
                <c:pt idx="1207">
                  <c:v>860227.0</c:v>
                </c:pt>
                <c:pt idx="1208">
                  <c:v>798875.0</c:v>
                </c:pt>
                <c:pt idx="1209">
                  <c:v>855393.0</c:v>
                </c:pt>
                <c:pt idx="1210">
                  <c:v>744277.0</c:v>
                </c:pt>
                <c:pt idx="1211">
                  <c:v>770578.0</c:v>
                </c:pt>
                <c:pt idx="1212">
                  <c:v>765685.0</c:v>
                </c:pt>
                <c:pt idx="1213">
                  <c:v>986846.0</c:v>
                </c:pt>
                <c:pt idx="1214">
                  <c:v>798731.0</c:v>
                </c:pt>
                <c:pt idx="1215">
                  <c:v>900184.0</c:v>
                </c:pt>
                <c:pt idx="1216">
                  <c:v>777059.0</c:v>
                </c:pt>
                <c:pt idx="1217">
                  <c:v>953784.0</c:v>
                </c:pt>
                <c:pt idx="1218">
                  <c:v>736748.0</c:v>
                </c:pt>
                <c:pt idx="1219">
                  <c:v>716416.0</c:v>
                </c:pt>
                <c:pt idx="1220">
                  <c:v>737268.0</c:v>
                </c:pt>
                <c:pt idx="1221">
                  <c:v>863936.0</c:v>
                </c:pt>
                <c:pt idx="1222">
                  <c:v>809932.0</c:v>
                </c:pt>
                <c:pt idx="1223">
                  <c:v>750587.0</c:v>
                </c:pt>
                <c:pt idx="1224">
                  <c:v>790014.0</c:v>
                </c:pt>
                <c:pt idx="1225">
                  <c:v>775564.0</c:v>
                </c:pt>
                <c:pt idx="1226">
                  <c:v>853865.0</c:v>
                </c:pt>
                <c:pt idx="1227">
                  <c:v>799912.0</c:v>
                </c:pt>
                <c:pt idx="1228">
                  <c:v>852934.0</c:v>
                </c:pt>
                <c:pt idx="1229">
                  <c:v>800881.0</c:v>
                </c:pt>
                <c:pt idx="1230">
                  <c:v>986312.0</c:v>
                </c:pt>
                <c:pt idx="1231">
                  <c:v>857191.0</c:v>
                </c:pt>
                <c:pt idx="1232">
                  <c:v>762246.0</c:v>
                </c:pt>
                <c:pt idx="1233">
                  <c:v>807975.0</c:v>
                </c:pt>
                <c:pt idx="1234">
                  <c:v>890369.0</c:v>
                </c:pt>
                <c:pt idx="1235">
                  <c:v>832491.0</c:v>
                </c:pt>
                <c:pt idx="1236">
                  <c:v>806333.0</c:v>
                </c:pt>
                <c:pt idx="1237">
                  <c:v>837144.0</c:v>
                </c:pt>
                <c:pt idx="1238">
                  <c:v>770293.0</c:v>
                </c:pt>
                <c:pt idx="1239">
                  <c:v>832131.0</c:v>
                </c:pt>
                <c:pt idx="1240">
                  <c:v>715414.0</c:v>
                </c:pt>
                <c:pt idx="1241">
                  <c:v>724664.0</c:v>
                </c:pt>
                <c:pt idx="1242">
                  <c:v>719022.0</c:v>
                </c:pt>
                <c:pt idx="1243">
                  <c:v>993241.0</c:v>
                </c:pt>
                <c:pt idx="1244">
                  <c:v>759930.0</c:v>
                </c:pt>
                <c:pt idx="1245">
                  <c:v>716997.0</c:v>
                </c:pt>
                <c:pt idx="1246">
                  <c:v>788363.0</c:v>
                </c:pt>
                <c:pt idx="1247">
                  <c:v>789406.0</c:v>
                </c:pt>
                <c:pt idx="1248">
                  <c:v>871559.0</c:v>
                </c:pt>
                <c:pt idx="1249">
                  <c:v>766988.0</c:v>
                </c:pt>
                <c:pt idx="1250">
                  <c:v>863417.0</c:v>
                </c:pt>
                <c:pt idx="1251">
                  <c:v>898980.0</c:v>
                </c:pt>
                <c:pt idx="1252">
                  <c:v>1.134423E6</c:v>
                </c:pt>
                <c:pt idx="1253">
                  <c:v>1.005316E6</c:v>
                </c:pt>
                <c:pt idx="1254">
                  <c:v>997396.0</c:v>
                </c:pt>
                <c:pt idx="1255">
                  <c:v>992986.0</c:v>
                </c:pt>
                <c:pt idx="1256">
                  <c:v>1.158514E6</c:v>
                </c:pt>
                <c:pt idx="1257">
                  <c:v>1.051544E6</c:v>
                </c:pt>
                <c:pt idx="1258">
                  <c:v>972728.0</c:v>
                </c:pt>
                <c:pt idx="1259">
                  <c:v>968454.0</c:v>
                </c:pt>
                <c:pt idx="1260">
                  <c:v>876278.0</c:v>
                </c:pt>
                <c:pt idx="1261">
                  <c:v>935842.0</c:v>
                </c:pt>
                <c:pt idx="1262">
                  <c:v>867106.0</c:v>
                </c:pt>
                <c:pt idx="1263">
                  <c:v>872385.0</c:v>
                </c:pt>
                <c:pt idx="1264">
                  <c:v>908987.0</c:v>
                </c:pt>
                <c:pt idx="1265">
                  <c:v>935926.0</c:v>
                </c:pt>
                <c:pt idx="1266">
                  <c:v>852832.0</c:v>
                </c:pt>
                <c:pt idx="1267">
                  <c:v>871014.0</c:v>
                </c:pt>
                <c:pt idx="1268">
                  <c:v>810505.0</c:v>
                </c:pt>
                <c:pt idx="1269">
                  <c:v>991891.0</c:v>
                </c:pt>
                <c:pt idx="1270">
                  <c:v>882180.0</c:v>
                </c:pt>
                <c:pt idx="1271">
                  <c:v>852762.0</c:v>
                </c:pt>
                <c:pt idx="1272">
                  <c:v>815763.0</c:v>
                </c:pt>
                <c:pt idx="1273">
                  <c:v>898072.0</c:v>
                </c:pt>
                <c:pt idx="1274">
                  <c:v>953297.0</c:v>
                </c:pt>
                <c:pt idx="1275">
                  <c:v>876091.0</c:v>
                </c:pt>
                <c:pt idx="1276">
                  <c:v>951719.0</c:v>
                </c:pt>
                <c:pt idx="1277">
                  <c:v>831453.0</c:v>
                </c:pt>
                <c:pt idx="1278">
                  <c:v>963857.0</c:v>
                </c:pt>
                <c:pt idx="1279">
                  <c:v>880432.0</c:v>
                </c:pt>
                <c:pt idx="1280">
                  <c:v>866136.0</c:v>
                </c:pt>
                <c:pt idx="1281">
                  <c:v>911475.0</c:v>
                </c:pt>
                <c:pt idx="1282">
                  <c:v>1.11126E6</c:v>
                </c:pt>
                <c:pt idx="1283">
                  <c:v>1.004055E6</c:v>
                </c:pt>
                <c:pt idx="1284">
                  <c:v>918597.0</c:v>
                </c:pt>
                <c:pt idx="1285">
                  <c:v>972892.0</c:v>
                </c:pt>
                <c:pt idx="1286">
                  <c:v>1.042294E6</c:v>
                </c:pt>
                <c:pt idx="1287">
                  <c:v>1.060629E6</c:v>
                </c:pt>
                <c:pt idx="1288">
                  <c:v>1.026668E6</c:v>
                </c:pt>
                <c:pt idx="1289">
                  <c:v>997005.0</c:v>
                </c:pt>
                <c:pt idx="1290">
                  <c:v>872526.0</c:v>
                </c:pt>
                <c:pt idx="1291">
                  <c:v>996316.0</c:v>
                </c:pt>
                <c:pt idx="1292">
                  <c:v>886524.0</c:v>
                </c:pt>
                <c:pt idx="1293">
                  <c:v>847256.0</c:v>
                </c:pt>
                <c:pt idx="1294">
                  <c:v>851636.0</c:v>
                </c:pt>
                <c:pt idx="1295">
                  <c:v>1.015663E6</c:v>
                </c:pt>
                <c:pt idx="1296">
                  <c:v>971615.0</c:v>
                </c:pt>
                <c:pt idx="1297">
                  <c:v>931642.0</c:v>
                </c:pt>
                <c:pt idx="1298">
                  <c:v>946701.0</c:v>
                </c:pt>
                <c:pt idx="1299">
                  <c:v>943391.0</c:v>
                </c:pt>
                <c:pt idx="1300">
                  <c:v>1.039725E6</c:v>
                </c:pt>
                <c:pt idx="1301">
                  <c:v>921109.0</c:v>
                </c:pt>
                <c:pt idx="1302">
                  <c:v>1.014274E6</c:v>
                </c:pt>
                <c:pt idx="1303">
                  <c:v>889470.0</c:v>
                </c:pt>
                <c:pt idx="1304">
                  <c:v>1.239495E6</c:v>
                </c:pt>
                <c:pt idx="1305">
                  <c:v>988184.0</c:v>
                </c:pt>
                <c:pt idx="1306">
                  <c:v>1.018647E6</c:v>
                </c:pt>
                <c:pt idx="1307">
                  <c:v>1.012724E6</c:v>
                </c:pt>
                <c:pt idx="1308">
                  <c:v>1.114862E6</c:v>
                </c:pt>
                <c:pt idx="1309">
                  <c:v>1.106083E6</c:v>
                </c:pt>
                <c:pt idx="1310">
                  <c:v>1.003496E6</c:v>
                </c:pt>
                <c:pt idx="1311">
                  <c:v>1.031481E6</c:v>
                </c:pt>
                <c:pt idx="1312">
                  <c:v>878693.0</c:v>
                </c:pt>
                <c:pt idx="1313">
                  <c:v>995224.0</c:v>
                </c:pt>
                <c:pt idx="1314">
                  <c:v>923955.0</c:v>
                </c:pt>
                <c:pt idx="1315">
                  <c:v>934138.0</c:v>
                </c:pt>
                <c:pt idx="1316">
                  <c:v>932182.0</c:v>
                </c:pt>
                <c:pt idx="1317">
                  <c:v>1.099509E6</c:v>
                </c:pt>
                <c:pt idx="1318">
                  <c:v>964304.0</c:v>
                </c:pt>
                <c:pt idx="1319">
                  <c:v>962630.0</c:v>
                </c:pt>
                <c:pt idx="1320">
                  <c:v>974668.0</c:v>
                </c:pt>
                <c:pt idx="1321">
                  <c:v>1.074773E6</c:v>
                </c:pt>
                <c:pt idx="1322">
                  <c:v>1.091787E6</c:v>
                </c:pt>
                <c:pt idx="1323">
                  <c:v>1.138745E6</c:v>
                </c:pt>
                <c:pt idx="1324">
                  <c:v>960645.0</c:v>
                </c:pt>
                <c:pt idx="1325">
                  <c:v>935544.0</c:v>
                </c:pt>
                <c:pt idx="1326">
                  <c:v>1.110328E6</c:v>
                </c:pt>
                <c:pt idx="1327">
                  <c:v>1.017322E6</c:v>
                </c:pt>
                <c:pt idx="1328">
                  <c:v>1.107017E6</c:v>
                </c:pt>
                <c:pt idx="1329">
                  <c:v>1.016514E6</c:v>
                </c:pt>
                <c:pt idx="1330">
                  <c:v>1.237591E6</c:v>
                </c:pt>
                <c:pt idx="1331">
                  <c:v>1.122142E6</c:v>
                </c:pt>
                <c:pt idx="1332">
                  <c:v>1.129834E6</c:v>
                </c:pt>
                <c:pt idx="1333">
                  <c:v>1.131937E6</c:v>
                </c:pt>
                <c:pt idx="1334">
                  <c:v>1.353905E6</c:v>
                </c:pt>
                <c:pt idx="1335">
                  <c:v>1.19465E6</c:v>
                </c:pt>
                <c:pt idx="1336">
                  <c:v>1.116252E6</c:v>
                </c:pt>
                <c:pt idx="1337">
                  <c:v>1.172871E6</c:v>
                </c:pt>
                <c:pt idx="1338">
                  <c:v>1.140101E6</c:v>
                </c:pt>
                <c:pt idx="1339">
                  <c:v>1.317005E6</c:v>
                </c:pt>
                <c:pt idx="1340">
                  <c:v>1.213573E6</c:v>
                </c:pt>
                <c:pt idx="1341">
                  <c:v>1.215078E6</c:v>
                </c:pt>
                <c:pt idx="1342">
                  <c:v>1.173521E6</c:v>
                </c:pt>
                <c:pt idx="1343">
                  <c:v>1.346778E6</c:v>
                </c:pt>
                <c:pt idx="1344">
                  <c:v>1.247908E6</c:v>
                </c:pt>
                <c:pt idx="1345">
                  <c:v>1.223768E6</c:v>
                </c:pt>
                <c:pt idx="1346">
                  <c:v>1.137098E6</c:v>
                </c:pt>
                <c:pt idx="1347">
                  <c:v>1.238716E6</c:v>
                </c:pt>
                <c:pt idx="1348">
                  <c:v>1.319742E6</c:v>
                </c:pt>
                <c:pt idx="1349">
                  <c:v>1.187455E6</c:v>
                </c:pt>
                <c:pt idx="1350">
                  <c:v>1.267898E6</c:v>
                </c:pt>
                <c:pt idx="1351">
                  <c:v>1.180851E6</c:v>
                </c:pt>
                <c:pt idx="1352">
                  <c:v>1.592807E6</c:v>
                </c:pt>
                <c:pt idx="1353">
                  <c:v>1.26928E6</c:v>
                </c:pt>
                <c:pt idx="1354">
                  <c:v>1.296299E6</c:v>
                </c:pt>
                <c:pt idx="1355">
                  <c:v>1.237988E6</c:v>
                </c:pt>
                <c:pt idx="1356">
                  <c:v>1.451381E6</c:v>
                </c:pt>
                <c:pt idx="1357">
                  <c:v>1.418973E6</c:v>
                </c:pt>
                <c:pt idx="1358">
                  <c:v>1.265182E6</c:v>
                </c:pt>
                <c:pt idx="1359">
                  <c:v>1.295608E6</c:v>
                </c:pt>
                <c:pt idx="1360">
                  <c:v>1.331126E6</c:v>
                </c:pt>
                <c:pt idx="1361">
                  <c:v>1.481533E6</c:v>
                </c:pt>
                <c:pt idx="1362">
                  <c:v>1.379569E6</c:v>
                </c:pt>
                <c:pt idx="1363">
                  <c:v>1.434519E6</c:v>
                </c:pt>
                <c:pt idx="1364">
                  <c:v>1.32254E6</c:v>
                </c:pt>
                <c:pt idx="1365">
                  <c:v>1.356702E6</c:v>
                </c:pt>
                <c:pt idx="1366">
                  <c:v>1.301126E6</c:v>
                </c:pt>
                <c:pt idx="1367">
                  <c:v>1.280136E6</c:v>
                </c:pt>
                <c:pt idx="1368">
                  <c:v>1.300745E6</c:v>
                </c:pt>
                <c:pt idx="1369">
                  <c:v>1.404264E6</c:v>
                </c:pt>
                <c:pt idx="1370">
                  <c:v>1.45547E6</c:v>
                </c:pt>
                <c:pt idx="1371">
                  <c:v>1.453984E6</c:v>
                </c:pt>
                <c:pt idx="1372">
                  <c:v>1.500501E6</c:v>
                </c:pt>
                <c:pt idx="1373">
                  <c:v>1.402906E6</c:v>
                </c:pt>
                <c:pt idx="1374">
                  <c:v>1.469182E6</c:v>
                </c:pt>
                <c:pt idx="1375">
                  <c:v>1.368886E6</c:v>
                </c:pt>
                <c:pt idx="1376">
                  <c:v>1.32202E6</c:v>
                </c:pt>
                <c:pt idx="1377">
                  <c:v>1.185303E6</c:v>
                </c:pt>
                <c:pt idx="1378">
                  <c:v>1.535319E6</c:v>
                </c:pt>
                <c:pt idx="1379">
                  <c:v>1.343961E6</c:v>
                </c:pt>
                <c:pt idx="1380">
                  <c:v>1.391478E6</c:v>
                </c:pt>
                <c:pt idx="1381">
                  <c:v>1.423822E6</c:v>
                </c:pt>
                <c:pt idx="1382">
                  <c:v>1.703275E6</c:v>
                </c:pt>
                <c:pt idx="1383">
                  <c:v>1.679208E6</c:v>
                </c:pt>
                <c:pt idx="1384">
                  <c:v>1.485785E6</c:v>
                </c:pt>
                <c:pt idx="1385">
                  <c:v>1.450216E6</c:v>
                </c:pt>
                <c:pt idx="1386">
                  <c:v>1.424444E6</c:v>
                </c:pt>
                <c:pt idx="1387">
                  <c:v>1.715988E6</c:v>
                </c:pt>
                <c:pt idx="1388">
                  <c:v>1.49289E6</c:v>
                </c:pt>
                <c:pt idx="1389">
                  <c:v>1.515186E6</c:v>
                </c:pt>
                <c:pt idx="1390">
                  <c:v>1.410074E6</c:v>
                </c:pt>
                <c:pt idx="1391">
                  <c:v>1.63208E6</c:v>
                </c:pt>
                <c:pt idx="1392">
                  <c:v>1.48148E6</c:v>
                </c:pt>
                <c:pt idx="1393">
                  <c:v>1.442476E6</c:v>
                </c:pt>
                <c:pt idx="1394">
                  <c:v>1.514746E6</c:v>
                </c:pt>
                <c:pt idx="1395">
                  <c:v>1.583673E6</c:v>
                </c:pt>
                <c:pt idx="1396">
                  <c:v>1.553606E6</c:v>
                </c:pt>
                <c:pt idx="1397">
                  <c:v>1.571157E6</c:v>
                </c:pt>
                <c:pt idx="1398">
                  <c:v>1.583493E6</c:v>
                </c:pt>
                <c:pt idx="1399">
                  <c:v>1.555031E6</c:v>
                </c:pt>
                <c:pt idx="1400">
                  <c:v>1.897555E6</c:v>
                </c:pt>
                <c:pt idx="1401">
                  <c:v>1.63173E6</c:v>
                </c:pt>
                <c:pt idx="1402">
                  <c:v>1.756057E6</c:v>
                </c:pt>
                <c:pt idx="1403">
                  <c:v>1.551808E6</c:v>
                </c:pt>
                <c:pt idx="1404">
                  <c:v>2.05797E6</c:v>
                </c:pt>
                <c:pt idx="1405">
                  <c:v>1.642534E6</c:v>
                </c:pt>
                <c:pt idx="1406">
                  <c:v>1.668057E6</c:v>
                </c:pt>
                <c:pt idx="1407">
                  <c:v>1.540604E6</c:v>
                </c:pt>
                <c:pt idx="1408">
                  <c:v>1.551709E6</c:v>
                </c:pt>
                <c:pt idx="1409">
                  <c:v>1.859504E6</c:v>
                </c:pt>
                <c:pt idx="1410">
                  <c:v>1.597535E6</c:v>
                </c:pt>
                <c:pt idx="1411">
                  <c:v>1.526926E6</c:v>
                </c:pt>
                <c:pt idx="1412">
                  <c:v>1.546366E6</c:v>
                </c:pt>
                <c:pt idx="1413">
                  <c:v>1.906605E6</c:v>
                </c:pt>
                <c:pt idx="1414">
                  <c:v>1.59797E6</c:v>
                </c:pt>
                <c:pt idx="1415">
                  <c:v>1.692911E6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55699440"/>
        <c:axId val="-1715454704"/>
      </c:areaChart>
      <c:dateAx>
        <c:axId val="-1655699440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ln w="12700"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715454704"/>
        <c:crosses val="autoZero"/>
        <c:auto val="1"/>
        <c:lblOffset val="100"/>
        <c:baseTimeUnit val="days"/>
        <c:majorUnit val="5.0"/>
        <c:majorTimeUnit val="years"/>
      </c:dateAx>
      <c:valAx>
        <c:axId val="-1715454704"/>
        <c:scaling>
          <c:orientation val="minMax"/>
          <c:max val="2.5E7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655699440"/>
        <c:crosses val="autoZero"/>
        <c:crossBetween val="midCat"/>
        <c:dispUnits>
          <c:builtInUnit val="millions"/>
        </c:dispUnits>
      </c:valAx>
      <c:spPr>
        <a:noFill/>
        <a:ln w="12700">
          <a:noFill/>
        </a:ln>
      </c:spPr>
    </c:plotArea>
    <c:legend>
      <c:legendPos val="b"/>
      <c:layout>
        <c:manualLayout>
          <c:xMode val="edge"/>
          <c:yMode val="edge"/>
          <c:x val="0.0"/>
          <c:y val="0.821268747656543"/>
          <c:w val="1.0"/>
          <c:h val="0.177100362454693"/>
        </c:manualLayout>
      </c:layout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zero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400"/>
            </a:pPr>
            <a:r>
              <a:rPr lang="en-US" sz="2000" b="1" i="0" baseline="0">
                <a:effectLst/>
              </a:rPr>
              <a:t>Composition of Fed Liabilities, 1914-1941 (share of total)</a:t>
            </a:r>
            <a:endParaRPr lang="en-US" sz="20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388066491688539"/>
          <c:y val="0.0951885701787276"/>
          <c:w val="0.941748906386702"/>
          <c:h val="0.623177884014498"/>
        </c:manualLayout>
      </c:layout>
      <c:areaChart>
        <c:grouping val="percentStacked"/>
        <c:varyColors val="0"/>
        <c:ser>
          <c:idx val="1"/>
          <c:order val="0"/>
          <c:tx>
            <c:strRef>
              <c:f>'Liability Composition'!$L$3</c:f>
              <c:strCache>
                <c:ptCount val="1"/>
                <c:pt idx="0">
                  <c:v>Monetary base: notes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Composition'!$L$4:$L$1419</c:f>
              <c:numCache>
                <c:formatCode>0.00</c:formatCode>
                <c:ptCount val="1416"/>
                <c:pt idx="0">
                  <c:v>0.493611374100778</c:v>
                </c:pt>
                <c:pt idx="1">
                  <c:v>0.999933337777481</c:v>
                </c:pt>
                <c:pt idx="2">
                  <c:v>1.453765141861112</c:v>
                </c:pt>
                <c:pt idx="3">
                  <c:v>1.281580763076381</c:v>
                </c:pt>
                <c:pt idx="4">
                  <c:v>1.428201044483129</c:v>
                </c:pt>
                <c:pt idx="5">
                  <c:v>1.415988486581788</c:v>
                </c:pt>
                <c:pt idx="6">
                  <c:v>1.358676091619758</c:v>
                </c:pt>
                <c:pt idx="7">
                  <c:v>0.645316236281809</c:v>
                </c:pt>
                <c:pt idx="8">
                  <c:v>0.618651084827229</c:v>
                </c:pt>
                <c:pt idx="9">
                  <c:v>0.628164629701384</c:v>
                </c:pt>
                <c:pt idx="10">
                  <c:v>0.753720627063798</c:v>
                </c:pt>
                <c:pt idx="11">
                  <c:v>0.931029346044987</c:v>
                </c:pt>
                <c:pt idx="12">
                  <c:v>1.28760514672853</c:v>
                </c:pt>
                <c:pt idx="13">
                  <c:v>1.510166822890821</c:v>
                </c:pt>
                <c:pt idx="14">
                  <c:v>1.606110938616297</c:v>
                </c:pt>
                <c:pt idx="15">
                  <c:v>1.934876512379032</c:v>
                </c:pt>
                <c:pt idx="16">
                  <c:v>2.115232452087146</c:v>
                </c:pt>
                <c:pt idx="17">
                  <c:v>2.54726409969356</c:v>
                </c:pt>
                <c:pt idx="18">
                  <c:v>2.667679038207022</c:v>
                </c:pt>
                <c:pt idx="19">
                  <c:v>2.825356076708844</c:v>
                </c:pt>
                <c:pt idx="20">
                  <c:v>3.066912043111115</c:v>
                </c:pt>
                <c:pt idx="21">
                  <c:v>3.155821430979046</c:v>
                </c:pt>
                <c:pt idx="22">
                  <c:v>3.140837229694454</c:v>
                </c:pt>
                <c:pt idx="23">
                  <c:v>3.348072369916255</c:v>
                </c:pt>
                <c:pt idx="24">
                  <c:v>3.100863212524197</c:v>
                </c:pt>
                <c:pt idx="25">
                  <c:v>3.064439505714426</c:v>
                </c:pt>
                <c:pt idx="26">
                  <c:v>2.995801078146294</c:v>
                </c:pt>
                <c:pt idx="27">
                  <c:v>3.031531143909596</c:v>
                </c:pt>
                <c:pt idx="28">
                  <c:v>3.192170748830171</c:v>
                </c:pt>
                <c:pt idx="29">
                  <c:v>3.258448452789128</c:v>
                </c:pt>
                <c:pt idx="30">
                  <c:v>3.267364964666553</c:v>
                </c:pt>
                <c:pt idx="31">
                  <c:v>3.307589866196888</c:v>
                </c:pt>
                <c:pt idx="32">
                  <c:v>3.491859059541968</c:v>
                </c:pt>
                <c:pt idx="33">
                  <c:v>3.660502426194692</c:v>
                </c:pt>
                <c:pt idx="34">
                  <c:v>3.871392146309374</c:v>
                </c:pt>
                <c:pt idx="35">
                  <c:v>3.912297292564183</c:v>
                </c:pt>
                <c:pt idx="36">
                  <c:v>3.968948580036706</c:v>
                </c:pt>
                <c:pt idx="37">
                  <c:v>4.085103677388077</c:v>
                </c:pt>
                <c:pt idx="38">
                  <c:v>4.202662247407249</c:v>
                </c:pt>
                <c:pt idx="39">
                  <c:v>4.14335316941548</c:v>
                </c:pt>
                <c:pt idx="40">
                  <c:v>4.291981958187921</c:v>
                </c:pt>
                <c:pt idx="41">
                  <c:v>4.550909924434805</c:v>
                </c:pt>
                <c:pt idx="42">
                  <c:v>4.344603638887512</c:v>
                </c:pt>
                <c:pt idx="43">
                  <c:v>4.0774222773691</c:v>
                </c:pt>
                <c:pt idx="44">
                  <c:v>3.6744074694757</c:v>
                </c:pt>
                <c:pt idx="45">
                  <c:v>3.488267575558077</c:v>
                </c:pt>
                <c:pt idx="46">
                  <c:v>3.674163810994739</c:v>
                </c:pt>
                <c:pt idx="47">
                  <c:v>3.556623191751308</c:v>
                </c:pt>
                <c:pt idx="48">
                  <c:v>3.461017107600262</c:v>
                </c:pt>
                <c:pt idx="49">
                  <c:v>3.23711306637268</c:v>
                </c:pt>
                <c:pt idx="50">
                  <c:v>3.157014136194621</c:v>
                </c:pt>
                <c:pt idx="51">
                  <c:v>2.915112776562556</c:v>
                </c:pt>
                <c:pt idx="52">
                  <c:v>2.739241118080093</c:v>
                </c:pt>
                <c:pt idx="53">
                  <c:v>2.757849104342917</c:v>
                </c:pt>
                <c:pt idx="54">
                  <c:v>2.878075816045443</c:v>
                </c:pt>
                <c:pt idx="55">
                  <c:v>3.046426578547232</c:v>
                </c:pt>
                <c:pt idx="56">
                  <c:v>2.955591527072654</c:v>
                </c:pt>
                <c:pt idx="57">
                  <c:v>2.988948835389806</c:v>
                </c:pt>
                <c:pt idx="58">
                  <c:v>2.7460243122722</c:v>
                </c:pt>
                <c:pt idx="59">
                  <c:v>2.601149699351015</c:v>
                </c:pt>
                <c:pt idx="60">
                  <c:v>2.353919291381243</c:v>
                </c:pt>
                <c:pt idx="61">
                  <c:v>2.262939885708922</c:v>
                </c:pt>
                <c:pt idx="62">
                  <c:v>1.991811035788091</c:v>
                </c:pt>
                <c:pt idx="63">
                  <c:v>1.938921822500909</c:v>
                </c:pt>
                <c:pt idx="64">
                  <c:v>1.865421623853711</c:v>
                </c:pt>
                <c:pt idx="65">
                  <c:v>1.78372724221913</c:v>
                </c:pt>
                <c:pt idx="66">
                  <c:v>1.827848101265823</c:v>
                </c:pt>
                <c:pt idx="67">
                  <c:v>1.854825047742253</c:v>
                </c:pt>
                <c:pt idx="68">
                  <c:v>2.0275635371484</c:v>
                </c:pt>
                <c:pt idx="69">
                  <c:v>2.086624438275487</c:v>
                </c:pt>
                <c:pt idx="70">
                  <c:v>2.08113992882992</c:v>
                </c:pt>
                <c:pt idx="71">
                  <c:v>1.885303536353284</c:v>
                </c:pt>
                <c:pt idx="72">
                  <c:v>2.042964778762743</c:v>
                </c:pt>
                <c:pt idx="73">
                  <c:v>2.072623326205966</c:v>
                </c:pt>
                <c:pt idx="74">
                  <c:v>2.228370985959396</c:v>
                </c:pt>
                <c:pt idx="75">
                  <c:v>2.022765979966707</c:v>
                </c:pt>
                <c:pt idx="76">
                  <c:v>1.953037318287825</c:v>
                </c:pt>
                <c:pt idx="77">
                  <c:v>1.911358018648589</c:v>
                </c:pt>
                <c:pt idx="78">
                  <c:v>1.716132596490672</c:v>
                </c:pt>
                <c:pt idx="79">
                  <c:v>1.6123686683181</c:v>
                </c:pt>
                <c:pt idx="80">
                  <c:v>1.608185862649131</c:v>
                </c:pt>
                <c:pt idx="81">
                  <c:v>1.596975629977166</c:v>
                </c:pt>
                <c:pt idx="82">
                  <c:v>1.627203347733807</c:v>
                </c:pt>
                <c:pt idx="83">
                  <c:v>1.815481075130844</c:v>
                </c:pt>
                <c:pt idx="84">
                  <c:v>1.78588286874137</c:v>
                </c:pt>
                <c:pt idx="85">
                  <c:v>1.812142421738902</c:v>
                </c:pt>
                <c:pt idx="86">
                  <c:v>1.847575779841757</c:v>
                </c:pt>
                <c:pt idx="87">
                  <c:v>1.92527419509945</c:v>
                </c:pt>
                <c:pt idx="88">
                  <c:v>1.920694532507438</c:v>
                </c:pt>
                <c:pt idx="89">
                  <c:v>2.067221674220424</c:v>
                </c:pt>
                <c:pt idx="90">
                  <c:v>2.112478900587591</c:v>
                </c:pt>
                <c:pt idx="91">
                  <c:v>2.240653131323164</c:v>
                </c:pt>
                <c:pt idx="92">
                  <c:v>2.47317638720292</c:v>
                </c:pt>
                <c:pt idx="93">
                  <c:v>2.651621166871363</c:v>
                </c:pt>
                <c:pt idx="94">
                  <c:v>2.910239426867786</c:v>
                </c:pt>
                <c:pt idx="95">
                  <c:v>2.777733527468291</c:v>
                </c:pt>
                <c:pt idx="96">
                  <c:v>2.773305725335246</c:v>
                </c:pt>
                <c:pt idx="97">
                  <c:v>2.568033365942779</c:v>
                </c:pt>
                <c:pt idx="98">
                  <c:v>2.037519615995523</c:v>
                </c:pt>
                <c:pt idx="99">
                  <c:v>2.091490365106</c:v>
                </c:pt>
                <c:pt idx="100">
                  <c:v>2.041331918548835</c:v>
                </c:pt>
                <c:pt idx="101">
                  <c:v>1.996049980342048</c:v>
                </c:pt>
                <c:pt idx="102">
                  <c:v>2.098441456279653</c:v>
                </c:pt>
                <c:pt idx="103">
                  <c:v>2.29143431252362</c:v>
                </c:pt>
                <c:pt idx="104">
                  <c:v>2.154843392189005</c:v>
                </c:pt>
                <c:pt idx="105">
                  <c:v>2.084999863956684</c:v>
                </c:pt>
                <c:pt idx="106">
                  <c:v>1.888445014581201</c:v>
                </c:pt>
                <c:pt idx="107">
                  <c:v>1.600830961421246</c:v>
                </c:pt>
                <c:pt idx="108">
                  <c:v>1.701097495314088</c:v>
                </c:pt>
                <c:pt idx="109">
                  <c:v>2.098966105308037</c:v>
                </c:pt>
                <c:pt idx="110">
                  <c:v>1.839302496921479</c:v>
                </c:pt>
                <c:pt idx="111">
                  <c:v>1.522886413024732</c:v>
                </c:pt>
                <c:pt idx="112">
                  <c:v>1.524881961674379</c:v>
                </c:pt>
                <c:pt idx="113">
                  <c:v>1.582330753834219</c:v>
                </c:pt>
                <c:pt idx="114">
                  <c:v>1.534566075286773</c:v>
                </c:pt>
                <c:pt idx="115">
                  <c:v>1.300580164650206</c:v>
                </c:pt>
                <c:pt idx="116">
                  <c:v>1.522420617386734</c:v>
                </c:pt>
                <c:pt idx="117">
                  <c:v>1.911452833903037</c:v>
                </c:pt>
                <c:pt idx="118">
                  <c:v>2.141011816507166</c:v>
                </c:pt>
                <c:pt idx="119">
                  <c:v>2.159243674995168</c:v>
                </c:pt>
                <c:pt idx="120">
                  <c:v>2.062166861317714</c:v>
                </c:pt>
                <c:pt idx="121">
                  <c:v>2.063623801508343</c:v>
                </c:pt>
                <c:pt idx="122">
                  <c:v>1.822091924946154</c:v>
                </c:pt>
                <c:pt idx="123">
                  <c:v>1.743176450004374</c:v>
                </c:pt>
                <c:pt idx="124">
                  <c:v>1.456991981702749</c:v>
                </c:pt>
                <c:pt idx="125">
                  <c:v>1.321367179448649</c:v>
                </c:pt>
                <c:pt idx="126">
                  <c:v>1.668011155882377</c:v>
                </c:pt>
                <c:pt idx="127">
                  <c:v>1.780597485904987</c:v>
                </c:pt>
                <c:pt idx="128">
                  <c:v>1.764731049184414</c:v>
                </c:pt>
                <c:pt idx="129">
                  <c:v>1.982778155449807</c:v>
                </c:pt>
                <c:pt idx="130">
                  <c:v>2.132783235396172</c:v>
                </c:pt>
                <c:pt idx="131">
                  <c:v>2.148322035941204</c:v>
                </c:pt>
                <c:pt idx="132">
                  <c:v>2.675118871164557</c:v>
                </c:pt>
                <c:pt idx="133">
                  <c:v>2.544050473660586</c:v>
                </c:pt>
                <c:pt idx="134">
                  <c:v>3.071916666135634</c:v>
                </c:pt>
                <c:pt idx="135">
                  <c:v>25.02933025011477</c:v>
                </c:pt>
                <c:pt idx="136">
                  <c:v>24.82233823916156</c:v>
                </c:pt>
                <c:pt idx="137">
                  <c:v>25.99293918653135</c:v>
                </c:pt>
                <c:pt idx="138">
                  <c:v>25.76010102227213</c:v>
                </c:pt>
                <c:pt idx="139">
                  <c:v>25.35446883074905</c:v>
                </c:pt>
                <c:pt idx="140">
                  <c:v>26.54186520432784</c:v>
                </c:pt>
                <c:pt idx="141">
                  <c:v>27.20181301052219</c:v>
                </c:pt>
                <c:pt idx="142">
                  <c:v>27.8346476296144</c:v>
                </c:pt>
                <c:pt idx="143">
                  <c:v>27.51793802314149</c:v>
                </c:pt>
                <c:pt idx="144">
                  <c:v>28.90962151573603</c:v>
                </c:pt>
                <c:pt idx="145">
                  <c:v>28.85461923715775</c:v>
                </c:pt>
                <c:pt idx="146">
                  <c:v>30.27853477635954</c:v>
                </c:pt>
                <c:pt idx="147">
                  <c:v>31.32619249145184</c:v>
                </c:pt>
                <c:pt idx="148">
                  <c:v>31.80999343863719</c:v>
                </c:pt>
                <c:pt idx="149">
                  <c:v>32.1377990291663</c:v>
                </c:pt>
                <c:pt idx="150">
                  <c:v>32.53846290872611</c:v>
                </c:pt>
                <c:pt idx="151">
                  <c:v>32.58624932532896</c:v>
                </c:pt>
                <c:pt idx="152">
                  <c:v>33.63004378143842</c:v>
                </c:pt>
                <c:pt idx="153">
                  <c:v>33.83633296616588</c:v>
                </c:pt>
                <c:pt idx="154">
                  <c:v>32.66543794786322</c:v>
                </c:pt>
                <c:pt idx="155">
                  <c:v>34.87032704649688</c:v>
                </c:pt>
                <c:pt idx="156">
                  <c:v>32.55155513566233</c:v>
                </c:pt>
                <c:pt idx="157">
                  <c:v>34.6362304770088</c:v>
                </c:pt>
                <c:pt idx="158">
                  <c:v>34.30070377149505</c:v>
                </c:pt>
                <c:pt idx="159">
                  <c:v>37.26176246803623</c:v>
                </c:pt>
                <c:pt idx="160">
                  <c:v>37.157732677151</c:v>
                </c:pt>
                <c:pt idx="161">
                  <c:v>39.31464519388754</c:v>
                </c:pt>
                <c:pt idx="162">
                  <c:v>40.4322830937938</c:v>
                </c:pt>
                <c:pt idx="163">
                  <c:v>40.27010155112191</c:v>
                </c:pt>
                <c:pt idx="164">
                  <c:v>40.2630205985031</c:v>
                </c:pt>
                <c:pt idx="165">
                  <c:v>38.52316988239714</c:v>
                </c:pt>
                <c:pt idx="166">
                  <c:v>39.21700650759219</c:v>
                </c:pt>
                <c:pt idx="167">
                  <c:v>39.1716621699528</c:v>
                </c:pt>
                <c:pt idx="168">
                  <c:v>40.4818776777937</c:v>
                </c:pt>
                <c:pt idx="169">
                  <c:v>40.97183528803743</c:v>
                </c:pt>
                <c:pt idx="170">
                  <c:v>41.63699521541946</c:v>
                </c:pt>
                <c:pt idx="171">
                  <c:v>41.67993037244485</c:v>
                </c:pt>
                <c:pt idx="172">
                  <c:v>42.31089674516833</c:v>
                </c:pt>
                <c:pt idx="173">
                  <c:v>42.4683783208356</c:v>
                </c:pt>
                <c:pt idx="174">
                  <c:v>42.23685467011617</c:v>
                </c:pt>
                <c:pt idx="175">
                  <c:v>42.39183931208038</c:v>
                </c:pt>
                <c:pt idx="176">
                  <c:v>43.00366018731904</c:v>
                </c:pt>
                <c:pt idx="177">
                  <c:v>42.91470877538616</c:v>
                </c:pt>
                <c:pt idx="178">
                  <c:v>43.50064600166266</c:v>
                </c:pt>
                <c:pt idx="179">
                  <c:v>43.01082835530283</c:v>
                </c:pt>
                <c:pt idx="180">
                  <c:v>44.09892495059924</c:v>
                </c:pt>
                <c:pt idx="181">
                  <c:v>41.81572142574079</c:v>
                </c:pt>
                <c:pt idx="182">
                  <c:v>44.13876378004536</c:v>
                </c:pt>
                <c:pt idx="183">
                  <c:v>44.24688791993313</c:v>
                </c:pt>
                <c:pt idx="184">
                  <c:v>43.65602365515558</c:v>
                </c:pt>
                <c:pt idx="185">
                  <c:v>44.43132976965021</c:v>
                </c:pt>
                <c:pt idx="186">
                  <c:v>43.15910986564965</c:v>
                </c:pt>
                <c:pt idx="187">
                  <c:v>44.34023031020109</c:v>
                </c:pt>
                <c:pt idx="188">
                  <c:v>44.7455188135325</c:v>
                </c:pt>
                <c:pt idx="189">
                  <c:v>44.56310108249868</c:v>
                </c:pt>
                <c:pt idx="190">
                  <c:v>44.30180085008167</c:v>
                </c:pt>
                <c:pt idx="191">
                  <c:v>44.16685349108835</c:v>
                </c:pt>
                <c:pt idx="192">
                  <c:v>45.17975811704173</c:v>
                </c:pt>
                <c:pt idx="193">
                  <c:v>46.64784808020745</c:v>
                </c:pt>
                <c:pt idx="194">
                  <c:v>46.49449230476425</c:v>
                </c:pt>
                <c:pt idx="195">
                  <c:v>47.15711731894142</c:v>
                </c:pt>
                <c:pt idx="196">
                  <c:v>47.07641524882825</c:v>
                </c:pt>
                <c:pt idx="197">
                  <c:v>48.41068317774029</c:v>
                </c:pt>
                <c:pt idx="198">
                  <c:v>48.34878076648187</c:v>
                </c:pt>
                <c:pt idx="199">
                  <c:v>48.30431342815122</c:v>
                </c:pt>
                <c:pt idx="200">
                  <c:v>49.25648953216639</c:v>
                </c:pt>
                <c:pt idx="201">
                  <c:v>49.51006695388371</c:v>
                </c:pt>
                <c:pt idx="202">
                  <c:v>50.44119814197125</c:v>
                </c:pt>
                <c:pt idx="203">
                  <c:v>50.49573609486395</c:v>
                </c:pt>
                <c:pt idx="204">
                  <c:v>50.5242912804826</c:v>
                </c:pt>
                <c:pt idx="205">
                  <c:v>48.69807818000544</c:v>
                </c:pt>
                <c:pt idx="206">
                  <c:v>51.04481015274002</c:v>
                </c:pt>
                <c:pt idx="207">
                  <c:v>51.4681508172415</c:v>
                </c:pt>
                <c:pt idx="208">
                  <c:v>51.18945276005172</c:v>
                </c:pt>
                <c:pt idx="209">
                  <c:v>50.49727686052778</c:v>
                </c:pt>
                <c:pt idx="210">
                  <c:v>51.10077251381524</c:v>
                </c:pt>
                <c:pt idx="211">
                  <c:v>51.79865997486025</c:v>
                </c:pt>
                <c:pt idx="212">
                  <c:v>51.70613421296238</c:v>
                </c:pt>
                <c:pt idx="213">
                  <c:v>52.48751260841726</c:v>
                </c:pt>
                <c:pt idx="214">
                  <c:v>53.3581747109191</c:v>
                </c:pt>
                <c:pt idx="215">
                  <c:v>52.36362315517527</c:v>
                </c:pt>
                <c:pt idx="216">
                  <c:v>52.78971943803193</c:v>
                </c:pt>
                <c:pt idx="217">
                  <c:v>50.85794956925643</c:v>
                </c:pt>
                <c:pt idx="218">
                  <c:v>50.5267641054596</c:v>
                </c:pt>
                <c:pt idx="219">
                  <c:v>50.83731088761279</c:v>
                </c:pt>
                <c:pt idx="220">
                  <c:v>52.01529388214537</c:v>
                </c:pt>
                <c:pt idx="221">
                  <c:v>50.06574225800688</c:v>
                </c:pt>
                <c:pt idx="222">
                  <c:v>50.84325016545438</c:v>
                </c:pt>
                <c:pt idx="223">
                  <c:v>50.05725275873407</c:v>
                </c:pt>
                <c:pt idx="224">
                  <c:v>50.69640916978973</c:v>
                </c:pt>
                <c:pt idx="225">
                  <c:v>50.35581556700966</c:v>
                </c:pt>
                <c:pt idx="226">
                  <c:v>49.37500756035489</c:v>
                </c:pt>
                <c:pt idx="227">
                  <c:v>51.00100804447021</c:v>
                </c:pt>
                <c:pt idx="228">
                  <c:v>51.84389467523069</c:v>
                </c:pt>
                <c:pt idx="229">
                  <c:v>51.21060934629637</c:v>
                </c:pt>
                <c:pt idx="230">
                  <c:v>51.41855632862266</c:v>
                </c:pt>
                <c:pt idx="231">
                  <c:v>51.56218141305583</c:v>
                </c:pt>
                <c:pt idx="232">
                  <c:v>51.11985041754161</c:v>
                </c:pt>
                <c:pt idx="233">
                  <c:v>51.56920308304984</c:v>
                </c:pt>
                <c:pt idx="234">
                  <c:v>49.63168005546811</c:v>
                </c:pt>
                <c:pt idx="235">
                  <c:v>50.25100475261247</c:v>
                </c:pt>
                <c:pt idx="236">
                  <c:v>50.50408838387872</c:v>
                </c:pt>
                <c:pt idx="237">
                  <c:v>51.4296391370089</c:v>
                </c:pt>
                <c:pt idx="238">
                  <c:v>48.79624922288258</c:v>
                </c:pt>
                <c:pt idx="239">
                  <c:v>48.79575470401158</c:v>
                </c:pt>
                <c:pt idx="240">
                  <c:v>50.61196957341971</c:v>
                </c:pt>
                <c:pt idx="241">
                  <c:v>50.41238345244093</c:v>
                </c:pt>
                <c:pt idx="242">
                  <c:v>49.65958728092389</c:v>
                </c:pt>
                <c:pt idx="243">
                  <c:v>49.03271107413063</c:v>
                </c:pt>
                <c:pt idx="244">
                  <c:v>50.28250935315504</c:v>
                </c:pt>
                <c:pt idx="245">
                  <c:v>50.18141377091568</c:v>
                </c:pt>
                <c:pt idx="246">
                  <c:v>50.22429036488076</c:v>
                </c:pt>
                <c:pt idx="247">
                  <c:v>49.53214261789804</c:v>
                </c:pt>
                <c:pt idx="248">
                  <c:v>50.86848211346751</c:v>
                </c:pt>
                <c:pt idx="249">
                  <c:v>51.51817466197018</c:v>
                </c:pt>
                <c:pt idx="250">
                  <c:v>50.76637610451427</c:v>
                </c:pt>
                <c:pt idx="251">
                  <c:v>50.06780791541002</c:v>
                </c:pt>
                <c:pt idx="252">
                  <c:v>50.18547960656342</c:v>
                </c:pt>
                <c:pt idx="253">
                  <c:v>51.40024041662745</c:v>
                </c:pt>
                <c:pt idx="254">
                  <c:v>51.02137948794311</c:v>
                </c:pt>
                <c:pt idx="255">
                  <c:v>51.24888353990167</c:v>
                </c:pt>
                <c:pt idx="256">
                  <c:v>48.72339500134051</c:v>
                </c:pt>
                <c:pt idx="257">
                  <c:v>50.60168759461357</c:v>
                </c:pt>
                <c:pt idx="258">
                  <c:v>50.64210794996888</c:v>
                </c:pt>
                <c:pt idx="259">
                  <c:v>50.38687149414152</c:v>
                </c:pt>
                <c:pt idx="260">
                  <c:v>49.77039689858046</c:v>
                </c:pt>
                <c:pt idx="261">
                  <c:v>50.09910320762012</c:v>
                </c:pt>
                <c:pt idx="262">
                  <c:v>49.90448698491711</c:v>
                </c:pt>
                <c:pt idx="263">
                  <c:v>51.95552484889254</c:v>
                </c:pt>
                <c:pt idx="264">
                  <c:v>51.40047288294126</c:v>
                </c:pt>
                <c:pt idx="265">
                  <c:v>52.19398695884911</c:v>
                </c:pt>
                <c:pt idx="266">
                  <c:v>52.46574463214528</c:v>
                </c:pt>
                <c:pt idx="267">
                  <c:v>50.08468517502064</c:v>
                </c:pt>
                <c:pt idx="268">
                  <c:v>51.73461521093384</c:v>
                </c:pt>
                <c:pt idx="269">
                  <c:v>49.55580327036694</c:v>
                </c:pt>
                <c:pt idx="270">
                  <c:v>50.21382114334887</c:v>
                </c:pt>
                <c:pt idx="271">
                  <c:v>51.0580118701201</c:v>
                </c:pt>
                <c:pt idx="272">
                  <c:v>51.9900474863364</c:v>
                </c:pt>
                <c:pt idx="273">
                  <c:v>50.98975001491558</c:v>
                </c:pt>
                <c:pt idx="274">
                  <c:v>51.25409991292487</c:v>
                </c:pt>
                <c:pt idx="275">
                  <c:v>50.76269147160787</c:v>
                </c:pt>
                <c:pt idx="276">
                  <c:v>52.83492875129102</c:v>
                </c:pt>
                <c:pt idx="277">
                  <c:v>52.9340302045724</c:v>
                </c:pt>
                <c:pt idx="278">
                  <c:v>52.92909815859731</c:v>
                </c:pt>
                <c:pt idx="279">
                  <c:v>53.72939881486914</c:v>
                </c:pt>
                <c:pt idx="280">
                  <c:v>53.31597453210138</c:v>
                </c:pt>
                <c:pt idx="281">
                  <c:v>53.8965554975451</c:v>
                </c:pt>
                <c:pt idx="282">
                  <c:v>52.28505785173802</c:v>
                </c:pt>
                <c:pt idx="283">
                  <c:v>53.18868920694298</c:v>
                </c:pt>
                <c:pt idx="284">
                  <c:v>53.75512336485762</c:v>
                </c:pt>
                <c:pt idx="285">
                  <c:v>54.26803395622702</c:v>
                </c:pt>
                <c:pt idx="286">
                  <c:v>52.69966995205842</c:v>
                </c:pt>
                <c:pt idx="287">
                  <c:v>53.60641954756044</c:v>
                </c:pt>
                <c:pt idx="288">
                  <c:v>53.74588263001403</c:v>
                </c:pt>
                <c:pt idx="289">
                  <c:v>53.40227897336603</c:v>
                </c:pt>
                <c:pt idx="290">
                  <c:v>53.65803964156822</c:v>
                </c:pt>
                <c:pt idx="291">
                  <c:v>53.44915152453845</c:v>
                </c:pt>
                <c:pt idx="292">
                  <c:v>54.36177807906316</c:v>
                </c:pt>
                <c:pt idx="293">
                  <c:v>54.17551497090324</c:v>
                </c:pt>
                <c:pt idx="294">
                  <c:v>54.56505810506545</c:v>
                </c:pt>
                <c:pt idx="295">
                  <c:v>53.5640930106989</c:v>
                </c:pt>
                <c:pt idx="296">
                  <c:v>54.45604073266653</c:v>
                </c:pt>
                <c:pt idx="297">
                  <c:v>54.90523505872677</c:v>
                </c:pt>
                <c:pt idx="298">
                  <c:v>54.84404097982074</c:v>
                </c:pt>
                <c:pt idx="299">
                  <c:v>54.49542451831326</c:v>
                </c:pt>
                <c:pt idx="300">
                  <c:v>54.5731748748629</c:v>
                </c:pt>
                <c:pt idx="301">
                  <c:v>55.09882143228807</c:v>
                </c:pt>
                <c:pt idx="302">
                  <c:v>55.02860896706303</c:v>
                </c:pt>
                <c:pt idx="303">
                  <c:v>55.15708301584406</c:v>
                </c:pt>
                <c:pt idx="304">
                  <c:v>53.76239260839642</c:v>
                </c:pt>
                <c:pt idx="305">
                  <c:v>55.35525622695462</c:v>
                </c:pt>
                <c:pt idx="306">
                  <c:v>55.59828291941628</c:v>
                </c:pt>
                <c:pt idx="307">
                  <c:v>55.33068173797035</c:v>
                </c:pt>
                <c:pt idx="308">
                  <c:v>53.95868537498582</c:v>
                </c:pt>
                <c:pt idx="309">
                  <c:v>56.00138856905856</c:v>
                </c:pt>
                <c:pt idx="310">
                  <c:v>56.23596668793887</c:v>
                </c:pt>
                <c:pt idx="311">
                  <c:v>55.64432232581724</c:v>
                </c:pt>
                <c:pt idx="312">
                  <c:v>55.75417704238011</c:v>
                </c:pt>
                <c:pt idx="313">
                  <c:v>55.65714105076816</c:v>
                </c:pt>
                <c:pt idx="314">
                  <c:v>56.69235705275483</c:v>
                </c:pt>
                <c:pt idx="315">
                  <c:v>55.94932897665072</c:v>
                </c:pt>
                <c:pt idx="316">
                  <c:v>56.57538105816136</c:v>
                </c:pt>
                <c:pt idx="317">
                  <c:v>55.76357197128097</c:v>
                </c:pt>
                <c:pt idx="318">
                  <c:v>57.35585510368335</c:v>
                </c:pt>
                <c:pt idx="319">
                  <c:v>56.80893759439523</c:v>
                </c:pt>
                <c:pt idx="320">
                  <c:v>56.31013990671162</c:v>
                </c:pt>
                <c:pt idx="321">
                  <c:v>56.20445437067229</c:v>
                </c:pt>
                <c:pt idx="322">
                  <c:v>55.87130877711188</c:v>
                </c:pt>
                <c:pt idx="323">
                  <c:v>56.18212087410758</c:v>
                </c:pt>
                <c:pt idx="324">
                  <c:v>55.9762328133506</c:v>
                </c:pt>
                <c:pt idx="325">
                  <c:v>55.79388615628603</c:v>
                </c:pt>
                <c:pt idx="326">
                  <c:v>55.17184791516287</c:v>
                </c:pt>
                <c:pt idx="327">
                  <c:v>55.29730676881357</c:v>
                </c:pt>
                <c:pt idx="328">
                  <c:v>55.26349086335465</c:v>
                </c:pt>
                <c:pt idx="329">
                  <c:v>54.53447990654342</c:v>
                </c:pt>
                <c:pt idx="330">
                  <c:v>53.83799136057642</c:v>
                </c:pt>
                <c:pt idx="331">
                  <c:v>53.9914624414692</c:v>
                </c:pt>
                <c:pt idx="332">
                  <c:v>54.26019791144404</c:v>
                </c:pt>
                <c:pt idx="333">
                  <c:v>54.58680283426909</c:v>
                </c:pt>
                <c:pt idx="334">
                  <c:v>53.63469487259143</c:v>
                </c:pt>
                <c:pt idx="335">
                  <c:v>54.0541363925702</c:v>
                </c:pt>
                <c:pt idx="336">
                  <c:v>54.2535534691742</c:v>
                </c:pt>
                <c:pt idx="337">
                  <c:v>54.06210087113642</c:v>
                </c:pt>
                <c:pt idx="338">
                  <c:v>53.76370713639914</c:v>
                </c:pt>
                <c:pt idx="339">
                  <c:v>53.09519386283166</c:v>
                </c:pt>
                <c:pt idx="340">
                  <c:v>53.52725772153405</c:v>
                </c:pt>
                <c:pt idx="341">
                  <c:v>53.26509023791425</c:v>
                </c:pt>
                <c:pt idx="342">
                  <c:v>52.7385505676865</c:v>
                </c:pt>
                <c:pt idx="343">
                  <c:v>49.22721015058402</c:v>
                </c:pt>
                <c:pt idx="344">
                  <c:v>52.18985640618921</c:v>
                </c:pt>
                <c:pt idx="345">
                  <c:v>52.78239906937011</c:v>
                </c:pt>
                <c:pt idx="346">
                  <c:v>52.61558770305593</c:v>
                </c:pt>
                <c:pt idx="347">
                  <c:v>51.7058029332345</c:v>
                </c:pt>
                <c:pt idx="348">
                  <c:v>51.61113037624128</c:v>
                </c:pt>
                <c:pt idx="349">
                  <c:v>51.70196943425608</c:v>
                </c:pt>
                <c:pt idx="350">
                  <c:v>51.59867379059847</c:v>
                </c:pt>
                <c:pt idx="351">
                  <c:v>51.86130701219321</c:v>
                </c:pt>
                <c:pt idx="352">
                  <c:v>51.03226472944446</c:v>
                </c:pt>
                <c:pt idx="353">
                  <c:v>51.42757799355415</c:v>
                </c:pt>
                <c:pt idx="354">
                  <c:v>51.25436551081792</c:v>
                </c:pt>
                <c:pt idx="355">
                  <c:v>50.99572232359683</c:v>
                </c:pt>
                <c:pt idx="356">
                  <c:v>49.51220140499581</c:v>
                </c:pt>
                <c:pt idx="357">
                  <c:v>49.95031638071544</c:v>
                </c:pt>
                <c:pt idx="358">
                  <c:v>50.0980003234696</c:v>
                </c:pt>
                <c:pt idx="359">
                  <c:v>50.06283266848917</c:v>
                </c:pt>
                <c:pt idx="360">
                  <c:v>49.6926451818146</c:v>
                </c:pt>
                <c:pt idx="361">
                  <c:v>48.84972055870137</c:v>
                </c:pt>
                <c:pt idx="362">
                  <c:v>49.00578321718812</c:v>
                </c:pt>
                <c:pt idx="363">
                  <c:v>48.77424986642924</c:v>
                </c:pt>
                <c:pt idx="364">
                  <c:v>49.02821868382326</c:v>
                </c:pt>
                <c:pt idx="365">
                  <c:v>47.57773917192367</c:v>
                </c:pt>
                <c:pt idx="366">
                  <c:v>48.72748459300463</c:v>
                </c:pt>
                <c:pt idx="367">
                  <c:v>48.40753977284892</c:v>
                </c:pt>
                <c:pt idx="368">
                  <c:v>48.83764963246733</c:v>
                </c:pt>
                <c:pt idx="369">
                  <c:v>47.756525918605</c:v>
                </c:pt>
                <c:pt idx="370">
                  <c:v>48.55531871451862</c:v>
                </c:pt>
                <c:pt idx="371">
                  <c:v>49.07580718365401</c:v>
                </c:pt>
                <c:pt idx="372">
                  <c:v>48.08723872130086</c:v>
                </c:pt>
                <c:pt idx="373">
                  <c:v>48.13972443991301</c:v>
                </c:pt>
                <c:pt idx="374">
                  <c:v>47.25423583478458</c:v>
                </c:pt>
                <c:pt idx="375">
                  <c:v>47.46078363696075</c:v>
                </c:pt>
                <c:pt idx="376">
                  <c:v>46.6194839900559</c:v>
                </c:pt>
                <c:pt idx="377">
                  <c:v>46.55056645462166</c:v>
                </c:pt>
                <c:pt idx="378">
                  <c:v>45.61029406554653</c:v>
                </c:pt>
                <c:pt idx="379">
                  <c:v>47.08049948767871</c:v>
                </c:pt>
                <c:pt idx="380">
                  <c:v>46.8132705833593</c:v>
                </c:pt>
                <c:pt idx="381">
                  <c:v>47.25334768807814</c:v>
                </c:pt>
                <c:pt idx="382">
                  <c:v>44.90119100114857</c:v>
                </c:pt>
                <c:pt idx="383">
                  <c:v>46.80012338050162</c:v>
                </c:pt>
                <c:pt idx="384">
                  <c:v>46.97396161135384</c:v>
                </c:pt>
                <c:pt idx="385">
                  <c:v>46.83696166821204</c:v>
                </c:pt>
                <c:pt idx="386">
                  <c:v>46.55725920519529</c:v>
                </c:pt>
                <c:pt idx="387">
                  <c:v>45.65779378629172</c:v>
                </c:pt>
                <c:pt idx="388">
                  <c:v>46.02946211496455</c:v>
                </c:pt>
                <c:pt idx="389">
                  <c:v>45.66847384901434</c:v>
                </c:pt>
                <c:pt idx="390">
                  <c:v>45.627882898104</c:v>
                </c:pt>
                <c:pt idx="391">
                  <c:v>44.8514773441558</c:v>
                </c:pt>
                <c:pt idx="392">
                  <c:v>44.94831703191368</c:v>
                </c:pt>
                <c:pt idx="393">
                  <c:v>45.62852724462521</c:v>
                </c:pt>
                <c:pt idx="394">
                  <c:v>45.1383184309554</c:v>
                </c:pt>
                <c:pt idx="395">
                  <c:v>43.82949511877387</c:v>
                </c:pt>
                <c:pt idx="396">
                  <c:v>44.85034980931385</c:v>
                </c:pt>
                <c:pt idx="397">
                  <c:v>44.68397389684655</c:v>
                </c:pt>
                <c:pt idx="398">
                  <c:v>45.99969949839817</c:v>
                </c:pt>
                <c:pt idx="399">
                  <c:v>44.69981754537063</c:v>
                </c:pt>
                <c:pt idx="400">
                  <c:v>44.31425887060661</c:v>
                </c:pt>
                <c:pt idx="401">
                  <c:v>45.04155139463564</c:v>
                </c:pt>
                <c:pt idx="402">
                  <c:v>45.32018173619933</c:v>
                </c:pt>
                <c:pt idx="403">
                  <c:v>45.88832677222636</c:v>
                </c:pt>
                <c:pt idx="404">
                  <c:v>45.09897960396681</c:v>
                </c:pt>
                <c:pt idx="405">
                  <c:v>45.61028151936923</c:v>
                </c:pt>
                <c:pt idx="406">
                  <c:v>45.52097667296949</c:v>
                </c:pt>
                <c:pt idx="407">
                  <c:v>45.92787641658722</c:v>
                </c:pt>
                <c:pt idx="408">
                  <c:v>45.1426932865549</c:v>
                </c:pt>
                <c:pt idx="409">
                  <c:v>45.26058018936903</c:v>
                </c:pt>
                <c:pt idx="410">
                  <c:v>46.06295323324067</c:v>
                </c:pt>
                <c:pt idx="411">
                  <c:v>45.83120417871541</c:v>
                </c:pt>
                <c:pt idx="412">
                  <c:v>45.712699294043</c:v>
                </c:pt>
                <c:pt idx="413">
                  <c:v>44.52843011887478</c:v>
                </c:pt>
                <c:pt idx="414">
                  <c:v>46.13005284204935</c:v>
                </c:pt>
                <c:pt idx="415">
                  <c:v>45.60017377880812</c:v>
                </c:pt>
                <c:pt idx="416">
                  <c:v>46.47016066528005</c:v>
                </c:pt>
                <c:pt idx="417">
                  <c:v>44.10371760513526</c:v>
                </c:pt>
                <c:pt idx="418">
                  <c:v>45.34094549149637</c:v>
                </c:pt>
                <c:pt idx="419">
                  <c:v>46.26502562043572</c:v>
                </c:pt>
                <c:pt idx="420">
                  <c:v>45.94411815057091</c:v>
                </c:pt>
                <c:pt idx="421">
                  <c:v>46.17164834813264</c:v>
                </c:pt>
                <c:pt idx="422">
                  <c:v>46.7715505410851</c:v>
                </c:pt>
                <c:pt idx="423">
                  <c:v>46.64583007800903</c:v>
                </c:pt>
                <c:pt idx="424">
                  <c:v>44.45919661624592</c:v>
                </c:pt>
                <c:pt idx="425">
                  <c:v>44.58745045255817</c:v>
                </c:pt>
                <c:pt idx="426">
                  <c:v>43.9743604464133</c:v>
                </c:pt>
                <c:pt idx="427">
                  <c:v>43.89647176203906</c:v>
                </c:pt>
                <c:pt idx="428">
                  <c:v>44.01692217475077</c:v>
                </c:pt>
                <c:pt idx="429">
                  <c:v>44.58628542637106</c:v>
                </c:pt>
                <c:pt idx="430">
                  <c:v>43.0551802617564</c:v>
                </c:pt>
                <c:pt idx="431">
                  <c:v>44.32487949784159</c:v>
                </c:pt>
                <c:pt idx="432">
                  <c:v>44.2215619006881</c:v>
                </c:pt>
                <c:pt idx="433">
                  <c:v>44.37417231421241</c:v>
                </c:pt>
                <c:pt idx="434">
                  <c:v>43.16229245395448</c:v>
                </c:pt>
                <c:pt idx="435">
                  <c:v>43.53352649910043</c:v>
                </c:pt>
                <c:pt idx="436">
                  <c:v>44.09920815796587</c:v>
                </c:pt>
                <c:pt idx="437">
                  <c:v>43.83429073856975</c:v>
                </c:pt>
                <c:pt idx="438">
                  <c:v>43.90328713506526</c:v>
                </c:pt>
                <c:pt idx="439">
                  <c:v>42.81151058185058</c:v>
                </c:pt>
                <c:pt idx="440">
                  <c:v>44.13500157803894</c:v>
                </c:pt>
                <c:pt idx="441">
                  <c:v>43.64725798157028</c:v>
                </c:pt>
                <c:pt idx="442">
                  <c:v>44.32758371706143</c:v>
                </c:pt>
                <c:pt idx="443">
                  <c:v>42.85716751267088</c:v>
                </c:pt>
                <c:pt idx="444">
                  <c:v>43.57985119514798</c:v>
                </c:pt>
                <c:pt idx="445">
                  <c:v>44.38793380587817</c:v>
                </c:pt>
                <c:pt idx="446">
                  <c:v>44.05264858841592</c:v>
                </c:pt>
                <c:pt idx="447">
                  <c:v>43.51837946939894</c:v>
                </c:pt>
                <c:pt idx="448">
                  <c:v>43.66626066969276</c:v>
                </c:pt>
                <c:pt idx="449">
                  <c:v>44.2382355381695</c:v>
                </c:pt>
                <c:pt idx="450">
                  <c:v>44.21704414071478</c:v>
                </c:pt>
                <c:pt idx="451">
                  <c:v>44.32259824420234</c:v>
                </c:pt>
                <c:pt idx="452">
                  <c:v>43.5559981708087</c:v>
                </c:pt>
                <c:pt idx="453">
                  <c:v>44.34856752656397</c:v>
                </c:pt>
                <c:pt idx="454">
                  <c:v>43.88979782247534</c:v>
                </c:pt>
                <c:pt idx="455">
                  <c:v>44.95430408780143</c:v>
                </c:pt>
                <c:pt idx="456">
                  <c:v>43.99225642210536</c:v>
                </c:pt>
                <c:pt idx="457">
                  <c:v>44.76283528139312</c:v>
                </c:pt>
                <c:pt idx="458">
                  <c:v>44.82026095434698</c:v>
                </c:pt>
                <c:pt idx="459">
                  <c:v>44.88477063964844</c:v>
                </c:pt>
                <c:pt idx="460">
                  <c:v>44.16420641450578</c:v>
                </c:pt>
                <c:pt idx="461">
                  <c:v>43.89003655782354</c:v>
                </c:pt>
                <c:pt idx="462">
                  <c:v>44.273480340408</c:v>
                </c:pt>
                <c:pt idx="463">
                  <c:v>44.19856120872002</c:v>
                </c:pt>
                <c:pt idx="464">
                  <c:v>44.69548411711745</c:v>
                </c:pt>
                <c:pt idx="465">
                  <c:v>42.70742573057461</c:v>
                </c:pt>
                <c:pt idx="466">
                  <c:v>44.05727195566234</c:v>
                </c:pt>
                <c:pt idx="467">
                  <c:v>43.70990560895745</c:v>
                </c:pt>
                <c:pt idx="468">
                  <c:v>44.62510311591735</c:v>
                </c:pt>
                <c:pt idx="469">
                  <c:v>42.78550193631116</c:v>
                </c:pt>
                <c:pt idx="470">
                  <c:v>43.26046070670021</c:v>
                </c:pt>
                <c:pt idx="471">
                  <c:v>44.06974276412545</c:v>
                </c:pt>
                <c:pt idx="472">
                  <c:v>44.03285940067202</c:v>
                </c:pt>
                <c:pt idx="473">
                  <c:v>43.56676080164804</c:v>
                </c:pt>
                <c:pt idx="474">
                  <c:v>44.2682406225156</c:v>
                </c:pt>
                <c:pt idx="475">
                  <c:v>45.28292287445856</c:v>
                </c:pt>
                <c:pt idx="476">
                  <c:v>42.69162755913086</c:v>
                </c:pt>
                <c:pt idx="477">
                  <c:v>42.87710587521691</c:v>
                </c:pt>
                <c:pt idx="478">
                  <c:v>41.49816372231898</c:v>
                </c:pt>
                <c:pt idx="479">
                  <c:v>41.5389110028812</c:v>
                </c:pt>
                <c:pt idx="480">
                  <c:v>41.7768957295811</c:v>
                </c:pt>
                <c:pt idx="481">
                  <c:v>42.13711066757378</c:v>
                </c:pt>
                <c:pt idx="482">
                  <c:v>41.74505039911795</c:v>
                </c:pt>
                <c:pt idx="483">
                  <c:v>41.45867789330529</c:v>
                </c:pt>
                <c:pt idx="484">
                  <c:v>41.36506138174887</c:v>
                </c:pt>
                <c:pt idx="485">
                  <c:v>41.35757796609996</c:v>
                </c:pt>
                <c:pt idx="486">
                  <c:v>40.69275185480843</c:v>
                </c:pt>
                <c:pt idx="487">
                  <c:v>40.08676643658797</c:v>
                </c:pt>
                <c:pt idx="488">
                  <c:v>40.88110434691365</c:v>
                </c:pt>
                <c:pt idx="489">
                  <c:v>40.48422954362374</c:v>
                </c:pt>
                <c:pt idx="490">
                  <c:v>40.42505803189822</c:v>
                </c:pt>
                <c:pt idx="491">
                  <c:v>39.66281749886711</c:v>
                </c:pt>
                <c:pt idx="492">
                  <c:v>40.07028712445156</c:v>
                </c:pt>
                <c:pt idx="493">
                  <c:v>40.0389673850802</c:v>
                </c:pt>
                <c:pt idx="494">
                  <c:v>40.41728659907962</c:v>
                </c:pt>
                <c:pt idx="495">
                  <c:v>39.35895889533503</c:v>
                </c:pt>
                <c:pt idx="496">
                  <c:v>39.5837306390186</c:v>
                </c:pt>
                <c:pt idx="497">
                  <c:v>40.0307045474603</c:v>
                </c:pt>
                <c:pt idx="498">
                  <c:v>39.34488776601887</c:v>
                </c:pt>
                <c:pt idx="499">
                  <c:v>38.81933090686314</c:v>
                </c:pt>
                <c:pt idx="500">
                  <c:v>37.5440678656789</c:v>
                </c:pt>
                <c:pt idx="501">
                  <c:v>38.48896453417512</c:v>
                </c:pt>
                <c:pt idx="502">
                  <c:v>38.82307224815347</c:v>
                </c:pt>
                <c:pt idx="503">
                  <c:v>38.56876782371272</c:v>
                </c:pt>
                <c:pt idx="504">
                  <c:v>37.1893666237543</c:v>
                </c:pt>
                <c:pt idx="505">
                  <c:v>37.32102353497335</c:v>
                </c:pt>
                <c:pt idx="506">
                  <c:v>37.16148824084848</c:v>
                </c:pt>
                <c:pt idx="507">
                  <c:v>37.25961533360987</c:v>
                </c:pt>
                <c:pt idx="508">
                  <c:v>36.61626637702889</c:v>
                </c:pt>
                <c:pt idx="509">
                  <c:v>36.58753100786291</c:v>
                </c:pt>
                <c:pt idx="510">
                  <c:v>37.0020914672007</c:v>
                </c:pt>
                <c:pt idx="511">
                  <c:v>36.7145780535377</c:v>
                </c:pt>
                <c:pt idx="512">
                  <c:v>36.35909368831704</c:v>
                </c:pt>
                <c:pt idx="513">
                  <c:v>34.31675537986566</c:v>
                </c:pt>
                <c:pt idx="514">
                  <c:v>35.94778875025118</c:v>
                </c:pt>
                <c:pt idx="515">
                  <c:v>35.89203843076436</c:v>
                </c:pt>
                <c:pt idx="516">
                  <c:v>35.7490157310136</c:v>
                </c:pt>
                <c:pt idx="517">
                  <c:v>34.39684880843525</c:v>
                </c:pt>
                <c:pt idx="518">
                  <c:v>35.69590780080565</c:v>
                </c:pt>
                <c:pt idx="519">
                  <c:v>36.07361572337562</c:v>
                </c:pt>
                <c:pt idx="520">
                  <c:v>37.20380626925778</c:v>
                </c:pt>
                <c:pt idx="521">
                  <c:v>36.45205440142333</c:v>
                </c:pt>
                <c:pt idx="522">
                  <c:v>35.84595357439274</c:v>
                </c:pt>
                <c:pt idx="523">
                  <c:v>37.20690340018368</c:v>
                </c:pt>
                <c:pt idx="524">
                  <c:v>36.27501354177763</c:v>
                </c:pt>
                <c:pt idx="525">
                  <c:v>36.78893164844369</c:v>
                </c:pt>
                <c:pt idx="526">
                  <c:v>35.99987919587542</c:v>
                </c:pt>
                <c:pt idx="527">
                  <c:v>37.87095011324733</c:v>
                </c:pt>
                <c:pt idx="528">
                  <c:v>36.53695368084797</c:v>
                </c:pt>
                <c:pt idx="529">
                  <c:v>35.79738260651973</c:v>
                </c:pt>
                <c:pt idx="530">
                  <c:v>34.54005865130614</c:v>
                </c:pt>
                <c:pt idx="531">
                  <c:v>35.2732029205714</c:v>
                </c:pt>
                <c:pt idx="532">
                  <c:v>35.08784611862377</c:v>
                </c:pt>
                <c:pt idx="533">
                  <c:v>35.1437384171622</c:v>
                </c:pt>
                <c:pt idx="534">
                  <c:v>35.47820765345902</c:v>
                </c:pt>
                <c:pt idx="535">
                  <c:v>34.55218164682414</c:v>
                </c:pt>
                <c:pt idx="536">
                  <c:v>34.9807396219879</c:v>
                </c:pt>
                <c:pt idx="537">
                  <c:v>35.28658941154937</c:v>
                </c:pt>
                <c:pt idx="538">
                  <c:v>35.37521643426704</c:v>
                </c:pt>
                <c:pt idx="539">
                  <c:v>34.68954475705387</c:v>
                </c:pt>
                <c:pt idx="540">
                  <c:v>35.70297412329948</c:v>
                </c:pt>
                <c:pt idx="541">
                  <c:v>35.56176700799379</c:v>
                </c:pt>
                <c:pt idx="542">
                  <c:v>35.78607780924597</c:v>
                </c:pt>
                <c:pt idx="543">
                  <c:v>34.31035893643524</c:v>
                </c:pt>
                <c:pt idx="544">
                  <c:v>34.80823184395623</c:v>
                </c:pt>
                <c:pt idx="545">
                  <c:v>35.45193383658736</c:v>
                </c:pt>
                <c:pt idx="546">
                  <c:v>35.0554105823756</c:v>
                </c:pt>
                <c:pt idx="547">
                  <c:v>34.65423786701422</c:v>
                </c:pt>
                <c:pt idx="548">
                  <c:v>34.65078095697901</c:v>
                </c:pt>
                <c:pt idx="549">
                  <c:v>35.12252049366437</c:v>
                </c:pt>
                <c:pt idx="550">
                  <c:v>34.61913976703049</c:v>
                </c:pt>
                <c:pt idx="551">
                  <c:v>34.66694377835521</c:v>
                </c:pt>
                <c:pt idx="552">
                  <c:v>33.37702219254558</c:v>
                </c:pt>
                <c:pt idx="553">
                  <c:v>34.40886635719984</c:v>
                </c:pt>
                <c:pt idx="554">
                  <c:v>34.06120609613014</c:v>
                </c:pt>
                <c:pt idx="555">
                  <c:v>34.5548662990663</c:v>
                </c:pt>
                <c:pt idx="556">
                  <c:v>33.45331780786596</c:v>
                </c:pt>
                <c:pt idx="557">
                  <c:v>33.919050984842</c:v>
                </c:pt>
                <c:pt idx="558">
                  <c:v>34.1551467975323</c:v>
                </c:pt>
                <c:pt idx="559">
                  <c:v>33.8645373789631</c:v>
                </c:pt>
                <c:pt idx="560">
                  <c:v>33.82361550659378</c:v>
                </c:pt>
                <c:pt idx="561">
                  <c:v>33.71107853032714</c:v>
                </c:pt>
                <c:pt idx="562">
                  <c:v>34.1773501268098</c:v>
                </c:pt>
                <c:pt idx="563">
                  <c:v>34.25037126484354</c:v>
                </c:pt>
                <c:pt idx="564">
                  <c:v>34.58478455977406</c:v>
                </c:pt>
                <c:pt idx="565">
                  <c:v>33.12901163377497</c:v>
                </c:pt>
                <c:pt idx="566">
                  <c:v>34.08127854477551</c:v>
                </c:pt>
                <c:pt idx="567">
                  <c:v>34.351243695903</c:v>
                </c:pt>
                <c:pt idx="568">
                  <c:v>34.23138514191976</c:v>
                </c:pt>
                <c:pt idx="569">
                  <c:v>33.02731098786878</c:v>
                </c:pt>
                <c:pt idx="570">
                  <c:v>33.66207325806832</c:v>
                </c:pt>
                <c:pt idx="571">
                  <c:v>34.16585641990613</c:v>
                </c:pt>
                <c:pt idx="572">
                  <c:v>34.19496869027208</c:v>
                </c:pt>
                <c:pt idx="573">
                  <c:v>34.36239290083835</c:v>
                </c:pt>
                <c:pt idx="574">
                  <c:v>33.39055958437399</c:v>
                </c:pt>
                <c:pt idx="575">
                  <c:v>34.64488250120401</c:v>
                </c:pt>
                <c:pt idx="576">
                  <c:v>34.31332146570757</c:v>
                </c:pt>
                <c:pt idx="577">
                  <c:v>34.88576154753211</c:v>
                </c:pt>
                <c:pt idx="578">
                  <c:v>33.93273453934647</c:v>
                </c:pt>
                <c:pt idx="579">
                  <c:v>36.7981794862985</c:v>
                </c:pt>
                <c:pt idx="580">
                  <c:v>35.40331975216654</c:v>
                </c:pt>
                <c:pt idx="581">
                  <c:v>34.59194177685669</c:v>
                </c:pt>
                <c:pt idx="582">
                  <c:v>34.1473572640884</c:v>
                </c:pt>
                <c:pt idx="583">
                  <c:v>33.93818913526086</c:v>
                </c:pt>
                <c:pt idx="584">
                  <c:v>34.26408400122566</c:v>
                </c:pt>
                <c:pt idx="585">
                  <c:v>34.16954012771136</c:v>
                </c:pt>
                <c:pt idx="586">
                  <c:v>34.23545067653155</c:v>
                </c:pt>
                <c:pt idx="587">
                  <c:v>33.02634663226868</c:v>
                </c:pt>
                <c:pt idx="588">
                  <c:v>33.97840620794713</c:v>
                </c:pt>
                <c:pt idx="589">
                  <c:v>33.67936341561624</c:v>
                </c:pt>
                <c:pt idx="590">
                  <c:v>34.223808741007</c:v>
                </c:pt>
                <c:pt idx="591">
                  <c:v>32.9273404029844</c:v>
                </c:pt>
                <c:pt idx="592">
                  <c:v>33.74472572123169</c:v>
                </c:pt>
                <c:pt idx="593">
                  <c:v>33.78784065101809</c:v>
                </c:pt>
                <c:pt idx="594">
                  <c:v>33.94151935343307</c:v>
                </c:pt>
                <c:pt idx="595">
                  <c:v>33.03742842381161</c:v>
                </c:pt>
                <c:pt idx="596">
                  <c:v>34.06418095276933</c:v>
                </c:pt>
                <c:pt idx="597">
                  <c:v>34.32723670600365</c:v>
                </c:pt>
                <c:pt idx="598">
                  <c:v>34.14124662138639</c:v>
                </c:pt>
                <c:pt idx="599">
                  <c:v>34.13738732911034</c:v>
                </c:pt>
                <c:pt idx="600">
                  <c:v>33.58298803972587</c:v>
                </c:pt>
                <c:pt idx="601">
                  <c:v>34.45922757567131</c:v>
                </c:pt>
                <c:pt idx="602">
                  <c:v>34.41823584668061</c:v>
                </c:pt>
                <c:pt idx="603">
                  <c:v>34.53720114962226</c:v>
                </c:pt>
                <c:pt idx="604">
                  <c:v>32.97587895958626</c:v>
                </c:pt>
                <c:pt idx="605">
                  <c:v>34.32220553807595</c:v>
                </c:pt>
                <c:pt idx="606">
                  <c:v>34.60756739210311</c:v>
                </c:pt>
                <c:pt idx="607">
                  <c:v>34.76035163271622</c:v>
                </c:pt>
                <c:pt idx="608">
                  <c:v>33.72038339208411</c:v>
                </c:pt>
                <c:pt idx="609">
                  <c:v>34.13123546536124</c:v>
                </c:pt>
                <c:pt idx="610">
                  <c:v>34.36765130447442</c:v>
                </c:pt>
                <c:pt idx="611">
                  <c:v>34.35001233295498</c:v>
                </c:pt>
                <c:pt idx="612">
                  <c:v>34.44592626356136</c:v>
                </c:pt>
                <c:pt idx="613">
                  <c:v>34.02245073953513</c:v>
                </c:pt>
                <c:pt idx="614">
                  <c:v>34.72263933882778</c:v>
                </c:pt>
                <c:pt idx="615">
                  <c:v>34.64290226172377</c:v>
                </c:pt>
                <c:pt idx="616">
                  <c:v>35.29333786526031</c:v>
                </c:pt>
                <c:pt idx="617">
                  <c:v>32.48690446871403</c:v>
                </c:pt>
                <c:pt idx="618">
                  <c:v>33.81242346534156</c:v>
                </c:pt>
                <c:pt idx="619">
                  <c:v>34.08822760146587</c:v>
                </c:pt>
                <c:pt idx="620">
                  <c:v>34.58553159350677</c:v>
                </c:pt>
                <c:pt idx="621">
                  <c:v>34.29319714196508</c:v>
                </c:pt>
                <c:pt idx="622">
                  <c:v>34.04807737729699</c:v>
                </c:pt>
                <c:pt idx="623">
                  <c:v>34.49251085744787</c:v>
                </c:pt>
                <c:pt idx="624">
                  <c:v>34.65721062592372</c:v>
                </c:pt>
                <c:pt idx="625">
                  <c:v>34.82606936538065</c:v>
                </c:pt>
                <c:pt idx="626">
                  <c:v>33.67792181703818</c:v>
                </c:pt>
                <c:pt idx="627">
                  <c:v>35.15773431748212</c:v>
                </c:pt>
                <c:pt idx="628">
                  <c:v>34.51765711236252</c:v>
                </c:pt>
                <c:pt idx="629">
                  <c:v>35.60407853008061</c:v>
                </c:pt>
                <c:pt idx="630">
                  <c:v>34.0783738966529</c:v>
                </c:pt>
                <c:pt idx="631">
                  <c:v>36.54964869401022</c:v>
                </c:pt>
                <c:pt idx="632">
                  <c:v>35.54685533465553</c:v>
                </c:pt>
                <c:pt idx="633">
                  <c:v>34.20021002767037</c:v>
                </c:pt>
                <c:pt idx="634">
                  <c:v>34.50297642336821</c:v>
                </c:pt>
                <c:pt idx="635">
                  <c:v>33.9335422759531</c:v>
                </c:pt>
                <c:pt idx="636">
                  <c:v>34.57820765130276</c:v>
                </c:pt>
                <c:pt idx="637">
                  <c:v>34.1595627290787</c:v>
                </c:pt>
                <c:pt idx="638">
                  <c:v>34.82299700757213</c:v>
                </c:pt>
                <c:pt idx="639">
                  <c:v>32.86586686858244</c:v>
                </c:pt>
                <c:pt idx="640">
                  <c:v>35.04767758590305</c:v>
                </c:pt>
                <c:pt idx="641">
                  <c:v>34.2548667297914</c:v>
                </c:pt>
                <c:pt idx="642">
                  <c:v>34.93873855781634</c:v>
                </c:pt>
                <c:pt idx="643">
                  <c:v>32.84597115752784</c:v>
                </c:pt>
                <c:pt idx="644">
                  <c:v>33.97834552943988</c:v>
                </c:pt>
                <c:pt idx="645">
                  <c:v>34.42929442496093</c:v>
                </c:pt>
                <c:pt idx="646">
                  <c:v>34.93162624070508</c:v>
                </c:pt>
                <c:pt idx="647">
                  <c:v>34.19752757155032</c:v>
                </c:pt>
                <c:pt idx="648">
                  <c:v>34.1664227267466</c:v>
                </c:pt>
                <c:pt idx="649">
                  <c:v>34.33311407119439</c:v>
                </c:pt>
                <c:pt idx="650">
                  <c:v>33.83257109050631</c:v>
                </c:pt>
                <c:pt idx="651">
                  <c:v>34.2536642367661</c:v>
                </c:pt>
                <c:pt idx="652">
                  <c:v>33.4498177971634</c:v>
                </c:pt>
                <c:pt idx="653">
                  <c:v>34.1262223132715</c:v>
                </c:pt>
                <c:pt idx="654">
                  <c:v>33.90985257551545</c:v>
                </c:pt>
                <c:pt idx="655">
                  <c:v>33.79328562820986</c:v>
                </c:pt>
                <c:pt idx="656">
                  <c:v>31.96213537855588</c:v>
                </c:pt>
                <c:pt idx="657">
                  <c:v>33.4095722000856</c:v>
                </c:pt>
                <c:pt idx="658">
                  <c:v>33.64828377633038</c:v>
                </c:pt>
                <c:pt idx="659">
                  <c:v>34.37569262294358</c:v>
                </c:pt>
                <c:pt idx="660">
                  <c:v>33.31670714654145</c:v>
                </c:pt>
                <c:pt idx="661">
                  <c:v>33.32677961330533</c:v>
                </c:pt>
                <c:pt idx="662">
                  <c:v>33.77552887038813</c:v>
                </c:pt>
                <c:pt idx="663">
                  <c:v>33.37859569337026</c:v>
                </c:pt>
                <c:pt idx="664">
                  <c:v>33.77682478153717</c:v>
                </c:pt>
                <c:pt idx="665">
                  <c:v>33.13987659119</c:v>
                </c:pt>
                <c:pt idx="666">
                  <c:v>33.69535471325902</c:v>
                </c:pt>
                <c:pt idx="667">
                  <c:v>33.89905908292737</c:v>
                </c:pt>
                <c:pt idx="668">
                  <c:v>33.75281238291954</c:v>
                </c:pt>
                <c:pt idx="669">
                  <c:v>32.70759393704782</c:v>
                </c:pt>
                <c:pt idx="670">
                  <c:v>33.34774690397483</c:v>
                </c:pt>
                <c:pt idx="671">
                  <c:v>33.62783759183626</c:v>
                </c:pt>
                <c:pt idx="672">
                  <c:v>33.13338091899766</c:v>
                </c:pt>
                <c:pt idx="673">
                  <c:v>33.22208394289607</c:v>
                </c:pt>
                <c:pt idx="674">
                  <c:v>32.41008096738745</c:v>
                </c:pt>
                <c:pt idx="675">
                  <c:v>33.193529304563</c:v>
                </c:pt>
                <c:pt idx="676">
                  <c:v>33.32657272067561</c:v>
                </c:pt>
                <c:pt idx="677">
                  <c:v>33.57297867345495</c:v>
                </c:pt>
                <c:pt idx="678">
                  <c:v>31.21529077955544</c:v>
                </c:pt>
                <c:pt idx="679">
                  <c:v>33.27857819653404</c:v>
                </c:pt>
                <c:pt idx="680">
                  <c:v>33.36089804870967</c:v>
                </c:pt>
                <c:pt idx="681">
                  <c:v>33.92160941417496</c:v>
                </c:pt>
                <c:pt idx="682">
                  <c:v>33.00068065941029</c:v>
                </c:pt>
                <c:pt idx="683">
                  <c:v>34.49440159997576</c:v>
                </c:pt>
                <c:pt idx="684">
                  <c:v>33.99423942117488</c:v>
                </c:pt>
                <c:pt idx="685">
                  <c:v>32.36294077415126</c:v>
                </c:pt>
                <c:pt idx="686">
                  <c:v>32.41409163006239</c:v>
                </c:pt>
                <c:pt idx="687">
                  <c:v>31.67210891810798</c:v>
                </c:pt>
                <c:pt idx="688">
                  <c:v>32.0670702123329</c:v>
                </c:pt>
                <c:pt idx="689">
                  <c:v>31.65978556665432</c:v>
                </c:pt>
                <c:pt idx="690">
                  <c:v>31.98496476508001</c:v>
                </c:pt>
                <c:pt idx="691">
                  <c:v>30.83128497006079</c:v>
                </c:pt>
                <c:pt idx="692">
                  <c:v>31.89026002644337</c:v>
                </c:pt>
                <c:pt idx="693">
                  <c:v>31.92537656952126</c:v>
                </c:pt>
                <c:pt idx="694">
                  <c:v>32.1422916023701</c:v>
                </c:pt>
                <c:pt idx="695">
                  <c:v>31.10465702189143</c:v>
                </c:pt>
                <c:pt idx="696">
                  <c:v>31.59532128380717</c:v>
                </c:pt>
                <c:pt idx="697">
                  <c:v>31.84449509861</c:v>
                </c:pt>
                <c:pt idx="698">
                  <c:v>31.74806825811871</c:v>
                </c:pt>
                <c:pt idx="699">
                  <c:v>31.33917627328737</c:v>
                </c:pt>
                <c:pt idx="700">
                  <c:v>31.08703033847228</c:v>
                </c:pt>
                <c:pt idx="701">
                  <c:v>31.23204781648422</c:v>
                </c:pt>
                <c:pt idx="702">
                  <c:v>31.1146481926424</c:v>
                </c:pt>
                <c:pt idx="703">
                  <c:v>31.56506361204537</c:v>
                </c:pt>
                <c:pt idx="704">
                  <c:v>30.91957662057784</c:v>
                </c:pt>
                <c:pt idx="705">
                  <c:v>31.59099600917857</c:v>
                </c:pt>
                <c:pt idx="706">
                  <c:v>31.95382483704907</c:v>
                </c:pt>
                <c:pt idx="707">
                  <c:v>31.78086538868764</c:v>
                </c:pt>
                <c:pt idx="708">
                  <c:v>31.3218639164831</c:v>
                </c:pt>
                <c:pt idx="709">
                  <c:v>31.74686857927993</c:v>
                </c:pt>
                <c:pt idx="710">
                  <c:v>32.32894701319361</c:v>
                </c:pt>
                <c:pt idx="711">
                  <c:v>31.95559833928796</c:v>
                </c:pt>
                <c:pt idx="712">
                  <c:v>32.39787750100098</c:v>
                </c:pt>
                <c:pt idx="713">
                  <c:v>32.14533781671993</c:v>
                </c:pt>
                <c:pt idx="714">
                  <c:v>32.6263732737742</c:v>
                </c:pt>
                <c:pt idx="715">
                  <c:v>32.25252925034754</c:v>
                </c:pt>
                <c:pt idx="716">
                  <c:v>33.1633922391371</c:v>
                </c:pt>
                <c:pt idx="717">
                  <c:v>32.5850758140691</c:v>
                </c:pt>
                <c:pt idx="718">
                  <c:v>33.14219336295064</c:v>
                </c:pt>
                <c:pt idx="719">
                  <c:v>33.41253059955704</c:v>
                </c:pt>
                <c:pt idx="720">
                  <c:v>33.8495903209277</c:v>
                </c:pt>
                <c:pt idx="721">
                  <c:v>32.61564503562329</c:v>
                </c:pt>
                <c:pt idx="722">
                  <c:v>31.83738965103473</c:v>
                </c:pt>
                <c:pt idx="723">
                  <c:v>33.0074232209532</c:v>
                </c:pt>
                <c:pt idx="724">
                  <c:v>32.5964377213509</c:v>
                </c:pt>
                <c:pt idx="725">
                  <c:v>33.52055908142027</c:v>
                </c:pt>
                <c:pt idx="726">
                  <c:v>31.65556941124936</c:v>
                </c:pt>
                <c:pt idx="727">
                  <c:v>32.96924839607301</c:v>
                </c:pt>
                <c:pt idx="728">
                  <c:v>32.89348788908431</c:v>
                </c:pt>
                <c:pt idx="729">
                  <c:v>33.6357978480459</c:v>
                </c:pt>
                <c:pt idx="730">
                  <c:v>31.81147225292976</c:v>
                </c:pt>
                <c:pt idx="731">
                  <c:v>32.6998337992352</c:v>
                </c:pt>
                <c:pt idx="732">
                  <c:v>33.5777963223861</c:v>
                </c:pt>
                <c:pt idx="733">
                  <c:v>33.57698452942471</c:v>
                </c:pt>
                <c:pt idx="734">
                  <c:v>33.36591949072876</c:v>
                </c:pt>
                <c:pt idx="735">
                  <c:v>34.496617962347</c:v>
                </c:pt>
                <c:pt idx="736">
                  <c:v>35.10375223137152</c:v>
                </c:pt>
                <c:pt idx="737">
                  <c:v>32.75662818185497</c:v>
                </c:pt>
                <c:pt idx="738">
                  <c:v>33.28801502370628</c:v>
                </c:pt>
                <c:pt idx="739">
                  <c:v>32.01871809073361</c:v>
                </c:pt>
                <c:pt idx="740">
                  <c:v>32.4078917613444</c:v>
                </c:pt>
                <c:pt idx="741">
                  <c:v>32.30557197071579</c:v>
                </c:pt>
                <c:pt idx="742">
                  <c:v>32.26697790831111</c:v>
                </c:pt>
                <c:pt idx="743">
                  <c:v>32.26667910850351</c:v>
                </c:pt>
                <c:pt idx="744">
                  <c:v>33.65725173727863</c:v>
                </c:pt>
                <c:pt idx="745">
                  <c:v>32.64468421141968</c:v>
                </c:pt>
                <c:pt idx="746">
                  <c:v>32.52610424758425</c:v>
                </c:pt>
                <c:pt idx="747">
                  <c:v>31.83507975126327</c:v>
                </c:pt>
                <c:pt idx="748">
                  <c:v>32.04300647095877</c:v>
                </c:pt>
                <c:pt idx="749">
                  <c:v>32.36299250956276</c:v>
                </c:pt>
                <c:pt idx="750">
                  <c:v>32.32284982926865</c:v>
                </c:pt>
                <c:pt idx="751">
                  <c:v>32.79979454113362</c:v>
                </c:pt>
                <c:pt idx="752">
                  <c:v>31.70695688563633</c:v>
                </c:pt>
                <c:pt idx="753">
                  <c:v>32.52647045219474</c:v>
                </c:pt>
                <c:pt idx="754">
                  <c:v>32.21055949529971</c:v>
                </c:pt>
                <c:pt idx="755">
                  <c:v>32.63671968871412</c:v>
                </c:pt>
                <c:pt idx="756">
                  <c:v>31.45453875146346</c:v>
                </c:pt>
                <c:pt idx="757">
                  <c:v>32.42277029851696</c:v>
                </c:pt>
                <c:pt idx="758">
                  <c:v>32.84449795546757</c:v>
                </c:pt>
                <c:pt idx="759">
                  <c:v>32.28164500037035</c:v>
                </c:pt>
                <c:pt idx="760">
                  <c:v>31.92186925751216</c:v>
                </c:pt>
                <c:pt idx="761">
                  <c:v>31.71925201829083</c:v>
                </c:pt>
                <c:pt idx="762">
                  <c:v>32.21952770351824</c:v>
                </c:pt>
                <c:pt idx="763">
                  <c:v>32.5970551752403</c:v>
                </c:pt>
                <c:pt idx="764">
                  <c:v>34.6997653369599</c:v>
                </c:pt>
                <c:pt idx="765">
                  <c:v>33.47395843206081</c:v>
                </c:pt>
                <c:pt idx="766">
                  <c:v>33.73009001622087</c:v>
                </c:pt>
                <c:pt idx="767">
                  <c:v>34.00534182153974</c:v>
                </c:pt>
                <c:pt idx="768">
                  <c:v>34.61991438680548</c:v>
                </c:pt>
                <c:pt idx="769">
                  <c:v>33.88737770417234</c:v>
                </c:pt>
                <c:pt idx="770">
                  <c:v>34.60760863023506</c:v>
                </c:pt>
                <c:pt idx="771">
                  <c:v>35.02869126180278</c:v>
                </c:pt>
                <c:pt idx="772">
                  <c:v>35.1676557217955</c:v>
                </c:pt>
                <c:pt idx="773">
                  <c:v>34.55304806347766</c:v>
                </c:pt>
                <c:pt idx="774">
                  <c:v>33.14430317067613</c:v>
                </c:pt>
                <c:pt idx="775">
                  <c:v>33.83827178927945</c:v>
                </c:pt>
                <c:pt idx="776">
                  <c:v>33.6152449451391</c:v>
                </c:pt>
                <c:pt idx="777">
                  <c:v>34.59254048487573</c:v>
                </c:pt>
                <c:pt idx="778">
                  <c:v>32.5215398554875</c:v>
                </c:pt>
                <c:pt idx="779">
                  <c:v>34.06717204973615</c:v>
                </c:pt>
                <c:pt idx="780">
                  <c:v>32.67419869062831</c:v>
                </c:pt>
                <c:pt idx="781">
                  <c:v>33.79812218070315</c:v>
                </c:pt>
                <c:pt idx="782">
                  <c:v>32.85842276883913</c:v>
                </c:pt>
                <c:pt idx="783">
                  <c:v>33.90454122426148</c:v>
                </c:pt>
                <c:pt idx="784">
                  <c:v>35.24406416885765</c:v>
                </c:pt>
                <c:pt idx="785">
                  <c:v>35.35391485237574</c:v>
                </c:pt>
                <c:pt idx="786">
                  <c:v>35.3064662834266</c:v>
                </c:pt>
                <c:pt idx="787">
                  <c:v>34.24372063716029</c:v>
                </c:pt>
                <c:pt idx="788">
                  <c:v>36.3497431965262</c:v>
                </c:pt>
                <c:pt idx="789">
                  <c:v>34.98657584715061</c:v>
                </c:pt>
                <c:pt idx="790">
                  <c:v>34.5255007159395</c:v>
                </c:pt>
                <c:pt idx="791">
                  <c:v>33.5368393799347</c:v>
                </c:pt>
                <c:pt idx="792">
                  <c:v>33.4330483043489</c:v>
                </c:pt>
                <c:pt idx="793">
                  <c:v>33.61757175359217</c:v>
                </c:pt>
                <c:pt idx="794">
                  <c:v>33.14094242997998</c:v>
                </c:pt>
                <c:pt idx="795">
                  <c:v>32.90540218096246</c:v>
                </c:pt>
                <c:pt idx="796">
                  <c:v>32.31983298359362</c:v>
                </c:pt>
                <c:pt idx="797">
                  <c:v>31.80488889035676</c:v>
                </c:pt>
                <c:pt idx="798">
                  <c:v>32.59629098450995</c:v>
                </c:pt>
                <c:pt idx="799">
                  <c:v>31.81243191196155</c:v>
                </c:pt>
                <c:pt idx="800">
                  <c:v>31.48143546667616</c:v>
                </c:pt>
                <c:pt idx="801">
                  <c:v>31.65785604521343</c:v>
                </c:pt>
                <c:pt idx="802">
                  <c:v>31.0542322087047</c:v>
                </c:pt>
                <c:pt idx="803">
                  <c:v>31.30642793256493</c:v>
                </c:pt>
                <c:pt idx="804">
                  <c:v>30.10122295595301</c:v>
                </c:pt>
                <c:pt idx="805">
                  <c:v>30.26967800997437</c:v>
                </c:pt>
                <c:pt idx="806">
                  <c:v>30.30366026046864</c:v>
                </c:pt>
                <c:pt idx="807">
                  <c:v>30.24693183857919</c:v>
                </c:pt>
                <c:pt idx="808">
                  <c:v>29.12066503950551</c:v>
                </c:pt>
                <c:pt idx="809">
                  <c:v>29.33873765285736</c:v>
                </c:pt>
                <c:pt idx="810">
                  <c:v>29.90125774142612</c:v>
                </c:pt>
                <c:pt idx="811">
                  <c:v>29.30181543268583</c:v>
                </c:pt>
                <c:pt idx="812">
                  <c:v>29.22520632363616</c:v>
                </c:pt>
                <c:pt idx="813">
                  <c:v>28.10467792808135</c:v>
                </c:pt>
                <c:pt idx="814">
                  <c:v>28.74765135576379</c:v>
                </c:pt>
                <c:pt idx="815">
                  <c:v>28.74123691997114</c:v>
                </c:pt>
                <c:pt idx="816">
                  <c:v>28.60138883268879</c:v>
                </c:pt>
                <c:pt idx="817">
                  <c:v>27.69517514378521</c:v>
                </c:pt>
                <c:pt idx="818">
                  <c:v>28.04545987518945</c:v>
                </c:pt>
                <c:pt idx="819">
                  <c:v>28.03963188166383</c:v>
                </c:pt>
                <c:pt idx="820">
                  <c:v>28.41950276367413</c:v>
                </c:pt>
                <c:pt idx="821">
                  <c:v>27.67444255241051</c:v>
                </c:pt>
                <c:pt idx="822">
                  <c:v>27.67614030884103</c:v>
                </c:pt>
                <c:pt idx="823">
                  <c:v>28.09791389092761</c:v>
                </c:pt>
                <c:pt idx="824">
                  <c:v>28.36042287050939</c:v>
                </c:pt>
                <c:pt idx="825">
                  <c:v>28.11369145616334</c:v>
                </c:pt>
                <c:pt idx="826">
                  <c:v>26.97911757607846</c:v>
                </c:pt>
                <c:pt idx="827">
                  <c:v>27.91868340616555</c:v>
                </c:pt>
                <c:pt idx="828">
                  <c:v>28.8001176820897</c:v>
                </c:pt>
                <c:pt idx="829">
                  <c:v>28.25096009747775</c:v>
                </c:pt>
                <c:pt idx="830">
                  <c:v>26.87168647365501</c:v>
                </c:pt>
                <c:pt idx="831">
                  <c:v>27.9480149016651</c:v>
                </c:pt>
                <c:pt idx="832">
                  <c:v>27.90012238006681</c:v>
                </c:pt>
                <c:pt idx="833">
                  <c:v>28.23176943292642</c:v>
                </c:pt>
                <c:pt idx="834">
                  <c:v>27.59891967226248</c:v>
                </c:pt>
                <c:pt idx="835">
                  <c:v>27.90079959475799</c:v>
                </c:pt>
                <c:pt idx="836">
                  <c:v>29.21118173075678</c:v>
                </c:pt>
                <c:pt idx="837">
                  <c:v>29.28895902224926</c:v>
                </c:pt>
                <c:pt idx="838">
                  <c:v>29.85985900716619</c:v>
                </c:pt>
                <c:pt idx="839">
                  <c:v>30.31239561033073</c:v>
                </c:pt>
                <c:pt idx="840">
                  <c:v>33.57379745677895</c:v>
                </c:pt>
                <c:pt idx="841">
                  <c:v>31.9871292961954</c:v>
                </c:pt>
                <c:pt idx="842">
                  <c:v>31.99734238005855</c:v>
                </c:pt>
                <c:pt idx="843">
                  <c:v>30.5728177342986</c:v>
                </c:pt>
                <c:pt idx="844">
                  <c:v>30.61778476173954</c:v>
                </c:pt>
                <c:pt idx="845">
                  <c:v>30.44666722412366</c:v>
                </c:pt>
                <c:pt idx="846">
                  <c:v>30.55248207288361</c:v>
                </c:pt>
                <c:pt idx="847">
                  <c:v>30.18648461191861</c:v>
                </c:pt>
                <c:pt idx="848">
                  <c:v>29.89897806654282</c:v>
                </c:pt>
                <c:pt idx="849">
                  <c:v>29.87564328661448</c:v>
                </c:pt>
                <c:pt idx="850">
                  <c:v>30.11165244797941</c:v>
                </c:pt>
                <c:pt idx="851">
                  <c:v>29.85448916344742</c:v>
                </c:pt>
                <c:pt idx="852">
                  <c:v>29.27669958703009</c:v>
                </c:pt>
                <c:pt idx="853">
                  <c:v>30.11821542917331</c:v>
                </c:pt>
                <c:pt idx="854">
                  <c:v>30.63248729552587</c:v>
                </c:pt>
                <c:pt idx="855">
                  <c:v>30.92902370972468</c:v>
                </c:pt>
                <c:pt idx="856">
                  <c:v>30.64085964119623</c:v>
                </c:pt>
                <c:pt idx="857">
                  <c:v>31.03114964244811</c:v>
                </c:pt>
                <c:pt idx="858">
                  <c:v>31.1348801796022</c:v>
                </c:pt>
                <c:pt idx="859">
                  <c:v>31.18238353985886</c:v>
                </c:pt>
                <c:pt idx="860">
                  <c:v>30.60474361410761</c:v>
                </c:pt>
                <c:pt idx="861">
                  <c:v>31.27178527322081</c:v>
                </c:pt>
                <c:pt idx="862">
                  <c:v>31.50763393264126</c:v>
                </c:pt>
                <c:pt idx="863">
                  <c:v>31.39100762507151</c:v>
                </c:pt>
                <c:pt idx="864">
                  <c:v>32.86658135502195</c:v>
                </c:pt>
                <c:pt idx="865">
                  <c:v>32.29490244723494</c:v>
                </c:pt>
                <c:pt idx="866">
                  <c:v>32.65328930122828</c:v>
                </c:pt>
                <c:pt idx="867">
                  <c:v>33.38898176431903</c:v>
                </c:pt>
                <c:pt idx="868">
                  <c:v>33.43927082559242</c:v>
                </c:pt>
                <c:pt idx="869">
                  <c:v>32.687773882434</c:v>
                </c:pt>
                <c:pt idx="870">
                  <c:v>33.53427719402465</c:v>
                </c:pt>
                <c:pt idx="871">
                  <c:v>33.68721550041937</c:v>
                </c:pt>
                <c:pt idx="872">
                  <c:v>34.4163447505557</c:v>
                </c:pt>
                <c:pt idx="873">
                  <c:v>34.21328745878809</c:v>
                </c:pt>
                <c:pt idx="874">
                  <c:v>35.112753122882</c:v>
                </c:pt>
                <c:pt idx="875">
                  <c:v>35.75732379219987</c:v>
                </c:pt>
                <c:pt idx="876">
                  <c:v>35.83554689751785</c:v>
                </c:pt>
                <c:pt idx="877">
                  <c:v>36.89297831701004</c:v>
                </c:pt>
                <c:pt idx="878">
                  <c:v>35.32283771554696</c:v>
                </c:pt>
                <c:pt idx="879">
                  <c:v>37.5240809512634</c:v>
                </c:pt>
                <c:pt idx="880">
                  <c:v>37.93797090315386</c:v>
                </c:pt>
                <c:pt idx="881">
                  <c:v>39.78927009648331</c:v>
                </c:pt>
                <c:pt idx="882">
                  <c:v>39.17693272071665</c:v>
                </c:pt>
                <c:pt idx="883">
                  <c:v>40.90132625102495</c:v>
                </c:pt>
                <c:pt idx="884">
                  <c:v>41.5934331190399</c:v>
                </c:pt>
                <c:pt idx="885">
                  <c:v>43.19650412976591</c:v>
                </c:pt>
                <c:pt idx="886">
                  <c:v>42.95011952604714</c:v>
                </c:pt>
                <c:pt idx="887">
                  <c:v>42.74647815572951</c:v>
                </c:pt>
                <c:pt idx="888">
                  <c:v>43.4752064903703</c:v>
                </c:pt>
                <c:pt idx="889">
                  <c:v>43.95838895102302</c:v>
                </c:pt>
                <c:pt idx="890">
                  <c:v>44.3692525036238</c:v>
                </c:pt>
                <c:pt idx="891">
                  <c:v>43.27053540256166</c:v>
                </c:pt>
                <c:pt idx="892">
                  <c:v>46.4526681160546</c:v>
                </c:pt>
                <c:pt idx="893">
                  <c:v>43.65490442412234</c:v>
                </c:pt>
                <c:pt idx="894">
                  <c:v>46.37635574287073</c:v>
                </c:pt>
                <c:pt idx="895">
                  <c:v>46.75227325617695</c:v>
                </c:pt>
                <c:pt idx="896">
                  <c:v>47.00761333536393</c:v>
                </c:pt>
                <c:pt idx="897">
                  <c:v>47.56569645026442</c:v>
                </c:pt>
                <c:pt idx="898">
                  <c:v>48.14413078707071</c:v>
                </c:pt>
                <c:pt idx="899">
                  <c:v>48.69150093406077</c:v>
                </c:pt>
                <c:pt idx="900">
                  <c:v>48.06521021805482</c:v>
                </c:pt>
                <c:pt idx="901">
                  <c:v>48.41294789487895</c:v>
                </c:pt>
                <c:pt idx="902">
                  <c:v>48.54629094346746</c:v>
                </c:pt>
                <c:pt idx="903">
                  <c:v>48.47558423374536</c:v>
                </c:pt>
                <c:pt idx="904">
                  <c:v>47.72373729673817</c:v>
                </c:pt>
                <c:pt idx="905">
                  <c:v>48.16199993934858</c:v>
                </c:pt>
                <c:pt idx="906">
                  <c:v>47.6952173943991</c:v>
                </c:pt>
                <c:pt idx="907">
                  <c:v>47.61261554303601</c:v>
                </c:pt>
                <c:pt idx="908">
                  <c:v>46.05031733303034</c:v>
                </c:pt>
                <c:pt idx="909">
                  <c:v>46.16320942607732</c:v>
                </c:pt>
                <c:pt idx="910">
                  <c:v>45.53934422329198</c:v>
                </c:pt>
                <c:pt idx="911">
                  <c:v>45.71161513852426</c:v>
                </c:pt>
                <c:pt idx="912">
                  <c:v>45.43316523138947</c:v>
                </c:pt>
                <c:pt idx="913">
                  <c:v>45.02690059961776</c:v>
                </c:pt>
                <c:pt idx="914">
                  <c:v>44.94435976867633</c:v>
                </c:pt>
                <c:pt idx="915">
                  <c:v>45.38711896636831</c:v>
                </c:pt>
                <c:pt idx="916">
                  <c:v>46.102076822642</c:v>
                </c:pt>
                <c:pt idx="917">
                  <c:v>45.70982642752315</c:v>
                </c:pt>
                <c:pt idx="918">
                  <c:v>46.94652138948805</c:v>
                </c:pt>
                <c:pt idx="919">
                  <c:v>48.8416808109537</c:v>
                </c:pt>
                <c:pt idx="920">
                  <c:v>50.03823310873817</c:v>
                </c:pt>
                <c:pt idx="921">
                  <c:v>49.15678113960526</c:v>
                </c:pt>
                <c:pt idx="922">
                  <c:v>49.40089537729023</c:v>
                </c:pt>
                <c:pt idx="923">
                  <c:v>49.13094700288355</c:v>
                </c:pt>
                <c:pt idx="924">
                  <c:v>49.73207582762222</c:v>
                </c:pt>
                <c:pt idx="925">
                  <c:v>49.68207094690687</c:v>
                </c:pt>
                <c:pt idx="926">
                  <c:v>48.91909245468805</c:v>
                </c:pt>
                <c:pt idx="927">
                  <c:v>48.93597191210458</c:v>
                </c:pt>
                <c:pt idx="928">
                  <c:v>48.39225027867478</c:v>
                </c:pt>
                <c:pt idx="929">
                  <c:v>48.58344070562036</c:v>
                </c:pt>
                <c:pt idx="930">
                  <c:v>46.8952320295274</c:v>
                </c:pt>
                <c:pt idx="931">
                  <c:v>46.9289990485401</c:v>
                </c:pt>
                <c:pt idx="932">
                  <c:v>46.41674299050354</c:v>
                </c:pt>
                <c:pt idx="933">
                  <c:v>46.49461983103602</c:v>
                </c:pt>
                <c:pt idx="934">
                  <c:v>46.29111340569792</c:v>
                </c:pt>
                <c:pt idx="935">
                  <c:v>45.62732088275651</c:v>
                </c:pt>
                <c:pt idx="936">
                  <c:v>45.2663121841917</c:v>
                </c:pt>
                <c:pt idx="937">
                  <c:v>45.29006881670086</c:v>
                </c:pt>
                <c:pt idx="938">
                  <c:v>46.03788051035212</c:v>
                </c:pt>
                <c:pt idx="939">
                  <c:v>44.65451123124851</c:v>
                </c:pt>
                <c:pt idx="940">
                  <c:v>45.19253928308577</c:v>
                </c:pt>
                <c:pt idx="941">
                  <c:v>44.97867749337003</c:v>
                </c:pt>
                <c:pt idx="942">
                  <c:v>45.66365865414841</c:v>
                </c:pt>
                <c:pt idx="943">
                  <c:v>44.83498957487185</c:v>
                </c:pt>
                <c:pt idx="944">
                  <c:v>45.36603976181686</c:v>
                </c:pt>
                <c:pt idx="945">
                  <c:v>44.80589274921255</c:v>
                </c:pt>
                <c:pt idx="946">
                  <c:v>44.08727155841355</c:v>
                </c:pt>
                <c:pt idx="947">
                  <c:v>43.95486904199689</c:v>
                </c:pt>
                <c:pt idx="948">
                  <c:v>44.23697997302446</c:v>
                </c:pt>
                <c:pt idx="949">
                  <c:v>44.76123987019959</c:v>
                </c:pt>
                <c:pt idx="950">
                  <c:v>45.13110394332664</c:v>
                </c:pt>
                <c:pt idx="951">
                  <c:v>46.10242074980653</c:v>
                </c:pt>
                <c:pt idx="952">
                  <c:v>47.35400841158938</c:v>
                </c:pt>
                <c:pt idx="953">
                  <c:v>48.58089921316783</c:v>
                </c:pt>
                <c:pt idx="954">
                  <c:v>54.28343650332803</c:v>
                </c:pt>
                <c:pt idx="955">
                  <c:v>59.83274960406107</c:v>
                </c:pt>
                <c:pt idx="956">
                  <c:v>59.48431156921999</c:v>
                </c:pt>
                <c:pt idx="957">
                  <c:v>56.82998824489985</c:v>
                </c:pt>
                <c:pt idx="958">
                  <c:v>55.73261529002603</c:v>
                </c:pt>
                <c:pt idx="959">
                  <c:v>55.24644444316981</c:v>
                </c:pt>
                <c:pt idx="960">
                  <c:v>53.95796355966532</c:v>
                </c:pt>
                <c:pt idx="961">
                  <c:v>52.76049606215933</c:v>
                </c:pt>
                <c:pt idx="962">
                  <c:v>52.62782378035224</c:v>
                </c:pt>
                <c:pt idx="963">
                  <c:v>52.31114283172345</c:v>
                </c:pt>
                <c:pt idx="964">
                  <c:v>52.56150785582881</c:v>
                </c:pt>
                <c:pt idx="965">
                  <c:v>51.84727684529082</c:v>
                </c:pt>
                <c:pt idx="966">
                  <c:v>51.0508256586598</c:v>
                </c:pt>
                <c:pt idx="967">
                  <c:v>51.02326215079827</c:v>
                </c:pt>
                <c:pt idx="968">
                  <c:v>50.39793201172456</c:v>
                </c:pt>
                <c:pt idx="969">
                  <c:v>49.18563066916742</c:v>
                </c:pt>
                <c:pt idx="970">
                  <c:v>49.16020071942953</c:v>
                </c:pt>
                <c:pt idx="971">
                  <c:v>49.06543101061767</c:v>
                </c:pt>
                <c:pt idx="972">
                  <c:v>49.85904267845385</c:v>
                </c:pt>
                <c:pt idx="973">
                  <c:v>48.52712506992255</c:v>
                </c:pt>
                <c:pt idx="974">
                  <c:v>48.06427385461724</c:v>
                </c:pt>
                <c:pt idx="975">
                  <c:v>47.96301503319618</c:v>
                </c:pt>
                <c:pt idx="976">
                  <c:v>47.94361057729629</c:v>
                </c:pt>
                <c:pt idx="977">
                  <c:v>48.04362370771083</c:v>
                </c:pt>
                <c:pt idx="978">
                  <c:v>47.33784808901116</c:v>
                </c:pt>
                <c:pt idx="979">
                  <c:v>47.3873227392271</c:v>
                </c:pt>
                <c:pt idx="980">
                  <c:v>47.08441697360858</c:v>
                </c:pt>
                <c:pt idx="981">
                  <c:v>47.33728559102415</c:v>
                </c:pt>
                <c:pt idx="982">
                  <c:v>46.34328264071561</c:v>
                </c:pt>
                <c:pt idx="983">
                  <c:v>46.10856908135796</c:v>
                </c:pt>
                <c:pt idx="984">
                  <c:v>46.05923906469175</c:v>
                </c:pt>
                <c:pt idx="985">
                  <c:v>46.31353995336372</c:v>
                </c:pt>
                <c:pt idx="986">
                  <c:v>46.70211148369467</c:v>
                </c:pt>
                <c:pt idx="987">
                  <c:v>45.85733338431714</c:v>
                </c:pt>
                <c:pt idx="988">
                  <c:v>45.68963159836204</c:v>
                </c:pt>
                <c:pt idx="989">
                  <c:v>45.58674184577844</c:v>
                </c:pt>
                <c:pt idx="990">
                  <c:v>46.58030807734148</c:v>
                </c:pt>
                <c:pt idx="991">
                  <c:v>45.0961099642504</c:v>
                </c:pt>
                <c:pt idx="992">
                  <c:v>45.9507120323099</c:v>
                </c:pt>
                <c:pt idx="993">
                  <c:v>47.13088738628117</c:v>
                </c:pt>
                <c:pt idx="994">
                  <c:v>47.0762939532481</c:v>
                </c:pt>
                <c:pt idx="995">
                  <c:v>46.20237080226163</c:v>
                </c:pt>
                <c:pt idx="996">
                  <c:v>47.19779052110933</c:v>
                </c:pt>
                <c:pt idx="997">
                  <c:v>47.06347846752977</c:v>
                </c:pt>
                <c:pt idx="998">
                  <c:v>46.23590748183319</c:v>
                </c:pt>
                <c:pt idx="999">
                  <c:v>45.58469742125244</c:v>
                </c:pt>
                <c:pt idx="1000">
                  <c:v>44.69952035329984</c:v>
                </c:pt>
                <c:pt idx="1001">
                  <c:v>44.58787860511271</c:v>
                </c:pt>
                <c:pt idx="1002">
                  <c:v>44.7765935161581</c:v>
                </c:pt>
                <c:pt idx="1003">
                  <c:v>45.34295669071498</c:v>
                </c:pt>
                <c:pt idx="1004">
                  <c:v>44.17956259710144</c:v>
                </c:pt>
                <c:pt idx="1005">
                  <c:v>44.38225409740183</c:v>
                </c:pt>
                <c:pt idx="1006">
                  <c:v>43.43976099609769</c:v>
                </c:pt>
                <c:pt idx="1007">
                  <c:v>42.34512261914917</c:v>
                </c:pt>
                <c:pt idx="1008">
                  <c:v>40.80988970237022</c:v>
                </c:pt>
                <c:pt idx="1009">
                  <c:v>40.68206250809397</c:v>
                </c:pt>
                <c:pt idx="1010">
                  <c:v>40.80669831851414</c:v>
                </c:pt>
                <c:pt idx="1011">
                  <c:v>40.79221880427905</c:v>
                </c:pt>
                <c:pt idx="1012">
                  <c:v>40.12590224227935</c:v>
                </c:pt>
                <c:pt idx="1013">
                  <c:v>39.04382455127653</c:v>
                </c:pt>
                <c:pt idx="1014">
                  <c:v>39.14189366696313</c:v>
                </c:pt>
                <c:pt idx="1015">
                  <c:v>38.87698382671729</c:v>
                </c:pt>
                <c:pt idx="1016">
                  <c:v>39.10271780849195</c:v>
                </c:pt>
                <c:pt idx="1017">
                  <c:v>38.6330417896576</c:v>
                </c:pt>
                <c:pt idx="1018">
                  <c:v>38.4570129358078</c:v>
                </c:pt>
                <c:pt idx="1019">
                  <c:v>38.74431134429436</c:v>
                </c:pt>
                <c:pt idx="1020">
                  <c:v>38.48241320045988</c:v>
                </c:pt>
                <c:pt idx="1021">
                  <c:v>37.58423428417797</c:v>
                </c:pt>
                <c:pt idx="1022">
                  <c:v>37.74241178309063</c:v>
                </c:pt>
                <c:pt idx="1023">
                  <c:v>37.79116064216471</c:v>
                </c:pt>
                <c:pt idx="1024">
                  <c:v>39.15197055931758</c:v>
                </c:pt>
                <c:pt idx="1025">
                  <c:v>38.83145848380185</c:v>
                </c:pt>
                <c:pt idx="1026">
                  <c:v>38.32216609634211</c:v>
                </c:pt>
                <c:pt idx="1027">
                  <c:v>38.09870941493674</c:v>
                </c:pt>
                <c:pt idx="1028">
                  <c:v>38.06071373765547</c:v>
                </c:pt>
                <c:pt idx="1029">
                  <c:v>38.45757268331108</c:v>
                </c:pt>
                <c:pt idx="1030">
                  <c:v>37.9305859861653</c:v>
                </c:pt>
                <c:pt idx="1031">
                  <c:v>38.22408231065967</c:v>
                </c:pt>
                <c:pt idx="1032">
                  <c:v>38.08187351008387</c:v>
                </c:pt>
                <c:pt idx="1033">
                  <c:v>38.63593661167064</c:v>
                </c:pt>
                <c:pt idx="1034">
                  <c:v>38.46005251827792</c:v>
                </c:pt>
                <c:pt idx="1035">
                  <c:v>38.32450859627817</c:v>
                </c:pt>
                <c:pt idx="1036">
                  <c:v>38.40847802202135</c:v>
                </c:pt>
                <c:pt idx="1037">
                  <c:v>38.83332428880972</c:v>
                </c:pt>
                <c:pt idx="1038">
                  <c:v>39.2123186982507</c:v>
                </c:pt>
                <c:pt idx="1039">
                  <c:v>38.37128422946065</c:v>
                </c:pt>
                <c:pt idx="1040">
                  <c:v>38.5769658095017</c:v>
                </c:pt>
                <c:pt idx="1041">
                  <c:v>38.7597171478737</c:v>
                </c:pt>
                <c:pt idx="1042">
                  <c:v>39.1610477756056</c:v>
                </c:pt>
                <c:pt idx="1043">
                  <c:v>37.84055962012594</c:v>
                </c:pt>
                <c:pt idx="1044">
                  <c:v>37.93144427190186</c:v>
                </c:pt>
                <c:pt idx="1045">
                  <c:v>38.56454650960485</c:v>
                </c:pt>
                <c:pt idx="1046">
                  <c:v>38.65901966107064</c:v>
                </c:pt>
                <c:pt idx="1047">
                  <c:v>38.20107963714234</c:v>
                </c:pt>
                <c:pt idx="1048">
                  <c:v>38.37950294128524</c:v>
                </c:pt>
                <c:pt idx="1049">
                  <c:v>39.20213780027047</c:v>
                </c:pt>
                <c:pt idx="1050">
                  <c:v>37.44017575843098</c:v>
                </c:pt>
                <c:pt idx="1051">
                  <c:v>37.31879013940872</c:v>
                </c:pt>
                <c:pt idx="1052">
                  <c:v>36.17821491713353</c:v>
                </c:pt>
                <c:pt idx="1053">
                  <c:v>35.90799114131196</c:v>
                </c:pt>
                <c:pt idx="1054">
                  <c:v>35.81340679675564</c:v>
                </c:pt>
                <c:pt idx="1055">
                  <c:v>35.85191095581037</c:v>
                </c:pt>
                <c:pt idx="1056">
                  <c:v>35.76819983453</c:v>
                </c:pt>
                <c:pt idx="1057">
                  <c:v>35.38138235732799</c:v>
                </c:pt>
                <c:pt idx="1058">
                  <c:v>35.39813381888492</c:v>
                </c:pt>
                <c:pt idx="1059">
                  <c:v>35.71152930246514</c:v>
                </c:pt>
                <c:pt idx="1060">
                  <c:v>35.22653395496553</c:v>
                </c:pt>
                <c:pt idx="1061">
                  <c:v>35.2102153878312</c:v>
                </c:pt>
                <c:pt idx="1062">
                  <c:v>35.3587084163537</c:v>
                </c:pt>
                <c:pt idx="1063">
                  <c:v>35.70343974455278</c:v>
                </c:pt>
                <c:pt idx="1064">
                  <c:v>35.79128876935355</c:v>
                </c:pt>
                <c:pt idx="1065">
                  <c:v>35.11465804291961</c:v>
                </c:pt>
                <c:pt idx="1066">
                  <c:v>34.71187906187814</c:v>
                </c:pt>
                <c:pt idx="1067">
                  <c:v>34.61207324510237</c:v>
                </c:pt>
                <c:pt idx="1068">
                  <c:v>34.93009925688871</c:v>
                </c:pt>
                <c:pt idx="1069">
                  <c:v>34.25233966560911</c:v>
                </c:pt>
                <c:pt idx="1070">
                  <c:v>34.46905031372592</c:v>
                </c:pt>
                <c:pt idx="1071">
                  <c:v>34.66573223537656</c:v>
                </c:pt>
                <c:pt idx="1072">
                  <c:v>34.44394772220983</c:v>
                </c:pt>
                <c:pt idx="1073">
                  <c:v>33.8619877628144</c:v>
                </c:pt>
                <c:pt idx="1074">
                  <c:v>33.49798940282432</c:v>
                </c:pt>
                <c:pt idx="1075">
                  <c:v>33.88628658349533</c:v>
                </c:pt>
                <c:pt idx="1076">
                  <c:v>34.45429032061704</c:v>
                </c:pt>
                <c:pt idx="1077">
                  <c:v>34.21378425343365</c:v>
                </c:pt>
                <c:pt idx="1078">
                  <c:v>33.83250469212632</c:v>
                </c:pt>
                <c:pt idx="1079">
                  <c:v>33.92052722114358</c:v>
                </c:pt>
                <c:pt idx="1080">
                  <c:v>34.13303757706463</c:v>
                </c:pt>
                <c:pt idx="1081">
                  <c:v>34.48587166453525</c:v>
                </c:pt>
                <c:pt idx="1082">
                  <c:v>34.09752184519025</c:v>
                </c:pt>
                <c:pt idx="1083">
                  <c:v>34.24854958038394</c:v>
                </c:pt>
                <c:pt idx="1084">
                  <c:v>34.32708134345637</c:v>
                </c:pt>
                <c:pt idx="1085">
                  <c:v>34.86419140346953</c:v>
                </c:pt>
                <c:pt idx="1086">
                  <c:v>34.66818567207734</c:v>
                </c:pt>
                <c:pt idx="1087">
                  <c:v>34.27438443121905</c:v>
                </c:pt>
                <c:pt idx="1088">
                  <c:v>34.67703112025183</c:v>
                </c:pt>
                <c:pt idx="1089">
                  <c:v>34.83700408970538</c:v>
                </c:pt>
                <c:pt idx="1090">
                  <c:v>34.91105426067767</c:v>
                </c:pt>
                <c:pt idx="1091">
                  <c:v>33.39100876812703</c:v>
                </c:pt>
                <c:pt idx="1092">
                  <c:v>33.8221928774397</c:v>
                </c:pt>
                <c:pt idx="1093">
                  <c:v>33.82348691455331</c:v>
                </c:pt>
                <c:pt idx="1094">
                  <c:v>34.35519329999038</c:v>
                </c:pt>
                <c:pt idx="1095">
                  <c:v>33.39628344632977</c:v>
                </c:pt>
                <c:pt idx="1096">
                  <c:v>33.6453885792209</c:v>
                </c:pt>
                <c:pt idx="1097">
                  <c:v>34.1158148676383</c:v>
                </c:pt>
                <c:pt idx="1098">
                  <c:v>33.832367703666</c:v>
                </c:pt>
                <c:pt idx="1099">
                  <c:v>33.46730670023771</c:v>
                </c:pt>
                <c:pt idx="1100">
                  <c:v>33.48058517988833</c:v>
                </c:pt>
                <c:pt idx="1101">
                  <c:v>34.31849848373084</c:v>
                </c:pt>
                <c:pt idx="1102">
                  <c:v>33.63995059586617</c:v>
                </c:pt>
                <c:pt idx="1103">
                  <c:v>33.34658708577349</c:v>
                </c:pt>
                <c:pt idx="1104">
                  <c:v>32.45047866381505</c:v>
                </c:pt>
                <c:pt idx="1105">
                  <c:v>32.52081962168561</c:v>
                </c:pt>
                <c:pt idx="1106">
                  <c:v>32.52726386199129</c:v>
                </c:pt>
                <c:pt idx="1107">
                  <c:v>32.87029850607448</c:v>
                </c:pt>
                <c:pt idx="1108">
                  <c:v>32.76234966717362</c:v>
                </c:pt>
                <c:pt idx="1109">
                  <c:v>32.81659041010194</c:v>
                </c:pt>
                <c:pt idx="1110">
                  <c:v>32.94992610838321</c:v>
                </c:pt>
                <c:pt idx="1111">
                  <c:v>33.5653721475779</c:v>
                </c:pt>
                <c:pt idx="1112">
                  <c:v>33.56740194634284</c:v>
                </c:pt>
                <c:pt idx="1113">
                  <c:v>33.20076977098726</c:v>
                </c:pt>
                <c:pt idx="1114">
                  <c:v>33.51233416825354</c:v>
                </c:pt>
                <c:pt idx="1115">
                  <c:v>33.7861482037615</c:v>
                </c:pt>
                <c:pt idx="1116">
                  <c:v>34.09203329425548</c:v>
                </c:pt>
                <c:pt idx="1117">
                  <c:v>33.30411439846016</c:v>
                </c:pt>
                <c:pt idx="1118">
                  <c:v>33.57922664627141</c:v>
                </c:pt>
                <c:pt idx="1119">
                  <c:v>33.54052734164906</c:v>
                </c:pt>
                <c:pt idx="1120">
                  <c:v>33.93680620534315</c:v>
                </c:pt>
                <c:pt idx="1121">
                  <c:v>33.46031913186683</c:v>
                </c:pt>
                <c:pt idx="1122">
                  <c:v>33.45355895994188</c:v>
                </c:pt>
                <c:pt idx="1123">
                  <c:v>33.43092910546586</c:v>
                </c:pt>
                <c:pt idx="1124">
                  <c:v>33.46137696024359</c:v>
                </c:pt>
                <c:pt idx="1125">
                  <c:v>33.3189824508538</c:v>
                </c:pt>
                <c:pt idx="1126">
                  <c:v>33.66623024110961</c:v>
                </c:pt>
                <c:pt idx="1127">
                  <c:v>35.01403766244174</c:v>
                </c:pt>
                <c:pt idx="1128">
                  <c:v>34.7527398551599</c:v>
                </c:pt>
                <c:pt idx="1129">
                  <c:v>34.93802425969686</c:v>
                </c:pt>
                <c:pt idx="1130">
                  <c:v>34.08947696845782</c:v>
                </c:pt>
                <c:pt idx="1131">
                  <c:v>34.07937777841763</c:v>
                </c:pt>
                <c:pt idx="1132">
                  <c:v>33.95061261631289</c:v>
                </c:pt>
                <c:pt idx="1133">
                  <c:v>34.18387593181183</c:v>
                </c:pt>
                <c:pt idx="1134">
                  <c:v>34.00944877425991</c:v>
                </c:pt>
                <c:pt idx="1135">
                  <c:v>34.02054512309245</c:v>
                </c:pt>
                <c:pt idx="1136">
                  <c:v>34.1759196440613</c:v>
                </c:pt>
                <c:pt idx="1137">
                  <c:v>34.22498236795286</c:v>
                </c:pt>
                <c:pt idx="1138">
                  <c:v>34.43926681876886</c:v>
                </c:pt>
                <c:pt idx="1139">
                  <c:v>33.64203159564677</c:v>
                </c:pt>
                <c:pt idx="1140">
                  <c:v>34.10996300190411</c:v>
                </c:pt>
                <c:pt idx="1141">
                  <c:v>34.13482856980035</c:v>
                </c:pt>
                <c:pt idx="1142">
                  <c:v>34.08949759229763</c:v>
                </c:pt>
                <c:pt idx="1143">
                  <c:v>33.36282299349067</c:v>
                </c:pt>
                <c:pt idx="1144">
                  <c:v>33.79105412563236</c:v>
                </c:pt>
                <c:pt idx="1145">
                  <c:v>33.86771140351801</c:v>
                </c:pt>
                <c:pt idx="1146">
                  <c:v>34.31709206971867</c:v>
                </c:pt>
                <c:pt idx="1147">
                  <c:v>34.14089036850822</c:v>
                </c:pt>
                <c:pt idx="1148">
                  <c:v>33.6044653467439</c:v>
                </c:pt>
                <c:pt idx="1149">
                  <c:v>34.10478917278728</c:v>
                </c:pt>
                <c:pt idx="1150">
                  <c:v>34.16500609317274</c:v>
                </c:pt>
                <c:pt idx="1151">
                  <c:v>34.59045797490495</c:v>
                </c:pt>
                <c:pt idx="1152">
                  <c:v>33.94786880498026</c:v>
                </c:pt>
                <c:pt idx="1153">
                  <c:v>35.11030460623771</c:v>
                </c:pt>
                <c:pt idx="1154">
                  <c:v>34.35451943901459</c:v>
                </c:pt>
                <c:pt idx="1155">
                  <c:v>34.2609270941282</c:v>
                </c:pt>
                <c:pt idx="1156">
                  <c:v>33.6367988088807</c:v>
                </c:pt>
                <c:pt idx="1157">
                  <c:v>33.4887782161047</c:v>
                </c:pt>
                <c:pt idx="1158">
                  <c:v>33.61285514580887</c:v>
                </c:pt>
                <c:pt idx="1159">
                  <c:v>33.78923964140426</c:v>
                </c:pt>
                <c:pt idx="1160">
                  <c:v>33.94953400292959</c:v>
                </c:pt>
                <c:pt idx="1161">
                  <c:v>33.37788854356372</c:v>
                </c:pt>
                <c:pt idx="1162">
                  <c:v>33.65277360273445</c:v>
                </c:pt>
                <c:pt idx="1163">
                  <c:v>33.95662696083188</c:v>
                </c:pt>
                <c:pt idx="1164">
                  <c:v>33.99680144601906</c:v>
                </c:pt>
                <c:pt idx="1165">
                  <c:v>33.39352725780435</c:v>
                </c:pt>
                <c:pt idx="1166">
                  <c:v>33.82705517541703</c:v>
                </c:pt>
                <c:pt idx="1167">
                  <c:v>33.82821033953004</c:v>
                </c:pt>
                <c:pt idx="1168">
                  <c:v>33.881200878307</c:v>
                </c:pt>
                <c:pt idx="1169">
                  <c:v>33.2739923310592</c:v>
                </c:pt>
                <c:pt idx="1170">
                  <c:v>33.5691371780817</c:v>
                </c:pt>
                <c:pt idx="1171">
                  <c:v>33.563208785434</c:v>
                </c:pt>
                <c:pt idx="1172">
                  <c:v>33.84795872786012</c:v>
                </c:pt>
                <c:pt idx="1173">
                  <c:v>33.58066960873766</c:v>
                </c:pt>
                <c:pt idx="1174">
                  <c:v>33.41172793830253</c:v>
                </c:pt>
                <c:pt idx="1175">
                  <c:v>33.64432849883231</c:v>
                </c:pt>
                <c:pt idx="1176">
                  <c:v>34.00776914075963</c:v>
                </c:pt>
                <c:pt idx="1177">
                  <c:v>33.7888502918898</c:v>
                </c:pt>
                <c:pt idx="1178">
                  <c:v>32.88851469700298</c:v>
                </c:pt>
                <c:pt idx="1179">
                  <c:v>33.36712395284682</c:v>
                </c:pt>
                <c:pt idx="1180">
                  <c:v>33.6612923270159</c:v>
                </c:pt>
                <c:pt idx="1181">
                  <c:v>34.19389996257694</c:v>
                </c:pt>
                <c:pt idx="1182">
                  <c:v>33.45760214184651</c:v>
                </c:pt>
                <c:pt idx="1183">
                  <c:v>33.61020571070796</c:v>
                </c:pt>
                <c:pt idx="1184">
                  <c:v>33.71038134077412</c:v>
                </c:pt>
                <c:pt idx="1185">
                  <c:v>33.9403858915608</c:v>
                </c:pt>
                <c:pt idx="1186">
                  <c:v>34.05687892016627</c:v>
                </c:pt>
                <c:pt idx="1187">
                  <c:v>33.98331860030187</c:v>
                </c:pt>
                <c:pt idx="1188">
                  <c:v>34.11061745205284</c:v>
                </c:pt>
                <c:pt idx="1189">
                  <c:v>34.21443078952178</c:v>
                </c:pt>
                <c:pt idx="1190">
                  <c:v>34.72633189611858</c:v>
                </c:pt>
                <c:pt idx="1191">
                  <c:v>32.90812210938626</c:v>
                </c:pt>
                <c:pt idx="1192">
                  <c:v>33.16397428166917</c:v>
                </c:pt>
                <c:pt idx="1193">
                  <c:v>33.23772806053112</c:v>
                </c:pt>
                <c:pt idx="1194">
                  <c:v>33.58575794329693</c:v>
                </c:pt>
                <c:pt idx="1195">
                  <c:v>33.59494453707836</c:v>
                </c:pt>
                <c:pt idx="1196">
                  <c:v>33.27089328306652</c:v>
                </c:pt>
                <c:pt idx="1197">
                  <c:v>41.1904365032065</c:v>
                </c:pt>
                <c:pt idx="1198">
                  <c:v>33.7054988275894</c:v>
                </c:pt>
                <c:pt idx="1199">
                  <c:v>33.49179762318442</c:v>
                </c:pt>
                <c:pt idx="1200">
                  <c:v>32.93599395349299</c:v>
                </c:pt>
                <c:pt idx="1201">
                  <c:v>33.42918317747838</c:v>
                </c:pt>
                <c:pt idx="1202">
                  <c:v>33.32433935952939</c:v>
                </c:pt>
                <c:pt idx="1203">
                  <c:v>33.73144838471123</c:v>
                </c:pt>
                <c:pt idx="1204">
                  <c:v>33.21976385864573</c:v>
                </c:pt>
                <c:pt idx="1205">
                  <c:v>33.95976786254522</c:v>
                </c:pt>
                <c:pt idx="1206">
                  <c:v>33.32590058010486</c:v>
                </c:pt>
                <c:pt idx="1207">
                  <c:v>33.17905837886462</c:v>
                </c:pt>
                <c:pt idx="1208">
                  <c:v>32.69976125255278</c:v>
                </c:pt>
                <c:pt idx="1209">
                  <c:v>32.27637393588148</c:v>
                </c:pt>
                <c:pt idx="1210">
                  <c:v>32.24126967428763</c:v>
                </c:pt>
                <c:pt idx="1211">
                  <c:v>32.34215484145195</c:v>
                </c:pt>
                <c:pt idx="1212">
                  <c:v>32.36207962816476</c:v>
                </c:pt>
                <c:pt idx="1213">
                  <c:v>31.68236165403762</c:v>
                </c:pt>
                <c:pt idx="1214">
                  <c:v>32.2162078936709</c:v>
                </c:pt>
                <c:pt idx="1215">
                  <c:v>32.10404331099796</c:v>
                </c:pt>
                <c:pt idx="1216">
                  <c:v>32.1422729018584</c:v>
                </c:pt>
                <c:pt idx="1217">
                  <c:v>31.45058536656405</c:v>
                </c:pt>
                <c:pt idx="1218">
                  <c:v>31.90082589593886</c:v>
                </c:pt>
                <c:pt idx="1219">
                  <c:v>31.94924744525315</c:v>
                </c:pt>
                <c:pt idx="1220">
                  <c:v>32.23474396847717</c:v>
                </c:pt>
                <c:pt idx="1221">
                  <c:v>31.64235259418268</c:v>
                </c:pt>
                <c:pt idx="1222">
                  <c:v>28.65080294317477</c:v>
                </c:pt>
                <c:pt idx="1223">
                  <c:v>28.75896411492354</c:v>
                </c:pt>
                <c:pt idx="1224">
                  <c:v>28.93044392291803</c:v>
                </c:pt>
                <c:pt idx="1225">
                  <c:v>28.8867875674471</c:v>
                </c:pt>
                <c:pt idx="1226">
                  <c:v>28.7102472944672</c:v>
                </c:pt>
                <c:pt idx="1227">
                  <c:v>28.80767789561116</c:v>
                </c:pt>
                <c:pt idx="1228">
                  <c:v>29.03053657619563</c:v>
                </c:pt>
                <c:pt idx="1229">
                  <c:v>28.99699806573798</c:v>
                </c:pt>
                <c:pt idx="1230">
                  <c:v>28.57340859303041</c:v>
                </c:pt>
                <c:pt idx="1231">
                  <c:v>28.71603529710907</c:v>
                </c:pt>
                <c:pt idx="1232">
                  <c:v>28.89886523151018</c:v>
                </c:pt>
                <c:pt idx="1233">
                  <c:v>29.18771977120025</c:v>
                </c:pt>
                <c:pt idx="1234">
                  <c:v>28.71651684855517</c:v>
                </c:pt>
                <c:pt idx="1235">
                  <c:v>28.73680600392407</c:v>
                </c:pt>
                <c:pt idx="1236">
                  <c:v>28.73188868593045</c:v>
                </c:pt>
                <c:pt idx="1237">
                  <c:v>28.96033209273451</c:v>
                </c:pt>
                <c:pt idx="1238">
                  <c:v>29.022919276239</c:v>
                </c:pt>
                <c:pt idx="1239">
                  <c:v>28.96644065399919</c:v>
                </c:pt>
                <c:pt idx="1240">
                  <c:v>29.08940537601935</c:v>
                </c:pt>
                <c:pt idx="1241">
                  <c:v>29.23508941104849</c:v>
                </c:pt>
                <c:pt idx="1242">
                  <c:v>29.57945243350598</c:v>
                </c:pt>
                <c:pt idx="1243">
                  <c:v>29.02215535547577</c:v>
                </c:pt>
                <c:pt idx="1244">
                  <c:v>29.11539538135164</c:v>
                </c:pt>
                <c:pt idx="1245">
                  <c:v>29.05213195742502</c:v>
                </c:pt>
                <c:pt idx="1246">
                  <c:v>29.04024130010815</c:v>
                </c:pt>
                <c:pt idx="1247">
                  <c:v>29.09205282815722</c:v>
                </c:pt>
                <c:pt idx="1248">
                  <c:v>28.58802809249925</c:v>
                </c:pt>
                <c:pt idx="1249">
                  <c:v>28.69602253471016</c:v>
                </c:pt>
                <c:pt idx="1250">
                  <c:v>28.82047671761062</c:v>
                </c:pt>
                <c:pt idx="1251">
                  <c:v>29.15726136804145</c:v>
                </c:pt>
                <c:pt idx="1252">
                  <c:v>28.41260006369242</c:v>
                </c:pt>
                <c:pt idx="1253">
                  <c:v>28.67284887825</c:v>
                </c:pt>
                <c:pt idx="1254">
                  <c:v>28.67254509982499</c:v>
                </c:pt>
                <c:pt idx="1255">
                  <c:v>28.82587860466147</c:v>
                </c:pt>
                <c:pt idx="1256">
                  <c:v>28.47900122185012</c:v>
                </c:pt>
                <c:pt idx="1257">
                  <c:v>28.79514726965514</c:v>
                </c:pt>
                <c:pt idx="1258">
                  <c:v>28.82032237775708</c:v>
                </c:pt>
                <c:pt idx="1259">
                  <c:v>28.37071579704683</c:v>
                </c:pt>
                <c:pt idx="1260">
                  <c:v>28.0421187950104</c:v>
                </c:pt>
                <c:pt idx="1261">
                  <c:v>27.84809371509798</c:v>
                </c:pt>
                <c:pt idx="1262">
                  <c:v>27.6256885554738</c:v>
                </c:pt>
                <c:pt idx="1263">
                  <c:v>27.7190299048257</c:v>
                </c:pt>
                <c:pt idx="1264">
                  <c:v>27.57632411645703</c:v>
                </c:pt>
                <c:pt idx="1265">
                  <c:v>27.43728263018283</c:v>
                </c:pt>
                <c:pt idx="1266">
                  <c:v>27.51597454206988</c:v>
                </c:pt>
                <c:pt idx="1267">
                  <c:v>27.34995263301183</c:v>
                </c:pt>
                <c:pt idx="1268">
                  <c:v>27.42021114409637</c:v>
                </c:pt>
                <c:pt idx="1269">
                  <c:v>26.9660652061424</c:v>
                </c:pt>
                <c:pt idx="1270">
                  <c:v>27.08266309913627</c:v>
                </c:pt>
                <c:pt idx="1271">
                  <c:v>26.9711501697706</c:v>
                </c:pt>
                <c:pt idx="1272">
                  <c:v>27.13164953431639</c:v>
                </c:pt>
                <c:pt idx="1273">
                  <c:v>26.71862581436591</c:v>
                </c:pt>
                <c:pt idx="1274">
                  <c:v>26.56273233180943</c:v>
                </c:pt>
                <c:pt idx="1275">
                  <c:v>26.55278698645483</c:v>
                </c:pt>
                <c:pt idx="1276">
                  <c:v>26.58552125824604</c:v>
                </c:pt>
                <c:pt idx="1277">
                  <c:v>26.52500689391648</c:v>
                </c:pt>
                <c:pt idx="1278">
                  <c:v>26.29188162757054</c:v>
                </c:pt>
                <c:pt idx="1279">
                  <c:v>26.20898688854815</c:v>
                </c:pt>
                <c:pt idx="1280">
                  <c:v>26.45600345074914</c:v>
                </c:pt>
                <c:pt idx="1281">
                  <c:v>26.28421592409015</c:v>
                </c:pt>
                <c:pt idx="1282">
                  <c:v>25.68956316831055</c:v>
                </c:pt>
                <c:pt idx="1283">
                  <c:v>25.79192450015804</c:v>
                </c:pt>
                <c:pt idx="1284">
                  <c:v>25.95499227353945</c:v>
                </c:pt>
                <c:pt idx="1285">
                  <c:v>26.52182991979021</c:v>
                </c:pt>
                <c:pt idx="1286">
                  <c:v>26.08144774669877</c:v>
                </c:pt>
                <c:pt idx="1287">
                  <c:v>25.95768039199939</c:v>
                </c:pt>
                <c:pt idx="1288">
                  <c:v>25.94785717078969</c:v>
                </c:pt>
                <c:pt idx="1289">
                  <c:v>25.94804669246973</c:v>
                </c:pt>
                <c:pt idx="1290">
                  <c:v>26.10900275382456</c:v>
                </c:pt>
                <c:pt idx="1291">
                  <c:v>25.93733094114071</c:v>
                </c:pt>
                <c:pt idx="1292">
                  <c:v>25.85914305394923</c:v>
                </c:pt>
                <c:pt idx="1293">
                  <c:v>25.87727813065311</c:v>
                </c:pt>
                <c:pt idx="1294">
                  <c:v>25.88397275430625</c:v>
                </c:pt>
                <c:pt idx="1295">
                  <c:v>25.11195609699103</c:v>
                </c:pt>
                <c:pt idx="1296">
                  <c:v>25.06823332495869</c:v>
                </c:pt>
                <c:pt idx="1297">
                  <c:v>25.17711827261533</c:v>
                </c:pt>
                <c:pt idx="1298">
                  <c:v>25.39690538925755</c:v>
                </c:pt>
                <c:pt idx="1299">
                  <c:v>25.53077728566098</c:v>
                </c:pt>
                <c:pt idx="1300">
                  <c:v>25.28111509408099</c:v>
                </c:pt>
                <c:pt idx="1301">
                  <c:v>25.35672720055561</c:v>
                </c:pt>
                <c:pt idx="1302">
                  <c:v>25.46422535127256</c:v>
                </c:pt>
                <c:pt idx="1303">
                  <c:v>25.88816937508135</c:v>
                </c:pt>
                <c:pt idx="1304">
                  <c:v>25.29256236905672</c:v>
                </c:pt>
                <c:pt idx="1305">
                  <c:v>25.87477121434229</c:v>
                </c:pt>
                <c:pt idx="1306">
                  <c:v>25.93759838094902</c:v>
                </c:pt>
                <c:pt idx="1307">
                  <c:v>26.30934288556598</c:v>
                </c:pt>
                <c:pt idx="1308">
                  <c:v>26.11304828635005</c:v>
                </c:pt>
                <c:pt idx="1309">
                  <c:v>26.31953084287401</c:v>
                </c:pt>
                <c:pt idx="1310">
                  <c:v>26.36614796219156</c:v>
                </c:pt>
                <c:pt idx="1311">
                  <c:v>25.90110778606901</c:v>
                </c:pt>
                <c:pt idx="1312">
                  <c:v>25.70399798375632</c:v>
                </c:pt>
                <c:pt idx="1313">
                  <c:v>25.27913208898867</c:v>
                </c:pt>
                <c:pt idx="1314">
                  <c:v>25.18471259495941</c:v>
                </c:pt>
                <c:pt idx="1315">
                  <c:v>25.1373578067864</c:v>
                </c:pt>
                <c:pt idx="1316">
                  <c:v>25.14464452646521</c:v>
                </c:pt>
                <c:pt idx="1317">
                  <c:v>24.8767715224505</c:v>
                </c:pt>
                <c:pt idx="1318">
                  <c:v>25.08934584220718</c:v>
                </c:pt>
                <c:pt idx="1319">
                  <c:v>25.10660552766494</c:v>
                </c:pt>
                <c:pt idx="1320">
                  <c:v>25.10984978627837</c:v>
                </c:pt>
                <c:pt idx="1321">
                  <c:v>24.85979884445506</c:v>
                </c:pt>
                <c:pt idx="1322">
                  <c:v>24.85687758430284</c:v>
                </c:pt>
                <c:pt idx="1323">
                  <c:v>24.769721414786</c:v>
                </c:pt>
                <c:pt idx="1324">
                  <c:v>25.0242755914025</c:v>
                </c:pt>
                <c:pt idx="1325">
                  <c:v>24.929566004253</c:v>
                </c:pt>
                <c:pt idx="1326">
                  <c:v>24.59642428904848</c:v>
                </c:pt>
                <c:pt idx="1327">
                  <c:v>24.57052560810703</c:v>
                </c:pt>
                <c:pt idx="1328">
                  <c:v>24.57698440326828</c:v>
                </c:pt>
                <c:pt idx="1329">
                  <c:v>24.6822980121237</c:v>
                </c:pt>
                <c:pt idx="1330">
                  <c:v>24.26306234440463</c:v>
                </c:pt>
                <c:pt idx="1331">
                  <c:v>24.31233284576433</c:v>
                </c:pt>
                <c:pt idx="1332">
                  <c:v>24.51222917168684</c:v>
                </c:pt>
                <c:pt idx="1333">
                  <c:v>24.47008225521096</c:v>
                </c:pt>
                <c:pt idx="1334">
                  <c:v>24.17434903728429</c:v>
                </c:pt>
                <c:pt idx="1335">
                  <c:v>23.93544826007906</c:v>
                </c:pt>
                <c:pt idx="1336">
                  <c:v>24.15464267590498</c:v>
                </c:pt>
                <c:pt idx="1337">
                  <c:v>24.42166827698941</c:v>
                </c:pt>
                <c:pt idx="1338">
                  <c:v>24.2738382955224</c:v>
                </c:pt>
                <c:pt idx="1339">
                  <c:v>24.01533661979559</c:v>
                </c:pt>
                <c:pt idx="1340">
                  <c:v>24.0221692921914</c:v>
                </c:pt>
                <c:pt idx="1341">
                  <c:v>24.07023704472808</c:v>
                </c:pt>
                <c:pt idx="1342">
                  <c:v>24.1808114490718</c:v>
                </c:pt>
                <c:pt idx="1343">
                  <c:v>23.92775871603199</c:v>
                </c:pt>
                <c:pt idx="1344">
                  <c:v>24.03499191016332</c:v>
                </c:pt>
                <c:pt idx="1345">
                  <c:v>24.0983983598647</c:v>
                </c:pt>
                <c:pt idx="1346">
                  <c:v>24.28209122773006</c:v>
                </c:pt>
                <c:pt idx="1347">
                  <c:v>24.18013440829606</c:v>
                </c:pt>
                <c:pt idx="1348">
                  <c:v>23.95358940004114</c:v>
                </c:pt>
                <c:pt idx="1349">
                  <c:v>24.07148132353714</c:v>
                </c:pt>
                <c:pt idx="1350">
                  <c:v>24.16001083085373</c:v>
                </c:pt>
                <c:pt idx="1351">
                  <c:v>24.26175378200737</c:v>
                </c:pt>
                <c:pt idx="1352">
                  <c:v>23.95075047299961</c:v>
                </c:pt>
                <c:pt idx="1353">
                  <c:v>24.25986968958516</c:v>
                </c:pt>
                <c:pt idx="1354">
                  <c:v>24.2810986280452</c:v>
                </c:pt>
                <c:pt idx="1355">
                  <c:v>24.69331054768887</c:v>
                </c:pt>
                <c:pt idx="1356">
                  <c:v>24.48914439155758</c:v>
                </c:pt>
                <c:pt idx="1357">
                  <c:v>24.60240145986098</c:v>
                </c:pt>
                <c:pt idx="1358">
                  <c:v>24.81638552799267</c:v>
                </c:pt>
                <c:pt idx="1359">
                  <c:v>25.12344337497273</c:v>
                </c:pt>
                <c:pt idx="1360">
                  <c:v>25.28536193843986</c:v>
                </c:pt>
                <c:pt idx="1361">
                  <c:v>25.30453981355263</c:v>
                </c:pt>
                <c:pt idx="1362">
                  <c:v>25.77136795886182</c:v>
                </c:pt>
                <c:pt idx="1363">
                  <c:v>25.49665190230225</c:v>
                </c:pt>
                <c:pt idx="1364">
                  <c:v>25.33696591836892</c:v>
                </c:pt>
                <c:pt idx="1365">
                  <c:v>24.85845577056236</c:v>
                </c:pt>
                <c:pt idx="1366">
                  <c:v>24.92621791545772</c:v>
                </c:pt>
                <c:pt idx="1367">
                  <c:v>25.07066801760509</c:v>
                </c:pt>
                <c:pt idx="1368">
                  <c:v>25.35377198018169</c:v>
                </c:pt>
                <c:pt idx="1369">
                  <c:v>25.38784812038043</c:v>
                </c:pt>
                <c:pt idx="1370">
                  <c:v>25.39849957274427</c:v>
                </c:pt>
                <c:pt idx="1371">
                  <c:v>25.45888850239788</c:v>
                </c:pt>
                <c:pt idx="1372">
                  <c:v>25.63656869449244</c:v>
                </c:pt>
                <c:pt idx="1373">
                  <c:v>25.60637519702835</c:v>
                </c:pt>
                <c:pt idx="1374">
                  <c:v>25.5487285368926</c:v>
                </c:pt>
                <c:pt idx="1375">
                  <c:v>25.84069531089178</c:v>
                </c:pt>
                <c:pt idx="1376">
                  <c:v>26.15224768777261</c:v>
                </c:pt>
                <c:pt idx="1377">
                  <c:v>26.38404379473598</c:v>
                </c:pt>
                <c:pt idx="1378">
                  <c:v>26.00129615347248</c:v>
                </c:pt>
                <c:pt idx="1379">
                  <c:v>26.28236360773639</c:v>
                </c:pt>
                <c:pt idx="1380">
                  <c:v>26.5235867296446</c:v>
                </c:pt>
                <c:pt idx="1381">
                  <c:v>26.86996834839335</c:v>
                </c:pt>
                <c:pt idx="1382">
                  <c:v>26.62157313757707</c:v>
                </c:pt>
                <c:pt idx="1383">
                  <c:v>26.72904545161101</c:v>
                </c:pt>
                <c:pt idx="1384">
                  <c:v>27.17913762917591</c:v>
                </c:pt>
                <c:pt idx="1385">
                  <c:v>27.46084571178046</c:v>
                </c:pt>
                <c:pt idx="1386">
                  <c:v>27.46699912798179</c:v>
                </c:pt>
                <c:pt idx="1387">
                  <c:v>27.33637376906582</c:v>
                </c:pt>
                <c:pt idx="1388">
                  <c:v>27.86508814720339</c:v>
                </c:pt>
                <c:pt idx="1389">
                  <c:v>28.46592550320912</c:v>
                </c:pt>
                <c:pt idx="1390">
                  <c:v>28.58195670852373</c:v>
                </c:pt>
                <c:pt idx="1391">
                  <c:v>28.18278426144003</c:v>
                </c:pt>
                <c:pt idx="1392">
                  <c:v>28.37608143553596</c:v>
                </c:pt>
                <c:pt idx="1393">
                  <c:v>28.68628828182702</c:v>
                </c:pt>
                <c:pt idx="1394">
                  <c:v>29.02750946724032</c:v>
                </c:pt>
                <c:pt idx="1395">
                  <c:v>28.86782899090496</c:v>
                </c:pt>
                <c:pt idx="1396">
                  <c:v>29.08486528043662</c:v>
                </c:pt>
                <c:pt idx="1397">
                  <c:v>29.35051774659031</c:v>
                </c:pt>
                <c:pt idx="1398">
                  <c:v>29.88320594823008</c:v>
                </c:pt>
                <c:pt idx="1399">
                  <c:v>29.93809773825636</c:v>
                </c:pt>
                <c:pt idx="1400">
                  <c:v>29.52769444194276</c:v>
                </c:pt>
                <c:pt idx="1401">
                  <c:v>29.93560476084861</c:v>
                </c:pt>
                <c:pt idx="1402">
                  <c:v>30.08349679950979</c:v>
                </c:pt>
                <c:pt idx="1403">
                  <c:v>30.43517200227937</c:v>
                </c:pt>
                <c:pt idx="1404">
                  <c:v>29.94224951299579</c:v>
                </c:pt>
                <c:pt idx="1405">
                  <c:v>30.33793027891364</c:v>
                </c:pt>
                <c:pt idx="1406">
                  <c:v>30.56509092299699</c:v>
                </c:pt>
                <c:pt idx="1407">
                  <c:v>31.06403774863761</c:v>
                </c:pt>
                <c:pt idx="1408">
                  <c:v>31.22073196491223</c:v>
                </c:pt>
                <c:pt idx="1409">
                  <c:v>31.06414838643094</c:v>
                </c:pt>
                <c:pt idx="1410">
                  <c:v>31.48315615820389</c:v>
                </c:pt>
                <c:pt idx="1411">
                  <c:v>32.02674803388047</c:v>
                </c:pt>
                <c:pt idx="1412">
                  <c:v>32.56577471375311</c:v>
                </c:pt>
                <c:pt idx="1413">
                  <c:v>32.61753893463665</c:v>
                </c:pt>
                <c:pt idx="1414">
                  <c:v>33.70072448839473</c:v>
                </c:pt>
                <c:pt idx="1415">
                  <c:v>33.63953769749424</c:v>
                </c:pt>
              </c:numCache>
            </c:numRef>
          </c:val>
        </c:ser>
        <c:ser>
          <c:idx val="2"/>
          <c:order val="1"/>
          <c:tx>
            <c:strRef>
              <c:f>'Liability Composition'!$M$3</c:f>
              <c:strCache>
                <c:ptCount val="1"/>
                <c:pt idx="0">
                  <c:v>Monetary base: deposits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Composition'!$M$4:$M$1419</c:f>
              <c:numCache>
                <c:formatCode>0.00</c:formatCode>
                <c:ptCount val="1416"/>
                <c:pt idx="0">
                  <c:v>92.20013109023378</c:v>
                </c:pt>
                <c:pt idx="1">
                  <c:v>92.31532712633972</c:v>
                </c:pt>
                <c:pt idx="2">
                  <c:v>91.93764555960802</c:v>
                </c:pt>
                <c:pt idx="3">
                  <c:v>92.09508360369354</c:v>
                </c:pt>
                <c:pt idx="4">
                  <c:v>91.88636616170969</c:v>
                </c:pt>
                <c:pt idx="5">
                  <c:v>91.94023917580415</c:v>
                </c:pt>
                <c:pt idx="6">
                  <c:v>92.14451274816083</c:v>
                </c:pt>
                <c:pt idx="7">
                  <c:v>93.06928969965298</c:v>
                </c:pt>
                <c:pt idx="8">
                  <c:v>93.29749779534026</c:v>
                </c:pt>
                <c:pt idx="9">
                  <c:v>93.31938871339537</c:v>
                </c:pt>
                <c:pt idx="10">
                  <c:v>92.48330763580537</c:v>
                </c:pt>
                <c:pt idx="11">
                  <c:v>88.16878941357565</c:v>
                </c:pt>
                <c:pt idx="12">
                  <c:v>87.68514131351108</c:v>
                </c:pt>
                <c:pt idx="13">
                  <c:v>87.44509180466467</c:v>
                </c:pt>
                <c:pt idx="14">
                  <c:v>87.52098826465863</c:v>
                </c:pt>
                <c:pt idx="15">
                  <c:v>87.14299984562156</c:v>
                </c:pt>
                <c:pt idx="16">
                  <c:v>86.98636756240901</c:v>
                </c:pt>
                <c:pt idx="17">
                  <c:v>86.61208172134665</c:v>
                </c:pt>
                <c:pt idx="18">
                  <c:v>86.49684434187346</c:v>
                </c:pt>
                <c:pt idx="19">
                  <c:v>86.54003544575093</c:v>
                </c:pt>
                <c:pt idx="20">
                  <c:v>86.30500057234936</c:v>
                </c:pt>
                <c:pt idx="21">
                  <c:v>86.21691252978641</c:v>
                </c:pt>
                <c:pt idx="22">
                  <c:v>85.72763642552013</c:v>
                </c:pt>
                <c:pt idx="23">
                  <c:v>84.81860052991487</c:v>
                </c:pt>
                <c:pt idx="24">
                  <c:v>81.23004322986045</c:v>
                </c:pt>
                <c:pt idx="25">
                  <c:v>80.68534889943375</c:v>
                </c:pt>
                <c:pt idx="26">
                  <c:v>81.39563113492278</c:v>
                </c:pt>
                <c:pt idx="27">
                  <c:v>81.06937739939542</c:v>
                </c:pt>
                <c:pt idx="28">
                  <c:v>80.63105017467016</c:v>
                </c:pt>
                <c:pt idx="29">
                  <c:v>80.70787355129941</c:v>
                </c:pt>
                <c:pt idx="30">
                  <c:v>80.83649943698711</c:v>
                </c:pt>
                <c:pt idx="31">
                  <c:v>81.62120926135648</c:v>
                </c:pt>
                <c:pt idx="32">
                  <c:v>81.28197641896851</c:v>
                </c:pt>
                <c:pt idx="33">
                  <c:v>80.95745059348033</c:v>
                </c:pt>
                <c:pt idx="34">
                  <c:v>80.9007333953104</c:v>
                </c:pt>
                <c:pt idx="35">
                  <c:v>81.1134191716308</c:v>
                </c:pt>
                <c:pt idx="36">
                  <c:v>81.20444925368385</c:v>
                </c:pt>
                <c:pt idx="37">
                  <c:v>81.06678959066838</c:v>
                </c:pt>
                <c:pt idx="38">
                  <c:v>80.70298300010691</c:v>
                </c:pt>
                <c:pt idx="39">
                  <c:v>81.07737117876528</c:v>
                </c:pt>
                <c:pt idx="40">
                  <c:v>81.28277386450179</c:v>
                </c:pt>
                <c:pt idx="41">
                  <c:v>80.43701097678444</c:v>
                </c:pt>
                <c:pt idx="42">
                  <c:v>77.59977194982896</c:v>
                </c:pt>
                <c:pt idx="43">
                  <c:v>78.03110874767348</c:v>
                </c:pt>
                <c:pt idx="44">
                  <c:v>78.98994493655734</c:v>
                </c:pt>
                <c:pt idx="45">
                  <c:v>78.9248779871586</c:v>
                </c:pt>
                <c:pt idx="46">
                  <c:v>78.8616728606593</c:v>
                </c:pt>
                <c:pt idx="47">
                  <c:v>79.05461295783318</c:v>
                </c:pt>
                <c:pt idx="48">
                  <c:v>79.56529868187342</c:v>
                </c:pt>
                <c:pt idx="49">
                  <c:v>79.90538456707857</c:v>
                </c:pt>
                <c:pt idx="50">
                  <c:v>79.97407093286867</c:v>
                </c:pt>
                <c:pt idx="51">
                  <c:v>80.5296822892387</c:v>
                </c:pt>
                <c:pt idx="52">
                  <c:v>81.60640816663947</c:v>
                </c:pt>
                <c:pt idx="53">
                  <c:v>81.99414021452914</c:v>
                </c:pt>
                <c:pt idx="54">
                  <c:v>80.96398748143127</c:v>
                </c:pt>
                <c:pt idx="55">
                  <c:v>80.95226241668793</c:v>
                </c:pt>
                <c:pt idx="56">
                  <c:v>81.31995029390364</c:v>
                </c:pt>
                <c:pt idx="57">
                  <c:v>81.21363139965119</c:v>
                </c:pt>
                <c:pt idx="58">
                  <c:v>81.45059151717538</c:v>
                </c:pt>
                <c:pt idx="59">
                  <c:v>81.59779757837812</c:v>
                </c:pt>
                <c:pt idx="60">
                  <c:v>81.50829723057889</c:v>
                </c:pt>
                <c:pt idx="61">
                  <c:v>81.48539288047156</c:v>
                </c:pt>
                <c:pt idx="62">
                  <c:v>82.01788438882128</c:v>
                </c:pt>
                <c:pt idx="63">
                  <c:v>81.5446393655994</c:v>
                </c:pt>
                <c:pt idx="64">
                  <c:v>82.17964300462022</c:v>
                </c:pt>
                <c:pt idx="65">
                  <c:v>81.73666620220546</c:v>
                </c:pt>
                <c:pt idx="66">
                  <c:v>81.12288218111003</c:v>
                </c:pt>
                <c:pt idx="67">
                  <c:v>80.60701965132754</c:v>
                </c:pt>
                <c:pt idx="68">
                  <c:v>81.56977845467399</c:v>
                </c:pt>
                <c:pt idx="69">
                  <c:v>81.14503611907793</c:v>
                </c:pt>
                <c:pt idx="70">
                  <c:v>80.9089845622059</c:v>
                </c:pt>
                <c:pt idx="71">
                  <c:v>80.2475905870484</c:v>
                </c:pt>
                <c:pt idx="72">
                  <c:v>80.47525392165246</c:v>
                </c:pt>
                <c:pt idx="73">
                  <c:v>80.8476638915427</c:v>
                </c:pt>
                <c:pt idx="74">
                  <c:v>80.30467167076834</c:v>
                </c:pt>
                <c:pt idx="75">
                  <c:v>79.48098184302444</c:v>
                </c:pt>
                <c:pt idx="76">
                  <c:v>79.88354441937704</c:v>
                </c:pt>
                <c:pt idx="77">
                  <c:v>80.53758238531004</c:v>
                </c:pt>
                <c:pt idx="78">
                  <c:v>81.46474749767317</c:v>
                </c:pt>
                <c:pt idx="79">
                  <c:v>81.43503886563595</c:v>
                </c:pt>
                <c:pt idx="80">
                  <c:v>80.10863910555427</c:v>
                </c:pt>
                <c:pt idx="81">
                  <c:v>80.12799101048149</c:v>
                </c:pt>
                <c:pt idx="82">
                  <c:v>79.82863269091499</c:v>
                </c:pt>
                <c:pt idx="83">
                  <c:v>78.35083164649926</c:v>
                </c:pt>
                <c:pt idx="84">
                  <c:v>73.20551653953792</c:v>
                </c:pt>
                <c:pt idx="85">
                  <c:v>71.96385307304575</c:v>
                </c:pt>
                <c:pt idx="86">
                  <c:v>74.25040920880044</c:v>
                </c:pt>
                <c:pt idx="87">
                  <c:v>80.19259261673972</c:v>
                </c:pt>
                <c:pt idx="88">
                  <c:v>79.8689622656847</c:v>
                </c:pt>
                <c:pt idx="89">
                  <c:v>79.72884473818063</c:v>
                </c:pt>
                <c:pt idx="90">
                  <c:v>80.0949248443432</c:v>
                </c:pt>
                <c:pt idx="91">
                  <c:v>80.91888246103368</c:v>
                </c:pt>
                <c:pt idx="92">
                  <c:v>80.56641079134267</c:v>
                </c:pt>
                <c:pt idx="93">
                  <c:v>79.79838722954484</c:v>
                </c:pt>
                <c:pt idx="94">
                  <c:v>81.28831446393736</c:v>
                </c:pt>
                <c:pt idx="95">
                  <c:v>81.93541295627821</c:v>
                </c:pt>
                <c:pt idx="96">
                  <c:v>82.07300605824591</c:v>
                </c:pt>
                <c:pt idx="97">
                  <c:v>82.4571191056056</c:v>
                </c:pt>
                <c:pt idx="98">
                  <c:v>83.63433717412008</c:v>
                </c:pt>
                <c:pt idx="99">
                  <c:v>84.95737583685467</c:v>
                </c:pt>
                <c:pt idx="100">
                  <c:v>84.96633570815017</c:v>
                </c:pt>
                <c:pt idx="101">
                  <c:v>84.76232307843523</c:v>
                </c:pt>
                <c:pt idx="102">
                  <c:v>84.86965018805771</c:v>
                </c:pt>
                <c:pt idx="103">
                  <c:v>85.48512472616776</c:v>
                </c:pt>
                <c:pt idx="104">
                  <c:v>86.518255269272</c:v>
                </c:pt>
                <c:pt idx="105">
                  <c:v>86.6693875329905</c:v>
                </c:pt>
                <c:pt idx="106">
                  <c:v>86.39308551159526</c:v>
                </c:pt>
                <c:pt idx="107">
                  <c:v>86.48527364129978</c:v>
                </c:pt>
                <c:pt idx="108">
                  <c:v>86.78700926117096</c:v>
                </c:pt>
                <c:pt idx="109">
                  <c:v>86.44039117458964</c:v>
                </c:pt>
                <c:pt idx="110">
                  <c:v>87.05589240666158</c:v>
                </c:pt>
                <c:pt idx="111">
                  <c:v>75.47422763386337</c:v>
                </c:pt>
                <c:pt idx="112">
                  <c:v>76.54619521818251</c:v>
                </c:pt>
                <c:pt idx="113">
                  <c:v>76.31117576630262</c:v>
                </c:pt>
                <c:pt idx="114">
                  <c:v>78.13586970103848</c:v>
                </c:pt>
                <c:pt idx="115">
                  <c:v>78.21825846295484</c:v>
                </c:pt>
                <c:pt idx="116">
                  <c:v>78.85587642963121</c:v>
                </c:pt>
                <c:pt idx="117">
                  <c:v>77.02084489145803</c:v>
                </c:pt>
                <c:pt idx="118">
                  <c:v>77.78170912521903</c:v>
                </c:pt>
                <c:pt idx="119">
                  <c:v>77.41618078587646</c:v>
                </c:pt>
                <c:pt idx="120">
                  <c:v>79.08481809640057</c:v>
                </c:pt>
                <c:pt idx="121">
                  <c:v>77.06261555083388</c:v>
                </c:pt>
                <c:pt idx="122">
                  <c:v>77.47208032238771</c:v>
                </c:pt>
                <c:pt idx="123">
                  <c:v>78.77821275478961</c:v>
                </c:pt>
                <c:pt idx="124">
                  <c:v>77.28009817241531</c:v>
                </c:pt>
                <c:pt idx="125">
                  <c:v>75.29193645172197</c:v>
                </c:pt>
                <c:pt idx="126">
                  <c:v>75.2559934491621</c:v>
                </c:pt>
                <c:pt idx="127">
                  <c:v>70.31972793767811</c:v>
                </c:pt>
                <c:pt idx="128">
                  <c:v>69.11813671782718</c:v>
                </c:pt>
                <c:pt idx="129">
                  <c:v>61.2594507601132</c:v>
                </c:pt>
                <c:pt idx="130">
                  <c:v>64.76736931640697</c:v>
                </c:pt>
                <c:pt idx="131">
                  <c:v>66.6877664289117</c:v>
                </c:pt>
                <c:pt idx="132">
                  <c:v>69.45389089375128</c:v>
                </c:pt>
                <c:pt idx="133">
                  <c:v>60.77104877454571</c:v>
                </c:pt>
                <c:pt idx="134">
                  <c:v>61.65173757366306</c:v>
                </c:pt>
                <c:pt idx="135">
                  <c:v>40.31766686236836</c:v>
                </c:pt>
                <c:pt idx="136">
                  <c:v>50.33068074454304</c:v>
                </c:pt>
                <c:pt idx="137">
                  <c:v>54.69411336637558</c:v>
                </c:pt>
                <c:pt idx="138">
                  <c:v>49.14579306821413</c:v>
                </c:pt>
                <c:pt idx="139">
                  <c:v>55.05324829735876</c:v>
                </c:pt>
                <c:pt idx="140">
                  <c:v>56.17629204294202</c:v>
                </c:pt>
                <c:pt idx="141">
                  <c:v>59.6907894341798</c:v>
                </c:pt>
                <c:pt idx="142">
                  <c:v>55.40584922618386</c:v>
                </c:pt>
                <c:pt idx="143">
                  <c:v>55.20375973544772</c:v>
                </c:pt>
                <c:pt idx="144">
                  <c:v>56.02451602586525</c:v>
                </c:pt>
                <c:pt idx="145">
                  <c:v>51.97307981369824</c:v>
                </c:pt>
                <c:pt idx="146">
                  <c:v>54.87705775350241</c:v>
                </c:pt>
                <c:pt idx="147">
                  <c:v>54.72798157689695</c:v>
                </c:pt>
                <c:pt idx="148">
                  <c:v>54.01535236957122</c:v>
                </c:pt>
                <c:pt idx="149">
                  <c:v>51.59250033920641</c:v>
                </c:pt>
                <c:pt idx="150">
                  <c:v>49.91616821621866</c:v>
                </c:pt>
                <c:pt idx="151">
                  <c:v>52.33209738424092</c:v>
                </c:pt>
                <c:pt idx="152">
                  <c:v>50.27111646548938</c:v>
                </c:pt>
                <c:pt idx="153">
                  <c:v>50.00555695083581</c:v>
                </c:pt>
                <c:pt idx="154">
                  <c:v>50.41359027666015</c:v>
                </c:pt>
                <c:pt idx="155">
                  <c:v>52.16512121964874</c:v>
                </c:pt>
                <c:pt idx="156">
                  <c:v>49.14669536576411</c:v>
                </c:pt>
                <c:pt idx="157">
                  <c:v>48.26066512636454</c:v>
                </c:pt>
                <c:pt idx="158">
                  <c:v>47.97115345284769</c:v>
                </c:pt>
                <c:pt idx="159">
                  <c:v>47.87649958225566</c:v>
                </c:pt>
                <c:pt idx="160">
                  <c:v>49.56017397235817</c:v>
                </c:pt>
                <c:pt idx="161">
                  <c:v>44.20787309780983</c:v>
                </c:pt>
                <c:pt idx="162">
                  <c:v>46.83569639109817</c:v>
                </c:pt>
                <c:pt idx="163">
                  <c:v>46.34721055819537</c:v>
                </c:pt>
                <c:pt idx="164">
                  <c:v>48.25904646579154</c:v>
                </c:pt>
                <c:pt idx="165">
                  <c:v>43.92344042273008</c:v>
                </c:pt>
                <c:pt idx="166">
                  <c:v>46.72034707158351</c:v>
                </c:pt>
                <c:pt idx="167">
                  <c:v>46.55646385432347</c:v>
                </c:pt>
                <c:pt idx="168">
                  <c:v>47.88415824183956</c:v>
                </c:pt>
                <c:pt idx="169">
                  <c:v>44.80729114851037</c:v>
                </c:pt>
                <c:pt idx="170">
                  <c:v>45.95438813217506</c:v>
                </c:pt>
                <c:pt idx="171">
                  <c:v>42.56714195201268</c:v>
                </c:pt>
                <c:pt idx="172">
                  <c:v>44.54542663642064</c:v>
                </c:pt>
                <c:pt idx="173">
                  <c:v>43.48394164332133</c:v>
                </c:pt>
                <c:pt idx="174">
                  <c:v>43.48672428560305</c:v>
                </c:pt>
                <c:pt idx="175">
                  <c:v>43.51151949631803</c:v>
                </c:pt>
                <c:pt idx="176">
                  <c:v>42.58494840098403</c:v>
                </c:pt>
                <c:pt idx="177">
                  <c:v>42.54915665360378</c:v>
                </c:pt>
                <c:pt idx="178">
                  <c:v>42.0053972074324</c:v>
                </c:pt>
                <c:pt idx="179">
                  <c:v>41.98159771158721</c:v>
                </c:pt>
                <c:pt idx="180">
                  <c:v>41.55886249891841</c:v>
                </c:pt>
                <c:pt idx="181">
                  <c:v>41.03748315107111</c:v>
                </c:pt>
                <c:pt idx="182">
                  <c:v>40.88751957084752</c:v>
                </c:pt>
                <c:pt idx="183">
                  <c:v>40.06032405071482</c:v>
                </c:pt>
                <c:pt idx="184">
                  <c:v>39.07476331280688</c:v>
                </c:pt>
                <c:pt idx="185">
                  <c:v>39.05177758026437</c:v>
                </c:pt>
                <c:pt idx="186">
                  <c:v>40.40391603421659</c:v>
                </c:pt>
                <c:pt idx="187">
                  <c:v>38.48448994560106</c:v>
                </c:pt>
                <c:pt idx="188">
                  <c:v>40.22555526889184</c:v>
                </c:pt>
                <c:pt idx="189">
                  <c:v>33.8684998276528</c:v>
                </c:pt>
                <c:pt idx="190">
                  <c:v>34.95490953493218</c:v>
                </c:pt>
                <c:pt idx="191">
                  <c:v>35.71779703042782</c:v>
                </c:pt>
                <c:pt idx="192">
                  <c:v>34.45515355897137</c:v>
                </c:pt>
                <c:pt idx="193">
                  <c:v>34.62285889124702</c:v>
                </c:pt>
                <c:pt idx="194">
                  <c:v>33.5476008484748</c:v>
                </c:pt>
                <c:pt idx="195">
                  <c:v>34.5091580582993</c:v>
                </c:pt>
                <c:pt idx="196">
                  <c:v>33.52054105811524</c:v>
                </c:pt>
                <c:pt idx="197">
                  <c:v>33.87058461066233</c:v>
                </c:pt>
                <c:pt idx="198">
                  <c:v>32.1303246822883</c:v>
                </c:pt>
                <c:pt idx="199">
                  <c:v>31.22965672310703</c:v>
                </c:pt>
                <c:pt idx="200">
                  <c:v>32.25308805216928</c:v>
                </c:pt>
                <c:pt idx="201">
                  <c:v>31.87320381235476</c:v>
                </c:pt>
                <c:pt idx="202">
                  <c:v>30.55107313447032</c:v>
                </c:pt>
                <c:pt idx="203">
                  <c:v>30.09965409027178</c:v>
                </c:pt>
                <c:pt idx="204">
                  <c:v>29.75829986316997</c:v>
                </c:pt>
                <c:pt idx="205">
                  <c:v>31.94019486660905</c:v>
                </c:pt>
                <c:pt idx="206">
                  <c:v>28.5522654476918</c:v>
                </c:pt>
                <c:pt idx="207">
                  <c:v>30.28844232368202</c:v>
                </c:pt>
                <c:pt idx="208">
                  <c:v>28.16300075091028</c:v>
                </c:pt>
                <c:pt idx="209">
                  <c:v>30.73138619648868</c:v>
                </c:pt>
                <c:pt idx="210">
                  <c:v>28.66018169820604</c:v>
                </c:pt>
                <c:pt idx="211">
                  <c:v>29.94631734926459</c:v>
                </c:pt>
                <c:pt idx="212">
                  <c:v>29.95122765635632</c:v>
                </c:pt>
                <c:pt idx="213">
                  <c:v>31.05904653702043</c:v>
                </c:pt>
                <c:pt idx="214">
                  <c:v>30.22317254983349</c:v>
                </c:pt>
                <c:pt idx="215">
                  <c:v>30.32427219143573</c:v>
                </c:pt>
                <c:pt idx="216">
                  <c:v>31.91191323971867</c:v>
                </c:pt>
                <c:pt idx="217">
                  <c:v>32.67586149194757</c:v>
                </c:pt>
                <c:pt idx="218">
                  <c:v>31.64861169398</c:v>
                </c:pt>
                <c:pt idx="219">
                  <c:v>33.35987334876083</c:v>
                </c:pt>
                <c:pt idx="220">
                  <c:v>31.99686557900783</c:v>
                </c:pt>
                <c:pt idx="221">
                  <c:v>31.247458864405</c:v>
                </c:pt>
                <c:pt idx="222">
                  <c:v>30.58582584029702</c:v>
                </c:pt>
                <c:pt idx="223">
                  <c:v>31.13221027530491</c:v>
                </c:pt>
                <c:pt idx="224">
                  <c:v>31.40274083289463</c:v>
                </c:pt>
                <c:pt idx="225">
                  <c:v>31.91897637925814</c:v>
                </c:pt>
                <c:pt idx="226">
                  <c:v>29.863988052313</c:v>
                </c:pt>
                <c:pt idx="227">
                  <c:v>31.18909093968406</c:v>
                </c:pt>
                <c:pt idx="228">
                  <c:v>31.81806037038781</c:v>
                </c:pt>
                <c:pt idx="229">
                  <c:v>30.88955159792999</c:v>
                </c:pt>
                <c:pt idx="230">
                  <c:v>31.54832693993842</c:v>
                </c:pt>
                <c:pt idx="231">
                  <c:v>31.68511658890012</c:v>
                </c:pt>
                <c:pt idx="232">
                  <c:v>31.01403071087502</c:v>
                </c:pt>
                <c:pt idx="233">
                  <c:v>32.00672083791399</c:v>
                </c:pt>
                <c:pt idx="234">
                  <c:v>31.49383216889393</c:v>
                </c:pt>
                <c:pt idx="235">
                  <c:v>31.93094961583708</c:v>
                </c:pt>
                <c:pt idx="236">
                  <c:v>31.11959615053972</c:v>
                </c:pt>
                <c:pt idx="237">
                  <c:v>32.69337478971102</c:v>
                </c:pt>
                <c:pt idx="238">
                  <c:v>29.85269398879343</c:v>
                </c:pt>
                <c:pt idx="239">
                  <c:v>30.21987187124802</c:v>
                </c:pt>
                <c:pt idx="240">
                  <c:v>32.39461816245361</c:v>
                </c:pt>
                <c:pt idx="241">
                  <c:v>31.11883443958704</c:v>
                </c:pt>
                <c:pt idx="242">
                  <c:v>31.4839864407571</c:v>
                </c:pt>
                <c:pt idx="243">
                  <c:v>31.11682370755786</c:v>
                </c:pt>
                <c:pt idx="244">
                  <c:v>32.02156541170933</c:v>
                </c:pt>
                <c:pt idx="245">
                  <c:v>32.29231838978552</c:v>
                </c:pt>
                <c:pt idx="246">
                  <c:v>32.23321060616652</c:v>
                </c:pt>
                <c:pt idx="247">
                  <c:v>32.02421744050444</c:v>
                </c:pt>
                <c:pt idx="248">
                  <c:v>30.85606866594564</c:v>
                </c:pt>
                <c:pt idx="249">
                  <c:v>31.8249057136923</c:v>
                </c:pt>
                <c:pt idx="250">
                  <c:v>31.47118822271613</c:v>
                </c:pt>
                <c:pt idx="251">
                  <c:v>31.67750703030499</c:v>
                </c:pt>
                <c:pt idx="252">
                  <c:v>29.0406110214365</c:v>
                </c:pt>
                <c:pt idx="253">
                  <c:v>30.74301877344906</c:v>
                </c:pt>
                <c:pt idx="254">
                  <c:v>30.54000333095186</c:v>
                </c:pt>
                <c:pt idx="255">
                  <c:v>30.48429462784006</c:v>
                </c:pt>
                <c:pt idx="256">
                  <c:v>29.87921410130656</c:v>
                </c:pt>
                <c:pt idx="257">
                  <c:v>30.53840700632974</c:v>
                </c:pt>
                <c:pt idx="258">
                  <c:v>30.87009272404494</c:v>
                </c:pt>
                <c:pt idx="259">
                  <c:v>31.35466191002837</c:v>
                </c:pt>
                <c:pt idx="260">
                  <c:v>30.25083769497513</c:v>
                </c:pt>
                <c:pt idx="261">
                  <c:v>29.93935193263882</c:v>
                </c:pt>
                <c:pt idx="262">
                  <c:v>29.60548734751505</c:v>
                </c:pt>
                <c:pt idx="263">
                  <c:v>30.29162465099126</c:v>
                </c:pt>
                <c:pt idx="264">
                  <c:v>29.50697983728839</c:v>
                </c:pt>
                <c:pt idx="265">
                  <c:v>27.84133737664276</c:v>
                </c:pt>
                <c:pt idx="266">
                  <c:v>28.24904291121934</c:v>
                </c:pt>
                <c:pt idx="267">
                  <c:v>29.56293655223098</c:v>
                </c:pt>
                <c:pt idx="268">
                  <c:v>30.16271101005897</c:v>
                </c:pt>
                <c:pt idx="269">
                  <c:v>30.98569521363755</c:v>
                </c:pt>
                <c:pt idx="270">
                  <c:v>30.12354524577887</c:v>
                </c:pt>
                <c:pt idx="271">
                  <c:v>30.46734399971553</c:v>
                </c:pt>
                <c:pt idx="272">
                  <c:v>30.9474504960944</c:v>
                </c:pt>
                <c:pt idx="273">
                  <c:v>29.24033967742577</c:v>
                </c:pt>
                <c:pt idx="274">
                  <c:v>29.12948613256665</c:v>
                </c:pt>
                <c:pt idx="275">
                  <c:v>29.17483069829666</c:v>
                </c:pt>
                <c:pt idx="276">
                  <c:v>30.1232548115027</c:v>
                </c:pt>
                <c:pt idx="277">
                  <c:v>30.63429666966527</c:v>
                </c:pt>
                <c:pt idx="278">
                  <c:v>30.05416750258492</c:v>
                </c:pt>
                <c:pt idx="279">
                  <c:v>30.87294475931711</c:v>
                </c:pt>
                <c:pt idx="280">
                  <c:v>30.92637795730803</c:v>
                </c:pt>
                <c:pt idx="281">
                  <c:v>30.50426904193101</c:v>
                </c:pt>
                <c:pt idx="282">
                  <c:v>30.45198865449684</c:v>
                </c:pt>
                <c:pt idx="283">
                  <c:v>30.38626792123864</c:v>
                </c:pt>
                <c:pt idx="284">
                  <c:v>30.73885040609262</c:v>
                </c:pt>
                <c:pt idx="285">
                  <c:v>30.17832545029404</c:v>
                </c:pt>
                <c:pt idx="286">
                  <c:v>30.29620901538311</c:v>
                </c:pt>
                <c:pt idx="287">
                  <c:v>30.12843399969209</c:v>
                </c:pt>
                <c:pt idx="288">
                  <c:v>30.30443187653941</c:v>
                </c:pt>
                <c:pt idx="289">
                  <c:v>30.00195786980537</c:v>
                </c:pt>
                <c:pt idx="290">
                  <c:v>30.44380191496081</c:v>
                </c:pt>
                <c:pt idx="291">
                  <c:v>29.25603329900307</c:v>
                </c:pt>
                <c:pt idx="292">
                  <c:v>30.15642055846918</c:v>
                </c:pt>
                <c:pt idx="293">
                  <c:v>30.23592807048593</c:v>
                </c:pt>
                <c:pt idx="294">
                  <c:v>29.77649308224474</c:v>
                </c:pt>
                <c:pt idx="295">
                  <c:v>30.0970180977275</c:v>
                </c:pt>
                <c:pt idx="296">
                  <c:v>30.0498228513525</c:v>
                </c:pt>
                <c:pt idx="297">
                  <c:v>29.9722399448744</c:v>
                </c:pt>
                <c:pt idx="298">
                  <c:v>29.86204731450023</c:v>
                </c:pt>
                <c:pt idx="299">
                  <c:v>29.70035144206516</c:v>
                </c:pt>
                <c:pt idx="300">
                  <c:v>29.01813881402053</c:v>
                </c:pt>
                <c:pt idx="301">
                  <c:v>29.43145165923773</c:v>
                </c:pt>
                <c:pt idx="302">
                  <c:v>29.19746976707375</c:v>
                </c:pt>
                <c:pt idx="303">
                  <c:v>28.78729616873803</c:v>
                </c:pt>
                <c:pt idx="304">
                  <c:v>27.96957041516284</c:v>
                </c:pt>
                <c:pt idx="305">
                  <c:v>28.52659302707819</c:v>
                </c:pt>
                <c:pt idx="306">
                  <c:v>28.070835026282</c:v>
                </c:pt>
                <c:pt idx="307">
                  <c:v>28.57728652364454</c:v>
                </c:pt>
                <c:pt idx="308">
                  <c:v>28.25938504595136</c:v>
                </c:pt>
                <c:pt idx="309">
                  <c:v>27.91169692174381</c:v>
                </c:pt>
                <c:pt idx="310">
                  <c:v>28.47324030013213</c:v>
                </c:pt>
                <c:pt idx="311">
                  <c:v>27.7114482782708</c:v>
                </c:pt>
                <c:pt idx="312">
                  <c:v>28.34638881123546</c:v>
                </c:pt>
                <c:pt idx="313">
                  <c:v>28.16283113106152</c:v>
                </c:pt>
                <c:pt idx="314">
                  <c:v>27.4125552947567</c:v>
                </c:pt>
                <c:pt idx="315">
                  <c:v>27.97994695012389</c:v>
                </c:pt>
                <c:pt idx="316">
                  <c:v>28.22005898247372</c:v>
                </c:pt>
                <c:pt idx="317">
                  <c:v>27.22333494017704</c:v>
                </c:pt>
                <c:pt idx="318">
                  <c:v>27.24567052889071</c:v>
                </c:pt>
                <c:pt idx="319">
                  <c:v>27.8965508826278</c:v>
                </c:pt>
                <c:pt idx="320">
                  <c:v>29.02076616996487</c:v>
                </c:pt>
                <c:pt idx="321">
                  <c:v>29.26860524740977</c:v>
                </c:pt>
                <c:pt idx="322">
                  <c:v>29.68271789760818</c:v>
                </c:pt>
                <c:pt idx="323">
                  <c:v>29.54654722181181</c:v>
                </c:pt>
                <c:pt idx="324">
                  <c:v>29.80581841826985</c:v>
                </c:pt>
                <c:pt idx="325">
                  <c:v>29.88856487712905</c:v>
                </c:pt>
                <c:pt idx="326">
                  <c:v>29.38607972888076</c:v>
                </c:pt>
                <c:pt idx="327">
                  <c:v>29.39582511886418</c:v>
                </c:pt>
                <c:pt idx="328">
                  <c:v>29.19843351737261</c:v>
                </c:pt>
                <c:pt idx="329">
                  <c:v>29.61880244124366</c:v>
                </c:pt>
                <c:pt idx="330">
                  <c:v>28.74737267936074</c:v>
                </c:pt>
                <c:pt idx="331">
                  <c:v>29.10633395484609</c:v>
                </c:pt>
                <c:pt idx="332">
                  <c:v>29.48295934938711</c:v>
                </c:pt>
                <c:pt idx="333">
                  <c:v>29.63621173741194</c:v>
                </c:pt>
                <c:pt idx="334">
                  <c:v>29.81859077466986</c:v>
                </c:pt>
                <c:pt idx="335">
                  <c:v>29.54874870253872</c:v>
                </c:pt>
                <c:pt idx="336">
                  <c:v>30.09762956718891</c:v>
                </c:pt>
                <c:pt idx="337">
                  <c:v>30.29681501737814</c:v>
                </c:pt>
                <c:pt idx="338">
                  <c:v>30.71324689757969</c:v>
                </c:pt>
                <c:pt idx="339">
                  <c:v>30.33463376608238</c:v>
                </c:pt>
                <c:pt idx="340">
                  <c:v>30.77477433937574</c:v>
                </c:pt>
                <c:pt idx="341">
                  <c:v>30.48161541534391</c:v>
                </c:pt>
                <c:pt idx="342">
                  <c:v>31.14397603574075</c:v>
                </c:pt>
                <c:pt idx="343">
                  <c:v>32.70363519349927</c:v>
                </c:pt>
                <c:pt idx="344">
                  <c:v>30.99628129427814</c:v>
                </c:pt>
                <c:pt idx="345">
                  <c:v>31.30757657179713</c:v>
                </c:pt>
                <c:pt idx="346">
                  <c:v>30.9808843080118</c:v>
                </c:pt>
                <c:pt idx="347">
                  <c:v>31.30087588590792</c:v>
                </c:pt>
                <c:pt idx="348">
                  <c:v>31.24968969721925</c:v>
                </c:pt>
                <c:pt idx="349">
                  <c:v>31.81689678673297</c:v>
                </c:pt>
                <c:pt idx="350">
                  <c:v>31.43440731767046</c:v>
                </c:pt>
                <c:pt idx="351">
                  <c:v>31.47310058922294</c:v>
                </c:pt>
                <c:pt idx="352">
                  <c:v>31.60727199012937</c:v>
                </c:pt>
                <c:pt idx="353">
                  <c:v>31.9989772764603</c:v>
                </c:pt>
                <c:pt idx="354">
                  <c:v>32.0205236615285</c:v>
                </c:pt>
                <c:pt idx="355">
                  <c:v>31.70350275304276</c:v>
                </c:pt>
                <c:pt idx="356">
                  <c:v>31.12320475672086</c:v>
                </c:pt>
                <c:pt idx="357">
                  <c:v>30.76933955949451</c:v>
                </c:pt>
                <c:pt idx="358">
                  <c:v>32.025291719844</c:v>
                </c:pt>
                <c:pt idx="359">
                  <c:v>31.27864722748063</c:v>
                </c:pt>
                <c:pt idx="360">
                  <c:v>31.77593636855707</c:v>
                </c:pt>
                <c:pt idx="361">
                  <c:v>32.0213952033919</c:v>
                </c:pt>
                <c:pt idx="362">
                  <c:v>32.75931001792964</c:v>
                </c:pt>
                <c:pt idx="363">
                  <c:v>32.294601824153</c:v>
                </c:pt>
                <c:pt idx="364">
                  <c:v>32.7355392181844</c:v>
                </c:pt>
                <c:pt idx="365">
                  <c:v>32.20697868148824</c:v>
                </c:pt>
                <c:pt idx="366">
                  <c:v>33.03057753793328</c:v>
                </c:pt>
                <c:pt idx="367">
                  <c:v>33.11322108732146</c:v>
                </c:pt>
                <c:pt idx="368">
                  <c:v>32.69527085566821</c:v>
                </c:pt>
                <c:pt idx="369">
                  <c:v>31.79040559952832</c:v>
                </c:pt>
                <c:pt idx="370">
                  <c:v>32.69124636550926</c:v>
                </c:pt>
                <c:pt idx="371">
                  <c:v>32.34166248326153</c:v>
                </c:pt>
                <c:pt idx="372">
                  <c:v>33.44734398329965</c:v>
                </c:pt>
                <c:pt idx="373">
                  <c:v>35.13767679045829</c:v>
                </c:pt>
                <c:pt idx="374">
                  <c:v>34.1729939629529</c:v>
                </c:pt>
                <c:pt idx="375">
                  <c:v>34.56332247679651</c:v>
                </c:pt>
                <c:pt idx="376">
                  <c:v>34.81964466864883</c:v>
                </c:pt>
                <c:pt idx="377">
                  <c:v>35.47995883941724</c:v>
                </c:pt>
                <c:pt idx="378">
                  <c:v>35.31560093085497</c:v>
                </c:pt>
                <c:pt idx="379">
                  <c:v>35.01807375964896</c:v>
                </c:pt>
                <c:pt idx="380">
                  <c:v>35.46480264266971</c:v>
                </c:pt>
                <c:pt idx="381">
                  <c:v>35.69131045428285</c:v>
                </c:pt>
                <c:pt idx="382">
                  <c:v>36.5587352828494</c:v>
                </c:pt>
                <c:pt idx="383">
                  <c:v>34.50355174068083</c:v>
                </c:pt>
                <c:pt idx="384">
                  <c:v>35.48245159578234</c:v>
                </c:pt>
                <c:pt idx="385">
                  <c:v>35.54360495702552</c:v>
                </c:pt>
                <c:pt idx="386">
                  <c:v>35.20839053453837</c:v>
                </c:pt>
                <c:pt idx="387">
                  <c:v>35.55361281829708</c:v>
                </c:pt>
                <c:pt idx="388">
                  <c:v>35.98208010087093</c:v>
                </c:pt>
                <c:pt idx="389">
                  <c:v>36.00977708577187</c:v>
                </c:pt>
                <c:pt idx="390">
                  <c:v>36.90567200306283</c:v>
                </c:pt>
                <c:pt idx="391">
                  <c:v>36.59880389592802</c:v>
                </c:pt>
                <c:pt idx="392">
                  <c:v>37.24168987195259</c:v>
                </c:pt>
                <c:pt idx="393">
                  <c:v>36.76305910875981</c:v>
                </c:pt>
                <c:pt idx="394">
                  <c:v>37.19736725109657</c:v>
                </c:pt>
                <c:pt idx="395">
                  <c:v>36.44338055796818</c:v>
                </c:pt>
                <c:pt idx="396">
                  <c:v>37.0417236326528</c:v>
                </c:pt>
                <c:pt idx="397">
                  <c:v>38.0276616115321</c:v>
                </c:pt>
                <c:pt idx="398">
                  <c:v>36.98316723402101</c:v>
                </c:pt>
                <c:pt idx="399">
                  <c:v>37.66448835174617</c:v>
                </c:pt>
                <c:pt idx="400">
                  <c:v>37.56795058183473</c:v>
                </c:pt>
                <c:pt idx="401">
                  <c:v>37.32732842648382</c:v>
                </c:pt>
                <c:pt idx="402">
                  <c:v>37.82240075437357</c:v>
                </c:pt>
                <c:pt idx="403">
                  <c:v>37.07071861788583</c:v>
                </c:pt>
                <c:pt idx="404">
                  <c:v>36.69252806775695</c:v>
                </c:pt>
                <c:pt idx="405">
                  <c:v>36.9557352218579</c:v>
                </c:pt>
                <c:pt idx="406">
                  <c:v>37.26847039489966</c:v>
                </c:pt>
                <c:pt idx="407">
                  <c:v>36.42462217749794</c:v>
                </c:pt>
                <c:pt idx="408">
                  <c:v>36.11731325003534</c:v>
                </c:pt>
                <c:pt idx="409">
                  <c:v>35.45968616426632</c:v>
                </c:pt>
                <c:pt idx="410">
                  <c:v>36.17465964061042</c:v>
                </c:pt>
                <c:pt idx="411">
                  <c:v>36.40820804419314</c:v>
                </c:pt>
                <c:pt idx="412">
                  <c:v>36.58132241669843</c:v>
                </c:pt>
                <c:pt idx="413">
                  <c:v>36.31138924619655</c:v>
                </c:pt>
                <c:pt idx="414">
                  <c:v>35.53597711395344</c:v>
                </c:pt>
                <c:pt idx="415">
                  <c:v>35.93217181310066</c:v>
                </c:pt>
                <c:pt idx="416">
                  <c:v>35.49242095568685</c:v>
                </c:pt>
                <c:pt idx="417">
                  <c:v>34.89298514125016</c:v>
                </c:pt>
                <c:pt idx="418">
                  <c:v>35.6601847123985</c:v>
                </c:pt>
                <c:pt idx="419">
                  <c:v>35.57694938204907</c:v>
                </c:pt>
                <c:pt idx="420">
                  <c:v>35.58214586317248</c:v>
                </c:pt>
                <c:pt idx="421">
                  <c:v>35.03312908596718</c:v>
                </c:pt>
                <c:pt idx="422">
                  <c:v>34.85699521849397</c:v>
                </c:pt>
                <c:pt idx="423">
                  <c:v>35.08269199125195</c:v>
                </c:pt>
                <c:pt idx="424">
                  <c:v>35.7799837891865</c:v>
                </c:pt>
                <c:pt idx="425">
                  <c:v>37.74792495265493</c:v>
                </c:pt>
                <c:pt idx="426">
                  <c:v>37.3359213944548</c:v>
                </c:pt>
                <c:pt idx="427">
                  <c:v>37.97821286961368</c:v>
                </c:pt>
                <c:pt idx="428">
                  <c:v>38.16594661656235</c:v>
                </c:pt>
                <c:pt idx="429">
                  <c:v>38.25109627662404</c:v>
                </c:pt>
                <c:pt idx="430">
                  <c:v>37.64872653711077</c:v>
                </c:pt>
                <c:pt idx="431">
                  <c:v>37.16029063465939</c:v>
                </c:pt>
                <c:pt idx="432">
                  <c:v>37.10479323714726</c:v>
                </c:pt>
                <c:pt idx="433">
                  <c:v>36.92194581734598</c:v>
                </c:pt>
                <c:pt idx="434">
                  <c:v>37.15000211438435</c:v>
                </c:pt>
                <c:pt idx="435">
                  <c:v>36.37399870287394</c:v>
                </c:pt>
                <c:pt idx="436">
                  <c:v>36.92578626776613</c:v>
                </c:pt>
                <c:pt idx="437">
                  <c:v>37.00732708089097</c:v>
                </c:pt>
                <c:pt idx="438">
                  <c:v>36.88393245360844</c:v>
                </c:pt>
                <c:pt idx="439">
                  <c:v>37.06845044911084</c:v>
                </c:pt>
                <c:pt idx="440">
                  <c:v>36.77663875524765</c:v>
                </c:pt>
                <c:pt idx="441">
                  <c:v>36.9212310461273</c:v>
                </c:pt>
                <c:pt idx="442">
                  <c:v>37.26727645669337</c:v>
                </c:pt>
                <c:pt idx="443">
                  <c:v>36.58675170814868</c:v>
                </c:pt>
                <c:pt idx="444">
                  <c:v>37.73818266977274</c:v>
                </c:pt>
                <c:pt idx="445">
                  <c:v>36.93998144432677</c:v>
                </c:pt>
                <c:pt idx="446">
                  <c:v>37.08409172362093</c:v>
                </c:pt>
                <c:pt idx="447">
                  <c:v>37.2296690590608</c:v>
                </c:pt>
                <c:pt idx="448">
                  <c:v>36.8012726954632</c:v>
                </c:pt>
                <c:pt idx="449">
                  <c:v>37.07492324568804</c:v>
                </c:pt>
                <c:pt idx="450">
                  <c:v>37.40491021231451</c:v>
                </c:pt>
                <c:pt idx="451">
                  <c:v>37.32963883834596</c:v>
                </c:pt>
                <c:pt idx="452">
                  <c:v>36.98524296573251</c:v>
                </c:pt>
                <c:pt idx="453">
                  <c:v>37.1360868945449</c:v>
                </c:pt>
                <c:pt idx="454">
                  <c:v>37.67944811503925</c:v>
                </c:pt>
                <c:pt idx="455">
                  <c:v>37.56453804142027</c:v>
                </c:pt>
                <c:pt idx="456">
                  <c:v>36.45442148409516</c:v>
                </c:pt>
                <c:pt idx="457">
                  <c:v>36.68085996083776</c:v>
                </c:pt>
                <c:pt idx="458">
                  <c:v>37.21626282983933</c:v>
                </c:pt>
                <c:pt idx="459">
                  <c:v>36.64010369399933</c:v>
                </c:pt>
                <c:pt idx="460">
                  <c:v>36.5480736654921</c:v>
                </c:pt>
                <c:pt idx="461">
                  <c:v>35.51674780356276</c:v>
                </c:pt>
                <c:pt idx="462">
                  <c:v>36.4650562328546</c:v>
                </c:pt>
                <c:pt idx="463">
                  <c:v>36.63867428799901</c:v>
                </c:pt>
                <c:pt idx="464">
                  <c:v>36.39296395537442</c:v>
                </c:pt>
                <c:pt idx="465">
                  <c:v>35.99701687786467</c:v>
                </c:pt>
                <c:pt idx="466">
                  <c:v>36.56355376261976</c:v>
                </c:pt>
                <c:pt idx="467">
                  <c:v>37.22580253598956</c:v>
                </c:pt>
                <c:pt idx="468">
                  <c:v>36.72311054912512</c:v>
                </c:pt>
                <c:pt idx="469">
                  <c:v>36.16605474899026</c:v>
                </c:pt>
                <c:pt idx="470">
                  <c:v>36.7906018183364</c:v>
                </c:pt>
                <c:pt idx="471">
                  <c:v>36.8953007270298</c:v>
                </c:pt>
                <c:pt idx="472">
                  <c:v>36.81985979212524</c:v>
                </c:pt>
                <c:pt idx="473">
                  <c:v>36.96042199526578</c:v>
                </c:pt>
                <c:pt idx="474">
                  <c:v>35.64713194728854</c:v>
                </c:pt>
                <c:pt idx="475">
                  <c:v>36.26135219002212</c:v>
                </c:pt>
                <c:pt idx="476">
                  <c:v>37.33400604758452</c:v>
                </c:pt>
                <c:pt idx="477">
                  <c:v>38.75387412756634</c:v>
                </c:pt>
                <c:pt idx="478">
                  <c:v>38.54306046280169</c:v>
                </c:pt>
                <c:pt idx="479">
                  <c:v>39.2024253873089</c:v>
                </c:pt>
                <c:pt idx="480">
                  <c:v>39.81017147966912</c:v>
                </c:pt>
                <c:pt idx="481">
                  <c:v>39.55058225758827</c:v>
                </c:pt>
                <c:pt idx="482">
                  <c:v>39.19917296694016</c:v>
                </c:pt>
                <c:pt idx="483">
                  <c:v>38.73595859443085</c:v>
                </c:pt>
                <c:pt idx="484">
                  <c:v>39.39790056627041</c:v>
                </c:pt>
                <c:pt idx="485">
                  <c:v>39.03508026667185</c:v>
                </c:pt>
                <c:pt idx="486">
                  <c:v>39.35136086736134</c:v>
                </c:pt>
                <c:pt idx="487">
                  <c:v>39.90156345956341</c:v>
                </c:pt>
                <c:pt idx="488">
                  <c:v>39.42410707199353</c:v>
                </c:pt>
                <c:pt idx="489">
                  <c:v>39.37370344759459</c:v>
                </c:pt>
                <c:pt idx="490">
                  <c:v>39.46636148717485</c:v>
                </c:pt>
                <c:pt idx="491">
                  <c:v>39.14058937663568</c:v>
                </c:pt>
                <c:pt idx="492">
                  <c:v>39.94523590567695</c:v>
                </c:pt>
                <c:pt idx="493">
                  <c:v>40.42548194287374</c:v>
                </c:pt>
                <c:pt idx="494">
                  <c:v>40.96601459737683</c:v>
                </c:pt>
                <c:pt idx="495">
                  <c:v>39.9227478800538</c:v>
                </c:pt>
                <c:pt idx="496">
                  <c:v>40.72784513354821</c:v>
                </c:pt>
                <c:pt idx="497">
                  <c:v>40.9748249377306</c:v>
                </c:pt>
                <c:pt idx="498">
                  <c:v>41.51691450578811</c:v>
                </c:pt>
                <c:pt idx="499">
                  <c:v>42.16863594272268</c:v>
                </c:pt>
                <c:pt idx="500">
                  <c:v>42.65254440542619</c:v>
                </c:pt>
                <c:pt idx="501">
                  <c:v>42.48455523222623</c:v>
                </c:pt>
                <c:pt idx="502">
                  <c:v>41.76147673789004</c:v>
                </c:pt>
                <c:pt idx="503">
                  <c:v>42.34968201124251</c:v>
                </c:pt>
                <c:pt idx="504">
                  <c:v>42.779756989501</c:v>
                </c:pt>
                <c:pt idx="505">
                  <c:v>43.4345392597791</c:v>
                </c:pt>
                <c:pt idx="506">
                  <c:v>44.03500785181048</c:v>
                </c:pt>
                <c:pt idx="507">
                  <c:v>44.40343184632017</c:v>
                </c:pt>
                <c:pt idx="508">
                  <c:v>44.00334641147946</c:v>
                </c:pt>
                <c:pt idx="509">
                  <c:v>44.11006380925596</c:v>
                </c:pt>
                <c:pt idx="510">
                  <c:v>44.2671075066008</c:v>
                </c:pt>
                <c:pt idx="511">
                  <c:v>43.82843063865492</c:v>
                </c:pt>
                <c:pt idx="512">
                  <c:v>44.42197043205487</c:v>
                </c:pt>
                <c:pt idx="513">
                  <c:v>44.73422243042644</c:v>
                </c:pt>
                <c:pt idx="514">
                  <c:v>44.06209458031484</c:v>
                </c:pt>
                <c:pt idx="515">
                  <c:v>43.76937838999697</c:v>
                </c:pt>
                <c:pt idx="516">
                  <c:v>44.53820468930053</c:v>
                </c:pt>
                <c:pt idx="517">
                  <c:v>42.55620913429817</c:v>
                </c:pt>
                <c:pt idx="518">
                  <c:v>43.81222377818461</c:v>
                </c:pt>
                <c:pt idx="519">
                  <c:v>44.15413978688939</c:v>
                </c:pt>
                <c:pt idx="520">
                  <c:v>43.37280637717402</c:v>
                </c:pt>
                <c:pt idx="521">
                  <c:v>43.29033435735887</c:v>
                </c:pt>
                <c:pt idx="522">
                  <c:v>43.54972956205054</c:v>
                </c:pt>
                <c:pt idx="523">
                  <c:v>43.31283766686124</c:v>
                </c:pt>
                <c:pt idx="524">
                  <c:v>44.19053325273988</c:v>
                </c:pt>
                <c:pt idx="525">
                  <c:v>43.51153416386988</c:v>
                </c:pt>
                <c:pt idx="526">
                  <c:v>42.60353663692858</c:v>
                </c:pt>
                <c:pt idx="527">
                  <c:v>43.3538452116749</c:v>
                </c:pt>
                <c:pt idx="528">
                  <c:v>43.56888615056177</c:v>
                </c:pt>
                <c:pt idx="529">
                  <c:v>44.56859722667804</c:v>
                </c:pt>
                <c:pt idx="530">
                  <c:v>44.84485783537092</c:v>
                </c:pt>
                <c:pt idx="531">
                  <c:v>44.45129020421614</c:v>
                </c:pt>
                <c:pt idx="532">
                  <c:v>45.24169374674628</c:v>
                </c:pt>
                <c:pt idx="533">
                  <c:v>45.60626605276847</c:v>
                </c:pt>
                <c:pt idx="534">
                  <c:v>45.01995991041331</c:v>
                </c:pt>
                <c:pt idx="535">
                  <c:v>44.55366225994441</c:v>
                </c:pt>
                <c:pt idx="536">
                  <c:v>44.68636350667775</c:v>
                </c:pt>
                <c:pt idx="537">
                  <c:v>44.24645618977892</c:v>
                </c:pt>
                <c:pt idx="538">
                  <c:v>44.99414700013061</c:v>
                </c:pt>
                <c:pt idx="539">
                  <c:v>43.86711511434004</c:v>
                </c:pt>
                <c:pt idx="540">
                  <c:v>44.25581116014309</c:v>
                </c:pt>
                <c:pt idx="541">
                  <c:v>44.36259036980352</c:v>
                </c:pt>
                <c:pt idx="542">
                  <c:v>44.69207030781904</c:v>
                </c:pt>
                <c:pt idx="543">
                  <c:v>43.26842391858894</c:v>
                </c:pt>
                <c:pt idx="544">
                  <c:v>44.61378762294688</c:v>
                </c:pt>
                <c:pt idx="545">
                  <c:v>44.94046535031807</c:v>
                </c:pt>
                <c:pt idx="546">
                  <c:v>45.40876604494835</c:v>
                </c:pt>
                <c:pt idx="547">
                  <c:v>44.53228468092831</c:v>
                </c:pt>
                <c:pt idx="548">
                  <c:v>44.30857480659373</c:v>
                </c:pt>
                <c:pt idx="549">
                  <c:v>44.95180583072923</c:v>
                </c:pt>
                <c:pt idx="550">
                  <c:v>44.38119036510299</c:v>
                </c:pt>
                <c:pt idx="551">
                  <c:v>45.03601059430013</c:v>
                </c:pt>
                <c:pt idx="552">
                  <c:v>44.95047320681847</c:v>
                </c:pt>
                <c:pt idx="553">
                  <c:v>45.05311025950534</c:v>
                </c:pt>
                <c:pt idx="554">
                  <c:v>45.30410385559914</c:v>
                </c:pt>
                <c:pt idx="555">
                  <c:v>44.90298520884667</c:v>
                </c:pt>
                <c:pt idx="556">
                  <c:v>45.14532713383848</c:v>
                </c:pt>
                <c:pt idx="557">
                  <c:v>45.65778866705335</c:v>
                </c:pt>
                <c:pt idx="558">
                  <c:v>46.00326978877148</c:v>
                </c:pt>
                <c:pt idx="559">
                  <c:v>46.65047216731251</c:v>
                </c:pt>
                <c:pt idx="560">
                  <c:v>45.57412066185375</c:v>
                </c:pt>
                <c:pt idx="561">
                  <c:v>45.5477691236374</c:v>
                </c:pt>
                <c:pt idx="562">
                  <c:v>46.18256084511945</c:v>
                </c:pt>
                <c:pt idx="563">
                  <c:v>45.72905833098231</c:v>
                </c:pt>
                <c:pt idx="564">
                  <c:v>45.19691393095043</c:v>
                </c:pt>
                <c:pt idx="565">
                  <c:v>43.40693167653282</c:v>
                </c:pt>
                <c:pt idx="566">
                  <c:v>45.0328009872126</c:v>
                </c:pt>
                <c:pt idx="567">
                  <c:v>45.04982122253615</c:v>
                </c:pt>
                <c:pt idx="568">
                  <c:v>45.03782877063237</c:v>
                </c:pt>
                <c:pt idx="569">
                  <c:v>42.92844652476579</c:v>
                </c:pt>
                <c:pt idx="570">
                  <c:v>43.8185798896009</c:v>
                </c:pt>
                <c:pt idx="571">
                  <c:v>44.89963859936945</c:v>
                </c:pt>
                <c:pt idx="572">
                  <c:v>44.8162877241958</c:v>
                </c:pt>
                <c:pt idx="573">
                  <c:v>44.82202197112858</c:v>
                </c:pt>
                <c:pt idx="574">
                  <c:v>44.19666385683298</c:v>
                </c:pt>
                <c:pt idx="575">
                  <c:v>44.41508311222296</c:v>
                </c:pt>
                <c:pt idx="576">
                  <c:v>44.02192800153894</c:v>
                </c:pt>
                <c:pt idx="577">
                  <c:v>44.38473490704122</c:v>
                </c:pt>
                <c:pt idx="578">
                  <c:v>42.97587859867482</c:v>
                </c:pt>
                <c:pt idx="579">
                  <c:v>43.08196446364398</c:v>
                </c:pt>
                <c:pt idx="580">
                  <c:v>44.54068349836142</c:v>
                </c:pt>
                <c:pt idx="581">
                  <c:v>44.33137764285784</c:v>
                </c:pt>
                <c:pt idx="582">
                  <c:v>44.91308429350883</c:v>
                </c:pt>
                <c:pt idx="583">
                  <c:v>44.98419045586526</c:v>
                </c:pt>
                <c:pt idx="584">
                  <c:v>45.55927552580401</c:v>
                </c:pt>
                <c:pt idx="585">
                  <c:v>45.52855069660834</c:v>
                </c:pt>
                <c:pt idx="586">
                  <c:v>45.96046502987569</c:v>
                </c:pt>
                <c:pt idx="587">
                  <c:v>44.9775346731876</c:v>
                </c:pt>
                <c:pt idx="588">
                  <c:v>44.57068665895522</c:v>
                </c:pt>
                <c:pt idx="589">
                  <c:v>44.71531673120681</c:v>
                </c:pt>
                <c:pt idx="590">
                  <c:v>45.23648917686793</c:v>
                </c:pt>
                <c:pt idx="591">
                  <c:v>44.2603736770203</c:v>
                </c:pt>
                <c:pt idx="592">
                  <c:v>45.11526119579067</c:v>
                </c:pt>
                <c:pt idx="593">
                  <c:v>45.18508350062559</c:v>
                </c:pt>
                <c:pt idx="594">
                  <c:v>45.00478666190807</c:v>
                </c:pt>
                <c:pt idx="595">
                  <c:v>44.8705983481443</c:v>
                </c:pt>
                <c:pt idx="596">
                  <c:v>44.49196175545236</c:v>
                </c:pt>
                <c:pt idx="597">
                  <c:v>45.49814688746492</c:v>
                </c:pt>
                <c:pt idx="598">
                  <c:v>45.5511951465987</c:v>
                </c:pt>
                <c:pt idx="599">
                  <c:v>44.6906622392558</c:v>
                </c:pt>
                <c:pt idx="600">
                  <c:v>45.10644373734265</c:v>
                </c:pt>
                <c:pt idx="601">
                  <c:v>45.22006673420562</c:v>
                </c:pt>
                <c:pt idx="602">
                  <c:v>44.9435184061266</c:v>
                </c:pt>
                <c:pt idx="603">
                  <c:v>45.3811510258306</c:v>
                </c:pt>
                <c:pt idx="604">
                  <c:v>44.16240114952138</c:v>
                </c:pt>
                <c:pt idx="605">
                  <c:v>45.38793495548923</c:v>
                </c:pt>
                <c:pt idx="606">
                  <c:v>45.44609100722256</c:v>
                </c:pt>
                <c:pt idx="607">
                  <c:v>44.81106473507811</c:v>
                </c:pt>
                <c:pt idx="608">
                  <c:v>44.28657742551666</c:v>
                </c:pt>
                <c:pt idx="609">
                  <c:v>44.83987708921631</c:v>
                </c:pt>
                <c:pt idx="610">
                  <c:v>45.34396521730547</c:v>
                </c:pt>
                <c:pt idx="611">
                  <c:v>45.37503953198227</c:v>
                </c:pt>
                <c:pt idx="612">
                  <c:v>45.57349368923202</c:v>
                </c:pt>
                <c:pt idx="613">
                  <c:v>44.70771273176631</c:v>
                </c:pt>
                <c:pt idx="614">
                  <c:v>45.20519675321905</c:v>
                </c:pt>
                <c:pt idx="615">
                  <c:v>45.2418398860604</c:v>
                </c:pt>
                <c:pt idx="616">
                  <c:v>44.60226480491227</c:v>
                </c:pt>
                <c:pt idx="617">
                  <c:v>44.64202972585262</c:v>
                </c:pt>
                <c:pt idx="618">
                  <c:v>43.94980410082921</c:v>
                </c:pt>
                <c:pt idx="619">
                  <c:v>44.66164604220192</c:v>
                </c:pt>
                <c:pt idx="620">
                  <c:v>44.19482487679586</c:v>
                </c:pt>
                <c:pt idx="621">
                  <c:v>43.29054377681507</c:v>
                </c:pt>
                <c:pt idx="622">
                  <c:v>43.56779567606721</c:v>
                </c:pt>
                <c:pt idx="623">
                  <c:v>44.18712701036443</c:v>
                </c:pt>
                <c:pt idx="624">
                  <c:v>43.57891083373707</c:v>
                </c:pt>
                <c:pt idx="625">
                  <c:v>44.13263834545995</c:v>
                </c:pt>
                <c:pt idx="626">
                  <c:v>43.06633851037027</c:v>
                </c:pt>
                <c:pt idx="627">
                  <c:v>43.64670128825194</c:v>
                </c:pt>
                <c:pt idx="628">
                  <c:v>43.97770608244954</c:v>
                </c:pt>
                <c:pt idx="629">
                  <c:v>44.03605674191713</c:v>
                </c:pt>
                <c:pt idx="630">
                  <c:v>43.59279931166623</c:v>
                </c:pt>
                <c:pt idx="631">
                  <c:v>42.35751688642427</c:v>
                </c:pt>
                <c:pt idx="632">
                  <c:v>43.3400910734853</c:v>
                </c:pt>
                <c:pt idx="633">
                  <c:v>44.37434507855662</c:v>
                </c:pt>
                <c:pt idx="634">
                  <c:v>44.81531116096181</c:v>
                </c:pt>
                <c:pt idx="635">
                  <c:v>44.52111054067425</c:v>
                </c:pt>
                <c:pt idx="636">
                  <c:v>44.8845505612225</c:v>
                </c:pt>
                <c:pt idx="637">
                  <c:v>45.4095546272681</c:v>
                </c:pt>
                <c:pt idx="638">
                  <c:v>45.65579967382988</c:v>
                </c:pt>
                <c:pt idx="639">
                  <c:v>44.62741490160994</c:v>
                </c:pt>
                <c:pt idx="640">
                  <c:v>44.43000363333999</c:v>
                </c:pt>
                <c:pt idx="641">
                  <c:v>44.51592862196142</c:v>
                </c:pt>
                <c:pt idx="642">
                  <c:v>45.14774579276034</c:v>
                </c:pt>
                <c:pt idx="643">
                  <c:v>44.18610292049618</c:v>
                </c:pt>
                <c:pt idx="644">
                  <c:v>45.93540879138038</c:v>
                </c:pt>
                <c:pt idx="645">
                  <c:v>45.75848632675758</c:v>
                </c:pt>
                <c:pt idx="646">
                  <c:v>45.13394074058496</c:v>
                </c:pt>
                <c:pt idx="647">
                  <c:v>44.41338558125288</c:v>
                </c:pt>
                <c:pt idx="648">
                  <c:v>44.43647113153754</c:v>
                </c:pt>
                <c:pt idx="649">
                  <c:v>45.34795942344981</c:v>
                </c:pt>
                <c:pt idx="650">
                  <c:v>45.73696832161935</c:v>
                </c:pt>
                <c:pt idx="651">
                  <c:v>45.2801329365384</c:v>
                </c:pt>
                <c:pt idx="652">
                  <c:v>44.8576660055087</c:v>
                </c:pt>
                <c:pt idx="653">
                  <c:v>45.36872358464936</c:v>
                </c:pt>
                <c:pt idx="654">
                  <c:v>44.97083892025096</c:v>
                </c:pt>
                <c:pt idx="655">
                  <c:v>45.89274083079195</c:v>
                </c:pt>
                <c:pt idx="656">
                  <c:v>45.56663309153214</c:v>
                </c:pt>
                <c:pt idx="657">
                  <c:v>45.62576782723778</c:v>
                </c:pt>
                <c:pt idx="658">
                  <c:v>46.2726373924538</c:v>
                </c:pt>
                <c:pt idx="659">
                  <c:v>45.10128957189841</c:v>
                </c:pt>
                <c:pt idx="660">
                  <c:v>45.2819674138475</c:v>
                </c:pt>
                <c:pt idx="661">
                  <c:v>45.7352578077071</c:v>
                </c:pt>
                <c:pt idx="662">
                  <c:v>46.38343712905901</c:v>
                </c:pt>
                <c:pt idx="663">
                  <c:v>46.89679423547523</c:v>
                </c:pt>
                <c:pt idx="664">
                  <c:v>46.8676501728228</c:v>
                </c:pt>
                <c:pt idx="665">
                  <c:v>45.69082573045018</c:v>
                </c:pt>
                <c:pt idx="666">
                  <c:v>46.4991906045187</c:v>
                </c:pt>
                <c:pt idx="667">
                  <c:v>46.48533138350317</c:v>
                </c:pt>
                <c:pt idx="668">
                  <c:v>45.4770409514338</c:v>
                </c:pt>
                <c:pt idx="669">
                  <c:v>44.53356093761882</c:v>
                </c:pt>
                <c:pt idx="670">
                  <c:v>45.32077646591407</c:v>
                </c:pt>
                <c:pt idx="671">
                  <c:v>46.063236535824</c:v>
                </c:pt>
                <c:pt idx="672">
                  <c:v>45.5475081880726</c:v>
                </c:pt>
                <c:pt idx="673">
                  <c:v>44.53689040133898</c:v>
                </c:pt>
                <c:pt idx="674">
                  <c:v>45.00054841628515</c:v>
                </c:pt>
                <c:pt idx="675">
                  <c:v>45.84081714993524</c:v>
                </c:pt>
                <c:pt idx="676">
                  <c:v>45.85110258476013</c:v>
                </c:pt>
                <c:pt idx="677">
                  <c:v>45.84733984769712</c:v>
                </c:pt>
                <c:pt idx="678">
                  <c:v>45.73130208955475</c:v>
                </c:pt>
                <c:pt idx="679">
                  <c:v>46.05745689500836</c:v>
                </c:pt>
                <c:pt idx="680">
                  <c:v>46.22637750859154</c:v>
                </c:pt>
                <c:pt idx="681">
                  <c:v>46.46955838001655</c:v>
                </c:pt>
                <c:pt idx="682">
                  <c:v>45.17628406285677</c:v>
                </c:pt>
                <c:pt idx="683">
                  <c:v>45.34656671868608</c:v>
                </c:pt>
                <c:pt idx="684">
                  <c:v>45.59277098540094</c:v>
                </c:pt>
                <c:pt idx="685">
                  <c:v>45.68975388901745</c:v>
                </c:pt>
                <c:pt idx="686">
                  <c:v>47.73190478699271</c:v>
                </c:pt>
                <c:pt idx="687">
                  <c:v>47.43183011983356</c:v>
                </c:pt>
                <c:pt idx="688">
                  <c:v>47.64191236781546</c:v>
                </c:pt>
                <c:pt idx="689">
                  <c:v>48.27657304154658</c:v>
                </c:pt>
                <c:pt idx="690">
                  <c:v>48.35626569409148</c:v>
                </c:pt>
                <c:pt idx="691">
                  <c:v>46.47740476811543</c:v>
                </c:pt>
                <c:pt idx="692">
                  <c:v>47.21909932288954</c:v>
                </c:pt>
                <c:pt idx="693">
                  <c:v>47.73043180239787</c:v>
                </c:pt>
                <c:pt idx="694">
                  <c:v>47.69655359627195</c:v>
                </c:pt>
                <c:pt idx="695">
                  <c:v>46.68174494368568</c:v>
                </c:pt>
                <c:pt idx="696">
                  <c:v>46.87025630892622</c:v>
                </c:pt>
                <c:pt idx="697">
                  <c:v>47.90015182024775</c:v>
                </c:pt>
                <c:pt idx="698">
                  <c:v>47.60808255953271</c:v>
                </c:pt>
                <c:pt idx="699">
                  <c:v>47.9784179956028</c:v>
                </c:pt>
                <c:pt idx="700">
                  <c:v>47.01030696893525</c:v>
                </c:pt>
                <c:pt idx="701">
                  <c:v>48.00906647950619</c:v>
                </c:pt>
                <c:pt idx="702">
                  <c:v>47.76546710830414</c:v>
                </c:pt>
                <c:pt idx="703">
                  <c:v>48.12801955126902</c:v>
                </c:pt>
                <c:pt idx="704">
                  <c:v>46.52611180262032</c:v>
                </c:pt>
                <c:pt idx="705">
                  <c:v>47.39796522512777</c:v>
                </c:pt>
                <c:pt idx="706">
                  <c:v>47.27583505019837</c:v>
                </c:pt>
                <c:pt idx="707">
                  <c:v>47.41828312900263</c:v>
                </c:pt>
                <c:pt idx="708">
                  <c:v>46.6764008628889</c:v>
                </c:pt>
                <c:pt idx="709">
                  <c:v>46.29244510944961</c:v>
                </c:pt>
                <c:pt idx="710">
                  <c:v>47.23938654108765</c:v>
                </c:pt>
                <c:pt idx="711">
                  <c:v>46.25285917305872</c:v>
                </c:pt>
                <c:pt idx="712">
                  <c:v>46.72365932954773</c:v>
                </c:pt>
                <c:pt idx="713">
                  <c:v>45.8021863856647</c:v>
                </c:pt>
                <c:pt idx="714">
                  <c:v>46.70609250429818</c:v>
                </c:pt>
                <c:pt idx="715">
                  <c:v>46.86823339160437</c:v>
                </c:pt>
                <c:pt idx="716">
                  <c:v>46.16357012000744</c:v>
                </c:pt>
                <c:pt idx="717">
                  <c:v>45.44230673626647</c:v>
                </c:pt>
                <c:pt idx="718">
                  <c:v>46.03183894427276</c:v>
                </c:pt>
                <c:pt idx="719">
                  <c:v>45.9131377336252</c:v>
                </c:pt>
                <c:pt idx="720">
                  <c:v>45.23818099506992</c:v>
                </c:pt>
                <c:pt idx="721">
                  <c:v>45.37409232052012</c:v>
                </c:pt>
                <c:pt idx="722">
                  <c:v>44.74683004411114</c:v>
                </c:pt>
                <c:pt idx="723">
                  <c:v>45.45661896998246</c:v>
                </c:pt>
                <c:pt idx="724">
                  <c:v>44.95521799775373</c:v>
                </c:pt>
                <c:pt idx="725">
                  <c:v>44.94496309111342</c:v>
                </c:pt>
                <c:pt idx="726">
                  <c:v>43.4882499865417</c:v>
                </c:pt>
                <c:pt idx="727">
                  <c:v>44.75494092783736</c:v>
                </c:pt>
                <c:pt idx="728">
                  <c:v>45.61313326297345</c:v>
                </c:pt>
                <c:pt idx="729">
                  <c:v>44.97529256468159</c:v>
                </c:pt>
                <c:pt idx="730">
                  <c:v>43.42740521718496</c:v>
                </c:pt>
                <c:pt idx="731">
                  <c:v>44.69116659602737</c:v>
                </c:pt>
                <c:pt idx="732">
                  <c:v>44.90085185173916</c:v>
                </c:pt>
                <c:pt idx="733">
                  <c:v>44.69181631761401</c:v>
                </c:pt>
                <c:pt idx="734">
                  <c:v>44.31632169123261</c:v>
                </c:pt>
                <c:pt idx="735">
                  <c:v>42.92494258997774</c:v>
                </c:pt>
                <c:pt idx="736">
                  <c:v>44.2590027815331</c:v>
                </c:pt>
                <c:pt idx="737">
                  <c:v>44.65326245891912</c:v>
                </c:pt>
                <c:pt idx="738">
                  <c:v>45.86529552077337</c:v>
                </c:pt>
                <c:pt idx="739">
                  <c:v>45.54928458349494</c:v>
                </c:pt>
                <c:pt idx="740">
                  <c:v>46.02482287008509</c:v>
                </c:pt>
                <c:pt idx="741">
                  <c:v>46.94086419437993</c:v>
                </c:pt>
                <c:pt idx="742">
                  <c:v>46.77021135228419</c:v>
                </c:pt>
                <c:pt idx="743">
                  <c:v>46.12464970883186</c:v>
                </c:pt>
                <c:pt idx="744">
                  <c:v>47.25079986142528</c:v>
                </c:pt>
                <c:pt idx="745">
                  <c:v>46.722783349577</c:v>
                </c:pt>
                <c:pt idx="746">
                  <c:v>45.87424955350373</c:v>
                </c:pt>
                <c:pt idx="747">
                  <c:v>45.58309006963162</c:v>
                </c:pt>
                <c:pt idx="748">
                  <c:v>45.66707716488033</c:v>
                </c:pt>
                <c:pt idx="749">
                  <c:v>45.6635701911299</c:v>
                </c:pt>
                <c:pt idx="750">
                  <c:v>45.37235949271174</c:v>
                </c:pt>
                <c:pt idx="751">
                  <c:v>45.54641591609744</c:v>
                </c:pt>
                <c:pt idx="752">
                  <c:v>44.15715429319732</c:v>
                </c:pt>
                <c:pt idx="753">
                  <c:v>45.07713065120412</c:v>
                </c:pt>
                <c:pt idx="754">
                  <c:v>45.2249390935368</c:v>
                </c:pt>
                <c:pt idx="755">
                  <c:v>45.7087452538614</c:v>
                </c:pt>
                <c:pt idx="756">
                  <c:v>44.31459085038684</c:v>
                </c:pt>
                <c:pt idx="757">
                  <c:v>45.00381466690977</c:v>
                </c:pt>
                <c:pt idx="758">
                  <c:v>45.40057661614191</c:v>
                </c:pt>
                <c:pt idx="759">
                  <c:v>45.48693614624838</c:v>
                </c:pt>
                <c:pt idx="760">
                  <c:v>45.20179678652685</c:v>
                </c:pt>
                <c:pt idx="761">
                  <c:v>44.07812552590961</c:v>
                </c:pt>
                <c:pt idx="762">
                  <c:v>45.53315044797587</c:v>
                </c:pt>
                <c:pt idx="763">
                  <c:v>44.68594249543174</c:v>
                </c:pt>
                <c:pt idx="764">
                  <c:v>43.59466067754693</c:v>
                </c:pt>
                <c:pt idx="765">
                  <c:v>43.71106420510488</c:v>
                </c:pt>
                <c:pt idx="766">
                  <c:v>44.65226275779207</c:v>
                </c:pt>
                <c:pt idx="767">
                  <c:v>45.0111147803646</c:v>
                </c:pt>
                <c:pt idx="768">
                  <c:v>44.40389715329342</c:v>
                </c:pt>
                <c:pt idx="769">
                  <c:v>43.50055963197944</c:v>
                </c:pt>
                <c:pt idx="770">
                  <c:v>43.5151635507498</c:v>
                </c:pt>
                <c:pt idx="771">
                  <c:v>44.14743448343474</c:v>
                </c:pt>
                <c:pt idx="772">
                  <c:v>43.3263848312388</c:v>
                </c:pt>
                <c:pt idx="773">
                  <c:v>43.74886006236849</c:v>
                </c:pt>
                <c:pt idx="774">
                  <c:v>42.7235557214082</c:v>
                </c:pt>
                <c:pt idx="775">
                  <c:v>43.53251202585842</c:v>
                </c:pt>
                <c:pt idx="776">
                  <c:v>43.5619720399417</c:v>
                </c:pt>
                <c:pt idx="777">
                  <c:v>43.49364390193741</c:v>
                </c:pt>
                <c:pt idx="778">
                  <c:v>42.1201649982573</c:v>
                </c:pt>
                <c:pt idx="779">
                  <c:v>43.61904045693575</c:v>
                </c:pt>
                <c:pt idx="780">
                  <c:v>46.07995706909696</c:v>
                </c:pt>
                <c:pt idx="781">
                  <c:v>45.06308230377923</c:v>
                </c:pt>
                <c:pt idx="782">
                  <c:v>44.23670205187146</c:v>
                </c:pt>
                <c:pt idx="783">
                  <c:v>44.35268937501893</c:v>
                </c:pt>
                <c:pt idx="784">
                  <c:v>43.37808788022816</c:v>
                </c:pt>
                <c:pt idx="785">
                  <c:v>43.78957885057236</c:v>
                </c:pt>
                <c:pt idx="786">
                  <c:v>44.11636196050961</c:v>
                </c:pt>
                <c:pt idx="787">
                  <c:v>42.81686975593728</c:v>
                </c:pt>
                <c:pt idx="788">
                  <c:v>42.39766327660985</c:v>
                </c:pt>
                <c:pt idx="789">
                  <c:v>43.14897374618595</c:v>
                </c:pt>
                <c:pt idx="790">
                  <c:v>44.49482189102006</c:v>
                </c:pt>
                <c:pt idx="791">
                  <c:v>44.361207270598</c:v>
                </c:pt>
                <c:pt idx="792">
                  <c:v>45.36193708729891</c:v>
                </c:pt>
                <c:pt idx="793">
                  <c:v>45.58879011973055</c:v>
                </c:pt>
                <c:pt idx="794">
                  <c:v>46.04259018434328</c:v>
                </c:pt>
                <c:pt idx="795">
                  <c:v>45.13339795328432</c:v>
                </c:pt>
                <c:pt idx="796">
                  <c:v>45.18503745008818</c:v>
                </c:pt>
                <c:pt idx="797">
                  <c:v>45.57450765964234</c:v>
                </c:pt>
                <c:pt idx="798">
                  <c:v>45.97624682710497</c:v>
                </c:pt>
                <c:pt idx="799">
                  <c:v>46.5401291868583</c:v>
                </c:pt>
                <c:pt idx="800">
                  <c:v>45.53226094688353</c:v>
                </c:pt>
                <c:pt idx="801">
                  <c:v>47.09418559365273</c:v>
                </c:pt>
                <c:pt idx="802">
                  <c:v>46.80207396402777</c:v>
                </c:pt>
                <c:pt idx="803">
                  <c:v>47.10399896496054</c:v>
                </c:pt>
                <c:pt idx="804">
                  <c:v>46.28606399618219</c:v>
                </c:pt>
                <c:pt idx="805">
                  <c:v>47.11498436221605</c:v>
                </c:pt>
                <c:pt idx="806">
                  <c:v>47.94487443507394</c:v>
                </c:pt>
                <c:pt idx="807">
                  <c:v>47.59800308669863</c:v>
                </c:pt>
                <c:pt idx="808">
                  <c:v>47.29926101862303</c:v>
                </c:pt>
                <c:pt idx="809">
                  <c:v>47.9498916254725</c:v>
                </c:pt>
                <c:pt idx="810">
                  <c:v>47.87079036847363</c:v>
                </c:pt>
                <c:pt idx="811">
                  <c:v>48.49189801084555</c:v>
                </c:pt>
                <c:pt idx="812">
                  <c:v>48.65073168091304</c:v>
                </c:pt>
                <c:pt idx="813">
                  <c:v>47.69105618931597</c:v>
                </c:pt>
                <c:pt idx="814">
                  <c:v>48.90292775960703</c:v>
                </c:pt>
                <c:pt idx="815">
                  <c:v>48.2891437641787</c:v>
                </c:pt>
                <c:pt idx="816">
                  <c:v>49.152786032697</c:v>
                </c:pt>
                <c:pt idx="817">
                  <c:v>49.2949230250482</c:v>
                </c:pt>
                <c:pt idx="818">
                  <c:v>50.29492421803154</c:v>
                </c:pt>
                <c:pt idx="819">
                  <c:v>50.72400764361549</c:v>
                </c:pt>
                <c:pt idx="820">
                  <c:v>50.17986489647738</c:v>
                </c:pt>
                <c:pt idx="821">
                  <c:v>49.81881733623491</c:v>
                </c:pt>
                <c:pt idx="822">
                  <c:v>50.46278901968262</c:v>
                </c:pt>
                <c:pt idx="823">
                  <c:v>50.82478452980862</c:v>
                </c:pt>
                <c:pt idx="824">
                  <c:v>49.63123252901117</c:v>
                </c:pt>
                <c:pt idx="825">
                  <c:v>50.52225408036032</c:v>
                </c:pt>
                <c:pt idx="826">
                  <c:v>49.11205560541954</c:v>
                </c:pt>
                <c:pt idx="827">
                  <c:v>50.05179908872549</c:v>
                </c:pt>
                <c:pt idx="828">
                  <c:v>50.10101534282336</c:v>
                </c:pt>
                <c:pt idx="829">
                  <c:v>49.81805684670904</c:v>
                </c:pt>
                <c:pt idx="830">
                  <c:v>47.78907638081507</c:v>
                </c:pt>
                <c:pt idx="831">
                  <c:v>49.77082216069243</c:v>
                </c:pt>
                <c:pt idx="832">
                  <c:v>50.82757383731214</c:v>
                </c:pt>
                <c:pt idx="833">
                  <c:v>49.78222214601311</c:v>
                </c:pt>
                <c:pt idx="834">
                  <c:v>50.12535924037292</c:v>
                </c:pt>
                <c:pt idx="835">
                  <c:v>49.37971515293772</c:v>
                </c:pt>
                <c:pt idx="836">
                  <c:v>49.51013313276687</c:v>
                </c:pt>
                <c:pt idx="837">
                  <c:v>48.93138250981027</c:v>
                </c:pt>
                <c:pt idx="838">
                  <c:v>49.52245309158585</c:v>
                </c:pt>
                <c:pt idx="839">
                  <c:v>46.62174852589206</c:v>
                </c:pt>
                <c:pt idx="840">
                  <c:v>46.14659134403249</c:v>
                </c:pt>
                <c:pt idx="841">
                  <c:v>47.50529164827152</c:v>
                </c:pt>
                <c:pt idx="842">
                  <c:v>48.124247276806</c:v>
                </c:pt>
                <c:pt idx="843">
                  <c:v>48.50838826699977</c:v>
                </c:pt>
                <c:pt idx="844">
                  <c:v>49.23417362765487</c:v>
                </c:pt>
                <c:pt idx="845">
                  <c:v>49.94264097037061</c:v>
                </c:pt>
                <c:pt idx="846">
                  <c:v>49.21538607953723</c:v>
                </c:pt>
                <c:pt idx="847">
                  <c:v>49.88208124285948</c:v>
                </c:pt>
                <c:pt idx="848">
                  <c:v>49.0783790294107</c:v>
                </c:pt>
                <c:pt idx="849">
                  <c:v>49.05811495106381</c:v>
                </c:pt>
                <c:pt idx="850">
                  <c:v>48.7861586442468</c:v>
                </c:pt>
                <c:pt idx="851">
                  <c:v>50.28941729797211</c:v>
                </c:pt>
                <c:pt idx="852">
                  <c:v>49.47157395182843</c:v>
                </c:pt>
                <c:pt idx="853">
                  <c:v>49.23924982880196</c:v>
                </c:pt>
                <c:pt idx="854">
                  <c:v>48.91619300983962</c:v>
                </c:pt>
                <c:pt idx="855">
                  <c:v>49.08514269768344</c:v>
                </c:pt>
                <c:pt idx="856">
                  <c:v>47.6359563872186</c:v>
                </c:pt>
                <c:pt idx="857">
                  <c:v>48.376634332706</c:v>
                </c:pt>
                <c:pt idx="858">
                  <c:v>49.06471450895932</c:v>
                </c:pt>
                <c:pt idx="859">
                  <c:v>48.93012765935056</c:v>
                </c:pt>
                <c:pt idx="860">
                  <c:v>48.47691182274957</c:v>
                </c:pt>
                <c:pt idx="861">
                  <c:v>48.5929936001461</c:v>
                </c:pt>
                <c:pt idx="862">
                  <c:v>49.23006890508186</c:v>
                </c:pt>
                <c:pt idx="863">
                  <c:v>47.34765814401486</c:v>
                </c:pt>
                <c:pt idx="864">
                  <c:v>47.99742824023615</c:v>
                </c:pt>
                <c:pt idx="865">
                  <c:v>46.48033216470174</c:v>
                </c:pt>
                <c:pt idx="866">
                  <c:v>47.93043645146795</c:v>
                </c:pt>
                <c:pt idx="867">
                  <c:v>45.88903938464564</c:v>
                </c:pt>
                <c:pt idx="868">
                  <c:v>46.96682375037974</c:v>
                </c:pt>
                <c:pt idx="869">
                  <c:v>46.37718746530799</c:v>
                </c:pt>
                <c:pt idx="870">
                  <c:v>47.11750866038783</c:v>
                </c:pt>
                <c:pt idx="871">
                  <c:v>46.87157462553445</c:v>
                </c:pt>
                <c:pt idx="872">
                  <c:v>45.41419765082944</c:v>
                </c:pt>
                <c:pt idx="873">
                  <c:v>44.75306148251389</c:v>
                </c:pt>
                <c:pt idx="874">
                  <c:v>43.98308763159824</c:v>
                </c:pt>
                <c:pt idx="875">
                  <c:v>43.04460524001431</c:v>
                </c:pt>
                <c:pt idx="876">
                  <c:v>43.44320480783396</c:v>
                </c:pt>
                <c:pt idx="877">
                  <c:v>42.0210883924285</c:v>
                </c:pt>
                <c:pt idx="878">
                  <c:v>42.57471405243864</c:v>
                </c:pt>
                <c:pt idx="879">
                  <c:v>41.82768800665414</c:v>
                </c:pt>
                <c:pt idx="880">
                  <c:v>42.74472315388602</c:v>
                </c:pt>
                <c:pt idx="881">
                  <c:v>39.91968137579693</c:v>
                </c:pt>
                <c:pt idx="882">
                  <c:v>37.50994264733426</c:v>
                </c:pt>
                <c:pt idx="883">
                  <c:v>39.05038902699832</c:v>
                </c:pt>
                <c:pt idx="884">
                  <c:v>38.8878294506424</c:v>
                </c:pt>
                <c:pt idx="885">
                  <c:v>37.46083386143263</c:v>
                </c:pt>
                <c:pt idx="886">
                  <c:v>36.78928634289565</c:v>
                </c:pt>
                <c:pt idx="887">
                  <c:v>37.3093099233498</c:v>
                </c:pt>
                <c:pt idx="888">
                  <c:v>37.63954376138219</c:v>
                </c:pt>
                <c:pt idx="889">
                  <c:v>36.78003066992228</c:v>
                </c:pt>
                <c:pt idx="890">
                  <c:v>37.2469369600688</c:v>
                </c:pt>
                <c:pt idx="891">
                  <c:v>37.1003306475352</c:v>
                </c:pt>
                <c:pt idx="892">
                  <c:v>34.9299467345569</c:v>
                </c:pt>
                <c:pt idx="893">
                  <c:v>38.80482540403821</c:v>
                </c:pt>
                <c:pt idx="894">
                  <c:v>35.61851124436286</c:v>
                </c:pt>
                <c:pt idx="895">
                  <c:v>35.37501277110212</c:v>
                </c:pt>
                <c:pt idx="896">
                  <c:v>35.07706562783329</c:v>
                </c:pt>
                <c:pt idx="897">
                  <c:v>35.21704495873095</c:v>
                </c:pt>
                <c:pt idx="898">
                  <c:v>35.0098339336584</c:v>
                </c:pt>
                <c:pt idx="899">
                  <c:v>34.84393328759213</c:v>
                </c:pt>
                <c:pt idx="900">
                  <c:v>34.44863258043368</c:v>
                </c:pt>
                <c:pt idx="901">
                  <c:v>34.3985795008029</c:v>
                </c:pt>
                <c:pt idx="902">
                  <c:v>34.99797791865087</c:v>
                </c:pt>
                <c:pt idx="903">
                  <c:v>35.36676433220111</c:v>
                </c:pt>
                <c:pt idx="904">
                  <c:v>35.21249784659382</c:v>
                </c:pt>
                <c:pt idx="905">
                  <c:v>35.76567361824275</c:v>
                </c:pt>
                <c:pt idx="906">
                  <c:v>35.80493751402511</c:v>
                </c:pt>
                <c:pt idx="907">
                  <c:v>36.10143437861871</c:v>
                </c:pt>
                <c:pt idx="908">
                  <c:v>36.4997239240753</c:v>
                </c:pt>
                <c:pt idx="909">
                  <c:v>35.89349150853772</c:v>
                </c:pt>
                <c:pt idx="910">
                  <c:v>38.11070368493187</c:v>
                </c:pt>
                <c:pt idx="911">
                  <c:v>38.31505329832932</c:v>
                </c:pt>
                <c:pt idx="912">
                  <c:v>38.18572771758873</c:v>
                </c:pt>
                <c:pt idx="913">
                  <c:v>38.58990728507595</c:v>
                </c:pt>
                <c:pt idx="914">
                  <c:v>39.29542426108932</c:v>
                </c:pt>
                <c:pt idx="915">
                  <c:v>37.60465156204563</c:v>
                </c:pt>
                <c:pt idx="916">
                  <c:v>38.07116949594403</c:v>
                </c:pt>
                <c:pt idx="917">
                  <c:v>37.28841140634344</c:v>
                </c:pt>
                <c:pt idx="918">
                  <c:v>37.07888135878537</c:v>
                </c:pt>
                <c:pt idx="919">
                  <c:v>36.04284527109977</c:v>
                </c:pt>
                <c:pt idx="920">
                  <c:v>34.2464850051719</c:v>
                </c:pt>
                <c:pt idx="921">
                  <c:v>34.9224889045132</c:v>
                </c:pt>
                <c:pt idx="922">
                  <c:v>35.13563571235245</c:v>
                </c:pt>
                <c:pt idx="923">
                  <c:v>35.92157373966339</c:v>
                </c:pt>
                <c:pt idx="924">
                  <c:v>35.01554537952618</c:v>
                </c:pt>
                <c:pt idx="925">
                  <c:v>36.034201527569</c:v>
                </c:pt>
                <c:pt idx="926">
                  <c:v>35.83767275995805</c:v>
                </c:pt>
                <c:pt idx="927">
                  <c:v>37.10210792607853</c:v>
                </c:pt>
                <c:pt idx="928">
                  <c:v>36.9075645801512</c:v>
                </c:pt>
                <c:pt idx="929">
                  <c:v>36.74371164407416</c:v>
                </c:pt>
                <c:pt idx="930">
                  <c:v>37.7266516935847</c:v>
                </c:pt>
                <c:pt idx="931">
                  <c:v>37.5989431549485</c:v>
                </c:pt>
                <c:pt idx="932">
                  <c:v>38.69820676370498</c:v>
                </c:pt>
                <c:pt idx="933">
                  <c:v>38.68750132333948</c:v>
                </c:pt>
                <c:pt idx="934">
                  <c:v>37.97155858334307</c:v>
                </c:pt>
                <c:pt idx="935">
                  <c:v>39.04734751938813</c:v>
                </c:pt>
                <c:pt idx="936">
                  <c:v>40.60436540370009</c:v>
                </c:pt>
                <c:pt idx="937">
                  <c:v>39.97896829615697</c:v>
                </c:pt>
                <c:pt idx="938">
                  <c:v>39.71424390811274</c:v>
                </c:pt>
                <c:pt idx="939">
                  <c:v>39.6920204007539</c:v>
                </c:pt>
                <c:pt idx="940">
                  <c:v>40.26010598935812</c:v>
                </c:pt>
                <c:pt idx="941">
                  <c:v>40.2725899452929</c:v>
                </c:pt>
                <c:pt idx="942">
                  <c:v>40.16151895550852</c:v>
                </c:pt>
                <c:pt idx="943">
                  <c:v>40.05396847895885</c:v>
                </c:pt>
                <c:pt idx="944">
                  <c:v>40.2588025436529</c:v>
                </c:pt>
                <c:pt idx="945">
                  <c:v>40.64899518929163</c:v>
                </c:pt>
                <c:pt idx="946">
                  <c:v>40.49277340079416</c:v>
                </c:pt>
                <c:pt idx="947">
                  <c:v>42.10508407868097</c:v>
                </c:pt>
                <c:pt idx="948">
                  <c:v>41.74174267750586</c:v>
                </c:pt>
                <c:pt idx="949">
                  <c:v>41.57714281932911</c:v>
                </c:pt>
                <c:pt idx="950">
                  <c:v>40.29944557585669</c:v>
                </c:pt>
                <c:pt idx="951">
                  <c:v>40.22085404099722</c:v>
                </c:pt>
                <c:pt idx="952">
                  <c:v>36.62495704612287</c:v>
                </c:pt>
                <c:pt idx="953">
                  <c:v>36.77478963375783</c:v>
                </c:pt>
                <c:pt idx="954">
                  <c:v>30.90971929137614</c:v>
                </c:pt>
                <c:pt idx="955">
                  <c:v>25.54793732035118</c:v>
                </c:pt>
                <c:pt idx="956">
                  <c:v>27.26004804526498</c:v>
                </c:pt>
                <c:pt idx="957">
                  <c:v>27.7608271421209</c:v>
                </c:pt>
                <c:pt idx="958">
                  <c:v>29.44240776612727</c:v>
                </c:pt>
                <c:pt idx="959">
                  <c:v>29.82243574397636</c:v>
                </c:pt>
                <c:pt idx="960">
                  <c:v>31.70580481758807</c:v>
                </c:pt>
                <c:pt idx="961">
                  <c:v>32.52234235303795</c:v>
                </c:pt>
                <c:pt idx="962">
                  <c:v>32.47783447041316</c:v>
                </c:pt>
                <c:pt idx="963">
                  <c:v>30.82714561625297</c:v>
                </c:pt>
                <c:pt idx="964">
                  <c:v>32.17733866625265</c:v>
                </c:pt>
                <c:pt idx="965">
                  <c:v>32.48752109908059</c:v>
                </c:pt>
                <c:pt idx="966">
                  <c:v>33.88917768332501</c:v>
                </c:pt>
                <c:pt idx="967">
                  <c:v>33.50723668573077</c:v>
                </c:pt>
                <c:pt idx="968">
                  <c:v>33.98163295829331</c:v>
                </c:pt>
                <c:pt idx="969">
                  <c:v>34.72259025045892</c:v>
                </c:pt>
                <c:pt idx="970">
                  <c:v>33.7939717358651</c:v>
                </c:pt>
                <c:pt idx="971">
                  <c:v>35.25918009008321</c:v>
                </c:pt>
                <c:pt idx="972">
                  <c:v>34.1528600422164</c:v>
                </c:pt>
                <c:pt idx="973">
                  <c:v>34.5893143252758</c:v>
                </c:pt>
                <c:pt idx="974">
                  <c:v>34.87657926646215</c:v>
                </c:pt>
                <c:pt idx="975">
                  <c:v>35.37928443636751</c:v>
                </c:pt>
                <c:pt idx="976">
                  <c:v>35.51078741458346</c:v>
                </c:pt>
                <c:pt idx="977">
                  <c:v>36.51702602461319</c:v>
                </c:pt>
                <c:pt idx="978">
                  <c:v>35.91986644508518</c:v>
                </c:pt>
                <c:pt idx="979">
                  <c:v>37.00443216600964</c:v>
                </c:pt>
                <c:pt idx="980">
                  <c:v>36.79192545029982</c:v>
                </c:pt>
                <c:pt idx="981">
                  <c:v>36.7327015945056</c:v>
                </c:pt>
                <c:pt idx="982">
                  <c:v>37.72072436399254</c:v>
                </c:pt>
                <c:pt idx="983">
                  <c:v>37.53874973856887</c:v>
                </c:pt>
                <c:pt idx="984">
                  <c:v>38.33779562925906</c:v>
                </c:pt>
                <c:pt idx="985">
                  <c:v>36.98146229110436</c:v>
                </c:pt>
                <c:pt idx="986">
                  <c:v>37.71743801258296</c:v>
                </c:pt>
                <c:pt idx="987">
                  <c:v>38.46008894358062</c:v>
                </c:pt>
                <c:pt idx="988">
                  <c:v>39.17330725969645</c:v>
                </c:pt>
                <c:pt idx="989">
                  <c:v>37.41744816149691</c:v>
                </c:pt>
                <c:pt idx="990">
                  <c:v>37.79523125449337</c:v>
                </c:pt>
                <c:pt idx="991">
                  <c:v>37.65468740524876</c:v>
                </c:pt>
                <c:pt idx="992">
                  <c:v>38.94246500702106</c:v>
                </c:pt>
                <c:pt idx="993">
                  <c:v>37.47695326621997</c:v>
                </c:pt>
                <c:pt idx="994">
                  <c:v>37.08201150779109</c:v>
                </c:pt>
                <c:pt idx="995">
                  <c:v>37.53555861893112</c:v>
                </c:pt>
                <c:pt idx="996">
                  <c:v>37.64211994803645</c:v>
                </c:pt>
                <c:pt idx="997">
                  <c:v>38.25359927907171</c:v>
                </c:pt>
                <c:pt idx="998">
                  <c:v>38.20247607375074</c:v>
                </c:pt>
                <c:pt idx="999">
                  <c:v>39.50815294212888</c:v>
                </c:pt>
                <c:pt idx="1000">
                  <c:v>39.39346670526786</c:v>
                </c:pt>
                <c:pt idx="1001">
                  <c:v>40.55411822675795</c:v>
                </c:pt>
                <c:pt idx="1002">
                  <c:v>37.94620627367394</c:v>
                </c:pt>
                <c:pt idx="1003">
                  <c:v>39.40168284890323</c:v>
                </c:pt>
                <c:pt idx="1004">
                  <c:v>39.96034925399746</c:v>
                </c:pt>
                <c:pt idx="1005">
                  <c:v>39.64794096373542</c:v>
                </c:pt>
                <c:pt idx="1006">
                  <c:v>42.31930706818797</c:v>
                </c:pt>
                <c:pt idx="1007">
                  <c:v>44.01797983679481</c:v>
                </c:pt>
                <c:pt idx="1008">
                  <c:v>44.77715907224674</c:v>
                </c:pt>
                <c:pt idx="1009">
                  <c:v>44.84865766174813</c:v>
                </c:pt>
                <c:pt idx="1010">
                  <c:v>44.98142771300709</c:v>
                </c:pt>
                <c:pt idx="1011">
                  <c:v>44.8373649408451</c:v>
                </c:pt>
                <c:pt idx="1012">
                  <c:v>45.87104245850568</c:v>
                </c:pt>
                <c:pt idx="1013">
                  <c:v>46.02321068469676</c:v>
                </c:pt>
                <c:pt idx="1014">
                  <c:v>47.20471448300807</c:v>
                </c:pt>
                <c:pt idx="1015">
                  <c:v>44.36017507585672</c:v>
                </c:pt>
                <c:pt idx="1016">
                  <c:v>46.00326437714976</c:v>
                </c:pt>
                <c:pt idx="1017">
                  <c:v>45.67298771135309</c:v>
                </c:pt>
                <c:pt idx="1018">
                  <c:v>46.73879087305102</c:v>
                </c:pt>
                <c:pt idx="1019">
                  <c:v>46.847855398275</c:v>
                </c:pt>
                <c:pt idx="1020">
                  <c:v>46.59702097836016</c:v>
                </c:pt>
                <c:pt idx="1021">
                  <c:v>47.04471938572774</c:v>
                </c:pt>
                <c:pt idx="1022">
                  <c:v>45.74087031985362</c:v>
                </c:pt>
                <c:pt idx="1023">
                  <c:v>46.73475555570715</c:v>
                </c:pt>
                <c:pt idx="1024">
                  <c:v>46.31312674211806</c:v>
                </c:pt>
                <c:pt idx="1025">
                  <c:v>48.2665841710608</c:v>
                </c:pt>
                <c:pt idx="1026">
                  <c:v>48.92209272507984</c:v>
                </c:pt>
                <c:pt idx="1027">
                  <c:v>49.50185741404227</c:v>
                </c:pt>
                <c:pt idx="1028">
                  <c:v>47.86879533003228</c:v>
                </c:pt>
                <c:pt idx="1029">
                  <c:v>49.89647796436698</c:v>
                </c:pt>
                <c:pt idx="1030">
                  <c:v>49.17351277246747</c:v>
                </c:pt>
                <c:pt idx="1031">
                  <c:v>49.61565518570655</c:v>
                </c:pt>
                <c:pt idx="1032">
                  <c:v>50.12814523677474</c:v>
                </c:pt>
                <c:pt idx="1033">
                  <c:v>47.45451601827315</c:v>
                </c:pt>
                <c:pt idx="1034">
                  <c:v>47.7585625247287</c:v>
                </c:pt>
                <c:pt idx="1035">
                  <c:v>46.91446615165714</c:v>
                </c:pt>
                <c:pt idx="1036">
                  <c:v>48.1647191151659</c:v>
                </c:pt>
                <c:pt idx="1037">
                  <c:v>47.17646123969409</c:v>
                </c:pt>
                <c:pt idx="1038">
                  <c:v>48.53648360308748</c:v>
                </c:pt>
                <c:pt idx="1039">
                  <c:v>47.74408072827872</c:v>
                </c:pt>
                <c:pt idx="1040">
                  <c:v>48.2756360901804</c:v>
                </c:pt>
                <c:pt idx="1041">
                  <c:v>48.68294730476748</c:v>
                </c:pt>
                <c:pt idx="1042">
                  <c:v>49.0693076489216</c:v>
                </c:pt>
                <c:pt idx="1043">
                  <c:v>48.4640219339294</c:v>
                </c:pt>
                <c:pt idx="1044">
                  <c:v>49.96342549774486</c:v>
                </c:pt>
                <c:pt idx="1045">
                  <c:v>49.26261115089975</c:v>
                </c:pt>
                <c:pt idx="1046">
                  <c:v>48.58357612886205</c:v>
                </c:pt>
                <c:pt idx="1047">
                  <c:v>48.65429910790668</c:v>
                </c:pt>
                <c:pt idx="1048">
                  <c:v>46.44155483783887</c:v>
                </c:pt>
                <c:pt idx="1049">
                  <c:v>47.22852241236258</c:v>
                </c:pt>
                <c:pt idx="1050">
                  <c:v>48.57626263418138</c:v>
                </c:pt>
                <c:pt idx="1051">
                  <c:v>50.52505378663071</c:v>
                </c:pt>
                <c:pt idx="1052">
                  <c:v>50.79622500353397</c:v>
                </c:pt>
                <c:pt idx="1053">
                  <c:v>52.25993148148019</c:v>
                </c:pt>
                <c:pt idx="1054">
                  <c:v>52.57356384067938</c:v>
                </c:pt>
                <c:pt idx="1055">
                  <c:v>53.10926691475044</c:v>
                </c:pt>
                <c:pt idx="1056">
                  <c:v>52.52314200317294</c:v>
                </c:pt>
                <c:pt idx="1057">
                  <c:v>52.52306735133988</c:v>
                </c:pt>
                <c:pt idx="1058">
                  <c:v>51.72004893393287</c:v>
                </c:pt>
                <c:pt idx="1059">
                  <c:v>51.45470763508</c:v>
                </c:pt>
                <c:pt idx="1060">
                  <c:v>51.52681532907743</c:v>
                </c:pt>
                <c:pt idx="1061">
                  <c:v>48.90723793318022</c:v>
                </c:pt>
                <c:pt idx="1062">
                  <c:v>48.39902319367238</c:v>
                </c:pt>
                <c:pt idx="1063">
                  <c:v>47.15747947986068</c:v>
                </c:pt>
                <c:pt idx="1064">
                  <c:v>48.41124743916706</c:v>
                </c:pt>
                <c:pt idx="1065">
                  <c:v>49.72149046839707</c:v>
                </c:pt>
                <c:pt idx="1066">
                  <c:v>52.0744557477762</c:v>
                </c:pt>
                <c:pt idx="1067">
                  <c:v>51.68277269736342</c:v>
                </c:pt>
                <c:pt idx="1068">
                  <c:v>52.58868633293348</c:v>
                </c:pt>
                <c:pt idx="1069">
                  <c:v>52.36405420566471</c:v>
                </c:pt>
                <c:pt idx="1070">
                  <c:v>52.78180102789388</c:v>
                </c:pt>
                <c:pt idx="1071">
                  <c:v>52.75408211635571</c:v>
                </c:pt>
                <c:pt idx="1072">
                  <c:v>53.19398290169013</c:v>
                </c:pt>
                <c:pt idx="1073">
                  <c:v>53.7921063419781</c:v>
                </c:pt>
                <c:pt idx="1074">
                  <c:v>52.48750790490972</c:v>
                </c:pt>
                <c:pt idx="1075">
                  <c:v>53.29463518892631</c:v>
                </c:pt>
                <c:pt idx="1076">
                  <c:v>51.15867907505309</c:v>
                </c:pt>
                <c:pt idx="1077">
                  <c:v>52.89864716640026</c:v>
                </c:pt>
                <c:pt idx="1078">
                  <c:v>51.13059582009314</c:v>
                </c:pt>
                <c:pt idx="1079">
                  <c:v>51.73076041849099</c:v>
                </c:pt>
                <c:pt idx="1080">
                  <c:v>53.36773683664141</c:v>
                </c:pt>
                <c:pt idx="1081">
                  <c:v>53.39982207444162</c:v>
                </c:pt>
                <c:pt idx="1082">
                  <c:v>53.94658014595185</c:v>
                </c:pt>
                <c:pt idx="1083">
                  <c:v>54.24334615260026</c:v>
                </c:pt>
                <c:pt idx="1084">
                  <c:v>54.75073299668378</c:v>
                </c:pt>
                <c:pt idx="1085">
                  <c:v>53.39153337030194</c:v>
                </c:pt>
                <c:pt idx="1086">
                  <c:v>54.57518170281816</c:v>
                </c:pt>
                <c:pt idx="1087">
                  <c:v>51.37104399020975</c:v>
                </c:pt>
                <c:pt idx="1088">
                  <c:v>52.9302273670666</c:v>
                </c:pt>
                <c:pt idx="1089">
                  <c:v>52.26306502587532</c:v>
                </c:pt>
                <c:pt idx="1090">
                  <c:v>53.18102388453254</c:v>
                </c:pt>
                <c:pt idx="1091">
                  <c:v>52.73039510023044</c:v>
                </c:pt>
                <c:pt idx="1092">
                  <c:v>53.79927975757486</c:v>
                </c:pt>
                <c:pt idx="1093">
                  <c:v>54.45355419704499</c:v>
                </c:pt>
                <c:pt idx="1094">
                  <c:v>54.67933935517112</c:v>
                </c:pt>
                <c:pt idx="1095">
                  <c:v>53.87103349128521</c:v>
                </c:pt>
                <c:pt idx="1096">
                  <c:v>54.48261259078603</c:v>
                </c:pt>
                <c:pt idx="1097">
                  <c:v>54.45492594438383</c:v>
                </c:pt>
                <c:pt idx="1098">
                  <c:v>54.77098273885192</c:v>
                </c:pt>
                <c:pt idx="1099">
                  <c:v>55.32126678430212</c:v>
                </c:pt>
                <c:pt idx="1100">
                  <c:v>49.21878034081931</c:v>
                </c:pt>
                <c:pt idx="1101">
                  <c:v>49.44297826225537</c:v>
                </c:pt>
                <c:pt idx="1102">
                  <c:v>50.67395575358808</c:v>
                </c:pt>
                <c:pt idx="1103">
                  <c:v>52.40519120202595</c:v>
                </c:pt>
                <c:pt idx="1104">
                  <c:v>52.52522236996682</c:v>
                </c:pt>
                <c:pt idx="1105">
                  <c:v>52.2997261185685</c:v>
                </c:pt>
                <c:pt idx="1106">
                  <c:v>52.98191939323359</c:v>
                </c:pt>
                <c:pt idx="1107">
                  <c:v>52.99538662825637</c:v>
                </c:pt>
                <c:pt idx="1108">
                  <c:v>51.82827800205957</c:v>
                </c:pt>
                <c:pt idx="1109">
                  <c:v>52.22514727603144</c:v>
                </c:pt>
                <c:pt idx="1110">
                  <c:v>52.32010357371616</c:v>
                </c:pt>
                <c:pt idx="1111">
                  <c:v>52.24103087995618</c:v>
                </c:pt>
                <c:pt idx="1112">
                  <c:v>52.05012062655101</c:v>
                </c:pt>
                <c:pt idx="1113">
                  <c:v>45.77272000817254</c:v>
                </c:pt>
                <c:pt idx="1114">
                  <c:v>45.42569617188965</c:v>
                </c:pt>
                <c:pt idx="1115">
                  <c:v>45.4757476138858</c:v>
                </c:pt>
                <c:pt idx="1116">
                  <c:v>46.53741762679698</c:v>
                </c:pt>
                <c:pt idx="1117">
                  <c:v>47.21522538759208</c:v>
                </c:pt>
                <c:pt idx="1118">
                  <c:v>48.74526330650095</c:v>
                </c:pt>
                <c:pt idx="1119">
                  <c:v>49.35862545232369</c:v>
                </c:pt>
                <c:pt idx="1120">
                  <c:v>49.68094886695155</c:v>
                </c:pt>
                <c:pt idx="1121">
                  <c:v>49.90613036157154</c:v>
                </c:pt>
                <c:pt idx="1122">
                  <c:v>50.65104818771565</c:v>
                </c:pt>
                <c:pt idx="1123">
                  <c:v>51.11374085979026</c:v>
                </c:pt>
                <c:pt idx="1124">
                  <c:v>50.38941825876719</c:v>
                </c:pt>
                <c:pt idx="1125">
                  <c:v>51.33747467180717</c:v>
                </c:pt>
                <c:pt idx="1126">
                  <c:v>42.53860071338281</c:v>
                </c:pt>
                <c:pt idx="1127">
                  <c:v>46.69649767074127</c:v>
                </c:pt>
                <c:pt idx="1128">
                  <c:v>48.00632510471338</c:v>
                </c:pt>
                <c:pt idx="1129">
                  <c:v>50.27766096696181</c:v>
                </c:pt>
                <c:pt idx="1130">
                  <c:v>49.96605105862917</c:v>
                </c:pt>
                <c:pt idx="1131">
                  <c:v>50.86058320676312</c:v>
                </c:pt>
                <c:pt idx="1132">
                  <c:v>51.69512424609827</c:v>
                </c:pt>
                <c:pt idx="1133">
                  <c:v>51.57708411997143</c:v>
                </c:pt>
                <c:pt idx="1134">
                  <c:v>52.21690858631919</c:v>
                </c:pt>
                <c:pt idx="1135">
                  <c:v>53.1330630267119</c:v>
                </c:pt>
                <c:pt idx="1136">
                  <c:v>54.18205026216864</c:v>
                </c:pt>
                <c:pt idx="1137">
                  <c:v>54.82083065284793</c:v>
                </c:pt>
                <c:pt idx="1138">
                  <c:v>54.9481157188017</c:v>
                </c:pt>
                <c:pt idx="1139">
                  <c:v>51.60689665897187</c:v>
                </c:pt>
                <c:pt idx="1140">
                  <c:v>52.63514824183364</c:v>
                </c:pt>
                <c:pt idx="1141">
                  <c:v>53.58997366762534</c:v>
                </c:pt>
                <c:pt idx="1142">
                  <c:v>54.1635682666658</c:v>
                </c:pt>
                <c:pt idx="1143">
                  <c:v>53.9333117988717</c:v>
                </c:pt>
                <c:pt idx="1144">
                  <c:v>55.28601602518356</c:v>
                </c:pt>
                <c:pt idx="1145">
                  <c:v>55.7963857186181</c:v>
                </c:pt>
                <c:pt idx="1146">
                  <c:v>55.55276225091404</c:v>
                </c:pt>
                <c:pt idx="1147">
                  <c:v>56.23890755901568</c:v>
                </c:pt>
                <c:pt idx="1148">
                  <c:v>55.68395333072145</c:v>
                </c:pt>
                <c:pt idx="1149">
                  <c:v>55.58141853867901</c:v>
                </c:pt>
                <c:pt idx="1150">
                  <c:v>55.07662375066791</c:v>
                </c:pt>
                <c:pt idx="1151">
                  <c:v>55.00737055839887</c:v>
                </c:pt>
                <c:pt idx="1152">
                  <c:v>53.07446528575045</c:v>
                </c:pt>
                <c:pt idx="1153">
                  <c:v>52.51823614317425</c:v>
                </c:pt>
                <c:pt idx="1154">
                  <c:v>52.7645731388016</c:v>
                </c:pt>
                <c:pt idx="1155">
                  <c:v>53.51940555780965</c:v>
                </c:pt>
                <c:pt idx="1156">
                  <c:v>54.27632479648437</c:v>
                </c:pt>
                <c:pt idx="1157">
                  <c:v>54.3907321514369</c:v>
                </c:pt>
                <c:pt idx="1158">
                  <c:v>54.98050036612552</c:v>
                </c:pt>
                <c:pt idx="1159">
                  <c:v>54.914463324923</c:v>
                </c:pt>
                <c:pt idx="1160">
                  <c:v>55.179135170852</c:v>
                </c:pt>
                <c:pt idx="1161">
                  <c:v>54.2985735566539</c:v>
                </c:pt>
                <c:pt idx="1162">
                  <c:v>54.13999449822816</c:v>
                </c:pt>
                <c:pt idx="1163">
                  <c:v>53.90520116947582</c:v>
                </c:pt>
                <c:pt idx="1164">
                  <c:v>55.03053091038602</c:v>
                </c:pt>
                <c:pt idx="1165">
                  <c:v>54.65532049203392</c:v>
                </c:pt>
                <c:pt idx="1166">
                  <c:v>53.4049531196165</c:v>
                </c:pt>
                <c:pt idx="1167">
                  <c:v>53.80348972085329</c:v>
                </c:pt>
                <c:pt idx="1168">
                  <c:v>54.19456781666959</c:v>
                </c:pt>
                <c:pt idx="1169">
                  <c:v>54.98333349932772</c:v>
                </c:pt>
                <c:pt idx="1170">
                  <c:v>55.17187375642168</c:v>
                </c:pt>
                <c:pt idx="1171">
                  <c:v>55.71502782812092</c:v>
                </c:pt>
                <c:pt idx="1172">
                  <c:v>55.36342584566966</c:v>
                </c:pt>
                <c:pt idx="1173">
                  <c:v>55.59102517548534</c:v>
                </c:pt>
                <c:pt idx="1174">
                  <c:v>55.2405451978274</c:v>
                </c:pt>
                <c:pt idx="1175">
                  <c:v>55.83420492229919</c:v>
                </c:pt>
                <c:pt idx="1176">
                  <c:v>55.03497366014602</c:v>
                </c:pt>
                <c:pt idx="1177">
                  <c:v>55.71619144111546</c:v>
                </c:pt>
                <c:pt idx="1178">
                  <c:v>53.59376143929</c:v>
                </c:pt>
                <c:pt idx="1179">
                  <c:v>54.94143925595765</c:v>
                </c:pt>
                <c:pt idx="1180">
                  <c:v>55.21784892883044</c:v>
                </c:pt>
                <c:pt idx="1181">
                  <c:v>54.89389592596959</c:v>
                </c:pt>
                <c:pt idx="1182">
                  <c:v>55.00670121018774</c:v>
                </c:pt>
                <c:pt idx="1183">
                  <c:v>54.91089979319241</c:v>
                </c:pt>
                <c:pt idx="1184">
                  <c:v>54.46753213344877</c:v>
                </c:pt>
                <c:pt idx="1185">
                  <c:v>53.34427696278912</c:v>
                </c:pt>
                <c:pt idx="1186">
                  <c:v>53.81644205572577</c:v>
                </c:pt>
                <c:pt idx="1187">
                  <c:v>54.07222192154811</c:v>
                </c:pt>
                <c:pt idx="1188">
                  <c:v>54.20692218349258</c:v>
                </c:pt>
                <c:pt idx="1189">
                  <c:v>54.054461652024</c:v>
                </c:pt>
                <c:pt idx="1190">
                  <c:v>54.24615670429435</c:v>
                </c:pt>
                <c:pt idx="1191">
                  <c:v>52.8889919573235</c:v>
                </c:pt>
                <c:pt idx="1192">
                  <c:v>54.40459203998682</c:v>
                </c:pt>
                <c:pt idx="1193">
                  <c:v>55.04960844419835</c:v>
                </c:pt>
                <c:pt idx="1194">
                  <c:v>54.89812342275448</c:v>
                </c:pt>
                <c:pt idx="1195">
                  <c:v>54.16267036158537</c:v>
                </c:pt>
                <c:pt idx="1196">
                  <c:v>54.06278333808996</c:v>
                </c:pt>
                <c:pt idx="1197">
                  <c:v>54.47076085466698</c:v>
                </c:pt>
                <c:pt idx="1198">
                  <c:v>54.19856270736688</c:v>
                </c:pt>
                <c:pt idx="1199">
                  <c:v>53.86509318921709</c:v>
                </c:pt>
                <c:pt idx="1200">
                  <c:v>53.65096922680105</c:v>
                </c:pt>
                <c:pt idx="1201">
                  <c:v>54.46805805576854</c:v>
                </c:pt>
                <c:pt idx="1202">
                  <c:v>53.78063051571991</c:v>
                </c:pt>
                <c:pt idx="1203">
                  <c:v>53.69123816501034</c:v>
                </c:pt>
                <c:pt idx="1204">
                  <c:v>53.2685817358991</c:v>
                </c:pt>
                <c:pt idx="1205">
                  <c:v>53.55969516723048</c:v>
                </c:pt>
                <c:pt idx="1206">
                  <c:v>54.32771019358017</c:v>
                </c:pt>
                <c:pt idx="1207">
                  <c:v>55.10236475966677</c:v>
                </c:pt>
                <c:pt idx="1208">
                  <c:v>56.13706115338749</c:v>
                </c:pt>
                <c:pt idx="1209">
                  <c:v>56.0736120358837</c:v>
                </c:pt>
                <c:pt idx="1210">
                  <c:v>57.1069063946777</c:v>
                </c:pt>
                <c:pt idx="1211">
                  <c:v>56.6630448299799</c:v>
                </c:pt>
                <c:pt idx="1212">
                  <c:v>56.52204986678534</c:v>
                </c:pt>
                <c:pt idx="1213">
                  <c:v>55.49136397579345</c:v>
                </c:pt>
                <c:pt idx="1214">
                  <c:v>56.53135884856352</c:v>
                </c:pt>
                <c:pt idx="1215">
                  <c:v>55.88630103944474</c:v>
                </c:pt>
                <c:pt idx="1216">
                  <c:v>56.84168090800382</c:v>
                </c:pt>
                <c:pt idx="1217">
                  <c:v>55.87404998544847</c:v>
                </c:pt>
                <c:pt idx="1218">
                  <c:v>56.78116851022887</c:v>
                </c:pt>
                <c:pt idx="1219">
                  <c:v>56.67505297544204</c:v>
                </c:pt>
                <c:pt idx="1220">
                  <c:v>56.5625159161875</c:v>
                </c:pt>
                <c:pt idx="1221">
                  <c:v>57.15428362851773</c:v>
                </c:pt>
                <c:pt idx="1222">
                  <c:v>52.47279465607478</c:v>
                </c:pt>
                <c:pt idx="1223">
                  <c:v>53.47335307890236</c:v>
                </c:pt>
                <c:pt idx="1224">
                  <c:v>52.33449950260943</c:v>
                </c:pt>
                <c:pt idx="1225">
                  <c:v>52.8509745070423</c:v>
                </c:pt>
                <c:pt idx="1226">
                  <c:v>53.07046893534579</c:v>
                </c:pt>
                <c:pt idx="1227">
                  <c:v>53.99488275576862</c:v>
                </c:pt>
                <c:pt idx="1228">
                  <c:v>54.08505844506912</c:v>
                </c:pt>
                <c:pt idx="1229">
                  <c:v>55.02147403834478</c:v>
                </c:pt>
                <c:pt idx="1230">
                  <c:v>54.77705011213901</c:v>
                </c:pt>
                <c:pt idx="1231">
                  <c:v>55.36849224054337</c:v>
                </c:pt>
                <c:pt idx="1232">
                  <c:v>56.34079938138953</c:v>
                </c:pt>
                <c:pt idx="1233">
                  <c:v>56.44540305905291</c:v>
                </c:pt>
                <c:pt idx="1234">
                  <c:v>57.46600708771609</c:v>
                </c:pt>
                <c:pt idx="1235">
                  <c:v>57.15043827737114</c:v>
                </c:pt>
                <c:pt idx="1236">
                  <c:v>57.24310988259382</c:v>
                </c:pt>
                <c:pt idx="1237">
                  <c:v>56.49968077695056</c:v>
                </c:pt>
                <c:pt idx="1238">
                  <c:v>56.46132623457143</c:v>
                </c:pt>
                <c:pt idx="1239">
                  <c:v>56.43068237995269</c:v>
                </c:pt>
                <c:pt idx="1240">
                  <c:v>57.2419794040699</c:v>
                </c:pt>
                <c:pt idx="1241">
                  <c:v>57.35054315719265</c:v>
                </c:pt>
                <c:pt idx="1242">
                  <c:v>58.06646554956112</c:v>
                </c:pt>
                <c:pt idx="1243">
                  <c:v>58.20789427850617</c:v>
                </c:pt>
                <c:pt idx="1244">
                  <c:v>55.53627312843046</c:v>
                </c:pt>
                <c:pt idx="1245">
                  <c:v>56.44161776544433</c:v>
                </c:pt>
                <c:pt idx="1246">
                  <c:v>56.68337154172708</c:v>
                </c:pt>
                <c:pt idx="1247">
                  <c:v>57.08332311183291</c:v>
                </c:pt>
                <c:pt idx="1248">
                  <c:v>57.94627224863843</c:v>
                </c:pt>
                <c:pt idx="1249">
                  <c:v>58.53957733486972</c:v>
                </c:pt>
                <c:pt idx="1250">
                  <c:v>57.95101790066195</c:v>
                </c:pt>
                <c:pt idx="1251">
                  <c:v>57.20772930626232</c:v>
                </c:pt>
                <c:pt idx="1252">
                  <c:v>57.05396850801317</c:v>
                </c:pt>
                <c:pt idx="1253">
                  <c:v>57.95961384510425</c:v>
                </c:pt>
                <c:pt idx="1254">
                  <c:v>58.04290783657111</c:v>
                </c:pt>
                <c:pt idx="1255">
                  <c:v>58.44285664003379</c:v>
                </c:pt>
                <c:pt idx="1256">
                  <c:v>58.03458480191657</c:v>
                </c:pt>
                <c:pt idx="1257">
                  <c:v>54.41465340406828</c:v>
                </c:pt>
                <c:pt idx="1258">
                  <c:v>55.29556408887037</c:v>
                </c:pt>
                <c:pt idx="1259">
                  <c:v>56.33988284259234</c:v>
                </c:pt>
                <c:pt idx="1260">
                  <c:v>57.40601033394704</c:v>
                </c:pt>
                <c:pt idx="1261">
                  <c:v>57.93977180424409</c:v>
                </c:pt>
                <c:pt idx="1262">
                  <c:v>58.62291335585283</c:v>
                </c:pt>
                <c:pt idx="1263">
                  <c:v>57.68501690447966</c:v>
                </c:pt>
                <c:pt idx="1264">
                  <c:v>57.23662288181797</c:v>
                </c:pt>
                <c:pt idx="1265">
                  <c:v>54.92199254914077</c:v>
                </c:pt>
                <c:pt idx="1266">
                  <c:v>55.9922710121407</c:v>
                </c:pt>
                <c:pt idx="1267">
                  <c:v>56.14250129844819</c:v>
                </c:pt>
                <c:pt idx="1268">
                  <c:v>56.72074408616867</c:v>
                </c:pt>
                <c:pt idx="1269">
                  <c:v>56.46158241369725</c:v>
                </c:pt>
                <c:pt idx="1270">
                  <c:v>56.15400242102648</c:v>
                </c:pt>
                <c:pt idx="1271">
                  <c:v>56.6369183283728</c:v>
                </c:pt>
                <c:pt idx="1272">
                  <c:v>57.47689470568801</c:v>
                </c:pt>
                <c:pt idx="1273">
                  <c:v>57.92981058361958</c:v>
                </c:pt>
                <c:pt idx="1274">
                  <c:v>58.580093201789</c:v>
                </c:pt>
                <c:pt idx="1275">
                  <c:v>59.31064879363119</c:v>
                </c:pt>
                <c:pt idx="1276">
                  <c:v>58.78068369801709</c:v>
                </c:pt>
                <c:pt idx="1277">
                  <c:v>59.28473742803025</c:v>
                </c:pt>
                <c:pt idx="1278">
                  <c:v>58.93582814335571</c:v>
                </c:pt>
                <c:pt idx="1279">
                  <c:v>59.51409756492346</c:v>
                </c:pt>
                <c:pt idx="1280">
                  <c:v>59.26796392031152</c:v>
                </c:pt>
                <c:pt idx="1281">
                  <c:v>59.02760068444619</c:v>
                </c:pt>
                <c:pt idx="1282">
                  <c:v>58.47359627359467</c:v>
                </c:pt>
                <c:pt idx="1283">
                  <c:v>58.80759866461914</c:v>
                </c:pt>
                <c:pt idx="1284">
                  <c:v>59.01011469229203</c:v>
                </c:pt>
                <c:pt idx="1285">
                  <c:v>59.2590826139453</c:v>
                </c:pt>
                <c:pt idx="1286">
                  <c:v>59.68581568704816</c:v>
                </c:pt>
                <c:pt idx="1287">
                  <c:v>59.94119893946237</c:v>
                </c:pt>
                <c:pt idx="1288">
                  <c:v>60.19422661132518</c:v>
                </c:pt>
                <c:pt idx="1289">
                  <c:v>59.63605618257257</c:v>
                </c:pt>
                <c:pt idx="1290">
                  <c:v>60.29407596672736</c:v>
                </c:pt>
                <c:pt idx="1291">
                  <c:v>60.43252470379907</c:v>
                </c:pt>
                <c:pt idx="1292">
                  <c:v>61.24670216221423</c:v>
                </c:pt>
                <c:pt idx="1293">
                  <c:v>61.48076345033669</c:v>
                </c:pt>
                <c:pt idx="1294">
                  <c:v>61.56718168616676</c:v>
                </c:pt>
                <c:pt idx="1295">
                  <c:v>61.85799703926365</c:v>
                </c:pt>
                <c:pt idx="1296">
                  <c:v>61.89504822850596</c:v>
                </c:pt>
                <c:pt idx="1297">
                  <c:v>62.46988002971117</c:v>
                </c:pt>
                <c:pt idx="1298">
                  <c:v>62.6407048033526</c:v>
                </c:pt>
                <c:pt idx="1299">
                  <c:v>62.99319463602823</c:v>
                </c:pt>
                <c:pt idx="1300">
                  <c:v>63.28625895590203</c:v>
                </c:pt>
                <c:pt idx="1301">
                  <c:v>63.87906343210842</c:v>
                </c:pt>
                <c:pt idx="1302">
                  <c:v>62.91603841150965</c:v>
                </c:pt>
                <c:pt idx="1303">
                  <c:v>63.13999685500081</c:v>
                </c:pt>
                <c:pt idx="1304">
                  <c:v>60.98925588740778</c:v>
                </c:pt>
                <c:pt idx="1305">
                  <c:v>62.29729779722914</c:v>
                </c:pt>
                <c:pt idx="1306">
                  <c:v>62.2023157426702</c:v>
                </c:pt>
                <c:pt idx="1307">
                  <c:v>62.37839144586311</c:v>
                </c:pt>
                <c:pt idx="1308">
                  <c:v>60.08722425551244</c:v>
                </c:pt>
                <c:pt idx="1309">
                  <c:v>60.13593548666701</c:v>
                </c:pt>
                <c:pt idx="1310">
                  <c:v>60.87792557195159</c:v>
                </c:pt>
                <c:pt idx="1311">
                  <c:v>61.35643395647118</c:v>
                </c:pt>
                <c:pt idx="1312">
                  <c:v>62.23132335139806</c:v>
                </c:pt>
                <c:pt idx="1313">
                  <c:v>62.6515729307707</c:v>
                </c:pt>
                <c:pt idx="1314">
                  <c:v>63.37012030908676</c:v>
                </c:pt>
                <c:pt idx="1315">
                  <c:v>63.20402638784759</c:v>
                </c:pt>
                <c:pt idx="1316">
                  <c:v>62.88660120739593</c:v>
                </c:pt>
                <c:pt idx="1317">
                  <c:v>62.36921643324232</c:v>
                </c:pt>
                <c:pt idx="1318">
                  <c:v>63.18139382868877</c:v>
                </c:pt>
                <c:pt idx="1319">
                  <c:v>63.65065941387707</c:v>
                </c:pt>
                <c:pt idx="1320">
                  <c:v>63.51348811268109</c:v>
                </c:pt>
                <c:pt idx="1321">
                  <c:v>63.34210955952755</c:v>
                </c:pt>
                <c:pt idx="1322">
                  <c:v>62.23679643031317</c:v>
                </c:pt>
                <c:pt idx="1323">
                  <c:v>62.15793674917784</c:v>
                </c:pt>
                <c:pt idx="1324">
                  <c:v>62.85922753414962</c:v>
                </c:pt>
                <c:pt idx="1325">
                  <c:v>63.67162833433277</c:v>
                </c:pt>
                <c:pt idx="1326">
                  <c:v>63.6339249555706</c:v>
                </c:pt>
                <c:pt idx="1327">
                  <c:v>64.25766260485178</c:v>
                </c:pt>
                <c:pt idx="1328">
                  <c:v>63.95788591717176</c:v>
                </c:pt>
                <c:pt idx="1329">
                  <c:v>64.14698102846947</c:v>
                </c:pt>
                <c:pt idx="1330">
                  <c:v>63.93833210652408</c:v>
                </c:pt>
                <c:pt idx="1331">
                  <c:v>64.49246885620252</c:v>
                </c:pt>
                <c:pt idx="1332">
                  <c:v>64.29295737042754</c:v>
                </c:pt>
                <c:pt idx="1333">
                  <c:v>64.6709023435194</c:v>
                </c:pt>
                <c:pt idx="1334">
                  <c:v>64.27434692019699</c:v>
                </c:pt>
                <c:pt idx="1335">
                  <c:v>64.30522044282245</c:v>
                </c:pt>
                <c:pt idx="1336">
                  <c:v>64.432502881964</c:v>
                </c:pt>
                <c:pt idx="1337">
                  <c:v>63.9256510219492</c:v>
                </c:pt>
                <c:pt idx="1338">
                  <c:v>63.85395104105001</c:v>
                </c:pt>
                <c:pt idx="1339">
                  <c:v>63.65243147776702</c:v>
                </c:pt>
                <c:pt idx="1340">
                  <c:v>62.38418310867709</c:v>
                </c:pt>
                <c:pt idx="1341">
                  <c:v>61.91463204643487</c:v>
                </c:pt>
                <c:pt idx="1342">
                  <c:v>60.83457707598563</c:v>
                </c:pt>
                <c:pt idx="1343">
                  <c:v>60.30574330983356</c:v>
                </c:pt>
                <c:pt idx="1344">
                  <c:v>60.73869748310911</c:v>
                </c:pt>
                <c:pt idx="1345">
                  <c:v>61.06097664055883</c:v>
                </c:pt>
                <c:pt idx="1346">
                  <c:v>60.91647627444623</c:v>
                </c:pt>
                <c:pt idx="1347">
                  <c:v>60.94799476439368</c:v>
                </c:pt>
                <c:pt idx="1348">
                  <c:v>60.48152986219212</c:v>
                </c:pt>
                <c:pt idx="1349">
                  <c:v>61.00520060298627</c:v>
                </c:pt>
                <c:pt idx="1350">
                  <c:v>61.01730969039083</c:v>
                </c:pt>
                <c:pt idx="1351">
                  <c:v>61.66660666941813</c:v>
                </c:pt>
                <c:pt idx="1352">
                  <c:v>60.94106334016292</c:v>
                </c:pt>
                <c:pt idx="1353">
                  <c:v>62.17505950297922</c:v>
                </c:pt>
                <c:pt idx="1354">
                  <c:v>62.0345397172354</c:v>
                </c:pt>
                <c:pt idx="1355">
                  <c:v>61.31866946106629</c:v>
                </c:pt>
                <c:pt idx="1356">
                  <c:v>60.98437098959718</c:v>
                </c:pt>
                <c:pt idx="1357">
                  <c:v>61.29929935941457</c:v>
                </c:pt>
                <c:pt idx="1358">
                  <c:v>62.18948237227966</c:v>
                </c:pt>
                <c:pt idx="1359">
                  <c:v>61.5925411680272</c:v>
                </c:pt>
                <c:pt idx="1360">
                  <c:v>61.49328826982764</c:v>
                </c:pt>
                <c:pt idx="1361">
                  <c:v>59.37119869562964</c:v>
                </c:pt>
                <c:pt idx="1362">
                  <c:v>59.7834681415272</c:v>
                </c:pt>
                <c:pt idx="1363">
                  <c:v>60.29453097184894</c:v>
                </c:pt>
                <c:pt idx="1364">
                  <c:v>61.58024864011934</c:v>
                </c:pt>
                <c:pt idx="1365">
                  <c:v>61.5121324082481</c:v>
                </c:pt>
                <c:pt idx="1366">
                  <c:v>61.56062443433308</c:v>
                </c:pt>
                <c:pt idx="1367">
                  <c:v>61.529931327297</c:v>
                </c:pt>
                <c:pt idx="1368">
                  <c:v>59.41833316384074</c:v>
                </c:pt>
                <c:pt idx="1369">
                  <c:v>59.36933060850138</c:v>
                </c:pt>
                <c:pt idx="1370">
                  <c:v>59.91866435520497</c:v>
                </c:pt>
                <c:pt idx="1371">
                  <c:v>60.37917068456872</c:v>
                </c:pt>
                <c:pt idx="1372">
                  <c:v>60.00351886540573</c:v>
                </c:pt>
                <c:pt idx="1373">
                  <c:v>60.17329814610744</c:v>
                </c:pt>
                <c:pt idx="1374">
                  <c:v>57.9007626237703</c:v>
                </c:pt>
                <c:pt idx="1375">
                  <c:v>57.94612631891516</c:v>
                </c:pt>
                <c:pt idx="1376">
                  <c:v>57.34610113825384</c:v>
                </c:pt>
                <c:pt idx="1377">
                  <c:v>58.13985964978909</c:v>
                </c:pt>
                <c:pt idx="1378">
                  <c:v>58.5658345457453</c:v>
                </c:pt>
                <c:pt idx="1379">
                  <c:v>57.08655621224241</c:v>
                </c:pt>
                <c:pt idx="1380">
                  <c:v>57.09649515259394</c:v>
                </c:pt>
                <c:pt idx="1381">
                  <c:v>56.92485208524146</c:v>
                </c:pt>
                <c:pt idx="1382">
                  <c:v>56.33460661639757</c:v>
                </c:pt>
                <c:pt idx="1383">
                  <c:v>57.49006785600918</c:v>
                </c:pt>
                <c:pt idx="1384">
                  <c:v>57.84552571712527</c:v>
                </c:pt>
                <c:pt idx="1385">
                  <c:v>55.48108762901676</c:v>
                </c:pt>
                <c:pt idx="1386">
                  <c:v>55.89056906220466</c:v>
                </c:pt>
                <c:pt idx="1387">
                  <c:v>54.60757930281799</c:v>
                </c:pt>
                <c:pt idx="1388">
                  <c:v>54.54858456549007</c:v>
                </c:pt>
                <c:pt idx="1389">
                  <c:v>55.04282691525098</c:v>
                </c:pt>
                <c:pt idx="1390">
                  <c:v>54.54347475151665</c:v>
                </c:pt>
                <c:pt idx="1391">
                  <c:v>55.0129269456475</c:v>
                </c:pt>
                <c:pt idx="1392">
                  <c:v>54.97080976352403</c:v>
                </c:pt>
                <c:pt idx="1393">
                  <c:v>55.01428962499338</c:v>
                </c:pt>
                <c:pt idx="1394">
                  <c:v>54.45529805125332</c:v>
                </c:pt>
                <c:pt idx="1395">
                  <c:v>54.11966971751839</c:v>
                </c:pt>
                <c:pt idx="1396">
                  <c:v>54.53970972717908</c:v>
                </c:pt>
                <c:pt idx="1397">
                  <c:v>54.44440311508331</c:v>
                </c:pt>
                <c:pt idx="1398">
                  <c:v>54.09296838428387</c:v>
                </c:pt>
                <c:pt idx="1399">
                  <c:v>55.25088840897952</c:v>
                </c:pt>
                <c:pt idx="1400">
                  <c:v>55.06055951555692</c:v>
                </c:pt>
                <c:pt idx="1401">
                  <c:v>55.46118527152785</c:v>
                </c:pt>
                <c:pt idx="1402">
                  <c:v>54.89713789524446</c:v>
                </c:pt>
                <c:pt idx="1403">
                  <c:v>55.41431519909225</c:v>
                </c:pt>
                <c:pt idx="1404">
                  <c:v>54.2620688733763</c:v>
                </c:pt>
                <c:pt idx="1405">
                  <c:v>52.60653850018434</c:v>
                </c:pt>
                <c:pt idx="1406">
                  <c:v>52.27854423544582</c:v>
                </c:pt>
                <c:pt idx="1407">
                  <c:v>52.33856334011196</c:v>
                </c:pt>
                <c:pt idx="1408">
                  <c:v>52.75178065895175</c:v>
                </c:pt>
                <c:pt idx="1409">
                  <c:v>53.04458237727921</c:v>
                </c:pt>
                <c:pt idx="1410">
                  <c:v>54.28781570273738</c:v>
                </c:pt>
                <c:pt idx="1411">
                  <c:v>54.59803352623203</c:v>
                </c:pt>
                <c:pt idx="1412">
                  <c:v>54.92189429314327</c:v>
                </c:pt>
                <c:pt idx="1413">
                  <c:v>50.86268741552659</c:v>
                </c:pt>
                <c:pt idx="1414">
                  <c:v>51.14169601925417</c:v>
                </c:pt>
                <c:pt idx="1415">
                  <c:v>51.12485427239801</c:v>
                </c:pt>
              </c:numCache>
            </c:numRef>
          </c:val>
        </c:ser>
        <c:ser>
          <c:idx val="3"/>
          <c:order val="2"/>
          <c:tx>
            <c:strRef>
              <c:f>'Liability Composition'!$N$3</c:f>
              <c:strCache>
                <c:ptCount val="1"/>
                <c:pt idx="0">
                  <c:v>Owed to banks, except reserve deposits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Composition'!$N$4:$N$1419</c:f>
              <c:numCache>
                <c:formatCode>0.00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0.245850051136811</c:v>
                </c:pt>
                <c:pt idx="138">
                  <c:v>0.330009302146241</c:v>
                </c:pt>
                <c:pt idx="139">
                  <c:v>0.225270352777058</c:v>
                </c:pt>
                <c:pt idx="140">
                  <c:v>0.422859862549518</c:v>
                </c:pt>
                <c:pt idx="141">
                  <c:v>0.613927635700575</c:v>
                </c:pt>
                <c:pt idx="142">
                  <c:v>0.516732444349666</c:v>
                </c:pt>
                <c:pt idx="143">
                  <c:v>0.568090285202119</c:v>
                </c:pt>
                <c:pt idx="144">
                  <c:v>1.645711944191811</c:v>
                </c:pt>
                <c:pt idx="145">
                  <c:v>1.404161814552311</c:v>
                </c:pt>
                <c:pt idx="146">
                  <c:v>2.522709154129195</c:v>
                </c:pt>
                <c:pt idx="147">
                  <c:v>2.431674748070599</c:v>
                </c:pt>
                <c:pt idx="148">
                  <c:v>2.381554269130312</c:v>
                </c:pt>
                <c:pt idx="149">
                  <c:v>3.060027508618565</c:v>
                </c:pt>
                <c:pt idx="150">
                  <c:v>4.085316816364728</c:v>
                </c:pt>
                <c:pt idx="151">
                  <c:v>2.124908751388116</c:v>
                </c:pt>
                <c:pt idx="152">
                  <c:v>1.726501026823229</c:v>
                </c:pt>
                <c:pt idx="153">
                  <c:v>1.397543471769305</c:v>
                </c:pt>
                <c:pt idx="154">
                  <c:v>0.893246235395185</c:v>
                </c:pt>
                <c:pt idx="155">
                  <c:v>1.255612364070489</c:v>
                </c:pt>
                <c:pt idx="156">
                  <c:v>0.694627483811943</c:v>
                </c:pt>
                <c:pt idx="157">
                  <c:v>0.754060207095087</c:v>
                </c:pt>
                <c:pt idx="158">
                  <c:v>0.565213764431889</c:v>
                </c:pt>
                <c:pt idx="159">
                  <c:v>0.455121465663014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0.0</c:v>
                </c:pt>
                <c:pt idx="530">
                  <c:v>0.0</c:v>
                </c:pt>
                <c:pt idx="531">
                  <c:v>0.0</c:v>
                </c:pt>
                <c:pt idx="532">
                  <c:v>0.0</c:v>
                </c:pt>
                <c:pt idx="533">
                  <c:v>0.0</c:v>
                </c:pt>
                <c:pt idx="534">
                  <c:v>0.0</c:v>
                </c:pt>
                <c:pt idx="535">
                  <c:v>0.0</c:v>
                </c:pt>
                <c:pt idx="536">
                  <c:v>0.0</c:v>
                </c:pt>
                <c:pt idx="537">
                  <c:v>0.0</c:v>
                </c:pt>
                <c:pt idx="538">
                  <c:v>0.0</c:v>
                </c:pt>
                <c:pt idx="539">
                  <c:v>0.0</c:v>
                </c:pt>
                <c:pt idx="540">
                  <c:v>0.0</c:v>
                </c:pt>
                <c:pt idx="541">
                  <c:v>0.0</c:v>
                </c:pt>
                <c:pt idx="542">
                  <c:v>0.0</c:v>
                </c:pt>
                <c:pt idx="543">
                  <c:v>0.0</c:v>
                </c:pt>
                <c:pt idx="544">
                  <c:v>0.0</c:v>
                </c:pt>
                <c:pt idx="545">
                  <c:v>0.0</c:v>
                </c:pt>
                <c:pt idx="546">
                  <c:v>0.0</c:v>
                </c:pt>
                <c:pt idx="547">
                  <c:v>0.0</c:v>
                </c:pt>
                <c:pt idx="548">
                  <c:v>0.0</c:v>
                </c:pt>
                <c:pt idx="549">
                  <c:v>0.0</c:v>
                </c:pt>
                <c:pt idx="550">
                  <c:v>0.0</c:v>
                </c:pt>
                <c:pt idx="551">
                  <c:v>0.0</c:v>
                </c:pt>
                <c:pt idx="552">
                  <c:v>0.0</c:v>
                </c:pt>
                <c:pt idx="553">
                  <c:v>0.0</c:v>
                </c:pt>
                <c:pt idx="554">
                  <c:v>0.0</c:v>
                </c:pt>
                <c:pt idx="555">
                  <c:v>0.0</c:v>
                </c:pt>
                <c:pt idx="556">
                  <c:v>0.0</c:v>
                </c:pt>
                <c:pt idx="557">
                  <c:v>0.0</c:v>
                </c:pt>
                <c:pt idx="558">
                  <c:v>0.0</c:v>
                </c:pt>
                <c:pt idx="559">
                  <c:v>0.0</c:v>
                </c:pt>
                <c:pt idx="560">
                  <c:v>0.0</c:v>
                </c:pt>
                <c:pt idx="561">
                  <c:v>0.0</c:v>
                </c:pt>
                <c:pt idx="562">
                  <c:v>0.0</c:v>
                </c:pt>
                <c:pt idx="563">
                  <c:v>0.0</c:v>
                </c:pt>
                <c:pt idx="564">
                  <c:v>0.0</c:v>
                </c:pt>
                <c:pt idx="565">
                  <c:v>0.0</c:v>
                </c:pt>
                <c:pt idx="566">
                  <c:v>0.0</c:v>
                </c:pt>
                <c:pt idx="567">
                  <c:v>0.0</c:v>
                </c:pt>
                <c:pt idx="568">
                  <c:v>0.0</c:v>
                </c:pt>
                <c:pt idx="569">
                  <c:v>0.0</c:v>
                </c:pt>
                <c:pt idx="570">
                  <c:v>0.0</c:v>
                </c:pt>
                <c:pt idx="571">
                  <c:v>0.0</c:v>
                </c:pt>
                <c:pt idx="572">
                  <c:v>0.0</c:v>
                </c:pt>
                <c:pt idx="573">
                  <c:v>0.0</c:v>
                </c:pt>
                <c:pt idx="574">
                  <c:v>0.0</c:v>
                </c:pt>
                <c:pt idx="575">
                  <c:v>0.0</c:v>
                </c:pt>
                <c:pt idx="576">
                  <c:v>0.0</c:v>
                </c:pt>
                <c:pt idx="577">
                  <c:v>0.0</c:v>
                </c:pt>
                <c:pt idx="578">
                  <c:v>0.0</c:v>
                </c:pt>
                <c:pt idx="579">
                  <c:v>0.0</c:v>
                </c:pt>
                <c:pt idx="580">
                  <c:v>0.0</c:v>
                </c:pt>
                <c:pt idx="581">
                  <c:v>0.0</c:v>
                </c:pt>
                <c:pt idx="582">
                  <c:v>0.0</c:v>
                </c:pt>
                <c:pt idx="583">
                  <c:v>0.0</c:v>
                </c:pt>
                <c:pt idx="584">
                  <c:v>0.0</c:v>
                </c:pt>
                <c:pt idx="585">
                  <c:v>0.0</c:v>
                </c:pt>
                <c:pt idx="586">
                  <c:v>0.0</c:v>
                </c:pt>
                <c:pt idx="587">
                  <c:v>0.0</c:v>
                </c:pt>
                <c:pt idx="588">
                  <c:v>0.0</c:v>
                </c:pt>
                <c:pt idx="589">
                  <c:v>0.0</c:v>
                </c:pt>
                <c:pt idx="590">
                  <c:v>0.0</c:v>
                </c:pt>
                <c:pt idx="591">
                  <c:v>0.0</c:v>
                </c:pt>
                <c:pt idx="592">
                  <c:v>0.0</c:v>
                </c:pt>
                <c:pt idx="593">
                  <c:v>0.0</c:v>
                </c:pt>
                <c:pt idx="594">
                  <c:v>0.0</c:v>
                </c:pt>
                <c:pt idx="595">
                  <c:v>0.0</c:v>
                </c:pt>
                <c:pt idx="596">
                  <c:v>0.0</c:v>
                </c:pt>
                <c:pt idx="597">
                  <c:v>0.0</c:v>
                </c:pt>
                <c:pt idx="598">
                  <c:v>0.0</c:v>
                </c:pt>
                <c:pt idx="599">
                  <c:v>0.0</c:v>
                </c:pt>
                <c:pt idx="600">
                  <c:v>0.0</c:v>
                </c:pt>
                <c:pt idx="601">
                  <c:v>0.0</c:v>
                </c:pt>
                <c:pt idx="602">
                  <c:v>0.0</c:v>
                </c:pt>
                <c:pt idx="603">
                  <c:v>0.0</c:v>
                </c:pt>
                <c:pt idx="604">
                  <c:v>0.0</c:v>
                </c:pt>
                <c:pt idx="605">
                  <c:v>0.0</c:v>
                </c:pt>
                <c:pt idx="606">
                  <c:v>0.0</c:v>
                </c:pt>
                <c:pt idx="607">
                  <c:v>0.0</c:v>
                </c:pt>
                <c:pt idx="608">
                  <c:v>0.0</c:v>
                </c:pt>
                <c:pt idx="609">
                  <c:v>0.0</c:v>
                </c:pt>
                <c:pt idx="610">
                  <c:v>0.0</c:v>
                </c:pt>
                <c:pt idx="611">
                  <c:v>0.0</c:v>
                </c:pt>
                <c:pt idx="612">
                  <c:v>0.0</c:v>
                </c:pt>
                <c:pt idx="613">
                  <c:v>0.0</c:v>
                </c:pt>
                <c:pt idx="614">
                  <c:v>0.0</c:v>
                </c:pt>
                <c:pt idx="615">
                  <c:v>0.0</c:v>
                </c:pt>
                <c:pt idx="616">
                  <c:v>0.0</c:v>
                </c:pt>
                <c:pt idx="617">
                  <c:v>0.0</c:v>
                </c:pt>
                <c:pt idx="618">
                  <c:v>0.0</c:v>
                </c:pt>
                <c:pt idx="619">
                  <c:v>0.0</c:v>
                </c:pt>
                <c:pt idx="620">
                  <c:v>0.0</c:v>
                </c:pt>
                <c:pt idx="621">
                  <c:v>0.0</c:v>
                </c:pt>
                <c:pt idx="622">
                  <c:v>0.0</c:v>
                </c:pt>
                <c:pt idx="623">
                  <c:v>0.0</c:v>
                </c:pt>
                <c:pt idx="624">
                  <c:v>0.0</c:v>
                </c:pt>
                <c:pt idx="625">
                  <c:v>0.0</c:v>
                </c:pt>
                <c:pt idx="626">
                  <c:v>0.0</c:v>
                </c:pt>
                <c:pt idx="627">
                  <c:v>0.0</c:v>
                </c:pt>
                <c:pt idx="628">
                  <c:v>0.0</c:v>
                </c:pt>
                <c:pt idx="629">
                  <c:v>0.0</c:v>
                </c:pt>
                <c:pt idx="630">
                  <c:v>0.0</c:v>
                </c:pt>
                <c:pt idx="631">
                  <c:v>0.0</c:v>
                </c:pt>
                <c:pt idx="632">
                  <c:v>0.0</c:v>
                </c:pt>
                <c:pt idx="633">
                  <c:v>0.0</c:v>
                </c:pt>
                <c:pt idx="634">
                  <c:v>0.0</c:v>
                </c:pt>
                <c:pt idx="635">
                  <c:v>0.0</c:v>
                </c:pt>
                <c:pt idx="636">
                  <c:v>0.0</c:v>
                </c:pt>
                <c:pt idx="637">
                  <c:v>0.0</c:v>
                </c:pt>
                <c:pt idx="638">
                  <c:v>0.0</c:v>
                </c:pt>
                <c:pt idx="639">
                  <c:v>0.0</c:v>
                </c:pt>
                <c:pt idx="640">
                  <c:v>0.0</c:v>
                </c:pt>
                <c:pt idx="641">
                  <c:v>0.0</c:v>
                </c:pt>
                <c:pt idx="642">
                  <c:v>0.0</c:v>
                </c:pt>
                <c:pt idx="643">
                  <c:v>0.0</c:v>
                </c:pt>
                <c:pt idx="644">
                  <c:v>0.0</c:v>
                </c:pt>
                <c:pt idx="645">
                  <c:v>0.0</c:v>
                </c:pt>
                <c:pt idx="646">
                  <c:v>0.0</c:v>
                </c:pt>
                <c:pt idx="647">
                  <c:v>0.0</c:v>
                </c:pt>
                <c:pt idx="648">
                  <c:v>0.0</c:v>
                </c:pt>
                <c:pt idx="649">
                  <c:v>0.0</c:v>
                </c:pt>
                <c:pt idx="650">
                  <c:v>0.0</c:v>
                </c:pt>
                <c:pt idx="651">
                  <c:v>0.0</c:v>
                </c:pt>
                <c:pt idx="652">
                  <c:v>0.0</c:v>
                </c:pt>
                <c:pt idx="653">
                  <c:v>0.0</c:v>
                </c:pt>
                <c:pt idx="654">
                  <c:v>0.0</c:v>
                </c:pt>
                <c:pt idx="655">
                  <c:v>0.0</c:v>
                </c:pt>
                <c:pt idx="656">
                  <c:v>0.0</c:v>
                </c:pt>
                <c:pt idx="657">
                  <c:v>0.0</c:v>
                </c:pt>
                <c:pt idx="658">
                  <c:v>0.0</c:v>
                </c:pt>
                <c:pt idx="659">
                  <c:v>0.0</c:v>
                </c:pt>
                <c:pt idx="660">
                  <c:v>0.0</c:v>
                </c:pt>
                <c:pt idx="661">
                  <c:v>0.0</c:v>
                </c:pt>
                <c:pt idx="662">
                  <c:v>0.0</c:v>
                </c:pt>
                <c:pt idx="663">
                  <c:v>0.0</c:v>
                </c:pt>
                <c:pt idx="664">
                  <c:v>0.0</c:v>
                </c:pt>
                <c:pt idx="665">
                  <c:v>0.0</c:v>
                </c:pt>
                <c:pt idx="666">
                  <c:v>0.0</c:v>
                </c:pt>
                <c:pt idx="667">
                  <c:v>0.0</c:v>
                </c:pt>
                <c:pt idx="668">
                  <c:v>0.0</c:v>
                </c:pt>
                <c:pt idx="669">
                  <c:v>0.0</c:v>
                </c:pt>
                <c:pt idx="670">
                  <c:v>0.0</c:v>
                </c:pt>
                <c:pt idx="671">
                  <c:v>0.0</c:v>
                </c:pt>
                <c:pt idx="672">
                  <c:v>0.0</c:v>
                </c:pt>
                <c:pt idx="673">
                  <c:v>0.0</c:v>
                </c:pt>
                <c:pt idx="674">
                  <c:v>0.0</c:v>
                </c:pt>
                <c:pt idx="675">
                  <c:v>0.0</c:v>
                </c:pt>
                <c:pt idx="676">
                  <c:v>0.0</c:v>
                </c:pt>
                <c:pt idx="677">
                  <c:v>0.0</c:v>
                </c:pt>
                <c:pt idx="678">
                  <c:v>0.0</c:v>
                </c:pt>
                <c:pt idx="679">
                  <c:v>0.0</c:v>
                </c:pt>
                <c:pt idx="680">
                  <c:v>0.0</c:v>
                </c:pt>
                <c:pt idx="681">
                  <c:v>0.0</c:v>
                </c:pt>
                <c:pt idx="682">
                  <c:v>0.0</c:v>
                </c:pt>
                <c:pt idx="683">
                  <c:v>0.0</c:v>
                </c:pt>
                <c:pt idx="684">
                  <c:v>0.0</c:v>
                </c:pt>
                <c:pt idx="685">
                  <c:v>0.0</c:v>
                </c:pt>
                <c:pt idx="686">
                  <c:v>0.0</c:v>
                </c:pt>
                <c:pt idx="687">
                  <c:v>0.0</c:v>
                </c:pt>
                <c:pt idx="688">
                  <c:v>0.0</c:v>
                </c:pt>
                <c:pt idx="689">
                  <c:v>0.0</c:v>
                </c:pt>
                <c:pt idx="690">
                  <c:v>0.0</c:v>
                </c:pt>
                <c:pt idx="691">
                  <c:v>0.0</c:v>
                </c:pt>
                <c:pt idx="692">
                  <c:v>0.0</c:v>
                </c:pt>
                <c:pt idx="693">
                  <c:v>0.0</c:v>
                </c:pt>
                <c:pt idx="694">
                  <c:v>0.0</c:v>
                </c:pt>
                <c:pt idx="695">
                  <c:v>0.0</c:v>
                </c:pt>
                <c:pt idx="696">
                  <c:v>0.0</c:v>
                </c:pt>
                <c:pt idx="697">
                  <c:v>0.0</c:v>
                </c:pt>
                <c:pt idx="698">
                  <c:v>0.0</c:v>
                </c:pt>
                <c:pt idx="699">
                  <c:v>0.0</c:v>
                </c:pt>
                <c:pt idx="700">
                  <c:v>0.0</c:v>
                </c:pt>
                <c:pt idx="701">
                  <c:v>0.0</c:v>
                </c:pt>
                <c:pt idx="702">
                  <c:v>0.0</c:v>
                </c:pt>
                <c:pt idx="703">
                  <c:v>0.0</c:v>
                </c:pt>
                <c:pt idx="704">
                  <c:v>0.0</c:v>
                </c:pt>
                <c:pt idx="705">
                  <c:v>0.0</c:v>
                </c:pt>
                <c:pt idx="706">
                  <c:v>0.0</c:v>
                </c:pt>
                <c:pt idx="707">
                  <c:v>0.0</c:v>
                </c:pt>
                <c:pt idx="708">
                  <c:v>0.0</c:v>
                </c:pt>
                <c:pt idx="709">
                  <c:v>0.0</c:v>
                </c:pt>
                <c:pt idx="710">
                  <c:v>0.0</c:v>
                </c:pt>
                <c:pt idx="711">
                  <c:v>0.0</c:v>
                </c:pt>
                <c:pt idx="712">
                  <c:v>0.0</c:v>
                </c:pt>
                <c:pt idx="713">
                  <c:v>0.0</c:v>
                </c:pt>
                <c:pt idx="714">
                  <c:v>0.0</c:v>
                </c:pt>
                <c:pt idx="715">
                  <c:v>0.0</c:v>
                </c:pt>
                <c:pt idx="716">
                  <c:v>0.0</c:v>
                </c:pt>
                <c:pt idx="717">
                  <c:v>0.0</c:v>
                </c:pt>
                <c:pt idx="718">
                  <c:v>0.0</c:v>
                </c:pt>
                <c:pt idx="719">
                  <c:v>0.0</c:v>
                </c:pt>
                <c:pt idx="720">
                  <c:v>0.0</c:v>
                </c:pt>
                <c:pt idx="721">
                  <c:v>0.0</c:v>
                </c:pt>
                <c:pt idx="722">
                  <c:v>0.0</c:v>
                </c:pt>
                <c:pt idx="723">
                  <c:v>0.0</c:v>
                </c:pt>
                <c:pt idx="724">
                  <c:v>0.0</c:v>
                </c:pt>
                <c:pt idx="725">
                  <c:v>0.0</c:v>
                </c:pt>
                <c:pt idx="726">
                  <c:v>0.0</c:v>
                </c:pt>
                <c:pt idx="727">
                  <c:v>0.0</c:v>
                </c:pt>
                <c:pt idx="728">
                  <c:v>0.0</c:v>
                </c:pt>
                <c:pt idx="729">
                  <c:v>0.0</c:v>
                </c:pt>
                <c:pt idx="730">
                  <c:v>0.0</c:v>
                </c:pt>
                <c:pt idx="731">
                  <c:v>0.0</c:v>
                </c:pt>
                <c:pt idx="732">
                  <c:v>0.0</c:v>
                </c:pt>
                <c:pt idx="733">
                  <c:v>0.0</c:v>
                </c:pt>
                <c:pt idx="734">
                  <c:v>0.0</c:v>
                </c:pt>
                <c:pt idx="735">
                  <c:v>0.0</c:v>
                </c:pt>
                <c:pt idx="736">
                  <c:v>0.0</c:v>
                </c:pt>
                <c:pt idx="737">
                  <c:v>0.0</c:v>
                </c:pt>
                <c:pt idx="738">
                  <c:v>0.0</c:v>
                </c:pt>
                <c:pt idx="739">
                  <c:v>0.0</c:v>
                </c:pt>
                <c:pt idx="740">
                  <c:v>0.0</c:v>
                </c:pt>
                <c:pt idx="741">
                  <c:v>0.0</c:v>
                </c:pt>
                <c:pt idx="742">
                  <c:v>0.0</c:v>
                </c:pt>
                <c:pt idx="743">
                  <c:v>0.0</c:v>
                </c:pt>
                <c:pt idx="744">
                  <c:v>0.0</c:v>
                </c:pt>
                <c:pt idx="745">
                  <c:v>0.0</c:v>
                </c:pt>
                <c:pt idx="746">
                  <c:v>0.0</c:v>
                </c:pt>
                <c:pt idx="747">
                  <c:v>0.0</c:v>
                </c:pt>
                <c:pt idx="748">
                  <c:v>0.0</c:v>
                </c:pt>
                <c:pt idx="749">
                  <c:v>0.0</c:v>
                </c:pt>
                <c:pt idx="750">
                  <c:v>0.0</c:v>
                </c:pt>
                <c:pt idx="751">
                  <c:v>0.0</c:v>
                </c:pt>
                <c:pt idx="752">
                  <c:v>0.0</c:v>
                </c:pt>
                <c:pt idx="753">
                  <c:v>0.0</c:v>
                </c:pt>
                <c:pt idx="754">
                  <c:v>0.0</c:v>
                </c:pt>
                <c:pt idx="755">
                  <c:v>0.0</c:v>
                </c:pt>
                <c:pt idx="756">
                  <c:v>0.0</c:v>
                </c:pt>
                <c:pt idx="757">
                  <c:v>0.0</c:v>
                </c:pt>
                <c:pt idx="758">
                  <c:v>0.0</c:v>
                </c:pt>
                <c:pt idx="759">
                  <c:v>0.0</c:v>
                </c:pt>
                <c:pt idx="760">
                  <c:v>0.0</c:v>
                </c:pt>
                <c:pt idx="761">
                  <c:v>0.0</c:v>
                </c:pt>
                <c:pt idx="762">
                  <c:v>0.0</c:v>
                </c:pt>
                <c:pt idx="763">
                  <c:v>0.0</c:v>
                </c:pt>
                <c:pt idx="764">
                  <c:v>0.0</c:v>
                </c:pt>
                <c:pt idx="765">
                  <c:v>0.0</c:v>
                </c:pt>
                <c:pt idx="766">
                  <c:v>0.0</c:v>
                </c:pt>
                <c:pt idx="767">
                  <c:v>0.0</c:v>
                </c:pt>
                <c:pt idx="768">
                  <c:v>0.0</c:v>
                </c:pt>
                <c:pt idx="769">
                  <c:v>0.0</c:v>
                </c:pt>
                <c:pt idx="770">
                  <c:v>0.0</c:v>
                </c:pt>
                <c:pt idx="771">
                  <c:v>0.0</c:v>
                </c:pt>
                <c:pt idx="772">
                  <c:v>0.0</c:v>
                </c:pt>
                <c:pt idx="773">
                  <c:v>0.0</c:v>
                </c:pt>
                <c:pt idx="774">
                  <c:v>0.0</c:v>
                </c:pt>
                <c:pt idx="775">
                  <c:v>0.0</c:v>
                </c:pt>
                <c:pt idx="776">
                  <c:v>0.0</c:v>
                </c:pt>
                <c:pt idx="777">
                  <c:v>0.0</c:v>
                </c:pt>
                <c:pt idx="778">
                  <c:v>0.0</c:v>
                </c:pt>
                <c:pt idx="779">
                  <c:v>0.0</c:v>
                </c:pt>
                <c:pt idx="780">
                  <c:v>0.0</c:v>
                </c:pt>
                <c:pt idx="781">
                  <c:v>0.0</c:v>
                </c:pt>
                <c:pt idx="782">
                  <c:v>0.0</c:v>
                </c:pt>
                <c:pt idx="783">
                  <c:v>0.0</c:v>
                </c:pt>
                <c:pt idx="784">
                  <c:v>0.0</c:v>
                </c:pt>
                <c:pt idx="785">
                  <c:v>0.0</c:v>
                </c:pt>
                <c:pt idx="786">
                  <c:v>0.0</c:v>
                </c:pt>
                <c:pt idx="787">
                  <c:v>0.0</c:v>
                </c:pt>
                <c:pt idx="788">
                  <c:v>0.0</c:v>
                </c:pt>
                <c:pt idx="789">
                  <c:v>0.0</c:v>
                </c:pt>
                <c:pt idx="790">
                  <c:v>0.0</c:v>
                </c:pt>
                <c:pt idx="791">
                  <c:v>0.0</c:v>
                </c:pt>
                <c:pt idx="792">
                  <c:v>0.0</c:v>
                </c:pt>
                <c:pt idx="793">
                  <c:v>0.0</c:v>
                </c:pt>
                <c:pt idx="794">
                  <c:v>0.0</c:v>
                </c:pt>
                <c:pt idx="795">
                  <c:v>0.0</c:v>
                </c:pt>
                <c:pt idx="796">
                  <c:v>0.0</c:v>
                </c:pt>
                <c:pt idx="797">
                  <c:v>0.0</c:v>
                </c:pt>
                <c:pt idx="798">
                  <c:v>0.0</c:v>
                </c:pt>
                <c:pt idx="799">
                  <c:v>0.0</c:v>
                </c:pt>
                <c:pt idx="800">
                  <c:v>0.0</c:v>
                </c:pt>
                <c:pt idx="801">
                  <c:v>0.0</c:v>
                </c:pt>
                <c:pt idx="802">
                  <c:v>0.0</c:v>
                </c:pt>
                <c:pt idx="803">
                  <c:v>0.0</c:v>
                </c:pt>
                <c:pt idx="804">
                  <c:v>0.0</c:v>
                </c:pt>
                <c:pt idx="805">
                  <c:v>0.0</c:v>
                </c:pt>
                <c:pt idx="806">
                  <c:v>0.0</c:v>
                </c:pt>
                <c:pt idx="807">
                  <c:v>0.0</c:v>
                </c:pt>
                <c:pt idx="808">
                  <c:v>0.0</c:v>
                </c:pt>
                <c:pt idx="809">
                  <c:v>0.0</c:v>
                </c:pt>
                <c:pt idx="810">
                  <c:v>0.0</c:v>
                </c:pt>
                <c:pt idx="811">
                  <c:v>0.0</c:v>
                </c:pt>
                <c:pt idx="812">
                  <c:v>0.0</c:v>
                </c:pt>
                <c:pt idx="813">
                  <c:v>0.0</c:v>
                </c:pt>
                <c:pt idx="814">
                  <c:v>0.0</c:v>
                </c:pt>
                <c:pt idx="815">
                  <c:v>0.0</c:v>
                </c:pt>
                <c:pt idx="816">
                  <c:v>0.0</c:v>
                </c:pt>
                <c:pt idx="817">
                  <c:v>0.0</c:v>
                </c:pt>
                <c:pt idx="818">
                  <c:v>0.0</c:v>
                </c:pt>
                <c:pt idx="819">
                  <c:v>0.0</c:v>
                </c:pt>
                <c:pt idx="820">
                  <c:v>0.0</c:v>
                </c:pt>
                <c:pt idx="821">
                  <c:v>0.0</c:v>
                </c:pt>
                <c:pt idx="822">
                  <c:v>0.0</c:v>
                </c:pt>
                <c:pt idx="823">
                  <c:v>0.0</c:v>
                </c:pt>
                <c:pt idx="824">
                  <c:v>0.0</c:v>
                </c:pt>
                <c:pt idx="825">
                  <c:v>0.0</c:v>
                </c:pt>
                <c:pt idx="826">
                  <c:v>0.0</c:v>
                </c:pt>
                <c:pt idx="827">
                  <c:v>0.0</c:v>
                </c:pt>
                <c:pt idx="828">
                  <c:v>0.0</c:v>
                </c:pt>
                <c:pt idx="829">
                  <c:v>0.0</c:v>
                </c:pt>
                <c:pt idx="830">
                  <c:v>0.0</c:v>
                </c:pt>
                <c:pt idx="831">
                  <c:v>0.0</c:v>
                </c:pt>
                <c:pt idx="832">
                  <c:v>0.0</c:v>
                </c:pt>
                <c:pt idx="833">
                  <c:v>0.0</c:v>
                </c:pt>
                <c:pt idx="834">
                  <c:v>0.0</c:v>
                </c:pt>
                <c:pt idx="835">
                  <c:v>0.0</c:v>
                </c:pt>
                <c:pt idx="836">
                  <c:v>0.0</c:v>
                </c:pt>
                <c:pt idx="837">
                  <c:v>0.0</c:v>
                </c:pt>
                <c:pt idx="838">
                  <c:v>0.0</c:v>
                </c:pt>
                <c:pt idx="839">
                  <c:v>0.0</c:v>
                </c:pt>
                <c:pt idx="840">
                  <c:v>0.0</c:v>
                </c:pt>
                <c:pt idx="841">
                  <c:v>0.0</c:v>
                </c:pt>
                <c:pt idx="842">
                  <c:v>0.0</c:v>
                </c:pt>
                <c:pt idx="843">
                  <c:v>0.0</c:v>
                </c:pt>
                <c:pt idx="844">
                  <c:v>0.0</c:v>
                </c:pt>
                <c:pt idx="845">
                  <c:v>0.0</c:v>
                </c:pt>
                <c:pt idx="846">
                  <c:v>0.0</c:v>
                </c:pt>
                <c:pt idx="847">
                  <c:v>0.0</c:v>
                </c:pt>
                <c:pt idx="848">
                  <c:v>0.0</c:v>
                </c:pt>
                <c:pt idx="849">
                  <c:v>0.0</c:v>
                </c:pt>
                <c:pt idx="850">
                  <c:v>0.0</c:v>
                </c:pt>
                <c:pt idx="851">
                  <c:v>0.0</c:v>
                </c:pt>
                <c:pt idx="852">
                  <c:v>0.0</c:v>
                </c:pt>
                <c:pt idx="853">
                  <c:v>0.0</c:v>
                </c:pt>
                <c:pt idx="854">
                  <c:v>0.0</c:v>
                </c:pt>
                <c:pt idx="855">
                  <c:v>0.0</c:v>
                </c:pt>
                <c:pt idx="856">
                  <c:v>0.0</c:v>
                </c:pt>
                <c:pt idx="857">
                  <c:v>0.0</c:v>
                </c:pt>
                <c:pt idx="858">
                  <c:v>0.0</c:v>
                </c:pt>
                <c:pt idx="859">
                  <c:v>0.0</c:v>
                </c:pt>
                <c:pt idx="860">
                  <c:v>0.0</c:v>
                </c:pt>
                <c:pt idx="861">
                  <c:v>0.0</c:v>
                </c:pt>
                <c:pt idx="862">
                  <c:v>0.0</c:v>
                </c:pt>
                <c:pt idx="863">
                  <c:v>0.0</c:v>
                </c:pt>
                <c:pt idx="864">
                  <c:v>0.0</c:v>
                </c:pt>
                <c:pt idx="865">
                  <c:v>0.0</c:v>
                </c:pt>
                <c:pt idx="866">
                  <c:v>0.0</c:v>
                </c:pt>
                <c:pt idx="867">
                  <c:v>0.0</c:v>
                </c:pt>
                <c:pt idx="868">
                  <c:v>0.0</c:v>
                </c:pt>
                <c:pt idx="869">
                  <c:v>0.0</c:v>
                </c:pt>
                <c:pt idx="870">
                  <c:v>0.0</c:v>
                </c:pt>
                <c:pt idx="871">
                  <c:v>0.0</c:v>
                </c:pt>
                <c:pt idx="872">
                  <c:v>0.0</c:v>
                </c:pt>
                <c:pt idx="873">
                  <c:v>0.0</c:v>
                </c:pt>
                <c:pt idx="874">
                  <c:v>0.0</c:v>
                </c:pt>
                <c:pt idx="875">
                  <c:v>0.0</c:v>
                </c:pt>
                <c:pt idx="876">
                  <c:v>0.0</c:v>
                </c:pt>
                <c:pt idx="877">
                  <c:v>0.0</c:v>
                </c:pt>
                <c:pt idx="878">
                  <c:v>0.0</c:v>
                </c:pt>
                <c:pt idx="879">
                  <c:v>0.0</c:v>
                </c:pt>
                <c:pt idx="880">
                  <c:v>0.0</c:v>
                </c:pt>
                <c:pt idx="881">
                  <c:v>0.0</c:v>
                </c:pt>
                <c:pt idx="882">
                  <c:v>0.0</c:v>
                </c:pt>
                <c:pt idx="883">
                  <c:v>0.0</c:v>
                </c:pt>
                <c:pt idx="884">
                  <c:v>0.0</c:v>
                </c:pt>
                <c:pt idx="885">
                  <c:v>0.0</c:v>
                </c:pt>
                <c:pt idx="886">
                  <c:v>0.0</c:v>
                </c:pt>
                <c:pt idx="887">
                  <c:v>0.0</c:v>
                </c:pt>
                <c:pt idx="888">
                  <c:v>0.0</c:v>
                </c:pt>
                <c:pt idx="889">
                  <c:v>0.0</c:v>
                </c:pt>
                <c:pt idx="890">
                  <c:v>0.0</c:v>
                </c:pt>
                <c:pt idx="891">
                  <c:v>0.0</c:v>
                </c:pt>
                <c:pt idx="892">
                  <c:v>0.0</c:v>
                </c:pt>
                <c:pt idx="893">
                  <c:v>0.0</c:v>
                </c:pt>
                <c:pt idx="894">
                  <c:v>0.0</c:v>
                </c:pt>
                <c:pt idx="895">
                  <c:v>0.0</c:v>
                </c:pt>
                <c:pt idx="896">
                  <c:v>0.0</c:v>
                </c:pt>
                <c:pt idx="897">
                  <c:v>0.0</c:v>
                </c:pt>
                <c:pt idx="898">
                  <c:v>0.0</c:v>
                </c:pt>
                <c:pt idx="899">
                  <c:v>0.0</c:v>
                </c:pt>
                <c:pt idx="900">
                  <c:v>0.0</c:v>
                </c:pt>
                <c:pt idx="901">
                  <c:v>0.0</c:v>
                </c:pt>
                <c:pt idx="902">
                  <c:v>0.0</c:v>
                </c:pt>
                <c:pt idx="903">
                  <c:v>0.0</c:v>
                </c:pt>
                <c:pt idx="904">
                  <c:v>0.0</c:v>
                </c:pt>
                <c:pt idx="905">
                  <c:v>0.0</c:v>
                </c:pt>
                <c:pt idx="906">
                  <c:v>0.0</c:v>
                </c:pt>
                <c:pt idx="907">
                  <c:v>0.0</c:v>
                </c:pt>
                <c:pt idx="908">
                  <c:v>0.0</c:v>
                </c:pt>
                <c:pt idx="909">
                  <c:v>0.0</c:v>
                </c:pt>
                <c:pt idx="910">
                  <c:v>0.0</c:v>
                </c:pt>
                <c:pt idx="911">
                  <c:v>0.0</c:v>
                </c:pt>
                <c:pt idx="912">
                  <c:v>0.0</c:v>
                </c:pt>
                <c:pt idx="913">
                  <c:v>0.0</c:v>
                </c:pt>
                <c:pt idx="914">
                  <c:v>0.0</c:v>
                </c:pt>
                <c:pt idx="915">
                  <c:v>0.0</c:v>
                </c:pt>
                <c:pt idx="916">
                  <c:v>0.0</c:v>
                </c:pt>
                <c:pt idx="917">
                  <c:v>0.0</c:v>
                </c:pt>
                <c:pt idx="918">
                  <c:v>0.0</c:v>
                </c:pt>
                <c:pt idx="919">
                  <c:v>0.0</c:v>
                </c:pt>
                <c:pt idx="920">
                  <c:v>0.0</c:v>
                </c:pt>
                <c:pt idx="921">
                  <c:v>0.0</c:v>
                </c:pt>
                <c:pt idx="922">
                  <c:v>0.0</c:v>
                </c:pt>
                <c:pt idx="923">
                  <c:v>0.0</c:v>
                </c:pt>
                <c:pt idx="924">
                  <c:v>0.0</c:v>
                </c:pt>
                <c:pt idx="925">
                  <c:v>0.0</c:v>
                </c:pt>
                <c:pt idx="926">
                  <c:v>0.0</c:v>
                </c:pt>
                <c:pt idx="927">
                  <c:v>0.0</c:v>
                </c:pt>
                <c:pt idx="928">
                  <c:v>0.0</c:v>
                </c:pt>
                <c:pt idx="929">
                  <c:v>0.0</c:v>
                </c:pt>
                <c:pt idx="930">
                  <c:v>0.0</c:v>
                </c:pt>
                <c:pt idx="931">
                  <c:v>0.0</c:v>
                </c:pt>
                <c:pt idx="932">
                  <c:v>0.0</c:v>
                </c:pt>
                <c:pt idx="933">
                  <c:v>0.0</c:v>
                </c:pt>
                <c:pt idx="934">
                  <c:v>0.0</c:v>
                </c:pt>
                <c:pt idx="935">
                  <c:v>0.0</c:v>
                </c:pt>
                <c:pt idx="936">
                  <c:v>0.0</c:v>
                </c:pt>
                <c:pt idx="937">
                  <c:v>0.0</c:v>
                </c:pt>
                <c:pt idx="938">
                  <c:v>0.0</c:v>
                </c:pt>
                <c:pt idx="939">
                  <c:v>0.0</c:v>
                </c:pt>
                <c:pt idx="940">
                  <c:v>0.0</c:v>
                </c:pt>
                <c:pt idx="941">
                  <c:v>0.0</c:v>
                </c:pt>
                <c:pt idx="942">
                  <c:v>0.0</c:v>
                </c:pt>
                <c:pt idx="943">
                  <c:v>0.0</c:v>
                </c:pt>
                <c:pt idx="944">
                  <c:v>0.0</c:v>
                </c:pt>
                <c:pt idx="945">
                  <c:v>0.0</c:v>
                </c:pt>
                <c:pt idx="946">
                  <c:v>0.0</c:v>
                </c:pt>
                <c:pt idx="947">
                  <c:v>0.0</c:v>
                </c:pt>
                <c:pt idx="948">
                  <c:v>0.0</c:v>
                </c:pt>
                <c:pt idx="949">
                  <c:v>0.0</c:v>
                </c:pt>
                <c:pt idx="950">
                  <c:v>0.0</c:v>
                </c:pt>
                <c:pt idx="951">
                  <c:v>0.0</c:v>
                </c:pt>
                <c:pt idx="952">
                  <c:v>0.0</c:v>
                </c:pt>
                <c:pt idx="953">
                  <c:v>0.0</c:v>
                </c:pt>
                <c:pt idx="954">
                  <c:v>0.0</c:v>
                </c:pt>
                <c:pt idx="955">
                  <c:v>0.0</c:v>
                </c:pt>
                <c:pt idx="956">
                  <c:v>0.0</c:v>
                </c:pt>
                <c:pt idx="957">
                  <c:v>0.0</c:v>
                </c:pt>
                <c:pt idx="958">
                  <c:v>1.165941339219906</c:v>
                </c:pt>
                <c:pt idx="959">
                  <c:v>1.310312994057946</c:v>
                </c:pt>
                <c:pt idx="960">
                  <c:v>1.398330607079748</c:v>
                </c:pt>
                <c:pt idx="961">
                  <c:v>1.42411313837931</c:v>
                </c:pt>
                <c:pt idx="962">
                  <c:v>1.426644132890078</c:v>
                </c:pt>
                <c:pt idx="963">
                  <c:v>1.484915691896931</c:v>
                </c:pt>
                <c:pt idx="964">
                  <c:v>1.607992848367902</c:v>
                </c:pt>
                <c:pt idx="965">
                  <c:v>1.615077477898305</c:v>
                </c:pt>
                <c:pt idx="966">
                  <c:v>1.537328456877122</c:v>
                </c:pt>
                <c:pt idx="967">
                  <c:v>1.572676843023203</c:v>
                </c:pt>
                <c:pt idx="968">
                  <c:v>1.690116305066818</c:v>
                </c:pt>
                <c:pt idx="969">
                  <c:v>1.549138022485735</c:v>
                </c:pt>
                <c:pt idx="970">
                  <c:v>1.501901857356561</c:v>
                </c:pt>
                <c:pt idx="971">
                  <c:v>1.467410959738618</c:v>
                </c:pt>
                <c:pt idx="972">
                  <c:v>1.489625522664146</c:v>
                </c:pt>
                <c:pt idx="973">
                  <c:v>1.596879300837028</c:v>
                </c:pt>
                <c:pt idx="974">
                  <c:v>1.654124023736918</c:v>
                </c:pt>
                <c:pt idx="975">
                  <c:v>1.565875483761016</c:v>
                </c:pt>
                <c:pt idx="976">
                  <c:v>1.579875803140153</c:v>
                </c:pt>
                <c:pt idx="977">
                  <c:v>1.573732817701059</c:v>
                </c:pt>
                <c:pt idx="978">
                  <c:v>1.518022080679277</c:v>
                </c:pt>
                <c:pt idx="979">
                  <c:v>1.458332952929082</c:v>
                </c:pt>
                <c:pt idx="980">
                  <c:v>1.406214203482134</c:v>
                </c:pt>
                <c:pt idx="981">
                  <c:v>1.396476095968486</c:v>
                </c:pt>
                <c:pt idx="982">
                  <c:v>1.369969539907915</c:v>
                </c:pt>
                <c:pt idx="983">
                  <c:v>1.370865864319717</c:v>
                </c:pt>
                <c:pt idx="984">
                  <c:v>1.313712524357755</c:v>
                </c:pt>
                <c:pt idx="985">
                  <c:v>1.311214880816034</c:v>
                </c:pt>
                <c:pt idx="986">
                  <c:v>1.260631792355467</c:v>
                </c:pt>
                <c:pt idx="987">
                  <c:v>1.236994782270147</c:v>
                </c:pt>
                <c:pt idx="988">
                  <c:v>1.20905242383585</c:v>
                </c:pt>
                <c:pt idx="989">
                  <c:v>1.179886636247022</c:v>
                </c:pt>
                <c:pt idx="990">
                  <c:v>1.175462965746261</c:v>
                </c:pt>
                <c:pt idx="991">
                  <c:v>1.140530911573481</c:v>
                </c:pt>
                <c:pt idx="992">
                  <c:v>1.032175136617169</c:v>
                </c:pt>
                <c:pt idx="993">
                  <c:v>1.009948731304434</c:v>
                </c:pt>
                <c:pt idx="994">
                  <c:v>0.944504103854767</c:v>
                </c:pt>
                <c:pt idx="995">
                  <c:v>0.913439592750652</c:v>
                </c:pt>
                <c:pt idx="996">
                  <c:v>0.878484373803884</c:v>
                </c:pt>
                <c:pt idx="997">
                  <c:v>0.830834956098819</c:v>
                </c:pt>
                <c:pt idx="998">
                  <c:v>0.790659821593333</c:v>
                </c:pt>
                <c:pt idx="999">
                  <c:v>0.791925295725288</c:v>
                </c:pt>
                <c:pt idx="1000">
                  <c:v>0.782126346573459</c:v>
                </c:pt>
                <c:pt idx="1001">
                  <c:v>0.75494849513856</c:v>
                </c:pt>
                <c:pt idx="1002">
                  <c:v>0.764534614182674</c:v>
                </c:pt>
                <c:pt idx="1003">
                  <c:v>0.707881932397124</c:v>
                </c:pt>
                <c:pt idx="1004">
                  <c:v>0.677039852027363</c:v>
                </c:pt>
                <c:pt idx="1005">
                  <c:v>0.585882475234029</c:v>
                </c:pt>
                <c:pt idx="1006">
                  <c:v>0.564263082702673</c:v>
                </c:pt>
                <c:pt idx="1007">
                  <c:v>0.532182759840372</c:v>
                </c:pt>
                <c:pt idx="1008">
                  <c:v>0.475977960954019</c:v>
                </c:pt>
                <c:pt idx="1009">
                  <c:v>0.456929142826829</c:v>
                </c:pt>
                <c:pt idx="1010">
                  <c:v>0.435550802575504</c:v>
                </c:pt>
                <c:pt idx="1011">
                  <c:v>0.402311608627773</c:v>
                </c:pt>
                <c:pt idx="1012">
                  <c:v>0.366269970836014</c:v>
                </c:pt>
                <c:pt idx="1013">
                  <c:v>0.0</c:v>
                </c:pt>
                <c:pt idx="1014">
                  <c:v>0.0</c:v>
                </c:pt>
                <c:pt idx="1015">
                  <c:v>0.0</c:v>
                </c:pt>
                <c:pt idx="1016">
                  <c:v>0.0</c:v>
                </c:pt>
                <c:pt idx="1017">
                  <c:v>0.0</c:v>
                </c:pt>
                <c:pt idx="1018">
                  <c:v>0.0</c:v>
                </c:pt>
                <c:pt idx="1019">
                  <c:v>0.0</c:v>
                </c:pt>
                <c:pt idx="1020">
                  <c:v>0.0</c:v>
                </c:pt>
                <c:pt idx="1021">
                  <c:v>0.0</c:v>
                </c:pt>
                <c:pt idx="1022">
                  <c:v>0.0</c:v>
                </c:pt>
                <c:pt idx="1023">
                  <c:v>0.0</c:v>
                </c:pt>
                <c:pt idx="1024">
                  <c:v>0.0</c:v>
                </c:pt>
                <c:pt idx="1025">
                  <c:v>0.0</c:v>
                </c:pt>
                <c:pt idx="1026">
                  <c:v>0.0</c:v>
                </c:pt>
                <c:pt idx="1027">
                  <c:v>0.0</c:v>
                </c:pt>
                <c:pt idx="1028">
                  <c:v>0.0</c:v>
                </c:pt>
                <c:pt idx="1029">
                  <c:v>0.0</c:v>
                </c:pt>
                <c:pt idx="1030">
                  <c:v>0.0</c:v>
                </c:pt>
                <c:pt idx="1031">
                  <c:v>0.0</c:v>
                </c:pt>
                <c:pt idx="1032">
                  <c:v>0.0</c:v>
                </c:pt>
                <c:pt idx="1033">
                  <c:v>0.0</c:v>
                </c:pt>
                <c:pt idx="1034">
                  <c:v>0.0</c:v>
                </c:pt>
                <c:pt idx="1035">
                  <c:v>0.0</c:v>
                </c:pt>
                <c:pt idx="1036">
                  <c:v>0.0</c:v>
                </c:pt>
                <c:pt idx="1037">
                  <c:v>0.0</c:v>
                </c:pt>
                <c:pt idx="1038">
                  <c:v>0.0</c:v>
                </c:pt>
                <c:pt idx="1039">
                  <c:v>0.0</c:v>
                </c:pt>
                <c:pt idx="1040">
                  <c:v>0.0</c:v>
                </c:pt>
                <c:pt idx="1041">
                  <c:v>0.0</c:v>
                </c:pt>
                <c:pt idx="1042">
                  <c:v>0.0</c:v>
                </c:pt>
                <c:pt idx="1043">
                  <c:v>0.0</c:v>
                </c:pt>
                <c:pt idx="1044">
                  <c:v>0.0</c:v>
                </c:pt>
                <c:pt idx="1045">
                  <c:v>0.0</c:v>
                </c:pt>
                <c:pt idx="1046">
                  <c:v>0.0</c:v>
                </c:pt>
                <c:pt idx="1047">
                  <c:v>0.0</c:v>
                </c:pt>
                <c:pt idx="1048">
                  <c:v>0.0</c:v>
                </c:pt>
                <c:pt idx="1049">
                  <c:v>0.0</c:v>
                </c:pt>
                <c:pt idx="1050">
                  <c:v>0.0</c:v>
                </c:pt>
                <c:pt idx="1051">
                  <c:v>0.0</c:v>
                </c:pt>
                <c:pt idx="1052">
                  <c:v>0.0</c:v>
                </c:pt>
                <c:pt idx="1053">
                  <c:v>0.0</c:v>
                </c:pt>
                <c:pt idx="1054">
                  <c:v>0.0</c:v>
                </c:pt>
                <c:pt idx="1055">
                  <c:v>0.0</c:v>
                </c:pt>
                <c:pt idx="1056">
                  <c:v>0.0</c:v>
                </c:pt>
                <c:pt idx="1057">
                  <c:v>0.0</c:v>
                </c:pt>
                <c:pt idx="1058">
                  <c:v>0.0</c:v>
                </c:pt>
                <c:pt idx="1059">
                  <c:v>0.0</c:v>
                </c:pt>
                <c:pt idx="1060">
                  <c:v>0.0</c:v>
                </c:pt>
                <c:pt idx="1061">
                  <c:v>0.0</c:v>
                </c:pt>
                <c:pt idx="1062">
                  <c:v>0.0</c:v>
                </c:pt>
                <c:pt idx="1063">
                  <c:v>0.0</c:v>
                </c:pt>
                <c:pt idx="1064">
                  <c:v>0.0</c:v>
                </c:pt>
                <c:pt idx="1065">
                  <c:v>0.0</c:v>
                </c:pt>
                <c:pt idx="1066">
                  <c:v>0.0</c:v>
                </c:pt>
                <c:pt idx="1067">
                  <c:v>0.0</c:v>
                </c:pt>
                <c:pt idx="1068">
                  <c:v>0.0</c:v>
                </c:pt>
                <c:pt idx="1069">
                  <c:v>0.0</c:v>
                </c:pt>
                <c:pt idx="1070">
                  <c:v>0.0</c:v>
                </c:pt>
                <c:pt idx="1071">
                  <c:v>0.0</c:v>
                </c:pt>
                <c:pt idx="1072">
                  <c:v>0.0</c:v>
                </c:pt>
                <c:pt idx="1073">
                  <c:v>0.0</c:v>
                </c:pt>
                <c:pt idx="1074">
                  <c:v>0.0</c:v>
                </c:pt>
                <c:pt idx="1075">
                  <c:v>0.0</c:v>
                </c:pt>
                <c:pt idx="1076">
                  <c:v>0.0</c:v>
                </c:pt>
                <c:pt idx="1077">
                  <c:v>0.0</c:v>
                </c:pt>
                <c:pt idx="1078">
                  <c:v>0.0</c:v>
                </c:pt>
                <c:pt idx="1079">
                  <c:v>0.0</c:v>
                </c:pt>
                <c:pt idx="1080">
                  <c:v>0.0</c:v>
                </c:pt>
                <c:pt idx="1081">
                  <c:v>0.0</c:v>
                </c:pt>
                <c:pt idx="1082">
                  <c:v>0.0</c:v>
                </c:pt>
                <c:pt idx="1083">
                  <c:v>0.0</c:v>
                </c:pt>
                <c:pt idx="1084">
                  <c:v>0.0</c:v>
                </c:pt>
                <c:pt idx="1085">
                  <c:v>0.0</c:v>
                </c:pt>
                <c:pt idx="1086">
                  <c:v>0.0</c:v>
                </c:pt>
                <c:pt idx="1087">
                  <c:v>0.0</c:v>
                </c:pt>
                <c:pt idx="1088">
                  <c:v>0.0</c:v>
                </c:pt>
                <c:pt idx="1089">
                  <c:v>0.0</c:v>
                </c:pt>
                <c:pt idx="1090">
                  <c:v>0.0</c:v>
                </c:pt>
                <c:pt idx="1091">
                  <c:v>0.0</c:v>
                </c:pt>
                <c:pt idx="1092">
                  <c:v>0.0</c:v>
                </c:pt>
                <c:pt idx="1093">
                  <c:v>0.0</c:v>
                </c:pt>
                <c:pt idx="1094">
                  <c:v>0.0</c:v>
                </c:pt>
                <c:pt idx="1095">
                  <c:v>0.0</c:v>
                </c:pt>
                <c:pt idx="1096">
                  <c:v>0.0</c:v>
                </c:pt>
                <c:pt idx="1097">
                  <c:v>0.0</c:v>
                </c:pt>
                <c:pt idx="1098">
                  <c:v>0.0</c:v>
                </c:pt>
                <c:pt idx="1099">
                  <c:v>0.0</c:v>
                </c:pt>
                <c:pt idx="1100">
                  <c:v>0.0</c:v>
                </c:pt>
                <c:pt idx="1101">
                  <c:v>0.0</c:v>
                </c:pt>
                <c:pt idx="1102">
                  <c:v>0.0</c:v>
                </c:pt>
                <c:pt idx="1103">
                  <c:v>0.0</c:v>
                </c:pt>
                <c:pt idx="1104">
                  <c:v>0.0</c:v>
                </c:pt>
                <c:pt idx="1105">
                  <c:v>0.0</c:v>
                </c:pt>
                <c:pt idx="1106">
                  <c:v>0.0</c:v>
                </c:pt>
                <c:pt idx="1107">
                  <c:v>0.0</c:v>
                </c:pt>
                <c:pt idx="1108">
                  <c:v>0.0</c:v>
                </c:pt>
                <c:pt idx="1109">
                  <c:v>0.0</c:v>
                </c:pt>
                <c:pt idx="1110">
                  <c:v>0.0</c:v>
                </c:pt>
                <c:pt idx="1111">
                  <c:v>0.0</c:v>
                </c:pt>
                <c:pt idx="1112">
                  <c:v>0.0</c:v>
                </c:pt>
                <c:pt idx="1113">
                  <c:v>0.0</c:v>
                </c:pt>
                <c:pt idx="1114">
                  <c:v>0.0</c:v>
                </c:pt>
                <c:pt idx="1115">
                  <c:v>0.0</c:v>
                </c:pt>
                <c:pt idx="1116">
                  <c:v>0.0</c:v>
                </c:pt>
                <c:pt idx="1117">
                  <c:v>0.0</c:v>
                </c:pt>
                <c:pt idx="1118">
                  <c:v>0.0</c:v>
                </c:pt>
                <c:pt idx="1119">
                  <c:v>0.0</c:v>
                </c:pt>
                <c:pt idx="1120">
                  <c:v>0.0</c:v>
                </c:pt>
                <c:pt idx="1121">
                  <c:v>0.0</c:v>
                </c:pt>
                <c:pt idx="1122">
                  <c:v>0.0</c:v>
                </c:pt>
                <c:pt idx="1123">
                  <c:v>0.0</c:v>
                </c:pt>
                <c:pt idx="1124">
                  <c:v>0.0</c:v>
                </c:pt>
                <c:pt idx="1125">
                  <c:v>0.0</c:v>
                </c:pt>
                <c:pt idx="1126">
                  <c:v>0.0</c:v>
                </c:pt>
                <c:pt idx="1127">
                  <c:v>0.0</c:v>
                </c:pt>
                <c:pt idx="1128">
                  <c:v>0.0</c:v>
                </c:pt>
                <c:pt idx="1129">
                  <c:v>0.0</c:v>
                </c:pt>
                <c:pt idx="1130">
                  <c:v>0.0</c:v>
                </c:pt>
                <c:pt idx="1131">
                  <c:v>0.0</c:v>
                </c:pt>
                <c:pt idx="1132">
                  <c:v>0.0</c:v>
                </c:pt>
                <c:pt idx="1133">
                  <c:v>0.0</c:v>
                </c:pt>
                <c:pt idx="1134">
                  <c:v>0.0</c:v>
                </c:pt>
                <c:pt idx="1135">
                  <c:v>0.0</c:v>
                </c:pt>
                <c:pt idx="1136">
                  <c:v>0.0</c:v>
                </c:pt>
                <c:pt idx="1137">
                  <c:v>0.0</c:v>
                </c:pt>
                <c:pt idx="1138">
                  <c:v>0.0</c:v>
                </c:pt>
                <c:pt idx="1139">
                  <c:v>0.0</c:v>
                </c:pt>
                <c:pt idx="1140">
                  <c:v>0.0</c:v>
                </c:pt>
                <c:pt idx="1141">
                  <c:v>0.0</c:v>
                </c:pt>
                <c:pt idx="1142">
                  <c:v>0.0</c:v>
                </c:pt>
                <c:pt idx="1143">
                  <c:v>0.0</c:v>
                </c:pt>
                <c:pt idx="1144">
                  <c:v>0.0</c:v>
                </c:pt>
                <c:pt idx="1145">
                  <c:v>0.0</c:v>
                </c:pt>
                <c:pt idx="1146">
                  <c:v>0.0</c:v>
                </c:pt>
                <c:pt idx="1147">
                  <c:v>0.0</c:v>
                </c:pt>
                <c:pt idx="1148">
                  <c:v>0.0</c:v>
                </c:pt>
                <c:pt idx="1149">
                  <c:v>0.0</c:v>
                </c:pt>
                <c:pt idx="1150">
                  <c:v>0.0</c:v>
                </c:pt>
                <c:pt idx="1151">
                  <c:v>0.0</c:v>
                </c:pt>
                <c:pt idx="1152">
                  <c:v>0.0</c:v>
                </c:pt>
                <c:pt idx="1153">
                  <c:v>0.0</c:v>
                </c:pt>
                <c:pt idx="1154">
                  <c:v>0.0</c:v>
                </c:pt>
                <c:pt idx="1155">
                  <c:v>0.0</c:v>
                </c:pt>
                <c:pt idx="1156">
                  <c:v>0.0</c:v>
                </c:pt>
                <c:pt idx="1157">
                  <c:v>0.0</c:v>
                </c:pt>
                <c:pt idx="1158">
                  <c:v>0.0</c:v>
                </c:pt>
                <c:pt idx="1159">
                  <c:v>0.0</c:v>
                </c:pt>
                <c:pt idx="1160">
                  <c:v>0.0</c:v>
                </c:pt>
                <c:pt idx="1161">
                  <c:v>0.0</c:v>
                </c:pt>
                <c:pt idx="1162">
                  <c:v>0.0</c:v>
                </c:pt>
                <c:pt idx="1163">
                  <c:v>0.0</c:v>
                </c:pt>
                <c:pt idx="1164">
                  <c:v>0.0</c:v>
                </c:pt>
                <c:pt idx="1165">
                  <c:v>0.0</c:v>
                </c:pt>
                <c:pt idx="1166">
                  <c:v>0.0</c:v>
                </c:pt>
                <c:pt idx="1167">
                  <c:v>0.0</c:v>
                </c:pt>
                <c:pt idx="1168">
                  <c:v>0.0</c:v>
                </c:pt>
                <c:pt idx="1169">
                  <c:v>0.0</c:v>
                </c:pt>
                <c:pt idx="1170">
                  <c:v>0.0</c:v>
                </c:pt>
                <c:pt idx="1171">
                  <c:v>0.0</c:v>
                </c:pt>
                <c:pt idx="1172">
                  <c:v>0.0</c:v>
                </c:pt>
                <c:pt idx="1173">
                  <c:v>0.0</c:v>
                </c:pt>
                <c:pt idx="1174">
                  <c:v>0.0</c:v>
                </c:pt>
                <c:pt idx="1175">
                  <c:v>0.0</c:v>
                </c:pt>
                <c:pt idx="1176">
                  <c:v>0.0</c:v>
                </c:pt>
                <c:pt idx="1177">
                  <c:v>0.0</c:v>
                </c:pt>
                <c:pt idx="1178">
                  <c:v>0.0</c:v>
                </c:pt>
                <c:pt idx="1179">
                  <c:v>0.0</c:v>
                </c:pt>
                <c:pt idx="1180">
                  <c:v>0.0</c:v>
                </c:pt>
                <c:pt idx="1181">
                  <c:v>0.0</c:v>
                </c:pt>
                <c:pt idx="1182">
                  <c:v>0.0</c:v>
                </c:pt>
                <c:pt idx="1183">
                  <c:v>0.0</c:v>
                </c:pt>
                <c:pt idx="1184">
                  <c:v>0.0</c:v>
                </c:pt>
                <c:pt idx="1185">
                  <c:v>0.0</c:v>
                </c:pt>
                <c:pt idx="1186">
                  <c:v>0.0</c:v>
                </c:pt>
                <c:pt idx="1187">
                  <c:v>0.0</c:v>
                </c:pt>
                <c:pt idx="1188">
                  <c:v>0.0</c:v>
                </c:pt>
                <c:pt idx="1189">
                  <c:v>0.0</c:v>
                </c:pt>
                <c:pt idx="1190">
                  <c:v>0.0</c:v>
                </c:pt>
                <c:pt idx="1191">
                  <c:v>0.0</c:v>
                </c:pt>
                <c:pt idx="1192">
                  <c:v>0.0</c:v>
                </c:pt>
                <c:pt idx="1193">
                  <c:v>0.0</c:v>
                </c:pt>
                <c:pt idx="1194">
                  <c:v>0.0</c:v>
                </c:pt>
                <c:pt idx="1195">
                  <c:v>0.0</c:v>
                </c:pt>
                <c:pt idx="1196">
                  <c:v>0.0</c:v>
                </c:pt>
                <c:pt idx="1197">
                  <c:v>0.0</c:v>
                </c:pt>
                <c:pt idx="1198">
                  <c:v>0.0</c:v>
                </c:pt>
                <c:pt idx="1199">
                  <c:v>0.0</c:v>
                </c:pt>
                <c:pt idx="1200">
                  <c:v>0.0</c:v>
                </c:pt>
                <c:pt idx="1201">
                  <c:v>0.0</c:v>
                </c:pt>
                <c:pt idx="1202">
                  <c:v>0.0</c:v>
                </c:pt>
                <c:pt idx="1203">
                  <c:v>0.0</c:v>
                </c:pt>
                <c:pt idx="1204">
                  <c:v>0.0</c:v>
                </c:pt>
                <c:pt idx="1205">
                  <c:v>0.0</c:v>
                </c:pt>
                <c:pt idx="1206">
                  <c:v>0.0</c:v>
                </c:pt>
                <c:pt idx="1207">
                  <c:v>0.0</c:v>
                </c:pt>
                <c:pt idx="1208">
                  <c:v>0.0</c:v>
                </c:pt>
                <c:pt idx="1209">
                  <c:v>0.0</c:v>
                </c:pt>
                <c:pt idx="1210">
                  <c:v>0.0</c:v>
                </c:pt>
                <c:pt idx="1211">
                  <c:v>0.0</c:v>
                </c:pt>
                <c:pt idx="1212">
                  <c:v>0.0</c:v>
                </c:pt>
                <c:pt idx="1213">
                  <c:v>0.0</c:v>
                </c:pt>
                <c:pt idx="1214">
                  <c:v>0.0</c:v>
                </c:pt>
                <c:pt idx="1215">
                  <c:v>0.0</c:v>
                </c:pt>
                <c:pt idx="1216">
                  <c:v>0.0</c:v>
                </c:pt>
                <c:pt idx="1217">
                  <c:v>0.0</c:v>
                </c:pt>
                <c:pt idx="1218">
                  <c:v>0.0</c:v>
                </c:pt>
                <c:pt idx="1219">
                  <c:v>0.0</c:v>
                </c:pt>
                <c:pt idx="1220">
                  <c:v>0.0</c:v>
                </c:pt>
                <c:pt idx="1221">
                  <c:v>0.0</c:v>
                </c:pt>
                <c:pt idx="1222">
                  <c:v>0.0</c:v>
                </c:pt>
                <c:pt idx="1223">
                  <c:v>0.0</c:v>
                </c:pt>
                <c:pt idx="1224">
                  <c:v>0.0</c:v>
                </c:pt>
                <c:pt idx="1225">
                  <c:v>0.0</c:v>
                </c:pt>
                <c:pt idx="1226">
                  <c:v>0.0</c:v>
                </c:pt>
                <c:pt idx="1227">
                  <c:v>0.0</c:v>
                </c:pt>
                <c:pt idx="1228">
                  <c:v>0.0</c:v>
                </c:pt>
                <c:pt idx="1229">
                  <c:v>0.0</c:v>
                </c:pt>
                <c:pt idx="1230">
                  <c:v>0.0</c:v>
                </c:pt>
                <c:pt idx="1231">
                  <c:v>0.0</c:v>
                </c:pt>
                <c:pt idx="1232">
                  <c:v>0.0</c:v>
                </c:pt>
                <c:pt idx="1233">
                  <c:v>0.0</c:v>
                </c:pt>
                <c:pt idx="1234">
                  <c:v>0.0</c:v>
                </c:pt>
                <c:pt idx="1235">
                  <c:v>0.0</c:v>
                </c:pt>
                <c:pt idx="1236">
                  <c:v>0.0</c:v>
                </c:pt>
                <c:pt idx="1237">
                  <c:v>0.0</c:v>
                </c:pt>
                <c:pt idx="1238">
                  <c:v>0.0</c:v>
                </c:pt>
                <c:pt idx="1239">
                  <c:v>0.0</c:v>
                </c:pt>
                <c:pt idx="1240">
                  <c:v>0.0</c:v>
                </c:pt>
                <c:pt idx="1241">
                  <c:v>0.0</c:v>
                </c:pt>
                <c:pt idx="1242">
                  <c:v>0.0</c:v>
                </c:pt>
                <c:pt idx="1243">
                  <c:v>0.0</c:v>
                </c:pt>
                <c:pt idx="1244">
                  <c:v>0.0</c:v>
                </c:pt>
                <c:pt idx="1245">
                  <c:v>0.0</c:v>
                </c:pt>
                <c:pt idx="1246">
                  <c:v>0.0</c:v>
                </c:pt>
                <c:pt idx="1247">
                  <c:v>0.0</c:v>
                </c:pt>
                <c:pt idx="1248">
                  <c:v>0.0</c:v>
                </c:pt>
                <c:pt idx="1249">
                  <c:v>0.0</c:v>
                </c:pt>
                <c:pt idx="1250">
                  <c:v>0.0</c:v>
                </c:pt>
                <c:pt idx="1251">
                  <c:v>0.0</c:v>
                </c:pt>
                <c:pt idx="1252">
                  <c:v>0.0</c:v>
                </c:pt>
                <c:pt idx="1253">
                  <c:v>0.0</c:v>
                </c:pt>
                <c:pt idx="1254">
                  <c:v>0.0</c:v>
                </c:pt>
                <c:pt idx="1255">
                  <c:v>0.0</c:v>
                </c:pt>
                <c:pt idx="1256">
                  <c:v>0.0</c:v>
                </c:pt>
                <c:pt idx="1257">
                  <c:v>0.0</c:v>
                </c:pt>
                <c:pt idx="1258">
                  <c:v>0.0</c:v>
                </c:pt>
                <c:pt idx="1259">
                  <c:v>0.0</c:v>
                </c:pt>
                <c:pt idx="1260">
                  <c:v>0.0</c:v>
                </c:pt>
                <c:pt idx="1261">
                  <c:v>0.0</c:v>
                </c:pt>
                <c:pt idx="1262">
                  <c:v>0.0</c:v>
                </c:pt>
                <c:pt idx="1263">
                  <c:v>0.0</c:v>
                </c:pt>
                <c:pt idx="1264">
                  <c:v>0.0</c:v>
                </c:pt>
                <c:pt idx="1265">
                  <c:v>0.0</c:v>
                </c:pt>
                <c:pt idx="1266">
                  <c:v>0.0</c:v>
                </c:pt>
                <c:pt idx="1267">
                  <c:v>0.0</c:v>
                </c:pt>
                <c:pt idx="1268">
                  <c:v>0.0</c:v>
                </c:pt>
                <c:pt idx="1269">
                  <c:v>0.0</c:v>
                </c:pt>
                <c:pt idx="1270">
                  <c:v>0.0</c:v>
                </c:pt>
                <c:pt idx="1271">
                  <c:v>0.0</c:v>
                </c:pt>
                <c:pt idx="1272">
                  <c:v>0.0</c:v>
                </c:pt>
                <c:pt idx="1273">
                  <c:v>0.0</c:v>
                </c:pt>
                <c:pt idx="1274">
                  <c:v>0.0</c:v>
                </c:pt>
                <c:pt idx="1275">
                  <c:v>0.0</c:v>
                </c:pt>
                <c:pt idx="1276">
                  <c:v>0.0</c:v>
                </c:pt>
                <c:pt idx="1277">
                  <c:v>0.0</c:v>
                </c:pt>
                <c:pt idx="1278">
                  <c:v>0.0</c:v>
                </c:pt>
                <c:pt idx="1279">
                  <c:v>0.0</c:v>
                </c:pt>
                <c:pt idx="1280">
                  <c:v>0.0</c:v>
                </c:pt>
                <c:pt idx="1281">
                  <c:v>0.0</c:v>
                </c:pt>
                <c:pt idx="1282">
                  <c:v>0.0</c:v>
                </c:pt>
                <c:pt idx="1283">
                  <c:v>0.0</c:v>
                </c:pt>
                <c:pt idx="1284">
                  <c:v>0.0</c:v>
                </c:pt>
                <c:pt idx="1285">
                  <c:v>0.0</c:v>
                </c:pt>
                <c:pt idx="1286">
                  <c:v>0.0</c:v>
                </c:pt>
                <c:pt idx="1287">
                  <c:v>0.0</c:v>
                </c:pt>
                <c:pt idx="1288">
                  <c:v>0.0</c:v>
                </c:pt>
                <c:pt idx="1289">
                  <c:v>0.0</c:v>
                </c:pt>
                <c:pt idx="1290">
                  <c:v>0.0</c:v>
                </c:pt>
                <c:pt idx="1291">
                  <c:v>0.0</c:v>
                </c:pt>
                <c:pt idx="1292">
                  <c:v>0.0</c:v>
                </c:pt>
                <c:pt idx="1293">
                  <c:v>0.0</c:v>
                </c:pt>
                <c:pt idx="1294">
                  <c:v>0.0</c:v>
                </c:pt>
                <c:pt idx="1295">
                  <c:v>0.0</c:v>
                </c:pt>
                <c:pt idx="1296">
                  <c:v>0.0</c:v>
                </c:pt>
                <c:pt idx="1297">
                  <c:v>0.0</c:v>
                </c:pt>
                <c:pt idx="1298">
                  <c:v>0.0</c:v>
                </c:pt>
                <c:pt idx="1299">
                  <c:v>0.0</c:v>
                </c:pt>
                <c:pt idx="1300">
                  <c:v>0.0</c:v>
                </c:pt>
                <c:pt idx="1301">
                  <c:v>0.0</c:v>
                </c:pt>
                <c:pt idx="1302">
                  <c:v>0.0</c:v>
                </c:pt>
                <c:pt idx="1303">
                  <c:v>0.0</c:v>
                </c:pt>
                <c:pt idx="1304">
                  <c:v>0.0</c:v>
                </c:pt>
                <c:pt idx="1305">
                  <c:v>0.0</c:v>
                </c:pt>
                <c:pt idx="1306">
                  <c:v>0.0</c:v>
                </c:pt>
                <c:pt idx="1307">
                  <c:v>0.0</c:v>
                </c:pt>
                <c:pt idx="1308">
                  <c:v>0.0</c:v>
                </c:pt>
                <c:pt idx="1309">
                  <c:v>0.0</c:v>
                </c:pt>
                <c:pt idx="1310">
                  <c:v>0.0</c:v>
                </c:pt>
                <c:pt idx="1311">
                  <c:v>0.0</c:v>
                </c:pt>
                <c:pt idx="1312">
                  <c:v>0.0</c:v>
                </c:pt>
                <c:pt idx="1313">
                  <c:v>0.0</c:v>
                </c:pt>
                <c:pt idx="1314">
                  <c:v>0.0</c:v>
                </c:pt>
                <c:pt idx="1315">
                  <c:v>0.0</c:v>
                </c:pt>
                <c:pt idx="1316">
                  <c:v>0.0</c:v>
                </c:pt>
                <c:pt idx="1317">
                  <c:v>0.0</c:v>
                </c:pt>
                <c:pt idx="1318">
                  <c:v>0.0</c:v>
                </c:pt>
                <c:pt idx="1319">
                  <c:v>0.0</c:v>
                </c:pt>
                <c:pt idx="1320">
                  <c:v>0.0</c:v>
                </c:pt>
                <c:pt idx="1321">
                  <c:v>0.0</c:v>
                </c:pt>
                <c:pt idx="1322">
                  <c:v>0.0</c:v>
                </c:pt>
                <c:pt idx="1323">
                  <c:v>0.0</c:v>
                </c:pt>
                <c:pt idx="1324">
                  <c:v>0.0</c:v>
                </c:pt>
                <c:pt idx="1325">
                  <c:v>0.0</c:v>
                </c:pt>
                <c:pt idx="1326">
                  <c:v>0.0</c:v>
                </c:pt>
                <c:pt idx="1327">
                  <c:v>0.0</c:v>
                </c:pt>
                <c:pt idx="1328">
                  <c:v>0.0</c:v>
                </c:pt>
                <c:pt idx="1329">
                  <c:v>0.0</c:v>
                </c:pt>
                <c:pt idx="1330">
                  <c:v>0.0</c:v>
                </c:pt>
                <c:pt idx="1331">
                  <c:v>0.0</c:v>
                </c:pt>
                <c:pt idx="1332">
                  <c:v>0.0</c:v>
                </c:pt>
                <c:pt idx="1333">
                  <c:v>0.0</c:v>
                </c:pt>
                <c:pt idx="1334">
                  <c:v>0.0</c:v>
                </c:pt>
                <c:pt idx="1335">
                  <c:v>0.0</c:v>
                </c:pt>
                <c:pt idx="1336">
                  <c:v>0.0</c:v>
                </c:pt>
                <c:pt idx="1337">
                  <c:v>0.0</c:v>
                </c:pt>
                <c:pt idx="1338">
                  <c:v>0.0</c:v>
                </c:pt>
                <c:pt idx="1339">
                  <c:v>0.0</c:v>
                </c:pt>
                <c:pt idx="1340">
                  <c:v>0.0</c:v>
                </c:pt>
                <c:pt idx="1341">
                  <c:v>0.0</c:v>
                </c:pt>
                <c:pt idx="1342">
                  <c:v>0.0</c:v>
                </c:pt>
                <c:pt idx="1343">
                  <c:v>0.0</c:v>
                </c:pt>
                <c:pt idx="1344">
                  <c:v>0.0</c:v>
                </c:pt>
                <c:pt idx="1345">
                  <c:v>0.0</c:v>
                </c:pt>
                <c:pt idx="1346">
                  <c:v>0.0</c:v>
                </c:pt>
                <c:pt idx="1347">
                  <c:v>0.0</c:v>
                </c:pt>
                <c:pt idx="1348">
                  <c:v>0.0</c:v>
                </c:pt>
                <c:pt idx="1349">
                  <c:v>0.0</c:v>
                </c:pt>
                <c:pt idx="1350">
                  <c:v>0.0</c:v>
                </c:pt>
                <c:pt idx="1351">
                  <c:v>0.0</c:v>
                </c:pt>
                <c:pt idx="1352">
                  <c:v>0.0</c:v>
                </c:pt>
                <c:pt idx="1353">
                  <c:v>0.0</c:v>
                </c:pt>
                <c:pt idx="1354">
                  <c:v>0.0</c:v>
                </c:pt>
                <c:pt idx="1355">
                  <c:v>0.0</c:v>
                </c:pt>
                <c:pt idx="1356">
                  <c:v>0.0</c:v>
                </c:pt>
                <c:pt idx="1357">
                  <c:v>0.0</c:v>
                </c:pt>
                <c:pt idx="1358">
                  <c:v>0.0</c:v>
                </c:pt>
                <c:pt idx="1359">
                  <c:v>0.0</c:v>
                </c:pt>
                <c:pt idx="1360">
                  <c:v>0.0</c:v>
                </c:pt>
                <c:pt idx="1361">
                  <c:v>0.0</c:v>
                </c:pt>
                <c:pt idx="1362">
                  <c:v>0.0</c:v>
                </c:pt>
                <c:pt idx="1363">
                  <c:v>0.0</c:v>
                </c:pt>
                <c:pt idx="1364">
                  <c:v>0.0</c:v>
                </c:pt>
                <c:pt idx="1365">
                  <c:v>0.0</c:v>
                </c:pt>
                <c:pt idx="1366">
                  <c:v>0.0</c:v>
                </c:pt>
                <c:pt idx="1367">
                  <c:v>0.0</c:v>
                </c:pt>
                <c:pt idx="1368">
                  <c:v>0.0</c:v>
                </c:pt>
                <c:pt idx="1369">
                  <c:v>0.0</c:v>
                </c:pt>
                <c:pt idx="1370">
                  <c:v>0.0</c:v>
                </c:pt>
                <c:pt idx="1371">
                  <c:v>0.0</c:v>
                </c:pt>
                <c:pt idx="1372">
                  <c:v>0.0</c:v>
                </c:pt>
                <c:pt idx="1373">
                  <c:v>0.0</c:v>
                </c:pt>
                <c:pt idx="1374">
                  <c:v>0.0</c:v>
                </c:pt>
                <c:pt idx="1375">
                  <c:v>0.0</c:v>
                </c:pt>
                <c:pt idx="1376">
                  <c:v>0.0</c:v>
                </c:pt>
                <c:pt idx="1377">
                  <c:v>0.0</c:v>
                </c:pt>
                <c:pt idx="1378">
                  <c:v>0.0</c:v>
                </c:pt>
                <c:pt idx="1379">
                  <c:v>0.0</c:v>
                </c:pt>
                <c:pt idx="1380">
                  <c:v>0.0</c:v>
                </c:pt>
                <c:pt idx="1381">
                  <c:v>0.0</c:v>
                </c:pt>
                <c:pt idx="1382">
                  <c:v>0.0</c:v>
                </c:pt>
                <c:pt idx="1383">
                  <c:v>0.0</c:v>
                </c:pt>
                <c:pt idx="1384">
                  <c:v>0.0</c:v>
                </c:pt>
                <c:pt idx="1385">
                  <c:v>0.0</c:v>
                </c:pt>
                <c:pt idx="1386">
                  <c:v>0.0</c:v>
                </c:pt>
                <c:pt idx="1387">
                  <c:v>0.0</c:v>
                </c:pt>
                <c:pt idx="1388">
                  <c:v>0.0</c:v>
                </c:pt>
                <c:pt idx="1389">
                  <c:v>0.0</c:v>
                </c:pt>
                <c:pt idx="1390">
                  <c:v>0.0</c:v>
                </c:pt>
                <c:pt idx="1391">
                  <c:v>0.0</c:v>
                </c:pt>
                <c:pt idx="1392">
                  <c:v>0.0</c:v>
                </c:pt>
                <c:pt idx="1393">
                  <c:v>0.0</c:v>
                </c:pt>
                <c:pt idx="1394">
                  <c:v>0.0</c:v>
                </c:pt>
                <c:pt idx="1395">
                  <c:v>0.0</c:v>
                </c:pt>
                <c:pt idx="1396">
                  <c:v>0.0</c:v>
                </c:pt>
                <c:pt idx="1397">
                  <c:v>0.0</c:v>
                </c:pt>
                <c:pt idx="1398">
                  <c:v>0.0</c:v>
                </c:pt>
                <c:pt idx="1399">
                  <c:v>0.0</c:v>
                </c:pt>
                <c:pt idx="1400">
                  <c:v>0.0</c:v>
                </c:pt>
                <c:pt idx="1401">
                  <c:v>0.0</c:v>
                </c:pt>
                <c:pt idx="1402">
                  <c:v>0.0</c:v>
                </c:pt>
                <c:pt idx="1403">
                  <c:v>0.0</c:v>
                </c:pt>
                <c:pt idx="1404">
                  <c:v>0.0</c:v>
                </c:pt>
                <c:pt idx="1405">
                  <c:v>0.0</c:v>
                </c:pt>
                <c:pt idx="1406">
                  <c:v>0.0</c:v>
                </c:pt>
                <c:pt idx="1407">
                  <c:v>0.0</c:v>
                </c:pt>
                <c:pt idx="1408">
                  <c:v>0.0</c:v>
                </c:pt>
                <c:pt idx="1409">
                  <c:v>0.0</c:v>
                </c:pt>
                <c:pt idx="1410">
                  <c:v>0.0</c:v>
                </c:pt>
                <c:pt idx="1411">
                  <c:v>0.0</c:v>
                </c:pt>
                <c:pt idx="1412">
                  <c:v>0.0</c:v>
                </c:pt>
                <c:pt idx="1413">
                  <c:v>0.0</c:v>
                </c:pt>
                <c:pt idx="1414">
                  <c:v>0.0</c:v>
                </c:pt>
                <c:pt idx="1415">
                  <c:v>0.0</c:v>
                </c:pt>
              </c:numCache>
            </c:numRef>
          </c:val>
        </c:ser>
        <c:ser>
          <c:idx val="4"/>
          <c:order val="3"/>
          <c:tx>
            <c:strRef>
              <c:f>'Liability Composition'!$O$3</c:f>
              <c:strCache>
                <c:ptCount val="1"/>
                <c:pt idx="0">
                  <c:v>Owed to government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Composition'!$O$4:$O$1419</c:f>
              <c:numCache>
                <c:formatCode>0.00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3.718209310396113</c:v>
                </c:pt>
                <c:pt idx="43">
                  <c:v>3.69287128127862</c:v>
                </c:pt>
                <c:pt idx="44">
                  <c:v>3.591094086665071</c:v>
                </c:pt>
                <c:pt idx="45">
                  <c:v>3.643987299489599</c:v>
                </c:pt>
                <c:pt idx="46">
                  <c:v>3.619865823640137</c:v>
                </c:pt>
                <c:pt idx="47">
                  <c:v>3.606879039704524</c:v>
                </c:pt>
                <c:pt idx="48">
                  <c:v>3.505655791343367</c:v>
                </c:pt>
                <c:pt idx="49">
                  <c:v>3.488769650495056</c:v>
                </c:pt>
                <c:pt idx="50">
                  <c:v>3.466452825043504</c:v>
                </c:pt>
                <c:pt idx="51">
                  <c:v>3.361781475239359</c:v>
                </c:pt>
                <c:pt idx="52">
                  <c:v>3.179495223338343</c:v>
                </c:pt>
                <c:pt idx="53">
                  <c:v>3.090604151299496</c:v>
                </c:pt>
                <c:pt idx="54">
                  <c:v>3.09049590097227</c:v>
                </c:pt>
                <c:pt idx="55">
                  <c:v>3.111561941863576</c:v>
                </c:pt>
                <c:pt idx="56">
                  <c:v>3.065754298187526</c:v>
                </c:pt>
                <c:pt idx="57">
                  <c:v>3.056184903261561</c:v>
                </c:pt>
                <c:pt idx="58">
                  <c:v>3.07487121011586</c:v>
                </c:pt>
                <c:pt idx="59">
                  <c:v>4.776922660778582</c:v>
                </c:pt>
                <c:pt idx="60">
                  <c:v>5.295530350940445</c:v>
                </c:pt>
                <c:pt idx="61">
                  <c:v>5.490235192421272</c:v>
                </c:pt>
                <c:pt idx="62">
                  <c:v>5.361453927419511</c:v>
                </c:pt>
                <c:pt idx="63">
                  <c:v>5.807426891596643</c:v>
                </c:pt>
                <c:pt idx="64">
                  <c:v>5.235919251416061</c:v>
                </c:pt>
                <c:pt idx="65">
                  <c:v>5.680687507236763</c:v>
                </c:pt>
                <c:pt idx="66">
                  <c:v>6.329308666017527</c:v>
                </c:pt>
                <c:pt idx="67">
                  <c:v>6.938605002156101</c:v>
                </c:pt>
                <c:pt idx="68">
                  <c:v>5.862274154448413</c:v>
                </c:pt>
                <c:pt idx="69">
                  <c:v>6.207726875354672</c:v>
                </c:pt>
                <c:pt idx="70">
                  <c:v>6.62040234114091</c:v>
                </c:pt>
                <c:pt idx="71">
                  <c:v>7.350333611024067</c:v>
                </c:pt>
                <c:pt idx="72">
                  <c:v>7.033986071126566</c:v>
                </c:pt>
                <c:pt idx="73">
                  <c:v>6.583716239782842</c:v>
                </c:pt>
                <c:pt idx="74">
                  <c:v>6.790556986917629</c:v>
                </c:pt>
                <c:pt idx="75">
                  <c:v>7.82472312296131</c:v>
                </c:pt>
                <c:pt idx="76">
                  <c:v>7.687742298751745</c:v>
                </c:pt>
                <c:pt idx="77">
                  <c:v>7.182511817738562</c:v>
                </c:pt>
                <c:pt idx="78">
                  <c:v>7.121228915620255</c:v>
                </c:pt>
                <c:pt idx="79">
                  <c:v>7.539250021354744</c:v>
                </c:pt>
                <c:pt idx="80">
                  <c:v>8.699479945088881</c:v>
                </c:pt>
                <c:pt idx="81">
                  <c:v>8.835011159815757</c:v>
                </c:pt>
                <c:pt idx="82">
                  <c:v>9.324515761075904</c:v>
                </c:pt>
                <c:pt idx="83">
                  <c:v>10.69278731301838</c:v>
                </c:pt>
                <c:pt idx="84">
                  <c:v>16.18543355782878</c:v>
                </c:pt>
                <c:pt idx="85">
                  <c:v>17.70215452022241</c:v>
                </c:pt>
                <c:pt idx="86">
                  <c:v>15.23898262953589</c:v>
                </c:pt>
                <c:pt idx="87">
                  <c:v>8.846775100525978</c:v>
                </c:pt>
                <c:pt idx="88">
                  <c:v>9.19247589783609</c:v>
                </c:pt>
                <c:pt idx="89">
                  <c:v>9.19890081853593</c:v>
                </c:pt>
                <c:pt idx="90">
                  <c:v>8.719562409237737</c:v>
                </c:pt>
                <c:pt idx="91">
                  <c:v>7.965004413698968</c:v>
                </c:pt>
                <c:pt idx="92">
                  <c:v>8.03369408172723</c:v>
                </c:pt>
                <c:pt idx="93">
                  <c:v>8.382916091813987</c:v>
                </c:pt>
                <c:pt idx="94">
                  <c:v>6.99279474670958</c:v>
                </c:pt>
                <c:pt idx="95">
                  <c:v>6.403745487795941</c:v>
                </c:pt>
                <c:pt idx="96">
                  <c:v>6.323719607852449</c:v>
                </c:pt>
                <c:pt idx="97">
                  <c:v>6.161288742155163</c:v>
                </c:pt>
                <c:pt idx="98">
                  <c:v>5.40121567498899</c:v>
                </c:pt>
                <c:pt idx="99">
                  <c:v>4.154308714569301</c:v>
                </c:pt>
                <c:pt idx="100">
                  <c:v>4.123717851548684</c:v>
                </c:pt>
                <c:pt idx="101">
                  <c:v>4.60456801651268</c:v>
                </c:pt>
                <c:pt idx="102">
                  <c:v>4.407372354285995</c:v>
                </c:pt>
                <c:pt idx="103">
                  <c:v>3.585397252613888</c:v>
                </c:pt>
                <c:pt idx="104">
                  <c:v>3.499778231048487</c:v>
                </c:pt>
                <c:pt idx="105">
                  <c:v>3.580524038853971</c:v>
                </c:pt>
                <c:pt idx="106">
                  <c:v>3.770553437882396</c:v>
                </c:pt>
                <c:pt idx="107">
                  <c:v>4.00773923692466</c:v>
                </c:pt>
                <c:pt idx="108">
                  <c:v>3.881244340807853</c:v>
                </c:pt>
                <c:pt idx="109">
                  <c:v>3.926668087827755</c:v>
                </c:pt>
                <c:pt idx="110">
                  <c:v>3.753713100051287</c:v>
                </c:pt>
                <c:pt idx="111">
                  <c:v>2.939532958504363</c:v>
                </c:pt>
                <c:pt idx="112">
                  <c:v>3.12208278316264</c:v>
                </c:pt>
                <c:pt idx="113">
                  <c:v>3.236430289159838</c:v>
                </c:pt>
                <c:pt idx="114">
                  <c:v>2.908848433627092</c:v>
                </c:pt>
                <c:pt idx="115">
                  <c:v>2.64549184742248</c:v>
                </c:pt>
                <c:pt idx="116">
                  <c:v>1.8052073691995</c:v>
                </c:pt>
                <c:pt idx="117">
                  <c:v>1.213714945326342</c:v>
                </c:pt>
                <c:pt idx="118">
                  <c:v>1.505930718425664</c:v>
                </c:pt>
                <c:pt idx="119">
                  <c:v>1.546591590394576</c:v>
                </c:pt>
                <c:pt idx="120">
                  <c:v>1.361203558162611</c:v>
                </c:pt>
                <c:pt idx="121">
                  <c:v>1.973411899056065</c:v>
                </c:pt>
                <c:pt idx="122">
                  <c:v>2.146418840376032</c:v>
                </c:pt>
                <c:pt idx="123">
                  <c:v>2.249037704487796</c:v>
                </c:pt>
                <c:pt idx="124">
                  <c:v>4.735453267708389</c:v>
                </c:pt>
                <c:pt idx="125">
                  <c:v>4.289518920406259</c:v>
                </c:pt>
                <c:pt idx="126">
                  <c:v>4.25520702431431</c:v>
                </c:pt>
                <c:pt idx="127">
                  <c:v>9.739162886666426</c:v>
                </c:pt>
                <c:pt idx="128">
                  <c:v>10.0325713509763</c:v>
                </c:pt>
                <c:pt idx="129">
                  <c:v>20.04867834086748</c:v>
                </c:pt>
                <c:pt idx="130">
                  <c:v>16.19203702085278</c:v>
                </c:pt>
                <c:pt idx="131">
                  <c:v>6.240883303829196</c:v>
                </c:pt>
                <c:pt idx="132">
                  <c:v>9.291838941971994</c:v>
                </c:pt>
                <c:pt idx="133">
                  <c:v>17.87047402093303</c:v>
                </c:pt>
                <c:pt idx="134">
                  <c:v>18.59187180451208</c:v>
                </c:pt>
                <c:pt idx="135">
                  <c:v>24.79478826709981</c:v>
                </c:pt>
                <c:pt idx="136">
                  <c:v>14.65738747601469</c:v>
                </c:pt>
                <c:pt idx="137">
                  <c:v>7.062091888915113</c:v>
                </c:pt>
                <c:pt idx="138">
                  <c:v>14.50132302546282</c:v>
                </c:pt>
                <c:pt idx="139">
                  <c:v>8.724961297164061</c:v>
                </c:pt>
                <c:pt idx="140">
                  <c:v>7.076458624099994</c:v>
                </c:pt>
                <c:pt idx="141">
                  <c:v>2.840459877784917</c:v>
                </c:pt>
                <c:pt idx="142">
                  <c:v>7.063803933383059</c:v>
                </c:pt>
                <c:pt idx="143">
                  <c:v>5.37530474380041</c:v>
                </c:pt>
                <c:pt idx="144">
                  <c:v>2.996891771690136</c:v>
                </c:pt>
                <c:pt idx="145">
                  <c:v>7.499000428006282</c:v>
                </c:pt>
                <c:pt idx="146">
                  <c:v>1.924409822269479</c:v>
                </c:pt>
                <c:pt idx="147">
                  <c:v>1.037692615867349</c:v>
                </c:pt>
                <c:pt idx="148">
                  <c:v>1.173916448853497</c:v>
                </c:pt>
                <c:pt idx="149">
                  <c:v>3.235008097843918</c:v>
                </c:pt>
                <c:pt idx="150">
                  <c:v>3.749946233826157</c:v>
                </c:pt>
                <c:pt idx="151">
                  <c:v>3.067483647628363</c:v>
                </c:pt>
                <c:pt idx="152">
                  <c:v>3.119687920906628</c:v>
                </c:pt>
                <c:pt idx="153">
                  <c:v>5.229506024644384</c:v>
                </c:pt>
                <c:pt idx="154">
                  <c:v>6.463707600199005</c:v>
                </c:pt>
                <c:pt idx="155">
                  <c:v>2.194819014003567</c:v>
                </c:pt>
                <c:pt idx="156">
                  <c:v>7.266185235323525</c:v>
                </c:pt>
                <c:pt idx="157">
                  <c:v>6.644193590944917</c:v>
                </c:pt>
                <c:pt idx="158">
                  <c:v>7.116688347848829</c:v>
                </c:pt>
                <c:pt idx="159">
                  <c:v>5.61549664938391</c:v>
                </c:pt>
                <c:pt idx="160">
                  <c:v>4.136386701365581</c:v>
                </c:pt>
                <c:pt idx="161">
                  <c:v>7.055809880889201</c:v>
                </c:pt>
                <c:pt idx="162">
                  <c:v>3.487716622581251</c:v>
                </c:pt>
                <c:pt idx="163">
                  <c:v>4.189647375769852</c:v>
                </c:pt>
                <c:pt idx="164">
                  <c:v>1.863269223337241</c:v>
                </c:pt>
                <c:pt idx="165">
                  <c:v>7.41016645831312</c:v>
                </c:pt>
                <c:pt idx="166">
                  <c:v>4.281317294419246</c:v>
                </c:pt>
                <c:pt idx="167">
                  <c:v>4.181015061918632</c:v>
                </c:pt>
                <c:pt idx="168">
                  <c:v>1.897376212691893</c:v>
                </c:pt>
                <c:pt idx="169">
                  <c:v>2.785703637850581</c:v>
                </c:pt>
                <c:pt idx="170">
                  <c:v>1.768166641166533</c:v>
                </c:pt>
                <c:pt idx="171">
                  <c:v>4.624080510847412</c:v>
                </c:pt>
                <c:pt idx="172">
                  <c:v>1.708497104327202</c:v>
                </c:pt>
                <c:pt idx="173">
                  <c:v>2.162805440000865</c:v>
                </c:pt>
                <c:pt idx="174">
                  <c:v>2.68863884444797</c:v>
                </c:pt>
                <c:pt idx="175">
                  <c:v>3.020501546147631</c:v>
                </c:pt>
                <c:pt idx="176">
                  <c:v>3.029720559164935</c:v>
                </c:pt>
                <c:pt idx="177">
                  <c:v>2.861868842517925</c:v>
                </c:pt>
                <c:pt idx="178">
                  <c:v>2.157596970979508</c:v>
                </c:pt>
                <c:pt idx="179">
                  <c:v>3.663411777206652</c:v>
                </c:pt>
                <c:pt idx="180">
                  <c:v>2.082511866467607</c:v>
                </c:pt>
                <c:pt idx="181">
                  <c:v>3.672079088242662</c:v>
                </c:pt>
                <c:pt idx="182">
                  <c:v>1.364271712622305</c:v>
                </c:pt>
                <c:pt idx="183">
                  <c:v>3.412542817162176</c:v>
                </c:pt>
                <c:pt idx="184">
                  <c:v>4.508341697637197</c:v>
                </c:pt>
                <c:pt idx="185">
                  <c:v>4.846185160827792</c:v>
                </c:pt>
                <c:pt idx="186">
                  <c:v>4.040095477296867</c:v>
                </c:pt>
                <c:pt idx="187">
                  <c:v>4.188860039110073</c:v>
                </c:pt>
                <c:pt idx="188">
                  <c:v>2.183163646496646</c:v>
                </c:pt>
                <c:pt idx="189">
                  <c:v>3.174897543669121</c:v>
                </c:pt>
                <c:pt idx="190">
                  <c:v>4.11375512965664</c:v>
                </c:pt>
                <c:pt idx="191">
                  <c:v>3.476326425390327</c:v>
                </c:pt>
                <c:pt idx="192">
                  <c:v>5.594656747498381</c:v>
                </c:pt>
                <c:pt idx="193">
                  <c:v>3.921549551530352</c:v>
                </c:pt>
                <c:pt idx="194">
                  <c:v>4.249883054896546</c:v>
                </c:pt>
                <c:pt idx="195">
                  <c:v>2.252389222663484</c:v>
                </c:pt>
                <c:pt idx="196">
                  <c:v>3.973989816689852</c:v>
                </c:pt>
                <c:pt idx="197">
                  <c:v>2.398984779713003</c:v>
                </c:pt>
                <c:pt idx="198">
                  <c:v>4.327423154109774</c:v>
                </c:pt>
                <c:pt idx="199">
                  <c:v>4.393159665119142</c:v>
                </c:pt>
                <c:pt idx="200">
                  <c:v>3.578366265645475</c:v>
                </c:pt>
                <c:pt idx="201">
                  <c:v>3.977648134559558</c:v>
                </c:pt>
                <c:pt idx="202">
                  <c:v>4.028239456944196</c:v>
                </c:pt>
                <c:pt idx="203">
                  <c:v>4.607519974520737</c:v>
                </c:pt>
                <c:pt idx="204">
                  <c:v>3.55244571829446</c:v>
                </c:pt>
                <c:pt idx="205">
                  <c:v>1.483991473755807</c:v>
                </c:pt>
                <c:pt idx="206">
                  <c:v>4.936487973153416</c:v>
                </c:pt>
                <c:pt idx="207">
                  <c:v>3.139661818674813</c:v>
                </c:pt>
                <c:pt idx="208">
                  <c:v>4.785955608111074</c:v>
                </c:pt>
                <c:pt idx="209">
                  <c:v>2.168280765670912</c:v>
                </c:pt>
                <c:pt idx="210">
                  <c:v>3.987631925232551</c:v>
                </c:pt>
                <c:pt idx="211">
                  <c:v>3.586098578968172</c:v>
                </c:pt>
                <c:pt idx="212">
                  <c:v>3.087221347967328</c:v>
                </c:pt>
                <c:pt idx="213">
                  <c:v>0.731694771728553</c:v>
                </c:pt>
                <c:pt idx="214">
                  <c:v>1.206533142675443</c:v>
                </c:pt>
                <c:pt idx="215">
                  <c:v>1.699266799700636</c:v>
                </c:pt>
                <c:pt idx="216">
                  <c:v>0.725303908581093</c:v>
                </c:pt>
                <c:pt idx="217">
                  <c:v>0.944557104391527</c:v>
                </c:pt>
                <c:pt idx="218">
                  <c:v>2.851953120585864</c:v>
                </c:pt>
                <c:pt idx="219">
                  <c:v>1.279279971548788</c:v>
                </c:pt>
                <c:pt idx="220">
                  <c:v>1.947626199172537</c:v>
                </c:pt>
                <c:pt idx="221">
                  <c:v>3.714870725501912</c:v>
                </c:pt>
                <c:pt idx="222">
                  <c:v>4.022438429849691</c:v>
                </c:pt>
                <c:pt idx="223">
                  <c:v>4.043742567320487</c:v>
                </c:pt>
                <c:pt idx="224">
                  <c:v>3.776630732229023</c:v>
                </c:pt>
                <c:pt idx="225">
                  <c:v>2.873259533560997</c:v>
                </c:pt>
                <c:pt idx="226">
                  <c:v>5.318488673425236</c:v>
                </c:pt>
                <c:pt idx="227">
                  <c:v>3.215092062452868</c:v>
                </c:pt>
                <c:pt idx="228">
                  <c:v>1.634019781311841</c:v>
                </c:pt>
                <c:pt idx="229">
                  <c:v>3.223663922054897</c:v>
                </c:pt>
                <c:pt idx="230">
                  <c:v>2.030256946267666</c:v>
                </c:pt>
                <c:pt idx="231">
                  <c:v>1.746268148092586</c:v>
                </c:pt>
                <c:pt idx="232">
                  <c:v>2.702129256655601</c:v>
                </c:pt>
                <c:pt idx="233">
                  <c:v>1.701074701097632</c:v>
                </c:pt>
                <c:pt idx="234">
                  <c:v>3.416042261347517</c:v>
                </c:pt>
                <c:pt idx="235">
                  <c:v>1.881012009629373</c:v>
                </c:pt>
                <c:pt idx="236">
                  <c:v>2.658487706662332</c:v>
                </c:pt>
                <c:pt idx="237">
                  <c:v>0.499631670719375</c:v>
                </c:pt>
                <c:pt idx="238">
                  <c:v>4.48169694302747</c:v>
                </c:pt>
                <c:pt idx="239">
                  <c:v>2.960250758415896</c:v>
                </c:pt>
                <c:pt idx="240">
                  <c:v>1.392093204095001</c:v>
                </c:pt>
                <c:pt idx="241">
                  <c:v>2.513835239866143</c:v>
                </c:pt>
                <c:pt idx="242">
                  <c:v>2.757332993872005</c:v>
                </c:pt>
                <c:pt idx="243">
                  <c:v>2.490550749808563</c:v>
                </c:pt>
                <c:pt idx="244">
                  <c:v>2.162317886705932</c:v>
                </c:pt>
                <c:pt idx="245">
                  <c:v>1.266820016189914</c:v>
                </c:pt>
                <c:pt idx="246">
                  <c:v>1.994128397679321</c:v>
                </c:pt>
                <c:pt idx="247">
                  <c:v>1.05506962847287</c:v>
                </c:pt>
                <c:pt idx="248">
                  <c:v>1.898019432427349</c:v>
                </c:pt>
                <c:pt idx="249">
                  <c:v>1.002495107929101</c:v>
                </c:pt>
                <c:pt idx="250">
                  <c:v>1.058385606528723</c:v>
                </c:pt>
                <c:pt idx="251">
                  <c:v>0.590116877722244</c:v>
                </c:pt>
                <c:pt idx="252">
                  <c:v>1.373999865297579</c:v>
                </c:pt>
                <c:pt idx="253">
                  <c:v>1.088018409450469</c:v>
                </c:pt>
                <c:pt idx="254">
                  <c:v>1.36337277726845</c:v>
                </c:pt>
                <c:pt idx="255">
                  <c:v>1.372879411678468</c:v>
                </c:pt>
                <c:pt idx="256">
                  <c:v>2.168826312779422</c:v>
                </c:pt>
                <c:pt idx="257">
                  <c:v>1.414198224169547</c:v>
                </c:pt>
                <c:pt idx="258">
                  <c:v>1.691516773569606</c:v>
                </c:pt>
                <c:pt idx="259">
                  <c:v>1.047206938430408</c:v>
                </c:pt>
                <c:pt idx="260">
                  <c:v>1.264854474849669</c:v>
                </c:pt>
                <c:pt idx="261">
                  <c:v>1.675019360359466</c:v>
                </c:pt>
                <c:pt idx="262">
                  <c:v>1.575543403325917</c:v>
                </c:pt>
                <c:pt idx="263">
                  <c:v>0.658755029466699</c:v>
                </c:pt>
                <c:pt idx="264">
                  <c:v>1.453149828038877</c:v>
                </c:pt>
                <c:pt idx="265">
                  <c:v>1.035551819842676</c:v>
                </c:pt>
                <c:pt idx="266">
                  <c:v>1.143906060487252</c:v>
                </c:pt>
                <c:pt idx="267">
                  <c:v>0.598392703668</c:v>
                </c:pt>
                <c:pt idx="268">
                  <c:v>0.45316961973562</c:v>
                </c:pt>
                <c:pt idx="269">
                  <c:v>0.553181326710505</c:v>
                </c:pt>
                <c:pt idx="270">
                  <c:v>1.465516975987512</c:v>
                </c:pt>
                <c:pt idx="271">
                  <c:v>1.201334384299254</c:v>
                </c:pt>
                <c:pt idx="272">
                  <c:v>0.702668654299968</c:v>
                </c:pt>
                <c:pt idx="273">
                  <c:v>0.385307161466102</c:v>
                </c:pt>
                <c:pt idx="274">
                  <c:v>1.203904698695721</c:v>
                </c:pt>
                <c:pt idx="275">
                  <c:v>2.087056890234893</c:v>
                </c:pt>
                <c:pt idx="276">
                  <c:v>1.359773031268182</c:v>
                </c:pt>
                <c:pt idx="277">
                  <c:v>0.898185267677036</c:v>
                </c:pt>
                <c:pt idx="278">
                  <c:v>0.982844926944129</c:v>
                </c:pt>
                <c:pt idx="279">
                  <c:v>0.458201873053725</c:v>
                </c:pt>
                <c:pt idx="280">
                  <c:v>0.169625311431648</c:v>
                </c:pt>
                <c:pt idx="281">
                  <c:v>0.144647085502133</c:v>
                </c:pt>
                <c:pt idx="282">
                  <c:v>0.490664465051443</c:v>
                </c:pt>
                <c:pt idx="283">
                  <c:v>0.700846795152517</c:v>
                </c:pt>
                <c:pt idx="284">
                  <c:v>0.621307413130259</c:v>
                </c:pt>
                <c:pt idx="285">
                  <c:v>0.372322392660485</c:v>
                </c:pt>
                <c:pt idx="286">
                  <c:v>0.713748678280608</c:v>
                </c:pt>
                <c:pt idx="287">
                  <c:v>0.400383755868437</c:v>
                </c:pt>
                <c:pt idx="288">
                  <c:v>0.59586153207051</c:v>
                </c:pt>
                <c:pt idx="289">
                  <c:v>0.593090898584765</c:v>
                </c:pt>
                <c:pt idx="290">
                  <c:v>0.355539254351284</c:v>
                </c:pt>
                <c:pt idx="291">
                  <c:v>0.914289131911268</c:v>
                </c:pt>
                <c:pt idx="292">
                  <c:v>0.233574820736387</c:v>
                </c:pt>
                <c:pt idx="293">
                  <c:v>0.367978675983394</c:v>
                </c:pt>
                <c:pt idx="294">
                  <c:v>0.25765666290678</c:v>
                </c:pt>
                <c:pt idx="295">
                  <c:v>0.188465978749736</c:v>
                </c:pt>
                <c:pt idx="296">
                  <c:v>0.197065936431915</c:v>
                </c:pt>
                <c:pt idx="297">
                  <c:v>0.201681847920913</c:v>
                </c:pt>
                <c:pt idx="298">
                  <c:v>0.341553294970225</c:v>
                </c:pt>
                <c:pt idx="299">
                  <c:v>0.1881707722206</c:v>
                </c:pt>
                <c:pt idx="300">
                  <c:v>0.889128683334358</c:v>
                </c:pt>
                <c:pt idx="301">
                  <c:v>0.704185346891801</c:v>
                </c:pt>
                <c:pt idx="302">
                  <c:v>1.0433389271035</c:v>
                </c:pt>
                <c:pt idx="303">
                  <c:v>0.487547048880468</c:v>
                </c:pt>
                <c:pt idx="304">
                  <c:v>2.075299896632631</c:v>
                </c:pt>
                <c:pt idx="305">
                  <c:v>0.73654902550982</c:v>
                </c:pt>
                <c:pt idx="306">
                  <c:v>0.73413523392402</c:v>
                </c:pt>
                <c:pt idx="307">
                  <c:v>0.678706368289411</c:v>
                </c:pt>
                <c:pt idx="308">
                  <c:v>0.211414091751447</c:v>
                </c:pt>
                <c:pt idx="309">
                  <c:v>0.235532810826446</c:v>
                </c:pt>
                <c:pt idx="310">
                  <c:v>0.295729457848776</c:v>
                </c:pt>
                <c:pt idx="311">
                  <c:v>0.738730377912869</c:v>
                </c:pt>
                <c:pt idx="312">
                  <c:v>0.280732235249995</c:v>
                </c:pt>
                <c:pt idx="313">
                  <c:v>0.193763039767339</c:v>
                </c:pt>
                <c:pt idx="314">
                  <c:v>0.254768644800239</c:v>
                </c:pt>
                <c:pt idx="315">
                  <c:v>0.962708833719683</c:v>
                </c:pt>
                <c:pt idx="316">
                  <c:v>0.455540299930788</c:v>
                </c:pt>
                <c:pt idx="317">
                  <c:v>0.832484900026819</c:v>
                </c:pt>
                <c:pt idx="318">
                  <c:v>0.412295911624421</c:v>
                </c:pt>
                <c:pt idx="319">
                  <c:v>0.440847357140909</c:v>
                </c:pt>
                <c:pt idx="320">
                  <c:v>0.413681089252439</c:v>
                </c:pt>
                <c:pt idx="321">
                  <c:v>0.149482236527559</c:v>
                </c:pt>
                <c:pt idx="322">
                  <c:v>0.548227932198853</c:v>
                </c:pt>
                <c:pt idx="323">
                  <c:v>0.889523859569266</c:v>
                </c:pt>
                <c:pt idx="324">
                  <c:v>0.827305652950298</c:v>
                </c:pt>
                <c:pt idx="325">
                  <c:v>0.832238298006815</c:v>
                </c:pt>
                <c:pt idx="326">
                  <c:v>1.05047437500651</c:v>
                </c:pt>
                <c:pt idx="327">
                  <c:v>1.074610384635924</c:v>
                </c:pt>
                <c:pt idx="328">
                  <c:v>0.974916793665583</c:v>
                </c:pt>
                <c:pt idx="329">
                  <c:v>1.394544271704253</c:v>
                </c:pt>
                <c:pt idx="330">
                  <c:v>1.007304495389092</c:v>
                </c:pt>
                <c:pt idx="331">
                  <c:v>1.993423795971853</c:v>
                </c:pt>
                <c:pt idx="332">
                  <c:v>1.447332327768881</c:v>
                </c:pt>
                <c:pt idx="333">
                  <c:v>0.85689651636695</c:v>
                </c:pt>
                <c:pt idx="334">
                  <c:v>0.550497441496931</c:v>
                </c:pt>
                <c:pt idx="335">
                  <c:v>1.209345018608892</c:v>
                </c:pt>
                <c:pt idx="336">
                  <c:v>0.651687352847135</c:v>
                </c:pt>
                <c:pt idx="337">
                  <c:v>0.42449274947242</c:v>
                </c:pt>
                <c:pt idx="338">
                  <c:v>0.842929640384348</c:v>
                </c:pt>
                <c:pt idx="339">
                  <c:v>0.904219667497195</c:v>
                </c:pt>
                <c:pt idx="340">
                  <c:v>0.977627254747424</c:v>
                </c:pt>
                <c:pt idx="341">
                  <c:v>1.262924152605605</c:v>
                </c:pt>
                <c:pt idx="342">
                  <c:v>1.078487831273743</c:v>
                </c:pt>
                <c:pt idx="343">
                  <c:v>0.940114196523361</c:v>
                </c:pt>
                <c:pt idx="344">
                  <c:v>1.097796994184161</c:v>
                </c:pt>
                <c:pt idx="345">
                  <c:v>1.073284241767663</c:v>
                </c:pt>
                <c:pt idx="346">
                  <c:v>1.427149699448714</c:v>
                </c:pt>
                <c:pt idx="347">
                  <c:v>1.027936827296175</c:v>
                </c:pt>
                <c:pt idx="348">
                  <c:v>1.518168934680474</c:v>
                </c:pt>
                <c:pt idx="349">
                  <c:v>1.499201003454228</c:v>
                </c:pt>
                <c:pt idx="350">
                  <c:v>1.990420182351852</c:v>
                </c:pt>
                <c:pt idx="351">
                  <c:v>1.615391327040742</c:v>
                </c:pt>
                <c:pt idx="352">
                  <c:v>1.286846757641262</c:v>
                </c:pt>
                <c:pt idx="353">
                  <c:v>1.569370063251335</c:v>
                </c:pt>
                <c:pt idx="354">
                  <c:v>1.87645018427267</c:v>
                </c:pt>
                <c:pt idx="355">
                  <c:v>2.132816588262671</c:v>
                </c:pt>
                <c:pt idx="356">
                  <c:v>1.895208263962897</c:v>
                </c:pt>
                <c:pt idx="357">
                  <c:v>2.42092613211135</c:v>
                </c:pt>
                <c:pt idx="358">
                  <c:v>2.1324517938269</c:v>
                </c:pt>
                <c:pt idx="359">
                  <c:v>2.14732413881628</c:v>
                </c:pt>
                <c:pt idx="360">
                  <c:v>2.061335065011277</c:v>
                </c:pt>
                <c:pt idx="361">
                  <c:v>1.585997339094965</c:v>
                </c:pt>
                <c:pt idx="362">
                  <c:v>1.973771888245437</c:v>
                </c:pt>
                <c:pt idx="363">
                  <c:v>2.229139925615125</c:v>
                </c:pt>
                <c:pt idx="364">
                  <c:v>1.671348611920183</c:v>
                </c:pt>
                <c:pt idx="365">
                  <c:v>1.688127545533424</c:v>
                </c:pt>
                <c:pt idx="366">
                  <c:v>1.725670470208925</c:v>
                </c:pt>
                <c:pt idx="367">
                  <c:v>2.002856238883704</c:v>
                </c:pt>
                <c:pt idx="368">
                  <c:v>2.150585853923275</c:v>
                </c:pt>
                <c:pt idx="369">
                  <c:v>2.42419687986097</c:v>
                </c:pt>
                <c:pt idx="370">
                  <c:v>2.127290074578061</c:v>
                </c:pt>
                <c:pt idx="371">
                  <c:v>2.50573349748588</c:v>
                </c:pt>
                <c:pt idx="372">
                  <c:v>1.327617152945754</c:v>
                </c:pt>
                <c:pt idx="373">
                  <c:v>0.326805986732592</c:v>
                </c:pt>
                <c:pt idx="374">
                  <c:v>1.607361236726969</c:v>
                </c:pt>
                <c:pt idx="375">
                  <c:v>2.034230514189849</c:v>
                </c:pt>
                <c:pt idx="376">
                  <c:v>2.390681466025216</c:v>
                </c:pt>
                <c:pt idx="377">
                  <c:v>2.364374617585451</c:v>
                </c:pt>
                <c:pt idx="378">
                  <c:v>1.636183089738022</c:v>
                </c:pt>
                <c:pt idx="379">
                  <c:v>1.362020819851881</c:v>
                </c:pt>
                <c:pt idx="380">
                  <c:v>1.277072439050264</c:v>
                </c:pt>
                <c:pt idx="381">
                  <c:v>0.534090305400793</c:v>
                </c:pt>
                <c:pt idx="382">
                  <c:v>0.363687004533657</c:v>
                </c:pt>
                <c:pt idx="383">
                  <c:v>1.410642126828287</c:v>
                </c:pt>
                <c:pt idx="384">
                  <c:v>1.204626139803744</c:v>
                </c:pt>
                <c:pt idx="385">
                  <c:v>0.773035076643848</c:v>
                </c:pt>
                <c:pt idx="386">
                  <c:v>0.833223520618748</c:v>
                </c:pt>
                <c:pt idx="387">
                  <c:v>0.807200600857676</c:v>
                </c:pt>
                <c:pt idx="388">
                  <c:v>0.977392927512185</c:v>
                </c:pt>
                <c:pt idx="389">
                  <c:v>1.506715710353327</c:v>
                </c:pt>
                <c:pt idx="390">
                  <c:v>0.948697948481801</c:v>
                </c:pt>
                <c:pt idx="391">
                  <c:v>0.836787779446332</c:v>
                </c:pt>
                <c:pt idx="392">
                  <c:v>1.280984905275645</c:v>
                </c:pt>
                <c:pt idx="393">
                  <c:v>1.166244573231767</c:v>
                </c:pt>
                <c:pt idx="394">
                  <c:v>0.852070412206218</c:v>
                </c:pt>
                <c:pt idx="395">
                  <c:v>1.510676112794109</c:v>
                </c:pt>
                <c:pt idx="396">
                  <c:v>0.257859670698441</c:v>
                </c:pt>
                <c:pt idx="397">
                  <c:v>0.939091282747192</c:v>
                </c:pt>
                <c:pt idx="398">
                  <c:v>0.745703467540439</c:v>
                </c:pt>
                <c:pt idx="399">
                  <c:v>0.418516855160268</c:v>
                </c:pt>
                <c:pt idx="400">
                  <c:v>0.995070194608612</c:v>
                </c:pt>
                <c:pt idx="401">
                  <c:v>0.955248200029035</c:v>
                </c:pt>
                <c:pt idx="402">
                  <c:v>0.34833388933124</c:v>
                </c:pt>
                <c:pt idx="403">
                  <c:v>0.57948361940314</c:v>
                </c:pt>
                <c:pt idx="404">
                  <c:v>0.675023969653333</c:v>
                </c:pt>
                <c:pt idx="405">
                  <c:v>0.910124671266827</c:v>
                </c:pt>
                <c:pt idx="406">
                  <c:v>1.063250109721851</c:v>
                </c:pt>
                <c:pt idx="407">
                  <c:v>0.765166490128784</c:v>
                </c:pt>
                <c:pt idx="408">
                  <c:v>0.783732783871572</c:v>
                </c:pt>
                <c:pt idx="409">
                  <c:v>1.139086908541424</c:v>
                </c:pt>
                <c:pt idx="410">
                  <c:v>0.401286773471252</c:v>
                </c:pt>
                <c:pt idx="411">
                  <c:v>0.294445781546958</c:v>
                </c:pt>
                <c:pt idx="412">
                  <c:v>0.241000450775508</c:v>
                </c:pt>
                <c:pt idx="413">
                  <c:v>0.237095628633214</c:v>
                </c:pt>
                <c:pt idx="414">
                  <c:v>0.467098840199443</c:v>
                </c:pt>
                <c:pt idx="415">
                  <c:v>0.701007687611978</c:v>
                </c:pt>
                <c:pt idx="416">
                  <c:v>0.517132739681192</c:v>
                </c:pt>
                <c:pt idx="417">
                  <c:v>1.074229579139997</c:v>
                </c:pt>
                <c:pt idx="418">
                  <c:v>0.783714613865849</c:v>
                </c:pt>
                <c:pt idx="419">
                  <c:v>0.658327601086814</c:v>
                </c:pt>
                <c:pt idx="420">
                  <c:v>0.906653274796656</c:v>
                </c:pt>
                <c:pt idx="421">
                  <c:v>0.445896932974575</c:v>
                </c:pt>
                <c:pt idx="422">
                  <c:v>0.127194917355505</c:v>
                </c:pt>
                <c:pt idx="423">
                  <c:v>0.147189350645973</c:v>
                </c:pt>
                <c:pt idx="424">
                  <c:v>0.122105991315557</c:v>
                </c:pt>
                <c:pt idx="425">
                  <c:v>0.11925083594008</c:v>
                </c:pt>
                <c:pt idx="426">
                  <c:v>0.181785734928336</c:v>
                </c:pt>
                <c:pt idx="427">
                  <c:v>0.652039166553363</c:v>
                </c:pt>
                <c:pt idx="428">
                  <c:v>0.917794612190189</c:v>
                </c:pt>
                <c:pt idx="429">
                  <c:v>0.70521023720124</c:v>
                </c:pt>
                <c:pt idx="430">
                  <c:v>0.833478021070367</c:v>
                </c:pt>
                <c:pt idx="431">
                  <c:v>0.90675977210577</c:v>
                </c:pt>
                <c:pt idx="432">
                  <c:v>0.85316067122147</c:v>
                </c:pt>
                <c:pt idx="433">
                  <c:v>0.761598600825535</c:v>
                </c:pt>
                <c:pt idx="434">
                  <c:v>0.815806368525659</c:v>
                </c:pt>
                <c:pt idx="435">
                  <c:v>1.922050051604414</c:v>
                </c:pt>
                <c:pt idx="436">
                  <c:v>1.685737569382371</c:v>
                </c:pt>
                <c:pt idx="437">
                  <c:v>1.454142243063697</c:v>
                </c:pt>
                <c:pt idx="438">
                  <c:v>0.888832452586298</c:v>
                </c:pt>
                <c:pt idx="439">
                  <c:v>0.865516368652652</c:v>
                </c:pt>
                <c:pt idx="440">
                  <c:v>0.688187639640576</c:v>
                </c:pt>
                <c:pt idx="441">
                  <c:v>0.956484747553542</c:v>
                </c:pt>
                <c:pt idx="442">
                  <c:v>0.446783371108549</c:v>
                </c:pt>
                <c:pt idx="443">
                  <c:v>1.074978282589061</c:v>
                </c:pt>
                <c:pt idx="444">
                  <c:v>0.123896528219106</c:v>
                </c:pt>
                <c:pt idx="445">
                  <c:v>0.816792588611027</c:v>
                </c:pt>
                <c:pt idx="446">
                  <c:v>0.995167169304013</c:v>
                </c:pt>
                <c:pt idx="447">
                  <c:v>0.278617692097007</c:v>
                </c:pt>
                <c:pt idx="448">
                  <c:v>0.407711808778371</c:v>
                </c:pt>
                <c:pt idx="449">
                  <c:v>0.872495931515263</c:v>
                </c:pt>
                <c:pt idx="450">
                  <c:v>0.283805028249802</c:v>
                </c:pt>
                <c:pt idx="451">
                  <c:v>0.308530744058124</c:v>
                </c:pt>
                <c:pt idx="452">
                  <c:v>0.676070364567881</c:v>
                </c:pt>
                <c:pt idx="453">
                  <c:v>0.702315193017553</c:v>
                </c:pt>
                <c:pt idx="454">
                  <c:v>0.833657268308975</c:v>
                </c:pt>
                <c:pt idx="455">
                  <c:v>0.442993761331078</c:v>
                </c:pt>
                <c:pt idx="456">
                  <c:v>0.591680893363691</c:v>
                </c:pt>
                <c:pt idx="457">
                  <c:v>0.689259335207009</c:v>
                </c:pt>
                <c:pt idx="458">
                  <c:v>0.76420877716731</c:v>
                </c:pt>
                <c:pt idx="459">
                  <c:v>0.766055324008958</c:v>
                </c:pt>
                <c:pt idx="460">
                  <c:v>0.772754665371879</c:v>
                </c:pt>
                <c:pt idx="461">
                  <c:v>0.738940942135105</c:v>
                </c:pt>
                <c:pt idx="462">
                  <c:v>1.10823414087387</c:v>
                </c:pt>
                <c:pt idx="463">
                  <c:v>0.58466817820196</c:v>
                </c:pt>
                <c:pt idx="464">
                  <c:v>0.393462251074255</c:v>
                </c:pt>
                <c:pt idx="465">
                  <c:v>0.687249257366814</c:v>
                </c:pt>
                <c:pt idx="466">
                  <c:v>0.562911618013016</c:v>
                </c:pt>
                <c:pt idx="467">
                  <c:v>0.792219304153563</c:v>
                </c:pt>
                <c:pt idx="468">
                  <c:v>0.364019619446387</c:v>
                </c:pt>
                <c:pt idx="469">
                  <c:v>0.84890346267781</c:v>
                </c:pt>
                <c:pt idx="470">
                  <c:v>0.507240018575973</c:v>
                </c:pt>
                <c:pt idx="471">
                  <c:v>0.682642256856138</c:v>
                </c:pt>
                <c:pt idx="472">
                  <c:v>0.58757070538386</c:v>
                </c:pt>
                <c:pt idx="473">
                  <c:v>0.511353362813204</c:v>
                </c:pt>
                <c:pt idx="474">
                  <c:v>0.218439374593462</c:v>
                </c:pt>
                <c:pt idx="475">
                  <c:v>0.828165560376038</c:v>
                </c:pt>
                <c:pt idx="476">
                  <c:v>1.077793928158224</c:v>
                </c:pt>
                <c:pt idx="477">
                  <c:v>0.406165700351819</c:v>
                </c:pt>
                <c:pt idx="478">
                  <c:v>0.784991291366011</c:v>
                </c:pt>
                <c:pt idx="479">
                  <c:v>1.239599180597064</c:v>
                </c:pt>
                <c:pt idx="480">
                  <c:v>0.845492760102968</c:v>
                </c:pt>
                <c:pt idx="481">
                  <c:v>0.798743060332352</c:v>
                </c:pt>
                <c:pt idx="482">
                  <c:v>0.756462628474309</c:v>
                </c:pt>
                <c:pt idx="483">
                  <c:v>0.808346654896583</c:v>
                </c:pt>
                <c:pt idx="484">
                  <c:v>0.786132203382898</c:v>
                </c:pt>
                <c:pt idx="485">
                  <c:v>1.21734288296717</c:v>
                </c:pt>
                <c:pt idx="486">
                  <c:v>1.097192670408154</c:v>
                </c:pt>
                <c:pt idx="487">
                  <c:v>0.178374939046165</c:v>
                </c:pt>
                <c:pt idx="488">
                  <c:v>1.550052804993417</c:v>
                </c:pt>
                <c:pt idx="489">
                  <c:v>2.237183671765124</c:v>
                </c:pt>
                <c:pt idx="490">
                  <c:v>2.015967261871375</c:v>
                </c:pt>
                <c:pt idx="491">
                  <c:v>1.00252875783922</c:v>
                </c:pt>
                <c:pt idx="492">
                  <c:v>0.919966600714431</c:v>
                </c:pt>
                <c:pt idx="493">
                  <c:v>0.675569083241759</c:v>
                </c:pt>
                <c:pt idx="494">
                  <c:v>0.385453790526279</c:v>
                </c:pt>
                <c:pt idx="495">
                  <c:v>0.625208660174239</c:v>
                </c:pt>
                <c:pt idx="496">
                  <c:v>0.399728856571546</c:v>
                </c:pt>
                <c:pt idx="497">
                  <c:v>0.854681861481179</c:v>
                </c:pt>
                <c:pt idx="498">
                  <c:v>0.665466157309884</c:v>
                </c:pt>
                <c:pt idx="499">
                  <c:v>0.729933369610017</c:v>
                </c:pt>
                <c:pt idx="500">
                  <c:v>0.195602630660753</c:v>
                </c:pt>
                <c:pt idx="501">
                  <c:v>1.087714090875788</c:v>
                </c:pt>
                <c:pt idx="502">
                  <c:v>0.667043379879786</c:v>
                </c:pt>
                <c:pt idx="503">
                  <c:v>0.398182469908125</c:v>
                </c:pt>
                <c:pt idx="504">
                  <c:v>0.708084792097286</c:v>
                </c:pt>
                <c:pt idx="505">
                  <c:v>0.839909673804859</c:v>
                </c:pt>
                <c:pt idx="506">
                  <c:v>0.957427238905151</c:v>
                </c:pt>
                <c:pt idx="507">
                  <c:v>0.744231542474244</c:v>
                </c:pt>
                <c:pt idx="508">
                  <c:v>0.522380432981172</c:v>
                </c:pt>
                <c:pt idx="509">
                  <c:v>0.595464642194944</c:v>
                </c:pt>
                <c:pt idx="510">
                  <c:v>0.701966880461564</c:v>
                </c:pt>
                <c:pt idx="511">
                  <c:v>0.732933288683135</c:v>
                </c:pt>
                <c:pt idx="512">
                  <c:v>0.617681119448118</c:v>
                </c:pt>
                <c:pt idx="513">
                  <c:v>0.125403917729966</c:v>
                </c:pt>
                <c:pt idx="514">
                  <c:v>0.975158053283121</c:v>
                </c:pt>
                <c:pt idx="515">
                  <c:v>1.16300164756167</c:v>
                </c:pt>
                <c:pt idx="516">
                  <c:v>0.763737811693655</c:v>
                </c:pt>
                <c:pt idx="517">
                  <c:v>1.219630873985425</c:v>
                </c:pt>
                <c:pt idx="518">
                  <c:v>0.472705086801508</c:v>
                </c:pt>
                <c:pt idx="519">
                  <c:v>0.577178831712124</c:v>
                </c:pt>
                <c:pt idx="520">
                  <c:v>0.610494659784327</c:v>
                </c:pt>
                <c:pt idx="521">
                  <c:v>0.666068299899723</c:v>
                </c:pt>
                <c:pt idx="522">
                  <c:v>0.484908984468837</c:v>
                </c:pt>
                <c:pt idx="523">
                  <c:v>0.538815243614133</c:v>
                </c:pt>
                <c:pt idx="524">
                  <c:v>0.449483038592448</c:v>
                </c:pt>
                <c:pt idx="525">
                  <c:v>0.714000766099502</c:v>
                </c:pt>
                <c:pt idx="526">
                  <c:v>0.164316693014021</c:v>
                </c:pt>
                <c:pt idx="527">
                  <c:v>1.132590365287746</c:v>
                </c:pt>
                <c:pt idx="528">
                  <c:v>1.004575796938219</c:v>
                </c:pt>
                <c:pt idx="529">
                  <c:v>0.516324703995647</c:v>
                </c:pt>
                <c:pt idx="530">
                  <c:v>0.60740033530931</c:v>
                </c:pt>
                <c:pt idx="531">
                  <c:v>0.646768555660284</c:v>
                </c:pt>
                <c:pt idx="532">
                  <c:v>1.085647491838478</c:v>
                </c:pt>
                <c:pt idx="533">
                  <c:v>0.603939609781289</c:v>
                </c:pt>
                <c:pt idx="534">
                  <c:v>0.571427743302426</c:v>
                </c:pt>
                <c:pt idx="535">
                  <c:v>0.531414014003183</c:v>
                </c:pt>
                <c:pt idx="536">
                  <c:v>0.539719559507253</c:v>
                </c:pt>
                <c:pt idx="537">
                  <c:v>0.806182098079462</c:v>
                </c:pt>
                <c:pt idx="538">
                  <c:v>0.538226619733654</c:v>
                </c:pt>
                <c:pt idx="539">
                  <c:v>0.123524750319096</c:v>
                </c:pt>
                <c:pt idx="540">
                  <c:v>0.613708645585816</c:v>
                </c:pt>
                <c:pt idx="541">
                  <c:v>0.715054287923285</c:v>
                </c:pt>
                <c:pt idx="542">
                  <c:v>0.45674111726418</c:v>
                </c:pt>
                <c:pt idx="543">
                  <c:v>0.748140357895864</c:v>
                </c:pt>
                <c:pt idx="544">
                  <c:v>0.628106993924147</c:v>
                </c:pt>
                <c:pt idx="545">
                  <c:v>0.569692542036379</c:v>
                </c:pt>
                <c:pt idx="546">
                  <c:v>0.499490927511744</c:v>
                </c:pt>
                <c:pt idx="547">
                  <c:v>0.403809186721021</c:v>
                </c:pt>
                <c:pt idx="548">
                  <c:v>0.684700974650877</c:v>
                </c:pt>
                <c:pt idx="549">
                  <c:v>0.812009943253489</c:v>
                </c:pt>
                <c:pt idx="550">
                  <c:v>0.806870221275352</c:v>
                </c:pt>
                <c:pt idx="551">
                  <c:v>0.927502569201333</c:v>
                </c:pt>
                <c:pt idx="552">
                  <c:v>0.108964836088569</c:v>
                </c:pt>
                <c:pt idx="553">
                  <c:v>0.972889754390974</c:v>
                </c:pt>
                <c:pt idx="554">
                  <c:v>0.480729010192774</c:v>
                </c:pt>
                <c:pt idx="555">
                  <c:v>0.277770690486657</c:v>
                </c:pt>
                <c:pt idx="556">
                  <c:v>0.224266650930099</c:v>
                </c:pt>
                <c:pt idx="557">
                  <c:v>0.295045837440584</c:v>
                </c:pt>
                <c:pt idx="558">
                  <c:v>0.451086400247189</c:v>
                </c:pt>
                <c:pt idx="559">
                  <c:v>0.594817760206669</c:v>
                </c:pt>
                <c:pt idx="560">
                  <c:v>0.652164640469962</c:v>
                </c:pt>
                <c:pt idx="561">
                  <c:v>0.597947076875841</c:v>
                </c:pt>
                <c:pt idx="562">
                  <c:v>0.606774991344023</c:v>
                </c:pt>
                <c:pt idx="563">
                  <c:v>0.529547787813646</c:v>
                </c:pt>
                <c:pt idx="564">
                  <c:v>0.46904461955224</c:v>
                </c:pt>
                <c:pt idx="565">
                  <c:v>0.0696829563744795</c:v>
                </c:pt>
                <c:pt idx="566">
                  <c:v>0.656366607142274</c:v>
                </c:pt>
                <c:pt idx="567">
                  <c:v>0.638094888636113</c:v>
                </c:pt>
                <c:pt idx="568">
                  <c:v>0.336693967881665</c:v>
                </c:pt>
                <c:pt idx="569">
                  <c:v>0.628440922452627</c:v>
                </c:pt>
                <c:pt idx="570">
                  <c:v>0.916192569648867</c:v>
                </c:pt>
                <c:pt idx="571">
                  <c:v>0.779570613231976</c:v>
                </c:pt>
                <c:pt idx="572">
                  <c:v>0.606357180960987</c:v>
                </c:pt>
                <c:pt idx="573">
                  <c:v>0.447663401458731</c:v>
                </c:pt>
                <c:pt idx="574">
                  <c:v>0.488234668551705</c:v>
                </c:pt>
                <c:pt idx="575">
                  <c:v>0.737372498464849</c:v>
                </c:pt>
                <c:pt idx="576">
                  <c:v>0.869023665615697</c:v>
                </c:pt>
                <c:pt idx="577">
                  <c:v>0.708136935979995</c:v>
                </c:pt>
                <c:pt idx="578">
                  <c:v>0.112980713581177</c:v>
                </c:pt>
                <c:pt idx="579">
                  <c:v>0.565270824318991</c:v>
                </c:pt>
                <c:pt idx="580">
                  <c:v>0.290691505063129</c:v>
                </c:pt>
                <c:pt idx="581">
                  <c:v>0.340854471331134</c:v>
                </c:pt>
                <c:pt idx="582">
                  <c:v>0.337221317619848</c:v>
                </c:pt>
                <c:pt idx="583">
                  <c:v>0.554156413796866</c:v>
                </c:pt>
                <c:pt idx="584">
                  <c:v>0.594644928029159</c:v>
                </c:pt>
                <c:pt idx="585">
                  <c:v>0.891089780439967</c:v>
                </c:pt>
                <c:pt idx="586">
                  <c:v>0.598375880880689</c:v>
                </c:pt>
                <c:pt idx="587">
                  <c:v>0.793856395674458</c:v>
                </c:pt>
                <c:pt idx="588">
                  <c:v>0.741941377526359</c:v>
                </c:pt>
                <c:pt idx="589">
                  <c:v>1.054835907601746</c:v>
                </c:pt>
                <c:pt idx="590">
                  <c:v>0.993987637900584</c:v>
                </c:pt>
                <c:pt idx="591">
                  <c:v>0.140682563458969</c:v>
                </c:pt>
                <c:pt idx="592">
                  <c:v>1.401294303534845</c:v>
                </c:pt>
                <c:pt idx="593">
                  <c:v>1.750357667506085</c:v>
                </c:pt>
                <c:pt idx="594">
                  <c:v>1.243998191294805</c:v>
                </c:pt>
                <c:pt idx="595">
                  <c:v>0.850552200577817</c:v>
                </c:pt>
                <c:pt idx="596">
                  <c:v>0.488292796984503</c:v>
                </c:pt>
                <c:pt idx="597">
                  <c:v>0.338979970191574</c:v>
                </c:pt>
                <c:pt idx="598">
                  <c:v>0.567347763044864</c:v>
                </c:pt>
                <c:pt idx="599">
                  <c:v>0.559959626837558</c:v>
                </c:pt>
                <c:pt idx="600">
                  <c:v>0.398299352516506</c:v>
                </c:pt>
                <c:pt idx="601">
                  <c:v>0.499929755636132</c:v>
                </c:pt>
                <c:pt idx="602">
                  <c:v>0.318949180400379</c:v>
                </c:pt>
                <c:pt idx="603">
                  <c:v>0.0839082260662648</c:v>
                </c:pt>
                <c:pt idx="604">
                  <c:v>0.119859013296224</c:v>
                </c:pt>
                <c:pt idx="605">
                  <c:v>0.241389817938843</c:v>
                </c:pt>
                <c:pt idx="606">
                  <c:v>0.218438376643793</c:v>
                </c:pt>
                <c:pt idx="607">
                  <c:v>0.2569165097366</c:v>
                </c:pt>
                <c:pt idx="608">
                  <c:v>0.429851522177656</c:v>
                </c:pt>
                <c:pt idx="609">
                  <c:v>0.493190382777383</c:v>
                </c:pt>
                <c:pt idx="610">
                  <c:v>0.67436297939507</c:v>
                </c:pt>
                <c:pt idx="611">
                  <c:v>0.575360495856434</c:v>
                </c:pt>
                <c:pt idx="612">
                  <c:v>0.311284397263761</c:v>
                </c:pt>
                <c:pt idx="613">
                  <c:v>0.663116402892711</c:v>
                </c:pt>
                <c:pt idx="614">
                  <c:v>0.525525895145912</c:v>
                </c:pt>
                <c:pt idx="615">
                  <c:v>0.494874772839948</c:v>
                </c:pt>
                <c:pt idx="616">
                  <c:v>0.112456184524332</c:v>
                </c:pt>
                <c:pt idx="617">
                  <c:v>0.0769555016682799</c:v>
                </c:pt>
                <c:pt idx="618">
                  <c:v>1.332193174216773</c:v>
                </c:pt>
                <c:pt idx="619">
                  <c:v>1.02679786938896</c:v>
                </c:pt>
                <c:pt idx="620">
                  <c:v>0.470678264622405</c:v>
                </c:pt>
                <c:pt idx="621">
                  <c:v>0.59670938983536</c:v>
                </c:pt>
                <c:pt idx="622">
                  <c:v>0.382162596249232</c:v>
                </c:pt>
                <c:pt idx="623">
                  <c:v>0.768298105883861</c:v>
                </c:pt>
                <c:pt idx="624">
                  <c:v>0.650171901091425</c:v>
                </c:pt>
                <c:pt idx="625">
                  <c:v>0.355404184487931</c:v>
                </c:pt>
                <c:pt idx="626">
                  <c:v>0.562350241489657</c:v>
                </c:pt>
                <c:pt idx="627">
                  <c:v>0.557235108705238</c:v>
                </c:pt>
                <c:pt idx="628">
                  <c:v>0.695350296667076</c:v>
                </c:pt>
                <c:pt idx="629">
                  <c:v>0.509214235338773</c:v>
                </c:pt>
                <c:pt idx="630">
                  <c:v>0.114265480379858</c:v>
                </c:pt>
                <c:pt idx="631">
                  <c:v>1.295649106873292</c:v>
                </c:pt>
                <c:pt idx="632">
                  <c:v>0.738476604634683</c:v>
                </c:pt>
                <c:pt idx="633">
                  <c:v>0.12171114818271</c:v>
                </c:pt>
                <c:pt idx="634">
                  <c:v>0.45313066992341</c:v>
                </c:pt>
                <c:pt idx="635">
                  <c:v>0.719147342649557</c:v>
                </c:pt>
                <c:pt idx="636">
                  <c:v>0.593865769420592</c:v>
                </c:pt>
                <c:pt idx="637">
                  <c:v>0.663700323748351</c:v>
                </c:pt>
                <c:pt idx="638">
                  <c:v>0.47986144142196</c:v>
                </c:pt>
                <c:pt idx="639">
                  <c:v>0.556158863198102</c:v>
                </c:pt>
                <c:pt idx="640">
                  <c:v>0.568840303936789</c:v>
                </c:pt>
                <c:pt idx="641">
                  <c:v>0.703569500456677</c:v>
                </c:pt>
                <c:pt idx="642">
                  <c:v>0.308736204030543</c:v>
                </c:pt>
                <c:pt idx="643">
                  <c:v>0.0544793268280269</c:v>
                </c:pt>
                <c:pt idx="644">
                  <c:v>0.11381745955836</c:v>
                </c:pt>
                <c:pt idx="645">
                  <c:v>0.641152025596992</c:v>
                </c:pt>
                <c:pt idx="646">
                  <c:v>0.27353952501551</c:v>
                </c:pt>
                <c:pt idx="647">
                  <c:v>0.447945768008726</c:v>
                </c:pt>
                <c:pt idx="648">
                  <c:v>0.579925186490587</c:v>
                </c:pt>
                <c:pt idx="649">
                  <c:v>0.482310101137659</c:v>
                </c:pt>
                <c:pt idx="650">
                  <c:v>0.264348604339643</c:v>
                </c:pt>
                <c:pt idx="651">
                  <c:v>0.347491263381513</c:v>
                </c:pt>
                <c:pt idx="652">
                  <c:v>0.495927115738088</c:v>
                </c:pt>
                <c:pt idx="653">
                  <c:v>0.483843798376878</c:v>
                </c:pt>
                <c:pt idx="654">
                  <c:v>0.504527400348289</c:v>
                </c:pt>
                <c:pt idx="655">
                  <c:v>0.543104583506636</c:v>
                </c:pt>
                <c:pt idx="656">
                  <c:v>0.1044141515428</c:v>
                </c:pt>
                <c:pt idx="657">
                  <c:v>0.530626467919555</c:v>
                </c:pt>
                <c:pt idx="658">
                  <c:v>0.531335599485166</c:v>
                </c:pt>
                <c:pt idx="659">
                  <c:v>0.144036125053275</c:v>
                </c:pt>
                <c:pt idx="660">
                  <c:v>0.264532411968742</c:v>
                </c:pt>
                <c:pt idx="661">
                  <c:v>0.315194836331279</c:v>
                </c:pt>
                <c:pt idx="662">
                  <c:v>0.37301419535277</c:v>
                </c:pt>
                <c:pt idx="663">
                  <c:v>0.273949037137088</c:v>
                </c:pt>
                <c:pt idx="664">
                  <c:v>0.204970219092414</c:v>
                </c:pt>
                <c:pt idx="665">
                  <c:v>0.425332732323297</c:v>
                </c:pt>
                <c:pt idx="666">
                  <c:v>0.388150861556972</c:v>
                </c:pt>
                <c:pt idx="667">
                  <c:v>0.256784705264784</c:v>
                </c:pt>
                <c:pt idx="668">
                  <c:v>0.408062785529199</c:v>
                </c:pt>
                <c:pt idx="669">
                  <c:v>0.239313953895958</c:v>
                </c:pt>
                <c:pt idx="670">
                  <c:v>0.448958212607423</c:v>
                </c:pt>
                <c:pt idx="671">
                  <c:v>0.483136549209962</c:v>
                </c:pt>
                <c:pt idx="672">
                  <c:v>0.718126722592365</c:v>
                </c:pt>
                <c:pt idx="673">
                  <c:v>0.245377143289636</c:v>
                </c:pt>
                <c:pt idx="674">
                  <c:v>0.16628057279202</c:v>
                </c:pt>
                <c:pt idx="675">
                  <c:v>0.385809221881234</c:v>
                </c:pt>
                <c:pt idx="676">
                  <c:v>0.118837984602494</c:v>
                </c:pt>
                <c:pt idx="677">
                  <c:v>0.426712826796358</c:v>
                </c:pt>
                <c:pt idx="678">
                  <c:v>0.056634142888162</c:v>
                </c:pt>
                <c:pt idx="679">
                  <c:v>0.0766366575405966</c:v>
                </c:pt>
                <c:pt idx="680">
                  <c:v>0.0406765799877834</c:v>
                </c:pt>
                <c:pt idx="681">
                  <c:v>0.0343326905566103</c:v>
                </c:pt>
                <c:pt idx="682">
                  <c:v>0.0754627886264876</c:v>
                </c:pt>
                <c:pt idx="683">
                  <c:v>0.292135725216285</c:v>
                </c:pt>
                <c:pt idx="684">
                  <c:v>0.312720350201796</c:v>
                </c:pt>
                <c:pt idx="685">
                  <c:v>0.289531520281268</c:v>
                </c:pt>
                <c:pt idx="686">
                  <c:v>0.330659151089463</c:v>
                </c:pt>
                <c:pt idx="687">
                  <c:v>0.295697503794232</c:v>
                </c:pt>
                <c:pt idx="688">
                  <c:v>0.440787112328483</c:v>
                </c:pt>
                <c:pt idx="689">
                  <c:v>0.481948028873517</c:v>
                </c:pt>
                <c:pt idx="690">
                  <c:v>0.532718313052618</c:v>
                </c:pt>
                <c:pt idx="691">
                  <c:v>0.514251593563779</c:v>
                </c:pt>
                <c:pt idx="692">
                  <c:v>0.474398012740895</c:v>
                </c:pt>
                <c:pt idx="693">
                  <c:v>0.561163212120177</c:v>
                </c:pt>
                <c:pt idx="694">
                  <c:v>0.505694184789546</c:v>
                </c:pt>
                <c:pt idx="695">
                  <c:v>0.374947981525093</c:v>
                </c:pt>
                <c:pt idx="696">
                  <c:v>0.299983429563636</c:v>
                </c:pt>
                <c:pt idx="697">
                  <c:v>0.503093812557776</c:v>
                </c:pt>
                <c:pt idx="698">
                  <c:v>0.197903649081533</c:v>
                </c:pt>
                <c:pt idx="699">
                  <c:v>0.378629925788929</c:v>
                </c:pt>
                <c:pt idx="700">
                  <c:v>0.123855763743804</c:v>
                </c:pt>
                <c:pt idx="701">
                  <c:v>0.667037253952186</c:v>
                </c:pt>
                <c:pt idx="702">
                  <c:v>0.391221995596014</c:v>
                </c:pt>
                <c:pt idx="703">
                  <c:v>0.418559026245238</c:v>
                </c:pt>
                <c:pt idx="704">
                  <c:v>0.498199135514735</c:v>
                </c:pt>
                <c:pt idx="705">
                  <c:v>0.430145423356706</c:v>
                </c:pt>
                <c:pt idx="706">
                  <c:v>0.458193893408702</c:v>
                </c:pt>
                <c:pt idx="707">
                  <c:v>0.324833422708753</c:v>
                </c:pt>
                <c:pt idx="708">
                  <c:v>0.332040924985363</c:v>
                </c:pt>
                <c:pt idx="709">
                  <c:v>0.0690368525388312</c:v>
                </c:pt>
                <c:pt idx="710">
                  <c:v>0.227139847147011</c:v>
                </c:pt>
                <c:pt idx="711">
                  <c:v>0.413233878479443</c:v>
                </c:pt>
                <c:pt idx="712">
                  <c:v>0.241579149368803</c:v>
                </c:pt>
                <c:pt idx="713">
                  <c:v>0.272732291066414</c:v>
                </c:pt>
                <c:pt idx="714">
                  <c:v>0.412880758672202</c:v>
                </c:pt>
                <c:pt idx="715">
                  <c:v>0.599376384570448</c:v>
                </c:pt>
                <c:pt idx="716">
                  <c:v>0.861428356900341</c:v>
                </c:pt>
                <c:pt idx="717">
                  <c:v>0.185075814069103</c:v>
                </c:pt>
                <c:pt idx="718">
                  <c:v>0.349816624312972</c:v>
                </c:pt>
                <c:pt idx="719">
                  <c:v>0.552977709275066</c:v>
                </c:pt>
                <c:pt idx="720">
                  <c:v>0.178020108352279</c:v>
                </c:pt>
                <c:pt idx="721">
                  <c:v>0.185790907663059</c:v>
                </c:pt>
                <c:pt idx="722">
                  <c:v>0.86021484993299</c:v>
                </c:pt>
                <c:pt idx="723">
                  <c:v>0.249266177176648</c:v>
                </c:pt>
                <c:pt idx="724">
                  <c:v>0.62315959459899</c:v>
                </c:pt>
                <c:pt idx="725">
                  <c:v>0.0620588459308516</c:v>
                </c:pt>
                <c:pt idx="726">
                  <c:v>0.11448768879407</c:v>
                </c:pt>
                <c:pt idx="727">
                  <c:v>0.486517452560693</c:v>
                </c:pt>
                <c:pt idx="728">
                  <c:v>0.394341095621078</c:v>
                </c:pt>
                <c:pt idx="729">
                  <c:v>0.4762537204004</c:v>
                </c:pt>
                <c:pt idx="730">
                  <c:v>0.282566449031422</c:v>
                </c:pt>
                <c:pt idx="731">
                  <c:v>0.135055979655883</c:v>
                </c:pt>
                <c:pt idx="732">
                  <c:v>0.460215222266513</c:v>
                </c:pt>
                <c:pt idx="733">
                  <c:v>0.485426420546692</c:v>
                </c:pt>
                <c:pt idx="734">
                  <c:v>0.546814608066527</c:v>
                </c:pt>
                <c:pt idx="735">
                  <c:v>0.101301490695083</c:v>
                </c:pt>
                <c:pt idx="736">
                  <c:v>0.289929035174884</c:v>
                </c:pt>
                <c:pt idx="737">
                  <c:v>0.555068710770149</c:v>
                </c:pt>
                <c:pt idx="738">
                  <c:v>0.269087000091934</c:v>
                </c:pt>
                <c:pt idx="739">
                  <c:v>0.48170447359803</c:v>
                </c:pt>
                <c:pt idx="740">
                  <c:v>0.235854532697598</c:v>
                </c:pt>
                <c:pt idx="741">
                  <c:v>0.354096275078384</c:v>
                </c:pt>
                <c:pt idx="742">
                  <c:v>0.471213577818741</c:v>
                </c:pt>
                <c:pt idx="743">
                  <c:v>0.405565000335346</c:v>
                </c:pt>
                <c:pt idx="744">
                  <c:v>0.309490330337674</c:v>
                </c:pt>
                <c:pt idx="745">
                  <c:v>0.417559279562214</c:v>
                </c:pt>
                <c:pt idx="746">
                  <c:v>0.421114633465156</c:v>
                </c:pt>
                <c:pt idx="747">
                  <c:v>0.149971348584504</c:v>
                </c:pt>
                <c:pt idx="748">
                  <c:v>0.0892047948846028</c:v>
                </c:pt>
                <c:pt idx="749">
                  <c:v>0.458264543070797</c:v>
                </c:pt>
                <c:pt idx="750">
                  <c:v>0.328348204527902</c:v>
                </c:pt>
                <c:pt idx="751">
                  <c:v>0.0934101799090749</c:v>
                </c:pt>
                <c:pt idx="752">
                  <c:v>0.871773116131955</c:v>
                </c:pt>
                <c:pt idx="753">
                  <c:v>0.607282708070695</c:v>
                </c:pt>
                <c:pt idx="754">
                  <c:v>0.656200222773509</c:v>
                </c:pt>
                <c:pt idx="755">
                  <c:v>0.561738790971768</c:v>
                </c:pt>
                <c:pt idx="756">
                  <c:v>0.261277800880643</c:v>
                </c:pt>
                <c:pt idx="757">
                  <c:v>0.381486466336998</c:v>
                </c:pt>
                <c:pt idx="758">
                  <c:v>0.305190260287609</c:v>
                </c:pt>
                <c:pt idx="759">
                  <c:v>0.313972203966126</c:v>
                </c:pt>
                <c:pt idx="760">
                  <c:v>0.363053853700169</c:v>
                </c:pt>
                <c:pt idx="761">
                  <c:v>0.898789746745972</c:v>
                </c:pt>
                <c:pt idx="762">
                  <c:v>0.950638632015972</c:v>
                </c:pt>
                <c:pt idx="763">
                  <c:v>0.438811819325856</c:v>
                </c:pt>
                <c:pt idx="764">
                  <c:v>0.521631176942293</c:v>
                </c:pt>
                <c:pt idx="765">
                  <c:v>0.233545079385256</c:v>
                </c:pt>
                <c:pt idx="766">
                  <c:v>0.326937307682544</c:v>
                </c:pt>
                <c:pt idx="767">
                  <c:v>0.276493539056146</c:v>
                </c:pt>
                <c:pt idx="768">
                  <c:v>0.472816673334986</c:v>
                </c:pt>
                <c:pt idx="769">
                  <c:v>0.339008551654517</c:v>
                </c:pt>
                <c:pt idx="770">
                  <c:v>0.350622522048229</c:v>
                </c:pt>
                <c:pt idx="771">
                  <c:v>0.33317402253635</c:v>
                </c:pt>
                <c:pt idx="772">
                  <c:v>0.535992624615998</c:v>
                </c:pt>
                <c:pt idx="773">
                  <c:v>0.323519860493877</c:v>
                </c:pt>
                <c:pt idx="774">
                  <c:v>0.241285708903477</c:v>
                </c:pt>
                <c:pt idx="775">
                  <c:v>1.017873591459767</c:v>
                </c:pt>
                <c:pt idx="776">
                  <c:v>0.809889072435498</c:v>
                </c:pt>
                <c:pt idx="777">
                  <c:v>0.422314243375806</c:v>
                </c:pt>
                <c:pt idx="778">
                  <c:v>0.443344937961264</c:v>
                </c:pt>
                <c:pt idx="779">
                  <c:v>0.290482155991321</c:v>
                </c:pt>
                <c:pt idx="780">
                  <c:v>0.329610766647846</c:v>
                </c:pt>
                <c:pt idx="781">
                  <c:v>0.546350944767813</c:v>
                </c:pt>
                <c:pt idx="782">
                  <c:v>0.189246163511942</c:v>
                </c:pt>
                <c:pt idx="783">
                  <c:v>0.333516741709108</c:v>
                </c:pt>
                <c:pt idx="784">
                  <c:v>0.654546888743097</c:v>
                </c:pt>
                <c:pt idx="785">
                  <c:v>0.462261642351089</c:v>
                </c:pt>
                <c:pt idx="786">
                  <c:v>0.0609203724719426</c:v>
                </c:pt>
                <c:pt idx="787">
                  <c:v>0.054956426008133</c:v>
                </c:pt>
                <c:pt idx="788">
                  <c:v>0.560479566279345</c:v>
                </c:pt>
                <c:pt idx="789">
                  <c:v>0.528575445937442</c:v>
                </c:pt>
                <c:pt idx="790">
                  <c:v>0.448679224146389</c:v>
                </c:pt>
                <c:pt idx="791">
                  <c:v>0.311835212222179</c:v>
                </c:pt>
                <c:pt idx="792">
                  <c:v>0.501157115283437</c:v>
                </c:pt>
                <c:pt idx="793">
                  <c:v>0.692834853059752</c:v>
                </c:pt>
                <c:pt idx="794">
                  <c:v>0.503015692467482</c:v>
                </c:pt>
                <c:pt idx="795">
                  <c:v>0.229670727709833</c:v>
                </c:pt>
                <c:pt idx="796">
                  <c:v>0.955976899810647</c:v>
                </c:pt>
                <c:pt idx="797">
                  <c:v>0.715714617927097</c:v>
                </c:pt>
                <c:pt idx="798">
                  <c:v>0.133687556373374</c:v>
                </c:pt>
                <c:pt idx="799">
                  <c:v>0.0231524045086886</c:v>
                </c:pt>
                <c:pt idx="800">
                  <c:v>0.0597942148699545</c:v>
                </c:pt>
                <c:pt idx="801">
                  <c:v>0.410954354842118</c:v>
                </c:pt>
                <c:pt idx="802">
                  <c:v>0.766889871643182</c:v>
                </c:pt>
                <c:pt idx="803">
                  <c:v>0.515972796462865</c:v>
                </c:pt>
                <c:pt idx="804">
                  <c:v>0.714400589784982</c:v>
                </c:pt>
                <c:pt idx="805">
                  <c:v>0.701746551473907</c:v>
                </c:pt>
                <c:pt idx="806">
                  <c:v>0.455861328407334</c:v>
                </c:pt>
                <c:pt idx="807">
                  <c:v>0.684640939315861</c:v>
                </c:pt>
                <c:pt idx="808">
                  <c:v>0.255186526501271</c:v>
                </c:pt>
                <c:pt idx="809">
                  <c:v>0.749048541932419</c:v>
                </c:pt>
                <c:pt idx="810">
                  <c:v>1.015245925481997</c:v>
                </c:pt>
                <c:pt idx="811">
                  <c:v>0.547826768835441</c:v>
                </c:pt>
                <c:pt idx="812">
                  <c:v>0.60773121355178</c:v>
                </c:pt>
                <c:pt idx="813">
                  <c:v>0.562621882925856</c:v>
                </c:pt>
                <c:pt idx="814">
                  <c:v>0.935851094982052</c:v>
                </c:pt>
                <c:pt idx="815">
                  <c:v>0.49965233636983</c:v>
                </c:pt>
                <c:pt idx="816">
                  <c:v>0.612146175748682</c:v>
                </c:pt>
                <c:pt idx="817">
                  <c:v>0.333159764622396</c:v>
                </c:pt>
                <c:pt idx="818">
                  <c:v>0.390474991050839</c:v>
                </c:pt>
                <c:pt idx="819">
                  <c:v>0.549098720792772</c:v>
                </c:pt>
                <c:pt idx="820">
                  <c:v>0.669085527212393</c:v>
                </c:pt>
                <c:pt idx="821">
                  <c:v>0.613762242338404</c:v>
                </c:pt>
                <c:pt idx="822">
                  <c:v>0.629185659007842</c:v>
                </c:pt>
                <c:pt idx="823">
                  <c:v>0.546053227372504</c:v>
                </c:pt>
                <c:pt idx="824">
                  <c:v>0.706284164337201</c:v>
                </c:pt>
                <c:pt idx="825">
                  <c:v>0.440581336004229</c:v>
                </c:pt>
                <c:pt idx="826">
                  <c:v>0.0740995040771722</c:v>
                </c:pt>
                <c:pt idx="827">
                  <c:v>0.882355682932816</c:v>
                </c:pt>
                <c:pt idx="828">
                  <c:v>0.782008367062658</c:v>
                </c:pt>
                <c:pt idx="829">
                  <c:v>0.687612078616988</c:v>
                </c:pt>
                <c:pt idx="830">
                  <c:v>0.464836108896627</c:v>
                </c:pt>
                <c:pt idx="831">
                  <c:v>0.56326447923206</c:v>
                </c:pt>
                <c:pt idx="832">
                  <c:v>0.549279135485627</c:v>
                </c:pt>
                <c:pt idx="833">
                  <c:v>0.778000873053371</c:v>
                </c:pt>
                <c:pt idx="834">
                  <c:v>0.48702507708144</c:v>
                </c:pt>
                <c:pt idx="835">
                  <c:v>0.748879010577107</c:v>
                </c:pt>
                <c:pt idx="836">
                  <c:v>0.603671623509747</c:v>
                </c:pt>
                <c:pt idx="837">
                  <c:v>0.846532627791907</c:v>
                </c:pt>
                <c:pt idx="838">
                  <c:v>0.331874007660903</c:v>
                </c:pt>
                <c:pt idx="839">
                  <c:v>0.0496607590936636</c:v>
                </c:pt>
                <c:pt idx="840">
                  <c:v>0.900424338130592</c:v>
                </c:pt>
                <c:pt idx="841">
                  <c:v>0.361858752986166</c:v>
                </c:pt>
                <c:pt idx="842">
                  <c:v>0.486173523520409</c:v>
                </c:pt>
                <c:pt idx="843">
                  <c:v>0.634059772370927</c:v>
                </c:pt>
                <c:pt idx="844">
                  <c:v>0.456893647665405</c:v>
                </c:pt>
                <c:pt idx="845">
                  <c:v>0.713208559079389</c:v>
                </c:pt>
                <c:pt idx="846">
                  <c:v>1.071530539199662</c:v>
                </c:pt>
                <c:pt idx="847">
                  <c:v>0.609907875707302</c:v>
                </c:pt>
                <c:pt idx="848">
                  <c:v>0.726935552527116</c:v>
                </c:pt>
                <c:pt idx="849">
                  <c:v>0.533131194373111</c:v>
                </c:pt>
                <c:pt idx="850">
                  <c:v>0.900232669427897</c:v>
                </c:pt>
                <c:pt idx="851">
                  <c:v>0.683955236901371</c:v>
                </c:pt>
                <c:pt idx="852">
                  <c:v>0.0514740252119166</c:v>
                </c:pt>
                <c:pt idx="853">
                  <c:v>1.073857694427279</c:v>
                </c:pt>
                <c:pt idx="854">
                  <c:v>0.595956819513025</c:v>
                </c:pt>
                <c:pt idx="855">
                  <c:v>0.614083143290313</c:v>
                </c:pt>
                <c:pt idx="856">
                  <c:v>0.381242905645464</c:v>
                </c:pt>
                <c:pt idx="857">
                  <c:v>0.602485807899764</c:v>
                </c:pt>
                <c:pt idx="858">
                  <c:v>0.63252469408035</c:v>
                </c:pt>
                <c:pt idx="859">
                  <c:v>0.500202683681707</c:v>
                </c:pt>
                <c:pt idx="860">
                  <c:v>0.724912955376</c:v>
                </c:pt>
                <c:pt idx="861">
                  <c:v>0.311315371440861</c:v>
                </c:pt>
                <c:pt idx="862">
                  <c:v>0.391193744960845</c:v>
                </c:pt>
                <c:pt idx="863">
                  <c:v>1.159282046768533</c:v>
                </c:pt>
                <c:pt idx="864">
                  <c:v>0.286500603206573</c:v>
                </c:pt>
                <c:pt idx="865">
                  <c:v>0.843478282752318</c:v>
                </c:pt>
                <c:pt idx="866">
                  <c:v>1.159685034701418</c:v>
                </c:pt>
                <c:pt idx="867">
                  <c:v>0.790973430114995</c:v>
                </c:pt>
                <c:pt idx="868">
                  <c:v>0.309187568272504</c:v>
                </c:pt>
                <c:pt idx="869">
                  <c:v>0.333252785976915</c:v>
                </c:pt>
                <c:pt idx="870">
                  <c:v>0.348566199386454</c:v>
                </c:pt>
                <c:pt idx="871">
                  <c:v>0.259811650626023</c:v>
                </c:pt>
                <c:pt idx="872">
                  <c:v>0.236105251570233</c:v>
                </c:pt>
                <c:pt idx="873">
                  <c:v>0.281927957812176</c:v>
                </c:pt>
                <c:pt idx="874">
                  <c:v>0.533990252919333</c:v>
                </c:pt>
                <c:pt idx="875">
                  <c:v>1.518215033166614</c:v>
                </c:pt>
                <c:pt idx="876">
                  <c:v>0.729391892819268</c:v>
                </c:pt>
                <c:pt idx="877">
                  <c:v>0.56110554032766</c:v>
                </c:pt>
                <c:pt idx="878">
                  <c:v>0.0614043475405067</c:v>
                </c:pt>
                <c:pt idx="879">
                  <c:v>0.399589199476609</c:v>
                </c:pt>
                <c:pt idx="880">
                  <c:v>0.402258128804344</c:v>
                </c:pt>
                <c:pt idx="881">
                  <c:v>0.542854478540684</c:v>
                </c:pt>
                <c:pt idx="882">
                  <c:v>0.46307342119872</c:v>
                </c:pt>
                <c:pt idx="883">
                  <c:v>0.420311846265948</c:v>
                </c:pt>
                <c:pt idx="884">
                  <c:v>0.682904394606065</c:v>
                </c:pt>
                <c:pt idx="885">
                  <c:v>0.538061101824017</c:v>
                </c:pt>
                <c:pt idx="886">
                  <c:v>0.869535338547273</c:v>
                </c:pt>
                <c:pt idx="887">
                  <c:v>0.414062854077231</c:v>
                </c:pt>
                <c:pt idx="888">
                  <c:v>0.491417306528322</c:v>
                </c:pt>
                <c:pt idx="889">
                  <c:v>0.396154640976542</c:v>
                </c:pt>
                <c:pt idx="890">
                  <c:v>0.510581053559319</c:v>
                </c:pt>
                <c:pt idx="891">
                  <c:v>0.0491179309542228</c:v>
                </c:pt>
                <c:pt idx="892">
                  <c:v>0.985537249590014</c:v>
                </c:pt>
                <c:pt idx="893">
                  <c:v>0.847085278207497</c:v>
                </c:pt>
                <c:pt idx="894">
                  <c:v>0.522940326583608</c:v>
                </c:pt>
                <c:pt idx="895">
                  <c:v>0.578921154053548</c:v>
                </c:pt>
                <c:pt idx="896">
                  <c:v>0.465176356387786</c:v>
                </c:pt>
                <c:pt idx="897">
                  <c:v>0.698016297607862</c:v>
                </c:pt>
                <c:pt idx="898">
                  <c:v>0.572433793310467</c:v>
                </c:pt>
                <c:pt idx="899">
                  <c:v>0.884051531839555</c:v>
                </c:pt>
                <c:pt idx="900">
                  <c:v>0.492313013677814</c:v>
                </c:pt>
                <c:pt idx="901">
                  <c:v>0.903144684503875</c:v>
                </c:pt>
                <c:pt idx="902">
                  <c:v>0.678473610090462</c:v>
                </c:pt>
                <c:pt idx="903">
                  <c:v>0.872452022269223</c:v>
                </c:pt>
                <c:pt idx="904">
                  <c:v>0.0645425596537084</c:v>
                </c:pt>
                <c:pt idx="905">
                  <c:v>0.811306322985278</c:v>
                </c:pt>
                <c:pt idx="906">
                  <c:v>0.984745547459858</c:v>
                </c:pt>
                <c:pt idx="907">
                  <c:v>0.522989648756605</c:v>
                </c:pt>
                <c:pt idx="908">
                  <c:v>0.952815883677106</c:v>
                </c:pt>
                <c:pt idx="909">
                  <c:v>1.421015405429478</c:v>
                </c:pt>
                <c:pt idx="910">
                  <c:v>0.885977706273923</c:v>
                </c:pt>
                <c:pt idx="911">
                  <c:v>0.229071465586282</c:v>
                </c:pt>
                <c:pt idx="912">
                  <c:v>0.909513430348099</c:v>
                </c:pt>
                <c:pt idx="913">
                  <c:v>0.465193971928187</c:v>
                </c:pt>
                <c:pt idx="914">
                  <c:v>0.645334051672507</c:v>
                </c:pt>
                <c:pt idx="915">
                  <c:v>0.229820608952933</c:v>
                </c:pt>
                <c:pt idx="916">
                  <c:v>0.659786112183831</c:v>
                </c:pt>
                <c:pt idx="917">
                  <c:v>0.0478251533687896</c:v>
                </c:pt>
                <c:pt idx="918">
                  <c:v>0.97540394170799</c:v>
                </c:pt>
                <c:pt idx="919">
                  <c:v>0.50210520513898</c:v>
                </c:pt>
                <c:pt idx="920">
                  <c:v>0.703705532312516</c:v>
                </c:pt>
                <c:pt idx="921">
                  <c:v>1.025345536245315</c:v>
                </c:pt>
                <c:pt idx="922">
                  <c:v>0.932696184842108</c:v>
                </c:pt>
                <c:pt idx="923">
                  <c:v>0.781804458568472</c:v>
                </c:pt>
                <c:pt idx="924">
                  <c:v>0.974035579132821</c:v>
                </c:pt>
                <c:pt idx="925">
                  <c:v>0.457316753569953</c:v>
                </c:pt>
                <c:pt idx="926">
                  <c:v>0.83582716094485</c:v>
                </c:pt>
                <c:pt idx="927">
                  <c:v>0.511255963887783</c:v>
                </c:pt>
                <c:pt idx="928">
                  <c:v>1.021990974410759</c:v>
                </c:pt>
                <c:pt idx="929">
                  <c:v>0.811425669496949</c:v>
                </c:pt>
                <c:pt idx="930">
                  <c:v>0.310614668665917</c:v>
                </c:pt>
                <c:pt idx="931">
                  <c:v>1.173064670358435</c:v>
                </c:pt>
                <c:pt idx="932">
                  <c:v>0.825730376045511</c:v>
                </c:pt>
                <c:pt idx="933">
                  <c:v>0.404446420631392</c:v>
                </c:pt>
                <c:pt idx="934">
                  <c:v>0.84637451996423</c:v>
                </c:pt>
                <c:pt idx="935">
                  <c:v>0.456100265493204</c:v>
                </c:pt>
                <c:pt idx="936">
                  <c:v>0.472684451395301</c:v>
                </c:pt>
                <c:pt idx="937">
                  <c:v>0.52495414511708</c:v>
                </c:pt>
                <c:pt idx="938">
                  <c:v>0.480199363611224</c:v>
                </c:pt>
                <c:pt idx="939">
                  <c:v>0.430642150696634</c:v>
                </c:pt>
                <c:pt idx="940">
                  <c:v>0.435114560152215</c:v>
                </c:pt>
                <c:pt idx="941">
                  <c:v>0.393187490038749</c:v>
                </c:pt>
                <c:pt idx="942">
                  <c:v>0.516998134836641</c:v>
                </c:pt>
                <c:pt idx="943">
                  <c:v>0.391530840983466</c:v>
                </c:pt>
                <c:pt idx="944">
                  <c:v>0.59660994409158</c:v>
                </c:pt>
                <c:pt idx="945">
                  <c:v>0.690763341648744</c:v>
                </c:pt>
                <c:pt idx="946">
                  <c:v>0.384048708868114</c:v>
                </c:pt>
                <c:pt idx="947">
                  <c:v>0.350556170532899</c:v>
                </c:pt>
                <c:pt idx="948">
                  <c:v>0.292617676849845</c:v>
                </c:pt>
                <c:pt idx="949">
                  <c:v>0.211938957742075</c:v>
                </c:pt>
                <c:pt idx="950">
                  <c:v>0.603738250703135</c:v>
                </c:pt>
                <c:pt idx="951">
                  <c:v>0.201619707129421</c:v>
                </c:pt>
                <c:pt idx="952">
                  <c:v>0.844205427797685</c:v>
                </c:pt>
                <c:pt idx="953">
                  <c:v>0.659495963018095</c:v>
                </c:pt>
                <c:pt idx="954">
                  <c:v>0.421071276542345</c:v>
                </c:pt>
                <c:pt idx="955">
                  <c:v>0.534348988671824</c:v>
                </c:pt>
                <c:pt idx="956">
                  <c:v>0.383674808716879</c:v>
                </c:pt>
                <c:pt idx="957">
                  <c:v>1.613749413692665</c:v>
                </c:pt>
                <c:pt idx="958">
                  <c:v>1.071049990184931</c:v>
                </c:pt>
                <c:pt idx="959">
                  <c:v>1.292018604729794</c:v>
                </c:pt>
                <c:pt idx="960">
                  <c:v>0.529297570452756</c:v>
                </c:pt>
                <c:pt idx="961">
                  <c:v>0.383659610985878</c:v>
                </c:pt>
                <c:pt idx="962">
                  <c:v>0.565143832260627</c:v>
                </c:pt>
                <c:pt idx="963">
                  <c:v>2.188671730007943</c:v>
                </c:pt>
                <c:pt idx="964">
                  <c:v>0.654092781459973</c:v>
                </c:pt>
                <c:pt idx="965">
                  <c:v>0.480333006299185</c:v>
                </c:pt>
                <c:pt idx="966">
                  <c:v>0.581727744373373</c:v>
                </c:pt>
                <c:pt idx="967">
                  <c:v>1.11851568107086</c:v>
                </c:pt>
                <c:pt idx="968">
                  <c:v>0.496073566848045</c:v>
                </c:pt>
                <c:pt idx="969">
                  <c:v>0.706543187760557</c:v>
                </c:pt>
                <c:pt idx="970">
                  <c:v>1.984867277602523</c:v>
                </c:pt>
                <c:pt idx="971">
                  <c:v>0.848688426366112</c:v>
                </c:pt>
                <c:pt idx="972">
                  <c:v>1.04609787714395</c:v>
                </c:pt>
                <c:pt idx="973">
                  <c:v>1.277945578341231</c:v>
                </c:pt>
                <c:pt idx="974">
                  <c:v>0.883333696343704</c:v>
                </c:pt>
                <c:pt idx="975">
                  <c:v>1.254584119308364</c:v>
                </c:pt>
                <c:pt idx="976">
                  <c:v>0.860944501853674</c:v>
                </c:pt>
                <c:pt idx="977">
                  <c:v>0.375073756718029</c:v>
                </c:pt>
                <c:pt idx="978">
                  <c:v>0.733027888633333</c:v>
                </c:pt>
                <c:pt idx="979">
                  <c:v>0.74822472944128</c:v>
                </c:pt>
                <c:pt idx="980">
                  <c:v>1.030833580600169</c:v>
                </c:pt>
                <c:pt idx="981">
                  <c:v>0.838662657188074</c:v>
                </c:pt>
                <c:pt idx="982">
                  <c:v>0.682721596242389</c:v>
                </c:pt>
                <c:pt idx="983">
                  <c:v>0.87263754450602</c:v>
                </c:pt>
                <c:pt idx="984">
                  <c:v>0.828041818903405</c:v>
                </c:pt>
                <c:pt idx="985">
                  <c:v>1.436884575719325</c:v>
                </c:pt>
                <c:pt idx="986">
                  <c:v>0.927260506917689</c:v>
                </c:pt>
                <c:pt idx="987">
                  <c:v>0.255411526281577</c:v>
                </c:pt>
                <c:pt idx="988">
                  <c:v>0.403759304878858</c:v>
                </c:pt>
                <c:pt idx="989">
                  <c:v>1.669662073869442</c:v>
                </c:pt>
                <c:pt idx="990">
                  <c:v>1.33326861962283</c:v>
                </c:pt>
                <c:pt idx="991">
                  <c:v>0.914167084461807</c:v>
                </c:pt>
                <c:pt idx="992">
                  <c:v>0.452361872108071</c:v>
                </c:pt>
                <c:pt idx="993">
                  <c:v>1.187389281728459</c:v>
                </c:pt>
                <c:pt idx="994">
                  <c:v>1.42468312745166</c:v>
                </c:pt>
                <c:pt idx="995">
                  <c:v>1.33631538147184</c:v>
                </c:pt>
                <c:pt idx="996">
                  <c:v>0.625993311464771</c:v>
                </c:pt>
                <c:pt idx="997">
                  <c:v>0.424983905808008</c:v>
                </c:pt>
                <c:pt idx="998">
                  <c:v>0.328283266152764</c:v>
                </c:pt>
                <c:pt idx="999">
                  <c:v>0.829372473791599</c:v>
                </c:pt>
                <c:pt idx="1000">
                  <c:v>1.48860452298064</c:v>
                </c:pt>
                <c:pt idx="1001">
                  <c:v>0.928020647463676</c:v>
                </c:pt>
                <c:pt idx="1002">
                  <c:v>3.460731444034767</c:v>
                </c:pt>
                <c:pt idx="1003">
                  <c:v>1.222968333917366</c:v>
                </c:pt>
                <c:pt idx="1004">
                  <c:v>0.639923344881314</c:v>
                </c:pt>
                <c:pt idx="1005">
                  <c:v>2.319181756655568</c:v>
                </c:pt>
                <c:pt idx="1006">
                  <c:v>0.619250069982194</c:v>
                </c:pt>
                <c:pt idx="1007">
                  <c:v>0.46407208304666</c:v>
                </c:pt>
                <c:pt idx="1008">
                  <c:v>0.209051293653943</c:v>
                </c:pt>
                <c:pt idx="1009">
                  <c:v>0.31217380314522</c:v>
                </c:pt>
                <c:pt idx="1010">
                  <c:v>0.738274240961265</c:v>
                </c:pt>
                <c:pt idx="1011">
                  <c:v>0.869283689340679</c:v>
                </c:pt>
                <c:pt idx="1012">
                  <c:v>0.378755568589483</c:v>
                </c:pt>
                <c:pt idx="1013">
                  <c:v>0.865192113489845</c:v>
                </c:pt>
                <c:pt idx="1014">
                  <c:v>0.222208284877973</c:v>
                </c:pt>
                <c:pt idx="1015">
                  <c:v>3.016451598995427</c:v>
                </c:pt>
                <c:pt idx="1016">
                  <c:v>0.751927474740728</c:v>
                </c:pt>
                <c:pt idx="1017">
                  <c:v>0.557225104527612</c:v>
                </c:pt>
                <c:pt idx="1018">
                  <c:v>0.636989219457134</c:v>
                </c:pt>
                <c:pt idx="1019">
                  <c:v>0.642861358026566</c:v>
                </c:pt>
                <c:pt idx="1020">
                  <c:v>0.932150085047406</c:v>
                </c:pt>
                <c:pt idx="1021">
                  <c:v>0.578446796735972</c:v>
                </c:pt>
                <c:pt idx="1022">
                  <c:v>2.390493905454898</c:v>
                </c:pt>
                <c:pt idx="1023">
                  <c:v>1.637144603273582</c:v>
                </c:pt>
                <c:pt idx="1024">
                  <c:v>1.881215491472647</c:v>
                </c:pt>
                <c:pt idx="1025">
                  <c:v>0.780954004287974</c:v>
                </c:pt>
                <c:pt idx="1026">
                  <c:v>0.261829889096515</c:v>
                </c:pt>
                <c:pt idx="1027">
                  <c:v>0.58861209648899</c:v>
                </c:pt>
                <c:pt idx="1028">
                  <c:v>1.951452731433448</c:v>
                </c:pt>
                <c:pt idx="1029">
                  <c:v>0.302336218772676</c:v>
                </c:pt>
                <c:pt idx="1030">
                  <c:v>0.700458224588728</c:v>
                </c:pt>
                <c:pt idx="1031">
                  <c:v>0.533314066951975</c:v>
                </c:pt>
                <c:pt idx="1032">
                  <c:v>0.363616664273812</c:v>
                </c:pt>
                <c:pt idx="1033">
                  <c:v>1.979570542453194</c:v>
                </c:pt>
                <c:pt idx="1034">
                  <c:v>1.678061674200641</c:v>
                </c:pt>
                <c:pt idx="1035">
                  <c:v>2.538643808233494</c:v>
                </c:pt>
                <c:pt idx="1036">
                  <c:v>1.874794107172866</c:v>
                </c:pt>
                <c:pt idx="1037">
                  <c:v>1.894347205048395</c:v>
                </c:pt>
                <c:pt idx="1038">
                  <c:v>0.626902379781797</c:v>
                </c:pt>
                <c:pt idx="1039">
                  <c:v>0.635516323261971</c:v>
                </c:pt>
                <c:pt idx="1040">
                  <c:v>1.429413141365595</c:v>
                </c:pt>
                <c:pt idx="1041">
                  <c:v>1.121591706737546</c:v>
                </c:pt>
                <c:pt idx="1042">
                  <c:v>0.402250039374228</c:v>
                </c:pt>
                <c:pt idx="1043">
                  <c:v>0.627553566558735</c:v>
                </c:pt>
                <c:pt idx="1044">
                  <c:v>0.389369900452814</c:v>
                </c:pt>
                <c:pt idx="1045">
                  <c:v>1.026103307461323</c:v>
                </c:pt>
                <c:pt idx="1046">
                  <c:v>1.173254627348024</c:v>
                </c:pt>
                <c:pt idx="1047">
                  <c:v>1.156618853443435</c:v>
                </c:pt>
                <c:pt idx="1048">
                  <c:v>2.73553778773609</c:v>
                </c:pt>
                <c:pt idx="1049">
                  <c:v>2.004384479272444</c:v>
                </c:pt>
                <c:pt idx="1050">
                  <c:v>1.491822852302007</c:v>
                </c:pt>
                <c:pt idx="1051">
                  <c:v>0.945448393385436</c:v>
                </c:pt>
                <c:pt idx="1052">
                  <c:v>0.778309087126462</c:v>
                </c:pt>
                <c:pt idx="1053">
                  <c:v>0.570736094555836</c:v>
                </c:pt>
                <c:pt idx="1054">
                  <c:v>0.653801770303641</c:v>
                </c:pt>
                <c:pt idx="1055">
                  <c:v>0.406219978309866</c:v>
                </c:pt>
                <c:pt idx="1056">
                  <c:v>0.829207573089742</c:v>
                </c:pt>
                <c:pt idx="1057">
                  <c:v>0.434473705249248</c:v>
                </c:pt>
                <c:pt idx="1058">
                  <c:v>1.118069571679283</c:v>
                </c:pt>
                <c:pt idx="1059">
                  <c:v>0.999594671901138</c:v>
                </c:pt>
                <c:pt idx="1060">
                  <c:v>0.987903327693872</c:v>
                </c:pt>
                <c:pt idx="1061">
                  <c:v>3.470914159419359</c:v>
                </c:pt>
                <c:pt idx="1062">
                  <c:v>4.440355279925988</c:v>
                </c:pt>
                <c:pt idx="1063">
                  <c:v>5.327391553196368</c:v>
                </c:pt>
                <c:pt idx="1064">
                  <c:v>4.438923915438334</c:v>
                </c:pt>
                <c:pt idx="1065">
                  <c:v>2.269113134983616</c:v>
                </c:pt>
                <c:pt idx="1066">
                  <c:v>0.627567001058634</c:v>
                </c:pt>
                <c:pt idx="1067">
                  <c:v>0.834235430873859</c:v>
                </c:pt>
                <c:pt idx="1068">
                  <c:v>0.56339083709782</c:v>
                </c:pt>
                <c:pt idx="1069">
                  <c:v>0.376720205029263</c:v>
                </c:pt>
                <c:pt idx="1070">
                  <c:v>0.408532311789075</c:v>
                </c:pt>
                <c:pt idx="1071">
                  <c:v>0.813969514616355</c:v>
                </c:pt>
                <c:pt idx="1072">
                  <c:v>1.033107679518182</c:v>
                </c:pt>
                <c:pt idx="1073">
                  <c:v>0.70079578354892</c:v>
                </c:pt>
                <c:pt idx="1074">
                  <c:v>1.324200428690649</c:v>
                </c:pt>
                <c:pt idx="1075">
                  <c:v>0.850903530675856</c:v>
                </c:pt>
                <c:pt idx="1076">
                  <c:v>1.897008415869651</c:v>
                </c:pt>
                <c:pt idx="1077">
                  <c:v>1.063753703551483</c:v>
                </c:pt>
                <c:pt idx="1078">
                  <c:v>2.604799819915382</c:v>
                </c:pt>
                <c:pt idx="1079">
                  <c:v>2.951108047818335</c:v>
                </c:pt>
                <c:pt idx="1080">
                  <c:v>1.318397474322953</c:v>
                </c:pt>
                <c:pt idx="1081">
                  <c:v>1.177793695931046</c:v>
                </c:pt>
                <c:pt idx="1082">
                  <c:v>0.347009641997304</c:v>
                </c:pt>
                <c:pt idx="1083">
                  <c:v>0.550726860225433</c:v>
                </c:pt>
                <c:pt idx="1084">
                  <c:v>0.51077050186425</c:v>
                </c:pt>
                <c:pt idx="1085">
                  <c:v>1.052502581165001</c:v>
                </c:pt>
                <c:pt idx="1086">
                  <c:v>0.276882896371129</c:v>
                </c:pt>
                <c:pt idx="1087">
                  <c:v>2.245384153066514</c:v>
                </c:pt>
                <c:pt idx="1088">
                  <c:v>1.134591040338836</c:v>
                </c:pt>
                <c:pt idx="1089">
                  <c:v>0.905276036103386</c:v>
                </c:pt>
                <c:pt idx="1090">
                  <c:v>0.601945178855856</c:v>
                </c:pt>
                <c:pt idx="1091">
                  <c:v>0.514448363367435</c:v>
                </c:pt>
                <c:pt idx="1092">
                  <c:v>0.954575010069845</c:v>
                </c:pt>
                <c:pt idx="1093">
                  <c:v>0.580649598547543</c:v>
                </c:pt>
                <c:pt idx="1094">
                  <c:v>0.575782076911196</c:v>
                </c:pt>
                <c:pt idx="1095">
                  <c:v>0.729150005653416</c:v>
                </c:pt>
                <c:pt idx="1096">
                  <c:v>0.475484934229044</c:v>
                </c:pt>
                <c:pt idx="1097">
                  <c:v>0.505775956151535</c:v>
                </c:pt>
                <c:pt idx="1098">
                  <c:v>0.395723309727679</c:v>
                </c:pt>
                <c:pt idx="1099">
                  <c:v>0.220117640334499</c:v>
                </c:pt>
                <c:pt idx="1100">
                  <c:v>5.728518688609419</c:v>
                </c:pt>
                <c:pt idx="1101">
                  <c:v>5.593849320183227</c:v>
                </c:pt>
                <c:pt idx="1102">
                  <c:v>4.93179722683111</c:v>
                </c:pt>
                <c:pt idx="1103">
                  <c:v>4.203510137296288</c:v>
                </c:pt>
                <c:pt idx="1104">
                  <c:v>4.138623880978097</c:v>
                </c:pt>
                <c:pt idx="1105">
                  <c:v>4.64186032425557</c:v>
                </c:pt>
                <c:pt idx="1106">
                  <c:v>4.31961248665361</c:v>
                </c:pt>
                <c:pt idx="1107">
                  <c:v>3.975460607996324</c:v>
                </c:pt>
                <c:pt idx="1108">
                  <c:v>4.317513252300357</c:v>
                </c:pt>
                <c:pt idx="1109">
                  <c:v>4.234043745902034</c:v>
                </c:pt>
                <c:pt idx="1110">
                  <c:v>3.8811289449037</c:v>
                </c:pt>
                <c:pt idx="1111">
                  <c:v>3.408590929907036</c:v>
                </c:pt>
                <c:pt idx="1112">
                  <c:v>3.518297643124781</c:v>
                </c:pt>
                <c:pt idx="1113">
                  <c:v>9.498125405112182</c:v>
                </c:pt>
                <c:pt idx="1114">
                  <c:v>10.29491994032248</c:v>
                </c:pt>
                <c:pt idx="1115">
                  <c:v>9.724556281017156</c:v>
                </c:pt>
                <c:pt idx="1116">
                  <c:v>8.69549771601061</c:v>
                </c:pt>
                <c:pt idx="1117">
                  <c:v>7.345881037649045</c:v>
                </c:pt>
                <c:pt idx="1118">
                  <c:v>6.381795904429645</c:v>
                </c:pt>
                <c:pt idx="1119">
                  <c:v>6.08843277641764</c:v>
                </c:pt>
                <c:pt idx="1120">
                  <c:v>5.583801202850566</c:v>
                </c:pt>
                <c:pt idx="1121">
                  <c:v>5.140727967317641</c:v>
                </c:pt>
                <c:pt idx="1122">
                  <c:v>4.56431583253726</c:v>
                </c:pt>
                <c:pt idx="1123">
                  <c:v>4.839764290246227</c:v>
                </c:pt>
                <c:pt idx="1124">
                  <c:v>4.451566602927082</c:v>
                </c:pt>
                <c:pt idx="1125">
                  <c:v>4.54467689040901</c:v>
                </c:pt>
                <c:pt idx="1126">
                  <c:v>12.35613125172656</c:v>
                </c:pt>
                <c:pt idx="1127">
                  <c:v>8.173471074532848</c:v>
                </c:pt>
                <c:pt idx="1128">
                  <c:v>6.278860330195546</c:v>
                </c:pt>
                <c:pt idx="1129">
                  <c:v>4.38111035504752</c:v>
                </c:pt>
                <c:pt idx="1130">
                  <c:v>5.04193049533969</c:v>
                </c:pt>
                <c:pt idx="1131">
                  <c:v>4.45024136606026</c:v>
                </c:pt>
                <c:pt idx="1132">
                  <c:v>4.006001139391585</c:v>
                </c:pt>
                <c:pt idx="1133">
                  <c:v>3.774067689986199</c:v>
                </c:pt>
                <c:pt idx="1134">
                  <c:v>2.886250834767514</c:v>
                </c:pt>
                <c:pt idx="1135">
                  <c:v>1.837698304711712</c:v>
                </c:pt>
                <c:pt idx="1136">
                  <c:v>1.227355906513379</c:v>
                </c:pt>
                <c:pt idx="1137">
                  <c:v>0.912763797640787</c:v>
                </c:pt>
                <c:pt idx="1138">
                  <c:v>0.464313582974518</c:v>
                </c:pt>
                <c:pt idx="1139">
                  <c:v>3.475456280247893</c:v>
                </c:pt>
                <c:pt idx="1140">
                  <c:v>3.28387062623129</c:v>
                </c:pt>
                <c:pt idx="1141">
                  <c:v>2.130607431806096</c:v>
                </c:pt>
                <c:pt idx="1142">
                  <c:v>1.636757753983738</c:v>
                </c:pt>
                <c:pt idx="1143">
                  <c:v>1.102365554903218</c:v>
                </c:pt>
                <c:pt idx="1144">
                  <c:v>0.729639122804235</c:v>
                </c:pt>
                <c:pt idx="1145">
                  <c:v>0.828018989659853</c:v>
                </c:pt>
                <c:pt idx="1146">
                  <c:v>0.784726789353697</c:v>
                </c:pt>
                <c:pt idx="1147">
                  <c:v>0.449849290722428</c:v>
                </c:pt>
                <c:pt idx="1148">
                  <c:v>0.410355741891644</c:v>
                </c:pt>
                <c:pt idx="1149">
                  <c:v>0.646879971245053</c:v>
                </c:pt>
                <c:pt idx="1150">
                  <c:v>0.89117782886651</c:v>
                </c:pt>
                <c:pt idx="1151">
                  <c:v>0.760681834266305</c:v>
                </c:pt>
                <c:pt idx="1152">
                  <c:v>1.374352976334705</c:v>
                </c:pt>
                <c:pt idx="1153">
                  <c:v>2.022126695244056</c:v>
                </c:pt>
                <c:pt idx="1154">
                  <c:v>1.853333952104241</c:v>
                </c:pt>
                <c:pt idx="1155">
                  <c:v>1.875940041503963</c:v>
                </c:pt>
                <c:pt idx="1156">
                  <c:v>1.530397927782271</c:v>
                </c:pt>
                <c:pt idx="1157">
                  <c:v>1.515871441888374</c:v>
                </c:pt>
                <c:pt idx="1158">
                  <c:v>1.463308703071395</c:v>
                </c:pt>
                <c:pt idx="1159">
                  <c:v>1.42813714179656</c:v>
                </c:pt>
                <c:pt idx="1160">
                  <c:v>1.076973904783419</c:v>
                </c:pt>
                <c:pt idx="1161">
                  <c:v>1.302614093765076</c:v>
                </c:pt>
                <c:pt idx="1162">
                  <c:v>1.452406403468167</c:v>
                </c:pt>
                <c:pt idx="1163">
                  <c:v>1.752052705568203</c:v>
                </c:pt>
                <c:pt idx="1164">
                  <c:v>1.519704521060001</c:v>
                </c:pt>
                <c:pt idx="1165">
                  <c:v>0.692540904392575</c:v>
                </c:pt>
                <c:pt idx="1166">
                  <c:v>2.262258993782297</c:v>
                </c:pt>
                <c:pt idx="1167">
                  <c:v>2.519956850753317</c:v>
                </c:pt>
                <c:pt idx="1168">
                  <c:v>2.22866225372616</c:v>
                </c:pt>
                <c:pt idx="1169">
                  <c:v>0.889788357153528</c:v>
                </c:pt>
                <c:pt idx="1170">
                  <c:v>0.951786709148372</c:v>
                </c:pt>
                <c:pt idx="1171">
                  <c:v>0.761316963362018</c:v>
                </c:pt>
                <c:pt idx="1172">
                  <c:v>0.782407680390448</c:v>
                </c:pt>
                <c:pt idx="1173">
                  <c:v>0.850168569217471</c:v>
                </c:pt>
                <c:pt idx="1174">
                  <c:v>0.932439069514009</c:v>
                </c:pt>
                <c:pt idx="1175">
                  <c:v>0.647196520387945</c:v>
                </c:pt>
                <c:pt idx="1176">
                  <c:v>0.924239635658519</c:v>
                </c:pt>
                <c:pt idx="1177">
                  <c:v>0.680609832585516</c:v>
                </c:pt>
                <c:pt idx="1178">
                  <c:v>1.969718797159395</c:v>
                </c:pt>
                <c:pt idx="1179">
                  <c:v>1.20976135572016</c:v>
                </c:pt>
                <c:pt idx="1180">
                  <c:v>0.742713088588699</c:v>
                </c:pt>
                <c:pt idx="1181">
                  <c:v>0.811639517131699</c:v>
                </c:pt>
                <c:pt idx="1182">
                  <c:v>0.716426063578923</c:v>
                </c:pt>
                <c:pt idx="1183">
                  <c:v>1.471136208783598</c:v>
                </c:pt>
                <c:pt idx="1184">
                  <c:v>1.831403598045907</c:v>
                </c:pt>
                <c:pt idx="1185">
                  <c:v>2.482237034351447</c:v>
                </c:pt>
                <c:pt idx="1186">
                  <c:v>2.035417505057733</c:v>
                </c:pt>
                <c:pt idx="1187">
                  <c:v>1.248310712617689</c:v>
                </c:pt>
                <c:pt idx="1188">
                  <c:v>1.29593893488375</c:v>
                </c:pt>
                <c:pt idx="1189">
                  <c:v>1.254865228707909</c:v>
                </c:pt>
                <c:pt idx="1190">
                  <c:v>1.054122764758911</c:v>
                </c:pt>
                <c:pt idx="1191">
                  <c:v>2.678729782557276</c:v>
                </c:pt>
                <c:pt idx="1192">
                  <c:v>1.508737836975687</c:v>
                </c:pt>
                <c:pt idx="1193">
                  <c:v>1.097989064334818</c:v>
                </c:pt>
                <c:pt idx="1194">
                  <c:v>0.597213198440691</c:v>
                </c:pt>
                <c:pt idx="1195">
                  <c:v>0.651550378494321</c:v>
                </c:pt>
                <c:pt idx="1196">
                  <c:v>0.635440875918437</c:v>
                </c:pt>
                <c:pt idx="1197">
                  <c:v>0.737009950802004</c:v>
                </c:pt>
                <c:pt idx="1198">
                  <c:v>0.87192039629398</c:v>
                </c:pt>
                <c:pt idx="1199">
                  <c:v>1.090212912426706</c:v>
                </c:pt>
                <c:pt idx="1200">
                  <c:v>1.047575010912482</c:v>
                </c:pt>
                <c:pt idx="1201">
                  <c:v>0.888099689899561</c:v>
                </c:pt>
                <c:pt idx="1202">
                  <c:v>1.37547060675917</c:v>
                </c:pt>
                <c:pt idx="1203">
                  <c:v>1.899402352264081</c:v>
                </c:pt>
                <c:pt idx="1204">
                  <c:v>1.791556980162572</c:v>
                </c:pt>
                <c:pt idx="1205">
                  <c:v>1.19226098055541</c:v>
                </c:pt>
                <c:pt idx="1206">
                  <c:v>1.086157098786348</c:v>
                </c:pt>
                <c:pt idx="1207">
                  <c:v>0.988830923439788</c:v>
                </c:pt>
                <c:pt idx="1208">
                  <c:v>0.899963859725164</c:v>
                </c:pt>
                <c:pt idx="1209">
                  <c:v>1.048762019929104</c:v>
                </c:pt>
                <c:pt idx="1210">
                  <c:v>0.918313450448394</c:v>
                </c:pt>
                <c:pt idx="1211">
                  <c:v>1.1151666684514</c:v>
                </c:pt>
                <c:pt idx="1212">
                  <c:v>1.22597803780282</c:v>
                </c:pt>
                <c:pt idx="1213">
                  <c:v>1.440319185670483</c:v>
                </c:pt>
                <c:pt idx="1214">
                  <c:v>1.210507676024513</c:v>
                </c:pt>
                <c:pt idx="1215">
                  <c:v>1.429114522342942</c:v>
                </c:pt>
                <c:pt idx="1216">
                  <c:v>1.406129243439007</c:v>
                </c:pt>
                <c:pt idx="1217">
                  <c:v>2.010017645591763</c:v>
                </c:pt>
                <c:pt idx="1218">
                  <c:v>2.08745448265027</c:v>
                </c:pt>
                <c:pt idx="1219">
                  <c:v>2.265264550873594</c:v>
                </c:pt>
                <c:pt idx="1220">
                  <c:v>1.892817941761463</c:v>
                </c:pt>
                <c:pt idx="1221">
                  <c:v>1.077542620889858</c:v>
                </c:pt>
                <c:pt idx="1222">
                  <c:v>9.92654021779849</c:v>
                </c:pt>
                <c:pt idx="1223">
                  <c:v>9.222409161832353</c:v>
                </c:pt>
                <c:pt idx="1224">
                  <c:v>9.964501594279244</c:v>
                </c:pt>
                <c:pt idx="1225">
                  <c:v>9.514896733263038</c:v>
                </c:pt>
                <c:pt idx="1226">
                  <c:v>8.93573429663736</c:v>
                </c:pt>
                <c:pt idx="1227">
                  <c:v>8.276325590524596</c:v>
                </c:pt>
                <c:pt idx="1228">
                  <c:v>7.631448507263507</c:v>
                </c:pt>
                <c:pt idx="1229">
                  <c:v>7.044084739578557</c:v>
                </c:pt>
                <c:pt idx="1230">
                  <c:v>6.47883759347026</c:v>
                </c:pt>
                <c:pt idx="1231">
                  <c:v>6.490198827558047</c:v>
                </c:pt>
                <c:pt idx="1232">
                  <c:v>6.053095904101924</c:v>
                </c:pt>
                <c:pt idx="1233">
                  <c:v>5.384642596867119</c:v>
                </c:pt>
                <c:pt idx="1234">
                  <c:v>4.361684267177681</c:v>
                </c:pt>
                <c:pt idx="1235">
                  <c:v>5.044722422473493</c:v>
                </c:pt>
                <c:pt idx="1236">
                  <c:v>5.120886814420131</c:v>
                </c:pt>
                <c:pt idx="1237">
                  <c:v>5.421312847825071</c:v>
                </c:pt>
                <c:pt idx="1238">
                  <c:v>5.88661270359401</c:v>
                </c:pt>
                <c:pt idx="1239">
                  <c:v>5.598289127822171</c:v>
                </c:pt>
                <c:pt idx="1240">
                  <c:v>5.40963728499351</c:v>
                </c:pt>
                <c:pt idx="1241">
                  <c:v>5.050417718562386</c:v>
                </c:pt>
                <c:pt idx="1242">
                  <c:v>3.941943955219903</c:v>
                </c:pt>
                <c:pt idx="1243">
                  <c:v>2.392508124081708</c:v>
                </c:pt>
                <c:pt idx="1244">
                  <c:v>6.355633054880486</c:v>
                </c:pt>
                <c:pt idx="1245">
                  <c:v>5.95215341181214</c:v>
                </c:pt>
                <c:pt idx="1246">
                  <c:v>5.246121913887645</c:v>
                </c:pt>
                <c:pt idx="1247">
                  <c:v>4.77997226502039</c:v>
                </c:pt>
                <c:pt idx="1248">
                  <c:v>4.060096970075097</c:v>
                </c:pt>
                <c:pt idx="1249">
                  <c:v>3.912556633489196</c:v>
                </c:pt>
                <c:pt idx="1250">
                  <c:v>3.842573664495757</c:v>
                </c:pt>
                <c:pt idx="1251">
                  <c:v>3.867544923695837</c:v>
                </c:pt>
                <c:pt idx="1252">
                  <c:v>3.553856742260066</c:v>
                </c:pt>
                <c:pt idx="1253">
                  <c:v>3.117501455836557</c:v>
                </c:pt>
                <c:pt idx="1254">
                  <c:v>3.164736410809572</c:v>
                </c:pt>
                <c:pt idx="1255">
                  <c:v>2.655316081277856</c:v>
                </c:pt>
                <c:pt idx="1256">
                  <c:v>2.651913924549294</c:v>
                </c:pt>
                <c:pt idx="1257">
                  <c:v>6.582140478147472</c:v>
                </c:pt>
                <c:pt idx="1258">
                  <c:v>6.06649573103606</c:v>
                </c:pt>
                <c:pt idx="1259">
                  <c:v>5.692726695341998</c:v>
                </c:pt>
                <c:pt idx="1260">
                  <c:v>5.595287755018845</c:v>
                </c:pt>
                <c:pt idx="1261">
                  <c:v>5.076340237587572</c:v>
                </c:pt>
                <c:pt idx="1262">
                  <c:v>4.906606909141887</c:v>
                </c:pt>
                <c:pt idx="1263">
                  <c:v>5.655895915105163</c:v>
                </c:pt>
                <c:pt idx="1264">
                  <c:v>5.910967267422532</c:v>
                </c:pt>
                <c:pt idx="1265">
                  <c:v>7.887204169211281</c:v>
                </c:pt>
                <c:pt idx="1266">
                  <c:v>7.47862798558377</c:v>
                </c:pt>
                <c:pt idx="1267">
                  <c:v>7.332452464740978</c:v>
                </c:pt>
                <c:pt idx="1268">
                  <c:v>6.953978051286221</c:v>
                </c:pt>
                <c:pt idx="1269">
                  <c:v>6.585303243077452</c:v>
                </c:pt>
                <c:pt idx="1270">
                  <c:v>7.634928997757758</c:v>
                </c:pt>
                <c:pt idx="1271">
                  <c:v>7.456865902574812</c:v>
                </c:pt>
                <c:pt idx="1272">
                  <c:v>6.803203615028304</c:v>
                </c:pt>
                <c:pt idx="1273">
                  <c:v>6.171487926906737</c:v>
                </c:pt>
                <c:pt idx="1274">
                  <c:v>5.717266261234976</c:v>
                </c:pt>
                <c:pt idx="1275">
                  <c:v>5.467669263356877</c:v>
                </c:pt>
                <c:pt idx="1276">
                  <c:v>5.574743622621454</c:v>
                </c:pt>
                <c:pt idx="1277">
                  <c:v>5.706003667397021</c:v>
                </c:pt>
                <c:pt idx="1278">
                  <c:v>5.45845821687828</c:v>
                </c:pt>
                <c:pt idx="1279">
                  <c:v>5.395696917193439</c:v>
                </c:pt>
                <c:pt idx="1280">
                  <c:v>5.438777066606751</c:v>
                </c:pt>
                <c:pt idx="1281">
                  <c:v>5.489967329619936</c:v>
                </c:pt>
                <c:pt idx="1282">
                  <c:v>5.372065691416784</c:v>
                </c:pt>
                <c:pt idx="1283">
                  <c:v>5.47948236639029</c:v>
                </c:pt>
                <c:pt idx="1284">
                  <c:v>5.612367937026284</c:v>
                </c:pt>
                <c:pt idx="1285">
                  <c:v>4.788150907360925</c:v>
                </c:pt>
                <c:pt idx="1286">
                  <c:v>4.559189694218456</c:v>
                </c:pt>
                <c:pt idx="1287">
                  <c:v>4.399521370650763</c:v>
                </c:pt>
                <c:pt idx="1288">
                  <c:v>4.282001646586517</c:v>
                </c:pt>
                <c:pt idx="1289">
                  <c:v>4.945169204678135</c:v>
                </c:pt>
                <c:pt idx="1290">
                  <c:v>4.843880901763657</c:v>
                </c:pt>
                <c:pt idx="1291">
                  <c:v>4.408716897142253</c:v>
                </c:pt>
                <c:pt idx="1292">
                  <c:v>4.093422151572235</c:v>
                </c:pt>
                <c:pt idx="1293">
                  <c:v>3.978260374053971</c:v>
                </c:pt>
                <c:pt idx="1294">
                  <c:v>3.73337051478684</c:v>
                </c:pt>
                <c:pt idx="1295">
                  <c:v>3.30275115125286</c:v>
                </c:pt>
                <c:pt idx="1296">
                  <c:v>3.315270330872675</c:v>
                </c:pt>
                <c:pt idx="1297">
                  <c:v>2.966655138125859</c:v>
                </c:pt>
                <c:pt idx="1298">
                  <c:v>2.517759757501792</c:v>
                </c:pt>
                <c:pt idx="1299">
                  <c:v>2.165399181802308</c:v>
                </c:pt>
                <c:pt idx="1300">
                  <c:v>1.855703243107665</c:v>
                </c:pt>
                <c:pt idx="1301">
                  <c:v>1.742593231755337</c:v>
                </c:pt>
                <c:pt idx="1302">
                  <c:v>1.858829308736833</c:v>
                </c:pt>
                <c:pt idx="1303">
                  <c:v>1.868200457475924</c:v>
                </c:pt>
                <c:pt idx="1304">
                  <c:v>2.96927408235223</c:v>
                </c:pt>
                <c:pt idx="1305">
                  <c:v>2.49843026110236</c:v>
                </c:pt>
                <c:pt idx="1306">
                  <c:v>2.360468278997652</c:v>
                </c:pt>
                <c:pt idx="1307">
                  <c:v>1.858976981915904</c:v>
                </c:pt>
                <c:pt idx="1308">
                  <c:v>4.00620248596634</c:v>
                </c:pt>
                <c:pt idx="1309">
                  <c:v>3.66563358515576</c:v>
                </c:pt>
                <c:pt idx="1310">
                  <c:v>3.421873177534481</c:v>
                </c:pt>
                <c:pt idx="1311">
                  <c:v>3.4083208415227</c:v>
                </c:pt>
                <c:pt idx="1312">
                  <c:v>3.44790925977586</c:v>
                </c:pt>
                <c:pt idx="1313">
                  <c:v>2.996086907026095</c:v>
                </c:pt>
                <c:pt idx="1314">
                  <c:v>2.64737374066708</c:v>
                </c:pt>
                <c:pt idx="1315">
                  <c:v>2.858279454572354</c:v>
                </c:pt>
                <c:pt idx="1316">
                  <c:v>3.283282849282207</c:v>
                </c:pt>
                <c:pt idx="1317">
                  <c:v>3.296074648978044</c:v>
                </c:pt>
                <c:pt idx="1318">
                  <c:v>3.076256358240812</c:v>
                </c:pt>
                <c:pt idx="1319">
                  <c:v>2.900995267408033</c:v>
                </c:pt>
                <c:pt idx="1320">
                  <c:v>2.752666834090077</c:v>
                </c:pt>
                <c:pt idx="1321">
                  <c:v>2.680568282288736</c:v>
                </c:pt>
                <c:pt idx="1322">
                  <c:v>3.592623993217465</c:v>
                </c:pt>
                <c:pt idx="1323">
                  <c:v>3.538547520832057</c:v>
                </c:pt>
                <c:pt idx="1324">
                  <c:v>3.509625751214692</c:v>
                </c:pt>
                <c:pt idx="1325">
                  <c:v>2.989770646018012</c:v>
                </c:pt>
                <c:pt idx="1326">
                  <c:v>2.556457104133126</c:v>
                </c:pt>
                <c:pt idx="1327">
                  <c:v>2.347768864254935</c:v>
                </c:pt>
                <c:pt idx="1328">
                  <c:v>2.435613692841615</c:v>
                </c:pt>
                <c:pt idx="1329">
                  <c:v>2.551454384044584</c:v>
                </c:pt>
                <c:pt idx="1330">
                  <c:v>2.073550152212568</c:v>
                </c:pt>
                <c:pt idx="1331">
                  <c:v>1.804706054614004</c:v>
                </c:pt>
                <c:pt idx="1332">
                  <c:v>1.8377849687133</c:v>
                </c:pt>
                <c:pt idx="1333">
                  <c:v>1.488594870984258</c:v>
                </c:pt>
                <c:pt idx="1334">
                  <c:v>1.262754558933407</c:v>
                </c:pt>
                <c:pt idx="1335">
                  <c:v>1.398502227806001</c:v>
                </c:pt>
                <c:pt idx="1336">
                  <c:v>1.411448674747309</c:v>
                </c:pt>
                <c:pt idx="1337">
                  <c:v>1.030535200172223</c:v>
                </c:pt>
                <c:pt idx="1338">
                  <c:v>1.379793641457309</c:v>
                </c:pt>
                <c:pt idx="1339">
                  <c:v>1.278258268365134</c:v>
                </c:pt>
                <c:pt idx="1340">
                  <c:v>2.956848432112636</c:v>
                </c:pt>
                <c:pt idx="1341">
                  <c:v>3.183691431325667</c:v>
                </c:pt>
                <c:pt idx="1342">
                  <c:v>4.228125182440391</c:v>
                </c:pt>
                <c:pt idx="1343">
                  <c:v>4.249579835883733</c:v>
                </c:pt>
                <c:pt idx="1344">
                  <c:v>4.025223904816717</c:v>
                </c:pt>
                <c:pt idx="1345">
                  <c:v>3.673299873274511</c:v>
                </c:pt>
                <c:pt idx="1346">
                  <c:v>3.563776611706443</c:v>
                </c:pt>
                <c:pt idx="1347">
                  <c:v>3.414521572220408</c:v>
                </c:pt>
                <c:pt idx="1348">
                  <c:v>3.508571075464725</c:v>
                </c:pt>
                <c:pt idx="1349">
                  <c:v>3.528291503731847</c:v>
                </c:pt>
                <c:pt idx="1350">
                  <c:v>2.998027711085915</c:v>
                </c:pt>
                <c:pt idx="1351">
                  <c:v>2.56395474232643</c:v>
                </c:pt>
                <c:pt idx="1352">
                  <c:v>2.011438603185657</c:v>
                </c:pt>
                <c:pt idx="1353">
                  <c:v>1.683394095024496</c:v>
                </c:pt>
                <c:pt idx="1354">
                  <c:v>1.644041425746373</c:v>
                </c:pt>
                <c:pt idx="1355">
                  <c:v>2.04082993317829</c:v>
                </c:pt>
                <c:pt idx="1356">
                  <c:v>1.752700914752675</c:v>
                </c:pt>
                <c:pt idx="1357">
                  <c:v>1.343330549562817</c:v>
                </c:pt>
                <c:pt idx="1358">
                  <c:v>0.864206835260523</c:v>
                </c:pt>
                <c:pt idx="1359">
                  <c:v>1.109325837679915</c:v>
                </c:pt>
                <c:pt idx="1360">
                  <c:v>1.023123028862682</c:v>
                </c:pt>
                <c:pt idx="1361">
                  <c:v>2.453444605655698</c:v>
                </c:pt>
                <c:pt idx="1362">
                  <c:v>2.080282987683059</c:v>
                </c:pt>
                <c:pt idx="1363">
                  <c:v>1.584056068416867</c:v>
                </c:pt>
                <c:pt idx="1364">
                  <c:v>0.947511669622665</c:v>
                </c:pt>
                <c:pt idx="1365">
                  <c:v>1.011720046133345</c:v>
                </c:pt>
                <c:pt idx="1366">
                  <c:v>1.115097317673416</c:v>
                </c:pt>
                <c:pt idx="1367">
                  <c:v>1.107559358197033</c:v>
                </c:pt>
                <c:pt idx="1368">
                  <c:v>2.97072949371709</c:v>
                </c:pt>
                <c:pt idx="1369">
                  <c:v>2.664299944725506</c:v>
                </c:pt>
                <c:pt idx="1370">
                  <c:v>2.04874625710517</c:v>
                </c:pt>
                <c:pt idx="1371">
                  <c:v>1.567064865999079</c:v>
                </c:pt>
                <c:pt idx="1372">
                  <c:v>1.658349155493526</c:v>
                </c:pt>
                <c:pt idx="1373">
                  <c:v>1.784441191072776</c:v>
                </c:pt>
                <c:pt idx="1374">
                  <c:v>3.846446059288382</c:v>
                </c:pt>
                <c:pt idx="1375">
                  <c:v>3.852128909086713</c:v>
                </c:pt>
                <c:pt idx="1376">
                  <c:v>4.436551079180984</c:v>
                </c:pt>
                <c:pt idx="1377">
                  <c:v>3.460009965347787</c:v>
                </c:pt>
                <c:pt idx="1378">
                  <c:v>2.236009278444542</c:v>
                </c:pt>
                <c:pt idx="1379">
                  <c:v>4.001965481495414</c:v>
                </c:pt>
                <c:pt idx="1380">
                  <c:v>3.653792137766636</c:v>
                </c:pt>
                <c:pt idx="1381">
                  <c:v>3.405152594222065</c:v>
                </c:pt>
                <c:pt idx="1382">
                  <c:v>3.188156906125175</c:v>
                </c:pt>
                <c:pt idx="1383">
                  <c:v>1.997623838116875</c:v>
                </c:pt>
                <c:pt idx="1384">
                  <c:v>1.942396557561391</c:v>
                </c:pt>
                <c:pt idx="1385">
                  <c:v>4.173521167674122</c:v>
                </c:pt>
                <c:pt idx="1386">
                  <c:v>3.950628738982741</c:v>
                </c:pt>
                <c:pt idx="1387">
                  <c:v>4.257806370658707</c:v>
                </c:pt>
                <c:pt idx="1388">
                  <c:v>4.54165105173275</c:v>
                </c:pt>
                <c:pt idx="1389">
                  <c:v>3.509438494537727</c:v>
                </c:pt>
                <c:pt idx="1390">
                  <c:v>4.36708940867546</c:v>
                </c:pt>
                <c:pt idx="1391">
                  <c:v>3.533716002931741</c:v>
                </c:pt>
                <c:pt idx="1392">
                  <c:v>3.999670269576413</c:v>
                </c:pt>
                <c:pt idx="1393">
                  <c:v>3.868933241699838</c:v>
                </c:pt>
                <c:pt idx="1394">
                  <c:v>3.528962023149235</c:v>
                </c:pt>
                <c:pt idx="1395">
                  <c:v>3.843067502058999</c:v>
                </c:pt>
                <c:pt idx="1396">
                  <c:v>3.285333258368512</c:v>
                </c:pt>
                <c:pt idx="1397">
                  <c:v>3.234053226576242</c:v>
                </c:pt>
                <c:pt idx="1398">
                  <c:v>2.974387932246939</c:v>
                </c:pt>
                <c:pt idx="1399">
                  <c:v>1.913413254030718</c:v>
                </c:pt>
                <c:pt idx="1400">
                  <c:v>1.378843374808002</c:v>
                </c:pt>
                <c:pt idx="1401">
                  <c:v>1.58345633356627</c:v>
                </c:pt>
                <c:pt idx="1402">
                  <c:v>1.280121452905592</c:v>
                </c:pt>
                <c:pt idx="1403">
                  <c:v>1.267619146455682</c:v>
                </c:pt>
                <c:pt idx="1404">
                  <c:v>1.054228056786418</c:v>
                </c:pt>
                <c:pt idx="1405">
                  <c:v>4.032286250902406</c:v>
                </c:pt>
                <c:pt idx="1406">
                  <c:v>3.786207437153419</c:v>
                </c:pt>
                <c:pt idx="1407">
                  <c:v>3.878174246890036</c:v>
                </c:pt>
                <c:pt idx="1408">
                  <c:v>3.34921390624398</c:v>
                </c:pt>
                <c:pt idx="1409">
                  <c:v>2.452923855397154</c:v>
                </c:pt>
                <c:pt idx="1410">
                  <c:v>1.821170380329125</c:v>
                </c:pt>
                <c:pt idx="1411">
                  <c:v>1.32810042946155</c:v>
                </c:pt>
                <c:pt idx="1412">
                  <c:v>0.652865426986395</c:v>
                </c:pt>
                <c:pt idx="1413">
                  <c:v>3.76571140724548</c:v>
                </c:pt>
                <c:pt idx="1414">
                  <c:v>3.729414600261764</c:v>
                </c:pt>
                <c:pt idx="1415">
                  <c:v>3.562190120322514</c:v>
                </c:pt>
              </c:numCache>
            </c:numRef>
          </c:val>
        </c:ser>
        <c:ser>
          <c:idx val="5"/>
          <c:order val="4"/>
          <c:tx>
            <c:strRef>
              <c:f>'Liability Composition'!$P$3</c:f>
              <c:strCache>
                <c:ptCount val="1"/>
                <c:pt idx="0">
                  <c:v>Net worth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Composition'!$P$4:$P$1419</c:f>
              <c:numCache>
                <c:formatCode>0.00</c:formatCode>
                <c:ptCount val="1416"/>
                <c:pt idx="0">
                  <c:v>7.306257535665445</c:v>
                </c:pt>
                <c:pt idx="1">
                  <c:v>6.684739535882793</c:v>
                </c:pt>
                <c:pt idx="2">
                  <c:v>6.608589298530855</c:v>
                </c:pt>
                <c:pt idx="3">
                  <c:v>6.623335633230082</c:v>
                </c:pt>
                <c:pt idx="4">
                  <c:v>6.685432793807177</c:v>
                </c:pt>
                <c:pt idx="5">
                  <c:v>6.643772337614058</c:v>
                </c:pt>
                <c:pt idx="6">
                  <c:v>6.496811160219404</c:v>
                </c:pt>
                <c:pt idx="7">
                  <c:v>6.285394064065214</c:v>
                </c:pt>
                <c:pt idx="8">
                  <c:v>6.083851119832513</c:v>
                </c:pt>
                <c:pt idx="9">
                  <c:v>6.052446656903244</c:v>
                </c:pt>
                <c:pt idx="10">
                  <c:v>6.762971737130832</c:v>
                </c:pt>
                <c:pt idx="11">
                  <c:v>10.90018124037936</c:v>
                </c:pt>
                <c:pt idx="12">
                  <c:v>11.02725353976039</c:v>
                </c:pt>
                <c:pt idx="13">
                  <c:v>11.04474137244451</c:v>
                </c:pt>
                <c:pt idx="14">
                  <c:v>10.87290079672508</c:v>
                </c:pt>
                <c:pt idx="15">
                  <c:v>10.92212364199941</c:v>
                </c:pt>
                <c:pt idx="16">
                  <c:v>10.89839998550383</c:v>
                </c:pt>
                <c:pt idx="17">
                  <c:v>10.84065417895978</c:v>
                </c:pt>
                <c:pt idx="18">
                  <c:v>10.83547661991951</c:v>
                </c:pt>
                <c:pt idx="19">
                  <c:v>10.63460847754023</c:v>
                </c:pt>
                <c:pt idx="20">
                  <c:v>10.61487932233836</c:v>
                </c:pt>
                <c:pt idx="21">
                  <c:v>10.61231787419507</c:v>
                </c:pt>
                <c:pt idx="22">
                  <c:v>10.59358333501591</c:v>
                </c:pt>
                <c:pt idx="23">
                  <c:v>11.23954626398506</c:v>
                </c:pt>
                <c:pt idx="24">
                  <c:v>14.81252752061103</c:v>
                </c:pt>
                <c:pt idx="25">
                  <c:v>14.74966281336515</c:v>
                </c:pt>
                <c:pt idx="26">
                  <c:v>14.93486429371486</c:v>
                </c:pt>
                <c:pt idx="27">
                  <c:v>15.03357418659975</c:v>
                </c:pt>
                <c:pt idx="28">
                  <c:v>15.15504949221186</c:v>
                </c:pt>
                <c:pt idx="29">
                  <c:v>14.59676094386731</c:v>
                </c:pt>
                <c:pt idx="30">
                  <c:v>14.63590483056957</c:v>
                </c:pt>
                <c:pt idx="31">
                  <c:v>14.20871607734575</c:v>
                </c:pt>
                <c:pt idx="32">
                  <c:v>14.76966063724995</c:v>
                </c:pt>
                <c:pt idx="33">
                  <c:v>14.80731388910936</c:v>
                </c:pt>
                <c:pt idx="34">
                  <c:v>14.71547632639081</c:v>
                </c:pt>
                <c:pt idx="35">
                  <c:v>14.59466595538887</c:v>
                </c:pt>
                <c:pt idx="36">
                  <c:v>14.36963601837412</c:v>
                </c:pt>
                <c:pt idx="37">
                  <c:v>14.38926110488543</c:v>
                </c:pt>
                <c:pt idx="38">
                  <c:v>14.52234577141024</c:v>
                </c:pt>
                <c:pt idx="39">
                  <c:v>14.20484851020216</c:v>
                </c:pt>
                <c:pt idx="40">
                  <c:v>14.02343179061651</c:v>
                </c:pt>
                <c:pt idx="41">
                  <c:v>14.1039575145387</c:v>
                </c:pt>
                <c:pt idx="42">
                  <c:v>13.57691735660106</c:v>
                </c:pt>
                <c:pt idx="43">
                  <c:v>13.47873398524821</c:v>
                </c:pt>
                <c:pt idx="44">
                  <c:v>13.10701460378262</c:v>
                </c:pt>
                <c:pt idx="45">
                  <c:v>13.29520912843112</c:v>
                </c:pt>
                <c:pt idx="46">
                  <c:v>13.21999131232202</c:v>
                </c:pt>
                <c:pt idx="47">
                  <c:v>13.17111995998769</c:v>
                </c:pt>
                <c:pt idx="48">
                  <c:v>12.81527531083481</c:v>
                </c:pt>
                <c:pt idx="49">
                  <c:v>12.75447667292319</c:v>
                </c:pt>
                <c:pt idx="50">
                  <c:v>12.67520030319907</c:v>
                </c:pt>
                <c:pt idx="51">
                  <c:v>12.29201778606519</c:v>
                </c:pt>
                <c:pt idx="52">
                  <c:v>11.6272020654001</c:v>
                </c:pt>
                <c:pt idx="53">
                  <c:v>11.30048501881148</c:v>
                </c:pt>
                <c:pt idx="54">
                  <c:v>11.30276764209585</c:v>
                </c:pt>
                <c:pt idx="55">
                  <c:v>11.38873158214627</c:v>
                </c:pt>
                <c:pt idx="56">
                  <c:v>11.22066073136635</c:v>
                </c:pt>
                <c:pt idx="57">
                  <c:v>11.18584049159753</c:v>
                </c:pt>
                <c:pt idx="58">
                  <c:v>11.18181262853536</c:v>
                </c:pt>
                <c:pt idx="59">
                  <c:v>10.9990843279829</c:v>
                </c:pt>
                <c:pt idx="60">
                  <c:v>10.81585329574312</c:v>
                </c:pt>
                <c:pt idx="61">
                  <c:v>10.73463895831622</c:v>
                </c:pt>
                <c:pt idx="62">
                  <c:v>10.60161847924754</c:v>
                </c:pt>
                <c:pt idx="63">
                  <c:v>10.68235806823775</c:v>
                </c:pt>
                <c:pt idx="64">
                  <c:v>10.69155194041247</c:v>
                </c:pt>
                <c:pt idx="65">
                  <c:v>10.7714438790229</c:v>
                </c:pt>
                <c:pt idx="66">
                  <c:v>10.69074975657254</c:v>
                </c:pt>
                <c:pt idx="67">
                  <c:v>10.57240651758763</c:v>
                </c:pt>
                <c:pt idx="68">
                  <c:v>10.51264046287456</c:v>
                </c:pt>
                <c:pt idx="69">
                  <c:v>10.53223876934403</c:v>
                </c:pt>
                <c:pt idx="70">
                  <c:v>10.36041645440172</c:v>
                </c:pt>
                <c:pt idx="71">
                  <c:v>10.487538309857</c:v>
                </c:pt>
                <c:pt idx="72">
                  <c:v>10.42157170139384</c:v>
                </c:pt>
                <c:pt idx="73">
                  <c:v>10.39628921947743</c:v>
                </c:pt>
                <c:pt idx="74">
                  <c:v>10.55267679673354</c:v>
                </c:pt>
                <c:pt idx="75">
                  <c:v>10.54451682430937</c:v>
                </c:pt>
                <c:pt idx="76">
                  <c:v>10.43610921943184</c:v>
                </c:pt>
                <c:pt idx="77">
                  <c:v>10.32581378143161</c:v>
                </c:pt>
                <c:pt idx="78">
                  <c:v>9.653905635579578</c:v>
                </c:pt>
                <c:pt idx="79">
                  <c:v>9.374733065687195</c:v>
                </c:pt>
                <c:pt idx="80">
                  <c:v>9.544721416553719</c:v>
                </c:pt>
                <c:pt idx="81">
                  <c:v>9.397712537534836</c:v>
                </c:pt>
                <c:pt idx="82">
                  <c:v>9.176162449385094</c:v>
                </c:pt>
                <c:pt idx="83">
                  <c:v>9.095309855255544</c:v>
                </c:pt>
                <c:pt idx="84">
                  <c:v>8.777243874378557</c:v>
                </c:pt>
                <c:pt idx="85">
                  <c:v>8.4871944823489</c:v>
                </c:pt>
                <c:pt idx="86">
                  <c:v>8.625980811351224</c:v>
                </c:pt>
                <c:pt idx="87">
                  <c:v>8.994446825954364</c:v>
                </c:pt>
                <c:pt idx="88">
                  <c:v>8.975271911427595</c:v>
                </c:pt>
                <c:pt idx="89">
                  <c:v>8.96180653171197</c:v>
                </c:pt>
                <c:pt idx="90">
                  <c:v>9.02588249162163</c:v>
                </c:pt>
                <c:pt idx="91">
                  <c:v>8.829000004806205</c:v>
                </c:pt>
                <c:pt idx="92">
                  <c:v>8.877810045044105</c:v>
                </c:pt>
                <c:pt idx="93">
                  <c:v>9.11916654867781</c:v>
                </c:pt>
                <c:pt idx="94">
                  <c:v>8.758540232755922</c:v>
                </c:pt>
                <c:pt idx="95">
                  <c:v>8.82783054184681</c:v>
                </c:pt>
                <c:pt idx="96">
                  <c:v>8.773612832653423</c:v>
                </c:pt>
                <c:pt idx="97">
                  <c:v>8.7544508732641</c:v>
                </c:pt>
                <c:pt idx="98">
                  <c:v>8.85347189208698</c:v>
                </c:pt>
                <c:pt idx="99">
                  <c:v>8.724126639436086</c:v>
                </c:pt>
                <c:pt idx="100">
                  <c:v>8.792190894851195</c:v>
                </c:pt>
                <c:pt idx="101">
                  <c:v>8.55474125221152</c:v>
                </c:pt>
                <c:pt idx="102">
                  <c:v>8.559238181862877</c:v>
                </c:pt>
                <c:pt idx="103">
                  <c:v>8.558313592832585</c:v>
                </c:pt>
                <c:pt idx="104">
                  <c:v>7.745089451445113</c:v>
                </c:pt>
                <c:pt idx="105">
                  <c:v>7.579109188365575</c:v>
                </c:pt>
                <c:pt idx="106">
                  <c:v>7.848501959414837</c:v>
                </c:pt>
                <c:pt idx="107">
                  <c:v>7.793199089633112</c:v>
                </c:pt>
                <c:pt idx="108">
                  <c:v>7.520535023905238</c:v>
                </c:pt>
                <c:pt idx="109">
                  <c:v>7.429785759965892</c:v>
                </c:pt>
                <c:pt idx="110">
                  <c:v>7.249819714511094</c:v>
                </c:pt>
                <c:pt idx="111">
                  <c:v>6.40371149667138</c:v>
                </c:pt>
                <c:pt idx="112">
                  <c:v>6.26531011631752</c:v>
                </c:pt>
                <c:pt idx="113">
                  <c:v>6.338664348800834</c:v>
                </c:pt>
                <c:pt idx="114">
                  <c:v>6.326606188246466</c:v>
                </c:pt>
                <c:pt idx="115">
                  <c:v>6.318091681207631</c:v>
                </c:pt>
                <c:pt idx="116">
                  <c:v>6.478165420947614</c:v>
                </c:pt>
                <c:pt idx="117">
                  <c:v>6.238367306763068</c:v>
                </c:pt>
                <c:pt idx="118">
                  <c:v>6.288920339668419</c:v>
                </c:pt>
                <c:pt idx="119">
                  <c:v>6.120514453019632</c:v>
                </c:pt>
                <c:pt idx="120">
                  <c:v>6.149948629685895</c:v>
                </c:pt>
                <c:pt idx="121">
                  <c:v>5.949103505952923</c:v>
                </c:pt>
                <c:pt idx="122">
                  <c:v>6.107085622523562</c:v>
                </c:pt>
                <c:pt idx="123">
                  <c:v>6.131900096229551</c:v>
                </c:pt>
                <c:pt idx="124">
                  <c:v>5.7178908830727</c:v>
                </c:pt>
                <c:pt idx="125">
                  <c:v>5.727345924261516</c:v>
                </c:pt>
                <c:pt idx="126">
                  <c:v>5.716883001062078</c:v>
                </c:pt>
                <c:pt idx="127">
                  <c:v>5.510903302008912</c:v>
                </c:pt>
                <c:pt idx="128">
                  <c:v>5.288333652660303</c:v>
                </c:pt>
                <c:pt idx="129">
                  <c:v>4.702347576255291</c:v>
                </c:pt>
                <c:pt idx="130">
                  <c:v>4.92076911029331</c:v>
                </c:pt>
                <c:pt idx="131">
                  <c:v>4.672914054819478</c:v>
                </c:pt>
                <c:pt idx="132">
                  <c:v>5.48825060747812</c:v>
                </c:pt>
                <c:pt idx="133">
                  <c:v>4.465170495093404</c:v>
                </c:pt>
                <c:pt idx="134">
                  <c:v>4.047954356696638</c:v>
                </c:pt>
                <c:pt idx="135">
                  <c:v>2.859061772057198</c:v>
                </c:pt>
                <c:pt idx="136">
                  <c:v>2.784536413842812</c:v>
                </c:pt>
                <c:pt idx="137">
                  <c:v>2.834995279679018</c:v>
                </c:pt>
                <c:pt idx="138">
                  <c:v>2.780088587278712</c:v>
                </c:pt>
                <c:pt idx="139">
                  <c:v>2.727770206282807</c:v>
                </c:pt>
                <c:pt idx="140">
                  <c:v>2.86087183244716</c:v>
                </c:pt>
                <c:pt idx="141">
                  <c:v>2.896303323986061</c:v>
                </c:pt>
                <c:pt idx="142">
                  <c:v>2.91561025880379</c:v>
                </c:pt>
                <c:pt idx="143">
                  <c:v>2.835960207806714</c:v>
                </c:pt>
                <c:pt idx="144">
                  <c:v>2.922534155531347</c:v>
                </c:pt>
                <c:pt idx="145">
                  <c:v>2.861666523350148</c:v>
                </c:pt>
                <c:pt idx="146">
                  <c:v>2.856104504042485</c:v>
                </c:pt>
                <c:pt idx="147">
                  <c:v>2.851853310749596</c:v>
                </c:pt>
                <c:pt idx="148">
                  <c:v>2.783725006202574</c:v>
                </c:pt>
                <c:pt idx="149">
                  <c:v>2.694546786206483</c:v>
                </c:pt>
                <c:pt idx="150">
                  <c:v>2.651465285734085</c:v>
                </c:pt>
                <c:pt idx="151">
                  <c:v>2.52720914698833</c:v>
                </c:pt>
                <c:pt idx="152">
                  <c:v>2.526593843309267</c:v>
                </c:pt>
                <c:pt idx="153">
                  <c:v>2.477055330223286</c:v>
                </c:pt>
                <c:pt idx="154">
                  <c:v>2.362307433969224</c:v>
                </c:pt>
                <c:pt idx="155">
                  <c:v>2.422724559445641</c:v>
                </c:pt>
                <c:pt idx="156">
                  <c:v>2.2138782089798</c:v>
                </c:pt>
                <c:pt idx="157">
                  <c:v>2.27107738834219</c:v>
                </c:pt>
                <c:pt idx="158">
                  <c:v>2.206230717624047</c:v>
                </c:pt>
                <c:pt idx="159">
                  <c:v>2.300192282323218</c:v>
                </c:pt>
                <c:pt idx="160">
                  <c:v>2.221686139481193</c:v>
                </c:pt>
                <c:pt idx="161">
                  <c:v>2.22249372883362</c:v>
                </c:pt>
                <c:pt idx="162">
                  <c:v>2.270353232309136</c:v>
                </c:pt>
                <c:pt idx="163">
                  <c:v>2.30129028833048</c:v>
                </c:pt>
                <c:pt idx="164">
                  <c:v>2.342516134849988</c:v>
                </c:pt>
                <c:pt idx="165">
                  <c:v>2.257757333107574</c:v>
                </c:pt>
                <c:pt idx="166">
                  <c:v>2.321372510352988</c:v>
                </c:pt>
                <c:pt idx="167">
                  <c:v>2.322212402114216</c:v>
                </c:pt>
                <c:pt idx="168">
                  <c:v>2.359057907802086</c:v>
                </c:pt>
                <c:pt idx="169">
                  <c:v>2.363603249791572</c:v>
                </c:pt>
                <c:pt idx="170">
                  <c:v>2.343462238080577</c:v>
                </c:pt>
                <c:pt idx="171">
                  <c:v>2.285804185381525</c:v>
                </c:pt>
                <c:pt idx="172">
                  <c:v>2.272342487284603</c:v>
                </c:pt>
                <c:pt idx="173">
                  <c:v>2.252803467071142</c:v>
                </c:pt>
                <c:pt idx="174">
                  <c:v>2.207942363434159</c:v>
                </c:pt>
                <c:pt idx="175">
                  <c:v>2.186806439031638</c:v>
                </c:pt>
                <c:pt idx="176">
                  <c:v>2.185995787446104</c:v>
                </c:pt>
                <c:pt idx="177">
                  <c:v>2.160344712234466</c:v>
                </c:pt>
                <c:pt idx="178">
                  <c:v>2.170857080312539</c:v>
                </c:pt>
                <c:pt idx="179">
                  <c:v>2.133457663774563</c:v>
                </c:pt>
                <c:pt idx="180">
                  <c:v>2.14719577635207</c:v>
                </c:pt>
                <c:pt idx="181">
                  <c:v>2.021261790936767</c:v>
                </c:pt>
                <c:pt idx="182">
                  <c:v>2.139298261814915</c:v>
                </c:pt>
                <c:pt idx="183">
                  <c:v>2.136472147542342</c:v>
                </c:pt>
                <c:pt idx="184">
                  <c:v>2.080134552261074</c:v>
                </c:pt>
                <c:pt idx="185">
                  <c:v>2.069023302780422</c:v>
                </c:pt>
                <c:pt idx="186">
                  <c:v>1.996123864882325</c:v>
                </c:pt>
                <c:pt idx="187">
                  <c:v>2.020231739263382</c:v>
                </c:pt>
                <c:pt idx="188">
                  <c:v>1.988361453493462</c:v>
                </c:pt>
                <c:pt idx="189">
                  <c:v>1.911323037998972</c:v>
                </c:pt>
                <c:pt idx="190">
                  <c:v>1.881088621329949</c:v>
                </c:pt>
                <c:pt idx="191">
                  <c:v>1.860651224328044</c:v>
                </c:pt>
                <c:pt idx="192">
                  <c:v>1.862364818002004</c:v>
                </c:pt>
                <c:pt idx="193">
                  <c:v>1.888636320520447</c:v>
                </c:pt>
                <c:pt idx="194">
                  <c:v>1.842077237842845</c:v>
                </c:pt>
                <c:pt idx="195">
                  <c:v>1.840804604203674</c:v>
                </c:pt>
                <c:pt idx="196">
                  <c:v>1.81176471128646</c:v>
                </c:pt>
                <c:pt idx="197">
                  <c:v>1.816538790600508</c:v>
                </c:pt>
                <c:pt idx="198">
                  <c:v>1.743316096742168</c:v>
                </c:pt>
                <c:pt idx="199">
                  <c:v>1.693380903069897</c:v>
                </c:pt>
                <c:pt idx="200">
                  <c:v>1.688744481956585</c:v>
                </c:pt>
                <c:pt idx="201">
                  <c:v>1.659285583067548</c:v>
                </c:pt>
                <c:pt idx="202">
                  <c:v>1.633612864958997</c:v>
                </c:pt>
                <c:pt idx="203">
                  <c:v>1.598241036859122</c:v>
                </c:pt>
                <c:pt idx="204">
                  <c:v>1.583795753528982</c:v>
                </c:pt>
                <c:pt idx="205">
                  <c:v>1.52394757137694</c:v>
                </c:pt>
                <c:pt idx="206">
                  <c:v>1.593273627633897</c:v>
                </c:pt>
                <c:pt idx="207">
                  <c:v>1.586091887456791</c:v>
                </c:pt>
                <c:pt idx="208">
                  <c:v>1.574017494306018</c:v>
                </c:pt>
                <c:pt idx="209">
                  <c:v>1.554911010135593</c:v>
                </c:pt>
                <c:pt idx="210">
                  <c:v>1.563160492382273</c:v>
                </c:pt>
                <c:pt idx="211">
                  <c:v>1.575596536775431</c:v>
                </c:pt>
                <c:pt idx="212">
                  <c:v>1.559255570366312</c:v>
                </c:pt>
                <c:pt idx="213">
                  <c:v>1.545327709169246</c:v>
                </c:pt>
                <c:pt idx="214">
                  <c:v>1.557790475610197</c:v>
                </c:pt>
                <c:pt idx="215">
                  <c:v>1.958618716925962</c:v>
                </c:pt>
                <c:pt idx="216">
                  <c:v>2.014030724131084</c:v>
                </c:pt>
                <c:pt idx="217">
                  <c:v>1.990440687285011</c:v>
                </c:pt>
                <c:pt idx="218">
                  <c:v>2.017629072500057</c:v>
                </c:pt>
                <c:pt idx="219">
                  <c:v>2.042241380159615</c:v>
                </c:pt>
                <c:pt idx="220">
                  <c:v>2.088252660888039</c:v>
                </c:pt>
                <c:pt idx="221">
                  <c:v>2.001125030031603</c:v>
                </c:pt>
                <c:pt idx="222">
                  <c:v>2.036770768631414</c:v>
                </c:pt>
                <c:pt idx="223">
                  <c:v>2.001061701611144</c:v>
                </c:pt>
                <c:pt idx="224">
                  <c:v>2.012848643932351</c:v>
                </c:pt>
                <c:pt idx="225">
                  <c:v>2.496816286739422</c:v>
                </c:pt>
                <c:pt idx="226">
                  <c:v>2.439375258796764</c:v>
                </c:pt>
                <c:pt idx="227">
                  <c:v>2.506860515096957</c:v>
                </c:pt>
                <c:pt idx="228">
                  <c:v>2.520459366232987</c:v>
                </c:pt>
                <c:pt idx="229">
                  <c:v>2.488623333233447</c:v>
                </c:pt>
                <c:pt idx="230">
                  <c:v>2.50045440290696</c:v>
                </c:pt>
                <c:pt idx="231">
                  <c:v>2.503118879918031</c:v>
                </c:pt>
                <c:pt idx="232">
                  <c:v>2.483183478033566</c:v>
                </c:pt>
                <c:pt idx="233">
                  <c:v>2.4957535197508</c:v>
                </c:pt>
                <c:pt idx="234">
                  <c:v>2.423843934912466</c:v>
                </c:pt>
                <c:pt idx="235">
                  <c:v>2.483318078173383</c:v>
                </c:pt>
                <c:pt idx="236">
                  <c:v>2.481404265674017</c:v>
                </c:pt>
                <c:pt idx="237">
                  <c:v>2.53320811543873</c:v>
                </c:pt>
                <c:pt idx="238">
                  <c:v>2.414774751989438</c:v>
                </c:pt>
                <c:pt idx="239">
                  <c:v>2.423668075044222</c:v>
                </c:pt>
                <c:pt idx="240">
                  <c:v>2.500563539238216</c:v>
                </c:pt>
                <c:pt idx="241">
                  <c:v>3.022215305319385</c:v>
                </c:pt>
                <c:pt idx="242">
                  <c:v>2.989825096563191</c:v>
                </c:pt>
                <c:pt idx="243">
                  <c:v>2.980249454754873</c:v>
                </c:pt>
                <c:pt idx="244">
                  <c:v>3.063597354711405</c:v>
                </c:pt>
                <c:pt idx="245">
                  <c:v>3.050786960299128</c:v>
                </c:pt>
                <c:pt idx="246">
                  <c:v>3.025410890150837</c:v>
                </c:pt>
                <c:pt idx="247">
                  <c:v>2.980035972129883</c:v>
                </c:pt>
                <c:pt idx="248">
                  <c:v>3.0458132993981</c:v>
                </c:pt>
                <c:pt idx="249">
                  <c:v>3.054046690509668</c:v>
                </c:pt>
                <c:pt idx="250">
                  <c:v>2.97377527811047</c:v>
                </c:pt>
                <c:pt idx="251">
                  <c:v>2.920836059824188</c:v>
                </c:pt>
                <c:pt idx="252">
                  <c:v>2.924326254891096</c:v>
                </c:pt>
                <c:pt idx="253">
                  <c:v>2.95430130915199</c:v>
                </c:pt>
                <c:pt idx="254">
                  <c:v>2.878471622313642</c:v>
                </c:pt>
                <c:pt idx="255">
                  <c:v>2.854537058930746</c:v>
                </c:pt>
                <c:pt idx="256">
                  <c:v>2.704188313437671</c:v>
                </c:pt>
                <c:pt idx="257">
                  <c:v>2.811254447574609</c:v>
                </c:pt>
                <c:pt idx="258">
                  <c:v>2.813442023226807</c:v>
                </c:pt>
                <c:pt idx="259">
                  <c:v>2.751806019659938</c:v>
                </c:pt>
                <c:pt idx="260">
                  <c:v>2.725041235372807</c:v>
                </c:pt>
                <c:pt idx="261">
                  <c:v>2.736796381482421</c:v>
                </c:pt>
                <c:pt idx="262">
                  <c:v>2.698023977691318</c:v>
                </c:pt>
                <c:pt idx="263">
                  <c:v>2.781807383591475</c:v>
                </c:pt>
                <c:pt idx="264">
                  <c:v>2.729053790881052</c:v>
                </c:pt>
                <c:pt idx="265">
                  <c:v>2.701151751982937</c:v>
                </c:pt>
                <c:pt idx="266">
                  <c:v>2.662679797996406</c:v>
                </c:pt>
                <c:pt idx="267">
                  <c:v>3.191115129095692</c:v>
                </c:pt>
                <c:pt idx="268">
                  <c:v>3.383871902228304</c:v>
                </c:pt>
                <c:pt idx="269">
                  <c:v>3.310494821318509</c:v>
                </c:pt>
                <c:pt idx="270">
                  <c:v>3.365481443098688</c:v>
                </c:pt>
                <c:pt idx="271">
                  <c:v>3.424397291458004</c:v>
                </c:pt>
                <c:pt idx="272">
                  <c:v>3.463829019391013</c:v>
                </c:pt>
                <c:pt idx="273">
                  <c:v>3.3378119841696</c:v>
                </c:pt>
                <c:pt idx="274">
                  <c:v>3.355123614972843</c:v>
                </c:pt>
                <c:pt idx="275">
                  <c:v>3.285696741265603</c:v>
                </c:pt>
                <c:pt idx="276">
                  <c:v>3.421941726514091</c:v>
                </c:pt>
                <c:pt idx="277">
                  <c:v>3.425439371926207</c:v>
                </c:pt>
                <c:pt idx="278">
                  <c:v>3.428870328570698</c:v>
                </c:pt>
                <c:pt idx="279">
                  <c:v>3.491848484342413</c:v>
                </c:pt>
                <c:pt idx="280">
                  <c:v>3.442729391119066</c:v>
                </c:pt>
                <c:pt idx="281">
                  <c:v>3.481945565100912</c:v>
                </c:pt>
                <c:pt idx="282">
                  <c:v>3.390179525940666</c:v>
                </c:pt>
                <c:pt idx="283">
                  <c:v>3.462225732913688</c:v>
                </c:pt>
                <c:pt idx="284">
                  <c:v>3.499878604411858</c:v>
                </c:pt>
                <c:pt idx="285">
                  <c:v>3.52884034111548</c:v>
                </c:pt>
                <c:pt idx="286">
                  <c:v>3.446888986563523</c:v>
                </c:pt>
                <c:pt idx="287">
                  <c:v>3.514629336949844</c:v>
                </c:pt>
                <c:pt idx="288">
                  <c:v>3.501931524907022</c:v>
                </c:pt>
                <c:pt idx="289">
                  <c:v>3.457794993115174</c:v>
                </c:pt>
                <c:pt idx="290">
                  <c:v>3.491939454417441</c:v>
                </c:pt>
                <c:pt idx="291">
                  <c:v>3.48745005872767</c:v>
                </c:pt>
                <c:pt idx="292">
                  <c:v>3.533105185380774</c:v>
                </c:pt>
                <c:pt idx="293">
                  <c:v>4.183928355072884</c:v>
                </c:pt>
                <c:pt idx="294">
                  <c:v>4.198254654903707</c:v>
                </c:pt>
                <c:pt idx="295">
                  <c:v>4.179676054366474</c:v>
                </c:pt>
                <c:pt idx="296">
                  <c:v>4.27568227413959</c:v>
                </c:pt>
                <c:pt idx="297">
                  <c:v>4.30929810175062</c:v>
                </c:pt>
                <c:pt idx="298">
                  <c:v>4.274938896805868</c:v>
                </c:pt>
                <c:pt idx="299">
                  <c:v>4.23025639664061</c:v>
                </c:pt>
                <c:pt idx="300">
                  <c:v>4.230621139516147</c:v>
                </c:pt>
                <c:pt idx="301">
                  <c:v>4.237088573115916</c:v>
                </c:pt>
                <c:pt idx="302">
                  <c:v>4.178621309312406</c:v>
                </c:pt>
                <c:pt idx="303">
                  <c:v>4.122877281535244</c:v>
                </c:pt>
                <c:pt idx="304">
                  <c:v>4.024019671886517</c:v>
                </c:pt>
                <c:pt idx="305">
                  <c:v>4.152955946944644</c:v>
                </c:pt>
                <c:pt idx="306">
                  <c:v>4.142141628647425</c:v>
                </c:pt>
                <c:pt idx="307">
                  <c:v>4.10469841976373</c:v>
                </c:pt>
                <c:pt idx="308">
                  <c:v>3.968669868764419</c:v>
                </c:pt>
                <c:pt idx="309">
                  <c:v>4.116718233423918</c:v>
                </c:pt>
                <c:pt idx="310">
                  <c:v>4.139297815206776</c:v>
                </c:pt>
                <c:pt idx="311">
                  <c:v>4.094045687834103</c:v>
                </c:pt>
                <c:pt idx="312">
                  <c:v>4.146750986495749</c:v>
                </c:pt>
                <c:pt idx="313">
                  <c:v>4.167572864639312</c:v>
                </c:pt>
                <c:pt idx="314">
                  <c:v>4.223964522957763</c:v>
                </c:pt>
                <c:pt idx="315">
                  <c:v>4.186073368476775</c:v>
                </c:pt>
                <c:pt idx="316">
                  <c:v>4.234195267219612</c:v>
                </c:pt>
                <c:pt idx="317">
                  <c:v>4.133538888253075</c:v>
                </c:pt>
                <c:pt idx="318">
                  <c:v>4.18172738834147</c:v>
                </c:pt>
                <c:pt idx="319">
                  <c:v>4.219065041214499</c:v>
                </c:pt>
                <c:pt idx="320">
                  <c:v>4.879147964376097</c:v>
                </c:pt>
                <c:pt idx="321">
                  <c:v>5.030252238359008</c:v>
                </c:pt>
                <c:pt idx="322">
                  <c:v>5.078174985988684</c:v>
                </c:pt>
                <c:pt idx="323">
                  <c:v>5.155529334769638</c:v>
                </c:pt>
                <c:pt idx="324">
                  <c:v>5.169510178888408</c:v>
                </c:pt>
                <c:pt idx="325">
                  <c:v>5.19696810179698</c:v>
                </c:pt>
                <c:pt idx="326">
                  <c:v>5.170336650090565</c:v>
                </c:pt>
                <c:pt idx="327">
                  <c:v>5.166708439250578</c:v>
                </c:pt>
                <c:pt idx="328">
                  <c:v>5.186127249575857</c:v>
                </c:pt>
                <c:pt idx="329">
                  <c:v>5.183956300253742</c:v>
                </c:pt>
                <c:pt idx="330">
                  <c:v>5.193283585797707</c:v>
                </c:pt>
                <c:pt idx="331">
                  <c:v>5.269254308105431</c:v>
                </c:pt>
                <c:pt idx="332">
                  <c:v>5.344670261594842</c:v>
                </c:pt>
                <c:pt idx="333">
                  <c:v>5.407865301780824</c:v>
                </c:pt>
                <c:pt idx="334">
                  <c:v>5.365921489232066</c:v>
                </c:pt>
                <c:pt idx="335">
                  <c:v>5.4347678046095</c:v>
                </c:pt>
                <c:pt idx="336">
                  <c:v>5.50953041885882</c:v>
                </c:pt>
                <c:pt idx="337">
                  <c:v>5.508599159425323</c:v>
                </c:pt>
                <c:pt idx="338">
                  <c:v>5.532600272455122</c:v>
                </c:pt>
                <c:pt idx="339">
                  <c:v>5.539624950823971</c:v>
                </c:pt>
                <c:pt idx="340">
                  <c:v>5.654694633217838</c:v>
                </c:pt>
                <c:pt idx="341">
                  <c:v>5.59833322569148</c:v>
                </c:pt>
                <c:pt idx="342">
                  <c:v>5.623826373778383</c:v>
                </c:pt>
                <c:pt idx="343">
                  <c:v>5.329988773788241</c:v>
                </c:pt>
                <c:pt idx="344">
                  <c:v>5.722777335910793</c:v>
                </c:pt>
                <c:pt idx="345">
                  <c:v>5.803464719180945</c:v>
                </c:pt>
                <c:pt idx="346">
                  <c:v>5.925628186698917</c:v>
                </c:pt>
                <c:pt idx="347">
                  <c:v>5.973761241670385</c:v>
                </c:pt>
                <c:pt idx="348">
                  <c:v>6.05837545304206</c:v>
                </c:pt>
                <c:pt idx="349">
                  <c:v>6.137361389147238</c:v>
                </c:pt>
                <c:pt idx="350">
                  <c:v>6.135755997961708</c:v>
                </c:pt>
                <c:pt idx="351">
                  <c:v>6.218125679933092</c:v>
                </c:pt>
                <c:pt idx="352">
                  <c:v>6.173433884885496</c:v>
                </c:pt>
                <c:pt idx="353">
                  <c:v>6.270395596906024</c:v>
                </c:pt>
                <c:pt idx="354">
                  <c:v>6.267505804692925</c:v>
                </c:pt>
                <c:pt idx="355">
                  <c:v>6.155584502465171</c:v>
                </c:pt>
                <c:pt idx="356">
                  <c:v>6.045241132430826</c:v>
                </c:pt>
                <c:pt idx="357">
                  <c:v>6.138353526122696</c:v>
                </c:pt>
                <c:pt idx="358">
                  <c:v>6.204526772983474</c:v>
                </c:pt>
                <c:pt idx="359">
                  <c:v>6.144048037082618</c:v>
                </c:pt>
                <c:pt idx="360">
                  <c:v>6.117252716621251</c:v>
                </c:pt>
                <c:pt idx="361">
                  <c:v>6.108745455186924</c:v>
                </c:pt>
                <c:pt idx="362">
                  <c:v>6.218572831931445</c:v>
                </c:pt>
                <c:pt idx="363">
                  <c:v>6.19862221103182</c:v>
                </c:pt>
                <c:pt idx="364">
                  <c:v>6.212312823459956</c:v>
                </c:pt>
                <c:pt idx="365">
                  <c:v>6.098506492132294</c:v>
                </c:pt>
                <c:pt idx="366">
                  <c:v>6.267976145945942</c:v>
                </c:pt>
                <c:pt idx="367">
                  <c:v>6.282773993159934</c:v>
                </c:pt>
                <c:pt idx="368">
                  <c:v>6.316308302126789</c:v>
                </c:pt>
                <c:pt idx="369">
                  <c:v>6.123015912879055</c:v>
                </c:pt>
                <c:pt idx="370">
                  <c:v>6.082897859680257</c:v>
                </c:pt>
                <c:pt idx="371">
                  <c:v>6.153973380731022</c:v>
                </c:pt>
                <c:pt idx="372">
                  <c:v>6.157270559925911</c:v>
                </c:pt>
                <c:pt idx="373">
                  <c:v>6.450318485006646</c:v>
                </c:pt>
                <c:pt idx="374">
                  <c:v>6.500860539516424</c:v>
                </c:pt>
                <c:pt idx="375">
                  <c:v>6.661709057363932</c:v>
                </c:pt>
                <c:pt idx="376">
                  <c:v>6.566428726595357</c:v>
                </c:pt>
                <c:pt idx="377">
                  <c:v>6.593121680093378</c:v>
                </c:pt>
                <c:pt idx="378">
                  <c:v>6.452476898175844</c:v>
                </c:pt>
                <c:pt idx="379">
                  <c:v>6.662849575494776</c:v>
                </c:pt>
                <c:pt idx="380">
                  <c:v>6.560911086203366</c:v>
                </c:pt>
                <c:pt idx="381">
                  <c:v>6.623989800051796</c:v>
                </c:pt>
                <c:pt idx="382">
                  <c:v>6.326161019108079</c:v>
                </c:pt>
                <c:pt idx="383">
                  <c:v>6.606752786146464</c:v>
                </c:pt>
                <c:pt idx="384">
                  <c:v>6.632078110390043</c:v>
                </c:pt>
                <c:pt idx="385">
                  <c:v>6.563780274484273</c:v>
                </c:pt>
                <c:pt idx="386">
                  <c:v>6.51751040228987</c:v>
                </c:pt>
                <c:pt idx="387">
                  <c:v>6.453142792534505</c:v>
                </c:pt>
                <c:pt idx="388">
                  <c:v>6.578277029640713</c:v>
                </c:pt>
                <c:pt idx="389">
                  <c:v>6.491187170892251</c:v>
                </c:pt>
                <c:pt idx="390">
                  <c:v>6.537653933326168</c:v>
                </c:pt>
                <c:pt idx="391">
                  <c:v>6.468703829837117</c:v>
                </c:pt>
                <c:pt idx="392">
                  <c:v>6.540039257439023</c:v>
                </c:pt>
                <c:pt idx="393">
                  <c:v>6.604276883390809</c:v>
                </c:pt>
                <c:pt idx="394">
                  <c:v>6.53123462822639</c:v>
                </c:pt>
                <c:pt idx="395">
                  <c:v>6.408068623878982</c:v>
                </c:pt>
                <c:pt idx="396">
                  <c:v>6.55129964217729</c:v>
                </c:pt>
                <c:pt idx="397">
                  <c:v>6.53386200754845</c:v>
                </c:pt>
                <c:pt idx="398">
                  <c:v>6.518627947909532</c:v>
                </c:pt>
                <c:pt idx="399">
                  <c:v>6.439780733080365</c:v>
                </c:pt>
                <c:pt idx="400">
                  <c:v>6.461769320899255</c:v>
                </c:pt>
                <c:pt idx="401">
                  <c:v>6.592374382445559</c:v>
                </c:pt>
                <c:pt idx="402">
                  <c:v>6.605851951717293</c:v>
                </c:pt>
                <c:pt idx="403">
                  <c:v>6.674620363403572</c:v>
                </c:pt>
                <c:pt idx="404">
                  <c:v>6.586909925342574</c:v>
                </c:pt>
                <c:pt idx="405">
                  <c:v>6.653087514949003</c:v>
                </c:pt>
                <c:pt idx="406">
                  <c:v>6.630417207026158</c:v>
                </c:pt>
                <c:pt idx="407">
                  <c:v>6.519693049193532</c:v>
                </c:pt>
                <c:pt idx="408">
                  <c:v>6.410325180409292</c:v>
                </c:pt>
                <c:pt idx="409">
                  <c:v>6.424207239941219</c:v>
                </c:pt>
                <c:pt idx="410">
                  <c:v>6.469881561551798</c:v>
                </c:pt>
                <c:pt idx="411">
                  <c:v>6.355215312366249</c:v>
                </c:pt>
                <c:pt idx="412">
                  <c:v>6.223197720198032</c:v>
                </c:pt>
                <c:pt idx="413">
                  <c:v>6.080477570507837</c:v>
                </c:pt>
                <c:pt idx="414">
                  <c:v>6.350818691455935</c:v>
                </c:pt>
                <c:pt idx="415">
                  <c:v>6.255920410239336</c:v>
                </c:pt>
                <c:pt idx="416">
                  <c:v>6.302136595358028</c:v>
                </c:pt>
                <c:pt idx="417">
                  <c:v>6.038854417800104</c:v>
                </c:pt>
                <c:pt idx="418">
                  <c:v>6.275741285663957</c:v>
                </c:pt>
                <c:pt idx="419">
                  <c:v>6.349360989823662</c:v>
                </c:pt>
                <c:pt idx="420">
                  <c:v>6.22750906006713</c:v>
                </c:pt>
                <c:pt idx="421">
                  <c:v>6.218234709923192</c:v>
                </c:pt>
                <c:pt idx="422">
                  <c:v>6.111777340135499</c:v>
                </c:pt>
                <c:pt idx="423">
                  <c:v>6.081602348998032</c:v>
                </c:pt>
                <c:pt idx="424">
                  <c:v>6.00067149086627</c:v>
                </c:pt>
                <c:pt idx="425">
                  <c:v>6.274176792782176</c:v>
                </c:pt>
                <c:pt idx="426">
                  <c:v>6.341443858645</c:v>
                </c:pt>
                <c:pt idx="427">
                  <c:v>6.433504417475565</c:v>
                </c:pt>
                <c:pt idx="428">
                  <c:v>6.503827634765056</c:v>
                </c:pt>
                <c:pt idx="429">
                  <c:v>6.547629442943932</c:v>
                </c:pt>
                <c:pt idx="430">
                  <c:v>6.261663652179112</c:v>
                </c:pt>
                <c:pt idx="431">
                  <c:v>6.408041897447596</c:v>
                </c:pt>
                <c:pt idx="432">
                  <c:v>6.432683242501992</c:v>
                </c:pt>
                <c:pt idx="433">
                  <c:v>6.427438056398328</c:v>
                </c:pt>
                <c:pt idx="434">
                  <c:v>6.28264321109629</c:v>
                </c:pt>
                <c:pt idx="435">
                  <c:v>6.371274270444546</c:v>
                </c:pt>
                <c:pt idx="436">
                  <c:v>6.452180673371574</c:v>
                </c:pt>
                <c:pt idx="437">
                  <c:v>6.389527159046502</c:v>
                </c:pt>
                <c:pt idx="438">
                  <c:v>6.428732612748332</c:v>
                </c:pt>
                <c:pt idx="439">
                  <c:v>6.298723336390711</c:v>
                </c:pt>
                <c:pt idx="440">
                  <c:v>6.491205135738128</c:v>
                </c:pt>
                <c:pt idx="441">
                  <c:v>6.375999858133999</c:v>
                </c:pt>
                <c:pt idx="442">
                  <c:v>6.467809609754006</c:v>
                </c:pt>
                <c:pt idx="443">
                  <c:v>6.283033955867153</c:v>
                </c:pt>
                <c:pt idx="444">
                  <c:v>6.404910978448298</c:v>
                </c:pt>
                <c:pt idx="445">
                  <c:v>6.459538520761598</c:v>
                </c:pt>
                <c:pt idx="446">
                  <c:v>6.411404103210984</c:v>
                </c:pt>
                <c:pt idx="447">
                  <c:v>6.375546225287585</c:v>
                </c:pt>
                <c:pt idx="448">
                  <c:v>6.436344707728322</c:v>
                </c:pt>
                <c:pt idx="449">
                  <c:v>6.507114041840579</c:v>
                </c:pt>
                <c:pt idx="450">
                  <c:v>6.350188335239631</c:v>
                </c:pt>
                <c:pt idx="451">
                  <c:v>6.413677192522754</c:v>
                </c:pt>
                <c:pt idx="452">
                  <c:v>6.441891072796355</c:v>
                </c:pt>
                <c:pt idx="453">
                  <c:v>6.622526985952485</c:v>
                </c:pt>
                <c:pt idx="454">
                  <c:v>6.572909627053446</c:v>
                </c:pt>
                <c:pt idx="455">
                  <c:v>6.625053998384744</c:v>
                </c:pt>
                <c:pt idx="456">
                  <c:v>6.465883602473485</c:v>
                </c:pt>
                <c:pt idx="457">
                  <c:v>6.594996562247446</c:v>
                </c:pt>
                <c:pt idx="458">
                  <c:v>6.605695046473597</c:v>
                </c:pt>
                <c:pt idx="459">
                  <c:v>6.52236448560043</c:v>
                </c:pt>
                <c:pt idx="460">
                  <c:v>6.402074418009202</c:v>
                </c:pt>
                <c:pt idx="461">
                  <c:v>6.383519495721946</c:v>
                </c:pt>
                <c:pt idx="462">
                  <c:v>6.459418473929746</c:v>
                </c:pt>
                <c:pt idx="463">
                  <c:v>6.379290864494082</c:v>
                </c:pt>
                <c:pt idx="464">
                  <c:v>6.405306146278296</c:v>
                </c:pt>
                <c:pt idx="465">
                  <c:v>6.164235943239506</c:v>
                </c:pt>
                <c:pt idx="466">
                  <c:v>6.407345446847105</c:v>
                </c:pt>
                <c:pt idx="467">
                  <c:v>6.444270159078281</c:v>
                </c:pt>
                <c:pt idx="468">
                  <c:v>6.46322397515726</c:v>
                </c:pt>
                <c:pt idx="469">
                  <c:v>6.207234439573633</c:v>
                </c:pt>
                <c:pt idx="470">
                  <c:v>6.39053940555719</c:v>
                </c:pt>
                <c:pt idx="471">
                  <c:v>6.442645928684155</c:v>
                </c:pt>
                <c:pt idx="472">
                  <c:v>6.419657010364423</c:v>
                </c:pt>
                <c:pt idx="473">
                  <c:v>6.312385561819052</c:v>
                </c:pt>
                <c:pt idx="474">
                  <c:v>6.331638921679635</c:v>
                </c:pt>
                <c:pt idx="475">
                  <c:v>6.354189295924828</c:v>
                </c:pt>
                <c:pt idx="476">
                  <c:v>6.300004448430712</c:v>
                </c:pt>
                <c:pt idx="477">
                  <c:v>6.617108714363666</c:v>
                </c:pt>
                <c:pt idx="478">
                  <c:v>6.593023140084597</c:v>
                </c:pt>
                <c:pt idx="479">
                  <c:v>6.70510834235418</c:v>
                </c:pt>
                <c:pt idx="480">
                  <c:v>6.834776700572975</c:v>
                </c:pt>
                <c:pt idx="481">
                  <c:v>6.910328196736784</c:v>
                </c:pt>
                <c:pt idx="482">
                  <c:v>6.780164714825255</c:v>
                </c:pt>
                <c:pt idx="483">
                  <c:v>6.795318319649929</c:v>
                </c:pt>
                <c:pt idx="484">
                  <c:v>6.785326459286405</c:v>
                </c:pt>
                <c:pt idx="485">
                  <c:v>6.791595312258491</c:v>
                </c:pt>
                <c:pt idx="486">
                  <c:v>6.713045730525902</c:v>
                </c:pt>
                <c:pt idx="487">
                  <c:v>6.68186962556369</c:v>
                </c:pt>
                <c:pt idx="488">
                  <c:v>6.838901169625966</c:v>
                </c:pt>
                <c:pt idx="489">
                  <c:v>6.757582762943628</c:v>
                </c:pt>
                <c:pt idx="490">
                  <c:v>6.76643468864492</c:v>
                </c:pt>
                <c:pt idx="491">
                  <c:v>6.69113478688676</c:v>
                </c:pt>
                <c:pt idx="492">
                  <c:v>6.84871135111257</c:v>
                </c:pt>
                <c:pt idx="493">
                  <c:v>6.897277042768721</c:v>
                </c:pt>
                <c:pt idx="494">
                  <c:v>6.965177885215255</c:v>
                </c:pt>
                <c:pt idx="495">
                  <c:v>6.839401956784754</c:v>
                </c:pt>
                <c:pt idx="496">
                  <c:v>6.971453363603043</c:v>
                </c:pt>
                <c:pt idx="497">
                  <c:v>7.035040813471566</c:v>
                </c:pt>
                <c:pt idx="498">
                  <c:v>6.940992034495814</c:v>
                </c:pt>
                <c:pt idx="499">
                  <c:v>6.897488482982956</c:v>
                </c:pt>
                <c:pt idx="500">
                  <c:v>6.7387822965833</c:v>
                </c:pt>
                <c:pt idx="501">
                  <c:v>6.936969149706488</c:v>
                </c:pt>
                <c:pt idx="502">
                  <c:v>6.883619230767637</c:v>
                </c:pt>
                <c:pt idx="503">
                  <c:v>6.90940459963024</c:v>
                </c:pt>
                <c:pt idx="504">
                  <c:v>6.817834447174195</c:v>
                </c:pt>
                <c:pt idx="505">
                  <c:v>6.957528850828206</c:v>
                </c:pt>
                <c:pt idx="506">
                  <c:v>7.012244773968273</c:v>
                </c:pt>
                <c:pt idx="507">
                  <c:v>7.053129538724971</c:v>
                </c:pt>
                <c:pt idx="508">
                  <c:v>6.954943198573323</c:v>
                </c:pt>
                <c:pt idx="509">
                  <c:v>7.00832433761479</c:v>
                </c:pt>
                <c:pt idx="510">
                  <c:v>7.077041199926961</c:v>
                </c:pt>
                <c:pt idx="511">
                  <c:v>6.941868694219397</c:v>
                </c:pt>
                <c:pt idx="512">
                  <c:v>6.913974492745917</c:v>
                </c:pt>
                <c:pt idx="513">
                  <c:v>6.586663227076642</c:v>
                </c:pt>
                <c:pt idx="514">
                  <c:v>6.917728754112253</c:v>
                </c:pt>
                <c:pt idx="515">
                  <c:v>6.846924860080671</c:v>
                </c:pt>
                <c:pt idx="516">
                  <c:v>6.771567212527854</c:v>
                </c:pt>
                <c:pt idx="517">
                  <c:v>6.4798498053472</c:v>
                </c:pt>
                <c:pt idx="518">
                  <c:v>6.78227974392373</c:v>
                </c:pt>
                <c:pt idx="519">
                  <c:v>6.797012784063934</c:v>
                </c:pt>
                <c:pt idx="520">
                  <c:v>6.817439510080749</c:v>
                </c:pt>
                <c:pt idx="521">
                  <c:v>6.638702585677777</c:v>
                </c:pt>
                <c:pt idx="522">
                  <c:v>6.549249508643123</c:v>
                </c:pt>
                <c:pt idx="523">
                  <c:v>6.71596514627736</c:v>
                </c:pt>
                <c:pt idx="524">
                  <c:v>6.534464388116665</c:v>
                </c:pt>
                <c:pt idx="525">
                  <c:v>6.609850928151378</c:v>
                </c:pt>
                <c:pt idx="526">
                  <c:v>6.40475383466532</c:v>
                </c:pt>
                <c:pt idx="527">
                  <c:v>6.49352979644345</c:v>
                </c:pt>
                <c:pt idx="528">
                  <c:v>6.472731625192784</c:v>
                </c:pt>
                <c:pt idx="529">
                  <c:v>6.544574248245904</c:v>
                </c:pt>
                <c:pt idx="530">
                  <c:v>6.558921986131327</c:v>
                </c:pt>
                <c:pt idx="531">
                  <c:v>6.853180049227173</c:v>
                </c:pt>
                <c:pt idx="532">
                  <c:v>6.876343804899266</c:v>
                </c:pt>
                <c:pt idx="533">
                  <c:v>6.864004750184931</c:v>
                </c:pt>
                <c:pt idx="534">
                  <c:v>6.835456717779992</c:v>
                </c:pt>
                <c:pt idx="535">
                  <c:v>6.738070997026164</c:v>
                </c:pt>
                <c:pt idx="536">
                  <c:v>6.706439949243334</c:v>
                </c:pt>
                <c:pt idx="537">
                  <c:v>6.773339140268535</c:v>
                </c:pt>
                <c:pt idx="538">
                  <c:v>6.787946846953098</c:v>
                </c:pt>
                <c:pt idx="539">
                  <c:v>6.700239750127537</c:v>
                </c:pt>
                <c:pt idx="540">
                  <c:v>6.942141682116093</c:v>
                </c:pt>
                <c:pt idx="541">
                  <c:v>6.912565856568559</c:v>
                </c:pt>
                <c:pt idx="542">
                  <c:v>6.937713438476901</c:v>
                </c:pt>
                <c:pt idx="543">
                  <c:v>6.71669490352491</c:v>
                </c:pt>
                <c:pt idx="544">
                  <c:v>6.858357479792358</c:v>
                </c:pt>
                <c:pt idx="545">
                  <c:v>7.011814293579353</c:v>
                </c:pt>
                <c:pt idx="546">
                  <c:v>6.937529057124432</c:v>
                </c:pt>
                <c:pt idx="547">
                  <c:v>6.88673288762436</c:v>
                </c:pt>
                <c:pt idx="548">
                  <c:v>6.971787985351264</c:v>
                </c:pt>
                <c:pt idx="549">
                  <c:v>7.00842115531456</c:v>
                </c:pt>
                <c:pt idx="550">
                  <c:v>6.891554798316553</c:v>
                </c:pt>
                <c:pt idx="551">
                  <c:v>6.963245799460258</c:v>
                </c:pt>
                <c:pt idx="552">
                  <c:v>6.772314887249631</c:v>
                </c:pt>
                <c:pt idx="553">
                  <c:v>7.01970477058545</c:v>
                </c:pt>
                <c:pt idx="554">
                  <c:v>6.872590945974961</c:v>
                </c:pt>
                <c:pt idx="555">
                  <c:v>6.97362956072412</c:v>
                </c:pt>
                <c:pt idx="556">
                  <c:v>6.856057903440941</c:v>
                </c:pt>
                <c:pt idx="557">
                  <c:v>7.048136444172564</c:v>
                </c:pt>
                <c:pt idx="558">
                  <c:v>7.127271965781539</c:v>
                </c:pt>
                <c:pt idx="559">
                  <c:v>7.034504112533842</c:v>
                </c:pt>
                <c:pt idx="560">
                  <c:v>6.976265229929277</c:v>
                </c:pt>
                <c:pt idx="561">
                  <c:v>6.969826481252386</c:v>
                </c:pt>
                <c:pt idx="562">
                  <c:v>7.067782274209081</c:v>
                </c:pt>
                <c:pt idx="563">
                  <c:v>6.98925282126774</c:v>
                </c:pt>
                <c:pt idx="564">
                  <c:v>6.879780813345519</c:v>
                </c:pt>
                <c:pt idx="565">
                  <c:v>6.60210459119431</c:v>
                </c:pt>
                <c:pt idx="566">
                  <c:v>6.820344610321987</c:v>
                </c:pt>
                <c:pt idx="567">
                  <c:v>6.814275288755162</c:v>
                </c:pt>
                <c:pt idx="568">
                  <c:v>6.72699737478514</c:v>
                </c:pt>
                <c:pt idx="569">
                  <c:v>6.436384001410782</c:v>
                </c:pt>
                <c:pt idx="570">
                  <c:v>6.642574872109987</c:v>
                </c:pt>
                <c:pt idx="571">
                  <c:v>6.742146788691206</c:v>
                </c:pt>
                <c:pt idx="572">
                  <c:v>6.675457112847336</c:v>
                </c:pt>
                <c:pt idx="573">
                  <c:v>6.716677901423691</c:v>
                </c:pt>
                <c:pt idx="574">
                  <c:v>6.542051324557685</c:v>
                </c:pt>
                <c:pt idx="575">
                  <c:v>6.696457958882974</c:v>
                </c:pt>
                <c:pt idx="576">
                  <c:v>6.590293027707513</c:v>
                </c:pt>
                <c:pt idx="577">
                  <c:v>6.613098004255144</c:v>
                </c:pt>
                <c:pt idx="578">
                  <c:v>6.353049359706379</c:v>
                </c:pt>
                <c:pt idx="579">
                  <c:v>6.499352714435545</c:v>
                </c:pt>
                <c:pt idx="580">
                  <c:v>6.460906651890604</c:v>
                </c:pt>
                <c:pt idx="581">
                  <c:v>6.569504850306975</c:v>
                </c:pt>
                <c:pt idx="582">
                  <c:v>6.650787693598863</c:v>
                </c:pt>
                <c:pt idx="583">
                  <c:v>6.789980576043466</c:v>
                </c:pt>
                <c:pt idx="584">
                  <c:v>6.957787505736315</c:v>
                </c:pt>
                <c:pt idx="585">
                  <c:v>6.955724824339847</c:v>
                </c:pt>
                <c:pt idx="586">
                  <c:v>6.95284816122218</c:v>
                </c:pt>
                <c:pt idx="587">
                  <c:v>6.744747403996738</c:v>
                </c:pt>
                <c:pt idx="588">
                  <c:v>6.871627550689042</c:v>
                </c:pt>
                <c:pt idx="589">
                  <c:v>6.835586760514737</c:v>
                </c:pt>
                <c:pt idx="590">
                  <c:v>6.966613979084784</c:v>
                </c:pt>
                <c:pt idx="591">
                  <c:v>6.761336168814314</c:v>
                </c:pt>
                <c:pt idx="592">
                  <c:v>6.930276190770642</c:v>
                </c:pt>
                <c:pt idx="593">
                  <c:v>6.950131338527042</c:v>
                </c:pt>
                <c:pt idx="594">
                  <c:v>6.997541163033581</c:v>
                </c:pt>
                <c:pt idx="595">
                  <c:v>6.705527154684748</c:v>
                </c:pt>
                <c:pt idx="596">
                  <c:v>7.003522027993022</c:v>
                </c:pt>
                <c:pt idx="597">
                  <c:v>7.072871192568382</c:v>
                </c:pt>
                <c:pt idx="598">
                  <c:v>6.99349791080848</c:v>
                </c:pt>
                <c:pt idx="599">
                  <c:v>6.982544148978111</c:v>
                </c:pt>
                <c:pt idx="600">
                  <c:v>6.912742392885707</c:v>
                </c:pt>
                <c:pt idx="601">
                  <c:v>7.062895691033564</c:v>
                </c:pt>
                <c:pt idx="602">
                  <c:v>6.927127019612588</c:v>
                </c:pt>
                <c:pt idx="603">
                  <c:v>6.997921573043611</c:v>
                </c:pt>
                <c:pt idx="604">
                  <c:v>6.702298808363877</c:v>
                </c:pt>
                <c:pt idx="605">
                  <c:v>6.997857168206789</c:v>
                </c:pt>
                <c:pt idx="606">
                  <c:v>6.99541102015799</c:v>
                </c:pt>
                <c:pt idx="607">
                  <c:v>6.863243874025684</c:v>
                </c:pt>
                <c:pt idx="608">
                  <c:v>6.776259744640978</c:v>
                </c:pt>
                <c:pt idx="609">
                  <c:v>6.962636396918255</c:v>
                </c:pt>
                <c:pt idx="610">
                  <c:v>7.052382961678005</c:v>
                </c:pt>
                <c:pt idx="611">
                  <c:v>7.027246107443065</c:v>
                </c:pt>
                <c:pt idx="612">
                  <c:v>7.032013231122624</c:v>
                </c:pt>
                <c:pt idx="613">
                  <c:v>6.937545320959681</c:v>
                </c:pt>
                <c:pt idx="614">
                  <c:v>7.052217802153799</c:v>
                </c:pt>
                <c:pt idx="615">
                  <c:v>6.994078225042096</c:v>
                </c:pt>
                <c:pt idx="616">
                  <c:v>6.951893810646013</c:v>
                </c:pt>
                <c:pt idx="617">
                  <c:v>6.483877878930002</c:v>
                </c:pt>
                <c:pt idx="618">
                  <c:v>6.780840204007042</c:v>
                </c:pt>
                <c:pt idx="619">
                  <c:v>6.833787355549143</c:v>
                </c:pt>
                <c:pt idx="620">
                  <c:v>6.876554100427481</c:v>
                </c:pt>
                <c:pt idx="621">
                  <c:v>6.721005752114501</c:v>
                </c:pt>
                <c:pt idx="622">
                  <c:v>6.777048199411088</c:v>
                </c:pt>
                <c:pt idx="623">
                  <c:v>6.870593412919072</c:v>
                </c:pt>
                <c:pt idx="624">
                  <c:v>6.805147042855038</c:v>
                </c:pt>
                <c:pt idx="625">
                  <c:v>6.8664995502497</c:v>
                </c:pt>
                <c:pt idx="626">
                  <c:v>6.642451959422888</c:v>
                </c:pt>
                <c:pt idx="627">
                  <c:v>6.832184400072533</c:v>
                </c:pt>
                <c:pt idx="628">
                  <c:v>6.717400669183818</c:v>
                </c:pt>
                <c:pt idx="629">
                  <c:v>6.810656508963161</c:v>
                </c:pt>
                <c:pt idx="630">
                  <c:v>6.390384957995861</c:v>
                </c:pt>
                <c:pt idx="631">
                  <c:v>6.589634539796124</c:v>
                </c:pt>
                <c:pt idx="632">
                  <c:v>6.606531648409411</c:v>
                </c:pt>
                <c:pt idx="633">
                  <c:v>6.674887656327414</c:v>
                </c:pt>
                <c:pt idx="634">
                  <c:v>6.974475156656196</c:v>
                </c:pt>
                <c:pt idx="635">
                  <c:v>7.030231852484102</c:v>
                </c:pt>
                <c:pt idx="636">
                  <c:v>7.255610689133314</c:v>
                </c:pt>
                <c:pt idx="637">
                  <c:v>7.180695491828514</c:v>
                </c:pt>
                <c:pt idx="638">
                  <c:v>7.288878437705166</c:v>
                </c:pt>
                <c:pt idx="639">
                  <c:v>6.920035076559837</c:v>
                </c:pt>
                <c:pt idx="640">
                  <c:v>7.288919051605943</c:v>
                </c:pt>
                <c:pt idx="641">
                  <c:v>7.093812059857575</c:v>
                </c:pt>
                <c:pt idx="642">
                  <c:v>7.245818574744082</c:v>
                </c:pt>
                <c:pt idx="643">
                  <c:v>6.862219857387368</c:v>
                </c:pt>
                <c:pt idx="644">
                  <c:v>7.115428276130742</c:v>
                </c:pt>
                <c:pt idx="645">
                  <c:v>7.16972090201071</c:v>
                </c:pt>
                <c:pt idx="646">
                  <c:v>7.21889956507074</c:v>
                </c:pt>
                <c:pt idx="647">
                  <c:v>7.00206970476997</c:v>
                </c:pt>
                <c:pt idx="648">
                  <c:v>7.055196789395112</c:v>
                </c:pt>
                <c:pt idx="649">
                  <c:v>7.144955185802683</c:v>
                </c:pt>
                <c:pt idx="650">
                  <c:v>7.033639023477183</c:v>
                </c:pt>
                <c:pt idx="651">
                  <c:v>7.129690668587783</c:v>
                </c:pt>
                <c:pt idx="652">
                  <c:v>6.990494648842244</c:v>
                </c:pt>
                <c:pt idx="653">
                  <c:v>7.158227425190766</c:v>
                </c:pt>
                <c:pt idx="654">
                  <c:v>6.97144057331614</c:v>
                </c:pt>
                <c:pt idx="655">
                  <c:v>7.044612288757395</c:v>
                </c:pt>
                <c:pt idx="656">
                  <c:v>6.740245896456092</c:v>
                </c:pt>
                <c:pt idx="657">
                  <c:v>7.08299614197714</c:v>
                </c:pt>
                <c:pt idx="658">
                  <c:v>7.078658102428192</c:v>
                </c:pt>
                <c:pt idx="659">
                  <c:v>7.032013633666093</c:v>
                </c:pt>
                <c:pt idx="660">
                  <c:v>7.006255553879897</c:v>
                </c:pt>
                <c:pt idx="661">
                  <c:v>7.128313621148331</c:v>
                </c:pt>
                <c:pt idx="662">
                  <c:v>7.288370542610449</c:v>
                </c:pt>
                <c:pt idx="663">
                  <c:v>7.157340185751297</c:v>
                </c:pt>
                <c:pt idx="664">
                  <c:v>7.264205296551925</c:v>
                </c:pt>
                <c:pt idx="665">
                  <c:v>7.150917761439366</c:v>
                </c:pt>
                <c:pt idx="666">
                  <c:v>7.250074062661145</c:v>
                </c:pt>
                <c:pt idx="667">
                  <c:v>7.269439728490464</c:v>
                </c:pt>
                <c:pt idx="668">
                  <c:v>7.050680758495015</c:v>
                </c:pt>
                <c:pt idx="669">
                  <c:v>6.886089507709323</c:v>
                </c:pt>
                <c:pt idx="670">
                  <c:v>7.052667971536041</c:v>
                </c:pt>
                <c:pt idx="671">
                  <c:v>7.091897275474181</c:v>
                </c:pt>
                <c:pt idx="672">
                  <c:v>6.944361629436576</c:v>
                </c:pt>
                <c:pt idx="673">
                  <c:v>6.896964018314186</c:v>
                </c:pt>
                <c:pt idx="674">
                  <c:v>6.797152615096154</c:v>
                </c:pt>
                <c:pt idx="675">
                  <c:v>7.018164843100546</c:v>
                </c:pt>
                <c:pt idx="676">
                  <c:v>6.99020823916188</c:v>
                </c:pt>
                <c:pt idx="677">
                  <c:v>6.970391185035787</c:v>
                </c:pt>
                <c:pt idx="678">
                  <c:v>6.592645939472809</c:v>
                </c:pt>
                <c:pt idx="679">
                  <c:v>6.938379969206733</c:v>
                </c:pt>
                <c:pt idx="680">
                  <c:v>7.005642053481248</c:v>
                </c:pt>
                <c:pt idx="681">
                  <c:v>6.988922230737005</c:v>
                </c:pt>
                <c:pt idx="682">
                  <c:v>6.744766917113466</c:v>
                </c:pt>
                <c:pt idx="683">
                  <c:v>6.840388781988151</c:v>
                </c:pt>
                <c:pt idx="684">
                  <c:v>6.772514131003954</c:v>
                </c:pt>
                <c:pt idx="685">
                  <c:v>6.72420045683192</c:v>
                </c:pt>
                <c:pt idx="686">
                  <c:v>7.061369558785983</c:v>
                </c:pt>
                <c:pt idx="687">
                  <c:v>7.160209726770435</c:v>
                </c:pt>
                <c:pt idx="688">
                  <c:v>7.436041761675516</c:v>
                </c:pt>
                <c:pt idx="689">
                  <c:v>7.383184418499368</c:v>
                </c:pt>
                <c:pt idx="690">
                  <c:v>7.428740218607324</c:v>
                </c:pt>
                <c:pt idx="691">
                  <c:v>7.176158723111952</c:v>
                </c:pt>
                <c:pt idx="692">
                  <c:v>7.40800913498137</c:v>
                </c:pt>
                <c:pt idx="693">
                  <c:v>7.435628647726713</c:v>
                </c:pt>
                <c:pt idx="694">
                  <c:v>7.471678540323845</c:v>
                </c:pt>
                <c:pt idx="695">
                  <c:v>7.306792614937611</c:v>
                </c:pt>
                <c:pt idx="696">
                  <c:v>7.467009996958386</c:v>
                </c:pt>
                <c:pt idx="697">
                  <c:v>7.508081263154216</c:v>
                </c:pt>
                <c:pt idx="698">
                  <c:v>7.318270710775517</c:v>
                </c:pt>
                <c:pt idx="699">
                  <c:v>7.307567430449065</c:v>
                </c:pt>
                <c:pt idx="700">
                  <c:v>7.28878298693806</c:v>
                </c:pt>
                <c:pt idx="701">
                  <c:v>7.366703268615606</c:v>
                </c:pt>
                <c:pt idx="702">
                  <c:v>7.255681374722795</c:v>
                </c:pt>
                <c:pt idx="703">
                  <c:v>7.366916578805639</c:v>
                </c:pt>
                <c:pt idx="704">
                  <c:v>7.275722987374515</c:v>
                </c:pt>
                <c:pt idx="705">
                  <c:v>7.459687743025663</c:v>
                </c:pt>
                <c:pt idx="706">
                  <c:v>7.478826556755216</c:v>
                </c:pt>
                <c:pt idx="707">
                  <c:v>7.415475607469518</c:v>
                </c:pt>
                <c:pt idx="708">
                  <c:v>7.277976530623991</c:v>
                </c:pt>
                <c:pt idx="709">
                  <c:v>7.416360304881667</c:v>
                </c:pt>
                <c:pt idx="710">
                  <c:v>7.527749784323925</c:v>
                </c:pt>
                <c:pt idx="711">
                  <c:v>7.209244981974433</c:v>
                </c:pt>
                <c:pt idx="712">
                  <c:v>7.437793369037533</c:v>
                </c:pt>
                <c:pt idx="713">
                  <c:v>7.474771022030256</c:v>
                </c:pt>
                <c:pt idx="714">
                  <c:v>7.642751628595369</c:v>
                </c:pt>
                <c:pt idx="715">
                  <c:v>7.52626346521947</c:v>
                </c:pt>
                <c:pt idx="716">
                  <c:v>7.668967979201997</c:v>
                </c:pt>
                <c:pt idx="717">
                  <c:v>7.517056922694507</c:v>
                </c:pt>
                <c:pt idx="718">
                  <c:v>7.633212293942042</c:v>
                </c:pt>
                <c:pt idx="719">
                  <c:v>7.653511825352623</c:v>
                </c:pt>
                <c:pt idx="720">
                  <c:v>7.526811965514324</c:v>
                </c:pt>
                <c:pt idx="721">
                  <c:v>7.308477625400168</c:v>
                </c:pt>
                <c:pt idx="722">
                  <c:v>7.178630260591321</c:v>
                </c:pt>
                <c:pt idx="723">
                  <c:v>7.438079957538972</c:v>
                </c:pt>
                <c:pt idx="724">
                  <c:v>7.251163796319858</c:v>
                </c:pt>
                <c:pt idx="725">
                  <c:v>7.362094907677266</c:v>
                </c:pt>
                <c:pt idx="726">
                  <c:v>6.987178116295894</c:v>
                </c:pt>
                <c:pt idx="727">
                  <c:v>7.310194583850242</c:v>
                </c:pt>
                <c:pt idx="728">
                  <c:v>7.295002460543766</c:v>
                </c:pt>
                <c:pt idx="729">
                  <c:v>7.328392489742717</c:v>
                </c:pt>
                <c:pt idx="730">
                  <c:v>6.974331358888409</c:v>
                </c:pt>
                <c:pt idx="731">
                  <c:v>7.235133603508789</c:v>
                </c:pt>
                <c:pt idx="732">
                  <c:v>7.222159251697161</c:v>
                </c:pt>
                <c:pt idx="733">
                  <c:v>7.130943382988426</c:v>
                </c:pt>
                <c:pt idx="734">
                  <c:v>6.994072311835177</c:v>
                </c:pt>
                <c:pt idx="735">
                  <c:v>7.016636956607195</c:v>
                </c:pt>
                <c:pt idx="736">
                  <c:v>6.984365105565435</c:v>
                </c:pt>
                <c:pt idx="737">
                  <c:v>7.18658108544144</c:v>
                </c:pt>
                <c:pt idx="738">
                  <c:v>7.652690850927557</c:v>
                </c:pt>
                <c:pt idx="739">
                  <c:v>7.58831217241832</c:v>
                </c:pt>
                <c:pt idx="740">
                  <c:v>7.858318701364026</c:v>
                </c:pt>
                <c:pt idx="741">
                  <c:v>7.916081774329394</c:v>
                </c:pt>
                <c:pt idx="742">
                  <c:v>7.917513124382</c:v>
                </c:pt>
                <c:pt idx="743">
                  <c:v>7.857058846972211</c:v>
                </c:pt>
                <c:pt idx="744">
                  <c:v>4.169346457174298</c:v>
                </c:pt>
                <c:pt idx="745">
                  <c:v>6.032938155989062</c:v>
                </c:pt>
                <c:pt idx="746">
                  <c:v>7.933903524017313</c:v>
                </c:pt>
                <c:pt idx="747">
                  <c:v>7.851047368410898</c:v>
                </c:pt>
                <c:pt idx="748">
                  <c:v>7.96651521371185</c:v>
                </c:pt>
                <c:pt idx="749">
                  <c:v>8.00240909503864</c:v>
                </c:pt>
                <c:pt idx="750">
                  <c:v>7.940683605418716</c:v>
                </c:pt>
                <c:pt idx="751">
                  <c:v>8.098134309236567</c:v>
                </c:pt>
                <c:pt idx="752">
                  <c:v>7.85432000929789</c:v>
                </c:pt>
                <c:pt idx="753">
                  <c:v>8.074710692399518</c:v>
                </c:pt>
                <c:pt idx="754">
                  <c:v>7.945110899812523</c:v>
                </c:pt>
                <c:pt idx="755">
                  <c:v>8.054374980995828</c:v>
                </c:pt>
                <c:pt idx="756">
                  <c:v>7.845096151109418</c:v>
                </c:pt>
                <c:pt idx="757">
                  <c:v>8.121285445849329</c:v>
                </c:pt>
                <c:pt idx="758">
                  <c:v>8.15993669774843</c:v>
                </c:pt>
                <c:pt idx="759">
                  <c:v>8.071317523227046</c:v>
                </c:pt>
                <c:pt idx="760">
                  <c:v>8.005220986221232</c:v>
                </c:pt>
                <c:pt idx="761">
                  <c:v>7.939684478273622</c:v>
                </c:pt>
                <c:pt idx="762">
                  <c:v>8.023429685203673</c:v>
                </c:pt>
                <c:pt idx="763">
                  <c:v>7.753468599694091</c:v>
                </c:pt>
                <c:pt idx="764">
                  <c:v>7.822006683239728</c:v>
                </c:pt>
                <c:pt idx="765">
                  <c:v>7.729920270939797</c:v>
                </c:pt>
                <c:pt idx="766">
                  <c:v>7.877489730754614</c:v>
                </c:pt>
                <c:pt idx="767">
                  <c:v>7.949342133426287</c:v>
                </c:pt>
                <c:pt idx="768">
                  <c:v>8.018098322699387</c:v>
                </c:pt>
                <c:pt idx="769">
                  <c:v>7.850023856226475</c:v>
                </c:pt>
                <c:pt idx="770">
                  <c:v>7.985547547721248</c:v>
                </c:pt>
                <c:pt idx="771">
                  <c:v>8.063921925454801</c:v>
                </c:pt>
                <c:pt idx="772">
                  <c:v>7.86448684256965</c:v>
                </c:pt>
                <c:pt idx="773">
                  <c:v>7.805903653583519</c:v>
                </c:pt>
                <c:pt idx="774">
                  <c:v>7.555118597604187</c:v>
                </c:pt>
                <c:pt idx="775">
                  <c:v>7.759037644108236</c:v>
                </c:pt>
                <c:pt idx="776">
                  <c:v>7.650455508126401</c:v>
                </c:pt>
                <c:pt idx="777">
                  <c:v>7.834727875919832</c:v>
                </c:pt>
                <c:pt idx="778">
                  <c:v>7.369483786719448</c:v>
                </c:pt>
                <c:pt idx="779">
                  <c:v>7.729738057986379</c:v>
                </c:pt>
                <c:pt idx="780">
                  <c:v>7.323538678390641</c:v>
                </c:pt>
                <c:pt idx="781">
                  <c:v>7.426532006986104</c:v>
                </c:pt>
                <c:pt idx="782">
                  <c:v>7.153070750959715</c:v>
                </c:pt>
                <c:pt idx="783">
                  <c:v>7.437056993037292</c:v>
                </c:pt>
                <c:pt idx="784">
                  <c:v>7.718620979791707</c:v>
                </c:pt>
                <c:pt idx="785">
                  <c:v>7.710792658527875</c:v>
                </c:pt>
                <c:pt idx="786">
                  <c:v>7.780783101019965</c:v>
                </c:pt>
                <c:pt idx="787">
                  <c:v>7.548214440649905</c:v>
                </c:pt>
                <c:pt idx="788">
                  <c:v>7.769305579870028</c:v>
                </c:pt>
                <c:pt idx="789">
                  <c:v>8.205798537861973</c:v>
                </c:pt>
                <c:pt idx="790">
                  <c:v>8.407505466815481</c:v>
                </c:pt>
                <c:pt idx="791">
                  <c:v>8.430313400691595</c:v>
                </c:pt>
                <c:pt idx="792">
                  <c:v>8.61543885319966</c:v>
                </c:pt>
                <c:pt idx="793">
                  <c:v>8.85627632328</c:v>
                </c:pt>
                <c:pt idx="794">
                  <c:v>8.828819145463901</c:v>
                </c:pt>
                <c:pt idx="795">
                  <c:v>8.769263747190479</c:v>
                </c:pt>
                <c:pt idx="796">
                  <c:v>8.75296407090391</c:v>
                </c:pt>
                <c:pt idx="797">
                  <c:v>8.718138411513758</c:v>
                </c:pt>
                <c:pt idx="798">
                  <c:v>8.916475462216981</c:v>
                </c:pt>
                <c:pt idx="799">
                  <c:v>8.880321247026863</c:v>
                </c:pt>
                <c:pt idx="800">
                  <c:v>8.928997749169232</c:v>
                </c:pt>
                <c:pt idx="801">
                  <c:v>9.081370693186084</c:v>
                </c:pt>
                <c:pt idx="802">
                  <c:v>8.88975145336093</c:v>
                </c:pt>
                <c:pt idx="803">
                  <c:v>9.06368707092672</c:v>
                </c:pt>
                <c:pt idx="804">
                  <c:v>8.772273727284343</c:v>
                </c:pt>
                <c:pt idx="805">
                  <c:v>8.99469623146153</c:v>
                </c:pt>
                <c:pt idx="806">
                  <c:v>9.070281335641121</c:v>
                </c:pt>
                <c:pt idx="807">
                  <c:v>9.139371047674462</c:v>
                </c:pt>
                <c:pt idx="808">
                  <c:v>8.967211205068027</c:v>
                </c:pt>
                <c:pt idx="809">
                  <c:v>9.112185206937585</c:v>
                </c:pt>
                <c:pt idx="810">
                  <c:v>9.127258937992913</c:v>
                </c:pt>
                <c:pt idx="811">
                  <c:v>8.99790287264224</c:v>
                </c:pt>
                <c:pt idx="812">
                  <c:v>9.038027533516104</c:v>
                </c:pt>
                <c:pt idx="813">
                  <c:v>8.844244908046213</c:v>
                </c:pt>
                <c:pt idx="814">
                  <c:v>9.153221666728484</c:v>
                </c:pt>
                <c:pt idx="815">
                  <c:v>8.961233247679984</c:v>
                </c:pt>
                <c:pt idx="816">
                  <c:v>9.078795748547715</c:v>
                </c:pt>
                <c:pt idx="817">
                  <c:v>8.943964286651631</c:v>
                </c:pt>
                <c:pt idx="818">
                  <c:v>9.240083389013554</c:v>
                </c:pt>
                <c:pt idx="819">
                  <c:v>9.380250969155252</c:v>
                </c:pt>
                <c:pt idx="820">
                  <c:v>9.48076721410864</c:v>
                </c:pt>
                <c:pt idx="821">
                  <c:v>9.274115024313398</c:v>
                </c:pt>
                <c:pt idx="822">
                  <c:v>9.340018888323675</c:v>
                </c:pt>
                <c:pt idx="823">
                  <c:v>9.385967474239075</c:v>
                </c:pt>
                <c:pt idx="824">
                  <c:v>9.26370928274592</c:v>
                </c:pt>
                <c:pt idx="825">
                  <c:v>9.295275838745066</c:v>
                </c:pt>
                <c:pt idx="826">
                  <c:v>8.933688941638742</c:v>
                </c:pt>
                <c:pt idx="827">
                  <c:v>9.270162129801203</c:v>
                </c:pt>
                <c:pt idx="828">
                  <c:v>7.2731674582238</c:v>
                </c:pt>
                <c:pt idx="829">
                  <c:v>9.258875716077227</c:v>
                </c:pt>
                <c:pt idx="830">
                  <c:v>8.761897264503044</c:v>
                </c:pt>
                <c:pt idx="831">
                  <c:v>9.135704240913247</c:v>
                </c:pt>
                <c:pt idx="832">
                  <c:v>9.212585275307787</c:v>
                </c:pt>
                <c:pt idx="833">
                  <c:v>9.24205291083555</c:v>
                </c:pt>
                <c:pt idx="834">
                  <c:v>9.005414923385536</c:v>
                </c:pt>
                <c:pt idx="835">
                  <c:v>9.021776918466823</c:v>
                </c:pt>
                <c:pt idx="836">
                  <c:v>9.193624632694867</c:v>
                </c:pt>
                <c:pt idx="837">
                  <c:v>9.034129183684964</c:v>
                </c:pt>
                <c:pt idx="838">
                  <c:v>9.049302977578776</c:v>
                </c:pt>
                <c:pt idx="839">
                  <c:v>8.493395119040542</c:v>
                </c:pt>
                <c:pt idx="840">
                  <c:v>8.720545370916138</c:v>
                </c:pt>
                <c:pt idx="841">
                  <c:v>8.542704678340083</c:v>
                </c:pt>
                <c:pt idx="842">
                  <c:v>8.749193616355942</c:v>
                </c:pt>
                <c:pt idx="843">
                  <c:v>8.751115688834606</c:v>
                </c:pt>
                <c:pt idx="844">
                  <c:v>8.9633456314714</c:v>
                </c:pt>
                <c:pt idx="845">
                  <c:v>9.147931099962886</c:v>
                </c:pt>
                <c:pt idx="846">
                  <c:v>8.97901296379819</c:v>
                </c:pt>
                <c:pt idx="847">
                  <c:v>9.36456345168242</c:v>
                </c:pt>
                <c:pt idx="848">
                  <c:v>9.154772432544803</c:v>
                </c:pt>
                <c:pt idx="849">
                  <c:v>9.153409032311294</c:v>
                </c:pt>
                <c:pt idx="850">
                  <c:v>9.15265424662959</c:v>
                </c:pt>
                <c:pt idx="851">
                  <c:v>9.160837471430456</c:v>
                </c:pt>
                <c:pt idx="852">
                  <c:v>9.00825899211625</c:v>
                </c:pt>
                <c:pt idx="853">
                  <c:v>9.26558445275331</c:v>
                </c:pt>
                <c:pt idx="854">
                  <c:v>9.069444308101086</c:v>
                </c:pt>
                <c:pt idx="855">
                  <c:v>9.110331531743314</c:v>
                </c:pt>
                <c:pt idx="856">
                  <c:v>8.96299867689972</c:v>
                </c:pt>
                <c:pt idx="857">
                  <c:v>9.011998895774711</c:v>
                </c:pt>
                <c:pt idx="858">
                  <c:v>9.03326048270538</c:v>
                </c:pt>
                <c:pt idx="859">
                  <c:v>8.970012731732817</c:v>
                </c:pt>
                <c:pt idx="860">
                  <c:v>8.872954599022008</c:v>
                </c:pt>
                <c:pt idx="861">
                  <c:v>8.93153621689238</c:v>
                </c:pt>
                <c:pt idx="862">
                  <c:v>8.99589273977951</c:v>
                </c:pt>
                <c:pt idx="863">
                  <c:v>8.782628966708255</c:v>
                </c:pt>
                <c:pt idx="864">
                  <c:v>8.867566982752114</c:v>
                </c:pt>
                <c:pt idx="865">
                  <c:v>8.574759222597698</c:v>
                </c:pt>
                <c:pt idx="866">
                  <c:v>8.637906930297584</c:v>
                </c:pt>
                <c:pt idx="867">
                  <c:v>8.504875447902005</c:v>
                </c:pt>
                <c:pt idx="868">
                  <c:v>8.521236334429287</c:v>
                </c:pt>
                <c:pt idx="869">
                  <c:v>8.40663047557787</c:v>
                </c:pt>
                <c:pt idx="870">
                  <c:v>8.552989134383604</c:v>
                </c:pt>
                <c:pt idx="871">
                  <c:v>8.581024645905932</c:v>
                </c:pt>
                <c:pt idx="872">
                  <c:v>8.571410820613788</c:v>
                </c:pt>
                <c:pt idx="873">
                  <c:v>8.265105046873282</c:v>
                </c:pt>
                <c:pt idx="874">
                  <c:v>8.15799671774065</c:v>
                </c:pt>
                <c:pt idx="875">
                  <c:v>8.12058675250599</c:v>
                </c:pt>
                <c:pt idx="876">
                  <c:v>8.083481946374863</c:v>
                </c:pt>
                <c:pt idx="877">
                  <c:v>8.105960950357712</c:v>
                </c:pt>
                <c:pt idx="878">
                  <c:v>7.775160418197593</c:v>
                </c:pt>
                <c:pt idx="879">
                  <c:v>8.09923654737463</c:v>
                </c:pt>
                <c:pt idx="880">
                  <c:v>7.982499067733375</c:v>
                </c:pt>
                <c:pt idx="881">
                  <c:v>7.733634260866029</c:v>
                </c:pt>
                <c:pt idx="882">
                  <c:v>7.433101211678413</c:v>
                </c:pt>
                <c:pt idx="883">
                  <c:v>7.53897906712462</c:v>
                </c:pt>
                <c:pt idx="884">
                  <c:v>7.664315527966349</c:v>
                </c:pt>
                <c:pt idx="885">
                  <c:v>7.751903364007223</c:v>
                </c:pt>
                <c:pt idx="886">
                  <c:v>7.69743886780889</c:v>
                </c:pt>
                <c:pt idx="887">
                  <c:v>7.706652866328193</c:v>
                </c:pt>
                <c:pt idx="888">
                  <c:v>7.791395175417935</c:v>
                </c:pt>
                <c:pt idx="889">
                  <c:v>7.77346829991246</c:v>
                </c:pt>
                <c:pt idx="890">
                  <c:v>7.777598428135293</c:v>
                </c:pt>
                <c:pt idx="891">
                  <c:v>7.449940784654668</c:v>
                </c:pt>
                <c:pt idx="892">
                  <c:v>7.599878160644665</c:v>
                </c:pt>
                <c:pt idx="893">
                  <c:v>7.270332218476333</c:v>
                </c:pt>
                <c:pt idx="894">
                  <c:v>7.347825029726235</c:v>
                </c:pt>
                <c:pt idx="895">
                  <c:v>7.436630500797484</c:v>
                </c:pt>
                <c:pt idx="896">
                  <c:v>7.45250027398898</c:v>
                </c:pt>
                <c:pt idx="897">
                  <c:v>7.579492025903818</c:v>
                </c:pt>
                <c:pt idx="898">
                  <c:v>7.55271044464416</c:v>
                </c:pt>
                <c:pt idx="899">
                  <c:v>7.641921357441911</c:v>
                </c:pt>
                <c:pt idx="900">
                  <c:v>7.549788486670245</c:v>
                </c:pt>
                <c:pt idx="901">
                  <c:v>7.643957804154151</c:v>
                </c:pt>
                <c:pt idx="902">
                  <c:v>7.655684624490846</c:v>
                </c:pt>
                <c:pt idx="903">
                  <c:v>7.700995299460309</c:v>
                </c:pt>
                <c:pt idx="904">
                  <c:v>7.62666293868255</c:v>
                </c:pt>
                <c:pt idx="905">
                  <c:v>7.777009443276135</c:v>
                </c:pt>
                <c:pt idx="906">
                  <c:v>7.774361176015306</c:v>
                </c:pt>
                <c:pt idx="907">
                  <c:v>7.713321301182335</c:v>
                </c:pt>
                <c:pt idx="908">
                  <c:v>7.530447308341413</c:v>
                </c:pt>
                <c:pt idx="909">
                  <c:v>7.524611626189539</c:v>
                </c:pt>
                <c:pt idx="910">
                  <c:v>7.473917234487864</c:v>
                </c:pt>
                <c:pt idx="911">
                  <c:v>7.39326058436154</c:v>
                </c:pt>
                <c:pt idx="912">
                  <c:v>7.37630973495452</c:v>
                </c:pt>
                <c:pt idx="913">
                  <c:v>7.290690875270141</c:v>
                </c:pt>
                <c:pt idx="914">
                  <c:v>7.34966738660294</c:v>
                </c:pt>
                <c:pt idx="915">
                  <c:v>7.331286275063676</c:v>
                </c:pt>
                <c:pt idx="916">
                  <c:v>7.46757590082367</c:v>
                </c:pt>
                <c:pt idx="917">
                  <c:v>7.350876912784312</c:v>
                </c:pt>
                <c:pt idx="918">
                  <c:v>7.254413150536247</c:v>
                </c:pt>
                <c:pt idx="919">
                  <c:v>7.34144766726044</c:v>
                </c:pt>
                <c:pt idx="920">
                  <c:v>7.226327965927086</c:v>
                </c:pt>
                <c:pt idx="921">
                  <c:v>7.179637591056837</c:v>
                </c:pt>
                <c:pt idx="922">
                  <c:v>7.13812755121768</c:v>
                </c:pt>
                <c:pt idx="923">
                  <c:v>7.163151820084603</c:v>
                </c:pt>
                <c:pt idx="924">
                  <c:v>7.189211614502431</c:v>
                </c:pt>
                <c:pt idx="925">
                  <c:v>7.215785718229283</c:v>
                </c:pt>
                <c:pt idx="926">
                  <c:v>7.114448162448557</c:v>
                </c:pt>
                <c:pt idx="927">
                  <c:v>7.150515439628678</c:v>
                </c:pt>
                <c:pt idx="928">
                  <c:v>7.09404022891057</c:v>
                </c:pt>
                <c:pt idx="929">
                  <c:v>7.077392114441987</c:v>
                </c:pt>
                <c:pt idx="930">
                  <c:v>6.93539638594772</c:v>
                </c:pt>
                <c:pt idx="931">
                  <c:v>7.014490968954921</c:v>
                </c:pt>
                <c:pt idx="932">
                  <c:v>7.035331980116965</c:v>
                </c:pt>
                <c:pt idx="933">
                  <c:v>6.985318342543775</c:v>
                </c:pt>
                <c:pt idx="934">
                  <c:v>6.973839963221985</c:v>
                </c:pt>
                <c:pt idx="935">
                  <c:v>6.925104454415831</c:v>
                </c:pt>
                <c:pt idx="936">
                  <c:v>6.931246280585477</c:v>
                </c:pt>
                <c:pt idx="937">
                  <c:v>6.900887382956438</c:v>
                </c:pt>
                <c:pt idx="938">
                  <c:v>6.97679386812439</c:v>
                </c:pt>
                <c:pt idx="939">
                  <c:v>6.804893600656979</c:v>
                </c:pt>
                <c:pt idx="940">
                  <c:v>6.900076281744644</c:v>
                </c:pt>
                <c:pt idx="941">
                  <c:v>6.866572196974987</c:v>
                </c:pt>
                <c:pt idx="942">
                  <c:v>6.88967034809397</c:v>
                </c:pt>
                <c:pt idx="943">
                  <c:v>6.787129307438112</c:v>
                </c:pt>
                <c:pt idx="944">
                  <c:v>6.760476636192362</c:v>
                </c:pt>
                <c:pt idx="945">
                  <c:v>6.727702768000026</c:v>
                </c:pt>
                <c:pt idx="946">
                  <c:v>6.92361814208224</c:v>
                </c:pt>
                <c:pt idx="947">
                  <c:v>7.032519932872501</c:v>
                </c:pt>
                <c:pt idx="948">
                  <c:v>7.050360679741581</c:v>
                </c:pt>
                <c:pt idx="949">
                  <c:v>7.110402313444997</c:v>
                </c:pt>
                <c:pt idx="950">
                  <c:v>7.103430182184464</c:v>
                </c:pt>
                <c:pt idx="951">
                  <c:v>7.142354851017034</c:v>
                </c:pt>
                <c:pt idx="952">
                  <c:v>7.035017933346065</c:v>
                </c:pt>
                <c:pt idx="953">
                  <c:v>6.947676381449653</c:v>
                </c:pt>
                <c:pt idx="954">
                  <c:v>6.504297077417153</c:v>
                </c:pt>
                <c:pt idx="955">
                  <c:v>6.085741414722412</c:v>
                </c:pt>
                <c:pt idx="956">
                  <c:v>5.942040271997836</c:v>
                </c:pt>
                <c:pt idx="957">
                  <c:v>6.201712886021854</c:v>
                </c:pt>
                <c:pt idx="958">
                  <c:v>6.344520043112229</c:v>
                </c:pt>
                <c:pt idx="959">
                  <c:v>6.463655297478544</c:v>
                </c:pt>
                <c:pt idx="960">
                  <c:v>6.477587593816754</c:v>
                </c:pt>
                <c:pt idx="961">
                  <c:v>6.452818681548813</c:v>
                </c:pt>
                <c:pt idx="962">
                  <c:v>6.522442589202704</c:v>
                </c:pt>
                <c:pt idx="963">
                  <c:v>6.498842128603977</c:v>
                </c:pt>
                <c:pt idx="964">
                  <c:v>6.604970901827707</c:v>
                </c:pt>
                <c:pt idx="965">
                  <c:v>6.589074805796264</c:v>
                </c:pt>
                <c:pt idx="966">
                  <c:v>6.623523557749776</c:v>
                </c:pt>
                <c:pt idx="967">
                  <c:v>6.632256112997177</c:v>
                </c:pt>
                <c:pt idx="968">
                  <c:v>6.609344186211459</c:v>
                </c:pt>
                <c:pt idx="969">
                  <c:v>6.486188832502143</c:v>
                </c:pt>
                <c:pt idx="970">
                  <c:v>6.531824964762541</c:v>
                </c:pt>
                <c:pt idx="971">
                  <c:v>6.55988081440406</c:v>
                </c:pt>
                <c:pt idx="972">
                  <c:v>6.547558396934463</c:v>
                </c:pt>
                <c:pt idx="973">
                  <c:v>6.47897871686464</c:v>
                </c:pt>
                <c:pt idx="974">
                  <c:v>6.46989575306806</c:v>
                </c:pt>
                <c:pt idx="975">
                  <c:v>6.517084823023504</c:v>
                </c:pt>
                <c:pt idx="976">
                  <c:v>6.505123269754802</c:v>
                </c:pt>
                <c:pt idx="977">
                  <c:v>6.529815389566885</c:v>
                </c:pt>
                <c:pt idx="978">
                  <c:v>6.435655489770288</c:v>
                </c:pt>
                <c:pt idx="979">
                  <c:v>6.463616007167425</c:v>
                </c:pt>
                <c:pt idx="980">
                  <c:v>6.439995882002698</c:v>
                </c:pt>
                <c:pt idx="981">
                  <c:v>6.394119498323277</c:v>
                </c:pt>
                <c:pt idx="982">
                  <c:v>6.299607098203188</c:v>
                </c:pt>
                <c:pt idx="983">
                  <c:v>6.264856557150209</c:v>
                </c:pt>
                <c:pt idx="984">
                  <c:v>6.26934976517743</c:v>
                </c:pt>
                <c:pt idx="985">
                  <c:v>6.216861487668322</c:v>
                </c:pt>
                <c:pt idx="986">
                  <c:v>6.232215460218237</c:v>
                </c:pt>
                <c:pt idx="987">
                  <c:v>6.14337575418386</c:v>
                </c:pt>
                <c:pt idx="988">
                  <c:v>6.169205956518855</c:v>
                </c:pt>
                <c:pt idx="989">
                  <c:v>6.124973405319398</c:v>
                </c:pt>
                <c:pt idx="990">
                  <c:v>6.215742118405268</c:v>
                </c:pt>
                <c:pt idx="991">
                  <c:v>6.03132481344415</c:v>
                </c:pt>
                <c:pt idx="992">
                  <c:v>6.140722567518806</c:v>
                </c:pt>
                <c:pt idx="993">
                  <c:v>6.17288320356664</c:v>
                </c:pt>
                <c:pt idx="994">
                  <c:v>6.137416189467799</c:v>
                </c:pt>
                <c:pt idx="995">
                  <c:v>6.03171788967067</c:v>
                </c:pt>
                <c:pt idx="996">
                  <c:v>6.048774092266138</c:v>
                </c:pt>
                <c:pt idx="997">
                  <c:v>6.052774650139006</c:v>
                </c:pt>
                <c:pt idx="998">
                  <c:v>5.95726918283307</c:v>
                </c:pt>
                <c:pt idx="999">
                  <c:v>4.172514824145519</c:v>
                </c:pt>
                <c:pt idx="1000">
                  <c:v>4.005100105249014</c:v>
                </c:pt>
                <c:pt idx="1001">
                  <c:v>4.036733344561377</c:v>
                </c:pt>
                <c:pt idx="1002">
                  <c:v>4.060013484632898</c:v>
                </c:pt>
                <c:pt idx="1003">
                  <c:v>4.084698680288234</c:v>
                </c:pt>
                <c:pt idx="1004">
                  <c:v>3.97326041603007</c:v>
                </c:pt>
                <c:pt idx="1005">
                  <c:v>3.974323214750773</c:v>
                </c:pt>
                <c:pt idx="1006">
                  <c:v>3.881419104824434</c:v>
                </c:pt>
                <c:pt idx="1007">
                  <c:v>3.7802488604151</c:v>
                </c:pt>
                <c:pt idx="1008">
                  <c:v>3.683842064132654</c:v>
                </c:pt>
                <c:pt idx="1009">
                  <c:v>3.694154188296102</c:v>
                </c:pt>
                <c:pt idx="1010">
                  <c:v>3.71432659861755</c:v>
                </c:pt>
                <c:pt idx="1011">
                  <c:v>3.699696752133731</c:v>
                </c:pt>
                <c:pt idx="1012">
                  <c:v>3.669296845666415</c:v>
                </c:pt>
                <c:pt idx="1013">
                  <c:v>5.601729154993654</c:v>
                </c:pt>
                <c:pt idx="1014">
                  <c:v>5.625242276801198</c:v>
                </c:pt>
                <c:pt idx="1015">
                  <c:v>5.547862512249334</c:v>
                </c:pt>
                <c:pt idx="1016">
                  <c:v>5.58480169640542</c:v>
                </c:pt>
                <c:pt idx="1017">
                  <c:v>5.51880817073929</c:v>
                </c:pt>
                <c:pt idx="1018">
                  <c:v>5.541817375167209</c:v>
                </c:pt>
                <c:pt idx="1019">
                  <c:v>5.558691538845952</c:v>
                </c:pt>
                <c:pt idx="1020">
                  <c:v>5.495696443758465</c:v>
                </c:pt>
                <c:pt idx="1021">
                  <c:v>5.394907426530747</c:v>
                </c:pt>
                <c:pt idx="1022">
                  <c:v>5.42939764593075</c:v>
                </c:pt>
                <c:pt idx="1023">
                  <c:v>5.449344397869163</c:v>
                </c:pt>
                <c:pt idx="1024">
                  <c:v>3.80872260831548</c:v>
                </c:pt>
                <c:pt idx="1025">
                  <c:v>3.811863509684183</c:v>
                </c:pt>
                <c:pt idx="1026">
                  <c:v>3.781810061678484</c:v>
                </c:pt>
                <c:pt idx="1027">
                  <c:v>3.795212590420255</c:v>
                </c:pt>
                <c:pt idx="1028">
                  <c:v>3.759683500617188</c:v>
                </c:pt>
                <c:pt idx="1029">
                  <c:v>3.780413554644183</c:v>
                </c:pt>
                <c:pt idx="1030">
                  <c:v>3.718620847192208</c:v>
                </c:pt>
                <c:pt idx="1031">
                  <c:v>3.745759791923081</c:v>
                </c:pt>
                <c:pt idx="1032">
                  <c:v>3.734516593654248</c:v>
                </c:pt>
                <c:pt idx="1033">
                  <c:v>3.733404846029691</c:v>
                </c:pt>
                <c:pt idx="1034">
                  <c:v>3.719425775324393</c:v>
                </c:pt>
                <c:pt idx="1035">
                  <c:v>3.709151816839181</c:v>
                </c:pt>
                <c:pt idx="1036">
                  <c:v>3.732079361333342</c:v>
                </c:pt>
                <c:pt idx="1037">
                  <c:v>3.726323536822193</c:v>
                </c:pt>
                <c:pt idx="1038">
                  <c:v>3.749812430690853</c:v>
                </c:pt>
                <c:pt idx="1039">
                  <c:v>3.672886269650362</c:v>
                </c:pt>
                <c:pt idx="1040">
                  <c:v>3.725556843889895</c:v>
                </c:pt>
                <c:pt idx="1041">
                  <c:v>3.746570561368236</c:v>
                </c:pt>
                <c:pt idx="1042">
                  <c:v>3.760098850613325</c:v>
                </c:pt>
                <c:pt idx="1043">
                  <c:v>3.65706309887084</c:v>
                </c:pt>
                <c:pt idx="1044">
                  <c:v>3.690720340865072</c:v>
                </c:pt>
                <c:pt idx="1045">
                  <c:v>3.719888281647468</c:v>
                </c:pt>
                <c:pt idx="1046">
                  <c:v>3.714199089630075</c:v>
                </c:pt>
                <c:pt idx="1047">
                  <c:v>3.698660025998189</c:v>
                </c:pt>
                <c:pt idx="1048">
                  <c:v>3.68056980349581</c:v>
                </c:pt>
                <c:pt idx="1049">
                  <c:v>3.742151985981684</c:v>
                </c:pt>
                <c:pt idx="1050">
                  <c:v>3.930475833453302</c:v>
                </c:pt>
                <c:pt idx="1051">
                  <c:v>3.929279134090696</c:v>
                </c:pt>
                <c:pt idx="1052">
                  <c:v>3.856014613367578</c:v>
                </c:pt>
                <c:pt idx="1053">
                  <c:v>3.869580271236363</c:v>
                </c:pt>
                <c:pt idx="1054">
                  <c:v>3.867907525266363</c:v>
                </c:pt>
                <c:pt idx="1055">
                  <c:v>3.839726878569643</c:v>
                </c:pt>
                <c:pt idx="1056">
                  <c:v>3.842504227052794</c:v>
                </c:pt>
                <c:pt idx="1057">
                  <c:v>3.792886920704082</c:v>
                </c:pt>
                <c:pt idx="1058">
                  <c:v>3.782978097871473</c:v>
                </c:pt>
                <c:pt idx="1059">
                  <c:v>3.797431747176485</c:v>
                </c:pt>
                <c:pt idx="1060">
                  <c:v>3.784742908513265</c:v>
                </c:pt>
                <c:pt idx="1061">
                  <c:v>3.77908525184725</c:v>
                </c:pt>
                <c:pt idx="1062">
                  <c:v>3.806093033336944</c:v>
                </c:pt>
                <c:pt idx="1063">
                  <c:v>3.795358361974347</c:v>
                </c:pt>
                <c:pt idx="1064">
                  <c:v>3.811325744952388</c:v>
                </c:pt>
                <c:pt idx="1065">
                  <c:v>3.729009883316072</c:v>
                </c:pt>
                <c:pt idx="1066">
                  <c:v>3.724431505333227</c:v>
                </c:pt>
                <c:pt idx="1067">
                  <c:v>3.73910080259953</c:v>
                </c:pt>
                <c:pt idx="1068">
                  <c:v>3.783746082052184</c:v>
                </c:pt>
                <c:pt idx="1069">
                  <c:v>3.716948076612769</c:v>
                </c:pt>
                <c:pt idx="1070">
                  <c:v>3.746910308125126</c:v>
                </c:pt>
                <c:pt idx="1071">
                  <c:v>3.74231206383658</c:v>
                </c:pt>
                <c:pt idx="1072">
                  <c:v>3.70593634787202</c:v>
                </c:pt>
                <c:pt idx="1073">
                  <c:v>3.651776727187808</c:v>
                </c:pt>
                <c:pt idx="1074">
                  <c:v>3.601108615324582</c:v>
                </c:pt>
                <c:pt idx="1075">
                  <c:v>3.63178694403869</c:v>
                </c:pt>
                <c:pt idx="1076">
                  <c:v>3.582458513969354</c:v>
                </c:pt>
                <c:pt idx="1077">
                  <c:v>3.59328394741127</c:v>
                </c:pt>
                <c:pt idx="1078">
                  <c:v>3.56731389421773</c:v>
                </c:pt>
                <c:pt idx="1079">
                  <c:v>3.59466108243459</c:v>
                </c:pt>
                <c:pt idx="1080">
                  <c:v>3.598857467692298</c:v>
                </c:pt>
                <c:pt idx="1081">
                  <c:v>3.601431715037632</c:v>
                </c:pt>
                <c:pt idx="1082">
                  <c:v>3.541771498699099</c:v>
                </c:pt>
                <c:pt idx="1083">
                  <c:v>3.536813739017548</c:v>
                </c:pt>
                <c:pt idx="1084">
                  <c:v>3.533314879768677</c:v>
                </c:pt>
                <c:pt idx="1085">
                  <c:v>3.504430616957156</c:v>
                </c:pt>
                <c:pt idx="1086">
                  <c:v>3.371586327209201</c:v>
                </c:pt>
                <c:pt idx="1087">
                  <c:v>3.303994124490116</c:v>
                </c:pt>
                <c:pt idx="1088">
                  <c:v>3.332895932148765</c:v>
                </c:pt>
                <c:pt idx="1089">
                  <c:v>3.297357479630514</c:v>
                </c:pt>
                <c:pt idx="1090">
                  <c:v>3.288382598738436</c:v>
                </c:pt>
                <c:pt idx="1091">
                  <c:v>3.138502792716964</c:v>
                </c:pt>
                <c:pt idx="1092">
                  <c:v>3.179147130909532</c:v>
                </c:pt>
                <c:pt idx="1093">
                  <c:v>3.173050322001937</c:v>
                </c:pt>
                <c:pt idx="1094">
                  <c:v>3.176042822243301</c:v>
                </c:pt>
                <c:pt idx="1095">
                  <c:v>3.088396359387736</c:v>
                </c:pt>
                <c:pt idx="1096">
                  <c:v>3.103646914224527</c:v>
                </c:pt>
                <c:pt idx="1097">
                  <c:v>3.099354573139128</c:v>
                </c:pt>
                <c:pt idx="1098">
                  <c:v>3.055541851226879</c:v>
                </c:pt>
                <c:pt idx="1099">
                  <c:v>3.018050910551138</c:v>
                </c:pt>
                <c:pt idx="1100">
                  <c:v>2.983067486084356</c:v>
                </c:pt>
                <c:pt idx="1101">
                  <c:v>3.00309628536823</c:v>
                </c:pt>
                <c:pt idx="1102">
                  <c:v>3.041829716089484</c:v>
                </c:pt>
                <c:pt idx="1103">
                  <c:v>3.067737438512121</c:v>
                </c:pt>
                <c:pt idx="1104">
                  <c:v>3.016571780207674</c:v>
                </c:pt>
                <c:pt idx="1105">
                  <c:v>3.032660446333174</c:v>
                </c:pt>
                <c:pt idx="1106">
                  <c:v>3.040103142193528</c:v>
                </c:pt>
                <c:pt idx="1107">
                  <c:v>3.039891321318466</c:v>
                </c:pt>
                <c:pt idx="1108">
                  <c:v>3.016755481303405</c:v>
                </c:pt>
                <c:pt idx="1109">
                  <c:v>3.015493870132745</c:v>
                </c:pt>
                <c:pt idx="1110">
                  <c:v>3.01747698929387</c:v>
                </c:pt>
                <c:pt idx="1111">
                  <c:v>3.026662386670568</c:v>
                </c:pt>
                <c:pt idx="1112">
                  <c:v>3.029350586661804</c:v>
                </c:pt>
                <c:pt idx="1113">
                  <c:v>2.997563186821988</c:v>
                </c:pt>
                <c:pt idx="1114">
                  <c:v>3.024487680557182</c:v>
                </c:pt>
                <c:pt idx="1115">
                  <c:v>3.017040077259959</c:v>
                </c:pt>
                <c:pt idx="1116">
                  <c:v>3.036963822423184</c:v>
                </c:pt>
                <c:pt idx="1117">
                  <c:v>2.982004636133957</c:v>
                </c:pt>
                <c:pt idx="1118">
                  <c:v>3.017142302267289</c:v>
                </c:pt>
                <c:pt idx="1119">
                  <c:v>3.018888592479128</c:v>
                </c:pt>
                <c:pt idx="1120">
                  <c:v>3.024468055775956</c:v>
                </c:pt>
                <c:pt idx="1121">
                  <c:v>2.996010406953433</c:v>
                </c:pt>
                <c:pt idx="1122">
                  <c:v>2.996608769128991</c:v>
                </c:pt>
                <c:pt idx="1123">
                  <c:v>2.996443080121501</c:v>
                </c:pt>
                <c:pt idx="1124">
                  <c:v>2.971550554698433</c:v>
                </c:pt>
                <c:pt idx="1125">
                  <c:v>2.965836333759049</c:v>
                </c:pt>
                <c:pt idx="1126">
                  <c:v>2.928861127486969</c:v>
                </c:pt>
                <c:pt idx="1127">
                  <c:v>2.96479583169444</c:v>
                </c:pt>
                <c:pt idx="1128">
                  <c:v>2.895238520609199</c:v>
                </c:pt>
                <c:pt idx="1129">
                  <c:v>2.91517424815702</c:v>
                </c:pt>
                <c:pt idx="1130">
                  <c:v>2.858765511143243</c:v>
                </c:pt>
                <c:pt idx="1131">
                  <c:v>2.878542637795289</c:v>
                </c:pt>
                <c:pt idx="1132">
                  <c:v>2.889620795700902</c:v>
                </c:pt>
                <c:pt idx="1133">
                  <c:v>2.888792764910793</c:v>
                </c:pt>
                <c:pt idx="1134">
                  <c:v>2.871480721758221</c:v>
                </c:pt>
                <c:pt idx="1135">
                  <c:v>2.874764661774077</c:v>
                </c:pt>
                <c:pt idx="1136">
                  <c:v>2.883837965470004</c:v>
                </c:pt>
                <c:pt idx="1137">
                  <c:v>2.868350615832123</c:v>
                </c:pt>
                <c:pt idx="1138">
                  <c:v>2.86144294427269</c:v>
                </c:pt>
                <c:pt idx="1139">
                  <c:v>2.802608662894362</c:v>
                </c:pt>
                <c:pt idx="1140">
                  <c:v>2.849590741225234</c:v>
                </c:pt>
                <c:pt idx="1141">
                  <c:v>2.840888590349652</c:v>
                </c:pt>
                <c:pt idx="1142">
                  <c:v>2.817372508311654</c:v>
                </c:pt>
                <c:pt idx="1143">
                  <c:v>2.747428885537816</c:v>
                </c:pt>
                <c:pt idx="1144">
                  <c:v>2.78408820590894</c:v>
                </c:pt>
                <c:pt idx="1145">
                  <c:v>2.793680357633787</c:v>
                </c:pt>
                <c:pt idx="1146">
                  <c:v>2.797474771451611</c:v>
                </c:pt>
                <c:pt idx="1147">
                  <c:v>2.777917640060081</c:v>
                </c:pt>
                <c:pt idx="1148">
                  <c:v>2.740105049769401</c:v>
                </c:pt>
                <c:pt idx="1149">
                  <c:v>2.757749303683148</c:v>
                </c:pt>
                <c:pt idx="1150">
                  <c:v>2.740444172823856</c:v>
                </c:pt>
                <c:pt idx="1151">
                  <c:v>2.755039381288245</c:v>
                </c:pt>
                <c:pt idx="1152">
                  <c:v>2.681692467825853</c:v>
                </c:pt>
                <c:pt idx="1153">
                  <c:v>2.723455047508598</c:v>
                </c:pt>
                <c:pt idx="1154">
                  <c:v>2.711188089923257</c:v>
                </c:pt>
                <c:pt idx="1155">
                  <c:v>2.753869352967171</c:v>
                </c:pt>
                <c:pt idx="1156">
                  <c:v>2.747022121201286</c:v>
                </c:pt>
                <c:pt idx="1157">
                  <c:v>2.747746975185908</c:v>
                </c:pt>
                <c:pt idx="1158">
                  <c:v>2.771383434890544</c:v>
                </c:pt>
                <c:pt idx="1159">
                  <c:v>2.77590627123221</c:v>
                </c:pt>
                <c:pt idx="1160">
                  <c:v>2.783203992477025</c:v>
                </c:pt>
                <c:pt idx="1161">
                  <c:v>2.739824503284957</c:v>
                </c:pt>
                <c:pt idx="1162">
                  <c:v>2.757288777863014</c:v>
                </c:pt>
                <c:pt idx="1163">
                  <c:v>2.76420305846594</c:v>
                </c:pt>
                <c:pt idx="1164">
                  <c:v>2.787115636190006</c:v>
                </c:pt>
                <c:pt idx="1165">
                  <c:v>2.73495157223383</c:v>
                </c:pt>
                <c:pt idx="1166">
                  <c:v>2.774504267506388</c:v>
                </c:pt>
                <c:pt idx="1167">
                  <c:v>2.76960235899405</c:v>
                </c:pt>
                <c:pt idx="1168">
                  <c:v>2.770529769348331</c:v>
                </c:pt>
                <c:pt idx="1169">
                  <c:v>2.722485931975499</c:v>
                </c:pt>
                <c:pt idx="1170">
                  <c:v>2.741263822172472</c:v>
                </c:pt>
                <c:pt idx="1171">
                  <c:v>2.745399912978113</c:v>
                </c:pt>
                <c:pt idx="1172">
                  <c:v>2.747351974376174</c:v>
                </c:pt>
                <c:pt idx="1173">
                  <c:v>2.734508587001213</c:v>
                </c:pt>
                <c:pt idx="1174">
                  <c:v>2.726659858840205</c:v>
                </c:pt>
                <c:pt idx="1175">
                  <c:v>2.745917349162305</c:v>
                </c:pt>
                <c:pt idx="1176">
                  <c:v>2.742084633784327</c:v>
                </c:pt>
                <c:pt idx="1177">
                  <c:v>2.745854843119281</c:v>
                </c:pt>
                <c:pt idx="1178">
                  <c:v>2.68847423389722</c:v>
                </c:pt>
                <c:pt idx="1179">
                  <c:v>2.737128350944292</c:v>
                </c:pt>
                <c:pt idx="1180">
                  <c:v>2.733185446366861</c:v>
                </c:pt>
                <c:pt idx="1181">
                  <c:v>2.746863065573319</c:v>
                </c:pt>
                <c:pt idx="1182">
                  <c:v>2.713108805739539</c:v>
                </c:pt>
                <c:pt idx="1183">
                  <c:v>2.736057300836598</c:v>
                </c:pt>
                <c:pt idx="1184">
                  <c:v>2.746261313731307</c:v>
                </c:pt>
                <c:pt idx="1185">
                  <c:v>2.746564272452963</c:v>
                </c:pt>
                <c:pt idx="1186">
                  <c:v>2.752755373247675</c:v>
                </c:pt>
                <c:pt idx="1187">
                  <c:v>2.739862772335576</c:v>
                </c:pt>
                <c:pt idx="1188">
                  <c:v>2.752520006563266</c:v>
                </c:pt>
                <c:pt idx="1189">
                  <c:v>2.744612151692667</c:v>
                </c:pt>
                <c:pt idx="1190">
                  <c:v>2.762999749303268</c:v>
                </c:pt>
                <c:pt idx="1191">
                  <c:v>2.632896003007818</c:v>
                </c:pt>
                <c:pt idx="1192">
                  <c:v>2.664810446338907</c:v>
                </c:pt>
                <c:pt idx="1193">
                  <c:v>2.675061207256482</c:v>
                </c:pt>
                <c:pt idx="1194">
                  <c:v>2.679239999698975</c:v>
                </c:pt>
                <c:pt idx="1195">
                  <c:v>2.675708257986739</c:v>
                </c:pt>
                <c:pt idx="1196">
                  <c:v>2.664002329308389</c:v>
                </c:pt>
                <c:pt idx="1197">
                  <c:v>2.679523237333019</c:v>
                </c:pt>
                <c:pt idx="1198">
                  <c:v>2.689833433040422</c:v>
                </c:pt>
                <c:pt idx="1199">
                  <c:v>2.67588674883581</c:v>
                </c:pt>
                <c:pt idx="1200">
                  <c:v>2.648160192754112</c:v>
                </c:pt>
                <c:pt idx="1201">
                  <c:v>2.678227801309348</c:v>
                </c:pt>
                <c:pt idx="1202">
                  <c:v>2.660978114508004</c:v>
                </c:pt>
                <c:pt idx="1203">
                  <c:v>2.683948521368483</c:v>
                </c:pt>
                <c:pt idx="1204">
                  <c:v>2.64405150312358</c:v>
                </c:pt>
                <c:pt idx="1205">
                  <c:v>2.670294869198439</c:v>
                </c:pt>
                <c:pt idx="1206">
                  <c:v>2.659911627001932</c:v>
                </c:pt>
                <c:pt idx="1207">
                  <c:v>2.660350728890326</c:v>
                </c:pt>
                <c:pt idx="1208">
                  <c:v>2.665413554078018</c:v>
                </c:pt>
                <c:pt idx="1209">
                  <c:v>2.652485980309516</c:v>
                </c:pt>
                <c:pt idx="1210">
                  <c:v>2.673098195245829</c:v>
                </c:pt>
                <c:pt idx="1211">
                  <c:v>2.669502855821224</c:v>
                </c:pt>
                <c:pt idx="1212">
                  <c:v>2.679685230421219</c:v>
                </c:pt>
                <c:pt idx="1213">
                  <c:v>2.627067873866904</c:v>
                </c:pt>
                <c:pt idx="1214">
                  <c:v>2.667276809402173</c:v>
                </c:pt>
                <c:pt idx="1215">
                  <c:v>2.646155795721231</c:v>
                </c:pt>
                <c:pt idx="1216">
                  <c:v>2.656523828258026</c:v>
                </c:pt>
                <c:pt idx="1217">
                  <c:v>2.60508650213256</c:v>
                </c:pt>
                <c:pt idx="1218">
                  <c:v>2.645676232159603</c:v>
                </c:pt>
                <c:pt idx="1219">
                  <c:v>2.648473670873929</c:v>
                </c:pt>
                <c:pt idx="1220">
                  <c:v>2.64868616499283</c:v>
                </c:pt>
                <c:pt idx="1221">
                  <c:v>2.614934361030091</c:v>
                </c:pt>
                <c:pt idx="1222">
                  <c:v>2.376624471001408</c:v>
                </c:pt>
                <c:pt idx="1223">
                  <c:v>2.386463850567432</c:v>
                </c:pt>
                <c:pt idx="1224">
                  <c:v>2.384036297829511</c:v>
                </c:pt>
                <c:pt idx="1225">
                  <c:v>2.389746334291581</c:v>
                </c:pt>
                <c:pt idx="1226">
                  <c:v>2.380342492988518</c:v>
                </c:pt>
                <c:pt idx="1227">
                  <c:v>2.392271442761283</c:v>
                </c:pt>
                <c:pt idx="1228">
                  <c:v>2.38746777047002</c:v>
                </c:pt>
                <c:pt idx="1229">
                  <c:v>2.396863898571417</c:v>
                </c:pt>
                <c:pt idx="1230">
                  <c:v>2.368831513714932</c:v>
                </c:pt>
                <c:pt idx="1231">
                  <c:v>2.389203089216942</c:v>
                </c:pt>
                <c:pt idx="1232">
                  <c:v>2.395167708264288</c:v>
                </c:pt>
                <c:pt idx="1233">
                  <c:v>2.390566736337202</c:v>
                </c:pt>
                <c:pt idx="1234">
                  <c:v>2.375396946623742</c:v>
                </c:pt>
                <c:pt idx="1235">
                  <c:v>2.382984701019704</c:v>
                </c:pt>
                <c:pt idx="1236">
                  <c:v>2.391155234821096</c:v>
                </c:pt>
                <c:pt idx="1237">
                  <c:v>2.393438140003028</c:v>
                </c:pt>
                <c:pt idx="1238">
                  <c:v>2.400484897107088</c:v>
                </c:pt>
                <c:pt idx="1239">
                  <c:v>2.388030762588427</c:v>
                </c:pt>
                <c:pt idx="1240">
                  <c:v>2.401597546494685</c:v>
                </c:pt>
                <c:pt idx="1241">
                  <c:v>2.399468710708395</c:v>
                </c:pt>
                <c:pt idx="1242">
                  <c:v>2.402928320484445</c:v>
                </c:pt>
                <c:pt idx="1243">
                  <c:v>2.364065115904395</c:v>
                </c:pt>
                <c:pt idx="1244">
                  <c:v>2.371281136054907</c:v>
                </c:pt>
                <c:pt idx="1245">
                  <c:v>2.355858328336949</c:v>
                </c:pt>
                <c:pt idx="1246">
                  <c:v>2.330836912333059</c:v>
                </c:pt>
                <c:pt idx="1247">
                  <c:v>2.324841480667637</c:v>
                </c:pt>
                <c:pt idx="1248">
                  <c:v>2.280419198469767</c:v>
                </c:pt>
                <c:pt idx="1249">
                  <c:v>2.291441005660201</c:v>
                </c:pt>
                <c:pt idx="1250">
                  <c:v>2.282557235896116</c:v>
                </c:pt>
                <c:pt idx="1251">
                  <c:v>2.290219361876441</c:v>
                </c:pt>
                <c:pt idx="1252">
                  <c:v>2.236603032431421</c:v>
                </c:pt>
                <c:pt idx="1253">
                  <c:v>2.2485412057613</c:v>
                </c:pt>
                <c:pt idx="1254">
                  <c:v>2.237146441984693</c:v>
                </c:pt>
                <c:pt idx="1255">
                  <c:v>2.230109099631468</c:v>
                </c:pt>
                <c:pt idx="1256">
                  <c:v>2.198745591198722</c:v>
                </c:pt>
                <c:pt idx="1257">
                  <c:v>2.199835997733231</c:v>
                </c:pt>
                <c:pt idx="1258">
                  <c:v>2.207576163530884</c:v>
                </c:pt>
                <c:pt idx="1259">
                  <c:v>2.196671049246626</c:v>
                </c:pt>
                <c:pt idx="1260">
                  <c:v>2.206898664709235</c:v>
                </c:pt>
                <c:pt idx="1261">
                  <c:v>2.183597319524825</c:v>
                </c:pt>
                <c:pt idx="1262">
                  <c:v>2.201778604152362</c:v>
                </c:pt>
                <c:pt idx="1263">
                  <c:v>2.192988245133096</c:v>
                </c:pt>
                <c:pt idx="1264">
                  <c:v>2.185159171721344</c:v>
                </c:pt>
                <c:pt idx="1265">
                  <c:v>2.170036575592059</c:v>
                </c:pt>
                <c:pt idx="1266">
                  <c:v>2.180428088846372</c:v>
                </c:pt>
                <c:pt idx="1267">
                  <c:v>2.159768901337025</c:v>
                </c:pt>
                <c:pt idx="1268">
                  <c:v>2.17280802305649</c:v>
                </c:pt>
                <c:pt idx="1269">
                  <c:v>2.139464391222673</c:v>
                </c:pt>
                <c:pt idx="1270">
                  <c:v>2.151050412897582</c:v>
                </c:pt>
                <c:pt idx="1271">
                  <c:v>2.138233194001273</c:v>
                </c:pt>
                <c:pt idx="1272">
                  <c:v>2.122575692862742</c:v>
                </c:pt>
                <c:pt idx="1273">
                  <c:v>2.093718109980379</c:v>
                </c:pt>
                <c:pt idx="1274">
                  <c:v>2.068976298510281</c:v>
                </c:pt>
                <c:pt idx="1275">
                  <c:v>2.062442866057466</c:v>
                </c:pt>
                <c:pt idx="1276">
                  <c:v>2.048726661848132</c:v>
                </c:pt>
                <c:pt idx="1277">
                  <c:v>2.04865308693996</c:v>
                </c:pt>
                <c:pt idx="1278">
                  <c:v>2.02822206614704</c:v>
                </c:pt>
                <c:pt idx="1279">
                  <c:v>2.032019512065157</c:v>
                </c:pt>
                <c:pt idx="1280">
                  <c:v>2.03561814664301</c:v>
                </c:pt>
                <c:pt idx="1281">
                  <c:v>2.02824817322377</c:v>
                </c:pt>
                <c:pt idx="1282">
                  <c:v>1.999682534941128</c:v>
                </c:pt>
                <c:pt idx="1283">
                  <c:v>2.01128174621568</c:v>
                </c:pt>
                <c:pt idx="1284">
                  <c:v>2.015786596851431</c:v>
                </c:pt>
                <c:pt idx="1285">
                  <c:v>2.016105940278996</c:v>
                </c:pt>
                <c:pt idx="1286">
                  <c:v>1.993476277474865</c:v>
                </c:pt>
                <c:pt idx="1287">
                  <c:v>1.989259336337864</c:v>
                </c:pt>
                <c:pt idx="1288">
                  <c:v>1.995173981118357</c:v>
                </c:pt>
                <c:pt idx="1289">
                  <c:v>1.978819082858968</c:v>
                </c:pt>
                <c:pt idx="1290">
                  <c:v>1.983949353220141</c:v>
                </c:pt>
                <c:pt idx="1291">
                  <c:v>1.964028110934495</c:v>
                </c:pt>
                <c:pt idx="1292">
                  <c:v>1.955584508325169</c:v>
                </c:pt>
                <c:pt idx="1293">
                  <c:v>1.941362048524142</c:v>
                </c:pt>
                <c:pt idx="1294">
                  <c:v>1.914032478397537</c:v>
                </c:pt>
                <c:pt idx="1295">
                  <c:v>1.860735261513374</c:v>
                </c:pt>
                <c:pt idx="1296">
                  <c:v>1.857348405402416</c:v>
                </c:pt>
                <c:pt idx="1297">
                  <c:v>1.864903634909138</c:v>
                </c:pt>
                <c:pt idx="1298">
                  <c:v>1.862063580106281</c:v>
                </c:pt>
                <c:pt idx="1299">
                  <c:v>1.864673591837212</c:v>
                </c:pt>
                <c:pt idx="1300">
                  <c:v>1.846460258434702</c:v>
                </c:pt>
                <c:pt idx="1301">
                  <c:v>1.858838097633821</c:v>
                </c:pt>
                <c:pt idx="1302">
                  <c:v>1.851415933388692</c:v>
                </c:pt>
                <c:pt idx="1303">
                  <c:v>1.871527105625862</c:v>
                </c:pt>
                <c:pt idx="1304">
                  <c:v>1.833700692111096</c:v>
                </c:pt>
                <c:pt idx="1305">
                  <c:v>1.869210389835158</c:v>
                </c:pt>
                <c:pt idx="1306">
                  <c:v>1.866441677136991</c:v>
                </c:pt>
                <c:pt idx="1307">
                  <c:v>1.875596517834024</c:v>
                </c:pt>
                <c:pt idx="1308">
                  <c:v>1.862076612700383</c:v>
                </c:pt>
                <c:pt idx="1309">
                  <c:v>1.851507921994594</c:v>
                </c:pt>
                <c:pt idx="1310">
                  <c:v>1.858344088693878</c:v>
                </c:pt>
                <c:pt idx="1311">
                  <c:v>1.827764563985423</c:v>
                </c:pt>
                <c:pt idx="1312">
                  <c:v>1.84089024039266</c:v>
                </c:pt>
                <c:pt idx="1313">
                  <c:v>1.822732384722424</c:v>
                </c:pt>
                <c:pt idx="1314">
                  <c:v>1.825620292784715</c:v>
                </c:pt>
                <c:pt idx="1315">
                  <c:v>1.821894930121479</c:v>
                </c:pt>
                <c:pt idx="1316">
                  <c:v>1.821413202003059</c:v>
                </c:pt>
                <c:pt idx="1317">
                  <c:v>1.799367525787139</c:v>
                </c:pt>
                <c:pt idx="1318">
                  <c:v>1.810360788470122</c:v>
                </c:pt>
                <c:pt idx="1319">
                  <c:v>1.81289596947859</c:v>
                </c:pt>
                <c:pt idx="1320">
                  <c:v>1.802770087085852</c:v>
                </c:pt>
                <c:pt idx="1321">
                  <c:v>1.788661506852677</c:v>
                </c:pt>
                <c:pt idx="1322">
                  <c:v>1.785280119791202</c:v>
                </c:pt>
                <c:pt idx="1323">
                  <c:v>1.77887754939012</c:v>
                </c:pt>
                <c:pt idx="1324">
                  <c:v>1.786276821054763</c:v>
                </c:pt>
                <c:pt idx="1325">
                  <c:v>1.784277257656344</c:v>
                </c:pt>
                <c:pt idx="1326">
                  <c:v>1.75833646455322</c:v>
                </c:pt>
                <c:pt idx="1327">
                  <c:v>1.761743327808777</c:v>
                </c:pt>
                <c:pt idx="1328">
                  <c:v>1.75293459033514</c:v>
                </c:pt>
                <c:pt idx="1329">
                  <c:v>1.75806931043008</c:v>
                </c:pt>
                <c:pt idx="1330">
                  <c:v>1.723916842354149</c:v>
                </c:pt>
                <c:pt idx="1331">
                  <c:v>1.723115594727777</c:v>
                </c:pt>
                <c:pt idx="1332">
                  <c:v>1.719217725722553</c:v>
                </c:pt>
                <c:pt idx="1333">
                  <c:v>1.707911826062205</c:v>
                </c:pt>
                <c:pt idx="1334">
                  <c:v>1.682542046186281</c:v>
                </c:pt>
                <c:pt idx="1335">
                  <c:v>1.664024063399968</c:v>
                </c:pt>
                <c:pt idx="1336">
                  <c:v>1.667604470960057</c:v>
                </c:pt>
                <c:pt idx="1337">
                  <c:v>1.658244621318824</c:v>
                </c:pt>
                <c:pt idx="1338">
                  <c:v>1.654111989449608</c:v>
                </c:pt>
                <c:pt idx="1339">
                  <c:v>1.638560014362297</c:v>
                </c:pt>
                <c:pt idx="1340">
                  <c:v>1.642654225912096</c:v>
                </c:pt>
                <c:pt idx="1341">
                  <c:v>1.646400047116668</c:v>
                </c:pt>
                <c:pt idx="1342">
                  <c:v>1.645114947462891</c:v>
                </c:pt>
                <c:pt idx="1343">
                  <c:v>1.624847060985008</c:v>
                </c:pt>
                <c:pt idx="1344">
                  <c:v>1.627866607430971</c:v>
                </c:pt>
                <c:pt idx="1345">
                  <c:v>1.625728414053839</c:v>
                </c:pt>
                <c:pt idx="1346">
                  <c:v>1.622564228039686</c:v>
                </c:pt>
                <c:pt idx="1347">
                  <c:v>1.616366586402791</c:v>
                </c:pt>
                <c:pt idx="1348">
                  <c:v>1.60109982084274</c:v>
                </c:pt>
                <c:pt idx="1349">
                  <c:v>1.60623158823736</c:v>
                </c:pt>
                <c:pt idx="1350">
                  <c:v>1.596197952952727</c:v>
                </c:pt>
                <c:pt idx="1351">
                  <c:v>1.601488179722887</c:v>
                </c:pt>
                <c:pt idx="1352">
                  <c:v>1.573831897283017</c:v>
                </c:pt>
                <c:pt idx="1353">
                  <c:v>1.59492902205048</c:v>
                </c:pt>
                <c:pt idx="1354">
                  <c:v>1.590196462134279</c:v>
                </c:pt>
                <c:pt idx="1355">
                  <c:v>1.59500534696495</c:v>
                </c:pt>
                <c:pt idx="1356">
                  <c:v>1.591718435989664</c:v>
                </c:pt>
                <c:pt idx="1357">
                  <c:v>1.596373640612073</c:v>
                </c:pt>
                <c:pt idx="1358">
                  <c:v>1.606262203398032</c:v>
                </c:pt>
                <c:pt idx="1359">
                  <c:v>1.60831271120582</c:v>
                </c:pt>
                <c:pt idx="1360">
                  <c:v>1.610588429134995</c:v>
                </c:pt>
                <c:pt idx="1361">
                  <c:v>1.595557020721416</c:v>
                </c:pt>
                <c:pt idx="1362">
                  <c:v>1.603306822752194</c:v>
                </c:pt>
                <c:pt idx="1363">
                  <c:v>1.587692921969372</c:v>
                </c:pt>
                <c:pt idx="1364">
                  <c:v>1.59451037463372</c:v>
                </c:pt>
                <c:pt idx="1365">
                  <c:v>1.579241275047131</c:v>
                </c:pt>
                <c:pt idx="1366">
                  <c:v>1.581618059986487</c:v>
                </c:pt>
                <c:pt idx="1367">
                  <c:v>1.588437682604523</c:v>
                </c:pt>
                <c:pt idx="1368">
                  <c:v>1.591069747571358</c:v>
                </c:pt>
                <c:pt idx="1369">
                  <c:v>1.58648583566483</c:v>
                </c:pt>
                <c:pt idx="1370">
                  <c:v>1.584416822101996</c:v>
                </c:pt>
                <c:pt idx="1371">
                  <c:v>1.579341138179965</c:v>
                </c:pt>
                <c:pt idx="1372">
                  <c:v>1.573807246825275</c:v>
                </c:pt>
                <c:pt idx="1373">
                  <c:v>1.570404621340354</c:v>
                </c:pt>
                <c:pt idx="1374">
                  <c:v>1.56315518524201</c:v>
                </c:pt>
                <c:pt idx="1375">
                  <c:v>1.577361684698788</c:v>
                </c:pt>
                <c:pt idx="1376">
                  <c:v>1.575615912837546</c:v>
                </c:pt>
                <c:pt idx="1377">
                  <c:v>1.580460901805645</c:v>
                </c:pt>
                <c:pt idx="1378">
                  <c:v>1.555786360827291</c:v>
                </c:pt>
                <c:pt idx="1379">
                  <c:v>1.570259094842936</c:v>
                </c:pt>
                <c:pt idx="1380">
                  <c:v>1.569275174621327</c:v>
                </c:pt>
                <c:pt idx="1381">
                  <c:v>1.574155773614264</c:v>
                </c:pt>
                <c:pt idx="1382">
                  <c:v>1.555847728947222</c:v>
                </c:pt>
                <c:pt idx="1383">
                  <c:v>1.556600388736668</c:v>
                </c:pt>
                <c:pt idx="1384">
                  <c:v>1.564577678296865</c:v>
                </c:pt>
                <c:pt idx="1385">
                  <c:v>1.563158238025931</c:v>
                </c:pt>
                <c:pt idx="1386">
                  <c:v>1.561836251186587</c:v>
                </c:pt>
                <c:pt idx="1387">
                  <c:v>1.54694502167291</c:v>
                </c:pt>
                <c:pt idx="1388">
                  <c:v>1.563037906555222</c:v>
                </c:pt>
                <c:pt idx="1389">
                  <c:v>1.560860819151352</c:v>
                </c:pt>
                <c:pt idx="1390">
                  <c:v>1.567525837983336</c:v>
                </c:pt>
                <c:pt idx="1391">
                  <c:v>1.549947918198642</c:v>
                </c:pt>
                <c:pt idx="1392">
                  <c:v>1.562037115458913</c:v>
                </c:pt>
                <c:pt idx="1393">
                  <c:v>1.565749056147975</c:v>
                </c:pt>
                <c:pt idx="1394">
                  <c:v>1.566916253279466</c:v>
                </c:pt>
                <c:pt idx="1395">
                  <c:v>1.55787132786786</c:v>
                </c:pt>
                <c:pt idx="1396">
                  <c:v>1.558904318868888</c:v>
                </c:pt>
                <c:pt idx="1397">
                  <c:v>1.561374394500425</c:v>
                </c:pt>
                <c:pt idx="1398">
                  <c:v>1.564802666795416</c:v>
                </c:pt>
                <c:pt idx="1399">
                  <c:v>1.565301209190208</c:v>
                </c:pt>
                <c:pt idx="1400">
                  <c:v>1.540080657888105</c:v>
                </c:pt>
                <c:pt idx="1401">
                  <c:v>1.55783813308628</c:v>
                </c:pt>
                <c:pt idx="1402">
                  <c:v>1.545194343182323</c:v>
                </c:pt>
                <c:pt idx="1403">
                  <c:v>1.554521365918076</c:v>
                </c:pt>
                <c:pt idx="1404">
                  <c:v>1.518576546503118</c:v>
                </c:pt>
                <c:pt idx="1405">
                  <c:v>1.539144943775946</c:v>
                </c:pt>
                <c:pt idx="1406">
                  <c:v>1.543922476255576</c:v>
                </c:pt>
                <c:pt idx="1407">
                  <c:v>1.549744560044233</c:v>
                </c:pt>
                <c:pt idx="1408">
                  <c:v>1.54823754119943</c:v>
                </c:pt>
                <c:pt idx="1409">
                  <c:v>1.528586779930475</c:v>
                </c:pt>
                <c:pt idx="1410">
                  <c:v>1.542990530784226</c:v>
                </c:pt>
                <c:pt idx="1411">
                  <c:v>1.544946258370568</c:v>
                </c:pt>
                <c:pt idx="1412">
                  <c:v>1.550044886809128</c:v>
                </c:pt>
                <c:pt idx="1413">
                  <c:v>1.523120942534459</c:v>
                </c:pt>
                <c:pt idx="1414">
                  <c:v>1.538540427435251</c:v>
                </c:pt>
                <c:pt idx="1415">
                  <c:v>1.533675862064151</c:v>
                </c:pt>
              </c:numCache>
            </c:numRef>
          </c:val>
        </c:ser>
        <c:ser>
          <c:idx val="0"/>
          <c:order val="5"/>
          <c:tx>
            <c:strRef>
              <c:f>'Liability Composition'!$K$3</c:f>
              <c:strCache>
                <c:ptCount val="1"/>
                <c:pt idx="0">
                  <c:v>Foreign liabilities</c:v>
                </c:pt>
              </c:strCache>
            </c:strRef>
          </c:tx>
          <c:spPr>
            <a:ln w="28575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Composition'!$K$4:$K$1419</c:f>
              <c:numCache>
                <c:formatCode>0.00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0.0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0.0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0.0</c:v>
                </c:pt>
                <c:pt idx="37">
                  <c:v>0.0</c:v>
                </c:pt>
                <c:pt idx="38">
                  <c:v>0.0</c:v>
                </c:pt>
                <c:pt idx="39">
                  <c:v>0.0</c:v>
                </c:pt>
                <c:pt idx="40">
                  <c:v>0.0</c:v>
                </c:pt>
                <c:pt idx="41">
                  <c:v>0.0</c:v>
                </c:pt>
                <c:pt idx="42">
                  <c:v>0.0</c:v>
                </c:pt>
                <c:pt idx="43">
                  <c:v>0.0</c:v>
                </c:pt>
                <c:pt idx="44">
                  <c:v>0.0</c:v>
                </c:pt>
                <c:pt idx="45">
                  <c:v>0.0</c:v>
                </c:pt>
                <c:pt idx="46">
                  <c:v>0.0</c:v>
                </c:pt>
                <c:pt idx="47">
                  <c:v>0.0</c:v>
                </c:pt>
                <c:pt idx="48">
                  <c:v>0.0</c:v>
                </c:pt>
                <c:pt idx="49">
                  <c:v>0.0</c:v>
                </c:pt>
                <c:pt idx="50">
                  <c:v>0.0</c:v>
                </c:pt>
                <c:pt idx="51">
                  <c:v>0.0</c:v>
                </c:pt>
                <c:pt idx="52">
                  <c:v>0.0</c:v>
                </c:pt>
                <c:pt idx="53">
                  <c:v>0.0</c:v>
                </c:pt>
                <c:pt idx="54">
                  <c:v>0.0</c:v>
                </c:pt>
                <c:pt idx="55">
                  <c:v>0.0</c:v>
                </c:pt>
                <c:pt idx="56">
                  <c:v>0.0</c:v>
                </c:pt>
                <c:pt idx="57">
                  <c:v>0.0</c:v>
                </c:pt>
                <c:pt idx="58">
                  <c:v>0.0</c:v>
                </c:pt>
                <c:pt idx="59">
                  <c:v>0.0</c:v>
                </c:pt>
                <c:pt idx="60">
                  <c:v>0.0</c:v>
                </c:pt>
                <c:pt idx="61">
                  <c:v>0.0</c:v>
                </c:pt>
                <c:pt idx="62">
                  <c:v>0.0</c:v>
                </c:pt>
                <c:pt idx="63">
                  <c:v>0.0</c:v>
                </c:pt>
                <c:pt idx="64">
                  <c:v>0.0</c:v>
                </c:pt>
                <c:pt idx="65">
                  <c:v>0.0</c:v>
                </c:pt>
                <c:pt idx="66">
                  <c:v>0.0</c:v>
                </c:pt>
                <c:pt idx="67">
                  <c:v>0.0</c:v>
                </c:pt>
                <c:pt idx="68">
                  <c:v>0.0</c:v>
                </c:pt>
                <c:pt idx="69">
                  <c:v>0.0</c:v>
                </c:pt>
                <c:pt idx="70">
                  <c:v>0.0</c:v>
                </c:pt>
                <c:pt idx="71">
                  <c:v>0.0</c:v>
                </c:pt>
                <c:pt idx="72">
                  <c:v>0.0</c:v>
                </c:pt>
                <c:pt idx="73">
                  <c:v>0.0</c:v>
                </c:pt>
                <c:pt idx="74">
                  <c:v>0.0</c:v>
                </c:pt>
                <c:pt idx="75">
                  <c:v>0.0</c:v>
                </c:pt>
                <c:pt idx="76">
                  <c:v>0.0</c:v>
                </c:pt>
                <c:pt idx="77">
                  <c:v>0.0</c:v>
                </c:pt>
                <c:pt idx="78">
                  <c:v>0.0</c:v>
                </c:pt>
                <c:pt idx="79">
                  <c:v>0.0</c:v>
                </c:pt>
                <c:pt idx="80">
                  <c:v>0.0</c:v>
                </c:pt>
                <c:pt idx="81">
                  <c:v>0.0</c:v>
                </c:pt>
                <c:pt idx="82">
                  <c:v>0.0</c:v>
                </c:pt>
                <c:pt idx="83">
                  <c:v>0.0</c:v>
                </c:pt>
                <c:pt idx="84">
                  <c:v>0.0</c:v>
                </c:pt>
                <c:pt idx="85">
                  <c:v>0.0</c:v>
                </c:pt>
                <c:pt idx="86">
                  <c:v>0.0</c:v>
                </c:pt>
                <c:pt idx="87">
                  <c:v>0.0</c:v>
                </c:pt>
                <c:pt idx="88">
                  <c:v>0.0</c:v>
                </c:pt>
                <c:pt idx="89">
                  <c:v>0.0</c:v>
                </c:pt>
                <c:pt idx="90">
                  <c:v>0.0</c:v>
                </c:pt>
                <c:pt idx="91">
                  <c:v>0.0</c:v>
                </c:pt>
                <c:pt idx="92">
                  <c:v>0.0</c:v>
                </c:pt>
                <c:pt idx="93">
                  <c:v>0.0</c:v>
                </c:pt>
                <c:pt idx="94">
                  <c:v>0.0</c:v>
                </c:pt>
                <c:pt idx="95">
                  <c:v>0.0</c:v>
                </c:pt>
                <c:pt idx="96">
                  <c:v>0.0</c:v>
                </c:pt>
                <c:pt idx="97">
                  <c:v>0.0</c:v>
                </c:pt>
                <c:pt idx="98">
                  <c:v>0.0</c:v>
                </c:pt>
                <c:pt idx="99">
                  <c:v>0.0</c:v>
                </c:pt>
                <c:pt idx="100">
                  <c:v>0.0</c:v>
                </c:pt>
                <c:pt idx="101">
                  <c:v>0.0</c:v>
                </c:pt>
                <c:pt idx="102">
                  <c:v>0.0</c:v>
                </c:pt>
                <c:pt idx="103">
                  <c:v>0.0</c:v>
                </c:pt>
                <c:pt idx="104">
                  <c:v>0.0</c:v>
                </c:pt>
                <c:pt idx="105">
                  <c:v>0.0</c:v>
                </c:pt>
                <c:pt idx="106">
                  <c:v>0.0</c:v>
                </c:pt>
                <c:pt idx="107">
                  <c:v>0.0</c:v>
                </c:pt>
                <c:pt idx="108">
                  <c:v>0.0</c:v>
                </c:pt>
                <c:pt idx="109">
                  <c:v>0.0</c:v>
                </c:pt>
                <c:pt idx="110">
                  <c:v>0.0</c:v>
                </c:pt>
                <c:pt idx="111">
                  <c:v>0.0</c:v>
                </c:pt>
                <c:pt idx="112">
                  <c:v>0.0</c:v>
                </c:pt>
                <c:pt idx="113">
                  <c:v>0.0</c:v>
                </c:pt>
                <c:pt idx="114">
                  <c:v>0.0</c:v>
                </c:pt>
                <c:pt idx="115">
                  <c:v>0.0</c:v>
                </c:pt>
                <c:pt idx="116">
                  <c:v>0.0</c:v>
                </c:pt>
                <c:pt idx="117">
                  <c:v>0.0</c:v>
                </c:pt>
                <c:pt idx="118">
                  <c:v>0.0</c:v>
                </c:pt>
                <c:pt idx="119">
                  <c:v>0.0</c:v>
                </c:pt>
                <c:pt idx="120">
                  <c:v>0.0</c:v>
                </c:pt>
                <c:pt idx="121">
                  <c:v>0.0</c:v>
                </c:pt>
                <c:pt idx="122">
                  <c:v>0.0</c:v>
                </c:pt>
                <c:pt idx="123">
                  <c:v>0.0</c:v>
                </c:pt>
                <c:pt idx="124">
                  <c:v>0.0</c:v>
                </c:pt>
                <c:pt idx="125">
                  <c:v>0.0</c:v>
                </c:pt>
                <c:pt idx="126">
                  <c:v>0.0</c:v>
                </c:pt>
                <c:pt idx="127">
                  <c:v>0.0</c:v>
                </c:pt>
                <c:pt idx="128">
                  <c:v>0.0</c:v>
                </c:pt>
                <c:pt idx="129">
                  <c:v>0.0</c:v>
                </c:pt>
                <c:pt idx="130">
                  <c:v>0.0</c:v>
                </c:pt>
                <c:pt idx="131">
                  <c:v>0.0</c:v>
                </c:pt>
                <c:pt idx="132">
                  <c:v>0.0</c:v>
                </c:pt>
                <c:pt idx="133">
                  <c:v>0.0</c:v>
                </c:pt>
                <c:pt idx="134">
                  <c:v>0.0</c:v>
                </c:pt>
                <c:pt idx="135">
                  <c:v>0.0</c:v>
                </c:pt>
                <c:pt idx="136">
                  <c:v>0.0</c:v>
                </c:pt>
                <c:pt idx="137">
                  <c:v>0.0</c:v>
                </c:pt>
                <c:pt idx="138">
                  <c:v>0.0</c:v>
                </c:pt>
                <c:pt idx="139">
                  <c:v>0.0</c:v>
                </c:pt>
                <c:pt idx="140">
                  <c:v>0.0</c:v>
                </c:pt>
                <c:pt idx="141">
                  <c:v>0.0</c:v>
                </c:pt>
                <c:pt idx="142">
                  <c:v>0.0</c:v>
                </c:pt>
                <c:pt idx="143">
                  <c:v>0.0</c:v>
                </c:pt>
                <c:pt idx="144">
                  <c:v>0.0</c:v>
                </c:pt>
                <c:pt idx="145">
                  <c:v>0.0</c:v>
                </c:pt>
                <c:pt idx="146">
                  <c:v>0.0</c:v>
                </c:pt>
                <c:pt idx="147">
                  <c:v>0.0</c:v>
                </c:pt>
                <c:pt idx="148">
                  <c:v>0.0</c:v>
                </c:pt>
                <c:pt idx="149">
                  <c:v>0.0</c:v>
                </c:pt>
                <c:pt idx="150">
                  <c:v>0.0</c:v>
                </c:pt>
                <c:pt idx="151">
                  <c:v>0.0</c:v>
                </c:pt>
                <c:pt idx="152">
                  <c:v>0.0</c:v>
                </c:pt>
                <c:pt idx="153">
                  <c:v>0.0</c:v>
                </c:pt>
                <c:pt idx="154">
                  <c:v>0.0</c:v>
                </c:pt>
                <c:pt idx="155">
                  <c:v>0.0</c:v>
                </c:pt>
                <c:pt idx="156">
                  <c:v>0.0</c:v>
                </c:pt>
                <c:pt idx="157">
                  <c:v>0.0</c:v>
                </c:pt>
                <c:pt idx="158">
                  <c:v>0.0</c:v>
                </c:pt>
                <c:pt idx="159">
                  <c:v>0.0</c:v>
                </c:pt>
                <c:pt idx="160">
                  <c:v>0.0</c:v>
                </c:pt>
                <c:pt idx="161">
                  <c:v>0.0</c:v>
                </c:pt>
                <c:pt idx="162">
                  <c:v>0.0</c:v>
                </c:pt>
                <c:pt idx="163">
                  <c:v>0.0</c:v>
                </c:pt>
                <c:pt idx="164">
                  <c:v>0.0</c:v>
                </c:pt>
                <c:pt idx="165">
                  <c:v>0.0</c:v>
                </c:pt>
                <c:pt idx="166">
                  <c:v>0.0</c:v>
                </c:pt>
                <c:pt idx="167">
                  <c:v>0.0</c:v>
                </c:pt>
                <c:pt idx="168">
                  <c:v>0.0</c:v>
                </c:pt>
                <c:pt idx="169">
                  <c:v>0.0</c:v>
                </c:pt>
                <c:pt idx="170">
                  <c:v>0.0</c:v>
                </c:pt>
                <c:pt idx="171">
                  <c:v>0.0</c:v>
                </c:pt>
                <c:pt idx="172">
                  <c:v>0.0</c:v>
                </c:pt>
                <c:pt idx="173">
                  <c:v>0.0</c:v>
                </c:pt>
                <c:pt idx="174">
                  <c:v>0.0</c:v>
                </c:pt>
                <c:pt idx="175">
                  <c:v>0.0</c:v>
                </c:pt>
                <c:pt idx="176">
                  <c:v>0.0</c:v>
                </c:pt>
                <c:pt idx="177">
                  <c:v>0.0</c:v>
                </c:pt>
                <c:pt idx="178">
                  <c:v>0.0</c:v>
                </c:pt>
                <c:pt idx="179">
                  <c:v>0.0</c:v>
                </c:pt>
                <c:pt idx="180">
                  <c:v>0.0</c:v>
                </c:pt>
                <c:pt idx="181">
                  <c:v>0.0</c:v>
                </c:pt>
                <c:pt idx="182">
                  <c:v>0.0</c:v>
                </c:pt>
                <c:pt idx="183">
                  <c:v>0.0</c:v>
                </c:pt>
                <c:pt idx="184">
                  <c:v>0.0</c:v>
                </c:pt>
                <c:pt idx="185">
                  <c:v>0.0</c:v>
                </c:pt>
                <c:pt idx="186">
                  <c:v>0.0</c:v>
                </c:pt>
                <c:pt idx="187">
                  <c:v>0.0</c:v>
                </c:pt>
                <c:pt idx="188">
                  <c:v>0.0</c:v>
                </c:pt>
                <c:pt idx="189">
                  <c:v>0.0</c:v>
                </c:pt>
                <c:pt idx="190">
                  <c:v>0.0</c:v>
                </c:pt>
                <c:pt idx="191">
                  <c:v>0.0</c:v>
                </c:pt>
                <c:pt idx="192">
                  <c:v>0.0</c:v>
                </c:pt>
                <c:pt idx="193">
                  <c:v>0.0</c:v>
                </c:pt>
                <c:pt idx="194">
                  <c:v>0.0</c:v>
                </c:pt>
                <c:pt idx="195">
                  <c:v>0.0</c:v>
                </c:pt>
                <c:pt idx="196">
                  <c:v>0.0</c:v>
                </c:pt>
                <c:pt idx="197">
                  <c:v>0.0</c:v>
                </c:pt>
                <c:pt idx="198">
                  <c:v>0.0</c:v>
                </c:pt>
                <c:pt idx="199">
                  <c:v>0.0</c:v>
                </c:pt>
                <c:pt idx="200">
                  <c:v>0.0</c:v>
                </c:pt>
                <c:pt idx="201">
                  <c:v>0.0</c:v>
                </c:pt>
                <c:pt idx="202">
                  <c:v>0.0</c:v>
                </c:pt>
                <c:pt idx="203">
                  <c:v>0.0</c:v>
                </c:pt>
                <c:pt idx="204">
                  <c:v>0.0</c:v>
                </c:pt>
                <c:pt idx="205">
                  <c:v>0.0</c:v>
                </c:pt>
                <c:pt idx="206">
                  <c:v>0.0</c:v>
                </c:pt>
                <c:pt idx="207">
                  <c:v>0.0</c:v>
                </c:pt>
                <c:pt idx="208">
                  <c:v>0.0</c:v>
                </c:pt>
                <c:pt idx="209">
                  <c:v>0.0</c:v>
                </c:pt>
                <c:pt idx="210">
                  <c:v>0.0</c:v>
                </c:pt>
                <c:pt idx="211">
                  <c:v>0.0</c:v>
                </c:pt>
                <c:pt idx="212">
                  <c:v>0.0</c:v>
                </c:pt>
                <c:pt idx="213">
                  <c:v>0.0</c:v>
                </c:pt>
                <c:pt idx="214">
                  <c:v>0.0</c:v>
                </c:pt>
                <c:pt idx="215">
                  <c:v>0.0</c:v>
                </c:pt>
                <c:pt idx="216">
                  <c:v>0.0</c:v>
                </c:pt>
                <c:pt idx="217">
                  <c:v>0.0</c:v>
                </c:pt>
                <c:pt idx="218">
                  <c:v>0.0</c:v>
                </c:pt>
                <c:pt idx="219">
                  <c:v>0.0</c:v>
                </c:pt>
                <c:pt idx="220">
                  <c:v>0.0</c:v>
                </c:pt>
                <c:pt idx="221">
                  <c:v>0.0</c:v>
                </c:pt>
                <c:pt idx="222">
                  <c:v>0.0</c:v>
                </c:pt>
                <c:pt idx="223">
                  <c:v>0.0</c:v>
                </c:pt>
                <c:pt idx="224">
                  <c:v>0.0</c:v>
                </c:pt>
                <c:pt idx="225">
                  <c:v>0.0</c:v>
                </c:pt>
                <c:pt idx="226">
                  <c:v>0.0</c:v>
                </c:pt>
                <c:pt idx="227">
                  <c:v>0.0</c:v>
                </c:pt>
                <c:pt idx="228">
                  <c:v>0.0</c:v>
                </c:pt>
                <c:pt idx="229">
                  <c:v>0.0</c:v>
                </c:pt>
                <c:pt idx="230">
                  <c:v>0.0</c:v>
                </c:pt>
                <c:pt idx="231">
                  <c:v>0.0</c:v>
                </c:pt>
                <c:pt idx="232">
                  <c:v>0.0</c:v>
                </c:pt>
                <c:pt idx="233">
                  <c:v>0.0</c:v>
                </c:pt>
                <c:pt idx="234">
                  <c:v>0.0</c:v>
                </c:pt>
                <c:pt idx="235">
                  <c:v>0.0</c:v>
                </c:pt>
                <c:pt idx="236">
                  <c:v>0.0</c:v>
                </c:pt>
                <c:pt idx="237">
                  <c:v>0.0</c:v>
                </c:pt>
                <c:pt idx="238">
                  <c:v>0.0</c:v>
                </c:pt>
                <c:pt idx="239">
                  <c:v>0.0</c:v>
                </c:pt>
                <c:pt idx="240">
                  <c:v>0.0</c:v>
                </c:pt>
                <c:pt idx="241">
                  <c:v>0.0</c:v>
                </c:pt>
                <c:pt idx="242">
                  <c:v>0.0</c:v>
                </c:pt>
                <c:pt idx="243">
                  <c:v>0.0</c:v>
                </c:pt>
                <c:pt idx="244">
                  <c:v>0.0</c:v>
                </c:pt>
                <c:pt idx="245">
                  <c:v>0.0</c:v>
                </c:pt>
                <c:pt idx="246">
                  <c:v>0.0</c:v>
                </c:pt>
                <c:pt idx="247">
                  <c:v>0.0</c:v>
                </c:pt>
                <c:pt idx="248">
                  <c:v>0.0</c:v>
                </c:pt>
                <c:pt idx="249">
                  <c:v>0.0</c:v>
                </c:pt>
                <c:pt idx="250">
                  <c:v>0.0</c:v>
                </c:pt>
                <c:pt idx="251">
                  <c:v>0.0</c:v>
                </c:pt>
                <c:pt idx="252">
                  <c:v>0.0</c:v>
                </c:pt>
                <c:pt idx="253">
                  <c:v>0.0</c:v>
                </c:pt>
                <c:pt idx="254">
                  <c:v>0.0</c:v>
                </c:pt>
                <c:pt idx="255">
                  <c:v>0.0</c:v>
                </c:pt>
                <c:pt idx="256">
                  <c:v>0.0</c:v>
                </c:pt>
                <c:pt idx="257">
                  <c:v>0.0</c:v>
                </c:pt>
                <c:pt idx="258">
                  <c:v>0.0</c:v>
                </c:pt>
                <c:pt idx="259">
                  <c:v>0.0</c:v>
                </c:pt>
                <c:pt idx="260">
                  <c:v>0.0</c:v>
                </c:pt>
                <c:pt idx="261">
                  <c:v>0.0</c:v>
                </c:pt>
                <c:pt idx="262">
                  <c:v>0.0</c:v>
                </c:pt>
                <c:pt idx="263">
                  <c:v>0.0</c:v>
                </c:pt>
                <c:pt idx="264">
                  <c:v>0.0</c:v>
                </c:pt>
                <c:pt idx="265">
                  <c:v>0.0</c:v>
                </c:pt>
                <c:pt idx="266">
                  <c:v>0.0</c:v>
                </c:pt>
                <c:pt idx="267">
                  <c:v>0.0</c:v>
                </c:pt>
                <c:pt idx="268">
                  <c:v>0.0</c:v>
                </c:pt>
                <c:pt idx="269">
                  <c:v>0.0</c:v>
                </c:pt>
                <c:pt idx="270">
                  <c:v>0.0</c:v>
                </c:pt>
                <c:pt idx="271">
                  <c:v>0.0</c:v>
                </c:pt>
                <c:pt idx="272">
                  <c:v>0.0</c:v>
                </c:pt>
                <c:pt idx="273">
                  <c:v>0.0</c:v>
                </c:pt>
                <c:pt idx="274">
                  <c:v>0.0</c:v>
                </c:pt>
                <c:pt idx="275">
                  <c:v>0.0</c:v>
                </c:pt>
                <c:pt idx="276">
                  <c:v>0.0</c:v>
                </c:pt>
                <c:pt idx="277">
                  <c:v>0.0</c:v>
                </c:pt>
                <c:pt idx="278">
                  <c:v>0.0</c:v>
                </c:pt>
                <c:pt idx="279">
                  <c:v>0.0</c:v>
                </c:pt>
                <c:pt idx="280">
                  <c:v>0.0</c:v>
                </c:pt>
                <c:pt idx="281">
                  <c:v>0.0</c:v>
                </c:pt>
                <c:pt idx="282">
                  <c:v>0.0</c:v>
                </c:pt>
                <c:pt idx="283">
                  <c:v>0.0</c:v>
                </c:pt>
                <c:pt idx="284">
                  <c:v>0.0</c:v>
                </c:pt>
                <c:pt idx="285">
                  <c:v>0.0</c:v>
                </c:pt>
                <c:pt idx="286">
                  <c:v>0.0</c:v>
                </c:pt>
                <c:pt idx="287">
                  <c:v>0.0</c:v>
                </c:pt>
                <c:pt idx="288">
                  <c:v>0.0</c:v>
                </c:pt>
                <c:pt idx="289">
                  <c:v>0.0</c:v>
                </c:pt>
                <c:pt idx="290">
                  <c:v>0.0</c:v>
                </c:pt>
                <c:pt idx="291">
                  <c:v>0.0</c:v>
                </c:pt>
                <c:pt idx="292">
                  <c:v>0.0</c:v>
                </c:pt>
                <c:pt idx="293">
                  <c:v>0.0</c:v>
                </c:pt>
                <c:pt idx="294">
                  <c:v>0.0</c:v>
                </c:pt>
                <c:pt idx="295">
                  <c:v>0.0</c:v>
                </c:pt>
                <c:pt idx="296">
                  <c:v>0.0</c:v>
                </c:pt>
                <c:pt idx="297">
                  <c:v>0.0</c:v>
                </c:pt>
                <c:pt idx="298">
                  <c:v>0.0</c:v>
                </c:pt>
                <c:pt idx="299">
                  <c:v>0.0</c:v>
                </c:pt>
                <c:pt idx="300">
                  <c:v>0.0</c:v>
                </c:pt>
                <c:pt idx="301">
                  <c:v>0.0</c:v>
                </c:pt>
                <c:pt idx="302">
                  <c:v>0.0</c:v>
                </c:pt>
                <c:pt idx="303">
                  <c:v>0.0</c:v>
                </c:pt>
                <c:pt idx="304">
                  <c:v>0.0</c:v>
                </c:pt>
                <c:pt idx="305">
                  <c:v>0.0</c:v>
                </c:pt>
                <c:pt idx="306">
                  <c:v>0.0</c:v>
                </c:pt>
                <c:pt idx="307">
                  <c:v>0.0</c:v>
                </c:pt>
                <c:pt idx="308">
                  <c:v>0.0</c:v>
                </c:pt>
                <c:pt idx="309">
                  <c:v>0.0</c:v>
                </c:pt>
                <c:pt idx="310">
                  <c:v>0.0</c:v>
                </c:pt>
                <c:pt idx="311">
                  <c:v>0.0</c:v>
                </c:pt>
                <c:pt idx="312">
                  <c:v>0.0</c:v>
                </c:pt>
                <c:pt idx="313">
                  <c:v>0.0</c:v>
                </c:pt>
                <c:pt idx="314">
                  <c:v>0.0</c:v>
                </c:pt>
                <c:pt idx="315">
                  <c:v>0.0</c:v>
                </c:pt>
                <c:pt idx="316">
                  <c:v>0.0</c:v>
                </c:pt>
                <c:pt idx="317">
                  <c:v>0.0</c:v>
                </c:pt>
                <c:pt idx="318">
                  <c:v>0.0</c:v>
                </c:pt>
                <c:pt idx="319">
                  <c:v>0.0</c:v>
                </c:pt>
                <c:pt idx="320">
                  <c:v>0.0</c:v>
                </c:pt>
                <c:pt idx="321">
                  <c:v>0.0</c:v>
                </c:pt>
                <c:pt idx="322">
                  <c:v>0.0</c:v>
                </c:pt>
                <c:pt idx="323">
                  <c:v>0.0</c:v>
                </c:pt>
                <c:pt idx="324">
                  <c:v>0.0</c:v>
                </c:pt>
                <c:pt idx="325">
                  <c:v>0.0</c:v>
                </c:pt>
                <c:pt idx="326">
                  <c:v>0.0</c:v>
                </c:pt>
                <c:pt idx="327">
                  <c:v>0.0</c:v>
                </c:pt>
                <c:pt idx="328">
                  <c:v>0.0</c:v>
                </c:pt>
                <c:pt idx="329">
                  <c:v>0.0</c:v>
                </c:pt>
                <c:pt idx="330">
                  <c:v>0.0</c:v>
                </c:pt>
                <c:pt idx="331">
                  <c:v>0.0</c:v>
                </c:pt>
                <c:pt idx="332">
                  <c:v>0.0</c:v>
                </c:pt>
                <c:pt idx="333">
                  <c:v>0.0</c:v>
                </c:pt>
                <c:pt idx="334">
                  <c:v>0.0</c:v>
                </c:pt>
                <c:pt idx="335">
                  <c:v>0.0</c:v>
                </c:pt>
                <c:pt idx="336">
                  <c:v>0.0</c:v>
                </c:pt>
                <c:pt idx="337">
                  <c:v>0.0</c:v>
                </c:pt>
                <c:pt idx="338">
                  <c:v>0.0</c:v>
                </c:pt>
                <c:pt idx="339">
                  <c:v>0.0</c:v>
                </c:pt>
                <c:pt idx="340">
                  <c:v>0.0</c:v>
                </c:pt>
                <c:pt idx="341">
                  <c:v>0.0</c:v>
                </c:pt>
                <c:pt idx="342">
                  <c:v>0.0</c:v>
                </c:pt>
                <c:pt idx="343">
                  <c:v>0.0</c:v>
                </c:pt>
                <c:pt idx="344">
                  <c:v>0.0</c:v>
                </c:pt>
                <c:pt idx="345">
                  <c:v>0.0</c:v>
                </c:pt>
                <c:pt idx="346">
                  <c:v>0.0</c:v>
                </c:pt>
                <c:pt idx="347">
                  <c:v>0.0</c:v>
                </c:pt>
                <c:pt idx="348">
                  <c:v>0.0</c:v>
                </c:pt>
                <c:pt idx="349">
                  <c:v>0.0</c:v>
                </c:pt>
                <c:pt idx="350">
                  <c:v>0.0</c:v>
                </c:pt>
                <c:pt idx="351">
                  <c:v>0.0</c:v>
                </c:pt>
                <c:pt idx="352">
                  <c:v>0.0</c:v>
                </c:pt>
                <c:pt idx="353">
                  <c:v>0.0</c:v>
                </c:pt>
                <c:pt idx="354">
                  <c:v>0.0</c:v>
                </c:pt>
                <c:pt idx="355">
                  <c:v>0.0</c:v>
                </c:pt>
                <c:pt idx="356">
                  <c:v>0.0</c:v>
                </c:pt>
                <c:pt idx="357">
                  <c:v>0.0</c:v>
                </c:pt>
                <c:pt idx="358">
                  <c:v>0.0</c:v>
                </c:pt>
                <c:pt idx="359">
                  <c:v>0.0</c:v>
                </c:pt>
                <c:pt idx="360">
                  <c:v>0.0</c:v>
                </c:pt>
                <c:pt idx="361">
                  <c:v>0.0</c:v>
                </c:pt>
                <c:pt idx="362">
                  <c:v>0.0</c:v>
                </c:pt>
                <c:pt idx="363">
                  <c:v>0.0</c:v>
                </c:pt>
                <c:pt idx="364">
                  <c:v>0.0</c:v>
                </c:pt>
                <c:pt idx="365">
                  <c:v>0.0</c:v>
                </c:pt>
                <c:pt idx="366">
                  <c:v>0.0</c:v>
                </c:pt>
                <c:pt idx="367">
                  <c:v>0.0</c:v>
                </c:pt>
                <c:pt idx="368">
                  <c:v>0.0</c:v>
                </c:pt>
                <c:pt idx="369">
                  <c:v>0.0</c:v>
                </c:pt>
                <c:pt idx="370">
                  <c:v>0.0</c:v>
                </c:pt>
                <c:pt idx="371">
                  <c:v>0.0</c:v>
                </c:pt>
                <c:pt idx="372">
                  <c:v>0.0</c:v>
                </c:pt>
                <c:pt idx="373">
                  <c:v>0.0</c:v>
                </c:pt>
                <c:pt idx="374">
                  <c:v>0.0</c:v>
                </c:pt>
                <c:pt idx="375">
                  <c:v>0.0</c:v>
                </c:pt>
                <c:pt idx="376">
                  <c:v>0.0</c:v>
                </c:pt>
                <c:pt idx="377">
                  <c:v>0.0</c:v>
                </c:pt>
                <c:pt idx="378">
                  <c:v>0.0</c:v>
                </c:pt>
                <c:pt idx="379">
                  <c:v>0.0</c:v>
                </c:pt>
                <c:pt idx="380">
                  <c:v>0.0</c:v>
                </c:pt>
                <c:pt idx="381">
                  <c:v>0.0</c:v>
                </c:pt>
                <c:pt idx="382">
                  <c:v>0.0</c:v>
                </c:pt>
                <c:pt idx="383">
                  <c:v>0.0</c:v>
                </c:pt>
                <c:pt idx="384">
                  <c:v>0.0</c:v>
                </c:pt>
                <c:pt idx="385">
                  <c:v>0.0</c:v>
                </c:pt>
                <c:pt idx="386">
                  <c:v>0.0</c:v>
                </c:pt>
                <c:pt idx="387">
                  <c:v>0.0</c:v>
                </c:pt>
                <c:pt idx="388">
                  <c:v>0.0</c:v>
                </c:pt>
                <c:pt idx="389">
                  <c:v>0.0</c:v>
                </c:pt>
                <c:pt idx="390">
                  <c:v>0.0</c:v>
                </c:pt>
                <c:pt idx="391">
                  <c:v>0.0</c:v>
                </c:pt>
                <c:pt idx="392">
                  <c:v>0.0</c:v>
                </c:pt>
                <c:pt idx="393">
                  <c:v>0.0</c:v>
                </c:pt>
                <c:pt idx="394">
                  <c:v>0.0</c:v>
                </c:pt>
                <c:pt idx="395">
                  <c:v>0.0</c:v>
                </c:pt>
                <c:pt idx="396">
                  <c:v>0.0</c:v>
                </c:pt>
                <c:pt idx="397">
                  <c:v>0.0</c:v>
                </c:pt>
                <c:pt idx="398">
                  <c:v>0.0</c:v>
                </c:pt>
                <c:pt idx="399">
                  <c:v>0.0</c:v>
                </c:pt>
                <c:pt idx="400">
                  <c:v>0.0</c:v>
                </c:pt>
                <c:pt idx="401">
                  <c:v>0.0</c:v>
                </c:pt>
                <c:pt idx="402">
                  <c:v>0.0</c:v>
                </c:pt>
                <c:pt idx="403">
                  <c:v>0.0</c:v>
                </c:pt>
                <c:pt idx="404">
                  <c:v>0.0</c:v>
                </c:pt>
                <c:pt idx="405">
                  <c:v>0.0</c:v>
                </c:pt>
                <c:pt idx="406">
                  <c:v>0.0</c:v>
                </c:pt>
                <c:pt idx="407">
                  <c:v>0.0</c:v>
                </c:pt>
                <c:pt idx="408">
                  <c:v>0.0</c:v>
                </c:pt>
                <c:pt idx="409">
                  <c:v>0.0</c:v>
                </c:pt>
                <c:pt idx="410">
                  <c:v>0.0</c:v>
                </c:pt>
                <c:pt idx="411">
                  <c:v>0.0</c:v>
                </c:pt>
                <c:pt idx="412">
                  <c:v>0.0</c:v>
                </c:pt>
                <c:pt idx="413">
                  <c:v>0.0</c:v>
                </c:pt>
                <c:pt idx="414">
                  <c:v>0.0</c:v>
                </c:pt>
                <c:pt idx="415">
                  <c:v>0.0</c:v>
                </c:pt>
                <c:pt idx="416">
                  <c:v>0.0</c:v>
                </c:pt>
                <c:pt idx="417">
                  <c:v>0.0</c:v>
                </c:pt>
                <c:pt idx="418">
                  <c:v>0.0</c:v>
                </c:pt>
                <c:pt idx="419">
                  <c:v>0.0</c:v>
                </c:pt>
                <c:pt idx="420">
                  <c:v>0.0</c:v>
                </c:pt>
                <c:pt idx="421">
                  <c:v>0.0</c:v>
                </c:pt>
                <c:pt idx="422">
                  <c:v>0.0</c:v>
                </c:pt>
                <c:pt idx="423">
                  <c:v>0.0</c:v>
                </c:pt>
                <c:pt idx="424">
                  <c:v>0.0</c:v>
                </c:pt>
                <c:pt idx="425">
                  <c:v>0.0</c:v>
                </c:pt>
                <c:pt idx="426">
                  <c:v>0.0</c:v>
                </c:pt>
                <c:pt idx="427">
                  <c:v>0.0</c:v>
                </c:pt>
                <c:pt idx="428">
                  <c:v>0.0</c:v>
                </c:pt>
                <c:pt idx="429">
                  <c:v>0.0</c:v>
                </c:pt>
                <c:pt idx="430">
                  <c:v>0.0</c:v>
                </c:pt>
                <c:pt idx="431">
                  <c:v>0.0</c:v>
                </c:pt>
                <c:pt idx="432">
                  <c:v>0.0</c:v>
                </c:pt>
                <c:pt idx="433">
                  <c:v>0.0</c:v>
                </c:pt>
                <c:pt idx="434">
                  <c:v>0.0</c:v>
                </c:pt>
                <c:pt idx="435">
                  <c:v>0.0</c:v>
                </c:pt>
                <c:pt idx="436">
                  <c:v>0.0</c:v>
                </c:pt>
                <c:pt idx="437">
                  <c:v>0.0</c:v>
                </c:pt>
                <c:pt idx="438">
                  <c:v>0.0</c:v>
                </c:pt>
                <c:pt idx="439">
                  <c:v>0.0</c:v>
                </c:pt>
                <c:pt idx="440">
                  <c:v>0.0</c:v>
                </c:pt>
                <c:pt idx="441">
                  <c:v>0.0</c:v>
                </c:pt>
                <c:pt idx="442">
                  <c:v>0.0</c:v>
                </c:pt>
                <c:pt idx="443">
                  <c:v>0.0</c:v>
                </c:pt>
                <c:pt idx="444">
                  <c:v>0.0</c:v>
                </c:pt>
                <c:pt idx="445">
                  <c:v>0.0</c:v>
                </c:pt>
                <c:pt idx="446">
                  <c:v>0.0</c:v>
                </c:pt>
                <c:pt idx="447">
                  <c:v>0.0</c:v>
                </c:pt>
                <c:pt idx="448">
                  <c:v>0.0</c:v>
                </c:pt>
                <c:pt idx="449">
                  <c:v>0.0</c:v>
                </c:pt>
                <c:pt idx="450">
                  <c:v>0.0</c:v>
                </c:pt>
                <c:pt idx="451">
                  <c:v>0.0</c:v>
                </c:pt>
                <c:pt idx="452">
                  <c:v>0.0</c:v>
                </c:pt>
                <c:pt idx="453">
                  <c:v>0.0</c:v>
                </c:pt>
                <c:pt idx="454">
                  <c:v>0.0</c:v>
                </c:pt>
                <c:pt idx="455">
                  <c:v>0.0</c:v>
                </c:pt>
                <c:pt idx="456">
                  <c:v>0.0</c:v>
                </c:pt>
                <c:pt idx="457">
                  <c:v>0.0</c:v>
                </c:pt>
                <c:pt idx="458">
                  <c:v>0.0</c:v>
                </c:pt>
                <c:pt idx="459">
                  <c:v>0.0</c:v>
                </c:pt>
                <c:pt idx="460">
                  <c:v>0.0</c:v>
                </c:pt>
                <c:pt idx="461">
                  <c:v>0.0</c:v>
                </c:pt>
                <c:pt idx="462">
                  <c:v>0.0</c:v>
                </c:pt>
                <c:pt idx="463">
                  <c:v>0.0</c:v>
                </c:pt>
                <c:pt idx="464">
                  <c:v>0.0</c:v>
                </c:pt>
                <c:pt idx="465">
                  <c:v>0.0</c:v>
                </c:pt>
                <c:pt idx="466">
                  <c:v>0.0</c:v>
                </c:pt>
                <c:pt idx="467">
                  <c:v>0.0</c:v>
                </c:pt>
                <c:pt idx="468">
                  <c:v>0.0</c:v>
                </c:pt>
                <c:pt idx="469">
                  <c:v>0.0</c:v>
                </c:pt>
                <c:pt idx="470">
                  <c:v>0.0</c:v>
                </c:pt>
                <c:pt idx="471">
                  <c:v>0.0</c:v>
                </c:pt>
                <c:pt idx="472">
                  <c:v>0.0</c:v>
                </c:pt>
                <c:pt idx="473">
                  <c:v>0.0</c:v>
                </c:pt>
                <c:pt idx="474">
                  <c:v>0.0</c:v>
                </c:pt>
                <c:pt idx="475">
                  <c:v>0.0</c:v>
                </c:pt>
                <c:pt idx="476">
                  <c:v>0.0</c:v>
                </c:pt>
                <c:pt idx="477">
                  <c:v>0.0</c:v>
                </c:pt>
                <c:pt idx="478">
                  <c:v>0.0</c:v>
                </c:pt>
                <c:pt idx="479">
                  <c:v>0.0</c:v>
                </c:pt>
                <c:pt idx="480">
                  <c:v>0.0</c:v>
                </c:pt>
                <c:pt idx="481">
                  <c:v>0.0</c:v>
                </c:pt>
                <c:pt idx="482">
                  <c:v>0.0</c:v>
                </c:pt>
                <c:pt idx="483">
                  <c:v>0.0</c:v>
                </c:pt>
                <c:pt idx="484">
                  <c:v>0.0</c:v>
                </c:pt>
                <c:pt idx="485">
                  <c:v>0.0</c:v>
                </c:pt>
                <c:pt idx="486">
                  <c:v>0.0</c:v>
                </c:pt>
                <c:pt idx="487">
                  <c:v>0.0</c:v>
                </c:pt>
                <c:pt idx="488">
                  <c:v>0.0</c:v>
                </c:pt>
                <c:pt idx="489">
                  <c:v>0.0</c:v>
                </c:pt>
                <c:pt idx="490">
                  <c:v>0.0</c:v>
                </c:pt>
                <c:pt idx="491">
                  <c:v>0.0</c:v>
                </c:pt>
                <c:pt idx="492">
                  <c:v>0.0</c:v>
                </c:pt>
                <c:pt idx="493">
                  <c:v>0.0</c:v>
                </c:pt>
                <c:pt idx="494">
                  <c:v>0.0</c:v>
                </c:pt>
                <c:pt idx="495">
                  <c:v>0.0</c:v>
                </c:pt>
                <c:pt idx="496">
                  <c:v>0.0</c:v>
                </c:pt>
                <c:pt idx="497">
                  <c:v>0.0</c:v>
                </c:pt>
                <c:pt idx="498">
                  <c:v>0.0</c:v>
                </c:pt>
                <c:pt idx="499">
                  <c:v>0.0</c:v>
                </c:pt>
                <c:pt idx="500">
                  <c:v>0.0</c:v>
                </c:pt>
                <c:pt idx="501">
                  <c:v>0.0</c:v>
                </c:pt>
                <c:pt idx="502">
                  <c:v>0.0</c:v>
                </c:pt>
                <c:pt idx="503">
                  <c:v>0.0</c:v>
                </c:pt>
                <c:pt idx="504">
                  <c:v>0.0</c:v>
                </c:pt>
                <c:pt idx="505">
                  <c:v>0.0</c:v>
                </c:pt>
                <c:pt idx="506">
                  <c:v>0.0</c:v>
                </c:pt>
                <c:pt idx="507">
                  <c:v>0.0</c:v>
                </c:pt>
                <c:pt idx="508">
                  <c:v>0.0</c:v>
                </c:pt>
                <c:pt idx="509">
                  <c:v>0.0</c:v>
                </c:pt>
                <c:pt idx="510">
                  <c:v>0.0</c:v>
                </c:pt>
                <c:pt idx="511">
                  <c:v>0.0</c:v>
                </c:pt>
                <c:pt idx="512">
                  <c:v>0.0</c:v>
                </c:pt>
                <c:pt idx="513">
                  <c:v>0.0</c:v>
                </c:pt>
                <c:pt idx="514">
                  <c:v>0.0</c:v>
                </c:pt>
                <c:pt idx="515">
                  <c:v>0.0</c:v>
                </c:pt>
                <c:pt idx="516">
                  <c:v>0.0</c:v>
                </c:pt>
                <c:pt idx="517">
                  <c:v>0.0</c:v>
                </c:pt>
                <c:pt idx="518">
                  <c:v>0.0</c:v>
                </c:pt>
                <c:pt idx="519">
                  <c:v>0.0</c:v>
                </c:pt>
                <c:pt idx="520">
                  <c:v>0.0</c:v>
                </c:pt>
                <c:pt idx="521">
                  <c:v>0.0</c:v>
                </c:pt>
                <c:pt idx="522">
                  <c:v>0.0</c:v>
                </c:pt>
                <c:pt idx="523">
                  <c:v>0.0</c:v>
                </c:pt>
                <c:pt idx="524">
                  <c:v>0.0</c:v>
                </c:pt>
                <c:pt idx="525">
                  <c:v>0.0</c:v>
                </c:pt>
                <c:pt idx="526">
                  <c:v>0.0</c:v>
                </c:pt>
                <c:pt idx="527">
                  <c:v>0.0</c:v>
                </c:pt>
                <c:pt idx="528">
                  <c:v>0.0</c:v>
                </c:pt>
                <c:pt idx="529">
                  <c:v>0.39456011078377</c:v>
                </c:pt>
                <c:pt idx="530">
                  <c:v>0.445489183532163</c:v>
                </c:pt>
                <c:pt idx="531">
                  <c:v>0.505894033037817</c:v>
                </c:pt>
                <c:pt idx="532">
                  <c:v>0.468994550097088</c:v>
                </c:pt>
                <c:pt idx="533">
                  <c:v>0.517306116237325</c:v>
                </c:pt>
                <c:pt idx="534">
                  <c:v>0.44455881786649</c:v>
                </c:pt>
                <c:pt idx="535">
                  <c:v>0.449573530542323</c:v>
                </c:pt>
                <c:pt idx="536">
                  <c:v>0.318878286592239</c:v>
                </c:pt>
                <c:pt idx="537">
                  <c:v>0.137948757337656</c:v>
                </c:pt>
                <c:pt idx="538">
                  <c:v>0.161353521805312</c:v>
                </c:pt>
                <c:pt idx="539">
                  <c:v>0.168671977867978</c:v>
                </c:pt>
                <c:pt idx="540">
                  <c:v>0.221657048855002</c:v>
                </c:pt>
                <c:pt idx="541">
                  <c:v>0.158478012033846</c:v>
                </c:pt>
                <c:pt idx="542">
                  <c:v>0.131648664661665</c:v>
                </c:pt>
                <c:pt idx="543">
                  <c:v>0.119312091537934</c:v>
                </c:pt>
                <c:pt idx="544">
                  <c:v>0.140867234796806</c:v>
                </c:pt>
                <c:pt idx="545">
                  <c:v>0.161103046367655</c:v>
                </c:pt>
                <c:pt idx="546">
                  <c:v>0.135870697254341</c:v>
                </c:pt>
                <c:pt idx="547">
                  <c:v>0.133948378085475</c:v>
                </c:pt>
                <c:pt idx="548">
                  <c:v>0.13511192702157</c:v>
                </c:pt>
                <c:pt idx="549">
                  <c:v>0.143064614328914</c:v>
                </c:pt>
                <c:pt idx="550">
                  <c:v>0.12060055520907</c:v>
                </c:pt>
                <c:pt idx="551">
                  <c:v>0.166287900941623</c:v>
                </c:pt>
                <c:pt idx="552">
                  <c:v>0.131147834039485</c:v>
                </c:pt>
                <c:pt idx="553">
                  <c:v>0.129720037587439</c:v>
                </c:pt>
                <c:pt idx="554">
                  <c:v>0.12769299940697</c:v>
                </c:pt>
                <c:pt idx="555">
                  <c:v>0.120377058759313</c:v>
                </c:pt>
                <c:pt idx="556">
                  <c:v>0.0871816814837829</c:v>
                </c:pt>
                <c:pt idx="557">
                  <c:v>0.11281599413416</c:v>
                </c:pt>
                <c:pt idx="558">
                  <c:v>0.143360429145353</c:v>
                </c:pt>
                <c:pt idx="559">
                  <c:v>0.115183851228276</c:v>
                </c:pt>
                <c:pt idx="560">
                  <c:v>0.115039910610937</c:v>
                </c:pt>
                <c:pt idx="561">
                  <c:v>0.124169914837335</c:v>
                </c:pt>
                <c:pt idx="562">
                  <c:v>0.116075751272169</c:v>
                </c:pt>
                <c:pt idx="563">
                  <c:v>0.106260902408323</c:v>
                </c:pt>
                <c:pt idx="564">
                  <c:v>0.114657181203633</c:v>
                </c:pt>
                <c:pt idx="565">
                  <c:v>0.121510642748242</c:v>
                </c:pt>
                <c:pt idx="566">
                  <c:v>0.152293212586961</c:v>
                </c:pt>
                <c:pt idx="567">
                  <c:v>0.153499920498049</c:v>
                </c:pt>
                <c:pt idx="568">
                  <c:v>0.167139618528874</c:v>
                </c:pt>
                <c:pt idx="569">
                  <c:v>0.136515472876622</c:v>
                </c:pt>
                <c:pt idx="570">
                  <c:v>0.226883376304272</c:v>
                </c:pt>
                <c:pt idx="571">
                  <c:v>0.243346182371947</c:v>
                </c:pt>
                <c:pt idx="572">
                  <c:v>0.228968039270823</c:v>
                </c:pt>
                <c:pt idx="573">
                  <c:v>0.240718976257615</c:v>
                </c:pt>
                <c:pt idx="574">
                  <c:v>0.25411661487502</c:v>
                </c:pt>
                <c:pt idx="575">
                  <c:v>0.258849700503073</c:v>
                </c:pt>
                <c:pt idx="576">
                  <c:v>0.256005204375913</c:v>
                </c:pt>
                <c:pt idx="577">
                  <c:v>0.234807459463902</c:v>
                </c:pt>
                <c:pt idx="578">
                  <c:v>0.159357076361224</c:v>
                </c:pt>
                <c:pt idx="579">
                  <c:v>0.154440064501439</c:v>
                </c:pt>
                <c:pt idx="580">
                  <c:v>0.231789191068457</c:v>
                </c:pt>
                <c:pt idx="581">
                  <c:v>0.157564435622756</c:v>
                </c:pt>
                <c:pt idx="582">
                  <c:v>0.152938545813103</c:v>
                </c:pt>
                <c:pt idx="583">
                  <c:v>0.168425199314184</c:v>
                </c:pt>
                <c:pt idx="584">
                  <c:v>0.180767125866407</c:v>
                </c:pt>
                <c:pt idx="585">
                  <c:v>0.102579322220128</c:v>
                </c:pt>
                <c:pt idx="586">
                  <c:v>0.189913678772877</c:v>
                </c:pt>
                <c:pt idx="587">
                  <c:v>0.136209526077931</c:v>
                </c:pt>
                <c:pt idx="588">
                  <c:v>0.110269443891973</c:v>
                </c:pt>
                <c:pt idx="589">
                  <c:v>0.123833457669362</c:v>
                </c:pt>
                <c:pt idx="590">
                  <c:v>0.0979370774749021</c:v>
                </c:pt>
                <c:pt idx="591">
                  <c:v>0.118495639217591</c:v>
                </c:pt>
                <c:pt idx="592">
                  <c:v>0.171266591705327</c:v>
                </c:pt>
                <c:pt idx="593">
                  <c:v>0.110125284594005</c:v>
                </c:pt>
                <c:pt idx="594">
                  <c:v>0.163333800157789</c:v>
                </c:pt>
                <c:pt idx="595">
                  <c:v>0.0899289942200576</c:v>
                </c:pt>
                <c:pt idx="596">
                  <c:v>0.0920928248131759</c:v>
                </c:pt>
                <c:pt idx="597">
                  <c:v>0.103457876595759</c:v>
                </c:pt>
                <c:pt idx="598">
                  <c:v>0.106731213152258</c:v>
                </c:pt>
                <c:pt idx="599">
                  <c:v>0.100953280125895</c:v>
                </c:pt>
                <c:pt idx="600">
                  <c:v>0.0998269263269217</c:v>
                </c:pt>
                <c:pt idx="601">
                  <c:v>0.0988364979002909</c:v>
                </c:pt>
                <c:pt idx="602">
                  <c:v>0.0867456135904019</c:v>
                </c:pt>
                <c:pt idx="603">
                  <c:v>0.126484561539227</c:v>
                </c:pt>
                <c:pt idx="604">
                  <c:v>0.123199282408619</c:v>
                </c:pt>
                <c:pt idx="605">
                  <c:v>0.120541936968193</c:v>
                </c:pt>
                <c:pt idx="606">
                  <c:v>0.0969749761334715</c:v>
                </c:pt>
                <c:pt idx="607">
                  <c:v>0.114594126130762</c:v>
                </c:pt>
                <c:pt idx="608">
                  <c:v>0.0869657791732859</c:v>
                </c:pt>
                <c:pt idx="609">
                  <c:v>0.0964288825315901</c:v>
                </c:pt>
                <c:pt idx="610">
                  <c:v>0.122431992051174</c:v>
                </c:pt>
                <c:pt idx="611">
                  <c:v>0.176038859554765</c:v>
                </c:pt>
                <c:pt idx="612">
                  <c:v>0.22100332190947</c:v>
                </c:pt>
                <c:pt idx="613">
                  <c:v>0.154310740984194</c:v>
                </c:pt>
                <c:pt idx="614">
                  <c:v>0.255111251152883</c:v>
                </c:pt>
                <c:pt idx="615">
                  <c:v>0.308528767774835</c:v>
                </c:pt>
                <c:pt idx="616">
                  <c:v>0.229135790893333</c:v>
                </c:pt>
                <c:pt idx="617">
                  <c:v>0.294726004307925</c:v>
                </c:pt>
                <c:pt idx="618">
                  <c:v>0.292395644408278</c:v>
                </c:pt>
                <c:pt idx="619">
                  <c:v>0.234918515308628</c:v>
                </c:pt>
                <c:pt idx="620">
                  <c:v>0.131590909317959</c:v>
                </c:pt>
                <c:pt idx="621">
                  <c:v>0.115085246848482</c:v>
                </c:pt>
                <c:pt idx="622">
                  <c:v>0.134926071141764</c:v>
                </c:pt>
                <c:pt idx="623">
                  <c:v>0.164598291869167</c:v>
                </c:pt>
                <c:pt idx="624">
                  <c:v>0.24058650512268</c:v>
                </c:pt>
                <c:pt idx="625">
                  <c:v>0.197683258825827</c:v>
                </c:pt>
                <c:pt idx="626">
                  <c:v>0.249619163855653</c:v>
                </c:pt>
                <c:pt idx="627">
                  <c:v>0.275129632767438</c:v>
                </c:pt>
                <c:pt idx="628">
                  <c:v>0.274036871938761</c:v>
                </c:pt>
                <c:pt idx="629">
                  <c:v>0.265660686620069</c:v>
                </c:pt>
                <c:pt idx="630">
                  <c:v>0.114895144291189</c:v>
                </c:pt>
                <c:pt idx="631">
                  <c:v>0.105144499210652</c:v>
                </c:pt>
                <c:pt idx="632">
                  <c:v>0.495431490737315</c:v>
                </c:pt>
                <c:pt idx="633">
                  <c:v>0.477486550644554</c:v>
                </c:pt>
                <c:pt idx="634">
                  <c:v>0.111011002349326</c:v>
                </c:pt>
                <c:pt idx="635">
                  <c:v>0.113097320651245</c:v>
                </c:pt>
                <c:pt idx="636">
                  <c:v>0.112367373937404</c:v>
                </c:pt>
                <c:pt idx="637">
                  <c:v>0.098558525859359</c:v>
                </c:pt>
                <c:pt idx="638">
                  <c:v>0.101933299979075</c:v>
                </c:pt>
                <c:pt idx="639">
                  <c:v>0.105065879699568</c:v>
                </c:pt>
                <c:pt idx="640">
                  <c:v>0.0965676528521103</c:v>
                </c:pt>
                <c:pt idx="641">
                  <c:v>0.0983381275414989</c:v>
                </c:pt>
                <c:pt idx="642">
                  <c:v>0.0945173052038992</c:v>
                </c:pt>
                <c:pt idx="643">
                  <c:v>0.0927496101263015</c:v>
                </c:pt>
                <c:pt idx="644">
                  <c:v>0.114995570104666</c:v>
                </c:pt>
                <c:pt idx="645">
                  <c:v>0.111576426431985</c:v>
                </c:pt>
                <c:pt idx="646">
                  <c:v>0.0995920869890875</c:v>
                </c:pt>
                <c:pt idx="647">
                  <c:v>0.0921110792547494</c:v>
                </c:pt>
                <c:pt idx="648">
                  <c:v>0.11877010035313</c:v>
                </c:pt>
                <c:pt idx="649">
                  <c:v>0.0981684284899046</c:v>
                </c:pt>
                <c:pt idx="650">
                  <c:v>0.0972260207110102</c:v>
                </c:pt>
                <c:pt idx="651">
                  <c:v>0.0895838536964503</c:v>
                </c:pt>
                <c:pt idx="652">
                  <c:v>0.101401879022946</c:v>
                </c:pt>
                <c:pt idx="653">
                  <c:v>0.115174229781091</c:v>
                </c:pt>
                <c:pt idx="654">
                  <c:v>0.0913195568809588</c:v>
                </c:pt>
                <c:pt idx="655">
                  <c:v>0.107337512009774</c:v>
                </c:pt>
                <c:pt idx="656">
                  <c:v>0.082394584616867</c:v>
                </c:pt>
                <c:pt idx="657">
                  <c:v>0.102106684576373</c:v>
                </c:pt>
                <c:pt idx="658">
                  <c:v>0.106338262388131</c:v>
                </c:pt>
                <c:pt idx="659">
                  <c:v>0.104753545493291</c:v>
                </c:pt>
                <c:pt idx="660">
                  <c:v>0.108207135685528</c:v>
                </c:pt>
                <c:pt idx="661">
                  <c:v>0.093455119873437</c:v>
                </c:pt>
                <c:pt idx="662">
                  <c:v>0.10451389453487</c:v>
                </c:pt>
                <c:pt idx="663">
                  <c:v>0.103117554810762</c:v>
                </c:pt>
                <c:pt idx="664">
                  <c:v>0.0939117872957737</c:v>
                </c:pt>
                <c:pt idx="665">
                  <c:v>0.106198792033538</c:v>
                </c:pt>
                <c:pt idx="666">
                  <c:v>0.0995232764474284</c:v>
                </c:pt>
                <c:pt idx="667">
                  <c:v>0.111942682758158</c:v>
                </c:pt>
                <c:pt idx="668">
                  <c:v>0.107630654434395</c:v>
                </c:pt>
                <c:pt idx="669">
                  <c:v>0.102073320018534</c:v>
                </c:pt>
                <c:pt idx="670">
                  <c:v>0.108229246762487</c:v>
                </c:pt>
                <c:pt idx="671">
                  <c:v>0.114165085749985</c:v>
                </c:pt>
                <c:pt idx="672">
                  <c:v>0.103854844041169</c:v>
                </c:pt>
                <c:pt idx="673">
                  <c:v>0.102875986437768</c:v>
                </c:pt>
                <c:pt idx="674">
                  <c:v>0.233770700826929</c:v>
                </c:pt>
                <c:pt idx="675">
                  <c:v>0.162927113554877</c:v>
                </c:pt>
                <c:pt idx="676">
                  <c:v>0.105446149002997</c:v>
                </c:pt>
                <c:pt idx="677">
                  <c:v>0.135476677593183</c:v>
                </c:pt>
                <c:pt idx="678">
                  <c:v>0.121408529182407</c:v>
                </c:pt>
                <c:pt idx="679">
                  <c:v>0.113848076537324</c:v>
                </c:pt>
                <c:pt idx="680">
                  <c:v>0.0941022457242462</c:v>
                </c:pt>
                <c:pt idx="681">
                  <c:v>0.104878518301108</c:v>
                </c:pt>
                <c:pt idx="682">
                  <c:v>0.0835507558233364</c:v>
                </c:pt>
                <c:pt idx="683">
                  <c:v>0.082157846093241</c:v>
                </c:pt>
                <c:pt idx="684">
                  <c:v>0.0829233878262917</c:v>
                </c:pt>
                <c:pt idx="685">
                  <c:v>0.103887262101938</c:v>
                </c:pt>
                <c:pt idx="686">
                  <c:v>0.0931148829232322</c:v>
                </c:pt>
                <c:pt idx="687">
                  <c:v>0.110359925888375</c:v>
                </c:pt>
                <c:pt idx="688">
                  <c:v>0.117470392645698</c:v>
                </c:pt>
                <c:pt idx="689">
                  <c:v>0.101284170860072</c:v>
                </c:pt>
                <c:pt idx="690">
                  <c:v>0.103999697954673</c:v>
                </c:pt>
                <c:pt idx="691">
                  <c:v>0.0941540884916258</c:v>
                </c:pt>
                <c:pt idx="692">
                  <c:v>0.106654914059057</c:v>
                </c:pt>
                <c:pt idx="693">
                  <c:v>0.12149122233959</c:v>
                </c:pt>
                <c:pt idx="694">
                  <c:v>0.123530200669923</c:v>
                </c:pt>
                <c:pt idx="695">
                  <c:v>0.0850672495634005</c:v>
                </c:pt>
                <c:pt idx="696">
                  <c:v>0.0908649263200895</c:v>
                </c:pt>
                <c:pt idx="697">
                  <c:v>0.101748625418136</c:v>
                </c:pt>
                <c:pt idx="698">
                  <c:v>0.105297432527349</c:v>
                </c:pt>
                <c:pt idx="699">
                  <c:v>0.143818222918837</c:v>
                </c:pt>
                <c:pt idx="700">
                  <c:v>0.111240279002646</c:v>
                </c:pt>
                <c:pt idx="701">
                  <c:v>0.106787129380442</c:v>
                </c:pt>
                <c:pt idx="702">
                  <c:v>0.123567467309001</c:v>
                </c:pt>
                <c:pt idx="703">
                  <c:v>0.113229143213641</c:v>
                </c:pt>
                <c:pt idx="704">
                  <c:v>0.117127968311191</c:v>
                </c:pt>
                <c:pt idx="705">
                  <c:v>0.11847251069713</c:v>
                </c:pt>
                <c:pt idx="706">
                  <c:v>0.146922066928356</c:v>
                </c:pt>
                <c:pt idx="707">
                  <c:v>0.104983808037107</c:v>
                </c:pt>
                <c:pt idx="708">
                  <c:v>0.172312441945515</c:v>
                </c:pt>
                <c:pt idx="709">
                  <c:v>0.201155682469383</c:v>
                </c:pt>
                <c:pt idx="710">
                  <c:v>0.175341324261171</c:v>
                </c:pt>
                <c:pt idx="711">
                  <c:v>0.170390641526925</c:v>
                </c:pt>
                <c:pt idx="712">
                  <c:v>0.187179396518297</c:v>
                </c:pt>
                <c:pt idx="713">
                  <c:v>0.199699210138691</c:v>
                </c:pt>
                <c:pt idx="714">
                  <c:v>0.175684001931691</c:v>
                </c:pt>
                <c:pt idx="715">
                  <c:v>0.190452496171651</c:v>
                </c:pt>
                <c:pt idx="716">
                  <c:v>0.177758615455178</c:v>
                </c:pt>
                <c:pt idx="717">
                  <c:v>0.178036291324882</c:v>
                </c:pt>
                <c:pt idx="718">
                  <c:v>0.184485831528507</c:v>
                </c:pt>
                <c:pt idx="719">
                  <c:v>0.198310224461513</c:v>
                </c:pt>
                <c:pt idx="720">
                  <c:v>0.126301545686554</c:v>
                </c:pt>
                <c:pt idx="721">
                  <c:v>0.114986740398308</c:v>
                </c:pt>
                <c:pt idx="722">
                  <c:v>0.141394534160078</c:v>
                </c:pt>
                <c:pt idx="723">
                  <c:v>0.144016532163561</c:v>
                </c:pt>
                <c:pt idx="724">
                  <c:v>0.11369137250475</c:v>
                </c:pt>
                <c:pt idx="725">
                  <c:v>0.102317433522813</c:v>
                </c:pt>
                <c:pt idx="726">
                  <c:v>0.128038164037813</c:v>
                </c:pt>
                <c:pt idx="727">
                  <c:v>0.128877008233787</c:v>
                </c:pt>
                <c:pt idx="728">
                  <c:v>0.117332732080835</c:v>
                </c:pt>
                <c:pt idx="729">
                  <c:v>0.127291841932643</c:v>
                </c:pt>
                <c:pt idx="730">
                  <c:v>0.115965197217056</c:v>
                </c:pt>
                <c:pt idx="731">
                  <c:v>0.123588603104002</c:v>
                </c:pt>
                <c:pt idx="732">
                  <c:v>0.119717956286115</c:v>
                </c:pt>
                <c:pt idx="733">
                  <c:v>0.112989771639849</c:v>
                </c:pt>
                <c:pt idx="734">
                  <c:v>0.129860191035581</c:v>
                </c:pt>
                <c:pt idx="735">
                  <c:v>0.10600760840819</c:v>
                </c:pt>
                <c:pt idx="736">
                  <c:v>0.138406117792902</c:v>
                </c:pt>
                <c:pt idx="737">
                  <c:v>0.106272228085449</c:v>
                </c:pt>
                <c:pt idx="738">
                  <c:v>0.111636391518152</c:v>
                </c:pt>
                <c:pt idx="739">
                  <c:v>0.137390001222418</c:v>
                </c:pt>
                <c:pt idx="740">
                  <c:v>0.131936494879315</c:v>
                </c:pt>
                <c:pt idx="741">
                  <c:v>0.135524871749062</c:v>
                </c:pt>
                <c:pt idx="742">
                  <c:v>0.11516724828479</c:v>
                </c:pt>
                <c:pt idx="743">
                  <c:v>0.104414227629237</c:v>
                </c:pt>
                <c:pt idx="744">
                  <c:v>0.131951661877687</c:v>
                </c:pt>
                <c:pt idx="745">
                  <c:v>0.110646498450831</c:v>
                </c:pt>
                <c:pt idx="746">
                  <c:v>0.190601358410378</c:v>
                </c:pt>
                <c:pt idx="747">
                  <c:v>0.112560510438955</c:v>
                </c:pt>
                <c:pt idx="748">
                  <c:v>0.118035316119736</c:v>
                </c:pt>
                <c:pt idx="749">
                  <c:v>0.118614253446823</c:v>
                </c:pt>
                <c:pt idx="750">
                  <c:v>0.20513019783465</c:v>
                </c:pt>
                <c:pt idx="751">
                  <c:v>0.184544958274082</c:v>
                </c:pt>
                <c:pt idx="752">
                  <c:v>0.194914314800331</c:v>
                </c:pt>
                <c:pt idx="753">
                  <c:v>0.193990353624968</c:v>
                </c:pt>
                <c:pt idx="754">
                  <c:v>0.161474975154345</c:v>
                </c:pt>
                <c:pt idx="755">
                  <c:v>0.141989361587346</c:v>
                </c:pt>
                <c:pt idx="756">
                  <c:v>0.116637099881357</c:v>
                </c:pt>
                <c:pt idx="757">
                  <c:v>0.125810839191125</c:v>
                </c:pt>
                <c:pt idx="758">
                  <c:v>0.160579412626924</c:v>
                </c:pt>
                <c:pt idx="759">
                  <c:v>0.132149319325192</c:v>
                </c:pt>
                <c:pt idx="760">
                  <c:v>0.120856162528532</c:v>
                </c:pt>
                <c:pt idx="761">
                  <c:v>0.137017785962601</c:v>
                </c:pt>
                <c:pt idx="762">
                  <c:v>0.108907511568266</c:v>
                </c:pt>
                <c:pt idx="763">
                  <c:v>0.115048938040852</c:v>
                </c:pt>
                <c:pt idx="764">
                  <c:v>0.105386345927699</c:v>
                </c:pt>
                <c:pt idx="765">
                  <c:v>0.151236560518598</c:v>
                </c:pt>
                <c:pt idx="766">
                  <c:v>0.139739791473978</c:v>
                </c:pt>
                <c:pt idx="767">
                  <c:v>0.110765589740767</c:v>
                </c:pt>
                <c:pt idx="768">
                  <c:v>0.119437154321864</c:v>
                </c:pt>
                <c:pt idx="769">
                  <c:v>0.0919155392515193</c:v>
                </c:pt>
                <c:pt idx="770">
                  <c:v>0.135593786683369</c:v>
                </c:pt>
                <c:pt idx="771">
                  <c:v>0.0982288928512343</c:v>
                </c:pt>
                <c:pt idx="772">
                  <c:v>0.0924724062675825</c:v>
                </c:pt>
                <c:pt idx="773">
                  <c:v>0.122742552778186</c:v>
                </c:pt>
                <c:pt idx="774">
                  <c:v>0.137390583596016</c:v>
                </c:pt>
                <c:pt idx="775">
                  <c:v>0.133187981561363</c:v>
                </c:pt>
                <c:pt idx="776">
                  <c:v>0.120303029257515</c:v>
                </c:pt>
                <c:pt idx="777">
                  <c:v>0.144577219948346</c:v>
                </c:pt>
                <c:pt idx="778">
                  <c:v>0.0909914288277565</c:v>
                </c:pt>
                <c:pt idx="779">
                  <c:v>0.108584603363555</c:v>
                </c:pt>
                <c:pt idx="780">
                  <c:v>0.0992116764270867</c:v>
                </c:pt>
                <c:pt idx="781">
                  <c:v>0.0936073063383228</c:v>
                </c:pt>
                <c:pt idx="782">
                  <c:v>0.101772607427772</c:v>
                </c:pt>
                <c:pt idx="783">
                  <c:v>0.0965183642039454</c:v>
                </c:pt>
                <c:pt idx="784">
                  <c:v>0.0916807523189971</c:v>
                </c:pt>
                <c:pt idx="785">
                  <c:v>0.105306506862431</c:v>
                </c:pt>
                <c:pt idx="786">
                  <c:v>0.108221084632937</c:v>
                </c:pt>
                <c:pt idx="787">
                  <c:v>0.103085525071225</c:v>
                </c:pt>
                <c:pt idx="788">
                  <c:v>0.10121927285127</c:v>
                </c:pt>
                <c:pt idx="789">
                  <c:v>0.10460854693965</c:v>
                </c:pt>
                <c:pt idx="790">
                  <c:v>0.113678184727802</c:v>
                </c:pt>
                <c:pt idx="791">
                  <c:v>0.131917979417709</c:v>
                </c:pt>
                <c:pt idx="792">
                  <c:v>0.133752108018187</c:v>
                </c:pt>
                <c:pt idx="793">
                  <c:v>0.112947389587902</c:v>
                </c:pt>
                <c:pt idx="794">
                  <c:v>0.11159971667964</c:v>
                </c:pt>
                <c:pt idx="795">
                  <c:v>0.123313798706506</c:v>
                </c:pt>
                <c:pt idx="796">
                  <c:v>0.160529650271345</c:v>
                </c:pt>
                <c:pt idx="797">
                  <c:v>0.124123254449952</c:v>
                </c:pt>
                <c:pt idx="798">
                  <c:v>0.153109188894639</c:v>
                </c:pt>
                <c:pt idx="799">
                  <c:v>0.132389838249512</c:v>
                </c:pt>
                <c:pt idx="800">
                  <c:v>0.129269208543655</c:v>
                </c:pt>
                <c:pt idx="801">
                  <c:v>0.16359276110083</c:v>
                </c:pt>
                <c:pt idx="802">
                  <c:v>0.130238478278645</c:v>
                </c:pt>
                <c:pt idx="803">
                  <c:v>0.127993719046253</c:v>
                </c:pt>
                <c:pt idx="804">
                  <c:v>0.111430623352242</c:v>
                </c:pt>
                <c:pt idx="805">
                  <c:v>0.115130293601188</c:v>
                </c:pt>
                <c:pt idx="806">
                  <c:v>0.107863457127342</c:v>
                </c:pt>
                <c:pt idx="807">
                  <c:v>0.108123592742166</c:v>
                </c:pt>
                <c:pt idx="808">
                  <c:v>0.109851269412326</c:v>
                </c:pt>
                <c:pt idx="809">
                  <c:v>0.111020271651276</c:v>
                </c:pt>
                <c:pt idx="810">
                  <c:v>0.109885873311196</c:v>
                </c:pt>
                <c:pt idx="811">
                  <c:v>0.110365599872926</c:v>
                </c:pt>
                <c:pt idx="812">
                  <c:v>0.116900906083008</c:v>
                </c:pt>
                <c:pt idx="813">
                  <c:v>0.142021826845848</c:v>
                </c:pt>
                <c:pt idx="814">
                  <c:v>0.120042385740981</c:v>
                </c:pt>
                <c:pt idx="815">
                  <c:v>0.1297743547654</c:v>
                </c:pt>
                <c:pt idx="816">
                  <c:v>0.115210770031292</c:v>
                </c:pt>
                <c:pt idx="817">
                  <c:v>0.125157799602869</c:v>
                </c:pt>
                <c:pt idx="818">
                  <c:v>0.119115345220466</c:v>
                </c:pt>
                <c:pt idx="819">
                  <c:v>0.135122051923074</c:v>
                </c:pt>
                <c:pt idx="820">
                  <c:v>0.122167175643495</c:v>
                </c:pt>
                <c:pt idx="821">
                  <c:v>0.169182711930983</c:v>
                </c:pt>
                <c:pt idx="822">
                  <c:v>0.116311428606674</c:v>
                </c:pt>
                <c:pt idx="823">
                  <c:v>0.116594172644683</c:v>
                </c:pt>
                <c:pt idx="824">
                  <c:v>0.134749537563144</c:v>
                </c:pt>
                <c:pt idx="825">
                  <c:v>0.135819558057972</c:v>
                </c:pt>
                <c:pt idx="826">
                  <c:v>0.11544806706465</c:v>
                </c:pt>
                <c:pt idx="827">
                  <c:v>0.109025636457609</c:v>
                </c:pt>
                <c:pt idx="828">
                  <c:v>0.130802052405776</c:v>
                </c:pt>
                <c:pt idx="829">
                  <c:v>0.138544533398109</c:v>
                </c:pt>
                <c:pt idx="830">
                  <c:v>0.0973263454192288</c:v>
                </c:pt>
                <c:pt idx="831">
                  <c:v>0.108666483956122</c:v>
                </c:pt>
                <c:pt idx="832">
                  <c:v>0.103249815750354</c:v>
                </c:pt>
                <c:pt idx="833">
                  <c:v>0.108687500813452</c:v>
                </c:pt>
                <c:pt idx="834">
                  <c:v>0.109075421255758</c:v>
                </c:pt>
                <c:pt idx="835">
                  <c:v>0.109558113591982</c:v>
                </c:pt>
                <c:pt idx="836">
                  <c:v>0.110466319072009</c:v>
                </c:pt>
                <c:pt idx="837">
                  <c:v>0.12418907180579</c:v>
                </c:pt>
                <c:pt idx="838">
                  <c:v>0.11243896235652</c:v>
                </c:pt>
                <c:pt idx="839">
                  <c:v>0.106556986338259</c:v>
                </c:pt>
                <c:pt idx="840">
                  <c:v>0.110281508368701</c:v>
                </c:pt>
                <c:pt idx="841">
                  <c:v>0.110774657311935</c:v>
                </c:pt>
                <c:pt idx="842">
                  <c:v>0.113799537949064</c:v>
                </c:pt>
                <c:pt idx="843">
                  <c:v>0.113375447776902</c:v>
                </c:pt>
                <c:pt idx="844">
                  <c:v>0.121838306044108</c:v>
                </c:pt>
                <c:pt idx="845">
                  <c:v>0.130926876608267</c:v>
                </c:pt>
                <c:pt idx="846">
                  <c:v>0.112879800391438</c:v>
                </c:pt>
                <c:pt idx="847">
                  <c:v>0.111927893629265</c:v>
                </c:pt>
                <c:pt idx="848">
                  <c:v>0.108499998350124</c:v>
                </c:pt>
                <c:pt idx="849">
                  <c:v>0.107257407464703</c:v>
                </c:pt>
                <c:pt idx="850">
                  <c:v>0.107197075955842</c:v>
                </c:pt>
                <c:pt idx="851">
                  <c:v>0.107020287189343</c:v>
                </c:pt>
                <c:pt idx="852">
                  <c:v>0.106278125427681</c:v>
                </c:pt>
                <c:pt idx="853">
                  <c:v>0.106249323668531</c:v>
                </c:pt>
                <c:pt idx="854">
                  <c:v>0.105345695858325</c:v>
                </c:pt>
                <c:pt idx="855">
                  <c:v>0.107737850363777</c:v>
                </c:pt>
                <c:pt idx="856">
                  <c:v>0.104776604271724</c:v>
                </c:pt>
                <c:pt idx="857">
                  <c:v>0.111703202456617</c:v>
                </c:pt>
                <c:pt idx="858">
                  <c:v>0.115817825062301</c:v>
                </c:pt>
                <c:pt idx="859">
                  <c:v>0.112826912183424</c:v>
                </c:pt>
                <c:pt idx="860">
                  <c:v>0.116526753793728</c:v>
                </c:pt>
                <c:pt idx="861">
                  <c:v>0.115435618791959</c:v>
                </c:pt>
                <c:pt idx="862">
                  <c:v>0.150167070002097</c:v>
                </c:pt>
                <c:pt idx="863">
                  <c:v>0.129681323312468</c:v>
                </c:pt>
                <c:pt idx="864">
                  <c:v>0.133972510113994</c:v>
                </c:pt>
                <c:pt idx="865">
                  <c:v>0.10987498526386</c:v>
                </c:pt>
                <c:pt idx="866">
                  <c:v>0.389825338276413</c:v>
                </c:pt>
                <c:pt idx="867">
                  <c:v>0.684241378462597</c:v>
                </c:pt>
                <c:pt idx="868">
                  <c:v>0.767674613005361</c:v>
                </c:pt>
                <c:pt idx="869">
                  <c:v>1.069375647544572</c:v>
                </c:pt>
                <c:pt idx="870">
                  <c:v>1.133101717972162</c:v>
                </c:pt>
                <c:pt idx="871">
                  <c:v>1.94950938592638</c:v>
                </c:pt>
                <c:pt idx="872">
                  <c:v>2.570093321857801</c:v>
                </c:pt>
                <c:pt idx="873">
                  <c:v>3.375560807338132</c:v>
                </c:pt>
                <c:pt idx="874">
                  <c:v>3.109229005069981</c:v>
                </c:pt>
                <c:pt idx="875">
                  <c:v>3.361985038035326</c:v>
                </c:pt>
                <c:pt idx="876">
                  <c:v>3.259928098433226</c:v>
                </c:pt>
                <c:pt idx="877">
                  <c:v>3.806433545284107</c:v>
                </c:pt>
                <c:pt idx="878">
                  <c:v>3.474302711987196</c:v>
                </c:pt>
                <c:pt idx="879">
                  <c:v>2.973900001229392</c:v>
                </c:pt>
                <c:pt idx="880">
                  <c:v>1.72048856196562</c:v>
                </c:pt>
                <c:pt idx="881">
                  <c:v>2.675219122500363</c:v>
                </c:pt>
                <c:pt idx="882">
                  <c:v>3.904283985968086</c:v>
                </c:pt>
                <c:pt idx="883">
                  <c:v>2.761406956665595</c:v>
                </c:pt>
                <c:pt idx="884">
                  <c:v>2.750007022534397</c:v>
                </c:pt>
                <c:pt idx="885">
                  <c:v>2.320065243063953</c:v>
                </c:pt>
                <c:pt idx="886">
                  <c:v>2.331757183659187</c:v>
                </c:pt>
                <c:pt idx="887">
                  <c:v>2.413917402444641</c:v>
                </c:pt>
                <c:pt idx="888">
                  <c:v>2.589179931260238</c:v>
                </c:pt>
                <c:pt idx="889">
                  <c:v>2.432591360093092</c:v>
                </c:pt>
                <c:pt idx="890">
                  <c:v>2.101140580400044</c:v>
                </c:pt>
                <c:pt idx="891">
                  <c:v>1.735420360494807</c:v>
                </c:pt>
                <c:pt idx="892">
                  <c:v>1.882103840994405</c:v>
                </c:pt>
                <c:pt idx="893">
                  <c:v>1.290700355172725</c:v>
                </c:pt>
                <c:pt idx="894">
                  <c:v>1.130882728799294</c:v>
                </c:pt>
                <c:pt idx="895">
                  <c:v>1.332611293059899</c:v>
                </c:pt>
                <c:pt idx="896">
                  <c:v>1.455877810877861</c:v>
                </c:pt>
                <c:pt idx="897">
                  <c:v>1.44721381874931</c:v>
                </c:pt>
                <c:pt idx="898">
                  <c:v>1.114524529352797</c:v>
                </c:pt>
                <c:pt idx="899">
                  <c:v>0.85205951575904</c:v>
                </c:pt>
                <c:pt idx="900">
                  <c:v>0.702777098381557</c:v>
                </c:pt>
                <c:pt idx="901">
                  <c:v>0.300407076410268</c:v>
                </c:pt>
                <c:pt idx="902">
                  <c:v>0.301601068924823</c:v>
                </c:pt>
                <c:pt idx="903">
                  <c:v>0.249361963781027</c:v>
                </c:pt>
                <c:pt idx="904">
                  <c:v>0.236760014875244</c:v>
                </c:pt>
                <c:pt idx="905">
                  <c:v>0.203556644119564</c:v>
                </c:pt>
                <c:pt idx="906">
                  <c:v>0.585336559624384</c:v>
                </c:pt>
                <c:pt idx="907">
                  <c:v>0.552264578450306</c:v>
                </c:pt>
                <c:pt idx="908">
                  <c:v>0.746675563051494</c:v>
                </c:pt>
                <c:pt idx="909">
                  <c:v>0.858352515366337</c:v>
                </c:pt>
                <c:pt idx="910">
                  <c:v>0.893962410248683</c:v>
                </c:pt>
                <c:pt idx="911">
                  <c:v>0.804132387139878</c:v>
                </c:pt>
                <c:pt idx="912">
                  <c:v>0.786677920949349</c:v>
                </c:pt>
                <c:pt idx="913">
                  <c:v>0.802247941751216</c:v>
                </c:pt>
                <c:pt idx="914">
                  <c:v>0.722349664724773</c:v>
                </c:pt>
                <c:pt idx="915">
                  <c:v>1.310340299101301</c:v>
                </c:pt>
                <c:pt idx="916">
                  <c:v>0.751733570161139</c:v>
                </c:pt>
                <c:pt idx="917">
                  <c:v>1.066917948363031</c:v>
                </c:pt>
                <c:pt idx="918">
                  <c:v>0.315066725554736</c:v>
                </c:pt>
                <c:pt idx="919">
                  <c:v>0.148800794265888</c:v>
                </c:pt>
                <c:pt idx="920">
                  <c:v>0.152688189676694</c:v>
                </c:pt>
                <c:pt idx="921">
                  <c:v>0.170954483152177</c:v>
                </c:pt>
                <c:pt idx="922">
                  <c:v>0.197175639772206</c:v>
                </c:pt>
                <c:pt idx="923">
                  <c:v>0.202060195770951</c:v>
                </c:pt>
                <c:pt idx="924">
                  <c:v>0.188065506033166</c:v>
                </c:pt>
                <c:pt idx="925">
                  <c:v>0.181738638801706</c:v>
                </c:pt>
                <c:pt idx="926">
                  <c:v>0.17952801605516</c:v>
                </c:pt>
                <c:pt idx="927">
                  <c:v>0.208871413546862</c:v>
                </c:pt>
                <c:pt idx="928">
                  <c:v>0.243971561930462</c:v>
                </c:pt>
                <c:pt idx="929">
                  <c:v>0.190078972245622</c:v>
                </c:pt>
                <c:pt idx="930">
                  <c:v>0.177484488602221</c:v>
                </c:pt>
                <c:pt idx="931">
                  <c:v>0.182025810178138</c:v>
                </c:pt>
                <c:pt idx="932">
                  <c:v>0.168267832441131</c:v>
                </c:pt>
                <c:pt idx="933">
                  <c:v>0.155734823942916</c:v>
                </c:pt>
                <c:pt idx="934">
                  <c:v>0.138255712368603</c:v>
                </c:pt>
                <c:pt idx="935">
                  <c:v>0.172607522061189</c:v>
                </c:pt>
                <c:pt idx="936">
                  <c:v>0.165855374853854</c:v>
                </c:pt>
                <c:pt idx="937">
                  <c:v>0.165812061553033</c:v>
                </c:pt>
                <c:pt idx="938">
                  <c:v>0.181706679606719</c:v>
                </c:pt>
                <c:pt idx="939">
                  <c:v>0.180652695110948</c:v>
                </c:pt>
                <c:pt idx="940">
                  <c:v>0.500980525679843</c:v>
                </c:pt>
                <c:pt idx="941">
                  <c:v>0.433483569323791</c:v>
                </c:pt>
                <c:pt idx="942">
                  <c:v>0.234884841880252</c:v>
                </c:pt>
                <c:pt idx="943">
                  <c:v>0.170043331065098</c:v>
                </c:pt>
                <c:pt idx="944">
                  <c:v>0.316351892062795</c:v>
                </c:pt>
                <c:pt idx="945">
                  <c:v>0.312081806611817</c:v>
                </c:pt>
                <c:pt idx="946">
                  <c:v>0.303609120609299</c:v>
                </c:pt>
                <c:pt idx="947">
                  <c:v>0.337453254406121</c:v>
                </c:pt>
                <c:pt idx="948">
                  <c:v>0.336849818676099</c:v>
                </c:pt>
                <c:pt idx="949">
                  <c:v>0.5565238106661</c:v>
                </c:pt>
                <c:pt idx="950">
                  <c:v>0.620633663962133</c:v>
                </c:pt>
                <c:pt idx="951">
                  <c:v>0.746930527813728</c:v>
                </c:pt>
                <c:pt idx="952">
                  <c:v>0.973271796410579</c:v>
                </c:pt>
                <c:pt idx="953">
                  <c:v>0.984475313794523</c:v>
                </c:pt>
                <c:pt idx="954">
                  <c:v>0.636262568559051</c:v>
                </c:pt>
                <c:pt idx="955">
                  <c:v>0.698047751718432</c:v>
                </c:pt>
                <c:pt idx="956">
                  <c:v>0.319267104624274</c:v>
                </c:pt>
                <c:pt idx="957">
                  <c:v>0.20978221215929</c:v>
                </c:pt>
                <c:pt idx="958">
                  <c:v>0.257917797868834</c:v>
                </c:pt>
                <c:pt idx="959">
                  <c:v>0.156906086688236</c:v>
                </c:pt>
                <c:pt idx="960">
                  <c:v>0.161805444419671</c:v>
                </c:pt>
                <c:pt idx="961">
                  <c:v>0.167053515280244</c:v>
                </c:pt>
                <c:pt idx="962">
                  <c:v>0.407682124119667</c:v>
                </c:pt>
                <c:pt idx="963">
                  <c:v>0.413344704657539</c:v>
                </c:pt>
                <c:pt idx="964">
                  <c:v>0.35457814119175</c:v>
                </c:pt>
                <c:pt idx="965">
                  <c:v>0.352536153663538</c:v>
                </c:pt>
                <c:pt idx="966">
                  <c:v>0.24504285122577</c:v>
                </c:pt>
                <c:pt idx="967">
                  <c:v>0.121365322766344</c:v>
                </c:pt>
                <c:pt idx="968">
                  <c:v>0.650802632938249</c:v>
                </c:pt>
                <c:pt idx="969">
                  <c:v>0.128000263001729</c:v>
                </c:pt>
                <c:pt idx="970">
                  <c:v>0.154588163830354</c:v>
                </c:pt>
                <c:pt idx="971">
                  <c:v>0.31286218934131</c:v>
                </c:pt>
                <c:pt idx="972">
                  <c:v>0.246021164838798</c:v>
                </c:pt>
                <c:pt idx="973">
                  <c:v>0.229316990298737</c:v>
                </c:pt>
                <c:pt idx="974">
                  <c:v>0.248222937310343</c:v>
                </c:pt>
                <c:pt idx="975">
                  <c:v>0.304235038249123</c:v>
                </c:pt>
                <c:pt idx="976">
                  <c:v>0.285771900311173</c:v>
                </c:pt>
                <c:pt idx="977">
                  <c:v>0.475270692342535</c:v>
                </c:pt>
                <c:pt idx="978">
                  <c:v>0.452667409143433</c:v>
                </c:pt>
                <c:pt idx="979">
                  <c:v>0.32772587034971</c:v>
                </c:pt>
                <c:pt idx="980">
                  <c:v>0.603174405828027</c:v>
                </c:pt>
                <c:pt idx="981">
                  <c:v>0.482357139737958</c:v>
                </c:pt>
                <c:pt idx="982">
                  <c:v>0.31472213049979</c:v>
                </c:pt>
                <c:pt idx="983">
                  <c:v>0.238723333471582</c:v>
                </c:pt>
                <c:pt idx="984">
                  <c:v>0.224461337838019</c:v>
                </c:pt>
                <c:pt idx="985">
                  <c:v>0.235921953184045</c:v>
                </c:pt>
                <c:pt idx="986">
                  <c:v>0.196875929673526</c:v>
                </c:pt>
                <c:pt idx="987">
                  <c:v>0.219172463178679</c:v>
                </c:pt>
                <c:pt idx="988">
                  <c:v>0.258869671767744</c:v>
                </c:pt>
                <c:pt idx="989">
                  <c:v>0.22216037058216</c:v>
                </c:pt>
                <c:pt idx="990">
                  <c:v>0.156632595680125</c:v>
                </c:pt>
                <c:pt idx="991">
                  <c:v>0.107217478669672</c:v>
                </c:pt>
                <c:pt idx="992">
                  <c:v>0.127871641449309</c:v>
                </c:pt>
                <c:pt idx="993">
                  <c:v>0.0775483081971358</c:v>
                </c:pt>
                <c:pt idx="994">
                  <c:v>0.136705874892262</c:v>
                </c:pt>
                <c:pt idx="995">
                  <c:v>0.206009477745057</c:v>
                </c:pt>
                <c:pt idx="996">
                  <c:v>0.0667396761304756</c:v>
                </c:pt>
                <c:pt idx="997">
                  <c:v>0.073070920547743</c:v>
                </c:pt>
                <c:pt idx="998">
                  <c:v>0.0633249637805736</c:v>
                </c:pt>
                <c:pt idx="999">
                  <c:v>0.0668557331814579</c:v>
                </c:pt>
                <c:pt idx="1000">
                  <c:v>0.0558813061276855</c:v>
                </c:pt>
                <c:pt idx="1001">
                  <c:v>0.0637694138960708</c:v>
                </c:pt>
                <c:pt idx="1002">
                  <c:v>0.0565484605425676</c:v>
                </c:pt>
                <c:pt idx="1003">
                  <c:v>0.115063760359735</c:v>
                </c:pt>
                <c:pt idx="1004">
                  <c:v>0.0506006762829444</c:v>
                </c:pt>
                <c:pt idx="1005">
                  <c:v>0.0682392467149268</c:v>
                </c:pt>
                <c:pt idx="1006">
                  <c:v>0.0469694768177653</c:v>
                </c:pt>
                <c:pt idx="1007">
                  <c:v>0.0534680771396598</c:v>
                </c:pt>
                <c:pt idx="1008">
                  <c:v>0.116580315917879</c:v>
                </c:pt>
                <c:pt idx="1009">
                  <c:v>0.0959314556876769</c:v>
                </c:pt>
                <c:pt idx="1010">
                  <c:v>0.080285018355159</c:v>
                </c:pt>
                <c:pt idx="1011">
                  <c:v>0.0656222559915238</c:v>
                </c:pt>
                <c:pt idx="1012">
                  <c:v>0.0595675112634523</c:v>
                </c:pt>
                <c:pt idx="1013">
                  <c:v>0.0572596952329203</c:v>
                </c:pt>
                <c:pt idx="1014">
                  <c:v>0.0673400418976718</c:v>
                </c:pt>
                <c:pt idx="1015">
                  <c:v>0.081817534597262</c:v>
                </c:pt>
                <c:pt idx="1016">
                  <c:v>0.0864938615625407</c:v>
                </c:pt>
                <c:pt idx="1017">
                  <c:v>0.0574730334771457</c:v>
                </c:pt>
                <c:pt idx="1018">
                  <c:v>0.0696007152124831</c:v>
                </c:pt>
                <c:pt idx="1019">
                  <c:v>0.0696196590379688</c:v>
                </c:pt>
                <c:pt idx="1020">
                  <c:v>0.0453536948373075</c:v>
                </c:pt>
                <c:pt idx="1021">
                  <c:v>0.0522006776667336</c:v>
                </c:pt>
                <c:pt idx="1022">
                  <c:v>0.0544245760217504</c:v>
                </c:pt>
                <c:pt idx="1023">
                  <c:v>0.0702506988829932</c:v>
                </c:pt>
                <c:pt idx="1024">
                  <c:v>0.0560098992860407</c:v>
                </c:pt>
                <c:pt idx="1025">
                  <c:v>0.0644569075700809</c:v>
                </c:pt>
                <c:pt idx="1026">
                  <c:v>0.0648440001815877</c:v>
                </c:pt>
                <c:pt idx="1027">
                  <c:v>0.0970943365372207</c:v>
                </c:pt>
                <c:pt idx="1028">
                  <c:v>0.0839302953028258</c:v>
                </c:pt>
                <c:pt idx="1029">
                  <c:v>0.0857776838624002</c:v>
                </c:pt>
                <c:pt idx="1030">
                  <c:v>0.0985703726763459</c:v>
                </c:pt>
                <c:pt idx="1031">
                  <c:v>0.115902878918834</c:v>
                </c:pt>
                <c:pt idx="1032">
                  <c:v>0.136502006717968</c:v>
                </c:pt>
                <c:pt idx="1033">
                  <c:v>0.142223789801255</c:v>
                </c:pt>
                <c:pt idx="1034">
                  <c:v>0.145490314334316</c:v>
                </c:pt>
                <c:pt idx="1035">
                  <c:v>0.127594407558105</c:v>
                </c:pt>
                <c:pt idx="1036">
                  <c:v>0.118181724421817</c:v>
                </c:pt>
                <c:pt idx="1037">
                  <c:v>0.11478469511557</c:v>
                </c:pt>
                <c:pt idx="1038">
                  <c:v>0.0951449133033303</c:v>
                </c:pt>
                <c:pt idx="1039">
                  <c:v>0.0851711822486482</c:v>
                </c:pt>
                <c:pt idx="1040">
                  <c:v>0.0846125556553167</c:v>
                </c:pt>
                <c:pt idx="1041">
                  <c:v>0.10878927934637</c:v>
                </c:pt>
                <c:pt idx="1042">
                  <c:v>0.110442580933818</c:v>
                </c:pt>
                <c:pt idx="1043">
                  <c:v>0.135293374212033</c:v>
                </c:pt>
                <c:pt idx="1044">
                  <c:v>0.197120074989935</c:v>
                </c:pt>
                <c:pt idx="1045">
                  <c:v>0.203743425731313</c:v>
                </c:pt>
                <c:pt idx="1046">
                  <c:v>0.186491774372147</c:v>
                </c:pt>
                <c:pt idx="1047">
                  <c:v>0.202488168173683</c:v>
                </c:pt>
                <c:pt idx="1048">
                  <c:v>0.216253306928939</c:v>
                </c:pt>
                <c:pt idx="1049">
                  <c:v>0.233471673228363</c:v>
                </c:pt>
                <c:pt idx="1050">
                  <c:v>0.225138225890825</c:v>
                </c:pt>
                <c:pt idx="1051">
                  <c:v>0.225505079940218</c:v>
                </c:pt>
                <c:pt idx="1052">
                  <c:v>0.212316633924051</c:v>
                </c:pt>
                <c:pt idx="1053">
                  <c:v>0.221571699570929</c:v>
                </c:pt>
                <c:pt idx="1054">
                  <c:v>0.186054706079751</c:v>
                </c:pt>
                <c:pt idx="1055">
                  <c:v>0.153894479562896</c:v>
                </c:pt>
                <c:pt idx="1056">
                  <c:v>0.155573890144216</c:v>
                </c:pt>
                <c:pt idx="1057">
                  <c:v>0.154115926522357</c:v>
                </c:pt>
                <c:pt idx="1058">
                  <c:v>0.161824227437272</c:v>
                </c:pt>
                <c:pt idx="1059">
                  <c:v>0.184397172734839</c:v>
                </c:pt>
                <c:pt idx="1060">
                  <c:v>0.197506545836578</c:v>
                </c:pt>
                <c:pt idx="1061">
                  <c:v>0.184245516851288</c:v>
                </c:pt>
                <c:pt idx="1062">
                  <c:v>0.226491574023259</c:v>
                </c:pt>
                <c:pt idx="1063">
                  <c:v>0.195245128797116</c:v>
                </c:pt>
                <c:pt idx="1064">
                  <c:v>0.20120769790816</c:v>
                </c:pt>
                <c:pt idx="1065">
                  <c:v>0.246541634706134</c:v>
                </c:pt>
                <c:pt idx="1066">
                  <c:v>0.264460004824213</c:v>
                </c:pt>
                <c:pt idx="1067">
                  <c:v>0.168338023802677</c:v>
                </c:pt>
                <c:pt idx="1068">
                  <c:v>0.170999161252983</c:v>
                </c:pt>
                <c:pt idx="1069">
                  <c:v>0.203415663125506</c:v>
                </c:pt>
                <c:pt idx="1070">
                  <c:v>0.244963930878483</c:v>
                </c:pt>
                <c:pt idx="1071">
                  <c:v>0.517474845170149</c:v>
                </c:pt>
                <c:pt idx="1072">
                  <c:v>0.238094722644977</c:v>
                </c:pt>
                <c:pt idx="1073">
                  <c:v>0.220966940507573</c:v>
                </c:pt>
                <c:pt idx="1074">
                  <c:v>0.289604162466212</c:v>
                </c:pt>
                <c:pt idx="1075">
                  <c:v>0.255384440951156</c:v>
                </c:pt>
                <c:pt idx="1076">
                  <c:v>0.268337220742655</c:v>
                </c:pt>
                <c:pt idx="1077">
                  <c:v>0.26104835048961</c:v>
                </c:pt>
                <c:pt idx="1078">
                  <c:v>0.25600590092771</c:v>
                </c:pt>
                <c:pt idx="1079">
                  <c:v>0.264250850199752</c:v>
                </c:pt>
                <c:pt idx="1080">
                  <c:v>0.243710086298989</c:v>
                </c:pt>
                <c:pt idx="1081">
                  <c:v>0.230242479690521</c:v>
                </c:pt>
                <c:pt idx="1082">
                  <c:v>0.246360623697418</c:v>
                </c:pt>
                <c:pt idx="1083">
                  <c:v>0.233744208675086</c:v>
                </c:pt>
                <c:pt idx="1084">
                  <c:v>0.195820789876059</c:v>
                </c:pt>
                <c:pt idx="1085">
                  <c:v>0.20280655100188</c:v>
                </c:pt>
                <c:pt idx="1086">
                  <c:v>0.188197720944945</c:v>
                </c:pt>
                <c:pt idx="1087">
                  <c:v>0.191116101831636</c:v>
                </c:pt>
                <c:pt idx="1088">
                  <c:v>0.216857306860924</c:v>
                </c:pt>
                <c:pt idx="1089">
                  <c:v>0.146945647619394</c:v>
                </c:pt>
                <c:pt idx="1090">
                  <c:v>0.14793441115449</c:v>
                </c:pt>
                <c:pt idx="1091">
                  <c:v>0.21836948623955</c:v>
                </c:pt>
                <c:pt idx="1092">
                  <c:v>0.2108346709935</c:v>
                </c:pt>
                <c:pt idx="1093">
                  <c:v>0.244689877109851</c:v>
                </c:pt>
                <c:pt idx="1094">
                  <c:v>0.216943895788255</c:v>
                </c:pt>
                <c:pt idx="1095">
                  <c:v>0.244990726710505</c:v>
                </c:pt>
                <c:pt idx="1096">
                  <c:v>0.277009693737306</c:v>
                </c:pt>
                <c:pt idx="1097">
                  <c:v>0.411888331200849</c:v>
                </c:pt>
                <c:pt idx="1098">
                  <c:v>0.362681452009275</c:v>
                </c:pt>
                <c:pt idx="1099">
                  <c:v>0.291728464359097</c:v>
                </c:pt>
                <c:pt idx="1100">
                  <c:v>0.296169397017901</c:v>
                </c:pt>
                <c:pt idx="1101">
                  <c:v>0.299155806901074</c:v>
                </c:pt>
                <c:pt idx="1102">
                  <c:v>0.262429984659614</c:v>
                </c:pt>
                <c:pt idx="1103">
                  <c:v>0.318172153382676</c:v>
                </c:pt>
                <c:pt idx="1104">
                  <c:v>0.390393588745017</c:v>
                </c:pt>
                <c:pt idx="1105">
                  <c:v>0.431039222568277</c:v>
                </c:pt>
                <c:pt idx="1106">
                  <c:v>0.448472999632048</c:v>
                </c:pt>
                <c:pt idx="1107">
                  <c:v>0.604996535614184</c:v>
                </c:pt>
                <c:pt idx="1108">
                  <c:v>0.609324443625616</c:v>
                </c:pt>
                <c:pt idx="1109">
                  <c:v>0.464443581992359</c:v>
                </c:pt>
                <c:pt idx="1110">
                  <c:v>0.472660818661047</c:v>
                </c:pt>
                <c:pt idx="1111">
                  <c:v>0.44281244630534</c:v>
                </c:pt>
                <c:pt idx="1112">
                  <c:v>0.579235933191809</c:v>
                </c:pt>
                <c:pt idx="1113">
                  <c:v>0.587454932660166</c:v>
                </c:pt>
                <c:pt idx="1114">
                  <c:v>0.579822993084792</c:v>
                </c:pt>
                <c:pt idx="1115">
                  <c:v>0.568244415769931</c:v>
                </c:pt>
                <c:pt idx="1116">
                  <c:v>0.645785353867327</c:v>
                </c:pt>
                <c:pt idx="1117">
                  <c:v>0.476539255171251</c:v>
                </c:pt>
                <c:pt idx="1118">
                  <c:v>0.771415247248637</c:v>
                </c:pt>
                <c:pt idx="1119">
                  <c:v>0.747203589044121</c:v>
                </c:pt>
                <c:pt idx="1120">
                  <c:v>0.735075346323128</c:v>
                </c:pt>
                <c:pt idx="1121">
                  <c:v>0.749124897316186</c:v>
                </c:pt>
                <c:pt idx="1122">
                  <c:v>0.760404997811263</c:v>
                </c:pt>
                <c:pt idx="1123">
                  <c:v>0.484640783465098</c:v>
                </c:pt>
                <c:pt idx="1124">
                  <c:v>0.472794786318929</c:v>
                </c:pt>
                <c:pt idx="1125">
                  <c:v>0.542778420027683</c:v>
                </c:pt>
                <c:pt idx="1126">
                  <c:v>0.524840704092172</c:v>
                </c:pt>
                <c:pt idx="1127">
                  <c:v>0.49492734224158</c:v>
                </c:pt>
                <c:pt idx="1128">
                  <c:v>0.474056462983235</c:v>
                </c:pt>
                <c:pt idx="1129">
                  <c:v>0.52161469932896</c:v>
                </c:pt>
                <c:pt idx="1130">
                  <c:v>0.511425335602666</c:v>
                </c:pt>
                <c:pt idx="1131">
                  <c:v>0.526290442054835</c:v>
                </c:pt>
                <c:pt idx="1132">
                  <c:v>0.491141359313065</c:v>
                </c:pt>
                <c:pt idx="1133">
                  <c:v>0.61018493482256</c:v>
                </c:pt>
                <c:pt idx="1134">
                  <c:v>0.737976316934865</c:v>
                </c:pt>
                <c:pt idx="1135">
                  <c:v>0.768829830522355</c:v>
                </c:pt>
                <c:pt idx="1136">
                  <c:v>0.840127445657941</c:v>
                </c:pt>
                <c:pt idx="1137">
                  <c:v>0.427859094110275</c:v>
                </c:pt>
                <c:pt idx="1138">
                  <c:v>0.502964634118383</c:v>
                </c:pt>
                <c:pt idx="1139">
                  <c:v>0.472032832236079</c:v>
                </c:pt>
                <c:pt idx="1140">
                  <c:v>0.548468824745176</c:v>
                </c:pt>
                <c:pt idx="1141">
                  <c:v>0.437945595944902</c:v>
                </c:pt>
                <c:pt idx="1142">
                  <c:v>0.621937181962041</c:v>
                </c:pt>
                <c:pt idx="1143">
                  <c:v>0.724640339034912</c:v>
                </c:pt>
                <c:pt idx="1144">
                  <c:v>0.526821632279789</c:v>
                </c:pt>
                <c:pt idx="1145">
                  <c:v>0.542704978068102</c:v>
                </c:pt>
                <c:pt idx="1146">
                  <c:v>0.388242601744992</c:v>
                </c:pt>
                <c:pt idx="1147">
                  <c:v>0.402177083009716</c:v>
                </c:pt>
                <c:pt idx="1148">
                  <c:v>0.428376117840416</c:v>
                </c:pt>
                <c:pt idx="1149">
                  <c:v>0.441361282369868</c:v>
                </c:pt>
                <c:pt idx="1150">
                  <c:v>0.482909648299842</c:v>
                </c:pt>
                <c:pt idx="1151">
                  <c:v>0.532814798191839</c:v>
                </c:pt>
                <c:pt idx="1152">
                  <c:v>0.483328894660798</c:v>
                </c:pt>
                <c:pt idx="1153">
                  <c:v>0.600302721792539</c:v>
                </c:pt>
                <c:pt idx="1154">
                  <c:v>0.754857686170422</c:v>
                </c:pt>
                <c:pt idx="1155">
                  <c:v>0.772069654814175</c:v>
                </c:pt>
                <c:pt idx="1156">
                  <c:v>0.746044125146128</c:v>
                </c:pt>
                <c:pt idx="1157">
                  <c:v>0.764139827764976</c:v>
                </c:pt>
                <c:pt idx="1158">
                  <c:v>0.608425920062866</c:v>
                </c:pt>
                <c:pt idx="1159">
                  <c:v>0.619743828382683</c:v>
                </c:pt>
                <c:pt idx="1160">
                  <c:v>0.837793967048927</c:v>
                </c:pt>
                <c:pt idx="1161">
                  <c:v>0.887239722087812</c:v>
                </c:pt>
                <c:pt idx="1162">
                  <c:v>0.991077908851934</c:v>
                </c:pt>
                <c:pt idx="1163">
                  <c:v>0.881598869600597</c:v>
                </c:pt>
                <c:pt idx="1164">
                  <c:v>0.645915801743794</c:v>
                </c:pt>
                <c:pt idx="1165">
                  <c:v>0.708946516424338</c:v>
                </c:pt>
                <c:pt idx="1166">
                  <c:v>0.836184778171826</c:v>
                </c:pt>
                <c:pt idx="1167">
                  <c:v>0.578670265084549</c:v>
                </c:pt>
                <c:pt idx="1168">
                  <c:v>0.757811815241583</c:v>
                </c:pt>
                <c:pt idx="1169">
                  <c:v>0.745954882724964</c:v>
                </c:pt>
                <c:pt idx="1170">
                  <c:v>0.796162911006647</c:v>
                </c:pt>
                <c:pt idx="1171">
                  <c:v>0.771521746030279</c:v>
                </c:pt>
                <c:pt idx="1172">
                  <c:v>0.83590997296087</c:v>
                </c:pt>
                <c:pt idx="1173">
                  <c:v>0.840576077944196</c:v>
                </c:pt>
                <c:pt idx="1174">
                  <c:v>1.006961054457741</c:v>
                </c:pt>
                <c:pt idx="1175">
                  <c:v>0.997426926241099</c:v>
                </c:pt>
                <c:pt idx="1176">
                  <c:v>0.977638827459743</c:v>
                </c:pt>
                <c:pt idx="1177">
                  <c:v>1.123100303951368</c:v>
                </c:pt>
                <c:pt idx="1178">
                  <c:v>1.160755825624482</c:v>
                </c:pt>
                <c:pt idx="1179">
                  <c:v>1.338289682730209</c:v>
                </c:pt>
                <c:pt idx="1180">
                  <c:v>1.259554589808123</c:v>
                </c:pt>
                <c:pt idx="1181">
                  <c:v>1.385674032215343</c:v>
                </c:pt>
                <c:pt idx="1182">
                  <c:v>1.262503235477668</c:v>
                </c:pt>
                <c:pt idx="1183">
                  <c:v>1.295962247805622</c:v>
                </c:pt>
                <c:pt idx="1184">
                  <c:v>1.487532085215438</c:v>
                </c:pt>
                <c:pt idx="1185">
                  <c:v>1.568334109757583</c:v>
                </c:pt>
                <c:pt idx="1186">
                  <c:v>1.55858577429315</c:v>
                </c:pt>
                <c:pt idx="1187">
                  <c:v>1.600404106005665</c:v>
                </c:pt>
                <c:pt idx="1188">
                  <c:v>1.61266404238059</c:v>
                </c:pt>
                <c:pt idx="1189">
                  <c:v>1.523024974921005</c:v>
                </c:pt>
                <c:pt idx="1190">
                  <c:v>1.620328732052568</c:v>
                </c:pt>
                <c:pt idx="1191">
                  <c:v>1.539634392977855</c:v>
                </c:pt>
                <c:pt idx="1192">
                  <c:v>1.850595732725794</c:v>
                </c:pt>
                <c:pt idx="1193">
                  <c:v>1.905045037175219</c:v>
                </c:pt>
                <c:pt idx="1194">
                  <c:v>2.252286222086203</c:v>
                </c:pt>
                <c:pt idx="1195">
                  <c:v>2.215495173903854</c:v>
                </c:pt>
                <c:pt idx="1196">
                  <c:v>2.153877870721047</c:v>
                </c:pt>
                <c:pt idx="1197">
                  <c:v>2.0837070457935</c:v>
                </c:pt>
                <c:pt idx="1198">
                  <c:v>1.99783424244589</c:v>
                </c:pt>
                <c:pt idx="1199">
                  <c:v>2.135544791693908</c:v>
                </c:pt>
                <c:pt idx="1200">
                  <c:v>2.063350367552231</c:v>
                </c:pt>
                <c:pt idx="1201">
                  <c:v>2.116885024552035</c:v>
                </c:pt>
                <c:pt idx="1202">
                  <c:v>2.121892562583263</c:v>
                </c:pt>
                <c:pt idx="1203">
                  <c:v>1.774486624239039</c:v>
                </c:pt>
                <c:pt idx="1204">
                  <c:v>1.674704196563993</c:v>
                </c:pt>
                <c:pt idx="1205">
                  <c:v>1.476229007118265</c:v>
                </c:pt>
                <c:pt idx="1206">
                  <c:v>1.343139484483842</c:v>
                </c:pt>
                <c:pt idx="1207">
                  <c:v>1.366118046912428</c:v>
                </c:pt>
                <c:pt idx="1208">
                  <c:v>1.363388161301281</c:v>
                </c:pt>
                <c:pt idx="1209">
                  <c:v>1.304439415891023</c:v>
                </c:pt>
                <c:pt idx="1210">
                  <c:v>1.234739521840177</c:v>
                </c:pt>
                <c:pt idx="1211">
                  <c:v>1.187022386733838</c:v>
                </c:pt>
                <c:pt idx="1212">
                  <c:v>1.203289849993579</c:v>
                </c:pt>
                <c:pt idx="1213">
                  <c:v>1.169568156492034</c:v>
                </c:pt>
                <c:pt idx="1214">
                  <c:v>1.138427343305695</c:v>
                </c:pt>
                <c:pt idx="1215">
                  <c:v>0.961707529309082</c:v>
                </c:pt>
                <c:pt idx="1216">
                  <c:v>0.911704746369431</c:v>
                </c:pt>
                <c:pt idx="1217">
                  <c:v>0.788047263621847</c:v>
                </c:pt>
                <c:pt idx="1218">
                  <c:v>0.880098239346673</c:v>
                </c:pt>
                <c:pt idx="1219">
                  <c:v>0.908688608115364</c:v>
                </c:pt>
                <c:pt idx="1220">
                  <c:v>0.945804301109112</c:v>
                </c:pt>
                <c:pt idx="1221">
                  <c:v>0.902656307702004</c:v>
                </c:pt>
                <c:pt idx="1222">
                  <c:v>0.941997809055182</c:v>
                </c:pt>
                <c:pt idx="1223">
                  <c:v>0.919938313418507</c:v>
                </c:pt>
                <c:pt idx="1224">
                  <c:v>0.876520549452856</c:v>
                </c:pt>
                <c:pt idx="1225">
                  <c:v>0.936073691371664</c:v>
                </c:pt>
                <c:pt idx="1226">
                  <c:v>0.958112274641631</c:v>
                </c:pt>
                <c:pt idx="1227">
                  <c:v>0.931488195805791</c:v>
                </c:pt>
                <c:pt idx="1228">
                  <c:v>0.909221559696261</c:v>
                </c:pt>
                <c:pt idx="1229">
                  <c:v>0.925407093864573</c:v>
                </c:pt>
                <c:pt idx="1230">
                  <c:v>0.966655456114361</c:v>
                </c:pt>
                <c:pt idx="1231">
                  <c:v>1.044901113214581</c:v>
                </c:pt>
                <c:pt idx="1232">
                  <c:v>0.971217320420578</c:v>
                </c:pt>
                <c:pt idx="1233">
                  <c:v>0.942880321979665</c:v>
                </c:pt>
                <c:pt idx="1234">
                  <c:v>0.895755115303717</c:v>
                </c:pt>
                <c:pt idx="1235">
                  <c:v>0.884289171784745</c:v>
                </c:pt>
                <c:pt idx="1236">
                  <c:v>0.875615700607568</c:v>
                </c:pt>
                <c:pt idx="1237">
                  <c:v>0.867374228777545</c:v>
                </c:pt>
                <c:pt idx="1238">
                  <c:v>0.822948203324144</c:v>
                </c:pt>
                <c:pt idx="1239">
                  <c:v>0.808694341847655</c:v>
                </c:pt>
                <c:pt idx="1240">
                  <c:v>0.836349530742123</c:v>
                </c:pt>
                <c:pt idx="1241">
                  <c:v>0.883098054386471</c:v>
                </c:pt>
                <c:pt idx="1242">
                  <c:v>0.960178405820295</c:v>
                </c:pt>
                <c:pt idx="1243">
                  <c:v>1.151399500323291</c:v>
                </c:pt>
                <c:pt idx="1244">
                  <c:v>1.354868295386085</c:v>
                </c:pt>
                <c:pt idx="1245">
                  <c:v>1.261546880589949</c:v>
                </c:pt>
                <c:pt idx="1246">
                  <c:v>1.328796466933912</c:v>
                </c:pt>
                <c:pt idx="1247">
                  <c:v>1.355435513046497</c:v>
                </c:pt>
                <c:pt idx="1248">
                  <c:v>1.315624409668105</c:v>
                </c:pt>
                <c:pt idx="1249">
                  <c:v>1.423248377183124</c:v>
                </c:pt>
                <c:pt idx="1250">
                  <c:v>1.342843204548342</c:v>
                </c:pt>
                <c:pt idx="1251">
                  <c:v>1.459505097821911</c:v>
                </c:pt>
                <c:pt idx="1252">
                  <c:v>1.326204123165795</c:v>
                </c:pt>
                <c:pt idx="1253">
                  <c:v>1.393928997240812</c:v>
                </c:pt>
                <c:pt idx="1254">
                  <c:v>1.360736872198221</c:v>
                </c:pt>
                <c:pt idx="1255">
                  <c:v>1.373476887538342</c:v>
                </c:pt>
                <c:pt idx="1256">
                  <c:v>1.193036835578446</c:v>
                </c:pt>
                <c:pt idx="1257">
                  <c:v>1.254263439126378</c:v>
                </c:pt>
                <c:pt idx="1258">
                  <c:v>1.339026574619643</c:v>
                </c:pt>
                <c:pt idx="1259">
                  <c:v>1.213238504703155</c:v>
                </c:pt>
                <c:pt idx="1260">
                  <c:v>1.133020404071533</c:v>
                </c:pt>
                <c:pt idx="1261">
                  <c:v>1.013510254848208</c:v>
                </c:pt>
                <c:pt idx="1262">
                  <c:v>1.097307739143515</c:v>
                </c:pt>
                <c:pt idx="1263">
                  <c:v>1.184496376709712</c:v>
                </c:pt>
                <c:pt idx="1264">
                  <c:v>1.321549079063436</c:v>
                </c:pt>
                <c:pt idx="1265">
                  <c:v>1.679981924772082</c:v>
                </c:pt>
                <c:pt idx="1266">
                  <c:v>1.431223205812296</c:v>
                </c:pt>
                <c:pt idx="1267">
                  <c:v>1.546434215139554</c:v>
                </c:pt>
                <c:pt idx="1268">
                  <c:v>1.615675170853696</c:v>
                </c:pt>
                <c:pt idx="1269">
                  <c:v>1.677927011024064</c:v>
                </c:pt>
                <c:pt idx="1270">
                  <c:v>1.466515109926321</c:v>
                </c:pt>
                <c:pt idx="1271">
                  <c:v>1.503840321288012</c:v>
                </c:pt>
                <c:pt idx="1272">
                  <c:v>1.433654612706734</c:v>
                </c:pt>
                <c:pt idx="1273">
                  <c:v>1.626007955663084</c:v>
                </c:pt>
                <c:pt idx="1274">
                  <c:v>1.33910906641582</c:v>
                </c:pt>
                <c:pt idx="1275">
                  <c:v>1.359301952365976</c:v>
                </c:pt>
                <c:pt idx="1276">
                  <c:v>1.343600674277284</c:v>
                </c:pt>
                <c:pt idx="1277">
                  <c:v>1.489984132690583</c:v>
                </c:pt>
                <c:pt idx="1278">
                  <c:v>1.607897056040213</c:v>
                </c:pt>
                <c:pt idx="1279">
                  <c:v>1.659531132543747</c:v>
                </c:pt>
                <c:pt idx="1280">
                  <c:v>1.683097102906041</c:v>
                </c:pt>
                <c:pt idx="1281">
                  <c:v>1.817924417678469</c:v>
                </c:pt>
                <c:pt idx="1282">
                  <c:v>2.032083190201977</c:v>
                </c:pt>
                <c:pt idx="1283">
                  <c:v>2.063083306178664</c:v>
                </c:pt>
                <c:pt idx="1284">
                  <c:v>2.048109977663558</c:v>
                </c:pt>
                <c:pt idx="1285">
                  <c:v>1.735352105169232</c:v>
                </c:pt>
                <c:pt idx="1286">
                  <c:v>1.669395024299174</c:v>
                </c:pt>
                <c:pt idx="1287">
                  <c:v>1.606396155306416</c:v>
                </c:pt>
                <c:pt idx="1288">
                  <c:v>1.659142979057297</c:v>
                </c:pt>
                <c:pt idx="1289">
                  <c:v>1.781919952084442</c:v>
                </c:pt>
                <c:pt idx="1290">
                  <c:v>1.763083420608347</c:v>
                </c:pt>
                <c:pt idx="1291">
                  <c:v>1.595088719190901</c:v>
                </c:pt>
                <c:pt idx="1292">
                  <c:v>1.831128195205867</c:v>
                </c:pt>
                <c:pt idx="1293">
                  <c:v>1.965699461747369</c:v>
                </c:pt>
                <c:pt idx="1294">
                  <c:v>2.194982349586016</c:v>
                </c:pt>
                <c:pt idx="1295">
                  <c:v>2.415539234157557</c:v>
                </c:pt>
                <c:pt idx="1296">
                  <c:v>2.657021322753274</c:v>
                </c:pt>
                <c:pt idx="1297">
                  <c:v>2.513451248409809</c:v>
                </c:pt>
                <c:pt idx="1298">
                  <c:v>2.501712713364638</c:v>
                </c:pt>
                <c:pt idx="1299">
                  <c:v>2.383648194954236</c:v>
                </c:pt>
                <c:pt idx="1300">
                  <c:v>2.204204691662482</c:v>
                </c:pt>
                <c:pt idx="1301">
                  <c:v>2.239147552617145</c:v>
                </c:pt>
                <c:pt idx="1302">
                  <c:v>2.507771262433913</c:v>
                </c:pt>
                <c:pt idx="1303">
                  <c:v>2.451890164934033</c:v>
                </c:pt>
                <c:pt idx="1304">
                  <c:v>2.391097193889851</c:v>
                </c:pt>
                <c:pt idx="1305">
                  <c:v>2.162054959385704</c:v>
                </c:pt>
                <c:pt idx="1306">
                  <c:v>2.180200789344096</c:v>
                </c:pt>
                <c:pt idx="1307">
                  <c:v>2.139565224348699</c:v>
                </c:pt>
                <c:pt idx="1308">
                  <c:v>1.996713293551668</c:v>
                </c:pt>
                <c:pt idx="1309">
                  <c:v>2.181516156344836</c:v>
                </c:pt>
                <c:pt idx="1310">
                  <c:v>2.160288719324446</c:v>
                </c:pt>
                <c:pt idx="1311">
                  <c:v>2.106659777521442</c:v>
                </c:pt>
                <c:pt idx="1312">
                  <c:v>2.153516377271766</c:v>
                </c:pt>
                <c:pt idx="1313">
                  <c:v>2.062917022329733</c:v>
                </c:pt>
                <c:pt idx="1314">
                  <c:v>2.152219360307782</c:v>
                </c:pt>
                <c:pt idx="1315">
                  <c:v>2.11890699725763</c:v>
                </c:pt>
                <c:pt idx="1316">
                  <c:v>2.017974006562147</c:v>
                </c:pt>
                <c:pt idx="1317">
                  <c:v>2.014823912717758</c:v>
                </c:pt>
                <c:pt idx="1318">
                  <c:v>1.865300758397663</c:v>
                </c:pt>
                <c:pt idx="1319">
                  <c:v>1.554573731360374</c:v>
                </c:pt>
                <c:pt idx="1320">
                  <c:v>1.815634984097344</c:v>
                </c:pt>
                <c:pt idx="1321">
                  <c:v>1.855697738499828</c:v>
                </c:pt>
                <c:pt idx="1322">
                  <c:v>1.984366776872027</c:v>
                </c:pt>
                <c:pt idx="1323">
                  <c:v>1.997471819616423</c:v>
                </c:pt>
                <c:pt idx="1324">
                  <c:v>1.949020142401928</c:v>
                </c:pt>
                <c:pt idx="1325">
                  <c:v>1.887668049278201</c:v>
                </c:pt>
                <c:pt idx="1326">
                  <c:v>1.916536018356256</c:v>
                </c:pt>
                <c:pt idx="1327">
                  <c:v>1.980237786193246</c:v>
                </c:pt>
                <c:pt idx="1328">
                  <c:v>1.775188303035137</c:v>
                </c:pt>
                <c:pt idx="1329">
                  <c:v>1.797423234566773</c:v>
                </c:pt>
                <c:pt idx="1330">
                  <c:v>1.957800040803574</c:v>
                </c:pt>
                <c:pt idx="1331">
                  <c:v>2.194153200720872</c:v>
                </c:pt>
                <c:pt idx="1332">
                  <c:v>2.141060428329821</c:v>
                </c:pt>
                <c:pt idx="1333">
                  <c:v>2.19414057831308</c:v>
                </c:pt>
                <c:pt idx="1334">
                  <c:v>2.164805017449319</c:v>
                </c:pt>
                <c:pt idx="1335">
                  <c:v>3.094345391764176</c:v>
                </c:pt>
                <c:pt idx="1336">
                  <c:v>3.092683548896853</c:v>
                </c:pt>
                <c:pt idx="1337">
                  <c:v>3.505753743197623</c:v>
                </c:pt>
                <c:pt idx="1338">
                  <c:v>3.549280090621733</c:v>
                </c:pt>
                <c:pt idx="1339">
                  <c:v>3.368349086481189</c:v>
                </c:pt>
                <c:pt idx="1340">
                  <c:v>3.41285408711257</c:v>
                </c:pt>
                <c:pt idx="1341">
                  <c:v>3.611594443278861</c:v>
                </c:pt>
                <c:pt idx="1342">
                  <c:v>3.737940618585968</c:v>
                </c:pt>
                <c:pt idx="1343">
                  <c:v>3.80354312184018</c:v>
                </c:pt>
                <c:pt idx="1344">
                  <c:v>3.924669577302922</c:v>
                </c:pt>
                <c:pt idx="1345">
                  <c:v>4.013002430015803</c:v>
                </c:pt>
                <c:pt idx="1346">
                  <c:v>4.493181329457653</c:v>
                </c:pt>
                <c:pt idx="1347">
                  <c:v>4.28800873473714</c:v>
                </c:pt>
                <c:pt idx="1348">
                  <c:v>4.596610279643895</c:v>
                </c:pt>
                <c:pt idx="1349">
                  <c:v>4.502336658608241</c:v>
                </c:pt>
                <c:pt idx="1350">
                  <c:v>4.622470068690763</c:v>
                </c:pt>
                <c:pt idx="1351">
                  <c:v>4.677575893309218</c:v>
                </c:pt>
                <c:pt idx="1352">
                  <c:v>4.597355306730799</c:v>
                </c:pt>
                <c:pt idx="1353">
                  <c:v>4.708657882886219</c:v>
                </c:pt>
                <c:pt idx="1354">
                  <c:v>4.777700159736412</c:v>
                </c:pt>
                <c:pt idx="1355">
                  <c:v>4.921931679911992</c:v>
                </c:pt>
                <c:pt idx="1356">
                  <c:v>4.88311638261134</c:v>
                </c:pt>
                <c:pt idx="1357">
                  <c:v>5.001323035899184</c:v>
                </c:pt>
                <c:pt idx="1358">
                  <c:v>5.018396693242472</c:v>
                </c:pt>
                <c:pt idx="1359">
                  <c:v>4.928239522054615</c:v>
                </c:pt>
                <c:pt idx="1360">
                  <c:v>4.803813504382777</c:v>
                </c:pt>
                <c:pt idx="1361">
                  <c:v>4.903366792015763</c:v>
                </c:pt>
                <c:pt idx="1362">
                  <c:v>4.801180146499544</c:v>
                </c:pt>
                <c:pt idx="1363">
                  <c:v>4.870241278150257</c:v>
                </c:pt>
                <c:pt idx="1364">
                  <c:v>4.839259750364895</c:v>
                </c:pt>
                <c:pt idx="1365">
                  <c:v>5.24851512296713</c:v>
                </c:pt>
                <c:pt idx="1366">
                  <c:v>5.257762546884803</c:v>
                </c:pt>
                <c:pt idx="1367">
                  <c:v>5.213292805180741</c:v>
                </c:pt>
                <c:pt idx="1368">
                  <c:v>5.082305363219493</c:v>
                </c:pt>
                <c:pt idx="1369">
                  <c:v>4.98150568680121</c:v>
                </c:pt>
                <c:pt idx="1370">
                  <c:v>4.829538959119992</c:v>
                </c:pt>
                <c:pt idx="1371">
                  <c:v>4.822091599051328</c:v>
                </c:pt>
                <c:pt idx="1372">
                  <c:v>4.75856296158579</c:v>
                </c:pt>
                <c:pt idx="1373">
                  <c:v>4.925123404057116</c:v>
                </c:pt>
                <c:pt idx="1374">
                  <c:v>4.950019512155245</c:v>
                </c:pt>
                <c:pt idx="1375">
                  <c:v>4.965233647815303</c:v>
                </c:pt>
                <c:pt idx="1376">
                  <c:v>4.87615080616141</c:v>
                </c:pt>
                <c:pt idx="1377">
                  <c:v>5.389074962738515</c:v>
                </c:pt>
                <c:pt idx="1378">
                  <c:v>5.208825121798752</c:v>
                </c:pt>
                <c:pt idx="1379">
                  <c:v>5.378144902481473</c:v>
                </c:pt>
                <c:pt idx="1380">
                  <c:v>5.282157152376342</c:v>
                </c:pt>
                <c:pt idx="1381">
                  <c:v>5.195165988805205</c:v>
                </c:pt>
                <c:pt idx="1382">
                  <c:v>5.169909050392431</c:v>
                </c:pt>
                <c:pt idx="1383">
                  <c:v>5.19644531943083</c:v>
                </c:pt>
                <c:pt idx="1384">
                  <c:v>5.217233549252875</c:v>
                </c:pt>
                <c:pt idx="1385">
                  <c:v>5.226655780155685</c:v>
                </c:pt>
                <c:pt idx="1386">
                  <c:v>5.14950892821531</c:v>
                </c:pt>
                <c:pt idx="1387">
                  <c:v>5.114862237802343</c:v>
                </c:pt>
                <c:pt idx="1388">
                  <c:v>5.210221574599504</c:v>
                </c:pt>
                <c:pt idx="1389">
                  <c:v>5.066835384348542</c:v>
                </c:pt>
                <c:pt idx="1390">
                  <c:v>5.010581690867956</c:v>
                </c:pt>
                <c:pt idx="1391">
                  <c:v>4.930540887303152</c:v>
                </c:pt>
                <c:pt idx="1392">
                  <c:v>4.882847425879488</c:v>
                </c:pt>
                <c:pt idx="1393">
                  <c:v>4.805554028190616</c:v>
                </c:pt>
                <c:pt idx="1394">
                  <c:v>5.052444975305246</c:v>
                </c:pt>
                <c:pt idx="1395">
                  <c:v>4.99203151547334</c:v>
                </c:pt>
                <c:pt idx="1396">
                  <c:v>5.031980109557404</c:v>
                </c:pt>
                <c:pt idx="1397">
                  <c:v>4.828410126776977</c:v>
                </c:pt>
                <c:pt idx="1398">
                  <c:v>4.836568516112239</c:v>
                </c:pt>
                <c:pt idx="1399">
                  <c:v>4.802837702064965</c:v>
                </c:pt>
                <c:pt idx="1400">
                  <c:v>4.653609816433487</c:v>
                </c:pt>
                <c:pt idx="1401">
                  <c:v>4.643780405682652</c:v>
                </c:pt>
                <c:pt idx="1402">
                  <c:v>4.913140035331166</c:v>
                </c:pt>
                <c:pt idx="1403">
                  <c:v>4.858133085854978</c:v>
                </c:pt>
                <c:pt idx="1404">
                  <c:v>4.840139932650365</c:v>
                </c:pt>
                <c:pt idx="1405">
                  <c:v>4.706248636978572</c:v>
                </c:pt>
                <c:pt idx="1406">
                  <c:v>4.922623842122293</c:v>
                </c:pt>
                <c:pt idx="1407">
                  <c:v>4.767205445119213</c:v>
                </c:pt>
                <c:pt idx="1408">
                  <c:v>4.688124799897973</c:v>
                </c:pt>
                <c:pt idx="1409">
                  <c:v>4.28822397352966</c:v>
                </c:pt>
                <c:pt idx="1410">
                  <c:v>4.257542617964424</c:v>
                </c:pt>
                <c:pt idx="1411">
                  <c:v>4.175961198687316</c:v>
                </c:pt>
                <c:pt idx="1412">
                  <c:v>3.884815395726829</c:v>
                </c:pt>
                <c:pt idx="1413">
                  <c:v>3.47124162968243</c:v>
                </c:pt>
                <c:pt idx="1414">
                  <c:v>3.323884187370845</c:v>
                </c:pt>
                <c:pt idx="1415">
                  <c:v>3.188134554882171</c:v>
                </c:pt>
              </c:numCache>
            </c:numRef>
          </c:val>
        </c:ser>
        <c:ser>
          <c:idx val="6"/>
          <c:order val="6"/>
          <c:tx>
            <c:strRef>
              <c:f>'Liability Composition'!$Q$3</c:f>
              <c:strCache>
                <c:ptCount val="1"/>
                <c:pt idx="0">
                  <c:v>Other liabilities</c:v>
                </c:pt>
              </c:strCache>
            </c:strRef>
          </c:tx>
          <c:spPr>
            <a:ln w="25400"/>
          </c:spPr>
          <c:cat>
            <c:numRef>
              <c:f>'Liability Composition'!$A$4:$A$1419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'Liability Composition'!$Q$4:$Q$1419</c:f>
              <c:numCache>
                <c:formatCode>0.00</c:formatCode>
                <c:ptCount val="1416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0.0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0.0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0.0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0.0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0.0132080622011676</c:v>
                </c:pt>
                <c:pt idx="21">
                  <c:v>0.0149481650394661</c:v>
                </c:pt>
                <c:pt idx="22">
                  <c:v>0.537943009769507</c:v>
                </c:pt>
                <c:pt idx="23">
                  <c:v>0.593780836183807</c:v>
                </c:pt>
                <c:pt idx="24">
                  <c:v>0.856566037004317</c:v>
                </c:pt>
                <c:pt idx="25">
                  <c:v>1.50054878148668</c:v>
                </c:pt>
                <c:pt idx="26">
                  <c:v>0.673703493216065</c:v>
                </c:pt>
                <c:pt idx="27">
                  <c:v>0.86551727009524</c:v>
                </c:pt>
                <c:pt idx="28">
                  <c:v>1.021729584287796</c:v>
                </c:pt>
                <c:pt idx="29">
                  <c:v>1.436917052044139</c:v>
                </c:pt>
                <c:pt idx="30">
                  <c:v>1.260230767776761</c:v>
                </c:pt>
                <c:pt idx="31">
                  <c:v>0.862484795100877</c:v>
                </c:pt>
                <c:pt idx="32">
                  <c:v>0.456503884239565</c:v>
                </c:pt>
                <c:pt idx="33">
                  <c:v>0.574733091215615</c:v>
                </c:pt>
                <c:pt idx="34">
                  <c:v>0.51239813198941</c:v>
                </c:pt>
                <c:pt idx="35">
                  <c:v>0.379617580416151</c:v>
                </c:pt>
                <c:pt idx="36">
                  <c:v>0.456966147905329</c:v>
                </c:pt>
                <c:pt idx="37">
                  <c:v>0.458845627058116</c:v>
                </c:pt>
                <c:pt idx="38">
                  <c:v>0.572008981075591</c:v>
                </c:pt>
                <c:pt idx="39">
                  <c:v>0.574427141617076</c:v>
                </c:pt>
                <c:pt idx="40">
                  <c:v>0.401812386693779</c:v>
                </c:pt>
                <c:pt idx="41">
                  <c:v>0.908121584242056</c:v>
                </c:pt>
                <c:pt idx="42">
                  <c:v>0.760497744286352</c:v>
                </c:pt>
                <c:pt idx="43">
                  <c:v>0.719863708430579</c:v>
                </c:pt>
                <c:pt idx="44">
                  <c:v>0.637538903519272</c:v>
                </c:pt>
                <c:pt idx="45">
                  <c:v>0.647658009362618</c:v>
                </c:pt>
                <c:pt idx="46">
                  <c:v>0.624306192383802</c:v>
                </c:pt>
                <c:pt idx="47">
                  <c:v>0.610764850723299</c:v>
                </c:pt>
                <c:pt idx="48">
                  <c:v>0.652753108348135</c:v>
                </c:pt>
                <c:pt idx="49">
                  <c:v>0.614256043130496</c:v>
                </c:pt>
                <c:pt idx="50">
                  <c:v>0.727261802694127</c:v>
                </c:pt>
                <c:pt idx="51">
                  <c:v>0.90140567289418</c:v>
                </c:pt>
                <c:pt idx="52">
                  <c:v>0.847653426542002</c:v>
                </c:pt>
                <c:pt idx="53">
                  <c:v>0.856921511016974</c:v>
                </c:pt>
                <c:pt idx="54">
                  <c:v>1.764673159455166</c:v>
                </c:pt>
                <c:pt idx="55">
                  <c:v>1.501017480754989</c:v>
                </c:pt>
                <c:pt idx="56">
                  <c:v>1.438043149469829</c:v>
                </c:pt>
                <c:pt idx="57">
                  <c:v>1.555394370099917</c:v>
                </c:pt>
                <c:pt idx="58">
                  <c:v>1.546700331901203</c:v>
                </c:pt>
                <c:pt idx="59">
                  <c:v>0.0250457335093881</c:v>
                </c:pt>
                <c:pt idx="60">
                  <c:v>0.0263998313563012</c:v>
                </c:pt>
                <c:pt idx="61">
                  <c:v>0.0267930830820259</c:v>
                </c:pt>
                <c:pt idx="62">
                  <c:v>0.0272321687235645</c:v>
                </c:pt>
                <c:pt idx="63">
                  <c:v>0.0266538520652844</c:v>
                </c:pt>
                <c:pt idx="64">
                  <c:v>0.0274641796975434</c:v>
                </c:pt>
                <c:pt idx="65">
                  <c:v>0.0274751693157309</c:v>
                </c:pt>
                <c:pt idx="66">
                  <c:v>0.0292112950340798</c:v>
                </c:pt>
                <c:pt idx="67">
                  <c:v>0.027143781186472</c:v>
                </c:pt>
                <c:pt idx="68">
                  <c:v>0.0277433908546304</c:v>
                </c:pt>
                <c:pt idx="69">
                  <c:v>0.0283737979478842</c:v>
                </c:pt>
                <c:pt idx="70">
                  <c:v>0.0290567134215601</c:v>
                </c:pt>
                <c:pt idx="71">
                  <c:v>0.0292339557172446</c:v>
                </c:pt>
                <c:pt idx="72">
                  <c:v>0.0262235270643902</c:v>
                </c:pt>
                <c:pt idx="73">
                  <c:v>0.099707322991068</c:v>
                </c:pt>
                <c:pt idx="74">
                  <c:v>0.123723559621094</c:v>
                </c:pt>
                <c:pt idx="75">
                  <c:v>0.127012229738182</c:v>
                </c:pt>
                <c:pt idx="76">
                  <c:v>0.0395667441515406</c:v>
                </c:pt>
                <c:pt idx="77">
                  <c:v>0.0427339968711937</c:v>
                </c:pt>
                <c:pt idx="78">
                  <c:v>0.0439853546363203</c:v>
                </c:pt>
                <c:pt idx="79">
                  <c:v>0.0386093790040147</c:v>
                </c:pt>
                <c:pt idx="80">
                  <c:v>0.0389736701539982</c:v>
                </c:pt>
                <c:pt idx="81">
                  <c:v>0.0423096621907498</c:v>
                </c:pt>
                <c:pt idx="82">
                  <c:v>0.0434857508902035</c:v>
                </c:pt>
                <c:pt idx="83">
                  <c:v>0.0455901100959713</c:v>
                </c:pt>
                <c:pt idx="84">
                  <c:v>0.0459231595133745</c:v>
                </c:pt>
                <c:pt idx="85">
                  <c:v>0.0346555026440292</c:v>
                </c:pt>
                <c:pt idx="86">
                  <c:v>0.03705157047068</c:v>
                </c:pt>
                <c:pt idx="87">
                  <c:v>0.0409112616804912</c:v>
                </c:pt>
                <c:pt idx="88">
                  <c:v>0.0425953925441805</c:v>
                </c:pt>
                <c:pt idx="89">
                  <c:v>0.0432262373510442</c:v>
                </c:pt>
                <c:pt idx="90">
                  <c:v>0.0471513542098137</c:v>
                </c:pt>
                <c:pt idx="91">
                  <c:v>0.0464599891379749</c:v>
                </c:pt>
                <c:pt idx="92">
                  <c:v>0.0489086946830636</c:v>
                </c:pt>
                <c:pt idx="93">
                  <c:v>0.0479089630919885</c:v>
                </c:pt>
                <c:pt idx="94">
                  <c:v>0.0501111297293367</c:v>
                </c:pt>
                <c:pt idx="95">
                  <c:v>0.0552774866107413</c:v>
                </c:pt>
                <c:pt idx="96">
                  <c:v>0.0563557759129715</c:v>
                </c:pt>
                <c:pt idx="97">
                  <c:v>0.0591079130323466</c:v>
                </c:pt>
                <c:pt idx="98">
                  <c:v>0.0734556428084223</c:v>
                </c:pt>
                <c:pt idx="99">
                  <c:v>0.0726984440339489</c:v>
                </c:pt>
                <c:pt idx="100">
                  <c:v>0.0764236269011167</c:v>
                </c:pt>
                <c:pt idx="101">
                  <c:v>0.0823176724985256</c:v>
                </c:pt>
                <c:pt idx="102">
                  <c:v>0.065297819513754</c:v>
                </c:pt>
                <c:pt idx="103">
                  <c:v>0.0797301158621452</c:v>
                </c:pt>
                <c:pt idx="104">
                  <c:v>0.0820336560453938</c:v>
                </c:pt>
                <c:pt idx="105">
                  <c:v>0.0859793758332653</c:v>
                </c:pt>
                <c:pt idx="106">
                  <c:v>0.0994140765263088</c:v>
                </c:pt>
                <c:pt idx="107">
                  <c:v>0.112957070721192</c:v>
                </c:pt>
                <c:pt idx="108">
                  <c:v>0.110113878801864</c:v>
                </c:pt>
                <c:pt idx="109">
                  <c:v>0.104188872308676</c:v>
                </c:pt>
                <c:pt idx="110">
                  <c:v>0.101272281854558</c:v>
                </c:pt>
                <c:pt idx="111">
                  <c:v>13.65964149793614</c:v>
                </c:pt>
                <c:pt idx="112">
                  <c:v>12.54152992066295</c:v>
                </c:pt>
                <c:pt idx="113">
                  <c:v>12.53139884190249</c:v>
                </c:pt>
                <c:pt idx="114">
                  <c:v>11.09410960180118</c:v>
                </c:pt>
                <c:pt idx="115">
                  <c:v>11.51757784376485</c:v>
                </c:pt>
                <c:pt idx="116">
                  <c:v>11.33833016283494</c:v>
                </c:pt>
                <c:pt idx="117">
                  <c:v>13.61562002254953</c:v>
                </c:pt>
                <c:pt idx="118">
                  <c:v>12.28242800017972</c:v>
                </c:pt>
                <c:pt idx="119">
                  <c:v>12.75746949571417</c:v>
                </c:pt>
                <c:pt idx="120">
                  <c:v>11.34186285443321</c:v>
                </c:pt>
                <c:pt idx="121">
                  <c:v>12.9512452426488</c:v>
                </c:pt>
                <c:pt idx="122">
                  <c:v>12.45232328976654</c:v>
                </c:pt>
                <c:pt idx="123">
                  <c:v>11.09767299448867</c:v>
                </c:pt>
                <c:pt idx="124">
                  <c:v>10.80956569510086</c:v>
                </c:pt>
                <c:pt idx="125">
                  <c:v>13.36983152416161</c:v>
                </c:pt>
                <c:pt idx="126">
                  <c:v>13.10390536957914</c:v>
                </c:pt>
                <c:pt idx="127">
                  <c:v>12.64960838774156</c:v>
                </c:pt>
                <c:pt idx="128">
                  <c:v>13.79622722935179</c:v>
                </c:pt>
                <c:pt idx="129">
                  <c:v>12.00674516731422</c:v>
                </c:pt>
                <c:pt idx="130">
                  <c:v>11.98704131705076</c:v>
                </c:pt>
                <c:pt idx="131">
                  <c:v>20.25011417649842</c:v>
                </c:pt>
                <c:pt idx="132">
                  <c:v>13.09090068563405</c:v>
                </c:pt>
                <c:pt idx="133">
                  <c:v>14.34925623576727</c:v>
                </c:pt>
                <c:pt idx="134">
                  <c:v>12.6365195989926</c:v>
                </c:pt>
                <c:pt idx="135">
                  <c:v>6.999152848359857</c:v>
                </c:pt>
                <c:pt idx="136">
                  <c:v>7.405057126437901</c:v>
                </c:pt>
                <c:pt idx="137">
                  <c:v>9.170010227362127</c:v>
                </c:pt>
                <c:pt idx="138">
                  <c:v>7.482684994625962</c:v>
                </c:pt>
                <c:pt idx="139">
                  <c:v>7.91428101566827</c:v>
                </c:pt>
                <c:pt idx="140">
                  <c:v>6.921652433633463</c:v>
                </c:pt>
                <c:pt idx="141">
                  <c:v>6.756706717826469</c:v>
                </c:pt>
                <c:pt idx="142">
                  <c:v>6.263356507665233</c:v>
                </c:pt>
                <c:pt idx="143">
                  <c:v>8.498947004601545</c:v>
                </c:pt>
                <c:pt idx="144">
                  <c:v>7.500724586985418</c:v>
                </c:pt>
                <c:pt idx="145">
                  <c:v>7.40747218323527</c:v>
                </c:pt>
                <c:pt idx="146">
                  <c:v>7.541183989696894</c:v>
                </c:pt>
                <c:pt idx="147">
                  <c:v>7.624605256963666</c:v>
                </c:pt>
                <c:pt idx="148">
                  <c:v>7.835458467605206</c:v>
                </c:pt>
                <c:pt idx="149">
                  <c:v>7.280118238958321</c:v>
                </c:pt>
                <c:pt idx="150">
                  <c:v>7.058640539130261</c:v>
                </c:pt>
                <c:pt idx="151">
                  <c:v>7.362051744425305</c:v>
                </c:pt>
                <c:pt idx="152">
                  <c:v>8.726056962033073</c:v>
                </c:pt>
                <c:pt idx="153">
                  <c:v>7.054005256361324</c:v>
                </c:pt>
                <c:pt idx="154">
                  <c:v>7.20171050591321</c:v>
                </c:pt>
                <c:pt idx="155">
                  <c:v>7.091395796334676</c:v>
                </c:pt>
                <c:pt idx="156">
                  <c:v>8.127058570458297</c:v>
                </c:pt>
                <c:pt idx="157">
                  <c:v>7.433773210244474</c:v>
                </c:pt>
                <c:pt idx="158">
                  <c:v>7.840009945752491</c:v>
                </c:pt>
                <c:pt idx="159">
                  <c:v>6.490927552337969</c:v>
                </c:pt>
                <c:pt idx="160">
                  <c:v>6.92402050964405</c:v>
                </c:pt>
                <c:pt idx="161">
                  <c:v>7.199178098579808</c:v>
                </c:pt>
                <c:pt idx="162">
                  <c:v>6.973950660217637</c:v>
                </c:pt>
                <c:pt idx="163">
                  <c:v>6.891750226582383</c:v>
                </c:pt>
                <c:pt idx="164">
                  <c:v>7.272147577518131</c:v>
                </c:pt>
                <c:pt idx="165">
                  <c:v>7.885465903452077</c:v>
                </c:pt>
                <c:pt idx="166">
                  <c:v>7.459956616052061</c:v>
                </c:pt>
                <c:pt idx="167">
                  <c:v>7.768646511690878</c:v>
                </c:pt>
                <c:pt idx="168">
                  <c:v>7.377529959872764</c:v>
                </c:pt>
                <c:pt idx="169">
                  <c:v>9.071566675810055</c:v>
                </c:pt>
                <c:pt idx="170">
                  <c:v>8.296987773158371</c:v>
                </c:pt>
                <c:pt idx="171">
                  <c:v>8.843042979313525</c:v>
                </c:pt>
                <c:pt idx="172">
                  <c:v>9.16283702679922</c:v>
                </c:pt>
                <c:pt idx="173">
                  <c:v>9.63207112877105</c:v>
                </c:pt>
                <c:pt idx="174">
                  <c:v>9.379839836398655</c:v>
                </c:pt>
                <c:pt idx="175">
                  <c:v>8.889333206422316</c:v>
                </c:pt>
                <c:pt idx="176">
                  <c:v>9.195675065085893</c:v>
                </c:pt>
                <c:pt idx="177">
                  <c:v>9.513921016257674</c:v>
                </c:pt>
                <c:pt idx="178">
                  <c:v>10.1655027396129</c:v>
                </c:pt>
                <c:pt idx="179">
                  <c:v>9.210704492128744</c:v>
                </c:pt>
                <c:pt idx="180">
                  <c:v>10.11250490766266</c:v>
                </c:pt>
                <c:pt idx="181">
                  <c:v>11.45345454400867</c:v>
                </c:pt>
                <c:pt idx="182">
                  <c:v>11.4701466746699</c:v>
                </c:pt>
                <c:pt idx="183">
                  <c:v>10.14377306464753</c:v>
                </c:pt>
                <c:pt idx="184">
                  <c:v>10.68073678213927</c:v>
                </c:pt>
                <c:pt idx="185">
                  <c:v>9.601684186477203</c:v>
                </c:pt>
                <c:pt idx="186">
                  <c:v>10.40075475795456</c:v>
                </c:pt>
                <c:pt idx="187">
                  <c:v>10.9661879658244</c:v>
                </c:pt>
                <c:pt idx="188">
                  <c:v>10.85740081758555</c:v>
                </c:pt>
                <c:pt idx="189">
                  <c:v>16.48217850818043</c:v>
                </c:pt>
                <c:pt idx="190">
                  <c:v>14.74844586399956</c:v>
                </c:pt>
                <c:pt idx="191">
                  <c:v>14.77837182876546</c:v>
                </c:pt>
                <c:pt idx="192">
                  <c:v>12.90806675848651</c:v>
                </c:pt>
                <c:pt idx="193">
                  <c:v>12.91910715649472</c:v>
                </c:pt>
                <c:pt idx="194">
                  <c:v>13.86594655402155</c:v>
                </c:pt>
                <c:pt idx="195">
                  <c:v>14.24053079589212</c:v>
                </c:pt>
                <c:pt idx="196">
                  <c:v>13.61728916508019</c:v>
                </c:pt>
                <c:pt idx="197">
                  <c:v>13.50320864128387</c:v>
                </c:pt>
                <c:pt idx="198">
                  <c:v>13.45015530037788</c:v>
                </c:pt>
                <c:pt idx="199">
                  <c:v>14.37948928055271</c:v>
                </c:pt>
                <c:pt idx="200">
                  <c:v>13.22331166806227</c:v>
                </c:pt>
                <c:pt idx="201">
                  <c:v>12.97979551613442</c:v>
                </c:pt>
                <c:pt idx="202">
                  <c:v>13.34587640165523</c:v>
                </c:pt>
                <c:pt idx="203">
                  <c:v>13.1988488034844</c:v>
                </c:pt>
                <c:pt idx="204">
                  <c:v>14.58116738452399</c:v>
                </c:pt>
                <c:pt idx="205">
                  <c:v>16.35378790825276</c:v>
                </c:pt>
                <c:pt idx="206">
                  <c:v>13.87316279878087</c:v>
                </c:pt>
                <c:pt idx="207">
                  <c:v>13.51765315294488</c:v>
                </c:pt>
                <c:pt idx="208">
                  <c:v>14.2875733866209</c:v>
                </c:pt>
                <c:pt idx="209">
                  <c:v>15.04814516717703</c:v>
                </c:pt>
                <c:pt idx="210">
                  <c:v>14.6882533703639</c:v>
                </c:pt>
                <c:pt idx="211">
                  <c:v>13.09332756013155</c:v>
                </c:pt>
                <c:pt idx="212">
                  <c:v>13.69616121234766</c:v>
                </c:pt>
                <c:pt idx="213">
                  <c:v>14.17641837366451</c:v>
                </c:pt>
                <c:pt idx="214">
                  <c:v>13.65432912096177</c:v>
                </c:pt>
                <c:pt idx="215">
                  <c:v>13.6542191367624</c:v>
                </c:pt>
                <c:pt idx="216">
                  <c:v>12.55903268953721</c:v>
                </c:pt>
                <c:pt idx="217">
                  <c:v>13.53119114711945</c:v>
                </c:pt>
                <c:pt idx="218">
                  <c:v>12.95504200747449</c:v>
                </c:pt>
                <c:pt idx="219">
                  <c:v>12.48129441191798</c:v>
                </c:pt>
                <c:pt idx="220">
                  <c:v>11.95196167878623</c:v>
                </c:pt>
                <c:pt idx="221">
                  <c:v>12.97080312205459</c:v>
                </c:pt>
                <c:pt idx="222">
                  <c:v>12.5117147957675</c:v>
                </c:pt>
                <c:pt idx="223">
                  <c:v>12.76573269702939</c:v>
                </c:pt>
                <c:pt idx="224">
                  <c:v>12.11137062115426</c:v>
                </c:pt>
                <c:pt idx="225">
                  <c:v>12.35513223343178</c:v>
                </c:pt>
                <c:pt idx="226">
                  <c:v>13.0031404551101</c:v>
                </c:pt>
                <c:pt idx="227">
                  <c:v>12.0879484382959</c:v>
                </c:pt>
                <c:pt idx="228">
                  <c:v>12.18356580683667</c:v>
                </c:pt>
                <c:pt idx="229">
                  <c:v>12.1875518004853</c:v>
                </c:pt>
                <c:pt idx="230">
                  <c:v>12.5024053822643</c:v>
                </c:pt>
                <c:pt idx="231">
                  <c:v>12.50331497003343</c:v>
                </c:pt>
                <c:pt idx="232">
                  <c:v>12.6808061368942</c:v>
                </c:pt>
                <c:pt idx="233">
                  <c:v>12.22724785818774</c:v>
                </c:pt>
                <c:pt idx="234">
                  <c:v>13.03460157937798</c:v>
                </c:pt>
                <c:pt idx="235">
                  <c:v>13.4537155437477</c:v>
                </c:pt>
                <c:pt idx="236">
                  <c:v>13.23642349324522</c:v>
                </c:pt>
                <c:pt idx="237">
                  <c:v>12.84414628712197</c:v>
                </c:pt>
                <c:pt idx="238">
                  <c:v>14.45458509330709</c:v>
                </c:pt>
                <c:pt idx="239">
                  <c:v>15.60045459128028</c:v>
                </c:pt>
                <c:pt idx="240">
                  <c:v>13.10075552079346</c:v>
                </c:pt>
                <c:pt idx="241">
                  <c:v>12.93273156278651</c:v>
                </c:pt>
                <c:pt idx="242">
                  <c:v>13.10926818788382</c:v>
                </c:pt>
                <c:pt idx="243">
                  <c:v>14.37966501374808</c:v>
                </c:pt>
                <c:pt idx="244">
                  <c:v>12.47000999371829</c:v>
                </c:pt>
                <c:pt idx="245">
                  <c:v>13.20866086280975</c:v>
                </c:pt>
                <c:pt idx="246">
                  <c:v>12.52295974112255</c:v>
                </c:pt>
                <c:pt idx="247">
                  <c:v>14.40853434099476</c:v>
                </c:pt>
                <c:pt idx="248">
                  <c:v>13.3316164887614</c:v>
                </c:pt>
                <c:pt idx="249">
                  <c:v>12.60037782589875</c:v>
                </c:pt>
                <c:pt idx="250">
                  <c:v>13.7302747881304</c:v>
                </c:pt>
                <c:pt idx="251">
                  <c:v>14.74373211673856</c:v>
                </c:pt>
                <c:pt idx="252">
                  <c:v>16.4755832518114</c:v>
                </c:pt>
                <c:pt idx="253">
                  <c:v>13.81442109132103</c:v>
                </c:pt>
                <c:pt idx="254">
                  <c:v>14.19677278152294</c:v>
                </c:pt>
                <c:pt idx="255">
                  <c:v>14.03940536164905</c:v>
                </c:pt>
                <c:pt idx="256">
                  <c:v>16.52437627113583</c:v>
                </c:pt>
                <c:pt idx="257">
                  <c:v>14.63445272731253</c:v>
                </c:pt>
                <c:pt idx="258">
                  <c:v>13.98284052918976</c:v>
                </c:pt>
                <c:pt idx="259">
                  <c:v>14.45945363773977</c:v>
                </c:pt>
                <c:pt idx="260">
                  <c:v>15.98886969622193</c:v>
                </c:pt>
                <c:pt idx="261">
                  <c:v>15.54972911789917</c:v>
                </c:pt>
                <c:pt idx="262">
                  <c:v>16.2164582865506</c:v>
                </c:pt>
                <c:pt idx="263">
                  <c:v>14.31228808705802</c:v>
                </c:pt>
                <c:pt idx="264">
                  <c:v>14.91034366085042</c:v>
                </c:pt>
                <c:pt idx="265">
                  <c:v>16.22797209268252</c:v>
                </c:pt>
                <c:pt idx="266">
                  <c:v>15.47862659815172</c:v>
                </c:pt>
                <c:pt idx="267">
                  <c:v>16.56287043998469</c:v>
                </c:pt>
                <c:pt idx="268">
                  <c:v>14.26563225704326</c:v>
                </c:pt>
                <c:pt idx="269">
                  <c:v>15.5948253679665</c:v>
                </c:pt>
                <c:pt idx="270">
                  <c:v>14.83163519178605</c:v>
                </c:pt>
                <c:pt idx="271">
                  <c:v>13.84891245440711</c:v>
                </c:pt>
                <c:pt idx="272">
                  <c:v>12.89600434387822</c:v>
                </c:pt>
                <c:pt idx="273">
                  <c:v>16.04679116202295</c:v>
                </c:pt>
                <c:pt idx="274">
                  <c:v>15.0573856408399</c:v>
                </c:pt>
                <c:pt idx="275">
                  <c:v>14.68972419859497</c:v>
                </c:pt>
                <c:pt idx="276">
                  <c:v>12.26010167942401</c:v>
                </c:pt>
                <c:pt idx="277">
                  <c:v>12.10804848615909</c:v>
                </c:pt>
                <c:pt idx="278">
                  <c:v>12.60501908330294</c:v>
                </c:pt>
                <c:pt idx="279">
                  <c:v>11.4476060684176</c:v>
                </c:pt>
                <c:pt idx="280">
                  <c:v>12.14529280803987</c:v>
                </c:pt>
                <c:pt idx="281">
                  <c:v>11.97258280992084</c:v>
                </c:pt>
                <c:pt idx="282">
                  <c:v>13.38210950277303</c:v>
                </c:pt>
                <c:pt idx="283">
                  <c:v>12.26197034375217</c:v>
                </c:pt>
                <c:pt idx="284">
                  <c:v>11.38484021150764</c:v>
                </c:pt>
                <c:pt idx="285">
                  <c:v>11.65247785970297</c:v>
                </c:pt>
                <c:pt idx="286">
                  <c:v>12.84348336771434</c:v>
                </c:pt>
                <c:pt idx="287">
                  <c:v>12.35013335992919</c:v>
                </c:pt>
                <c:pt idx="288">
                  <c:v>11.85189243646902</c:v>
                </c:pt>
                <c:pt idx="289">
                  <c:v>12.54487726512866</c:v>
                </c:pt>
                <c:pt idx="290">
                  <c:v>12.05067973470224</c:v>
                </c:pt>
                <c:pt idx="291">
                  <c:v>12.89307598581955</c:v>
                </c:pt>
                <c:pt idx="292">
                  <c:v>11.7151213563505</c:v>
                </c:pt>
                <c:pt idx="293">
                  <c:v>11.03664992755455</c:v>
                </c:pt>
                <c:pt idx="294">
                  <c:v>11.20253749487932</c:v>
                </c:pt>
                <c:pt idx="295">
                  <c:v>11.97074685845738</c:v>
                </c:pt>
                <c:pt idx="296">
                  <c:v>11.02138820540947</c:v>
                </c:pt>
                <c:pt idx="297">
                  <c:v>10.6115450467273</c:v>
                </c:pt>
                <c:pt idx="298">
                  <c:v>10.67741951390293</c:v>
                </c:pt>
                <c:pt idx="299">
                  <c:v>11.38579687076037</c:v>
                </c:pt>
                <c:pt idx="300">
                  <c:v>11.28893648826607</c:v>
                </c:pt>
                <c:pt idx="301">
                  <c:v>10.52845298846648</c:v>
                </c:pt>
                <c:pt idx="302">
                  <c:v>10.55196102944731</c:v>
                </c:pt>
                <c:pt idx="303">
                  <c:v>11.4451964850022</c:v>
                </c:pt>
                <c:pt idx="304">
                  <c:v>12.1687174079216</c:v>
                </c:pt>
                <c:pt idx="305">
                  <c:v>11.22864577351272</c:v>
                </c:pt>
                <c:pt idx="306">
                  <c:v>11.45460519173029</c:v>
                </c:pt>
                <c:pt idx="307">
                  <c:v>11.30862695033197</c:v>
                </c:pt>
                <c:pt idx="308">
                  <c:v>13.60184561854695</c:v>
                </c:pt>
                <c:pt idx="309">
                  <c:v>11.73466346494726</c:v>
                </c:pt>
                <c:pt idx="310">
                  <c:v>10.85576573887344</c:v>
                </c:pt>
                <c:pt idx="311">
                  <c:v>11.81145333016499</c:v>
                </c:pt>
                <c:pt idx="312">
                  <c:v>11.47195092463869</c:v>
                </c:pt>
                <c:pt idx="313">
                  <c:v>11.81869191376367</c:v>
                </c:pt>
                <c:pt idx="314">
                  <c:v>11.41635448473046</c:v>
                </c:pt>
                <c:pt idx="315">
                  <c:v>10.92194187102893</c:v>
                </c:pt>
                <c:pt idx="316">
                  <c:v>10.51482439221452</c:v>
                </c:pt>
                <c:pt idx="317">
                  <c:v>12.0470693002621</c:v>
                </c:pt>
                <c:pt idx="318">
                  <c:v>10.80445106746006</c:v>
                </c:pt>
                <c:pt idx="319">
                  <c:v>10.63459912462156</c:v>
                </c:pt>
                <c:pt idx="320">
                  <c:v>9.376264869694983</c:v>
                </c:pt>
                <c:pt idx="321">
                  <c:v>9.34720590703138</c:v>
                </c:pt>
                <c:pt idx="322">
                  <c:v>8.819570407092408</c:v>
                </c:pt>
                <c:pt idx="323">
                  <c:v>8.226278709741701</c:v>
                </c:pt>
                <c:pt idx="324">
                  <c:v>8.221132936540853</c:v>
                </c:pt>
                <c:pt idx="325">
                  <c:v>8.288342566781125</c:v>
                </c:pt>
                <c:pt idx="326">
                  <c:v>9.221261330859299</c:v>
                </c:pt>
                <c:pt idx="327">
                  <c:v>9.06554928843574</c:v>
                </c:pt>
                <c:pt idx="328">
                  <c:v>9.3770315760313</c:v>
                </c:pt>
                <c:pt idx="329">
                  <c:v>9.268217080254935</c:v>
                </c:pt>
                <c:pt idx="330">
                  <c:v>11.21404787887604</c:v>
                </c:pt>
                <c:pt idx="331">
                  <c:v>9.639525499607433</c:v>
                </c:pt>
                <c:pt idx="332">
                  <c:v>9.464840149805127</c:v>
                </c:pt>
                <c:pt idx="333">
                  <c:v>9.512223610171199</c:v>
                </c:pt>
                <c:pt idx="334">
                  <c:v>10.63029542200971</c:v>
                </c:pt>
                <c:pt idx="335">
                  <c:v>9.753002081672678</c:v>
                </c:pt>
                <c:pt idx="336">
                  <c:v>9.487599191930936</c:v>
                </c:pt>
                <c:pt idx="337">
                  <c:v>9.707992202587705</c:v>
                </c:pt>
                <c:pt idx="338">
                  <c:v>9.147516053181696</c:v>
                </c:pt>
                <c:pt idx="339">
                  <c:v>10.12632775276479</c:v>
                </c:pt>
                <c:pt idx="340">
                  <c:v>9.065646051124957</c:v>
                </c:pt>
                <c:pt idx="341">
                  <c:v>9.39203696844474</c:v>
                </c:pt>
                <c:pt idx="342">
                  <c:v>9.415159191520634</c:v>
                </c:pt>
                <c:pt idx="343">
                  <c:v>11.79905168560509</c:v>
                </c:pt>
                <c:pt idx="344">
                  <c:v>9.993287969437686</c:v>
                </c:pt>
                <c:pt idx="345">
                  <c:v>9.033275397884145</c:v>
                </c:pt>
                <c:pt idx="346">
                  <c:v>9.050750102784638</c:v>
                </c:pt>
                <c:pt idx="347">
                  <c:v>9.991623111891021</c:v>
                </c:pt>
                <c:pt idx="348">
                  <c:v>9.562635538816936</c:v>
                </c:pt>
                <c:pt idx="349">
                  <c:v>8.844571386409486</c:v>
                </c:pt>
                <c:pt idx="350">
                  <c:v>8.840742711417501</c:v>
                </c:pt>
                <c:pt idx="351">
                  <c:v>8.832075391610018</c:v>
                </c:pt>
                <c:pt idx="352">
                  <c:v>9.90018263789941</c:v>
                </c:pt>
                <c:pt idx="353">
                  <c:v>8.733679069828191</c:v>
                </c:pt>
                <c:pt idx="354">
                  <c:v>8.581154838687984</c:v>
                </c:pt>
                <c:pt idx="355">
                  <c:v>9.01237383263256</c:v>
                </c:pt>
                <c:pt idx="356">
                  <c:v>11.4241444418896</c:v>
                </c:pt>
                <c:pt idx="357">
                  <c:v>10.72106440155601</c:v>
                </c:pt>
                <c:pt idx="358">
                  <c:v>9.539729389876028</c:v>
                </c:pt>
                <c:pt idx="359">
                  <c:v>10.36714792813129</c:v>
                </c:pt>
                <c:pt idx="360">
                  <c:v>10.3528306679958</c:v>
                </c:pt>
                <c:pt idx="361">
                  <c:v>11.43414144362485</c:v>
                </c:pt>
                <c:pt idx="362">
                  <c:v>10.04256204470536</c:v>
                </c:pt>
                <c:pt idx="363">
                  <c:v>10.50338617277082</c:v>
                </c:pt>
                <c:pt idx="364">
                  <c:v>10.3525806626122</c:v>
                </c:pt>
                <c:pt idx="365">
                  <c:v>12.42864810892238</c:v>
                </c:pt>
                <c:pt idx="366">
                  <c:v>10.24829125290722</c:v>
                </c:pt>
                <c:pt idx="367">
                  <c:v>10.19360890778599</c:v>
                </c:pt>
                <c:pt idx="368">
                  <c:v>10.0001853558144</c:v>
                </c:pt>
                <c:pt idx="369">
                  <c:v>11.90585568912665</c:v>
                </c:pt>
                <c:pt idx="370">
                  <c:v>10.5432469857138</c:v>
                </c:pt>
                <c:pt idx="371">
                  <c:v>9.922823454867561</c:v>
                </c:pt>
                <c:pt idx="372">
                  <c:v>10.98052958252784</c:v>
                </c:pt>
                <c:pt idx="373">
                  <c:v>9.945474297889466</c:v>
                </c:pt>
                <c:pt idx="374">
                  <c:v>10.46454842601912</c:v>
                </c:pt>
                <c:pt idx="375">
                  <c:v>9.279954314688957</c:v>
                </c:pt>
                <c:pt idx="376">
                  <c:v>9.603761148674691</c:v>
                </c:pt>
                <c:pt idx="377">
                  <c:v>9.011978408282275</c:v>
                </c:pt>
                <c:pt idx="378">
                  <c:v>10.98544501568464</c:v>
                </c:pt>
                <c:pt idx="379">
                  <c:v>9.87655635732567</c:v>
                </c:pt>
                <c:pt idx="380">
                  <c:v>9.883943248717356</c:v>
                </c:pt>
                <c:pt idx="381">
                  <c:v>9.897261752186415</c:v>
                </c:pt>
                <c:pt idx="382">
                  <c:v>11.8502256923603</c:v>
                </c:pt>
                <c:pt idx="383">
                  <c:v>10.6789299658428</c:v>
                </c:pt>
                <c:pt idx="384">
                  <c:v>9.706882542670028</c:v>
                </c:pt>
                <c:pt idx="385">
                  <c:v>10.28261802363432</c:v>
                </c:pt>
                <c:pt idx="386">
                  <c:v>10.88361633735771</c:v>
                </c:pt>
                <c:pt idx="387">
                  <c:v>11.52825000201901</c:v>
                </c:pt>
                <c:pt idx="388">
                  <c:v>10.43278782701162</c:v>
                </c:pt>
                <c:pt idx="389">
                  <c:v>10.3238461839682</c:v>
                </c:pt>
                <c:pt idx="390">
                  <c:v>9.9800932170252</c:v>
                </c:pt>
                <c:pt idx="391">
                  <c:v>11.24422715063271</c:v>
                </c:pt>
                <c:pt idx="392">
                  <c:v>9.988968933419065</c:v>
                </c:pt>
                <c:pt idx="393">
                  <c:v>9.837892189992383</c:v>
                </c:pt>
                <c:pt idx="394">
                  <c:v>10.28100927751542</c:v>
                </c:pt>
                <c:pt idx="395">
                  <c:v>11.80837958658487</c:v>
                </c:pt>
                <c:pt idx="396">
                  <c:v>11.29876724515762</c:v>
                </c:pt>
                <c:pt idx="397">
                  <c:v>9.81541120132571</c:v>
                </c:pt>
                <c:pt idx="398">
                  <c:v>9.752801852130847</c:v>
                </c:pt>
                <c:pt idx="399">
                  <c:v>10.77739651464257</c:v>
                </c:pt>
                <c:pt idx="400">
                  <c:v>10.66095103205079</c:v>
                </c:pt>
                <c:pt idx="401">
                  <c:v>10.08349759640594</c:v>
                </c:pt>
                <c:pt idx="402">
                  <c:v>9.903231668378565</c:v>
                </c:pt>
                <c:pt idx="403">
                  <c:v>9.78685062708109</c:v>
                </c:pt>
                <c:pt idx="404">
                  <c:v>10.94655843328033</c:v>
                </c:pt>
                <c:pt idx="405">
                  <c:v>9.870771072557046</c:v>
                </c:pt>
                <c:pt idx="406">
                  <c:v>9.516885615382838</c:v>
                </c:pt>
                <c:pt idx="407">
                  <c:v>10.36264186659252</c:v>
                </c:pt>
                <c:pt idx="408">
                  <c:v>11.54593549912889</c:v>
                </c:pt>
                <c:pt idx="409">
                  <c:v>11.71643949788201</c:v>
                </c:pt>
                <c:pt idx="410">
                  <c:v>10.89121879112586</c:v>
                </c:pt>
                <c:pt idx="411">
                  <c:v>11.11092668317824</c:v>
                </c:pt>
                <c:pt idx="412">
                  <c:v>11.24178011828504</c:v>
                </c:pt>
                <c:pt idx="413">
                  <c:v>12.84260743578762</c:v>
                </c:pt>
                <c:pt idx="414">
                  <c:v>11.51605251234182</c:v>
                </c:pt>
                <c:pt idx="415">
                  <c:v>11.5107263102399</c:v>
                </c:pt>
                <c:pt idx="416">
                  <c:v>11.21814904399389</c:v>
                </c:pt>
                <c:pt idx="417">
                  <c:v>13.89021325667449</c:v>
                </c:pt>
                <c:pt idx="418">
                  <c:v>11.93941389657533</c:v>
                </c:pt>
                <c:pt idx="419">
                  <c:v>11.15033640660473</c:v>
                </c:pt>
                <c:pt idx="420">
                  <c:v>11.33957365139282</c:v>
                </c:pt>
                <c:pt idx="421">
                  <c:v>12.13109092300241</c:v>
                </c:pt>
                <c:pt idx="422">
                  <c:v>12.13248198292993</c:v>
                </c:pt>
                <c:pt idx="423">
                  <c:v>12.04268623109501</c:v>
                </c:pt>
                <c:pt idx="424">
                  <c:v>13.63804211238577</c:v>
                </c:pt>
                <c:pt idx="425">
                  <c:v>11.27119696606464</c:v>
                </c:pt>
                <c:pt idx="426">
                  <c:v>12.16648856555856</c:v>
                </c:pt>
                <c:pt idx="427">
                  <c:v>11.03977178431834</c:v>
                </c:pt>
                <c:pt idx="428">
                  <c:v>10.39550896173163</c:v>
                </c:pt>
                <c:pt idx="429">
                  <c:v>9.909778616859725</c:v>
                </c:pt>
                <c:pt idx="430">
                  <c:v>12.20095152788334</c:v>
                </c:pt>
                <c:pt idx="431">
                  <c:v>11.20002819794566</c:v>
                </c:pt>
                <c:pt idx="432">
                  <c:v>11.38780094844119</c:v>
                </c:pt>
                <c:pt idx="433">
                  <c:v>11.51484521121775</c:v>
                </c:pt>
                <c:pt idx="434">
                  <c:v>12.58925585203923</c:v>
                </c:pt>
                <c:pt idx="435">
                  <c:v>11.79915047597666</c:v>
                </c:pt>
                <c:pt idx="436">
                  <c:v>10.83708733151405</c:v>
                </c:pt>
                <c:pt idx="437">
                  <c:v>11.31471277842907</c:v>
                </c:pt>
                <c:pt idx="438">
                  <c:v>11.89521534599166</c:v>
                </c:pt>
                <c:pt idx="439">
                  <c:v>12.95579926399521</c:v>
                </c:pt>
                <c:pt idx="440">
                  <c:v>11.90896689133471</c:v>
                </c:pt>
                <c:pt idx="441">
                  <c:v>12.09902636661488</c:v>
                </c:pt>
                <c:pt idx="442">
                  <c:v>11.49054684538265</c:v>
                </c:pt>
                <c:pt idx="443">
                  <c:v>13.19806854072422</c:v>
                </c:pt>
                <c:pt idx="444">
                  <c:v>12.15315862841187</c:v>
                </c:pt>
                <c:pt idx="445">
                  <c:v>11.39575364042243</c:v>
                </c:pt>
                <c:pt idx="446">
                  <c:v>11.45668841544816</c:v>
                </c:pt>
                <c:pt idx="447">
                  <c:v>12.59778755415567</c:v>
                </c:pt>
                <c:pt idx="448">
                  <c:v>12.68841011833735</c:v>
                </c:pt>
                <c:pt idx="449">
                  <c:v>11.3072312427866</c:v>
                </c:pt>
                <c:pt idx="450">
                  <c:v>11.74405228348128</c:v>
                </c:pt>
                <c:pt idx="451">
                  <c:v>11.62555498087082</c:v>
                </c:pt>
                <c:pt idx="452">
                  <c:v>12.34079742609456</c:v>
                </c:pt>
                <c:pt idx="453">
                  <c:v>11.19050339992109</c:v>
                </c:pt>
                <c:pt idx="454">
                  <c:v>11.02418716712298</c:v>
                </c:pt>
                <c:pt idx="455">
                  <c:v>10.41311011106249</c:v>
                </c:pt>
                <c:pt idx="456">
                  <c:v>12.49575759796231</c:v>
                </c:pt>
                <c:pt idx="457">
                  <c:v>11.27204886031467</c:v>
                </c:pt>
                <c:pt idx="458">
                  <c:v>10.59357239217278</c:v>
                </c:pt>
                <c:pt idx="459">
                  <c:v>11.18670585674284</c:v>
                </c:pt>
                <c:pt idx="460">
                  <c:v>12.11289083662104</c:v>
                </c:pt>
                <c:pt idx="461">
                  <c:v>13.47075520075665</c:v>
                </c:pt>
                <c:pt idx="462">
                  <c:v>11.69381081193377</c:v>
                </c:pt>
                <c:pt idx="463">
                  <c:v>12.19880546058492</c:v>
                </c:pt>
                <c:pt idx="464">
                  <c:v>12.11278353015558</c:v>
                </c:pt>
                <c:pt idx="465">
                  <c:v>14.44407219095439</c:v>
                </c:pt>
                <c:pt idx="466">
                  <c:v>12.40891721685778</c:v>
                </c:pt>
                <c:pt idx="467">
                  <c:v>11.82780239182113</c:v>
                </c:pt>
                <c:pt idx="468">
                  <c:v>11.82454274035387</c:v>
                </c:pt>
                <c:pt idx="469">
                  <c:v>13.99230541244713</c:v>
                </c:pt>
                <c:pt idx="470">
                  <c:v>13.05115805083023</c:v>
                </c:pt>
                <c:pt idx="471">
                  <c:v>11.90966832330446</c:v>
                </c:pt>
                <c:pt idx="472">
                  <c:v>12.14005309145446</c:v>
                </c:pt>
                <c:pt idx="473">
                  <c:v>12.64907827845393</c:v>
                </c:pt>
                <c:pt idx="474">
                  <c:v>13.53454913392276</c:v>
                </c:pt>
                <c:pt idx="475">
                  <c:v>11.27337007921844</c:v>
                </c:pt>
                <c:pt idx="476">
                  <c:v>12.59656801669568</c:v>
                </c:pt>
                <c:pt idx="477">
                  <c:v>11.34574558250127</c:v>
                </c:pt>
                <c:pt idx="478">
                  <c:v>12.58076138342871</c:v>
                </c:pt>
                <c:pt idx="479">
                  <c:v>11.31395608685866</c:v>
                </c:pt>
                <c:pt idx="480">
                  <c:v>10.73266333007384</c:v>
                </c:pt>
                <c:pt idx="481">
                  <c:v>10.60323581776881</c:v>
                </c:pt>
                <c:pt idx="482">
                  <c:v>11.51914929064232</c:v>
                </c:pt>
                <c:pt idx="483">
                  <c:v>12.20169853771735</c:v>
                </c:pt>
                <c:pt idx="484">
                  <c:v>11.66557938931142</c:v>
                </c:pt>
                <c:pt idx="485">
                  <c:v>11.59840357200253</c:v>
                </c:pt>
                <c:pt idx="486">
                  <c:v>12.14564887689616</c:v>
                </c:pt>
                <c:pt idx="487">
                  <c:v>13.15142553923876</c:v>
                </c:pt>
                <c:pt idx="488">
                  <c:v>11.30583460647344</c:v>
                </c:pt>
                <c:pt idx="489">
                  <c:v>11.14730057407292</c:v>
                </c:pt>
                <c:pt idx="490">
                  <c:v>11.32617853041063</c:v>
                </c:pt>
                <c:pt idx="491">
                  <c:v>13.50292957977123</c:v>
                </c:pt>
                <c:pt idx="492">
                  <c:v>12.2157990180445</c:v>
                </c:pt>
                <c:pt idx="493">
                  <c:v>11.96270454603558</c:v>
                </c:pt>
                <c:pt idx="494">
                  <c:v>11.26606712780202</c:v>
                </c:pt>
                <c:pt idx="495">
                  <c:v>13.25368260765218</c:v>
                </c:pt>
                <c:pt idx="496">
                  <c:v>12.3172420072586</c:v>
                </c:pt>
                <c:pt idx="497">
                  <c:v>11.10474783985636</c:v>
                </c:pt>
                <c:pt idx="498">
                  <c:v>11.53173953638732</c:v>
                </c:pt>
                <c:pt idx="499">
                  <c:v>11.3846112978212</c:v>
                </c:pt>
                <c:pt idx="500">
                  <c:v>12.86900280165086</c:v>
                </c:pt>
                <c:pt idx="501">
                  <c:v>11.00179699301638</c:v>
                </c:pt>
                <c:pt idx="502">
                  <c:v>11.86478840330906</c:v>
                </c:pt>
                <c:pt idx="503">
                  <c:v>11.77396309550641</c:v>
                </c:pt>
                <c:pt idx="504">
                  <c:v>12.50495714747321</c:v>
                </c:pt>
                <c:pt idx="505">
                  <c:v>11.4469986806145</c:v>
                </c:pt>
                <c:pt idx="506">
                  <c:v>10.83383189446762</c:v>
                </c:pt>
                <c:pt idx="507">
                  <c:v>10.53959173887074</c:v>
                </c:pt>
                <c:pt idx="508">
                  <c:v>11.90306357993716</c:v>
                </c:pt>
                <c:pt idx="509">
                  <c:v>11.6986162030714</c:v>
                </c:pt>
                <c:pt idx="510">
                  <c:v>10.95179294580998</c:v>
                </c:pt>
                <c:pt idx="511">
                  <c:v>11.78218932490484</c:v>
                </c:pt>
                <c:pt idx="512">
                  <c:v>11.68728026743405</c:v>
                </c:pt>
                <c:pt idx="513">
                  <c:v>14.23695504490129</c:v>
                </c:pt>
                <c:pt idx="514">
                  <c:v>12.0972298620386</c:v>
                </c:pt>
                <c:pt idx="515">
                  <c:v>12.32865667159632</c:v>
                </c:pt>
                <c:pt idx="516">
                  <c:v>12.17747455546436</c:v>
                </c:pt>
                <c:pt idx="517">
                  <c:v>15.34746137793395</c:v>
                </c:pt>
                <c:pt idx="518">
                  <c:v>13.2368835902845</c:v>
                </c:pt>
                <c:pt idx="519">
                  <c:v>12.39805287395894</c:v>
                </c:pt>
                <c:pt idx="520">
                  <c:v>11.99545318370313</c:v>
                </c:pt>
                <c:pt idx="521">
                  <c:v>12.9528403556403</c:v>
                </c:pt>
                <c:pt idx="522">
                  <c:v>13.57015837044475</c:v>
                </c:pt>
                <c:pt idx="523">
                  <c:v>12.22547854306358</c:v>
                </c:pt>
                <c:pt idx="524">
                  <c:v>12.55050577877336</c:v>
                </c:pt>
                <c:pt idx="525">
                  <c:v>12.37568249343556</c:v>
                </c:pt>
                <c:pt idx="526">
                  <c:v>14.82751363951665</c:v>
                </c:pt>
                <c:pt idx="527">
                  <c:v>11.14908451334657</c:v>
                </c:pt>
                <c:pt idx="528">
                  <c:v>12.41685274645925</c:v>
                </c:pt>
                <c:pt idx="529">
                  <c:v>12.1785611037769</c:v>
                </c:pt>
                <c:pt idx="530">
                  <c:v>13.00327200835014</c:v>
                </c:pt>
                <c:pt idx="531">
                  <c:v>12.26966423728719</c:v>
                </c:pt>
                <c:pt idx="532">
                  <c:v>11.23947428779512</c:v>
                </c:pt>
                <c:pt idx="533">
                  <c:v>11.26474505386578</c:v>
                </c:pt>
                <c:pt idx="534">
                  <c:v>11.65038915717876</c:v>
                </c:pt>
                <c:pt idx="535">
                  <c:v>13.17509755165977</c:v>
                </c:pt>
                <c:pt idx="536">
                  <c:v>12.76785907599153</c:v>
                </c:pt>
                <c:pt idx="537">
                  <c:v>12.74948440298605</c:v>
                </c:pt>
                <c:pt idx="538">
                  <c:v>12.14310957711028</c:v>
                </c:pt>
                <c:pt idx="539">
                  <c:v>14.45090365029147</c:v>
                </c:pt>
                <c:pt idx="540">
                  <c:v>12.26370734000052</c:v>
                </c:pt>
                <c:pt idx="541">
                  <c:v>12.289544465677</c:v>
                </c:pt>
                <c:pt idx="542">
                  <c:v>11.99574866253224</c:v>
                </c:pt>
                <c:pt idx="543">
                  <c:v>14.8370697920171</c:v>
                </c:pt>
                <c:pt idx="544">
                  <c:v>12.95064882458358</c:v>
                </c:pt>
                <c:pt idx="545">
                  <c:v>11.86499093111118</c:v>
                </c:pt>
                <c:pt idx="546">
                  <c:v>11.96293269078554</c:v>
                </c:pt>
                <c:pt idx="547">
                  <c:v>13.38898699962662</c:v>
                </c:pt>
                <c:pt idx="548">
                  <c:v>13.24904334940354</c:v>
                </c:pt>
                <c:pt idx="549">
                  <c:v>11.96217796270944</c:v>
                </c:pt>
                <c:pt idx="550">
                  <c:v>13.18064429306555</c:v>
                </c:pt>
                <c:pt idx="551">
                  <c:v>12.24000935774144</c:v>
                </c:pt>
                <c:pt idx="552">
                  <c:v>14.66007704325827</c:v>
                </c:pt>
                <c:pt idx="553">
                  <c:v>12.41570882073095</c:v>
                </c:pt>
                <c:pt idx="554">
                  <c:v>13.15367709269601</c:v>
                </c:pt>
                <c:pt idx="555">
                  <c:v>13.17037118211694</c:v>
                </c:pt>
                <c:pt idx="556">
                  <c:v>14.23384882244073</c:v>
                </c:pt>
                <c:pt idx="557">
                  <c:v>12.96716207235733</c:v>
                </c:pt>
                <c:pt idx="558">
                  <c:v>12.11986461852215</c:v>
                </c:pt>
                <c:pt idx="559">
                  <c:v>11.74048472975561</c:v>
                </c:pt>
                <c:pt idx="560">
                  <c:v>12.85879405054229</c:v>
                </c:pt>
                <c:pt idx="561">
                  <c:v>13.0492088730699</c:v>
                </c:pt>
                <c:pt idx="562">
                  <c:v>11.84945601124547</c:v>
                </c:pt>
                <c:pt idx="563">
                  <c:v>12.39550889268444</c:v>
                </c:pt>
                <c:pt idx="564">
                  <c:v>12.75481889517411</c:v>
                </c:pt>
                <c:pt idx="565">
                  <c:v>16.67075849937516</c:v>
                </c:pt>
                <c:pt idx="566">
                  <c:v>13.25691603796067</c:v>
                </c:pt>
                <c:pt idx="567">
                  <c:v>12.99306498367152</c:v>
                </c:pt>
                <c:pt idx="568">
                  <c:v>13.49995512625219</c:v>
                </c:pt>
                <c:pt idx="569">
                  <c:v>16.8429020906254</c:v>
                </c:pt>
                <c:pt idx="570">
                  <c:v>14.73369603426765</c:v>
                </c:pt>
                <c:pt idx="571">
                  <c:v>13.1694413964293</c:v>
                </c:pt>
                <c:pt idx="572">
                  <c:v>13.47796125245298</c:v>
                </c:pt>
                <c:pt idx="573">
                  <c:v>13.41052484889302</c:v>
                </c:pt>
                <c:pt idx="574">
                  <c:v>15.12837395080862</c:v>
                </c:pt>
                <c:pt idx="575">
                  <c:v>13.24735422872213</c:v>
                </c:pt>
                <c:pt idx="576">
                  <c:v>13.94942863505436</c:v>
                </c:pt>
                <c:pt idx="577">
                  <c:v>13.17346114572763</c:v>
                </c:pt>
                <c:pt idx="578">
                  <c:v>16.46599971232992</c:v>
                </c:pt>
                <c:pt idx="579">
                  <c:v>12.90079244680155</c:v>
                </c:pt>
                <c:pt idx="580">
                  <c:v>13.07260940144985</c:v>
                </c:pt>
                <c:pt idx="581">
                  <c:v>14.00875682302461</c:v>
                </c:pt>
                <c:pt idx="582">
                  <c:v>13.79861088537095</c:v>
                </c:pt>
                <c:pt idx="583">
                  <c:v>13.56505821971937</c:v>
                </c:pt>
                <c:pt idx="584">
                  <c:v>12.44344091333844</c:v>
                </c:pt>
                <c:pt idx="585">
                  <c:v>12.35251524868035</c:v>
                </c:pt>
                <c:pt idx="586">
                  <c:v>12.06294657271701</c:v>
                </c:pt>
                <c:pt idx="587">
                  <c:v>14.3213053687946</c:v>
                </c:pt>
                <c:pt idx="588">
                  <c:v>13.72706876099027</c:v>
                </c:pt>
                <c:pt idx="589">
                  <c:v>13.5910637273911</c:v>
                </c:pt>
                <c:pt idx="590">
                  <c:v>12.4811633876648</c:v>
                </c:pt>
                <c:pt idx="591">
                  <c:v>15.79177154850443</c:v>
                </c:pt>
                <c:pt idx="592">
                  <c:v>12.63717599696683</c:v>
                </c:pt>
                <c:pt idx="593">
                  <c:v>12.21646155772919</c:v>
                </c:pt>
                <c:pt idx="594">
                  <c:v>12.64882083017268</c:v>
                </c:pt>
                <c:pt idx="595">
                  <c:v>14.44596487856147</c:v>
                </c:pt>
                <c:pt idx="596">
                  <c:v>13.85994964198761</c:v>
                </c:pt>
                <c:pt idx="597">
                  <c:v>12.6593073671757</c:v>
                </c:pt>
                <c:pt idx="598">
                  <c:v>12.63998134500931</c:v>
                </c:pt>
                <c:pt idx="599">
                  <c:v>13.52849337569228</c:v>
                </c:pt>
                <c:pt idx="600">
                  <c:v>13.89969955120234</c:v>
                </c:pt>
                <c:pt idx="601">
                  <c:v>12.65904374555308</c:v>
                </c:pt>
                <c:pt idx="602">
                  <c:v>13.30542393358942</c:v>
                </c:pt>
                <c:pt idx="603">
                  <c:v>12.87333346389804</c:v>
                </c:pt>
                <c:pt idx="604">
                  <c:v>15.91636278682364</c:v>
                </c:pt>
                <c:pt idx="605">
                  <c:v>12.93007058332099</c:v>
                </c:pt>
                <c:pt idx="606">
                  <c:v>12.63551722773908</c:v>
                </c:pt>
                <c:pt idx="607">
                  <c:v>13.19382912231262</c:v>
                </c:pt>
                <c:pt idx="608">
                  <c:v>14.6999621364073</c:v>
                </c:pt>
                <c:pt idx="609">
                  <c:v>13.47663178319522</c:v>
                </c:pt>
                <c:pt idx="610">
                  <c:v>12.43920554509585</c:v>
                </c:pt>
                <c:pt idx="611">
                  <c:v>12.49630267220848</c:v>
                </c:pt>
                <c:pt idx="612">
                  <c:v>12.41627909691077</c:v>
                </c:pt>
                <c:pt idx="613">
                  <c:v>13.51486406386196</c:v>
                </c:pt>
                <c:pt idx="614">
                  <c:v>12.23930895950058</c:v>
                </c:pt>
                <c:pt idx="615">
                  <c:v>12.31777608655894</c:v>
                </c:pt>
                <c:pt idx="616">
                  <c:v>12.81091154376374</c:v>
                </c:pt>
                <c:pt idx="617">
                  <c:v>16.01550642052715</c:v>
                </c:pt>
                <c:pt idx="618">
                  <c:v>13.83234341119714</c:v>
                </c:pt>
                <c:pt idx="619">
                  <c:v>13.15462261608547</c:v>
                </c:pt>
                <c:pt idx="620">
                  <c:v>13.74082025532952</c:v>
                </c:pt>
                <c:pt idx="621">
                  <c:v>14.9834586924215</c:v>
                </c:pt>
                <c:pt idx="622">
                  <c:v>15.08999007983372</c:v>
                </c:pt>
                <c:pt idx="623">
                  <c:v>13.5168723215156</c:v>
                </c:pt>
                <c:pt idx="624">
                  <c:v>14.06797309127006</c:v>
                </c:pt>
                <c:pt idx="625">
                  <c:v>13.62170529559595</c:v>
                </c:pt>
                <c:pt idx="626">
                  <c:v>15.80131830782336</c:v>
                </c:pt>
                <c:pt idx="627">
                  <c:v>13.53101525272073</c:v>
                </c:pt>
                <c:pt idx="628">
                  <c:v>13.81784896739828</c:v>
                </c:pt>
                <c:pt idx="629">
                  <c:v>12.77433329708026</c:v>
                </c:pt>
                <c:pt idx="630">
                  <c:v>15.70928120901397</c:v>
                </c:pt>
                <c:pt idx="631">
                  <c:v>13.10240627368544</c:v>
                </c:pt>
                <c:pt idx="632">
                  <c:v>13.27261384807776</c:v>
                </c:pt>
                <c:pt idx="633">
                  <c:v>14.15135953861834</c:v>
                </c:pt>
                <c:pt idx="634">
                  <c:v>13.14309558674104</c:v>
                </c:pt>
                <c:pt idx="635">
                  <c:v>13.68287066758774</c:v>
                </c:pt>
                <c:pt idx="636">
                  <c:v>12.57539795498342</c:v>
                </c:pt>
                <c:pt idx="637">
                  <c:v>12.48792830221698</c:v>
                </c:pt>
                <c:pt idx="638">
                  <c:v>11.65053013949178</c:v>
                </c:pt>
                <c:pt idx="639">
                  <c:v>14.92545841035012</c:v>
                </c:pt>
                <c:pt idx="640">
                  <c:v>12.56799177236212</c:v>
                </c:pt>
                <c:pt idx="641">
                  <c:v>13.33348496039142</c:v>
                </c:pt>
                <c:pt idx="642">
                  <c:v>12.2644435654448</c:v>
                </c:pt>
                <c:pt idx="643">
                  <c:v>15.95847712763428</c:v>
                </c:pt>
                <c:pt idx="644">
                  <c:v>12.74200437338596</c:v>
                </c:pt>
                <c:pt idx="645">
                  <c:v>11.8897698942418</c:v>
                </c:pt>
                <c:pt idx="646">
                  <c:v>12.34240184163463</c:v>
                </c:pt>
                <c:pt idx="647">
                  <c:v>13.84696029516335</c:v>
                </c:pt>
                <c:pt idx="648">
                  <c:v>13.64321406547703</c:v>
                </c:pt>
                <c:pt idx="649">
                  <c:v>12.59349278992556</c:v>
                </c:pt>
                <c:pt idx="650">
                  <c:v>13.0352469393465</c:v>
                </c:pt>
                <c:pt idx="651">
                  <c:v>12.89943704102976</c:v>
                </c:pt>
                <c:pt idx="652">
                  <c:v>14.10469255372462</c:v>
                </c:pt>
                <c:pt idx="653">
                  <c:v>12.7478086487304</c:v>
                </c:pt>
                <c:pt idx="654">
                  <c:v>13.5520209736882</c:v>
                </c:pt>
                <c:pt idx="655">
                  <c:v>12.61891915672438</c:v>
                </c:pt>
                <c:pt idx="656">
                  <c:v>15.54417689729622</c:v>
                </c:pt>
                <c:pt idx="657">
                  <c:v>13.24893067820356</c:v>
                </c:pt>
                <c:pt idx="658">
                  <c:v>12.36274686691434</c:v>
                </c:pt>
                <c:pt idx="659">
                  <c:v>13.24221450094535</c:v>
                </c:pt>
                <c:pt idx="660">
                  <c:v>14.02233033807688</c:v>
                </c:pt>
                <c:pt idx="661">
                  <c:v>13.40099900163452</c:v>
                </c:pt>
                <c:pt idx="662">
                  <c:v>12.07513536805476</c:v>
                </c:pt>
                <c:pt idx="663">
                  <c:v>12.19020329345536</c:v>
                </c:pt>
                <c:pt idx="664">
                  <c:v>11.79243774269992</c:v>
                </c:pt>
                <c:pt idx="665">
                  <c:v>13.48684839256362</c:v>
                </c:pt>
                <c:pt idx="666">
                  <c:v>12.06770648155673</c:v>
                </c:pt>
                <c:pt idx="667">
                  <c:v>11.97744241705605</c:v>
                </c:pt>
                <c:pt idx="668">
                  <c:v>13.20377246718805</c:v>
                </c:pt>
                <c:pt idx="669">
                  <c:v>15.53136834370954</c:v>
                </c:pt>
                <c:pt idx="670">
                  <c:v>13.72162119920515</c:v>
                </c:pt>
                <c:pt idx="671">
                  <c:v>12.61972696190561</c:v>
                </c:pt>
                <c:pt idx="672">
                  <c:v>13.55276769685964</c:v>
                </c:pt>
                <c:pt idx="673">
                  <c:v>14.99580850772336</c:v>
                </c:pt>
                <c:pt idx="674">
                  <c:v>15.3921667276123</c:v>
                </c:pt>
                <c:pt idx="675">
                  <c:v>13.39875236696511</c:v>
                </c:pt>
                <c:pt idx="676">
                  <c:v>13.60783232179688</c:v>
                </c:pt>
                <c:pt idx="677">
                  <c:v>13.0471007894226</c:v>
                </c:pt>
                <c:pt idx="678">
                  <c:v>16.28271851934643</c:v>
                </c:pt>
                <c:pt idx="679">
                  <c:v>13.53510020517295</c:v>
                </c:pt>
                <c:pt idx="680">
                  <c:v>13.27230356350551</c:v>
                </c:pt>
                <c:pt idx="681">
                  <c:v>12.48069876621376</c:v>
                </c:pt>
                <c:pt idx="682">
                  <c:v>14.91925481616966</c:v>
                </c:pt>
                <c:pt idx="683">
                  <c:v>12.94434932804048</c:v>
                </c:pt>
                <c:pt idx="684">
                  <c:v>13.24483172439213</c:v>
                </c:pt>
                <c:pt idx="685">
                  <c:v>14.82968609761616</c:v>
                </c:pt>
                <c:pt idx="686">
                  <c:v>12.36885999014623</c:v>
                </c:pt>
                <c:pt idx="687">
                  <c:v>13.32979380560542</c:v>
                </c:pt>
                <c:pt idx="688">
                  <c:v>12.29671815320195</c:v>
                </c:pt>
                <c:pt idx="689">
                  <c:v>12.09722477356614</c:v>
                </c:pt>
                <c:pt idx="690">
                  <c:v>11.5933113112139</c:v>
                </c:pt>
                <c:pt idx="691">
                  <c:v>14.90674585665643</c:v>
                </c:pt>
                <c:pt idx="692">
                  <c:v>12.90157858888577</c:v>
                </c:pt>
                <c:pt idx="693">
                  <c:v>12.2259085458944</c:v>
                </c:pt>
                <c:pt idx="694">
                  <c:v>12.06025187557463</c:v>
                </c:pt>
                <c:pt idx="695">
                  <c:v>14.44679018839679</c:v>
                </c:pt>
                <c:pt idx="696">
                  <c:v>13.6765640544245</c:v>
                </c:pt>
                <c:pt idx="697">
                  <c:v>12.14242938001212</c:v>
                </c:pt>
                <c:pt idx="698">
                  <c:v>13.02237738996418</c:v>
                </c:pt>
                <c:pt idx="699">
                  <c:v>12.852390151953</c:v>
                </c:pt>
                <c:pt idx="700">
                  <c:v>14.37878366290796</c:v>
                </c:pt>
                <c:pt idx="701">
                  <c:v>12.61835805206136</c:v>
                </c:pt>
                <c:pt idx="702">
                  <c:v>13.34941386142565</c:v>
                </c:pt>
                <c:pt idx="703">
                  <c:v>12.40821208842109</c:v>
                </c:pt>
                <c:pt idx="704">
                  <c:v>14.66326148560139</c:v>
                </c:pt>
                <c:pt idx="705">
                  <c:v>13.00273308861416</c:v>
                </c:pt>
                <c:pt idx="706">
                  <c:v>12.68639759566028</c:v>
                </c:pt>
                <c:pt idx="707">
                  <c:v>12.95555864409435</c:v>
                </c:pt>
                <c:pt idx="708">
                  <c:v>14.21940532307315</c:v>
                </c:pt>
                <c:pt idx="709">
                  <c:v>14.27413347138057</c:v>
                </c:pt>
                <c:pt idx="710">
                  <c:v>12.50143548998663</c:v>
                </c:pt>
                <c:pt idx="711">
                  <c:v>13.99867298567252</c:v>
                </c:pt>
                <c:pt idx="712">
                  <c:v>13.01191125452665</c:v>
                </c:pt>
                <c:pt idx="713">
                  <c:v>14.10527327438</c:v>
                </c:pt>
                <c:pt idx="714">
                  <c:v>12.43621783272836</c:v>
                </c:pt>
                <c:pt idx="715">
                  <c:v>12.56314501208652</c:v>
                </c:pt>
                <c:pt idx="716">
                  <c:v>11.96488268929795</c:v>
                </c:pt>
                <c:pt idx="717">
                  <c:v>14.09244842157594</c:v>
                </c:pt>
                <c:pt idx="718">
                  <c:v>12.65845294299307</c:v>
                </c:pt>
                <c:pt idx="719">
                  <c:v>12.26953190772857</c:v>
                </c:pt>
                <c:pt idx="720">
                  <c:v>13.08109506444921</c:v>
                </c:pt>
                <c:pt idx="721">
                  <c:v>14.40100737039505</c:v>
                </c:pt>
                <c:pt idx="722">
                  <c:v>15.23554066016973</c:v>
                </c:pt>
                <c:pt idx="723">
                  <c:v>13.70459514218516</c:v>
                </c:pt>
                <c:pt idx="724">
                  <c:v>14.46032951747177</c:v>
                </c:pt>
                <c:pt idx="725">
                  <c:v>14.00800664033537</c:v>
                </c:pt>
                <c:pt idx="726">
                  <c:v>17.62647663308115</c:v>
                </c:pt>
                <c:pt idx="727">
                  <c:v>14.35022163144491</c:v>
                </c:pt>
                <c:pt idx="728">
                  <c:v>13.68670255969656</c:v>
                </c:pt>
                <c:pt idx="729">
                  <c:v>13.45697153519675</c:v>
                </c:pt>
                <c:pt idx="730">
                  <c:v>17.3882595247484</c:v>
                </c:pt>
                <c:pt idx="731">
                  <c:v>15.11522141846876</c:v>
                </c:pt>
                <c:pt idx="732">
                  <c:v>13.71925939562496</c:v>
                </c:pt>
                <c:pt idx="733">
                  <c:v>14.00183957778632</c:v>
                </c:pt>
                <c:pt idx="734">
                  <c:v>14.64701170710134</c:v>
                </c:pt>
                <c:pt idx="735">
                  <c:v>15.3544933919648</c:v>
                </c:pt>
                <c:pt idx="736">
                  <c:v>13.22454472856216</c:v>
                </c:pt>
                <c:pt idx="737">
                  <c:v>14.74218733492888</c:v>
                </c:pt>
                <c:pt idx="738">
                  <c:v>12.8132752129827</c:v>
                </c:pt>
                <c:pt idx="739">
                  <c:v>14.22459067853268</c:v>
                </c:pt>
                <c:pt idx="740">
                  <c:v>13.34117563962957</c:v>
                </c:pt>
                <c:pt idx="741">
                  <c:v>12.34786091374744</c:v>
                </c:pt>
                <c:pt idx="742">
                  <c:v>12.45891678891917</c:v>
                </c:pt>
                <c:pt idx="743">
                  <c:v>13.24163310772784</c:v>
                </c:pt>
                <c:pt idx="744">
                  <c:v>14.48115995190642</c:v>
                </c:pt>
                <c:pt idx="745">
                  <c:v>14.0713885050012</c:v>
                </c:pt>
                <c:pt idx="746">
                  <c:v>13.05402668301917</c:v>
                </c:pt>
                <c:pt idx="747">
                  <c:v>14.46825095167075</c:v>
                </c:pt>
                <c:pt idx="748">
                  <c:v>14.11616103944472</c:v>
                </c:pt>
                <c:pt idx="749">
                  <c:v>13.39414940775108</c:v>
                </c:pt>
                <c:pt idx="750">
                  <c:v>13.83062867023834</c:v>
                </c:pt>
                <c:pt idx="751">
                  <c:v>13.27770009534922</c:v>
                </c:pt>
                <c:pt idx="752">
                  <c:v>15.21488138093618</c:v>
                </c:pt>
                <c:pt idx="753">
                  <c:v>13.52041514250595</c:v>
                </c:pt>
                <c:pt idx="754">
                  <c:v>13.80171531342312</c:v>
                </c:pt>
                <c:pt idx="755">
                  <c:v>12.89643192386953</c:v>
                </c:pt>
                <c:pt idx="756">
                  <c:v>16.00785934627828</c:v>
                </c:pt>
                <c:pt idx="757">
                  <c:v>13.94483228319581</c:v>
                </c:pt>
                <c:pt idx="758">
                  <c:v>13.12921905772755</c:v>
                </c:pt>
                <c:pt idx="759">
                  <c:v>13.71397980686291</c:v>
                </c:pt>
                <c:pt idx="760">
                  <c:v>14.38720295351105</c:v>
                </c:pt>
                <c:pt idx="761">
                  <c:v>15.22713044481736</c:v>
                </c:pt>
                <c:pt idx="762">
                  <c:v>13.16434601971797</c:v>
                </c:pt>
                <c:pt idx="763">
                  <c:v>14.40967297226716</c:v>
                </c:pt>
                <c:pt idx="764">
                  <c:v>13.25654977938343</c:v>
                </c:pt>
                <c:pt idx="765">
                  <c:v>14.70027545199066</c:v>
                </c:pt>
                <c:pt idx="766">
                  <c:v>13.27348039607592</c:v>
                </c:pt>
                <c:pt idx="767">
                  <c:v>12.64694213587246</c:v>
                </c:pt>
                <c:pt idx="768">
                  <c:v>12.36583630954486</c:v>
                </c:pt>
                <c:pt idx="769">
                  <c:v>14.33111471671571</c:v>
                </c:pt>
                <c:pt idx="770">
                  <c:v>13.40546396256229</c:v>
                </c:pt>
                <c:pt idx="771">
                  <c:v>12.32854941392009</c:v>
                </c:pt>
                <c:pt idx="772">
                  <c:v>13.01300757351248</c:v>
                </c:pt>
                <c:pt idx="773">
                  <c:v>13.44592580729827</c:v>
                </c:pt>
                <c:pt idx="774">
                  <c:v>16.19834621781198</c:v>
                </c:pt>
                <c:pt idx="775">
                  <c:v>13.71911696773275</c:v>
                </c:pt>
                <c:pt idx="776">
                  <c:v>14.24213540509979</c:v>
                </c:pt>
                <c:pt idx="777">
                  <c:v>13.51219627394287</c:v>
                </c:pt>
                <c:pt idx="778">
                  <c:v>17.45447499274674</c:v>
                </c:pt>
                <c:pt idx="779">
                  <c:v>14.18498267598684</c:v>
                </c:pt>
                <c:pt idx="780">
                  <c:v>13.49348311880915</c:v>
                </c:pt>
                <c:pt idx="781">
                  <c:v>13.07230525742538</c:v>
                </c:pt>
                <c:pt idx="782">
                  <c:v>15.46078565738998</c:v>
                </c:pt>
                <c:pt idx="783">
                  <c:v>13.87567730176925</c:v>
                </c:pt>
                <c:pt idx="784">
                  <c:v>12.91299933006039</c:v>
                </c:pt>
                <c:pt idx="785">
                  <c:v>12.5781454893105</c:v>
                </c:pt>
                <c:pt idx="786">
                  <c:v>12.62724719793894</c:v>
                </c:pt>
                <c:pt idx="787">
                  <c:v>15.23315321517316</c:v>
                </c:pt>
                <c:pt idx="788">
                  <c:v>12.82158910786331</c:v>
                </c:pt>
                <c:pt idx="789">
                  <c:v>13.02546787592437</c:v>
                </c:pt>
                <c:pt idx="790">
                  <c:v>12.00981451735077</c:v>
                </c:pt>
                <c:pt idx="791">
                  <c:v>13.22788675713582</c:v>
                </c:pt>
                <c:pt idx="792">
                  <c:v>11.9546665318509</c:v>
                </c:pt>
                <c:pt idx="793">
                  <c:v>11.13157956074962</c:v>
                </c:pt>
                <c:pt idx="794">
                  <c:v>11.37303283106571</c:v>
                </c:pt>
                <c:pt idx="795">
                  <c:v>12.83895159214641</c:v>
                </c:pt>
                <c:pt idx="796">
                  <c:v>12.6256589453323</c:v>
                </c:pt>
                <c:pt idx="797">
                  <c:v>13.0626271661101</c:v>
                </c:pt>
                <c:pt idx="798">
                  <c:v>12.22418998090007</c:v>
                </c:pt>
                <c:pt idx="799">
                  <c:v>12.6115754113951</c:v>
                </c:pt>
                <c:pt idx="800">
                  <c:v>13.86824241385747</c:v>
                </c:pt>
                <c:pt idx="801">
                  <c:v>11.59204055200481</c:v>
                </c:pt>
                <c:pt idx="802">
                  <c:v>12.35681402398477</c:v>
                </c:pt>
                <c:pt idx="803">
                  <c:v>11.8819195160387</c:v>
                </c:pt>
                <c:pt idx="804">
                  <c:v>14.01460810744324</c:v>
                </c:pt>
                <c:pt idx="805">
                  <c:v>12.80376455127295</c:v>
                </c:pt>
                <c:pt idx="806">
                  <c:v>12.11745918328163</c:v>
                </c:pt>
                <c:pt idx="807">
                  <c:v>12.22292949498969</c:v>
                </c:pt>
                <c:pt idx="808">
                  <c:v>14.24782494088984</c:v>
                </c:pt>
                <c:pt idx="809">
                  <c:v>12.73911670114886</c:v>
                </c:pt>
                <c:pt idx="810">
                  <c:v>11.97556115331415</c:v>
                </c:pt>
                <c:pt idx="811">
                  <c:v>12.55019131511802</c:v>
                </c:pt>
                <c:pt idx="812">
                  <c:v>12.36140234229991</c:v>
                </c:pt>
                <c:pt idx="813">
                  <c:v>14.65537726478476</c:v>
                </c:pt>
                <c:pt idx="814">
                  <c:v>12.14030573717767</c:v>
                </c:pt>
                <c:pt idx="815">
                  <c:v>13.37895937703494</c:v>
                </c:pt>
                <c:pt idx="816">
                  <c:v>12.43967244028652</c:v>
                </c:pt>
                <c:pt idx="817">
                  <c:v>13.6076199802897</c:v>
                </c:pt>
                <c:pt idx="818">
                  <c:v>11.90994218149415</c:v>
                </c:pt>
                <c:pt idx="819">
                  <c:v>11.17188873284959</c:v>
                </c:pt>
                <c:pt idx="820">
                  <c:v>11.12861242288396</c:v>
                </c:pt>
                <c:pt idx="821">
                  <c:v>12.44968013277179</c:v>
                </c:pt>
                <c:pt idx="822">
                  <c:v>11.77555469553816</c:v>
                </c:pt>
                <c:pt idx="823">
                  <c:v>11.0286867050075</c:v>
                </c:pt>
                <c:pt idx="824">
                  <c:v>11.90360161583317</c:v>
                </c:pt>
                <c:pt idx="825">
                  <c:v>11.49237773066907</c:v>
                </c:pt>
                <c:pt idx="826">
                  <c:v>14.78559030572144</c:v>
                </c:pt>
                <c:pt idx="827">
                  <c:v>11.76797405591733</c:v>
                </c:pt>
                <c:pt idx="828">
                  <c:v>12.9128890973947</c:v>
                </c:pt>
                <c:pt idx="829">
                  <c:v>11.84595072772089</c:v>
                </c:pt>
                <c:pt idx="830">
                  <c:v>16.01517742671101</c:v>
                </c:pt>
                <c:pt idx="831">
                  <c:v>12.47352773354104</c:v>
                </c:pt>
                <c:pt idx="832">
                  <c:v>11.40718955607727</c:v>
                </c:pt>
                <c:pt idx="833">
                  <c:v>11.85726713635809</c:v>
                </c:pt>
                <c:pt idx="834">
                  <c:v>12.67420566564187</c:v>
                </c:pt>
                <c:pt idx="835">
                  <c:v>12.83927120966838</c:v>
                </c:pt>
                <c:pt idx="836">
                  <c:v>11.37092256119972</c:v>
                </c:pt>
                <c:pt idx="837">
                  <c:v>11.7748075846578</c:v>
                </c:pt>
                <c:pt idx="838">
                  <c:v>11.12407195365176</c:v>
                </c:pt>
                <c:pt idx="839">
                  <c:v>14.41624299930475</c:v>
                </c:pt>
                <c:pt idx="840">
                  <c:v>10.54835998177313</c:v>
                </c:pt>
                <c:pt idx="841">
                  <c:v>11.4922409668949</c:v>
                </c:pt>
                <c:pt idx="842">
                  <c:v>10.52924366531002</c:v>
                </c:pt>
                <c:pt idx="843">
                  <c:v>11.4202430897192</c:v>
                </c:pt>
                <c:pt idx="844">
                  <c:v>10.60596402542467</c:v>
                </c:pt>
                <c:pt idx="845">
                  <c:v>9.618625269855183</c:v>
                </c:pt>
                <c:pt idx="846">
                  <c:v>10.06870854418988</c:v>
                </c:pt>
                <c:pt idx="847">
                  <c:v>9.84503492420292</c:v>
                </c:pt>
                <c:pt idx="848">
                  <c:v>11.03243492062444</c:v>
                </c:pt>
                <c:pt idx="849">
                  <c:v>11.2724441281726</c:v>
                </c:pt>
                <c:pt idx="850">
                  <c:v>10.94210491576047</c:v>
                </c:pt>
                <c:pt idx="851">
                  <c:v>9.904280543059302</c:v>
                </c:pt>
                <c:pt idx="852">
                  <c:v>12.08571531838563</c:v>
                </c:pt>
                <c:pt idx="853">
                  <c:v>10.1968432711756</c:v>
                </c:pt>
                <c:pt idx="854">
                  <c:v>10.68057287116207</c:v>
                </c:pt>
                <c:pt idx="855">
                  <c:v>10.15368106719447</c:v>
                </c:pt>
                <c:pt idx="856">
                  <c:v>12.27416578476828</c:v>
                </c:pt>
                <c:pt idx="857">
                  <c:v>10.86602811871479</c:v>
                </c:pt>
                <c:pt idx="858">
                  <c:v>10.01880230959044</c:v>
                </c:pt>
                <c:pt idx="859">
                  <c:v>10.30444647319263</c:v>
                </c:pt>
                <c:pt idx="860">
                  <c:v>11.20395025495108</c:v>
                </c:pt>
                <c:pt idx="861">
                  <c:v>10.77693391950789</c:v>
                </c:pt>
                <c:pt idx="862">
                  <c:v>9.725043607534424</c:v>
                </c:pt>
                <c:pt idx="863">
                  <c:v>11.18974189412438</c:v>
                </c:pt>
                <c:pt idx="864">
                  <c:v>9.84795030866922</c:v>
                </c:pt>
                <c:pt idx="865">
                  <c:v>11.69665289744943</c:v>
                </c:pt>
                <c:pt idx="866">
                  <c:v>9.22885694402836</c:v>
                </c:pt>
                <c:pt idx="867">
                  <c:v>10.74188859455572</c:v>
                </c:pt>
                <c:pt idx="868">
                  <c:v>9.995806908320687</c:v>
                </c:pt>
                <c:pt idx="869">
                  <c:v>11.12577974315866</c:v>
                </c:pt>
                <c:pt idx="870">
                  <c:v>9.313557093845297</c:v>
                </c:pt>
                <c:pt idx="871">
                  <c:v>8.650864191587848</c:v>
                </c:pt>
                <c:pt idx="872">
                  <c:v>8.791848204573037</c:v>
                </c:pt>
                <c:pt idx="873">
                  <c:v>9.111057246674433</c:v>
                </c:pt>
                <c:pt idx="874">
                  <c:v>9.10294326978979</c:v>
                </c:pt>
                <c:pt idx="875">
                  <c:v>8.197284144077878</c:v>
                </c:pt>
                <c:pt idx="876">
                  <c:v>8.648446357020833</c:v>
                </c:pt>
                <c:pt idx="877">
                  <c:v>8.61243325459198</c:v>
                </c:pt>
                <c:pt idx="878">
                  <c:v>10.7915807542891</c:v>
                </c:pt>
                <c:pt idx="879">
                  <c:v>9.17550529400183</c:v>
                </c:pt>
                <c:pt idx="880">
                  <c:v>9.212060184456773</c:v>
                </c:pt>
                <c:pt idx="881">
                  <c:v>9.339340665812683</c:v>
                </c:pt>
                <c:pt idx="882">
                  <c:v>11.51266601310388</c:v>
                </c:pt>
                <c:pt idx="883">
                  <c:v>9.32758685192056</c:v>
                </c:pt>
                <c:pt idx="884">
                  <c:v>8.421510485210891</c:v>
                </c:pt>
                <c:pt idx="885">
                  <c:v>8.732632299906265</c:v>
                </c:pt>
                <c:pt idx="886">
                  <c:v>9.361862741041858</c:v>
                </c:pt>
                <c:pt idx="887">
                  <c:v>9.409578798070623</c:v>
                </c:pt>
                <c:pt idx="888">
                  <c:v>8.013257335041013</c:v>
                </c:pt>
                <c:pt idx="889">
                  <c:v>8.6593660780726</c:v>
                </c:pt>
                <c:pt idx="890">
                  <c:v>7.994490474212755</c:v>
                </c:pt>
                <c:pt idx="891">
                  <c:v>10.39465487379943</c:v>
                </c:pt>
                <c:pt idx="892">
                  <c:v>8.149865898159405</c:v>
                </c:pt>
                <c:pt idx="893">
                  <c:v>8.132152319982893</c:v>
                </c:pt>
                <c:pt idx="894">
                  <c:v>9.003484927657268</c:v>
                </c:pt>
                <c:pt idx="895">
                  <c:v>8.524551024809994</c:v>
                </c:pt>
                <c:pt idx="896">
                  <c:v>8.54176659554814</c:v>
                </c:pt>
                <c:pt idx="897">
                  <c:v>7.492536448743643</c:v>
                </c:pt>
                <c:pt idx="898">
                  <c:v>7.606366511963459</c:v>
                </c:pt>
                <c:pt idx="899">
                  <c:v>7.086533373306586</c:v>
                </c:pt>
                <c:pt idx="900">
                  <c:v>8.741278602781874</c:v>
                </c:pt>
                <c:pt idx="901">
                  <c:v>8.340963039249844</c:v>
                </c:pt>
                <c:pt idx="902">
                  <c:v>7.81997183437553</c:v>
                </c:pt>
                <c:pt idx="903">
                  <c:v>7.334842148542981</c:v>
                </c:pt>
                <c:pt idx="904">
                  <c:v>9.135799343456497</c:v>
                </c:pt>
                <c:pt idx="905">
                  <c:v>7.280454032027693</c:v>
                </c:pt>
                <c:pt idx="906">
                  <c:v>7.155401808476245</c:v>
                </c:pt>
                <c:pt idx="907">
                  <c:v>7.497374549956041</c:v>
                </c:pt>
                <c:pt idx="908">
                  <c:v>8.220019987824343</c:v>
                </c:pt>
                <c:pt idx="909">
                  <c:v>8.139319518399604</c:v>
                </c:pt>
                <c:pt idx="910">
                  <c:v>7.096094740765681</c:v>
                </c:pt>
                <c:pt idx="911">
                  <c:v>7.546867126058721</c:v>
                </c:pt>
                <c:pt idx="912">
                  <c:v>7.308605964769821</c:v>
                </c:pt>
                <c:pt idx="913">
                  <c:v>7.825059326356744</c:v>
                </c:pt>
                <c:pt idx="914">
                  <c:v>7.042864867234133</c:v>
                </c:pt>
                <c:pt idx="915">
                  <c:v>8.136782288468138</c:v>
                </c:pt>
                <c:pt idx="916">
                  <c:v>6.947658098245318</c:v>
                </c:pt>
                <c:pt idx="917">
                  <c:v>8.536142151617271</c:v>
                </c:pt>
                <c:pt idx="918">
                  <c:v>7.429713433927603</c:v>
                </c:pt>
                <c:pt idx="919">
                  <c:v>7.123120251281227</c:v>
                </c:pt>
                <c:pt idx="920">
                  <c:v>7.632560198173638</c:v>
                </c:pt>
                <c:pt idx="921">
                  <c:v>7.544792345427211</c:v>
                </c:pt>
                <c:pt idx="922">
                  <c:v>7.195469534525328</c:v>
                </c:pt>
                <c:pt idx="923">
                  <c:v>6.800462783029023</c:v>
                </c:pt>
                <c:pt idx="924">
                  <c:v>6.901066093183177</c:v>
                </c:pt>
                <c:pt idx="925">
                  <c:v>6.428886414923184</c:v>
                </c:pt>
                <c:pt idx="926">
                  <c:v>7.113431445905338</c:v>
                </c:pt>
                <c:pt idx="927">
                  <c:v>6.091277344753554</c:v>
                </c:pt>
                <c:pt idx="928">
                  <c:v>6.340182375922224</c:v>
                </c:pt>
                <c:pt idx="929">
                  <c:v>6.593950894120917</c:v>
                </c:pt>
                <c:pt idx="930">
                  <c:v>7.95462073367205</c:v>
                </c:pt>
                <c:pt idx="931">
                  <c:v>7.10247634701991</c:v>
                </c:pt>
                <c:pt idx="932">
                  <c:v>6.855720057187863</c:v>
                </c:pt>
                <c:pt idx="933">
                  <c:v>7.272379258506426</c:v>
                </c:pt>
                <c:pt idx="934">
                  <c:v>7.778857815404192</c:v>
                </c:pt>
                <c:pt idx="935">
                  <c:v>7.771519355885144</c:v>
                </c:pt>
                <c:pt idx="936">
                  <c:v>6.559536305273551</c:v>
                </c:pt>
                <c:pt idx="937">
                  <c:v>7.139309297515603</c:v>
                </c:pt>
                <c:pt idx="938">
                  <c:v>6.609175670192797</c:v>
                </c:pt>
                <c:pt idx="939">
                  <c:v>8.237279921533018</c:v>
                </c:pt>
                <c:pt idx="940">
                  <c:v>6.711183359979389</c:v>
                </c:pt>
                <c:pt idx="941">
                  <c:v>7.055489304999554</c:v>
                </c:pt>
                <c:pt idx="942">
                  <c:v>6.5332690655322</c:v>
                </c:pt>
                <c:pt idx="943">
                  <c:v>7.762338466682625</c:v>
                </c:pt>
                <c:pt idx="944">
                  <c:v>6.701719222183507</c:v>
                </c:pt>
                <c:pt idx="945">
                  <c:v>6.814564145235237</c:v>
                </c:pt>
                <c:pt idx="946">
                  <c:v>7.808679069232638</c:v>
                </c:pt>
                <c:pt idx="947">
                  <c:v>6.21951752151062</c:v>
                </c:pt>
                <c:pt idx="948">
                  <c:v>6.341449174202148</c:v>
                </c:pt>
                <c:pt idx="949">
                  <c:v>5.782752228618128</c:v>
                </c:pt>
                <c:pt idx="950">
                  <c:v>6.241648383966946</c:v>
                </c:pt>
                <c:pt idx="951">
                  <c:v>5.585820123236056</c:v>
                </c:pt>
                <c:pt idx="952">
                  <c:v>7.168539384733414</c:v>
                </c:pt>
                <c:pt idx="953">
                  <c:v>6.05266349481207</c:v>
                </c:pt>
                <c:pt idx="954">
                  <c:v>7.245213282777281</c:v>
                </c:pt>
                <c:pt idx="955">
                  <c:v>7.301174920475079</c:v>
                </c:pt>
                <c:pt idx="956">
                  <c:v>6.61065820017604</c:v>
                </c:pt>
                <c:pt idx="957">
                  <c:v>7.383940101105443</c:v>
                </c:pt>
                <c:pt idx="958">
                  <c:v>5.985547773460794</c:v>
                </c:pt>
                <c:pt idx="959">
                  <c:v>5.708226829899312</c:v>
                </c:pt>
                <c:pt idx="960">
                  <c:v>5.769210406977676</c:v>
                </c:pt>
                <c:pt idx="961">
                  <c:v>6.289516638608466</c:v>
                </c:pt>
                <c:pt idx="962">
                  <c:v>5.972429070761512</c:v>
                </c:pt>
                <c:pt idx="963">
                  <c:v>6.275937296857188</c:v>
                </c:pt>
                <c:pt idx="964">
                  <c:v>6.039518805071202</c:v>
                </c:pt>
                <c:pt idx="965">
                  <c:v>6.628180611971294</c:v>
                </c:pt>
                <c:pt idx="966">
                  <c:v>6.072374047789148</c:v>
                </c:pt>
                <c:pt idx="967">
                  <c:v>6.024687203613371</c:v>
                </c:pt>
                <c:pt idx="968">
                  <c:v>6.17409833891756</c:v>
                </c:pt>
                <c:pt idx="969">
                  <c:v>7.221908774623499</c:v>
                </c:pt>
                <c:pt idx="970">
                  <c:v>6.872645281153391</c:v>
                </c:pt>
                <c:pt idx="971">
                  <c:v>6.486546509449021</c:v>
                </c:pt>
                <c:pt idx="972">
                  <c:v>6.658794317748401</c:v>
                </c:pt>
                <c:pt idx="973">
                  <c:v>7.30044001846001</c:v>
                </c:pt>
                <c:pt idx="974">
                  <c:v>7.803570468461583</c:v>
                </c:pt>
                <c:pt idx="975">
                  <c:v>7.015921066094307</c:v>
                </c:pt>
                <c:pt idx="976">
                  <c:v>7.313886533060443</c:v>
                </c:pt>
                <c:pt idx="977">
                  <c:v>6.485457611347476</c:v>
                </c:pt>
                <c:pt idx="978">
                  <c:v>7.602912597677333</c:v>
                </c:pt>
                <c:pt idx="979">
                  <c:v>6.610345534875766</c:v>
                </c:pt>
                <c:pt idx="980">
                  <c:v>6.64343950417857</c:v>
                </c:pt>
                <c:pt idx="981">
                  <c:v>6.818397423252465</c:v>
                </c:pt>
                <c:pt idx="982">
                  <c:v>7.268972630438573</c:v>
                </c:pt>
                <c:pt idx="983">
                  <c:v>7.60559788062564</c:v>
                </c:pt>
                <c:pt idx="984">
                  <c:v>6.96739985977259</c:v>
                </c:pt>
                <c:pt idx="985">
                  <c:v>7.504114858144195</c:v>
                </c:pt>
                <c:pt idx="986">
                  <c:v>6.963466814557448</c:v>
                </c:pt>
                <c:pt idx="987">
                  <c:v>7.827623146187975</c:v>
                </c:pt>
                <c:pt idx="988">
                  <c:v>7.096173784940205</c:v>
                </c:pt>
                <c:pt idx="989">
                  <c:v>7.799127506706626</c:v>
                </c:pt>
                <c:pt idx="990">
                  <c:v>6.743354368710666</c:v>
                </c:pt>
                <c:pt idx="991">
                  <c:v>9.05596234235173</c:v>
                </c:pt>
                <c:pt idx="992">
                  <c:v>7.353691742975682</c:v>
                </c:pt>
                <c:pt idx="993">
                  <c:v>6.944389822702194</c:v>
                </c:pt>
                <c:pt idx="994">
                  <c:v>7.198385243294325</c:v>
                </c:pt>
                <c:pt idx="995">
                  <c:v>7.774588237169016</c:v>
                </c:pt>
                <c:pt idx="996">
                  <c:v>7.540098077188941</c:v>
                </c:pt>
                <c:pt idx="997">
                  <c:v>7.301257820804935</c:v>
                </c:pt>
                <c:pt idx="998">
                  <c:v>8.42207921005632</c:v>
                </c:pt>
                <c:pt idx="999">
                  <c:v>9.046481309774808</c:v>
                </c:pt>
                <c:pt idx="1000">
                  <c:v>9.575300660501495</c:v>
                </c:pt>
                <c:pt idx="1001">
                  <c:v>9.07453126706966</c:v>
                </c:pt>
                <c:pt idx="1002">
                  <c:v>8.935372206775055</c:v>
                </c:pt>
                <c:pt idx="1003">
                  <c:v>9.124747753419326</c:v>
                </c:pt>
                <c:pt idx="1004">
                  <c:v>10.51926385967942</c:v>
                </c:pt>
                <c:pt idx="1005">
                  <c:v>9.022178245507467</c:v>
                </c:pt>
                <c:pt idx="1006">
                  <c:v>9.129030201387275</c:v>
                </c:pt>
                <c:pt idx="1007">
                  <c:v>8.806925763614229</c:v>
                </c:pt>
                <c:pt idx="1008">
                  <c:v>9.92749959072454</c:v>
                </c:pt>
                <c:pt idx="1009">
                  <c:v>9.910091240202067</c:v>
                </c:pt>
                <c:pt idx="1010">
                  <c:v>9.2434373079693</c:v>
                </c:pt>
                <c:pt idx="1011">
                  <c:v>9.333501948782147</c:v>
                </c:pt>
                <c:pt idx="1012">
                  <c:v>9.529165402859601</c:v>
                </c:pt>
                <c:pt idx="1013">
                  <c:v>8.408783800310294</c:v>
                </c:pt>
                <c:pt idx="1014">
                  <c:v>7.738601246451959</c:v>
                </c:pt>
                <c:pt idx="1015">
                  <c:v>8.11670945158396</c:v>
                </c:pt>
                <c:pt idx="1016">
                  <c:v>8.470794781649592</c:v>
                </c:pt>
                <c:pt idx="1017">
                  <c:v>9.56046419024526</c:v>
                </c:pt>
                <c:pt idx="1018">
                  <c:v>8.555788881304355</c:v>
                </c:pt>
                <c:pt idx="1019">
                  <c:v>8.136660701520153</c:v>
                </c:pt>
                <c:pt idx="1020">
                  <c:v>8.447365597536775</c:v>
                </c:pt>
                <c:pt idx="1021">
                  <c:v>9.34549142916083</c:v>
                </c:pt>
                <c:pt idx="1022">
                  <c:v>8.642401769648346</c:v>
                </c:pt>
                <c:pt idx="1023">
                  <c:v>8.317344102102392</c:v>
                </c:pt>
                <c:pt idx="1024">
                  <c:v>8.788954699490199</c:v>
                </c:pt>
                <c:pt idx="1025">
                  <c:v>8.244682923595125</c:v>
                </c:pt>
                <c:pt idx="1026">
                  <c:v>8.647257227621457</c:v>
                </c:pt>
                <c:pt idx="1027">
                  <c:v>7.918514147574526</c:v>
                </c:pt>
                <c:pt idx="1028">
                  <c:v>8.275424404958783</c:v>
                </c:pt>
                <c:pt idx="1029">
                  <c:v>7.47742189504268</c:v>
                </c:pt>
                <c:pt idx="1030">
                  <c:v>8.378251796909944</c:v>
                </c:pt>
                <c:pt idx="1031">
                  <c:v>7.765285765839877</c:v>
                </c:pt>
                <c:pt idx="1032">
                  <c:v>7.555345988495351</c:v>
                </c:pt>
                <c:pt idx="1033">
                  <c:v>8.05434819177208</c:v>
                </c:pt>
                <c:pt idx="1034">
                  <c:v>8.238407193134037</c:v>
                </c:pt>
                <c:pt idx="1035">
                  <c:v>8.38563521943391</c:v>
                </c:pt>
                <c:pt idx="1036">
                  <c:v>7.701747669884712</c:v>
                </c:pt>
                <c:pt idx="1037">
                  <c:v>8.254759034510025</c:v>
                </c:pt>
                <c:pt idx="1038">
                  <c:v>7.779337974885842</c:v>
                </c:pt>
                <c:pt idx="1039">
                  <c:v>9.491061267099647</c:v>
                </c:pt>
                <c:pt idx="1040">
                  <c:v>7.9078155594071</c:v>
                </c:pt>
                <c:pt idx="1041">
                  <c:v>7.580383999906668</c:v>
                </c:pt>
                <c:pt idx="1042">
                  <c:v>7.496853104551417</c:v>
                </c:pt>
                <c:pt idx="1043">
                  <c:v>9.275508406303053</c:v>
                </c:pt>
                <c:pt idx="1044">
                  <c:v>7.827919914045454</c:v>
                </c:pt>
                <c:pt idx="1045">
                  <c:v>7.223107324655293</c:v>
                </c:pt>
                <c:pt idx="1046">
                  <c:v>7.683458718717066</c:v>
                </c:pt>
                <c:pt idx="1047">
                  <c:v>8.086854207335672</c:v>
                </c:pt>
                <c:pt idx="1048">
                  <c:v>8.546581322715041</c:v>
                </c:pt>
                <c:pt idx="1049">
                  <c:v>7.589331648884452</c:v>
                </c:pt>
                <c:pt idx="1050">
                  <c:v>8.336124695741498</c:v>
                </c:pt>
                <c:pt idx="1051">
                  <c:v>7.05592346654422</c:v>
                </c:pt>
                <c:pt idx="1052">
                  <c:v>8.178919744914397</c:v>
                </c:pt>
                <c:pt idx="1053">
                  <c:v>7.170189311844721</c:v>
                </c:pt>
                <c:pt idx="1054">
                  <c:v>6.905265360915223</c:v>
                </c:pt>
                <c:pt idx="1055">
                  <c:v>6.638980792996793</c:v>
                </c:pt>
                <c:pt idx="1056">
                  <c:v>6.881372472010288</c:v>
                </c:pt>
                <c:pt idx="1057">
                  <c:v>7.714073738856448</c:v>
                </c:pt>
                <c:pt idx="1058">
                  <c:v>7.818945350194166</c:v>
                </c:pt>
                <c:pt idx="1059">
                  <c:v>7.852339470642407</c:v>
                </c:pt>
                <c:pt idx="1060">
                  <c:v>8.2764979339133</c:v>
                </c:pt>
                <c:pt idx="1061">
                  <c:v>8.44830175087068</c:v>
                </c:pt>
                <c:pt idx="1062">
                  <c:v>7.769328502687731</c:v>
                </c:pt>
                <c:pt idx="1063">
                  <c:v>7.8210857316187</c:v>
                </c:pt>
                <c:pt idx="1064">
                  <c:v>7.346006433180513</c:v>
                </c:pt>
                <c:pt idx="1065">
                  <c:v>8.919186835677498</c:v>
                </c:pt>
                <c:pt idx="1066">
                  <c:v>8.597206679129584</c:v>
                </c:pt>
                <c:pt idx="1067">
                  <c:v>8.963479800258143</c:v>
                </c:pt>
                <c:pt idx="1068">
                  <c:v>7.963078329774811</c:v>
                </c:pt>
                <c:pt idx="1069">
                  <c:v>9.086522183958644</c:v>
                </c:pt>
                <c:pt idx="1070">
                  <c:v>8.34874210758751</c:v>
                </c:pt>
                <c:pt idx="1071">
                  <c:v>7.506429224644634</c:v>
                </c:pt>
                <c:pt idx="1072">
                  <c:v>7.384930626064856</c:v>
                </c:pt>
                <c:pt idx="1073">
                  <c:v>7.772366443963184</c:v>
                </c:pt>
                <c:pt idx="1074">
                  <c:v>8.799589485784505</c:v>
                </c:pt>
                <c:pt idx="1075">
                  <c:v>8.08100331191266</c:v>
                </c:pt>
                <c:pt idx="1076">
                  <c:v>8.639226453748216</c:v>
                </c:pt>
                <c:pt idx="1077">
                  <c:v>7.969482578713722</c:v>
                </c:pt>
                <c:pt idx="1078">
                  <c:v>8.608779872719713</c:v>
                </c:pt>
                <c:pt idx="1079">
                  <c:v>7.53869237991275</c:v>
                </c:pt>
                <c:pt idx="1080">
                  <c:v>7.338260557979726</c:v>
                </c:pt>
                <c:pt idx="1081">
                  <c:v>7.104838370363921</c:v>
                </c:pt>
                <c:pt idx="1082">
                  <c:v>7.820756244464073</c:v>
                </c:pt>
                <c:pt idx="1083">
                  <c:v>7.186819459097737</c:v>
                </c:pt>
                <c:pt idx="1084">
                  <c:v>6.682279488350854</c:v>
                </c:pt>
                <c:pt idx="1085">
                  <c:v>6.98453547710448</c:v>
                </c:pt>
                <c:pt idx="1086">
                  <c:v>6.919965680579213</c:v>
                </c:pt>
                <c:pt idx="1087">
                  <c:v>8.614077199182926</c:v>
                </c:pt>
                <c:pt idx="1088">
                  <c:v>7.708397233333043</c:v>
                </c:pt>
                <c:pt idx="1089">
                  <c:v>8.550351721066004</c:v>
                </c:pt>
                <c:pt idx="1090">
                  <c:v>7.86965966604101</c:v>
                </c:pt>
                <c:pt idx="1091">
                  <c:v>10.00727548931858</c:v>
                </c:pt>
                <c:pt idx="1092">
                  <c:v>8.033970553012548</c:v>
                </c:pt>
                <c:pt idx="1093">
                  <c:v>7.724569090742357</c:v>
                </c:pt>
                <c:pt idx="1094">
                  <c:v>6.996698549895746</c:v>
                </c:pt>
                <c:pt idx="1095">
                  <c:v>8.670145970633363</c:v>
                </c:pt>
                <c:pt idx="1096">
                  <c:v>8.015857287802196</c:v>
                </c:pt>
                <c:pt idx="1097">
                  <c:v>7.412240327486357</c:v>
                </c:pt>
                <c:pt idx="1098">
                  <c:v>7.582702944518242</c:v>
                </c:pt>
                <c:pt idx="1099">
                  <c:v>7.681529500215437</c:v>
                </c:pt>
                <c:pt idx="1100">
                  <c:v>8.292878907580683</c:v>
                </c:pt>
                <c:pt idx="1101">
                  <c:v>7.342421841561256</c:v>
                </c:pt>
                <c:pt idx="1102">
                  <c:v>7.45003672296554</c:v>
                </c:pt>
                <c:pt idx="1103">
                  <c:v>6.658801983009474</c:v>
                </c:pt>
                <c:pt idx="1104">
                  <c:v>7.478709716287336</c:v>
                </c:pt>
                <c:pt idx="1105">
                  <c:v>7.073894266588863</c:v>
                </c:pt>
                <c:pt idx="1106">
                  <c:v>6.682628116295931</c:v>
                </c:pt>
                <c:pt idx="1107">
                  <c:v>6.513966400740176</c:v>
                </c:pt>
                <c:pt idx="1108">
                  <c:v>7.46577915353743</c:v>
                </c:pt>
                <c:pt idx="1109">
                  <c:v>7.244281115839474</c:v>
                </c:pt>
                <c:pt idx="1110">
                  <c:v>7.358703565042007</c:v>
                </c:pt>
                <c:pt idx="1111">
                  <c:v>7.315531209582973</c:v>
                </c:pt>
                <c:pt idx="1112">
                  <c:v>7.255593264127754</c:v>
                </c:pt>
                <c:pt idx="1113">
                  <c:v>7.943366696245862</c:v>
                </c:pt>
                <c:pt idx="1114">
                  <c:v>7.162739045892358</c:v>
                </c:pt>
                <c:pt idx="1115">
                  <c:v>7.42826340830566</c:v>
                </c:pt>
                <c:pt idx="1116">
                  <c:v>6.992302186646412</c:v>
                </c:pt>
                <c:pt idx="1117">
                  <c:v>8.676235284993511</c:v>
                </c:pt>
                <c:pt idx="1118">
                  <c:v>7.50515659328207</c:v>
                </c:pt>
                <c:pt idx="1119">
                  <c:v>7.246322248086364</c:v>
                </c:pt>
                <c:pt idx="1120">
                  <c:v>7.038900322755652</c:v>
                </c:pt>
                <c:pt idx="1121">
                  <c:v>7.747687234974365</c:v>
                </c:pt>
                <c:pt idx="1122">
                  <c:v>7.574063252864951</c:v>
                </c:pt>
                <c:pt idx="1123">
                  <c:v>7.134481880911043</c:v>
                </c:pt>
                <c:pt idx="1124">
                  <c:v>8.253292837044773</c:v>
                </c:pt>
                <c:pt idx="1125">
                  <c:v>7.290251233143286</c:v>
                </c:pt>
                <c:pt idx="1126">
                  <c:v>7.985335962201873</c:v>
                </c:pt>
                <c:pt idx="1127">
                  <c:v>6.656270418348117</c:v>
                </c:pt>
                <c:pt idx="1128">
                  <c:v>7.592779726338727</c:v>
                </c:pt>
                <c:pt idx="1129">
                  <c:v>6.966415470807831</c:v>
                </c:pt>
                <c:pt idx="1130">
                  <c:v>7.532350630827409</c:v>
                </c:pt>
                <c:pt idx="1131">
                  <c:v>7.204964568908871</c:v>
                </c:pt>
                <c:pt idx="1132">
                  <c:v>6.967499843183285</c:v>
                </c:pt>
                <c:pt idx="1133">
                  <c:v>6.965994558497186</c:v>
                </c:pt>
                <c:pt idx="1134">
                  <c:v>7.277934765960302</c:v>
                </c:pt>
                <c:pt idx="1135">
                  <c:v>7.365099053187506</c:v>
                </c:pt>
                <c:pt idx="1136">
                  <c:v>6.690708776128722</c:v>
                </c:pt>
                <c:pt idx="1137">
                  <c:v>6.745213471616021</c:v>
                </c:pt>
                <c:pt idx="1138">
                  <c:v>6.783896301063838</c:v>
                </c:pt>
                <c:pt idx="1139">
                  <c:v>8.000973970003022</c:v>
                </c:pt>
                <c:pt idx="1140">
                  <c:v>6.572958564060554</c:v>
                </c:pt>
                <c:pt idx="1141">
                  <c:v>6.865756144473658</c:v>
                </c:pt>
                <c:pt idx="1142">
                  <c:v>6.670866696779144</c:v>
                </c:pt>
                <c:pt idx="1143">
                  <c:v>8.129430428161663</c:v>
                </c:pt>
                <c:pt idx="1144">
                  <c:v>6.882380888191108</c:v>
                </c:pt>
                <c:pt idx="1145">
                  <c:v>6.171498552502162</c:v>
                </c:pt>
                <c:pt idx="1146">
                  <c:v>6.159701516816985</c:v>
                </c:pt>
                <c:pt idx="1147">
                  <c:v>5.99025805868387</c:v>
                </c:pt>
                <c:pt idx="1148">
                  <c:v>7.132744413033194</c:v>
                </c:pt>
                <c:pt idx="1149">
                  <c:v>6.467801731235642</c:v>
                </c:pt>
                <c:pt idx="1150">
                  <c:v>6.643838506169139</c:v>
                </c:pt>
                <c:pt idx="1151">
                  <c:v>6.353635452949784</c:v>
                </c:pt>
                <c:pt idx="1152">
                  <c:v>8.438291570447935</c:v>
                </c:pt>
                <c:pt idx="1153">
                  <c:v>7.025574786042839</c:v>
                </c:pt>
                <c:pt idx="1154">
                  <c:v>7.561527693985884</c:v>
                </c:pt>
                <c:pt idx="1155">
                  <c:v>6.817788298776848</c:v>
                </c:pt>
                <c:pt idx="1156">
                  <c:v>7.063412220505253</c:v>
                </c:pt>
                <c:pt idx="1157">
                  <c:v>7.092731387619147</c:v>
                </c:pt>
                <c:pt idx="1158">
                  <c:v>6.563526430040802</c:v>
                </c:pt>
                <c:pt idx="1159">
                  <c:v>6.472509792261283</c:v>
                </c:pt>
                <c:pt idx="1160">
                  <c:v>6.173358961909032</c:v>
                </c:pt>
                <c:pt idx="1161">
                  <c:v>7.393859580644543</c:v>
                </c:pt>
                <c:pt idx="1162">
                  <c:v>7.006458808854284</c:v>
                </c:pt>
                <c:pt idx="1163">
                  <c:v>6.740317236057558</c:v>
                </c:pt>
                <c:pt idx="1164">
                  <c:v>6.019931684601116</c:v>
                </c:pt>
                <c:pt idx="1165">
                  <c:v>7.814713257110992</c:v>
                </c:pt>
                <c:pt idx="1166">
                  <c:v>6.895043665505955</c:v>
                </c:pt>
                <c:pt idx="1167">
                  <c:v>6.500070464784747</c:v>
                </c:pt>
                <c:pt idx="1168">
                  <c:v>6.167227466707337</c:v>
                </c:pt>
                <c:pt idx="1169">
                  <c:v>7.384444997759076</c:v>
                </c:pt>
                <c:pt idx="1170">
                  <c:v>6.769775623169131</c:v>
                </c:pt>
                <c:pt idx="1171">
                  <c:v>6.443524764074664</c:v>
                </c:pt>
                <c:pt idx="1172">
                  <c:v>6.422945798742733</c:v>
                </c:pt>
                <c:pt idx="1173">
                  <c:v>6.403051981614124</c:v>
                </c:pt>
                <c:pt idx="1174">
                  <c:v>6.681666881058105</c:v>
                </c:pt>
                <c:pt idx="1175">
                  <c:v>6.130925783077153</c:v>
                </c:pt>
                <c:pt idx="1176">
                  <c:v>6.31329410219176</c:v>
                </c:pt>
                <c:pt idx="1177">
                  <c:v>5.945393287338576</c:v>
                </c:pt>
                <c:pt idx="1178">
                  <c:v>7.698775007025938</c:v>
                </c:pt>
                <c:pt idx="1179">
                  <c:v>6.40625740180087</c:v>
                </c:pt>
                <c:pt idx="1180">
                  <c:v>6.385405619389971</c:v>
                </c:pt>
                <c:pt idx="1181">
                  <c:v>5.9680274965331</c:v>
                </c:pt>
                <c:pt idx="1182">
                  <c:v>6.84365854316961</c:v>
                </c:pt>
                <c:pt idx="1183">
                  <c:v>5.97573873867382</c:v>
                </c:pt>
                <c:pt idx="1184">
                  <c:v>5.756889528784447</c:v>
                </c:pt>
                <c:pt idx="1185">
                  <c:v>5.918201729088094</c:v>
                </c:pt>
                <c:pt idx="1186">
                  <c:v>5.779920371509407</c:v>
                </c:pt>
                <c:pt idx="1187">
                  <c:v>6.355881887191082</c:v>
                </c:pt>
                <c:pt idx="1188">
                  <c:v>6.021337380626975</c:v>
                </c:pt>
                <c:pt idx="1189">
                  <c:v>6.208605203132633</c:v>
                </c:pt>
                <c:pt idx="1190">
                  <c:v>5.59006015347232</c:v>
                </c:pt>
                <c:pt idx="1191">
                  <c:v>7.35162575474729</c:v>
                </c:pt>
                <c:pt idx="1192">
                  <c:v>6.407289662303628</c:v>
                </c:pt>
                <c:pt idx="1193">
                  <c:v>6.034568186504016</c:v>
                </c:pt>
                <c:pt idx="1194">
                  <c:v>5.987379213722725</c:v>
                </c:pt>
                <c:pt idx="1195">
                  <c:v>6.699631290951363</c:v>
                </c:pt>
                <c:pt idx="1196">
                  <c:v>7.21300230289564</c:v>
                </c:pt>
                <c:pt idx="1197">
                  <c:v>6.675258820613239</c:v>
                </c:pt>
                <c:pt idx="1198">
                  <c:v>6.53635039326343</c:v>
                </c:pt>
                <c:pt idx="1199">
                  <c:v>6.741464734642065</c:v>
                </c:pt>
                <c:pt idx="1200">
                  <c:v>7.653951248487133</c:v>
                </c:pt>
                <c:pt idx="1201">
                  <c:v>6.419546250992137</c:v>
                </c:pt>
                <c:pt idx="1202">
                  <c:v>6.736688840900263</c:v>
                </c:pt>
                <c:pt idx="1203">
                  <c:v>6.219475952406833</c:v>
                </c:pt>
                <c:pt idx="1204">
                  <c:v>7.401341725605027</c:v>
                </c:pt>
                <c:pt idx="1205">
                  <c:v>7.141752113352185</c:v>
                </c:pt>
                <c:pt idx="1206">
                  <c:v>7.257181016042843</c:v>
                </c:pt>
                <c:pt idx="1207">
                  <c:v>6.70327716222606</c:v>
                </c:pt>
                <c:pt idx="1208">
                  <c:v>6.234412018955266</c:v>
                </c:pt>
                <c:pt idx="1209">
                  <c:v>6.64432661210517</c:v>
                </c:pt>
                <c:pt idx="1210">
                  <c:v>5.825672763500277</c:v>
                </c:pt>
                <c:pt idx="1211">
                  <c:v>6.023108417561684</c:v>
                </c:pt>
                <c:pt idx="1212">
                  <c:v>6.006917386832268</c:v>
                </c:pt>
                <c:pt idx="1213">
                  <c:v>7.589319154139515</c:v>
                </c:pt>
                <c:pt idx="1214">
                  <c:v>6.236221429033196</c:v>
                </c:pt>
                <c:pt idx="1215">
                  <c:v>6.972677802184047</c:v>
                </c:pt>
                <c:pt idx="1216">
                  <c:v>6.041688372071325</c:v>
                </c:pt>
                <c:pt idx="1217">
                  <c:v>7.272213236641315</c:v>
                </c:pt>
                <c:pt idx="1218">
                  <c:v>5.704776639675727</c:v>
                </c:pt>
                <c:pt idx="1219">
                  <c:v>5.553272749441914</c:v>
                </c:pt>
                <c:pt idx="1220">
                  <c:v>5.715431707471928</c:v>
                </c:pt>
                <c:pt idx="1221">
                  <c:v>6.608230487677644</c:v>
                </c:pt>
                <c:pt idx="1222">
                  <c:v>5.631239902895368</c:v>
                </c:pt>
                <c:pt idx="1223">
                  <c:v>5.23887148035581</c:v>
                </c:pt>
                <c:pt idx="1224">
                  <c:v>5.509998132910935</c:v>
                </c:pt>
                <c:pt idx="1225">
                  <c:v>5.42152116658432</c:v>
                </c:pt>
                <c:pt idx="1226">
                  <c:v>5.9450947059195</c:v>
                </c:pt>
                <c:pt idx="1227">
                  <c:v>5.597354119528553</c:v>
                </c:pt>
                <c:pt idx="1228">
                  <c:v>5.95626714130546</c:v>
                </c:pt>
                <c:pt idx="1229">
                  <c:v>5.615172163902694</c:v>
                </c:pt>
                <c:pt idx="1230">
                  <c:v>6.83521673153102</c:v>
                </c:pt>
                <c:pt idx="1231">
                  <c:v>5.991169432357994</c:v>
                </c:pt>
                <c:pt idx="1232">
                  <c:v>5.340854454313506</c:v>
                </c:pt>
                <c:pt idx="1233">
                  <c:v>5.648787514562857</c:v>
                </c:pt>
                <c:pt idx="1234">
                  <c:v>6.184639734623595</c:v>
                </c:pt>
                <c:pt idx="1235">
                  <c:v>5.800759423426848</c:v>
                </c:pt>
                <c:pt idx="1236">
                  <c:v>5.637343681626934</c:v>
                </c:pt>
                <c:pt idx="1237">
                  <c:v>5.857861913709294</c:v>
                </c:pt>
                <c:pt idx="1238">
                  <c:v>5.405708685164328</c:v>
                </c:pt>
                <c:pt idx="1239">
                  <c:v>5.807862733789872</c:v>
                </c:pt>
                <c:pt idx="1240">
                  <c:v>5.021030857680423</c:v>
                </c:pt>
                <c:pt idx="1241">
                  <c:v>5.081382948101616</c:v>
                </c:pt>
                <c:pt idx="1242">
                  <c:v>5.049031335408264</c:v>
                </c:pt>
                <c:pt idx="1243">
                  <c:v>6.861977625708665</c:v>
                </c:pt>
                <c:pt idx="1244">
                  <c:v>5.266549003896426</c:v>
                </c:pt>
                <c:pt idx="1245">
                  <c:v>4.936691656391602</c:v>
                </c:pt>
                <c:pt idx="1246">
                  <c:v>5.37063186501015</c:v>
                </c:pt>
                <c:pt idx="1247">
                  <c:v>5.364374801275344</c:v>
                </c:pt>
                <c:pt idx="1248">
                  <c:v>5.809559080649352</c:v>
                </c:pt>
                <c:pt idx="1249">
                  <c:v>5.137154114087596</c:v>
                </c:pt>
                <c:pt idx="1250">
                  <c:v>5.76053127678721</c:v>
                </c:pt>
                <c:pt idx="1251">
                  <c:v>6.017739942302045</c:v>
                </c:pt>
                <c:pt idx="1252">
                  <c:v>7.416767530437126</c:v>
                </c:pt>
                <c:pt idx="1253">
                  <c:v>6.607565617807083</c:v>
                </c:pt>
                <c:pt idx="1254">
                  <c:v>6.521927338611404</c:v>
                </c:pt>
                <c:pt idx="1255">
                  <c:v>6.472362686857072</c:v>
                </c:pt>
                <c:pt idx="1256">
                  <c:v>7.442717624906854</c:v>
                </c:pt>
                <c:pt idx="1257">
                  <c:v>6.7539594112695</c:v>
                </c:pt>
                <c:pt idx="1258">
                  <c:v>6.27101506418596</c:v>
                </c:pt>
                <c:pt idx="1259">
                  <c:v>6.186765111069047</c:v>
                </c:pt>
                <c:pt idx="1260">
                  <c:v>5.616664047242952</c:v>
                </c:pt>
                <c:pt idx="1261">
                  <c:v>5.93868666869733</c:v>
                </c:pt>
                <c:pt idx="1262">
                  <c:v>5.545704836235593</c:v>
                </c:pt>
                <c:pt idx="1263">
                  <c:v>5.562572653746662</c:v>
                </c:pt>
                <c:pt idx="1264">
                  <c:v>5.769377483517687</c:v>
                </c:pt>
                <c:pt idx="1265">
                  <c:v>5.903502151100983</c:v>
                </c:pt>
                <c:pt idx="1266">
                  <c:v>5.401475165546974</c:v>
                </c:pt>
                <c:pt idx="1267">
                  <c:v>5.468890487322424</c:v>
                </c:pt>
                <c:pt idx="1268">
                  <c:v>5.116583524538554</c:v>
                </c:pt>
                <c:pt idx="1269">
                  <c:v>6.169657734836166</c:v>
                </c:pt>
                <c:pt idx="1270">
                  <c:v>5.510839959255591</c:v>
                </c:pt>
                <c:pt idx="1271">
                  <c:v>5.292992083992504</c:v>
                </c:pt>
                <c:pt idx="1272">
                  <c:v>5.032021839397817</c:v>
                </c:pt>
                <c:pt idx="1273">
                  <c:v>5.4603496094643</c:v>
                </c:pt>
                <c:pt idx="1274">
                  <c:v>5.731822840240493</c:v>
                </c:pt>
                <c:pt idx="1275">
                  <c:v>5.24715013813365</c:v>
                </c:pt>
                <c:pt idx="1276">
                  <c:v>5.666724084989995</c:v>
                </c:pt>
                <c:pt idx="1277">
                  <c:v>4.945614791025703</c:v>
                </c:pt>
                <c:pt idx="1278">
                  <c:v>5.677712890008211</c:v>
                </c:pt>
                <c:pt idx="1279">
                  <c:v>5.18966798472605</c:v>
                </c:pt>
                <c:pt idx="1280">
                  <c:v>5.118540312783533</c:v>
                </c:pt>
                <c:pt idx="1281">
                  <c:v>5.352043470941482</c:v>
                </c:pt>
                <c:pt idx="1282">
                  <c:v>6.433009141534884</c:v>
                </c:pt>
                <c:pt idx="1283">
                  <c:v>5.84662941643819</c:v>
                </c:pt>
                <c:pt idx="1284">
                  <c:v>5.358628522627241</c:v>
                </c:pt>
                <c:pt idx="1285">
                  <c:v>5.679478513455349</c:v>
                </c:pt>
                <c:pt idx="1286">
                  <c:v>6.010675570260577</c:v>
                </c:pt>
                <c:pt idx="1287">
                  <c:v>6.105943806243194</c:v>
                </c:pt>
                <c:pt idx="1288">
                  <c:v>5.92159761112296</c:v>
                </c:pt>
                <c:pt idx="1289">
                  <c:v>5.709988885336152</c:v>
                </c:pt>
                <c:pt idx="1290">
                  <c:v>5.006007603855928</c:v>
                </c:pt>
                <c:pt idx="1291">
                  <c:v>5.66231062779257</c:v>
                </c:pt>
                <c:pt idx="1292">
                  <c:v>5.014019928733278</c:v>
                </c:pt>
                <c:pt idx="1293">
                  <c:v>4.756636534684715</c:v>
                </c:pt>
                <c:pt idx="1294">
                  <c:v>4.7064602167566</c:v>
                </c:pt>
                <c:pt idx="1295">
                  <c:v>5.45102121682153</c:v>
                </c:pt>
                <c:pt idx="1296">
                  <c:v>5.207078387506978</c:v>
                </c:pt>
                <c:pt idx="1297">
                  <c:v>5.00799167622869</c:v>
                </c:pt>
                <c:pt idx="1298">
                  <c:v>5.080853756417141</c:v>
                </c:pt>
                <c:pt idx="1299">
                  <c:v>5.062307109717029</c:v>
                </c:pt>
                <c:pt idx="1300">
                  <c:v>5.52625775681213</c:v>
                </c:pt>
                <c:pt idx="1301">
                  <c:v>4.923630485329664</c:v>
                </c:pt>
                <c:pt idx="1302">
                  <c:v>5.401719732658347</c:v>
                </c:pt>
                <c:pt idx="1303">
                  <c:v>4.780216041882016</c:v>
                </c:pt>
                <c:pt idx="1304">
                  <c:v>6.524109775182323</c:v>
                </c:pt>
                <c:pt idx="1305">
                  <c:v>5.298235378105344</c:v>
                </c:pt>
                <c:pt idx="1306">
                  <c:v>5.452975130902034</c:v>
                </c:pt>
                <c:pt idx="1307">
                  <c:v>5.438126944472277</c:v>
                </c:pt>
                <c:pt idx="1308">
                  <c:v>5.934735065919114</c:v>
                </c:pt>
                <c:pt idx="1309">
                  <c:v>5.845876006963786</c:v>
                </c:pt>
                <c:pt idx="1310">
                  <c:v>5.31542048030405</c:v>
                </c:pt>
                <c:pt idx="1311">
                  <c:v>5.399713074430251</c:v>
                </c:pt>
                <c:pt idx="1312">
                  <c:v>4.622362787405336</c:v>
                </c:pt>
                <c:pt idx="1313">
                  <c:v>5.18755866616238</c:v>
                </c:pt>
                <c:pt idx="1314">
                  <c:v>4.819953702194255</c:v>
                </c:pt>
                <c:pt idx="1315">
                  <c:v>4.859534423414543</c:v>
                </c:pt>
                <c:pt idx="1316">
                  <c:v>4.846084208291445</c:v>
                </c:pt>
                <c:pt idx="1317">
                  <c:v>5.643745956824234</c:v>
                </c:pt>
                <c:pt idx="1318">
                  <c:v>4.97734242399545</c:v>
                </c:pt>
                <c:pt idx="1319">
                  <c:v>4.974270090210997</c:v>
                </c:pt>
                <c:pt idx="1320">
                  <c:v>5.005590195767268</c:v>
                </c:pt>
                <c:pt idx="1321">
                  <c:v>5.473164068376142</c:v>
                </c:pt>
                <c:pt idx="1322">
                  <c:v>5.5440550955033</c:v>
                </c:pt>
                <c:pt idx="1323">
                  <c:v>5.757444946197546</c:v>
                </c:pt>
                <c:pt idx="1324">
                  <c:v>4.871574159776496</c:v>
                </c:pt>
                <c:pt idx="1325">
                  <c:v>4.737089708461664</c:v>
                </c:pt>
                <c:pt idx="1326">
                  <c:v>5.538321168338321</c:v>
                </c:pt>
                <c:pt idx="1327">
                  <c:v>5.082061808784228</c:v>
                </c:pt>
                <c:pt idx="1328">
                  <c:v>5.501393093348062</c:v>
                </c:pt>
                <c:pt idx="1329">
                  <c:v>5.063774030365388</c:v>
                </c:pt>
                <c:pt idx="1330">
                  <c:v>6.043338513700987</c:v>
                </c:pt>
                <c:pt idx="1331">
                  <c:v>5.473223447970497</c:v>
                </c:pt>
                <c:pt idx="1332">
                  <c:v>5.496750335119942</c:v>
                </c:pt>
                <c:pt idx="1333">
                  <c:v>5.468368125910096</c:v>
                </c:pt>
                <c:pt idx="1334">
                  <c:v>6.441202419949718</c:v>
                </c:pt>
                <c:pt idx="1335">
                  <c:v>5.602459614128337</c:v>
                </c:pt>
                <c:pt idx="1336">
                  <c:v>5.241117747526808</c:v>
                </c:pt>
                <c:pt idx="1337">
                  <c:v>5.458147136372727</c:v>
                </c:pt>
                <c:pt idx="1338">
                  <c:v>5.289024941898945</c:v>
                </c:pt>
                <c:pt idx="1339">
                  <c:v>6.047064533228769</c:v>
                </c:pt>
                <c:pt idx="1340">
                  <c:v>5.581290853994211</c:v>
                </c:pt>
                <c:pt idx="1341">
                  <c:v>5.573444987115848</c:v>
                </c:pt>
                <c:pt idx="1342">
                  <c:v>5.373430726453313</c:v>
                </c:pt>
                <c:pt idx="1343">
                  <c:v>6.088527955425533</c:v>
                </c:pt>
                <c:pt idx="1344">
                  <c:v>5.648550517176956</c:v>
                </c:pt>
                <c:pt idx="1345">
                  <c:v>5.528594282232315</c:v>
                </c:pt>
                <c:pt idx="1346">
                  <c:v>5.12191032861993</c:v>
                </c:pt>
                <c:pt idx="1347">
                  <c:v>5.552973933949916</c:v>
                </c:pt>
                <c:pt idx="1348">
                  <c:v>5.858599561815381</c:v>
                </c:pt>
                <c:pt idx="1349">
                  <c:v>5.286458322899138</c:v>
                </c:pt>
                <c:pt idx="1350">
                  <c:v>5.60598374602603</c:v>
                </c:pt>
                <c:pt idx="1351">
                  <c:v>5.22862073321597</c:v>
                </c:pt>
                <c:pt idx="1352">
                  <c:v>6.925560379638003</c:v>
                </c:pt>
                <c:pt idx="1353">
                  <c:v>5.578089807474424</c:v>
                </c:pt>
                <c:pt idx="1354">
                  <c:v>5.672423607102336</c:v>
                </c:pt>
                <c:pt idx="1355">
                  <c:v>5.430253031189605</c:v>
                </c:pt>
                <c:pt idx="1356">
                  <c:v>6.29894888549156</c:v>
                </c:pt>
                <c:pt idx="1357">
                  <c:v>6.157271954650374</c:v>
                </c:pt>
                <c:pt idx="1358">
                  <c:v>5.505266367826647</c:v>
                </c:pt>
                <c:pt idx="1359">
                  <c:v>5.638137386059717</c:v>
                </c:pt>
                <c:pt idx="1360">
                  <c:v>5.78382482935204</c:v>
                </c:pt>
                <c:pt idx="1361">
                  <c:v>6.371893072424854</c:v>
                </c:pt>
                <c:pt idx="1362">
                  <c:v>5.960393942676191</c:v>
                </c:pt>
                <c:pt idx="1363">
                  <c:v>6.166826857312307</c:v>
                </c:pt>
                <c:pt idx="1364">
                  <c:v>5.701503646890455</c:v>
                </c:pt>
                <c:pt idx="1365">
                  <c:v>5.78993537704194</c:v>
                </c:pt>
                <c:pt idx="1366">
                  <c:v>5.558679725664493</c:v>
                </c:pt>
                <c:pt idx="1367">
                  <c:v>5.490110809115618</c:v>
                </c:pt>
                <c:pt idx="1368">
                  <c:v>5.583790251469638</c:v>
                </c:pt>
                <c:pt idx="1369">
                  <c:v>6.010529803926638</c:v>
                </c:pt>
                <c:pt idx="1370">
                  <c:v>6.220134033723608</c:v>
                </c:pt>
                <c:pt idx="1371">
                  <c:v>6.193443209803024</c:v>
                </c:pt>
                <c:pt idx="1372">
                  <c:v>6.369193076197232</c:v>
                </c:pt>
                <c:pt idx="1373">
                  <c:v>5.940357440393961</c:v>
                </c:pt>
                <c:pt idx="1374">
                  <c:v>6.190888082651475</c:v>
                </c:pt>
                <c:pt idx="1375">
                  <c:v>5.818454128592254</c:v>
                </c:pt>
                <c:pt idx="1376">
                  <c:v>5.61333337579361</c:v>
                </c:pt>
                <c:pt idx="1377">
                  <c:v>5.046550725582993</c:v>
                </c:pt>
                <c:pt idx="1378">
                  <c:v>6.432248539711635</c:v>
                </c:pt>
                <c:pt idx="1379">
                  <c:v>5.680710701201374</c:v>
                </c:pt>
                <c:pt idx="1380">
                  <c:v>5.874693652997152</c:v>
                </c:pt>
                <c:pt idx="1381">
                  <c:v>6.03070520972366</c:v>
                </c:pt>
                <c:pt idx="1382">
                  <c:v>7.129906560560535</c:v>
                </c:pt>
                <c:pt idx="1383">
                  <c:v>7.030217146095439</c:v>
                </c:pt>
                <c:pt idx="1384">
                  <c:v>6.251128868587685</c:v>
                </c:pt>
                <c:pt idx="1385">
                  <c:v>6.094731473347044</c:v>
                </c:pt>
                <c:pt idx="1386">
                  <c:v>5.980457891428905</c:v>
                </c:pt>
                <c:pt idx="1387">
                  <c:v>7.136433297982234</c:v>
                </c:pt>
                <c:pt idx="1388">
                  <c:v>6.27141675441906</c:v>
                </c:pt>
                <c:pt idx="1389">
                  <c:v>6.354112883502269</c:v>
                </c:pt>
                <c:pt idx="1390">
                  <c:v>5.929371602432865</c:v>
                </c:pt>
                <c:pt idx="1391">
                  <c:v>6.790083984478928</c:v>
                </c:pt>
                <c:pt idx="1392">
                  <c:v>6.208553990025194</c:v>
                </c:pt>
                <c:pt idx="1393">
                  <c:v>6.059185767141176</c:v>
                </c:pt>
                <c:pt idx="1394">
                  <c:v>6.368869229772422</c:v>
                </c:pt>
                <c:pt idx="1395">
                  <c:v>6.619530946176448</c:v>
                </c:pt>
                <c:pt idx="1396">
                  <c:v>6.499207305589488</c:v>
                </c:pt>
                <c:pt idx="1397">
                  <c:v>6.581241390472738</c:v>
                </c:pt>
                <c:pt idx="1398">
                  <c:v>6.648066552331452</c:v>
                </c:pt>
                <c:pt idx="1399">
                  <c:v>6.529461687478228</c:v>
                </c:pt>
                <c:pt idx="1400">
                  <c:v>7.839212193370718</c:v>
                </c:pt>
                <c:pt idx="1401">
                  <c:v>6.818135095288341</c:v>
                </c:pt>
                <c:pt idx="1402">
                  <c:v>7.280909473826664</c:v>
                </c:pt>
                <c:pt idx="1403">
                  <c:v>6.470239200399636</c:v>
                </c:pt>
                <c:pt idx="1404">
                  <c:v>8.382737077688005</c:v>
                </c:pt>
                <c:pt idx="1405">
                  <c:v>6.777851389245082</c:v>
                </c:pt>
                <c:pt idx="1406">
                  <c:v>6.903611086025905</c:v>
                </c:pt>
                <c:pt idx="1407">
                  <c:v>6.40227465919695</c:v>
                </c:pt>
                <c:pt idx="1408">
                  <c:v>6.441911128794631</c:v>
                </c:pt>
                <c:pt idx="1409">
                  <c:v>7.621534627432563</c:v>
                </c:pt>
                <c:pt idx="1410">
                  <c:v>6.607324609980965</c:v>
                </c:pt>
                <c:pt idx="1411">
                  <c:v>6.326210553368067</c:v>
                </c:pt>
                <c:pt idx="1412">
                  <c:v>6.424605283581265</c:v>
                </c:pt>
                <c:pt idx="1413">
                  <c:v>7.75969967037439</c:v>
                </c:pt>
                <c:pt idx="1414">
                  <c:v>6.565740277283238</c:v>
                </c:pt>
                <c:pt idx="1415">
                  <c:v>6.951607492838913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15292656"/>
        <c:axId val="-1715288464"/>
      </c:areaChart>
      <c:dateAx>
        <c:axId val="-1715292656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715288464"/>
        <c:crosses val="autoZero"/>
        <c:auto val="1"/>
        <c:lblOffset val="100"/>
        <c:baseTimeUnit val="days"/>
        <c:majorUnit val="5.0"/>
        <c:majorTimeUnit val="years"/>
      </c:dateAx>
      <c:valAx>
        <c:axId val="-171528846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715292656"/>
        <c:crosses val="autoZero"/>
        <c:crossBetween val="midCat"/>
      </c:valAx>
    </c:plotArea>
    <c:legend>
      <c:legendPos val="b"/>
      <c:layout>
        <c:manualLayout>
          <c:xMode val="edge"/>
          <c:yMode val="edge"/>
          <c:x val="0.0"/>
          <c:y val="0.79378405824272"/>
          <c:w val="0.992251494878929"/>
          <c:h val="0.202247687789026"/>
        </c:manualLayout>
      </c:layout>
      <c:overlay val="0"/>
      <c:txPr>
        <a:bodyPr/>
        <a:lstStyle/>
        <a:p>
          <a:pPr>
            <a:defRPr sz="1800" b="1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2000"/>
              <a:t>Federal Reserve</a:t>
            </a:r>
            <a:r>
              <a:rPr lang="en-US" sz="2000" baseline="0"/>
              <a:t> Notes and Total Currency in Circulation, </a:t>
            </a:r>
          </a:p>
          <a:p>
            <a:pPr>
              <a:defRPr/>
            </a:pPr>
            <a:r>
              <a:rPr lang="en-US" sz="2000" baseline="0"/>
              <a:t>1914-1941 ($bn)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0662067373157303"/>
          <c:y val="0.126719903638108"/>
          <c:w val="0.87218045112782"/>
          <c:h val="0.729163897005792"/>
        </c:manualLayout>
      </c:layout>
      <c:scatterChart>
        <c:scatterStyle val="smoothMarker"/>
        <c:varyColors val="0"/>
        <c:ser>
          <c:idx val="1"/>
          <c:order val="0"/>
          <c:tx>
            <c:v>Federal Reserve notes in circulation</c:v>
          </c:tx>
          <c:spPr>
            <a:ln w="31750"/>
          </c:spPr>
          <c:marker>
            <c:symbol val="none"/>
          </c:marker>
          <c:xVal>
            <c:numRef>
              <c:f>Currency!$A$4:$A$1419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Currency!$B$4:$B$1419</c:f>
              <c:numCache>
                <c:formatCode>General</c:formatCode>
                <c:ptCount val="1416"/>
                <c:pt idx="0">
                  <c:v>1220.0</c:v>
                </c:pt>
                <c:pt idx="1">
                  <c:v>2700.0</c:v>
                </c:pt>
                <c:pt idx="2">
                  <c:v>3970.0</c:v>
                </c:pt>
                <c:pt idx="3">
                  <c:v>3492.0</c:v>
                </c:pt>
                <c:pt idx="4">
                  <c:v>3856.0</c:v>
                </c:pt>
                <c:pt idx="5">
                  <c:v>3847.0</c:v>
                </c:pt>
                <c:pt idx="6">
                  <c:v>3775.0</c:v>
                </c:pt>
                <c:pt idx="7">
                  <c:v>1854.0</c:v>
                </c:pt>
                <c:pt idx="8">
                  <c:v>1838.0</c:v>
                </c:pt>
                <c:pt idx="9">
                  <c:v>1913.0</c:v>
                </c:pt>
                <c:pt idx="10">
                  <c:v>2278.0</c:v>
                </c:pt>
                <c:pt idx="11">
                  <c:v>3000.0</c:v>
                </c:pt>
                <c:pt idx="12">
                  <c:v>4185.0</c:v>
                </c:pt>
                <c:pt idx="13">
                  <c:v>4930.0</c:v>
                </c:pt>
                <c:pt idx="14">
                  <c:v>5328.0</c:v>
                </c:pt>
                <c:pt idx="15">
                  <c:v>6392.0</c:v>
                </c:pt>
                <c:pt idx="16">
                  <c:v>7004.0</c:v>
                </c:pt>
                <c:pt idx="17">
                  <c:v>8487.0</c:v>
                </c:pt>
                <c:pt idx="18">
                  <c:v>8889.0</c:v>
                </c:pt>
                <c:pt idx="19">
                  <c:v>9597.0</c:v>
                </c:pt>
                <c:pt idx="20">
                  <c:v>10449.0</c:v>
                </c:pt>
                <c:pt idx="21">
                  <c:v>10767.0</c:v>
                </c:pt>
                <c:pt idx="22">
                  <c:v>10889.0</c:v>
                </c:pt>
                <c:pt idx="23">
                  <c:v>11638.0</c:v>
                </c:pt>
                <c:pt idx="24">
                  <c:v>11197.0</c:v>
                </c:pt>
                <c:pt idx="25">
                  <c:v>11224.0</c:v>
                </c:pt>
                <c:pt idx="26">
                  <c:v>10859.0</c:v>
                </c:pt>
                <c:pt idx="27">
                  <c:v>10921.0</c:v>
                </c:pt>
                <c:pt idx="28">
                  <c:v>11413.0</c:v>
                </c:pt>
                <c:pt idx="29">
                  <c:v>12098.0</c:v>
                </c:pt>
                <c:pt idx="30">
                  <c:v>12100.0</c:v>
                </c:pt>
                <c:pt idx="31">
                  <c:v>12617.0</c:v>
                </c:pt>
                <c:pt idx="32">
                  <c:v>12797.0</c:v>
                </c:pt>
                <c:pt idx="33">
                  <c:v>13375.0</c:v>
                </c:pt>
                <c:pt idx="34">
                  <c:v>14242.0</c:v>
                </c:pt>
                <c:pt idx="35">
                  <c:v>14521.0</c:v>
                </c:pt>
                <c:pt idx="36">
                  <c:v>14965.0</c:v>
                </c:pt>
                <c:pt idx="37">
                  <c:v>15420.0</c:v>
                </c:pt>
                <c:pt idx="38">
                  <c:v>15723.0</c:v>
                </c:pt>
                <c:pt idx="39">
                  <c:v>15847.0</c:v>
                </c:pt>
                <c:pt idx="40">
                  <c:v>16738.0</c:v>
                </c:pt>
                <c:pt idx="41">
                  <c:v>17670.0</c:v>
                </c:pt>
                <c:pt idx="42">
                  <c:v>17527.0</c:v>
                </c:pt>
                <c:pt idx="43">
                  <c:v>16562.0</c:v>
                </c:pt>
                <c:pt idx="44">
                  <c:v>15348.0</c:v>
                </c:pt>
                <c:pt idx="45">
                  <c:v>14359.0</c:v>
                </c:pt>
                <c:pt idx="46">
                  <c:v>15225.0</c:v>
                </c:pt>
                <c:pt idx="47">
                  <c:v>14791.0</c:v>
                </c:pt>
                <c:pt idx="48">
                  <c:v>14809.0</c:v>
                </c:pt>
                <c:pt idx="49">
                  <c:v>13918.0</c:v>
                </c:pt>
                <c:pt idx="50">
                  <c:v>13661.0</c:v>
                </c:pt>
                <c:pt idx="51">
                  <c:v>13007.0</c:v>
                </c:pt>
                <c:pt idx="52">
                  <c:v>12923.0</c:v>
                </c:pt>
                <c:pt idx="53">
                  <c:v>13385.0</c:v>
                </c:pt>
                <c:pt idx="54">
                  <c:v>13969.0</c:v>
                </c:pt>
                <c:pt idx="55">
                  <c:v>14686.0</c:v>
                </c:pt>
                <c:pt idx="56">
                  <c:v>14461.0</c:v>
                </c:pt>
                <c:pt idx="57">
                  <c:v>14670.0</c:v>
                </c:pt>
                <c:pt idx="58">
                  <c:v>13486.0</c:v>
                </c:pt>
                <c:pt idx="59">
                  <c:v>12982.0</c:v>
                </c:pt>
                <c:pt idx="60">
                  <c:v>11948.0</c:v>
                </c:pt>
                <c:pt idx="61">
                  <c:v>11571.0</c:v>
                </c:pt>
                <c:pt idx="62">
                  <c:v>10313.0</c:v>
                </c:pt>
                <c:pt idx="63">
                  <c:v>9966.0</c:v>
                </c:pt>
                <c:pt idx="64">
                  <c:v>9577.0</c:v>
                </c:pt>
                <c:pt idx="65">
                  <c:v>9089.0</c:v>
                </c:pt>
                <c:pt idx="66">
                  <c:v>9386.0</c:v>
                </c:pt>
                <c:pt idx="67">
                  <c:v>9635.0</c:v>
                </c:pt>
                <c:pt idx="68">
                  <c:v>10597.0</c:v>
                </c:pt>
                <c:pt idx="69">
                  <c:v>10884.0</c:v>
                </c:pt>
                <c:pt idx="70">
                  <c:v>11030.0</c:v>
                </c:pt>
                <c:pt idx="71">
                  <c:v>9867.0</c:v>
                </c:pt>
                <c:pt idx="72">
                  <c:v>10751.0</c:v>
                </c:pt>
                <c:pt idx="73">
                  <c:v>10934.0</c:v>
                </c:pt>
                <c:pt idx="74">
                  <c:v>11581.0</c:v>
                </c:pt>
                <c:pt idx="75">
                  <c:v>10511.0</c:v>
                </c:pt>
                <c:pt idx="76">
                  <c:v>10267.0</c:v>
                </c:pt>
                <c:pt idx="77">
                  <c:v>10153.0</c:v>
                </c:pt>
                <c:pt idx="78">
                  <c:v>9754.0</c:v>
                </c:pt>
                <c:pt idx="79">
                  <c:v>9438.0</c:v>
                </c:pt>
                <c:pt idx="80">
                  <c:v>9243.0</c:v>
                </c:pt>
                <c:pt idx="81">
                  <c:v>9323.0</c:v>
                </c:pt>
                <c:pt idx="82">
                  <c:v>9729.0</c:v>
                </c:pt>
                <c:pt idx="83">
                  <c:v>10951.0</c:v>
                </c:pt>
                <c:pt idx="84">
                  <c:v>11161.0</c:v>
                </c:pt>
                <c:pt idx="85">
                  <c:v>11713.0</c:v>
                </c:pt>
                <c:pt idx="86">
                  <c:v>11818.0</c:v>
                </c:pt>
                <c:pt idx="87">
                  <c:v>11812.0</c:v>
                </c:pt>
                <c:pt idx="88">
                  <c:v>11814.0</c:v>
                </c:pt>
                <c:pt idx="89">
                  <c:v>12721.0</c:v>
                </c:pt>
                <c:pt idx="90">
                  <c:v>12903.0</c:v>
                </c:pt>
                <c:pt idx="91">
                  <c:v>13986.0</c:v>
                </c:pt>
                <c:pt idx="92">
                  <c:v>15423.0</c:v>
                </c:pt>
                <c:pt idx="93">
                  <c:v>16106.0</c:v>
                </c:pt>
                <c:pt idx="94">
                  <c:v>18410.0</c:v>
                </c:pt>
                <c:pt idx="95">
                  <c:v>17437.0</c:v>
                </c:pt>
                <c:pt idx="96">
                  <c:v>17519.0</c:v>
                </c:pt>
                <c:pt idx="97">
                  <c:v>16249.0</c:v>
                </c:pt>
                <c:pt idx="98">
                  <c:v>12815.0</c:v>
                </c:pt>
                <c:pt idx="99">
                  <c:v>13349.0</c:v>
                </c:pt>
                <c:pt idx="100">
                  <c:v>12928.0</c:v>
                </c:pt>
                <c:pt idx="101">
                  <c:v>12997.0</c:v>
                </c:pt>
                <c:pt idx="102">
                  <c:v>13658.0</c:v>
                </c:pt>
                <c:pt idx="103">
                  <c:v>14916.0</c:v>
                </c:pt>
                <c:pt idx="104">
                  <c:v>15498.0</c:v>
                </c:pt>
                <c:pt idx="105">
                  <c:v>15326.0</c:v>
                </c:pt>
                <c:pt idx="106">
                  <c:v>13411.0</c:v>
                </c:pt>
                <c:pt idx="107">
                  <c:v>11451.0</c:v>
                </c:pt>
                <c:pt idx="108">
                  <c:v>12606.0</c:v>
                </c:pt>
                <c:pt idx="109">
                  <c:v>15754.0</c:v>
                </c:pt>
                <c:pt idx="110">
                  <c:v>14130.0</c:v>
                </c:pt>
                <c:pt idx="111">
                  <c:v>13245.0</c:v>
                </c:pt>
                <c:pt idx="112">
                  <c:v>13558.0</c:v>
                </c:pt>
                <c:pt idx="113">
                  <c:v>13890.0</c:v>
                </c:pt>
                <c:pt idx="114">
                  <c:v>13509.0</c:v>
                </c:pt>
                <c:pt idx="115">
                  <c:v>11471.0</c:v>
                </c:pt>
                <c:pt idx="116">
                  <c:v>13093.0</c:v>
                </c:pt>
                <c:pt idx="117">
                  <c:v>17089.0</c:v>
                </c:pt>
                <c:pt idx="118">
                  <c:v>19061.0</c:v>
                </c:pt>
                <c:pt idx="119">
                  <c:v>19772.0</c:v>
                </c:pt>
                <c:pt idx="120">
                  <c:v>18787.0</c:v>
                </c:pt>
                <c:pt idx="121">
                  <c:v>19444.0</c:v>
                </c:pt>
                <c:pt idx="122">
                  <c:v>16725.0</c:v>
                </c:pt>
                <c:pt idx="123">
                  <c:v>15941.0</c:v>
                </c:pt>
                <c:pt idx="124">
                  <c:v>14295.0</c:v>
                </c:pt>
                <c:pt idx="125">
                  <c:v>13014.0</c:v>
                </c:pt>
                <c:pt idx="126">
                  <c:v>16459.0</c:v>
                </c:pt>
                <c:pt idx="127">
                  <c:v>18226.0</c:v>
                </c:pt>
                <c:pt idx="128">
                  <c:v>18974.0</c:v>
                </c:pt>
                <c:pt idx="129">
                  <c:v>23975.0</c:v>
                </c:pt>
                <c:pt idx="130">
                  <c:v>24648.0</c:v>
                </c:pt>
                <c:pt idx="131">
                  <c:v>26201.0</c:v>
                </c:pt>
                <c:pt idx="132">
                  <c:v>27776.0</c:v>
                </c:pt>
                <c:pt idx="133">
                  <c:v>32476.0</c:v>
                </c:pt>
                <c:pt idx="134">
                  <c:v>43386.0</c:v>
                </c:pt>
                <c:pt idx="135">
                  <c:v>500497.0</c:v>
                </c:pt>
                <c:pt idx="136">
                  <c:v>509687.0</c:v>
                </c:pt>
                <c:pt idx="137">
                  <c:v>528634.0</c:v>
                </c:pt>
                <c:pt idx="138">
                  <c:v>534468.0</c:v>
                </c:pt>
                <c:pt idx="139">
                  <c:v>536532.0</c:v>
                </c:pt>
                <c:pt idx="140">
                  <c:v>536474.0</c:v>
                </c:pt>
                <c:pt idx="141">
                  <c:v>543613.0</c:v>
                </c:pt>
                <c:pt idx="142">
                  <c:v>553426.0</c:v>
                </c:pt>
                <c:pt idx="143">
                  <c:v>563689.0</c:v>
                </c:pt>
                <c:pt idx="144">
                  <c:v>578522.0</c:v>
                </c:pt>
                <c:pt idx="145">
                  <c:v>593938.0</c:v>
                </c:pt>
                <c:pt idx="146">
                  <c:v>628193.0</c:v>
                </c:pt>
                <c:pt idx="147">
                  <c:v>652128.0</c:v>
                </c:pt>
                <c:pt idx="148">
                  <c:v>678246.0</c:v>
                </c:pt>
                <c:pt idx="149">
                  <c:v>708212.0</c:v>
                </c:pt>
                <c:pt idx="150">
                  <c:v>748916.0</c:v>
                </c:pt>
                <c:pt idx="151">
                  <c:v>787885.0</c:v>
                </c:pt>
                <c:pt idx="152">
                  <c:v>823210.0</c:v>
                </c:pt>
                <c:pt idx="153">
                  <c:v>855506.0</c:v>
                </c:pt>
                <c:pt idx="154">
                  <c:v>889001.0</c:v>
                </c:pt>
                <c:pt idx="155">
                  <c:v>940512.0</c:v>
                </c:pt>
                <c:pt idx="156">
                  <c:v>980585.0</c:v>
                </c:pt>
                <c:pt idx="157">
                  <c:v>1.023892E6</c:v>
                </c:pt>
                <c:pt idx="158">
                  <c:v>1.064983E6</c:v>
                </c:pt>
                <c:pt idx="159">
                  <c:v>1.118537E6</c:v>
                </c:pt>
                <c:pt idx="160">
                  <c:v>1.161385E6</c:v>
                </c:pt>
                <c:pt idx="161">
                  <c:v>1.235642E6</c:v>
                </c:pt>
                <c:pt idx="162">
                  <c:v>1.254488E6</c:v>
                </c:pt>
                <c:pt idx="163">
                  <c:v>1.259205E6</c:v>
                </c:pt>
                <c:pt idx="164">
                  <c:v>1.250199E6</c:v>
                </c:pt>
                <c:pt idx="165">
                  <c:v>1.246797E6</c:v>
                </c:pt>
                <c:pt idx="166">
                  <c:v>1.242934E6</c:v>
                </c:pt>
                <c:pt idx="167">
                  <c:v>1.244101E6</c:v>
                </c:pt>
                <c:pt idx="168">
                  <c:v>1.269219E6</c:v>
                </c:pt>
                <c:pt idx="169">
                  <c:v>1.289044E6</c:v>
                </c:pt>
                <c:pt idx="170">
                  <c:v>1.32258E6</c:v>
                </c:pt>
                <c:pt idx="171">
                  <c:v>1.35909E6</c:v>
                </c:pt>
                <c:pt idx="172">
                  <c:v>1.39199E6</c:v>
                </c:pt>
                <c:pt idx="173">
                  <c:v>1.414228E6</c:v>
                </c:pt>
                <c:pt idx="174">
                  <c:v>1.437487E6</c:v>
                </c:pt>
                <c:pt idx="175">
                  <c:v>1.460816E6</c:v>
                </c:pt>
                <c:pt idx="176">
                  <c:v>1.48778E6</c:v>
                </c:pt>
                <c:pt idx="177">
                  <c:v>1.507377E6</c:v>
                </c:pt>
                <c:pt idx="178">
                  <c:v>1.522182E6</c:v>
                </c:pt>
                <c:pt idx="179">
                  <c:v>1.534127E6</c:v>
                </c:pt>
                <c:pt idx="180">
                  <c:v>1.56464E6</c:v>
                </c:pt>
                <c:pt idx="181">
                  <c:v>1.577496E6</c:v>
                </c:pt>
                <c:pt idx="182">
                  <c:v>1.577323E6</c:v>
                </c:pt>
                <c:pt idx="183">
                  <c:v>1.586385E6</c:v>
                </c:pt>
                <c:pt idx="184">
                  <c:v>1.609292E6</c:v>
                </c:pt>
                <c:pt idx="185">
                  <c:v>1.649159E6</c:v>
                </c:pt>
                <c:pt idx="186">
                  <c:v>1.661501E6</c:v>
                </c:pt>
                <c:pt idx="187">
                  <c:v>1.687896E6</c:v>
                </c:pt>
                <c:pt idx="188">
                  <c:v>1.732606E6</c:v>
                </c:pt>
                <c:pt idx="189">
                  <c:v>1.802204E6</c:v>
                </c:pt>
                <c:pt idx="190">
                  <c:v>1.824225E6</c:v>
                </c:pt>
                <c:pt idx="191">
                  <c:v>1.840045E6</c:v>
                </c:pt>
                <c:pt idx="192">
                  <c:v>1.881919E6</c:v>
                </c:pt>
                <c:pt idx="193">
                  <c:v>1.917944E6</c:v>
                </c:pt>
                <c:pt idx="194">
                  <c:v>1.968992E6</c:v>
                </c:pt>
                <c:pt idx="195">
                  <c:v>2.000586E6</c:v>
                </c:pt>
                <c:pt idx="196">
                  <c:v>2.049701E6</c:v>
                </c:pt>
                <c:pt idx="197">
                  <c:v>2.113395E6</c:v>
                </c:pt>
                <c:pt idx="198">
                  <c:v>2.204643E6</c:v>
                </c:pt>
                <c:pt idx="199">
                  <c:v>2.273101E6</c:v>
                </c:pt>
                <c:pt idx="200">
                  <c:v>2.328239E6</c:v>
                </c:pt>
                <c:pt idx="201">
                  <c:v>2.385145E6</c:v>
                </c:pt>
                <c:pt idx="202">
                  <c:v>2.471309E6</c:v>
                </c:pt>
                <c:pt idx="203">
                  <c:v>2.530409E6</c:v>
                </c:pt>
                <c:pt idx="204">
                  <c:v>2.558154E6</c:v>
                </c:pt>
                <c:pt idx="205">
                  <c:v>2.566771E6</c:v>
                </c:pt>
                <c:pt idx="206">
                  <c:v>2.578842E6</c:v>
                </c:pt>
                <c:pt idx="207">
                  <c:v>2.62706E6</c:v>
                </c:pt>
                <c:pt idx="208">
                  <c:v>2.635447E6</c:v>
                </c:pt>
                <c:pt idx="209">
                  <c:v>2.635719E6</c:v>
                </c:pt>
                <c:pt idx="210">
                  <c:v>2.654679E6</c:v>
                </c:pt>
                <c:pt idx="211">
                  <c:v>2.677322E6</c:v>
                </c:pt>
                <c:pt idx="212">
                  <c:v>2.706782E6</c:v>
                </c:pt>
                <c:pt idx="213">
                  <c:v>2.77561E6</c:v>
                </c:pt>
                <c:pt idx="214">
                  <c:v>2.802366E6</c:v>
                </c:pt>
                <c:pt idx="215">
                  <c:v>2.767872E6</c:v>
                </c:pt>
                <c:pt idx="216">
                  <c:v>2.714147E6</c:v>
                </c:pt>
                <c:pt idx="217">
                  <c:v>2.6381E6</c:v>
                </c:pt>
                <c:pt idx="218">
                  <c:v>2.593366E6</c:v>
                </c:pt>
                <c:pt idx="219">
                  <c:v>2.580174E6</c:v>
                </c:pt>
                <c:pt idx="220">
                  <c:v>2.58548E6</c:v>
                </c:pt>
                <c:pt idx="221">
                  <c:v>2.600679E6</c:v>
                </c:pt>
                <c:pt idx="222">
                  <c:v>2.599713E6</c:v>
                </c:pt>
                <c:pt idx="223">
                  <c:v>2.606349E6</c:v>
                </c:pt>
                <c:pt idx="224">
                  <c:v>2.625128E6</c:v>
                </c:pt>
                <c:pt idx="225">
                  <c:v>2.642574E6</c:v>
                </c:pt>
                <c:pt idx="226">
                  <c:v>2.653129E6</c:v>
                </c:pt>
                <c:pt idx="227">
                  <c:v>2.667316E6</c:v>
                </c:pt>
                <c:pt idx="228">
                  <c:v>2.697119E6</c:v>
                </c:pt>
                <c:pt idx="229">
                  <c:v>2.700148E6</c:v>
                </c:pt>
                <c:pt idx="230">
                  <c:v>2.698778E6</c:v>
                </c:pt>
                <c:pt idx="231">
                  <c:v>2.7084E6</c:v>
                </c:pt>
                <c:pt idx="232">
                  <c:v>2.71049E6</c:v>
                </c:pt>
                <c:pt idx="233">
                  <c:v>2.721164E6</c:v>
                </c:pt>
                <c:pt idx="234">
                  <c:v>2.700084E6</c:v>
                </c:pt>
                <c:pt idx="235">
                  <c:v>2.671461E6</c:v>
                </c:pt>
                <c:pt idx="236">
                  <c:v>2.687719E6</c:v>
                </c:pt>
                <c:pt idx="237">
                  <c:v>2.682283E6</c:v>
                </c:pt>
                <c:pt idx="238">
                  <c:v>2.670202E6</c:v>
                </c:pt>
                <c:pt idx="239">
                  <c:v>2.662028E6</c:v>
                </c:pt>
                <c:pt idx="240">
                  <c:v>2.676365E6</c:v>
                </c:pt>
                <c:pt idx="241">
                  <c:v>2.733918E6</c:v>
                </c:pt>
                <c:pt idx="242">
                  <c:v>2.722933E6</c:v>
                </c:pt>
                <c:pt idx="243">
                  <c:v>2.698959E6</c:v>
                </c:pt>
                <c:pt idx="244">
                  <c:v>2.698346E6</c:v>
                </c:pt>
                <c:pt idx="245">
                  <c:v>2.707765E6</c:v>
                </c:pt>
                <c:pt idx="246">
                  <c:v>2.737375E6</c:v>
                </c:pt>
                <c:pt idx="247">
                  <c:v>2.750613E6</c:v>
                </c:pt>
                <c:pt idx="248">
                  <c:v>2.769329E6</c:v>
                </c:pt>
                <c:pt idx="249">
                  <c:v>2.800444E6</c:v>
                </c:pt>
                <c:pt idx="250">
                  <c:v>2.835262E6</c:v>
                </c:pt>
                <c:pt idx="251">
                  <c:v>2.849397E6</c:v>
                </c:pt>
                <c:pt idx="252">
                  <c:v>2.853852E6</c:v>
                </c:pt>
                <c:pt idx="253">
                  <c:v>2.894805E6</c:v>
                </c:pt>
                <c:pt idx="254">
                  <c:v>2.950123E6</c:v>
                </c:pt>
                <c:pt idx="255">
                  <c:v>2.98886E6</c:v>
                </c:pt>
                <c:pt idx="256">
                  <c:v>3.002244E6</c:v>
                </c:pt>
                <c:pt idx="257">
                  <c:v>3.005047E6</c:v>
                </c:pt>
                <c:pt idx="258">
                  <c:v>3.007809E6</c:v>
                </c:pt>
                <c:pt idx="259">
                  <c:v>3.064331E6</c:v>
                </c:pt>
                <c:pt idx="260">
                  <c:v>3.065737E6</c:v>
                </c:pt>
                <c:pt idx="261">
                  <c:v>3.074853E6</c:v>
                </c:pt>
                <c:pt idx="262">
                  <c:v>3.10907E6</c:v>
                </c:pt>
                <c:pt idx="263">
                  <c:v>3.138839E6</c:v>
                </c:pt>
                <c:pt idx="264">
                  <c:v>3.165879E6</c:v>
                </c:pt>
                <c:pt idx="265">
                  <c:v>3.248869E6</c:v>
                </c:pt>
                <c:pt idx="266">
                  <c:v>3.318685E6</c:v>
                </c:pt>
                <c:pt idx="267">
                  <c:v>3.257553E6</c:v>
                </c:pt>
                <c:pt idx="268">
                  <c:v>3.173467E6</c:v>
                </c:pt>
                <c:pt idx="269">
                  <c:v>3.108361E6</c:v>
                </c:pt>
                <c:pt idx="270">
                  <c:v>3.09907E6</c:v>
                </c:pt>
                <c:pt idx="271">
                  <c:v>3.101474E6</c:v>
                </c:pt>
                <c:pt idx="272">
                  <c:v>3.140555E6</c:v>
                </c:pt>
                <c:pt idx="273">
                  <c:v>3.204897E6</c:v>
                </c:pt>
                <c:pt idx="274">
                  <c:v>3.217982E6</c:v>
                </c:pt>
                <c:pt idx="275">
                  <c:v>3.257115E6</c:v>
                </c:pt>
                <c:pt idx="276">
                  <c:v>3.259177E6</c:v>
                </c:pt>
                <c:pt idx="277">
                  <c:v>3.260488E6</c:v>
                </c:pt>
                <c:pt idx="278">
                  <c:v>3.258265E6</c:v>
                </c:pt>
                <c:pt idx="279">
                  <c:v>3.249431E6</c:v>
                </c:pt>
                <c:pt idx="280">
                  <c:v>3.273917E6</c:v>
                </c:pt>
                <c:pt idx="281">
                  <c:v>3.270374E6</c:v>
                </c:pt>
                <c:pt idx="282">
                  <c:v>3.260194E6</c:v>
                </c:pt>
                <c:pt idx="283">
                  <c:v>3.248938E6</c:v>
                </c:pt>
                <c:pt idx="284">
                  <c:v>3.252436E6</c:v>
                </c:pt>
                <c:pt idx="285">
                  <c:v>3.270316E6</c:v>
                </c:pt>
                <c:pt idx="286">
                  <c:v>3.260039E6</c:v>
                </c:pt>
                <c:pt idx="287">
                  <c:v>3.262573E6</c:v>
                </c:pt>
                <c:pt idx="288">
                  <c:v>3.286206E6</c:v>
                </c:pt>
                <c:pt idx="289">
                  <c:v>3.308543E6</c:v>
                </c:pt>
                <c:pt idx="290">
                  <c:v>3.294587E6</c:v>
                </c:pt>
                <c:pt idx="291">
                  <c:v>3.288714E6</c:v>
                </c:pt>
                <c:pt idx="292">
                  <c:v>3.302322E6</c:v>
                </c:pt>
                <c:pt idx="293">
                  <c:v>3.358046E6</c:v>
                </c:pt>
                <c:pt idx="294">
                  <c:v>3.371235E6</c:v>
                </c:pt>
                <c:pt idx="295">
                  <c:v>3.325268E6</c:v>
                </c:pt>
                <c:pt idx="296">
                  <c:v>3.308272E6</c:v>
                </c:pt>
                <c:pt idx="297">
                  <c:v>3.312306E6</c:v>
                </c:pt>
                <c:pt idx="298">
                  <c:v>3.336695E6</c:v>
                </c:pt>
                <c:pt idx="299">
                  <c:v>3.366093E6</c:v>
                </c:pt>
                <c:pt idx="300">
                  <c:v>3.373288E6</c:v>
                </c:pt>
                <c:pt idx="301">
                  <c:v>3.40443E6</c:v>
                </c:pt>
                <c:pt idx="302">
                  <c:v>3.448693E6</c:v>
                </c:pt>
                <c:pt idx="303">
                  <c:v>3.504258E6</c:v>
                </c:pt>
                <c:pt idx="304">
                  <c:v>3.5019E6</c:v>
                </c:pt>
                <c:pt idx="305">
                  <c:v>3.494176E6</c:v>
                </c:pt>
                <c:pt idx="306">
                  <c:v>3.518102E6</c:v>
                </c:pt>
                <c:pt idx="307">
                  <c:v>3.535277E6</c:v>
                </c:pt>
                <c:pt idx="308">
                  <c:v>3.566804E6</c:v>
                </c:pt>
                <c:pt idx="309">
                  <c:v>3.570037E6</c:v>
                </c:pt>
                <c:pt idx="310">
                  <c:v>3.566264E6</c:v>
                </c:pt>
                <c:pt idx="311">
                  <c:v>3.568713E6</c:v>
                </c:pt>
                <c:pt idx="312">
                  <c:v>3.544065E6</c:v>
                </c:pt>
                <c:pt idx="313">
                  <c:v>3.521316E6</c:v>
                </c:pt>
                <c:pt idx="314">
                  <c:v>3.540148E6</c:v>
                </c:pt>
                <c:pt idx="315">
                  <c:v>3.526978E6</c:v>
                </c:pt>
                <c:pt idx="316">
                  <c:v>3.526365E6</c:v>
                </c:pt>
                <c:pt idx="317">
                  <c:v>3.561766E6</c:v>
                </c:pt>
                <c:pt idx="318">
                  <c:v>3.623763E6</c:v>
                </c:pt>
                <c:pt idx="319">
                  <c:v>3.561646E6</c:v>
                </c:pt>
                <c:pt idx="320">
                  <c:v>3.483575E6</c:v>
                </c:pt>
                <c:pt idx="321">
                  <c:v>3.372668E6</c:v>
                </c:pt>
                <c:pt idx="322">
                  <c:v>3.322655E6</c:v>
                </c:pt>
                <c:pt idx="323">
                  <c:v>3.293024E6</c:v>
                </c:pt>
                <c:pt idx="324">
                  <c:v>3.27296E6</c:v>
                </c:pt>
                <c:pt idx="325">
                  <c:v>3.248594E6</c:v>
                </c:pt>
                <c:pt idx="326">
                  <c:v>3.230875E6</c:v>
                </c:pt>
                <c:pt idx="327">
                  <c:v>3.241031E6</c:v>
                </c:pt>
                <c:pt idx="328">
                  <c:v>3.22772E6</c:v>
                </c:pt>
                <c:pt idx="329">
                  <c:v>3.187927E6</c:v>
                </c:pt>
                <c:pt idx="330">
                  <c:v>3.14213E6</c:v>
                </c:pt>
                <c:pt idx="331">
                  <c:v>3.106219E6</c:v>
                </c:pt>
                <c:pt idx="332">
                  <c:v>3.077875E6</c:v>
                </c:pt>
                <c:pt idx="333">
                  <c:v>3.061116E6</c:v>
                </c:pt>
                <c:pt idx="334">
                  <c:v>3.031714E6</c:v>
                </c:pt>
                <c:pt idx="335">
                  <c:v>3.01629E6</c:v>
                </c:pt>
                <c:pt idx="336">
                  <c:v>2.986376E6</c:v>
                </c:pt>
                <c:pt idx="337">
                  <c:v>2.982445E6</c:v>
                </c:pt>
                <c:pt idx="338">
                  <c:v>2.954827E6</c:v>
                </c:pt>
                <c:pt idx="339">
                  <c:v>2.915181E6</c:v>
                </c:pt>
                <c:pt idx="340">
                  <c:v>2.879638E6</c:v>
                </c:pt>
                <c:pt idx="341">
                  <c:v>2.894792E6</c:v>
                </c:pt>
                <c:pt idx="342">
                  <c:v>2.851777E6</c:v>
                </c:pt>
                <c:pt idx="343">
                  <c:v>2.809485E6</c:v>
                </c:pt>
                <c:pt idx="344">
                  <c:v>2.774323E6</c:v>
                </c:pt>
                <c:pt idx="345">
                  <c:v>2.766875E6</c:v>
                </c:pt>
                <c:pt idx="346">
                  <c:v>2.805219E6</c:v>
                </c:pt>
                <c:pt idx="347">
                  <c:v>2.734389E6</c:v>
                </c:pt>
                <c:pt idx="348">
                  <c:v>2.692387E6</c:v>
                </c:pt>
                <c:pt idx="349">
                  <c:v>2.66276E6</c:v>
                </c:pt>
                <c:pt idx="350">
                  <c:v>2.659052E6</c:v>
                </c:pt>
                <c:pt idx="351">
                  <c:v>2.639085E6</c:v>
                </c:pt>
                <c:pt idx="352">
                  <c:v>2.618144E6</c:v>
                </c:pt>
                <c:pt idx="353">
                  <c:v>2.598725E6</c:v>
                </c:pt>
                <c:pt idx="354">
                  <c:v>2.59133E6</c:v>
                </c:pt>
                <c:pt idx="355">
                  <c:v>2.625322E6</c:v>
                </c:pt>
                <c:pt idx="356">
                  <c:v>2.594729E6</c:v>
                </c:pt>
                <c:pt idx="357">
                  <c:v>2.578266E6</c:v>
                </c:pt>
                <c:pt idx="358">
                  <c:v>2.558568E6</c:v>
                </c:pt>
                <c:pt idx="359">
                  <c:v>2.581915E6</c:v>
                </c:pt>
                <c:pt idx="360">
                  <c:v>2.574244E6</c:v>
                </c:pt>
                <c:pt idx="361">
                  <c:v>2.533814E6</c:v>
                </c:pt>
                <c:pt idx="362">
                  <c:v>2.496803E6</c:v>
                </c:pt>
                <c:pt idx="363">
                  <c:v>2.493107E6</c:v>
                </c:pt>
                <c:pt idx="364">
                  <c:v>2.501355E6</c:v>
                </c:pt>
                <c:pt idx="365">
                  <c:v>2.47301E6</c:v>
                </c:pt>
                <c:pt idx="366">
                  <c:v>2.464681E6</c:v>
                </c:pt>
                <c:pt idx="367">
                  <c:v>2.441868E6</c:v>
                </c:pt>
                <c:pt idx="368">
                  <c:v>2.450369E6</c:v>
                </c:pt>
                <c:pt idx="369">
                  <c:v>2.472086E6</c:v>
                </c:pt>
                <c:pt idx="370">
                  <c:v>2.530307E6</c:v>
                </c:pt>
                <c:pt idx="371">
                  <c:v>2.528045E6</c:v>
                </c:pt>
                <c:pt idx="372">
                  <c:v>2.489196E6</c:v>
                </c:pt>
                <c:pt idx="373">
                  <c:v>2.377776E6</c:v>
                </c:pt>
                <c:pt idx="374">
                  <c:v>2.314555E6</c:v>
                </c:pt>
                <c:pt idx="375">
                  <c:v>2.268877E6</c:v>
                </c:pt>
                <c:pt idx="376">
                  <c:v>2.261941E6</c:v>
                </c:pt>
                <c:pt idx="377">
                  <c:v>2.249686E6</c:v>
                </c:pt>
                <c:pt idx="378">
                  <c:v>2.252941E6</c:v>
                </c:pt>
                <c:pt idx="379">
                  <c:v>2.254679E6</c:v>
                </c:pt>
                <c:pt idx="380">
                  <c:v>2.277078E6</c:v>
                </c:pt>
                <c:pt idx="381">
                  <c:v>2.277067E6</c:v>
                </c:pt>
                <c:pt idx="382">
                  <c:v>2.266622E6</c:v>
                </c:pt>
                <c:pt idx="383">
                  <c:v>2.262237E6</c:v>
                </c:pt>
                <c:pt idx="384">
                  <c:v>2.262196E6</c:v>
                </c:pt>
                <c:pt idx="385">
                  <c:v>2.279154E6</c:v>
                </c:pt>
                <c:pt idx="386">
                  <c:v>2.28237E6</c:v>
                </c:pt>
                <c:pt idx="387">
                  <c:v>2.261394E6</c:v>
                </c:pt>
                <c:pt idx="388">
                  <c:v>2.237065E6</c:v>
                </c:pt>
                <c:pt idx="389">
                  <c:v>2.250847E6</c:v>
                </c:pt>
                <c:pt idx="390">
                  <c:v>2.2334E6</c:v>
                </c:pt>
                <c:pt idx="391">
                  <c:v>2.21913E6</c:v>
                </c:pt>
                <c:pt idx="392">
                  <c:v>2.199932E6</c:v>
                </c:pt>
                <c:pt idx="393">
                  <c:v>2.211737E6</c:v>
                </c:pt>
                <c:pt idx="394">
                  <c:v>2.213343E6</c:v>
                </c:pt>
                <c:pt idx="395">
                  <c:v>2.19061E6</c:v>
                </c:pt>
                <c:pt idx="396">
                  <c:v>2.193993E6</c:v>
                </c:pt>
                <c:pt idx="397">
                  <c:v>2.191681E6</c:v>
                </c:pt>
                <c:pt idx="398">
                  <c:v>2.262469E6</c:v>
                </c:pt>
                <c:pt idx="399">
                  <c:v>2.225502E6</c:v>
                </c:pt>
                <c:pt idx="400">
                  <c:v>2.198901E6</c:v>
                </c:pt>
                <c:pt idx="401">
                  <c:v>2.190431E6</c:v>
                </c:pt>
                <c:pt idx="402">
                  <c:v>2.202167E6</c:v>
                </c:pt>
                <c:pt idx="403">
                  <c:v>2.20777E6</c:v>
                </c:pt>
                <c:pt idx="404">
                  <c:v>2.200418E6</c:v>
                </c:pt>
                <c:pt idx="405">
                  <c:v>2.203627E6</c:v>
                </c:pt>
                <c:pt idx="406">
                  <c:v>2.207141E6</c:v>
                </c:pt>
                <c:pt idx="407">
                  <c:v>2.264682E6</c:v>
                </c:pt>
                <c:pt idx="408">
                  <c:v>2.263837E6</c:v>
                </c:pt>
                <c:pt idx="409">
                  <c:v>2.265598E6</c:v>
                </c:pt>
                <c:pt idx="410">
                  <c:v>2.289449E6</c:v>
                </c:pt>
                <c:pt idx="411">
                  <c:v>2.319377E6</c:v>
                </c:pt>
                <c:pt idx="412">
                  <c:v>2.36283E6</c:v>
                </c:pt>
                <c:pt idx="413">
                  <c:v>2.35605E6</c:v>
                </c:pt>
                <c:pt idx="414">
                  <c:v>2.336531E6</c:v>
                </c:pt>
                <c:pt idx="415">
                  <c:v>2.344838E6</c:v>
                </c:pt>
                <c:pt idx="416">
                  <c:v>2.372515E6</c:v>
                </c:pt>
                <c:pt idx="417">
                  <c:v>2.350546E6</c:v>
                </c:pt>
                <c:pt idx="418">
                  <c:v>2.325611E6</c:v>
                </c:pt>
                <c:pt idx="419">
                  <c:v>2.350682E6</c:v>
                </c:pt>
                <c:pt idx="420">
                  <c:v>2.380481E6</c:v>
                </c:pt>
                <c:pt idx="421">
                  <c:v>2.395682E6</c:v>
                </c:pt>
                <c:pt idx="422">
                  <c:v>2.46921E6</c:v>
                </c:pt>
                <c:pt idx="423">
                  <c:v>2.474753E6</c:v>
                </c:pt>
                <c:pt idx="424">
                  <c:v>2.414005E6</c:v>
                </c:pt>
                <c:pt idx="425">
                  <c:v>2.31554E6</c:v>
                </c:pt>
                <c:pt idx="426">
                  <c:v>2.259608E6</c:v>
                </c:pt>
                <c:pt idx="427">
                  <c:v>2.224448E6</c:v>
                </c:pt>
                <c:pt idx="428">
                  <c:v>2.206806E6</c:v>
                </c:pt>
                <c:pt idx="429">
                  <c:v>2.221126E6</c:v>
                </c:pt>
                <c:pt idx="430">
                  <c:v>2.246677E6</c:v>
                </c:pt>
                <c:pt idx="431">
                  <c:v>2.263563E6</c:v>
                </c:pt>
                <c:pt idx="432">
                  <c:v>2.249588E6</c:v>
                </c:pt>
                <c:pt idx="433">
                  <c:v>2.25909E6</c:v>
                </c:pt>
                <c:pt idx="434">
                  <c:v>2.245501E6</c:v>
                </c:pt>
                <c:pt idx="435">
                  <c:v>2.233855E6</c:v>
                </c:pt>
                <c:pt idx="436">
                  <c:v>2.234917E6</c:v>
                </c:pt>
                <c:pt idx="437">
                  <c:v>2.243439E6</c:v>
                </c:pt>
                <c:pt idx="438">
                  <c:v>2.233513E6</c:v>
                </c:pt>
                <c:pt idx="439">
                  <c:v>2.222694E6</c:v>
                </c:pt>
                <c:pt idx="440">
                  <c:v>2.224875E6</c:v>
                </c:pt>
                <c:pt idx="441">
                  <c:v>2.239804E6</c:v>
                </c:pt>
                <c:pt idx="442">
                  <c:v>2.243845E6</c:v>
                </c:pt>
                <c:pt idx="443">
                  <c:v>2.234877E6</c:v>
                </c:pt>
                <c:pt idx="444">
                  <c:v>2.229353E6</c:v>
                </c:pt>
                <c:pt idx="445">
                  <c:v>2.251969E6</c:v>
                </c:pt>
                <c:pt idx="446">
                  <c:v>2.251841E6</c:v>
                </c:pt>
                <c:pt idx="447">
                  <c:v>2.237165E6</c:v>
                </c:pt>
                <c:pt idx="448">
                  <c:v>2.223841E6</c:v>
                </c:pt>
                <c:pt idx="449">
                  <c:v>2.228502E6</c:v>
                </c:pt>
                <c:pt idx="450">
                  <c:v>2.283572E6</c:v>
                </c:pt>
                <c:pt idx="451">
                  <c:v>2.26662E6</c:v>
                </c:pt>
                <c:pt idx="452">
                  <c:v>2.21829E6</c:v>
                </c:pt>
                <c:pt idx="453">
                  <c:v>2.196479E6</c:v>
                </c:pt>
                <c:pt idx="454">
                  <c:v>2.189285E6</c:v>
                </c:pt>
                <c:pt idx="455">
                  <c:v>2.225929E6</c:v>
                </c:pt>
                <c:pt idx="456">
                  <c:v>2.233365E6</c:v>
                </c:pt>
                <c:pt idx="457">
                  <c:v>2.226584E6</c:v>
                </c:pt>
                <c:pt idx="458">
                  <c:v>2.226325E6</c:v>
                </c:pt>
                <c:pt idx="459">
                  <c:v>2.257787E6</c:v>
                </c:pt>
                <c:pt idx="460">
                  <c:v>2.263034E6</c:v>
                </c:pt>
                <c:pt idx="461">
                  <c:v>2.255261E6</c:v>
                </c:pt>
                <c:pt idx="462">
                  <c:v>2.248322E6</c:v>
                </c:pt>
                <c:pt idx="463">
                  <c:v>2.272793E6</c:v>
                </c:pt>
                <c:pt idx="464">
                  <c:v>2.28906E6</c:v>
                </c:pt>
                <c:pt idx="465">
                  <c:v>2.272864E6</c:v>
                </c:pt>
                <c:pt idx="466">
                  <c:v>2.255883E6</c:v>
                </c:pt>
                <c:pt idx="467">
                  <c:v>2.225388E6</c:v>
                </c:pt>
                <c:pt idx="468">
                  <c:v>2.266073E6</c:v>
                </c:pt>
                <c:pt idx="469">
                  <c:v>2.263555E6</c:v>
                </c:pt>
                <c:pt idx="470">
                  <c:v>2.223576E6</c:v>
                </c:pt>
                <c:pt idx="471">
                  <c:v>2.246798E6</c:v>
                </c:pt>
                <c:pt idx="472">
                  <c:v>2.253087E6</c:v>
                </c:pt>
                <c:pt idx="473">
                  <c:v>2.267314E6</c:v>
                </c:pt>
                <c:pt idx="474">
                  <c:v>2.296913E6</c:v>
                </c:pt>
                <c:pt idx="475">
                  <c:v>2.340845E6</c:v>
                </c:pt>
                <c:pt idx="476">
                  <c:v>2.2457E6</c:v>
                </c:pt>
                <c:pt idx="477">
                  <c:v>2.14752E6</c:v>
                </c:pt>
                <c:pt idx="478">
                  <c:v>2.084764E6</c:v>
                </c:pt>
                <c:pt idx="479">
                  <c:v>2.050273E6</c:v>
                </c:pt>
                <c:pt idx="480">
                  <c:v>2.022948E6</c:v>
                </c:pt>
                <c:pt idx="481">
                  <c:v>2.017851E6</c:v>
                </c:pt>
                <c:pt idx="482">
                  <c:v>2.039621E6</c:v>
                </c:pt>
                <c:pt idx="483">
                  <c:v>2.024193E6</c:v>
                </c:pt>
                <c:pt idx="484">
                  <c:v>2.022706E6</c:v>
                </c:pt>
                <c:pt idx="485">
                  <c:v>2.020175E6</c:v>
                </c:pt>
                <c:pt idx="486">
                  <c:v>2.010989E6</c:v>
                </c:pt>
                <c:pt idx="487">
                  <c:v>1.990237E6</c:v>
                </c:pt>
                <c:pt idx="488">
                  <c:v>1.983088E6</c:v>
                </c:pt>
                <c:pt idx="489">
                  <c:v>1.987636E6</c:v>
                </c:pt>
                <c:pt idx="490">
                  <c:v>1.982003E6</c:v>
                </c:pt>
                <c:pt idx="491">
                  <c:v>1.966705E6</c:v>
                </c:pt>
                <c:pt idx="492">
                  <c:v>1.941171E6</c:v>
                </c:pt>
                <c:pt idx="493">
                  <c:v>1.926356E6</c:v>
                </c:pt>
                <c:pt idx="494">
                  <c:v>1.927365E6</c:v>
                </c:pt>
                <c:pt idx="495">
                  <c:v>1.912207E6</c:v>
                </c:pt>
                <c:pt idx="496">
                  <c:v>1.886751E6</c:v>
                </c:pt>
                <c:pt idx="497">
                  <c:v>1.891464E6</c:v>
                </c:pt>
                <c:pt idx="498">
                  <c:v>1.884039E6</c:v>
                </c:pt>
                <c:pt idx="499">
                  <c:v>1.870518E6</c:v>
                </c:pt>
                <c:pt idx="500">
                  <c:v>1.851842E6</c:v>
                </c:pt>
                <c:pt idx="501">
                  <c:v>1.843922E6</c:v>
                </c:pt>
                <c:pt idx="502">
                  <c:v>1.87427E6</c:v>
                </c:pt>
                <c:pt idx="503">
                  <c:v>1.855005E6</c:v>
                </c:pt>
                <c:pt idx="504">
                  <c:v>1.812712E6</c:v>
                </c:pt>
                <c:pt idx="505">
                  <c:v>1.782626E6</c:v>
                </c:pt>
                <c:pt idx="506">
                  <c:v>1.761569E6</c:v>
                </c:pt>
                <c:pt idx="507">
                  <c:v>1.756014E6</c:v>
                </c:pt>
                <c:pt idx="508">
                  <c:v>1.752025E6</c:v>
                </c:pt>
                <c:pt idx="509">
                  <c:v>1.738057E6</c:v>
                </c:pt>
                <c:pt idx="510">
                  <c:v>1.740709E6</c:v>
                </c:pt>
                <c:pt idx="511">
                  <c:v>1.760757E6</c:v>
                </c:pt>
                <c:pt idx="512">
                  <c:v>1.75067E6</c:v>
                </c:pt>
                <c:pt idx="513">
                  <c:v>1.734666E6</c:v>
                </c:pt>
                <c:pt idx="514">
                  <c:v>1.729859E6</c:v>
                </c:pt>
                <c:pt idx="515">
                  <c:v>1.744974E6</c:v>
                </c:pt>
                <c:pt idx="516">
                  <c:v>1.757452E6</c:v>
                </c:pt>
                <c:pt idx="517">
                  <c:v>1.767264E6</c:v>
                </c:pt>
                <c:pt idx="518">
                  <c:v>1.751701E6</c:v>
                </c:pt>
                <c:pt idx="519">
                  <c:v>1.766622E6</c:v>
                </c:pt>
                <c:pt idx="520">
                  <c:v>1.816817E6</c:v>
                </c:pt>
                <c:pt idx="521">
                  <c:v>1.829202E6</c:v>
                </c:pt>
                <c:pt idx="522">
                  <c:v>1.82346E6</c:v>
                </c:pt>
                <c:pt idx="523">
                  <c:v>1.845308E6</c:v>
                </c:pt>
                <c:pt idx="524">
                  <c:v>1.849006E6</c:v>
                </c:pt>
                <c:pt idx="525">
                  <c:v>1.853614E6</c:v>
                </c:pt>
                <c:pt idx="526">
                  <c:v>1.871453E6</c:v>
                </c:pt>
                <c:pt idx="527">
                  <c:v>1.941747E6</c:v>
                </c:pt>
                <c:pt idx="528">
                  <c:v>1.862062E6</c:v>
                </c:pt>
                <c:pt idx="529">
                  <c:v>1.805383E6</c:v>
                </c:pt>
                <c:pt idx="530">
                  <c:v>1.737977E6</c:v>
                </c:pt>
                <c:pt idx="531">
                  <c:v>1.698628E6</c:v>
                </c:pt>
                <c:pt idx="532">
                  <c:v>1.684311E6</c:v>
                </c:pt>
                <c:pt idx="533">
                  <c:v>1.690385E6</c:v>
                </c:pt>
                <c:pt idx="534">
                  <c:v>1.713662E6</c:v>
                </c:pt>
                <c:pt idx="535">
                  <c:v>1.69889E6</c:v>
                </c:pt>
                <c:pt idx="536">
                  <c:v>1.728752E6</c:v>
                </c:pt>
                <c:pt idx="537">
                  <c:v>1.727383E6</c:v>
                </c:pt>
                <c:pt idx="538">
                  <c:v>1.730684E6</c:v>
                </c:pt>
                <c:pt idx="539">
                  <c:v>1.720369E6</c:v>
                </c:pt>
                <c:pt idx="540">
                  <c:v>1.709146E6</c:v>
                </c:pt>
                <c:pt idx="541">
                  <c:v>1.70967E6</c:v>
                </c:pt>
                <c:pt idx="542">
                  <c:v>1.714161E6</c:v>
                </c:pt>
                <c:pt idx="543">
                  <c:v>1.69809E6</c:v>
                </c:pt>
                <c:pt idx="544">
                  <c:v>1.68769E6</c:v>
                </c:pt>
                <c:pt idx="545">
                  <c:v>1.68388E6</c:v>
                </c:pt>
                <c:pt idx="546">
                  <c:v>1.682971E6</c:v>
                </c:pt>
                <c:pt idx="547">
                  <c:v>1.676204E6</c:v>
                </c:pt>
                <c:pt idx="548">
                  <c:v>1.656474E6</c:v>
                </c:pt>
                <c:pt idx="549">
                  <c:v>1.670635E6</c:v>
                </c:pt>
                <c:pt idx="550">
                  <c:v>1.674686E6</c:v>
                </c:pt>
                <c:pt idx="551">
                  <c:v>1.659673E6</c:v>
                </c:pt>
                <c:pt idx="552">
                  <c:v>1.643047E6</c:v>
                </c:pt>
                <c:pt idx="553">
                  <c:v>1.634235E6</c:v>
                </c:pt>
                <c:pt idx="554">
                  <c:v>1.653006E6</c:v>
                </c:pt>
                <c:pt idx="555">
                  <c:v>1.65229E6</c:v>
                </c:pt>
                <c:pt idx="556">
                  <c:v>1.626971E6</c:v>
                </c:pt>
                <c:pt idx="557">
                  <c:v>1.605214E6</c:v>
                </c:pt>
                <c:pt idx="558">
                  <c:v>1.598397E6</c:v>
                </c:pt>
                <c:pt idx="559">
                  <c:v>1.605557E6</c:v>
                </c:pt>
                <c:pt idx="560">
                  <c:v>1.617678E6</c:v>
                </c:pt>
                <c:pt idx="561">
                  <c:v>1.616189E6</c:v>
                </c:pt>
                <c:pt idx="562">
                  <c:v>1.615887E6</c:v>
                </c:pt>
                <c:pt idx="563">
                  <c:v>1.637725E6</c:v>
                </c:pt>
                <c:pt idx="564">
                  <c:v>1.680115E6</c:v>
                </c:pt>
                <c:pt idx="565">
                  <c:v>1.677299E6</c:v>
                </c:pt>
                <c:pt idx="566">
                  <c:v>1.670348E6</c:v>
                </c:pt>
                <c:pt idx="567">
                  <c:v>1.685114E6</c:v>
                </c:pt>
                <c:pt idx="568">
                  <c:v>1.701128E6</c:v>
                </c:pt>
                <c:pt idx="569">
                  <c:v>1.715532E6</c:v>
                </c:pt>
                <c:pt idx="570">
                  <c:v>1.694948E6</c:v>
                </c:pt>
                <c:pt idx="571">
                  <c:v>1.694771E6</c:v>
                </c:pt>
                <c:pt idx="572">
                  <c:v>1.713422E6</c:v>
                </c:pt>
                <c:pt idx="573">
                  <c:v>1.711275E6</c:v>
                </c:pt>
                <c:pt idx="574">
                  <c:v>1.70805E6</c:v>
                </c:pt>
                <c:pt idx="575">
                  <c:v>1.73151E6</c:v>
                </c:pt>
                <c:pt idx="576">
                  <c:v>1.742706E6</c:v>
                </c:pt>
                <c:pt idx="577">
                  <c:v>1.765627E6</c:v>
                </c:pt>
                <c:pt idx="578">
                  <c:v>1.78823E6</c:v>
                </c:pt>
                <c:pt idx="579">
                  <c:v>1.895663E6</c:v>
                </c:pt>
                <c:pt idx="580">
                  <c:v>1.83501E6</c:v>
                </c:pt>
                <c:pt idx="581">
                  <c:v>1.777628E6</c:v>
                </c:pt>
                <c:pt idx="582">
                  <c:v>1.733284E6</c:v>
                </c:pt>
                <c:pt idx="583">
                  <c:v>1.692021E6</c:v>
                </c:pt>
                <c:pt idx="584">
                  <c:v>1.667266E6</c:v>
                </c:pt>
                <c:pt idx="585">
                  <c:v>1.66252E6</c:v>
                </c:pt>
                <c:pt idx="586">
                  <c:v>1.667844E6</c:v>
                </c:pt>
                <c:pt idx="587">
                  <c:v>1.661143E6</c:v>
                </c:pt>
                <c:pt idx="588">
                  <c:v>1.679362E6</c:v>
                </c:pt>
                <c:pt idx="589">
                  <c:v>1.675354E6</c:v>
                </c:pt>
                <c:pt idx="590">
                  <c:v>1.671754E6</c:v>
                </c:pt>
                <c:pt idx="591">
                  <c:v>1.65921E6</c:v>
                </c:pt>
                <c:pt idx="592">
                  <c:v>1.658996E6</c:v>
                </c:pt>
                <c:pt idx="593">
                  <c:v>1.656482E6</c:v>
                </c:pt>
                <c:pt idx="594">
                  <c:v>1.652878E6</c:v>
                </c:pt>
                <c:pt idx="595">
                  <c:v>1.681096E6</c:v>
                </c:pt>
                <c:pt idx="596">
                  <c:v>1.662284E6</c:v>
                </c:pt>
                <c:pt idx="597">
                  <c:v>1.661982E6</c:v>
                </c:pt>
                <c:pt idx="598">
                  <c:v>1.672016E6</c:v>
                </c:pt>
                <c:pt idx="599">
                  <c:v>1.675535E6</c:v>
                </c:pt>
                <c:pt idx="600">
                  <c:v>1.66524E6</c:v>
                </c:pt>
                <c:pt idx="601">
                  <c:v>1.672817E6</c:v>
                </c:pt>
                <c:pt idx="602">
                  <c:v>1.704136E6</c:v>
                </c:pt>
                <c:pt idx="603">
                  <c:v>1.692939E6</c:v>
                </c:pt>
                <c:pt idx="604">
                  <c:v>1.68815E6</c:v>
                </c:pt>
                <c:pt idx="605">
                  <c:v>1.682769E6</c:v>
                </c:pt>
                <c:pt idx="606">
                  <c:v>1.697279E6</c:v>
                </c:pt>
                <c:pt idx="607">
                  <c:v>1.7375E6</c:v>
                </c:pt>
                <c:pt idx="608">
                  <c:v>1.707233E6</c:v>
                </c:pt>
                <c:pt idx="609">
                  <c:v>1.68092E6</c:v>
                </c:pt>
                <c:pt idx="610">
                  <c:v>1.671336E6</c:v>
                </c:pt>
                <c:pt idx="611">
                  <c:v>1.678096E6</c:v>
                </c:pt>
                <c:pt idx="612">
                  <c:v>1.682214E6</c:v>
                </c:pt>
                <c:pt idx="613">
                  <c:v>1.685791E6</c:v>
                </c:pt>
                <c:pt idx="614">
                  <c:v>1.692637E6</c:v>
                </c:pt>
                <c:pt idx="615">
                  <c:v>1.702902E6</c:v>
                </c:pt>
                <c:pt idx="616">
                  <c:v>1.746524E6</c:v>
                </c:pt>
                <c:pt idx="617">
                  <c:v>1.724068E6</c:v>
                </c:pt>
                <c:pt idx="618">
                  <c:v>1.716087E6</c:v>
                </c:pt>
                <c:pt idx="619">
                  <c:v>1.716466E6</c:v>
                </c:pt>
                <c:pt idx="620">
                  <c:v>1.730973E6</c:v>
                </c:pt>
                <c:pt idx="621">
                  <c:v>1.756299E6</c:v>
                </c:pt>
                <c:pt idx="622">
                  <c:v>1.729833E6</c:v>
                </c:pt>
                <c:pt idx="623">
                  <c:v>1.730511E6</c:v>
                </c:pt>
                <c:pt idx="624">
                  <c:v>1.75543E6</c:v>
                </c:pt>
                <c:pt idx="625">
                  <c:v>1.750788E6</c:v>
                </c:pt>
                <c:pt idx="626">
                  <c:v>1.750281E6</c:v>
                </c:pt>
                <c:pt idx="627">
                  <c:v>1.774054E6</c:v>
                </c:pt>
                <c:pt idx="628">
                  <c:v>1.771626E6</c:v>
                </c:pt>
                <c:pt idx="629">
                  <c:v>1.803787E6</c:v>
                </c:pt>
                <c:pt idx="630">
                  <c:v>1.840132E6</c:v>
                </c:pt>
                <c:pt idx="631">
                  <c:v>1.91396E6</c:v>
                </c:pt>
                <c:pt idx="632">
                  <c:v>1.857015E6</c:v>
                </c:pt>
                <c:pt idx="633">
                  <c:v>1.812698E6</c:v>
                </c:pt>
                <c:pt idx="634">
                  <c:v>1.750464E6</c:v>
                </c:pt>
                <c:pt idx="635">
                  <c:v>1.709919E6</c:v>
                </c:pt>
                <c:pt idx="636">
                  <c:v>1.688485E6</c:v>
                </c:pt>
                <c:pt idx="637">
                  <c:v>1.686515E6</c:v>
                </c:pt>
                <c:pt idx="638">
                  <c:v>1.69412E6</c:v>
                </c:pt>
                <c:pt idx="639">
                  <c:v>1.685431E6</c:v>
                </c:pt>
                <c:pt idx="640">
                  <c:v>1.70833E6</c:v>
                </c:pt>
                <c:pt idx="641">
                  <c:v>1.716956E6</c:v>
                </c:pt>
                <c:pt idx="642">
                  <c:v>1.718893E6</c:v>
                </c:pt>
                <c:pt idx="643">
                  <c:v>1.706227E6</c:v>
                </c:pt>
                <c:pt idx="644">
                  <c:v>1.701642E6</c:v>
                </c:pt>
                <c:pt idx="645">
                  <c:v>1.711337E6</c:v>
                </c:pt>
                <c:pt idx="646">
                  <c:v>1.727429E6</c:v>
                </c:pt>
                <c:pt idx="647">
                  <c:v>1.743827E6</c:v>
                </c:pt>
                <c:pt idx="648">
                  <c:v>1.729751E6</c:v>
                </c:pt>
                <c:pt idx="649">
                  <c:v>1.718257E6</c:v>
                </c:pt>
                <c:pt idx="650">
                  <c:v>1.720754E6</c:v>
                </c:pt>
                <c:pt idx="651">
                  <c:v>1.718345E6</c:v>
                </c:pt>
                <c:pt idx="652">
                  <c:v>1.711385E6</c:v>
                </c:pt>
                <c:pt idx="653">
                  <c:v>1.705804E6</c:v>
                </c:pt>
                <c:pt idx="654">
                  <c:v>1.740432E6</c:v>
                </c:pt>
                <c:pt idx="655">
                  <c:v>1.716779E6</c:v>
                </c:pt>
                <c:pt idx="656">
                  <c:v>1.698294E6</c:v>
                </c:pt>
                <c:pt idx="657">
                  <c:v>1.689347E6</c:v>
                </c:pt>
                <c:pt idx="658">
                  <c:v>1.702693E6</c:v>
                </c:pt>
                <c:pt idx="659">
                  <c:v>1.75105E6</c:v>
                </c:pt>
                <c:pt idx="660">
                  <c:v>1.703289E6</c:v>
                </c:pt>
                <c:pt idx="661">
                  <c:v>1.676411E6</c:v>
                </c:pt>
                <c:pt idx="662">
                  <c:v>1.661729E6</c:v>
                </c:pt>
                <c:pt idx="663">
                  <c:v>1.67253E6</c:v>
                </c:pt>
                <c:pt idx="664">
                  <c:v>1.668488E6</c:v>
                </c:pt>
                <c:pt idx="665">
                  <c:v>1.664502E6</c:v>
                </c:pt>
                <c:pt idx="666">
                  <c:v>1.670831E6</c:v>
                </c:pt>
                <c:pt idx="667">
                  <c:v>1.67644E6</c:v>
                </c:pt>
                <c:pt idx="668">
                  <c:v>1.720715E6</c:v>
                </c:pt>
                <c:pt idx="669">
                  <c:v>1.707584E6</c:v>
                </c:pt>
                <c:pt idx="670">
                  <c:v>1.700522E6</c:v>
                </c:pt>
                <c:pt idx="671">
                  <c:v>1.705765E6</c:v>
                </c:pt>
                <c:pt idx="672">
                  <c:v>1.717049E6</c:v>
                </c:pt>
                <c:pt idx="673">
                  <c:v>1.733829E6</c:v>
                </c:pt>
                <c:pt idx="674">
                  <c:v>1.716785E6</c:v>
                </c:pt>
                <c:pt idx="675">
                  <c:v>1.702999E6</c:v>
                </c:pt>
                <c:pt idx="676">
                  <c:v>1.717116E6</c:v>
                </c:pt>
                <c:pt idx="677">
                  <c:v>1.734696E6</c:v>
                </c:pt>
                <c:pt idx="678">
                  <c:v>1.706436E6</c:v>
                </c:pt>
                <c:pt idx="679">
                  <c:v>1.728703E6</c:v>
                </c:pt>
                <c:pt idx="680">
                  <c:v>1.716574E6</c:v>
                </c:pt>
                <c:pt idx="681">
                  <c:v>1.749795E6</c:v>
                </c:pt>
                <c:pt idx="682">
                  <c:v>1.766735E6</c:v>
                </c:pt>
                <c:pt idx="683">
                  <c:v>1.821332E6</c:v>
                </c:pt>
                <c:pt idx="684">
                  <c:v>1.813198E6</c:v>
                </c:pt>
                <c:pt idx="685">
                  <c:v>1.76071E6</c:v>
                </c:pt>
                <c:pt idx="686">
                  <c:v>1.679624E6</c:v>
                </c:pt>
                <c:pt idx="687">
                  <c:v>1.623785E6</c:v>
                </c:pt>
                <c:pt idx="688">
                  <c:v>1.584922E6</c:v>
                </c:pt>
                <c:pt idx="689">
                  <c:v>1.576985E6</c:v>
                </c:pt>
                <c:pt idx="690">
                  <c:v>1.584183E6</c:v>
                </c:pt>
                <c:pt idx="691">
                  <c:v>1.586195E6</c:v>
                </c:pt>
                <c:pt idx="692">
                  <c:v>1.591898E6</c:v>
                </c:pt>
                <c:pt idx="693">
                  <c:v>1.588238E6</c:v>
                </c:pt>
                <c:pt idx="694">
                  <c:v>1.59137E6</c:v>
                </c:pt>
                <c:pt idx="695">
                  <c:v>1.574114E6</c:v>
                </c:pt>
                <c:pt idx="696">
                  <c:v>1.565424E6</c:v>
                </c:pt>
                <c:pt idx="697">
                  <c:v>1.567052E6</c:v>
                </c:pt>
                <c:pt idx="698">
                  <c:v>1.60101E6</c:v>
                </c:pt>
                <c:pt idx="699">
                  <c:v>1.588769E6</c:v>
                </c:pt>
                <c:pt idx="700">
                  <c:v>1.582014E6</c:v>
                </c:pt>
                <c:pt idx="701">
                  <c:v>1.572612E6</c:v>
                </c:pt>
                <c:pt idx="702">
                  <c:v>1.590639E6</c:v>
                </c:pt>
                <c:pt idx="703">
                  <c:v>1.591228E6</c:v>
                </c:pt>
                <c:pt idx="704">
                  <c:v>1.583095E6</c:v>
                </c:pt>
                <c:pt idx="705">
                  <c:v>1.579383E6</c:v>
                </c:pt>
                <c:pt idx="706">
                  <c:v>1.593319E6</c:v>
                </c:pt>
                <c:pt idx="707">
                  <c:v>1.59837E6</c:v>
                </c:pt>
                <c:pt idx="708">
                  <c:v>1.605425E6</c:v>
                </c:pt>
                <c:pt idx="709">
                  <c:v>1.599372E6</c:v>
                </c:pt>
                <c:pt idx="710">
                  <c:v>1.604635E6</c:v>
                </c:pt>
                <c:pt idx="711">
                  <c:v>1.660132E6</c:v>
                </c:pt>
                <c:pt idx="712">
                  <c:v>1.64015E6</c:v>
                </c:pt>
                <c:pt idx="713">
                  <c:v>1.618863E6</c:v>
                </c:pt>
                <c:pt idx="714">
                  <c:v>1.606582E6</c:v>
                </c:pt>
                <c:pt idx="715">
                  <c:v>1.61269E6</c:v>
                </c:pt>
                <c:pt idx="716">
                  <c:v>1.627586E6</c:v>
                </c:pt>
                <c:pt idx="717">
                  <c:v>1.638622E6</c:v>
                </c:pt>
                <c:pt idx="718">
                  <c:v>1.641967E6</c:v>
                </c:pt>
                <c:pt idx="719">
                  <c:v>1.650996E6</c:v>
                </c:pt>
                <c:pt idx="720">
                  <c:v>1.701035E6</c:v>
                </c:pt>
                <c:pt idx="721">
                  <c:v>1.688267E6</c:v>
                </c:pt>
                <c:pt idx="722">
                  <c:v>1.679521E6</c:v>
                </c:pt>
                <c:pt idx="723">
                  <c:v>1.681581E6</c:v>
                </c:pt>
                <c:pt idx="724">
                  <c:v>1.70363E6</c:v>
                </c:pt>
                <c:pt idx="725">
                  <c:v>1.725212E6</c:v>
                </c:pt>
                <c:pt idx="726">
                  <c:v>1.71705E6</c:v>
                </c:pt>
                <c:pt idx="727">
                  <c:v>1.710409E6</c:v>
                </c:pt>
                <c:pt idx="728">
                  <c:v>1.709816E6</c:v>
                </c:pt>
                <c:pt idx="729">
                  <c:v>1.742409E6</c:v>
                </c:pt>
                <c:pt idx="730">
                  <c:v>1.732051E6</c:v>
                </c:pt>
                <c:pt idx="731">
                  <c:v>1.716635E6</c:v>
                </c:pt>
                <c:pt idx="732">
                  <c:v>1.765585E6</c:v>
                </c:pt>
                <c:pt idx="733">
                  <c:v>1.789845E6</c:v>
                </c:pt>
                <c:pt idx="734">
                  <c:v>1.81372E6</c:v>
                </c:pt>
                <c:pt idx="735">
                  <c:v>1.869192E6</c:v>
                </c:pt>
                <c:pt idx="736">
                  <c:v>1.910838E6</c:v>
                </c:pt>
                <c:pt idx="737">
                  <c:v>1.829364E6</c:v>
                </c:pt>
                <c:pt idx="738">
                  <c:v>1.745262E6</c:v>
                </c:pt>
                <c:pt idx="739">
                  <c:v>1.697302E6</c:v>
                </c:pt>
                <c:pt idx="740">
                  <c:v>1.660967E6</c:v>
                </c:pt>
                <c:pt idx="741">
                  <c:v>1.645494E6</c:v>
                </c:pt>
                <c:pt idx="742">
                  <c:v>1.646308E6</c:v>
                </c:pt>
                <c:pt idx="743">
                  <c:v>1.659777E6</c:v>
                </c:pt>
                <c:pt idx="744">
                  <c:v>1.651595E6</c:v>
                </c:pt>
                <c:pt idx="745">
                  <c:v>1.653971E6</c:v>
                </c:pt>
                <c:pt idx="746">
                  <c:v>1.666567E6</c:v>
                </c:pt>
                <c:pt idx="747">
                  <c:v>1.650009E6</c:v>
                </c:pt>
                <c:pt idx="748">
                  <c:v>1.641577E6</c:v>
                </c:pt>
                <c:pt idx="749">
                  <c:v>1.652879E6</c:v>
                </c:pt>
                <c:pt idx="750">
                  <c:v>1.663649E6</c:v>
                </c:pt>
                <c:pt idx="751">
                  <c:v>1.657719E6</c:v>
                </c:pt>
                <c:pt idx="752">
                  <c:v>1.653228E6</c:v>
                </c:pt>
                <c:pt idx="753">
                  <c:v>1.652561E6</c:v>
                </c:pt>
                <c:pt idx="754">
                  <c:v>1.663639E6</c:v>
                </c:pt>
                <c:pt idx="755">
                  <c:v>1.663678E6</c:v>
                </c:pt>
                <c:pt idx="756">
                  <c:v>1.646658E6</c:v>
                </c:pt>
                <c:pt idx="757">
                  <c:v>1.639554E6</c:v>
                </c:pt>
                <c:pt idx="758">
                  <c:v>1.653685E6</c:v>
                </c:pt>
                <c:pt idx="759">
                  <c:v>1.647435E6</c:v>
                </c:pt>
                <c:pt idx="760">
                  <c:v>1.644216E6</c:v>
                </c:pt>
                <c:pt idx="761">
                  <c:v>1.649187E6</c:v>
                </c:pt>
                <c:pt idx="762">
                  <c:v>1.658496E6</c:v>
                </c:pt>
                <c:pt idx="763">
                  <c:v>1.736259E6</c:v>
                </c:pt>
                <c:pt idx="764">
                  <c:v>1.833004E6</c:v>
                </c:pt>
                <c:pt idx="765">
                  <c:v>1.801225E6</c:v>
                </c:pt>
                <c:pt idx="766">
                  <c:v>1.780403E6</c:v>
                </c:pt>
                <c:pt idx="767">
                  <c:v>1.779388E6</c:v>
                </c:pt>
                <c:pt idx="768">
                  <c:v>1.811038E6</c:v>
                </c:pt>
                <c:pt idx="769">
                  <c:v>1.815378E6</c:v>
                </c:pt>
                <c:pt idx="770">
                  <c:v>1.822853E6</c:v>
                </c:pt>
                <c:pt idx="771">
                  <c:v>1.829372E6</c:v>
                </c:pt>
                <c:pt idx="772">
                  <c:v>1.883267E6</c:v>
                </c:pt>
                <c:pt idx="773">
                  <c:v>1.864148E6</c:v>
                </c:pt>
                <c:pt idx="774">
                  <c:v>1.847427E6</c:v>
                </c:pt>
                <c:pt idx="775">
                  <c:v>1.837899E6</c:v>
                </c:pt>
                <c:pt idx="776">
                  <c:v>1.851167E6</c:v>
                </c:pt>
                <c:pt idx="777">
                  <c:v>1.8603E6</c:v>
                </c:pt>
                <c:pt idx="778">
                  <c:v>1.859621E6</c:v>
                </c:pt>
                <c:pt idx="779">
                  <c:v>1.857332E6</c:v>
                </c:pt>
                <c:pt idx="780">
                  <c:v>1.880192E6</c:v>
                </c:pt>
                <c:pt idx="781">
                  <c:v>1.918327E6</c:v>
                </c:pt>
                <c:pt idx="782">
                  <c:v>1.937167E6</c:v>
                </c:pt>
                <c:pt idx="783">
                  <c:v>1.92499E6</c:v>
                </c:pt>
                <c:pt idx="784">
                  <c:v>1.930181E6</c:v>
                </c:pt>
                <c:pt idx="785">
                  <c:v>1.93847E6</c:v>
                </c:pt>
                <c:pt idx="786">
                  <c:v>1.918314E6</c:v>
                </c:pt>
                <c:pt idx="787">
                  <c:v>1.926023E6</c:v>
                </c:pt>
                <c:pt idx="788">
                  <c:v>1.989159E6</c:v>
                </c:pt>
                <c:pt idx="789">
                  <c:v>1.909723E6</c:v>
                </c:pt>
                <c:pt idx="790">
                  <c:v>1.836854E6</c:v>
                </c:pt>
                <c:pt idx="791">
                  <c:v>1.782371E6</c:v>
                </c:pt>
                <c:pt idx="792">
                  <c:v>1.739241E6</c:v>
                </c:pt>
                <c:pt idx="793">
                  <c:v>1.701901E6</c:v>
                </c:pt>
                <c:pt idx="794">
                  <c:v>1.683481E6</c:v>
                </c:pt>
                <c:pt idx="795">
                  <c:v>1.682444E6</c:v>
                </c:pt>
                <c:pt idx="796">
                  <c:v>1.656161E6</c:v>
                </c:pt>
                <c:pt idx="797">
                  <c:v>1.637094E6</c:v>
                </c:pt>
                <c:pt idx="798">
                  <c:v>1.641426E6</c:v>
                </c:pt>
                <c:pt idx="799">
                  <c:v>1.609006E6</c:v>
                </c:pt>
                <c:pt idx="800">
                  <c:v>1.583701E6</c:v>
                </c:pt>
                <c:pt idx="801">
                  <c:v>1.5729E6</c:v>
                </c:pt>
                <c:pt idx="802">
                  <c:v>1.576097E6</c:v>
                </c:pt>
                <c:pt idx="803">
                  <c:v>1.558305E6</c:v>
                </c:pt>
                <c:pt idx="804">
                  <c:v>1.547869E6</c:v>
                </c:pt>
                <c:pt idx="805">
                  <c:v>1.518344E6</c:v>
                </c:pt>
                <c:pt idx="806">
                  <c:v>1.507268E6</c:v>
                </c:pt>
                <c:pt idx="807">
                  <c:v>1.492994E6</c:v>
                </c:pt>
                <c:pt idx="808">
                  <c:v>1.464897E6</c:v>
                </c:pt>
                <c:pt idx="809">
                  <c:v>1.452663E6</c:v>
                </c:pt>
                <c:pt idx="810">
                  <c:v>1.465867E6</c:v>
                </c:pt>
                <c:pt idx="811">
                  <c:v>1.457317E6</c:v>
                </c:pt>
                <c:pt idx="812">
                  <c:v>1.446999E6</c:v>
                </c:pt>
                <c:pt idx="813">
                  <c:v>1.419266E6</c:v>
                </c:pt>
                <c:pt idx="814">
                  <c:v>1.402869E6</c:v>
                </c:pt>
                <c:pt idx="815">
                  <c:v>1.432252E6</c:v>
                </c:pt>
                <c:pt idx="816">
                  <c:v>1.4066E6</c:v>
                </c:pt>
                <c:pt idx="817">
                  <c:v>1.382349E6</c:v>
                </c:pt>
                <c:pt idx="818">
                  <c:v>1.35618E6</c:v>
                </c:pt>
                <c:pt idx="819">
                  <c:v>1.335141E6</c:v>
                </c:pt>
                <c:pt idx="820">
                  <c:v>1.338774E6</c:v>
                </c:pt>
                <c:pt idx="821">
                  <c:v>1.332991E6</c:v>
                </c:pt>
                <c:pt idx="822">
                  <c:v>1.323708E6</c:v>
                </c:pt>
                <c:pt idx="823">
                  <c:v>1.337248E6</c:v>
                </c:pt>
                <c:pt idx="824">
                  <c:v>1.367619E6</c:v>
                </c:pt>
                <c:pt idx="825">
                  <c:v>1.35125E6</c:v>
                </c:pt>
                <c:pt idx="826">
                  <c:v>1.349329E6</c:v>
                </c:pt>
                <c:pt idx="827">
                  <c:v>1.34772E6</c:v>
                </c:pt>
                <c:pt idx="828">
                  <c:v>1.376351E6</c:v>
                </c:pt>
                <c:pt idx="829">
                  <c:v>1.365398E6</c:v>
                </c:pt>
                <c:pt idx="830">
                  <c:v>1.372211E6</c:v>
                </c:pt>
                <c:pt idx="831">
                  <c:v>1.368512E6</c:v>
                </c:pt>
                <c:pt idx="832">
                  <c:v>1.354881E6</c:v>
                </c:pt>
                <c:pt idx="833">
                  <c:v>1.366554E6</c:v>
                </c:pt>
                <c:pt idx="834">
                  <c:v>1.371148E6</c:v>
                </c:pt>
                <c:pt idx="835">
                  <c:v>1.383604E6</c:v>
                </c:pt>
                <c:pt idx="836">
                  <c:v>1.421868E6</c:v>
                </c:pt>
                <c:pt idx="837">
                  <c:v>1.450898E6</c:v>
                </c:pt>
                <c:pt idx="838">
                  <c:v>1.475745E6</c:v>
                </c:pt>
                <c:pt idx="839">
                  <c:v>1.596168E6</c:v>
                </c:pt>
                <c:pt idx="840">
                  <c:v>1.721897E6</c:v>
                </c:pt>
                <c:pt idx="841">
                  <c:v>1.663538E6</c:v>
                </c:pt>
                <c:pt idx="842">
                  <c:v>1.624898E6</c:v>
                </c:pt>
                <c:pt idx="843">
                  <c:v>1.552702E6</c:v>
                </c:pt>
                <c:pt idx="844">
                  <c:v>1.517843E6</c:v>
                </c:pt>
                <c:pt idx="845">
                  <c:v>1.478302E6</c:v>
                </c:pt>
                <c:pt idx="846">
                  <c:v>1.476742E6</c:v>
                </c:pt>
                <c:pt idx="847">
                  <c:v>1.431006E6</c:v>
                </c:pt>
                <c:pt idx="848">
                  <c:v>1.449756E6</c:v>
                </c:pt>
                <c:pt idx="849">
                  <c:v>1.448416E6</c:v>
                </c:pt>
                <c:pt idx="850">
                  <c:v>1.459837E6</c:v>
                </c:pt>
                <c:pt idx="851">
                  <c:v>1.445855E6</c:v>
                </c:pt>
                <c:pt idx="852">
                  <c:v>1.441823E6</c:v>
                </c:pt>
                <c:pt idx="853">
                  <c:v>1.441715E6</c:v>
                </c:pt>
                <c:pt idx="854">
                  <c:v>1.497811E6</c:v>
                </c:pt>
                <c:pt idx="855">
                  <c:v>1.505143E6</c:v>
                </c:pt>
                <c:pt idx="856">
                  <c:v>1.515716E6</c:v>
                </c:pt>
                <c:pt idx="857">
                  <c:v>1.526511E6</c:v>
                </c:pt>
                <c:pt idx="858">
                  <c:v>1.52774E6</c:v>
                </c:pt>
                <c:pt idx="859">
                  <c:v>1.540783E6</c:v>
                </c:pt>
                <c:pt idx="860">
                  <c:v>1.52831E6</c:v>
                </c:pt>
                <c:pt idx="861">
                  <c:v>1.551458E6</c:v>
                </c:pt>
                <c:pt idx="862">
                  <c:v>1.551808E6</c:v>
                </c:pt>
                <c:pt idx="863">
                  <c:v>1.583574E6</c:v>
                </c:pt>
                <c:pt idx="864">
                  <c:v>1.641949E6</c:v>
                </c:pt>
                <c:pt idx="865">
                  <c:v>1.668313E6</c:v>
                </c:pt>
                <c:pt idx="866">
                  <c:v>1.674189E6</c:v>
                </c:pt>
                <c:pt idx="867">
                  <c:v>1.738396E6</c:v>
                </c:pt>
                <c:pt idx="868">
                  <c:v>1.736922E6</c:v>
                </c:pt>
                <c:pt idx="869">
                  <c:v>1.716621E6</c:v>
                </c:pt>
                <c:pt idx="870">
                  <c:v>1.730752E6</c:v>
                </c:pt>
                <c:pt idx="871">
                  <c:v>1.735501E6</c:v>
                </c:pt>
                <c:pt idx="872">
                  <c:v>1.772672E6</c:v>
                </c:pt>
                <c:pt idx="873">
                  <c:v>1.829301E6</c:v>
                </c:pt>
                <c:pt idx="874">
                  <c:v>1.901844E6</c:v>
                </c:pt>
                <c:pt idx="875">
                  <c:v>1.945507E6</c:v>
                </c:pt>
                <c:pt idx="876">
                  <c:v>1.958203E6</c:v>
                </c:pt>
                <c:pt idx="877">
                  <c:v>2.010322E6</c:v>
                </c:pt>
                <c:pt idx="878">
                  <c:v>2.005896E6</c:v>
                </c:pt>
                <c:pt idx="879">
                  <c:v>2.045005E6</c:v>
                </c:pt>
                <c:pt idx="880">
                  <c:v>2.097793E6</c:v>
                </c:pt>
                <c:pt idx="881">
                  <c:v>2.269989E6</c:v>
                </c:pt>
                <c:pt idx="882">
                  <c:v>2.321817E6</c:v>
                </c:pt>
                <c:pt idx="883">
                  <c:v>2.383362E6</c:v>
                </c:pt>
                <c:pt idx="884">
                  <c:v>2.383948E6</c:v>
                </c:pt>
                <c:pt idx="885">
                  <c:v>2.447069E6</c:v>
                </c:pt>
                <c:pt idx="886">
                  <c:v>2.449959E6</c:v>
                </c:pt>
                <c:pt idx="887">
                  <c:v>2.433392E6</c:v>
                </c:pt>
                <c:pt idx="888">
                  <c:v>2.445726E6</c:v>
                </c:pt>
                <c:pt idx="889">
                  <c:v>2.47813E6</c:v>
                </c:pt>
                <c:pt idx="890">
                  <c:v>2.484892E6</c:v>
                </c:pt>
                <c:pt idx="891">
                  <c:v>2.528332E6</c:v>
                </c:pt>
                <c:pt idx="892">
                  <c:v>2.661206E6</c:v>
                </c:pt>
                <c:pt idx="893">
                  <c:v>2.613104E6</c:v>
                </c:pt>
                <c:pt idx="894">
                  <c:v>2.651026E6</c:v>
                </c:pt>
                <c:pt idx="895">
                  <c:v>2.635766E6</c:v>
                </c:pt>
                <c:pt idx="896">
                  <c:v>2.64214E6</c:v>
                </c:pt>
                <c:pt idx="897">
                  <c:v>2.627296E6</c:v>
                </c:pt>
                <c:pt idx="898">
                  <c:v>2.664003E6</c:v>
                </c:pt>
                <c:pt idx="899">
                  <c:v>2.661959E6</c:v>
                </c:pt>
                <c:pt idx="900">
                  <c:v>2.656941E6</c:v>
                </c:pt>
                <c:pt idx="901">
                  <c:v>2.642827E6</c:v>
                </c:pt>
                <c:pt idx="902">
                  <c:v>2.638488E6</c:v>
                </c:pt>
                <c:pt idx="903">
                  <c:v>2.617381E6</c:v>
                </c:pt>
                <c:pt idx="904">
                  <c:v>2.601262E6</c:v>
                </c:pt>
                <c:pt idx="905">
                  <c:v>2.572815E6</c:v>
                </c:pt>
                <c:pt idx="906">
                  <c:v>2.546275E6</c:v>
                </c:pt>
                <c:pt idx="907">
                  <c:v>2.561573E6</c:v>
                </c:pt>
                <c:pt idx="908">
                  <c:v>2.537075E6</c:v>
                </c:pt>
                <c:pt idx="909">
                  <c:v>2.544764E6</c:v>
                </c:pt>
                <c:pt idx="910">
                  <c:v>2.526572E6</c:v>
                </c:pt>
                <c:pt idx="911">
                  <c:v>2.561646E6</c:v>
                </c:pt>
                <c:pt idx="912">
                  <c:v>2.551363E6</c:v>
                </c:pt>
                <c:pt idx="913">
                  <c:v>2.558107E6</c:v>
                </c:pt>
                <c:pt idx="914">
                  <c:v>2.532714E6</c:v>
                </c:pt>
                <c:pt idx="915">
                  <c:v>2.564399E6</c:v>
                </c:pt>
                <c:pt idx="916">
                  <c:v>2.557119E6</c:v>
                </c:pt>
                <c:pt idx="917">
                  <c:v>2.575799E6</c:v>
                </c:pt>
                <c:pt idx="918">
                  <c:v>2.615932E6</c:v>
                </c:pt>
                <c:pt idx="919">
                  <c:v>2.755864E6</c:v>
                </c:pt>
                <c:pt idx="920">
                  <c:v>2.868163E6</c:v>
                </c:pt>
                <c:pt idx="921">
                  <c:v>2.83575E6</c:v>
                </c:pt>
                <c:pt idx="922">
                  <c:v>2.861948E6</c:v>
                </c:pt>
                <c:pt idx="923">
                  <c:v>2.834157E6</c:v>
                </c:pt>
                <c:pt idx="924">
                  <c:v>2.857805E6</c:v>
                </c:pt>
                <c:pt idx="925">
                  <c:v>2.843605E6</c:v>
                </c:pt>
                <c:pt idx="926">
                  <c:v>2.838772E6</c:v>
                </c:pt>
                <c:pt idx="927">
                  <c:v>2.824805E6</c:v>
                </c:pt>
                <c:pt idx="928">
                  <c:v>2.81402E6</c:v>
                </c:pt>
                <c:pt idx="929">
                  <c:v>2.831749E6</c:v>
                </c:pt>
                <c:pt idx="930">
                  <c:v>2.789123E6</c:v>
                </c:pt>
                <c:pt idx="931">
                  <c:v>2.759137E6</c:v>
                </c:pt>
                <c:pt idx="932">
                  <c:v>2.720988E6</c:v>
                </c:pt>
                <c:pt idx="933">
                  <c:v>2.744868E6</c:v>
                </c:pt>
                <c:pt idx="934">
                  <c:v>2.737843E6</c:v>
                </c:pt>
                <c:pt idx="935">
                  <c:v>2.71743E6</c:v>
                </c:pt>
                <c:pt idx="936">
                  <c:v>2.688871E6</c:v>
                </c:pt>
                <c:pt idx="937">
                  <c:v>2.700818E6</c:v>
                </c:pt>
                <c:pt idx="938">
                  <c:v>2.715299E6</c:v>
                </c:pt>
                <c:pt idx="939">
                  <c:v>2.699747E6</c:v>
                </c:pt>
                <c:pt idx="940">
                  <c:v>2.694428E6</c:v>
                </c:pt>
                <c:pt idx="941">
                  <c:v>2.692286E6</c:v>
                </c:pt>
                <c:pt idx="942">
                  <c:v>2.723666E6</c:v>
                </c:pt>
                <c:pt idx="943">
                  <c:v>2.713935E6</c:v>
                </c:pt>
                <c:pt idx="944">
                  <c:v>2.756363E6</c:v>
                </c:pt>
                <c:pt idx="945">
                  <c:v>2.735458E6</c:v>
                </c:pt>
                <c:pt idx="946">
                  <c:v>2.737656E6</c:v>
                </c:pt>
                <c:pt idx="947">
                  <c:v>2.687024E6</c:v>
                </c:pt>
                <c:pt idx="948">
                  <c:v>2.697295E6</c:v>
                </c:pt>
                <c:pt idx="949">
                  <c:v>2.705667E6</c:v>
                </c:pt>
                <c:pt idx="950">
                  <c:v>2.729971E6</c:v>
                </c:pt>
                <c:pt idx="951">
                  <c:v>2.773192E6</c:v>
                </c:pt>
                <c:pt idx="952">
                  <c:v>2.891145E6</c:v>
                </c:pt>
                <c:pt idx="953">
                  <c:v>3.000248E6</c:v>
                </c:pt>
                <c:pt idx="954">
                  <c:v>3.579522E6</c:v>
                </c:pt>
                <c:pt idx="955">
                  <c:v>4.215006E6</c:v>
                </c:pt>
                <c:pt idx="956">
                  <c:v>4.292702E6</c:v>
                </c:pt>
                <c:pt idx="957">
                  <c:v>3.925611E6</c:v>
                </c:pt>
                <c:pt idx="958">
                  <c:v>3.761854E6</c:v>
                </c:pt>
                <c:pt idx="959">
                  <c:v>3.660067E6</c:v>
                </c:pt>
                <c:pt idx="960">
                  <c:v>3.567175E6</c:v>
                </c:pt>
                <c:pt idx="961">
                  <c:v>3.501922E6</c:v>
                </c:pt>
                <c:pt idx="962">
                  <c:v>3.460912E6</c:v>
                </c:pt>
                <c:pt idx="963">
                  <c:v>3.451428E6</c:v>
                </c:pt>
                <c:pt idx="964">
                  <c:v>3.412558E6</c:v>
                </c:pt>
                <c:pt idx="965">
                  <c:v>3.374213E6</c:v>
                </c:pt>
                <c:pt idx="966">
                  <c:v>3.30564E6</c:v>
                </c:pt>
                <c:pt idx="967">
                  <c:v>3.299382E6</c:v>
                </c:pt>
                <c:pt idx="968">
                  <c:v>3.268573E6</c:v>
                </c:pt>
                <c:pt idx="969">
                  <c:v>3.231643E6</c:v>
                </c:pt>
                <c:pt idx="970">
                  <c:v>3.20806E6</c:v>
                </c:pt>
                <c:pt idx="971">
                  <c:v>3.181405E6</c:v>
                </c:pt>
                <c:pt idx="972">
                  <c:v>3.239343E6</c:v>
                </c:pt>
                <c:pt idx="973">
                  <c:v>3.182915E6</c:v>
                </c:pt>
                <c:pt idx="974">
                  <c:v>3.155645E6</c:v>
                </c:pt>
                <c:pt idx="975">
                  <c:v>3.126696E6</c:v>
                </c:pt>
                <c:pt idx="976">
                  <c:v>3.131237E6</c:v>
                </c:pt>
                <c:pt idx="977">
                  <c:v>3.125808E6</c:v>
                </c:pt>
                <c:pt idx="978">
                  <c:v>3.124502E6</c:v>
                </c:pt>
                <c:pt idx="979">
                  <c:v>3.114274E6</c:v>
                </c:pt>
                <c:pt idx="980">
                  <c:v>3.105424E6</c:v>
                </c:pt>
                <c:pt idx="981">
                  <c:v>3.143636E6</c:v>
                </c:pt>
                <c:pt idx="982">
                  <c:v>3.122761E6</c:v>
                </c:pt>
                <c:pt idx="983">
                  <c:v>3.123951E6</c:v>
                </c:pt>
                <c:pt idx="984">
                  <c:v>3.118409E6</c:v>
                </c:pt>
                <c:pt idx="985">
                  <c:v>3.160178E6</c:v>
                </c:pt>
                <c:pt idx="986">
                  <c:v>3.178931E6</c:v>
                </c:pt>
                <c:pt idx="987">
                  <c:v>3.16606E6</c:v>
                </c:pt>
                <c:pt idx="988">
                  <c:v>3.141111E6</c:v>
                </c:pt>
                <c:pt idx="989">
                  <c:v>3.156142E6</c:v>
                </c:pt>
                <c:pt idx="990">
                  <c:v>3.176675E6</c:v>
                </c:pt>
                <c:pt idx="991">
                  <c:v>3.16799E6</c:v>
                </c:pt>
                <c:pt idx="992">
                  <c:v>3.170907E6</c:v>
                </c:pt>
                <c:pt idx="993">
                  <c:v>3.235723E6</c:v>
                </c:pt>
                <c:pt idx="994">
                  <c:v>3.251465E6</c:v>
                </c:pt>
                <c:pt idx="995">
                  <c:v>3.247025E6</c:v>
                </c:pt>
                <c:pt idx="996">
                  <c:v>3.30471E6</c:v>
                </c:pt>
                <c:pt idx="997">
                  <c:v>3.291246E6</c:v>
                </c:pt>
                <c:pt idx="998">
                  <c:v>3.279776E6</c:v>
                </c:pt>
                <c:pt idx="999">
                  <c:v>3.203951E6</c:v>
                </c:pt>
                <c:pt idx="1000">
                  <c:v>3.163609E6</c:v>
                </c:pt>
                <c:pt idx="1001">
                  <c:v>3.134535E6</c:v>
                </c:pt>
                <c:pt idx="1002">
                  <c:v>3.1293E6</c:v>
                </c:pt>
                <c:pt idx="1003">
                  <c:v>3.14821E6</c:v>
                </c:pt>
                <c:pt idx="1004">
                  <c:v>3.151899E6</c:v>
                </c:pt>
                <c:pt idx="1005">
                  <c:v>3.168059E6</c:v>
                </c:pt>
                <c:pt idx="1006">
                  <c:v>3.175013E6</c:v>
                </c:pt>
                <c:pt idx="1007">
                  <c:v>3.186888E6</c:v>
                </c:pt>
                <c:pt idx="1008">
                  <c:v>3.148423E6</c:v>
                </c:pt>
                <c:pt idx="1009">
                  <c:v>3.12882E6</c:v>
                </c:pt>
                <c:pt idx="1010">
                  <c:v>3.119779E6</c:v>
                </c:pt>
                <c:pt idx="1011">
                  <c:v>3.138568E6</c:v>
                </c:pt>
                <c:pt idx="1012">
                  <c:v>3.114148E6</c:v>
                </c:pt>
                <c:pt idx="1013">
                  <c:v>3.112749E6</c:v>
                </c:pt>
                <c:pt idx="1014">
                  <c:v>3.107983E6</c:v>
                </c:pt>
                <c:pt idx="1015">
                  <c:v>3.128974E6</c:v>
                </c:pt>
                <c:pt idx="1016">
                  <c:v>3.126179E6</c:v>
                </c:pt>
                <c:pt idx="1017">
                  <c:v>3.125031E6</c:v>
                </c:pt>
                <c:pt idx="1018">
                  <c:v>3.099736E6</c:v>
                </c:pt>
                <c:pt idx="1019">
                  <c:v>3.112026E6</c:v>
                </c:pt>
                <c:pt idx="1020">
                  <c:v>3.127555E6</c:v>
                </c:pt>
                <c:pt idx="1021">
                  <c:v>3.111819E6</c:v>
                </c:pt>
                <c:pt idx="1022">
                  <c:v>3.109569E6</c:v>
                </c:pt>
                <c:pt idx="1023">
                  <c:v>3.102341E6</c:v>
                </c:pt>
                <c:pt idx="1024">
                  <c:v>3.166555E6</c:v>
                </c:pt>
                <c:pt idx="1025">
                  <c:v>3.139318E6</c:v>
                </c:pt>
                <c:pt idx="1026">
                  <c:v>3.123383E6</c:v>
                </c:pt>
                <c:pt idx="1027">
                  <c:v>3.093984E6</c:v>
                </c:pt>
                <c:pt idx="1028">
                  <c:v>3.112687E6</c:v>
                </c:pt>
                <c:pt idx="1029">
                  <c:v>3.128517E6</c:v>
                </c:pt>
                <c:pt idx="1030">
                  <c:v>3.135024E6</c:v>
                </c:pt>
                <c:pt idx="1031">
                  <c:v>3.137331E6</c:v>
                </c:pt>
                <c:pt idx="1032">
                  <c:v>3.135222E6</c:v>
                </c:pt>
                <c:pt idx="1033">
                  <c:v>3.181091E6</c:v>
                </c:pt>
                <c:pt idx="1034">
                  <c:v>3.179576E6</c:v>
                </c:pt>
                <c:pt idx="1035">
                  <c:v>3.177229E6</c:v>
                </c:pt>
                <c:pt idx="1036">
                  <c:v>3.165452E6</c:v>
                </c:pt>
                <c:pt idx="1037">
                  <c:v>3.205868E6</c:v>
                </c:pt>
                <c:pt idx="1038">
                  <c:v>3.214222E6</c:v>
                </c:pt>
                <c:pt idx="1039">
                  <c:v>3.211754E6</c:v>
                </c:pt>
                <c:pt idx="1040">
                  <c:v>3.184635E6</c:v>
                </c:pt>
                <c:pt idx="1041">
                  <c:v>3.189441E6</c:v>
                </c:pt>
                <c:pt idx="1042">
                  <c:v>3.217485E6</c:v>
                </c:pt>
                <c:pt idx="1043">
                  <c:v>3.206676E6</c:v>
                </c:pt>
                <c:pt idx="1044">
                  <c:v>3.185455E6</c:v>
                </c:pt>
                <c:pt idx="1045">
                  <c:v>3.216245E6</c:v>
                </c:pt>
                <c:pt idx="1046">
                  <c:v>3.241282E6</c:v>
                </c:pt>
                <c:pt idx="1047">
                  <c:v>3.22851E6</c:v>
                </c:pt>
                <c:pt idx="1048">
                  <c:v>3.258614E6</c:v>
                </c:pt>
                <c:pt idx="1049">
                  <c:v>3.288006E6</c:v>
                </c:pt>
                <c:pt idx="1050">
                  <c:v>3.152024E6</c:v>
                </c:pt>
                <c:pt idx="1051">
                  <c:v>3.163172E6</c:v>
                </c:pt>
                <c:pt idx="1052">
                  <c:v>3.124919E6</c:v>
                </c:pt>
                <c:pt idx="1053">
                  <c:v>3.092598E6</c:v>
                </c:pt>
                <c:pt idx="1054">
                  <c:v>3.093869E6</c:v>
                </c:pt>
                <c:pt idx="1055">
                  <c:v>3.127312E6</c:v>
                </c:pt>
                <c:pt idx="1056">
                  <c:v>3.119207E6</c:v>
                </c:pt>
                <c:pt idx="1057">
                  <c:v>3.128897E6</c:v>
                </c:pt>
                <c:pt idx="1058">
                  <c:v>3.140075E6</c:v>
                </c:pt>
                <c:pt idx="1059">
                  <c:v>3.161216E6</c:v>
                </c:pt>
                <c:pt idx="1060">
                  <c:v>3.136752E6</c:v>
                </c:pt>
                <c:pt idx="1061">
                  <c:v>3.139853E6</c:v>
                </c:pt>
                <c:pt idx="1062">
                  <c:v>3.130572E6</c:v>
                </c:pt>
                <c:pt idx="1063">
                  <c:v>3.174531E6</c:v>
                </c:pt>
                <c:pt idx="1064">
                  <c:v>3.169329E6</c:v>
                </c:pt>
                <c:pt idx="1065">
                  <c:v>3.178871E6</c:v>
                </c:pt>
                <c:pt idx="1066">
                  <c:v>3.145805E6</c:v>
                </c:pt>
                <c:pt idx="1067">
                  <c:v>3.161879E6</c:v>
                </c:pt>
                <c:pt idx="1068">
                  <c:v>3.160066E6</c:v>
                </c:pt>
                <c:pt idx="1069">
                  <c:v>3.154374E6</c:v>
                </c:pt>
                <c:pt idx="1070">
                  <c:v>3.148543E6</c:v>
                </c:pt>
                <c:pt idx="1071">
                  <c:v>3.17165E6</c:v>
                </c:pt>
                <c:pt idx="1072">
                  <c:v>3.182049E6</c:v>
                </c:pt>
                <c:pt idx="1073">
                  <c:v>3.178446E6</c:v>
                </c:pt>
                <c:pt idx="1074">
                  <c:v>3.188278E6</c:v>
                </c:pt>
                <c:pt idx="1075">
                  <c:v>3.197898E6</c:v>
                </c:pt>
                <c:pt idx="1076">
                  <c:v>3.29986E6</c:v>
                </c:pt>
                <c:pt idx="1077">
                  <c:v>3.267401E6</c:v>
                </c:pt>
                <c:pt idx="1078">
                  <c:v>3.258418E6</c:v>
                </c:pt>
                <c:pt idx="1079">
                  <c:v>3.24224E6</c:v>
                </c:pt>
                <c:pt idx="1080">
                  <c:v>3.261622E6</c:v>
                </c:pt>
                <c:pt idx="1081">
                  <c:v>3.303113E6</c:v>
                </c:pt>
                <c:pt idx="1082">
                  <c:v>3.321026E6</c:v>
                </c:pt>
                <c:pt idx="1083">
                  <c:v>3.340983E6</c:v>
                </c:pt>
                <c:pt idx="1084">
                  <c:v>3.352057E6</c:v>
                </c:pt>
                <c:pt idx="1085">
                  <c:v>3.413933E6</c:v>
                </c:pt>
                <c:pt idx="1086">
                  <c:v>3.422834E6</c:v>
                </c:pt>
                <c:pt idx="1087">
                  <c:v>3.426791E6</c:v>
                </c:pt>
                <c:pt idx="1088">
                  <c:v>3.430168E6</c:v>
                </c:pt>
                <c:pt idx="1089">
                  <c:v>3.481907E6</c:v>
                </c:pt>
                <c:pt idx="1090">
                  <c:v>3.498789E6</c:v>
                </c:pt>
                <c:pt idx="1091">
                  <c:v>3.504558E6</c:v>
                </c:pt>
                <c:pt idx="1092">
                  <c:v>3.504866E6</c:v>
                </c:pt>
                <c:pt idx="1093">
                  <c:v>3.511319E6</c:v>
                </c:pt>
                <c:pt idx="1094">
                  <c:v>3.563254E6</c:v>
                </c:pt>
                <c:pt idx="1095">
                  <c:v>3.562087E6</c:v>
                </c:pt>
                <c:pt idx="1096">
                  <c:v>3.570416E6</c:v>
                </c:pt>
                <c:pt idx="1097">
                  <c:v>3.626782E6</c:v>
                </c:pt>
                <c:pt idx="1098">
                  <c:v>3.648243E6</c:v>
                </c:pt>
                <c:pt idx="1099">
                  <c:v>3.653741E6</c:v>
                </c:pt>
                <c:pt idx="1100">
                  <c:v>3.698393E6</c:v>
                </c:pt>
                <c:pt idx="1101">
                  <c:v>3.76848E6</c:v>
                </c:pt>
                <c:pt idx="1102">
                  <c:v>3.709073E6</c:v>
                </c:pt>
                <c:pt idx="1103">
                  <c:v>3.655764E6</c:v>
                </c:pt>
                <c:pt idx="1104">
                  <c:v>3.619651E6</c:v>
                </c:pt>
                <c:pt idx="1105">
                  <c:v>3.608049E6</c:v>
                </c:pt>
                <c:pt idx="1106">
                  <c:v>3.599683E6</c:v>
                </c:pt>
                <c:pt idx="1107">
                  <c:v>3.640094E6</c:v>
                </c:pt>
                <c:pt idx="1108">
                  <c:v>3.656138E6</c:v>
                </c:pt>
                <c:pt idx="1109">
                  <c:v>3.66467E6</c:v>
                </c:pt>
                <c:pt idx="1110">
                  <c:v>3.677076E6</c:v>
                </c:pt>
                <c:pt idx="1111">
                  <c:v>3.735066E6</c:v>
                </c:pt>
                <c:pt idx="1112">
                  <c:v>3.731534E6</c:v>
                </c:pt>
                <c:pt idx="1113">
                  <c:v>3.730979E6</c:v>
                </c:pt>
                <c:pt idx="1114">
                  <c:v>3.732333E6</c:v>
                </c:pt>
                <c:pt idx="1115">
                  <c:v>3.772016E6</c:v>
                </c:pt>
                <c:pt idx="1116">
                  <c:v>3.781039E6</c:v>
                </c:pt>
                <c:pt idx="1117">
                  <c:v>3.761762E6</c:v>
                </c:pt>
                <c:pt idx="1118">
                  <c:v>3.748576E6</c:v>
                </c:pt>
                <c:pt idx="1119">
                  <c:v>3.74169E6</c:v>
                </c:pt>
                <c:pt idx="1120">
                  <c:v>3.77888E6</c:v>
                </c:pt>
                <c:pt idx="1121">
                  <c:v>3.762028E6</c:v>
                </c:pt>
                <c:pt idx="1122">
                  <c:v>3.760729E6</c:v>
                </c:pt>
                <c:pt idx="1123">
                  <c:v>3.758973E6</c:v>
                </c:pt>
                <c:pt idx="1124">
                  <c:v>3.793959E6</c:v>
                </c:pt>
                <c:pt idx="1125">
                  <c:v>3.78598E6</c:v>
                </c:pt>
                <c:pt idx="1126">
                  <c:v>3.872984E6</c:v>
                </c:pt>
                <c:pt idx="1127">
                  <c:v>3.980018E6</c:v>
                </c:pt>
                <c:pt idx="1128">
                  <c:v>4.046086E6</c:v>
                </c:pt>
                <c:pt idx="1129">
                  <c:v>4.040332E6</c:v>
                </c:pt>
                <c:pt idx="1130">
                  <c:v>4.006015E6</c:v>
                </c:pt>
                <c:pt idx="1131">
                  <c:v>3.976863E6</c:v>
                </c:pt>
                <c:pt idx="1132">
                  <c:v>3.951101E6</c:v>
                </c:pt>
                <c:pt idx="1133">
                  <c:v>3.979814E6</c:v>
                </c:pt>
                <c:pt idx="1134">
                  <c:v>3.983473E6</c:v>
                </c:pt>
                <c:pt idx="1135">
                  <c:v>3.988055E6</c:v>
                </c:pt>
                <c:pt idx="1136">
                  <c:v>3.993664E6</c:v>
                </c:pt>
                <c:pt idx="1137">
                  <c:v>4.02092E6</c:v>
                </c:pt>
                <c:pt idx="1138">
                  <c:v>4.055971E6</c:v>
                </c:pt>
                <c:pt idx="1139">
                  <c:v>4.045458E6</c:v>
                </c:pt>
                <c:pt idx="1140">
                  <c:v>4.033849E6</c:v>
                </c:pt>
                <c:pt idx="1141">
                  <c:v>4.049143E6</c:v>
                </c:pt>
                <c:pt idx="1142">
                  <c:v>4.077724E6</c:v>
                </c:pt>
                <c:pt idx="1143">
                  <c:v>4.093187E6</c:v>
                </c:pt>
                <c:pt idx="1144">
                  <c:v>4.091064E6</c:v>
                </c:pt>
                <c:pt idx="1145">
                  <c:v>4.086242E6</c:v>
                </c:pt>
                <c:pt idx="1146">
                  <c:v>4.134747E6</c:v>
                </c:pt>
                <c:pt idx="1147">
                  <c:v>4.142981E6</c:v>
                </c:pt>
                <c:pt idx="1148">
                  <c:v>4.13427E6</c:v>
                </c:pt>
                <c:pt idx="1149">
                  <c:v>4.169201E6</c:v>
                </c:pt>
                <c:pt idx="1150">
                  <c:v>4.202799E6</c:v>
                </c:pt>
                <c:pt idx="1151">
                  <c:v>4.232669E6</c:v>
                </c:pt>
                <c:pt idx="1152">
                  <c:v>4.268972E6</c:v>
                </c:pt>
                <c:pt idx="1153">
                  <c:v>4.350488E6</c:v>
                </c:pt>
                <c:pt idx="1154">
                  <c:v>4.278786E6</c:v>
                </c:pt>
                <c:pt idx="1155">
                  <c:v>4.242336E6</c:v>
                </c:pt>
                <c:pt idx="1156">
                  <c:v>4.176758E6</c:v>
                </c:pt>
                <c:pt idx="1157">
                  <c:v>4.159036E6</c:v>
                </c:pt>
                <c:pt idx="1158">
                  <c:v>4.140492E6</c:v>
                </c:pt>
                <c:pt idx="1159">
                  <c:v>4.158067E6</c:v>
                </c:pt>
                <c:pt idx="1160">
                  <c:v>4.165838E6</c:v>
                </c:pt>
                <c:pt idx="1161">
                  <c:v>4.160199E6</c:v>
                </c:pt>
                <c:pt idx="1162">
                  <c:v>4.16793E6</c:v>
                </c:pt>
                <c:pt idx="1163">
                  <c:v>4.195436E6</c:v>
                </c:pt>
                <c:pt idx="1164">
                  <c:v>4.169467E6</c:v>
                </c:pt>
                <c:pt idx="1165">
                  <c:v>4.172763E6</c:v>
                </c:pt>
                <c:pt idx="1166">
                  <c:v>4.166726E6</c:v>
                </c:pt>
                <c:pt idx="1167">
                  <c:v>4.174231E6</c:v>
                </c:pt>
                <c:pt idx="1168">
                  <c:v>4.178661E6</c:v>
                </c:pt>
                <c:pt idx="1169">
                  <c:v>4.176094E6</c:v>
                </c:pt>
                <c:pt idx="1170">
                  <c:v>4.184068E6</c:v>
                </c:pt>
                <c:pt idx="1171">
                  <c:v>4.17699E6</c:v>
                </c:pt>
                <c:pt idx="1172">
                  <c:v>4.207722E6</c:v>
                </c:pt>
                <c:pt idx="1173">
                  <c:v>4.193868E6</c:v>
                </c:pt>
                <c:pt idx="1174">
                  <c:v>4.184425E6</c:v>
                </c:pt>
                <c:pt idx="1175">
                  <c:v>4.184042E6</c:v>
                </c:pt>
                <c:pt idx="1176">
                  <c:v>4.235114E6</c:v>
                </c:pt>
                <c:pt idx="1177">
                  <c:v>4.202049E6</c:v>
                </c:pt>
                <c:pt idx="1178">
                  <c:v>4.177805E6</c:v>
                </c:pt>
                <c:pt idx="1179">
                  <c:v>4.162832E6</c:v>
                </c:pt>
                <c:pt idx="1180">
                  <c:v>4.206477E6</c:v>
                </c:pt>
                <c:pt idx="1181">
                  <c:v>4.252417E6</c:v>
                </c:pt>
                <c:pt idx="1182">
                  <c:v>4.213898E6</c:v>
                </c:pt>
                <c:pt idx="1183">
                  <c:v>4.197871E6</c:v>
                </c:pt>
                <c:pt idx="1184">
                  <c:v>4.193413E6</c:v>
                </c:pt>
                <c:pt idx="1185">
                  <c:v>4.222016E6</c:v>
                </c:pt>
                <c:pt idx="1186">
                  <c:v>4.228043E6</c:v>
                </c:pt>
                <c:pt idx="1187">
                  <c:v>4.238391E6</c:v>
                </c:pt>
                <c:pt idx="1188">
                  <c:v>4.23468E6</c:v>
                </c:pt>
                <c:pt idx="1189">
                  <c:v>4.260604E6</c:v>
                </c:pt>
                <c:pt idx="1190">
                  <c:v>4.295483E6</c:v>
                </c:pt>
                <c:pt idx="1191">
                  <c:v>4.271313E6</c:v>
                </c:pt>
                <c:pt idx="1192">
                  <c:v>4.253156E6</c:v>
                </c:pt>
                <c:pt idx="1193">
                  <c:v>4.246268E6</c:v>
                </c:pt>
                <c:pt idx="1194">
                  <c:v>4.284339E6</c:v>
                </c:pt>
                <c:pt idx="1195">
                  <c:v>4.291519E6</c:v>
                </c:pt>
                <c:pt idx="1196">
                  <c:v>4.270223E6</c:v>
                </c:pt>
                <c:pt idx="1197">
                  <c:v>4.256097E6</c:v>
                </c:pt>
                <c:pt idx="1198">
                  <c:v>4.284159E6</c:v>
                </c:pt>
                <c:pt idx="1199">
                  <c:v>4.277419E6</c:v>
                </c:pt>
                <c:pt idx="1200">
                  <c:v>4.249618E6</c:v>
                </c:pt>
                <c:pt idx="1201">
                  <c:v>4.264829E6</c:v>
                </c:pt>
                <c:pt idx="1202">
                  <c:v>4.279489E6</c:v>
                </c:pt>
                <c:pt idx="1203">
                  <c:v>4.294885E6</c:v>
                </c:pt>
                <c:pt idx="1204">
                  <c:v>4.293307E6</c:v>
                </c:pt>
                <c:pt idx="1205">
                  <c:v>4.346383E6</c:v>
                </c:pt>
                <c:pt idx="1206">
                  <c:v>4.283385E6</c:v>
                </c:pt>
                <c:pt idx="1207">
                  <c:v>4.257846E6</c:v>
                </c:pt>
                <c:pt idx="1208">
                  <c:v>4.190134E6</c:v>
                </c:pt>
                <c:pt idx="1209">
                  <c:v>4.155272E6</c:v>
                </c:pt>
                <c:pt idx="1210">
                  <c:v>4.119084E6</c:v>
                </c:pt>
                <c:pt idx="1211">
                  <c:v>4.137756E6</c:v>
                </c:pt>
                <c:pt idx="1212">
                  <c:v>4.125104E6</c:v>
                </c:pt>
                <c:pt idx="1213">
                  <c:v>4.119686E6</c:v>
                </c:pt>
                <c:pt idx="1214">
                  <c:v>4.12623E6</c:v>
                </c:pt>
                <c:pt idx="1215">
                  <c:v>4.144684E6</c:v>
                </c:pt>
                <c:pt idx="1216">
                  <c:v>4.134017E6</c:v>
                </c:pt>
                <c:pt idx="1217">
                  <c:v>4.124888E6</c:v>
                </c:pt>
                <c:pt idx="1218">
                  <c:v>4.119858E6</c:v>
                </c:pt>
                <c:pt idx="1219">
                  <c:v>4.121705E6</c:v>
                </c:pt>
                <c:pt idx="1220">
                  <c:v>4.158154E6</c:v>
                </c:pt>
                <c:pt idx="1221">
                  <c:v>4.136806E6</c:v>
                </c:pt>
                <c:pt idx="1222">
                  <c:v>4.120798E6</c:v>
                </c:pt>
                <c:pt idx="1223">
                  <c:v>4.120373E6</c:v>
                </c:pt>
                <c:pt idx="1224">
                  <c:v>4.147997E6</c:v>
                </c:pt>
                <c:pt idx="1225">
                  <c:v>4.132337E6</c:v>
                </c:pt>
                <c:pt idx="1226">
                  <c:v>4.123513E6</c:v>
                </c:pt>
                <c:pt idx="1227">
                  <c:v>4.116875E6</c:v>
                </c:pt>
                <c:pt idx="1228">
                  <c:v>4.157156E6</c:v>
                </c:pt>
                <c:pt idx="1229">
                  <c:v>4.135785E6</c:v>
                </c:pt>
                <c:pt idx="1230">
                  <c:v>4.123102E6</c:v>
                </c:pt>
                <c:pt idx="1231">
                  <c:v>4.108568E6</c:v>
                </c:pt>
                <c:pt idx="1232">
                  <c:v>4.124442E6</c:v>
                </c:pt>
                <c:pt idx="1233">
                  <c:v>4.174869E6</c:v>
                </c:pt>
                <c:pt idx="1234">
                  <c:v>4.134161E6</c:v>
                </c:pt>
                <c:pt idx="1235">
                  <c:v>4.124138E6</c:v>
                </c:pt>
                <c:pt idx="1236">
                  <c:v>4.109643E6</c:v>
                </c:pt>
                <c:pt idx="1237">
                  <c:v>4.138706E6</c:v>
                </c:pt>
                <c:pt idx="1238">
                  <c:v>4.135656E6</c:v>
                </c:pt>
                <c:pt idx="1239">
                  <c:v>4.150214E6</c:v>
                </c:pt>
                <c:pt idx="1240">
                  <c:v>4.14476E6</c:v>
                </c:pt>
                <c:pt idx="1241">
                  <c:v>4.169262E6</c:v>
                </c:pt>
                <c:pt idx="1242">
                  <c:v>4.212348E6</c:v>
                </c:pt>
                <c:pt idx="1243">
                  <c:v>4.200829E6</c:v>
                </c:pt>
                <c:pt idx="1244">
                  <c:v>4.201169E6</c:v>
                </c:pt>
                <c:pt idx="1245">
                  <c:v>4.219484E6</c:v>
                </c:pt>
                <c:pt idx="1246">
                  <c:v>4.26286E6</c:v>
                </c:pt>
                <c:pt idx="1247">
                  <c:v>4.281103E6</c:v>
                </c:pt>
                <c:pt idx="1248">
                  <c:v>4.28882E6</c:v>
                </c:pt>
                <c:pt idx="1249">
                  <c:v>4.284377E6</c:v>
                </c:pt>
                <c:pt idx="1250">
                  <c:v>4.319756E6</c:v>
                </c:pt>
                <c:pt idx="1251">
                  <c:v>4.355754E6</c:v>
                </c:pt>
                <c:pt idx="1252">
                  <c:v>4.345816E6</c:v>
                </c:pt>
                <c:pt idx="1253">
                  <c:v>4.362465E6</c:v>
                </c:pt>
                <c:pt idx="1254">
                  <c:v>4.384882E6</c:v>
                </c:pt>
                <c:pt idx="1255">
                  <c:v>4.422449E6</c:v>
                </c:pt>
                <c:pt idx="1256">
                  <c:v>4.432967E6</c:v>
                </c:pt>
                <c:pt idx="1257">
                  <c:v>4.483202E6</c:v>
                </c:pt>
                <c:pt idx="1258">
                  <c:v>4.470462E6</c:v>
                </c:pt>
                <c:pt idx="1259">
                  <c:v>4.44105E6</c:v>
                </c:pt>
                <c:pt idx="1260">
                  <c:v>4.374962E6</c:v>
                </c:pt>
                <c:pt idx="1261">
                  <c:v>4.388414E6</c:v>
                </c:pt>
                <c:pt idx="1262">
                  <c:v>4.319451E6</c:v>
                </c:pt>
                <c:pt idx="1263">
                  <c:v>4.347209E6</c:v>
                </c:pt>
                <c:pt idx="1264">
                  <c:v>4.344753E6</c:v>
                </c:pt>
                <c:pt idx="1265">
                  <c:v>4.349836E6</c:v>
                </c:pt>
                <c:pt idx="1266">
                  <c:v>4.344462E6</c:v>
                </c:pt>
                <c:pt idx="1267">
                  <c:v>4.355946E6</c:v>
                </c:pt>
                <c:pt idx="1268">
                  <c:v>4.343566E6</c:v>
                </c:pt>
                <c:pt idx="1269">
                  <c:v>4.335313E6</c:v>
                </c:pt>
                <c:pt idx="1270">
                  <c:v>4.335416E6</c:v>
                </c:pt>
                <c:pt idx="1271">
                  <c:v>4.345363E6</c:v>
                </c:pt>
                <c:pt idx="1272">
                  <c:v>4.39843E6</c:v>
                </c:pt>
                <c:pt idx="1273">
                  <c:v>4.394453E6</c:v>
                </c:pt>
                <c:pt idx="1274">
                  <c:v>4.417822E6</c:v>
                </c:pt>
                <c:pt idx="1275">
                  <c:v>4.433389E6</c:v>
                </c:pt>
                <c:pt idx="1276">
                  <c:v>4.465004E6</c:v>
                </c:pt>
                <c:pt idx="1277">
                  <c:v>4.459364E6</c:v>
                </c:pt>
                <c:pt idx="1278">
                  <c:v>4.463349E6</c:v>
                </c:pt>
                <c:pt idx="1279">
                  <c:v>4.446379E6</c:v>
                </c:pt>
                <c:pt idx="1280">
                  <c:v>4.476764E6</c:v>
                </c:pt>
                <c:pt idx="1281">
                  <c:v>4.47631E6</c:v>
                </c:pt>
                <c:pt idx="1282">
                  <c:v>4.437703E6</c:v>
                </c:pt>
                <c:pt idx="1283">
                  <c:v>4.429306E6</c:v>
                </c:pt>
                <c:pt idx="1284">
                  <c:v>4.449306E6</c:v>
                </c:pt>
                <c:pt idx="1285">
                  <c:v>4.543177E6</c:v>
                </c:pt>
                <c:pt idx="1286">
                  <c:v>4.522709E6</c:v>
                </c:pt>
                <c:pt idx="1287">
                  <c:v>4.508962E6</c:v>
                </c:pt>
                <c:pt idx="1288">
                  <c:v>4.498758E6</c:v>
                </c:pt>
                <c:pt idx="1289">
                  <c:v>4.530715E6</c:v>
                </c:pt>
                <c:pt idx="1290">
                  <c:v>4.550689E6</c:v>
                </c:pt>
                <c:pt idx="1291">
                  <c:v>4.563822E6</c:v>
                </c:pt>
                <c:pt idx="1292">
                  <c:v>4.57213E6</c:v>
                </c:pt>
                <c:pt idx="1293">
                  <c:v>4.609282E6</c:v>
                </c:pt>
                <c:pt idx="1294">
                  <c:v>4.683716E6</c:v>
                </c:pt>
                <c:pt idx="1295">
                  <c:v>4.678992E6</c:v>
                </c:pt>
                <c:pt idx="1296">
                  <c:v>4.677608E6</c:v>
                </c:pt>
                <c:pt idx="1297">
                  <c:v>4.683726E6</c:v>
                </c:pt>
                <c:pt idx="1298">
                  <c:v>4.732133E6</c:v>
                </c:pt>
                <c:pt idx="1299">
                  <c:v>4.757812E6</c:v>
                </c:pt>
                <c:pt idx="1300">
                  <c:v>4.756457E6</c:v>
                </c:pt>
                <c:pt idx="1301">
                  <c:v>4.743717E6</c:v>
                </c:pt>
                <c:pt idx="1302">
                  <c:v>4.781385E6</c:v>
                </c:pt>
                <c:pt idx="1303">
                  <c:v>4.817094E6</c:v>
                </c:pt>
                <c:pt idx="1304">
                  <c:v>4.805254E6</c:v>
                </c:pt>
                <c:pt idx="1305">
                  <c:v>4.825953E6</c:v>
                </c:pt>
                <c:pt idx="1306">
                  <c:v>4.845292E6</c:v>
                </c:pt>
                <c:pt idx="1307">
                  <c:v>4.8995E6</c:v>
                </c:pt>
                <c:pt idx="1308">
                  <c:v>4.905433E6</c:v>
                </c:pt>
                <c:pt idx="1309">
                  <c:v>4.97985E6</c:v>
                </c:pt>
                <c:pt idx="1310">
                  <c:v>4.977654E6</c:v>
                </c:pt>
                <c:pt idx="1311">
                  <c:v>4.947763E6</c:v>
                </c:pt>
                <c:pt idx="1312">
                  <c:v>4.886229E6</c:v>
                </c:pt>
                <c:pt idx="1313">
                  <c:v>4.849757E6</c:v>
                </c:pt>
                <c:pt idx="1314">
                  <c:v>4.827752E6</c:v>
                </c:pt>
                <c:pt idx="1315">
                  <c:v>4.832101E6</c:v>
                </c:pt>
                <c:pt idx="1316">
                  <c:v>4.836768E6</c:v>
                </c:pt>
                <c:pt idx="1317">
                  <c:v>4.846468E6</c:v>
                </c:pt>
                <c:pt idx="1318">
                  <c:v>4.860778E6</c:v>
                </c:pt>
                <c:pt idx="1319">
                  <c:v>4.858677E6</c:v>
                </c:pt>
                <c:pt idx="1320">
                  <c:v>4.889287E6</c:v>
                </c:pt>
                <c:pt idx="1321">
                  <c:v>4.881754E6</c:v>
                </c:pt>
                <c:pt idx="1322">
                  <c:v>4.895048E6</c:v>
                </c:pt>
                <c:pt idx="1323">
                  <c:v>4.899117E6</c:v>
                </c:pt>
                <c:pt idx="1324">
                  <c:v>4.934636E6</c:v>
                </c:pt>
                <c:pt idx="1325">
                  <c:v>4.923425E6</c:v>
                </c:pt>
                <c:pt idx="1326">
                  <c:v>4.931115E6</c:v>
                </c:pt>
                <c:pt idx="1327">
                  <c:v>4.918503E6</c:v>
                </c:pt>
                <c:pt idx="1328">
                  <c:v>4.9455E6</c:v>
                </c:pt>
                <c:pt idx="1329">
                  <c:v>4.954783E6</c:v>
                </c:pt>
                <c:pt idx="1330">
                  <c:v>4.968735E6</c:v>
                </c:pt>
                <c:pt idx="1331">
                  <c:v>4.984611E6</c:v>
                </c:pt>
                <c:pt idx="1332">
                  <c:v>5.038386E6</c:v>
                </c:pt>
                <c:pt idx="1333">
                  <c:v>5.065239E6</c:v>
                </c:pt>
                <c:pt idx="1334">
                  <c:v>5.081314E6</c:v>
                </c:pt>
                <c:pt idx="1335">
                  <c:v>5.103916E6</c:v>
                </c:pt>
                <c:pt idx="1336">
                  <c:v>5.14445E6</c:v>
                </c:pt>
                <c:pt idx="1337">
                  <c:v>5.247837E6</c:v>
                </c:pt>
                <c:pt idx="1338">
                  <c:v>5.232463E6</c:v>
                </c:pt>
                <c:pt idx="1339">
                  <c:v>5.230359E6</c:v>
                </c:pt>
                <c:pt idx="1340">
                  <c:v>5.223282E6</c:v>
                </c:pt>
                <c:pt idx="1341">
                  <c:v>5.247601E6</c:v>
                </c:pt>
                <c:pt idx="1342">
                  <c:v>5.280926E6</c:v>
                </c:pt>
                <c:pt idx="1343">
                  <c:v>5.292803E6</c:v>
                </c:pt>
                <c:pt idx="1344">
                  <c:v>5.309939E6</c:v>
                </c:pt>
                <c:pt idx="1345">
                  <c:v>5.33424E6</c:v>
                </c:pt>
                <c:pt idx="1346">
                  <c:v>5.390785E6</c:v>
                </c:pt>
                <c:pt idx="1347">
                  <c:v>5.393924E6</c:v>
                </c:pt>
                <c:pt idx="1348">
                  <c:v>5.395924E6</c:v>
                </c:pt>
                <c:pt idx="1349">
                  <c:v>5.406985E6</c:v>
                </c:pt>
                <c:pt idx="1350">
                  <c:v>5.464238E6</c:v>
                </c:pt>
                <c:pt idx="1351">
                  <c:v>5.479364E6</c:v>
                </c:pt>
                <c:pt idx="1352">
                  <c:v>5.508424E6</c:v>
                </c:pt>
                <c:pt idx="1353">
                  <c:v>5.520271E6</c:v>
                </c:pt>
                <c:pt idx="1354">
                  <c:v>5.548874E6</c:v>
                </c:pt>
                <c:pt idx="1355">
                  <c:v>5.629576E6</c:v>
                </c:pt>
                <c:pt idx="1356">
                  <c:v>5.6427E6</c:v>
                </c:pt>
                <c:pt idx="1357">
                  <c:v>5.669742E6</c:v>
                </c:pt>
                <c:pt idx="1358">
                  <c:v>5.703129E6</c:v>
                </c:pt>
                <c:pt idx="1359">
                  <c:v>5.773207E6</c:v>
                </c:pt>
                <c:pt idx="1360">
                  <c:v>5.819333E6</c:v>
                </c:pt>
                <c:pt idx="1361">
                  <c:v>5.883575E6</c:v>
                </c:pt>
                <c:pt idx="1362">
                  <c:v>5.964938E6</c:v>
                </c:pt>
                <c:pt idx="1363">
                  <c:v>5.930997E6</c:v>
                </c:pt>
                <c:pt idx="1364">
                  <c:v>5.877248E6</c:v>
                </c:pt>
                <c:pt idx="1365">
                  <c:v>5.824852E6</c:v>
                </c:pt>
                <c:pt idx="1366">
                  <c:v>5.834506E6</c:v>
                </c:pt>
                <c:pt idx="1367">
                  <c:v>5.845759E6</c:v>
                </c:pt>
                <c:pt idx="1368">
                  <c:v>5.906166E6</c:v>
                </c:pt>
                <c:pt idx="1369">
                  <c:v>5.931464E6</c:v>
                </c:pt>
                <c:pt idx="1370">
                  <c:v>5.94308E6</c:v>
                </c:pt>
                <c:pt idx="1371">
                  <c:v>5.976775E6</c:v>
                </c:pt>
                <c:pt idx="1372">
                  <c:v>6.03965E6</c:v>
                </c:pt>
                <c:pt idx="1373">
                  <c:v>6.047336E6</c:v>
                </c:pt>
                <c:pt idx="1374">
                  <c:v>6.063061E6</c:v>
                </c:pt>
                <c:pt idx="1375">
                  <c:v>6.079444E6</c:v>
                </c:pt>
                <c:pt idx="1376">
                  <c:v>6.159227E6</c:v>
                </c:pt>
                <c:pt idx="1377">
                  <c:v>6.196923E6</c:v>
                </c:pt>
                <c:pt idx="1378">
                  <c:v>6.206272E6</c:v>
                </c:pt>
                <c:pt idx="1379">
                  <c:v>6.217967E6</c:v>
                </c:pt>
                <c:pt idx="1380">
                  <c:v>6.282368E6</c:v>
                </c:pt>
                <c:pt idx="1381">
                  <c:v>6.343877E6</c:v>
                </c:pt>
                <c:pt idx="1382">
                  <c:v>6.359671E6</c:v>
                </c:pt>
                <c:pt idx="1383">
                  <c:v>6.384387E6</c:v>
                </c:pt>
                <c:pt idx="1384">
                  <c:v>6.46001E6</c:v>
                </c:pt>
                <c:pt idx="1385">
                  <c:v>6.534194E6</c:v>
                </c:pt>
                <c:pt idx="1386">
                  <c:v>6.542175E6</c:v>
                </c:pt>
                <c:pt idx="1387">
                  <c:v>6.573156E6</c:v>
                </c:pt>
                <c:pt idx="1388">
                  <c:v>6.633192E6</c:v>
                </c:pt>
                <c:pt idx="1389">
                  <c:v>6.787914E6</c:v>
                </c:pt>
                <c:pt idx="1390">
                  <c:v>6.797124E6</c:v>
                </c:pt>
                <c:pt idx="1391">
                  <c:v>6.774078E6</c:v>
                </c:pt>
                <c:pt idx="1392">
                  <c:v>6.771077E6</c:v>
                </c:pt>
                <c:pt idx="1393">
                  <c:v>6.829182E6</c:v>
                </c:pt>
                <c:pt idx="1394">
                  <c:v>6.903785E6</c:v>
                </c:pt>
                <c:pt idx="1395">
                  <c:v>6.906411E6</c:v>
                </c:pt>
                <c:pt idx="1396">
                  <c:v>6.952605E6</c:v>
                </c:pt>
                <c:pt idx="1397">
                  <c:v>7.006926E6</c:v>
                </c:pt>
                <c:pt idx="1398">
                  <c:v>7.117836E6</c:v>
                </c:pt>
                <c:pt idx="1399">
                  <c:v>7.12994E6</c:v>
                </c:pt>
                <c:pt idx="1400">
                  <c:v>7.147456E6</c:v>
                </c:pt>
                <c:pt idx="1401">
                  <c:v>7.16425E6</c:v>
                </c:pt>
                <c:pt idx="1402">
                  <c:v>7.255733E6</c:v>
                </c:pt>
                <c:pt idx="1403">
                  <c:v>7.299505E6</c:v>
                </c:pt>
                <c:pt idx="1404">
                  <c:v>7.350851E6</c:v>
                </c:pt>
                <c:pt idx="1405">
                  <c:v>7.352047E6</c:v>
                </c:pt>
                <c:pt idx="1406">
                  <c:v>7.385166E6</c:v>
                </c:pt>
                <c:pt idx="1407">
                  <c:v>7.475059E6</c:v>
                </c:pt>
                <c:pt idx="1408">
                  <c:v>7.52036E6</c:v>
                </c:pt>
                <c:pt idx="1409">
                  <c:v>7.579039E6</c:v>
                </c:pt>
                <c:pt idx="1410">
                  <c:v>7.612074E6</c:v>
                </c:pt>
                <c:pt idx="1411">
                  <c:v>7.730137E6</c:v>
                </c:pt>
                <c:pt idx="1412">
                  <c:v>7.838397E6</c:v>
                </c:pt>
                <c:pt idx="1413">
                  <c:v>8.014326E6</c:v>
                </c:pt>
                <c:pt idx="1414">
                  <c:v>8.202083E6</c:v>
                </c:pt>
                <c:pt idx="1415">
                  <c:v>8.192169E6</c:v>
                </c:pt>
              </c:numCache>
            </c:numRef>
          </c:yVal>
          <c:smooth val="1"/>
        </c:ser>
        <c:ser>
          <c:idx val="0"/>
          <c:order val="1"/>
          <c:tx>
            <c:v>Total currency in circulation</c:v>
          </c:tx>
          <c:marker>
            <c:symbol val="none"/>
          </c:marker>
          <c:xVal>
            <c:numRef>
              <c:f>Currency!$A$4:$A$1419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Currency!$G$4:$G$1419</c:f>
              <c:numCache>
                <c:formatCode>#,##0</c:formatCode>
                <c:ptCount val="1416"/>
                <c:pt idx="0">
                  <c:v>3.123E6</c:v>
                </c:pt>
                <c:pt idx="1">
                  <c:v>3.123E6</c:v>
                </c:pt>
                <c:pt idx="2">
                  <c:v>3.123E6</c:v>
                </c:pt>
                <c:pt idx="3">
                  <c:v>3.123E6</c:v>
                </c:pt>
                <c:pt idx="4">
                  <c:v>3.123E6</c:v>
                </c:pt>
                <c:pt idx="5">
                  <c:v>3.123E6</c:v>
                </c:pt>
                <c:pt idx="6">
                  <c:v>3.032E6</c:v>
                </c:pt>
                <c:pt idx="7">
                  <c:v>3.032E6</c:v>
                </c:pt>
                <c:pt idx="8">
                  <c:v>3.032E6</c:v>
                </c:pt>
                <c:pt idx="9">
                  <c:v>3.032E6</c:v>
                </c:pt>
                <c:pt idx="10">
                  <c:v>2.966E6</c:v>
                </c:pt>
                <c:pt idx="11">
                  <c:v>2.966E6</c:v>
                </c:pt>
                <c:pt idx="12">
                  <c:v>2.966E6</c:v>
                </c:pt>
                <c:pt idx="13">
                  <c:v>2.966E6</c:v>
                </c:pt>
                <c:pt idx="14">
                  <c:v>2.955E6</c:v>
                </c:pt>
                <c:pt idx="15">
                  <c:v>2.955E6</c:v>
                </c:pt>
                <c:pt idx="16">
                  <c:v>2.955E6</c:v>
                </c:pt>
                <c:pt idx="17">
                  <c:v>2.955E6</c:v>
                </c:pt>
                <c:pt idx="18">
                  <c:v>2.977E6</c:v>
                </c:pt>
                <c:pt idx="19">
                  <c:v>2.977E6</c:v>
                </c:pt>
                <c:pt idx="20">
                  <c:v>2.977E6</c:v>
                </c:pt>
                <c:pt idx="21">
                  <c:v>2.977E6</c:v>
                </c:pt>
                <c:pt idx="22">
                  <c:v>2.977E6</c:v>
                </c:pt>
                <c:pt idx="23">
                  <c:v>2.997E6</c:v>
                </c:pt>
                <c:pt idx="24">
                  <c:v>2.997E6</c:v>
                </c:pt>
                <c:pt idx="25">
                  <c:v>2.997E6</c:v>
                </c:pt>
                <c:pt idx="26">
                  <c:v>2.997E6</c:v>
                </c:pt>
                <c:pt idx="27">
                  <c:v>3.03E6</c:v>
                </c:pt>
                <c:pt idx="28">
                  <c:v>3.03E6</c:v>
                </c:pt>
                <c:pt idx="29">
                  <c:v>3.03E6</c:v>
                </c:pt>
                <c:pt idx="30">
                  <c:v>3.03E6</c:v>
                </c:pt>
                <c:pt idx="31">
                  <c:v>3.033E6</c:v>
                </c:pt>
                <c:pt idx="32">
                  <c:v>3.033E6</c:v>
                </c:pt>
                <c:pt idx="33">
                  <c:v>3.033E6</c:v>
                </c:pt>
                <c:pt idx="34">
                  <c:v>3.033E6</c:v>
                </c:pt>
                <c:pt idx="35">
                  <c:v>3.033E6</c:v>
                </c:pt>
                <c:pt idx="36">
                  <c:v>3.036E6</c:v>
                </c:pt>
                <c:pt idx="37">
                  <c:v>3.036E6</c:v>
                </c:pt>
                <c:pt idx="38">
                  <c:v>3.036E6</c:v>
                </c:pt>
                <c:pt idx="39">
                  <c:v>3.036E6</c:v>
                </c:pt>
                <c:pt idx="40">
                  <c:v>3.115E6</c:v>
                </c:pt>
                <c:pt idx="41">
                  <c:v>3.115E6</c:v>
                </c:pt>
                <c:pt idx="42">
                  <c:v>3.115E6</c:v>
                </c:pt>
                <c:pt idx="43">
                  <c:v>3.115E6</c:v>
                </c:pt>
                <c:pt idx="44">
                  <c:v>3.168E6</c:v>
                </c:pt>
                <c:pt idx="45">
                  <c:v>3.168E6</c:v>
                </c:pt>
                <c:pt idx="46">
                  <c:v>3.168E6</c:v>
                </c:pt>
                <c:pt idx="47">
                  <c:v>3.168E6</c:v>
                </c:pt>
                <c:pt idx="48">
                  <c:v>3.168E6</c:v>
                </c:pt>
                <c:pt idx="49">
                  <c:v>3.232E6</c:v>
                </c:pt>
                <c:pt idx="50">
                  <c:v>3.232E6</c:v>
                </c:pt>
                <c:pt idx="51">
                  <c:v>3.232E6</c:v>
                </c:pt>
                <c:pt idx="52">
                  <c:v>3.232E6</c:v>
                </c:pt>
                <c:pt idx="53">
                  <c:v>3.257E6</c:v>
                </c:pt>
                <c:pt idx="54">
                  <c:v>3.257E6</c:v>
                </c:pt>
                <c:pt idx="55">
                  <c:v>3.257E6</c:v>
                </c:pt>
                <c:pt idx="56">
                  <c:v>3.257E6</c:v>
                </c:pt>
                <c:pt idx="57">
                  <c:v>3.257E6</c:v>
                </c:pt>
                <c:pt idx="58">
                  <c:v>3.302E6</c:v>
                </c:pt>
                <c:pt idx="59">
                  <c:v>3.302E6</c:v>
                </c:pt>
                <c:pt idx="60">
                  <c:v>3.302E6</c:v>
                </c:pt>
                <c:pt idx="61">
                  <c:v>3.302E6</c:v>
                </c:pt>
                <c:pt idx="62">
                  <c:v>3.305E6</c:v>
                </c:pt>
                <c:pt idx="63">
                  <c:v>3.305E6</c:v>
                </c:pt>
                <c:pt idx="64">
                  <c:v>3.305E6</c:v>
                </c:pt>
                <c:pt idx="65">
                  <c:v>3.305E6</c:v>
                </c:pt>
                <c:pt idx="66">
                  <c:v>3.316E6</c:v>
                </c:pt>
                <c:pt idx="67">
                  <c:v>3.316E6</c:v>
                </c:pt>
                <c:pt idx="68">
                  <c:v>3.316E6</c:v>
                </c:pt>
                <c:pt idx="69">
                  <c:v>3.316E6</c:v>
                </c:pt>
                <c:pt idx="70">
                  <c:v>3.316E6</c:v>
                </c:pt>
                <c:pt idx="71">
                  <c:v>3.326E6</c:v>
                </c:pt>
                <c:pt idx="72">
                  <c:v>3.326E6</c:v>
                </c:pt>
                <c:pt idx="73">
                  <c:v>3.326E6</c:v>
                </c:pt>
                <c:pt idx="74">
                  <c:v>3.326E6</c:v>
                </c:pt>
                <c:pt idx="75">
                  <c:v>3.334E6</c:v>
                </c:pt>
                <c:pt idx="76">
                  <c:v>3.334E6</c:v>
                </c:pt>
                <c:pt idx="77">
                  <c:v>3.334E6</c:v>
                </c:pt>
                <c:pt idx="78">
                  <c:v>3.334E6</c:v>
                </c:pt>
                <c:pt idx="79">
                  <c:v>3.298E6</c:v>
                </c:pt>
                <c:pt idx="80">
                  <c:v>3.298E6</c:v>
                </c:pt>
                <c:pt idx="81">
                  <c:v>3.298E6</c:v>
                </c:pt>
                <c:pt idx="82">
                  <c:v>3.298E6</c:v>
                </c:pt>
                <c:pt idx="83">
                  <c:v>3.298E6</c:v>
                </c:pt>
                <c:pt idx="84">
                  <c:v>3.362E6</c:v>
                </c:pt>
                <c:pt idx="85">
                  <c:v>3.362E6</c:v>
                </c:pt>
                <c:pt idx="86">
                  <c:v>3.362E6</c:v>
                </c:pt>
                <c:pt idx="87">
                  <c:v>3.362E6</c:v>
                </c:pt>
                <c:pt idx="88">
                  <c:v>3.371E6</c:v>
                </c:pt>
                <c:pt idx="89">
                  <c:v>3.371E6</c:v>
                </c:pt>
                <c:pt idx="90">
                  <c:v>3.371E6</c:v>
                </c:pt>
                <c:pt idx="91">
                  <c:v>3.371E6</c:v>
                </c:pt>
                <c:pt idx="92">
                  <c:v>3.45E6</c:v>
                </c:pt>
                <c:pt idx="93">
                  <c:v>3.45E6</c:v>
                </c:pt>
                <c:pt idx="94">
                  <c:v>3.45E6</c:v>
                </c:pt>
                <c:pt idx="95">
                  <c:v>3.45E6</c:v>
                </c:pt>
                <c:pt idx="96">
                  <c:v>3.45E6</c:v>
                </c:pt>
                <c:pt idx="97">
                  <c:v>3.535E6</c:v>
                </c:pt>
                <c:pt idx="98">
                  <c:v>3.535E6</c:v>
                </c:pt>
                <c:pt idx="99">
                  <c:v>3.535E6</c:v>
                </c:pt>
                <c:pt idx="100">
                  <c:v>3.535E6</c:v>
                </c:pt>
                <c:pt idx="101">
                  <c:v>3.589E6</c:v>
                </c:pt>
                <c:pt idx="102">
                  <c:v>3.589E6</c:v>
                </c:pt>
                <c:pt idx="103">
                  <c:v>3.589E6</c:v>
                </c:pt>
                <c:pt idx="104">
                  <c:v>3.589E6</c:v>
                </c:pt>
                <c:pt idx="105">
                  <c:v>3.59E6</c:v>
                </c:pt>
                <c:pt idx="106">
                  <c:v>3.59E6</c:v>
                </c:pt>
                <c:pt idx="107">
                  <c:v>3.59E6</c:v>
                </c:pt>
                <c:pt idx="108">
                  <c:v>3.59E6</c:v>
                </c:pt>
                <c:pt idx="109">
                  <c:v>3.59E6</c:v>
                </c:pt>
                <c:pt idx="110">
                  <c:v>3.679E6</c:v>
                </c:pt>
                <c:pt idx="111">
                  <c:v>3.679E6</c:v>
                </c:pt>
                <c:pt idx="112">
                  <c:v>3.679E6</c:v>
                </c:pt>
                <c:pt idx="113">
                  <c:v>3.679E6</c:v>
                </c:pt>
                <c:pt idx="114">
                  <c:v>3.702E6</c:v>
                </c:pt>
                <c:pt idx="115">
                  <c:v>3.702E6</c:v>
                </c:pt>
                <c:pt idx="116">
                  <c:v>3.702E6</c:v>
                </c:pt>
                <c:pt idx="117">
                  <c:v>3.702E6</c:v>
                </c:pt>
                <c:pt idx="118">
                  <c:v>3.833E6</c:v>
                </c:pt>
                <c:pt idx="119">
                  <c:v>3.833E6</c:v>
                </c:pt>
                <c:pt idx="120">
                  <c:v>3.833E6</c:v>
                </c:pt>
                <c:pt idx="121">
                  <c:v>3.833E6</c:v>
                </c:pt>
                <c:pt idx="122">
                  <c:v>3.833E6</c:v>
                </c:pt>
                <c:pt idx="123">
                  <c:v>3.886E6</c:v>
                </c:pt>
                <c:pt idx="124">
                  <c:v>3.886E6</c:v>
                </c:pt>
                <c:pt idx="125">
                  <c:v>3.886E6</c:v>
                </c:pt>
                <c:pt idx="126">
                  <c:v>3.886E6</c:v>
                </c:pt>
                <c:pt idx="127">
                  <c:v>3.907E6</c:v>
                </c:pt>
                <c:pt idx="128">
                  <c:v>3.907E6</c:v>
                </c:pt>
                <c:pt idx="129">
                  <c:v>3.907E6</c:v>
                </c:pt>
                <c:pt idx="130">
                  <c:v>3.907E6</c:v>
                </c:pt>
                <c:pt idx="131">
                  <c:v>3.969E6</c:v>
                </c:pt>
                <c:pt idx="132">
                  <c:v>3.969E6</c:v>
                </c:pt>
                <c:pt idx="133">
                  <c:v>3.969E6</c:v>
                </c:pt>
                <c:pt idx="134">
                  <c:v>3.969E6</c:v>
                </c:pt>
                <c:pt idx="135">
                  <c:v>3.969E6</c:v>
                </c:pt>
                <c:pt idx="136">
                  <c:v>3.779E6</c:v>
                </c:pt>
                <c:pt idx="137">
                  <c:v>3.779E6</c:v>
                </c:pt>
                <c:pt idx="138">
                  <c:v>3.779E6</c:v>
                </c:pt>
                <c:pt idx="139">
                  <c:v>3.779E6</c:v>
                </c:pt>
                <c:pt idx="140">
                  <c:v>3.686E6</c:v>
                </c:pt>
                <c:pt idx="141">
                  <c:v>3.686E6</c:v>
                </c:pt>
                <c:pt idx="142">
                  <c:v>3.686E6</c:v>
                </c:pt>
                <c:pt idx="143">
                  <c:v>3.686E6</c:v>
                </c:pt>
                <c:pt idx="144">
                  <c:v>3.686E6</c:v>
                </c:pt>
                <c:pt idx="145">
                  <c:v>3.714E6</c:v>
                </c:pt>
                <c:pt idx="146">
                  <c:v>3.714E6</c:v>
                </c:pt>
                <c:pt idx="147">
                  <c:v>3.714E6</c:v>
                </c:pt>
                <c:pt idx="148">
                  <c:v>3.714E6</c:v>
                </c:pt>
                <c:pt idx="149">
                  <c:v>3.774E6</c:v>
                </c:pt>
                <c:pt idx="150">
                  <c:v>3.774E6</c:v>
                </c:pt>
                <c:pt idx="151">
                  <c:v>3.774E6</c:v>
                </c:pt>
                <c:pt idx="152">
                  <c:v>3.774E6</c:v>
                </c:pt>
                <c:pt idx="153">
                  <c:v>3.865E6</c:v>
                </c:pt>
                <c:pt idx="154">
                  <c:v>3.865E6</c:v>
                </c:pt>
                <c:pt idx="155">
                  <c:v>3.865E6</c:v>
                </c:pt>
                <c:pt idx="156">
                  <c:v>3.865E6</c:v>
                </c:pt>
                <c:pt idx="157">
                  <c:v>3.865E6</c:v>
                </c:pt>
                <c:pt idx="158">
                  <c:v>3.916E6</c:v>
                </c:pt>
                <c:pt idx="159">
                  <c:v>3.916E6</c:v>
                </c:pt>
                <c:pt idx="160">
                  <c:v>3.916E6</c:v>
                </c:pt>
                <c:pt idx="161">
                  <c:v>3.916E6</c:v>
                </c:pt>
                <c:pt idx="162">
                  <c:v>4.055E6</c:v>
                </c:pt>
                <c:pt idx="163">
                  <c:v>4.055E6</c:v>
                </c:pt>
                <c:pt idx="164">
                  <c:v>4.055E6</c:v>
                </c:pt>
                <c:pt idx="165">
                  <c:v>4.055E6</c:v>
                </c:pt>
                <c:pt idx="166">
                  <c:v>4.019E6</c:v>
                </c:pt>
                <c:pt idx="167">
                  <c:v>4.019E6</c:v>
                </c:pt>
                <c:pt idx="168">
                  <c:v>4.019E6</c:v>
                </c:pt>
                <c:pt idx="169">
                  <c:v>4.019E6</c:v>
                </c:pt>
                <c:pt idx="170">
                  <c:v>3.993E6</c:v>
                </c:pt>
                <c:pt idx="171">
                  <c:v>3.993E6</c:v>
                </c:pt>
                <c:pt idx="172">
                  <c:v>3.993E6</c:v>
                </c:pt>
                <c:pt idx="173">
                  <c:v>3.993E6</c:v>
                </c:pt>
                <c:pt idx="174">
                  <c:v>3.993E6</c:v>
                </c:pt>
                <c:pt idx="175">
                  <c:v>4.086E6</c:v>
                </c:pt>
                <c:pt idx="176">
                  <c:v>4.086E6</c:v>
                </c:pt>
                <c:pt idx="177">
                  <c:v>4.086E6</c:v>
                </c:pt>
                <c:pt idx="178">
                  <c:v>4.086E6</c:v>
                </c:pt>
                <c:pt idx="179">
                  <c:v>4.136E6</c:v>
                </c:pt>
                <c:pt idx="180">
                  <c:v>4.136E6</c:v>
                </c:pt>
                <c:pt idx="181">
                  <c:v>4.136E6</c:v>
                </c:pt>
                <c:pt idx="182">
                  <c:v>4.136E6</c:v>
                </c:pt>
                <c:pt idx="183">
                  <c:v>4.136E6</c:v>
                </c:pt>
                <c:pt idx="184">
                  <c:v>4.114E6</c:v>
                </c:pt>
                <c:pt idx="185">
                  <c:v>4.114E6</c:v>
                </c:pt>
                <c:pt idx="186">
                  <c:v>4.114E6</c:v>
                </c:pt>
                <c:pt idx="187">
                  <c:v>4.114E6</c:v>
                </c:pt>
                <c:pt idx="188">
                  <c:v>4.161E6</c:v>
                </c:pt>
                <c:pt idx="189">
                  <c:v>4.161E6</c:v>
                </c:pt>
                <c:pt idx="190">
                  <c:v>4.161E6</c:v>
                </c:pt>
                <c:pt idx="191">
                  <c:v>4.161E6</c:v>
                </c:pt>
                <c:pt idx="192">
                  <c:v>4.233E6</c:v>
                </c:pt>
                <c:pt idx="193">
                  <c:v>4.233E6</c:v>
                </c:pt>
                <c:pt idx="194">
                  <c:v>4.233E6</c:v>
                </c:pt>
                <c:pt idx="195">
                  <c:v>4.233E6</c:v>
                </c:pt>
                <c:pt idx="196">
                  <c:v>4.233E6</c:v>
                </c:pt>
                <c:pt idx="197">
                  <c:v>4.379E6</c:v>
                </c:pt>
                <c:pt idx="198">
                  <c:v>4.379E6</c:v>
                </c:pt>
                <c:pt idx="199">
                  <c:v>4.379E6</c:v>
                </c:pt>
                <c:pt idx="200">
                  <c:v>4.379E6</c:v>
                </c:pt>
                <c:pt idx="201">
                  <c:v>4.624E6</c:v>
                </c:pt>
                <c:pt idx="202">
                  <c:v>4.624E6</c:v>
                </c:pt>
                <c:pt idx="203">
                  <c:v>4.624E6</c:v>
                </c:pt>
                <c:pt idx="204">
                  <c:v>4.624E6</c:v>
                </c:pt>
                <c:pt idx="205">
                  <c:v>4.847E6</c:v>
                </c:pt>
                <c:pt idx="206">
                  <c:v>4.847E6</c:v>
                </c:pt>
                <c:pt idx="207">
                  <c:v>4.847E6</c:v>
                </c:pt>
                <c:pt idx="208">
                  <c:v>4.847E6</c:v>
                </c:pt>
                <c:pt idx="209">
                  <c:v>4.847E6</c:v>
                </c:pt>
                <c:pt idx="210">
                  <c:v>4.896E6</c:v>
                </c:pt>
                <c:pt idx="211">
                  <c:v>4.896E6</c:v>
                </c:pt>
                <c:pt idx="212">
                  <c:v>4.896E6</c:v>
                </c:pt>
                <c:pt idx="213">
                  <c:v>4.896E6</c:v>
                </c:pt>
                <c:pt idx="214">
                  <c:v>4.956E6</c:v>
                </c:pt>
                <c:pt idx="215">
                  <c:v>4.956E6</c:v>
                </c:pt>
                <c:pt idx="216">
                  <c:v>4.956E6</c:v>
                </c:pt>
                <c:pt idx="217">
                  <c:v>4.956E6</c:v>
                </c:pt>
                <c:pt idx="218">
                  <c:v>4.956E6</c:v>
                </c:pt>
                <c:pt idx="219">
                  <c:v>4.763E6</c:v>
                </c:pt>
                <c:pt idx="220">
                  <c:v>4.763E6</c:v>
                </c:pt>
                <c:pt idx="221">
                  <c:v>4.763E6</c:v>
                </c:pt>
                <c:pt idx="222">
                  <c:v>4.763E6</c:v>
                </c:pt>
                <c:pt idx="223">
                  <c:v>4.645E6</c:v>
                </c:pt>
                <c:pt idx="224">
                  <c:v>4.645E6</c:v>
                </c:pt>
                <c:pt idx="225">
                  <c:v>4.645E6</c:v>
                </c:pt>
                <c:pt idx="226">
                  <c:v>4.645E6</c:v>
                </c:pt>
                <c:pt idx="227">
                  <c:v>4.655E6</c:v>
                </c:pt>
                <c:pt idx="228">
                  <c:v>4.655E6</c:v>
                </c:pt>
                <c:pt idx="229">
                  <c:v>4.655E6</c:v>
                </c:pt>
                <c:pt idx="230">
                  <c:v>4.655E6</c:v>
                </c:pt>
                <c:pt idx="231">
                  <c:v>4.683E6</c:v>
                </c:pt>
                <c:pt idx="232">
                  <c:v>4.683E6</c:v>
                </c:pt>
                <c:pt idx="233">
                  <c:v>4.683E6</c:v>
                </c:pt>
                <c:pt idx="234">
                  <c:v>4.683E6</c:v>
                </c:pt>
                <c:pt idx="235">
                  <c:v>4.683E6</c:v>
                </c:pt>
                <c:pt idx="236">
                  <c:v>4.654E6</c:v>
                </c:pt>
                <c:pt idx="237">
                  <c:v>4.654E6</c:v>
                </c:pt>
                <c:pt idx="238">
                  <c:v>4.654E6</c:v>
                </c:pt>
                <c:pt idx="239">
                  <c:v>4.654E6</c:v>
                </c:pt>
                <c:pt idx="240">
                  <c:v>4.604E6</c:v>
                </c:pt>
                <c:pt idx="241">
                  <c:v>4.604E6</c:v>
                </c:pt>
                <c:pt idx="242">
                  <c:v>4.604E6</c:v>
                </c:pt>
                <c:pt idx="243">
                  <c:v>4.604E6</c:v>
                </c:pt>
                <c:pt idx="244">
                  <c:v>4.609E6</c:v>
                </c:pt>
                <c:pt idx="245">
                  <c:v>4.609E6</c:v>
                </c:pt>
                <c:pt idx="246">
                  <c:v>4.609E6</c:v>
                </c:pt>
                <c:pt idx="247">
                  <c:v>4.609E6</c:v>
                </c:pt>
                <c:pt idx="248">
                  <c:v>4.609E6</c:v>
                </c:pt>
                <c:pt idx="249">
                  <c:v>4.626E6</c:v>
                </c:pt>
                <c:pt idx="250">
                  <c:v>4.626E6</c:v>
                </c:pt>
                <c:pt idx="251">
                  <c:v>4.626E6</c:v>
                </c:pt>
                <c:pt idx="252">
                  <c:v>4.626E6</c:v>
                </c:pt>
                <c:pt idx="253">
                  <c:v>4.702E6</c:v>
                </c:pt>
                <c:pt idx="254">
                  <c:v>4.702E6</c:v>
                </c:pt>
                <c:pt idx="255">
                  <c:v>4.702E6</c:v>
                </c:pt>
                <c:pt idx="256">
                  <c:v>4.702E6</c:v>
                </c:pt>
                <c:pt idx="257">
                  <c:v>4.702E6</c:v>
                </c:pt>
                <c:pt idx="258">
                  <c:v>4.819E6</c:v>
                </c:pt>
                <c:pt idx="259">
                  <c:v>4.819E6</c:v>
                </c:pt>
                <c:pt idx="260">
                  <c:v>4.819E6</c:v>
                </c:pt>
                <c:pt idx="261">
                  <c:v>4.819E6</c:v>
                </c:pt>
                <c:pt idx="262">
                  <c:v>4.921E6</c:v>
                </c:pt>
                <c:pt idx="263">
                  <c:v>4.921E6</c:v>
                </c:pt>
                <c:pt idx="264">
                  <c:v>4.921E6</c:v>
                </c:pt>
                <c:pt idx="265">
                  <c:v>4.921E6</c:v>
                </c:pt>
                <c:pt idx="266">
                  <c:v>5.055E6</c:v>
                </c:pt>
                <c:pt idx="267">
                  <c:v>5.055E6</c:v>
                </c:pt>
                <c:pt idx="268">
                  <c:v>5.055E6</c:v>
                </c:pt>
                <c:pt idx="269">
                  <c:v>5.055E6</c:v>
                </c:pt>
                <c:pt idx="270">
                  <c:v>5.055E6</c:v>
                </c:pt>
                <c:pt idx="271">
                  <c:v>4.944E6</c:v>
                </c:pt>
                <c:pt idx="272">
                  <c:v>4.944E6</c:v>
                </c:pt>
                <c:pt idx="273">
                  <c:v>4.944E6</c:v>
                </c:pt>
                <c:pt idx="274">
                  <c:v>4.944E6</c:v>
                </c:pt>
                <c:pt idx="275">
                  <c:v>4.998E6</c:v>
                </c:pt>
                <c:pt idx="276">
                  <c:v>4.998E6</c:v>
                </c:pt>
                <c:pt idx="277">
                  <c:v>4.998E6</c:v>
                </c:pt>
                <c:pt idx="278">
                  <c:v>4.998E6</c:v>
                </c:pt>
                <c:pt idx="279">
                  <c:v>5.111E6</c:v>
                </c:pt>
                <c:pt idx="280">
                  <c:v>5.111E6</c:v>
                </c:pt>
                <c:pt idx="281">
                  <c:v>5.111E6</c:v>
                </c:pt>
                <c:pt idx="282">
                  <c:v>5.111E6</c:v>
                </c:pt>
                <c:pt idx="283">
                  <c:v>5.111E6</c:v>
                </c:pt>
                <c:pt idx="284">
                  <c:v>5.085E6</c:v>
                </c:pt>
                <c:pt idx="285">
                  <c:v>5.085E6</c:v>
                </c:pt>
                <c:pt idx="286">
                  <c:v>5.085E6</c:v>
                </c:pt>
                <c:pt idx="287">
                  <c:v>5.085E6</c:v>
                </c:pt>
                <c:pt idx="288">
                  <c:v>5.127E6</c:v>
                </c:pt>
                <c:pt idx="289">
                  <c:v>5.127E6</c:v>
                </c:pt>
                <c:pt idx="290">
                  <c:v>5.127E6</c:v>
                </c:pt>
                <c:pt idx="291">
                  <c:v>5.127E6</c:v>
                </c:pt>
                <c:pt idx="292">
                  <c:v>5.161E6</c:v>
                </c:pt>
                <c:pt idx="293">
                  <c:v>5.161E6</c:v>
                </c:pt>
                <c:pt idx="294">
                  <c:v>5.161E6</c:v>
                </c:pt>
                <c:pt idx="295">
                  <c:v>5.161E6</c:v>
                </c:pt>
                <c:pt idx="296">
                  <c:v>5.161E6</c:v>
                </c:pt>
                <c:pt idx="297">
                  <c:v>5.191E6</c:v>
                </c:pt>
                <c:pt idx="298">
                  <c:v>5.191E6</c:v>
                </c:pt>
                <c:pt idx="299">
                  <c:v>5.191E6</c:v>
                </c:pt>
                <c:pt idx="300">
                  <c:v>5.191E6</c:v>
                </c:pt>
                <c:pt idx="301">
                  <c:v>5.222E6</c:v>
                </c:pt>
                <c:pt idx="302">
                  <c:v>5.222E6</c:v>
                </c:pt>
                <c:pt idx="303">
                  <c:v>5.222E6</c:v>
                </c:pt>
                <c:pt idx="304">
                  <c:v>5.222E6</c:v>
                </c:pt>
                <c:pt idx="305">
                  <c:v>5.313E6</c:v>
                </c:pt>
                <c:pt idx="306">
                  <c:v>5.313E6</c:v>
                </c:pt>
                <c:pt idx="307">
                  <c:v>5.313E6</c:v>
                </c:pt>
                <c:pt idx="308">
                  <c:v>5.313E6</c:v>
                </c:pt>
                <c:pt idx="309">
                  <c:v>5.313E6</c:v>
                </c:pt>
                <c:pt idx="310">
                  <c:v>5.386E6</c:v>
                </c:pt>
                <c:pt idx="311">
                  <c:v>5.386E6</c:v>
                </c:pt>
                <c:pt idx="312">
                  <c:v>5.386E6</c:v>
                </c:pt>
                <c:pt idx="313">
                  <c:v>5.386E6</c:v>
                </c:pt>
                <c:pt idx="314">
                  <c:v>5.375E6</c:v>
                </c:pt>
                <c:pt idx="315">
                  <c:v>5.375E6</c:v>
                </c:pt>
                <c:pt idx="316">
                  <c:v>5.375E6</c:v>
                </c:pt>
                <c:pt idx="317">
                  <c:v>5.375E6</c:v>
                </c:pt>
                <c:pt idx="318">
                  <c:v>5.375E6</c:v>
                </c:pt>
                <c:pt idx="319">
                  <c:v>5.371E6</c:v>
                </c:pt>
                <c:pt idx="320">
                  <c:v>5.371E6</c:v>
                </c:pt>
                <c:pt idx="321">
                  <c:v>5.371E6</c:v>
                </c:pt>
                <c:pt idx="322">
                  <c:v>5.371E6</c:v>
                </c:pt>
                <c:pt idx="323">
                  <c:v>5.114E6</c:v>
                </c:pt>
                <c:pt idx="324">
                  <c:v>5.114E6</c:v>
                </c:pt>
                <c:pt idx="325">
                  <c:v>5.114E6</c:v>
                </c:pt>
                <c:pt idx="326">
                  <c:v>5.114E6</c:v>
                </c:pt>
                <c:pt idx="327">
                  <c:v>4.976E6</c:v>
                </c:pt>
                <c:pt idx="328">
                  <c:v>4.976E6</c:v>
                </c:pt>
                <c:pt idx="329">
                  <c:v>4.976E6</c:v>
                </c:pt>
                <c:pt idx="330">
                  <c:v>4.976E6</c:v>
                </c:pt>
                <c:pt idx="331">
                  <c:v>4.917E6</c:v>
                </c:pt>
                <c:pt idx="332">
                  <c:v>4.917E6</c:v>
                </c:pt>
                <c:pt idx="333">
                  <c:v>4.917E6</c:v>
                </c:pt>
                <c:pt idx="334">
                  <c:v>4.917E6</c:v>
                </c:pt>
                <c:pt idx="335">
                  <c:v>4.917E6</c:v>
                </c:pt>
                <c:pt idx="336">
                  <c:v>4.791E6</c:v>
                </c:pt>
                <c:pt idx="337">
                  <c:v>4.791E6</c:v>
                </c:pt>
                <c:pt idx="338">
                  <c:v>4.791E6</c:v>
                </c:pt>
                <c:pt idx="339">
                  <c:v>4.791E6</c:v>
                </c:pt>
                <c:pt idx="340">
                  <c:v>4.755E6</c:v>
                </c:pt>
                <c:pt idx="341">
                  <c:v>4.755E6</c:v>
                </c:pt>
                <c:pt idx="342">
                  <c:v>4.755E6</c:v>
                </c:pt>
                <c:pt idx="343">
                  <c:v>4.755E6</c:v>
                </c:pt>
                <c:pt idx="344">
                  <c:v>4.755E6</c:v>
                </c:pt>
                <c:pt idx="345">
                  <c:v>4.649E6</c:v>
                </c:pt>
                <c:pt idx="346">
                  <c:v>4.649E6</c:v>
                </c:pt>
                <c:pt idx="347">
                  <c:v>4.649E6</c:v>
                </c:pt>
                <c:pt idx="348">
                  <c:v>4.649E6</c:v>
                </c:pt>
                <c:pt idx="349">
                  <c:v>4.57E6</c:v>
                </c:pt>
                <c:pt idx="350">
                  <c:v>4.57E6</c:v>
                </c:pt>
                <c:pt idx="351">
                  <c:v>4.57E6</c:v>
                </c:pt>
                <c:pt idx="352">
                  <c:v>4.57E6</c:v>
                </c:pt>
                <c:pt idx="353">
                  <c:v>4.57E6</c:v>
                </c:pt>
                <c:pt idx="354">
                  <c:v>4.484E6</c:v>
                </c:pt>
                <c:pt idx="355">
                  <c:v>4.484E6</c:v>
                </c:pt>
                <c:pt idx="356">
                  <c:v>4.484E6</c:v>
                </c:pt>
                <c:pt idx="357">
                  <c:v>4.484E6</c:v>
                </c:pt>
                <c:pt idx="358">
                  <c:v>4.465E6</c:v>
                </c:pt>
                <c:pt idx="359">
                  <c:v>4.465E6</c:v>
                </c:pt>
                <c:pt idx="360">
                  <c:v>4.465E6</c:v>
                </c:pt>
                <c:pt idx="361">
                  <c:v>4.465E6</c:v>
                </c:pt>
                <c:pt idx="362">
                  <c:v>4.434E6</c:v>
                </c:pt>
                <c:pt idx="363">
                  <c:v>4.434E6</c:v>
                </c:pt>
                <c:pt idx="364">
                  <c:v>4.434E6</c:v>
                </c:pt>
                <c:pt idx="365">
                  <c:v>4.434E6</c:v>
                </c:pt>
                <c:pt idx="366">
                  <c:v>4.434E6</c:v>
                </c:pt>
                <c:pt idx="367">
                  <c:v>4.386E6</c:v>
                </c:pt>
                <c:pt idx="368">
                  <c:v>4.386E6</c:v>
                </c:pt>
                <c:pt idx="369">
                  <c:v>4.386E6</c:v>
                </c:pt>
                <c:pt idx="370">
                  <c:v>4.386E6</c:v>
                </c:pt>
                <c:pt idx="371">
                  <c:v>4.431E6</c:v>
                </c:pt>
                <c:pt idx="372">
                  <c:v>4.398E6</c:v>
                </c:pt>
                <c:pt idx="373">
                  <c:v>4.253E6</c:v>
                </c:pt>
                <c:pt idx="374">
                  <c:v>4.188E6</c:v>
                </c:pt>
                <c:pt idx="375">
                  <c:v>4.137E6</c:v>
                </c:pt>
                <c:pt idx="376">
                  <c:v>4.144E6</c:v>
                </c:pt>
                <c:pt idx="377">
                  <c:v>4.127E6</c:v>
                </c:pt>
                <c:pt idx="378">
                  <c:v>4.144E6</c:v>
                </c:pt>
                <c:pt idx="379">
                  <c:v>4.17E6</c:v>
                </c:pt>
                <c:pt idx="380">
                  <c:v>4.193E6</c:v>
                </c:pt>
                <c:pt idx="381">
                  <c:v>4.192E6</c:v>
                </c:pt>
                <c:pt idx="382">
                  <c:v>4.179E6</c:v>
                </c:pt>
                <c:pt idx="383">
                  <c:v>4.18E6</c:v>
                </c:pt>
                <c:pt idx="384">
                  <c:v>4.176E6</c:v>
                </c:pt>
                <c:pt idx="385">
                  <c:v>4.201E6</c:v>
                </c:pt>
                <c:pt idx="386">
                  <c:v>4.197E6</c:v>
                </c:pt>
                <c:pt idx="387">
                  <c:v>4.176E6</c:v>
                </c:pt>
                <c:pt idx="388">
                  <c:v>4.15E6</c:v>
                </c:pt>
                <c:pt idx="389">
                  <c:v>4.179E6</c:v>
                </c:pt>
                <c:pt idx="390">
                  <c:v>4.162E6</c:v>
                </c:pt>
                <c:pt idx="391">
                  <c:v>4.152E6</c:v>
                </c:pt>
                <c:pt idx="392">
                  <c:v>4.129E6</c:v>
                </c:pt>
                <c:pt idx="393">
                  <c:v>4.168E6</c:v>
                </c:pt>
                <c:pt idx="394">
                  <c:v>4.139E6</c:v>
                </c:pt>
                <c:pt idx="395">
                  <c:v>4.108E6</c:v>
                </c:pt>
                <c:pt idx="396">
                  <c:v>4.117E6</c:v>
                </c:pt>
                <c:pt idx="397">
                  <c:v>4.111E6</c:v>
                </c:pt>
                <c:pt idx="398">
                  <c:v>4.216E6</c:v>
                </c:pt>
                <c:pt idx="399">
                  <c:v>4.144E6</c:v>
                </c:pt>
                <c:pt idx="400">
                  <c:v>4.119E6</c:v>
                </c:pt>
                <c:pt idx="401">
                  <c:v>4.106E6</c:v>
                </c:pt>
                <c:pt idx="402">
                  <c:v>4.131E6</c:v>
                </c:pt>
                <c:pt idx="403">
                  <c:v>4.141E6</c:v>
                </c:pt>
                <c:pt idx="404">
                  <c:v>4.147E6</c:v>
                </c:pt>
                <c:pt idx="405">
                  <c:v>4.161E6</c:v>
                </c:pt>
                <c:pt idx="406">
                  <c:v>4.172E6</c:v>
                </c:pt>
                <c:pt idx="407">
                  <c:v>4.252E6</c:v>
                </c:pt>
                <c:pt idx="408">
                  <c:v>4.243E6</c:v>
                </c:pt>
                <c:pt idx="409">
                  <c:v>4.253E6</c:v>
                </c:pt>
                <c:pt idx="410">
                  <c:v>4.274E6</c:v>
                </c:pt>
                <c:pt idx="411">
                  <c:v>4.321E6</c:v>
                </c:pt>
                <c:pt idx="412">
                  <c:v>4.369E6</c:v>
                </c:pt>
                <c:pt idx="413">
                  <c:v>4.351E6</c:v>
                </c:pt>
                <c:pt idx="414">
                  <c:v>4.337E6</c:v>
                </c:pt>
                <c:pt idx="415">
                  <c:v>4.353E6</c:v>
                </c:pt>
                <c:pt idx="416">
                  <c:v>4.391E6</c:v>
                </c:pt>
                <c:pt idx="417">
                  <c:v>4.371E6</c:v>
                </c:pt>
                <c:pt idx="418">
                  <c:v>4.354E6</c:v>
                </c:pt>
                <c:pt idx="419">
                  <c:v>4.417E6</c:v>
                </c:pt>
                <c:pt idx="420">
                  <c:v>4.456E6</c:v>
                </c:pt>
                <c:pt idx="421">
                  <c:v>4.487E6</c:v>
                </c:pt>
                <c:pt idx="422">
                  <c:v>4.6E6</c:v>
                </c:pt>
                <c:pt idx="423">
                  <c:v>4.587E6</c:v>
                </c:pt>
                <c:pt idx="424">
                  <c:v>4.521E6</c:v>
                </c:pt>
                <c:pt idx="425">
                  <c:v>4.405E6</c:v>
                </c:pt>
                <c:pt idx="426">
                  <c:v>4.342E6</c:v>
                </c:pt>
                <c:pt idx="427">
                  <c:v>4.317E6</c:v>
                </c:pt>
                <c:pt idx="428">
                  <c:v>4.327E6</c:v>
                </c:pt>
                <c:pt idx="429">
                  <c:v>4.341E6</c:v>
                </c:pt>
                <c:pt idx="430">
                  <c:v>4.373E6</c:v>
                </c:pt>
                <c:pt idx="431">
                  <c:v>4.409E6</c:v>
                </c:pt>
                <c:pt idx="432">
                  <c:v>4.416E6</c:v>
                </c:pt>
                <c:pt idx="433">
                  <c:v>4.413E6</c:v>
                </c:pt>
                <c:pt idx="434">
                  <c:v>4.403E6</c:v>
                </c:pt>
                <c:pt idx="435">
                  <c:v>4.398E6</c:v>
                </c:pt>
                <c:pt idx="436">
                  <c:v>4.412E6</c:v>
                </c:pt>
                <c:pt idx="437">
                  <c:v>4.434E6</c:v>
                </c:pt>
                <c:pt idx="438">
                  <c:v>4.424E6</c:v>
                </c:pt>
                <c:pt idx="439">
                  <c:v>4.422E6</c:v>
                </c:pt>
                <c:pt idx="440">
                  <c:v>4.423E6</c:v>
                </c:pt>
                <c:pt idx="441">
                  <c:v>4.461E6</c:v>
                </c:pt>
                <c:pt idx="442">
                  <c:v>4.457E6</c:v>
                </c:pt>
                <c:pt idx="443">
                  <c:v>4.456E6</c:v>
                </c:pt>
                <c:pt idx="444">
                  <c:v>4.45E6</c:v>
                </c:pt>
                <c:pt idx="445">
                  <c:v>4.497E6</c:v>
                </c:pt>
                <c:pt idx="446">
                  <c:v>4.487E6</c:v>
                </c:pt>
                <c:pt idx="447">
                  <c:v>4.461E6</c:v>
                </c:pt>
                <c:pt idx="448">
                  <c:v>4.456E6</c:v>
                </c:pt>
                <c:pt idx="449">
                  <c:v>4.464E6</c:v>
                </c:pt>
                <c:pt idx="450">
                  <c:v>4.572E6</c:v>
                </c:pt>
                <c:pt idx="451">
                  <c:v>4.519E6</c:v>
                </c:pt>
                <c:pt idx="452">
                  <c:v>4.483E6</c:v>
                </c:pt>
                <c:pt idx="453">
                  <c:v>4.472E6</c:v>
                </c:pt>
                <c:pt idx="454">
                  <c:v>4.488E6</c:v>
                </c:pt>
                <c:pt idx="455">
                  <c:v>4.54E6</c:v>
                </c:pt>
                <c:pt idx="456">
                  <c:v>4.539E6</c:v>
                </c:pt>
                <c:pt idx="457">
                  <c:v>4.526E6</c:v>
                </c:pt>
                <c:pt idx="458">
                  <c:v>4.539E6</c:v>
                </c:pt>
                <c:pt idx="459">
                  <c:v>4.606E6</c:v>
                </c:pt>
                <c:pt idx="460">
                  <c:v>4.596E6</c:v>
                </c:pt>
                <c:pt idx="461">
                  <c:v>4.583E6</c:v>
                </c:pt>
                <c:pt idx="462">
                  <c:v>4.597E6</c:v>
                </c:pt>
                <c:pt idx="463">
                  <c:v>4.639E6</c:v>
                </c:pt>
                <c:pt idx="464">
                  <c:v>4.658E6</c:v>
                </c:pt>
                <c:pt idx="465">
                  <c:v>4.639E6</c:v>
                </c:pt>
                <c:pt idx="466">
                  <c:v>4.62E6</c:v>
                </c:pt>
                <c:pt idx="467">
                  <c:v>4.642E6</c:v>
                </c:pt>
                <c:pt idx="468">
                  <c:v>4.66E6</c:v>
                </c:pt>
                <c:pt idx="469">
                  <c:v>4.647E6</c:v>
                </c:pt>
                <c:pt idx="470">
                  <c:v>4.622E6</c:v>
                </c:pt>
                <c:pt idx="471">
                  <c:v>4.687E6</c:v>
                </c:pt>
                <c:pt idx="472">
                  <c:v>4.696E6</c:v>
                </c:pt>
                <c:pt idx="473">
                  <c:v>4.731E6</c:v>
                </c:pt>
                <c:pt idx="474">
                  <c:v>4.808E6</c:v>
                </c:pt>
                <c:pt idx="475">
                  <c:v>4.867E6</c:v>
                </c:pt>
                <c:pt idx="476">
                  <c:v>4.74E6</c:v>
                </c:pt>
                <c:pt idx="477">
                  <c:v>4.591E6</c:v>
                </c:pt>
                <c:pt idx="478">
                  <c:v>4.501E6</c:v>
                </c:pt>
                <c:pt idx="479">
                  <c:v>4.476E6</c:v>
                </c:pt>
                <c:pt idx="480">
                  <c:v>4.472E6</c:v>
                </c:pt>
                <c:pt idx="481">
                  <c:v>4.492E6</c:v>
                </c:pt>
                <c:pt idx="482">
                  <c:v>4.533E6</c:v>
                </c:pt>
                <c:pt idx="483">
                  <c:v>4.541E6</c:v>
                </c:pt>
                <c:pt idx="484">
                  <c:v>4.555E6</c:v>
                </c:pt>
                <c:pt idx="485">
                  <c:v>4.568E6</c:v>
                </c:pt>
                <c:pt idx="486">
                  <c:v>4.558E6</c:v>
                </c:pt>
                <c:pt idx="487">
                  <c:v>4.553E6</c:v>
                </c:pt>
                <c:pt idx="488">
                  <c:v>4.563E6</c:v>
                </c:pt>
                <c:pt idx="489">
                  <c:v>4.604E6</c:v>
                </c:pt>
                <c:pt idx="490">
                  <c:v>4.591E6</c:v>
                </c:pt>
                <c:pt idx="491">
                  <c:v>4.598E6</c:v>
                </c:pt>
                <c:pt idx="492">
                  <c:v>4.568E6</c:v>
                </c:pt>
                <c:pt idx="493">
                  <c:v>4.566E6</c:v>
                </c:pt>
                <c:pt idx="494">
                  <c:v>4.568E6</c:v>
                </c:pt>
                <c:pt idx="495">
                  <c:v>4.553E6</c:v>
                </c:pt>
                <c:pt idx="496">
                  <c:v>4.539E6</c:v>
                </c:pt>
                <c:pt idx="497">
                  <c:v>4.577E6</c:v>
                </c:pt>
                <c:pt idx="498">
                  <c:v>4.57E6</c:v>
                </c:pt>
                <c:pt idx="499">
                  <c:v>4.521E6</c:v>
                </c:pt>
                <c:pt idx="500">
                  <c:v>4.504E6</c:v>
                </c:pt>
                <c:pt idx="501">
                  <c:v>4.494E6</c:v>
                </c:pt>
                <c:pt idx="502">
                  <c:v>4.597E6</c:v>
                </c:pt>
                <c:pt idx="503">
                  <c:v>4.552E6</c:v>
                </c:pt>
                <c:pt idx="504">
                  <c:v>4.49E6</c:v>
                </c:pt>
                <c:pt idx="505">
                  <c:v>4.453E6</c:v>
                </c:pt>
                <c:pt idx="506">
                  <c:v>4.457E6</c:v>
                </c:pt>
                <c:pt idx="507">
                  <c:v>4.476E6</c:v>
                </c:pt>
                <c:pt idx="508">
                  <c:v>4.484E6</c:v>
                </c:pt>
                <c:pt idx="509">
                  <c:v>4.494E6</c:v>
                </c:pt>
                <c:pt idx="510">
                  <c:v>4.503E6</c:v>
                </c:pt>
                <c:pt idx="511">
                  <c:v>4.576E6</c:v>
                </c:pt>
                <c:pt idx="512">
                  <c:v>4.549E6</c:v>
                </c:pt>
                <c:pt idx="513">
                  <c:v>4.538E6</c:v>
                </c:pt>
                <c:pt idx="514">
                  <c:v>4.536E6</c:v>
                </c:pt>
                <c:pt idx="515">
                  <c:v>4.574E6</c:v>
                </c:pt>
                <c:pt idx="516">
                  <c:v>4.574E6</c:v>
                </c:pt>
                <c:pt idx="517">
                  <c:v>4.602E6</c:v>
                </c:pt>
                <c:pt idx="518">
                  <c:v>4.58E6</c:v>
                </c:pt>
                <c:pt idx="519">
                  <c:v>4.598E6</c:v>
                </c:pt>
                <c:pt idx="520">
                  <c:v>4.665E6</c:v>
                </c:pt>
                <c:pt idx="521">
                  <c:v>4.668E6</c:v>
                </c:pt>
                <c:pt idx="522">
                  <c:v>4.648E6</c:v>
                </c:pt>
                <c:pt idx="523">
                  <c:v>4.703E6</c:v>
                </c:pt>
                <c:pt idx="524">
                  <c:v>4.712E6</c:v>
                </c:pt>
                <c:pt idx="525">
                  <c:v>4.737E6</c:v>
                </c:pt>
                <c:pt idx="526">
                  <c:v>4.791E6</c:v>
                </c:pt>
                <c:pt idx="527">
                  <c:v>4.912E6</c:v>
                </c:pt>
                <c:pt idx="528">
                  <c:v>4.76E6</c:v>
                </c:pt>
                <c:pt idx="529">
                  <c:v>4.644E6</c:v>
                </c:pt>
                <c:pt idx="530">
                  <c:v>4.537E6</c:v>
                </c:pt>
                <c:pt idx="531">
                  <c:v>4.488E6</c:v>
                </c:pt>
                <c:pt idx="532">
                  <c:v>4.465E6</c:v>
                </c:pt>
                <c:pt idx="533">
                  <c:v>4.488E6</c:v>
                </c:pt>
                <c:pt idx="534">
                  <c:v>4.517E6</c:v>
                </c:pt>
                <c:pt idx="535">
                  <c:v>4.489E6</c:v>
                </c:pt>
                <c:pt idx="536">
                  <c:v>4.519E6</c:v>
                </c:pt>
                <c:pt idx="537">
                  <c:v>4.534E6</c:v>
                </c:pt>
                <c:pt idx="538">
                  <c:v>4.514E6</c:v>
                </c:pt>
                <c:pt idx="539">
                  <c:v>4.498E6</c:v>
                </c:pt>
                <c:pt idx="540">
                  <c:v>4.488E6</c:v>
                </c:pt>
                <c:pt idx="541">
                  <c:v>4.516E6</c:v>
                </c:pt>
                <c:pt idx="542">
                  <c:v>4.525E6</c:v>
                </c:pt>
                <c:pt idx="543">
                  <c:v>4.501E6</c:v>
                </c:pt>
                <c:pt idx="544">
                  <c:v>4.477E6</c:v>
                </c:pt>
                <c:pt idx="545">
                  <c:v>4.485E6</c:v>
                </c:pt>
                <c:pt idx="546">
                  <c:v>4.495E6</c:v>
                </c:pt>
                <c:pt idx="547">
                  <c:v>4.471E6</c:v>
                </c:pt>
                <c:pt idx="548">
                  <c:v>4.46E6</c:v>
                </c:pt>
                <c:pt idx="549">
                  <c:v>4.484E6</c:v>
                </c:pt>
                <c:pt idx="550">
                  <c:v>4.511E6</c:v>
                </c:pt>
                <c:pt idx="551">
                  <c:v>4.485E6</c:v>
                </c:pt>
                <c:pt idx="552">
                  <c:v>4.471E6</c:v>
                </c:pt>
                <c:pt idx="553">
                  <c:v>4.461E6</c:v>
                </c:pt>
                <c:pt idx="554">
                  <c:v>4.53E6</c:v>
                </c:pt>
                <c:pt idx="555">
                  <c:v>4.519E6</c:v>
                </c:pt>
                <c:pt idx="556">
                  <c:v>4.475E6</c:v>
                </c:pt>
                <c:pt idx="557">
                  <c:v>4.453E6</c:v>
                </c:pt>
                <c:pt idx="558">
                  <c:v>4.444E6</c:v>
                </c:pt>
                <c:pt idx="559">
                  <c:v>4.485E6</c:v>
                </c:pt>
                <c:pt idx="560">
                  <c:v>4.5E6</c:v>
                </c:pt>
                <c:pt idx="561">
                  <c:v>4.511E6</c:v>
                </c:pt>
                <c:pt idx="562">
                  <c:v>4.529E6</c:v>
                </c:pt>
                <c:pt idx="563">
                  <c:v>4.554E6</c:v>
                </c:pt>
                <c:pt idx="564">
                  <c:v>4.619E6</c:v>
                </c:pt>
                <c:pt idx="565">
                  <c:v>4.612E6</c:v>
                </c:pt>
                <c:pt idx="566">
                  <c:v>4.601E6</c:v>
                </c:pt>
                <c:pt idx="567">
                  <c:v>4.629E6</c:v>
                </c:pt>
                <c:pt idx="568">
                  <c:v>4.648E6</c:v>
                </c:pt>
                <c:pt idx="569">
                  <c:v>4.649E6</c:v>
                </c:pt>
                <c:pt idx="570">
                  <c:v>4.614E6</c:v>
                </c:pt>
                <c:pt idx="571">
                  <c:v>4.606E6</c:v>
                </c:pt>
                <c:pt idx="572">
                  <c:v>4.653E6</c:v>
                </c:pt>
                <c:pt idx="573">
                  <c:v>4.65E6</c:v>
                </c:pt>
                <c:pt idx="574">
                  <c:v>4.626E6</c:v>
                </c:pt>
                <c:pt idx="575">
                  <c:v>4.684E6</c:v>
                </c:pt>
                <c:pt idx="576">
                  <c:v>4.698E6</c:v>
                </c:pt>
                <c:pt idx="577">
                  <c:v>4.75E6</c:v>
                </c:pt>
                <c:pt idx="578">
                  <c:v>4.806E6</c:v>
                </c:pt>
                <c:pt idx="579">
                  <c:v>4.964E6</c:v>
                </c:pt>
                <c:pt idx="580">
                  <c:v>4.812E6</c:v>
                </c:pt>
                <c:pt idx="581">
                  <c:v>4.68E6</c:v>
                </c:pt>
                <c:pt idx="582">
                  <c:v>4.551E6</c:v>
                </c:pt>
                <c:pt idx="583">
                  <c:v>4.516E6</c:v>
                </c:pt>
                <c:pt idx="584">
                  <c:v>4.499E6</c:v>
                </c:pt>
                <c:pt idx="585">
                  <c:v>4.518E6</c:v>
                </c:pt>
                <c:pt idx="586">
                  <c:v>4.553E6</c:v>
                </c:pt>
                <c:pt idx="587">
                  <c:v>4.54E6</c:v>
                </c:pt>
                <c:pt idx="588">
                  <c:v>4.568E6</c:v>
                </c:pt>
                <c:pt idx="589">
                  <c:v>4.575E6</c:v>
                </c:pt>
                <c:pt idx="590">
                  <c:v>4.551E6</c:v>
                </c:pt>
                <c:pt idx="591">
                  <c:v>4.549E6</c:v>
                </c:pt>
                <c:pt idx="592">
                  <c:v>4.541E6</c:v>
                </c:pt>
                <c:pt idx="593">
                  <c:v>4.573E6</c:v>
                </c:pt>
                <c:pt idx="594">
                  <c:v>4.566E6</c:v>
                </c:pt>
                <c:pt idx="595">
                  <c:v>4.576E6</c:v>
                </c:pt>
                <c:pt idx="596">
                  <c:v>4.556E6</c:v>
                </c:pt>
                <c:pt idx="597">
                  <c:v>4.553E6</c:v>
                </c:pt>
                <c:pt idx="598">
                  <c:v>4.563E6</c:v>
                </c:pt>
                <c:pt idx="599">
                  <c:v>4.54E6</c:v>
                </c:pt>
                <c:pt idx="600">
                  <c:v>4.53E6</c:v>
                </c:pt>
                <c:pt idx="601">
                  <c:v>4.541E6</c:v>
                </c:pt>
                <c:pt idx="602">
                  <c:v>4.617E6</c:v>
                </c:pt>
                <c:pt idx="603">
                  <c:v>4.573E6</c:v>
                </c:pt>
                <c:pt idx="604">
                  <c:v>4.565E6</c:v>
                </c:pt>
                <c:pt idx="605">
                  <c:v>4.55E6</c:v>
                </c:pt>
                <c:pt idx="606">
                  <c:v>4.598E6</c:v>
                </c:pt>
                <c:pt idx="607">
                  <c:v>4.675E6</c:v>
                </c:pt>
                <c:pt idx="608">
                  <c:v>4.596E6</c:v>
                </c:pt>
                <c:pt idx="609">
                  <c:v>4.562E6</c:v>
                </c:pt>
                <c:pt idx="610">
                  <c:v>4.56E6</c:v>
                </c:pt>
                <c:pt idx="611">
                  <c:v>4.588E6</c:v>
                </c:pt>
                <c:pt idx="612">
                  <c:v>4.599E6</c:v>
                </c:pt>
                <c:pt idx="613">
                  <c:v>4.604E6</c:v>
                </c:pt>
                <c:pt idx="614">
                  <c:v>4.6E6</c:v>
                </c:pt>
                <c:pt idx="615">
                  <c:v>4.627E6</c:v>
                </c:pt>
                <c:pt idx="616">
                  <c:v>4.688E6</c:v>
                </c:pt>
                <c:pt idx="617">
                  <c:v>4.654E6</c:v>
                </c:pt>
                <c:pt idx="618">
                  <c:v>4.643E6</c:v>
                </c:pt>
                <c:pt idx="619">
                  <c:v>4.666E6</c:v>
                </c:pt>
                <c:pt idx="620">
                  <c:v>4.683E6</c:v>
                </c:pt>
                <c:pt idx="621">
                  <c:v>4.715E6</c:v>
                </c:pt>
                <c:pt idx="622">
                  <c:v>4.667E6</c:v>
                </c:pt>
                <c:pt idx="623">
                  <c:v>4.688E6</c:v>
                </c:pt>
                <c:pt idx="624">
                  <c:v>4.719E6</c:v>
                </c:pt>
                <c:pt idx="625">
                  <c:v>4.693E6</c:v>
                </c:pt>
                <c:pt idx="626">
                  <c:v>4.667E6</c:v>
                </c:pt>
                <c:pt idx="627">
                  <c:v>4.718E6</c:v>
                </c:pt>
                <c:pt idx="628">
                  <c:v>4.716E6</c:v>
                </c:pt>
                <c:pt idx="629">
                  <c:v>4.771E6</c:v>
                </c:pt>
                <c:pt idx="630">
                  <c:v>4.808E6</c:v>
                </c:pt>
                <c:pt idx="631">
                  <c:v>4.931E6</c:v>
                </c:pt>
                <c:pt idx="632">
                  <c:v>4.806E6</c:v>
                </c:pt>
                <c:pt idx="633">
                  <c:v>4.712E6</c:v>
                </c:pt>
                <c:pt idx="634">
                  <c:v>4.588E6</c:v>
                </c:pt>
                <c:pt idx="635">
                  <c:v>4.538E6</c:v>
                </c:pt>
                <c:pt idx="636">
                  <c:v>4.508E6</c:v>
                </c:pt>
                <c:pt idx="637">
                  <c:v>4.522E6</c:v>
                </c:pt>
                <c:pt idx="638">
                  <c:v>4.523E6</c:v>
                </c:pt>
                <c:pt idx="639">
                  <c:v>4.537E6</c:v>
                </c:pt>
                <c:pt idx="640">
                  <c:v>4.563E6</c:v>
                </c:pt>
                <c:pt idx="641">
                  <c:v>4.567E6</c:v>
                </c:pt>
                <c:pt idx="642">
                  <c:v>4.549E6</c:v>
                </c:pt>
                <c:pt idx="643">
                  <c:v>4.539E6</c:v>
                </c:pt>
                <c:pt idx="644">
                  <c:v>4.535E6</c:v>
                </c:pt>
                <c:pt idx="645">
                  <c:v>4.545E6</c:v>
                </c:pt>
                <c:pt idx="646">
                  <c:v>4.573E6</c:v>
                </c:pt>
                <c:pt idx="647">
                  <c:v>4.578E6</c:v>
                </c:pt>
                <c:pt idx="648">
                  <c:v>4.549E6</c:v>
                </c:pt>
                <c:pt idx="649">
                  <c:v>4.534E6</c:v>
                </c:pt>
                <c:pt idx="650">
                  <c:v>4.553E6</c:v>
                </c:pt>
                <c:pt idx="651">
                  <c:v>4.541E6</c:v>
                </c:pt>
                <c:pt idx="652">
                  <c:v>4.532E6</c:v>
                </c:pt>
                <c:pt idx="653">
                  <c:v>4.523E6</c:v>
                </c:pt>
                <c:pt idx="654">
                  <c:v>4.579E6</c:v>
                </c:pt>
                <c:pt idx="655">
                  <c:v>4.525E6</c:v>
                </c:pt>
                <c:pt idx="656">
                  <c:v>4.507E6</c:v>
                </c:pt>
                <c:pt idx="657">
                  <c:v>4.488E6</c:v>
                </c:pt>
                <c:pt idx="658">
                  <c:v>4.518E6</c:v>
                </c:pt>
                <c:pt idx="659">
                  <c:v>4.61E6</c:v>
                </c:pt>
                <c:pt idx="660">
                  <c:v>4.522E6</c:v>
                </c:pt>
                <c:pt idx="661">
                  <c:v>4.499E6</c:v>
                </c:pt>
                <c:pt idx="662">
                  <c:v>4.489E6</c:v>
                </c:pt>
                <c:pt idx="663">
                  <c:v>4.524E6</c:v>
                </c:pt>
                <c:pt idx="664">
                  <c:v>4.528E6</c:v>
                </c:pt>
                <c:pt idx="665">
                  <c:v>4.537E6</c:v>
                </c:pt>
                <c:pt idx="666">
                  <c:v>4.538E6</c:v>
                </c:pt>
                <c:pt idx="667">
                  <c:v>4.567E6</c:v>
                </c:pt>
                <c:pt idx="668">
                  <c:v>4.632E6</c:v>
                </c:pt>
                <c:pt idx="669">
                  <c:v>4.594E6</c:v>
                </c:pt>
                <c:pt idx="670">
                  <c:v>4.587E6</c:v>
                </c:pt>
                <c:pt idx="671">
                  <c:v>4.591E6</c:v>
                </c:pt>
                <c:pt idx="672">
                  <c:v>4.623E6</c:v>
                </c:pt>
                <c:pt idx="673">
                  <c:v>4.647E6</c:v>
                </c:pt>
                <c:pt idx="674">
                  <c:v>4.61E6</c:v>
                </c:pt>
                <c:pt idx="675">
                  <c:v>4.589E6</c:v>
                </c:pt>
                <c:pt idx="676">
                  <c:v>4.618E6</c:v>
                </c:pt>
                <c:pt idx="677">
                  <c:v>4.642E6</c:v>
                </c:pt>
                <c:pt idx="678">
                  <c:v>4.604E6</c:v>
                </c:pt>
                <c:pt idx="679">
                  <c:v>4.638E6</c:v>
                </c:pt>
                <c:pt idx="680">
                  <c:v>4.665E6</c:v>
                </c:pt>
                <c:pt idx="681">
                  <c:v>4.683E6</c:v>
                </c:pt>
                <c:pt idx="682">
                  <c:v>4.713E6</c:v>
                </c:pt>
                <c:pt idx="683">
                  <c:v>4.808E6</c:v>
                </c:pt>
                <c:pt idx="684">
                  <c:v>4.756E6</c:v>
                </c:pt>
                <c:pt idx="685">
                  <c:v>4.652E6</c:v>
                </c:pt>
                <c:pt idx="686">
                  <c:v>4.492E6</c:v>
                </c:pt>
                <c:pt idx="687">
                  <c:v>4.414E6</c:v>
                </c:pt>
                <c:pt idx="688">
                  <c:v>4.372E6</c:v>
                </c:pt>
                <c:pt idx="689">
                  <c:v>4.384E6</c:v>
                </c:pt>
                <c:pt idx="690">
                  <c:v>4.389E6</c:v>
                </c:pt>
                <c:pt idx="691">
                  <c:v>4.401E6</c:v>
                </c:pt>
                <c:pt idx="692">
                  <c:v>4.411E6</c:v>
                </c:pt>
                <c:pt idx="693">
                  <c:v>4.403E6</c:v>
                </c:pt>
                <c:pt idx="694">
                  <c:v>4.4E6</c:v>
                </c:pt>
                <c:pt idx="695">
                  <c:v>4.383E6</c:v>
                </c:pt>
                <c:pt idx="696">
                  <c:v>4.379E6</c:v>
                </c:pt>
                <c:pt idx="697">
                  <c:v>4.38E6</c:v>
                </c:pt>
                <c:pt idx="698">
                  <c:v>4.438E6</c:v>
                </c:pt>
                <c:pt idx="699">
                  <c:v>4.41E6</c:v>
                </c:pt>
                <c:pt idx="700">
                  <c:v>4.404E6</c:v>
                </c:pt>
                <c:pt idx="701">
                  <c:v>4.389E6</c:v>
                </c:pt>
                <c:pt idx="702">
                  <c:v>4.428E6</c:v>
                </c:pt>
                <c:pt idx="703">
                  <c:v>4.41E6</c:v>
                </c:pt>
                <c:pt idx="704">
                  <c:v>4.403E6</c:v>
                </c:pt>
                <c:pt idx="705">
                  <c:v>4.388E6</c:v>
                </c:pt>
                <c:pt idx="706">
                  <c:v>4.434E6</c:v>
                </c:pt>
                <c:pt idx="707">
                  <c:v>4.416E6</c:v>
                </c:pt>
                <c:pt idx="708">
                  <c:v>4.408E6</c:v>
                </c:pt>
                <c:pt idx="709">
                  <c:v>4.406E6</c:v>
                </c:pt>
                <c:pt idx="710">
                  <c:v>4.411E6</c:v>
                </c:pt>
                <c:pt idx="711">
                  <c:v>4.521E6</c:v>
                </c:pt>
                <c:pt idx="712">
                  <c:v>4.442E6</c:v>
                </c:pt>
                <c:pt idx="713">
                  <c:v>4.402E6</c:v>
                </c:pt>
                <c:pt idx="714">
                  <c:v>4.378E6</c:v>
                </c:pt>
                <c:pt idx="715">
                  <c:v>4.403E6</c:v>
                </c:pt>
                <c:pt idx="716">
                  <c:v>4.418E6</c:v>
                </c:pt>
                <c:pt idx="717">
                  <c:v>4.43E6</c:v>
                </c:pt>
                <c:pt idx="718">
                  <c:v>4.436E6</c:v>
                </c:pt>
                <c:pt idx="719">
                  <c:v>4.443E6</c:v>
                </c:pt>
                <c:pt idx="720">
                  <c:v>4.514E6</c:v>
                </c:pt>
                <c:pt idx="721">
                  <c:v>4.474E6</c:v>
                </c:pt>
                <c:pt idx="722">
                  <c:v>4.47E6</c:v>
                </c:pt>
                <c:pt idx="723">
                  <c:v>4.483E6</c:v>
                </c:pt>
                <c:pt idx="724">
                  <c:v>4.52E6</c:v>
                </c:pt>
                <c:pt idx="725">
                  <c:v>4.545E6</c:v>
                </c:pt>
                <c:pt idx="726">
                  <c:v>4.526E6</c:v>
                </c:pt>
                <c:pt idx="727">
                  <c:v>4.504E6</c:v>
                </c:pt>
                <c:pt idx="728">
                  <c:v>4.519E6</c:v>
                </c:pt>
                <c:pt idx="729">
                  <c:v>4.561E6</c:v>
                </c:pt>
                <c:pt idx="730">
                  <c:v>4.533E6</c:v>
                </c:pt>
                <c:pt idx="731">
                  <c:v>4.508E6</c:v>
                </c:pt>
                <c:pt idx="732">
                  <c:v>4.616E6</c:v>
                </c:pt>
                <c:pt idx="733">
                  <c:v>4.626E6</c:v>
                </c:pt>
                <c:pt idx="734">
                  <c:v>4.648E6</c:v>
                </c:pt>
                <c:pt idx="735">
                  <c:v>4.738E6</c:v>
                </c:pt>
                <c:pt idx="736">
                  <c:v>4.802E6</c:v>
                </c:pt>
                <c:pt idx="737">
                  <c:v>4.646E6</c:v>
                </c:pt>
                <c:pt idx="738">
                  <c:v>4.475E6</c:v>
                </c:pt>
                <c:pt idx="739">
                  <c:v>4.41E6</c:v>
                </c:pt>
                <c:pt idx="740">
                  <c:v>4.356E6</c:v>
                </c:pt>
                <c:pt idx="741">
                  <c:v>4.343E6</c:v>
                </c:pt>
                <c:pt idx="742">
                  <c:v>4.353E6</c:v>
                </c:pt>
                <c:pt idx="743">
                  <c:v>4.385E6</c:v>
                </c:pt>
                <c:pt idx="744">
                  <c:v>4.382E6</c:v>
                </c:pt>
                <c:pt idx="745">
                  <c:v>4.383E6</c:v>
                </c:pt>
                <c:pt idx="746">
                  <c:v>4.404E6</c:v>
                </c:pt>
                <c:pt idx="747">
                  <c:v>4.378E6</c:v>
                </c:pt>
                <c:pt idx="748">
                  <c:v>4.367E6</c:v>
                </c:pt>
                <c:pt idx="749">
                  <c:v>4.38E6</c:v>
                </c:pt>
                <c:pt idx="750">
                  <c:v>4.387E6</c:v>
                </c:pt>
                <c:pt idx="751">
                  <c:v>4.355E6</c:v>
                </c:pt>
                <c:pt idx="752">
                  <c:v>4.359E6</c:v>
                </c:pt>
                <c:pt idx="753">
                  <c:v>4.344E6</c:v>
                </c:pt>
                <c:pt idx="754">
                  <c:v>4.373E6</c:v>
                </c:pt>
                <c:pt idx="755">
                  <c:v>4.366E6</c:v>
                </c:pt>
                <c:pt idx="756">
                  <c:v>4.357E6</c:v>
                </c:pt>
                <c:pt idx="757">
                  <c:v>4.347E6</c:v>
                </c:pt>
                <c:pt idx="758">
                  <c:v>4.407E6</c:v>
                </c:pt>
                <c:pt idx="759">
                  <c:v>4.38E6</c:v>
                </c:pt>
                <c:pt idx="760">
                  <c:v>4.349E6</c:v>
                </c:pt>
                <c:pt idx="761">
                  <c:v>4.348E6</c:v>
                </c:pt>
                <c:pt idx="762">
                  <c:v>4.349E6</c:v>
                </c:pt>
                <c:pt idx="763">
                  <c:v>4.479E6</c:v>
                </c:pt>
                <c:pt idx="764">
                  <c:v>4.53E6</c:v>
                </c:pt>
                <c:pt idx="765">
                  <c:v>4.462E6</c:v>
                </c:pt>
                <c:pt idx="766">
                  <c:v>4.417E6</c:v>
                </c:pt>
                <c:pt idx="767">
                  <c:v>4.43E6</c:v>
                </c:pt>
                <c:pt idx="768">
                  <c:v>4.454E6</c:v>
                </c:pt>
                <c:pt idx="769">
                  <c:v>4.458E6</c:v>
                </c:pt>
                <c:pt idx="770">
                  <c:v>4.457E6</c:v>
                </c:pt>
                <c:pt idx="771">
                  <c:v>4.461E6</c:v>
                </c:pt>
                <c:pt idx="772">
                  <c:v>4.542E6</c:v>
                </c:pt>
                <c:pt idx="773">
                  <c:v>4.504E6</c:v>
                </c:pt>
                <c:pt idx="774">
                  <c:v>4.477E6</c:v>
                </c:pt>
                <c:pt idx="775">
                  <c:v>4.457E6</c:v>
                </c:pt>
                <c:pt idx="776">
                  <c:v>4.502E6</c:v>
                </c:pt>
                <c:pt idx="777">
                  <c:v>4.501E6</c:v>
                </c:pt>
                <c:pt idx="778">
                  <c:v>4.502E6</c:v>
                </c:pt>
                <c:pt idx="779">
                  <c:v>4.465E6</c:v>
                </c:pt>
                <c:pt idx="780">
                  <c:v>4.502E6</c:v>
                </c:pt>
                <c:pt idx="781">
                  <c:v>4.543E6</c:v>
                </c:pt>
                <c:pt idx="782">
                  <c:v>4.533E6</c:v>
                </c:pt>
                <c:pt idx="783">
                  <c:v>4.49E6</c:v>
                </c:pt>
                <c:pt idx="784">
                  <c:v>4.569E6</c:v>
                </c:pt>
                <c:pt idx="785">
                  <c:v>4.58E6</c:v>
                </c:pt>
                <c:pt idx="786">
                  <c:v>4.582E6</c:v>
                </c:pt>
                <c:pt idx="787">
                  <c:v>4.65E6</c:v>
                </c:pt>
                <c:pt idx="788">
                  <c:v>4.772E6</c:v>
                </c:pt>
                <c:pt idx="789">
                  <c:v>4.578E6</c:v>
                </c:pt>
                <c:pt idx="790">
                  <c:v>4.403E6</c:v>
                </c:pt>
                <c:pt idx="791">
                  <c:v>4.309E6</c:v>
                </c:pt>
                <c:pt idx="792">
                  <c:v>4.266E6</c:v>
                </c:pt>
                <c:pt idx="793">
                  <c:v>4.221E6</c:v>
                </c:pt>
                <c:pt idx="794">
                  <c:v>4.238E6</c:v>
                </c:pt>
                <c:pt idx="795">
                  <c:v>4.255E6</c:v>
                </c:pt>
                <c:pt idx="796">
                  <c:v>4.234E6</c:v>
                </c:pt>
                <c:pt idx="797">
                  <c:v>4.218E6</c:v>
                </c:pt>
                <c:pt idx="798">
                  <c:v>4.241E6</c:v>
                </c:pt>
                <c:pt idx="799">
                  <c:v>4.208E6</c:v>
                </c:pt>
                <c:pt idx="800">
                  <c:v>4.194E6</c:v>
                </c:pt>
                <c:pt idx="801">
                  <c:v>4.18E6</c:v>
                </c:pt>
                <c:pt idx="802">
                  <c:v>4.231E6</c:v>
                </c:pt>
                <c:pt idx="803">
                  <c:v>4.208E6</c:v>
                </c:pt>
                <c:pt idx="804">
                  <c:v>4.218E6</c:v>
                </c:pt>
                <c:pt idx="805">
                  <c:v>4.174E6</c:v>
                </c:pt>
                <c:pt idx="806">
                  <c:v>4.189E6</c:v>
                </c:pt>
                <c:pt idx="807">
                  <c:v>4.187E6</c:v>
                </c:pt>
                <c:pt idx="808">
                  <c:v>4.159E6</c:v>
                </c:pt>
                <c:pt idx="809">
                  <c:v>4.15E6</c:v>
                </c:pt>
                <c:pt idx="810">
                  <c:v>4.203E6</c:v>
                </c:pt>
                <c:pt idx="811">
                  <c:v>4.189E6</c:v>
                </c:pt>
                <c:pt idx="812">
                  <c:v>4.172E6</c:v>
                </c:pt>
                <c:pt idx="813">
                  <c:v>4.163E6</c:v>
                </c:pt>
                <c:pt idx="814">
                  <c:v>4.189E6</c:v>
                </c:pt>
                <c:pt idx="815">
                  <c:v>4.266E6</c:v>
                </c:pt>
                <c:pt idx="816">
                  <c:v>4.201E6</c:v>
                </c:pt>
                <c:pt idx="817">
                  <c:v>4.161E6</c:v>
                </c:pt>
                <c:pt idx="818">
                  <c:v>4.12E6</c:v>
                </c:pt>
                <c:pt idx="819">
                  <c:v>4.11E6</c:v>
                </c:pt>
                <c:pt idx="820">
                  <c:v>4.15E6</c:v>
                </c:pt>
                <c:pt idx="821">
                  <c:v>4.15E6</c:v>
                </c:pt>
                <c:pt idx="822">
                  <c:v>4.156E6</c:v>
                </c:pt>
                <c:pt idx="823">
                  <c:v>4.161E6</c:v>
                </c:pt>
                <c:pt idx="824">
                  <c:v>4.224E6</c:v>
                </c:pt>
                <c:pt idx="825">
                  <c:v>4.177E6</c:v>
                </c:pt>
                <c:pt idx="826">
                  <c:v>4.171E6</c:v>
                </c:pt>
                <c:pt idx="827">
                  <c:v>4.148E6</c:v>
                </c:pt>
                <c:pt idx="828">
                  <c:v>4.205E6</c:v>
                </c:pt>
                <c:pt idx="829">
                  <c:v>4.2E6</c:v>
                </c:pt>
                <c:pt idx="830">
                  <c:v>4.213E6</c:v>
                </c:pt>
                <c:pt idx="831">
                  <c:v>4.163E6</c:v>
                </c:pt>
                <c:pt idx="832">
                  <c:v>4.139E6</c:v>
                </c:pt>
                <c:pt idx="833">
                  <c:v>4.204E6</c:v>
                </c:pt>
                <c:pt idx="834">
                  <c:v>4.19E6</c:v>
                </c:pt>
                <c:pt idx="835">
                  <c:v>4.195E6</c:v>
                </c:pt>
                <c:pt idx="836">
                  <c:v>4.278E6</c:v>
                </c:pt>
                <c:pt idx="837">
                  <c:v>4.328E6</c:v>
                </c:pt>
                <c:pt idx="838">
                  <c:v>4.369E6</c:v>
                </c:pt>
                <c:pt idx="839">
                  <c:v>4.55E6</c:v>
                </c:pt>
                <c:pt idx="840">
                  <c:v>4.727E6</c:v>
                </c:pt>
                <c:pt idx="841">
                  <c:v>4.603E6</c:v>
                </c:pt>
                <c:pt idx="842">
                  <c:v>4.495E6</c:v>
                </c:pt>
                <c:pt idx="843">
                  <c:v>4.362E6</c:v>
                </c:pt>
                <c:pt idx="844">
                  <c:v>4.306E6</c:v>
                </c:pt>
                <c:pt idx="845">
                  <c:v>4.257E6</c:v>
                </c:pt>
                <c:pt idx="846">
                  <c:v>4.289E6</c:v>
                </c:pt>
                <c:pt idx="847">
                  <c:v>4.307E6</c:v>
                </c:pt>
                <c:pt idx="848">
                  <c:v>4.273E6</c:v>
                </c:pt>
                <c:pt idx="849">
                  <c:v>4.282E6</c:v>
                </c:pt>
                <c:pt idx="850">
                  <c:v>4.288E6</c:v>
                </c:pt>
                <c:pt idx="851">
                  <c:v>4.267E6</c:v>
                </c:pt>
                <c:pt idx="852">
                  <c:v>4.275E6</c:v>
                </c:pt>
                <c:pt idx="853">
                  <c:v>4.26E6</c:v>
                </c:pt>
                <c:pt idx="854">
                  <c:v>4.333E6</c:v>
                </c:pt>
                <c:pt idx="855">
                  <c:v>4.325E6</c:v>
                </c:pt>
                <c:pt idx="856">
                  <c:v>4.336E6</c:v>
                </c:pt>
                <c:pt idx="857">
                  <c:v>4.325E6</c:v>
                </c:pt>
                <c:pt idx="858">
                  <c:v>4.334E6</c:v>
                </c:pt>
                <c:pt idx="859">
                  <c:v>4.376E6</c:v>
                </c:pt>
                <c:pt idx="860">
                  <c:v>4.34E6</c:v>
                </c:pt>
                <c:pt idx="861">
                  <c:v>4.352E6</c:v>
                </c:pt>
                <c:pt idx="862">
                  <c:v>4.347E6</c:v>
                </c:pt>
                <c:pt idx="863">
                  <c:v>4.386E6</c:v>
                </c:pt>
                <c:pt idx="864">
                  <c:v>4.436E6</c:v>
                </c:pt>
                <c:pt idx="865">
                  <c:v>4.469E6</c:v>
                </c:pt>
                <c:pt idx="866">
                  <c:v>4.446E6</c:v>
                </c:pt>
                <c:pt idx="867">
                  <c:v>4.554E6</c:v>
                </c:pt>
                <c:pt idx="868">
                  <c:v>4.549E6</c:v>
                </c:pt>
                <c:pt idx="869">
                  <c:v>4.521E6</c:v>
                </c:pt>
                <c:pt idx="870">
                  <c:v>4.508E6</c:v>
                </c:pt>
                <c:pt idx="871">
                  <c:v>4.493E6</c:v>
                </c:pt>
                <c:pt idx="872">
                  <c:v>4.562E6</c:v>
                </c:pt>
                <c:pt idx="873">
                  <c:v>4.603E6</c:v>
                </c:pt>
                <c:pt idx="874">
                  <c:v>4.665E6</c:v>
                </c:pt>
                <c:pt idx="875">
                  <c:v>4.707E6</c:v>
                </c:pt>
                <c:pt idx="876">
                  <c:v>4.749E6</c:v>
                </c:pt>
                <c:pt idx="877">
                  <c:v>4.805E6</c:v>
                </c:pt>
                <c:pt idx="878">
                  <c:v>4.801E6</c:v>
                </c:pt>
                <c:pt idx="879">
                  <c:v>4.877E6</c:v>
                </c:pt>
                <c:pt idx="880">
                  <c:v>4.959E6</c:v>
                </c:pt>
                <c:pt idx="881">
                  <c:v>5.144E6</c:v>
                </c:pt>
                <c:pt idx="882">
                  <c:v>5.186E6</c:v>
                </c:pt>
                <c:pt idx="883">
                  <c:v>5.218E6</c:v>
                </c:pt>
                <c:pt idx="884">
                  <c:v>5.194E6</c:v>
                </c:pt>
                <c:pt idx="885">
                  <c:v>5.258E6</c:v>
                </c:pt>
                <c:pt idx="886">
                  <c:v>5.232E6</c:v>
                </c:pt>
                <c:pt idx="887">
                  <c:v>5.186E6</c:v>
                </c:pt>
                <c:pt idx="888">
                  <c:v>5.192E6</c:v>
                </c:pt>
                <c:pt idx="889">
                  <c:v>5.224E6</c:v>
                </c:pt>
                <c:pt idx="890">
                  <c:v>5.222E6</c:v>
                </c:pt>
                <c:pt idx="891">
                  <c:v>5.291E6</c:v>
                </c:pt>
                <c:pt idx="892">
                  <c:v>5.446E6</c:v>
                </c:pt>
                <c:pt idx="893">
                  <c:v>5.345E6</c:v>
                </c:pt>
                <c:pt idx="894">
                  <c:v>5.374E6</c:v>
                </c:pt>
                <c:pt idx="895">
                  <c:v>5.332E6</c:v>
                </c:pt>
                <c:pt idx="896">
                  <c:v>5.326E6</c:v>
                </c:pt>
                <c:pt idx="897">
                  <c:v>5.302E6</c:v>
                </c:pt>
                <c:pt idx="898">
                  <c:v>5.344E6</c:v>
                </c:pt>
                <c:pt idx="899">
                  <c:v>5.338E6</c:v>
                </c:pt>
                <c:pt idx="900">
                  <c:v>5.322E6</c:v>
                </c:pt>
                <c:pt idx="901">
                  <c:v>5.306E6</c:v>
                </c:pt>
                <c:pt idx="902">
                  <c:v>5.296E6</c:v>
                </c:pt>
                <c:pt idx="903">
                  <c:v>5.258E6</c:v>
                </c:pt>
                <c:pt idx="904">
                  <c:v>5.235E6</c:v>
                </c:pt>
                <c:pt idx="905">
                  <c:v>5.193E6</c:v>
                </c:pt>
                <c:pt idx="906">
                  <c:v>5.152E6</c:v>
                </c:pt>
                <c:pt idx="907">
                  <c:v>5.171E6</c:v>
                </c:pt>
                <c:pt idx="908">
                  <c:v>5.136E6</c:v>
                </c:pt>
                <c:pt idx="909">
                  <c:v>5.138E6</c:v>
                </c:pt>
                <c:pt idx="910">
                  <c:v>5.111E6</c:v>
                </c:pt>
                <c:pt idx="911">
                  <c:v>5.162E6</c:v>
                </c:pt>
                <c:pt idx="912">
                  <c:v>5.144E6</c:v>
                </c:pt>
                <c:pt idx="913">
                  <c:v>5.162E6</c:v>
                </c:pt>
                <c:pt idx="914">
                  <c:v>5.124E6</c:v>
                </c:pt>
                <c:pt idx="915">
                  <c:v>5.18E6</c:v>
                </c:pt>
                <c:pt idx="916">
                  <c:v>5.165E6</c:v>
                </c:pt>
                <c:pt idx="917">
                  <c:v>5.18E6</c:v>
                </c:pt>
                <c:pt idx="918">
                  <c:v>5.218E6</c:v>
                </c:pt>
                <c:pt idx="919">
                  <c:v>5.362E6</c:v>
                </c:pt>
                <c:pt idx="920">
                  <c:v>5.488E6</c:v>
                </c:pt>
                <c:pt idx="921">
                  <c:v>5.427E6</c:v>
                </c:pt>
                <c:pt idx="922">
                  <c:v>5.448E6</c:v>
                </c:pt>
                <c:pt idx="923">
                  <c:v>5.403E6</c:v>
                </c:pt>
                <c:pt idx="924">
                  <c:v>5.441E6</c:v>
                </c:pt>
                <c:pt idx="925">
                  <c:v>5.42E6</c:v>
                </c:pt>
                <c:pt idx="926">
                  <c:v>5.419E6</c:v>
                </c:pt>
                <c:pt idx="927">
                  <c:v>5.397E6</c:v>
                </c:pt>
                <c:pt idx="928">
                  <c:v>5.405E6</c:v>
                </c:pt>
                <c:pt idx="929">
                  <c:v>5.438E6</c:v>
                </c:pt>
                <c:pt idx="930">
                  <c:v>5.381E6</c:v>
                </c:pt>
                <c:pt idx="931">
                  <c:v>5.355E6</c:v>
                </c:pt>
                <c:pt idx="932">
                  <c:v>5.318E6</c:v>
                </c:pt>
                <c:pt idx="933">
                  <c:v>5.362E6</c:v>
                </c:pt>
                <c:pt idx="934">
                  <c:v>5.364E6</c:v>
                </c:pt>
                <c:pt idx="935">
                  <c:v>5.334E6</c:v>
                </c:pt>
                <c:pt idx="936">
                  <c:v>5.297E6</c:v>
                </c:pt>
                <c:pt idx="937">
                  <c:v>5.329E6</c:v>
                </c:pt>
                <c:pt idx="938">
                  <c:v>5.364E6</c:v>
                </c:pt>
                <c:pt idx="939">
                  <c:v>5.342E6</c:v>
                </c:pt>
                <c:pt idx="940">
                  <c:v>5.348E6</c:v>
                </c:pt>
                <c:pt idx="941">
                  <c:v>5.361E6</c:v>
                </c:pt>
                <c:pt idx="942">
                  <c:v>5.382E6</c:v>
                </c:pt>
                <c:pt idx="943">
                  <c:v>5.377E6</c:v>
                </c:pt>
                <c:pt idx="944">
                  <c:v>5.443E6</c:v>
                </c:pt>
                <c:pt idx="945">
                  <c:v>5.4E6</c:v>
                </c:pt>
                <c:pt idx="946">
                  <c:v>5.383E6</c:v>
                </c:pt>
                <c:pt idx="947">
                  <c:v>5.302E6</c:v>
                </c:pt>
                <c:pt idx="948">
                  <c:v>5.315E6</c:v>
                </c:pt>
                <c:pt idx="949">
                  <c:v>5.324E6</c:v>
                </c:pt>
                <c:pt idx="950">
                  <c:v>5.365E6</c:v>
                </c:pt>
                <c:pt idx="951">
                  <c:v>5.418E6</c:v>
                </c:pt>
                <c:pt idx="952">
                  <c:v>5.567E6</c:v>
                </c:pt>
                <c:pt idx="953">
                  <c:v>5.701E6</c:v>
                </c:pt>
                <c:pt idx="954">
                  <c:v>6.432E6</c:v>
                </c:pt>
                <c:pt idx="955">
                  <c:v>7.251E6</c:v>
                </c:pt>
                <c:pt idx="956">
                  <c:v>6.982E6</c:v>
                </c:pt>
                <c:pt idx="957">
                  <c:v>6.321E6</c:v>
                </c:pt>
                <c:pt idx="958">
                  <c:v>6.066E6</c:v>
                </c:pt>
                <c:pt idx="959">
                  <c:v>5.974E6</c:v>
                </c:pt>
                <c:pt idx="960">
                  <c:v>5.86E6</c:v>
                </c:pt>
                <c:pt idx="961">
                  <c:v>5.781E6</c:v>
                </c:pt>
                <c:pt idx="962">
                  <c:v>5.707E6</c:v>
                </c:pt>
                <c:pt idx="963">
                  <c:v>5.667E6</c:v>
                </c:pt>
                <c:pt idx="964">
                  <c:v>5.605E6</c:v>
                </c:pt>
                <c:pt idx="965">
                  <c:v>5.565E6</c:v>
                </c:pt>
                <c:pt idx="966">
                  <c:v>5.508E6</c:v>
                </c:pt>
                <c:pt idx="967">
                  <c:v>5.525E6</c:v>
                </c:pt>
                <c:pt idx="968">
                  <c:v>5.48E6</c:v>
                </c:pt>
                <c:pt idx="969">
                  <c:v>5.436E6</c:v>
                </c:pt>
                <c:pt idx="970">
                  <c:v>5.409E6</c:v>
                </c:pt>
                <c:pt idx="971">
                  <c:v>5.388E6</c:v>
                </c:pt>
                <c:pt idx="972">
                  <c:v>5.465E6</c:v>
                </c:pt>
                <c:pt idx="973">
                  <c:v>5.38E6</c:v>
                </c:pt>
                <c:pt idx="974">
                  <c:v>5.348E6</c:v>
                </c:pt>
                <c:pt idx="975">
                  <c:v>5.314E6</c:v>
                </c:pt>
                <c:pt idx="976">
                  <c:v>5.331E6</c:v>
                </c:pt>
                <c:pt idx="977">
                  <c:v>5.321E6</c:v>
                </c:pt>
                <c:pt idx="978">
                  <c:v>5.325E6</c:v>
                </c:pt>
                <c:pt idx="979">
                  <c:v>5.305E6</c:v>
                </c:pt>
                <c:pt idx="980">
                  <c:v>5.305E6</c:v>
                </c:pt>
                <c:pt idx="981">
                  <c:v>5.361E6</c:v>
                </c:pt>
                <c:pt idx="982">
                  <c:v>5.315E6</c:v>
                </c:pt>
                <c:pt idx="983">
                  <c:v>5.318E6</c:v>
                </c:pt>
                <c:pt idx="984">
                  <c:v>5.308E6</c:v>
                </c:pt>
                <c:pt idx="985">
                  <c:v>5.365E6</c:v>
                </c:pt>
                <c:pt idx="986">
                  <c:v>5.388E6</c:v>
                </c:pt>
                <c:pt idx="987">
                  <c:v>5.363E6</c:v>
                </c:pt>
                <c:pt idx="988">
                  <c:v>5.321E6</c:v>
                </c:pt>
                <c:pt idx="989">
                  <c:v>5.353E6</c:v>
                </c:pt>
                <c:pt idx="990">
                  <c:v>5.386E6</c:v>
                </c:pt>
                <c:pt idx="991">
                  <c:v>5.368E6</c:v>
                </c:pt>
                <c:pt idx="992">
                  <c:v>5.367E6</c:v>
                </c:pt>
                <c:pt idx="993">
                  <c:v>5.455E6</c:v>
                </c:pt>
                <c:pt idx="994">
                  <c:v>5.471E6</c:v>
                </c:pt>
                <c:pt idx="995">
                  <c:v>5.476E6</c:v>
                </c:pt>
                <c:pt idx="996">
                  <c:v>5.562E6</c:v>
                </c:pt>
                <c:pt idx="997">
                  <c:v>5.537E6</c:v>
                </c:pt>
                <c:pt idx="998">
                  <c:v>5.504E6</c:v>
                </c:pt>
                <c:pt idx="999">
                  <c:v>5.397E6</c:v>
                </c:pt>
                <c:pt idx="1000">
                  <c:v>5.356E6</c:v>
                </c:pt>
                <c:pt idx="1001">
                  <c:v>5.294E6</c:v>
                </c:pt>
                <c:pt idx="1002">
                  <c:v>5.289E6</c:v>
                </c:pt>
                <c:pt idx="1003">
                  <c:v>5.317E6</c:v>
                </c:pt>
                <c:pt idx="1004">
                  <c:v>5.321E6</c:v>
                </c:pt>
                <c:pt idx="1005">
                  <c:v>5.344E6</c:v>
                </c:pt>
                <c:pt idx="1006">
                  <c:v>5.354E6</c:v>
                </c:pt>
                <c:pt idx="1007">
                  <c:v>5.374E6</c:v>
                </c:pt>
                <c:pt idx="1008">
                  <c:v>5.345E6</c:v>
                </c:pt>
                <c:pt idx="1009">
                  <c:v>5.334E6</c:v>
                </c:pt>
                <c:pt idx="1010">
                  <c:v>5.336E6</c:v>
                </c:pt>
                <c:pt idx="1011">
                  <c:v>5.371E6</c:v>
                </c:pt>
                <c:pt idx="1012">
                  <c:v>5.347E6</c:v>
                </c:pt>
                <c:pt idx="1013">
                  <c:v>5.347E6</c:v>
                </c:pt>
                <c:pt idx="1014">
                  <c:v>5.324E6</c:v>
                </c:pt>
                <c:pt idx="1015">
                  <c:v>5.359E6</c:v>
                </c:pt>
                <c:pt idx="1016">
                  <c:v>5.352E6</c:v>
                </c:pt>
                <c:pt idx="1017">
                  <c:v>5.344E6</c:v>
                </c:pt>
                <c:pt idx="1018">
                  <c:v>5.316E6</c:v>
                </c:pt>
                <c:pt idx="1019">
                  <c:v>5.338E6</c:v>
                </c:pt>
                <c:pt idx="1020">
                  <c:v>5.342E6</c:v>
                </c:pt>
                <c:pt idx="1021">
                  <c:v>5.313E6</c:v>
                </c:pt>
                <c:pt idx="1022">
                  <c:v>5.31E6</c:v>
                </c:pt>
                <c:pt idx="1023">
                  <c:v>5.301E6</c:v>
                </c:pt>
                <c:pt idx="1024">
                  <c:v>5.397E6</c:v>
                </c:pt>
                <c:pt idx="1025">
                  <c:v>5.344E6</c:v>
                </c:pt>
                <c:pt idx="1026">
                  <c:v>5.328E6</c:v>
                </c:pt>
                <c:pt idx="1027">
                  <c:v>5.291E6</c:v>
                </c:pt>
                <c:pt idx="1028">
                  <c:v>5.315E6</c:v>
                </c:pt>
                <c:pt idx="1029">
                  <c:v>5.334E6</c:v>
                </c:pt>
                <c:pt idx="1030">
                  <c:v>5.343E6</c:v>
                </c:pt>
                <c:pt idx="1031">
                  <c:v>5.347E6</c:v>
                </c:pt>
                <c:pt idx="1032">
                  <c:v>5.345E6</c:v>
                </c:pt>
                <c:pt idx="1033">
                  <c:v>5.419E6</c:v>
                </c:pt>
                <c:pt idx="1034">
                  <c:v>5.409E6</c:v>
                </c:pt>
                <c:pt idx="1035">
                  <c:v>5.412E6</c:v>
                </c:pt>
                <c:pt idx="1036">
                  <c:v>5.403E6</c:v>
                </c:pt>
                <c:pt idx="1037">
                  <c:v>5.468E6</c:v>
                </c:pt>
                <c:pt idx="1038">
                  <c:v>5.479E6</c:v>
                </c:pt>
                <c:pt idx="1039">
                  <c:v>5.469E6</c:v>
                </c:pt>
                <c:pt idx="1040">
                  <c:v>5.436E6</c:v>
                </c:pt>
                <c:pt idx="1041">
                  <c:v>5.453E6</c:v>
                </c:pt>
                <c:pt idx="1042">
                  <c:v>5.503E6</c:v>
                </c:pt>
                <c:pt idx="1043">
                  <c:v>5.48E6</c:v>
                </c:pt>
                <c:pt idx="1044">
                  <c:v>5.455E6</c:v>
                </c:pt>
                <c:pt idx="1045">
                  <c:v>5.516E6</c:v>
                </c:pt>
                <c:pt idx="1046">
                  <c:v>5.545E6</c:v>
                </c:pt>
                <c:pt idx="1047">
                  <c:v>5.532E6</c:v>
                </c:pt>
                <c:pt idx="1048">
                  <c:v>5.587E6</c:v>
                </c:pt>
                <c:pt idx="1049">
                  <c:v>5.628E6</c:v>
                </c:pt>
                <c:pt idx="1050">
                  <c:v>5.534E6</c:v>
                </c:pt>
                <c:pt idx="1051">
                  <c:v>5.42E6</c:v>
                </c:pt>
                <c:pt idx="1052">
                  <c:v>5.382E6</c:v>
                </c:pt>
                <c:pt idx="1053">
                  <c:v>5.347E6</c:v>
                </c:pt>
                <c:pt idx="1054">
                  <c:v>5.358E6</c:v>
                </c:pt>
                <c:pt idx="1055">
                  <c:v>5.407E6</c:v>
                </c:pt>
                <c:pt idx="1056">
                  <c:v>5.43E6</c:v>
                </c:pt>
                <c:pt idx="1057">
                  <c:v>5.442E6</c:v>
                </c:pt>
                <c:pt idx="1058">
                  <c:v>5.442E6</c:v>
                </c:pt>
                <c:pt idx="1059">
                  <c:v>5.478E6</c:v>
                </c:pt>
                <c:pt idx="1060">
                  <c:v>5.454E6</c:v>
                </c:pt>
                <c:pt idx="1061">
                  <c:v>5.453E6</c:v>
                </c:pt>
                <c:pt idx="1062">
                  <c:v>5.436E6</c:v>
                </c:pt>
                <c:pt idx="1063">
                  <c:v>5.497E6</c:v>
                </c:pt>
                <c:pt idx="1064">
                  <c:v>5.487E6</c:v>
                </c:pt>
                <c:pt idx="1065">
                  <c:v>5.512E6</c:v>
                </c:pt>
                <c:pt idx="1066">
                  <c:v>5.459E6</c:v>
                </c:pt>
                <c:pt idx="1067">
                  <c:v>5.489E6</c:v>
                </c:pt>
                <c:pt idx="1068">
                  <c:v>5.496E6</c:v>
                </c:pt>
                <c:pt idx="1069">
                  <c:v>5.494E6</c:v>
                </c:pt>
                <c:pt idx="1070">
                  <c:v>5.481E6</c:v>
                </c:pt>
                <c:pt idx="1071">
                  <c:v>5.511E6</c:v>
                </c:pt>
                <c:pt idx="1072">
                  <c:v>5.514E6</c:v>
                </c:pt>
                <c:pt idx="1073">
                  <c:v>5.493E6</c:v>
                </c:pt>
                <c:pt idx="1074">
                  <c:v>5.498E6</c:v>
                </c:pt>
                <c:pt idx="1075">
                  <c:v>5.498E6</c:v>
                </c:pt>
                <c:pt idx="1076">
                  <c:v>5.619E6</c:v>
                </c:pt>
                <c:pt idx="1077">
                  <c:v>5.551E6</c:v>
                </c:pt>
                <c:pt idx="1078">
                  <c:v>5.53E6</c:v>
                </c:pt>
                <c:pt idx="1079">
                  <c:v>5.496E6</c:v>
                </c:pt>
                <c:pt idx="1080">
                  <c:v>5.518E6</c:v>
                </c:pt>
                <c:pt idx="1081">
                  <c:v>5.55E6</c:v>
                </c:pt>
                <c:pt idx="1082">
                  <c:v>5.558E6</c:v>
                </c:pt>
                <c:pt idx="1083">
                  <c:v>5.574E6</c:v>
                </c:pt>
                <c:pt idx="1084">
                  <c:v>5.573E6</c:v>
                </c:pt>
                <c:pt idx="1085">
                  <c:v>5.65E6</c:v>
                </c:pt>
                <c:pt idx="1086">
                  <c:v>5.638E6</c:v>
                </c:pt>
                <c:pt idx="1087">
                  <c:v>5.632E6</c:v>
                </c:pt>
                <c:pt idx="1088">
                  <c:v>5.626E6</c:v>
                </c:pt>
                <c:pt idx="1089">
                  <c:v>5.688E6</c:v>
                </c:pt>
                <c:pt idx="1090">
                  <c:v>5.698E6</c:v>
                </c:pt>
                <c:pt idx="1091">
                  <c:v>5.696E6</c:v>
                </c:pt>
                <c:pt idx="1092">
                  <c:v>5.684E6</c:v>
                </c:pt>
                <c:pt idx="1093">
                  <c:v>5.686E6</c:v>
                </c:pt>
                <c:pt idx="1094">
                  <c:v>5.754E6</c:v>
                </c:pt>
                <c:pt idx="1095">
                  <c:v>5.746E6</c:v>
                </c:pt>
                <c:pt idx="1096">
                  <c:v>5.739E6</c:v>
                </c:pt>
                <c:pt idx="1097">
                  <c:v>5.82E6</c:v>
                </c:pt>
                <c:pt idx="1098">
                  <c:v>5.843E6</c:v>
                </c:pt>
                <c:pt idx="1099">
                  <c:v>5.841E6</c:v>
                </c:pt>
                <c:pt idx="1100">
                  <c:v>5.902E6</c:v>
                </c:pt>
                <c:pt idx="1101">
                  <c:v>5.991E6</c:v>
                </c:pt>
                <c:pt idx="1102">
                  <c:v>5.882E6</c:v>
                </c:pt>
                <c:pt idx="1103">
                  <c:v>5.783E6</c:v>
                </c:pt>
                <c:pt idx="1104">
                  <c:v>5.722E6</c:v>
                </c:pt>
                <c:pt idx="1105">
                  <c:v>5.704E6</c:v>
                </c:pt>
                <c:pt idx="1106">
                  <c:v>5.693E6</c:v>
                </c:pt>
                <c:pt idx="1107">
                  <c:v>5.742E6</c:v>
                </c:pt>
                <c:pt idx="1108">
                  <c:v>5.763E6</c:v>
                </c:pt>
                <c:pt idx="1109">
                  <c:v>5.771E6</c:v>
                </c:pt>
                <c:pt idx="1110">
                  <c:v>5.775E6</c:v>
                </c:pt>
                <c:pt idx="1111">
                  <c:v>5.848E6</c:v>
                </c:pt>
                <c:pt idx="1112">
                  <c:v>5.84E6</c:v>
                </c:pt>
                <c:pt idx="1113">
                  <c:v>5.841E6</c:v>
                </c:pt>
                <c:pt idx="1114">
                  <c:v>5.837E6</c:v>
                </c:pt>
                <c:pt idx="1115">
                  <c:v>5.884E6</c:v>
                </c:pt>
                <c:pt idx="1116">
                  <c:v>5.906E6</c:v>
                </c:pt>
                <c:pt idx="1117">
                  <c:v>5.877E6</c:v>
                </c:pt>
                <c:pt idx="1118">
                  <c:v>5.86E6</c:v>
                </c:pt>
                <c:pt idx="1119">
                  <c:v>5.859E6</c:v>
                </c:pt>
                <c:pt idx="1120">
                  <c:v>5.912E6</c:v>
                </c:pt>
                <c:pt idx="1121">
                  <c:v>5.888E6</c:v>
                </c:pt>
                <c:pt idx="1122">
                  <c:v>5.896E6</c:v>
                </c:pt>
                <c:pt idx="1123">
                  <c:v>5.902E6</c:v>
                </c:pt>
                <c:pt idx="1124">
                  <c:v>5.953E6</c:v>
                </c:pt>
                <c:pt idx="1125">
                  <c:v>5.937E6</c:v>
                </c:pt>
                <c:pt idx="1126">
                  <c:v>6.048E6</c:v>
                </c:pt>
                <c:pt idx="1127">
                  <c:v>6.173E6</c:v>
                </c:pt>
                <c:pt idx="1128">
                  <c:v>6.25E6</c:v>
                </c:pt>
                <c:pt idx="1129">
                  <c:v>6.242E6</c:v>
                </c:pt>
                <c:pt idx="1130">
                  <c:v>6.19E6</c:v>
                </c:pt>
                <c:pt idx="1131">
                  <c:v>6.153E6</c:v>
                </c:pt>
                <c:pt idx="1132">
                  <c:v>6.123E6</c:v>
                </c:pt>
                <c:pt idx="1133">
                  <c:v>6.163E6</c:v>
                </c:pt>
                <c:pt idx="1134">
                  <c:v>6.17E6</c:v>
                </c:pt>
                <c:pt idx="1135">
                  <c:v>6.184E6</c:v>
                </c:pt>
                <c:pt idx="1136">
                  <c:v>6.184E6</c:v>
                </c:pt>
                <c:pt idx="1137">
                  <c:v>6.225E6</c:v>
                </c:pt>
                <c:pt idx="1138">
                  <c:v>6.276E6</c:v>
                </c:pt>
                <c:pt idx="1139">
                  <c:v>6.255E6</c:v>
                </c:pt>
                <c:pt idx="1140">
                  <c:v>6.239E6</c:v>
                </c:pt>
                <c:pt idx="1141">
                  <c:v>6.267E6</c:v>
                </c:pt>
                <c:pt idx="1142">
                  <c:v>6.305E6</c:v>
                </c:pt>
                <c:pt idx="1143">
                  <c:v>6.316E6</c:v>
                </c:pt>
                <c:pt idx="1144">
                  <c:v>6.311E6</c:v>
                </c:pt>
                <c:pt idx="1145">
                  <c:v>6.302E6</c:v>
                </c:pt>
                <c:pt idx="1146">
                  <c:v>6.378E6</c:v>
                </c:pt>
                <c:pt idx="1147">
                  <c:v>6.393E6</c:v>
                </c:pt>
                <c:pt idx="1148">
                  <c:v>6.375E6</c:v>
                </c:pt>
                <c:pt idx="1149">
                  <c:v>6.429E6</c:v>
                </c:pt>
                <c:pt idx="1150">
                  <c:v>6.466E6</c:v>
                </c:pt>
                <c:pt idx="1151">
                  <c:v>6.497E6</c:v>
                </c:pt>
                <c:pt idx="1152">
                  <c:v>6.552E6</c:v>
                </c:pt>
                <c:pt idx="1153">
                  <c:v>6.68E6</c:v>
                </c:pt>
                <c:pt idx="1154">
                  <c:v>6.55E6</c:v>
                </c:pt>
                <c:pt idx="1155">
                  <c:v>6.473E6</c:v>
                </c:pt>
                <c:pt idx="1156">
                  <c:v>6.371E6</c:v>
                </c:pt>
                <c:pt idx="1157">
                  <c:v>6.339E6</c:v>
                </c:pt>
                <c:pt idx="1158">
                  <c:v>6.318E6</c:v>
                </c:pt>
                <c:pt idx="1159">
                  <c:v>6.348E6</c:v>
                </c:pt>
                <c:pt idx="1160">
                  <c:v>6.36E6</c:v>
                </c:pt>
                <c:pt idx="1161">
                  <c:v>6.351E6</c:v>
                </c:pt>
                <c:pt idx="1162">
                  <c:v>6.372E6</c:v>
                </c:pt>
                <c:pt idx="1163">
                  <c:v>6.407E6</c:v>
                </c:pt>
                <c:pt idx="1164">
                  <c:v>6.376E6</c:v>
                </c:pt>
                <c:pt idx="1165">
                  <c:v>6.385E6</c:v>
                </c:pt>
                <c:pt idx="1166">
                  <c:v>6.375E6</c:v>
                </c:pt>
                <c:pt idx="1167">
                  <c:v>6.377E6</c:v>
                </c:pt>
                <c:pt idx="1168">
                  <c:v>6.387E6</c:v>
                </c:pt>
                <c:pt idx="1169">
                  <c:v>6.383E6</c:v>
                </c:pt>
                <c:pt idx="1170">
                  <c:v>6.388E6</c:v>
                </c:pt>
                <c:pt idx="1171">
                  <c:v>6.381E6</c:v>
                </c:pt>
                <c:pt idx="1172">
                  <c:v>6.426E6</c:v>
                </c:pt>
                <c:pt idx="1173">
                  <c:v>6.405E6</c:v>
                </c:pt>
                <c:pt idx="1174">
                  <c:v>6.399E6</c:v>
                </c:pt>
                <c:pt idx="1175">
                  <c:v>6.399E6</c:v>
                </c:pt>
                <c:pt idx="1176">
                  <c:v>6.487E6</c:v>
                </c:pt>
                <c:pt idx="1177">
                  <c:v>6.435E6</c:v>
                </c:pt>
                <c:pt idx="1178">
                  <c:v>6.415E6</c:v>
                </c:pt>
                <c:pt idx="1179">
                  <c:v>6.394E6</c:v>
                </c:pt>
                <c:pt idx="1180">
                  <c:v>6.447E6</c:v>
                </c:pt>
                <c:pt idx="1181">
                  <c:v>6.524E6</c:v>
                </c:pt>
                <c:pt idx="1182">
                  <c:v>6.457E6</c:v>
                </c:pt>
                <c:pt idx="1183">
                  <c:v>6.436E6</c:v>
                </c:pt>
                <c:pt idx="1184">
                  <c:v>6.424E6</c:v>
                </c:pt>
                <c:pt idx="1185">
                  <c:v>6.468E6</c:v>
                </c:pt>
                <c:pt idx="1186">
                  <c:v>6.482E6</c:v>
                </c:pt>
                <c:pt idx="1187">
                  <c:v>6.5E6</c:v>
                </c:pt>
                <c:pt idx="1188">
                  <c:v>6.495E6</c:v>
                </c:pt>
                <c:pt idx="1189">
                  <c:v>6.532E6</c:v>
                </c:pt>
                <c:pt idx="1190">
                  <c:v>6.597E6</c:v>
                </c:pt>
                <c:pt idx="1191">
                  <c:v>6.554E6</c:v>
                </c:pt>
                <c:pt idx="1192">
                  <c:v>6.529E6</c:v>
                </c:pt>
                <c:pt idx="1193">
                  <c:v>6.52E6</c:v>
                </c:pt>
                <c:pt idx="1194">
                  <c:v>6.569E6</c:v>
                </c:pt>
                <c:pt idx="1195">
                  <c:v>6.585E6</c:v>
                </c:pt>
                <c:pt idx="1196">
                  <c:v>6.546E6</c:v>
                </c:pt>
                <c:pt idx="1197">
                  <c:v>6.519E6</c:v>
                </c:pt>
                <c:pt idx="1198">
                  <c:v>6.565E6</c:v>
                </c:pt>
                <c:pt idx="1199">
                  <c:v>6.564E6</c:v>
                </c:pt>
                <c:pt idx="1200">
                  <c:v>6.534E6</c:v>
                </c:pt>
                <c:pt idx="1201">
                  <c:v>6.554E6</c:v>
                </c:pt>
                <c:pt idx="1202">
                  <c:v>6.568E6</c:v>
                </c:pt>
                <c:pt idx="1203">
                  <c:v>6.591E6</c:v>
                </c:pt>
                <c:pt idx="1204">
                  <c:v>6.596E6</c:v>
                </c:pt>
                <c:pt idx="1205">
                  <c:v>6.681E6</c:v>
                </c:pt>
                <c:pt idx="1206">
                  <c:v>6.571E6</c:v>
                </c:pt>
                <c:pt idx="1207">
                  <c:v>6.51E6</c:v>
                </c:pt>
                <c:pt idx="1208">
                  <c:v>6.395E6</c:v>
                </c:pt>
                <c:pt idx="1209">
                  <c:v>6.346E6</c:v>
                </c:pt>
                <c:pt idx="1210">
                  <c:v>6.294E6</c:v>
                </c:pt>
                <c:pt idx="1211">
                  <c:v>6.323E6</c:v>
                </c:pt>
                <c:pt idx="1212">
                  <c:v>6.306E6</c:v>
                </c:pt>
                <c:pt idx="1213">
                  <c:v>6.302E6</c:v>
                </c:pt>
                <c:pt idx="1214">
                  <c:v>6.324E6</c:v>
                </c:pt>
                <c:pt idx="1215">
                  <c:v>6.343E6</c:v>
                </c:pt>
                <c:pt idx="1216">
                  <c:v>6.334E6</c:v>
                </c:pt>
                <c:pt idx="1217">
                  <c:v>6.328E6</c:v>
                </c:pt>
                <c:pt idx="1218">
                  <c:v>6.325E6</c:v>
                </c:pt>
                <c:pt idx="1219">
                  <c:v>6.329E6</c:v>
                </c:pt>
                <c:pt idx="1220">
                  <c:v>6.394E6</c:v>
                </c:pt>
                <c:pt idx="1221">
                  <c:v>6.38E6</c:v>
                </c:pt>
                <c:pt idx="1222">
                  <c:v>6.361E6</c:v>
                </c:pt>
                <c:pt idx="1223">
                  <c:v>6.355E6</c:v>
                </c:pt>
                <c:pt idx="1224">
                  <c:v>6.407E6</c:v>
                </c:pt>
                <c:pt idx="1225">
                  <c:v>6.396E6</c:v>
                </c:pt>
                <c:pt idx="1226">
                  <c:v>6.402E6</c:v>
                </c:pt>
                <c:pt idx="1227">
                  <c:v>6.393E6</c:v>
                </c:pt>
                <c:pt idx="1228">
                  <c:v>6.469E6</c:v>
                </c:pt>
                <c:pt idx="1229">
                  <c:v>6.437E6</c:v>
                </c:pt>
                <c:pt idx="1230">
                  <c:v>6.42E6</c:v>
                </c:pt>
                <c:pt idx="1231">
                  <c:v>6.402E6</c:v>
                </c:pt>
                <c:pt idx="1232">
                  <c:v>6.428E6</c:v>
                </c:pt>
                <c:pt idx="1233">
                  <c:v>6.514E6</c:v>
                </c:pt>
                <c:pt idx="1234">
                  <c:v>6.444E6</c:v>
                </c:pt>
                <c:pt idx="1235">
                  <c:v>6.433E6</c:v>
                </c:pt>
                <c:pt idx="1236">
                  <c:v>6.416E6</c:v>
                </c:pt>
                <c:pt idx="1237">
                  <c:v>6.465E6</c:v>
                </c:pt>
                <c:pt idx="1238">
                  <c:v>6.466E6</c:v>
                </c:pt>
                <c:pt idx="1239">
                  <c:v>6.485E6</c:v>
                </c:pt>
                <c:pt idx="1240">
                  <c:v>6.47E6</c:v>
                </c:pt>
                <c:pt idx="1241">
                  <c:v>6.504E6</c:v>
                </c:pt>
                <c:pt idx="1242">
                  <c:v>6.579E6</c:v>
                </c:pt>
                <c:pt idx="1243">
                  <c:v>6.55E6</c:v>
                </c:pt>
                <c:pt idx="1244">
                  <c:v>6.552E6</c:v>
                </c:pt>
                <c:pt idx="1245">
                  <c:v>6.574E6</c:v>
                </c:pt>
                <c:pt idx="1246">
                  <c:v>6.64E6</c:v>
                </c:pt>
                <c:pt idx="1247">
                  <c:v>6.667E6</c:v>
                </c:pt>
                <c:pt idx="1248">
                  <c:v>6.668E6</c:v>
                </c:pt>
                <c:pt idx="1249">
                  <c:v>6.654E6</c:v>
                </c:pt>
                <c:pt idx="1250">
                  <c:v>6.706E6</c:v>
                </c:pt>
                <c:pt idx="1251">
                  <c:v>6.761E6</c:v>
                </c:pt>
                <c:pt idx="1252">
                  <c:v>6.732E6</c:v>
                </c:pt>
                <c:pt idx="1253">
                  <c:v>6.763E6</c:v>
                </c:pt>
                <c:pt idx="1254">
                  <c:v>6.787E6</c:v>
                </c:pt>
                <c:pt idx="1255">
                  <c:v>6.844E6</c:v>
                </c:pt>
                <c:pt idx="1256">
                  <c:v>6.858E6</c:v>
                </c:pt>
                <c:pt idx="1257">
                  <c:v>6.943E6</c:v>
                </c:pt>
                <c:pt idx="1258">
                  <c:v>6.912E6</c:v>
                </c:pt>
                <c:pt idx="1259">
                  <c:v>6.839E6</c:v>
                </c:pt>
                <c:pt idx="1260">
                  <c:v>6.716E6</c:v>
                </c:pt>
                <c:pt idx="1261">
                  <c:v>6.666E6</c:v>
                </c:pt>
                <c:pt idx="1262">
                  <c:v>6.623E6</c:v>
                </c:pt>
                <c:pt idx="1263">
                  <c:v>6.663E6</c:v>
                </c:pt>
                <c:pt idx="1264">
                  <c:v>6.673E6</c:v>
                </c:pt>
                <c:pt idx="1265">
                  <c:v>6.695E6</c:v>
                </c:pt>
                <c:pt idx="1266">
                  <c:v>6.708E6</c:v>
                </c:pt>
                <c:pt idx="1267">
                  <c:v>6.739E6</c:v>
                </c:pt>
                <c:pt idx="1268">
                  <c:v>6.751E6</c:v>
                </c:pt>
                <c:pt idx="1269">
                  <c:v>6.751E6</c:v>
                </c:pt>
                <c:pt idx="1270">
                  <c:v>6.758E6</c:v>
                </c:pt>
                <c:pt idx="1271">
                  <c:v>6.765E6</c:v>
                </c:pt>
                <c:pt idx="1272">
                  <c:v>6.855E6</c:v>
                </c:pt>
                <c:pt idx="1273">
                  <c:v>6.835E6</c:v>
                </c:pt>
                <c:pt idx="1274">
                  <c:v>6.858E6</c:v>
                </c:pt>
                <c:pt idx="1275">
                  <c:v>6.86E6</c:v>
                </c:pt>
                <c:pt idx="1276">
                  <c:v>6.915E6</c:v>
                </c:pt>
                <c:pt idx="1277">
                  <c:v>6.904E6</c:v>
                </c:pt>
                <c:pt idx="1278">
                  <c:v>6.913E6</c:v>
                </c:pt>
                <c:pt idx="1279">
                  <c:v>6.893E6</c:v>
                </c:pt>
                <c:pt idx="1280">
                  <c:v>6.967E6</c:v>
                </c:pt>
                <c:pt idx="1281">
                  <c:v>6.986E6</c:v>
                </c:pt>
                <c:pt idx="1282">
                  <c:v>6.936E6</c:v>
                </c:pt>
                <c:pt idx="1283">
                  <c:v>6.934E6</c:v>
                </c:pt>
                <c:pt idx="1284">
                  <c:v>6.962E6</c:v>
                </c:pt>
                <c:pt idx="1285">
                  <c:v>7.1E6</c:v>
                </c:pt>
                <c:pt idx="1286">
                  <c:v>7.041E6</c:v>
                </c:pt>
                <c:pt idx="1287">
                  <c:v>7.022E6</c:v>
                </c:pt>
                <c:pt idx="1288">
                  <c:v>7.002E6</c:v>
                </c:pt>
                <c:pt idx="1289">
                  <c:v>7.054E6</c:v>
                </c:pt>
                <c:pt idx="1290">
                  <c:v>7.07E6</c:v>
                </c:pt>
                <c:pt idx="1291">
                  <c:v>7.091E6</c:v>
                </c:pt>
                <c:pt idx="1292">
                  <c:v>7.098E6</c:v>
                </c:pt>
                <c:pt idx="1293">
                  <c:v>7.141E6</c:v>
                </c:pt>
                <c:pt idx="1294">
                  <c:v>7.261E6</c:v>
                </c:pt>
                <c:pt idx="1295">
                  <c:v>7.235E6</c:v>
                </c:pt>
                <c:pt idx="1296">
                  <c:v>7.236E6</c:v>
                </c:pt>
                <c:pt idx="1297">
                  <c:v>7.238E6</c:v>
                </c:pt>
                <c:pt idx="1298">
                  <c:v>7.309E6</c:v>
                </c:pt>
                <c:pt idx="1299">
                  <c:v>7.346E6</c:v>
                </c:pt>
                <c:pt idx="1300">
                  <c:v>7.33E6</c:v>
                </c:pt>
                <c:pt idx="1301">
                  <c:v>7.302E6</c:v>
                </c:pt>
                <c:pt idx="1302">
                  <c:v>7.352E6</c:v>
                </c:pt>
                <c:pt idx="1303">
                  <c:v>7.409E6</c:v>
                </c:pt>
                <c:pt idx="1304">
                  <c:v>7.384E6</c:v>
                </c:pt>
                <c:pt idx="1305">
                  <c:v>7.434E6</c:v>
                </c:pt>
                <c:pt idx="1306">
                  <c:v>7.462E6</c:v>
                </c:pt>
                <c:pt idx="1307">
                  <c:v>7.545E6</c:v>
                </c:pt>
                <c:pt idx="1308">
                  <c:v>7.564E6</c:v>
                </c:pt>
                <c:pt idx="1309">
                  <c:v>7.679E6</c:v>
                </c:pt>
                <c:pt idx="1310">
                  <c:v>7.663E6</c:v>
                </c:pt>
                <c:pt idx="1311">
                  <c:v>7.581E6</c:v>
                </c:pt>
                <c:pt idx="1312">
                  <c:v>7.463E6</c:v>
                </c:pt>
                <c:pt idx="1313">
                  <c:v>7.405E6</c:v>
                </c:pt>
                <c:pt idx="1314">
                  <c:v>7.365E6</c:v>
                </c:pt>
                <c:pt idx="1315">
                  <c:v>7.376E6</c:v>
                </c:pt>
                <c:pt idx="1316">
                  <c:v>7.403E6</c:v>
                </c:pt>
                <c:pt idx="1317">
                  <c:v>7.411E6</c:v>
                </c:pt>
                <c:pt idx="1318">
                  <c:v>7.45E6</c:v>
                </c:pt>
                <c:pt idx="1319">
                  <c:v>7.439E6</c:v>
                </c:pt>
                <c:pt idx="1320">
                  <c:v>7.481E6</c:v>
                </c:pt>
                <c:pt idx="1321">
                  <c:v>7.463E6</c:v>
                </c:pt>
                <c:pt idx="1322">
                  <c:v>7.484E6</c:v>
                </c:pt>
                <c:pt idx="1323">
                  <c:v>7.471E6</c:v>
                </c:pt>
                <c:pt idx="1324">
                  <c:v>7.521E6</c:v>
                </c:pt>
                <c:pt idx="1325">
                  <c:v>7.509E6</c:v>
                </c:pt>
                <c:pt idx="1326">
                  <c:v>7.536E6</c:v>
                </c:pt>
                <c:pt idx="1327">
                  <c:v>7.52E6</c:v>
                </c:pt>
                <c:pt idx="1328">
                  <c:v>7.57E6</c:v>
                </c:pt>
                <c:pt idx="1329">
                  <c:v>7.589E6</c:v>
                </c:pt>
                <c:pt idx="1330">
                  <c:v>7.598E6</c:v>
                </c:pt>
                <c:pt idx="1331">
                  <c:v>7.613E6</c:v>
                </c:pt>
                <c:pt idx="1332">
                  <c:v>7.685E6</c:v>
                </c:pt>
                <c:pt idx="1333">
                  <c:v>7.718E6</c:v>
                </c:pt>
                <c:pt idx="1334">
                  <c:v>7.717E6</c:v>
                </c:pt>
                <c:pt idx="1335">
                  <c:v>7.741E6</c:v>
                </c:pt>
                <c:pt idx="1336">
                  <c:v>7.78E6</c:v>
                </c:pt>
                <c:pt idx="1337">
                  <c:v>7.924E6</c:v>
                </c:pt>
                <c:pt idx="1338">
                  <c:v>7.884E6</c:v>
                </c:pt>
                <c:pt idx="1339">
                  <c:v>7.872E6</c:v>
                </c:pt>
                <c:pt idx="1340">
                  <c:v>7.854E6</c:v>
                </c:pt>
                <c:pt idx="1341">
                  <c:v>7.883E6</c:v>
                </c:pt>
                <c:pt idx="1342">
                  <c:v>7.929E6</c:v>
                </c:pt>
                <c:pt idx="1343">
                  <c:v>7.944E6</c:v>
                </c:pt>
                <c:pt idx="1344">
                  <c:v>7.976E6</c:v>
                </c:pt>
                <c:pt idx="1345">
                  <c:v>8.006E6</c:v>
                </c:pt>
                <c:pt idx="1346">
                  <c:v>8.092E6</c:v>
                </c:pt>
                <c:pt idx="1347">
                  <c:v>8.08E6</c:v>
                </c:pt>
                <c:pt idx="1348">
                  <c:v>8.084E6</c:v>
                </c:pt>
                <c:pt idx="1349">
                  <c:v>8.09E6</c:v>
                </c:pt>
                <c:pt idx="1350">
                  <c:v>8.172E6</c:v>
                </c:pt>
                <c:pt idx="1351">
                  <c:v>8.199E6</c:v>
                </c:pt>
                <c:pt idx="1352">
                  <c:v>8.229E6</c:v>
                </c:pt>
                <c:pt idx="1353">
                  <c:v>8.236E6</c:v>
                </c:pt>
                <c:pt idx="1354">
                  <c:v>8.265E6</c:v>
                </c:pt>
                <c:pt idx="1355">
                  <c:v>8.385E6</c:v>
                </c:pt>
                <c:pt idx="1356">
                  <c:v>8.395E6</c:v>
                </c:pt>
                <c:pt idx="1357">
                  <c:v>8.436E6</c:v>
                </c:pt>
                <c:pt idx="1358">
                  <c:v>8.465E6</c:v>
                </c:pt>
                <c:pt idx="1359">
                  <c:v>8.569E6</c:v>
                </c:pt>
                <c:pt idx="1360">
                  <c:v>8.625E6</c:v>
                </c:pt>
                <c:pt idx="1361">
                  <c:v>8.716E6</c:v>
                </c:pt>
                <c:pt idx="1362">
                  <c:v>8.817E6</c:v>
                </c:pt>
                <c:pt idx="1363">
                  <c:v>8.732E6</c:v>
                </c:pt>
                <c:pt idx="1364">
                  <c:v>8.628E6</c:v>
                </c:pt>
                <c:pt idx="1365">
                  <c:v>8.542E6</c:v>
                </c:pt>
                <c:pt idx="1366">
                  <c:v>8.541E6</c:v>
                </c:pt>
                <c:pt idx="1367">
                  <c:v>8.548E6</c:v>
                </c:pt>
                <c:pt idx="1368">
                  <c:v>8.627E6</c:v>
                </c:pt>
                <c:pt idx="1369">
                  <c:v>8.665E6</c:v>
                </c:pt>
                <c:pt idx="1370">
                  <c:v>8.688E6</c:v>
                </c:pt>
                <c:pt idx="1371">
                  <c:v>8.725E6</c:v>
                </c:pt>
                <c:pt idx="1372">
                  <c:v>8.805E6</c:v>
                </c:pt>
                <c:pt idx="1373">
                  <c:v>8.811E6</c:v>
                </c:pt>
                <c:pt idx="1374">
                  <c:v>8.826E6</c:v>
                </c:pt>
                <c:pt idx="1375">
                  <c:v>8.842E6</c:v>
                </c:pt>
                <c:pt idx="1376">
                  <c:v>8.944E6</c:v>
                </c:pt>
                <c:pt idx="1377">
                  <c:v>8.993E6</c:v>
                </c:pt>
                <c:pt idx="1378">
                  <c:v>8.989E6</c:v>
                </c:pt>
                <c:pt idx="1379">
                  <c:v>8.992E6</c:v>
                </c:pt>
                <c:pt idx="1380">
                  <c:v>9.071E6</c:v>
                </c:pt>
                <c:pt idx="1381">
                  <c:v>9.151E6</c:v>
                </c:pt>
                <c:pt idx="1382">
                  <c:v>9.155E6</c:v>
                </c:pt>
                <c:pt idx="1383">
                  <c:v>9.186E6</c:v>
                </c:pt>
                <c:pt idx="1384">
                  <c:v>9.294E6</c:v>
                </c:pt>
                <c:pt idx="1385">
                  <c:v>9.394E6</c:v>
                </c:pt>
                <c:pt idx="1386">
                  <c:v>9.393E6</c:v>
                </c:pt>
                <c:pt idx="1387">
                  <c:v>9.433E6</c:v>
                </c:pt>
                <c:pt idx="1388">
                  <c:v>9.49E6</c:v>
                </c:pt>
                <c:pt idx="1389">
                  <c:v>9.704E6</c:v>
                </c:pt>
                <c:pt idx="1390">
                  <c:v>9.695E6</c:v>
                </c:pt>
                <c:pt idx="1391">
                  <c:v>9.645E6</c:v>
                </c:pt>
                <c:pt idx="1392">
                  <c:v>9.634E6</c:v>
                </c:pt>
                <c:pt idx="1393">
                  <c:v>9.697E6</c:v>
                </c:pt>
                <c:pt idx="1394">
                  <c:v>9.795E6</c:v>
                </c:pt>
                <c:pt idx="1395">
                  <c:v>9.792E6</c:v>
                </c:pt>
                <c:pt idx="1396">
                  <c:v>9.84E6</c:v>
                </c:pt>
                <c:pt idx="1397">
                  <c:v>9.899E6</c:v>
                </c:pt>
                <c:pt idx="1398">
                  <c:v>1.0034E7</c:v>
                </c:pt>
                <c:pt idx="1399">
                  <c:v>1.0036E7</c:v>
                </c:pt>
                <c:pt idx="1400">
                  <c:v>1.0046E7</c:v>
                </c:pt>
                <c:pt idx="1401">
                  <c:v>1.007E7</c:v>
                </c:pt>
                <c:pt idx="1402">
                  <c:v>1.0183E7</c:v>
                </c:pt>
                <c:pt idx="1403">
                  <c:v>1.0237E7</c:v>
                </c:pt>
                <c:pt idx="1404">
                  <c:v>1.0283E7</c:v>
                </c:pt>
                <c:pt idx="1405">
                  <c:v>1.0278E7</c:v>
                </c:pt>
                <c:pt idx="1406">
                  <c:v>1.0307E7</c:v>
                </c:pt>
                <c:pt idx="1407">
                  <c:v>1.0421E7</c:v>
                </c:pt>
                <c:pt idx="1408">
                  <c:v>1.0472E7</c:v>
                </c:pt>
                <c:pt idx="1409">
                  <c:v>1.0535E7</c:v>
                </c:pt>
                <c:pt idx="1410">
                  <c:v>1.0567E7</c:v>
                </c:pt>
                <c:pt idx="1411">
                  <c:v>1.0717E7</c:v>
                </c:pt>
                <c:pt idx="1412">
                  <c:v>1.0834E7</c:v>
                </c:pt>
                <c:pt idx="1413">
                  <c:v>1.1023E7</c:v>
                </c:pt>
                <c:pt idx="1414">
                  <c:v>1.1224E7</c:v>
                </c:pt>
                <c:pt idx="1415">
                  <c:v>1.116E7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93365504"/>
        <c:axId val="-1693360832"/>
      </c:scatterChart>
      <c:valAx>
        <c:axId val="-1693365504"/>
        <c:scaling>
          <c:orientation val="minMax"/>
          <c:max val="15341.0"/>
          <c:min val="5438.0"/>
        </c:scaling>
        <c:delete val="0"/>
        <c:axPos val="b"/>
        <c:majorGridlines>
          <c:spPr>
            <a:ln>
              <a:noFill/>
            </a:ln>
          </c:spPr>
        </c:majorGridlines>
        <c:numFmt formatCode="mmm\-yyyy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800" b="1"/>
            </a:pPr>
            <a:endParaRPr lang="en-US"/>
          </a:p>
        </c:txPr>
        <c:crossAx val="-1693360832"/>
        <c:crosses val="autoZero"/>
        <c:crossBetween val="midCat"/>
        <c:majorUnit val="1826.0"/>
      </c:valAx>
      <c:valAx>
        <c:axId val="-1693360832"/>
        <c:scaling>
          <c:orientation val="minMax"/>
          <c:max val="1.2E7"/>
          <c:min val="0.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>
                <a:solidFill>
                  <a:schemeClr val="tx1"/>
                </a:solidFill>
              </a:defRPr>
            </a:pPr>
            <a:endParaRPr lang="en-US"/>
          </a:p>
        </c:txPr>
        <c:crossAx val="-1693365504"/>
        <c:crosses val="autoZero"/>
        <c:crossBetween val="midCat"/>
        <c:majorUnit val="2.0E6"/>
        <c:dispUnits>
          <c:builtInUnit val="millions"/>
        </c:dispUnits>
      </c:valAx>
    </c:plotArea>
    <c:legend>
      <c:legendPos val="b"/>
      <c:overlay val="0"/>
      <c:txPr>
        <a:bodyPr/>
        <a:lstStyle/>
        <a:p>
          <a:pPr>
            <a:defRPr sz="1600" b="1"/>
          </a:pPr>
          <a:endParaRPr lang="en-US"/>
        </a:p>
      </c:txPr>
    </c:legend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2000" b="1">
                <a:solidFill>
                  <a:schemeClr val="tx1"/>
                </a:solidFill>
              </a:rPr>
              <a:t>Federal</a:t>
            </a:r>
            <a:r>
              <a:rPr lang="en-US" sz="2000" b="1" baseline="0">
                <a:solidFill>
                  <a:schemeClr val="tx1"/>
                </a:solidFill>
              </a:rPr>
              <a:t> Reserve Notes as a Share of Various Aggregates (%)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Share of total currency in circulation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Currency!$A$4:$A$1419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Currency!$H$4:$H$1419</c:f>
              <c:numCache>
                <c:formatCode>#,##0.00</c:formatCode>
                <c:ptCount val="1416"/>
                <c:pt idx="0">
                  <c:v>0.0390650016010246</c:v>
                </c:pt>
                <c:pt idx="1">
                  <c:v>0.0864553314121037</c:v>
                </c:pt>
                <c:pt idx="2">
                  <c:v>0.127121357668908</c:v>
                </c:pt>
                <c:pt idx="3">
                  <c:v>0.111815561959654</c:v>
                </c:pt>
                <c:pt idx="4">
                  <c:v>0.12347102145373</c:v>
                </c:pt>
                <c:pt idx="5">
                  <c:v>0.12318283701569</c:v>
                </c:pt>
                <c:pt idx="6">
                  <c:v>0.124505277044855</c:v>
                </c:pt>
                <c:pt idx="7">
                  <c:v>0.0611477572559367</c:v>
                </c:pt>
                <c:pt idx="8">
                  <c:v>0.0606200527704485</c:v>
                </c:pt>
                <c:pt idx="9">
                  <c:v>0.0630936675461741</c:v>
                </c:pt>
                <c:pt idx="10">
                  <c:v>0.0768037761294673</c:v>
                </c:pt>
                <c:pt idx="11">
                  <c:v>0.101146325016858</c:v>
                </c:pt>
                <c:pt idx="12">
                  <c:v>0.141099123398517</c:v>
                </c:pt>
                <c:pt idx="13">
                  <c:v>0.16621712744437</c:v>
                </c:pt>
                <c:pt idx="14">
                  <c:v>0.180304568527919</c:v>
                </c:pt>
                <c:pt idx="15">
                  <c:v>0.216311336717428</c:v>
                </c:pt>
                <c:pt idx="16">
                  <c:v>0.237021996615905</c:v>
                </c:pt>
                <c:pt idx="17">
                  <c:v>0.287208121827411</c:v>
                </c:pt>
                <c:pt idx="18">
                  <c:v>0.298589183742022</c:v>
                </c:pt>
                <c:pt idx="19">
                  <c:v>0.322371514947934</c:v>
                </c:pt>
                <c:pt idx="20">
                  <c:v>0.350990930466913</c:v>
                </c:pt>
                <c:pt idx="21">
                  <c:v>0.361672824991602</c:v>
                </c:pt>
                <c:pt idx="22">
                  <c:v>0.365770910312395</c:v>
                </c:pt>
                <c:pt idx="23">
                  <c:v>0.388321654988322</c:v>
                </c:pt>
                <c:pt idx="24">
                  <c:v>0.373606940273607</c:v>
                </c:pt>
                <c:pt idx="25">
                  <c:v>0.374507841174508</c:v>
                </c:pt>
                <c:pt idx="26">
                  <c:v>0.362328995662329</c:v>
                </c:pt>
                <c:pt idx="27">
                  <c:v>0.36042904290429</c:v>
                </c:pt>
                <c:pt idx="28">
                  <c:v>0.376666666666667</c:v>
                </c:pt>
                <c:pt idx="29">
                  <c:v>0.399273927392739</c:v>
                </c:pt>
                <c:pt idx="30">
                  <c:v>0.399339933993399</c:v>
                </c:pt>
                <c:pt idx="31">
                  <c:v>0.415990768216287</c:v>
                </c:pt>
                <c:pt idx="32">
                  <c:v>0.421925486317178</c:v>
                </c:pt>
                <c:pt idx="33">
                  <c:v>0.440982525552258</c:v>
                </c:pt>
                <c:pt idx="34">
                  <c:v>0.46956808440488</c:v>
                </c:pt>
                <c:pt idx="35">
                  <c:v>0.478766897461259</c:v>
                </c:pt>
                <c:pt idx="36">
                  <c:v>0.492918313570487</c:v>
                </c:pt>
                <c:pt idx="37">
                  <c:v>0.507905138339921</c:v>
                </c:pt>
                <c:pt idx="38">
                  <c:v>0.517885375494071</c:v>
                </c:pt>
                <c:pt idx="39">
                  <c:v>0.521969696969697</c:v>
                </c:pt>
                <c:pt idx="40">
                  <c:v>0.537335473515249</c:v>
                </c:pt>
                <c:pt idx="41">
                  <c:v>0.567255216693419</c:v>
                </c:pt>
                <c:pt idx="42">
                  <c:v>0.562664526484751</c:v>
                </c:pt>
                <c:pt idx="43">
                  <c:v>0.531685393258427</c:v>
                </c:pt>
                <c:pt idx="44">
                  <c:v>0.484469696969697</c:v>
                </c:pt>
                <c:pt idx="45">
                  <c:v>0.453251262626263</c:v>
                </c:pt>
                <c:pt idx="46">
                  <c:v>0.480587121212121</c:v>
                </c:pt>
                <c:pt idx="47">
                  <c:v>0.466887626262626</c:v>
                </c:pt>
                <c:pt idx="48">
                  <c:v>0.467455808080808</c:v>
                </c:pt>
                <c:pt idx="49">
                  <c:v>0.430631188118812</c:v>
                </c:pt>
                <c:pt idx="50">
                  <c:v>0.422679455445545</c:v>
                </c:pt>
                <c:pt idx="51">
                  <c:v>0.402444306930693</c:v>
                </c:pt>
                <c:pt idx="52">
                  <c:v>0.399845297029703</c:v>
                </c:pt>
                <c:pt idx="53">
                  <c:v>0.410961007061713</c:v>
                </c:pt>
                <c:pt idx="54">
                  <c:v>0.428891618053423</c:v>
                </c:pt>
                <c:pt idx="55">
                  <c:v>0.450905741479889</c:v>
                </c:pt>
                <c:pt idx="56">
                  <c:v>0.443997543751919</c:v>
                </c:pt>
                <c:pt idx="57">
                  <c:v>0.450414491863678</c:v>
                </c:pt>
                <c:pt idx="58">
                  <c:v>0.408419139915203</c:v>
                </c:pt>
                <c:pt idx="59">
                  <c:v>0.393155663234403</c:v>
                </c:pt>
                <c:pt idx="60">
                  <c:v>0.361841308298001</c:v>
                </c:pt>
                <c:pt idx="61">
                  <c:v>0.350423985463356</c:v>
                </c:pt>
                <c:pt idx="62">
                  <c:v>0.312042360060514</c:v>
                </c:pt>
                <c:pt idx="63">
                  <c:v>0.301543116490166</c:v>
                </c:pt>
                <c:pt idx="64">
                  <c:v>0.289773071104387</c:v>
                </c:pt>
                <c:pt idx="65">
                  <c:v>0.27500756429652</c:v>
                </c:pt>
                <c:pt idx="66">
                  <c:v>0.283051869722557</c:v>
                </c:pt>
                <c:pt idx="67">
                  <c:v>0.290560916767189</c:v>
                </c:pt>
                <c:pt idx="68">
                  <c:v>0.319571773220748</c:v>
                </c:pt>
                <c:pt idx="69">
                  <c:v>0.328226779252111</c:v>
                </c:pt>
                <c:pt idx="70">
                  <c:v>0.332629674306393</c:v>
                </c:pt>
                <c:pt idx="71">
                  <c:v>0.296662657847264</c:v>
                </c:pt>
                <c:pt idx="72">
                  <c:v>0.323241130487071</c:v>
                </c:pt>
                <c:pt idx="73">
                  <c:v>0.328743235117258</c:v>
                </c:pt>
                <c:pt idx="74">
                  <c:v>0.348196031268791</c:v>
                </c:pt>
                <c:pt idx="75">
                  <c:v>0.315266946610678</c:v>
                </c:pt>
                <c:pt idx="76">
                  <c:v>0.307948410317936</c:v>
                </c:pt>
                <c:pt idx="77">
                  <c:v>0.304529094181164</c:v>
                </c:pt>
                <c:pt idx="78">
                  <c:v>0.292561487702459</c:v>
                </c:pt>
                <c:pt idx="79">
                  <c:v>0.286173438447544</c:v>
                </c:pt>
                <c:pt idx="80">
                  <c:v>0.280260764099454</c:v>
                </c:pt>
                <c:pt idx="81">
                  <c:v>0.282686476652517</c:v>
                </c:pt>
                <c:pt idx="82">
                  <c:v>0.294996967859309</c:v>
                </c:pt>
                <c:pt idx="83">
                  <c:v>0.332049727107338</c:v>
                </c:pt>
                <c:pt idx="84">
                  <c:v>0.3319750148721</c:v>
                </c:pt>
                <c:pt idx="85">
                  <c:v>0.348393813206425</c:v>
                </c:pt>
                <c:pt idx="86">
                  <c:v>0.351516954193932</c:v>
                </c:pt>
                <c:pt idx="87">
                  <c:v>0.351338488994646</c:v>
                </c:pt>
                <c:pt idx="88">
                  <c:v>0.3504598042124</c:v>
                </c:pt>
                <c:pt idx="89">
                  <c:v>0.377365766834767</c:v>
                </c:pt>
                <c:pt idx="90">
                  <c:v>0.382764758231979</c:v>
                </c:pt>
                <c:pt idx="91">
                  <c:v>0.414891723524177</c:v>
                </c:pt>
                <c:pt idx="92">
                  <c:v>0.44704347826087</c:v>
                </c:pt>
                <c:pt idx="93">
                  <c:v>0.466840579710145</c:v>
                </c:pt>
                <c:pt idx="94">
                  <c:v>0.533623188405797</c:v>
                </c:pt>
                <c:pt idx="95">
                  <c:v>0.505420289855072</c:v>
                </c:pt>
                <c:pt idx="96">
                  <c:v>0.507797101449275</c:v>
                </c:pt>
                <c:pt idx="97">
                  <c:v>0.45966053748232</c:v>
                </c:pt>
                <c:pt idx="98">
                  <c:v>0.362517680339462</c:v>
                </c:pt>
                <c:pt idx="99">
                  <c:v>0.377623762376238</c:v>
                </c:pt>
                <c:pt idx="100">
                  <c:v>0.365714285714286</c:v>
                </c:pt>
                <c:pt idx="101">
                  <c:v>0.362134299247701</c:v>
                </c:pt>
                <c:pt idx="102">
                  <c:v>0.380551685706325</c:v>
                </c:pt>
                <c:pt idx="103">
                  <c:v>0.415603232098077</c:v>
                </c:pt>
                <c:pt idx="104">
                  <c:v>0.431819448314294</c:v>
                </c:pt>
                <c:pt idx="105">
                  <c:v>0.426908077994429</c:v>
                </c:pt>
                <c:pt idx="106">
                  <c:v>0.373565459610028</c:v>
                </c:pt>
                <c:pt idx="107">
                  <c:v>0.318969359331476</c:v>
                </c:pt>
                <c:pt idx="108">
                  <c:v>0.351142061281337</c:v>
                </c:pt>
                <c:pt idx="109">
                  <c:v>0.43883008356546</c:v>
                </c:pt>
                <c:pt idx="110">
                  <c:v>0.384071758630062</c:v>
                </c:pt>
                <c:pt idx="111">
                  <c:v>0.36001630877956</c:v>
                </c:pt>
                <c:pt idx="112">
                  <c:v>0.36852405544985</c:v>
                </c:pt>
                <c:pt idx="113">
                  <c:v>0.377548246806197</c:v>
                </c:pt>
                <c:pt idx="114">
                  <c:v>0.364910858995138</c:v>
                </c:pt>
                <c:pt idx="115">
                  <c:v>0.309859535386278</c:v>
                </c:pt>
                <c:pt idx="116">
                  <c:v>0.353673689897353</c:v>
                </c:pt>
                <c:pt idx="117">
                  <c:v>0.461615343057807</c:v>
                </c:pt>
                <c:pt idx="118">
                  <c:v>0.497286720584399</c:v>
                </c:pt>
                <c:pt idx="119">
                  <c:v>0.515836159666058</c:v>
                </c:pt>
                <c:pt idx="120">
                  <c:v>0.490138272893295</c:v>
                </c:pt>
                <c:pt idx="121">
                  <c:v>0.507278893816854</c:v>
                </c:pt>
                <c:pt idx="122">
                  <c:v>0.436342290633968</c:v>
                </c:pt>
                <c:pt idx="123">
                  <c:v>0.410216160576428</c:v>
                </c:pt>
                <c:pt idx="124">
                  <c:v>0.367858980957282</c:v>
                </c:pt>
                <c:pt idx="125">
                  <c:v>0.334894493051981</c:v>
                </c:pt>
                <c:pt idx="126">
                  <c:v>0.423546062789501</c:v>
                </c:pt>
                <c:pt idx="127">
                  <c:v>0.46649603276171</c:v>
                </c:pt>
                <c:pt idx="128">
                  <c:v>0.485641156897876</c:v>
                </c:pt>
                <c:pt idx="129">
                  <c:v>0.613642180701305</c:v>
                </c:pt>
                <c:pt idx="130">
                  <c:v>0.630867673406706</c:v>
                </c:pt>
                <c:pt idx="131">
                  <c:v>0.660141093474427</c:v>
                </c:pt>
                <c:pt idx="132">
                  <c:v>0.699823633156966</c:v>
                </c:pt>
                <c:pt idx="133">
                  <c:v>0.818241370622323</c:v>
                </c:pt>
                <c:pt idx="134">
                  <c:v>1.093121693121693</c:v>
                </c:pt>
                <c:pt idx="135">
                  <c:v>12.61015369110607</c:v>
                </c:pt>
                <c:pt idx="136">
                  <c:v>13.48735115109817</c:v>
                </c:pt>
                <c:pt idx="137">
                  <c:v>13.98872717650172</c:v>
                </c:pt>
                <c:pt idx="138">
                  <c:v>14.14310664196877</c:v>
                </c:pt>
                <c:pt idx="139">
                  <c:v>14.19772426567875</c:v>
                </c:pt>
                <c:pt idx="140">
                  <c:v>14.55436787845903</c:v>
                </c:pt>
                <c:pt idx="141">
                  <c:v>14.74804666304938</c:v>
                </c:pt>
                <c:pt idx="142">
                  <c:v>15.0142702116115</c:v>
                </c:pt>
                <c:pt idx="143">
                  <c:v>15.29270211611503</c:v>
                </c:pt>
                <c:pt idx="144">
                  <c:v>15.69511665762344</c:v>
                </c:pt>
                <c:pt idx="145">
                  <c:v>15.99186860527733</c:v>
                </c:pt>
                <c:pt idx="146">
                  <c:v>16.91418955304254</c:v>
                </c:pt>
                <c:pt idx="147">
                  <c:v>17.55864297253635</c:v>
                </c:pt>
                <c:pt idx="148">
                  <c:v>18.26187399030695</c:v>
                </c:pt>
                <c:pt idx="149">
                  <c:v>18.7655537890832</c:v>
                </c:pt>
                <c:pt idx="150">
                  <c:v>19.8440911499735</c:v>
                </c:pt>
                <c:pt idx="151">
                  <c:v>20.87665606783254</c:v>
                </c:pt>
                <c:pt idx="152">
                  <c:v>21.81266560678326</c:v>
                </c:pt>
                <c:pt idx="153">
                  <c:v>22.13469598965071</c:v>
                </c:pt>
                <c:pt idx="154">
                  <c:v>23.00131953428202</c:v>
                </c:pt>
                <c:pt idx="155">
                  <c:v>24.33407503234153</c:v>
                </c:pt>
                <c:pt idx="156">
                  <c:v>25.37089262613195</c:v>
                </c:pt>
                <c:pt idx="157">
                  <c:v>26.49138421733506</c:v>
                </c:pt>
                <c:pt idx="158">
                  <c:v>27.19568437180797</c:v>
                </c:pt>
                <c:pt idx="159">
                  <c:v>28.56325331971399</c:v>
                </c:pt>
                <c:pt idx="160">
                  <c:v>29.65743105209397</c:v>
                </c:pt>
                <c:pt idx="161">
                  <c:v>31.55367722165475</c:v>
                </c:pt>
                <c:pt idx="162">
                  <c:v>30.93681874229346</c:v>
                </c:pt>
                <c:pt idx="163">
                  <c:v>31.05314426633785</c:v>
                </c:pt>
                <c:pt idx="164">
                  <c:v>30.83104808877928</c:v>
                </c:pt>
                <c:pt idx="165">
                  <c:v>30.74715166461159</c:v>
                </c:pt>
                <c:pt idx="166">
                  <c:v>30.92644936551381</c:v>
                </c:pt>
                <c:pt idx="167">
                  <c:v>30.95548643941279</c:v>
                </c:pt>
                <c:pt idx="168">
                  <c:v>31.58046777805424</c:v>
                </c:pt>
                <c:pt idx="169">
                  <c:v>32.07374968897736</c:v>
                </c:pt>
                <c:pt idx="170">
                  <c:v>33.12246431254696</c:v>
                </c:pt>
                <c:pt idx="171">
                  <c:v>34.03681442524417</c:v>
                </c:pt>
                <c:pt idx="172">
                  <c:v>34.86075632356624</c:v>
                </c:pt>
                <c:pt idx="173">
                  <c:v>35.41768094164788</c:v>
                </c:pt>
                <c:pt idx="174">
                  <c:v>36.00017530678687</c:v>
                </c:pt>
                <c:pt idx="175">
                  <c:v>35.75173764072442</c:v>
                </c:pt>
                <c:pt idx="176">
                  <c:v>36.41164953499755</c:v>
                </c:pt>
                <c:pt idx="177">
                  <c:v>36.89126284875183</c:v>
                </c:pt>
                <c:pt idx="178">
                  <c:v>37.25359765051395</c:v>
                </c:pt>
                <c:pt idx="179">
                  <c:v>37.09204545454546</c:v>
                </c:pt>
                <c:pt idx="180">
                  <c:v>37.82978723404256</c:v>
                </c:pt>
                <c:pt idx="181">
                  <c:v>38.14061895551257</c:v>
                </c:pt>
                <c:pt idx="182">
                  <c:v>38.13643617021277</c:v>
                </c:pt>
                <c:pt idx="183">
                  <c:v>38.35553675048356</c:v>
                </c:pt>
                <c:pt idx="184">
                  <c:v>39.11745260087506</c:v>
                </c:pt>
                <c:pt idx="185">
                  <c:v>40.08650947982499</c:v>
                </c:pt>
                <c:pt idx="186">
                  <c:v>40.38650947982499</c:v>
                </c:pt>
                <c:pt idx="187">
                  <c:v>41.02809917355372</c:v>
                </c:pt>
                <c:pt idx="188">
                  <c:v>41.6391732756549</c:v>
                </c:pt>
                <c:pt idx="189">
                  <c:v>43.31180004806537</c:v>
                </c:pt>
                <c:pt idx="190">
                  <c:v>43.8410237923576</c:v>
                </c:pt>
                <c:pt idx="191">
                  <c:v>44.2212208603701</c:v>
                </c:pt>
                <c:pt idx="192">
                  <c:v>44.4582801795417</c:v>
                </c:pt>
                <c:pt idx="193">
                  <c:v>45.30933144342074</c:v>
                </c:pt>
                <c:pt idx="194">
                  <c:v>46.5152846680841</c:v>
                </c:pt>
                <c:pt idx="195">
                  <c:v>47.26165839829907</c:v>
                </c:pt>
                <c:pt idx="196">
                  <c:v>48.42194660996929</c:v>
                </c:pt>
                <c:pt idx="197">
                  <c:v>48.26204612925326</c:v>
                </c:pt>
                <c:pt idx="198">
                  <c:v>50.34580954555835</c:v>
                </c:pt>
                <c:pt idx="199">
                  <c:v>51.90913450559488</c:v>
                </c:pt>
                <c:pt idx="200">
                  <c:v>53.16828042932176</c:v>
                </c:pt>
                <c:pt idx="201">
                  <c:v>51.58185553633218</c:v>
                </c:pt>
                <c:pt idx="202">
                  <c:v>53.44526384083045</c:v>
                </c:pt>
                <c:pt idx="203">
                  <c:v>54.72337802768166</c:v>
                </c:pt>
                <c:pt idx="204">
                  <c:v>55.32339965397924</c:v>
                </c:pt>
                <c:pt idx="205">
                  <c:v>52.95586961006808</c:v>
                </c:pt>
                <c:pt idx="206">
                  <c:v>53.20491025376521</c:v>
                </c:pt>
                <c:pt idx="207">
                  <c:v>54.19971116154322</c:v>
                </c:pt>
                <c:pt idx="208">
                  <c:v>54.37274602847122</c:v>
                </c:pt>
                <c:pt idx="209">
                  <c:v>54.37835774706004</c:v>
                </c:pt>
                <c:pt idx="210">
                  <c:v>54.22138480392157</c:v>
                </c:pt>
                <c:pt idx="211">
                  <c:v>54.68386437908497</c:v>
                </c:pt>
                <c:pt idx="212">
                  <c:v>55.28558006535948</c:v>
                </c:pt>
                <c:pt idx="213">
                  <c:v>56.69138071895424</c:v>
                </c:pt>
                <c:pt idx="214">
                  <c:v>56.54491525423729</c:v>
                </c:pt>
                <c:pt idx="215">
                  <c:v>55.84891041162228</c:v>
                </c:pt>
                <c:pt idx="216">
                  <c:v>54.76487086359968</c:v>
                </c:pt>
                <c:pt idx="217">
                  <c:v>53.23042776432607</c:v>
                </c:pt>
                <c:pt idx="218">
                  <c:v>52.32780468119451</c:v>
                </c:pt>
                <c:pt idx="219">
                  <c:v>54.1711946252362</c:v>
                </c:pt>
                <c:pt idx="220">
                  <c:v>54.28259500314927</c:v>
                </c:pt>
                <c:pt idx="221">
                  <c:v>54.60170060885996</c:v>
                </c:pt>
                <c:pt idx="222">
                  <c:v>54.58141927356708</c:v>
                </c:pt>
                <c:pt idx="223">
                  <c:v>56.1108503767492</c:v>
                </c:pt>
                <c:pt idx="224">
                  <c:v>56.5151345532831</c:v>
                </c:pt>
                <c:pt idx="225">
                  <c:v>56.89072120559742</c:v>
                </c:pt>
                <c:pt idx="226">
                  <c:v>57.11795479009688</c:v>
                </c:pt>
                <c:pt idx="227">
                  <c:v>57.30002148227712</c:v>
                </c:pt>
                <c:pt idx="228">
                  <c:v>57.94025778732546</c:v>
                </c:pt>
                <c:pt idx="229">
                  <c:v>58.0053276047261</c:v>
                </c:pt>
                <c:pt idx="230">
                  <c:v>57.97589688506982</c:v>
                </c:pt>
                <c:pt idx="231">
                  <c:v>57.83472133247917</c:v>
                </c:pt>
                <c:pt idx="232">
                  <c:v>57.8793508434764</c:v>
                </c:pt>
                <c:pt idx="233">
                  <c:v>58.10728165705744</c:v>
                </c:pt>
                <c:pt idx="234">
                  <c:v>57.65714285714286</c:v>
                </c:pt>
                <c:pt idx="235">
                  <c:v>57.04593209481102</c:v>
                </c:pt>
                <c:pt idx="236">
                  <c:v>57.75073055436184</c:v>
                </c:pt>
                <c:pt idx="237">
                  <c:v>57.63392780403954</c:v>
                </c:pt>
                <c:pt idx="238">
                  <c:v>57.37434464976364</c:v>
                </c:pt>
                <c:pt idx="239">
                  <c:v>57.19871078642028</c:v>
                </c:pt>
                <c:pt idx="240">
                  <c:v>58.13129887054735</c:v>
                </c:pt>
                <c:pt idx="241">
                  <c:v>59.38136403127715</c:v>
                </c:pt>
                <c:pt idx="242">
                  <c:v>59.14276715899218</c:v>
                </c:pt>
                <c:pt idx="243">
                  <c:v>58.62204604691572</c:v>
                </c:pt>
                <c:pt idx="244">
                  <c:v>58.54515079192883</c:v>
                </c:pt>
                <c:pt idx="245">
                  <c:v>58.74951182469082</c:v>
                </c:pt>
                <c:pt idx="246">
                  <c:v>59.39195053156867</c:v>
                </c:pt>
                <c:pt idx="247">
                  <c:v>59.67917118680842</c:v>
                </c:pt>
                <c:pt idx="248">
                  <c:v>60.08524625732263</c:v>
                </c:pt>
                <c:pt idx="249">
                  <c:v>60.5370514483355</c:v>
                </c:pt>
                <c:pt idx="250">
                  <c:v>61.289710332901</c:v>
                </c:pt>
                <c:pt idx="251">
                  <c:v>61.59526588845655</c:v>
                </c:pt>
                <c:pt idx="252">
                  <c:v>61.69156939040207</c:v>
                </c:pt>
                <c:pt idx="253">
                  <c:v>61.56539770310506</c:v>
                </c:pt>
                <c:pt idx="254">
                  <c:v>62.74187579753296</c:v>
                </c:pt>
                <c:pt idx="255">
                  <c:v>63.56571671629094</c:v>
                </c:pt>
                <c:pt idx="256">
                  <c:v>63.85036154827733</c:v>
                </c:pt>
                <c:pt idx="257">
                  <c:v>63.90997447894513</c:v>
                </c:pt>
                <c:pt idx="258">
                  <c:v>62.41562564847478</c:v>
                </c:pt>
                <c:pt idx="259">
                  <c:v>63.58852459016394</c:v>
                </c:pt>
                <c:pt idx="260">
                  <c:v>63.61770076779415</c:v>
                </c:pt>
                <c:pt idx="261">
                  <c:v>63.80686864494709</c:v>
                </c:pt>
                <c:pt idx="262">
                  <c:v>63.17963828490144</c:v>
                </c:pt>
                <c:pt idx="263">
                  <c:v>63.78457630562894</c:v>
                </c:pt>
                <c:pt idx="264">
                  <c:v>64.33405811826864</c:v>
                </c:pt>
                <c:pt idx="265">
                  <c:v>66.02050396260923</c:v>
                </c:pt>
                <c:pt idx="266">
                  <c:v>65.6515331355094</c:v>
                </c:pt>
                <c:pt idx="267">
                  <c:v>64.44219584569732</c:v>
                </c:pt>
                <c:pt idx="268">
                  <c:v>62.77877349159248</c:v>
                </c:pt>
                <c:pt idx="269">
                  <c:v>61.49082096933729</c:v>
                </c:pt>
                <c:pt idx="270">
                  <c:v>61.30702274975272</c:v>
                </c:pt>
                <c:pt idx="271">
                  <c:v>62.7320792880259</c:v>
                </c:pt>
                <c:pt idx="272">
                  <c:v>63.52255258899676</c:v>
                </c:pt>
                <c:pt idx="273">
                  <c:v>64.82396844660194</c:v>
                </c:pt>
                <c:pt idx="274">
                  <c:v>65.08863268608414</c:v>
                </c:pt>
                <c:pt idx="275">
                  <c:v>65.16836734693878</c:v>
                </c:pt>
                <c:pt idx="276">
                  <c:v>65.2096238495398</c:v>
                </c:pt>
                <c:pt idx="277">
                  <c:v>65.2358543417367</c:v>
                </c:pt>
                <c:pt idx="278">
                  <c:v>65.19137655062025</c:v>
                </c:pt>
                <c:pt idx="279">
                  <c:v>63.57720602621796</c:v>
                </c:pt>
                <c:pt idx="280">
                  <c:v>64.05629035413813</c:v>
                </c:pt>
                <c:pt idx="281">
                  <c:v>63.98696928194092</c:v>
                </c:pt>
                <c:pt idx="282">
                  <c:v>63.78779103893563</c:v>
                </c:pt>
                <c:pt idx="283">
                  <c:v>63.5675601643514</c:v>
                </c:pt>
                <c:pt idx="284">
                  <c:v>63.96137659783678</c:v>
                </c:pt>
                <c:pt idx="285">
                  <c:v>64.31299901671584</c:v>
                </c:pt>
                <c:pt idx="286">
                  <c:v>64.11089478859391</c:v>
                </c:pt>
                <c:pt idx="287">
                  <c:v>64.16072763028515</c:v>
                </c:pt>
                <c:pt idx="288">
                  <c:v>64.09607957870099</c:v>
                </c:pt>
                <c:pt idx="289">
                  <c:v>64.5317534620636</c:v>
                </c:pt>
                <c:pt idx="290">
                  <c:v>64.25954749366102</c:v>
                </c:pt>
                <c:pt idx="291">
                  <c:v>64.14499707431245</c:v>
                </c:pt>
                <c:pt idx="292">
                  <c:v>63.98608796744817</c:v>
                </c:pt>
                <c:pt idx="293">
                  <c:v>65.06580120131756</c:v>
                </c:pt>
                <c:pt idx="294">
                  <c:v>65.32135245107537</c:v>
                </c:pt>
                <c:pt idx="295">
                  <c:v>64.43069172640961</c:v>
                </c:pt>
                <c:pt idx="296">
                  <c:v>64.10137570238327</c:v>
                </c:pt>
                <c:pt idx="297">
                  <c:v>63.80863032171065</c:v>
                </c:pt>
                <c:pt idx="298">
                  <c:v>64.2784627239453</c:v>
                </c:pt>
                <c:pt idx="299">
                  <c:v>64.84478905798497</c:v>
                </c:pt>
                <c:pt idx="300">
                  <c:v>64.98339433635138</c:v>
                </c:pt>
                <c:pt idx="301">
                  <c:v>65.19398697816928</c:v>
                </c:pt>
                <c:pt idx="302">
                  <c:v>66.04161240903867</c:v>
                </c:pt>
                <c:pt idx="303">
                  <c:v>67.10566832631176</c:v>
                </c:pt>
                <c:pt idx="304">
                  <c:v>67.06051321332822</c:v>
                </c:pt>
                <c:pt idx="305">
                  <c:v>65.766534914361</c:v>
                </c:pt>
                <c:pt idx="306">
                  <c:v>66.21686429512516</c:v>
                </c:pt>
                <c:pt idx="307">
                  <c:v>66.54012798795407</c:v>
                </c:pt>
                <c:pt idx="308">
                  <c:v>67.13352155091286</c:v>
                </c:pt>
                <c:pt idx="309">
                  <c:v>67.1943722943723</c:v>
                </c:pt>
                <c:pt idx="310">
                  <c:v>66.21359079093947</c:v>
                </c:pt>
                <c:pt idx="311">
                  <c:v>66.25906052729298</c:v>
                </c:pt>
                <c:pt idx="312">
                  <c:v>65.80142963238024</c:v>
                </c:pt>
                <c:pt idx="313">
                  <c:v>65.37905681396212</c:v>
                </c:pt>
                <c:pt idx="314">
                  <c:v>65.86321860465117</c:v>
                </c:pt>
                <c:pt idx="315">
                  <c:v>65.6181953488372</c:v>
                </c:pt>
                <c:pt idx="316">
                  <c:v>65.60679069767441</c:v>
                </c:pt>
                <c:pt idx="317">
                  <c:v>66.26541395348838</c:v>
                </c:pt>
                <c:pt idx="318">
                  <c:v>67.4188465116279</c:v>
                </c:pt>
                <c:pt idx="319">
                  <c:v>66.31253025507354</c:v>
                </c:pt>
                <c:pt idx="320">
                  <c:v>64.85896481102216</c:v>
                </c:pt>
                <c:pt idx="321">
                  <c:v>62.79404207782536</c:v>
                </c:pt>
                <c:pt idx="322">
                  <c:v>61.86287469744926</c:v>
                </c:pt>
                <c:pt idx="323">
                  <c:v>64.39233476730544</c:v>
                </c:pt>
                <c:pt idx="324">
                  <c:v>64.0</c:v>
                </c:pt>
                <c:pt idx="325">
                  <c:v>63.52354321470473</c:v>
                </c:pt>
                <c:pt idx="326">
                  <c:v>63.17706296441142</c:v>
                </c:pt>
                <c:pt idx="327">
                  <c:v>65.13325964630224</c:v>
                </c:pt>
                <c:pt idx="328">
                  <c:v>64.86575562700965</c:v>
                </c:pt>
                <c:pt idx="329">
                  <c:v>64.06605707395498</c:v>
                </c:pt>
                <c:pt idx="330">
                  <c:v>63.14569935691318</c:v>
                </c:pt>
                <c:pt idx="331">
                  <c:v>63.17305267439496</c:v>
                </c:pt>
                <c:pt idx="332">
                  <c:v>62.59660362009355</c:v>
                </c:pt>
                <c:pt idx="333">
                  <c:v>62.25576571079927</c:v>
                </c:pt>
                <c:pt idx="334">
                  <c:v>61.65779947122229</c:v>
                </c:pt>
                <c:pt idx="335">
                  <c:v>61.34411226357534</c:v>
                </c:pt>
                <c:pt idx="336">
                  <c:v>62.33304111876435</c:v>
                </c:pt>
                <c:pt idx="337">
                  <c:v>62.25099144228762</c:v>
                </c:pt>
                <c:pt idx="338">
                  <c:v>61.67453558756001</c:v>
                </c:pt>
                <c:pt idx="339">
                  <c:v>60.84702567313713</c:v>
                </c:pt>
                <c:pt idx="340">
                  <c:v>60.56021030494217</c:v>
                </c:pt>
                <c:pt idx="341">
                  <c:v>60.87890641430074</c:v>
                </c:pt>
                <c:pt idx="342">
                  <c:v>59.97427970557308</c:v>
                </c:pt>
                <c:pt idx="343">
                  <c:v>59.08485804416404</c:v>
                </c:pt>
                <c:pt idx="344">
                  <c:v>58.34538380651945</c:v>
                </c:pt>
                <c:pt idx="345">
                  <c:v>59.51548720154872</c:v>
                </c:pt>
                <c:pt idx="346">
                  <c:v>60.34026672402667</c:v>
                </c:pt>
                <c:pt idx="347">
                  <c:v>58.81671327167133</c:v>
                </c:pt>
                <c:pt idx="348">
                  <c:v>57.91325016132502</c:v>
                </c:pt>
                <c:pt idx="349">
                  <c:v>58.26608315098468</c:v>
                </c:pt>
                <c:pt idx="350">
                  <c:v>58.18494529540482</c:v>
                </c:pt>
                <c:pt idx="351">
                  <c:v>57.7480306345733</c:v>
                </c:pt>
                <c:pt idx="352">
                  <c:v>57.28980306345733</c:v>
                </c:pt>
                <c:pt idx="353">
                  <c:v>56.86487964989059</c:v>
                </c:pt>
                <c:pt idx="354">
                  <c:v>57.79058876003568</c:v>
                </c:pt>
                <c:pt idx="355">
                  <c:v>58.54866190900982</c:v>
                </c:pt>
                <c:pt idx="356">
                  <c:v>57.8663916146298</c:v>
                </c:pt>
                <c:pt idx="357">
                  <c:v>57.4992417484389</c:v>
                </c:pt>
                <c:pt idx="358">
                  <c:v>57.30275475923852</c:v>
                </c:pt>
                <c:pt idx="359">
                  <c:v>57.82564389697649</c:v>
                </c:pt>
                <c:pt idx="360">
                  <c:v>57.65384098544233</c:v>
                </c:pt>
                <c:pt idx="361">
                  <c:v>56.74835386338185</c:v>
                </c:pt>
                <c:pt idx="362">
                  <c:v>56.31039693279206</c:v>
                </c:pt>
                <c:pt idx="363">
                  <c:v>56.22704104645917</c:v>
                </c:pt>
                <c:pt idx="364">
                  <c:v>56.41305818673884</c:v>
                </c:pt>
                <c:pt idx="365">
                  <c:v>55.77379341452412</c:v>
                </c:pt>
                <c:pt idx="366">
                  <c:v>55.58594948128101</c:v>
                </c:pt>
                <c:pt idx="367">
                  <c:v>55.67414500683994</c:v>
                </c:pt>
                <c:pt idx="368">
                  <c:v>55.86796625626995</c:v>
                </c:pt>
                <c:pt idx="369">
                  <c:v>56.36310989512083</c:v>
                </c:pt>
                <c:pt idx="370">
                  <c:v>57.6905380756954</c:v>
                </c:pt>
                <c:pt idx="371">
                  <c:v>57.0535996389077</c:v>
                </c:pt>
                <c:pt idx="372">
                  <c:v>56.59836289222374</c:v>
                </c:pt>
                <c:pt idx="373">
                  <c:v>55.90820597225487</c:v>
                </c:pt>
                <c:pt idx="374">
                  <c:v>55.26635625596943</c:v>
                </c:pt>
                <c:pt idx="375">
                  <c:v>54.84353396180807</c:v>
                </c:pt>
                <c:pt idx="376">
                  <c:v>54.58351833976834</c:v>
                </c:pt>
                <c:pt idx="377">
                  <c:v>54.5114126484129</c:v>
                </c:pt>
                <c:pt idx="378">
                  <c:v>54.36633687258687</c:v>
                </c:pt>
                <c:pt idx="379">
                  <c:v>54.06904076738609</c:v>
                </c:pt>
                <c:pt idx="380">
                  <c:v>54.30665394705461</c:v>
                </c:pt>
                <c:pt idx="381">
                  <c:v>54.3193463740458</c:v>
                </c:pt>
                <c:pt idx="382">
                  <c:v>54.23838238813112</c:v>
                </c:pt>
                <c:pt idx="383">
                  <c:v>54.1205023923445</c:v>
                </c:pt>
                <c:pt idx="384">
                  <c:v>54.17136015325671</c:v>
                </c:pt>
                <c:pt idx="385">
                  <c:v>54.25265412996905</c:v>
                </c:pt>
                <c:pt idx="386">
                  <c:v>54.38098641887062</c:v>
                </c:pt>
                <c:pt idx="387">
                  <c:v>54.1521551724138</c:v>
                </c:pt>
                <c:pt idx="388">
                  <c:v>53.90518072289156</c:v>
                </c:pt>
                <c:pt idx="389">
                  <c:v>53.86089973677913</c:v>
                </c:pt>
                <c:pt idx="390">
                  <c:v>53.66170110523787</c:v>
                </c:pt>
                <c:pt idx="391">
                  <c:v>53.44725433526011</c:v>
                </c:pt>
                <c:pt idx="392">
                  <c:v>53.28001937515137</c:v>
                </c:pt>
                <c:pt idx="393">
                  <c:v>53.06470729366603</c:v>
                </c:pt>
                <c:pt idx="394">
                  <c:v>53.4753080454216</c:v>
                </c:pt>
                <c:pt idx="395">
                  <c:v>53.32546251217137</c:v>
                </c:pt>
                <c:pt idx="396">
                  <c:v>53.29106145251396</c:v>
                </c:pt>
                <c:pt idx="397">
                  <c:v>53.31260034054974</c:v>
                </c:pt>
                <c:pt idx="398">
                  <c:v>53.66387571157495</c:v>
                </c:pt>
                <c:pt idx="399">
                  <c:v>53.70419884169884</c:v>
                </c:pt>
                <c:pt idx="400">
                  <c:v>53.3843408594319</c:v>
                </c:pt>
                <c:pt idx="401">
                  <c:v>53.3470774476376</c:v>
                </c:pt>
                <c:pt idx="402">
                  <c:v>53.3083272815299</c:v>
                </c:pt>
                <c:pt idx="403">
                  <c:v>53.31489978266119</c:v>
                </c:pt>
                <c:pt idx="404">
                  <c:v>53.0604774535809</c:v>
                </c:pt>
                <c:pt idx="405">
                  <c:v>52.9590723383802</c:v>
                </c:pt>
                <c:pt idx="406">
                  <c:v>52.90366730584851</c:v>
                </c:pt>
                <c:pt idx="407">
                  <c:v>53.26157102539981</c:v>
                </c:pt>
                <c:pt idx="408">
                  <c:v>53.3546311572001</c:v>
                </c:pt>
                <c:pt idx="409">
                  <c:v>53.27058546908065</c:v>
                </c:pt>
                <c:pt idx="410">
                  <c:v>53.56689284043051</c:v>
                </c:pt>
                <c:pt idx="411">
                  <c:v>53.6768572089794</c:v>
                </c:pt>
                <c:pt idx="412">
                  <c:v>54.08171206225681</c:v>
                </c:pt>
                <c:pt idx="413">
                  <c:v>54.14962077683291</c:v>
                </c:pt>
                <c:pt idx="414">
                  <c:v>53.87436015679041</c:v>
                </c:pt>
                <c:pt idx="415">
                  <c:v>53.86717206524236</c:v>
                </c:pt>
                <c:pt idx="416">
                  <c:v>54.03131405146891</c:v>
                </c:pt>
                <c:pt idx="417">
                  <c:v>53.77593228094257</c:v>
                </c:pt>
                <c:pt idx="418">
                  <c:v>53.41320624712907</c:v>
                </c:pt>
                <c:pt idx="419">
                  <c:v>53.21897215304505</c:v>
                </c:pt>
                <c:pt idx="420">
                  <c:v>53.42192549371634</c:v>
                </c:pt>
                <c:pt idx="421">
                  <c:v>53.39162023623802</c:v>
                </c:pt>
                <c:pt idx="422">
                  <c:v>53.67847826086957</c:v>
                </c:pt>
                <c:pt idx="423">
                  <c:v>53.95144974929148</c:v>
                </c:pt>
                <c:pt idx="424">
                  <c:v>53.39537712895376</c:v>
                </c:pt>
                <c:pt idx="425">
                  <c:v>52.56617480136209</c:v>
                </c:pt>
                <c:pt idx="426">
                  <c:v>52.04071856287425</c:v>
                </c:pt>
                <c:pt idx="427">
                  <c:v>51.52763493166551</c:v>
                </c:pt>
                <c:pt idx="428">
                  <c:v>51.00083198520915</c:v>
                </c:pt>
                <c:pt idx="429">
                  <c:v>51.16622897949781</c:v>
                </c:pt>
                <c:pt idx="430">
                  <c:v>51.3761033615367</c:v>
                </c:pt>
                <c:pt idx="431">
                  <c:v>51.33960081651168</c:v>
                </c:pt>
                <c:pt idx="432">
                  <c:v>50.94175724637681</c:v>
                </c:pt>
                <c:pt idx="433">
                  <c:v>51.19170632222977</c:v>
                </c:pt>
                <c:pt idx="434">
                  <c:v>50.9993413581649</c:v>
                </c:pt>
                <c:pt idx="435">
                  <c:v>50.7925193269668</c:v>
                </c:pt>
                <c:pt idx="436">
                  <c:v>50.6554170444243</c:v>
                </c:pt>
                <c:pt idx="437">
                  <c:v>50.59627875507442</c:v>
                </c:pt>
                <c:pt idx="438">
                  <c:v>50.4862793851718</c:v>
                </c:pt>
                <c:pt idx="439">
                  <c:v>50.26445047489823</c:v>
                </c:pt>
                <c:pt idx="440">
                  <c:v>50.3023965634185</c:v>
                </c:pt>
                <c:pt idx="441">
                  <c:v>50.2085631024434</c:v>
                </c:pt>
                <c:pt idx="442">
                  <c:v>50.34428988108593</c:v>
                </c:pt>
                <c:pt idx="443">
                  <c:v>50.15433123877917</c:v>
                </c:pt>
                <c:pt idx="444">
                  <c:v>50.0978202247191</c:v>
                </c:pt>
                <c:pt idx="445">
                  <c:v>50.07714031576607</c:v>
                </c:pt>
                <c:pt idx="446">
                  <c:v>50.18589257856028</c:v>
                </c:pt>
                <c:pt idx="447">
                  <c:v>50.14940596278861</c:v>
                </c:pt>
                <c:pt idx="448">
                  <c:v>49.90666517055655</c:v>
                </c:pt>
                <c:pt idx="449">
                  <c:v>49.92163978494624</c:v>
                </c:pt>
                <c:pt idx="450">
                  <c:v>49.94689413823272</c:v>
                </c:pt>
                <c:pt idx="451">
                  <c:v>50.15755698163311</c:v>
                </c:pt>
                <c:pt idx="452">
                  <c:v>49.4822663395048</c:v>
                </c:pt>
                <c:pt idx="453">
                  <c:v>49.11625670840787</c:v>
                </c:pt>
                <c:pt idx="454">
                  <c:v>48.78086007130125</c:v>
                </c:pt>
                <c:pt idx="455">
                  <c:v>49.02927312775331</c:v>
                </c:pt>
                <c:pt idx="456">
                  <c:v>49.20389953734303</c:v>
                </c:pt>
                <c:pt idx="457">
                  <c:v>49.19540433053468</c:v>
                </c:pt>
                <c:pt idx="458">
                  <c:v>49.0487992949989</c:v>
                </c:pt>
                <c:pt idx="459">
                  <c:v>49.01838905775076</c:v>
                </c:pt>
                <c:pt idx="460">
                  <c:v>49.23920800696258</c:v>
                </c:pt>
                <c:pt idx="461">
                  <c:v>49.20927340170194</c:v>
                </c:pt>
                <c:pt idx="462">
                  <c:v>48.90846204046117</c:v>
                </c:pt>
                <c:pt idx="463">
                  <c:v>48.99316663073938</c:v>
                </c:pt>
                <c:pt idx="464">
                  <c:v>49.14255045083727</c:v>
                </c:pt>
                <c:pt idx="465">
                  <c:v>48.9946971330028</c:v>
                </c:pt>
                <c:pt idx="466">
                  <c:v>48.82863636363636</c:v>
                </c:pt>
                <c:pt idx="467">
                  <c:v>47.94028436018957</c:v>
                </c:pt>
                <c:pt idx="468">
                  <c:v>48.62817596566523</c:v>
                </c:pt>
                <c:pt idx="469">
                  <c:v>48.71002797503766</c:v>
                </c:pt>
                <c:pt idx="470">
                  <c:v>48.10852444829078</c:v>
                </c:pt>
                <c:pt idx="471">
                  <c:v>47.93680392575208</c:v>
                </c:pt>
                <c:pt idx="472">
                  <c:v>47.97885434412266</c:v>
                </c:pt>
                <c:pt idx="473">
                  <c:v>47.92462481504968</c:v>
                </c:pt>
                <c:pt idx="474">
                  <c:v>47.7727329450915</c:v>
                </c:pt>
                <c:pt idx="475">
                  <c:v>48.09626053010068</c:v>
                </c:pt>
                <c:pt idx="476">
                  <c:v>47.37763713080169</c:v>
                </c:pt>
                <c:pt idx="477">
                  <c:v>46.77673709431497</c:v>
                </c:pt>
                <c:pt idx="478">
                  <c:v>46.31779604532326</c:v>
                </c:pt>
                <c:pt idx="479">
                  <c:v>45.80592046470063</c:v>
                </c:pt>
                <c:pt idx="480">
                  <c:v>45.23586762075134</c:v>
                </c:pt>
                <c:pt idx="481">
                  <c:v>44.9209928762244</c:v>
                </c:pt>
                <c:pt idx="482">
                  <c:v>44.9949481579528</c:v>
                </c:pt>
                <c:pt idx="483">
                  <c:v>44.57593041180357</c:v>
                </c:pt>
                <c:pt idx="484">
                  <c:v>44.40627881448957</c:v>
                </c:pt>
                <c:pt idx="485">
                  <c:v>44.22449649737303</c:v>
                </c:pt>
                <c:pt idx="486">
                  <c:v>44.11998683633172</c:v>
                </c:pt>
                <c:pt idx="487">
                  <c:v>43.7126509993411</c:v>
                </c:pt>
                <c:pt idx="488">
                  <c:v>43.46017970633356</c:v>
                </c:pt>
                <c:pt idx="489">
                  <c:v>43.17193744569939</c:v>
                </c:pt>
                <c:pt idx="490">
                  <c:v>43.171487693313</c:v>
                </c:pt>
                <c:pt idx="491">
                  <c:v>42.7730535015224</c:v>
                </c:pt>
                <c:pt idx="492">
                  <c:v>42.49498686514886</c:v>
                </c:pt>
                <c:pt idx="493">
                  <c:v>42.18913710030662</c:v>
                </c:pt>
                <c:pt idx="494">
                  <c:v>42.19275394045533</c:v>
                </c:pt>
                <c:pt idx="495">
                  <c:v>41.9988359323523</c:v>
                </c:pt>
                <c:pt idx="496">
                  <c:v>41.56754791804362</c:v>
                </c:pt>
                <c:pt idx="497">
                  <c:v>41.32540965698055</c:v>
                </c:pt>
                <c:pt idx="498">
                  <c:v>41.2262363238512</c:v>
                </c:pt>
                <c:pt idx="499">
                  <c:v>41.37398805573988</c:v>
                </c:pt>
                <c:pt idx="500">
                  <c:v>41.1154973357016</c:v>
                </c:pt>
                <c:pt idx="501">
                  <c:v>41.03075211392968</c:v>
                </c:pt>
                <c:pt idx="502">
                  <c:v>40.77159016750054</c:v>
                </c:pt>
                <c:pt idx="503">
                  <c:v>40.75142794376099</c:v>
                </c:pt>
                <c:pt idx="504">
                  <c:v>40.37220489977728</c:v>
                </c:pt>
                <c:pt idx="505">
                  <c:v>40.03202335504155</c:v>
                </c:pt>
                <c:pt idx="506">
                  <c:v>39.52364819385237</c:v>
                </c:pt>
                <c:pt idx="507">
                  <c:v>39.23176943699732</c:v>
                </c:pt>
                <c:pt idx="508">
                  <c:v>39.07281445138269</c:v>
                </c:pt>
                <c:pt idx="509">
                  <c:v>38.67505562972852</c:v>
                </c:pt>
                <c:pt idx="510">
                  <c:v>38.65665112147457</c:v>
                </c:pt>
                <c:pt idx="511">
                  <c:v>38.4780812937063</c:v>
                </c:pt>
                <c:pt idx="512">
                  <c:v>38.48472191690482</c:v>
                </c:pt>
                <c:pt idx="513">
                  <c:v>38.22534156015866</c:v>
                </c:pt>
                <c:pt idx="514">
                  <c:v>38.136221340388</c:v>
                </c:pt>
                <c:pt idx="515">
                  <c:v>38.14984696108439</c:v>
                </c:pt>
                <c:pt idx="516">
                  <c:v>38.42264975951028</c:v>
                </c:pt>
                <c:pt idx="517">
                  <c:v>38.40208604954368</c:v>
                </c:pt>
                <c:pt idx="518">
                  <c:v>38.24674672489082</c:v>
                </c:pt>
                <c:pt idx="519">
                  <c:v>38.42153110047847</c:v>
                </c:pt>
                <c:pt idx="520">
                  <c:v>38.94570203644159</c:v>
                </c:pt>
                <c:pt idx="521">
                  <c:v>39.18598971722365</c:v>
                </c:pt>
                <c:pt idx="522">
                  <c:v>39.23106712564544</c:v>
                </c:pt>
                <c:pt idx="523">
                  <c:v>39.23682755687859</c:v>
                </c:pt>
                <c:pt idx="524">
                  <c:v>39.2403650254669</c:v>
                </c:pt>
                <c:pt idx="525">
                  <c:v>39.13054675955246</c:v>
                </c:pt>
                <c:pt idx="526">
                  <c:v>39.06184512627844</c:v>
                </c:pt>
                <c:pt idx="527">
                  <c:v>39.53067996742671</c:v>
                </c:pt>
                <c:pt idx="528">
                  <c:v>39.11894957983193</c:v>
                </c:pt>
                <c:pt idx="529">
                  <c:v>38.8756029285099</c:v>
                </c:pt>
                <c:pt idx="530">
                  <c:v>38.30674454485343</c:v>
                </c:pt>
                <c:pt idx="531">
                  <c:v>37.84821746880571</c:v>
                </c:pt>
                <c:pt idx="532">
                  <c:v>37.72253079507278</c:v>
                </c:pt>
                <c:pt idx="533">
                  <c:v>37.66454991087344</c:v>
                </c:pt>
                <c:pt idx="534">
                  <c:v>37.9380562320124</c:v>
                </c:pt>
                <c:pt idx="535">
                  <c:v>37.84562263310314</c:v>
                </c:pt>
                <c:pt idx="536">
                  <c:v>38.2551892011507</c:v>
                </c:pt>
                <c:pt idx="537">
                  <c:v>38.09843405381562</c:v>
                </c:pt>
                <c:pt idx="538">
                  <c:v>38.3403633141338</c:v>
                </c:pt>
                <c:pt idx="539">
                  <c:v>38.2474210760338</c:v>
                </c:pt>
                <c:pt idx="540">
                  <c:v>38.08257575757576</c:v>
                </c:pt>
                <c:pt idx="541">
                  <c:v>37.8580602302923</c:v>
                </c:pt>
                <c:pt idx="542">
                  <c:v>37.88201104972376</c:v>
                </c:pt>
                <c:pt idx="543">
                  <c:v>37.72694956676294</c:v>
                </c:pt>
                <c:pt idx="544">
                  <c:v>37.69689524234978</c:v>
                </c:pt>
                <c:pt idx="545">
                  <c:v>37.54470457079153</c:v>
                </c:pt>
                <c:pt idx="546">
                  <c:v>37.44095661846496</c:v>
                </c:pt>
                <c:pt idx="547">
                  <c:v>37.49058376202192</c:v>
                </c:pt>
                <c:pt idx="548">
                  <c:v>37.14067264573991</c:v>
                </c:pt>
                <c:pt idx="549">
                  <c:v>37.25769402319358</c:v>
                </c:pt>
                <c:pt idx="550">
                  <c:v>37.12449567723343</c:v>
                </c:pt>
                <c:pt idx="551">
                  <c:v>37.00497212931995</c:v>
                </c:pt>
                <c:pt idx="552">
                  <c:v>36.7489823305748</c:v>
                </c:pt>
                <c:pt idx="553">
                  <c:v>36.63382649630127</c:v>
                </c:pt>
                <c:pt idx="554">
                  <c:v>36.49019867549669</c:v>
                </c:pt>
                <c:pt idx="555">
                  <c:v>36.56317769418012</c:v>
                </c:pt>
                <c:pt idx="556">
                  <c:v>36.35689385474861</c:v>
                </c:pt>
                <c:pt idx="557">
                  <c:v>36.04792274870873</c:v>
                </c:pt>
                <c:pt idx="558">
                  <c:v>35.9675292529253</c:v>
                </c:pt>
                <c:pt idx="559">
                  <c:v>35.7983723522854</c:v>
                </c:pt>
                <c:pt idx="560">
                  <c:v>35.9484</c:v>
                </c:pt>
                <c:pt idx="561">
                  <c:v>35.82773221015295</c:v>
                </c:pt>
                <c:pt idx="562">
                  <c:v>35.67867078825348</c:v>
                </c:pt>
                <c:pt idx="563">
                  <c:v>35.96234079929732</c:v>
                </c:pt>
                <c:pt idx="564">
                  <c:v>36.37399870101753</c:v>
                </c:pt>
                <c:pt idx="565">
                  <c:v>36.36814830875975</c:v>
                </c:pt>
                <c:pt idx="566">
                  <c:v>36.30402086502934</c:v>
                </c:pt>
                <c:pt idx="567">
                  <c:v>36.40341326420393</c:v>
                </c:pt>
                <c:pt idx="568">
                  <c:v>36.59913941480207</c:v>
                </c:pt>
                <c:pt idx="569">
                  <c:v>36.9010970101097</c:v>
                </c:pt>
                <c:pt idx="570">
                  <c:v>36.73489380147377</c:v>
                </c:pt>
                <c:pt idx="571">
                  <c:v>36.7948545375597</c:v>
                </c:pt>
                <c:pt idx="572">
                  <c:v>36.82402750913389</c:v>
                </c:pt>
                <c:pt idx="573">
                  <c:v>36.80161290322581</c:v>
                </c:pt>
                <c:pt idx="574">
                  <c:v>36.92282749675746</c:v>
                </c:pt>
                <c:pt idx="575">
                  <c:v>36.96648163962426</c:v>
                </c:pt>
                <c:pt idx="576">
                  <c:v>37.09463601532567</c:v>
                </c:pt>
                <c:pt idx="577">
                  <c:v>37.17109473684211</c:v>
                </c:pt>
                <c:pt idx="578">
                  <c:v>37.20828131502289</c:v>
                </c:pt>
                <c:pt idx="579">
                  <c:v>38.18821514907332</c:v>
                </c:pt>
                <c:pt idx="580">
                  <c:v>38.13403990024938</c:v>
                </c:pt>
                <c:pt idx="581">
                  <c:v>37.98350427350427</c:v>
                </c:pt>
                <c:pt idx="582">
                  <c:v>38.08578334431992</c:v>
                </c:pt>
                <c:pt idx="583">
                  <c:v>37.4672497785651</c:v>
                </c:pt>
                <c:pt idx="584">
                  <c:v>37.0585907979551</c:v>
                </c:pt>
                <c:pt idx="585">
                  <c:v>36.79769809650287</c:v>
                </c:pt>
                <c:pt idx="586">
                  <c:v>36.63175927959587</c:v>
                </c:pt>
                <c:pt idx="587">
                  <c:v>36.58905286343612</c:v>
                </c:pt>
                <c:pt idx="588">
                  <c:v>36.76361646234676</c:v>
                </c:pt>
                <c:pt idx="589">
                  <c:v>36.61975956284153</c:v>
                </c:pt>
                <c:pt idx="590">
                  <c:v>36.73377279718743</c:v>
                </c:pt>
                <c:pt idx="591">
                  <c:v>36.47417014728511</c:v>
                </c:pt>
                <c:pt idx="592">
                  <c:v>36.53371504073992</c:v>
                </c:pt>
                <c:pt idx="593">
                  <c:v>36.22309206210365</c:v>
                </c:pt>
                <c:pt idx="594">
                  <c:v>36.19969338589574</c:v>
                </c:pt>
                <c:pt idx="595">
                  <c:v>36.73723776223776</c:v>
                </c:pt>
                <c:pt idx="596">
                  <c:v>36.485601404741</c:v>
                </c:pt>
                <c:pt idx="597">
                  <c:v>36.50300900505162</c:v>
                </c:pt>
                <c:pt idx="598">
                  <c:v>36.6429103659873</c:v>
                </c:pt>
                <c:pt idx="599">
                  <c:v>36.90605726872246</c:v>
                </c:pt>
                <c:pt idx="600">
                  <c:v>36.76026490066225</c:v>
                </c:pt>
                <c:pt idx="601">
                  <c:v>36.83807531380753</c:v>
                </c:pt>
                <c:pt idx="602">
                  <c:v>36.91002815681178</c:v>
                </c:pt>
                <c:pt idx="603">
                  <c:v>37.02031489175595</c:v>
                </c:pt>
                <c:pt idx="604">
                  <c:v>36.9802847754655</c:v>
                </c:pt>
                <c:pt idx="605">
                  <c:v>36.98393406593406</c:v>
                </c:pt>
                <c:pt idx="606">
                  <c:v>36.91341887777295</c:v>
                </c:pt>
                <c:pt idx="607">
                  <c:v>37.16577540106952</c:v>
                </c:pt>
                <c:pt idx="608">
                  <c:v>37.14606179286336</c:v>
                </c:pt>
                <c:pt idx="609">
                  <c:v>36.84612012275318</c:v>
                </c:pt>
                <c:pt idx="610">
                  <c:v>36.6521052631579</c:v>
                </c:pt>
                <c:pt idx="611">
                  <c:v>36.57576285963383</c:v>
                </c:pt>
                <c:pt idx="612">
                  <c:v>36.5778212654925</c:v>
                </c:pt>
                <c:pt idx="613">
                  <c:v>36.6157906168549</c:v>
                </c:pt>
                <c:pt idx="614">
                  <c:v>36.79645652173913</c:v>
                </c:pt>
                <c:pt idx="615">
                  <c:v>36.80358763777826</c:v>
                </c:pt>
                <c:pt idx="616">
                  <c:v>37.255204778157</c:v>
                </c:pt>
                <c:pt idx="617">
                  <c:v>37.04486463257413</c:v>
                </c:pt>
                <c:pt idx="618">
                  <c:v>36.96073659272022</c:v>
                </c:pt>
                <c:pt idx="619">
                  <c:v>36.78666952421774</c:v>
                </c:pt>
                <c:pt idx="620">
                  <c:v>36.96290839205637</c:v>
                </c:pt>
                <c:pt idx="621">
                  <c:v>37.24918345705196</c:v>
                </c:pt>
                <c:pt idx="622">
                  <c:v>37.06520248553674</c:v>
                </c:pt>
                <c:pt idx="623">
                  <c:v>36.91363054607508</c:v>
                </c:pt>
                <c:pt idx="624">
                  <c:v>37.1991947446493</c:v>
                </c:pt>
                <c:pt idx="625">
                  <c:v>37.30637119113573</c:v>
                </c:pt>
                <c:pt idx="626">
                  <c:v>37.5033426183844</c:v>
                </c:pt>
                <c:pt idx="627">
                  <c:v>37.60182280627384</c:v>
                </c:pt>
                <c:pt idx="628">
                  <c:v>37.56628498727736</c:v>
                </c:pt>
                <c:pt idx="629">
                  <c:v>37.80731502829595</c:v>
                </c:pt>
                <c:pt idx="630">
                  <c:v>38.27229617304493</c:v>
                </c:pt>
                <c:pt idx="631">
                  <c:v>38.81484485905496</c:v>
                </c:pt>
                <c:pt idx="632">
                  <c:v>38.63951310861423</c:v>
                </c:pt>
                <c:pt idx="633">
                  <c:v>38.46982173174872</c:v>
                </c:pt>
                <c:pt idx="634">
                  <c:v>38.15309503051439</c:v>
                </c:pt>
                <c:pt idx="635">
                  <c:v>37.68001322168356</c:v>
                </c:pt>
                <c:pt idx="636">
                  <c:v>37.45530168589175</c:v>
                </c:pt>
                <c:pt idx="637">
                  <c:v>37.29577620521892</c:v>
                </c:pt>
                <c:pt idx="638">
                  <c:v>37.45567101481318</c:v>
                </c:pt>
                <c:pt idx="639">
                  <c:v>37.14857835574168</c:v>
                </c:pt>
                <c:pt idx="640">
                  <c:v>37.43874643874644</c:v>
                </c:pt>
                <c:pt idx="641">
                  <c:v>37.59483249397854</c:v>
                </c:pt>
                <c:pt idx="642">
                  <c:v>37.78617278522752</c:v>
                </c:pt>
                <c:pt idx="643">
                  <c:v>37.59037232870676</c:v>
                </c:pt>
                <c:pt idx="644">
                  <c:v>37.52242557883131</c:v>
                </c:pt>
                <c:pt idx="645">
                  <c:v>37.6531793179318</c:v>
                </c:pt>
                <c:pt idx="646">
                  <c:v>37.77452438224361</c:v>
                </c:pt>
                <c:pt idx="647">
                  <c:v>38.09145915246832</c:v>
                </c:pt>
                <c:pt idx="648">
                  <c:v>38.02486260716641</c:v>
                </c:pt>
                <c:pt idx="649">
                  <c:v>37.89715483017203</c:v>
                </c:pt>
                <c:pt idx="650">
                  <c:v>37.79385020865364</c:v>
                </c:pt>
                <c:pt idx="651">
                  <c:v>37.84067386038318</c:v>
                </c:pt>
                <c:pt idx="652">
                  <c:v>37.76224624889673</c:v>
                </c:pt>
                <c:pt idx="653">
                  <c:v>37.7139951359717</c:v>
                </c:pt>
                <c:pt idx="654">
                  <c:v>38.00899759772877</c:v>
                </c:pt>
                <c:pt idx="655">
                  <c:v>37.93986740331492</c:v>
                </c:pt>
                <c:pt idx="656">
                  <c:v>37.68125138673175</c:v>
                </c:pt>
                <c:pt idx="657">
                  <c:v>37.64142156862745</c:v>
                </c:pt>
                <c:pt idx="658">
                  <c:v>37.68687472332891</c:v>
                </c:pt>
                <c:pt idx="659">
                  <c:v>37.98373101952278</c:v>
                </c:pt>
                <c:pt idx="660">
                  <c:v>37.66671826625386</c:v>
                </c:pt>
                <c:pt idx="661">
                  <c:v>37.26185819070904</c:v>
                </c:pt>
                <c:pt idx="662">
                  <c:v>37.0177990643796</c:v>
                </c:pt>
                <c:pt idx="663">
                  <c:v>36.97015915119363</c:v>
                </c:pt>
                <c:pt idx="664">
                  <c:v>36.8482332155477</c:v>
                </c:pt>
                <c:pt idx="665">
                  <c:v>36.687282345162</c:v>
                </c:pt>
                <c:pt idx="666">
                  <c:v>36.81866460996034</c:v>
                </c:pt>
                <c:pt idx="667">
                  <c:v>36.70768557039632</c:v>
                </c:pt>
                <c:pt idx="668">
                  <c:v>37.14842400690846</c:v>
                </c:pt>
                <c:pt idx="669">
                  <c:v>37.16987374836744</c:v>
                </c:pt>
                <c:pt idx="670">
                  <c:v>37.07264006976237</c:v>
                </c:pt>
                <c:pt idx="671">
                  <c:v>37.15454149422784</c:v>
                </c:pt>
                <c:pt idx="672">
                  <c:v>37.14144494916721</c:v>
                </c:pt>
                <c:pt idx="673">
                  <c:v>37.31071659134926</c:v>
                </c:pt>
                <c:pt idx="674">
                  <c:v>37.24045553145336</c:v>
                </c:pt>
                <c:pt idx="675">
                  <c:v>37.11045979516234</c:v>
                </c:pt>
                <c:pt idx="676">
                  <c:v>37.18310957124297</c:v>
                </c:pt>
                <c:pt idx="677">
                  <c:v>37.36958207669108</c:v>
                </c:pt>
                <c:pt idx="678">
                  <c:v>37.06420503909644</c:v>
                </c:pt>
                <c:pt idx="679">
                  <c:v>37.27259594652867</c:v>
                </c:pt>
                <c:pt idx="680">
                  <c:v>36.7968703108253</c:v>
                </c:pt>
                <c:pt idx="681">
                  <c:v>37.36483023702755</c:v>
                </c:pt>
                <c:pt idx="682">
                  <c:v>37.48642053893486</c:v>
                </c:pt>
                <c:pt idx="683">
                  <c:v>37.88128119800333</c:v>
                </c:pt>
                <c:pt idx="684">
                  <c:v>38.1244322960471</c:v>
                </c:pt>
                <c:pt idx="685">
                  <c:v>37.84845227858985</c:v>
                </c:pt>
                <c:pt idx="686">
                  <c:v>37.39145146927872</c:v>
                </c:pt>
                <c:pt idx="687">
                  <c:v>36.78715450838242</c:v>
                </c:pt>
                <c:pt idx="688">
                  <c:v>36.25164684354986</c:v>
                </c:pt>
                <c:pt idx="689">
                  <c:v>35.97137317518249</c:v>
                </c:pt>
                <c:pt idx="690">
                  <c:v>36.09439507860561</c:v>
                </c:pt>
                <c:pt idx="691">
                  <c:v>36.04169506930243</c:v>
                </c:pt>
                <c:pt idx="692">
                  <c:v>36.08927680798005</c:v>
                </c:pt>
                <c:pt idx="693">
                  <c:v>36.071723824665</c:v>
                </c:pt>
                <c:pt idx="694">
                  <c:v>36.1675</c:v>
                </c:pt>
                <c:pt idx="695">
                  <c:v>35.91407711613051</c:v>
                </c:pt>
                <c:pt idx="696">
                  <c:v>35.74843571591687</c:v>
                </c:pt>
                <c:pt idx="697">
                  <c:v>35.77744292237442</c:v>
                </c:pt>
                <c:pt idx="698">
                  <c:v>36.07503379900857</c:v>
                </c:pt>
                <c:pt idx="699">
                  <c:v>36.02650793650793</c:v>
                </c:pt>
                <c:pt idx="700">
                  <c:v>35.92220708446867</c:v>
                </c:pt>
                <c:pt idx="701">
                  <c:v>35.83075871496924</c:v>
                </c:pt>
                <c:pt idx="702">
                  <c:v>35.92228997289972</c:v>
                </c:pt>
                <c:pt idx="703">
                  <c:v>36.08226757369614</c:v>
                </c:pt>
                <c:pt idx="704">
                  <c:v>35.95491710197592</c:v>
                </c:pt>
                <c:pt idx="705">
                  <c:v>35.99323154056517</c:v>
                </c:pt>
                <c:pt idx="706">
                  <c:v>35.93412268831754</c:v>
                </c:pt>
                <c:pt idx="707">
                  <c:v>36.19497282608695</c:v>
                </c:pt>
                <c:pt idx="708">
                  <c:v>36.42071234119782</c:v>
                </c:pt>
                <c:pt idx="709">
                  <c:v>36.29986382206082</c:v>
                </c:pt>
                <c:pt idx="710">
                  <c:v>36.37803219224666</c:v>
                </c:pt>
                <c:pt idx="711">
                  <c:v>36.7204600752046</c:v>
                </c:pt>
                <c:pt idx="712">
                  <c:v>36.92368302566412</c:v>
                </c:pt>
                <c:pt idx="713">
                  <c:v>36.77562471603817</c:v>
                </c:pt>
                <c:pt idx="714">
                  <c:v>36.69671082686158</c:v>
                </c:pt>
                <c:pt idx="715">
                  <c:v>36.62707245060187</c:v>
                </c:pt>
                <c:pt idx="716">
                  <c:v>36.83988229968311</c:v>
                </c:pt>
                <c:pt idx="717">
                  <c:v>36.98920993227991</c:v>
                </c:pt>
                <c:pt idx="718">
                  <c:v>37.01458521190261</c:v>
                </c:pt>
                <c:pt idx="719">
                  <c:v>37.1594868332208</c:v>
                </c:pt>
                <c:pt idx="720">
                  <c:v>37.68354009747453</c:v>
                </c:pt>
                <c:pt idx="721">
                  <c:v>37.73506928922664</c:v>
                </c:pt>
                <c:pt idx="722">
                  <c:v>37.57317673378076</c:v>
                </c:pt>
                <c:pt idx="723">
                  <c:v>37.51017175998216</c:v>
                </c:pt>
                <c:pt idx="724">
                  <c:v>37.69092920353982</c:v>
                </c:pt>
                <c:pt idx="725">
                  <c:v>37.9584598459846</c:v>
                </c:pt>
                <c:pt idx="726">
                  <c:v>37.93747238179408</c:v>
                </c:pt>
                <c:pt idx="727">
                  <c:v>37.97533303730017</c:v>
                </c:pt>
                <c:pt idx="728">
                  <c:v>37.83615844213322</c:v>
                </c:pt>
                <c:pt idx="729">
                  <c:v>38.20234597675948</c:v>
                </c:pt>
                <c:pt idx="730">
                  <c:v>38.20981689830134</c:v>
                </c:pt>
                <c:pt idx="731">
                  <c:v>38.0797471162378</c:v>
                </c:pt>
                <c:pt idx="732">
                  <c:v>38.2492417677643</c:v>
                </c:pt>
                <c:pt idx="733">
                  <c:v>38.69098573281452</c:v>
                </c:pt>
                <c:pt idx="734">
                  <c:v>39.02151462994836</c:v>
                </c:pt>
                <c:pt idx="735">
                  <c:v>39.4510764035458</c:v>
                </c:pt>
                <c:pt idx="736">
                  <c:v>39.79254477301124</c:v>
                </c:pt>
                <c:pt idx="737">
                  <c:v>39.37503228583728</c:v>
                </c:pt>
                <c:pt idx="738">
                  <c:v>39.00026815642458</c:v>
                </c:pt>
                <c:pt idx="739">
                  <c:v>38.48757369614513</c:v>
                </c:pt>
                <c:pt idx="740">
                  <c:v>38.13055555555555</c:v>
                </c:pt>
                <c:pt idx="741">
                  <c:v>37.88841814414</c:v>
                </c:pt>
                <c:pt idx="742">
                  <c:v>37.82007810705261</c:v>
                </c:pt>
                <c:pt idx="743">
                  <c:v>37.85124287343216</c:v>
                </c:pt>
                <c:pt idx="744">
                  <c:v>37.69043815609311</c:v>
                </c:pt>
                <c:pt idx="745">
                  <c:v>37.73604836869724</c:v>
                </c:pt>
                <c:pt idx="746">
                  <c:v>37.84212079927339</c:v>
                </c:pt>
                <c:pt idx="747">
                  <c:v>37.68864778437643</c:v>
                </c:pt>
                <c:pt idx="748">
                  <c:v>37.59049690863293</c:v>
                </c:pt>
                <c:pt idx="749">
                  <c:v>37.73696347031964</c:v>
                </c:pt>
                <c:pt idx="750">
                  <c:v>37.9222475495783</c:v>
                </c:pt>
                <c:pt idx="751">
                  <c:v>38.06473019517795</c:v>
                </c:pt>
                <c:pt idx="752">
                  <c:v>37.92677219545767</c:v>
                </c:pt>
                <c:pt idx="753">
                  <c:v>38.0423802946593</c:v>
                </c:pt>
                <c:pt idx="754">
                  <c:v>38.04342556597302</c:v>
                </c:pt>
                <c:pt idx="755">
                  <c:v>38.10531378836463</c:v>
                </c:pt>
                <c:pt idx="756">
                  <c:v>37.79338994721138</c:v>
                </c:pt>
                <c:pt idx="757">
                  <c:v>37.71690821256038</c:v>
                </c:pt>
                <c:pt idx="758">
                  <c:v>37.52405264352167</c:v>
                </c:pt>
                <c:pt idx="759">
                  <c:v>37.61267123287671</c:v>
                </c:pt>
                <c:pt idx="760">
                  <c:v>37.80676017475282</c:v>
                </c:pt>
                <c:pt idx="761">
                  <c:v>37.92978380864766</c:v>
                </c:pt>
                <c:pt idx="762">
                  <c:v>38.13511151988962</c:v>
                </c:pt>
                <c:pt idx="763">
                  <c:v>38.76443402545211</c:v>
                </c:pt>
                <c:pt idx="764">
                  <c:v>40.46366445916115</c:v>
                </c:pt>
                <c:pt idx="765">
                  <c:v>40.36810847153743</c:v>
                </c:pt>
                <c:pt idx="766">
                  <c:v>40.30796920987095</c:v>
                </c:pt>
                <c:pt idx="767">
                  <c:v>40.16677200902934</c:v>
                </c:pt>
                <c:pt idx="768">
                  <c:v>40.66093399191737</c:v>
                </c:pt>
                <c:pt idx="769">
                  <c:v>40.72180349932705</c:v>
                </c:pt>
                <c:pt idx="770">
                  <c:v>40.8986538030065</c:v>
                </c:pt>
                <c:pt idx="771">
                  <c:v>41.00811477247254</c:v>
                </c:pt>
                <c:pt idx="772">
                  <c:v>41.46338617349186</c:v>
                </c:pt>
                <c:pt idx="773">
                  <c:v>41.38872113676732</c:v>
                </c:pt>
                <c:pt idx="774">
                  <c:v>41.2648425284789</c:v>
                </c:pt>
                <c:pt idx="775">
                  <c:v>41.23623513574153</c:v>
                </c:pt>
                <c:pt idx="776">
                  <c:v>41.11876943580631</c:v>
                </c:pt>
                <c:pt idx="777">
                  <c:v>41.33081537436125</c:v>
                </c:pt>
                <c:pt idx="778">
                  <c:v>41.30655264326966</c:v>
                </c:pt>
                <c:pt idx="779">
                  <c:v>41.59758118701008</c:v>
                </c:pt>
                <c:pt idx="780">
                  <c:v>41.76348289649045</c:v>
                </c:pt>
                <c:pt idx="781">
                  <c:v>42.22599603786044</c:v>
                </c:pt>
                <c:pt idx="782">
                  <c:v>42.7347672622987</c:v>
                </c:pt>
                <c:pt idx="783">
                  <c:v>42.8728285077951</c:v>
                </c:pt>
                <c:pt idx="784">
                  <c:v>42.24515211205952</c:v>
                </c:pt>
                <c:pt idx="785">
                  <c:v>42.32467248908297</c:v>
                </c:pt>
                <c:pt idx="786">
                  <c:v>41.86630292448712</c:v>
                </c:pt>
                <c:pt idx="787">
                  <c:v>41.41984946236559</c:v>
                </c:pt>
                <c:pt idx="788">
                  <c:v>41.68396898575021</c:v>
                </c:pt>
                <c:pt idx="789">
                  <c:v>41.7152249890782</c:v>
                </c:pt>
                <c:pt idx="790">
                  <c:v>41.71823756529639</c:v>
                </c:pt>
                <c:pt idx="791">
                  <c:v>41.36391274077512</c:v>
                </c:pt>
                <c:pt idx="792">
                  <c:v>40.7698312236287</c:v>
                </c:pt>
                <c:pt idx="793">
                  <c:v>40.3198531153755</c:v>
                </c:pt>
                <c:pt idx="794">
                  <c:v>39.72347805568664</c:v>
                </c:pt>
                <c:pt idx="795">
                  <c:v>39.54039952996474</c:v>
                </c:pt>
                <c:pt idx="796">
                  <c:v>39.11575342465753</c:v>
                </c:pt>
                <c:pt idx="797">
                  <c:v>38.81209103840683</c:v>
                </c:pt>
                <c:pt idx="798">
                  <c:v>38.70374911577458</c:v>
                </c:pt>
                <c:pt idx="799">
                  <c:v>38.23683460076045</c:v>
                </c:pt>
                <c:pt idx="800">
                  <c:v>37.76111111111111</c:v>
                </c:pt>
                <c:pt idx="801">
                  <c:v>37.6291866028708</c:v>
                </c:pt>
                <c:pt idx="802">
                  <c:v>37.2511699361853</c:v>
                </c:pt>
                <c:pt idx="803">
                  <c:v>37.03196292775665</c:v>
                </c:pt>
                <c:pt idx="804">
                  <c:v>36.69675201517306</c:v>
                </c:pt>
                <c:pt idx="805">
                  <c:v>36.3762338284619</c:v>
                </c:pt>
                <c:pt idx="806">
                  <c:v>35.9815707806159</c:v>
                </c:pt>
                <c:pt idx="807">
                  <c:v>35.65784571292094</c:v>
                </c:pt>
                <c:pt idx="808">
                  <c:v>35.22233710026449</c:v>
                </c:pt>
                <c:pt idx="809">
                  <c:v>35.00392771084337</c:v>
                </c:pt>
                <c:pt idx="810">
                  <c:v>34.87668332143707</c:v>
                </c:pt>
                <c:pt idx="811">
                  <c:v>34.78913821914537</c:v>
                </c:pt>
                <c:pt idx="812">
                  <c:v>34.68358101629914</c:v>
                </c:pt>
                <c:pt idx="813">
                  <c:v>34.09238529906317</c:v>
                </c:pt>
                <c:pt idx="814">
                  <c:v>33.4893530675579</c:v>
                </c:pt>
                <c:pt idx="815">
                  <c:v>33.5736521331458</c:v>
                </c:pt>
                <c:pt idx="816">
                  <c:v>33.48250416567484</c:v>
                </c:pt>
                <c:pt idx="817">
                  <c:v>33.22155731795242</c:v>
                </c:pt>
                <c:pt idx="818">
                  <c:v>32.91699029126214</c:v>
                </c:pt>
                <c:pt idx="819">
                  <c:v>32.48518248175183</c:v>
                </c:pt>
                <c:pt idx="820">
                  <c:v>32.25961445783133</c:v>
                </c:pt>
                <c:pt idx="821">
                  <c:v>32.12026506024096</c:v>
                </c:pt>
                <c:pt idx="822">
                  <c:v>31.85052935514918</c:v>
                </c:pt>
                <c:pt idx="823">
                  <c:v>32.13765921653449</c:v>
                </c:pt>
                <c:pt idx="824">
                  <c:v>32.37734375</c:v>
                </c:pt>
                <c:pt idx="825">
                  <c:v>32.34977256404117</c:v>
                </c:pt>
                <c:pt idx="826">
                  <c:v>32.35025173819228</c:v>
                </c:pt>
                <c:pt idx="827">
                  <c:v>32.49083895853423</c:v>
                </c:pt>
                <c:pt idx="828">
                  <c:v>32.73129607609988</c:v>
                </c:pt>
                <c:pt idx="829">
                  <c:v>32.5094761904762</c:v>
                </c:pt>
                <c:pt idx="830">
                  <c:v>32.570875860432</c:v>
                </c:pt>
                <c:pt idx="831">
                  <c:v>32.8732164304588</c:v>
                </c:pt>
                <c:pt idx="832">
                  <c:v>32.73450108721914</c:v>
                </c:pt>
                <c:pt idx="833">
                  <c:v>32.50604186489058</c:v>
                </c:pt>
                <c:pt idx="834">
                  <c:v>32.72429594272076</c:v>
                </c:pt>
                <c:pt idx="835">
                  <c:v>32.98221692491061</c:v>
                </c:pt>
                <c:pt idx="836">
                  <c:v>33.2367461430575</c:v>
                </c:pt>
                <c:pt idx="837">
                  <c:v>33.52352125693161</c:v>
                </c:pt>
                <c:pt idx="838">
                  <c:v>33.77763790341039</c:v>
                </c:pt>
                <c:pt idx="839">
                  <c:v>35.08061538461538</c:v>
                </c:pt>
                <c:pt idx="840">
                  <c:v>36.4268457795642</c:v>
                </c:pt>
                <c:pt idx="841">
                  <c:v>36.14029980447534</c:v>
                </c:pt>
                <c:pt idx="842">
                  <c:v>36.14901001112347</c:v>
                </c:pt>
                <c:pt idx="843">
                  <c:v>35.5961027051811</c:v>
                </c:pt>
                <c:pt idx="844">
                  <c:v>35.24948908499768</c:v>
                </c:pt>
                <c:pt idx="845">
                  <c:v>34.72638007986845</c:v>
                </c:pt>
                <c:pt idx="846">
                  <c:v>34.43091629750524</c:v>
                </c:pt>
                <c:pt idx="847">
                  <c:v>33.2251218945902</c:v>
                </c:pt>
                <c:pt idx="848">
                  <c:v>33.92829393868476</c:v>
                </c:pt>
                <c:pt idx="849">
                  <c:v>33.82568893040635</c:v>
                </c:pt>
                <c:pt idx="850">
                  <c:v>34.04470615671642</c:v>
                </c:pt>
                <c:pt idx="851">
                  <c:v>33.88457932973986</c:v>
                </c:pt>
                <c:pt idx="852">
                  <c:v>33.72685380116959</c:v>
                </c:pt>
                <c:pt idx="853">
                  <c:v>33.8430751173709</c:v>
                </c:pt>
                <c:pt idx="854">
                  <c:v>34.5675282714055</c:v>
                </c:pt>
                <c:pt idx="855">
                  <c:v>34.80099421965318</c:v>
                </c:pt>
                <c:pt idx="856">
                  <c:v>34.95654981549816</c:v>
                </c:pt>
                <c:pt idx="857">
                  <c:v>35.29505202312138</c:v>
                </c:pt>
                <c:pt idx="858">
                  <c:v>35.25011536686664</c:v>
                </c:pt>
                <c:pt idx="859">
                  <c:v>35.2098491773309</c:v>
                </c:pt>
                <c:pt idx="860">
                  <c:v>35.21451612903225</c:v>
                </c:pt>
                <c:pt idx="861">
                  <c:v>35.64931066176471</c:v>
                </c:pt>
                <c:pt idx="862">
                  <c:v>35.69836668967104</c:v>
                </c:pt>
                <c:pt idx="863">
                  <c:v>36.10519835841313</c:v>
                </c:pt>
                <c:pt idx="864">
                  <c:v>37.01417944093778</c:v>
                </c:pt>
                <c:pt idx="865">
                  <c:v>37.33078988588051</c:v>
                </c:pt>
                <c:pt idx="866">
                  <c:v>37.65607287449393</c:v>
                </c:pt>
                <c:pt idx="867">
                  <c:v>38.17294685990338</c:v>
                </c:pt>
                <c:pt idx="868">
                  <c:v>38.182501648714</c:v>
                </c:pt>
                <c:pt idx="869">
                  <c:v>37.9699402786994</c:v>
                </c:pt>
                <c:pt idx="870">
                  <c:v>38.39290150842946</c:v>
                </c:pt>
                <c:pt idx="871">
                  <c:v>38.62677498330736</c:v>
                </c:pt>
                <c:pt idx="872">
                  <c:v>38.8573432704954</c:v>
                </c:pt>
                <c:pt idx="873">
                  <c:v>39.74149467738432</c:v>
                </c:pt>
                <c:pt idx="874">
                  <c:v>40.76836012861736</c:v>
                </c:pt>
                <c:pt idx="875">
                  <c:v>41.3322073507542</c:v>
                </c:pt>
                <c:pt idx="876">
                  <c:v>41.23400715940198</c:v>
                </c:pt>
                <c:pt idx="877">
                  <c:v>41.83812695109261</c:v>
                </c:pt>
                <c:pt idx="878">
                  <c:v>41.78079566756926</c:v>
                </c:pt>
                <c:pt idx="879">
                  <c:v>41.93161779782653</c:v>
                </c:pt>
                <c:pt idx="880">
                  <c:v>42.30274248840492</c:v>
                </c:pt>
                <c:pt idx="881">
                  <c:v>44.12886858475894</c:v>
                </c:pt>
                <c:pt idx="882">
                  <c:v>44.7708638642499</c:v>
                </c:pt>
                <c:pt idx="883">
                  <c:v>45.67577615944806</c:v>
                </c:pt>
                <c:pt idx="884">
                  <c:v>45.89811320754717</c:v>
                </c:pt>
                <c:pt idx="885">
                  <c:v>46.53992012171928</c:v>
                </c:pt>
                <c:pt idx="886">
                  <c:v>46.82643348623854</c:v>
                </c:pt>
                <c:pt idx="887">
                  <c:v>46.92232934824527</c:v>
                </c:pt>
                <c:pt idx="888">
                  <c:v>47.1056625577812</c:v>
                </c:pt>
                <c:pt idx="889">
                  <c:v>47.437404287902</c:v>
                </c:pt>
                <c:pt idx="890">
                  <c:v>47.58506319417847</c:v>
                </c:pt>
                <c:pt idx="891">
                  <c:v>47.78552258552259</c:v>
                </c:pt>
                <c:pt idx="892">
                  <c:v>48.8653323540213</c:v>
                </c:pt>
                <c:pt idx="893">
                  <c:v>48.8887558465856</c:v>
                </c:pt>
                <c:pt idx="894">
                  <c:v>49.33059173799776</c:v>
                </c:pt>
                <c:pt idx="895">
                  <c:v>49.43297074268567</c:v>
                </c:pt>
                <c:pt idx="896">
                  <c:v>49.60833646263612</c:v>
                </c:pt>
                <c:pt idx="897">
                  <c:v>49.55292342512259</c:v>
                </c:pt>
                <c:pt idx="898">
                  <c:v>49.85035553892216</c:v>
                </c:pt>
                <c:pt idx="899">
                  <c:v>49.86809666541776</c:v>
                </c:pt>
                <c:pt idx="900">
                  <c:v>49.92373167981962</c:v>
                </c:pt>
                <c:pt idx="901">
                  <c:v>49.80827365246891</c:v>
                </c:pt>
                <c:pt idx="902">
                  <c:v>49.82039274924471</c:v>
                </c:pt>
                <c:pt idx="903">
                  <c:v>49.77902244199316</c:v>
                </c:pt>
                <c:pt idx="904">
                  <c:v>49.68981852913084</c:v>
                </c:pt>
                <c:pt idx="905">
                  <c:v>49.54390525707684</c:v>
                </c:pt>
                <c:pt idx="906">
                  <c:v>49.4230395962733</c:v>
                </c:pt>
                <c:pt idx="907">
                  <c:v>49.53728485786115</c:v>
                </c:pt>
                <c:pt idx="908">
                  <c:v>49.39787772585669</c:v>
                </c:pt>
                <c:pt idx="909">
                  <c:v>49.5282989490074</c:v>
                </c:pt>
                <c:pt idx="910">
                  <c:v>49.43400508706711</c:v>
                </c:pt>
                <c:pt idx="911">
                  <c:v>49.62506780317706</c:v>
                </c:pt>
                <c:pt idx="912">
                  <c:v>49.59881415241058</c:v>
                </c:pt>
                <c:pt idx="913">
                  <c:v>49.55650910499806</c:v>
                </c:pt>
                <c:pt idx="914">
                  <c:v>49.42845433255269</c:v>
                </c:pt>
                <c:pt idx="915">
                  <c:v>49.5057722007722</c:v>
                </c:pt>
                <c:pt idx="916">
                  <c:v>49.508596321394</c:v>
                </c:pt>
                <c:pt idx="917">
                  <c:v>49.72584942084942</c:v>
                </c:pt>
                <c:pt idx="918">
                  <c:v>50.13284783441932</c:v>
                </c:pt>
                <c:pt idx="919">
                  <c:v>51.39619544945915</c:v>
                </c:pt>
                <c:pt idx="920">
                  <c:v>52.26244533527696</c:v>
                </c:pt>
                <c:pt idx="921">
                  <c:v>52.25262576008845</c:v>
                </c:pt>
                <c:pt idx="922">
                  <c:v>52.53208516886931</c:v>
                </c:pt>
                <c:pt idx="923">
                  <c:v>52.4552470849528</c:v>
                </c:pt>
                <c:pt idx="924">
                  <c:v>52.52352508730013</c:v>
                </c:pt>
                <c:pt idx="925">
                  <c:v>52.465036900369</c:v>
                </c:pt>
                <c:pt idx="926">
                  <c:v>52.38553238604908</c:v>
                </c:pt>
                <c:pt idx="927">
                  <c:v>52.34028163794701</c:v>
                </c:pt>
                <c:pt idx="928">
                  <c:v>52.06327474560592</c:v>
                </c:pt>
                <c:pt idx="929">
                  <c:v>52.0733541743288</c:v>
                </c:pt>
                <c:pt idx="930">
                  <c:v>51.832800594685</c:v>
                </c:pt>
                <c:pt idx="931">
                  <c:v>51.52450046685341</c:v>
                </c:pt>
                <c:pt idx="932">
                  <c:v>51.16562617525386</c:v>
                </c:pt>
                <c:pt idx="933">
                  <c:v>51.1911227154047</c:v>
                </c:pt>
                <c:pt idx="934">
                  <c:v>51.04107009694258</c:v>
                </c:pt>
                <c:pt idx="935">
                  <c:v>50.94544431946007</c:v>
                </c:pt>
                <c:pt idx="936">
                  <c:v>50.7621483858788</c:v>
                </c:pt>
                <c:pt idx="937">
                  <c:v>50.68151623193845</c:v>
                </c:pt>
                <c:pt idx="938">
                  <c:v>50.62078672632364</c:v>
                </c:pt>
                <c:pt idx="939">
                  <c:v>50.538131785848</c:v>
                </c:pt>
                <c:pt idx="940">
                  <c:v>50.38197456993269</c:v>
                </c:pt>
                <c:pt idx="941">
                  <c:v>50.21984704346204</c:v>
                </c:pt>
                <c:pt idx="942">
                  <c:v>50.60694908955779</c:v>
                </c:pt>
                <c:pt idx="943">
                  <c:v>50.47303328993863</c:v>
                </c:pt>
                <c:pt idx="944">
                  <c:v>50.6405107477494</c:v>
                </c:pt>
                <c:pt idx="945">
                  <c:v>50.65662962962963</c:v>
                </c:pt>
                <c:pt idx="946">
                  <c:v>50.85744008916961</c:v>
                </c:pt>
                <c:pt idx="947">
                  <c:v>50.67944172010562</c:v>
                </c:pt>
                <c:pt idx="948">
                  <c:v>50.74873000940734</c:v>
                </c:pt>
                <c:pt idx="949">
                  <c:v>50.82019158527423</c:v>
                </c:pt>
                <c:pt idx="950">
                  <c:v>50.8848275862069</c:v>
                </c:pt>
                <c:pt idx="951">
                  <c:v>51.18479143595422</c:v>
                </c:pt>
                <c:pt idx="952">
                  <c:v>51.93362672893839</c:v>
                </c:pt>
                <c:pt idx="953">
                  <c:v>52.62669707068935</c:v>
                </c:pt>
                <c:pt idx="954">
                  <c:v>55.6517723880597</c:v>
                </c:pt>
                <c:pt idx="955">
                  <c:v>58.12999586263964</c:v>
                </c:pt>
                <c:pt idx="956">
                  <c:v>61.48241191635635</c:v>
                </c:pt>
                <c:pt idx="957">
                  <c:v>62.10427147603227</c:v>
                </c:pt>
                <c:pt idx="958">
                  <c:v>62.0153972964062</c:v>
                </c:pt>
                <c:pt idx="959">
                  <c:v>61.26660528958821</c:v>
                </c:pt>
                <c:pt idx="960">
                  <c:v>60.87329351535836</c:v>
                </c:pt>
                <c:pt idx="961">
                  <c:v>60.57640546618232</c:v>
                </c:pt>
                <c:pt idx="962">
                  <c:v>60.64328018223235</c:v>
                </c:pt>
                <c:pt idx="963">
                  <c:v>60.90397035468502</c:v>
                </c:pt>
                <c:pt idx="964">
                  <c:v>60.88417484388938</c:v>
                </c:pt>
                <c:pt idx="965">
                  <c:v>60.6327583108715</c:v>
                </c:pt>
                <c:pt idx="966">
                  <c:v>60.01525054466231</c:v>
                </c:pt>
                <c:pt idx="967">
                  <c:v>59.71732126696833</c:v>
                </c:pt>
                <c:pt idx="968">
                  <c:v>59.64549270072992</c:v>
                </c:pt>
                <c:pt idx="969">
                  <c:v>59.44891464311994</c:v>
                </c:pt>
                <c:pt idx="970">
                  <c:v>59.3096690700684</c:v>
                </c:pt>
                <c:pt idx="971">
                  <c:v>59.04612100965107</c:v>
                </c:pt>
                <c:pt idx="972">
                  <c:v>59.27434583714547</c:v>
                </c:pt>
                <c:pt idx="973">
                  <c:v>59.16198884758364</c:v>
                </c:pt>
                <c:pt idx="974">
                  <c:v>59.0060770381451</c:v>
                </c:pt>
                <c:pt idx="975">
                  <c:v>58.83884079789236</c:v>
                </c:pt>
                <c:pt idx="976">
                  <c:v>58.73639092102794</c:v>
                </c:pt>
                <c:pt idx="977">
                  <c:v>58.74474722796467</c:v>
                </c:pt>
                <c:pt idx="978">
                  <c:v>58.67609389671362</c:v>
                </c:pt>
                <c:pt idx="979">
                  <c:v>58.70450518378887</c:v>
                </c:pt>
                <c:pt idx="980">
                  <c:v>58.53768143261075</c:v>
                </c:pt>
                <c:pt idx="981">
                  <c:v>58.6389852639433</c:v>
                </c:pt>
                <c:pt idx="982">
                  <c:v>58.7537347130762</c:v>
                </c:pt>
                <c:pt idx="983">
                  <c:v>58.74296728093268</c:v>
                </c:pt>
                <c:pt idx="984">
                  <c:v>58.7492275810098</c:v>
                </c:pt>
                <c:pt idx="985">
                  <c:v>58.90359739049394</c:v>
                </c:pt>
                <c:pt idx="986">
                  <c:v>59.00020415738678</c:v>
                </c:pt>
                <c:pt idx="987">
                  <c:v>59.03524146932687</c:v>
                </c:pt>
                <c:pt idx="988">
                  <c:v>59.03234354444653</c:v>
                </c:pt>
                <c:pt idx="989">
                  <c:v>58.9602465906968</c:v>
                </c:pt>
                <c:pt idx="990">
                  <c:v>58.98022651318232</c:v>
                </c:pt>
                <c:pt idx="991">
                  <c:v>59.01620715350224</c:v>
                </c:pt>
                <c:pt idx="992">
                  <c:v>59.08155394074902</c:v>
                </c:pt>
                <c:pt idx="993">
                  <c:v>59.31664527956003</c:v>
                </c:pt>
                <c:pt idx="994">
                  <c:v>59.43090842624748</c:v>
                </c:pt>
                <c:pt idx="995">
                  <c:v>59.29556245434624</c:v>
                </c:pt>
                <c:pt idx="996">
                  <c:v>59.415857605178</c:v>
                </c:pt>
                <c:pt idx="997">
                  <c:v>59.4409608091024</c:v>
                </c:pt>
                <c:pt idx="998">
                  <c:v>59.5889534883721</c:v>
                </c:pt>
                <c:pt idx="999">
                  <c:v>59.36540670743005</c:v>
                </c:pt>
                <c:pt idx="1000">
                  <c:v>59.0666355489171</c:v>
                </c:pt>
                <c:pt idx="1001">
                  <c:v>59.20919909331319</c:v>
                </c:pt>
                <c:pt idx="1002">
                  <c:v>59.16619398752126</c:v>
                </c:pt>
                <c:pt idx="1003">
                  <c:v>59.21026894865525</c:v>
                </c:pt>
                <c:pt idx="1004">
                  <c:v>59.23508738958842</c:v>
                </c:pt>
                <c:pt idx="1005">
                  <c:v>59.28254116766467</c:v>
                </c:pt>
                <c:pt idx="1006">
                  <c:v>59.30169966380276</c:v>
                </c:pt>
                <c:pt idx="1007">
                  <c:v>59.30197245999256</c:v>
                </c:pt>
                <c:pt idx="1008">
                  <c:v>58.90407857811039</c:v>
                </c:pt>
                <c:pt idx="1009">
                  <c:v>58.65804274465692</c:v>
                </c:pt>
                <c:pt idx="1010">
                  <c:v>58.46662293853073</c:v>
                </c:pt>
                <c:pt idx="1011">
                  <c:v>58.43544963693912</c:v>
                </c:pt>
                <c:pt idx="1012">
                  <c:v>58.24103235459136</c:v>
                </c:pt>
                <c:pt idx="1013">
                  <c:v>58.21486815036469</c:v>
                </c:pt>
                <c:pt idx="1014">
                  <c:v>58.37684072126221</c:v>
                </c:pt>
                <c:pt idx="1015">
                  <c:v>58.38727374510169</c:v>
                </c:pt>
                <c:pt idx="1016">
                  <c:v>58.41141629297459</c:v>
                </c:pt>
                <c:pt idx="1017">
                  <c:v>58.477376497006</c:v>
                </c:pt>
                <c:pt idx="1018">
                  <c:v>58.30955605718585</c:v>
                </c:pt>
                <c:pt idx="1019">
                  <c:v>58.2994754589734</c:v>
                </c:pt>
                <c:pt idx="1020">
                  <c:v>58.54651815799326</c:v>
                </c:pt>
                <c:pt idx="1021">
                  <c:v>58.56990400903445</c:v>
                </c:pt>
                <c:pt idx="1022">
                  <c:v>58.56062146892656</c:v>
                </c:pt>
                <c:pt idx="1023">
                  <c:v>58.52369364270892</c:v>
                </c:pt>
                <c:pt idx="1024">
                  <c:v>58.67250324254215</c:v>
                </c:pt>
                <c:pt idx="1025">
                  <c:v>58.74472305389222</c:v>
                </c:pt>
                <c:pt idx="1026">
                  <c:v>58.6220533033033</c:v>
                </c:pt>
                <c:pt idx="1027">
                  <c:v>58.47635607635608</c:v>
                </c:pt>
                <c:pt idx="1028">
                  <c:v>58.56419567262465</c:v>
                </c:pt>
                <c:pt idx="1029">
                  <c:v>58.65236220472441</c:v>
                </c:pt>
                <c:pt idx="1030">
                  <c:v>58.6753509264458</c:v>
                </c:pt>
                <c:pt idx="1031">
                  <c:v>58.67460258088648</c:v>
                </c:pt>
                <c:pt idx="1032">
                  <c:v>58.65710009354537</c:v>
                </c:pt>
                <c:pt idx="1033">
                  <c:v>58.70254659531279</c:v>
                </c:pt>
                <c:pt idx="1034">
                  <c:v>58.78306526160104</c:v>
                </c:pt>
                <c:pt idx="1035">
                  <c:v>58.70711382113821</c:v>
                </c:pt>
                <c:pt idx="1036">
                  <c:v>58.58693318526744</c:v>
                </c:pt>
                <c:pt idx="1037">
                  <c:v>58.62962692026335</c:v>
                </c:pt>
                <c:pt idx="1038">
                  <c:v>58.66439131228326</c:v>
                </c:pt>
                <c:pt idx="1039">
                  <c:v>58.72653135856647</c:v>
                </c:pt>
                <c:pt idx="1040">
                  <c:v>58.58416114790287</c:v>
                </c:pt>
                <c:pt idx="1041">
                  <c:v>58.48965706950302</c:v>
                </c:pt>
                <c:pt idx="1042">
                  <c:v>58.46783572596765</c:v>
                </c:pt>
                <c:pt idx="1043">
                  <c:v>58.51598540145985</c:v>
                </c:pt>
                <c:pt idx="1044">
                  <c:v>58.39514207149404</c:v>
                </c:pt>
                <c:pt idx="1045">
                  <c:v>58.30755982596084</c:v>
                </c:pt>
                <c:pt idx="1046">
                  <c:v>58.4541388638413</c:v>
                </c:pt>
                <c:pt idx="1047">
                  <c:v>58.36062906724512</c:v>
                </c:pt>
                <c:pt idx="1048">
                  <c:v>58.32493287989977</c:v>
                </c:pt>
                <c:pt idx="1049">
                  <c:v>58.42228144989339</c:v>
                </c:pt>
                <c:pt idx="1050">
                  <c:v>56.95742681604626</c:v>
                </c:pt>
                <c:pt idx="1051">
                  <c:v>58.36110701107011</c:v>
                </c:pt>
                <c:pt idx="1052">
                  <c:v>58.06241174284653</c:v>
                </c:pt>
                <c:pt idx="1053">
                  <c:v>57.83800261829063</c:v>
                </c:pt>
                <c:pt idx="1054">
                  <c:v>57.74298245614035</c:v>
                </c:pt>
                <c:pt idx="1055">
                  <c:v>57.8382097281302</c:v>
                </c:pt>
                <c:pt idx="1056">
                  <c:v>57.44395948434622</c:v>
                </c:pt>
                <c:pt idx="1057">
                  <c:v>57.49535097390665</c:v>
                </c:pt>
                <c:pt idx="1058">
                  <c:v>57.70075339948548</c:v>
                </c:pt>
                <c:pt idx="1059">
                  <c:v>57.7074844833881</c:v>
                </c:pt>
                <c:pt idx="1060">
                  <c:v>57.51287128712871</c:v>
                </c:pt>
                <c:pt idx="1061">
                  <c:v>57.5802860810563</c:v>
                </c:pt>
                <c:pt idx="1062">
                  <c:v>57.58962472406181</c:v>
                </c:pt>
                <c:pt idx="1063">
                  <c:v>57.75024558850282</c:v>
                </c:pt>
                <c:pt idx="1064">
                  <c:v>57.76068890103882</c:v>
                </c:pt>
                <c:pt idx="1065">
                  <c:v>57.67182510885341</c:v>
                </c:pt>
                <c:pt idx="1066">
                  <c:v>57.62603040849972</c:v>
                </c:pt>
                <c:pt idx="1067">
                  <c:v>57.6039169247586</c:v>
                </c:pt>
                <c:pt idx="1068">
                  <c:v>57.49756186317322</c:v>
                </c:pt>
                <c:pt idx="1069">
                  <c:v>57.41488896978522</c:v>
                </c:pt>
                <c:pt idx="1070">
                  <c:v>57.44468162744025</c:v>
                </c:pt>
                <c:pt idx="1071">
                  <c:v>57.55126111413536</c:v>
                </c:pt>
                <c:pt idx="1072">
                  <c:v>57.70854189336235</c:v>
                </c:pt>
                <c:pt idx="1073">
                  <c:v>57.86357181867832</c:v>
                </c:pt>
                <c:pt idx="1074">
                  <c:v>57.98977810112768</c:v>
                </c:pt>
                <c:pt idx="1075">
                  <c:v>58.16475081847944</c:v>
                </c:pt>
                <c:pt idx="1076">
                  <c:v>58.72681971881117</c:v>
                </c:pt>
                <c:pt idx="1077">
                  <c:v>58.86148441722212</c:v>
                </c:pt>
                <c:pt idx="1078">
                  <c:v>58.9225678119349</c:v>
                </c:pt>
                <c:pt idx="1079">
                  <c:v>58.99272197962154</c:v>
                </c:pt>
                <c:pt idx="1080">
                  <c:v>59.10877129394708</c:v>
                </c:pt>
                <c:pt idx="1081">
                  <c:v>59.51554954954955</c:v>
                </c:pt>
                <c:pt idx="1082">
                  <c:v>59.75217704210147</c:v>
                </c:pt>
                <c:pt idx="1083">
                  <c:v>59.93869752421959</c:v>
                </c:pt>
                <c:pt idx="1084">
                  <c:v>60.14816077516597</c:v>
                </c:pt>
                <c:pt idx="1085">
                  <c:v>60.42359292035398</c:v>
                </c:pt>
                <c:pt idx="1086">
                  <c:v>60.7100744945016</c:v>
                </c:pt>
                <c:pt idx="1087">
                  <c:v>60.8450106534091</c:v>
                </c:pt>
                <c:pt idx="1088">
                  <c:v>60.96992534660504</c:v>
                </c:pt>
                <c:pt idx="1089">
                  <c:v>61.21496132208158</c:v>
                </c:pt>
                <c:pt idx="1090">
                  <c:v>61.40380835380835</c:v>
                </c:pt>
                <c:pt idx="1091">
                  <c:v>61.52665028089887</c:v>
                </c:pt>
                <c:pt idx="1092">
                  <c:v>61.66196340605207</c:v>
                </c:pt>
                <c:pt idx="1093">
                  <c:v>61.75376362996834</c:v>
                </c:pt>
                <c:pt idx="1094">
                  <c:v>61.92655543969413</c:v>
                </c:pt>
                <c:pt idx="1095">
                  <c:v>61.99246432300731</c:v>
                </c:pt>
                <c:pt idx="1096">
                  <c:v>62.21320787593658</c:v>
                </c:pt>
                <c:pt idx="1097">
                  <c:v>62.31584192439863</c:v>
                </c:pt>
                <c:pt idx="1098">
                  <c:v>62.43784015060756</c:v>
                </c:pt>
                <c:pt idx="1099">
                  <c:v>62.55334702961822</c:v>
                </c:pt>
                <c:pt idx="1100">
                  <c:v>62.66338529312097</c:v>
                </c:pt>
                <c:pt idx="1101">
                  <c:v>62.90235353029544</c:v>
                </c:pt>
                <c:pt idx="1102">
                  <c:v>63.05802448146889</c:v>
                </c:pt>
                <c:pt idx="1103">
                  <c:v>63.21570119315234</c:v>
                </c:pt>
                <c:pt idx="1104">
                  <c:v>63.25849353372946</c:v>
                </c:pt>
                <c:pt idx="1105">
                  <c:v>63.2547159887798</c:v>
                </c:pt>
                <c:pt idx="1106">
                  <c:v>63.22998419111189</c:v>
                </c:pt>
                <c:pt idx="1107">
                  <c:v>63.39418321142459</c:v>
                </c:pt>
                <c:pt idx="1108">
                  <c:v>63.44157556828041</c:v>
                </c:pt>
                <c:pt idx="1109">
                  <c:v>63.50147288164963</c:v>
                </c:pt>
                <c:pt idx="1110">
                  <c:v>63.67231168831169</c:v>
                </c:pt>
                <c:pt idx="1111">
                  <c:v>63.86911764705882</c:v>
                </c:pt>
                <c:pt idx="1112">
                  <c:v>63.8961301369863</c:v>
                </c:pt>
                <c:pt idx="1113">
                  <c:v>63.87568909433316</c:v>
                </c:pt>
                <c:pt idx="1114">
                  <c:v>63.94265890011992</c:v>
                </c:pt>
                <c:pt idx="1115">
                  <c:v>64.10632222977565</c:v>
                </c:pt>
                <c:pt idx="1116">
                  <c:v>64.02030138841856</c:v>
                </c:pt>
                <c:pt idx="1117">
                  <c:v>64.00820146333163</c:v>
                </c:pt>
                <c:pt idx="1118">
                  <c:v>63.96887372013652</c:v>
                </c:pt>
                <c:pt idx="1119">
                  <c:v>63.86226318484383</c:v>
                </c:pt>
                <c:pt idx="1120">
                  <c:v>63.91880920162382</c:v>
                </c:pt>
                <c:pt idx="1121">
                  <c:v>63.89313858695652</c:v>
                </c:pt>
                <c:pt idx="1122">
                  <c:v>63.7844131614654</c:v>
                </c:pt>
                <c:pt idx="1123">
                  <c:v>63.68981701118265</c:v>
                </c:pt>
                <c:pt idx="1124">
                  <c:v>63.73188308415925</c:v>
                </c:pt>
                <c:pt idx="1125">
                  <c:v>63.76924372578743</c:v>
                </c:pt>
                <c:pt idx="1126">
                  <c:v>64.03743386243386</c:v>
                </c:pt>
                <c:pt idx="1127">
                  <c:v>64.47461526000323</c:v>
                </c:pt>
                <c:pt idx="1128">
                  <c:v>64.737376</c:v>
                </c:pt>
                <c:pt idx="1129">
                  <c:v>64.72816404998397</c:v>
                </c:pt>
                <c:pt idx="1130">
                  <c:v>64.7175282714055</c:v>
                </c:pt>
                <c:pt idx="1131">
                  <c:v>64.63291077523159</c:v>
                </c:pt>
                <c:pt idx="1132">
                  <c:v>64.52884207088029</c:v>
                </c:pt>
                <c:pt idx="1133">
                  <c:v>64.57592081778354</c:v>
                </c:pt>
                <c:pt idx="1134">
                  <c:v>64.56196110210696</c:v>
                </c:pt>
                <c:pt idx="1135">
                  <c:v>64.4898932729625</c:v>
                </c:pt>
                <c:pt idx="1136">
                  <c:v>64.58059508408797</c:v>
                </c:pt>
                <c:pt idx="1137">
                  <c:v>64.59309236947791</c:v>
                </c:pt>
                <c:pt idx="1138">
                  <c:v>64.62668897386871</c:v>
                </c:pt>
                <c:pt idx="1139">
                  <c:v>64.67558752997601</c:v>
                </c:pt>
                <c:pt idx="1140">
                  <c:v>64.65537746433723</c:v>
                </c:pt>
                <c:pt idx="1141">
                  <c:v>64.61054731131323</c:v>
                </c:pt>
                <c:pt idx="1142">
                  <c:v>64.67444885011895</c:v>
                </c:pt>
                <c:pt idx="1143">
                  <c:v>64.80663394553515</c:v>
                </c:pt>
                <c:pt idx="1144">
                  <c:v>64.82433845666297</c:v>
                </c:pt>
                <c:pt idx="1145">
                  <c:v>64.84039987305617</c:v>
                </c:pt>
                <c:pt idx="1146">
                  <c:v>64.82826904985888</c:v>
                </c:pt>
                <c:pt idx="1147">
                  <c:v>64.80495854841233</c:v>
                </c:pt>
                <c:pt idx="1148">
                  <c:v>64.85129411764705</c:v>
                </c:pt>
                <c:pt idx="1149">
                  <c:v>64.84991445014776</c:v>
                </c:pt>
                <c:pt idx="1150">
                  <c:v>64.99843798329725</c:v>
                </c:pt>
                <c:pt idx="1151">
                  <c:v>65.14805294751423</c:v>
                </c:pt>
                <c:pt idx="1152">
                  <c:v>65.15525030525031</c:v>
                </c:pt>
                <c:pt idx="1153">
                  <c:v>65.12706586826347</c:v>
                </c:pt>
                <c:pt idx="1154">
                  <c:v>65.32497709923665</c:v>
                </c:pt>
                <c:pt idx="1155">
                  <c:v>65.53894639270817</c:v>
                </c:pt>
                <c:pt idx="1156">
                  <c:v>65.5589075498352</c:v>
                </c:pt>
                <c:pt idx="1157">
                  <c:v>65.61028553399589</c:v>
                </c:pt>
                <c:pt idx="1158">
                  <c:v>65.53485280151946</c:v>
                </c:pt>
                <c:pt idx="1159">
                  <c:v>65.50200063011972</c:v>
                </c:pt>
                <c:pt idx="1160">
                  <c:v>65.50059748427672</c:v>
                </c:pt>
                <c:pt idx="1161">
                  <c:v>65.5046291922532</c:v>
                </c:pt>
                <c:pt idx="1162">
                  <c:v>65.41007532956685</c:v>
                </c:pt>
                <c:pt idx="1163">
                  <c:v>65.4820664897768</c:v>
                </c:pt>
                <c:pt idx="1164">
                  <c:v>65.3931461731493</c:v>
                </c:pt>
                <c:pt idx="1165">
                  <c:v>65.35259201252937</c:v>
                </c:pt>
                <c:pt idx="1166">
                  <c:v>65.36040784313725</c:v>
                </c:pt>
                <c:pt idx="1167">
                  <c:v>65.45759761643406</c:v>
                </c:pt>
                <c:pt idx="1168">
                  <c:v>65.42447158290277</c:v>
                </c:pt>
                <c:pt idx="1169">
                  <c:v>65.42525458248473</c:v>
                </c:pt>
                <c:pt idx="1170">
                  <c:v>65.4988728866625</c:v>
                </c:pt>
                <c:pt idx="1171">
                  <c:v>65.45980253878703</c:v>
                </c:pt>
                <c:pt idx="1172">
                  <c:v>65.4796451914099</c:v>
                </c:pt>
                <c:pt idx="1173">
                  <c:v>65.47803278688525</c:v>
                </c:pt>
                <c:pt idx="1174">
                  <c:v>65.39185810282856</c:v>
                </c:pt>
                <c:pt idx="1175">
                  <c:v>65.38587279262384</c:v>
                </c:pt>
                <c:pt idx="1176">
                  <c:v>65.28617234468938</c:v>
                </c:pt>
                <c:pt idx="1177">
                  <c:v>65.29990675990676</c:v>
                </c:pt>
                <c:pt idx="1178">
                  <c:v>65.12556508183944</c:v>
                </c:pt>
                <c:pt idx="1179">
                  <c:v>65.10528620581796</c:v>
                </c:pt>
                <c:pt idx="1180">
                  <c:v>65.24704513727314</c:v>
                </c:pt>
                <c:pt idx="1181">
                  <c:v>65.18113120784794</c:v>
                </c:pt>
                <c:pt idx="1182">
                  <c:v>65.26092612668423</c:v>
                </c:pt>
                <c:pt idx="1183">
                  <c:v>65.22484462399005</c:v>
                </c:pt>
                <c:pt idx="1184">
                  <c:v>65.27728829389788</c:v>
                </c:pt>
                <c:pt idx="1185">
                  <c:v>65.27544836116265</c:v>
                </c:pt>
                <c:pt idx="1186">
                  <c:v>65.22744523295279</c:v>
                </c:pt>
                <c:pt idx="1187">
                  <c:v>65.20601538461538</c:v>
                </c:pt>
                <c:pt idx="1188">
                  <c:v>65.19907621247113</c:v>
                </c:pt>
                <c:pt idx="1189">
                  <c:v>65.22663808940599</c:v>
                </c:pt>
                <c:pt idx="1190">
                  <c:v>65.1126724268607</c:v>
                </c:pt>
                <c:pt idx="1191">
                  <c:v>65.17108635947513</c:v>
                </c:pt>
                <c:pt idx="1192">
                  <c:v>65.14253331291162</c:v>
                </c:pt>
                <c:pt idx="1193">
                  <c:v>65.12680981595092</c:v>
                </c:pt>
                <c:pt idx="1194">
                  <c:v>65.22056629623991</c:v>
                </c:pt>
                <c:pt idx="1195">
                  <c:v>65.17113135914958</c:v>
                </c:pt>
                <c:pt idx="1196">
                  <c:v>65.23408188206538</c:v>
                </c:pt>
                <c:pt idx="1197">
                  <c:v>65.2875747814082</c:v>
                </c:pt>
                <c:pt idx="1198">
                  <c:v>65.25756283320639</c:v>
                </c:pt>
                <c:pt idx="1199">
                  <c:v>65.16482327848873</c:v>
                </c:pt>
                <c:pt idx="1200">
                  <c:v>65.03853688399143</c:v>
                </c:pt>
                <c:pt idx="1201">
                  <c:v>65.07215440952091</c:v>
                </c:pt>
                <c:pt idx="1202">
                  <c:v>65.15665347137637</c:v>
                </c:pt>
                <c:pt idx="1203">
                  <c:v>65.16287361553634</c:v>
                </c:pt>
                <c:pt idx="1204">
                  <c:v>65.08955427531837</c:v>
                </c:pt>
                <c:pt idx="1205">
                  <c:v>65.05587486903158</c:v>
                </c:pt>
                <c:pt idx="1206">
                  <c:v>65.18619692588648</c:v>
                </c:pt>
                <c:pt idx="1207">
                  <c:v>65.40470046082948</c:v>
                </c:pt>
                <c:pt idx="1208">
                  <c:v>65.52203283815481</c:v>
                </c:pt>
                <c:pt idx="1209">
                  <c:v>65.47860069335014</c:v>
                </c:pt>
                <c:pt idx="1210">
                  <c:v>65.44461391801715</c:v>
                </c:pt>
                <c:pt idx="1211">
                  <c:v>65.43975960778111</c:v>
                </c:pt>
                <c:pt idx="1212">
                  <c:v>65.41554075483667</c:v>
                </c:pt>
                <c:pt idx="1213">
                  <c:v>65.37108854331959</c:v>
                </c:pt>
                <c:pt idx="1214">
                  <c:v>65.24715370018975</c:v>
                </c:pt>
                <c:pt idx="1215">
                  <c:v>65.3426454359136</c:v>
                </c:pt>
                <c:pt idx="1216">
                  <c:v>65.26708241237764</c:v>
                </c:pt>
                <c:pt idx="1217">
                  <c:v>65.18470290771175</c:v>
                </c:pt>
                <c:pt idx="1218">
                  <c:v>65.13609486166008</c:v>
                </c:pt>
                <c:pt idx="1219">
                  <c:v>65.12411123400221</c:v>
                </c:pt>
                <c:pt idx="1220">
                  <c:v>65.03212386612449</c:v>
                </c:pt>
                <c:pt idx="1221">
                  <c:v>64.84021943573667</c:v>
                </c:pt>
                <c:pt idx="1222">
                  <c:v>64.78223549756328</c:v>
                </c:pt>
                <c:pt idx="1223">
                  <c:v>64.83671125098348</c:v>
                </c:pt>
                <c:pt idx="1224">
                  <c:v>64.7416419541127</c:v>
                </c:pt>
                <c:pt idx="1225">
                  <c:v>64.60814571607254</c:v>
                </c:pt>
                <c:pt idx="1226">
                  <c:v>64.40976257419557</c:v>
                </c:pt>
                <c:pt idx="1227">
                  <c:v>64.3966056624433</c:v>
                </c:pt>
                <c:pt idx="1228">
                  <c:v>64.26272994280414</c:v>
                </c:pt>
                <c:pt idx="1229">
                  <c:v>64.25019418983998</c:v>
                </c:pt>
                <c:pt idx="1230">
                  <c:v>64.22277258566979</c:v>
                </c:pt>
                <c:pt idx="1231">
                  <c:v>64.17631990003125</c:v>
                </c:pt>
                <c:pt idx="1232">
                  <c:v>64.16369010578718</c:v>
                </c:pt>
                <c:pt idx="1233">
                  <c:v>64.09071231194351</c:v>
                </c:pt>
                <c:pt idx="1234">
                  <c:v>64.15519863438858</c:v>
                </c:pt>
                <c:pt idx="1235">
                  <c:v>64.10909373542671</c:v>
                </c:pt>
                <c:pt idx="1236">
                  <c:v>64.05303927680798</c:v>
                </c:pt>
                <c:pt idx="1237">
                  <c:v>64.0171075019335</c:v>
                </c:pt>
                <c:pt idx="1238">
                  <c:v>63.96003711722858</c:v>
                </c:pt>
                <c:pt idx="1239">
                  <c:v>63.99713184271395</c:v>
                </c:pt>
                <c:pt idx="1240">
                  <c:v>64.0612055641422</c:v>
                </c:pt>
                <c:pt idx="1241">
                  <c:v>64.1030442804428</c:v>
                </c:pt>
                <c:pt idx="1242">
                  <c:v>64.02717738258094</c:v>
                </c:pt>
                <c:pt idx="1243">
                  <c:v>64.13479389312977</c:v>
                </c:pt>
                <c:pt idx="1244">
                  <c:v>64.12040598290598</c:v>
                </c:pt>
                <c:pt idx="1245">
                  <c:v>64.18442348646182</c:v>
                </c:pt>
                <c:pt idx="1246">
                  <c:v>64.19969879518072</c:v>
                </c:pt>
                <c:pt idx="1247">
                  <c:v>64.21333433328334</c:v>
                </c:pt>
                <c:pt idx="1248">
                  <c:v>64.31943611277744</c:v>
                </c:pt>
                <c:pt idx="1249">
                  <c:v>64.38799218515179</c:v>
                </c:pt>
                <c:pt idx="1250">
                  <c:v>64.4162839248434</c:v>
                </c:pt>
                <c:pt idx="1251">
                  <c:v>64.42470048809347</c:v>
                </c:pt>
                <c:pt idx="1252">
                  <c:v>64.55460487225193</c:v>
                </c:pt>
                <c:pt idx="1253">
                  <c:v>64.50487949135</c:v>
                </c:pt>
                <c:pt idx="1254">
                  <c:v>64.60707234418741</c:v>
                </c:pt>
                <c:pt idx="1255">
                  <c:v>64.61789888953828</c:v>
                </c:pt>
                <c:pt idx="1256">
                  <c:v>64.63935549722952</c:v>
                </c:pt>
                <c:pt idx="1257">
                  <c:v>64.5715396802535</c:v>
                </c:pt>
                <c:pt idx="1258">
                  <c:v>64.67682291666667</c:v>
                </c:pt>
                <c:pt idx="1259">
                  <c:v>64.93712531071794</c:v>
                </c:pt>
                <c:pt idx="1260">
                  <c:v>65.14237641453246</c:v>
                </c:pt>
                <c:pt idx="1261">
                  <c:v>65.83279327932793</c:v>
                </c:pt>
                <c:pt idx="1262">
                  <c:v>65.21894911671448</c:v>
                </c:pt>
                <c:pt idx="1263">
                  <c:v>65.2440192105658</c:v>
                </c:pt>
                <c:pt idx="1264">
                  <c:v>65.10944103102054</c:v>
                </c:pt>
                <c:pt idx="1265">
                  <c:v>64.97141150112024</c:v>
                </c:pt>
                <c:pt idx="1266">
                  <c:v>64.76538461538462</c:v>
                </c:pt>
                <c:pt idx="1267">
                  <c:v>64.63786912004748</c:v>
                </c:pt>
                <c:pt idx="1268">
                  <c:v>64.33959413420234</c:v>
                </c:pt>
                <c:pt idx="1269">
                  <c:v>64.21734557843283</c:v>
                </c:pt>
                <c:pt idx="1270">
                  <c:v>64.15235276709086</c:v>
                </c:pt>
                <c:pt idx="1271">
                  <c:v>64.2330081300813</c:v>
                </c:pt>
                <c:pt idx="1272">
                  <c:v>64.16382202771699</c:v>
                </c:pt>
                <c:pt idx="1273">
                  <c:v>64.29338697878566</c:v>
                </c:pt>
                <c:pt idx="1274">
                  <c:v>64.41851851851852</c:v>
                </c:pt>
                <c:pt idx="1275">
                  <c:v>64.62666180758018</c:v>
                </c:pt>
                <c:pt idx="1276">
                  <c:v>64.56983369486623</c:v>
                </c:pt>
                <c:pt idx="1277">
                  <c:v>64.59101969872537</c:v>
                </c:pt>
                <c:pt idx="1278">
                  <c:v>64.5645739910314</c:v>
                </c:pt>
                <c:pt idx="1279">
                  <c:v>64.50571594371101</c:v>
                </c:pt>
                <c:pt idx="1280">
                  <c:v>64.25669585187311</c:v>
                </c:pt>
                <c:pt idx="1281">
                  <c:v>64.07543658746063</c:v>
                </c:pt>
                <c:pt idx="1282">
                  <c:v>63.98072376009227</c:v>
                </c:pt>
                <c:pt idx="1283">
                  <c:v>63.87807903086242</c:v>
                </c:pt>
                <c:pt idx="1284">
                  <c:v>63.908445848894</c:v>
                </c:pt>
                <c:pt idx="1285">
                  <c:v>63.98840845070423</c:v>
                </c:pt>
                <c:pt idx="1286">
                  <c:v>64.23390143445533</c:v>
                </c:pt>
                <c:pt idx="1287">
                  <c:v>64.21193392195955</c:v>
                </c:pt>
                <c:pt idx="1288">
                  <c:v>64.2496143958869</c:v>
                </c:pt>
                <c:pt idx="1289">
                  <c:v>64.22901899631415</c:v>
                </c:pt>
                <c:pt idx="1290">
                  <c:v>64.36618104667609</c:v>
                </c:pt>
                <c:pt idx="1291">
                  <c:v>64.36076716965167</c:v>
                </c:pt>
                <c:pt idx="1292">
                  <c:v>64.41434206818821</c:v>
                </c:pt>
                <c:pt idx="1293">
                  <c:v>64.54673014983896</c:v>
                </c:pt>
                <c:pt idx="1294">
                  <c:v>64.5051094890511</c:v>
                </c:pt>
                <c:pt idx="1295">
                  <c:v>64.67162404975812</c:v>
                </c:pt>
                <c:pt idx="1296">
                  <c:v>64.64355997788833</c:v>
                </c:pt>
                <c:pt idx="1297">
                  <c:v>64.71022381873446</c:v>
                </c:pt>
                <c:pt idx="1298">
                  <c:v>64.74391845669721</c:v>
                </c:pt>
                <c:pt idx="1299">
                  <c:v>64.76738361012796</c:v>
                </c:pt>
                <c:pt idx="1300">
                  <c:v>64.89027285129605</c:v>
                </c:pt>
                <c:pt idx="1301">
                  <c:v>64.96462612982745</c:v>
                </c:pt>
                <c:pt idx="1302">
                  <c:v>65.03516050054407</c:v>
                </c:pt>
                <c:pt idx="1303">
                  <c:v>65.01679039006613</c:v>
                </c:pt>
                <c:pt idx="1304">
                  <c:v>65.07657096424702</c:v>
                </c:pt>
                <c:pt idx="1305">
                  <c:v>64.91731234866827</c:v>
                </c:pt>
                <c:pt idx="1306">
                  <c:v>64.93288662556955</c:v>
                </c:pt>
                <c:pt idx="1307">
                  <c:v>64.93704440026507</c:v>
                </c:pt>
                <c:pt idx="1308">
                  <c:v>64.85236647276574</c:v>
                </c:pt>
                <c:pt idx="1309">
                  <c:v>64.85024091678603</c:v>
                </c:pt>
                <c:pt idx="1310">
                  <c:v>64.95698812475531</c:v>
                </c:pt>
                <c:pt idx="1311">
                  <c:v>65.26530800685926</c:v>
                </c:pt>
                <c:pt idx="1312">
                  <c:v>65.47271874581267</c:v>
                </c:pt>
                <c:pt idx="1313">
                  <c:v>65.49300472653613</c:v>
                </c:pt>
                <c:pt idx="1314">
                  <c:v>65.54992532247115</c:v>
                </c:pt>
                <c:pt idx="1315">
                  <c:v>65.51113069414316</c:v>
                </c:pt>
                <c:pt idx="1316">
                  <c:v>65.33524246926921</c:v>
                </c:pt>
                <c:pt idx="1317">
                  <c:v>65.39560113345027</c:v>
                </c:pt>
                <c:pt idx="1318">
                  <c:v>65.24534228187918</c:v>
                </c:pt>
                <c:pt idx="1319">
                  <c:v>65.31357709369539</c:v>
                </c:pt>
                <c:pt idx="1320">
                  <c:v>65.35606202379361</c:v>
                </c:pt>
                <c:pt idx="1321">
                  <c:v>65.4127562642369</c:v>
                </c:pt>
                <c:pt idx="1322">
                  <c:v>65.40684126135755</c:v>
                </c:pt>
                <c:pt idx="1323">
                  <c:v>65.57511711952884</c:v>
                </c:pt>
                <c:pt idx="1324">
                  <c:v>65.61143464964764</c:v>
                </c:pt>
                <c:pt idx="1325">
                  <c:v>65.56698628312691</c:v>
                </c:pt>
                <c:pt idx="1326">
                  <c:v>65.4341162420382</c:v>
                </c:pt>
                <c:pt idx="1327">
                  <c:v>65.405625</c:v>
                </c:pt>
                <c:pt idx="1328">
                  <c:v>65.33025099075297</c:v>
                </c:pt>
                <c:pt idx="1329">
                  <c:v>65.28901040980366</c:v>
                </c:pt>
                <c:pt idx="1330">
                  <c:v>65.39530139510397</c:v>
                </c:pt>
                <c:pt idx="1331">
                  <c:v>65.47499014843032</c:v>
                </c:pt>
                <c:pt idx="1332">
                  <c:v>65.56130123617436</c:v>
                </c:pt>
                <c:pt idx="1333">
                  <c:v>65.62890645244882</c:v>
                </c:pt>
                <c:pt idx="1334">
                  <c:v>65.84571724763509</c:v>
                </c:pt>
                <c:pt idx="1335">
                  <c:v>65.93354863712699</c:v>
                </c:pt>
                <c:pt idx="1336">
                  <c:v>66.12403598971722</c:v>
                </c:pt>
                <c:pt idx="1337">
                  <c:v>66.22712014134275</c:v>
                </c:pt>
                <c:pt idx="1338">
                  <c:v>66.36812531709792</c:v>
                </c:pt>
                <c:pt idx="1339">
                  <c:v>66.44256859756098</c:v>
                </c:pt>
                <c:pt idx="1340">
                  <c:v>66.50473644003055</c:v>
                </c:pt>
                <c:pt idx="1341">
                  <c:v>66.56857795255614</c:v>
                </c:pt>
                <c:pt idx="1342">
                  <c:v>66.60267372934796</c:v>
                </c:pt>
                <c:pt idx="1343">
                  <c:v>66.62642245720041</c:v>
                </c:pt>
                <c:pt idx="1344">
                  <c:v>66.5739593781344</c:v>
                </c:pt>
                <c:pt idx="1345">
                  <c:v>66.6280289782663</c:v>
                </c:pt>
                <c:pt idx="1346">
                  <c:v>66.61869747899159</c:v>
                </c:pt>
                <c:pt idx="1347">
                  <c:v>66.75648514851486</c:v>
                </c:pt>
                <c:pt idx="1348">
                  <c:v>66.74819396338446</c:v>
                </c:pt>
                <c:pt idx="1349">
                  <c:v>66.83541409147095</c:v>
                </c:pt>
                <c:pt idx="1350">
                  <c:v>66.8653695545766</c:v>
                </c:pt>
                <c:pt idx="1351">
                  <c:v>66.82966215392121</c:v>
                </c:pt>
                <c:pt idx="1352">
                  <c:v>66.93916636286304</c:v>
                </c:pt>
                <c:pt idx="1353">
                  <c:v>67.02611704711024</c:v>
                </c:pt>
                <c:pt idx="1354">
                  <c:v>67.13701149425287</c:v>
                </c:pt>
                <c:pt idx="1355">
                  <c:v>67.13865235539654</c:v>
                </c:pt>
                <c:pt idx="1356">
                  <c:v>67.21500893388922</c:v>
                </c:pt>
                <c:pt idx="1357">
                  <c:v>67.20889046941678</c:v>
                </c:pt>
                <c:pt idx="1358">
                  <c:v>67.37305375073834</c:v>
                </c:pt>
                <c:pt idx="1359">
                  <c:v>67.37317073170732</c:v>
                </c:pt>
                <c:pt idx="1360">
                  <c:v>67.47052753623188</c:v>
                </c:pt>
                <c:pt idx="1361">
                  <c:v>67.50315511702615</c:v>
                </c:pt>
                <c:pt idx="1362">
                  <c:v>67.65269365997504</c:v>
                </c:pt>
                <c:pt idx="1363">
                  <c:v>67.92254924415941</c:v>
                </c:pt>
                <c:pt idx="1364">
                  <c:v>68.11831247102457</c:v>
                </c:pt>
                <c:pt idx="1365">
                  <c:v>68.1907281667057</c:v>
                </c:pt>
                <c:pt idx="1366">
                  <c:v>68.31174335557897</c:v>
                </c:pt>
                <c:pt idx="1367">
                  <c:v>68.38744735610669</c:v>
                </c:pt>
                <c:pt idx="1368">
                  <c:v>68.46141184652834</c:v>
                </c:pt>
                <c:pt idx="1369">
                  <c:v>68.4531332948644</c:v>
                </c:pt>
                <c:pt idx="1370">
                  <c:v>68.40561694290975</c:v>
                </c:pt>
                <c:pt idx="1371">
                  <c:v>68.50171919770774</c:v>
                </c:pt>
                <c:pt idx="1372">
                  <c:v>68.59341283361726</c:v>
                </c:pt>
                <c:pt idx="1373">
                  <c:v>68.63393485415958</c:v>
                </c:pt>
                <c:pt idx="1374">
                  <c:v>68.6954566054838</c:v>
                </c:pt>
                <c:pt idx="1375">
                  <c:v>68.75643519565709</c:v>
                </c:pt>
                <c:pt idx="1376">
                  <c:v>68.86434481216457</c:v>
                </c:pt>
                <c:pt idx="1377">
                  <c:v>68.90829534082064</c:v>
                </c:pt>
                <c:pt idx="1378">
                  <c:v>69.04296362220492</c:v>
                </c:pt>
                <c:pt idx="1379">
                  <c:v>69.14998887900356</c:v>
                </c:pt>
                <c:pt idx="1380">
                  <c:v>69.25772241208246</c:v>
                </c:pt>
                <c:pt idx="1381">
                  <c:v>69.32441263249918</c:v>
                </c:pt>
                <c:pt idx="1382">
                  <c:v>69.46664117968324</c:v>
                </c:pt>
                <c:pt idx="1383">
                  <c:v>69.50127367733507</c:v>
                </c:pt>
                <c:pt idx="1384">
                  <c:v>69.50731654831074</c:v>
                </c:pt>
                <c:pt idx="1385">
                  <c:v>69.5571002767724</c:v>
                </c:pt>
                <c:pt idx="1386">
                  <c:v>69.6494730118173</c:v>
                </c:pt>
                <c:pt idx="1387">
                  <c:v>69.68256122124457</c:v>
                </c:pt>
                <c:pt idx="1388">
                  <c:v>69.89664910432033</c:v>
                </c:pt>
                <c:pt idx="1389">
                  <c:v>69.94964962901896</c:v>
                </c:pt>
                <c:pt idx="1390">
                  <c:v>70.10958225889634</c:v>
                </c:pt>
                <c:pt idx="1391">
                  <c:v>70.2340902021773</c:v>
                </c:pt>
                <c:pt idx="1392">
                  <c:v>70.28313265517957</c:v>
                </c:pt>
                <c:pt idx="1393">
                  <c:v>70.4257192946272</c:v>
                </c:pt>
                <c:pt idx="1394">
                  <c:v>70.48274629913221</c:v>
                </c:pt>
                <c:pt idx="1395">
                  <c:v>70.53115808823528</c:v>
                </c:pt>
                <c:pt idx="1396">
                  <c:v>70.65655487804878</c:v>
                </c:pt>
                <c:pt idx="1397">
                  <c:v>70.78418022022427</c:v>
                </c:pt>
                <c:pt idx="1398">
                  <c:v>70.93717360972692</c:v>
                </c:pt>
                <c:pt idx="1399">
                  <c:v>71.0436428856118</c:v>
                </c:pt>
                <c:pt idx="1400">
                  <c:v>71.14728250049771</c:v>
                </c:pt>
                <c:pt idx="1401">
                  <c:v>71.14448857994041</c:v>
                </c:pt>
                <c:pt idx="1402">
                  <c:v>71.25339290975154</c:v>
                </c:pt>
                <c:pt idx="1403">
                  <c:v>71.30511868711536</c:v>
                </c:pt>
                <c:pt idx="1404">
                  <c:v>71.48547116600214</c:v>
                </c:pt>
                <c:pt idx="1405">
                  <c:v>71.53188363494842</c:v>
                </c:pt>
                <c:pt idx="1406">
                  <c:v>71.65194527990685</c:v>
                </c:pt>
                <c:pt idx="1407">
                  <c:v>71.73072641781018</c:v>
                </c:pt>
                <c:pt idx="1408">
                  <c:v>71.81398013750955</c:v>
                </c:pt>
                <c:pt idx="1409">
                  <c:v>71.9415187470337</c:v>
                </c:pt>
                <c:pt idx="1410">
                  <c:v>72.03628276710513</c:v>
                </c:pt>
                <c:pt idx="1411">
                  <c:v>72.12967248297097</c:v>
                </c:pt>
                <c:pt idx="1412">
                  <c:v>72.34998153959756</c:v>
                </c:pt>
                <c:pt idx="1413">
                  <c:v>72.70548852399529</c:v>
                </c:pt>
                <c:pt idx="1414">
                  <c:v>73.07629187455453</c:v>
                </c:pt>
                <c:pt idx="1415">
                  <c:v>73.40653225806452</c:v>
                </c:pt>
              </c:numCache>
            </c:numRef>
          </c:val>
          <c:smooth val="0"/>
        </c:ser>
        <c:ser>
          <c:idx val="1"/>
          <c:order val="1"/>
          <c:tx>
            <c:v>Share of Fed-issued monetary base</c:v>
          </c:tx>
          <c:spPr>
            <a:ln>
              <a:prstDash val="sysDash"/>
            </a:ln>
          </c:spPr>
          <c:marker>
            <c:symbol val="none"/>
          </c:marker>
          <c:cat>
            <c:numRef>
              <c:f>Currency!$A$4:$A$1419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Currency!$F$4:$F$1419</c:f>
              <c:numCache>
                <c:formatCode>0.00</c:formatCode>
                <c:ptCount val="1416"/>
                <c:pt idx="0">
                  <c:v>0.532518550851157</c:v>
                </c:pt>
                <c:pt idx="1">
                  <c:v>1.071564643129286</c:v>
                </c:pt>
                <c:pt idx="2">
                  <c:v>1.55663688013896</c:v>
                </c:pt>
                <c:pt idx="3">
                  <c:v>1.3724850547697</c:v>
                </c:pt>
                <c:pt idx="4">
                  <c:v>1.530523140430261</c:v>
                </c:pt>
                <c:pt idx="5">
                  <c:v>1.516758465972488</c:v>
                </c:pt>
                <c:pt idx="6">
                  <c:v>1.453079952115723</c:v>
                </c:pt>
                <c:pt idx="7">
                  <c:v>0.688597289437423</c:v>
                </c:pt>
                <c:pt idx="8">
                  <c:v>0.658727058342861</c:v>
                </c:pt>
                <c:pt idx="9">
                  <c:v>0.668633303740572</c:v>
                </c:pt>
                <c:pt idx="10">
                  <c:v>0.80839194588955</c:v>
                </c:pt>
                <c:pt idx="11">
                  <c:v>1.044928439817346</c:v>
                </c:pt>
                <c:pt idx="12">
                  <c:v>1.447190513899599</c:v>
                </c:pt>
                <c:pt idx="13">
                  <c:v>1.697670094146654</c:v>
                </c:pt>
                <c:pt idx="14">
                  <c:v>1.802045565236214</c:v>
                </c:pt>
                <c:pt idx="15">
                  <c:v>2.172117916914451</c:v>
                </c:pt>
                <c:pt idx="16">
                  <c:v>2.373955632382599</c:v>
                </c:pt>
                <c:pt idx="17">
                  <c:v>2.856979351111889</c:v>
                </c:pt>
                <c:pt idx="18">
                  <c:v>2.991861490511804</c:v>
                </c:pt>
                <c:pt idx="19">
                  <c:v>3.161577461447993</c:v>
                </c:pt>
                <c:pt idx="20">
                  <c:v>3.431628521040031</c:v>
                </c:pt>
                <c:pt idx="21">
                  <c:v>3.531078541655051</c:v>
                </c:pt>
                <c:pt idx="22">
                  <c:v>3.534253600303798</c:v>
                </c:pt>
                <c:pt idx="23">
                  <c:v>3.79743531177603</c:v>
                </c:pt>
                <c:pt idx="24">
                  <c:v>3.677018715128746</c:v>
                </c:pt>
                <c:pt idx="25">
                  <c:v>3.659041490218323</c:v>
                </c:pt>
                <c:pt idx="26">
                  <c:v>3.54988770730017</c:v>
                </c:pt>
                <c:pt idx="27">
                  <c:v>3.604635427153094</c:v>
                </c:pt>
                <c:pt idx="28">
                  <c:v>3.808217715403044</c:v>
                </c:pt>
                <c:pt idx="29">
                  <c:v>3.880661168689114</c:v>
                </c:pt>
                <c:pt idx="30">
                  <c:v>3.884916570613977</c:v>
                </c:pt>
                <c:pt idx="31">
                  <c:v>3.894544489236525</c:v>
                </c:pt>
                <c:pt idx="32">
                  <c:v>4.119029226213467</c:v>
                </c:pt>
                <c:pt idx="33">
                  <c:v>4.325917013548611</c:v>
                </c:pt>
                <c:pt idx="34">
                  <c:v>4.566822079279672</c:v>
                </c:pt>
                <c:pt idx="35">
                  <c:v>4.601310586088014</c:v>
                </c:pt>
                <c:pt idx="36">
                  <c:v>4.659845304968425</c:v>
                </c:pt>
                <c:pt idx="37">
                  <c:v>4.797431414153355</c:v>
                </c:pt>
                <c:pt idx="38">
                  <c:v>4.949803084536705</c:v>
                </c:pt>
                <c:pt idx="39">
                  <c:v>4.861907946812623</c:v>
                </c:pt>
                <c:pt idx="40">
                  <c:v>5.015476721991328</c:v>
                </c:pt>
                <c:pt idx="41">
                  <c:v>5.354772626717497</c:v>
                </c:pt>
                <c:pt idx="42">
                  <c:v>5.301893641478613</c:v>
                </c:pt>
                <c:pt idx="43">
                  <c:v>4.965893587994543</c:v>
                </c:pt>
                <c:pt idx="44">
                  <c:v>4.4449721827223</c:v>
                </c:pt>
                <c:pt idx="45">
                  <c:v>4.23265918530375</c:v>
                </c:pt>
                <c:pt idx="46">
                  <c:v>4.45159818953721</c:v>
                </c:pt>
                <c:pt idx="47">
                  <c:v>4.305253567821351</c:v>
                </c:pt>
                <c:pt idx="48">
                  <c:v>4.168578449724563</c:v>
                </c:pt>
                <c:pt idx="49">
                  <c:v>3.893451794825888</c:v>
                </c:pt>
                <c:pt idx="50">
                  <c:v>3.79763374142398</c:v>
                </c:pt>
                <c:pt idx="51">
                  <c:v>3.493462683039503</c:v>
                </c:pt>
                <c:pt idx="52">
                  <c:v>3.247637716123844</c:v>
                </c:pt>
                <c:pt idx="53">
                  <c:v>3.254022857170641</c:v>
                </c:pt>
                <c:pt idx="54">
                  <c:v>3.432734957671372</c:v>
                </c:pt>
                <c:pt idx="55">
                  <c:v>3.626754911282057</c:v>
                </c:pt>
                <c:pt idx="56">
                  <c:v>3.507057282824853</c:v>
                </c:pt>
                <c:pt idx="57">
                  <c:v>3.54971169178727</c:v>
                </c:pt>
                <c:pt idx="58">
                  <c:v>3.26144261882766</c:v>
                </c:pt>
                <c:pt idx="59">
                  <c:v>3.089290048688087</c:v>
                </c:pt>
                <c:pt idx="60">
                  <c:v>2.806888953101838</c:v>
                </c:pt>
                <c:pt idx="61">
                  <c:v>2.702071564847616</c:v>
                </c:pt>
                <c:pt idx="62">
                  <c:v>2.370929957216129</c:v>
                </c:pt>
                <c:pt idx="63">
                  <c:v>2.322519301892552</c:v>
                </c:pt>
                <c:pt idx="64">
                  <c:v>2.219549276450575</c:v>
                </c:pt>
                <c:pt idx="65">
                  <c:v>2.135678687153267</c:v>
                </c:pt>
                <c:pt idx="66">
                  <c:v>2.20353467057321</c:v>
                </c:pt>
                <c:pt idx="67">
                  <c:v>2.24931306655959</c:v>
                </c:pt>
                <c:pt idx="68">
                  <c:v>2.425392349611713</c:v>
                </c:pt>
                <c:pt idx="69">
                  <c:v>2.507008059556413</c:v>
                </c:pt>
                <c:pt idx="70">
                  <c:v>2.507695875374563</c:v>
                </c:pt>
                <c:pt idx="71">
                  <c:v>2.295430541532706</c:v>
                </c:pt>
                <c:pt idx="72">
                  <c:v>2.47577421197104</c:v>
                </c:pt>
                <c:pt idx="73">
                  <c:v>2.499537080429132</c:v>
                </c:pt>
                <c:pt idx="74">
                  <c:v>2.699974354789826</c:v>
                </c:pt>
                <c:pt idx="75">
                  <c:v>2.481807320516998</c:v>
                </c:pt>
                <c:pt idx="76">
                  <c:v>2.38650891425118</c:v>
                </c:pt>
                <c:pt idx="77">
                  <c:v>2.318232362094515</c:v>
                </c:pt>
                <c:pt idx="78">
                  <c:v>2.063133492393861</c:v>
                </c:pt>
                <c:pt idx="79">
                  <c:v>1.94150391468738</c:v>
                </c:pt>
                <c:pt idx="80">
                  <c:v>1.967998466992431</c:v>
                </c:pt>
                <c:pt idx="81">
                  <c:v>1.954085386174474</c:v>
                </c:pt>
                <c:pt idx="82">
                  <c:v>1.997651030138269</c:v>
                </c:pt>
                <c:pt idx="83">
                  <c:v>2.264643356411974</c:v>
                </c:pt>
                <c:pt idx="84">
                  <c:v>2.381450250072547</c:v>
                </c:pt>
                <c:pt idx="85">
                  <c:v>2.456276475275762</c:v>
                </c:pt>
                <c:pt idx="86">
                  <c:v>2.427890541539978</c:v>
                </c:pt>
                <c:pt idx="87">
                  <c:v>2.34452533881686</c:v>
                </c:pt>
                <c:pt idx="88">
                  <c:v>2.348334260952532</c:v>
                </c:pt>
                <c:pt idx="89">
                  <c:v>2.5272873927676</c:v>
                </c:pt>
                <c:pt idx="90">
                  <c:v>2.569694217739912</c:v>
                </c:pt>
                <c:pt idx="91">
                  <c:v>2.694403131718669</c:v>
                </c:pt>
                <c:pt idx="92">
                  <c:v>2.978310070214196</c:v>
                </c:pt>
                <c:pt idx="93">
                  <c:v>3.216035047713372</c:v>
                </c:pt>
                <c:pt idx="94">
                  <c:v>3.456400724698903</c:v>
                </c:pt>
                <c:pt idx="95">
                  <c:v>3.278987551242995</c:v>
                </c:pt>
                <c:pt idx="96">
                  <c:v>3.268622603666216</c:v>
                </c:pt>
                <c:pt idx="97">
                  <c:v>3.020321976843392</c:v>
                </c:pt>
                <c:pt idx="98">
                  <c:v>2.378283478770828</c:v>
                </c:pt>
                <c:pt idx="99">
                  <c:v>2.402662385347521</c:v>
                </c:pt>
                <c:pt idx="100">
                  <c:v>2.346151752173203</c:v>
                </c:pt>
                <c:pt idx="101">
                  <c:v>2.30070010532558</c:v>
                </c:pt>
                <c:pt idx="102">
                  <c:v>2.412886630721287</c:v>
                </c:pt>
                <c:pt idx="103">
                  <c:v>2.610531031996331</c:v>
                </c:pt>
                <c:pt idx="104">
                  <c:v>2.430098219997742</c:v>
                </c:pt>
                <c:pt idx="105">
                  <c:v>2.349179488594386</c:v>
                </c:pt>
                <c:pt idx="106">
                  <c:v>2.13911675899327</c:v>
                </c:pt>
                <c:pt idx="107">
                  <c:v>1.817347887775475</c:v>
                </c:pt>
                <c:pt idx="108">
                  <c:v>1.922402408264226</c:v>
                </c:pt>
                <c:pt idx="109">
                  <c:v>2.370658845729609</c:v>
                </c:pt>
                <c:pt idx="110">
                  <c:v>2.069068523800877</c:v>
                </c:pt>
                <c:pt idx="111">
                  <c:v>1.977848691961826</c:v>
                </c:pt>
                <c:pt idx="112">
                  <c:v>1.953197031163563</c:v>
                </c:pt>
                <c:pt idx="113">
                  <c:v>2.031402647697158</c:v>
                </c:pt>
                <c:pt idx="114">
                  <c:v>1.926142439580808</c:v>
                </c:pt>
                <c:pt idx="115">
                  <c:v>1.635562323465208</c:v>
                </c:pt>
                <c:pt idx="116">
                  <c:v>1.894069261626906</c:v>
                </c:pt>
                <c:pt idx="117">
                  <c:v>2.421635868949099</c:v>
                </c:pt>
                <c:pt idx="118">
                  <c:v>2.678852510624901</c:v>
                </c:pt>
                <c:pt idx="119">
                  <c:v>2.713455428763561</c:v>
                </c:pt>
                <c:pt idx="120">
                  <c:v>2.541273545027223</c:v>
                </c:pt>
                <c:pt idx="121">
                  <c:v>2.608014507449553</c:v>
                </c:pt>
                <c:pt idx="122">
                  <c:v>2.297888827520258</c:v>
                </c:pt>
                <c:pt idx="123">
                  <c:v>2.16486137064882</c:v>
                </c:pt>
                <c:pt idx="124">
                  <c:v>1.850451901195318</c:v>
                </c:pt>
                <c:pt idx="125">
                  <c:v>1.724722883391027</c:v>
                </c:pt>
                <c:pt idx="126">
                  <c:v>2.168388352175041</c:v>
                </c:pt>
                <c:pt idx="127">
                  <c:v>2.469610886558601</c:v>
                </c:pt>
                <c:pt idx="128">
                  <c:v>2.489643978549225</c:v>
                </c:pt>
                <c:pt idx="129">
                  <c:v>3.135212324817151</c:v>
                </c:pt>
                <c:pt idx="130">
                  <c:v>3.188009524708755</c:v>
                </c:pt>
                <c:pt idx="131">
                  <c:v>3.120924044134375</c:v>
                </c:pt>
                <c:pt idx="132">
                  <c:v>3.708797444860746</c:v>
                </c:pt>
                <c:pt idx="133">
                  <c:v>4.018078631903366</c:v>
                </c:pt>
                <c:pt idx="134">
                  <c:v>4.746203999474904</c:v>
                </c:pt>
                <c:pt idx="135">
                  <c:v>38.30218886268219</c:v>
                </c:pt>
                <c:pt idx="136">
                  <c:v>33.02906333615657</c:v>
                </c:pt>
                <c:pt idx="137">
                  <c:v>32.21451071036167</c:v>
                </c:pt>
                <c:pt idx="138">
                  <c:v>34.3899519991764</c:v>
                </c:pt>
                <c:pt idx="139">
                  <c:v>31.53238238358839</c:v>
                </c:pt>
                <c:pt idx="140">
                  <c:v>32.08710891006202</c:v>
                </c:pt>
                <c:pt idx="141">
                  <c:v>31.30509645839332</c:v>
                </c:pt>
                <c:pt idx="142">
                  <c:v>33.43882927300851</c:v>
                </c:pt>
                <c:pt idx="143">
                  <c:v>33.26568333189732</c:v>
                </c:pt>
                <c:pt idx="144">
                  <c:v>34.03769362063153</c:v>
                </c:pt>
                <c:pt idx="145">
                  <c:v>35.69892447266463</c:v>
                </c:pt>
                <c:pt idx="146">
                  <c:v>35.55671903256572</c:v>
                </c:pt>
                <c:pt idx="147">
                  <c:v>36.4028739228511</c:v>
                </c:pt>
                <c:pt idx="148">
                  <c:v>37.06363561845952</c:v>
                </c:pt>
                <c:pt idx="149">
                  <c:v>38.38252015292048</c:v>
                </c:pt>
                <c:pt idx="150">
                  <c:v>39.46226241606742</c:v>
                </c:pt>
                <c:pt idx="151">
                  <c:v>38.37362665193839</c:v>
                </c:pt>
                <c:pt idx="152">
                  <c:v>40.08293053691095</c:v>
                </c:pt>
                <c:pt idx="153">
                  <c:v>40.35731183977575</c:v>
                </c:pt>
                <c:pt idx="154">
                  <c:v>39.31851232008152</c:v>
                </c:pt>
                <c:pt idx="155">
                  <c:v>40.06451134699386</c:v>
                </c:pt>
                <c:pt idx="156">
                  <c:v>39.84363794313317</c:v>
                </c:pt>
                <c:pt idx="157">
                  <c:v>41.78230104385156</c:v>
                </c:pt>
                <c:pt idx="158">
                  <c:v>41.69190404680216</c:v>
                </c:pt>
                <c:pt idx="159">
                  <c:v>43.76617700514651</c:v>
                </c:pt>
                <c:pt idx="160">
                  <c:v>42.84897331220495</c:v>
                </c:pt>
                <c:pt idx="161">
                  <c:v>47.07071338125068</c:v>
                </c:pt>
                <c:pt idx="162">
                  <c:v>46.33117820814624</c:v>
                </c:pt>
                <c:pt idx="163">
                  <c:v>46.4919778396011</c:v>
                </c:pt>
                <c:pt idx="164">
                  <c:v>45.48359740544647</c:v>
                </c:pt>
                <c:pt idx="165">
                  <c:v>46.72498934744131</c:v>
                </c:pt>
                <c:pt idx="166">
                  <c:v>45.63441259738214</c:v>
                </c:pt>
                <c:pt idx="167">
                  <c:v>45.6928944869975</c:v>
                </c:pt>
                <c:pt idx="168">
                  <c:v>45.81158049752393</c:v>
                </c:pt>
                <c:pt idx="169">
                  <c:v>47.7643419676755</c:v>
                </c:pt>
                <c:pt idx="170">
                  <c:v>47.53549221866801</c:v>
                </c:pt>
                <c:pt idx="171">
                  <c:v>49.47344664028743</c:v>
                </c:pt>
                <c:pt idx="172">
                  <c:v>48.71366309080614</c:v>
                </c:pt>
                <c:pt idx="173">
                  <c:v>49.40922867299613</c:v>
                </c:pt>
                <c:pt idx="174">
                  <c:v>49.27098843123867</c:v>
                </c:pt>
                <c:pt idx="175">
                  <c:v>49.34829080040105</c:v>
                </c:pt>
                <c:pt idx="176">
                  <c:v>50.24460719320084</c:v>
                </c:pt>
                <c:pt idx="177">
                  <c:v>50.21386355505188</c:v>
                </c:pt>
                <c:pt idx="178">
                  <c:v>50.87435269959446</c:v>
                </c:pt>
                <c:pt idx="179">
                  <c:v>50.60548374210757</c:v>
                </c:pt>
                <c:pt idx="180">
                  <c:v>51.48268040029508</c:v>
                </c:pt>
                <c:pt idx="181">
                  <c:v>50.46964886792531</c:v>
                </c:pt>
                <c:pt idx="182">
                  <c:v>51.91190540210982</c:v>
                </c:pt>
                <c:pt idx="183">
                  <c:v>52.48292155045756</c:v>
                </c:pt>
                <c:pt idx="184">
                  <c:v>52.76877599636686</c:v>
                </c:pt>
                <c:pt idx="185">
                  <c:v>53.22194055788901</c:v>
                </c:pt>
                <c:pt idx="186">
                  <c:v>51.64857232116906</c:v>
                </c:pt>
                <c:pt idx="187">
                  <c:v>53.5350197057803</c:v>
                </c:pt>
                <c:pt idx="188">
                  <c:v>52.65970719650792</c:v>
                </c:pt>
                <c:pt idx="189">
                  <c:v>56.81778844926119</c:v>
                </c:pt>
                <c:pt idx="190">
                  <c:v>55.89659302647314</c:v>
                </c:pt>
                <c:pt idx="191">
                  <c:v>55.28828529980542</c:v>
                </c:pt>
                <c:pt idx="192">
                  <c:v>56.7336073666424</c:v>
                </c:pt>
                <c:pt idx="193">
                  <c:v>57.39810790201695</c:v>
                </c:pt>
                <c:pt idx="194">
                  <c:v>58.08755177822678</c:v>
                </c:pt>
                <c:pt idx="195">
                  <c:v>57.74368562923769</c:v>
                </c:pt>
                <c:pt idx="196">
                  <c:v>58.40966880876193</c:v>
                </c:pt>
                <c:pt idx="197">
                  <c:v>58.83560678991346</c:v>
                </c:pt>
                <c:pt idx="198">
                  <c:v>60.07619057999943</c:v>
                </c:pt>
                <c:pt idx="199">
                  <c:v>60.73419110888812</c:v>
                </c:pt>
                <c:pt idx="200">
                  <c:v>60.4303089182398</c:v>
                </c:pt>
                <c:pt idx="201">
                  <c:v>60.8356809547433</c:v>
                </c:pt>
                <c:pt idx="202">
                  <c:v>62.27902656267798</c:v>
                </c:pt>
                <c:pt idx="203">
                  <c:v>62.6533800244284</c:v>
                </c:pt>
                <c:pt idx="204">
                  <c:v>62.93306003299973</c:v>
                </c:pt>
                <c:pt idx="205">
                  <c:v>60.39077517428304</c:v>
                </c:pt>
                <c:pt idx="206">
                  <c:v>64.12900193592426</c:v>
                </c:pt>
                <c:pt idx="207">
                  <c:v>62.9529054965953</c:v>
                </c:pt>
                <c:pt idx="208">
                  <c:v>64.50897293677284</c:v>
                </c:pt>
                <c:pt idx="209">
                  <c:v>62.1668201347626</c:v>
                </c:pt>
                <c:pt idx="210">
                  <c:v>64.06740367972368</c:v>
                </c:pt>
                <c:pt idx="211">
                  <c:v>63.3661683817891</c:v>
                </c:pt>
                <c:pt idx="212">
                  <c:v>63.32084827294677</c:v>
                </c:pt>
                <c:pt idx="213">
                  <c:v>62.82426606827349</c:v>
                </c:pt>
                <c:pt idx="214">
                  <c:v>63.83981170398598</c:v>
                </c:pt>
                <c:pt idx="215">
                  <c:v>63.32683028837233</c:v>
                </c:pt>
                <c:pt idx="216">
                  <c:v>62.32432335616445</c:v>
                </c:pt>
                <c:pt idx="217">
                  <c:v>60.88307108602235</c:v>
                </c:pt>
                <c:pt idx="218">
                  <c:v>61.48650202559118</c:v>
                </c:pt>
                <c:pt idx="219">
                  <c:v>60.37887293818884</c:v>
                </c:pt>
                <c:pt idx="220">
                  <c:v>61.91400651497</c:v>
                </c:pt>
                <c:pt idx="221">
                  <c:v>61.5714810964533</c:v>
                </c:pt>
                <c:pt idx="222">
                  <c:v>62.4386922453391</c:v>
                </c:pt>
                <c:pt idx="223">
                  <c:v>61.65486368316955</c:v>
                </c:pt>
                <c:pt idx="224">
                  <c:v>61.75022417178757</c:v>
                </c:pt>
                <c:pt idx="225">
                  <c:v>61.20442771814744</c:v>
                </c:pt>
                <c:pt idx="226">
                  <c:v>62.31150102117314</c:v>
                </c:pt>
                <c:pt idx="227">
                  <c:v>62.05249619458772</c:v>
                </c:pt>
                <c:pt idx="228">
                  <c:v>61.9683040480726</c:v>
                </c:pt>
                <c:pt idx="229">
                  <c:v>62.37577217550841</c:v>
                </c:pt>
                <c:pt idx="230">
                  <c:v>61.97479560872798</c:v>
                </c:pt>
                <c:pt idx="231">
                  <c:v>61.93856455478512</c:v>
                </c:pt>
                <c:pt idx="232">
                  <c:v>62.23966250616544</c:v>
                </c:pt>
                <c:pt idx="233">
                  <c:v>61.70341967361063</c:v>
                </c:pt>
                <c:pt idx="234">
                  <c:v>61.17888034802902</c:v>
                </c:pt>
                <c:pt idx="235">
                  <c:v>61.1460327742027</c:v>
                </c:pt>
                <c:pt idx="236">
                  <c:v>61.8743060570643</c:v>
                </c:pt>
                <c:pt idx="237">
                  <c:v>61.13622983338374</c:v>
                </c:pt>
                <c:pt idx="238">
                  <c:v>62.04310856606453</c:v>
                </c:pt>
                <c:pt idx="239">
                  <c:v>61.75456276048807</c:v>
                </c:pt>
                <c:pt idx="240">
                  <c:v>60.97343711377081</c:v>
                </c:pt>
                <c:pt idx="241">
                  <c:v>61.83200098789423</c:v>
                </c:pt>
                <c:pt idx="242">
                  <c:v>61.1996551338177</c:v>
                </c:pt>
                <c:pt idx="243">
                  <c:v>61.1765385883849</c:v>
                </c:pt>
                <c:pt idx="244">
                  <c:v>61.0935843660327</c:v>
                </c:pt>
                <c:pt idx="245">
                  <c:v>60.84532912023006</c:v>
                </c:pt>
                <c:pt idx="246">
                  <c:v>60.9093045185976</c:v>
                </c:pt>
                <c:pt idx="247">
                  <c:v>60.73363571207455</c:v>
                </c:pt>
                <c:pt idx="248">
                  <c:v>62.24381979262167</c:v>
                </c:pt>
                <c:pt idx="249">
                  <c:v>61.81457948249093</c:v>
                </c:pt>
                <c:pt idx="250">
                  <c:v>61.73137120466075</c:v>
                </c:pt>
                <c:pt idx="251">
                  <c:v>61.24853509789372</c:v>
                </c:pt>
                <c:pt idx="252">
                  <c:v>63.34463711229363</c:v>
                </c:pt>
                <c:pt idx="253">
                  <c:v>62.57389945739695</c:v>
                </c:pt>
                <c:pt idx="254">
                  <c:v>62.55580487304245</c:v>
                </c:pt>
                <c:pt idx="255">
                  <c:v>62.70266822944671</c:v>
                </c:pt>
                <c:pt idx="256">
                  <c:v>61.98699452547774</c:v>
                </c:pt>
                <c:pt idx="257">
                  <c:v>62.363357897817</c:v>
                </c:pt>
                <c:pt idx="258">
                  <c:v>62.12825507251166</c:v>
                </c:pt>
                <c:pt idx="259">
                  <c:v>61.64170085359706</c:v>
                </c:pt>
                <c:pt idx="260">
                  <c:v>62.19648715915795</c:v>
                </c:pt>
                <c:pt idx="261">
                  <c:v>62.59379084694567</c:v>
                </c:pt>
                <c:pt idx="262">
                  <c:v>62.76506489143846</c:v>
                </c:pt>
                <c:pt idx="263">
                  <c:v>63.1700006198585</c:v>
                </c:pt>
                <c:pt idx="264">
                  <c:v>63.5299606584813</c:v>
                </c:pt>
                <c:pt idx="265">
                  <c:v>65.21368832099998</c:v>
                </c:pt>
                <c:pt idx="266">
                  <c:v>65.001403372285</c:v>
                </c:pt>
                <c:pt idx="267">
                  <c:v>62.88283829306613</c:v>
                </c:pt>
                <c:pt idx="268">
                  <c:v>63.17009064658898</c:v>
                </c:pt>
                <c:pt idx="269">
                  <c:v>61.52828567028548</c:v>
                </c:pt>
                <c:pt idx="270">
                  <c:v>62.50369336247552</c:v>
                </c:pt>
                <c:pt idx="271">
                  <c:v>62.62838269806505</c:v>
                </c:pt>
                <c:pt idx="272">
                  <c:v>62.6858161278868</c:v>
                </c:pt>
                <c:pt idx="273">
                  <c:v>63.55439737191642</c:v>
                </c:pt>
                <c:pt idx="274">
                  <c:v>63.76189771369321</c:v>
                </c:pt>
                <c:pt idx="275">
                  <c:v>63.50295842759982</c:v>
                </c:pt>
                <c:pt idx="276">
                  <c:v>63.6886277907695</c:v>
                </c:pt>
                <c:pt idx="277">
                  <c:v>63.3422161056701</c:v>
                </c:pt>
                <c:pt idx="278">
                  <c:v>63.78285758806476</c:v>
                </c:pt>
                <c:pt idx="279">
                  <c:v>63.50816838514032</c:v>
                </c:pt>
                <c:pt idx="280">
                  <c:v>63.2888006526219</c:v>
                </c:pt>
                <c:pt idx="281">
                  <c:v>63.85785422313796</c:v>
                </c:pt>
                <c:pt idx="282">
                  <c:v>63.19425222387886</c:v>
                </c:pt>
                <c:pt idx="283">
                  <c:v>63.641898284633</c:v>
                </c:pt>
                <c:pt idx="284">
                  <c:v>63.62006775841699</c:v>
                </c:pt>
                <c:pt idx="285">
                  <c:v>64.26331974239776</c:v>
                </c:pt>
                <c:pt idx="286">
                  <c:v>63.49673093134176</c:v>
                </c:pt>
                <c:pt idx="287">
                  <c:v>64.01924321430827</c:v>
                </c:pt>
                <c:pt idx="288">
                  <c:v>63.94489175388325</c:v>
                </c:pt>
                <c:pt idx="289">
                  <c:v>64.02825683038219</c:v>
                </c:pt>
                <c:pt idx="290">
                  <c:v>63.80126599903521</c:v>
                </c:pt>
                <c:pt idx="291">
                  <c:v>64.62611943686085</c:v>
                </c:pt>
                <c:pt idx="292">
                  <c:v>64.3196127643479</c:v>
                </c:pt>
                <c:pt idx="293">
                  <c:v>64.1802971480295</c:v>
                </c:pt>
                <c:pt idx="294">
                  <c:v>64.69534569489299</c:v>
                </c:pt>
                <c:pt idx="295">
                  <c:v>64.02507963500366</c:v>
                </c:pt>
                <c:pt idx="296">
                  <c:v>64.44054699059338</c:v>
                </c:pt>
                <c:pt idx="297">
                  <c:v>64.68763951377825</c:v>
                </c:pt>
                <c:pt idx="298">
                  <c:v>64.74627985329561</c:v>
                </c:pt>
                <c:pt idx="299">
                  <c:v>64.7246538163128</c:v>
                </c:pt>
                <c:pt idx="300">
                  <c:v>65.28570071045603</c:v>
                </c:pt>
                <c:pt idx="301">
                  <c:v>65.18235351331398</c:v>
                </c:pt>
                <c:pt idx="302">
                  <c:v>65.3344068655543</c:v>
                </c:pt>
                <c:pt idx="303">
                  <c:v>65.7067019276672</c:v>
                </c:pt>
                <c:pt idx="304">
                  <c:v>65.77890780978721</c:v>
                </c:pt>
                <c:pt idx="305">
                  <c:v>65.99193594231982</c:v>
                </c:pt>
                <c:pt idx="306">
                  <c:v>66.45018411153788</c:v>
                </c:pt>
                <c:pt idx="307">
                  <c:v>65.9421064343448</c:v>
                </c:pt>
                <c:pt idx="308">
                  <c:v>65.62874207425453</c:v>
                </c:pt>
                <c:pt idx="309">
                  <c:v>66.737372653514</c:v>
                </c:pt>
                <c:pt idx="310">
                  <c:v>66.38707725815235</c:v>
                </c:pt>
                <c:pt idx="311">
                  <c:v>66.75521313348432</c:v>
                </c:pt>
                <c:pt idx="312">
                  <c:v>66.29465150023503</c:v>
                </c:pt>
                <c:pt idx="313">
                  <c:v>66.40081069226768</c:v>
                </c:pt>
                <c:pt idx="314">
                  <c:v>67.4067131994725</c:v>
                </c:pt>
                <c:pt idx="315">
                  <c:v>66.66247070386331</c:v>
                </c:pt>
                <c:pt idx="316">
                  <c:v>66.71983898078683</c:v>
                </c:pt>
                <c:pt idx="317">
                  <c:v>67.19562645078135</c:v>
                </c:pt>
                <c:pt idx="318">
                  <c:v>67.795296449831</c:v>
                </c:pt>
                <c:pt idx="319">
                  <c:v>67.06641873602447</c:v>
                </c:pt>
                <c:pt idx="320">
                  <c:v>65.99032225922054</c:v>
                </c:pt>
                <c:pt idx="321">
                  <c:v>65.75692343506806</c:v>
                </c:pt>
                <c:pt idx="322">
                  <c:v>65.30529415001926</c:v>
                </c:pt>
                <c:pt idx="323">
                  <c:v>65.53481130868263</c:v>
                </c:pt>
                <c:pt idx="324">
                  <c:v>65.25401527437126</c:v>
                </c:pt>
                <c:pt idx="325">
                  <c:v>65.11705195562988</c:v>
                </c:pt>
                <c:pt idx="326">
                  <c:v>65.24739838399913</c:v>
                </c:pt>
                <c:pt idx="327">
                  <c:v>65.29137078334794</c:v>
                </c:pt>
                <c:pt idx="328">
                  <c:v>65.4300636275401</c:v>
                </c:pt>
                <c:pt idx="329">
                  <c:v>64.80374666927947</c:v>
                </c:pt>
                <c:pt idx="330">
                  <c:v>65.1907174914687</c:v>
                </c:pt>
                <c:pt idx="331">
                  <c:v>64.97339855315739</c:v>
                </c:pt>
                <c:pt idx="332">
                  <c:v>64.79358993170292</c:v>
                </c:pt>
                <c:pt idx="333">
                  <c:v>64.81221684105241</c:v>
                </c:pt>
                <c:pt idx="334">
                  <c:v>64.26912308676917</c:v>
                </c:pt>
                <c:pt idx="335">
                  <c:v>64.65582656756013</c:v>
                </c:pt>
                <c:pt idx="336">
                  <c:v>64.31866337403464</c:v>
                </c:pt>
                <c:pt idx="337">
                  <c:v>64.08581748796153</c:v>
                </c:pt>
                <c:pt idx="338">
                  <c:v>63.64304649854441</c:v>
                </c:pt>
                <c:pt idx="339">
                  <c:v>63.64054124502423</c:v>
                </c:pt>
                <c:pt idx="340">
                  <c:v>63.49462333584037</c:v>
                </c:pt>
                <c:pt idx="341">
                  <c:v>63.60260958616225</c:v>
                </c:pt>
                <c:pt idx="342">
                  <c:v>62.87191469210194</c:v>
                </c:pt>
                <c:pt idx="343">
                  <c:v>60.08385479711031</c:v>
                </c:pt>
                <c:pt idx="344">
                  <c:v>62.73864594376522</c:v>
                </c:pt>
                <c:pt idx="345">
                  <c:v>62.76895511850982</c:v>
                </c:pt>
                <c:pt idx="346">
                  <c:v>62.93996198319219</c:v>
                </c:pt>
                <c:pt idx="347">
                  <c:v>62.2911356878797</c:v>
                </c:pt>
                <c:pt idx="348">
                  <c:v>62.28653099315848</c:v>
                </c:pt>
                <c:pt idx="349">
                  <c:v>61.9045393856926</c:v>
                </c:pt>
                <c:pt idx="350">
                  <c:v>62.14230894710225</c:v>
                </c:pt>
                <c:pt idx="351">
                  <c:v>62.23276615853917</c:v>
                </c:pt>
                <c:pt idx="352">
                  <c:v>61.75284464942683</c:v>
                </c:pt>
                <c:pt idx="353">
                  <c:v>61.64413456495486</c:v>
                </c:pt>
                <c:pt idx="354">
                  <c:v>61.54840435121018</c:v>
                </c:pt>
                <c:pt idx="355">
                  <c:v>61.66408727087555</c:v>
                </c:pt>
                <c:pt idx="356">
                  <c:v>61.40255721624027</c:v>
                </c:pt>
                <c:pt idx="357">
                  <c:v>61.88123053660468</c:v>
                </c:pt>
                <c:pt idx="358">
                  <c:v>61.00339998187948</c:v>
                </c:pt>
                <c:pt idx="359">
                  <c:v>61.546498456281</c:v>
                </c:pt>
                <c:pt idx="360">
                  <c:v>60.99608491537299</c:v>
                </c:pt>
                <c:pt idx="361">
                  <c:v>60.40441027474819</c:v>
                </c:pt>
                <c:pt idx="362">
                  <c:v>59.93484661757878</c:v>
                </c:pt>
                <c:pt idx="363">
                  <c:v>60.16398265092897</c:v>
                </c:pt>
                <c:pt idx="364">
                  <c:v>59.96326482765465</c:v>
                </c:pt>
                <c:pt idx="365">
                  <c:v>59.63264701811446</c:v>
                </c:pt>
                <c:pt idx="366">
                  <c:v>59.59960806674472</c:v>
                </c:pt>
                <c:pt idx="367">
                  <c:v>59.38062802907425</c:v>
                </c:pt>
                <c:pt idx="368">
                  <c:v>59.89930121486824</c:v>
                </c:pt>
                <c:pt idx="369">
                  <c:v>60.03566071900403</c:v>
                </c:pt>
                <c:pt idx="370">
                  <c:v>59.76291879747977</c:v>
                </c:pt>
                <c:pt idx="371">
                  <c:v>60.27675311505812</c:v>
                </c:pt>
                <c:pt idx="372">
                  <c:v>58.97772101872496</c:v>
                </c:pt>
                <c:pt idx="373">
                  <c:v>57.80646817585421</c:v>
                </c:pt>
                <c:pt idx="374">
                  <c:v>58.03247384463713</c:v>
                </c:pt>
                <c:pt idx="375">
                  <c:v>57.8619943399792</c:v>
                </c:pt>
                <c:pt idx="376">
                  <c:v>57.24457611209094</c:v>
                </c:pt>
                <c:pt idx="377">
                  <c:v>56.74785854139161</c:v>
                </c:pt>
                <c:pt idx="378">
                  <c:v>56.36056798330703</c:v>
                </c:pt>
                <c:pt idx="379">
                  <c:v>57.3463065501095</c:v>
                </c:pt>
                <c:pt idx="380">
                  <c:v>56.89641085147547</c:v>
                </c:pt>
                <c:pt idx="381">
                  <c:v>56.96972987335179</c:v>
                </c:pt>
                <c:pt idx="382">
                  <c:v>55.12058879676274</c:v>
                </c:pt>
                <c:pt idx="383">
                  <c:v>57.56212534150076</c:v>
                </c:pt>
                <c:pt idx="384">
                  <c:v>56.9682330146377</c:v>
                </c:pt>
                <c:pt idx="385">
                  <c:v>56.85438154520217</c:v>
                </c:pt>
                <c:pt idx="386">
                  <c:v>56.93987555090752</c:v>
                </c:pt>
                <c:pt idx="387">
                  <c:v>56.2209124250187</c:v>
                </c:pt>
                <c:pt idx="388">
                  <c:v>56.1255902173204</c:v>
                </c:pt>
                <c:pt idx="389">
                  <c:v>55.9126491157078</c:v>
                </c:pt>
                <c:pt idx="390">
                  <c:v>55.28403926468812</c:v>
                </c:pt>
                <c:pt idx="391">
                  <c:v>55.06608038829362</c:v>
                </c:pt>
                <c:pt idx="392">
                  <c:v>54.68829937499285</c:v>
                </c:pt>
                <c:pt idx="393">
                  <c:v>55.38008098171614</c:v>
                </c:pt>
                <c:pt idx="394">
                  <c:v>54.82230220959333</c:v>
                </c:pt>
                <c:pt idx="395">
                  <c:v>54.60062910325369</c:v>
                </c:pt>
                <c:pt idx="396">
                  <c:v>54.7676324755623</c:v>
                </c:pt>
                <c:pt idx="397">
                  <c:v>54.02380647196861</c:v>
                </c:pt>
                <c:pt idx="398">
                  <c:v>55.432767400921</c:v>
                </c:pt>
                <c:pt idx="399">
                  <c:v>54.27086048804469</c:v>
                </c:pt>
                <c:pt idx="400">
                  <c:v>54.1195201826413</c:v>
                </c:pt>
                <c:pt idx="401">
                  <c:v>54.6827290749278</c:v>
                </c:pt>
                <c:pt idx="402">
                  <c:v>54.50898971214654</c:v>
                </c:pt>
                <c:pt idx="403">
                  <c:v>55.31443443742391</c:v>
                </c:pt>
                <c:pt idx="404">
                  <c:v>55.1389513260654</c:v>
                </c:pt>
                <c:pt idx="405">
                  <c:v>55.24098572214997</c:v>
                </c:pt>
                <c:pt idx="406">
                  <c:v>54.98403273022501</c:v>
                </c:pt>
                <c:pt idx="407">
                  <c:v>55.76986393936312</c:v>
                </c:pt>
                <c:pt idx="408">
                  <c:v>55.55339608079871</c:v>
                </c:pt>
                <c:pt idx="409">
                  <c:v>56.07090044906752</c:v>
                </c:pt>
                <c:pt idx="410">
                  <c:v>56.01202615632731</c:v>
                </c:pt>
                <c:pt idx="411">
                  <c:v>55.72900260338765</c:v>
                </c:pt>
                <c:pt idx="412">
                  <c:v>55.54801958120409</c:v>
                </c:pt>
                <c:pt idx="413">
                  <c:v>55.0822978930533</c:v>
                </c:pt>
                <c:pt idx="414">
                  <c:v>56.48621938265116</c:v>
                </c:pt>
                <c:pt idx="415">
                  <c:v>55.92893648252093</c:v>
                </c:pt>
                <c:pt idx="416">
                  <c:v>56.69679962031904</c:v>
                </c:pt>
                <c:pt idx="417">
                  <c:v>55.82982083027924</c:v>
                </c:pt>
                <c:pt idx="418">
                  <c:v>55.975694879028</c:v>
                </c:pt>
                <c:pt idx="419">
                  <c:v>56.52970327149495</c:v>
                </c:pt>
                <c:pt idx="420">
                  <c:v>56.35499026770787</c:v>
                </c:pt>
                <c:pt idx="421">
                  <c:v>56.85829061670954</c:v>
                </c:pt>
                <c:pt idx="422">
                  <c:v>57.29803233153455</c:v>
                </c:pt>
                <c:pt idx="423">
                  <c:v>57.07411427124418</c:v>
                </c:pt>
                <c:pt idx="424">
                  <c:v>55.40833840974267</c:v>
                </c:pt>
                <c:pt idx="425">
                  <c:v>54.1534549798568</c:v>
                </c:pt>
                <c:pt idx="426">
                  <c:v>54.08216458095087</c:v>
                </c:pt>
                <c:pt idx="427">
                  <c:v>53.61421782511354</c:v>
                </c:pt>
                <c:pt idx="428">
                  <c:v>53.55972944498068</c:v>
                </c:pt>
                <c:pt idx="429">
                  <c:v>53.82387095023186</c:v>
                </c:pt>
                <c:pt idx="430">
                  <c:v>53.34956134039444</c:v>
                </c:pt>
                <c:pt idx="431">
                  <c:v>54.3962532394128</c:v>
                </c:pt>
                <c:pt idx="432">
                  <c:v>54.37543810458432</c:v>
                </c:pt>
                <c:pt idx="433">
                  <c:v>54.58338397216382</c:v>
                </c:pt>
                <c:pt idx="434">
                  <c:v>53.74306970799731</c:v>
                </c:pt>
                <c:pt idx="435">
                  <c:v>54.47988332646397</c:v>
                </c:pt>
                <c:pt idx="436">
                  <c:v>54.4266722515945</c:v>
                </c:pt>
                <c:pt idx="437">
                  <c:v>54.22243136754454</c:v>
                </c:pt>
                <c:pt idx="438">
                  <c:v>54.34434723536452</c:v>
                </c:pt>
                <c:pt idx="439">
                  <c:v>53.59480654385505</c:v>
                </c:pt>
                <c:pt idx="440">
                  <c:v>54.54715958821323</c:v>
                </c:pt>
                <c:pt idx="441">
                  <c:v>54.17410517226575</c:v>
                </c:pt>
                <c:pt idx="442">
                  <c:v>54.32644117860688</c:v>
                </c:pt>
                <c:pt idx="443">
                  <c:v>53.94644163204812</c:v>
                </c:pt>
                <c:pt idx="444">
                  <c:v>53.59186532662544</c:v>
                </c:pt>
                <c:pt idx="445">
                  <c:v>54.57896426991753</c:v>
                </c:pt>
                <c:pt idx="446">
                  <c:v>54.29432883179384</c:v>
                </c:pt>
                <c:pt idx="447">
                  <c:v>53.89403244099557</c:v>
                </c:pt>
                <c:pt idx="448">
                  <c:v>54.26568809005039</c:v>
                </c:pt>
                <c:pt idx="449">
                  <c:v>54.40476818243073</c:v>
                </c:pt>
                <c:pt idx="450">
                  <c:v>54.17297893832375</c:v>
                </c:pt>
                <c:pt idx="451">
                  <c:v>54.28216032757723</c:v>
                </c:pt>
                <c:pt idx="452">
                  <c:v>54.07912462755373</c:v>
                </c:pt>
                <c:pt idx="453">
                  <c:v>54.42566804956017</c:v>
                </c:pt>
                <c:pt idx="454">
                  <c:v>53.80679607617893</c:v>
                </c:pt>
                <c:pt idx="455">
                  <c:v>54.47762344678142</c:v>
                </c:pt>
                <c:pt idx="456">
                  <c:v>54.6849883265529</c:v>
                </c:pt>
                <c:pt idx="457">
                  <c:v>54.9616948841269</c:v>
                </c:pt>
                <c:pt idx="458">
                  <c:v>54.63451995144962</c:v>
                </c:pt>
                <c:pt idx="459">
                  <c:v>55.05653459329915</c:v>
                </c:pt>
                <c:pt idx="460">
                  <c:v>54.71807557751124</c:v>
                </c:pt>
                <c:pt idx="461">
                  <c:v>55.27240135814675</c:v>
                </c:pt>
                <c:pt idx="462">
                  <c:v>54.83562400246628</c:v>
                </c:pt>
                <c:pt idx="463">
                  <c:v>54.675992984092</c:v>
                </c:pt>
                <c:pt idx="464">
                  <c:v>55.11942228461488</c:v>
                </c:pt>
                <c:pt idx="465">
                  <c:v>54.26304324782194</c:v>
                </c:pt>
                <c:pt idx="466">
                  <c:v>54.64750771669612</c:v>
                </c:pt>
                <c:pt idx="467">
                  <c:v>54.00571220143991</c:v>
                </c:pt>
                <c:pt idx="468">
                  <c:v>54.85689372315494</c:v>
                </c:pt>
                <c:pt idx="469">
                  <c:v>54.19209415572756</c:v>
                </c:pt>
                <c:pt idx="470">
                  <c:v>54.04108245680082</c:v>
                </c:pt>
                <c:pt idx="471">
                  <c:v>54.43057999337665</c:v>
                </c:pt>
                <c:pt idx="472">
                  <c:v>54.46057948363309</c:v>
                </c:pt>
                <c:pt idx="473">
                  <c:v>54.10193091135647</c:v>
                </c:pt>
                <c:pt idx="474">
                  <c:v>55.39389881946476</c:v>
                </c:pt>
                <c:pt idx="475">
                  <c:v>55.5317008320343</c:v>
                </c:pt>
                <c:pt idx="476">
                  <c:v>53.34744085743593</c:v>
                </c:pt>
                <c:pt idx="477">
                  <c:v>52.52553120611193</c:v>
                </c:pt>
                <c:pt idx="478">
                  <c:v>51.84598829515818</c:v>
                </c:pt>
                <c:pt idx="479">
                  <c:v>51.44689555563028</c:v>
                </c:pt>
                <c:pt idx="480">
                  <c:v>51.2052916701049</c:v>
                </c:pt>
                <c:pt idx="481">
                  <c:v>51.58318120965613</c:v>
                </c:pt>
                <c:pt idx="482">
                  <c:v>51.57261218052857</c:v>
                </c:pt>
                <c:pt idx="483">
                  <c:v>51.69756944985392</c:v>
                </c:pt>
                <c:pt idx="484">
                  <c:v>51.21786074212123</c:v>
                </c:pt>
                <c:pt idx="485">
                  <c:v>51.44447126795053</c:v>
                </c:pt>
                <c:pt idx="486">
                  <c:v>50.83790733748466</c:v>
                </c:pt>
                <c:pt idx="487">
                  <c:v>50.11576874855682</c:v>
                </c:pt>
                <c:pt idx="488">
                  <c:v>50.9071623430015</c:v>
                </c:pt>
                <c:pt idx="489">
                  <c:v>50.69531357401354</c:v>
                </c:pt>
                <c:pt idx="490">
                  <c:v>50.59999969364325</c:v>
                </c:pt>
                <c:pt idx="491">
                  <c:v>50.33134869603828</c:v>
                </c:pt>
                <c:pt idx="492">
                  <c:v>50.07814184925563</c:v>
                </c:pt>
                <c:pt idx="493">
                  <c:v>49.75982277824446</c:v>
                </c:pt>
                <c:pt idx="494">
                  <c:v>49.66287433034167</c:v>
                </c:pt>
                <c:pt idx="495">
                  <c:v>49.64443942515263</c:v>
                </c:pt>
                <c:pt idx="496">
                  <c:v>49.2877026234863</c:v>
                </c:pt>
                <c:pt idx="497">
                  <c:v>49.41724941724942</c:v>
                </c:pt>
                <c:pt idx="498">
                  <c:v>48.6569513177135</c:v>
                </c:pt>
                <c:pt idx="499">
                  <c:v>47.93222057168072</c:v>
                </c:pt>
                <c:pt idx="500">
                  <c:v>46.81502971567049</c:v>
                </c:pt>
                <c:pt idx="501">
                  <c:v>47.53277941382695</c:v>
                </c:pt>
                <c:pt idx="502">
                  <c:v>48.17681892700952</c:v>
                </c:pt>
                <c:pt idx="503">
                  <c:v>47.66375023542745</c:v>
                </c:pt>
                <c:pt idx="504">
                  <c:v>46.50465697687097</c:v>
                </c:pt>
                <c:pt idx="505">
                  <c:v>46.21480210574236</c:v>
                </c:pt>
                <c:pt idx="506">
                  <c:v>45.76735454007883</c:v>
                </c:pt>
                <c:pt idx="507">
                  <c:v>45.6260409331958</c:v>
                </c:pt>
                <c:pt idx="508">
                  <c:v>45.41855897160577</c:v>
                </c:pt>
                <c:pt idx="509">
                  <c:v>45.33906009315332</c:v>
                </c:pt>
                <c:pt idx="510">
                  <c:v>45.5302770722878</c:v>
                </c:pt>
                <c:pt idx="511">
                  <c:v>45.58381745316723</c:v>
                </c:pt>
                <c:pt idx="512">
                  <c:v>45.00942650883917</c:v>
                </c:pt>
                <c:pt idx="513">
                  <c:v>43.41091828392002</c:v>
                </c:pt>
                <c:pt idx="514">
                  <c:v>44.92918531293261</c:v>
                </c:pt>
                <c:pt idx="515">
                  <c:v>45.05573697179107</c:v>
                </c:pt>
                <c:pt idx="516">
                  <c:v>44.52640849174104</c:v>
                </c:pt>
                <c:pt idx="517">
                  <c:v>44.6984820720608</c:v>
                </c:pt>
                <c:pt idx="518">
                  <c:v>44.89592082206365</c:v>
                </c:pt>
                <c:pt idx="519">
                  <c:v>44.96400964222421</c:v>
                </c:pt>
                <c:pt idx="520">
                  <c:v>46.1719660920808</c:v>
                </c:pt>
                <c:pt idx="521">
                  <c:v>45.7122679277761</c:v>
                </c:pt>
                <c:pt idx="522">
                  <c:v>45.14849190577611</c:v>
                </c:pt>
                <c:pt idx="523">
                  <c:v>46.20842405492</c:v>
                </c:pt>
                <c:pt idx="524">
                  <c:v>45.08142302743813</c:v>
                </c:pt>
                <c:pt idx="525">
                  <c:v>45.81409494489176</c:v>
                </c:pt>
                <c:pt idx="526">
                  <c:v>45.79938265335714</c:v>
                </c:pt>
                <c:pt idx="527">
                  <c:v>46.62486370295276</c:v>
                </c:pt>
                <c:pt idx="528">
                  <c:v>45.61084904389421</c:v>
                </c:pt>
                <c:pt idx="529">
                  <c:v>44.54295546550713</c:v>
                </c:pt>
                <c:pt idx="530">
                  <c:v>43.50959877510597</c:v>
                </c:pt>
                <c:pt idx="531">
                  <c:v>44.24387228823212</c:v>
                </c:pt>
                <c:pt idx="532">
                  <c:v>43.67987937865693</c:v>
                </c:pt>
                <c:pt idx="533">
                  <c:v>43.52165507340482</c:v>
                </c:pt>
                <c:pt idx="534">
                  <c:v>44.0733108928329</c:v>
                </c:pt>
                <c:pt idx="535">
                  <c:v>43.67841861031931</c:v>
                </c:pt>
                <c:pt idx="536">
                  <c:v>43.9086376286239</c:v>
                </c:pt>
                <c:pt idx="537">
                  <c:v>44.36720503377786</c:v>
                </c:pt>
                <c:pt idx="538">
                  <c:v>44.01579771518588</c:v>
                </c:pt>
                <c:pt idx="539">
                  <c:v>44.15862997974272</c:v>
                </c:pt>
                <c:pt idx="540">
                  <c:v>44.65172150469456</c:v>
                </c:pt>
                <c:pt idx="541">
                  <c:v>44.4942795597287</c:v>
                </c:pt>
                <c:pt idx="542">
                  <c:v>44.46682564960475</c:v>
                </c:pt>
                <c:pt idx="543">
                  <c:v>44.2264723340052</c:v>
                </c:pt>
                <c:pt idx="544">
                  <c:v>43.82692870012147</c:v>
                </c:pt>
                <c:pt idx="545">
                  <c:v>44.09861404206218</c:v>
                </c:pt>
                <c:pt idx="546">
                  <c:v>43.56648144768502</c:v>
                </c:pt>
                <c:pt idx="547">
                  <c:v>43.762797950918</c:v>
                </c:pt>
                <c:pt idx="548">
                  <c:v>43.88432583053682</c:v>
                </c:pt>
                <c:pt idx="549">
                  <c:v>43.86239898088877</c:v>
                </c:pt>
                <c:pt idx="550">
                  <c:v>43.8215127824499</c:v>
                </c:pt>
                <c:pt idx="551">
                  <c:v>43.49518038725152</c:v>
                </c:pt>
                <c:pt idx="552">
                  <c:v>42.61214024828447</c:v>
                </c:pt>
                <c:pt idx="553">
                  <c:v>43.30230359505821</c:v>
                </c:pt>
                <c:pt idx="554">
                  <c:v>42.91699499043912</c:v>
                </c:pt>
                <c:pt idx="555">
                  <c:v>43.48829680553984</c:v>
                </c:pt>
                <c:pt idx="556">
                  <c:v>42.56220680735379</c:v>
                </c:pt>
                <c:pt idx="557">
                  <c:v>42.62427501923811</c:v>
                </c:pt>
                <c:pt idx="558">
                  <c:v>42.60955773840497</c:v>
                </c:pt>
                <c:pt idx="559">
                  <c:v>42.05990605950264</c:v>
                </c:pt>
                <c:pt idx="560">
                  <c:v>42.60022657930038</c:v>
                </c:pt>
                <c:pt idx="561">
                  <c:v>42.53289005349412</c:v>
                </c:pt>
                <c:pt idx="562">
                  <c:v>42.5303484205556</c:v>
                </c:pt>
                <c:pt idx="563">
                  <c:v>42.82397541208655</c:v>
                </c:pt>
                <c:pt idx="564">
                  <c:v>43.34927084034808</c:v>
                </c:pt>
                <c:pt idx="565">
                  <c:v>43.28555996162027</c:v>
                </c:pt>
                <c:pt idx="566">
                  <c:v>43.07865141879767</c:v>
                </c:pt>
                <c:pt idx="567">
                  <c:v>43.26295085738287</c:v>
                </c:pt>
                <c:pt idx="568">
                  <c:v>43.18370708164584</c:v>
                </c:pt>
                <c:pt idx="569">
                  <c:v>43.48230084121665</c:v>
                </c:pt>
                <c:pt idx="570">
                  <c:v>43.44577890162112</c:v>
                </c:pt>
                <c:pt idx="571">
                  <c:v>43.21209449403528</c:v>
                </c:pt>
                <c:pt idx="572">
                  <c:v>43.27860388764883</c:v>
                </c:pt>
                <c:pt idx="573">
                  <c:v>43.39539915322834</c:v>
                </c:pt>
                <c:pt idx="574">
                  <c:v>43.03615737670552</c:v>
                </c:pt>
                <c:pt idx="575">
                  <c:v>43.82101893467073</c:v>
                </c:pt>
                <c:pt idx="576">
                  <c:v>43.80316868723911</c:v>
                </c:pt>
                <c:pt idx="577">
                  <c:v>44.00850645299504</c:v>
                </c:pt>
                <c:pt idx="578">
                  <c:v>44.1208509097028</c:v>
                </c:pt>
                <c:pt idx="579">
                  <c:v>46.06674157893151</c:v>
                </c:pt>
                <c:pt idx="580">
                  <c:v>44.28514749407765</c:v>
                </c:pt>
                <c:pt idx="581">
                  <c:v>43.8298110510236</c:v>
                </c:pt>
                <c:pt idx="582">
                  <c:v>43.19145781548831</c:v>
                </c:pt>
                <c:pt idx="583">
                  <c:v>43.00198411538621</c:v>
                </c:pt>
                <c:pt idx="584">
                  <c:v>42.92488339785199</c:v>
                </c:pt>
                <c:pt idx="585">
                  <c:v>42.87372479603312</c:v>
                </c:pt>
                <c:pt idx="586">
                  <c:v>42.68976839402349</c:v>
                </c:pt>
                <c:pt idx="587">
                  <c:v>42.33936322083824</c:v>
                </c:pt>
                <c:pt idx="588">
                  <c:v>43.25754119849849</c:v>
                </c:pt>
                <c:pt idx="589">
                  <c:v>42.96128685331603</c:v>
                </c:pt>
                <c:pt idx="590">
                  <c:v>43.07032522880612</c:v>
                </c:pt>
                <c:pt idx="591">
                  <c:v>42.65878423197682</c:v>
                </c:pt>
                <c:pt idx="592">
                  <c:v>42.7906813587712</c:v>
                </c:pt>
                <c:pt idx="593">
                  <c:v>42.78408203061943</c:v>
                </c:pt>
                <c:pt idx="594">
                  <c:v>42.99316974607707</c:v>
                </c:pt>
                <c:pt idx="595">
                  <c:v>42.40567986725586</c:v>
                </c:pt>
                <c:pt idx="596">
                  <c:v>43.36284824891761</c:v>
                </c:pt>
                <c:pt idx="597">
                  <c:v>43.00290854952102</c:v>
                </c:pt>
                <c:pt idx="598">
                  <c:v>42.84126055615726</c:v>
                </c:pt>
                <c:pt idx="599">
                  <c:v>43.30614231359815</c:v>
                </c:pt>
                <c:pt idx="600">
                  <c:v>42.67788860754303</c:v>
                </c:pt>
                <c:pt idx="601">
                  <c:v>43.24740558275726</c:v>
                </c:pt>
                <c:pt idx="602">
                  <c:v>43.36879416379982</c:v>
                </c:pt>
                <c:pt idx="603">
                  <c:v>43.21560719094813</c:v>
                </c:pt>
                <c:pt idx="604">
                  <c:v>42.74904614536879</c:v>
                </c:pt>
                <c:pt idx="605">
                  <c:v>43.05876934296297</c:v>
                </c:pt>
                <c:pt idx="606">
                  <c:v>43.23046327186294</c:v>
                </c:pt>
                <c:pt idx="607">
                  <c:v>43.68447015200436</c:v>
                </c:pt>
                <c:pt idx="608">
                  <c:v>43.22740309154021</c:v>
                </c:pt>
                <c:pt idx="609">
                  <c:v>43.21989948131081</c:v>
                </c:pt>
                <c:pt idx="610">
                  <c:v>43.1149847464002</c:v>
                </c:pt>
                <c:pt idx="611">
                  <c:v>43.08559421340681</c:v>
                </c:pt>
                <c:pt idx="612">
                  <c:v>43.04695820574852</c:v>
                </c:pt>
                <c:pt idx="613">
                  <c:v>43.21399732891057</c:v>
                </c:pt>
                <c:pt idx="614">
                  <c:v>43.44248641842418</c:v>
                </c:pt>
                <c:pt idx="615">
                  <c:v>43.3661063806597</c:v>
                </c:pt>
                <c:pt idx="616">
                  <c:v>44.1743183425993</c:v>
                </c:pt>
                <c:pt idx="617">
                  <c:v>42.12025591688075</c:v>
                </c:pt>
                <c:pt idx="618">
                  <c:v>43.48180925831801</c:v>
                </c:pt>
                <c:pt idx="619">
                  <c:v>43.28670767868194</c:v>
                </c:pt>
                <c:pt idx="620">
                  <c:v>43.90121236192206</c:v>
                </c:pt>
                <c:pt idx="621">
                  <c:v>44.20152564938252</c:v>
                </c:pt>
                <c:pt idx="622">
                  <c:v>43.8674153080614</c:v>
                </c:pt>
                <c:pt idx="623">
                  <c:v>43.83918354504615</c:v>
                </c:pt>
                <c:pt idx="624">
                  <c:v>44.29822181790193</c:v>
                </c:pt>
                <c:pt idx="625">
                  <c:v>44.10668610854078</c:v>
                </c:pt>
                <c:pt idx="626">
                  <c:v>43.8833101959163</c:v>
                </c:pt>
                <c:pt idx="627">
                  <c:v>44.61390281808442</c:v>
                </c:pt>
                <c:pt idx="628">
                  <c:v>43.97413516859028</c:v>
                </c:pt>
                <c:pt idx="629">
                  <c:v>44.70620047100719</c:v>
                </c:pt>
                <c:pt idx="630">
                  <c:v>43.87518881072194</c:v>
                </c:pt>
                <c:pt idx="631">
                  <c:v>46.31980939266298</c:v>
                </c:pt>
                <c:pt idx="632">
                  <c:v>45.0605036107561</c:v>
                </c:pt>
                <c:pt idx="633">
                  <c:v>43.5258080448998</c:v>
                </c:pt>
                <c:pt idx="634">
                  <c:v>43.49939651267074</c:v>
                </c:pt>
                <c:pt idx="635">
                  <c:v>43.25242806856366</c:v>
                </c:pt>
                <c:pt idx="636">
                  <c:v>43.51498542099737</c:v>
                </c:pt>
                <c:pt idx="637">
                  <c:v>42.93067946964473</c:v>
                </c:pt>
                <c:pt idx="638">
                  <c:v>43.26977843049614</c:v>
                </c:pt>
                <c:pt idx="639">
                  <c:v>42.41124664980213</c:v>
                </c:pt>
                <c:pt idx="640">
                  <c:v>44.09750894621891</c:v>
                </c:pt>
                <c:pt idx="641">
                  <c:v>43.48676000645353</c:v>
                </c:pt>
                <c:pt idx="642">
                  <c:v>43.62626083681342</c:v>
                </c:pt>
                <c:pt idx="643">
                  <c:v>42.63934413119775</c:v>
                </c:pt>
                <c:pt idx="644">
                  <c:v>42.51877016443384</c:v>
                </c:pt>
                <c:pt idx="645">
                  <c:v>42.93583648556464</c:v>
                </c:pt>
                <c:pt idx="646">
                  <c:v>43.6287752122807</c:v>
                </c:pt>
                <c:pt idx="647">
                  <c:v>43.50226476198982</c:v>
                </c:pt>
                <c:pt idx="648">
                  <c:v>43.46713085188239</c:v>
                </c:pt>
                <c:pt idx="649">
                  <c:v>43.08816707081903</c:v>
                </c:pt>
                <c:pt idx="650">
                  <c:v>42.51950098048518</c:v>
                </c:pt>
                <c:pt idx="651">
                  <c:v>43.0680609428558</c:v>
                </c:pt>
                <c:pt idx="652">
                  <c:v>42.71599108133007</c:v>
                </c:pt>
                <c:pt idx="653">
                  <c:v>42.92879494137004</c:v>
                </c:pt>
                <c:pt idx="654">
                  <c:v>42.98878715754592</c:v>
                </c:pt>
                <c:pt idx="655">
                  <c:v>42.40804458432419</c:v>
                </c:pt>
                <c:pt idx="656">
                  <c:v>41.22616160333753</c:v>
                </c:pt>
                <c:pt idx="657">
                  <c:v>42.27168781526788</c:v>
                </c:pt>
                <c:pt idx="658">
                  <c:v>42.10197190453912</c:v>
                </c:pt>
                <c:pt idx="659">
                  <c:v>43.25238789096164</c:v>
                </c:pt>
                <c:pt idx="660">
                  <c:v>42.3883829248845</c:v>
                </c:pt>
                <c:pt idx="661">
                  <c:v>42.15269514980654</c:v>
                </c:pt>
                <c:pt idx="662">
                  <c:v>42.13568432334954</c:v>
                </c:pt>
                <c:pt idx="663">
                  <c:v>41.58011032142775</c:v>
                </c:pt>
                <c:pt idx="664">
                  <c:v>41.8836191824088</c:v>
                </c:pt>
                <c:pt idx="665">
                  <c:v>42.03930145893501</c:v>
                </c:pt>
                <c:pt idx="666">
                  <c:v>42.01701572063076</c:v>
                </c:pt>
                <c:pt idx="667">
                  <c:v>42.1711962810541</c:v>
                </c:pt>
                <c:pt idx="668">
                  <c:v>42.60112945114418</c:v>
                </c:pt>
                <c:pt idx="669">
                  <c:v>42.34477590362282</c:v>
                </c:pt>
                <c:pt idx="670">
                  <c:v>42.39020319115204</c:v>
                </c:pt>
                <c:pt idx="671">
                  <c:v>42.19774668611758</c:v>
                </c:pt>
                <c:pt idx="672">
                  <c:v>42.11109113664083</c:v>
                </c:pt>
                <c:pt idx="673">
                  <c:v>42.72443691942692</c:v>
                </c:pt>
                <c:pt idx="674">
                  <c:v>41.86773990268494</c:v>
                </c:pt>
                <c:pt idx="675">
                  <c:v>41.99886605461237</c:v>
                </c:pt>
                <c:pt idx="676">
                  <c:v>42.09087042795214</c:v>
                </c:pt>
                <c:pt idx="677">
                  <c:v>42.27253088202288</c:v>
                </c:pt>
                <c:pt idx="678">
                  <c:v>40.56747623985656</c:v>
                </c:pt>
                <c:pt idx="679">
                  <c:v>41.94635912689024</c:v>
                </c:pt>
                <c:pt idx="680">
                  <c:v>41.91737663477437</c:v>
                </c:pt>
                <c:pt idx="681">
                  <c:v>42.19569182154099</c:v>
                </c:pt>
                <c:pt idx="682">
                  <c:v>42.21279347010864</c:v>
                </c:pt>
                <c:pt idx="683">
                  <c:v>43.20388683451515</c:v>
                </c:pt>
                <c:pt idx="684">
                  <c:v>42.71330113735008</c:v>
                </c:pt>
                <c:pt idx="685">
                  <c:v>41.46293848509832</c:v>
                </c:pt>
                <c:pt idx="686">
                  <c:v>40.44380640224301</c:v>
                </c:pt>
                <c:pt idx="687">
                  <c:v>40.03859896650244</c:v>
                </c:pt>
                <c:pt idx="688">
                  <c:v>40.23018381910604</c:v>
                </c:pt>
                <c:pt idx="689">
                  <c:v>39.6062394108183</c:v>
                </c:pt>
                <c:pt idx="690">
                  <c:v>39.81139519805389</c:v>
                </c:pt>
                <c:pt idx="691">
                  <c:v>39.88074959552164</c:v>
                </c:pt>
                <c:pt idx="692">
                  <c:v>40.31161456588421</c:v>
                </c:pt>
                <c:pt idx="693">
                  <c:v>40.07915709104252</c:v>
                </c:pt>
                <c:pt idx="694">
                  <c:v>40.25896356892296</c:v>
                </c:pt>
                <c:pt idx="695">
                  <c:v>39.98726800046132</c:v>
                </c:pt>
                <c:pt idx="696">
                  <c:v>40.26647385150094</c:v>
                </c:pt>
                <c:pt idx="697">
                  <c:v>39.93308181678026</c:v>
                </c:pt>
                <c:pt idx="698">
                  <c:v>40.0070667881448</c:v>
                </c:pt>
                <c:pt idx="699">
                  <c:v>39.51100201935798</c:v>
                </c:pt>
                <c:pt idx="700">
                  <c:v>39.80549326042602</c:v>
                </c:pt>
                <c:pt idx="701">
                  <c:v>39.41394324646008</c:v>
                </c:pt>
                <c:pt idx="702">
                  <c:v>39.4454902530664</c:v>
                </c:pt>
                <c:pt idx="703">
                  <c:v>39.60828513480817</c:v>
                </c:pt>
                <c:pt idx="704">
                  <c:v>39.92420656346849</c:v>
                </c:pt>
                <c:pt idx="705">
                  <c:v>39.9941909800151</c:v>
                </c:pt>
                <c:pt idx="706">
                  <c:v>40.3306348689656</c:v>
                </c:pt>
                <c:pt idx="707">
                  <c:v>40.12778670415746</c:v>
                </c:pt>
                <c:pt idx="708">
                  <c:v>40.1571291426559</c:v>
                </c:pt>
                <c:pt idx="709">
                  <c:v>40.68060965516259</c:v>
                </c:pt>
                <c:pt idx="710">
                  <c:v>40.63041862142168</c:v>
                </c:pt>
                <c:pt idx="711">
                  <c:v>40.85951744316549</c:v>
                </c:pt>
                <c:pt idx="712">
                  <c:v>40.94697701636681</c:v>
                </c:pt>
                <c:pt idx="713">
                  <c:v>41.2397162650825</c:v>
                </c:pt>
                <c:pt idx="714">
                  <c:v>41.1261303348927</c:v>
                </c:pt>
                <c:pt idx="715">
                  <c:v>40.7636733688995</c:v>
                </c:pt>
                <c:pt idx="716">
                  <c:v>41.80595254485266</c:v>
                </c:pt>
                <c:pt idx="717">
                  <c:v>41.7610776486683</c:v>
                </c:pt>
                <c:pt idx="718">
                  <c:v>41.85992856135853</c:v>
                </c:pt>
                <c:pt idx="719">
                  <c:v>42.1207048129974</c:v>
                </c:pt>
                <c:pt idx="720">
                  <c:v>42.80003059598257</c:v>
                </c:pt>
                <c:pt idx="721">
                  <c:v>41.82043194565789</c:v>
                </c:pt>
                <c:pt idx="722">
                  <c:v>41.57173602834615</c:v>
                </c:pt>
                <c:pt idx="723">
                  <c:v>42.06694212953292</c:v>
                </c:pt>
                <c:pt idx="724">
                  <c:v>42.03190430829302</c:v>
                </c:pt>
                <c:pt idx="725">
                  <c:v>42.72011216303854</c:v>
                </c:pt>
                <c:pt idx="726">
                  <c:v>42.12664416706494</c:v>
                </c:pt>
                <c:pt idx="727">
                  <c:v>42.41825959570433</c:v>
                </c:pt>
                <c:pt idx="728">
                  <c:v>41.8989983346419</c:v>
                </c:pt>
                <c:pt idx="729">
                  <c:v>42.78759863455616</c:v>
                </c:pt>
                <c:pt idx="730">
                  <c:v>42.28063113456928</c:v>
                </c:pt>
                <c:pt idx="731">
                  <c:v>42.25276018170827</c:v>
                </c:pt>
                <c:pt idx="732">
                  <c:v>42.78590050109559</c:v>
                </c:pt>
                <c:pt idx="733">
                  <c:v>42.89957705503174</c:v>
                </c:pt>
                <c:pt idx="734">
                  <c:v>42.95179822705306</c:v>
                </c:pt>
                <c:pt idx="735">
                  <c:v>44.55686208886572</c:v>
                </c:pt>
                <c:pt idx="736">
                  <c:v>44.23202322760034</c:v>
                </c:pt>
                <c:pt idx="737">
                  <c:v>42.31581766968817</c:v>
                </c:pt>
                <c:pt idx="738">
                  <c:v>42.05511404984168</c:v>
                </c:pt>
                <c:pt idx="739">
                  <c:v>41.27825519139172</c:v>
                </c:pt>
                <c:pt idx="740">
                  <c:v>41.3193549574758</c:v>
                </c:pt>
                <c:pt idx="741">
                  <c:v>40.76596189564025</c:v>
                </c:pt>
                <c:pt idx="742">
                  <c:v>40.82505743204371</c:v>
                </c:pt>
                <c:pt idx="743">
                  <c:v>41.1610309396466</c:v>
                </c:pt>
                <c:pt idx="744">
                  <c:v>41.5993848229288</c:v>
                </c:pt>
                <c:pt idx="745">
                  <c:v>41.13106442048323</c:v>
                </c:pt>
                <c:pt idx="746">
                  <c:v>41.48719064470967</c:v>
                </c:pt>
                <c:pt idx="747">
                  <c:v>41.12094076224351</c:v>
                </c:pt>
                <c:pt idx="748">
                  <c:v>41.23403935725641</c:v>
                </c:pt>
                <c:pt idx="749">
                  <c:v>41.47689118858938</c:v>
                </c:pt>
                <c:pt idx="750">
                  <c:v>41.60211435343201</c:v>
                </c:pt>
                <c:pt idx="751">
                  <c:v>41.86519596763257</c:v>
                </c:pt>
                <c:pt idx="752">
                  <c:v>41.79440896749435</c:v>
                </c:pt>
                <c:pt idx="753">
                  <c:v>41.91360966465531</c:v>
                </c:pt>
                <c:pt idx="754">
                  <c:v>41.5966321419713</c:v>
                </c:pt>
                <c:pt idx="755">
                  <c:v>41.65744591934669</c:v>
                </c:pt>
                <c:pt idx="756">
                  <c:v>41.5136598727608</c:v>
                </c:pt>
                <c:pt idx="757">
                  <c:v>41.87550091870214</c:v>
                </c:pt>
                <c:pt idx="758">
                  <c:v>41.97644150164168</c:v>
                </c:pt>
                <c:pt idx="759">
                  <c:v>41.5098803712377</c:v>
                </c:pt>
                <c:pt idx="760">
                  <c:v>41.39049774849161</c:v>
                </c:pt>
                <c:pt idx="761">
                  <c:v>41.84742671313936</c:v>
                </c:pt>
                <c:pt idx="762">
                  <c:v>41.43847963762918</c:v>
                </c:pt>
                <c:pt idx="763">
                  <c:v>42.1788183141484</c:v>
                </c:pt>
                <c:pt idx="764">
                  <c:v>44.31958582917581</c:v>
                </c:pt>
                <c:pt idx="765">
                  <c:v>43.36846358057894</c:v>
                </c:pt>
                <c:pt idx="766">
                  <c:v>43.03276033760985</c:v>
                </c:pt>
                <c:pt idx="767">
                  <c:v>43.03577164041065</c:v>
                </c:pt>
                <c:pt idx="768">
                  <c:v>43.80947174287887</c:v>
                </c:pt>
                <c:pt idx="769">
                  <c:v>43.78896617566502</c:v>
                </c:pt>
                <c:pt idx="770">
                  <c:v>44.29900228074417</c:v>
                </c:pt>
                <c:pt idx="771">
                  <c:v>44.24148180035164</c:v>
                </c:pt>
                <c:pt idx="772">
                  <c:v>44.80296271413696</c:v>
                </c:pt>
                <c:pt idx="773">
                  <c:v>44.12797707042374</c:v>
                </c:pt>
                <c:pt idx="774">
                  <c:v>43.68688355608021</c:v>
                </c:pt>
                <c:pt idx="775">
                  <c:v>43.73520613430682</c:v>
                </c:pt>
                <c:pt idx="776">
                  <c:v>43.55591748227627</c:v>
                </c:pt>
                <c:pt idx="777">
                  <c:v>44.30046205551</c:v>
                </c:pt>
                <c:pt idx="778">
                  <c:v>43.57019968824557</c:v>
                </c:pt>
                <c:pt idx="779">
                  <c:v>43.85227564905468</c:v>
                </c:pt>
                <c:pt idx="780">
                  <c:v>41.4888565250011</c:v>
                </c:pt>
                <c:pt idx="781">
                  <c:v>42.85773011158313</c:v>
                </c:pt>
                <c:pt idx="782">
                  <c:v>42.62062334713562</c:v>
                </c:pt>
                <c:pt idx="783">
                  <c:v>43.32448383954598</c:v>
                </c:pt>
                <c:pt idx="784">
                  <c:v>44.82714254228743</c:v>
                </c:pt>
                <c:pt idx="785">
                  <c:v>44.6706522523137</c:v>
                </c:pt>
                <c:pt idx="786">
                  <c:v>44.45380133654732</c:v>
                </c:pt>
                <c:pt idx="787">
                  <c:v>44.43739719936995</c:v>
                </c:pt>
                <c:pt idx="788">
                  <c:v>46.15992427500019</c:v>
                </c:pt>
                <c:pt idx="789">
                  <c:v>44.7767706623187</c:v>
                </c:pt>
                <c:pt idx="790">
                  <c:v>43.69192579441422</c:v>
                </c:pt>
                <c:pt idx="791">
                  <c:v>43.05222123269423</c:v>
                </c:pt>
                <c:pt idx="792">
                  <c:v>42.43042642646746</c:v>
                </c:pt>
                <c:pt idx="793">
                  <c:v>42.44301967480571</c:v>
                </c:pt>
                <c:pt idx="794">
                  <c:v>41.85332648822139</c:v>
                </c:pt>
                <c:pt idx="795">
                  <c:v>42.16543837726454</c:v>
                </c:pt>
                <c:pt idx="796">
                  <c:v>41.70038966938029</c:v>
                </c:pt>
                <c:pt idx="797">
                  <c:v>41.1025289785064</c:v>
                </c:pt>
                <c:pt idx="798">
                  <c:v>41.48560284849477</c:v>
                </c:pt>
                <c:pt idx="799">
                  <c:v>40.6016490920304</c:v>
                </c:pt>
                <c:pt idx="800">
                  <c:v>40.87770998241978</c:v>
                </c:pt>
                <c:pt idx="801">
                  <c:v>40.19940992817316</c:v>
                </c:pt>
                <c:pt idx="802">
                  <c:v>39.88659844689727</c:v>
                </c:pt>
                <c:pt idx="803">
                  <c:v>39.92635822972788</c:v>
                </c:pt>
                <c:pt idx="804">
                  <c:v>39.40606370116881</c:v>
                </c:pt>
                <c:pt idx="805">
                  <c:v>39.11586234542044</c:v>
                </c:pt>
                <c:pt idx="806">
                  <c:v>38.72744758528351</c:v>
                </c:pt>
                <c:pt idx="807">
                  <c:v>38.85536273826006</c:v>
                </c:pt>
                <c:pt idx="808">
                  <c:v>38.10611517388145</c:v>
                </c:pt>
                <c:pt idx="809">
                  <c:v>37.95996633243868</c:v>
                </c:pt>
                <c:pt idx="810">
                  <c:v>38.44730654279881</c:v>
                </c:pt>
                <c:pt idx="811">
                  <c:v>37.66604541118265</c:v>
                </c:pt>
                <c:pt idx="812">
                  <c:v>37.52790280603611</c:v>
                </c:pt>
                <c:pt idx="813">
                  <c:v>37.07949827961428</c:v>
                </c:pt>
                <c:pt idx="814">
                  <c:v>37.0218119211338</c:v>
                </c:pt>
                <c:pt idx="815">
                  <c:v>37.31156027622369</c:v>
                </c:pt>
                <c:pt idx="816">
                  <c:v>36.7843770218201</c:v>
                </c:pt>
                <c:pt idx="817">
                  <c:v>35.9723858034988</c:v>
                </c:pt>
                <c:pt idx="818">
                  <c:v>35.79949243268556</c:v>
                </c:pt>
                <c:pt idx="819">
                  <c:v>35.5997158722769</c:v>
                </c:pt>
                <c:pt idx="820">
                  <c:v>36.15741908580559</c:v>
                </c:pt>
                <c:pt idx="821">
                  <c:v>35.71206398101916</c:v>
                </c:pt>
                <c:pt idx="822">
                  <c:v>35.41914452459511</c:v>
                </c:pt>
                <c:pt idx="823">
                  <c:v>35.60181602146682</c:v>
                </c:pt>
                <c:pt idx="824">
                  <c:v>36.36340673272044</c:v>
                </c:pt>
                <c:pt idx="825">
                  <c:v>35.75170523397027</c:v>
                </c:pt>
                <c:pt idx="826">
                  <c:v>35.45630386290139</c:v>
                </c:pt>
                <c:pt idx="827">
                  <c:v>35.80673418045721</c:v>
                </c:pt>
                <c:pt idx="828">
                  <c:v>36.50152612256664</c:v>
                </c:pt>
                <c:pt idx="829">
                  <c:v>36.18716003260931</c:v>
                </c:pt>
                <c:pt idx="830">
                  <c:v>35.99171163845957</c:v>
                </c:pt>
                <c:pt idx="831">
                  <c:v>35.96041314828357</c:v>
                </c:pt>
                <c:pt idx="832">
                  <c:v>35.43876389197316</c:v>
                </c:pt>
                <c:pt idx="833">
                  <c:v>36.18808480573605</c:v>
                </c:pt>
                <c:pt idx="834">
                  <c:v>35.50874972192994</c:v>
                </c:pt>
                <c:pt idx="835">
                  <c:v>36.10327866713635</c:v>
                </c:pt>
                <c:pt idx="836">
                  <c:v>37.10708056820338</c:v>
                </c:pt>
                <c:pt idx="837">
                  <c:v>37.44417174430878</c:v>
                </c:pt>
                <c:pt idx="838">
                  <c:v>37.61525485680028</c:v>
                </c:pt>
                <c:pt idx="839">
                  <c:v>39.40044560274609</c:v>
                </c:pt>
                <c:pt idx="840">
                  <c:v>42.11444269378327</c:v>
                </c:pt>
                <c:pt idx="841">
                  <c:v>40.23921892948948</c:v>
                </c:pt>
                <c:pt idx="842">
                  <c:v>39.9359804480828</c:v>
                </c:pt>
                <c:pt idx="843">
                  <c:v>38.66002970895087</c:v>
                </c:pt>
                <c:pt idx="844">
                  <c:v>38.34318578942462</c:v>
                </c:pt>
                <c:pt idx="845">
                  <c:v>37.87402567324109</c:v>
                </c:pt>
                <c:pt idx="846">
                  <c:v>38.30174076421821</c:v>
                </c:pt>
                <c:pt idx="847">
                  <c:v>37.7007934258101</c:v>
                </c:pt>
                <c:pt idx="848">
                  <c:v>37.85765840482236</c:v>
                </c:pt>
                <c:pt idx="849">
                  <c:v>37.84900650068582</c:v>
                </c:pt>
                <c:pt idx="850">
                  <c:v>38.16538384414863</c:v>
                </c:pt>
                <c:pt idx="851">
                  <c:v>37.2511030240572</c:v>
                </c:pt>
                <c:pt idx="852">
                  <c:v>37.17757643611504</c:v>
                </c:pt>
                <c:pt idx="853">
                  <c:v>37.95259252707355</c:v>
                </c:pt>
                <c:pt idx="854">
                  <c:v>38.50785101391522</c:v>
                </c:pt>
                <c:pt idx="855">
                  <c:v>38.65443470627861</c:v>
                </c:pt>
                <c:pt idx="856">
                  <c:v>39.14423349829848</c:v>
                </c:pt>
                <c:pt idx="857">
                  <c:v>39.07822141486462</c:v>
                </c:pt>
                <c:pt idx="858">
                  <c:v>38.82174255432093</c:v>
                </c:pt>
                <c:pt idx="859">
                  <c:v>38.92323817227512</c:v>
                </c:pt>
                <c:pt idx="860">
                  <c:v>38.70018077522921</c:v>
                </c:pt>
                <c:pt idx="861">
                  <c:v>39.15591542900927</c:v>
                </c:pt>
                <c:pt idx="862">
                  <c:v>39.02468465813214</c:v>
                </c:pt>
                <c:pt idx="863">
                  <c:v>39.86733495984123</c:v>
                </c:pt>
                <c:pt idx="864">
                  <c:v>40.64426377015722</c:v>
                </c:pt>
                <c:pt idx="865">
                  <c:v>40.99626311026098</c:v>
                </c:pt>
                <c:pt idx="866">
                  <c:v>40.5209476184287</c:v>
                </c:pt>
                <c:pt idx="867">
                  <c:v>42.116315821734</c:v>
                </c:pt>
                <c:pt idx="868">
                  <c:v>41.58798036633545</c:v>
                </c:pt>
                <c:pt idx="869">
                  <c:v>41.3429328557656</c:v>
                </c:pt>
                <c:pt idx="870">
                  <c:v>41.57908822323986</c:v>
                </c:pt>
                <c:pt idx="871">
                  <c:v>41.81693325799623</c:v>
                </c:pt>
                <c:pt idx="872">
                  <c:v>43.11175111088628</c:v>
                </c:pt>
                <c:pt idx="873">
                  <c:v>43.32641424794737</c:v>
                </c:pt>
                <c:pt idx="874">
                  <c:v>44.39266690631025</c:v>
                </c:pt>
                <c:pt idx="875">
                  <c:v>45.3762036429112</c:v>
                </c:pt>
                <c:pt idx="876">
                  <c:v>45.2019565478334</c:v>
                </c:pt>
                <c:pt idx="877">
                  <c:v>46.75082638035868</c:v>
                </c:pt>
                <c:pt idx="878">
                  <c:v>45.34524758975027</c:v>
                </c:pt>
                <c:pt idx="879">
                  <c:v>47.2882727682649</c:v>
                </c:pt>
                <c:pt idx="880">
                  <c:v>47.0211999568743</c:v>
                </c:pt>
                <c:pt idx="881">
                  <c:v>49.91819533634251</c:v>
                </c:pt>
                <c:pt idx="882">
                  <c:v>51.08688094630394</c:v>
                </c:pt>
                <c:pt idx="883">
                  <c:v>51.1575344053534</c:v>
                </c:pt>
                <c:pt idx="884">
                  <c:v>51.68089042219916</c:v>
                </c:pt>
                <c:pt idx="885">
                  <c:v>53.55557870565922</c:v>
                </c:pt>
                <c:pt idx="886">
                  <c:v>53.8631045190362</c:v>
                </c:pt>
                <c:pt idx="887">
                  <c:v>53.3958620374887</c:v>
                </c:pt>
                <c:pt idx="888">
                  <c:v>53.59716494896193</c:v>
                </c:pt>
                <c:pt idx="889">
                  <c:v>54.44544141116587</c:v>
                </c:pt>
                <c:pt idx="890">
                  <c:v>54.3632982563609</c:v>
                </c:pt>
                <c:pt idx="891">
                  <c:v>53.83858297058814</c:v>
                </c:pt>
                <c:pt idx="892">
                  <c:v>57.07935067130072</c:v>
                </c:pt>
                <c:pt idx="893">
                  <c:v>52.94087734109201</c:v>
                </c:pt>
                <c:pt idx="894">
                  <c:v>56.56007192510163</c:v>
                </c:pt>
                <c:pt idx="895">
                  <c:v>56.92660200733762</c:v>
                </c:pt>
                <c:pt idx="896">
                  <c:v>57.2672195702195</c:v>
                </c:pt>
                <c:pt idx="897">
                  <c:v>57.45846977362338</c:v>
                </c:pt>
                <c:pt idx="898">
                  <c:v>57.89757704128936</c:v>
                </c:pt>
                <c:pt idx="899">
                  <c:v>58.28843937635227</c:v>
                </c:pt>
                <c:pt idx="900">
                  <c:v>58.25108683331773</c:v>
                </c:pt>
                <c:pt idx="901">
                  <c:v>58.46160482411705</c:v>
                </c:pt>
                <c:pt idx="902">
                  <c:v>58.10846345856276</c:v>
                </c:pt>
                <c:pt idx="903">
                  <c:v>57.81754097169252</c:v>
                </c:pt>
                <c:pt idx="904">
                  <c:v>57.54268591317305</c:v>
                </c:pt>
                <c:pt idx="905">
                  <c:v>57.38512447422926</c:v>
                </c:pt>
                <c:pt idx="906">
                  <c:v>57.11991486328033</c:v>
                </c:pt>
                <c:pt idx="907">
                  <c:v>56.87529821767686</c:v>
                </c:pt>
                <c:pt idx="908">
                  <c:v>55.78472964005511</c:v>
                </c:pt>
                <c:pt idx="909">
                  <c:v>56.25769608122729</c:v>
                </c:pt>
                <c:pt idx="910">
                  <c:v>54.44030859761754</c:v>
                </c:pt>
                <c:pt idx="911">
                  <c:v>54.40131804449292</c:v>
                </c:pt>
                <c:pt idx="912">
                  <c:v>54.33361245180734</c:v>
                </c:pt>
                <c:pt idx="913">
                  <c:v>53.84910251741392</c:v>
                </c:pt>
                <c:pt idx="914">
                  <c:v>53.35289054491818</c:v>
                </c:pt>
                <c:pt idx="915">
                  <c:v>54.68869826175005</c:v>
                </c:pt>
                <c:pt idx="916">
                  <c:v>54.7704631090869</c:v>
                </c:pt>
                <c:pt idx="917">
                  <c:v>55.07324928875986</c:v>
                </c:pt>
                <c:pt idx="918">
                  <c:v>55.87181953787508</c:v>
                </c:pt>
                <c:pt idx="919">
                  <c:v>57.53896860275921</c:v>
                </c:pt>
                <c:pt idx="920">
                  <c:v>59.36809688455259</c:v>
                </c:pt>
                <c:pt idx="921">
                  <c:v>58.4648048369253</c:v>
                </c:pt>
                <c:pt idx="922">
                  <c:v>58.4373344168871</c:v>
                </c:pt>
                <c:pt idx="923">
                  <c:v>57.76542138192752</c:v>
                </c:pt>
                <c:pt idx="924">
                  <c:v>58.68256255365827</c:v>
                </c:pt>
                <c:pt idx="925">
                  <c:v>57.9610726326217</c:v>
                </c:pt>
                <c:pt idx="926">
                  <c:v>57.71703572074829</c:v>
                </c:pt>
                <c:pt idx="927">
                  <c:v>56.87710837357289</c:v>
                </c:pt>
                <c:pt idx="928">
                  <c:v>56.73195230114573</c:v>
                </c:pt>
                <c:pt idx="929">
                  <c:v>56.93784377862728</c:v>
                </c:pt>
                <c:pt idx="930">
                  <c:v>55.41738137497792</c:v>
                </c:pt>
                <c:pt idx="931">
                  <c:v>55.51891815320126</c:v>
                </c:pt>
                <c:pt idx="932">
                  <c:v>54.53418362408004</c:v>
                </c:pt>
                <c:pt idx="933">
                  <c:v>54.58260395602717</c:v>
                </c:pt>
                <c:pt idx="934">
                  <c:v>54.93667873684143</c:v>
                </c:pt>
                <c:pt idx="935">
                  <c:v>53.88544383316518</c:v>
                </c:pt>
                <c:pt idx="936">
                  <c:v>52.714516125554</c:v>
                </c:pt>
                <c:pt idx="937">
                  <c:v>53.11431951173225</c:v>
                </c:pt>
                <c:pt idx="938">
                  <c:v>53.68716031534125</c:v>
                </c:pt>
                <c:pt idx="939">
                  <c:v>52.94172785440994</c:v>
                </c:pt>
                <c:pt idx="940">
                  <c:v>52.88606237876069</c:v>
                </c:pt>
                <c:pt idx="941">
                  <c:v>52.76012761421001</c:v>
                </c:pt>
                <c:pt idx="942">
                  <c:v>53.20543449596124</c:v>
                </c:pt>
                <c:pt idx="943">
                  <c:v>52.81604416258779</c:v>
                </c:pt>
                <c:pt idx="944">
                  <c:v>52.9823337951057</c:v>
                </c:pt>
                <c:pt idx="945">
                  <c:v>52.4322175478788</c:v>
                </c:pt>
                <c:pt idx="946">
                  <c:v>52.1249091079066</c:v>
                </c:pt>
                <c:pt idx="947">
                  <c:v>51.07470716415686</c:v>
                </c:pt>
                <c:pt idx="948">
                  <c:v>51.45107837066896</c:v>
                </c:pt>
                <c:pt idx="949">
                  <c:v>51.84396380363091</c:v>
                </c:pt>
                <c:pt idx="950">
                  <c:v>52.8278282152364</c:v>
                </c:pt>
                <c:pt idx="951">
                  <c:v>53.40670967538171</c:v>
                </c:pt>
                <c:pt idx="952">
                  <c:v>56.38793971025347</c:v>
                </c:pt>
                <c:pt idx="953">
                  <c:v>56.91583053156699</c:v>
                </c:pt>
                <c:pt idx="954">
                  <c:v>63.71807218192337</c:v>
                </c:pt>
                <c:pt idx="955">
                  <c:v>70.07761562873247</c:v>
                </c:pt>
                <c:pt idx="956">
                  <c:v>68.57427022757919</c:v>
                </c:pt>
                <c:pt idx="957">
                  <c:v>67.18222065231398</c:v>
                </c:pt>
                <c:pt idx="958">
                  <c:v>65.43304984289023</c:v>
                </c:pt>
                <c:pt idx="959">
                  <c:v>64.94318994399728</c:v>
                </c:pt>
                <c:pt idx="960">
                  <c:v>62.98808070413229</c:v>
                </c:pt>
                <c:pt idx="961">
                  <c:v>61.86531433826842</c:v>
                </c:pt>
                <c:pt idx="962">
                  <c:v>61.83821952858102</c:v>
                </c:pt>
                <c:pt idx="963">
                  <c:v>62.92063958528208</c:v>
                </c:pt>
                <c:pt idx="964">
                  <c:v>62.02764141016742</c:v>
                </c:pt>
                <c:pt idx="965">
                  <c:v>61.47791671889713</c:v>
                </c:pt>
                <c:pt idx="966">
                  <c:v>60.1022176242675</c:v>
                </c:pt>
                <c:pt idx="967">
                  <c:v>60.36077256502484</c:v>
                </c:pt>
                <c:pt idx="968">
                  <c:v>59.72765091836178</c:v>
                </c:pt>
                <c:pt idx="969">
                  <c:v>58.61836913010126</c:v>
                </c:pt>
                <c:pt idx="970">
                  <c:v>59.26187829300904</c:v>
                </c:pt>
                <c:pt idx="971">
                  <c:v>58.1863709421956</c:v>
                </c:pt>
                <c:pt idx="972">
                  <c:v>59.34759369065755</c:v>
                </c:pt>
                <c:pt idx="973">
                  <c:v>58.38450903700041</c:v>
                </c:pt>
                <c:pt idx="974">
                  <c:v>57.95005964606086</c:v>
                </c:pt>
                <c:pt idx="975">
                  <c:v>57.54942608790402</c:v>
                </c:pt>
                <c:pt idx="976">
                  <c:v>57.44887235536859</c:v>
                </c:pt>
                <c:pt idx="977">
                  <c:v>56.81558013070204</c:v>
                </c:pt>
                <c:pt idx="978">
                  <c:v>56.8570112138077</c:v>
                </c:pt>
                <c:pt idx="979">
                  <c:v>56.15160247874712</c:v>
                </c:pt>
                <c:pt idx="980">
                  <c:v>56.1355152274588</c:v>
                </c:pt>
                <c:pt idx="981">
                  <c:v>56.30699750977471</c:v>
                </c:pt>
                <c:pt idx="982">
                  <c:v>55.12856725723302</c:v>
                </c:pt>
                <c:pt idx="983">
                  <c:v>55.12259057653593</c:v>
                </c:pt>
                <c:pt idx="984">
                  <c:v>54.57447555084902</c:v>
                </c:pt>
                <c:pt idx="985">
                  <c:v>55.60182328518944</c:v>
                </c:pt>
                <c:pt idx="986">
                  <c:v>55.32144125662971</c:v>
                </c:pt>
                <c:pt idx="987">
                  <c:v>54.38654564887536</c:v>
                </c:pt>
                <c:pt idx="988">
                  <c:v>53.83932281061158</c:v>
                </c:pt>
                <c:pt idx="989">
                  <c:v>54.92101283294583</c:v>
                </c:pt>
                <c:pt idx="990">
                  <c:v>55.20593817379814</c:v>
                </c:pt>
                <c:pt idx="991">
                  <c:v>54.49628450453122</c:v>
                </c:pt>
                <c:pt idx="992">
                  <c:v>54.12768568081857</c:v>
                </c:pt>
                <c:pt idx="993">
                  <c:v>55.7051060785912</c:v>
                </c:pt>
                <c:pt idx="994">
                  <c:v>55.93778735842289</c:v>
                </c:pt>
                <c:pt idx="995">
                  <c:v>55.1749620770639</c:v>
                </c:pt>
                <c:pt idx="996">
                  <c:v>55.63158926042717</c:v>
                </c:pt>
                <c:pt idx="997">
                  <c:v>55.16302211769612</c:v>
                </c:pt>
                <c:pt idx="998">
                  <c:v>54.75697844381058</c:v>
                </c:pt>
                <c:pt idx="999">
                  <c:v>53.57053762635417</c:v>
                </c:pt>
                <c:pt idx="1000">
                  <c:v>53.15487285779045</c:v>
                </c:pt>
                <c:pt idx="1001">
                  <c:v>52.36884294969038</c:v>
                </c:pt>
                <c:pt idx="1002">
                  <c:v>54.12847924625232</c:v>
                </c:pt>
                <c:pt idx="1003">
                  <c:v>53.50539802522505</c:v>
                </c:pt>
                <c:pt idx="1004">
                  <c:v>52.50726037755462</c:v>
                </c:pt>
                <c:pt idx="1005">
                  <c:v>52.81703090789085</c:v>
                </c:pt>
                <c:pt idx="1006">
                  <c:v>50.65325682356402</c:v>
                </c:pt>
                <c:pt idx="1007">
                  <c:v>49.03149772873259</c:v>
                </c:pt>
                <c:pt idx="1008">
                  <c:v>47.6823190969443</c:v>
                </c:pt>
                <c:pt idx="1009">
                  <c:v>47.56426980541005</c:v>
                </c:pt>
                <c:pt idx="1010">
                  <c:v>47.56683728412541</c:v>
                </c:pt>
                <c:pt idx="1011">
                  <c:v>47.63799731375176</c:v>
                </c:pt>
                <c:pt idx="1012">
                  <c:v>46.65968352933015</c:v>
                </c:pt>
                <c:pt idx="1013">
                  <c:v>45.89771401221423</c:v>
                </c:pt>
                <c:pt idx="1014">
                  <c:v>45.3311305511613</c:v>
                </c:pt>
                <c:pt idx="1015">
                  <c:v>46.70628399537441</c:v>
                </c:pt>
                <c:pt idx="1016">
                  <c:v>45.9459097989107</c:v>
                </c:pt>
                <c:pt idx="1017">
                  <c:v>45.82476724181922</c:v>
                </c:pt>
                <c:pt idx="1018">
                  <c:v>45.1395622982654</c:v>
                </c:pt>
                <c:pt idx="1019">
                  <c:v>45.26618827260607</c:v>
                </c:pt>
                <c:pt idx="1020">
                  <c:v>45.2311578842632</c:v>
                </c:pt>
                <c:pt idx="1021">
                  <c:v>44.4106096723999</c:v>
                </c:pt>
                <c:pt idx="1022">
                  <c:v>45.20954475238528</c:v>
                </c:pt>
                <c:pt idx="1023">
                  <c:v>44.7095545864266</c:v>
                </c:pt>
                <c:pt idx="1024">
                  <c:v>45.81047912603255</c:v>
                </c:pt>
                <c:pt idx="1025">
                  <c:v>44.58361784050253</c:v>
                </c:pt>
                <c:pt idx="1026">
                  <c:v>43.92514374473943</c:v>
                </c:pt>
                <c:pt idx="1027">
                  <c:v>43.49139599669048</c:v>
                </c:pt>
                <c:pt idx="1028">
                  <c:v>44.29294912842404</c:v>
                </c:pt>
                <c:pt idx="1029">
                  <c:v>43.52666618157109</c:v>
                </c:pt>
                <c:pt idx="1030">
                  <c:v>43.54626995369268</c:v>
                </c:pt>
                <c:pt idx="1031">
                  <c:v>43.51570644463838</c:v>
                </c:pt>
                <c:pt idx="1032">
                  <c:v>43.17182339499283</c:v>
                </c:pt>
                <c:pt idx="1033">
                  <c:v>44.87830581835316</c:v>
                </c:pt>
                <c:pt idx="1034">
                  <c:v>44.60759720982957</c:v>
                </c:pt>
                <c:pt idx="1035">
                  <c:v>44.96125007323189</c:v>
                </c:pt>
                <c:pt idx="1036">
                  <c:v>44.36532240013937</c:v>
                </c:pt>
                <c:pt idx="1037">
                  <c:v>45.14989085275685</c:v>
                </c:pt>
                <c:pt idx="1038">
                  <c:v>44.68701300741595</c:v>
                </c:pt>
                <c:pt idx="1039">
                  <c:v>44.55799989733672</c:v>
                </c:pt>
                <c:pt idx="1040">
                  <c:v>44.4165919796617</c:v>
                </c:pt>
                <c:pt idx="1041">
                  <c:v>44.32586471431907</c:v>
                </c:pt>
                <c:pt idx="1042">
                  <c:v>44.38500512343986</c:v>
                </c:pt>
                <c:pt idx="1043">
                  <c:v>43.8453659571076</c:v>
                </c:pt>
                <c:pt idx="1044">
                  <c:v>43.15547013302585</c:v>
                </c:pt>
                <c:pt idx="1045">
                  <c:v>43.90959190399386</c:v>
                </c:pt>
                <c:pt idx="1046">
                  <c:v>44.3120924028394</c:v>
                </c:pt>
                <c:pt idx="1047">
                  <c:v>43.98239946575548</c:v>
                </c:pt>
                <c:pt idx="1048">
                  <c:v>45.24761179143309</c:v>
                </c:pt>
                <c:pt idx="1049">
                  <c:v>45.35674921819067</c:v>
                </c:pt>
                <c:pt idx="1050">
                  <c:v>43.52676820625786</c:v>
                </c:pt>
                <c:pt idx="1051">
                  <c:v>42.48310236836797</c:v>
                </c:pt>
                <c:pt idx="1052">
                  <c:v>41.59637584344662</c:v>
                </c:pt>
                <c:pt idx="1053">
                  <c:v>40.72681999658392</c:v>
                </c:pt>
                <c:pt idx="1054">
                  <c:v>40.51887573301148</c:v>
                </c:pt>
                <c:pt idx="1055">
                  <c:v>40.30062529969553</c:v>
                </c:pt>
                <c:pt idx="1056">
                  <c:v>40.51155989936033</c:v>
                </c:pt>
                <c:pt idx="1057">
                  <c:v>40.24981951947672</c:v>
                </c:pt>
                <c:pt idx="1058">
                  <c:v>40.63231428887902</c:v>
                </c:pt>
                <c:pt idx="1059">
                  <c:v>40.96945165598069</c:v>
                </c:pt>
                <c:pt idx="1060">
                  <c:v>40.60538785612621</c:v>
                </c:pt>
                <c:pt idx="1061">
                  <c:v>41.85839442078801</c:v>
                </c:pt>
                <c:pt idx="1062">
                  <c:v>42.21545609781192</c:v>
                </c:pt>
                <c:pt idx="1063">
                  <c:v>43.08839447925581</c:v>
                </c:pt>
                <c:pt idx="1064">
                  <c:v>42.50618850805086</c:v>
                </c:pt>
                <c:pt idx="1065">
                  <c:v>41.39115065818376</c:v>
                </c:pt>
                <c:pt idx="1066">
                  <c:v>39.99694092164462</c:v>
                </c:pt>
                <c:pt idx="1067">
                  <c:v>40.10908515692677</c:v>
                </c:pt>
                <c:pt idx="1068">
                  <c:v>39.91154472891913</c:v>
                </c:pt>
                <c:pt idx="1069">
                  <c:v>39.54486920399123</c:v>
                </c:pt>
                <c:pt idx="1070">
                  <c:v>39.50568938149001</c:v>
                </c:pt>
                <c:pt idx="1071">
                  <c:v>39.65431920948668</c:v>
                </c:pt>
                <c:pt idx="1072">
                  <c:v>39.30255709713956</c:v>
                </c:pt>
                <c:pt idx="1073">
                  <c:v>38.63138180668618</c:v>
                </c:pt>
                <c:pt idx="1074">
                  <c:v>38.95772014080253</c:v>
                </c:pt>
                <c:pt idx="1075">
                  <c:v>38.86892440980675</c:v>
                </c:pt>
                <c:pt idx="1076">
                  <c:v>40.24424168887613</c:v>
                </c:pt>
                <c:pt idx="1077">
                  <c:v>39.27543255972511</c:v>
                </c:pt>
                <c:pt idx="1078">
                  <c:v>39.82023312256655</c:v>
                </c:pt>
                <c:pt idx="1079">
                  <c:v>39.6030557810868</c:v>
                </c:pt>
                <c:pt idx="1080">
                  <c:v>39.0088405568649</c:v>
                </c:pt>
                <c:pt idx="1081">
                  <c:v>39.23946002742985</c:v>
                </c:pt>
                <c:pt idx="1082">
                  <c:v>38.72777514230392</c:v>
                </c:pt>
                <c:pt idx="1083">
                  <c:v>38.70247020554927</c:v>
                </c:pt>
                <c:pt idx="1084">
                  <c:v>38.53606152973147</c:v>
                </c:pt>
                <c:pt idx="1085">
                  <c:v>39.50360329920575</c:v>
                </c:pt>
                <c:pt idx="1086">
                  <c:v>38.84679241925338</c:v>
                </c:pt>
                <c:pt idx="1087">
                  <c:v>40.01893044724788</c:v>
                </c:pt>
                <c:pt idx="1088">
                  <c:v>39.58237219039504</c:v>
                </c:pt>
                <c:pt idx="1089">
                  <c:v>39.99652864049639</c:v>
                </c:pt>
                <c:pt idx="1090">
                  <c:v>39.6301858189003</c:v>
                </c:pt>
                <c:pt idx="1091">
                  <c:v>38.77202097073046</c:v>
                </c:pt>
                <c:pt idx="1092">
                  <c:v>38.60034744944923</c:v>
                </c:pt>
                <c:pt idx="1093">
                  <c:v>38.31515702003904</c:v>
                </c:pt>
                <c:pt idx="1094">
                  <c:v>38.58636899128907</c:v>
                </c:pt>
                <c:pt idx="1095">
                  <c:v>38.26894720529091</c:v>
                </c:pt>
                <c:pt idx="1096">
                  <c:v>38.17786416636851</c:v>
                </c:pt>
                <c:pt idx="1097">
                  <c:v>38.51815459017544</c:v>
                </c:pt>
                <c:pt idx="1098">
                  <c:v>38.18407265040728</c:v>
                </c:pt>
                <c:pt idx="1099">
                  <c:v>37.69325870075518</c:v>
                </c:pt>
                <c:pt idx="1100">
                  <c:v>40.48469413166767</c:v>
                </c:pt>
                <c:pt idx="1101">
                  <c:v>40.97169703419222</c:v>
                </c:pt>
                <c:pt idx="1102">
                  <c:v>39.8984604703752</c:v>
                </c:pt>
                <c:pt idx="1103">
                  <c:v>38.88734175734051</c:v>
                </c:pt>
                <c:pt idx="1104">
                  <c:v>38.18795051883649</c:v>
                </c:pt>
                <c:pt idx="1105">
                  <c:v>38.34073376664433</c:v>
                </c:pt>
                <c:pt idx="1106">
                  <c:v>38.03949777523314</c:v>
                </c:pt>
                <c:pt idx="1107">
                  <c:v>38.28106472876936</c:v>
                </c:pt>
                <c:pt idx="1108">
                  <c:v>38.73047235833402</c:v>
                </c:pt>
                <c:pt idx="1109">
                  <c:v>38.588805100878</c:v>
                </c:pt>
                <c:pt idx="1110">
                  <c:v>38.64186072319422</c:v>
                </c:pt>
                <c:pt idx="1111">
                  <c:v>39.11756111814552</c:v>
                </c:pt>
                <c:pt idx="1112">
                  <c:v>39.20622897931193</c:v>
                </c:pt>
                <c:pt idx="1113">
                  <c:v>42.0403984474149</c:v>
                </c:pt>
                <c:pt idx="1114">
                  <c:v>42.45397816977346</c:v>
                </c:pt>
                <c:pt idx="1115">
                  <c:v>42.62596529546946</c:v>
                </c:pt>
                <c:pt idx="1116">
                  <c:v>42.28235825100231</c:v>
                </c:pt>
                <c:pt idx="1117">
                  <c:v>41.36163372296947</c:v>
                </c:pt>
                <c:pt idx="1118">
                  <c:v>40.7888669161935</c:v>
                </c:pt>
                <c:pt idx="1119">
                  <c:v>40.45943319228668</c:v>
                </c:pt>
                <c:pt idx="1120">
                  <c:v>40.58564616569995</c:v>
                </c:pt>
                <c:pt idx="1121">
                  <c:v>40.13643298375137</c:v>
                </c:pt>
                <c:pt idx="1122">
                  <c:v>39.77613128994162</c:v>
                </c:pt>
                <c:pt idx="1123">
                  <c:v>39.54232610903136</c:v>
                </c:pt>
                <c:pt idx="1124">
                  <c:v>39.90585524304864</c:v>
                </c:pt>
                <c:pt idx="1125">
                  <c:v>39.35787485481119</c:v>
                </c:pt>
                <c:pt idx="1126">
                  <c:v>44.17860366518526</c:v>
                </c:pt>
                <c:pt idx="1127">
                  <c:v>42.85131350525174</c:v>
                </c:pt>
                <c:pt idx="1128">
                  <c:v>41.99266856387296</c:v>
                </c:pt>
                <c:pt idx="1129">
                  <c:v>40.99952276012084</c:v>
                </c:pt>
                <c:pt idx="1130">
                  <c:v>40.55590128167709</c:v>
                </c:pt>
                <c:pt idx="1131">
                  <c:v>40.12172525528163</c:v>
                </c:pt>
                <c:pt idx="1132">
                  <c:v>39.64075021136678</c:v>
                </c:pt>
                <c:pt idx="1133">
                  <c:v>39.8594837454843</c:v>
                </c:pt>
                <c:pt idx="1134">
                  <c:v>39.44205671595299</c:v>
                </c:pt>
                <c:pt idx="1135">
                  <c:v>39.03515396013907</c:v>
                </c:pt>
                <c:pt idx="1136">
                  <c:v>38.6789326195821</c:v>
                </c:pt>
                <c:pt idx="1137">
                  <c:v>38.43525170572369</c:v>
                </c:pt>
                <c:pt idx="1138">
                  <c:v>38.52810748126966</c:v>
                </c:pt>
                <c:pt idx="1139">
                  <c:v>39.46328978490601</c:v>
                </c:pt>
                <c:pt idx="1140">
                  <c:v>39.32205805357884</c:v>
                </c:pt>
                <c:pt idx="1141">
                  <c:v>38.91126306265703</c:v>
                </c:pt>
                <c:pt idx="1142">
                  <c:v>38.62698395858088</c:v>
                </c:pt>
                <c:pt idx="1143">
                  <c:v>38.21798419007392</c:v>
                </c:pt>
                <c:pt idx="1144">
                  <c:v>37.93462679949049</c:v>
                </c:pt>
                <c:pt idx="1145">
                  <c:v>37.77176427414983</c:v>
                </c:pt>
                <c:pt idx="1146">
                  <c:v>38.18532068304467</c:v>
                </c:pt>
                <c:pt idx="1147">
                  <c:v>37.7749133671288</c:v>
                </c:pt>
                <c:pt idx="1148">
                  <c:v>37.63586122869147</c:v>
                </c:pt>
                <c:pt idx="1149">
                  <c:v>38.02679368772888</c:v>
                </c:pt>
                <c:pt idx="1150">
                  <c:v>38.2837092430476</c:v>
                </c:pt>
                <c:pt idx="1151">
                  <c:v>38.6063574766743</c:v>
                </c:pt>
                <c:pt idx="1152">
                  <c:v>39.01052432078613</c:v>
                </c:pt>
                <c:pt idx="1153">
                  <c:v>40.06720219915715</c:v>
                </c:pt>
                <c:pt idx="1154">
                  <c:v>39.43397299315137</c:v>
                </c:pt>
                <c:pt idx="1155">
                  <c:v>39.03029990781409</c:v>
                </c:pt>
                <c:pt idx="1156">
                  <c:v>38.26140788703354</c:v>
                </c:pt>
                <c:pt idx="1157">
                  <c:v>38.10760674023262</c:v>
                </c:pt>
                <c:pt idx="1158">
                  <c:v>37.94060508440828</c:v>
                </c:pt>
                <c:pt idx="1159">
                  <c:v>38.09225377460394</c:v>
                </c:pt>
                <c:pt idx="1160">
                  <c:v>38.09047562096473</c:v>
                </c:pt>
                <c:pt idx="1161">
                  <c:v>38.0693834400064</c:v>
                </c:pt>
                <c:pt idx="1162">
                  <c:v>38.3320566496245</c:v>
                </c:pt>
                <c:pt idx="1163">
                  <c:v>38.64775828528275</c:v>
                </c:pt>
                <c:pt idx="1164">
                  <c:v>38.18692590935884</c:v>
                </c:pt>
                <c:pt idx="1165">
                  <c:v>37.92613771923629</c:v>
                </c:pt>
                <c:pt idx="1166">
                  <c:v>38.77826022416927</c:v>
                </c:pt>
                <c:pt idx="1167">
                  <c:v>38.60270919795056</c:v>
                </c:pt>
                <c:pt idx="1168">
                  <c:v>38.46824317326613</c:v>
                </c:pt>
                <c:pt idx="1169">
                  <c:v>37.70111094800812</c:v>
                </c:pt>
                <c:pt idx="1170">
                  <c:v>37.8282113586219</c:v>
                </c:pt>
                <c:pt idx="1171">
                  <c:v>37.59394232965637</c:v>
                </c:pt>
                <c:pt idx="1172">
                  <c:v>37.94129963307762</c:v>
                </c:pt>
                <c:pt idx="1173">
                  <c:v>37.65844048382831</c:v>
                </c:pt>
                <c:pt idx="1174">
                  <c:v>37.68851802254091</c:v>
                </c:pt>
                <c:pt idx="1175">
                  <c:v>37.6004469591438</c:v>
                </c:pt>
                <c:pt idx="1176">
                  <c:v>38.19263431361161</c:v>
                </c:pt>
                <c:pt idx="1177">
                  <c:v>37.75077876918084</c:v>
                </c:pt>
                <c:pt idx="1178">
                  <c:v>38.02919646237324</c:v>
                </c:pt>
                <c:pt idx="1179">
                  <c:v>37.78469804106163</c:v>
                </c:pt>
                <c:pt idx="1180">
                  <c:v>37.8731070658288</c:v>
                </c:pt>
                <c:pt idx="1181">
                  <c:v>38.38224935473238</c:v>
                </c:pt>
                <c:pt idx="1182">
                  <c:v>37.82045511476596</c:v>
                </c:pt>
                <c:pt idx="1183">
                  <c:v>37.96857881449192</c:v>
                </c:pt>
                <c:pt idx="1184">
                  <c:v>38.2299603297244</c:v>
                </c:pt>
                <c:pt idx="1185">
                  <c:v>38.88470755531978</c:v>
                </c:pt>
                <c:pt idx="1186">
                  <c:v>38.75679050471956</c:v>
                </c:pt>
                <c:pt idx="1187">
                  <c:v>38.59304979437302</c:v>
                </c:pt>
                <c:pt idx="1188">
                  <c:v>38.62269894837994</c:v>
                </c:pt>
                <c:pt idx="1189">
                  <c:v>38.76159521564131</c:v>
                </c:pt>
                <c:pt idx="1190">
                  <c:v>39.03041540411337</c:v>
                </c:pt>
                <c:pt idx="1191">
                  <c:v>38.35574479090198</c:v>
                </c:pt>
                <c:pt idx="1192">
                  <c:v>37.87200781596856</c:v>
                </c:pt>
                <c:pt idx="1193">
                  <c:v>37.64722028821269</c:v>
                </c:pt>
                <c:pt idx="1194">
                  <c:v>37.95692212500838</c:v>
                </c:pt>
                <c:pt idx="1195">
                  <c:v>38.2815150296318</c:v>
                </c:pt>
                <c:pt idx="1196">
                  <c:v>38.0962929425173</c:v>
                </c:pt>
                <c:pt idx="1197">
                  <c:v>37.97771661862898</c:v>
                </c:pt>
                <c:pt idx="1198">
                  <c:v>38.34350567998037</c:v>
                </c:pt>
                <c:pt idx="1199">
                  <c:v>38.33904493591454</c:v>
                </c:pt>
                <c:pt idx="1200">
                  <c:v>38.03805185419501</c:v>
                </c:pt>
                <c:pt idx="1201">
                  <c:v>38.032118765559</c:v>
                </c:pt>
                <c:pt idx="1202">
                  <c:v>38.25767853115168</c:v>
                </c:pt>
                <c:pt idx="1203">
                  <c:v>38.58431914641115</c:v>
                </c:pt>
                <c:pt idx="1204">
                  <c:v>38.40952631280421</c:v>
                </c:pt>
                <c:pt idx="1205">
                  <c:v>38.80253224473223</c:v>
                </c:pt>
                <c:pt idx="1206">
                  <c:v>38.0199974489925</c:v>
                </c:pt>
                <c:pt idx="1207">
                  <c:v>37.58328445476007</c:v>
                </c:pt>
                <c:pt idx="1208">
                  <c:v>36.80879208300706</c:v>
                </c:pt>
                <c:pt idx="1209">
                  <c:v>36.53240414344418</c:v>
                </c:pt>
                <c:pt idx="1210">
                  <c:v>36.08497799597107</c:v>
                </c:pt>
                <c:pt idx="1211">
                  <c:v>36.3373768733119</c:v>
                </c:pt>
                <c:pt idx="1212">
                  <c:v>36.40928905086863</c:v>
                </c:pt>
                <c:pt idx="1213">
                  <c:v>36.34393439666852</c:v>
                </c:pt>
                <c:pt idx="1214">
                  <c:v>36.30094781893259</c:v>
                </c:pt>
                <c:pt idx="1215">
                  <c:v>36.48587074865384</c:v>
                </c:pt>
                <c:pt idx="1216">
                  <c:v>36.12142585902496</c:v>
                </c:pt>
                <c:pt idx="1217">
                  <c:v>36.01570764055784</c:v>
                </c:pt>
                <c:pt idx="1218">
                  <c:v>35.97215659114698</c:v>
                </c:pt>
                <c:pt idx="1219">
                  <c:v>36.05021116509992</c:v>
                </c:pt>
                <c:pt idx="1220">
                  <c:v>36.30150751312105</c:v>
                </c:pt>
                <c:pt idx="1221">
                  <c:v>35.63462980154362</c:v>
                </c:pt>
                <c:pt idx="1222">
                  <c:v>35.31747086058694</c:v>
                </c:pt>
                <c:pt idx="1223">
                  <c:v>34.97282467078868</c:v>
                </c:pt>
                <c:pt idx="1224">
                  <c:v>35.60015266537454</c:v>
                </c:pt>
                <c:pt idx="1225">
                  <c:v>35.34081045811109</c:v>
                </c:pt>
                <c:pt idx="1226">
                  <c:v>35.10637790672826</c:v>
                </c:pt>
                <c:pt idx="1227">
                  <c:v>34.7908055849854</c:v>
                </c:pt>
                <c:pt idx="1228">
                  <c:v>34.92790560997403</c:v>
                </c:pt>
                <c:pt idx="1229">
                  <c:v>34.51264625452397</c:v>
                </c:pt>
                <c:pt idx="1230">
                  <c:v>34.28104540384284</c:v>
                </c:pt>
                <c:pt idx="1231">
                  <c:v>34.15139043773569</c:v>
                </c:pt>
                <c:pt idx="1232">
                  <c:v>33.90307242848628</c:v>
                </c:pt>
                <c:pt idx="1233">
                  <c:v>34.08461446519684</c:v>
                </c:pt>
                <c:pt idx="1234">
                  <c:v>33.32058001665158</c:v>
                </c:pt>
                <c:pt idx="1235">
                  <c:v>33.45875891629051</c:v>
                </c:pt>
                <c:pt idx="1236">
                  <c:v>33.41888823996944</c:v>
                </c:pt>
                <c:pt idx="1237">
                  <c:v>33.88758218056331</c:v>
                </c:pt>
                <c:pt idx="1238">
                  <c:v>33.95119077534436</c:v>
                </c:pt>
                <c:pt idx="1239">
                  <c:v>33.91969146604953</c:v>
                </c:pt>
                <c:pt idx="1240">
                  <c:v>33.69505244253685</c:v>
                </c:pt>
                <c:pt idx="1241">
                  <c:v>33.76436545405764</c:v>
                </c:pt>
                <c:pt idx="1242">
                  <c:v>33.74880783292227</c:v>
                </c:pt>
                <c:pt idx="1243">
                  <c:v>33.2708229300029</c:v>
                </c:pt>
                <c:pt idx="1244">
                  <c:v>34.39435500079617</c:v>
                </c:pt>
                <c:pt idx="1245">
                  <c:v>33.98158584878826</c:v>
                </c:pt>
                <c:pt idx="1246">
                  <c:v>33.87659518467682</c:v>
                </c:pt>
                <c:pt idx="1247">
                  <c:v>33.7591249365898</c:v>
                </c:pt>
                <c:pt idx="1248">
                  <c:v>33.0366432499007</c:v>
                </c:pt>
                <c:pt idx="1249">
                  <c:v>32.8948532223217</c:v>
                </c:pt>
                <c:pt idx="1250">
                  <c:v>33.21422184139897</c:v>
                </c:pt>
                <c:pt idx="1251">
                  <c:v>33.76051006361844</c:v>
                </c:pt>
                <c:pt idx="1252">
                  <c:v>33.24410999355208</c:v>
                </c:pt>
                <c:pt idx="1253">
                  <c:v>33.09711853605244</c:v>
                </c:pt>
                <c:pt idx="1254">
                  <c:v>33.06509293200102</c:v>
                </c:pt>
                <c:pt idx="1255">
                  <c:v>33.03116347892035</c:v>
                </c:pt>
                <c:pt idx="1256">
                  <c:v>32.91853052308625</c:v>
                </c:pt>
                <c:pt idx="1257">
                  <c:v>34.60547560084263</c:v>
                </c:pt>
                <c:pt idx="1258">
                  <c:v>34.26263882886308</c:v>
                </c:pt>
                <c:pt idx="1259">
                  <c:v>33.49134140550288</c:v>
                </c:pt>
                <c:pt idx="1260">
                  <c:v>32.81770950501388</c:v>
                </c:pt>
                <c:pt idx="1261">
                  <c:v>32.461576642001</c:v>
                </c:pt>
                <c:pt idx="1262">
                  <c:v>32.0303030347972</c:v>
                </c:pt>
                <c:pt idx="1263">
                  <c:v>32.45634245730557</c:v>
                </c:pt>
                <c:pt idx="1264">
                  <c:v>32.51428595803645</c:v>
                </c:pt>
                <c:pt idx="1265">
                  <c:v>33.31413804995577</c:v>
                </c:pt>
                <c:pt idx="1266">
                  <c:v>32.95000913916637</c:v>
                </c:pt>
                <c:pt idx="1267">
                  <c:v>32.75739464486664</c:v>
                </c:pt>
                <c:pt idx="1268">
                  <c:v>32.58842387640671</c:v>
                </c:pt>
                <c:pt idx="1269">
                  <c:v>32.32269634284844</c:v>
                </c:pt>
                <c:pt idx="1270">
                  <c:v>32.53693901586667</c:v>
                </c:pt>
                <c:pt idx="1271">
                  <c:v>32.25902793146038</c:v>
                </c:pt>
                <c:pt idx="1272">
                  <c:v>32.06726906605736</c:v>
                </c:pt>
                <c:pt idx="1273">
                  <c:v>31.56422841497611</c:v>
                </c:pt>
                <c:pt idx="1274">
                  <c:v>31.197851569217</c:v>
                </c:pt>
                <c:pt idx="1275">
                  <c:v>30.92444035719931</c:v>
                </c:pt>
                <c:pt idx="1276">
                  <c:v>31.14291102886321</c:v>
                </c:pt>
                <c:pt idx="1277">
                  <c:v>30.91141583454461</c:v>
                </c:pt>
                <c:pt idx="1278">
                  <c:v>30.84898291675027</c:v>
                </c:pt>
                <c:pt idx="1279">
                  <c:v>30.57401288771142</c:v>
                </c:pt>
                <c:pt idx="1280">
                  <c:v>30.86185143092241</c:v>
                </c:pt>
                <c:pt idx="1281">
                  <c:v>30.8095841455334</c:v>
                </c:pt>
                <c:pt idx="1282">
                  <c:v>30.52352518448778</c:v>
                </c:pt>
                <c:pt idx="1283">
                  <c:v>30.48708022848106</c:v>
                </c:pt>
                <c:pt idx="1284">
                  <c:v>30.54782510187057</c:v>
                </c:pt>
                <c:pt idx="1285">
                  <c:v>30.91810186719549</c:v>
                </c:pt>
                <c:pt idx="1286">
                  <c:v>30.40956036430617</c:v>
                </c:pt>
                <c:pt idx="1287">
                  <c:v>30.21888131023847</c:v>
                </c:pt>
                <c:pt idx="1288">
                  <c:v>30.12216100602047</c:v>
                </c:pt>
                <c:pt idx="1289">
                  <c:v>30.31876928166831</c:v>
                </c:pt>
                <c:pt idx="1290">
                  <c:v>30.21767643056711</c:v>
                </c:pt>
                <c:pt idx="1291">
                  <c:v>30.03053640354245</c:v>
                </c:pt>
                <c:pt idx="1292">
                  <c:v>29.68703534163144</c:v>
                </c:pt>
                <c:pt idx="1293">
                  <c:v>29.62209049370944</c:v>
                </c:pt>
                <c:pt idx="1294">
                  <c:v>29.59820590124419</c:v>
                </c:pt>
                <c:pt idx="1295">
                  <c:v>28.87428955796775</c:v>
                </c:pt>
                <c:pt idx="1296">
                  <c:v>28.82622743433026</c:v>
                </c:pt>
                <c:pt idx="1297">
                  <c:v>28.7255910188393</c:v>
                </c:pt>
                <c:pt idx="1298">
                  <c:v>28.84779054507929</c:v>
                </c:pt>
                <c:pt idx="1299">
                  <c:v>28.84052390718101</c:v>
                </c:pt>
                <c:pt idx="1300">
                  <c:v>28.54450113854971</c:v>
                </c:pt>
                <c:pt idx="1301">
                  <c:v>28.4154228037668</c:v>
                </c:pt>
                <c:pt idx="1302">
                  <c:v>28.81211739718274</c:v>
                </c:pt>
                <c:pt idx="1303">
                  <c:v>29.07862811436171</c:v>
                </c:pt>
                <c:pt idx="1304">
                  <c:v>29.31389588230163</c:v>
                </c:pt>
                <c:pt idx="1305">
                  <c:v>29.34576845525374</c:v>
                </c:pt>
                <c:pt idx="1306">
                  <c:v>29.42775544865026</c:v>
                </c:pt>
                <c:pt idx="1307">
                  <c:v>29.6651426309382</c:v>
                </c:pt>
                <c:pt idx="1308">
                  <c:v>30.29346371691395</c:v>
                </c:pt>
                <c:pt idx="1309">
                  <c:v>30.44287650077815</c:v>
                </c:pt>
                <c:pt idx="1310">
                  <c:v>30.22113353278159</c:v>
                </c:pt>
                <c:pt idx="1311">
                  <c:v>29.68351762933242</c:v>
                </c:pt>
                <c:pt idx="1312">
                  <c:v>29.23057264530685</c:v>
                </c:pt>
                <c:pt idx="1313">
                  <c:v>28.74892460296783</c:v>
                </c:pt>
                <c:pt idx="1314">
                  <c:v>28.43968168541221</c:v>
                </c:pt>
                <c:pt idx="1315">
                  <c:v>28.45479277458875</c:v>
                </c:pt>
                <c:pt idx="1316">
                  <c:v>28.56331785021344</c:v>
                </c:pt>
                <c:pt idx="1317">
                  <c:v>28.51337019082639</c:v>
                </c:pt>
                <c:pt idx="1318">
                  <c:v>28.42317390309518</c:v>
                </c:pt>
                <c:pt idx="1319">
                  <c:v>28.28681747257629</c:v>
                </c:pt>
                <c:pt idx="1320">
                  <c:v>28.33322506415456</c:v>
                </c:pt>
                <c:pt idx="1321">
                  <c:v>28.1851031279189</c:v>
                </c:pt>
                <c:pt idx="1322">
                  <c:v>28.54039385240697</c:v>
                </c:pt>
                <c:pt idx="1323">
                  <c:v>28.49463788391158</c:v>
                </c:pt>
                <c:pt idx="1324">
                  <c:v>28.47437198270569</c:v>
                </c:pt>
                <c:pt idx="1325">
                  <c:v>28.13682839193533</c:v>
                </c:pt>
                <c:pt idx="1326">
                  <c:v>27.87750983604834</c:v>
                </c:pt>
                <c:pt idx="1327">
                  <c:v>27.66073034068989</c:v>
                </c:pt>
                <c:pt idx="1328">
                  <c:v>27.75966612286797</c:v>
                </c:pt>
                <c:pt idx="1329">
                  <c:v>27.78621900200765</c:v>
                </c:pt>
                <c:pt idx="1330">
                  <c:v>27.50870606462294</c:v>
                </c:pt>
                <c:pt idx="1331">
                  <c:v>27.37727282738345</c:v>
                </c:pt>
                <c:pt idx="1332">
                  <c:v>27.6022495150802</c:v>
                </c:pt>
                <c:pt idx="1333">
                  <c:v>27.45098942463273</c:v>
                </c:pt>
                <c:pt idx="1334">
                  <c:v>27.33149287910959</c:v>
                </c:pt>
                <c:pt idx="1335">
                  <c:v>27.12518911282006</c:v>
                </c:pt>
                <c:pt idx="1336">
                  <c:v>27.26653232113243</c:v>
                </c:pt>
                <c:pt idx="1337">
                  <c:v>27.64279490400204</c:v>
                </c:pt>
                <c:pt idx="1338">
                  <c:v>27.54390922347683</c:v>
                </c:pt>
                <c:pt idx="1339">
                  <c:v>27.39357592983285</c:v>
                </c:pt>
                <c:pt idx="1340">
                  <c:v>27.80139263458823</c:v>
                </c:pt>
                <c:pt idx="1341">
                  <c:v>27.99357293805764</c:v>
                </c:pt>
                <c:pt idx="1342">
                  <c:v>28.4428641315269</c:v>
                </c:pt>
                <c:pt idx="1343">
                  <c:v>28.40646315368023</c:v>
                </c:pt>
                <c:pt idx="1344">
                  <c:v>28.35194749949235</c:v>
                </c:pt>
                <c:pt idx="1345">
                  <c:v>28.2979981472913</c:v>
                </c:pt>
                <c:pt idx="1346">
                  <c:v>28.50058626526767</c:v>
                </c:pt>
                <c:pt idx="1347">
                  <c:v>28.4044001005174</c:v>
                </c:pt>
                <c:pt idx="1348">
                  <c:v>28.36922551817283</c:v>
                </c:pt>
                <c:pt idx="1349">
                  <c:v>28.29386475641646</c:v>
                </c:pt>
                <c:pt idx="1350">
                  <c:v>28.36437056602156</c:v>
                </c:pt>
                <c:pt idx="1351">
                  <c:v>28.23486175524356</c:v>
                </c:pt>
                <c:pt idx="1352">
                  <c:v>28.21326273663154</c:v>
                </c:pt>
                <c:pt idx="1353">
                  <c:v>28.0672060661237</c:v>
                </c:pt>
                <c:pt idx="1354">
                  <c:v>28.13059034669446</c:v>
                </c:pt>
                <c:pt idx="1355">
                  <c:v>28.70915254500052</c:v>
                </c:pt>
                <c:pt idx="1356">
                  <c:v>28.65114916866629</c:v>
                </c:pt>
                <c:pt idx="1357">
                  <c:v>28.64017967655936</c:v>
                </c:pt>
                <c:pt idx="1358">
                  <c:v>28.52265729529605</c:v>
                </c:pt>
                <c:pt idx="1359">
                  <c:v>28.9721018649275</c:v>
                </c:pt>
                <c:pt idx="1360">
                  <c:v>29.13776819270104</c:v>
                </c:pt>
                <c:pt idx="1361">
                  <c:v>29.88404973971215</c:v>
                </c:pt>
                <c:pt idx="1362">
                  <c:v>30.12263144145587</c:v>
                </c:pt>
                <c:pt idx="1363">
                  <c:v>29.71943158739727</c:v>
                </c:pt>
                <c:pt idx="1364">
                  <c:v>29.15068786669319</c:v>
                </c:pt>
                <c:pt idx="1365">
                  <c:v>28.78115837198959</c:v>
                </c:pt>
                <c:pt idx="1366">
                  <c:v>28.82082087659663</c:v>
                </c:pt>
                <c:pt idx="1367">
                  <c:v>28.94976271209943</c:v>
                </c:pt>
                <c:pt idx="1368">
                  <c:v>29.90815426502295</c:v>
                </c:pt>
                <c:pt idx="1369">
                  <c:v>29.95362575905241</c:v>
                </c:pt>
                <c:pt idx="1370">
                  <c:v>29.76950756848109</c:v>
                </c:pt>
                <c:pt idx="1371">
                  <c:v>29.65920798249302</c:v>
                </c:pt>
                <c:pt idx="1372">
                  <c:v>29.93524344141029</c:v>
                </c:pt>
                <c:pt idx="1373">
                  <c:v>29.85133213855659</c:v>
                </c:pt>
                <c:pt idx="1374">
                  <c:v>30.61579906785096</c:v>
                </c:pt>
                <c:pt idx="1375">
                  <c:v>30.84100197172179</c:v>
                </c:pt>
                <c:pt idx="1376">
                  <c:v>31.32067646303079</c:v>
                </c:pt>
                <c:pt idx="1377">
                  <c:v>31.21489036773179</c:v>
                </c:pt>
                <c:pt idx="1378">
                  <c:v>30.74633836868842</c:v>
                </c:pt>
                <c:pt idx="1379">
                  <c:v>31.52537380175819</c:v>
                </c:pt>
                <c:pt idx="1380">
                  <c:v>31.71915900177848</c:v>
                </c:pt>
                <c:pt idx="1381">
                  <c:v>32.06638335083522</c:v>
                </c:pt>
                <c:pt idx="1382">
                  <c:v>32.0911271668119</c:v>
                </c:pt>
                <c:pt idx="1383">
                  <c:v>31.73750518362742</c:v>
                </c:pt>
                <c:pt idx="1384">
                  <c:v>31.96618082270628</c:v>
                </c:pt>
                <c:pt idx="1385">
                  <c:v>33.10851894294234</c:v>
                </c:pt>
                <c:pt idx="1386">
                  <c:v>32.9508162537969</c:v>
                </c:pt>
                <c:pt idx="1387">
                  <c:v>33.35984260496377</c:v>
                </c:pt>
                <c:pt idx="1388">
                  <c:v>33.81124421471338</c:v>
                </c:pt>
                <c:pt idx="1389">
                  <c:v>34.08735573077075</c:v>
                </c:pt>
                <c:pt idx="1390">
                  <c:v>34.38413035156816</c:v>
                </c:pt>
                <c:pt idx="1391">
                  <c:v>33.87528497867942</c:v>
                </c:pt>
                <c:pt idx="1392">
                  <c:v>34.04575866874804</c:v>
                </c:pt>
                <c:pt idx="1393">
                  <c:v>34.27250922181446</c:v>
                </c:pt>
                <c:pt idx="1394">
                  <c:v>34.77064359725799</c:v>
                </c:pt>
                <c:pt idx="1395">
                  <c:v>34.78575621652618</c:v>
                </c:pt>
                <c:pt idx="1396">
                  <c:v>34.78028471629046</c:v>
                </c:pt>
                <c:pt idx="1397">
                  <c:v>35.02660715563101</c:v>
                </c:pt>
                <c:pt idx="1398">
                  <c:v>35.58533856270216</c:v>
                </c:pt>
                <c:pt idx="1399">
                  <c:v>35.14315534465103</c:v>
                </c:pt>
                <c:pt idx="1400">
                  <c:v>34.90755874542414</c:v>
                </c:pt>
                <c:pt idx="1401">
                  <c:v>35.05471897655535</c:v>
                </c:pt>
                <c:pt idx="1402">
                  <c:v>35.40041435036117</c:v>
                </c:pt>
                <c:pt idx="1403">
                  <c:v>35.4517807787128</c:v>
                </c:pt>
                <c:pt idx="1404">
                  <c:v>35.55904267950437</c:v>
                </c:pt>
                <c:pt idx="1405">
                  <c:v>36.57619456182327</c:v>
                </c:pt>
                <c:pt idx="1406">
                  <c:v>36.89491759329446</c:v>
                </c:pt>
                <c:pt idx="1407">
                  <c:v>37.24588603127862</c:v>
                </c:pt>
                <c:pt idx="1408">
                  <c:v>37.17970439298213</c:v>
                </c:pt>
                <c:pt idx="1409">
                  <c:v>36.93332202776977</c:v>
                </c:pt>
                <c:pt idx="1410">
                  <c:v>36.7060737159967</c:v>
                </c:pt>
                <c:pt idx="1411">
                  <c:v>36.97180813282142</c:v>
                </c:pt>
                <c:pt idx="1412">
                  <c:v>37.22327395782605</c:v>
                </c:pt>
                <c:pt idx="1413">
                  <c:v>39.07217356816961</c:v>
                </c:pt>
                <c:pt idx="1414">
                  <c:v>39.72155000617464</c:v>
                </c:pt>
                <c:pt idx="1415">
                  <c:v>39.68593051365575</c:v>
                </c:pt>
              </c:numCache>
            </c:numRef>
          </c:val>
          <c:smooth val="0"/>
        </c:ser>
        <c:ser>
          <c:idx val="2"/>
          <c:order val="2"/>
          <c:tx>
            <c:v>Share of total monetary base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Currency!$A$4:$A$1419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cat>
          <c:val>
            <c:numRef>
              <c:f>Currency!$J$4:$J$1419</c:f>
              <c:numCache>
                <c:formatCode>0.00</c:formatCode>
                <c:ptCount val="1416"/>
                <c:pt idx="0">
                  <c:v>0.0327780763030629</c:v>
                </c:pt>
                <c:pt idx="1">
                  <c:v>0.0756090730887706</c:v>
                </c:pt>
                <c:pt idx="2">
                  <c:v>0.111173340800896</c:v>
                </c:pt>
                <c:pt idx="3">
                  <c:v>0.0977877345281434</c:v>
                </c:pt>
                <c:pt idx="4">
                  <c:v>0.107980957714926</c:v>
                </c:pt>
                <c:pt idx="5">
                  <c:v>0.107728927471297</c:v>
                </c:pt>
                <c:pt idx="6">
                  <c:v>0.108820985874892</c:v>
                </c:pt>
                <c:pt idx="7">
                  <c:v>0.0534447967714038</c:v>
                </c:pt>
                <c:pt idx="8">
                  <c:v>0.0529835687518017</c:v>
                </c:pt>
                <c:pt idx="9">
                  <c:v>0.0551455750936869</c:v>
                </c:pt>
                <c:pt idx="10">
                  <c:v>0.0647527003979534</c:v>
                </c:pt>
                <c:pt idx="11">
                  <c:v>0.0852757248436611</c:v>
                </c:pt>
                <c:pt idx="12">
                  <c:v>0.118959636156907</c:v>
                </c:pt>
                <c:pt idx="13">
                  <c:v>0.14013644115975</c:v>
                </c:pt>
                <c:pt idx="14">
                  <c:v>0.151838130521516</c:v>
                </c:pt>
                <c:pt idx="15">
                  <c:v>0.182160159589627</c:v>
                </c:pt>
                <c:pt idx="16">
                  <c:v>0.199601025933314</c:v>
                </c:pt>
                <c:pt idx="17">
                  <c:v>0.241863778854374</c:v>
                </c:pt>
                <c:pt idx="18">
                  <c:v>0.250323852435934</c:v>
                </c:pt>
                <c:pt idx="19">
                  <c:v>0.270261898056885</c:v>
                </c:pt>
                <c:pt idx="20">
                  <c:v>0.294255139397353</c:v>
                </c:pt>
                <c:pt idx="21">
                  <c:v>0.30321036327795</c:v>
                </c:pt>
                <c:pt idx="22">
                  <c:v>0.306646015206984</c:v>
                </c:pt>
                <c:pt idx="23">
                  <c:v>0.322114586216441</c:v>
                </c:pt>
                <c:pt idx="24">
                  <c:v>0.309908663160808</c:v>
                </c:pt>
                <c:pt idx="25">
                  <c:v>0.310655964572377</c:v>
                </c:pt>
                <c:pt idx="26">
                  <c:v>0.300553556601162</c:v>
                </c:pt>
                <c:pt idx="27">
                  <c:v>0.301268965517241</c:v>
                </c:pt>
                <c:pt idx="28">
                  <c:v>0.314841379310345</c:v>
                </c:pt>
                <c:pt idx="29">
                  <c:v>0.333737931034483</c:v>
                </c:pt>
                <c:pt idx="30">
                  <c:v>0.333793103448276</c:v>
                </c:pt>
                <c:pt idx="31">
                  <c:v>0.345198358413133</c:v>
                </c:pt>
                <c:pt idx="32">
                  <c:v>0.350123119015048</c:v>
                </c:pt>
                <c:pt idx="33">
                  <c:v>0.36593707250342</c:v>
                </c:pt>
                <c:pt idx="34">
                  <c:v>0.389658002735978</c:v>
                </c:pt>
                <c:pt idx="35">
                  <c:v>0.397291381668947</c:v>
                </c:pt>
                <c:pt idx="36">
                  <c:v>0.407321720195972</c:v>
                </c:pt>
                <c:pt idx="37">
                  <c:v>0.419706042460533</c:v>
                </c:pt>
                <c:pt idx="38">
                  <c:v>0.427953184540011</c:v>
                </c:pt>
                <c:pt idx="39">
                  <c:v>0.431328252585738</c:v>
                </c:pt>
                <c:pt idx="40">
                  <c:v>0.447181405289874</c:v>
                </c:pt>
                <c:pt idx="41">
                  <c:v>0.472081218274112</c:v>
                </c:pt>
                <c:pt idx="42">
                  <c:v>0.468260753406358</c:v>
                </c:pt>
                <c:pt idx="43">
                  <c:v>0.442479294683409</c:v>
                </c:pt>
                <c:pt idx="44">
                  <c:v>0.405174234424498</c:v>
                </c:pt>
                <c:pt idx="45">
                  <c:v>0.379065469904963</c:v>
                </c:pt>
                <c:pt idx="46">
                  <c:v>0.401927138331573</c:v>
                </c:pt>
                <c:pt idx="47">
                  <c:v>0.390469904963041</c:v>
                </c:pt>
                <c:pt idx="48">
                  <c:v>0.390945089757128</c:v>
                </c:pt>
                <c:pt idx="49">
                  <c:v>0.363394255874674</c:v>
                </c:pt>
                <c:pt idx="50">
                  <c:v>0.35668407310705</c:v>
                </c:pt>
                <c:pt idx="51">
                  <c:v>0.339608355091384</c:v>
                </c:pt>
                <c:pt idx="52">
                  <c:v>0.337415143603133</c:v>
                </c:pt>
                <c:pt idx="53">
                  <c:v>0.348114434330299</c:v>
                </c:pt>
                <c:pt idx="54">
                  <c:v>0.363302990897269</c:v>
                </c:pt>
                <c:pt idx="55">
                  <c:v>0.381950585175553</c:v>
                </c:pt>
                <c:pt idx="56">
                  <c:v>0.376098829648895</c:v>
                </c:pt>
                <c:pt idx="57">
                  <c:v>0.381534460338101</c:v>
                </c:pt>
                <c:pt idx="58">
                  <c:v>0.347487760886369</c:v>
                </c:pt>
                <c:pt idx="59">
                  <c:v>0.334501417160526</c:v>
                </c:pt>
                <c:pt idx="60">
                  <c:v>0.307858799278536</c:v>
                </c:pt>
                <c:pt idx="61">
                  <c:v>0.298144808039165</c:v>
                </c:pt>
                <c:pt idx="62">
                  <c:v>0.257438841737394</c:v>
                </c:pt>
                <c:pt idx="63">
                  <c:v>0.248776834747878</c:v>
                </c:pt>
                <c:pt idx="64">
                  <c:v>0.239066400399401</c:v>
                </c:pt>
                <c:pt idx="65">
                  <c:v>0.226884672990514</c:v>
                </c:pt>
                <c:pt idx="66">
                  <c:v>0.234474144391706</c:v>
                </c:pt>
                <c:pt idx="67">
                  <c:v>0.240694479140644</c:v>
                </c:pt>
                <c:pt idx="68">
                  <c:v>0.264726455158631</c:v>
                </c:pt>
                <c:pt idx="69">
                  <c:v>0.271896077941544</c:v>
                </c:pt>
                <c:pt idx="70">
                  <c:v>0.27554334249313</c:v>
                </c:pt>
                <c:pt idx="71">
                  <c:v>0.244051446945338</c:v>
                </c:pt>
                <c:pt idx="72">
                  <c:v>0.265916398713826</c:v>
                </c:pt>
                <c:pt idx="73">
                  <c:v>0.270442740539204</c:v>
                </c:pt>
                <c:pt idx="74">
                  <c:v>0.286445708632204</c:v>
                </c:pt>
                <c:pt idx="75">
                  <c:v>0.258255528255528</c:v>
                </c:pt>
                <c:pt idx="76">
                  <c:v>0.252260442260442</c:v>
                </c:pt>
                <c:pt idx="77">
                  <c:v>0.249459459459459</c:v>
                </c:pt>
                <c:pt idx="78">
                  <c:v>0.23965601965602</c:v>
                </c:pt>
                <c:pt idx="79">
                  <c:v>0.230307467057101</c:v>
                </c:pt>
                <c:pt idx="80">
                  <c:v>0.225549048316252</c:v>
                </c:pt>
                <c:pt idx="81">
                  <c:v>0.227501220107369</c:v>
                </c:pt>
                <c:pt idx="82">
                  <c:v>0.237408491947291</c:v>
                </c:pt>
                <c:pt idx="83">
                  <c:v>0.267227916056613</c:v>
                </c:pt>
                <c:pt idx="84">
                  <c:v>0.270307580527973</c:v>
                </c:pt>
                <c:pt idx="85">
                  <c:v>0.283676434972148</c:v>
                </c:pt>
                <c:pt idx="86">
                  <c:v>0.286219423589247</c:v>
                </c:pt>
                <c:pt idx="87">
                  <c:v>0.286074109953984</c:v>
                </c:pt>
                <c:pt idx="88">
                  <c:v>0.281755306463153</c:v>
                </c:pt>
                <c:pt idx="89">
                  <c:v>0.3033865967088</c:v>
                </c:pt>
                <c:pt idx="90">
                  <c:v>0.307727164321488</c:v>
                </c:pt>
                <c:pt idx="91">
                  <c:v>0.33355592654424</c:v>
                </c:pt>
                <c:pt idx="92">
                  <c:v>0.360856340664483</c:v>
                </c:pt>
                <c:pt idx="93">
                  <c:v>0.376836686944314</c:v>
                </c:pt>
                <c:pt idx="94">
                  <c:v>0.430744033692092</c:v>
                </c:pt>
                <c:pt idx="95">
                  <c:v>0.407978474496958</c:v>
                </c:pt>
                <c:pt idx="96">
                  <c:v>0.409897051941975</c:v>
                </c:pt>
                <c:pt idx="97">
                  <c:v>0.375612575127138</c:v>
                </c:pt>
                <c:pt idx="98">
                  <c:v>0.296232085067036</c:v>
                </c:pt>
                <c:pt idx="99">
                  <c:v>0.308576051779935</c:v>
                </c:pt>
                <c:pt idx="100">
                  <c:v>0.298844197873324</c:v>
                </c:pt>
                <c:pt idx="101">
                  <c:v>0.296532055669633</c:v>
                </c:pt>
                <c:pt idx="102">
                  <c:v>0.311613050422085</c:v>
                </c:pt>
                <c:pt idx="103">
                  <c:v>0.34031485284052</c:v>
                </c:pt>
                <c:pt idx="104">
                  <c:v>0.353593429158111</c:v>
                </c:pt>
                <c:pt idx="105">
                  <c:v>0.347528344671202</c:v>
                </c:pt>
                <c:pt idx="106">
                  <c:v>0.304104308390023</c:v>
                </c:pt>
                <c:pt idx="107">
                  <c:v>0.259659863945578</c:v>
                </c:pt>
                <c:pt idx="108">
                  <c:v>0.285850340136054</c:v>
                </c:pt>
                <c:pt idx="109">
                  <c:v>0.357233560090703</c:v>
                </c:pt>
                <c:pt idx="110">
                  <c:v>0.312818242196148</c:v>
                </c:pt>
                <c:pt idx="111">
                  <c:v>0.293225592207217</c:v>
                </c:pt>
                <c:pt idx="112">
                  <c:v>0.300154970112907</c:v>
                </c:pt>
                <c:pt idx="113">
                  <c:v>0.307504981182201</c:v>
                </c:pt>
                <c:pt idx="114">
                  <c:v>0.291079508726568</c:v>
                </c:pt>
                <c:pt idx="115">
                  <c:v>0.247166558931265</c:v>
                </c:pt>
                <c:pt idx="116">
                  <c:v>0.282115923292394</c:v>
                </c:pt>
                <c:pt idx="117">
                  <c:v>0.368218056453351</c:v>
                </c:pt>
                <c:pt idx="118">
                  <c:v>0.400525320445472</c:v>
                </c:pt>
                <c:pt idx="119">
                  <c:v>0.415465433914688</c:v>
                </c:pt>
                <c:pt idx="120">
                  <c:v>0.394767808363101</c:v>
                </c:pt>
                <c:pt idx="121">
                  <c:v>0.408573229670099</c:v>
                </c:pt>
                <c:pt idx="122">
                  <c:v>0.351439378020592</c:v>
                </c:pt>
                <c:pt idx="123">
                  <c:v>0.327869189633895</c:v>
                </c:pt>
                <c:pt idx="124">
                  <c:v>0.294014808720691</c:v>
                </c:pt>
                <c:pt idx="125">
                  <c:v>0.267667626491156</c:v>
                </c:pt>
                <c:pt idx="126">
                  <c:v>0.338523241464418</c:v>
                </c:pt>
                <c:pt idx="127">
                  <c:v>0.374096880131363</c:v>
                </c:pt>
                <c:pt idx="128">
                  <c:v>0.389449917898194</c:v>
                </c:pt>
                <c:pt idx="129">
                  <c:v>0.492097701149425</c:v>
                </c:pt>
                <c:pt idx="130">
                  <c:v>0.505911330049261</c:v>
                </c:pt>
                <c:pt idx="131">
                  <c:v>0.528245967741935</c:v>
                </c:pt>
                <c:pt idx="132">
                  <c:v>0.56</c:v>
                </c:pt>
                <c:pt idx="133">
                  <c:v>0.654758064516129</c:v>
                </c:pt>
                <c:pt idx="134">
                  <c:v>0.874717741935484</c:v>
                </c:pt>
                <c:pt idx="135">
                  <c:v>10.09066532258064</c:v>
                </c:pt>
                <c:pt idx="136">
                  <c:v>10.02137239480928</c:v>
                </c:pt>
                <c:pt idx="137">
                  <c:v>10.39390483680692</c:v>
                </c:pt>
                <c:pt idx="138">
                  <c:v>10.50861187573732</c:v>
                </c:pt>
                <c:pt idx="139">
                  <c:v>10.54919386551317</c:v>
                </c:pt>
                <c:pt idx="140">
                  <c:v>10.49440532081377</c:v>
                </c:pt>
                <c:pt idx="141">
                  <c:v>10.63405712050078</c:v>
                </c:pt>
                <c:pt idx="142">
                  <c:v>10.8260172143975</c:v>
                </c:pt>
                <c:pt idx="143">
                  <c:v>11.02678012519562</c:v>
                </c:pt>
                <c:pt idx="144">
                  <c:v>11.31694053208138</c:v>
                </c:pt>
                <c:pt idx="145">
                  <c:v>11.88351340536214</c:v>
                </c:pt>
                <c:pt idx="146">
                  <c:v>12.56888755502201</c:v>
                </c:pt>
                <c:pt idx="147">
                  <c:v>13.04777911164466</c:v>
                </c:pt>
                <c:pt idx="148">
                  <c:v>13.5703481392557</c:v>
                </c:pt>
                <c:pt idx="149">
                  <c:v>13.68261205564142</c:v>
                </c:pt>
                <c:pt idx="150">
                  <c:v>14.46901081916538</c:v>
                </c:pt>
                <c:pt idx="151">
                  <c:v>15.22188948995363</c:v>
                </c:pt>
                <c:pt idx="152">
                  <c:v>15.90436630602782</c:v>
                </c:pt>
                <c:pt idx="153">
                  <c:v>16.34828969998089</c:v>
                </c:pt>
                <c:pt idx="154">
                  <c:v>16.98836231607109</c:v>
                </c:pt>
                <c:pt idx="155">
                  <c:v>17.97271163768393</c:v>
                </c:pt>
                <c:pt idx="156">
                  <c:v>18.73848652780432</c:v>
                </c:pt>
                <c:pt idx="157">
                  <c:v>19.56606153258169</c:v>
                </c:pt>
                <c:pt idx="158">
                  <c:v>19.53380410858401</c:v>
                </c:pt>
                <c:pt idx="159">
                  <c:v>20.5160858400587</c:v>
                </c:pt>
                <c:pt idx="160">
                  <c:v>21.30199926632428</c:v>
                </c:pt>
                <c:pt idx="161">
                  <c:v>22.66401320616288</c:v>
                </c:pt>
                <c:pt idx="162">
                  <c:v>22.59117594093283</c:v>
                </c:pt>
                <c:pt idx="163">
                  <c:v>22.67612101566721</c:v>
                </c:pt>
                <c:pt idx="164">
                  <c:v>22.51393841166937</c:v>
                </c:pt>
                <c:pt idx="165">
                  <c:v>22.45267423014587</c:v>
                </c:pt>
                <c:pt idx="166">
                  <c:v>22.57417362876862</c:v>
                </c:pt>
                <c:pt idx="167">
                  <c:v>22.59536868870323</c:v>
                </c:pt>
                <c:pt idx="168">
                  <c:v>23.05156193243734</c:v>
                </c:pt>
                <c:pt idx="169">
                  <c:v>23.41162368325463</c:v>
                </c:pt>
                <c:pt idx="170">
                  <c:v>24.21864127449185</c:v>
                </c:pt>
                <c:pt idx="171">
                  <c:v>24.88720014649332</c:v>
                </c:pt>
                <c:pt idx="172">
                  <c:v>25.48965390954038</c:v>
                </c:pt>
                <c:pt idx="173">
                  <c:v>25.89686870536532</c:v>
                </c:pt>
                <c:pt idx="174">
                  <c:v>26.3227797106757</c:v>
                </c:pt>
                <c:pt idx="175">
                  <c:v>26.31152737752161</c:v>
                </c:pt>
                <c:pt idx="176">
                  <c:v>26.7971902017291</c:v>
                </c:pt>
                <c:pt idx="177">
                  <c:v>27.1501621037464</c:v>
                </c:pt>
                <c:pt idx="178">
                  <c:v>27.4168227665706</c:v>
                </c:pt>
                <c:pt idx="179">
                  <c:v>27.20083333333333</c:v>
                </c:pt>
                <c:pt idx="180">
                  <c:v>27.74184397163121</c:v>
                </c:pt>
                <c:pt idx="181">
                  <c:v>27.96978723404255</c:v>
                </c:pt>
                <c:pt idx="182">
                  <c:v>27.96671985815603</c:v>
                </c:pt>
                <c:pt idx="183">
                  <c:v>28.12739361702128</c:v>
                </c:pt>
                <c:pt idx="184">
                  <c:v>28.7578984989278</c:v>
                </c:pt>
                <c:pt idx="185">
                  <c:v>29.47031808434596</c:v>
                </c:pt>
                <c:pt idx="186">
                  <c:v>29.69086847748392</c:v>
                </c:pt>
                <c:pt idx="187">
                  <c:v>30.16254467476769</c:v>
                </c:pt>
                <c:pt idx="188">
                  <c:v>30.54126564427992</c:v>
                </c:pt>
                <c:pt idx="189">
                  <c:v>31.76809448263705</c:v>
                </c:pt>
                <c:pt idx="190">
                  <c:v>32.15626652564781</c:v>
                </c:pt>
                <c:pt idx="191">
                  <c:v>32.43513132381456</c:v>
                </c:pt>
                <c:pt idx="192">
                  <c:v>33.12654462242562</c:v>
                </c:pt>
                <c:pt idx="193">
                  <c:v>33.76067593733497</c:v>
                </c:pt>
                <c:pt idx="194">
                  <c:v>34.65925013201901</c:v>
                </c:pt>
                <c:pt idx="195">
                  <c:v>35.21538461538461</c:v>
                </c:pt>
                <c:pt idx="196">
                  <c:v>36.07993311036789</c:v>
                </c:pt>
                <c:pt idx="197">
                  <c:v>36.20066803699897</c:v>
                </c:pt>
                <c:pt idx="198">
                  <c:v>37.7636690647482</c:v>
                </c:pt>
                <c:pt idx="199">
                  <c:v>38.93629667694416</c:v>
                </c:pt>
                <c:pt idx="200">
                  <c:v>39.88076396026036</c:v>
                </c:pt>
                <c:pt idx="201">
                  <c:v>38.90303376284456</c:v>
                </c:pt>
                <c:pt idx="202">
                  <c:v>40.30841624531072</c:v>
                </c:pt>
                <c:pt idx="203">
                  <c:v>41.2723699233404</c:v>
                </c:pt>
                <c:pt idx="204">
                  <c:v>41.72490621432067</c:v>
                </c:pt>
                <c:pt idx="205">
                  <c:v>40.19372063889759</c:v>
                </c:pt>
                <c:pt idx="206">
                  <c:v>40.38274350140933</c:v>
                </c:pt>
                <c:pt idx="207">
                  <c:v>41.13780144065142</c:v>
                </c:pt>
                <c:pt idx="208">
                  <c:v>41.269135609145</c:v>
                </c:pt>
                <c:pt idx="209">
                  <c:v>41.2733949264015</c:v>
                </c:pt>
                <c:pt idx="210">
                  <c:v>41.37591957605985</c:v>
                </c:pt>
                <c:pt idx="211">
                  <c:v>41.72883416458852</c:v>
                </c:pt>
                <c:pt idx="212">
                  <c:v>42.18799875311721</c:v>
                </c:pt>
                <c:pt idx="213">
                  <c:v>43.26075436408977</c:v>
                </c:pt>
                <c:pt idx="214">
                  <c:v>42.83653317028432</c:v>
                </c:pt>
                <c:pt idx="215">
                  <c:v>42.30926322225619</c:v>
                </c:pt>
                <c:pt idx="216">
                  <c:v>41.48803118312443</c:v>
                </c:pt>
                <c:pt idx="217">
                  <c:v>40.32558850504433</c:v>
                </c:pt>
                <c:pt idx="218">
                  <c:v>39.64179150107001</c:v>
                </c:pt>
                <c:pt idx="219">
                  <c:v>40.32782119412316</c:v>
                </c:pt>
                <c:pt idx="220">
                  <c:v>40.41075336042513</c:v>
                </c:pt>
                <c:pt idx="221">
                  <c:v>40.6483119724914</c:v>
                </c:pt>
                <c:pt idx="222">
                  <c:v>40.63321350422007</c:v>
                </c:pt>
                <c:pt idx="223">
                  <c:v>41.65493047786479</c:v>
                </c:pt>
                <c:pt idx="224">
                  <c:v>41.95505833466517</c:v>
                </c:pt>
                <c:pt idx="225">
                  <c:v>42.23388205210165</c:v>
                </c:pt>
                <c:pt idx="226">
                  <c:v>42.40257311810771</c:v>
                </c:pt>
                <c:pt idx="227">
                  <c:v>42.29135880767401</c:v>
                </c:pt>
                <c:pt idx="228">
                  <c:v>42.76389725701601</c:v>
                </c:pt>
                <c:pt idx="229">
                  <c:v>42.81192325986999</c:v>
                </c:pt>
                <c:pt idx="230">
                  <c:v>42.7902013635643</c:v>
                </c:pt>
                <c:pt idx="231">
                  <c:v>42.72598201609086</c:v>
                </c:pt>
                <c:pt idx="232">
                  <c:v>42.75895251616974</c:v>
                </c:pt>
                <c:pt idx="233">
                  <c:v>42.92733869695535</c:v>
                </c:pt>
                <c:pt idx="234">
                  <c:v>42.59479413156649</c:v>
                </c:pt>
                <c:pt idx="235">
                  <c:v>42.14325603407477</c:v>
                </c:pt>
                <c:pt idx="236">
                  <c:v>42.39304416403785</c:v>
                </c:pt>
                <c:pt idx="237">
                  <c:v>42.30730283911672</c:v>
                </c:pt>
                <c:pt idx="238">
                  <c:v>42.11675078864354</c:v>
                </c:pt>
                <c:pt idx="239">
                  <c:v>41.98782334384858</c:v>
                </c:pt>
                <c:pt idx="240">
                  <c:v>42.48198412698413</c:v>
                </c:pt>
                <c:pt idx="241">
                  <c:v>43.3955238095238</c:v>
                </c:pt>
                <c:pt idx="242">
                  <c:v>43.22115873015872</c:v>
                </c:pt>
                <c:pt idx="243">
                  <c:v>42.84061904761905</c:v>
                </c:pt>
                <c:pt idx="244">
                  <c:v>42.64137168141593</c:v>
                </c:pt>
                <c:pt idx="245">
                  <c:v>42.7902180783818</c:v>
                </c:pt>
                <c:pt idx="246">
                  <c:v>43.2581384323641</c:v>
                </c:pt>
                <c:pt idx="247">
                  <c:v>43.4673356510746</c:v>
                </c:pt>
                <c:pt idx="248">
                  <c:v>43.763100505689</c:v>
                </c:pt>
                <c:pt idx="249">
                  <c:v>43.99063776311656</c:v>
                </c:pt>
                <c:pt idx="250">
                  <c:v>44.53757461514294</c:v>
                </c:pt>
                <c:pt idx="251">
                  <c:v>44.7596135721018</c:v>
                </c:pt>
                <c:pt idx="252">
                  <c:v>44.82959472196041</c:v>
                </c:pt>
                <c:pt idx="253">
                  <c:v>44.73504867872044</c:v>
                </c:pt>
                <c:pt idx="254">
                  <c:v>45.58990882398392</c:v>
                </c:pt>
                <c:pt idx="255">
                  <c:v>46.18853345696182</c:v>
                </c:pt>
                <c:pt idx="256">
                  <c:v>46.39536393138619</c:v>
                </c:pt>
                <c:pt idx="257">
                  <c:v>46.43868026580127</c:v>
                </c:pt>
                <c:pt idx="258">
                  <c:v>45.49015426497278</c:v>
                </c:pt>
                <c:pt idx="259">
                  <c:v>46.34499395039322</c:v>
                </c:pt>
                <c:pt idx="260">
                  <c:v>46.36625831820932</c:v>
                </c:pt>
                <c:pt idx="261">
                  <c:v>46.50412885662432</c:v>
                </c:pt>
                <c:pt idx="262">
                  <c:v>46.00577093814737</c:v>
                </c:pt>
                <c:pt idx="263">
                  <c:v>46.44627108612016</c:v>
                </c:pt>
                <c:pt idx="264">
                  <c:v>46.84638946433856</c:v>
                </c:pt>
                <c:pt idx="265">
                  <c:v>48.07441550754661</c:v>
                </c:pt>
                <c:pt idx="266">
                  <c:v>48.27178181818182</c:v>
                </c:pt>
                <c:pt idx="267">
                  <c:v>47.3825890909091</c:v>
                </c:pt>
                <c:pt idx="268">
                  <c:v>46.15952</c:v>
                </c:pt>
                <c:pt idx="269">
                  <c:v>45.21252363636363</c:v>
                </c:pt>
                <c:pt idx="270">
                  <c:v>45.07738181818182</c:v>
                </c:pt>
                <c:pt idx="271">
                  <c:v>45.42952980811483</c:v>
                </c:pt>
                <c:pt idx="272">
                  <c:v>46.00197744250769</c:v>
                </c:pt>
                <c:pt idx="273">
                  <c:v>46.94444118939505</c:v>
                </c:pt>
                <c:pt idx="274">
                  <c:v>47.1361066354182</c:v>
                </c:pt>
                <c:pt idx="275">
                  <c:v>47.50751166861144</c:v>
                </c:pt>
                <c:pt idx="276">
                  <c:v>47.53758751458577</c:v>
                </c:pt>
                <c:pt idx="277">
                  <c:v>47.55670945157527</c:v>
                </c:pt>
                <c:pt idx="278">
                  <c:v>47.52428529754959</c:v>
                </c:pt>
                <c:pt idx="279">
                  <c:v>46.4935040778366</c:v>
                </c:pt>
                <c:pt idx="280">
                  <c:v>46.84385462870225</c:v>
                </c:pt>
                <c:pt idx="281">
                  <c:v>46.79316068107025</c:v>
                </c:pt>
                <c:pt idx="282">
                  <c:v>46.64750321934468</c:v>
                </c:pt>
                <c:pt idx="283">
                  <c:v>46.48645013592789</c:v>
                </c:pt>
                <c:pt idx="284">
                  <c:v>46.76399712437095</c:v>
                </c:pt>
                <c:pt idx="285">
                  <c:v>47.02107836089144</c:v>
                </c:pt>
                <c:pt idx="286">
                  <c:v>46.87331416247304</c:v>
                </c:pt>
                <c:pt idx="287">
                  <c:v>46.90974838245867</c:v>
                </c:pt>
                <c:pt idx="288">
                  <c:v>47.08031518624642</c:v>
                </c:pt>
                <c:pt idx="289">
                  <c:v>47.40032951289398</c:v>
                </c:pt>
                <c:pt idx="290">
                  <c:v>47.20038681948424</c:v>
                </c:pt>
                <c:pt idx="291">
                  <c:v>47.11624641833811</c:v>
                </c:pt>
                <c:pt idx="292">
                  <c:v>47.08186484174508</c:v>
                </c:pt>
                <c:pt idx="293">
                  <c:v>47.87633304818933</c:v>
                </c:pt>
                <c:pt idx="294">
                  <c:v>48.06437125748503</c:v>
                </c:pt>
                <c:pt idx="295">
                  <c:v>47.40901055032791</c:v>
                </c:pt>
                <c:pt idx="296">
                  <c:v>47.16669518106644</c:v>
                </c:pt>
                <c:pt idx="297">
                  <c:v>47.11002702318304</c:v>
                </c:pt>
                <c:pt idx="298">
                  <c:v>47.45690513440477</c:v>
                </c:pt>
                <c:pt idx="299">
                  <c:v>47.87502488977386</c:v>
                </c:pt>
                <c:pt idx="300">
                  <c:v>47.97735741715261</c:v>
                </c:pt>
                <c:pt idx="301">
                  <c:v>48.43405889884763</c:v>
                </c:pt>
                <c:pt idx="302">
                  <c:v>49.06377863138427</c:v>
                </c:pt>
                <c:pt idx="303">
                  <c:v>49.85428937259923</c:v>
                </c:pt>
                <c:pt idx="304">
                  <c:v>49.82074263764405</c:v>
                </c:pt>
                <c:pt idx="305">
                  <c:v>49.0066760168303</c:v>
                </c:pt>
                <c:pt idx="306">
                  <c:v>49.34224403927069</c:v>
                </c:pt>
                <c:pt idx="307">
                  <c:v>49.58312762973352</c:v>
                </c:pt>
                <c:pt idx="308">
                  <c:v>50.025301542777</c:v>
                </c:pt>
                <c:pt idx="309">
                  <c:v>50.07064516129032</c:v>
                </c:pt>
                <c:pt idx="310">
                  <c:v>49.52456603249549</c:v>
                </c:pt>
                <c:pt idx="311">
                  <c:v>49.55857519788918</c:v>
                </c:pt>
                <c:pt idx="312">
                  <c:v>49.21628940424941</c:v>
                </c:pt>
                <c:pt idx="313">
                  <c:v>48.9003749479239</c:v>
                </c:pt>
                <c:pt idx="314">
                  <c:v>49.46413301662708</c:v>
                </c:pt>
                <c:pt idx="315">
                  <c:v>49.28011736761213</c:v>
                </c:pt>
                <c:pt idx="316">
                  <c:v>49.27155232639373</c:v>
                </c:pt>
                <c:pt idx="317">
                  <c:v>49.76618694983931</c:v>
                </c:pt>
                <c:pt idx="318">
                  <c:v>50.63242978901774</c:v>
                </c:pt>
                <c:pt idx="319">
                  <c:v>49.9599663346893</c:v>
                </c:pt>
                <c:pt idx="320">
                  <c:v>48.8648478047412</c:v>
                </c:pt>
                <c:pt idx="321">
                  <c:v>47.30913171552812</c:v>
                </c:pt>
                <c:pt idx="322">
                  <c:v>46.60758872212091</c:v>
                </c:pt>
                <c:pt idx="323">
                  <c:v>47.81507187454625</c:v>
                </c:pt>
                <c:pt idx="324">
                  <c:v>47.5237403804269</c:v>
                </c:pt>
                <c:pt idx="325">
                  <c:v>47.16994337156962</c:v>
                </c:pt>
                <c:pt idx="326">
                  <c:v>46.91266153622767</c:v>
                </c:pt>
                <c:pt idx="327">
                  <c:v>48.34473448687351</c:v>
                </c:pt>
                <c:pt idx="328">
                  <c:v>48.14618138424821</c:v>
                </c:pt>
                <c:pt idx="329">
                  <c:v>47.55261038186158</c:v>
                </c:pt>
                <c:pt idx="330">
                  <c:v>46.86948090692124</c:v>
                </c:pt>
                <c:pt idx="331">
                  <c:v>46.98561488428377</c:v>
                </c:pt>
                <c:pt idx="332">
                  <c:v>46.5568749054606</c:v>
                </c:pt>
                <c:pt idx="333">
                  <c:v>46.30337316593556</c:v>
                </c:pt>
                <c:pt idx="334">
                  <c:v>45.85862955679927</c:v>
                </c:pt>
                <c:pt idx="335">
                  <c:v>45.62532143397368</c:v>
                </c:pt>
                <c:pt idx="336">
                  <c:v>46.25737298636927</c:v>
                </c:pt>
                <c:pt idx="337">
                  <c:v>46.19648389095414</c:v>
                </c:pt>
                <c:pt idx="338">
                  <c:v>45.76869578686493</c:v>
                </c:pt>
                <c:pt idx="339">
                  <c:v>45.15460037174721</c:v>
                </c:pt>
                <c:pt idx="340">
                  <c:v>44.91013724267</c:v>
                </c:pt>
                <c:pt idx="341">
                  <c:v>45.14647535870243</c:v>
                </c:pt>
                <c:pt idx="342">
                  <c:v>44.47562383031816</c:v>
                </c:pt>
                <c:pt idx="343">
                  <c:v>43.8160480349345</c:v>
                </c:pt>
                <c:pt idx="344">
                  <c:v>43.2676699937617</c:v>
                </c:pt>
                <c:pt idx="345">
                  <c:v>43.82821162680183</c:v>
                </c:pt>
                <c:pt idx="346">
                  <c:v>44.43559322033897</c:v>
                </c:pt>
                <c:pt idx="347">
                  <c:v>43.31362268335182</c:v>
                </c:pt>
                <c:pt idx="348">
                  <c:v>42.64829716458102</c:v>
                </c:pt>
                <c:pt idx="349">
                  <c:v>42.8854888065711</c:v>
                </c:pt>
                <c:pt idx="350">
                  <c:v>42.82576904493477</c:v>
                </c:pt>
                <c:pt idx="351">
                  <c:v>42.5041874698019</c:v>
                </c:pt>
                <c:pt idx="352">
                  <c:v>42.16691898856498</c:v>
                </c:pt>
                <c:pt idx="353">
                  <c:v>41.85416331132227</c:v>
                </c:pt>
                <c:pt idx="354">
                  <c:v>42.44602784602784</c:v>
                </c:pt>
                <c:pt idx="355">
                  <c:v>43.00281736281736</c:v>
                </c:pt>
                <c:pt idx="356">
                  <c:v>42.50170352170352</c:v>
                </c:pt>
                <c:pt idx="357">
                  <c:v>42.2320393120393</c:v>
                </c:pt>
                <c:pt idx="358">
                  <c:v>41.98503446012472</c:v>
                </c:pt>
                <c:pt idx="359">
                  <c:v>42.36814899901542</c:v>
                </c:pt>
                <c:pt idx="360">
                  <c:v>42.24227108631441</c:v>
                </c:pt>
                <c:pt idx="361">
                  <c:v>41.5788316376764</c:v>
                </c:pt>
                <c:pt idx="362">
                  <c:v>41.02535326979954</c:v>
                </c:pt>
                <c:pt idx="363">
                  <c:v>40.96462372658561</c:v>
                </c:pt>
                <c:pt idx="364">
                  <c:v>41.1001478803812</c:v>
                </c:pt>
                <c:pt idx="365">
                  <c:v>40.63440683535984</c:v>
                </c:pt>
                <c:pt idx="366">
                  <c:v>40.49755175813342</c:v>
                </c:pt>
                <c:pt idx="367">
                  <c:v>40.3681269631344</c:v>
                </c:pt>
                <c:pt idx="368">
                  <c:v>40.50866258885766</c:v>
                </c:pt>
                <c:pt idx="369">
                  <c:v>40.86768060836502</c:v>
                </c:pt>
                <c:pt idx="370">
                  <c:v>41.83017027607869</c:v>
                </c:pt>
                <c:pt idx="371">
                  <c:v>41.41620249017038</c:v>
                </c:pt>
                <c:pt idx="372">
                  <c:v>40.779750982962</c:v>
                </c:pt>
                <c:pt idx="373">
                  <c:v>38.95439056356488</c:v>
                </c:pt>
                <c:pt idx="374">
                  <c:v>37.91865989515072</c:v>
                </c:pt>
                <c:pt idx="375">
                  <c:v>38.15162266689087</c:v>
                </c:pt>
                <c:pt idx="376">
                  <c:v>38.03499243315957</c:v>
                </c:pt>
                <c:pt idx="377">
                  <c:v>37.82892214561964</c:v>
                </c:pt>
                <c:pt idx="378">
                  <c:v>37.88365562468471</c:v>
                </c:pt>
                <c:pt idx="379">
                  <c:v>38.5217666154109</c:v>
                </c:pt>
                <c:pt idx="380">
                  <c:v>38.90445925166581</c:v>
                </c:pt>
                <c:pt idx="381">
                  <c:v>38.90427131385614</c:v>
                </c:pt>
                <c:pt idx="382">
                  <c:v>38.72581582094652</c:v>
                </c:pt>
                <c:pt idx="383">
                  <c:v>38.65089697590979</c:v>
                </c:pt>
                <c:pt idx="384">
                  <c:v>38.29686812256644</c:v>
                </c:pt>
                <c:pt idx="385">
                  <c:v>38.58395124428644</c:v>
                </c:pt>
                <c:pt idx="386">
                  <c:v>38.63839512442864</c:v>
                </c:pt>
                <c:pt idx="387">
                  <c:v>38.28329101066531</c:v>
                </c:pt>
                <c:pt idx="388">
                  <c:v>37.73726383265857</c:v>
                </c:pt>
                <c:pt idx="389">
                  <c:v>37.96975371120108</c:v>
                </c:pt>
                <c:pt idx="390">
                  <c:v>37.67543859649122</c:v>
                </c:pt>
                <c:pt idx="391">
                  <c:v>37.43471659919028</c:v>
                </c:pt>
                <c:pt idx="392">
                  <c:v>37.1108636977058</c:v>
                </c:pt>
                <c:pt idx="393">
                  <c:v>37.19705684493777</c:v>
                </c:pt>
                <c:pt idx="394">
                  <c:v>37.22406659939455</c:v>
                </c:pt>
                <c:pt idx="395">
                  <c:v>36.84174234779684</c:v>
                </c:pt>
                <c:pt idx="396">
                  <c:v>36.89863773965691</c:v>
                </c:pt>
                <c:pt idx="397">
                  <c:v>36.76083529017108</c:v>
                </c:pt>
                <c:pt idx="398">
                  <c:v>37.94815498154981</c:v>
                </c:pt>
                <c:pt idx="399">
                  <c:v>37.3281113720228</c:v>
                </c:pt>
                <c:pt idx="400">
                  <c:v>36.8819355920832</c:v>
                </c:pt>
                <c:pt idx="401">
                  <c:v>36.70293230563002</c:v>
                </c:pt>
                <c:pt idx="402">
                  <c:v>36.89958109919571</c:v>
                </c:pt>
                <c:pt idx="403">
                  <c:v>36.99346514745308</c:v>
                </c:pt>
                <c:pt idx="404">
                  <c:v>36.87027479892761</c:v>
                </c:pt>
                <c:pt idx="405">
                  <c:v>36.92404490616622</c:v>
                </c:pt>
                <c:pt idx="406">
                  <c:v>37.03256711409396</c:v>
                </c:pt>
                <c:pt idx="407">
                  <c:v>37.99802013422818</c:v>
                </c:pt>
                <c:pt idx="408">
                  <c:v>37.9838422818792</c:v>
                </c:pt>
                <c:pt idx="409">
                  <c:v>38.01338926174497</c:v>
                </c:pt>
                <c:pt idx="410">
                  <c:v>37.68020078999341</c:v>
                </c:pt>
                <c:pt idx="411">
                  <c:v>38.17276168531929</c:v>
                </c:pt>
                <c:pt idx="412">
                  <c:v>38.88791968400263</c:v>
                </c:pt>
                <c:pt idx="413">
                  <c:v>38.77633311389071</c:v>
                </c:pt>
                <c:pt idx="414">
                  <c:v>37.73467377260982</c:v>
                </c:pt>
                <c:pt idx="415">
                  <c:v>37.868830749354</c:v>
                </c:pt>
                <c:pt idx="416">
                  <c:v>38.31581072351421</c:v>
                </c:pt>
                <c:pt idx="417">
                  <c:v>37.96101421188631</c:v>
                </c:pt>
                <c:pt idx="418">
                  <c:v>37.55831718346253</c:v>
                </c:pt>
                <c:pt idx="419">
                  <c:v>37.85926880334998</c:v>
                </c:pt>
                <c:pt idx="420">
                  <c:v>38.33920115960702</c:v>
                </c:pt>
                <c:pt idx="421">
                  <c:v>38.58402319214044</c:v>
                </c:pt>
                <c:pt idx="422">
                  <c:v>39.7682396521179</c:v>
                </c:pt>
                <c:pt idx="423">
                  <c:v>38.78923197492162</c:v>
                </c:pt>
                <c:pt idx="424">
                  <c:v>37.83706896551724</c:v>
                </c:pt>
                <c:pt idx="425">
                  <c:v>36.29373040752351</c:v>
                </c:pt>
                <c:pt idx="426">
                  <c:v>35.41705329153605</c:v>
                </c:pt>
                <c:pt idx="427">
                  <c:v>34.86595611285266</c:v>
                </c:pt>
                <c:pt idx="428">
                  <c:v>34.97315372424723</c:v>
                </c:pt>
                <c:pt idx="429">
                  <c:v>35.20009508716323</c:v>
                </c:pt>
                <c:pt idx="430">
                  <c:v>35.60502377179081</c:v>
                </c:pt>
                <c:pt idx="431">
                  <c:v>35.87263074484944</c:v>
                </c:pt>
                <c:pt idx="432">
                  <c:v>35.78727330575883</c:v>
                </c:pt>
                <c:pt idx="433">
                  <c:v>35.93843461660833</c:v>
                </c:pt>
                <c:pt idx="434">
                  <c:v>35.72225580655424</c:v>
                </c:pt>
                <c:pt idx="435">
                  <c:v>35.5369869551384</c:v>
                </c:pt>
                <c:pt idx="436">
                  <c:v>35.48050484203842</c:v>
                </c:pt>
                <c:pt idx="437">
                  <c:v>35.61579615812034</c:v>
                </c:pt>
                <c:pt idx="438">
                  <c:v>35.45821558977615</c:v>
                </c:pt>
                <c:pt idx="439">
                  <c:v>35.28645816796317</c:v>
                </c:pt>
                <c:pt idx="440">
                  <c:v>35.24275304926343</c:v>
                </c:pt>
                <c:pt idx="441">
                  <c:v>35.47923332805322</c:v>
                </c:pt>
                <c:pt idx="442">
                  <c:v>35.54324409947727</c:v>
                </c:pt>
                <c:pt idx="443">
                  <c:v>35.40118802471091</c:v>
                </c:pt>
                <c:pt idx="444">
                  <c:v>35.31368604466973</c:v>
                </c:pt>
                <c:pt idx="445">
                  <c:v>35.45849472524012</c:v>
                </c:pt>
                <c:pt idx="446">
                  <c:v>35.45647929459928</c:v>
                </c:pt>
                <c:pt idx="447">
                  <c:v>35.22539757518501</c:v>
                </c:pt>
                <c:pt idx="448">
                  <c:v>35.01560384191466</c:v>
                </c:pt>
                <c:pt idx="449">
                  <c:v>35.04484981915395</c:v>
                </c:pt>
                <c:pt idx="450">
                  <c:v>35.91086648844158</c:v>
                </c:pt>
                <c:pt idx="451">
                  <c:v>35.64428369240446</c:v>
                </c:pt>
                <c:pt idx="452">
                  <c:v>34.8842585312156</c:v>
                </c:pt>
                <c:pt idx="453">
                  <c:v>34.36293804755944</c:v>
                </c:pt>
                <c:pt idx="454">
                  <c:v>34.25039111389236</c:v>
                </c:pt>
                <c:pt idx="455">
                  <c:v>34.82367021276595</c:v>
                </c:pt>
                <c:pt idx="456">
                  <c:v>34.94000312891114</c:v>
                </c:pt>
                <c:pt idx="457">
                  <c:v>34.83391739674593</c:v>
                </c:pt>
                <c:pt idx="458">
                  <c:v>34.88990753800345</c:v>
                </c:pt>
                <c:pt idx="459">
                  <c:v>35.38296505249961</c:v>
                </c:pt>
                <c:pt idx="460">
                  <c:v>35.46519354333176</c:v>
                </c:pt>
                <c:pt idx="461">
                  <c:v>35.34337878075537</c:v>
                </c:pt>
                <c:pt idx="462">
                  <c:v>34.7929743113587</c:v>
                </c:pt>
                <c:pt idx="463">
                  <c:v>35.17166511915816</c:v>
                </c:pt>
                <c:pt idx="464">
                  <c:v>35.4233983286908</c:v>
                </c:pt>
                <c:pt idx="465">
                  <c:v>35.17276385020118</c:v>
                </c:pt>
                <c:pt idx="466">
                  <c:v>34.90998142989786</c:v>
                </c:pt>
                <c:pt idx="467">
                  <c:v>34.45939919479715</c:v>
                </c:pt>
                <c:pt idx="468">
                  <c:v>35.08939300092907</c:v>
                </c:pt>
                <c:pt idx="469">
                  <c:v>35.05040260142459</c:v>
                </c:pt>
                <c:pt idx="470">
                  <c:v>34.4313409724373</c:v>
                </c:pt>
                <c:pt idx="471">
                  <c:v>34.34945726953065</c:v>
                </c:pt>
                <c:pt idx="472">
                  <c:v>34.4456046476074</c:v>
                </c:pt>
                <c:pt idx="473">
                  <c:v>34.66310961626662</c:v>
                </c:pt>
                <c:pt idx="474">
                  <c:v>35.1156245222443</c:v>
                </c:pt>
                <c:pt idx="475">
                  <c:v>35.11618661866186</c:v>
                </c:pt>
                <c:pt idx="476">
                  <c:v>33.6888688868887</c:v>
                </c:pt>
                <c:pt idx="477">
                  <c:v>32.21602160216022</c:v>
                </c:pt>
                <c:pt idx="478">
                  <c:v>31.27458745874587</c:v>
                </c:pt>
                <c:pt idx="479">
                  <c:v>30.75717071707171</c:v>
                </c:pt>
                <c:pt idx="480">
                  <c:v>31.26175243393602</c:v>
                </c:pt>
                <c:pt idx="481">
                  <c:v>31.1829856281873</c:v>
                </c:pt>
                <c:pt idx="482">
                  <c:v>31.51940967392984</c:v>
                </c:pt>
                <c:pt idx="483">
                  <c:v>31.28099211868336</c:v>
                </c:pt>
                <c:pt idx="484">
                  <c:v>31.42311635855212</c:v>
                </c:pt>
                <c:pt idx="485">
                  <c:v>31.38379679975144</c:v>
                </c:pt>
                <c:pt idx="486">
                  <c:v>31.24109057014137</c:v>
                </c:pt>
                <c:pt idx="487">
                  <c:v>30.9187043653876</c:v>
                </c:pt>
                <c:pt idx="488">
                  <c:v>30.51843644198215</c:v>
                </c:pt>
                <c:pt idx="489">
                  <c:v>30.58842720837181</c:v>
                </c:pt>
                <c:pt idx="490">
                  <c:v>30.50173899661434</c:v>
                </c:pt>
                <c:pt idx="491">
                  <c:v>30.26631271160357</c:v>
                </c:pt>
                <c:pt idx="492">
                  <c:v>29.87336103416436</c:v>
                </c:pt>
                <c:pt idx="493">
                  <c:v>29.6180196801968</c:v>
                </c:pt>
                <c:pt idx="494">
                  <c:v>29.6335332103321</c:v>
                </c:pt>
                <c:pt idx="495">
                  <c:v>29.4004766297663</c:v>
                </c:pt>
                <c:pt idx="496">
                  <c:v>29.00908671586716</c:v>
                </c:pt>
                <c:pt idx="497">
                  <c:v>29.09497000461467</c:v>
                </c:pt>
                <c:pt idx="498">
                  <c:v>28.98075680664513</c:v>
                </c:pt>
                <c:pt idx="499">
                  <c:v>28.77277341947393</c:v>
                </c:pt>
                <c:pt idx="500">
                  <c:v>28.48549453930164</c:v>
                </c:pt>
                <c:pt idx="501">
                  <c:v>28.17729217603912</c:v>
                </c:pt>
                <c:pt idx="502">
                  <c:v>28.64104523227384</c:v>
                </c:pt>
                <c:pt idx="503">
                  <c:v>28.34665342298289</c:v>
                </c:pt>
                <c:pt idx="504">
                  <c:v>27.70036674816626</c:v>
                </c:pt>
                <c:pt idx="505">
                  <c:v>27.2406173594132</c:v>
                </c:pt>
                <c:pt idx="506">
                  <c:v>26.81639518952656</c:v>
                </c:pt>
                <c:pt idx="507">
                  <c:v>26.7318313289694</c:v>
                </c:pt>
                <c:pt idx="508">
                  <c:v>26.67110671335058</c:v>
                </c:pt>
                <c:pt idx="509">
                  <c:v>26.45847160907292</c:v>
                </c:pt>
                <c:pt idx="510">
                  <c:v>26.43445709946849</c:v>
                </c:pt>
                <c:pt idx="511">
                  <c:v>26.73890660592255</c:v>
                </c:pt>
                <c:pt idx="512">
                  <c:v>26.58572513287775</c:v>
                </c:pt>
                <c:pt idx="513">
                  <c:v>26.34268792710706</c:v>
                </c:pt>
                <c:pt idx="514">
                  <c:v>25.87285372419982</c:v>
                </c:pt>
                <c:pt idx="515">
                  <c:v>26.09892312294346</c:v>
                </c:pt>
                <c:pt idx="516">
                  <c:v>26.28555189949147</c:v>
                </c:pt>
                <c:pt idx="517">
                  <c:v>26.43230631169608</c:v>
                </c:pt>
                <c:pt idx="518">
                  <c:v>26.19953634460066</c:v>
                </c:pt>
                <c:pt idx="519">
                  <c:v>26.19157894736842</c:v>
                </c:pt>
                <c:pt idx="520">
                  <c:v>26.93575982209044</c:v>
                </c:pt>
                <c:pt idx="521">
                  <c:v>27.11937731653076</c:v>
                </c:pt>
                <c:pt idx="522">
                  <c:v>27.03424759080801</c:v>
                </c:pt>
                <c:pt idx="523">
                  <c:v>26.95060610486344</c:v>
                </c:pt>
                <c:pt idx="524">
                  <c:v>27.00461515992405</c:v>
                </c:pt>
                <c:pt idx="525">
                  <c:v>27.07191470717103</c:v>
                </c:pt>
                <c:pt idx="526">
                  <c:v>27.33245216883306</c:v>
                </c:pt>
                <c:pt idx="527">
                  <c:v>28.35909157295166</c:v>
                </c:pt>
                <c:pt idx="528">
                  <c:v>26.66564513819275</c:v>
                </c:pt>
                <c:pt idx="529">
                  <c:v>25.85397393670342</c:v>
                </c:pt>
                <c:pt idx="530">
                  <c:v>24.88868681082629</c:v>
                </c:pt>
                <c:pt idx="531">
                  <c:v>24.32518974652728</c:v>
                </c:pt>
                <c:pt idx="532">
                  <c:v>24.87903988183161</c:v>
                </c:pt>
                <c:pt idx="533">
                  <c:v>24.96875923190547</c:v>
                </c:pt>
                <c:pt idx="534">
                  <c:v>25.31258493353028</c:v>
                </c:pt>
                <c:pt idx="535">
                  <c:v>25.09438700147711</c:v>
                </c:pt>
                <c:pt idx="536">
                  <c:v>25.8911487194848</c:v>
                </c:pt>
                <c:pt idx="537">
                  <c:v>25.87064549947581</c:v>
                </c:pt>
                <c:pt idx="538">
                  <c:v>25.9200838700015</c:v>
                </c:pt>
                <c:pt idx="539">
                  <c:v>25.76559832259997</c:v>
                </c:pt>
                <c:pt idx="540">
                  <c:v>25.64744897959184</c:v>
                </c:pt>
                <c:pt idx="541">
                  <c:v>25.65531212484994</c:v>
                </c:pt>
                <c:pt idx="542">
                  <c:v>25.72270408163265</c:v>
                </c:pt>
                <c:pt idx="543">
                  <c:v>25.48154261704682</c:v>
                </c:pt>
                <c:pt idx="544">
                  <c:v>25.32548019207683</c:v>
                </c:pt>
                <c:pt idx="545">
                  <c:v>25.36345835216147</c:v>
                </c:pt>
                <c:pt idx="546">
                  <c:v>25.34976653110408</c:v>
                </c:pt>
                <c:pt idx="547">
                  <c:v>25.24783852989908</c:v>
                </c:pt>
                <c:pt idx="548">
                  <c:v>24.95065521915951</c:v>
                </c:pt>
                <c:pt idx="549">
                  <c:v>25.17533152501507</c:v>
                </c:pt>
                <c:pt idx="550">
                  <c:v>25.23637733574443</c:v>
                </c:pt>
                <c:pt idx="551">
                  <c:v>25.01014165159735</c:v>
                </c:pt>
                <c:pt idx="552">
                  <c:v>24.75959915611814</c:v>
                </c:pt>
                <c:pt idx="553">
                  <c:v>24.5971553281156</c:v>
                </c:pt>
                <c:pt idx="554">
                  <c:v>24.87968091511138</c:v>
                </c:pt>
                <c:pt idx="555">
                  <c:v>24.86890427453341</c:v>
                </c:pt>
                <c:pt idx="556">
                  <c:v>24.48782360024082</c:v>
                </c:pt>
                <c:pt idx="557">
                  <c:v>24.1603552077062</c:v>
                </c:pt>
                <c:pt idx="558">
                  <c:v>23.97475626218689</c:v>
                </c:pt>
                <c:pt idx="559">
                  <c:v>24.08215089245538</c:v>
                </c:pt>
                <c:pt idx="560">
                  <c:v>24.26395680215989</c:v>
                </c:pt>
                <c:pt idx="561">
                  <c:v>24.24162291885406</c:v>
                </c:pt>
                <c:pt idx="562">
                  <c:v>24.1863044454423</c:v>
                </c:pt>
                <c:pt idx="563">
                  <c:v>24.5131716808861</c:v>
                </c:pt>
                <c:pt idx="564">
                  <c:v>25.14765753629696</c:v>
                </c:pt>
                <c:pt idx="565">
                  <c:v>25.10550815746146</c:v>
                </c:pt>
                <c:pt idx="566">
                  <c:v>25.0014668462805</c:v>
                </c:pt>
                <c:pt idx="567">
                  <c:v>24.84685933352993</c:v>
                </c:pt>
                <c:pt idx="568">
                  <c:v>25.08298437039221</c:v>
                </c:pt>
                <c:pt idx="569">
                  <c:v>25.29537009731643</c:v>
                </c:pt>
                <c:pt idx="570">
                  <c:v>24.99186080802123</c:v>
                </c:pt>
                <c:pt idx="571">
                  <c:v>24.70151581402128</c:v>
                </c:pt>
                <c:pt idx="572">
                  <c:v>24.97335665354905</c:v>
                </c:pt>
                <c:pt idx="573">
                  <c:v>24.94206383909051</c:v>
                </c:pt>
                <c:pt idx="574">
                  <c:v>24.89505902929602</c:v>
                </c:pt>
                <c:pt idx="575">
                  <c:v>25.11618798955613</c:v>
                </c:pt>
                <c:pt idx="576">
                  <c:v>25.27859007832898</c:v>
                </c:pt>
                <c:pt idx="577">
                  <c:v>25.61106759501015</c:v>
                </c:pt>
                <c:pt idx="578">
                  <c:v>25.93893240498985</c:v>
                </c:pt>
                <c:pt idx="579">
                  <c:v>27.49728749637366</c:v>
                </c:pt>
                <c:pt idx="580">
                  <c:v>26.02481917458516</c:v>
                </c:pt>
                <c:pt idx="581">
                  <c:v>25.21100553113034</c:v>
                </c:pt>
                <c:pt idx="582">
                  <c:v>24.58210182952773</c:v>
                </c:pt>
                <c:pt idx="583">
                  <c:v>23.99689405758048</c:v>
                </c:pt>
                <c:pt idx="584">
                  <c:v>24.37523391812865</c:v>
                </c:pt>
                <c:pt idx="585">
                  <c:v>24.30584795321638</c:v>
                </c:pt>
                <c:pt idx="586">
                  <c:v>24.38368421052632</c:v>
                </c:pt>
                <c:pt idx="587">
                  <c:v>24.285716374269</c:v>
                </c:pt>
                <c:pt idx="588">
                  <c:v>24.78763099630996</c:v>
                </c:pt>
                <c:pt idx="589">
                  <c:v>24.72847232472325</c:v>
                </c:pt>
                <c:pt idx="590">
                  <c:v>24.67533579335793</c:v>
                </c:pt>
                <c:pt idx="591">
                  <c:v>24.49018450184502</c:v>
                </c:pt>
                <c:pt idx="592">
                  <c:v>24.4870258302583</c:v>
                </c:pt>
                <c:pt idx="593">
                  <c:v>24.44991881918819</c:v>
                </c:pt>
                <c:pt idx="594">
                  <c:v>24.39672324723247</c:v>
                </c:pt>
                <c:pt idx="595">
                  <c:v>24.81322509225092</c:v>
                </c:pt>
                <c:pt idx="596">
                  <c:v>24.53555719557195</c:v>
                </c:pt>
                <c:pt idx="597">
                  <c:v>24.52024195928002</c:v>
                </c:pt>
                <c:pt idx="598">
                  <c:v>24.66827972853349</c:v>
                </c:pt>
                <c:pt idx="599">
                  <c:v>24.72019769843612</c:v>
                </c:pt>
                <c:pt idx="600">
                  <c:v>24.56830923576276</c:v>
                </c:pt>
                <c:pt idx="601">
                  <c:v>24.66190476190476</c:v>
                </c:pt>
                <c:pt idx="602">
                  <c:v>25.12363261093911</c:v>
                </c:pt>
                <c:pt idx="603">
                  <c:v>24.95855816010615</c:v>
                </c:pt>
                <c:pt idx="604">
                  <c:v>24.88795518207283</c:v>
                </c:pt>
                <c:pt idx="605">
                  <c:v>24.80862450243255</c:v>
                </c:pt>
                <c:pt idx="606">
                  <c:v>24.95998529411765</c:v>
                </c:pt>
                <c:pt idx="607">
                  <c:v>25.55147058823529</c:v>
                </c:pt>
                <c:pt idx="608">
                  <c:v>25.10636764705882</c:v>
                </c:pt>
                <c:pt idx="609">
                  <c:v>24.71941176470588</c:v>
                </c:pt>
                <c:pt idx="610">
                  <c:v>24.4311650343517</c:v>
                </c:pt>
                <c:pt idx="611">
                  <c:v>24.52998099693027</c:v>
                </c:pt>
                <c:pt idx="612">
                  <c:v>24.59017687472592</c:v>
                </c:pt>
                <c:pt idx="613">
                  <c:v>24.64246455196609</c:v>
                </c:pt>
                <c:pt idx="614">
                  <c:v>24.7969088778201</c:v>
                </c:pt>
                <c:pt idx="615">
                  <c:v>24.94728977439203</c:v>
                </c:pt>
                <c:pt idx="616">
                  <c:v>25.5863463228831</c:v>
                </c:pt>
                <c:pt idx="617">
                  <c:v>25.25736888368005</c:v>
                </c:pt>
                <c:pt idx="618">
                  <c:v>25.14044828596543</c:v>
                </c:pt>
                <c:pt idx="619">
                  <c:v>24.90158131437691</c:v>
                </c:pt>
                <c:pt idx="620">
                  <c:v>25.11204120121863</c:v>
                </c:pt>
                <c:pt idx="621">
                  <c:v>25.4794574205716</c:v>
                </c:pt>
                <c:pt idx="622">
                  <c:v>25.0955026838822</c:v>
                </c:pt>
                <c:pt idx="623">
                  <c:v>24.96049329294678</c:v>
                </c:pt>
                <c:pt idx="624">
                  <c:v>25.31991922688591</c:v>
                </c:pt>
                <c:pt idx="625">
                  <c:v>25.25296408481177</c:v>
                </c:pt>
                <c:pt idx="626">
                  <c:v>25.24565123323237</c:v>
                </c:pt>
                <c:pt idx="627">
                  <c:v>25.59223889209463</c:v>
                </c:pt>
                <c:pt idx="628">
                  <c:v>25.55721292556261</c:v>
                </c:pt>
                <c:pt idx="629">
                  <c:v>26.0211627236007</c:v>
                </c:pt>
                <c:pt idx="630">
                  <c:v>26.54547028274668</c:v>
                </c:pt>
                <c:pt idx="631">
                  <c:v>27.61050201961916</c:v>
                </c:pt>
                <c:pt idx="632">
                  <c:v>26.29587935429057</c:v>
                </c:pt>
                <c:pt idx="633">
                  <c:v>25.66833758142169</c:v>
                </c:pt>
                <c:pt idx="634">
                  <c:v>24.78708581138488</c:v>
                </c:pt>
                <c:pt idx="635">
                  <c:v>24.21295666949872</c:v>
                </c:pt>
                <c:pt idx="636">
                  <c:v>24.61707245954221</c:v>
                </c:pt>
                <c:pt idx="637">
                  <c:v>24.58835107158478</c:v>
                </c:pt>
                <c:pt idx="638">
                  <c:v>24.69922729260825</c:v>
                </c:pt>
                <c:pt idx="639">
                  <c:v>24.57254701851582</c:v>
                </c:pt>
                <c:pt idx="640">
                  <c:v>25.24128250591017</c:v>
                </c:pt>
                <c:pt idx="641">
                  <c:v>25.36873522458629</c:v>
                </c:pt>
                <c:pt idx="642">
                  <c:v>25.39735520094563</c:v>
                </c:pt>
                <c:pt idx="643">
                  <c:v>25.21020981087471</c:v>
                </c:pt>
                <c:pt idx="644">
                  <c:v>25.14246453900709</c:v>
                </c:pt>
                <c:pt idx="645">
                  <c:v>25.1334557203701</c:v>
                </c:pt>
                <c:pt idx="646">
                  <c:v>25.36978998384491</c:v>
                </c:pt>
                <c:pt idx="647">
                  <c:v>25.61061829930974</c:v>
                </c:pt>
                <c:pt idx="648">
                  <c:v>25.40389190776913</c:v>
                </c:pt>
                <c:pt idx="649">
                  <c:v>25.120716374269</c:v>
                </c:pt>
                <c:pt idx="650">
                  <c:v>25.15722222222222</c:v>
                </c:pt>
                <c:pt idx="651">
                  <c:v>25.12200292397661</c:v>
                </c:pt>
                <c:pt idx="652">
                  <c:v>25.0202485380117</c:v>
                </c:pt>
                <c:pt idx="653">
                  <c:v>24.95689831748354</c:v>
                </c:pt>
                <c:pt idx="654">
                  <c:v>25.46352596927579</c:v>
                </c:pt>
                <c:pt idx="655">
                  <c:v>25.11746891002194</c:v>
                </c:pt>
                <c:pt idx="656">
                  <c:v>24.84702267739576</c:v>
                </c:pt>
                <c:pt idx="657">
                  <c:v>24.71612289685443</c:v>
                </c:pt>
                <c:pt idx="658">
                  <c:v>24.87498904309715</c:v>
                </c:pt>
                <c:pt idx="659">
                  <c:v>25.58144631117604</c:v>
                </c:pt>
                <c:pt idx="660">
                  <c:v>24.88369612856099</c:v>
                </c:pt>
                <c:pt idx="661">
                  <c:v>24.49102994886779</c:v>
                </c:pt>
                <c:pt idx="662">
                  <c:v>24.24819786954619</c:v>
                </c:pt>
                <c:pt idx="663">
                  <c:v>24.4058076754706</c:v>
                </c:pt>
                <c:pt idx="664">
                  <c:v>24.34682620750036</c:v>
                </c:pt>
                <c:pt idx="665">
                  <c:v>24.28866189989785</c:v>
                </c:pt>
                <c:pt idx="666">
                  <c:v>24.38101561359988</c:v>
                </c:pt>
                <c:pt idx="667">
                  <c:v>24.49145361577794</c:v>
                </c:pt>
                <c:pt idx="668">
                  <c:v>25.13827611395179</c:v>
                </c:pt>
                <c:pt idx="669">
                  <c:v>24.94644265887509</c:v>
                </c:pt>
                <c:pt idx="670">
                  <c:v>24.84327246165084</c:v>
                </c:pt>
                <c:pt idx="671">
                  <c:v>24.61421356421356</c:v>
                </c:pt>
                <c:pt idx="672">
                  <c:v>24.77704184704185</c:v>
                </c:pt>
                <c:pt idx="673">
                  <c:v>25.0191774891775</c:v>
                </c:pt>
                <c:pt idx="674">
                  <c:v>24.77323232323232</c:v>
                </c:pt>
                <c:pt idx="675">
                  <c:v>24.43327116212339</c:v>
                </c:pt>
                <c:pt idx="676">
                  <c:v>24.6358106169297</c:v>
                </c:pt>
                <c:pt idx="677">
                  <c:v>24.88803443328551</c:v>
                </c:pt>
                <c:pt idx="678">
                  <c:v>24.4825824964132</c:v>
                </c:pt>
                <c:pt idx="679">
                  <c:v>24.80205164992826</c:v>
                </c:pt>
                <c:pt idx="680">
                  <c:v>24.44565650811735</c:v>
                </c:pt>
                <c:pt idx="681">
                  <c:v>24.91875534035887</c:v>
                </c:pt>
                <c:pt idx="682">
                  <c:v>25.1599971518086</c:v>
                </c:pt>
                <c:pt idx="683">
                  <c:v>25.93751068071774</c:v>
                </c:pt>
                <c:pt idx="684">
                  <c:v>25.32399441340782</c:v>
                </c:pt>
                <c:pt idx="685">
                  <c:v>24.5909217877095</c:v>
                </c:pt>
                <c:pt idx="686">
                  <c:v>23.45843575418995</c:v>
                </c:pt>
                <c:pt idx="687">
                  <c:v>22.67856145251397</c:v>
                </c:pt>
                <c:pt idx="688">
                  <c:v>22.89026574234547</c:v>
                </c:pt>
                <c:pt idx="689">
                  <c:v>22.77563547082611</c:v>
                </c:pt>
                <c:pt idx="690">
                  <c:v>22.87959272097054</c:v>
                </c:pt>
                <c:pt idx="691">
                  <c:v>22.90865106874639</c:v>
                </c:pt>
                <c:pt idx="692">
                  <c:v>22.99101675332178</c:v>
                </c:pt>
                <c:pt idx="693">
                  <c:v>23.39083946980854</c:v>
                </c:pt>
                <c:pt idx="694">
                  <c:v>23.43696612665685</c:v>
                </c:pt>
                <c:pt idx="695">
                  <c:v>23.18282768777614</c:v>
                </c:pt>
                <c:pt idx="696">
                  <c:v>23.05484536082474</c:v>
                </c:pt>
                <c:pt idx="697">
                  <c:v>23.08562168532705</c:v>
                </c:pt>
                <c:pt idx="698">
                  <c:v>23.58588685916323</c:v>
                </c:pt>
                <c:pt idx="699">
                  <c:v>23.40555391868002</c:v>
                </c:pt>
                <c:pt idx="700">
                  <c:v>23.30604007071302</c:v>
                </c:pt>
                <c:pt idx="701">
                  <c:v>22.99476531656675</c:v>
                </c:pt>
                <c:pt idx="702">
                  <c:v>23.25835648486621</c:v>
                </c:pt>
                <c:pt idx="703">
                  <c:v>23.26696885509578</c:v>
                </c:pt>
                <c:pt idx="704">
                  <c:v>23.14804796022811</c:v>
                </c:pt>
                <c:pt idx="705">
                  <c:v>23.09377101915485</c:v>
                </c:pt>
                <c:pt idx="706">
                  <c:v>23.35217646196688</c:v>
                </c:pt>
                <c:pt idx="707">
                  <c:v>23.42620548145977</c:v>
                </c:pt>
                <c:pt idx="708">
                  <c:v>23.52960574527334</c:v>
                </c:pt>
                <c:pt idx="709">
                  <c:v>23.44089110362011</c:v>
                </c:pt>
                <c:pt idx="710">
                  <c:v>23.58370076425632</c:v>
                </c:pt>
                <c:pt idx="711">
                  <c:v>24.39935332157554</c:v>
                </c:pt>
                <c:pt idx="712">
                  <c:v>24.10567313345091</c:v>
                </c:pt>
                <c:pt idx="713">
                  <c:v>23.79281305114639</c:v>
                </c:pt>
                <c:pt idx="714">
                  <c:v>23.68541943093027</c:v>
                </c:pt>
                <c:pt idx="715">
                  <c:v>23.77546808196963</c:v>
                </c:pt>
                <c:pt idx="716">
                  <c:v>23.99507592510689</c:v>
                </c:pt>
                <c:pt idx="717">
                  <c:v>24.1577767949285</c:v>
                </c:pt>
                <c:pt idx="718">
                  <c:v>24.20709125755565</c:v>
                </c:pt>
                <c:pt idx="719">
                  <c:v>24.53188707280832</c:v>
                </c:pt>
                <c:pt idx="720">
                  <c:v>25.27540861812779</c:v>
                </c:pt>
                <c:pt idx="721">
                  <c:v>25.08569093610699</c:v>
                </c:pt>
                <c:pt idx="722">
                  <c:v>24.95573551263001</c:v>
                </c:pt>
                <c:pt idx="723">
                  <c:v>24.61690821256039</c:v>
                </c:pt>
                <c:pt idx="724">
                  <c:v>24.93968672229542</c:v>
                </c:pt>
                <c:pt idx="725">
                  <c:v>25.25562875128092</c:v>
                </c:pt>
                <c:pt idx="726">
                  <c:v>25.13614404918753</c:v>
                </c:pt>
                <c:pt idx="727">
                  <c:v>25.03892548675157</c:v>
                </c:pt>
                <c:pt idx="728">
                  <c:v>24.84836506321756</c:v>
                </c:pt>
                <c:pt idx="729">
                  <c:v>25.32203168144165</c:v>
                </c:pt>
                <c:pt idx="730">
                  <c:v>25.17150123528557</c:v>
                </c:pt>
                <c:pt idx="731">
                  <c:v>24.94746403139079</c:v>
                </c:pt>
                <c:pt idx="732">
                  <c:v>25.49581227436823</c:v>
                </c:pt>
                <c:pt idx="733">
                  <c:v>25.84613718411552</c:v>
                </c:pt>
                <c:pt idx="734">
                  <c:v>26.19090252707581</c:v>
                </c:pt>
                <c:pt idx="735">
                  <c:v>26.99194223826715</c:v>
                </c:pt>
                <c:pt idx="736">
                  <c:v>26.95877539503386</c:v>
                </c:pt>
                <c:pt idx="737">
                  <c:v>25.80931151241535</c:v>
                </c:pt>
                <c:pt idx="738">
                  <c:v>24.62277088036117</c:v>
                </c:pt>
                <c:pt idx="739">
                  <c:v>23.94613431151242</c:v>
                </c:pt>
                <c:pt idx="740">
                  <c:v>23.43350733634312</c:v>
                </c:pt>
                <c:pt idx="741">
                  <c:v>24.02882593457944</c:v>
                </c:pt>
                <c:pt idx="742">
                  <c:v>24.04071261682243</c:v>
                </c:pt>
                <c:pt idx="743">
                  <c:v>24.23739778037383</c:v>
                </c:pt>
                <c:pt idx="744">
                  <c:v>24.11791764018692</c:v>
                </c:pt>
                <c:pt idx="745">
                  <c:v>24.4815127294257</c:v>
                </c:pt>
                <c:pt idx="746">
                  <c:v>24.66795441089401</c:v>
                </c:pt>
                <c:pt idx="747">
                  <c:v>24.42286856127886</c:v>
                </c:pt>
                <c:pt idx="748">
                  <c:v>24.29806098283008</c:v>
                </c:pt>
                <c:pt idx="749">
                  <c:v>24.45449030921734</c:v>
                </c:pt>
                <c:pt idx="750">
                  <c:v>24.61383340730877</c:v>
                </c:pt>
                <c:pt idx="751">
                  <c:v>24.52609853528628</c:v>
                </c:pt>
                <c:pt idx="752">
                  <c:v>24.45965379494008</c:v>
                </c:pt>
                <c:pt idx="753">
                  <c:v>24.66508955223881</c:v>
                </c:pt>
                <c:pt idx="754">
                  <c:v>24.8304328358209</c:v>
                </c:pt>
                <c:pt idx="755">
                  <c:v>24.83101492537314</c:v>
                </c:pt>
                <c:pt idx="756">
                  <c:v>24.57698507462687</c:v>
                </c:pt>
                <c:pt idx="757">
                  <c:v>24.4709552238806</c:v>
                </c:pt>
                <c:pt idx="758">
                  <c:v>24.70767966532198</c:v>
                </c:pt>
                <c:pt idx="759">
                  <c:v>24.61429852084267</c:v>
                </c:pt>
                <c:pt idx="760">
                  <c:v>24.56620349619005</c:v>
                </c:pt>
                <c:pt idx="761">
                  <c:v>24.64047512326311</c:v>
                </c:pt>
                <c:pt idx="762">
                  <c:v>24.70205540661305</c:v>
                </c:pt>
                <c:pt idx="763">
                  <c:v>25.86027703306524</c:v>
                </c:pt>
                <c:pt idx="764">
                  <c:v>27.30122132856717</c:v>
                </c:pt>
                <c:pt idx="765">
                  <c:v>26.82789693178433</c:v>
                </c:pt>
                <c:pt idx="766">
                  <c:v>26.51776884122729</c:v>
                </c:pt>
                <c:pt idx="767">
                  <c:v>26.1252092203788</c:v>
                </c:pt>
                <c:pt idx="768">
                  <c:v>26.58989869329027</c:v>
                </c:pt>
                <c:pt idx="769">
                  <c:v>26.65361914549993</c:v>
                </c:pt>
                <c:pt idx="770">
                  <c:v>26.76336808104537</c:v>
                </c:pt>
                <c:pt idx="771">
                  <c:v>26.85513799177921</c:v>
                </c:pt>
                <c:pt idx="772">
                  <c:v>27.64631532589548</c:v>
                </c:pt>
                <c:pt idx="773">
                  <c:v>27.36564885496183</c:v>
                </c:pt>
                <c:pt idx="774">
                  <c:v>27.12018496770405</c:v>
                </c:pt>
                <c:pt idx="775">
                  <c:v>26.79543665257326</c:v>
                </c:pt>
                <c:pt idx="776">
                  <c:v>26.98887592943578</c:v>
                </c:pt>
                <c:pt idx="777">
                  <c:v>27.1220294503572</c:v>
                </c:pt>
                <c:pt idx="778">
                  <c:v>27.11213004811197</c:v>
                </c:pt>
                <c:pt idx="779">
                  <c:v>27.0787578364193</c:v>
                </c:pt>
                <c:pt idx="780">
                  <c:v>27.2136633376755</c:v>
                </c:pt>
                <c:pt idx="781">
                  <c:v>27.76562454769142</c:v>
                </c:pt>
                <c:pt idx="782">
                  <c:v>28.03831234621508</c:v>
                </c:pt>
                <c:pt idx="783">
                  <c:v>27.86206397452598</c:v>
                </c:pt>
                <c:pt idx="784">
                  <c:v>27.26629467438904</c:v>
                </c:pt>
                <c:pt idx="785">
                  <c:v>27.38338748410792</c:v>
                </c:pt>
                <c:pt idx="786">
                  <c:v>27.09865800254273</c:v>
                </c:pt>
                <c:pt idx="787">
                  <c:v>27.20755756462777</c:v>
                </c:pt>
                <c:pt idx="788">
                  <c:v>28.21101971351581</c:v>
                </c:pt>
                <c:pt idx="789">
                  <c:v>27.08442774074599</c:v>
                </c:pt>
                <c:pt idx="790">
                  <c:v>26.05097149340519</c:v>
                </c:pt>
                <c:pt idx="791">
                  <c:v>25.27827258544887</c:v>
                </c:pt>
                <c:pt idx="792">
                  <c:v>24.66658629981563</c:v>
                </c:pt>
                <c:pt idx="793">
                  <c:v>25.34854036341972</c:v>
                </c:pt>
                <c:pt idx="794">
                  <c:v>25.07418826333036</c:v>
                </c:pt>
                <c:pt idx="795">
                  <c:v>25.05874292523086</c:v>
                </c:pt>
                <c:pt idx="796">
                  <c:v>24.66727733095025</c:v>
                </c:pt>
                <c:pt idx="797">
                  <c:v>24.91013390139988</c:v>
                </c:pt>
                <c:pt idx="798">
                  <c:v>24.97604990870359</c:v>
                </c:pt>
                <c:pt idx="799">
                  <c:v>24.4827449786975</c:v>
                </c:pt>
                <c:pt idx="800">
                  <c:v>24.09770237370664</c:v>
                </c:pt>
                <c:pt idx="801">
                  <c:v>23.92243346007605</c:v>
                </c:pt>
                <c:pt idx="802">
                  <c:v>23.97105703422053</c:v>
                </c:pt>
                <c:pt idx="803">
                  <c:v>23.70045627376426</c:v>
                </c:pt>
                <c:pt idx="804">
                  <c:v>23.54173384030418</c:v>
                </c:pt>
                <c:pt idx="805">
                  <c:v>23.09268441064639</c:v>
                </c:pt>
                <c:pt idx="806">
                  <c:v>22.90332776173834</c:v>
                </c:pt>
                <c:pt idx="807">
                  <c:v>22.6864306336423</c:v>
                </c:pt>
                <c:pt idx="808">
                  <c:v>22.25948943929494</c:v>
                </c:pt>
                <c:pt idx="809">
                  <c:v>22.07359063972041</c:v>
                </c:pt>
                <c:pt idx="810">
                  <c:v>22.32511422479439</c:v>
                </c:pt>
                <c:pt idx="811">
                  <c:v>22.19489795918367</c:v>
                </c:pt>
                <c:pt idx="812">
                  <c:v>22.03775510204081</c:v>
                </c:pt>
                <c:pt idx="813">
                  <c:v>21.61538227231191</c:v>
                </c:pt>
                <c:pt idx="814">
                  <c:v>21.27493175614195</c:v>
                </c:pt>
                <c:pt idx="815">
                  <c:v>21.72053381862299</c:v>
                </c:pt>
                <c:pt idx="816">
                  <c:v>21.3315134971186</c:v>
                </c:pt>
                <c:pt idx="817">
                  <c:v>20.96373976342129</c:v>
                </c:pt>
                <c:pt idx="818">
                  <c:v>20.56687898089172</c:v>
                </c:pt>
                <c:pt idx="819">
                  <c:v>20.18964161500076</c:v>
                </c:pt>
                <c:pt idx="820">
                  <c:v>20.24457885982156</c:v>
                </c:pt>
                <c:pt idx="821">
                  <c:v>20.15712989566006</c:v>
                </c:pt>
                <c:pt idx="822">
                  <c:v>20.0167548767579</c:v>
                </c:pt>
                <c:pt idx="823">
                  <c:v>20.31982981309831</c:v>
                </c:pt>
                <c:pt idx="824">
                  <c:v>20.7813250265917</c:v>
                </c:pt>
                <c:pt idx="825">
                  <c:v>20.53259383072481</c:v>
                </c:pt>
                <c:pt idx="826">
                  <c:v>20.50340373803373</c:v>
                </c:pt>
                <c:pt idx="827">
                  <c:v>20.41072239890959</c:v>
                </c:pt>
                <c:pt idx="828">
                  <c:v>20.84432833560503</c:v>
                </c:pt>
                <c:pt idx="829">
                  <c:v>20.67844918976223</c:v>
                </c:pt>
                <c:pt idx="830">
                  <c:v>20.78162956232016</c:v>
                </c:pt>
                <c:pt idx="831">
                  <c:v>20.72560957140693</c:v>
                </c:pt>
                <c:pt idx="832">
                  <c:v>20.46338921613049</c:v>
                </c:pt>
                <c:pt idx="833">
                  <c:v>20.63969188944268</c:v>
                </c:pt>
                <c:pt idx="834">
                  <c:v>20.70907717867392</c:v>
                </c:pt>
                <c:pt idx="835">
                  <c:v>20.89720586014197</c:v>
                </c:pt>
                <c:pt idx="836">
                  <c:v>21.3045849565478</c:v>
                </c:pt>
                <c:pt idx="837">
                  <c:v>21.73955648786335</c:v>
                </c:pt>
                <c:pt idx="838">
                  <c:v>22.11185196284087</c:v>
                </c:pt>
                <c:pt idx="839">
                  <c:v>23.91621216661672</c:v>
                </c:pt>
                <c:pt idx="840">
                  <c:v>25.80007491759065</c:v>
                </c:pt>
                <c:pt idx="841">
                  <c:v>23.93235505682636</c:v>
                </c:pt>
                <c:pt idx="842">
                  <c:v>23.37646381815566</c:v>
                </c:pt>
                <c:pt idx="843">
                  <c:v>22.33782189613005</c:v>
                </c:pt>
                <c:pt idx="844">
                  <c:v>21.83632570853115</c:v>
                </c:pt>
                <c:pt idx="845">
                  <c:v>21.60944306387955</c:v>
                </c:pt>
                <c:pt idx="846">
                  <c:v>21.58663938020757</c:v>
                </c:pt>
                <c:pt idx="847">
                  <c:v>20.9180821517322</c:v>
                </c:pt>
                <c:pt idx="848">
                  <c:v>21.19216488817424</c:v>
                </c:pt>
                <c:pt idx="849">
                  <c:v>21.67962879808412</c:v>
                </c:pt>
                <c:pt idx="850">
                  <c:v>21.85057626103877</c:v>
                </c:pt>
                <c:pt idx="851">
                  <c:v>21.64129621314175</c:v>
                </c:pt>
                <c:pt idx="852">
                  <c:v>21.58094596617273</c:v>
                </c:pt>
                <c:pt idx="853">
                  <c:v>21.55352070563612</c:v>
                </c:pt>
                <c:pt idx="854">
                  <c:v>22.39215129316789</c:v>
                </c:pt>
                <c:pt idx="855">
                  <c:v>22.5017640902975</c:v>
                </c:pt>
                <c:pt idx="856">
                  <c:v>22.65982957093736</c:v>
                </c:pt>
                <c:pt idx="857">
                  <c:v>22.82121393332337</c:v>
                </c:pt>
                <c:pt idx="858">
                  <c:v>22.68022565320665</c:v>
                </c:pt>
                <c:pt idx="859">
                  <c:v>22.87385688836104</c:v>
                </c:pt>
                <c:pt idx="860">
                  <c:v>22.68868764845606</c:v>
                </c:pt>
                <c:pt idx="861">
                  <c:v>23.03233372921615</c:v>
                </c:pt>
                <c:pt idx="862">
                  <c:v>22.89139991149137</c:v>
                </c:pt>
                <c:pt idx="863">
                  <c:v>23.3599940994247</c:v>
                </c:pt>
                <c:pt idx="864">
                  <c:v>24.22110930815754</c:v>
                </c:pt>
                <c:pt idx="865">
                  <c:v>24.61001622658209</c:v>
                </c:pt>
                <c:pt idx="866">
                  <c:v>24.38020969855832</c:v>
                </c:pt>
                <c:pt idx="867">
                  <c:v>25.31521770787826</c:v>
                </c:pt>
                <c:pt idx="868">
                  <c:v>25.29375273044998</c:v>
                </c:pt>
                <c:pt idx="869">
                  <c:v>24.99812145041503</c:v>
                </c:pt>
                <c:pt idx="870">
                  <c:v>25.20390272316878</c:v>
                </c:pt>
                <c:pt idx="871">
                  <c:v>24.94969810235768</c:v>
                </c:pt>
                <c:pt idx="872">
                  <c:v>25.4840713053479</c:v>
                </c:pt>
                <c:pt idx="873">
                  <c:v>26.29817423806785</c:v>
                </c:pt>
                <c:pt idx="874">
                  <c:v>27.34105807935595</c:v>
                </c:pt>
                <c:pt idx="875">
                  <c:v>27.77311920057102</c:v>
                </c:pt>
                <c:pt idx="876">
                  <c:v>27.95436117059243</c:v>
                </c:pt>
                <c:pt idx="877">
                  <c:v>28.69838686652391</c:v>
                </c:pt>
                <c:pt idx="878">
                  <c:v>28.6352034261242</c:v>
                </c:pt>
                <c:pt idx="879">
                  <c:v>29.19350463954318</c:v>
                </c:pt>
                <c:pt idx="880">
                  <c:v>29.2212425128848</c:v>
                </c:pt>
                <c:pt idx="881">
                  <c:v>31.61984956122022</c:v>
                </c:pt>
                <c:pt idx="882">
                  <c:v>32.34178854993732</c:v>
                </c:pt>
                <c:pt idx="883">
                  <c:v>33.19908065190138</c:v>
                </c:pt>
                <c:pt idx="884">
                  <c:v>32.01219282932724</c:v>
                </c:pt>
                <c:pt idx="885">
                  <c:v>32.8597958909628</c:v>
                </c:pt>
                <c:pt idx="886">
                  <c:v>32.89860346448234</c:v>
                </c:pt>
                <c:pt idx="887">
                  <c:v>32.67613804216463</c:v>
                </c:pt>
                <c:pt idx="888">
                  <c:v>33.2797115253776</c:v>
                </c:pt>
                <c:pt idx="889">
                  <c:v>33.72064226425364</c:v>
                </c:pt>
                <c:pt idx="890">
                  <c:v>33.81265478296367</c:v>
                </c:pt>
                <c:pt idx="891">
                  <c:v>34.40375561300857</c:v>
                </c:pt>
                <c:pt idx="892">
                  <c:v>36.21181113076609</c:v>
                </c:pt>
                <c:pt idx="893">
                  <c:v>35.34565129176248</c:v>
                </c:pt>
                <c:pt idx="894">
                  <c:v>35.85859596916001</c:v>
                </c:pt>
                <c:pt idx="895">
                  <c:v>35.65218449885026</c:v>
                </c:pt>
                <c:pt idx="896">
                  <c:v>35.73840119031517</c:v>
                </c:pt>
                <c:pt idx="897">
                  <c:v>35.80885920676025</c:v>
                </c:pt>
                <c:pt idx="898">
                  <c:v>36.30915905683522</c:v>
                </c:pt>
                <c:pt idx="899">
                  <c:v>36.28130025896143</c:v>
                </c:pt>
                <c:pt idx="900">
                  <c:v>36.21290718277225</c:v>
                </c:pt>
                <c:pt idx="901">
                  <c:v>36.46787636263281</c:v>
                </c:pt>
                <c:pt idx="902">
                  <c:v>36.4080033117152</c:v>
                </c:pt>
                <c:pt idx="903">
                  <c:v>36.11675175934869</c:v>
                </c:pt>
                <c:pt idx="904">
                  <c:v>35.89432868773285</c:v>
                </c:pt>
                <c:pt idx="905">
                  <c:v>35.50179384572927</c:v>
                </c:pt>
                <c:pt idx="906">
                  <c:v>35.64713705725885</c:v>
                </c:pt>
                <c:pt idx="907">
                  <c:v>35.86130477390452</c:v>
                </c:pt>
                <c:pt idx="908">
                  <c:v>35.51833963320733</c:v>
                </c:pt>
                <c:pt idx="909">
                  <c:v>35.6259834803304</c:v>
                </c:pt>
                <c:pt idx="910">
                  <c:v>35.28239072755202</c:v>
                </c:pt>
                <c:pt idx="911">
                  <c:v>35.77218265605362</c:v>
                </c:pt>
                <c:pt idx="912">
                  <c:v>35.62858539310152</c:v>
                </c:pt>
                <c:pt idx="913">
                  <c:v>35.7227621840525</c:v>
                </c:pt>
                <c:pt idx="914">
                  <c:v>34.66147529765977</c:v>
                </c:pt>
                <c:pt idx="915">
                  <c:v>35.0951005884768</c:v>
                </c:pt>
                <c:pt idx="916">
                  <c:v>34.9954700971671</c:v>
                </c:pt>
                <c:pt idx="917">
                  <c:v>35.25111536882441</c:v>
                </c:pt>
                <c:pt idx="918">
                  <c:v>35.80035582318324</c:v>
                </c:pt>
                <c:pt idx="919">
                  <c:v>37.7257221081451</c:v>
                </c:pt>
                <c:pt idx="920">
                  <c:v>39.26301163586584</c:v>
                </c:pt>
                <c:pt idx="921">
                  <c:v>38.81930184804928</c:v>
                </c:pt>
                <c:pt idx="922">
                  <c:v>39.1779329226557</c:v>
                </c:pt>
                <c:pt idx="923">
                  <c:v>37.95576536761752</c:v>
                </c:pt>
                <c:pt idx="924">
                  <c:v>38.27246551493237</c:v>
                </c:pt>
                <c:pt idx="925">
                  <c:v>38.08229543323959</c:v>
                </c:pt>
                <c:pt idx="926">
                  <c:v>38.01757064416767</c:v>
                </c:pt>
                <c:pt idx="927">
                  <c:v>37.83052095888576</c:v>
                </c:pt>
                <c:pt idx="928">
                  <c:v>37.49526982011992</c:v>
                </c:pt>
                <c:pt idx="929">
                  <c:v>37.73149900066623</c:v>
                </c:pt>
                <c:pt idx="930">
                  <c:v>37.1635309793471</c:v>
                </c:pt>
                <c:pt idx="931">
                  <c:v>36.76398401065956</c:v>
                </c:pt>
                <c:pt idx="932">
                  <c:v>35.90167568280776</c:v>
                </c:pt>
                <c:pt idx="933">
                  <c:v>36.21675682807758</c:v>
                </c:pt>
                <c:pt idx="934">
                  <c:v>36.12406649953819</c:v>
                </c:pt>
                <c:pt idx="935">
                  <c:v>35.8547301754849</c:v>
                </c:pt>
                <c:pt idx="936">
                  <c:v>35.08901213623907</c:v>
                </c:pt>
                <c:pt idx="937">
                  <c:v>35.24491713428161</c:v>
                </c:pt>
                <c:pt idx="938">
                  <c:v>35.43389012136239</c:v>
                </c:pt>
                <c:pt idx="939">
                  <c:v>35.23094088477098</c:v>
                </c:pt>
                <c:pt idx="940">
                  <c:v>35.16152942711732</c:v>
                </c:pt>
                <c:pt idx="941">
                  <c:v>34.81104215153866</c:v>
                </c:pt>
                <c:pt idx="942">
                  <c:v>35.21678303594518</c:v>
                </c:pt>
                <c:pt idx="943">
                  <c:v>35.09096198603569</c:v>
                </c:pt>
                <c:pt idx="944">
                  <c:v>35.63955262477372</c:v>
                </c:pt>
                <c:pt idx="945">
                  <c:v>34.85992098891296</c:v>
                </c:pt>
                <c:pt idx="946">
                  <c:v>34.88793169364088</c:v>
                </c:pt>
                <c:pt idx="947">
                  <c:v>34.24269147444883</c:v>
                </c:pt>
                <c:pt idx="948">
                  <c:v>34.37358226073659</c:v>
                </c:pt>
                <c:pt idx="949">
                  <c:v>34.42324427480916</c:v>
                </c:pt>
                <c:pt idx="950">
                  <c:v>34.73245547073791</c:v>
                </c:pt>
                <c:pt idx="951">
                  <c:v>35.28234096692111</c:v>
                </c:pt>
                <c:pt idx="952">
                  <c:v>36.78301526717557</c:v>
                </c:pt>
                <c:pt idx="953">
                  <c:v>37.99706180344478</c:v>
                </c:pt>
                <c:pt idx="954">
                  <c:v>45.33335866261398</c:v>
                </c:pt>
                <c:pt idx="955">
                  <c:v>53.38153495440729</c:v>
                </c:pt>
                <c:pt idx="956">
                  <c:v>54.36552684903749</c:v>
                </c:pt>
                <c:pt idx="957">
                  <c:v>49.71645136778115</c:v>
                </c:pt>
                <c:pt idx="958">
                  <c:v>43.61569855072464</c:v>
                </c:pt>
                <c:pt idx="959">
                  <c:v>42.43555942028985</c:v>
                </c:pt>
                <c:pt idx="960">
                  <c:v>41.35855072463768</c:v>
                </c:pt>
                <c:pt idx="961">
                  <c:v>40.60199420289855</c:v>
                </c:pt>
                <c:pt idx="962">
                  <c:v>43.61028225806452</c:v>
                </c:pt>
                <c:pt idx="963">
                  <c:v>43.49077620967742</c:v>
                </c:pt>
                <c:pt idx="964">
                  <c:v>43.00098286290323</c:v>
                </c:pt>
                <c:pt idx="965">
                  <c:v>42.51780493951613</c:v>
                </c:pt>
                <c:pt idx="966">
                  <c:v>41.65372983870968</c:v>
                </c:pt>
                <c:pt idx="967">
                  <c:v>42.77135079077002</c:v>
                </c:pt>
                <c:pt idx="968">
                  <c:v>42.37196007259528</c:v>
                </c:pt>
                <c:pt idx="969">
                  <c:v>41.89322011926367</c:v>
                </c:pt>
                <c:pt idx="970">
                  <c:v>41.58750324086077</c:v>
                </c:pt>
                <c:pt idx="971">
                  <c:v>41.50019566918863</c:v>
                </c:pt>
                <c:pt idx="972">
                  <c:v>42.25597443255935</c:v>
                </c:pt>
                <c:pt idx="973">
                  <c:v>41.51989303417688</c:v>
                </c:pt>
                <c:pt idx="974">
                  <c:v>41.16416644925646</c:v>
                </c:pt>
                <c:pt idx="975">
                  <c:v>40.8398119122257</c:v>
                </c:pt>
                <c:pt idx="976">
                  <c:v>40.89912486938349</c:v>
                </c:pt>
                <c:pt idx="977">
                  <c:v>40.8282131661442</c:v>
                </c:pt>
                <c:pt idx="978">
                  <c:v>40.81115464994775</c:v>
                </c:pt>
                <c:pt idx="979">
                  <c:v>40.67756008359456</c:v>
                </c:pt>
                <c:pt idx="980">
                  <c:v>40.3092419522326</c:v>
                </c:pt>
                <c:pt idx="981">
                  <c:v>40.8052440290758</c:v>
                </c:pt>
                <c:pt idx="982">
                  <c:v>40.53428089304258</c:v>
                </c:pt>
                <c:pt idx="983">
                  <c:v>40.54972741433022</c:v>
                </c:pt>
                <c:pt idx="984">
                  <c:v>39.80608884350268</c:v>
                </c:pt>
                <c:pt idx="985">
                  <c:v>40.33926474342609</c:v>
                </c:pt>
                <c:pt idx="986">
                  <c:v>40.57864437069185</c:v>
                </c:pt>
                <c:pt idx="987">
                  <c:v>40.41434771508808</c:v>
                </c:pt>
                <c:pt idx="988">
                  <c:v>39.46615152657369</c:v>
                </c:pt>
                <c:pt idx="989">
                  <c:v>39.65500691041587</c:v>
                </c:pt>
                <c:pt idx="990">
                  <c:v>39.91299158185701</c:v>
                </c:pt>
                <c:pt idx="991">
                  <c:v>39.80386983289358</c:v>
                </c:pt>
                <c:pt idx="992">
                  <c:v>39.84052016584998</c:v>
                </c:pt>
                <c:pt idx="993">
                  <c:v>40.33058706219619</c:v>
                </c:pt>
                <c:pt idx="994">
                  <c:v>40.52679795587685</c:v>
                </c:pt>
                <c:pt idx="995">
                  <c:v>40.47145706094977</c:v>
                </c:pt>
                <c:pt idx="996">
                  <c:v>41.19045244920853</c:v>
                </c:pt>
                <c:pt idx="997">
                  <c:v>40.43299754299754</c:v>
                </c:pt>
                <c:pt idx="998">
                  <c:v>40.29208845208845</c:v>
                </c:pt>
                <c:pt idx="999">
                  <c:v>39.3605773955774</c:v>
                </c:pt>
                <c:pt idx="1000">
                  <c:v>38.86497542997542</c:v>
                </c:pt>
                <c:pt idx="1001">
                  <c:v>38.50780098280098</c:v>
                </c:pt>
                <c:pt idx="1002">
                  <c:v>38.41517309108765</c:v>
                </c:pt>
                <c:pt idx="1003">
                  <c:v>38.64731156395776</c:v>
                </c:pt>
                <c:pt idx="1004">
                  <c:v>38.69259759391112</c:v>
                </c:pt>
                <c:pt idx="1005">
                  <c:v>38.89097716670758</c:v>
                </c:pt>
                <c:pt idx="1006">
                  <c:v>38.90470530572234</c:v>
                </c:pt>
                <c:pt idx="1007">
                  <c:v>39.05021443450558</c:v>
                </c:pt>
                <c:pt idx="1008">
                  <c:v>38.57888739125107</c:v>
                </c:pt>
                <c:pt idx="1009">
                  <c:v>38.33868398480578</c:v>
                </c:pt>
                <c:pt idx="1010">
                  <c:v>35.74039408866995</c:v>
                </c:pt>
                <c:pt idx="1011">
                  <c:v>35.95564211249857</c:v>
                </c:pt>
                <c:pt idx="1012">
                  <c:v>35.67588498109749</c:v>
                </c:pt>
                <c:pt idx="1013">
                  <c:v>35.65985794478176</c:v>
                </c:pt>
                <c:pt idx="1014">
                  <c:v>34.68731026785714</c:v>
                </c:pt>
                <c:pt idx="1015">
                  <c:v>34.92158482142857</c:v>
                </c:pt>
                <c:pt idx="1016">
                  <c:v>34.890390625</c:v>
                </c:pt>
                <c:pt idx="1017">
                  <c:v>34.877578125</c:v>
                </c:pt>
                <c:pt idx="1018">
                  <c:v>34.59526785714286</c:v>
                </c:pt>
                <c:pt idx="1019">
                  <c:v>34.38702762430939</c:v>
                </c:pt>
                <c:pt idx="1020">
                  <c:v>34.55861878453039</c:v>
                </c:pt>
                <c:pt idx="1021">
                  <c:v>34.38474033149171</c:v>
                </c:pt>
                <c:pt idx="1022">
                  <c:v>34.35987845303868</c:v>
                </c:pt>
                <c:pt idx="1023">
                  <c:v>33.9759172051254</c:v>
                </c:pt>
                <c:pt idx="1024">
                  <c:v>34.67916986091337</c:v>
                </c:pt>
                <c:pt idx="1025">
                  <c:v>34.38087832657978</c:v>
                </c:pt>
                <c:pt idx="1026">
                  <c:v>34.20636293943708</c:v>
                </c:pt>
                <c:pt idx="1027">
                  <c:v>33.34753179564562</c:v>
                </c:pt>
                <c:pt idx="1028">
                  <c:v>33.5491161888338</c:v>
                </c:pt>
                <c:pt idx="1029">
                  <c:v>33.71973485665014</c:v>
                </c:pt>
                <c:pt idx="1030">
                  <c:v>33.78986850614356</c:v>
                </c:pt>
                <c:pt idx="1031">
                  <c:v>33.81473377883164</c:v>
                </c:pt>
                <c:pt idx="1032">
                  <c:v>33.35342553191489</c:v>
                </c:pt>
                <c:pt idx="1033">
                  <c:v>33.84139361702127</c:v>
                </c:pt>
                <c:pt idx="1034">
                  <c:v>33.82527659574468</c:v>
                </c:pt>
                <c:pt idx="1035">
                  <c:v>33.8003085106383</c:v>
                </c:pt>
                <c:pt idx="1036">
                  <c:v>33.76842329848517</c:v>
                </c:pt>
                <c:pt idx="1037">
                  <c:v>34.19957328781737</c:v>
                </c:pt>
                <c:pt idx="1038">
                  <c:v>34.28869212716023</c:v>
                </c:pt>
                <c:pt idx="1039">
                  <c:v>34.26236398549178</c:v>
                </c:pt>
                <c:pt idx="1040">
                  <c:v>33.9730637934713</c:v>
                </c:pt>
                <c:pt idx="1041">
                  <c:v>33.79719190420684</c:v>
                </c:pt>
                <c:pt idx="1042">
                  <c:v>34.0943626152379</c:v>
                </c:pt>
                <c:pt idx="1043">
                  <c:v>33.97982409664088</c:v>
                </c:pt>
                <c:pt idx="1044">
                  <c:v>33.75495390484264</c:v>
                </c:pt>
                <c:pt idx="1045">
                  <c:v>33.52350427350427</c:v>
                </c:pt>
                <c:pt idx="1046">
                  <c:v>33.78446946007922</c:v>
                </c:pt>
                <c:pt idx="1047">
                  <c:v>33.65134459036898</c:v>
                </c:pt>
                <c:pt idx="1048">
                  <c:v>33.96512403585574</c:v>
                </c:pt>
                <c:pt idx="1049">
                  <c:v>34.20018722696068</c:v>
                </c:pt>
                <c:pt idx="1050">
                  <c:v>32.78577075098814</c:v>
                </c:pt>
                <c:pt idx="1051">
                  <c:v>32.90172664863741</c:v>
                </c:pt>
                <c:pt idx="1052">
                  <c:v>32.50383815269399</c:v>
                </c:pt>
                <c:pt idx="1053">
                  <c:v>32.16765134179322</c:v>
                </c:pt>
                <c:pt idx="1054">
                  <c:v>31.68000204792136</c:v>
                </c:pt>
                <c:pt idx="1055">
                  <c:v>32.02244521810362</c:v>
                </c:pt>
                <c:pt idx="1056">
                  <c:v>31.93945320499693</c:v>
                </c:pt>
                <c:pt idx="1057">
                  <c:v>32.0386749948802</c:v>
                </c:pt>
                <c:pt idx="1058">
                  <c:v>31.27564741035857</c:v>
                </c:pt>
                <c:pt idx="1059">
                  <c:v>31.48621513944223</c:v>
                </c:pt>
                <c:pt idx="1060">
                  <c:v>31.24254980079681</c:v>
                </c:pt>
                <c:pt idx="1061">
                  <c:v>31.27343625498008</c:v>
                </c:pt>
                <c:pt idx="1062">
                  <c:v>31.52958001812872</c:v>
                </c:pt>
                <c:pt idx="1063">
                  <c:v>31.97231342531977</c:v>
                </c:pt>
                <c:pt idx="1064">
                  <c:v>31.9199214422399</c:v>
                </c:pt>
                <c:pt idx="1065">
                  <c:v>32.01602376875818</c:v>
                </c:pt>
                <c:pt idx="1066">
                  <c:v>31.66067834138486</c:v>
                </c:pt>
                <c:pt idx="1067">
                  <c:v>31.8224537037037</c:v>
                </c:pt>
                <c:pt idx="1068">
                  <c:v>31.80420692431562</c:v>
                </c:pt>
                <c:pt idx="1069">
                  <c:v>31.74692028985507</c:v>
                </c:pt>
                <c:pt idx="1070">
                  <c:v>31.6882347020934</c:v>
                </c:pt>
                <c:pt idx="1071">
                  <c:v>30.83762761302868</c:v>
                </c:pt>
                <c:pt idx="1072">
                  <c:v>30.93873602333495</c:v>
                </c:pt>
                <c:pt idx="1073">
                  <c:v>30.90370442391833</c:v>
                </c:pt>
                <c:pt idx="1074">
                  <c:v>30.99929995138551</c:v>
                </c:pt>
                <c:pt idx="1075">
                  <c:v>30.45327111703647</c:v>
                </c:pt>
                <c:pt idx="1076">
                  <c:v>31.42424530997048</c:v>
                </c:pt>
                <c:pt idx="1077">
                  <c:v>31.11514141510332</c:v>
                </c:pt>
                <c:pt idx="1078">
                  <c:v>31.02959718122084</c:v>
                </c:pt>
                <c:pt idx="1079">
                  <c:v>30.87553566327016</c:v>
                </c:pt>
                <c:pt idx="1080">
                  <c:v>30.97750973501757</c:v>
                </c:pt>
                <c:pt idx="1081">
                  <c:v>31.37157374869408</c:v>
                </c:pt>
                <c:pt idx="1082">
                  <c:v>31.54170386551429</c:v>
                </c:pt>
                <c:pt idx="1083">
                  <c:v>31.73124703200684</c:v>
                </c:pt>
                <c:pt idx="1084">
                  <c:v>31.01459104367136</c:v>
                </c:pt>
                <c:pt idx="1085">
                  <c:v>31.58709289415248</c:v>
                </c:pt>
                <c:pt idx="1086">
                  <c:v>31.66944855662472</c:v>
                </c:pt>
                <c:pt idx="1087">
                  <c:v>31.70606032568468</c:v>
                </c:pt>
                <c:pt idx="1088">
                  <c:v>31.48676335597577</c:v>
                </c:pt>
                <c:pt idx="1089">
                  <c:v>31.96169451073986</c:v>
                </c:pt>
                <c:pt idx="1090">
                  <c:v>32.11666054709014</c:v>
                </c:pt>
                <c:pt idx="1091">
                  <c:v>32.16961630255186</c:v>
                </c:pt>
                <c:pt idx="1092">
                  <c:v>32.17244354690656</c:v>
                </c:pt>
                <c:pt idx="1093">
                  <c:v>31.42682359258928</c:v>
                </c:pt>
                <c:pt idx="1094">
                  <c:v>31.89164951221695</c:v>
                </c:pt>
                <c:pt idx="1095">
                  <c:v>31.88120468987738</c:v>
                </c:pt>
                <c:pt idx="1096">
                  <c:v>31.95575046988275</c:v>
                </c:pt>
                <c:pt idx="1097">
                  <c:v>31.46336427518001</c:v>
                </c:pt>
                <c:pt idx="1098">
                  <c:v>31.64954454758393</c:v>
                </c:pt>
                <c:pt idx="1099">
                  <c:v>31.69724125965125</c:v>
                </c:pt>
                <c:pt idx="1100">
                  <c:v>32.084610045979</c:v>
                </c:pt>
                <c:pt idx="1101">
                  <c:v>32.45052957892018</c:v>
                </c:pt>
                <c:pt idx="1102">
                  <c:v>31.93897356410919</c:v>
                </c:pt>
                <c:pt idx="1103">
                  <c:v>31.47992766726944</c:v>
                </c:pt>
                <c:pt idx="1104">
                  <c:v>31.16895720313442</c:v>
                </c:pt>
                <c:pt idx="1105">
                  <c:v>31.06905192456729</c:v>
                </c:pt>
                <c:pt idx="1106">
                  <c:v>31.20120481927711</c:v>
                </c:pt>
                <c:pt idx="1107">
                  <c:v>31.55147785386149</c:v>
                </c:pt>
                <c:pt idx="1108">
                  <c:v>31.69054346883939</c:v>
                </c:pt>
                <c:pt idx="1109">
                  <c:v>31.76449683626593</c:v>
                </c:pt>
                <c:pt idx="1110">
                  <c:v>31.73449555536377</c:v>
                </c:pt>
                <c:pt idx="1111">
                  <c:v>32.23497022525244</c:v>
                </c:pt>
                <c:pt idx="1112">
                  <c:v>32.20448778803832</c:v>
                </c:pt>
                <c:pt idx="1113">
                  <c:v>32.19969793734357</c:v>
                </c:pt>
                <c:pt idx="1114">
                  <c:v>33.09686086725193</c:v>
                </c:pt>
                <c:pt idx="1115">
                  <c:v>33.44875410126807</c:v>
                </c:pt>
                <c:pt idx="1116">
                  <c:v>33.52876651591735</c:v>
                </c:pt>
                <c:pt idx="1117">
                  <c:v>33.35782566285359</c:v>
                </c:pt>
                <c:pt idx="1118">
                  <c:v>33.24089740179126</c:v>
                </c:pt>
                <c:pt idx="1119">
                  <c:v>33.43182630450322</c:v>
                </c:pt>
                <c:pt idx="1120">
                  <c:v>33.76411722659042</c:v>
                </c:pt>
                <c:pt idx="1121">
                  <c:v>33.61354538956397</c:v>
                </c:pt>
                <c:pt idx="1122">
                  <c:v>33.6019388849178</c:v>
                </c:pt>
                <c:pt idx="1123">
                  <c:v>32.52832294911733</c:v>
                </c:pt>
                <c:pt idx="1124">
                  <c:v>32.83107476635514</c:v>
                </c:pt>
                <c:pt idx="1125">
                  <c:v>32.7620283835237</c:v>
                </c:pt>
                <c:pt idx="1126">
                  <c:v>33.51491865697472</c:v>
                </c:pt>
                <c:pt idx="1127">
                  <c:v>34.4709683007102</c:v>
                </c:pt>
                <c:pt idx="1128">
                  <c:v>35.04318378659276</c:v>
                </c:pt>
                <c:pt idx="1129">
                  <c:v>34.99334834574744</c:v>
                </c:pt>
                <c:pt idx="1130">
                  <c:v>34.69612852936082</c:v>
                </c:pt>
                <c:pt idx="1131">
                  <c:v>34.44364282002425</c:v>
                </c:pt>
                <c:pt idx="1132">
                  <c:v>32.75116876657824</c:v>
                </c:pt>
                <c:pt idx="1133">
                  <c:v>32.98917440318302</c:v>
                </c:pt>
                <c:pt idx="1134">
                  <c:v>33.01950431034483</c:v>
                </c:pt>
                <c:pt idx="1135">
                  <c:v>33.0574850795756</c:v>
                </c:pt>
                <c:pt idx="1136">
                  <c:v>32.2798577432913</c:v>
                </c:pt>
                <c:pt idx="1137">
                  <c:v>32.50016165535079</c:v>
                </c:pt>
                <c:pt idx="1138">
                  <c:v>32.7834707403815</c:v>
                </c:pt>
                <c:pt idx="1139">
                  <c:v>32.69849660523764</c:v>
                </c:pt>
                <c:pt idx="1140">
                  <c:v>32.60466375687035</c:v>
                </c:pt>
                <c:pt idx="1141">
                  <c:v>32.12840593509481</c:v>
                </c:pt>
                <c:pt idx="1142">
                  <c:v>32.35518527334762</c:v>
                </c:pt>
                <c:pt idx="1143">
                  <c:v>32.4778782829485</c:v>
                </c:pt>
                <c:pt idx="1144">
                  <c:v>32.46103308736015</c:v>
                </c:pt>
                <c:pt idx="1145">
                  <c:v>31.63950445218738</c:v>
                </c:pt>
                <c:pt idx="1146">
                  <c:v>32.01507549361208</c:v>
                </c:pt>
                <c:pt idx="1147">
                  <c:v>32.0788308168796</c:v>
                </c:pt>
                <c:pt idx="1148">
                  <c:v>32.01138211382113</c:v>
                </c:pt>
                <c:pt idx="1149">
                  <c:v>31.61839071742757</c:v>
                </c:pt>
                <c:pt idx="1150">
                  <c:v>31.87319126346125</c:v>
                </c:pt>
                <c:pt idx="1151">
                  <c:v>32.09971939936296</c:v>
                </c:pt>
                <c:pt idx="1152">
                  <c:v>32.37503412710451</c:v>
                </c:pt>
                <c:pt idx="1153">
                  <c:v>32.99323524950705</c:v>
                </c:pt>
                <c:pt idx="1154">
                  <c:v>32.27323879921557</c:v>
                </c:pt>
                <c:pt idx="1155">
                  <c:v>31.99831045406547</c:v>
                </c:pt>
                <c:pt idx="1156">
                  <c:v>31.50368079650023</c:v>
                </c:pt>
                <c:pt idx="1157">
                  <c:v>31.37001055966209</c:v>
                </c:pt>
                <c:pt idx="1158">
                  <c:v>31.56825251601098</c:v>
                </c:pt>
                <c:pt idx="1159">
                  <c:v>31.70224916132968</c:v>
                </c:pt>
                <c:pt idx="1160">
                  <c:v>31.76149740774627</c:v>
                </c:pt>
                <c:pt idx="1161">
                  <c:v>31.71850411710887</c:v>
                </c:pt>
                <c:pt idx="1162">
                  <c:v>31.77744739249771</c:v>
                </c:pt>
                <c:pt idx="1163">
                  <c:v>31.98716071973163</c:v>
                </c:pt>
                <c:pt idx="1164">
                  <c:v>31.7891659042391</c:v>
                </c:pt>
                <c:pt idx="1165">
                  <c:v>31.81429551692589</c:v>
                </c:pt>
                <c:pt idx="1166">
                  <c:v>31.76826776456237</c:v>
                </c:pt>
                <c:pt idx="1167">
                  <c:v>31.87652539137075</c:v>
                </c:pt>
                <c:pt idx="1168">
                  <c:v>31.91035509736541</c:v>
                </c:pt>
                <c:pt idx="1169">
                  <c:v>31.89075219549446</c:v>
                </c:pt>
                <c:pt idx="1170">
                  <c:v>31.95164566628484</c:v>
                </c:pt>
                <c:pt idx="1171">
                  <c:v>31.59360108917631</c:v>
                </c:pt>
                <c:pt idx="1172">
                  <c:v>31.82604946675743</c:v>
                </c:pt>
                <c:pt idx="1173">
                  <c:v>31.72126162922623</c:v>
                </c:pt>
                <c:pt idx="1174">
                  <c:v>31.64983737992588</c:v>
                </c:pt>
                <c:pt idx="1175">
                  <c:v>31.3223686180566</c:v>
                </c:pt>
                <c:pt idx="1176">
                  <c:v>31.70470130259021</c:v>
                </c:pt>
                <c:pt idx="1177">
                  <c:v>31.45717173229525</c:v>
                </c:pt>
                <c:pt idx="1178">
                  <c:v>31.27567749663123</c:v>
                </c:pt>
                <c:pt idx="1179">
                  <c:v>31.16358736337775</c:v>
                </c:pt>
                <c:pt idx="1180">
                  <c:v>31.59676256290843</c:v>
                </c:pt>
                <c:pt idx="1181">
                  <c:v>31.94183880417637</c:v>
                </c:pt>
                <c:pt idx="1182">
                  <c:v>31.6525050702321</c:v>
                </c:pt>
                <c:pt idx="1183">
                  <c:v>31.53211898144671</c:v>
                </c:pt>
                <c:pt idx="1184">
                  <c:v>31.48207957957958</c:v>
                </c:pt>
                <c:pt idx="1185">
                  <c:v>31.69681681681682</c:v>
                </c:pt>
                <c:pt idx="1186">
                  <c:v>31.74206456456456</c:v>
                </c:pt>
                <c:pt idx="1187">
                  <c:v>31.81975225225225</c:v>
                </c:pt>
                <c:pt idx="1188">
                  <c:v>32.0784789031134</c:v>
                </c:pt>
                <c:pt idx="1189">
                  <c:v>32.27485796530566</c:v>
                </c:pt>
                <c:pt idx="1190">
                  <c:v>32.53907279751534</c:v>
                </c:pt>
                <c:pt idx="1191">
                  <c:v>32.35598060752973</c:v>
                </c:pt>
                <c:pt idx="1192">
                  <c:v>32.21843799712142</c:v>
                </c:pt>
                <c:pt idx="1193">
                  <c:v>31.66021473307486</c:v>
                </c:pt>
                <c:pt idx="1194">
                  <c:v>31.94407247241276</c:v>
                </c:pt>
                <c:pt idx="1195">
                  <c:v>31.99760662093647</c:v>
                </c:pt>
                <c:pt idx="1196">
                  <c:v>31.838823441694</c:v>
                </c:pt>
                <c:pt idx="1197">
                  <c:v>31.4800073964497</c:v>
                </c:pt>
                <c:pt idx="1198">
                  <c:v>31.68756656804734</c:v>
                </c:pt>
                <c:pt idx="1199">
                  <c:v>31.63771449704142</c:v>
                </c:pt>
                <c:pt idx="1200">
                  <c:v>31.43208579881657</c:v>
                </c:pt>
                <c:pt idx="1201">
                  <c:v>31.64524003858426</c:v>
                </c:pt>
                <c:pt idx="1202">
                  <c:v>31.75401795651851</c:v>
                </c:pt>
                <c:pt idx="1203">
                  <c:v>31.8682570304964</c:v>
                </c:pt>
                <c:pt idx="1204">
                  <c:v>31.85654819321807</c:v>
                </c:pt>
                <c:pt idx="1205">
                  <c:v>32.2503747124731</c:v>
                </c:pt>
                <c:pt idx="1206">
                  <c:v>31.73583018448544</c:v>
                </c:pt>
                <c:pt idx="1207">
                  <c:v>31.5466103578573</c:v>
                </c:pt>
                <c:pt idx="1208">
                  <c:v>31.04492850263021</c:v>
                </c:pt>
                <c:pt idx="1209">
                  <c:v>30.78663406682967</c:v>
                </c:pt>
                <c:pt idx="1210">
                  <c:v>30.3319882179676</c:v>
                </c:pt>
                <c:pt idx="1211">
                  <c:v>30.46948453608248</c:v>
                </c:pt>
                <c:pt idx="1212">
                  <c:v>30.37631811487482</c:v>
                </c:pt>
                <c:pt idx="1213">
                  <c:v>30.33642120765832</c:v>
                </c:pt>
                <c:pt idx="1214">
                  <c:v>30.45412945604842</c:v>
                </c:pt>
                <c:pt idx="1215">
                  <c:v>30.59033138977046</c:v>
                </c:pt>
                <c:pt idx="1216">
                  <c:v>30.51160233227544</c:v>
                </c:pt>
                <c:pt idx="1217">
                  <c:v>30.44422466602701</c:v>
                </c:pt>
                <c:pt idx="1218">
                  <c:v>30.40710015499299</c:v>
                </c:pt>
                <c:pt idx="1219">
                  <c:v>30.16470286885246</c:v>
                </c:pt>
                <c:pt idx="1220">
                  <c:v>30.43145491803279</c:v>
                </c:pt>
                <c:pt idx="1221">
                  <c:v>30.27521955503513</c:v>
                </c:pt>
                <c:pt idx="1222">
                  <c:v>30.1580649882904</c:v>
                </c:pt>
                <c:pt idx="1223">
                  <c:v>29.73710306004619</c:v>
                </c:pt>
                <c:pt idx="1224">
                  <c:v>29.93646795612009</c:v>
                </c:pt>
                <c:pt idx="1225">
                  <c:v>29.82344832563511</c:v>
                </c:pt>
                <c:pt idx="1226">
                  <c:v>29.75976472286374</c:v>
                </c:pt>
                <c:pt idx="1227">
                  <c:v>29.40204970718469</c:v>
                </c:pt>
                <c:pt idx="1228">
                  <c:v>29.68973003856592</c:v>
                </c:pt>
                <c:pt idx="1229">
                  <c:v>29.53710184259392</c:v>
                </c:pt>
                <c:pt idx="1230">
                  <c:v>29.44652192543922</c:v>
                </c:pt>
                <c:pt idx="1231">
                  <c:v>29.34272246821883</c:v>
                </c:pt>
                <c:pt idx="1232">
                  <c:v>28.82008245405632</c:v>
                </c:pt>
                <c:pt idx="1233">
                  <c:v>29.17244776745161</c:v>
                </c:pt>
                <c:pt idx="1234">
                  <c:v>28.88799524841031</c:v>
                </c:pt>
                <c:pt idx="1235">
                  <c:v>28.81795821396129</c:v>
                </c:pt>
                <c:pt idx="1236">
                  <c:v>28.08859954890302</c:v>
                </c:pt>
                <c:pt idx="1237">
                  <c:v>28.28723942314264</c:v>
                </c:pt>
                <c:pt idx="1238">
                  <c:v>28.26639327455403</c:v>
                </c:pt>
                <c:pt idx="1239">
                  <c:v>28.36589433394846</c:v>
                </c:pt>
                <c:pt idx="1240">
                  <c:v>28.32861731939034</c:v>
                </c:pt>
                <c:pt idx="1241">
                  <c:v>28.55463324429834</c:v>
                </c:pt>
                <c:pt idx="1242">
                  <c:v>28.84972262173824</c:v>
                </c:pt>
                <c:pt idx="1243">
                  <c:v>28.7708307650161</c:v>
                </c:pt>
                <c:pt idx="1244">
                  <c:v>28.77315937264571</c:v>
                </c:pt>
                <c:pt idx="1245">
                  <c:v>28.57567384532033</c:v>
                </c:pt>
                <c:pt idx="1246">
                  <c:v>28.86942977109576</c:v>
                </c:pt>
                <c:pt idx="1247">
                  <c:v>28.99297710957605</c:v>
                </c:pt>
                <c:pt idx="1248">
                  <c:v>29.04523906271163</c:v>
                </c:pt>
                <c:pt idx="1249">
                  <c:v>28.16075325358223</c:v>
                </c:pt>
                <c:pt idx="1250">
                  <c:v>28.39329564874458</c:v>
                </c:pt>
                <c:pt idx="1251">
                  <c:v>28.6299066649139</c:v>
                </c:pt>
                <c:pt idx="1252">
                  <c:v>28.56458525042724</c:v>
                </c:pt>
                <c:pt idx="1253">
                  <c:v>28.67401735243854</c:v>
                </c:pt>
                <c:pt idx="1254">
                  <c:v>28.33160173160173</c:v>
                </c:pt>
                <c:pt idx="1255">
                  <c:v>28.57432965044906</c:v>
                </c:pt>
                <c:pt idx="1256">
                  <c:v>28.64228855721393</c:v>
                </c:pt>
                <c:pt idx="1257">
                  <c:v>28.96686696388189</c:v>
                </c:pt>
                <c:pt idx="1258">
                  <c:v>28.59631548647093</c:v>
                </c:pt>
                <c:pt idx="1259">
                  <c:v>28.40817501439263</c:v>
                </c:pt>
                <c:pt idx="1260">
                  <c:v>27.9854282607305</c:v>
                </c:pt>
                <c:pt idx="1261">
                  <c:v>28.07147700377407</c:v>
                </c:pt>
                <c:pt idx="1262">
                  <c:v>27.44076615208691</c:v>
                </c:pt>
                <c:pt idx="1263">
                  <c:v>27.6171081888063</c:v>
                </c:pt>
                <c:pt idx="1264">
                  <c:v>27.60150562226034</c:v>
                </c:pt>
                <c:pt idx="1265">
                  <c:v>27.63379709040086</c:v>
                </c:pt>
                <c:pt idx="1266">
                  <c:v>27.80989630008962</c:v>
                </c:pt>
                <c:pt idx="1267">
                  <c:v>27.88340801433875</c:v>
                </c:pt>
                <c:pt idx="1268">
                  <c:v>27.80416079887338</c:v>
                </c:pt>
                <c:pt idx="1269">
                  <c:v>27.75133145563948</c:v>
                </c:pt>
                <c:pt idx="1270">
                  <c:v>27.75199078223019</c:v>
                </c:pt>
                <c:pt idx="1271">
                  <c:v>27.52843205574913</c:v>
                </c:pt>
                <c:pt idx="1272">
                  <c:v>27.86461830852075</c:v>
                </c:pt>
                <c:pt idx="1273">
                  <c:v>27.83942350332594</c:v>
                </c:pt>
                <c:pt idx="1274">
                  <c:v>27.9874691162496</c:v>
                </c:pt>
                <c:pt idx="1275">
                  <c:v>26.88368807228185</c:v>
                </c:pt>
                <c:pt idx="1276">
                  <c:v>27.07539870232248</c:v>
                </c:pt>
                <c:pt idx="1277">
                  <c:v>27.04119822933722</c:v>
                </c:pt>
                <c:pt idx="1278">
                  <c:v>27.06536292523194</c:v>
                </c:pt>
                <c:pt idx="1279">
                  <c:v>26.96245831059366</c:v>
                </c:pt>
                <c:pt idx="1280">
                  <c:v>26.46467249940885</c:v>
                </c:pt>
                <c:pt idx="1281">
                  <c:v>26.46198864979901</c:v>
                </c:pt>
                <c:pt idx="1282">
                  <c:v>26.23376093639158</c:v>
                </c:pt>
                <c:pt idx="1283">
                  <c:v>26.18412154173564</c:v>
                </c:pt>
                <c:pt idx="1284">
                  <c:v>26.09410591754149</c:v>
                </c:pt>
                <c:pt idx="1285">
                  <c:v>26.64463667820069</c:v>
                </c:pt>
                <c:pt idx="1286">
                  <c:v>26.52459679784177</c:v>
                </c:pt>
                <c:pt idx="1287">
                  <c:v>26.44397396047153</c:v>
                </c:pt>
                <c:pt idx="1288">
                  <c:v>25.89660373014046</c:v>
                </c:pt>
                <c:pt idx="1289">
                  <c:v>26.08056067234631</c:v>
                </c:pt>
                <c:pt idx="1290">
                  <c:v>26.19553879806585</c:v>
                </c:pt>
                <c:pt idx="1291">
                  <c:v>26.27113746258347</c:v>
                </c:pt>
                <c:pt idx="1292">
                  <c:v>26.31896154731752</c:v>
                </c:pt>
                <c:pt idx="1293">
                  <c:v>25.95754913555218</c:v>
                </c:pt>
                <c:pt idx="1294">
                  <c:v>26.37673030354226</c:v>
                </c:pt>
                <c:pt idx="1295">
                  <c:v>26.35012671059301</c:v>
                </c:pt>
                <c:pt idx="1296">
                  <c:v>26.34233260122769</c:v>
                </c:pt>
                <c:pt idx="1297">
                  <c:v>25.05738283757757</c:v>
                </c:pt>
                <c:pt idx="1298">
                  <c:v>25.31635459019902</c:v>
                </c:pt>
                <c:pt idx="1299">
                  <c:v>25.45373421784721</c:v>
                </c:pt>
                <c:pt idx="1300">
                  <c:v>25.4464851273272</c:v>
                </c:pt>
                <c:pt idx="1301">
                  <c:v>24.71973423658155</c:v>
                </c:pt>
                <c:pt idx="1302">
                  <c:v>24.91602397081813</c:v>
                </c:pt>
                <c:pt idx="1303">
                  <c:v>25.1021052631579</c:v>
                </c:pt>
                <c:pt idx="1304">
                  <c:v>25.0404064616988</c:v>
                </c:pt>
                <c:pt idx="1305">
                  <c:v>25.14826993225638</c:v>
                </c:pt>
                <c:pt idx="1306">
                  <c:v>25.36669284330663</c:v>
                </c:pt>
                <c:pt idx="1307">
                  <c:v>25.65048950316737</c:v>
                </c:pt>
                <c:pt idx="1308">
                  <c:v>25.68155070415161</c:v>
                </c:pt>
                <c:pt idx="1309">
                  <c:v>26.07114810742893</c:v>
                </c:pt>
                <c:pt idx="1310">
                  <c:v>26.08559899381616</c:v>
                </c:pt>
                <c:pt idx="1311">
                  <c:v>25.92895398805157</c:v>
                </c:pt>
                <c:pt idx="1312">
                  <c:v>25.60648254899906</c:v>
                </c:pt>
                <c:pt idx="1313">
                  <c:v>25.41534954407295</c:v>
                </c:pt>
                <c:pt idx="1314">
                  <c:v>25.30003144324494</c:v>
                </c:pt>
                <c:pt idx="1315">
                  <c:v>24.87183961292979</c:v>
                </c:pt>
                <c:pt idx="1316">
                  <c:v>24.8958616429895</c:v>
                </c:pt>
                <c:pt idx="1317">
                  <c:v>24.94578958204653</c:v>
                </c:pt>
                <c:pt idx="1318">
                  <c:v>25.01944616018118</c:v>
                </c:pt>
                <c:pt idx="1319">
                  <c:v>24.7374217198717</c:v>
                </c:pt>
                <c:pt idx="1320">
                  <c:v>24.89326918181355</c:v>
                </c:pt>
                <c:pt idx="1321">
                  <c:v>24.85491573748791</c:v>
                </c:pt>
                <c:pt idx="1322">
                  <c:v>24.92260068224632</c:v>
                </c:pt>
                <c:pt idx="1323">
                  <c:v>24.68069017632242</c:v>
                </c:pt>
                <c:pt idx="1324">
                  <c:v>24.85962720403023</c:v>
                </c:pt>
                <c:pt idx="1325">
                  <c:v>24.80314861460957</c:v>
                </c:pt>
                <c:pt idx="1326">
                  <c:v>24.84188916876574</c:v>
                </c:pt>
                <c:pt idx="1327">
                  <c:v>24.30690882134915</c:v>
                </c:pt>
                <c:pt idx="1328">
                  <c:v>24.44032616753151</c:v>
                </c:pt>
                <c:pt idx="1329">
                  <c:v>24.48620212503089</c:v>
                </c:pt>
                <c:pt idx="1330">
                  <c:v>24.55515196441808</c:v>
                </c:pt>
                <c:pt idx="1331">
                  <c:v>24.63361008154188</c:v>
                </c:pt>
                <c:pt idx="1332">
                  <c:v>24.33650195623823</c:v>
                </c:pt>
                <c:pt idx="1333">
                  <c:v>24.4662077959716</c:v>
                </c:pt>
                <c:pt idx="1334">
                  <c:v>24.54385354779501</c:v>
                </c:pt>
                <c:pt idx="1335">
                  <c:v>24.65302613147853</c:v>
                </c:pt>
                <c:pt idx="1336">
                  <c:v>24.09804197114484</c:v>
                </c:pt>
                <c:pt idx="1337">
                  <c:v>24.58233558178752</c:v>
                </c:pt>
                <c:pt idx="1338">
                  <c:v>24.51031946786584</c:v>
                </c:pt>
                <c:pt idx="1339">
                  <c:v>24.50046374367622</c:v>
                </c:pt>
                <c:pt idx="1340">
                  <c:v>24.46731309724564</c:v>
                </c:pt>
                <c:pt idx="1341">
                  <c:v>24.27309773810074</c:v>
                </c:pt>
                <c:pt idx="1342">
                  <c:v>24.4272445534021</c:v>
                </c:pt>
                <c:pt idx="1343">
                  <c:v>24.48218233960868</c:v>
                </c:pt>
                <c:pt idx="1344">
                  <c:v>24.56144595032148</c:v>
                </c:pt>
                <c:pt idx="1345">
                  <c:v>24.95550877192982</c:v>
                </c:pt>
                <c:pt idx="1346">
                  <c:v>25.22004678362573</c:v>
                </c:pt>
                <c:pt idx="1347">
                  <c:v>25.23473216374269</c:v>
                </c:pt>
                <c:pt idx="1348">
                  <c:v>25.24408888888889</c:v>
                </c:pt>
                <c:pt idx="1349">
                  <c:v>24.87342441806974</c:v>
                </c:pt>
                <c:pt idx="1350">
                  <c:v>25.13680191369951</c:v>
                </c:pt>
                <c:pt idx="1351">
                  <c:v>25.20638513202687</c:v>
                </c:pt>
                <c:pt idx="1352">
                  <c:v>25.34006808354034</c:v>
                </c:pt>
                <c:pt idx="1353">
                  <c:v>25.39456711749011</c:v>
                </c:pt>
                <c:pt idx="1354">
                  <c:v>24.91748170101935</c:v>
                </c:pt>
                <c:pt idx="1355">
                  <c:v>25.27987785711078</c:v>
                </c:pt>
                <c:pt idx="1356">
                  <c:v>25.33881180115856</c:v>
                </c:pt>
                <c:pt idx="1357">
                  <c:v>25.46024518388792</c:v>
                </c:pt>
                <c:pt idx="1358">
                  <c:v>25.29552470504746</c:v>
                </c:pt>
                <c:pt idx="1359">
                  <c:v>25.60634702386233</c:v>
                </c:pt>
                <c:pt idx="1360">
                  <c:v>25.81093320322896</c:v>
                </c:pt>
                <c:pt idx="1361">
                  <c:v>26.09587066441941</c:v>
                </c:pt>
                <c:pt idx="1362">
                  <c:v>26.23449883449883</c:v>
                </c:pt>
                <c:pt idx="1363">
                  <c:v>26.08522232484497</c:v>
                </c:pt>
                <c:pt idx="1364">
                  <c:v>25.8488279016581</c:v>
                </c:pt>
                <c:pt idx="1365">
                  <c:v>25.61838413159168</c:v>
                </c:pt>
                <c:pt idx="1366">
                  <c:v>25.66084355895677</c:v>
                </c:pt>
                <c:pt idx="1367">
                  <c:v>25.49393371129525</c:v>
                </c:pt>
                <c:pt idx="1368">
                  <c:v>25.75737461840384</c:v>
                </c:pt>
                <c:pt idx="1369">
                  <c:v>25.86770170082861</c:v>
                </c:pt>
                <c:pt idx="1370">
                  <c:v>25.91836022677715</c:v>
                </c:pt>
                <c:pt idx="1371">
                  <c:v>26.35843439911797</c:v>
                </c:pt>
                <c:pt idx="1372">
                  <c:v>26.63572216097023</c:v>
                </c:pt>
                <c:pt idx="1373">
                  <c:v>26.66961852260198</c:v>
                </c:pt>
                <c:pt idx="1374">
                  <c:v>26.73896802646086</c:v>
                </c:pt>
                <c:pt idx="1375">
                  <c:v>26.64786534584027</c:v>
                </c:pt>
                <c:pt idx="1376">
                  <c:v>26.99757604979398</c:v>
                </c:pt>
                <c:pt idx="1377">
                  <c:v>27.16280792495836</c:v>
                </c:pt>
                <c:pt idx="1378">
                  <c:v>27.20378714824231</c:v>
                </c:pt>
                <c:pt idx="1379">
                  <c:v>27.25504953098974</c:v>
                </c:pt>
                <c:pt idx="1380">
                  <c:v>27.80423987607878</c:v>
                </c:pt>
                <c:pt idx="1381">
                  <c:v>28.07646381942908</c:v>
                </c:pt>
                <c:pt idx="1382">
                  <c:v>28.14636423987608</c:v>
                </c:pt>
                <c:pt idx="1383">
                  <c:v>28.2557512724054</c:v>
                </c:pt>
                <c:pt idx="1384">
                  <c:v>28.28004202600359</c:v>
                </c:pt>
                <c:pt idx="1385">
                  <c:v>28.60479796874316</c:v>
                </c:pt>
                <c:pt idx="1386">
                  <c:v>28.63973646193582</c:v>
                </c:pt>
                <c:pt idx="1387">
                  <c:v>28.77536225539552</c:v>
                </c:pt>
                <c:pt idx="1388">
                  <c:v>29.29466943426224</c:v>
                </c:pt>
                <c:pt idx="1389">
                  <c:v>29.97797994965331</c:v>
                </c:pt>
                <c:pt idx="1390">
                  <c:v>30.01865477189418</c:v>
                </c:pt>
                <c:pt idx="1391">
                  <c:v>29.91687497239765</c:v>
                </c:pt>
                <c:pt idx="1392">
                  <c:v>29.90362142825597</c:v>
                </c:pt>
                <c:pt idx="1393">
                  <c:v>29.96569548047389</c:v>
                </c:pt>
                <c:pt idx="1394">
                  <c:v>30.29304519526108</c:v>
                </c:pt>
                <c:pt idx="1395">
                  <c:v>30.30456779289162</c:v>
                </c:pt>
                <c:pt idx="1396">
                  <c:v>30.50726195699868</c:v>
                </c:pt>
                <c:pt idx="1397">
                  <c:v>30.67428096134483</c:v>
                </c:pt>
                <c:pt idx="1398">
                  <c:v>31.15981263406733</c:v>
                </c:pt>
                <c:pt idx="1399">
                  <c:v>31.21280042026003</c:v>
                </c:pt>
                <c:pt idx="1400">
                  <c:v>31.28948036597645</c:v>
                </c:pt>
                <c:pt idx="1401">
                  <c:v>30.82060658206066</c:v>
                </c:pt>
                <c:pt idx="1402">
                  <c:v>31.21416648741665</c:v>
                </c:pt>
                <c:pt idx="1403">
                  <c:v>31.40247365024737</c:v>
                </c:pt>
                <c:pt idx="1404">
                  <c:v>31.62336416433641</c:v>
                </c:pt>
                <c:pt idx="1405">
                  <c:v>31.62850935685094</c:v>
                </c:pt>
                <c:pt idx="1406">
                  <c:v>31.60510977018873</c:v>
                </c:pt>
                <c:pt idx="1407">
                  <c:v>31.98981041639919</c:v>
                </c:pt>
                <c:pt idx="1408">
                  <c:v>32.18367783626482</c:v>
                </c:pt>
                <c:pt idx="1409">
                  <c:v>32.4347969358497</c:v>
                </c:pt>
                <c:pt idx="1410">
                  <c:v>32.53579244315267</c:v>
                </c:pt>
                <c:pt idx="1411">
                  <c:v>33.04042143956232</c:v>
                </c:pt>
                <c:pt idx="1412">
                  <c:v>33.50315011113011</c:v>
                </c:pt>
                <c:pt idx="1413">
                  <c:v>34.2551119849547</c:v>
                </c:pt>
                <c:pt idx="1414">
                  <c:v>35.05762950931783</c:v>
                </c:pt>
                <c:pt idx="1415">
                  <c:v>34.42521746438626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715217584"/>
        <c:axId val="-1715193328"/>
      </c:lineChart>
      <c:dateAx>
        <c:axId val="-1715217584"/>
        <c:scaling>
          <c:orientation val="minMax"/>
        </c:scaling>
        <c:delete val="0"/>
        <c:axPos val="b"/>
        <c:numFmt formatCode="mmm\-yy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15193328"/>
        <c:crosses val="autoZero"/>
        <c:auto val="1"/>
        <c:lblOffset val="100"/>
        <c:baseTimeUnit val="days"/>
        <c:majorUnit val="5.0"/>
        <c:majorTimeUnit val="years"/>
      </c:dateAx>
      <c:valAx>
        <c:axId val="-1715193328"/>
        <c:scaling>
          <c:orientation val="minMax"/>
          <c:max val="80.0"/>
          <c:min val="0.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15217584"/>
        <c:crosses val="autoZero"/>
        <c:crossBetween val="between"/>
        <c:majorUnit val="10.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0"/>
          <c:y val="0.895808703798711"/>
          <c:w val="1.0"/>
          <c:h val="0.0966369996951514"/>
        </c:manualLayout>
      </c:layout>
      <c:overlay val="0"/>
      <c:txPr>
        <a:bodyPr/>
        <a:lstStyle/>
        <a:p>
          <a:pPr>
            <a:defRPr sz="1600" b="1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/>
            </a:pPr>
            <a:r>
              <a:rPr lang="en-US" sz="2000"/>
              <a:t>Year-Over-Year Growth of Fed</a:t>
            </a:r>
            <a:r>
              <a:rPr lang="en-US" sz="2000" baseline="0"/>
              <a:t> </a:t>
            </a:r>
            <a:r>
              <a:rPr lang="en-US" sz="2000"/>
              <a:t>Monetary Base, 1915-1941 (%)</a:t>
            </a:r>
          </a:p>
        </c:rich>
      </c:tx>
      <c:layout/>
      <c:overlay val="0"/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'Fed M0 YOY'!$C$3</c:f>
              <c:strCache>
                <c:ptCount val="1"/>
                <c:pt idx="0">
                  <c:v>Year-Over-Year Growth (%)</c:v>
                </c:pt>
              </c:strCache>
            </c:strRef>
          </c:tx>
          <c:spPr>
            <a:ln w="25400"/>
          </c:spPr>
          <c:marker>
            <c:symbol val="none"/>
          </c:marker>
          <c:xVal>
            <c:numRef>
              <c:f>'Fed M0 YOY'!$A$56:$A$1419</c:f>
              <c:numCache>
                <c:formatCode>[$-409]d\-mmm\-yy;@</c:formatCode>
                <c:ptCount val="1364"/>
                <c:pt idx="0">
                  <c:v>5802.0</c:v>
                </c:pt>
                <c:pt idx="1">
                  <c:v>5809.0</c:v>
                </c:pt>
                <c:pt idx="2">
                  <c:v>5816.0</c:v>
                </c:pt>
                <c:pt idx="3">
                  <c:v>5823.0</c:v>
                </c:pt>
                <c:pt idx="4">
                  <c:v>5830.0</c:v>
                </c:pt>
                <c:pt idx="5">
                  <c:v>5836.0</c:v>
                </c:pt>
                <c:pt idx="6">
                  <c:v>5843.0</c:v>
                </c:pt>
                <c:pt idx="7">
                  <c:v>5851.0</c:v>
                </c:pt>
                <c:pt idx="8">
                  <c:v>5858.0</c:v>
                </c:pt>
                <c:pt idx="9">
                  <c:v>5865.0</c:v>
                </c:pt>
                <c:pt idx="10">
                  <c:v>5872.0</c:v>
                </c:pt>
                <c:pt idx="11">
                  <c:v>5879.0</c:v>
                </c:pt>
                <c:pt idx="12">
                  <c:v>5886.0</c:v>
                </c:pt>
                <c:pt idx="13">
                  <c:v>5893.0</c:v>
                </c:pt>
                <c:pt idx="14">
                  <c:v>5900.0</c:v>
                </c:pt>
                <c:pt idx="15">
                  <c:v>5907.0</c:v>
                </c:pt>
                <c:pt idx="16">
                  <c:v>5914.0</c:v>
                </c:pt>
                <c:pt idx="17">
                  <c:v>5921.0</c:v>
                </c:pt>
                <c:pt idx="18">
                  <c:v>5928.0</c:v>
                </c:pt>
                <c:pt idx="19">
                  <c:v>5935.0</c:v>
                </c:pt>
                <c:pt idx="20">
                  <c:v>5942.0</c:v>
                </c:pt>
                <c:pt idx="21">
                  <c:v>5949.0</c:v>
                </c:pt>
                <c:pt idx="22">
                  <c:v>5956.0</c:v>
                </c:pt>
                <c:pt idx="23">
                  <c:v>5963.0</c:v>
                </c:pt>
                <c:pt idx="24">
                  <c:v>5970.0</c:v>
                </c:pt>
                <c:pt idx="25">
                  <c:v>5977.0</c:v>
                </c:pt>
                <c:pt idx="26">
                  <c:v>5984.0</c:v>
                </c:pt>
                <c:pt idx="27">
                  <c:v>5991.0</c:v>
                </c:pt>
                <c:pt idx="28">
                  <c:v>5998.0</c:v>
                </c:pt>
                <c:pt idx="29">
                  <c:v>6005.0</c:v>
                </c:pt>
                <c:pt idx="30">
                  <c:v>6012.0</c:v>
                </c:pt>
                <c:pt idx="31">
                  <c:v>6019.0</c:v>
                </c:pt>
                <c:pt idx="32">
                  <c:v>6026.0</c:v>
                </c:pt>
                <c:pt idx="33">
                  <c:v>6033.0</c:v>
                </c:pt>
                <c:pt idx="34">
                  <c:v>6040.0</c:v>
                </c:pt>
                <c:pt idx="35">
                  <c:v>6047.0</c:v>
                </c:pt>
                <c:pt idx="36">
                  <c:v>6054.0</c:v>
                </c:pt>
                <c:pt idx="37">
                  <c:v>6061.0</c:v>
                </c:pt>
                <c:pt idx="38">
                  <c:v>6068.0</c:v>
                </c:pt>
                <c:pt idx="39">
                  <c:v>6075.0</c:v>
                </c:pt>
                <c:pt idx="40">
                  <c:v>6082.0</c:v>
                </c:pt>
                <c:pt idx="41">
                  <c:v>6089.0</c:v>
                </c:pt>
                <c:pt idx="42">
                  <c:v>6096.0</c:v>
                </c:pt>
                <c:pt idx="43">
                  <c:v>6103.0</c:v>
                </c:pt>
                <c:pt idx="44">
                  <c:v>6110.0</c:v>
                </c:pt>
                <c:pt idx="45">
                  <c:v>6117.0</c:v>
                </c:pt>
                <c:pt idx="46">
                  <c:v>6124.0</c:v>
                </c:pt>
                <c:pt idx="47">
                  <c:v>6131.0</c:v>
                </c:pt>
                <c:pt idx="48">
                  <c:v>6138.0</c:v>
                </c:pt>
                <c:pt idx="49">
                  <c:v>6145.0</c:v>
                </c:pt>
                <c:pt idx="50">
                  <c:v>6152.0</c:v>
                </c:pt>
                <c:pt idx="51">
                  <c:v>6159.0</c:v>
                </c:pt>
                <c:pt idx="52">
                  <c:v>6166.0</c:v>
                </c:pt>
                <c:pt idx="53">
                  <c:v>6173.0</c:v>
                </c:pt>
                <c:pt idx="54">
                  <c:v>6180.0</c:v>
                </c:pt>
                <c:pt idx="55">
                  <c:v>6187.0</c:v>
                </c:pt>
                <c:pt idx="56">
                  <c:v>6194.0</c:v>
                </c:pt>
                <c:pt idx="57">
                  <c:v>6201.0</c:v>
                </c:pt>
                <c:pt idx="58">
                  <c:v>6208.0</c:v>
                </c:pt>
                <c:pt idx="59">
                  <c:v>6215.0</c:v>
                </c:pt>
                <c:pt idx="60">
                  <c:v>6222.0</c:v>
                </c:pt>
                <c:pt idx="61">
                  <c:v>6229.0</c:v>
                </c:pt>
                <c:pt idx="62">
                  <c:v>6236.0</c:v>
                </c:pt>
                <c:pt idx="63">
                  <c:v>6243.0</c:v>
                </c:pt>
                <c:pt idx="64">
                  <c:v>6250.0</c:v>
                </c:pt>
                <c:pt idx="65">
                  <c:v>6257.0</c:v>
                </c:pt>
                <c:pt idx="66">
                  <c:v>6264.0</c:v>
                </c:pt>
                <c:pt idx="67">
                  <c:v>6271.0</c:v>
                </c:pt>
                <c:pt idx="68">
                  <c:v>6278.0</c:v>
                </c:pt>
                <c:pt idx="69">
                  <c:v>6285.0</c:v>
                </c:pt>
                <c:pt idx="70">
                  <c:v>6292.0</c:v>
                </c:pt>
                <c:pt idx="71">
                  <c:v>6299.0</c:v>
                </c:pt>
                <c:pt idx="72">
                  <c:v>6306.0</c:v>
                </c:pt>
                <c:pt idx="73">
                  <c:v>6313.0</c:v>
                </c:pt>
                <c:pt idx="74">
                  <c:v>6320.0</c:v>
                </c:pt>
                <c:pt idx="75">
                  <c:v>6327.0</c:v>
                </c:pt>
                <c:pt idx="76">
                  <c:v>6334.0</c:v>
                </c:pt>
                <c:pt idx="77">
                  <c:v>6341.0</c:v>
                </c:pt>
                <c:pt idx="78">
                  <c:v>6348.0</c:v>
                </c:pt>
                <c:pt idx="79">
                  <c:v>6355.0</c:v>
                </c:pt>
                <c:pt idx="80">
                  <c:v>6362.0</c:v>
                </c:pt>
                <c:pt idx="81">
                  <c:v>6369.0</c:v>
                </c:pt>
                <c:pt idx="82">
                  <c:v>6376.0</c:v>
                </c:pt>
                <c:pt idx="83">
                  <c:v>6383.0</c:v>
                </c:pt>
                <c:pt idx="84">
                  <c:v>6390.0</c:v>
                </c:pt>
                <c:pt idx="85">
                  <c:v>6397.0</c:v>
                </c:pt>
                <c:pt idx="86">
                  <c:v>6404.0</c:v>
                </c:pt>
                <c:pt idx="87">
                  <c:v>6411.0</c:v>
                </c:pt>
                <c:pt idx="88">
                  <c:v>6418.0</c:v>
                </c:pt>
                <c:pt idx="89">
                  <c:v>6425.0</c:v>
                </c:pt>
                <c:pt idx="90">
                  <c:v>6432.0</c:v>
                </c:pt>
                <c:pt idx="91">
                  <c:v>6439.0</c:v>
                </c:pt>
                <c:pt idx="92">
                  <c:v>6446.0</c:v>
                </c:pt>
                <c:pt idx="93">
                  <c:v>6453.0</c:v>
                </c:pt>
                <c:pt idx="94">
                  <c:v>6460.0</c:v>
                </c:pt>
                <c:pt idx="95">
                  <c:v>6467.0</c:v>
                </c:pt>
                <c:pt idx="96">
                  <c:v>6474.0</c:v>
                </c:pt>
                <c:pt idx="97">
                  <c:v>6481.0</c:v>
                </c:pt>
                <c:pt idx="98">
                  <c:v>6488.0</c:v>
                </c:pt>
                <c:pt idx="99">
                  <c:v>6495.0</c:v>
                </c:pt>
                <c:pt idx="100">
                  <c:v>6502.0</c:v>
                </c:pt>
                <c:pt idx="101">
                  <c:v>6509.0</c:v>
                </c:pt>
                <c:pt idx="102">
                  <c:v>6516.0</c:v>
                </c:pt>
                <c:pt idx="103">
                  <c:v>6523.0</c:v>
                </c:pt>
                <c:pt idx="104">
                  <c:v>6530.0</c:v>
                </c:pt>
                <c:pt idx="105">
                  <c:v>6537.0</c:v>
                </c:pt>
                <c:pt idx="106">
                  <c:v>6544.0</c:v>
                </c:pt>
                <c:pt idx="107">
                  <c:v>6551.0</c:v>
                </c:pt>
                <c:pt idx="108">
                  <c:v>6558.0</c:v>
                </c:pt>
                <c:pt idx="109">
                  <c:v>6565.0</c:v>
                </c:pt>
                <c:pt idx="110">
                  <c:v>6572.0</c:v>
                </c:pt>
                <c:pt idx="111">
                  <c:v>6579.0</c:v>
                </c:pt>
                <c:pt idx="112">
                  <c:v>6586.0</c:v>
                </c:pt>
                <c:pt idx="113">
                  <c:v>6593.0</c:v>
                </c:pt>
                <c:pt idx="114">
                  <c:v>6600.0</c:v>
                </c:pt>
                <c:pt idx="115">
                  <c:v>6607.0</c:v>
                </c:pt>
                <c:pt idx="116">
                  <c:v>6614.0</c:v>
                </c:pt>
                <c:pt idx="117">
                  <c:v>6621.0</c:v>
                </c:pt>
                <c:pt idx="118">
                  <c:v>6627.0</c:v>
                </c:pt>
                <c:pt idx="119">
                  <c:v>6635.0</c:v>
                </c:pt>
                <c:pt idx="120">
                  <c:v>6642.0</c:v>
                </c:pt>
                <c:pt idx="121">
                  <c:v>6649.0</c:v>
                </c:pt>
                <c:pt idx="122">
                  <c:v>6656.0</c:v>
                </c:pt>
                <c:pt idx="123">
                  <c:v>6663.0</c:v>
                </c:pt>
                <c:pt idx="124">
                  <c:v>6670.0</c:v>
                </c:pt>
                <c:pt idx="125">
                  <c:v>6677.0</c:v>
                </c:pt>
                <c:pt idx="126">
                  <c:v>6684.0</c:v>
                </c:pt>
                <c:pt idx="127">
                  <c:v>6691.0</c:v>
                </c:pt>
                <c:pt idx="128">
                  <c:v>6698.0</c:v>
                </c:pt>
                <c:pt idx="129">
                  <c:v>6705.0</c:v>
                </c:pt>
                <c:pt idx="130">
                  <c:v>6712.0</c:v>
                </c:pt>
                <c:pt idx="131">
                  <c:v>6719.0</c:v>
                </c:pt>
                <c:pt idx="132">
                  <c:v>6726.0</c:v>
                </c:pt>
                <c:pt idx="133">
                  <c:v>6733.0</c:v>
                </c:pt>
                <c:pt idx="134">
                  <c:v>6740.0</c:v>
                </c:pt>
                <c:pt idx="135">
                  <c:v>6747.0</c:v>
                </c:pt>
                <c:pt idx="136">
                  <c:v>6754.0</c:v>
                </c:pt>
                <c:pt idx="137">
                  <c:v>6761.0</c:v>
                </c:pt>
                <c:pt idx="138">
                  <c:v>6768.0</c:v>
                </c:pt>
                <c:pt idx="139">
                  <c:v>6775.0</c:v>
                </c:pt>
                <c:pt idx="140">
                  <c:v>6782.0</c:v>
                </c:pt>
                <c:pt idx="141">
                  <c:v>6789.0</c:v>
                </c:pt>
                <c:pt idx="142">
                  <c:v>6796.0</c:v>
                </c:pt>
                <c:pt idx="143">
                  <c:v>6803.0</c:v>
                </c:pt>
                <c:pt idx="144">
                  <c:v>6810.0</c:v>
                </c:pt>
                <c:pt idx="145">
                  <c:v>6817.0</c:v>
                </c:pt>
                <c:pt idx="146">
                  <c:v>6824.0</c:v>
                </c:pt>
                <c:pt idx="147">
                  <c:v>6831.0</c:v>
                </c:pt>
                <c:pt idx="148">
                  <c:v>6838.0</c:v>
                </c:pt>
                <c:pt idx="149">
                  <c:v>6845.0</c:v>
                </c:pt>
                <c:pt idx="150">
                  <c:v>6852.0</c:v>
                </c:pt>
                <c:pt idx="151">
                  <c:v>6858.0</c:v>
                </c:pt>
                <c:pt idx="152">
                  <c:v>6866.0</c:v>
                </c:pt>
                <c:pt idx="153">
                  <c:v>6873.0</c:v>
                </c:pt>
                <c:pt idx="154">
                  <c:v>6880.0</c:v>
                </c:pt>
                <c:pt idx="155">
                  <c:v>6887.0</c:v>
                </c:pt>
                <c:pt idx="156">
                  <c:v>6894.0</c:v>
                </c:pt>
                <c:pt idx="157">
                  <c:v>6901.0</c:v>
                </c:pt>
                <c:pt idx="158">
                  <c:v>6908.0</c:v>
                </c:pt>
                <c:pt idx="159">
                  <c:v>6915.0</c:v>
                </c:pt>
                <c:pt idx="160">
                  <c:v>6922.0</c:v>
                </c:pt>
                <c:pt idx="161">
                  <c:v>6929.0</c:v>
                </c:pt>
                <c:pt idx="162">
                  <c:v>6936.0</c:v>
                </c:pt>
                <c:pt idx="163">
                  <c:v>6943.0</c:v>
                </c:pt>
                <c:pt idx="164">
                  <c:v>6950.0</c:v>
                </c:pt>
                <c:pt idx="165">
                  <c:v>6957.0</c:v>
                </c:pt>
                <c:pt idx="166">
                  <c:v>6964.0</c:v>
                </c:pt>
                <c:pt idx="167">
                  <c:v>6971.0</c:v>
                </c:pt>
                <c:pt idx="168">
                  <c:v>6978.0</c:v>
                </c:pt>
                <c:pt idx="169">
                  <c:v>6985.0</c:v>
                </c:pt>
                <c:pt idx="170">
                  <c:v>6992.0</c:v>
                </c:pt>
                <c:pt idx="171">
                  <c:v>6999.0</c:v>
                </c:pt>
                <c:pt idx="172">
                  <c:v>7006.0</c:v>
                </c:pt>
                <c:pt idx="173">
                  <c:v>7013.0</c:v>
                </c:pt>
                <c:pt idx="174">
                  <c:v>7020.0</c:v>
                </c:pt>
                <c:pt idx="175">
                  <c:v>7027.0</c:v>
                </c:pt>
                <c:pt idx="176">
                  <c:v>7034.0</c:v>
                </c:pt>
                <c:pt idx="177">
                  <c:v>7041.0</c:v>
                </c:pt>
                <c:pt idx="178">
                  <c:v>7048.0</c:v>
                </c:pt>
                <c:pt idx="179">
                  <c:v>7055.0</c:v>
                </c:pt>
                <c:pt idx="180">
                  <c:v>7062.0</c:v>
                </c:pt>
                <c:pt idx="181">
                  <c:v>7069.0</c:v>
                </c:pt>
                <c:pt idx="182">
                  <c:v>7076.0</c:v>
                </c:pt>
                <c:pt idx="183">
                  <c:v>7083.0</c:v>
                </c:pt>
                <c:pt idx="184">
                  <c:v>7089.0</c:v>
                </c:pt>
                <c:pt idx="185">
                  <c:v>7097.0</c:v>
                </c:pt>
                <c:pt idx="186">
                  <c:v>7104.0</c:v>
                </c:pt>
                <c:pt idx="187">
                  <c:v>7111.0</c:v>
                </c:pt>
                <c:pt idx="188">
                  <c:v>7118.0</c:v>
                </c:pt>
                <c:pt idx="189">
                  <c:v>7124.0</c:v>
                </c:pt>
                <c:pt idx="190">
                  <c:v>7132.0</c:v>
                </c:pt>
                <c:pt idx="191">
                  <c:v>7139.0</c:v>
                </c:pt>
                <c:pt idx="192">
                  <c:v>7146.0</c:v>
                </c:pt>
                <c:pt idx="193">
                  <c:v>7153.0</c:v>
                </c:pt>
                <c:pt idx="194">
                  <c:v>7160.0</c:v>
                </c:pt>
                <c:pt idx="195">
                  <c:v>7167.0</c:v>
                </c:pt>
                <c:pt idx="196">
                  <c:v>7174.0</c:v>
                </c:pt>
                <c:pt idx="197">
                  <c:v>7181.0</c:v>
                </c:pt>
                <c:pt idx="198">
                  <c:v>7188.0</c:v>
                </c:pt>
                <c:pt idx="199">
                  <c:v>7195.0</c:v>
                </c:pt>
                <c:pt idx="200">
                  <c:v>7202.0</c:v>
                </c:pt>
                <c:pt idx="201">
                  <c:v>7209.0</c:v>
                </c:pt>
                <c:pt idx="202">
                  <c:v>7216.0</c:v>
                </c:pt>
                <c:pt idx="203">
                  <c:v>7223.0</c:v>
                </c:pt>
                <c:pt idx="204">
                  <c:v>7230.0</c:v>
                </c:pt>
                <c:pt idx="205">
                  <c:v>7237.0</c:v>
                </c:pt>
                <c:pt idx="206">
                  <c:v>7244.0</c:v>
                </c:pt>
                <c:pt idx="207">
                  <c:v>7251.0</c:v>
                </c:pt>
                <c:pt idx="208">
                  <c:v>7258.0</c:v>
                </c:pt>
                <c:pt idx="209">
                  <c:v>7265.0</c:v>
                </c:pt>
                <c:pt idx="210">
                  <c:v>7272.0</c:v>
                </c:pt>
                <c:pt idx="211">
                  <c:v>7279.0</c:v>
                </c:pt>
                <c:pt idx="212">
                  <c:v>7286.0</c:v>
                </c:pt>
                <c:pt idx="213">
                  <c:v>7293.0</c:v>
                </c:pt>
                <c:pt idx="214">
                  <c:v>7300.0</c:v>
                </c:pt>
                <c:pt idx="215">
                  <c:v>7307.0</c:v>
                </c:pt>
                <c:pt idx="216">
                  <c:v>7314.0</c:v>
                </c:pt>
                <c:pt idx="217">
                  <c:v>7321.0</c:v>
                </c:pt>
                <c:pt idx="218">
                  <c:v>7328.0</c:v>
                </c:pt>
                <c:pt idx="219">
                  <c:v>7335.0</c:v>
                </c:pt>
                <c:pt idx="220">
                  <c:v>7342.0</c:v>
                </c:pt>
                <c:pt idx="221">
                  <c:v>7349.0</c:v>
                </c:pt>
                <c:pt idx="222">
                  <c:v>7356.0</c:v>
                </c:pt>
                <c:pt idx="223">
                  <c:v>7363.0</c:v>
                </c:pt>
                <c:pt idx="224">
                  <c:v>7370.0</c:v>
                </c:pt>
                <c:pt idx="225">
                  <c:v>7377.0</c:v>
                </c:pt>
                <c:pt idx="226">
                  <c:v>7384.0</c:v>
                </c:pt>
                <c:pt idx="227">
                  <c:v>7391.0</c:v>
                </c:pt>
                <c:pt idx="228">
                  <c:v>7398.0</c:v>
                </c:pt>
                <c:pt idx="229">
                  <c:v>7405.0</c:v>
                </c:pt>
                <c:pt idx="230">
                  <c:v>7412.0</c:v>
                </c:pt>
                <c:pt idx="231">
                  <c:v>7419.0</c:v>
                </c:pt>
                <c:pt idx="232">
                  <c:v>7426.0</c:v>
                </c:pt>
                <c:pt idx="233">
                  <c:v>7433.0</c:v>
                </c:pt>
                <c:pt idx="234">
                  <c:v>7440.0</c:v>
                </c:pt>
                <c:pt idx="235">
                  <c:v>7447.0</c:v>
                </c:pt>
                <c:pt idx="236">
                  <c:v>7454.0</c:v>
                </c:pt>
                <c:pt idx="237">
                  <c:v>7461.0</c:v>
                </c:pt>
                <c:pt idx="238">
                  <c:v>7468.0</c:v>
                </c:pt>
                <c:pt idx="239">
                  <c:v>7475.0</c:v>
                </c:pt>
                <c:pt idx="240">
                  <c:v>7482.0</c:v>
                </c:pt>
                <c:pt idx="241">
                  <c:v>7489.0</c:v>
                </c:pt>
                <c:pt idx="242">
                  <c:v>7496.0</c:v>
                </c:pt>
                <c:pt idx="243">
                  <c:v>7503.0</c:v>
                </c:pt>
                <c:pt idx="244">
                  <c:v>7510.0</c:v>
                </c:pt>
                <c:pt idx="245">
                  <c:v>7517.0</c:v>
                </c:pt>
                <c:pt idx="246">
                  <c:v>7524.0</c:v>
                </c:pt>
                <c:pt idx="247">
                  <c:v>7531.0</c:v>
                </c:pt>
                <c:pt idx="248">
                  <c:v>7538.0</c:v>
                </c:pt>
                <c:pt idx="249">
                  <c:v>7545.0</c:v>
                </c:pt>
                <c:pt idx="250">
                  <c:v>7552.0</c:v>
                </c:pt>
                <c:pt idx="251">
                  <c:v>7559.0</c:v>
                </c:pt>
                <c:pt idx="252">
                  <c:v>7566.0</c:v>
                </c:pt>
                <c:pt idx="253">
                  <c:v>7573.0</c:v>
                </c:pt>
                <c:pt idx="254">
                  <c:v>7580.0</c:v>
                </c:pt>
                <c:pt idx="255">
                  <c:v>7587.0</c:v>
                </c:pt>
                <c:pt idx="256">
                  <c:v>7594.0</c:v>
                </c:pt>
                <c:pt idx="257">
                  <c:v>7601.0</c:v>
                </c:pt>
                <c:pt idx="258">
                  <c:v>7608.0</c:v>
                </c:pt>
                <c:pt idx="259">
                  <c:v>7615.0</c:v>
                </c:pt>
                <c:pt idx="260">
                  <c:v>7622.0</c:v>
                </c:pt>
                <c:pt idx="261">
                  <c:v>7629.0</c:v>
                </c:pt>
                <c:pt idx="262">
                  <c:v>7636.0</c:v>
                </c:pt>
                <c:pt idx="263">
                  <c:v>7643.0</c:v>
                </c:pt>
                <c:pt idx="264">
                  <c:v>7650.0</c:v>
                </c:pt>
                <c:pt idx="265">
                  <c:v>7657.0</c:v>
                </c:pt>
                <c:pt idx="266">
                  <c:v>7663.0</c:v>
                </c:pt>
                <c:pt idx="267">
                  <c:v>7670.0</c:v>
                </c:pt>
                <c:pt idx="268">
                  <c:v>7678.0</c:v>
                </c:pt>
                <c:pt idx="269">
                  <c:v>7685.0</c:v>
                </c:pt>
                <c:pt idx="270">
                  <c:v>7692.0</c:v>
                </c:pt>
                <c:pt idx="271">
                  <c:v>7699.0</c:v>
                </c:pt>
                <c:pt idx="272">
                  <c:v>7706.0</c:v>
                </c:pt>
                <c:pt idx="273">
                  <c:v>7713.0</c:v>
                </c:pt>
                <c:pt idx="274">
                  <c:v>7720.0</c:v>
                </c:pt>
                <c:pt idx="275">
                  <c:v>7727.0</c:v>
                </c:pt>
                <c:pt idx="276">
                  <c:v>7734.0</c:v>
                </c:pt>
                <c:pt idx="277">
                  <c:v>7741.0</c:v>
                </c:pt>
                <c:pt idx="278">
                  <c:v>7748.0</c:v>
                </c:pt>
                <c:pt idx="279">
                  <c:v>7755.0</c:v>
                </c:pt>
                <c:pt idx="280">
                  <c:v>7762.0</c:v>
                </c:pt>
                <c:pt idx="281">
                  <c:v>7769.0</c:v>
                </c:pt>
                <c:pt idx="282">
                  <c:v>7776.0</c:v>
                </c:pt>
                <c:pt idx="283">
                  <c:v>7783.0</c:v>
                </c:pt>
                <c:pt idx="284">
                  <c:v>7788.0</c:v>
                </c:pt>
                <c:pt idx="285">
                  <c:v>7795.0</c:v>
                </c:pt>
                <c:pt idx="286">
                  <c:v>7802.0</c:v>
                </c:pt>
                <c:pt idx="287">
                  <c:v>7809.0</c:v>
                </c:pt>
                <c:pt idx="288">
                  <c:v>7816.0</c:v>
                </c:pt>
                <c:pt idx="289">
                  <c:v>7823.0</c:v>
                </c:pt>
                <c:pt idx="290">
                  <c:v>7830.0</c:v>
                </c:pt>
                <c:pt idx="291">
                  <c:v>7837.0</c:v>
                </c:pt>
                <c:pt idx="292">
                  <c:v>7844.0</c:v>
                </c:pt>
                <c:pt idx="293">
                  <c:v>7851.0</c:v>
                </c:pt>
                <c:pt idx="294">
                  <c:v>7858.0</c:v>
                </c:pt>
                <c:pt idx="295">
                  <c:v>7865.0</c:v>
                </c:pt>
                <c:pt idx="296">
                  <c:v>7872.0</c:v>
                </c:pt>
                <c:pt idx="297">
                  <c:v>7879.0</c:v>
                </c:pt>
                <c:pt idx="298">
                  <c:v>7886.0</c:v>
                </c:pt>
                <c:pt idx="299">
                  <c:v>7893.0</c:v>
                </c:pt>
                <c:pt idx="300">
                  <c:v>7900.0</c:v>
                </c:pt>
                <c:pt idx="301">
                  <c:v>7907.0</c:v>
                </c:pt>
                <c:pt idx="302">
                  <c:v>7914.0</c:v>
                </c:pt>
                <c:pt idx="303">
                  <c:v>7921.0</c:v>
                </c:pt>
                <c:pt idx="304">
                  <c:v>7928.0</c:v>
                </c:pt>
                <c:pt idx="305">
                  <c:v>7935.0</c:v>
                </c:pt>
                <c:pt idx="306">
                  <c:v>7942.0</c:v>
                </c:pt>
                <c:pt idx="307">
                  <c:v>7949.0</c:v>
                </c:pt>
                <c:pt idx="308">
                  <c:v>7955.0</c:v>
                </c:pt>
                <c:pt idx="309">
                  <c:v>7963.0</c:v>
                </c:pt>
                <c:pt idx="310">
                  <c:v>7970.0</c:v>
                </c:pt>
                <c:pt idx="311">
                  <c:v>7977.0</c:v>
                </c:pt>
                <c:pt idx="312">
                  <c:v>7984.0</c:v>
                </c:pt>
                <c:pt idx="313">
                  <c:v>7991.0</c:v>
                </c:pt>
                <c:pt idx="314">
                  <c:v>7998.0</c:v>
                </c:pt>
                <c:pt idx="315">
                  <c:v>8005.0</c:v>
                </c:pt>
                <c:pt idx="316">
                  <c:v>8012.0</c:v>
                </c:pt>
                <c:pt idx="317">
                  <c:v>8019.0</c:v>
                </c:pt>
                <c:pt idx="318">
                  <c:v>8026.0</c:v>
                </c:pt>
                <c:pt idx="319">
                  <c:v>8033.0</c:v>
                </c:pt>
                <c:pt idx="320">
                  <c:v>8040.0</c:v>
                </c:pt>
                <c:pt idx="321">
                  <c:v>8047.0</c:v>
                </c:pt>
                <c:pt idx="322">
                  <c:v>8054.0</c:v>
                </c:pt>
                <c:pt idx="323">
                  <c:v>8061.0</c:v>
                </c:pt>
                <c:pt idx="324">
                  <c:v>8068.0</c:v>
                </c:pt>
                <c:pt idx="325">
                  <c:v>8075.0</c:v>
                </c:pt>
                <c:pt idx="326">
                  <c:v>8082.0</c:v>
                </c:pt>
                <c:pt idx="327">
                  <c:v>8088.0</c:v>
                </c:pt>
                <c:pt idx="328">
                  <c:v>8096.0</c:v>
                </c:pt>
                <c:pt idx="329">
                  <c:v>8103.0</c:v>
                </c:pt>
                <c:pt idx="330">
                  <c:v>8110.0</c:v>
                </c:pt>
                <c:pt idx="331">
                  <c:v>8117.0</c:v>
                </c:pt>
                <c:pt idx="332">
                  <c:v>8124.0</c:v>
                </c:pt>
                <c:pt idx="333">
                  <c:v>8131.0</c:v>
                </c:pt>
                <c:pt idx="334">
                  <c:v>8138.0</c:v>
                </c:pt>
                <c:pt idx="335">
                  <c:v>8145.0</c:v>
                </c:pt>
                <c:pt idx="336">
                  <c:v>8152.0</c:v>
                </c:pt>
                <c:pt idx="337">
                  <c:v>8159.0</c:v>
                </c:pt>
                <c:pt idx="338">
                  <c:v>8166.0</c:v>
                </c:pt>
                <c:pt idx="339">
                  <c:v>8173.0</c:v>
                </c:pt>
                <c:pt idx="340">
                  <c:v>8180.0</c:v>
                </c:pt>
                <c:pt idx="341">
                  <c:v>8187.0</c:v>
                </c:pt>
                <c:pt idx="342">
                  <c:v>8194.0</c:v>
                </c:pt>
                <c:pt idx="343">
                  <c:v>8201.0</c:v>
                </c:pt>
                <c:pt idx="344">
                  <c:v>8208.0</c:v>
                </c:pt>
                <c:pt idx="345">
                  <c:v>8215.0</c:v>
                </c:pt>
                <c:pt idx="346">
                  <c:v>8222.0</c:v>
                </c:pt>
                <c:pt idx="347">
                  <c:v>8229.0</c:v>
                </c:pt>
                <c:pt idx="348">
                  <c:v>8236.0</c:v>
                </c:pt>
                <c:pt idx="349">
                  <c:v>8243.0</c:v>
                </c:pt>
                <c:pt idx="350">
                  <c:v>8250.0</c:v>
                </c:pt>
                <c:pt idx="351">
                  <c:v>8257.0</c:v>
                </c:pt>
                <c:pt idx="352">
                  <c:v>8264.0</c:v>
                </c:pt>
                <c:pt idx="353">
                  <c:v>8271.0</c:v>
                </c:pt>
                <c:pt idx="354">
                  <c:v>8278.0</c:v>
                </c:pt>
                <c:pt idx="355">
                  <c:v>8285.0</c:v>
                </c:pt>
                <c:pt idx="356">
                  <c:v>8292.0</c:v>
                </c:pt>
                <c:pt idx="357">
                  <c:v>8299.0</c:v>
                </c:pt>
                <c:pt idx="358">
                  <c:v>8306.0</c:v>
                </c:pt>
                <c:pt idx="359">
                  <c:v>8313.0</c:v>
                </c:pt>
                <c:pt idx="360">
                  <c:v>8320.0</c:v>
                </c:pt>
                <c:pt idx="361">
                  <c:v>8327.0</c:v>
                </c:pt>
                <c:pt idx="362">
                  <c:v>8334.0</c:v>
                </c:pt>
                <c:pt idx="363">
                  <c:v>8341.0</c:v>
                </c:pt>
                <c:pt idx="364">
                  <c:v>8348.0</c:v>
                </c:pt>
                <c:pt idx="365">
                  <c:v>8355.0</c:v>
                </c:pt>
                <c:pt idx="366">
                  <c:v>8362.0</c:v>
                </c:pt>
                <c:pt idx="367">
                  <c:v>8369.0</c:v>
                </c:pt>
                <c:pt idx="368">
                  <c:v>8376.0</c:v>
                </c:pt>
                <c:pt idx="369">
                  <c:v>8383.0</c:v>
                </c:pt>
                <c:pt idx="370">
                  <c:v>8390.0</c:v>
                </c:pt>
                <c:pt idx="371">
                  <c:v>8397.0</c:v>
                </c:pt>
                <c:pt idx="372">
                  <c:v>8404.0</c:v>
                </c:pt>
                <c:pt idx="373">
                  <c:v>8411.0</c:v>
                </c:pt>
                <c:pt idx="374">
                  <c:v>8418.0</c:v>
                </c:pt>
                <c:pt idx="375">
                  <c:v>8425.0</c:v>
                </c:pt>
                <c:pt idx="376">
                  <c:v>8432.0</c:v>
                </c:pt>
                <c:pt idx="377">
                  <c:v>8439.0</c:v>
                </c:pt>
                <c:pt idx="378">
                  <c:v>8446.0</c:v>
                </c:pt>
                <c:pt idx="379">
                  <c:v>8453.0</c:v>
                </c:pt>
                <c:pt idx="380">
                  <c:v>8460.0</c:v>
                </c:pt>
                <c:pt idx="381">
                  <c:v>8467.0</c:v>
                </c:pt>
                <c:pt idx="382">
                  <c:v>8474.0</c:v>
                </c:pt>
                <c:pt idx="383">
                  <c:v>8481.0</c:v>
                </c:pt>
                <c:pt idx="384">
                  <c:v>8488.0</c:v>
                </c:pt>
                <c:pt idx="385">
                  <c:v>8495.0</c:v>
                </c:pt>
                <c:pt idx="386">
                  <c:v>8502.0</c:v>
                </c:pt>
                <c:pt idx="387">
                  <c:v>8509.0</c:v>
                </c:pt>
                <c:pt idx="388">
                  <c:v>8516.0</c:v>
                </c:pt>
                <c:pt idx="389">
                  <c:v>8523.0</c:v>
                </c:pt>
                <c:pt idx="390">
                  <c:v>8530.0</c:v>
                </c:pt>
                <c:pt idx="391">
                  <c:v>8537.0</c:v>
                </c:pt>
                <c:pt idx="392">
                  <c:v>8544.0</c:v>
                </c:pt>
                <c:pt idx="393">
                  <c:v>8550.0</c:v>
                </c:pt>
                <c:pt idx="394">
                  <c:v>8558.0</c:v>
                </c:pt>
                <c:pt idx="395">
                  <c:v>8565.0</c:v>
                </c:pt>
                <c:pt idx="396">
                  <c:v>8572.0</c:v>
                </c:pt>
                <c:pt idx="397">
                  <c:v>8579.0</c:v>
                </c:pt>
                <c:pt idx="398">
                  <c:v>8585.0</c:v>
                </c:pt>
                <c:pt idx="399">
                  <c:v>8593.0</c:v>
                </c:pt>
                <c:pt idx="400">
                  <c:v>8600.0</c:v>
                </c:pt>
                <c:pt idx="401">
                  <c:v>8607.0</c:v>
                </c:pt>
                <c:pt idx="402">
                  <c:v>8614.0</c:v>
                </c:pt>
                <c:pt idx="403">
                  <c:v>8621.0</c:v>
                </c:pt>
                <c:pt idx="404">
                  <c:v>8628.0</c:v>
                </c:pt>
                <c:pt idx="405">
                  <c:v>8635.0</c:v>
                </c:pt>
                <c:pt idx="406">
                  <c:v>8642.0</c:v>
                </c:pt>
                <c:pt idx="407">
                  <c:v>8649.0</c:v>
                </c:pt>
                <c:pt idx="408">
                  <c:v>8656.0</c:v>
                </c:pt>
                <c:pt idx="409">
                  <c:v>8663.0</c:v>
                </c:pt>
                <c:pt idx="410">
                  <c:v>8670.0</c:v>
                </c:pt>
                <c:pt idx="411">
                  <c:v>8677.0</c:v>
                </c:pt>
                <c:pt idx="412">
                  <c:v>8684.0</c:v>
                </c:pt>
                <c:pt idx="413">
                  <c:v>8691.0</c:v>
                </c:pt>
                <c:pt idx="414">
                  <c:v>8698.0</c:v>
                </c:pt>
                <c:pt idx="415">
                  <c:v>8705.0</c:v>
                </c:pt>
                <c:pt idx="416">
                  <c:v>8712.0</c:v>
                </c:pt>
                <c:pt idx="417">
                  <c:v>8719.0</c:v>
                </c:pt>
                <c:pt idx="418">
                  <c:v>8726.0</c:v>
                </c:pt>
                <c:pt idx="419">
                  <c:v>8733.0</c:v>
                </c:pt>
                <c:pt idx="420">
                  <c:v>8740.0</c:v>
                </c:pt>
                <c:pt idx="421">
                  <c:v>8747.0</c:v>
                </c:pt>
                <c:pt idx="422">
                  <c:v>8754.0</c:v>
                </c:pt>
                <c:pt idx="423">
                  <c:v>8761.0</c:v>
                </c:pt>
                <c:pt idx="424">
                  <c:v>8768.0</c:v>
                </c:pt>
                <c:pt idx="425">
                  <c:v>8775.0</c:v>
                </c:pt>
                <c:pt idx="426">
                  <c:v>8782.0</c:v>
                </c:pt>
                <c:pt idx="427">
                  <c:v>8789.0</c:v>
                </c:pt>
                <c:pt idx="428">
                  <c:v>8796.0</c:v>
                </c:pt>
                <c:pt idx="429">
                  <c:v>8803.0</c:v>
                </c:pt>
                <c:pt idx="430">
                  <c:v>8810.0</c:v>
                </c:pt>
                <c:pt idx="431">
                  <c:v>8817.0</c:v>
                </c:pt>
                <c:pt idx="432">
                  <c:v>8824.0</c:v>
                </c:pt>
                <c:pt idx="433">
                  <c:v>8831.0</c:v>
                </c:pt>
                <c:pt idx="434">
                  <c:v>8838.0</c:v>
                </c:pt>
                <c:pt idx="435">
                  <c:v>8845.0</c:v>
                </c:pt>
                <c:pt idx="436">
                  <c:v>8852.0</c:v>
                </c:pt>
                <c:pt idx="437">
                  <c:v>8859.0</c:v>
                </c:pt>
                <c:pt idx="438">
                  <c:v>8866.0</c:v>
                </c:pt>
                <c:pt idx="439">
                  <c:v>8873.0</c:v>
                </c:pt>
                <c:pt idx="440">
                  <c:v>8880.0</c:v>
                </c:pt>
                <c:pt idx="441">
                  <c:v>8887.0</c:v>
                </c:pt>
                <c:pt idx="442">
                  <c:v>8894.0</c:v>
                </c:pt>
                <c:pt idx="443">
                  <c:v>8901.0</c:v>
                </c:pt>
                <c:pt idx="444">
                  <c:v>8908.0</c:v>
                </c:pt>
                <c:pt idx="445">
                  <c:v>8915.0</c:v>
                </c:pt>
                <c:pt idx="446">
                  <c:v>8922.0</c:v>
                </c:pt>
                <c:pt idx="447">
                  <c:v>8929.0</c:v>
                </c:pt>
                <c:pt idx="448">
                  <c:v>8936.0</c:v>
                </c:pt>
                <c:pt idx="449">
                  <c:v>8943.0</c:v>
                </c:pt>
                <c:pt idx="450">
                  <c:v>8950.0</c:v>
                </c:pt>
                <c:pt idx="451">
                  <c:v>8957.0</c:v>
                </c:pt>
                <c:pt idx="452">
                  <c:v>8964.0</c:v>
                </c:pt>
                <c:pt idx="453">
                  <c:v>8971.0</c:v>
                </c:pt>
                <c:pt idx="454">
                  <c:v>8978.0</c:v>
                </c:pt>
                <c:pt idx="455">
                  <c:v>8985.0</c:v>
                </c:pt>
                <c:pt idx="456">
                  <c:v>8992.0</c:v>
                </c:pt>
                <c:pt idx="457">
                  <c:v>8999.0</c:v>
                </c:pt>
                <c:pt idx="458">
                  <c:v>9006.0</c:v>
                </c:pt>
                <c:pt idx="459">
                  <c:v>9013.0</c:v>
                </c:pt>
                <c:pt idx="460">
                  <c:v>9020.0</c:v>
                </c:pt>
                <c:pt idx="461">
                  <c:v>9027.0</c:v>
                </c:pt>
                <c:pt idx="462">
                  <c:v>9034.0</c:v>
                </c:pt>
                <c:pt idx="463">
                  <c:v>9041.0</c:v>
                </c:pt>
                <c:pt idx="464">
                  <c:v>9048.0</c:v>
                </c:pt>
                <c:pt idx="465">
                  <c:v>9055.0</c:v>
                </c:pt>
                <c:pt idx="466">
                  <c:v>9062.0</c:v>
                </c:pt>
                <c:pt idx="467">
                  <c:v>9069.0</c:v>
                </c:pt>
                <c:pt idx="468">
                  <c:v>9076.0</c:v>
                </c:pt>
                <c:pt idx="469">
                  <c:v>9083.0</c:v>
                </c:pt>
                <c:pt idx="470">
                  <c:v>9090.0</c:v>
                </c:pt>
                <c:pt idx="471">
                  <c:v>9097.0</c:v>
                </c:pt>
                <c:pt idx="472">
                  <c:v>9104.0</c:v>
                </c:pt>
                <c:pt idx="473">
                  <c:v>9111.0</c:v>
                </c:pt>
                <c:pt idx="474">
                  <c:v>9118.0</c:v>
                </c:pt>
                <c:pt idx="475">
                  <c:v>9125.0</c:v>
                </c:pt>
                <c:pt idx="476">
                  <c:v>9132.0</c:v>
                </c:pt>
                <c:pt idx="477">
                  <c:v>9139.0</c:v>
                </c:pt>
                <c:pt idx="478">
                  <c:v>9146.0</c:v>
                </c:pt>
                <c:pt idx="479">
                  <c:v>9153.0</c:v>
                </c:pt>
                <c:pt idx="480">
                  <c:v>9160.0</c:v>
                </c:pt>
                <c:pt idx="481">
                  <c:v>9167.0</c:v>
                </c:pt>
                <c:pt idx="482">
                  <c:v>9174.0</c:v>
                </c:pt>
                <c:pt idx="483">
                  <c:v>9181.0</c:v>
                </c:pt>
                <c:pt idx="484">
                  <c:v>9188.0</c:v>
                </c:pt>
                <c:pt idx="485">
                  <c:v>9195.0</c:v>
                </c:pt>
                <c:pt idx="486">
                  <c:v>9202.0</c:v>
                </c:pt>
                <c:pt idx="487">
                  <c:v>9209.0</c:v>
                </c:pt>
                <c:pt idx="488">
                  <c:v>9216.0</c:v>
                </c:pt>
                <c:pt idx="489">
                  <c:v>9223.0</c:v>
                </c:pt>
                <c:pt idx="490">
                  <c:v>9230.0</c:v>
                </c:pt>
                <c:pt idx="491">
                  <c:v>9237.0</c:v>
                </c:pt>
                <c:pt idx="492">
                  <c:v>9244.0</c:v>
                </c:pt>
                <c:pt idx="493">
                  <c:v>9251.0</c:v>
                </c:pt>
                <c:pt idx="494">
                  <c:v>9258.0</c:v>
                </c:pt>
                <c:pt idx="495">
                  <c:v>9265.0</c:v>
                </c:pt>
                <c:pt idx="496">
                  <c:v>9272.0</c:v>
                </c:pt>
                <c:pt idx="497">
                  <c:v>9279.0</c:v>
                </c:pt>
                <c:pt idx="498">
                  <c:v>9286.0</c:v>
                </c:pt>
                <c:pt idx="499">
                  <c:v>9293.0</c:v>
                </c:pt>
                <c:pt idx="500">
                  <c:v>9300.0</c:v>
                </c:pt>
                <c:pt idx="501">
                  <c:v>9307.0</c:v>
                </c:pt>
                <c:pt idx="502">
                  <c:v>9314.0</c:v>
                </c:pt>
                <c:pt idx="503">
                  <c:v>9321.0</c:v>
                </c:pt>
                <c:pt idx="504">
                  <c:v>9328.0</c:v>
                </c:pt>
                <c:pt idx="505">
                  <c:v>9335.0</c:v>
                </c:pt>
                <c:pt idx="506">
                  <c:v>9342.0</c:v>
                </c:pt>
                <c:pt idx="507">
                  <c:v>9349.0</c:v>
                </c:pt>
                <c:pt idx="508">
                  <c:v>9356.0</c:v>
                </c:pt>
                <c:pt idx="509">
                  <c:v>9363.0</c:v>
                </c:pt>
                <c:pt idx="510">
                  <c:v>9370.0</c:v>
                </c:pt>
                <c:pt idx="511">
                  <c:v>9377.0</c:v>
                </c:pt>
                <c:pt idx="512">
                  <c:v>9384.0</c:v>
                </c:pt>
                <c:pt idx="513">
                  <c:v>9391.0</c:v>
                </c:pt>
                <c:pt idx="514">
                  <c:v>9398.0</c:v>
                </c:pt>
                <c:pt idx="515">
                  <c:v>9405.0</c:v>
                </c:pt>
                <c:pt idx="516">
                  <c:v>9412.0</c:v>
                </c:pt>
                <c:pt idx="517">
                  <c:v>9419.0</c:v>
                </c:pt>
                <c:pt idx="518">
                  <c:v>9426.0</c:v>
                </c:pt>
                <c:pt idx="519">
                  <c:v>9433.0</c:v>
                </c:pt>
                <c:pt idx="520">
                  <c:v>9440.0</c:v>
                </c:pt>
                <c:pt idx="521">
                  <c:v>9446.0</c:v>
                </c:pt>
                <c:pt idx="522">
                  <c:v>9454.0</c:v>
                </c:pt>
                <c:pt idx="523">
                  <c:v>9461.0</c:v>
                </c:pt>
                <c:pt idx="524">
                  <c:v>9468.0</c:v>
                </c:pt>
                <c:pt idx="525">
                  <c:v>9475.0</c:v>
                </c:pt>
                <c:pt idx="526">
                  <c:v>9482.0</c:v>
                </c:pt>
                <c:pt idx="527">
                  <c:v>9489.0</c:v>
                </c:pt>
                <c:pt idx="528">
                  <c:v>9496.0</c:v>
                </c:pt>
                <c:pt idx="529">
                  <c:v>9503.0</c:v>
                </c:pt>
                <c:pt idx="530">
                  <c:v>9510.0</c:v>
                </c:pt>
                <c:pt idx="531">
                  <c:v>9517.0</c:v>
                </c:pt>
                <c:pt idx="532">
                  <c:v>9524.0</c:v>
                </c:pt>
                <c:pt idx="533">
                  <c:v>9531.0</c:v>
                </c:pt>
                <c:pt idx="534">
                  <c:v>9538.0</c:v>
                </c:pt>
                <c:pt idx="535">
                  <c:v>9545.0</c:v>
                </c:pt>
                <c:pt idx="536">
                  <c:v>9552.0</c:v>
                </c:pt>
                <c:pt idx="537">
                  <c:v>9559.0</c:v>
                </c:pt>
                <c:pt idx="538">
                  <c:v>9566.0</c:v>
                </c:pt>
                <c:pt idx="539">
                  <c:v>9573.0</c:v>
                </c:pt>
                <c:pt idx="540">
                  <c:v>9580.0</c:v>
                </c:pt>
                <c:pt idx="541">
                  <c:v>9587.0</c:v>
                </c:pt>
                <c:pt idx="542">
                  <c:v>9594.0</c:v>
                </c:pt>
                <c:pt idx="543">
                  <c:v>9601.0</c:v>
                </c:pt>
                <c:pt idx="544">
                  <c:v>9608.0</c:v>
                </c:pt>
                <c:pt idx="545">
                  <c:v>9615.0</c:v>
                </c:pt>
                <c:pt idx="546">
                  <c:v>9622.0</c:v>
                </c:pt>
                <c:pt idx="547">
                  <c:v>9629.0</c:v>
                </c:pt>
                <c:pt idx="548">
                  <c:v>9636.0</c:v>
                </c:pt>
                <c:pt idx="549">
                  <c:v>9643.0</c:v>
                </c:pt>
                <c:pt idx="550">
                  <c:v>9650.0</c:v>
                </c:pt>
                <c:pt idx="551">
                  <c:v>9657.0</c:v>
                </c:pt>
                <c:pt idx="552">
                  <c:v>9664.0</c:v>
                </c:pt>
                <c:pt idx="553">
                  <c:v>9671.0</c:v>
                </c:pt>
                <c:pt idx="554">
                  <c:v>9678.0</c:v>
                </c:pt>
                <c:pt idx="555">
                  <c:v>9685.0</c:v>
                </c:pt>
                <c:pt idx="556">
                  <c:v>9692.0</c:v>
                </c:pt>
                <c:pt idx="557">
                  <c:v>9699.0</c:v>
                </c:pt>
                <c:pt idx="558">
                  <c:v>9706.0</c:v>
                </c:pt>
                <c:pt idx="559">
                  <c:v>9713.0</c:v>
                </c:pt>
                <c:pt idx="560">
                  <c:v>9720.0</c:v>
                </c:pt>
                <c:pt idx="561">
                  <c:v>9727.0</c:v>
                </c:pt>
                <c:pt idx="562">
                  <c:v>9734.0</c:v>
                </c:pt>
                <c:pt idx="563">
                  <c:v>9741.0</c:v>
                </c:pt>
                <c:pt idx="564">
                  <c:v>9748.0</c:v>
                </c:pt>
                <c:pt idx="565">
                  <c:v>9755.0</c:v>
                </c:pt>
                <c:pt idx="566">
                  <c:v>9762.0</c:v>
                </c:pt>
                <c:pt idx="567">
                  <c:v>9769.0</c:v>
                </c:pt>
                <c:pt idx="568">
                  <c:v>9776.0</c:v>
                </c:pt>
                <c:pt idx="569">
                  <c:v>9783.0</c:v>
                </c:pt>
                <c:pt idx="570">
                  <c:v>9790.0</c:v>
                </c:pt>
                <c:pt idx="571">
                  <c:v>9797.0</c:v>
                </c:pt>
                <c:pt idx="572">
                  <c:v>9804.0</c:v>
                </c:pt>
                <c:pt idx="573">
                  <c:v>9811.0</c:v>
                </c:pt>
                <c:pt idx="574">
                  <c:v>9818.0</c:v>
                </c:pt>
                <c:pt idx="575">
                  <c:v>9825.0</c:v>
                </c:pt>
                <c:pt idx="576">
                  <c:v>9832.0</c:v>
                </c:pt>
                <c:pt idx="577">
                  <c:v>9839.0</c:v>
                </c:pt>
                <c:pt idx="578">
                  <c:v>9846.0</c:v>
                </c:pt>
                <c:pt idx="579">
                  <c:v>9853.0</c:v>
                </c:pt>
                <c:pt idx="580">
                  <c:v>9860.0</c:v>
                </c:pt>
                <c:pt idx="581">
                  <c:v>9867.0</c:v>
                </c:pt>
                <c:pt idx="582">
                  <c:v>9874.0</c:v>
                </c:pt>
                <c:pt idx="583">
                  <c:v>9881.0</c:v>
                </c:pt>
                <c:pt idx="584">
                  <c:v>9888.0</c:v>
                </c:pt>
                <c:pt idx="585">
                  <c:v>9895.0</c:v>
                </c:pt>
                <c:pt idx="586">
                  <c:v>9902.0</c:v>
                </c:pt>
                <c:pt idx="587">
                  <c:v>9909.0</c:v>
                </c:pt>
                <c:pt idx="588">
                  <c:v>9916.0</c:v>
                </c:pt>
                <c:pt idx="589">
                  <c:v>9923.0</c:v>
                </c:pt>
                <c:pt idx="590">
                  <c:v>9930.0</c:v>
                </c:pt>
                <c:pt idx="591">
                  <c:v>9937.0</c:v>
                </c:pt>
                <c:pt idx="592">
                  <c:v>9944.0</c:v>
                </c:pt>
                <c:pt idx="593">
                  <c:v>9951.0</c:v>
                </c:pt>
                <c:pt idx="594">
                  <c:v>9958.0</c:v>
                </c:pt>
                <c:pt idx="595">
                  <c:v>9965.0</c:v>
                </c:pt>
                <c:pt idx="596">
                  <c:v>9972.0</c:v>
                </c:pt>
                <c:pt idx="597">
                  <c:v>9979.0</c:v>
                </c:pt>
                <c:pt idx="598">
                  <c:v>9986.0</c:v>
                </c:pt>
                <c:pt idx="599">
                  <c:v>9993.0</c:v>
                </c:pt>
                <c:pt idx="600">
                  <c:v>10000.0</c:v>
                </c:pt>
                <c:pt idx="601">
                  <c:v>10007.0</c:v>
                </c:pt>
                <c:pt idx="602">
                  <c:v>10014.0</c:v>
                </c:pt>
                <c:pt idx="603">
                  <c:v>10021.0</c:v>
                </c:pt>
                <c:pt idx="604">
                  <c:v>10028.0</c:v>
                </c:pt>
                <c:pt idx="605">
                  <c:v>10035.0</c:v>
                </c:pt>
                <c:pt idx="606">
                  <c:v>10042.0</c:v>
                </c:pt>
                <c:pt idx="607">
                  <c:v>10049.0</c:v>
                </c:pt>
                <c:pt idx="608">
                  <c:v>10056.0</c:v>
                </c:pt>
                <c:pt idx="609">
                  <c:v>10063.0</c:v>
                </c:pt>
                <c:pt idx="610">
                  <c:v>10070.0</c:v>
                </c:pt>
                <c:pt idx="611">
                  <c:v>10077.0</c:v>
                </c:pt>
                <c:pt idx="612">
                  <c:v>10084.0</c:v>
                </c:pt>
                <c:pt idx="613">
                  <c:v>10091.0</c:v>
                </c:pt>
                <c:pt idx="614">
                  <c:v>10098.0</c:v>
                </c:pt>
                <c:pt idx="615">
                  <c:v>10105.0</c:v>
                </c:pt>
                <c:pt idx="616">
                  <c:v>10112.0</c:v>
                </c:pt>
                <c:pt idx="617">
                  <c:v>10119.0</c:v>
                </c:pt>
                <c:pt idx="618">
                  <c:v>10126.0</c:v>
                </c:pt>
                <c:pt idx="619">
                  <c:v>10133.0</c:v>
                </c:pt>
                <c:pt idx="620">
                  <c:v>10140.0</c:v>
                </c:pt>
                <c:pt idx="621">
                  <c:v>10147.0</c:v>
                </c:pt>
                <c:pt idx="622">
                  <c:v>10154.0</c:v>
                </c:pt>
                <c:pt idx="623">
                  <c:v>10161.0</c:v>
                </c:pt>
                <c:pt idx="624">
                  <c:v>10168.0</c:v>
                </c:pt>
                <c:pt idx="625">
                  <c:v>10175.0</c:v>
                </c:pt>
                <c:pt idx="626">
                  <c:v>10182.0</c:v>
                </c:pt>
                <c:pt idx="627">
                  <c:v>10189.0</c:v>
                </c:pt>
                <c:pt idx="628">
                  <c:v>10196.0</c:v>
                </c:pt>
                <c:pt idx="629">
                  <c:v>10203.0</c:v>
                </c:pt>
                <c:pt idx="630">
                  <c:v>10210.0</c:v>
                </c:pt>
                <c:pt idx="631">
                  <c:v>10217.0</c:v>
                </c:pt>
                <c:pt idx="632">
                  <c:v>10224.0</c:v>
                </c:pt>
                <c:pt idx="633">
                  <c:v>10231.0</c:v>
                </c:pt>
                <c:pt idx="634">
                  <c:v>10238.0</c:v>
                </c:pt>
                <c:pt idx="635">
                  <c:v>10245.0</c:v>
                </c:pt>
                <c:pt idx="636">
                  <c:v>10252.0</c:v>
                </c:pt>
                <c:pt idx="637">
                  <c:v>10259.0</c:v>
                </c:pt>
                <c:pt idx="638">
                  <c:v>10266.0</c:v>
                </c:pt>
                <c:pt idx="639">
                  <c:v>10273.0</c:v>
                </c:pt>
                <c:pt idx="640">
                  <c:v>10280.0</c:v>
                </c:pt>
                <c:pt idx="641">
                  <c:v>10287.0</c:v>
                </c:pt>
                <c:pt idx="642">
                  <c:v>10294.0</c:v>
                </c:pt>
                <c:pt idx="643">
                  <c:v>10301.0</c:v>
                </c:pt>
                <c:pt idx="644">
                  <c:v>10308.0</c:v>
                </c:pt>
                <c:pt idx="645">
                  <c:v>10315.0</c:v>
                </c:pt>
                <c:pt idx="646">
                  <c:v>10322.0</c:v>
                </c:pt>
                <c:pt idx="647">
                  <c:v>10329.0</c:v>
                </c:pt>
                <c:pt idx="648">
                  <c:v>10336.0</c:v>
                </c:pt>
                <c:pt idx="649">
                  <c:v>10343.0</c:v>
                </c:pt>
                <c:pt idx="650">
                  <c:v>10350.0</c:v>
                </c:pt>
                <c:pt idx="651">
                  <c:v>10357.0</c:v>
                </c:pt>
                <c:pt idx="652">
                  <c:v>10364.0</c:v>
                </c:pt>
                <c:pt idx="653">
                  <c:v>10371.0</c:v>
                </c:pt>
                <c:pt idx="654">
                  <c:v>10378.0</c:v>
                </c:pt>
                <c:pt idx="655">
                  <c:v>10385.0</c:v>
                </c:pt>
                <c:pt idx="656">
                  <c:v>10392.0</c:v>
                </c:pt>
                <c:pt idx="657">
                  <c:v>10399.0</c:v>
                </c:pt>
                <c:pt idx="658">
                  <c:v>10406.0</c:v>
                </c:pt>
                <c:pt idx="659">
                  <c:v>10413.0</c:v>
                </c:pt>
                <c:pt idx="660">
                  <c:v>10420.0</c:v>
                </c:pt>
                <c:pt idx="661">
                  <c:v>10427.0</c:v>
                </c:pt>
                <c:pt idx="662">
                  <c:v>10434.0</c:v>
                </c:pt>
                <c:pt idx="663">
                  <c:v>10441.0</c:v>
                </c:pt>
                <c:pt idx="664">
                  <c:v>10448.0</c:v>
                </c:pt>
                <c:pt idx="665">
                  <c:v>10455.0</c:v>
                </c:pt>
                <c:pt idx="666">
                  <c:v>10462.0</c:v>
                </c:pt>
                <c:pt idx="667">
                  <c:v>10469.0</c:v>
                </c:pt>
                <c:pt idx="668">
                  <c:v>10476.0</c:v>
                </c:pt>
                <c:pt idx="669">
                  <c:v>10483.0</c:v>
                </c:pt>
                <c:pt idx="670">
                  <c:v>10490.0</c:v>
                </c:pt>
                <c:pt idx="671">
                  <c:v>10497.0</c:v>
                </c:pt>
                <c:pt idx="672">
                  <c:v>10504.0</c:v>
                </c:pt>
                <c:pt idx="673">
                  <c:v>10511.0</c:v>
                </c:pt>
                <c:pt idx="674">
                  <c:v>10518.0</c:v>
                </c:pt>
                <c:pt idx="675">
                  <c:v>10525.0</c:v>
                </c:pt>
                <c:pt idx="676">
                  <c:v>10532.0</c:v>
                </c:pt>
                <c:pt idx="677">
                  <c:v>10539.0</c:v>
                </c:pt>
                <c:pt idx="678">
                  <c:v>10546.0</c:v>
                </c:pt>
                <c:pt idx="679">
                  <c:v>10553.0</c:v>
                </c:pt>
                <c:pt idx="680">
                  <c:v>10560.0</c:v>
                </c:pt>
                <c:pt idx="681">
                  <c:v>10567.0</c:v>
                </c:pt>
                <c:pt idx="682">
                  <c:v>10574.0</c:v>
                </c:pt>
                <c:pt idx="683">
                  <c:v>10581.0</c:v>
                </c:pt>
                <c:pt idx="684">
                  <c:v>10588.0</c:v>
                </c:pt>
                <c:pt idx="685">
                  <c:v>10595.0</c:v>
                </c:pt>
                <c:pt idx="686">
                  <c:v>10602.0</c:v>
                </c:pt>
                <c:pt idx="687">
                  <c:v>10609.0</c:v>
                </c:pt>
                <c:pt idx="688">
                  <c:v>10616.0</c:v>
                </c:pt>
                <c:pt idx="689">
                  <c:v>10623.0</c:v>
                </c:pt>
                <c:pt idx="690">
                  <c:v>10630.0</c:v>
                </c:pt>
                <c:pt idx="691">
                  <c:v>10637.0</c:v>
                </c:pt>
                <c:pt idx="692">
                  <c:v>10644.0</c:v>
                </c:pt>
                <c:pt idx="693">
                  <c:v>10651.0</c:v>
                </c:pt>
                <c:pt idx="694">
                  <c:v>10658.0</c:v>
                </c:pt>
                <c:pt idx="695">
                  <c:v>10665.0</c:v>
                </c:pt>
                <c:pt idx="696">
                  <c:v>10672.0</c:v>
                </c:pt>
                <c:pt idx="697">
                  <c:v>10679.0</c:v>
                </c:pt>
                <c:pt idx="698">
                  <c:v>10686.0</c:v>
                </c:pt>
                <c:pt idx="699">
                  <c:v>10693.0</c:v>
                </c:pt>
                <c:pt idx="700">
                  <c:v>10700.0</c:v>
                </c:pt>
                <c:pt idx="701">
                  <c:v>10707.0</c:v>
                </c:pt>
                <c:pt idx="702">
                  <c:v>10714.0</c:v>
                </c:pt>
                <c:pt idx="703">
                  <c:v>10721.0</c:v>
                </c:pt>
                <c:pt idx="704">
                  <c:v>10728.0</c:v>
                </c:pt>
                <c:pt idx="705">
                  <c:v>10735.0</c:v>
                </c:pt>
                <c:pt idx="706">
                  <c:v>10742.0</c:v>
                </c:pt>
                <c:pt idx="707">
                  <c:v>10749.0</c:v>
                </c:pt>
                <c:pt idx="708">
                  <c:v>10756.0</c:v>
                </c:pt>
                <c:pt idx="709">
                  <c:v>10763.0</c:v>
                </c:pt>
                <c:pt idx="710">
                  <c:v>10770.0</c:v>
                </c:pt>
                <c:pt idx="711">
                  <c:v>10777.0</c:v>
                </c:pt>
                <c:pt idx="712">
                  <c:v>10784.0</c:v>
                </c:pt>
                <c:pt idx="713">
                  <c:v>10791.0</c:v>
                </c:pt>
                <c:pt idx="714">
                  <c:v>10798.0</c:v>
                </c:pt>
                <c:pt idx="715">
                  <c:v>10805.0</c:v>
                </c:pt>
                <c:pt idx="716">
                  <c:v>10812.0</c:v>
                </c:pt>
                <c:pt idx="717">
                  <c:v>10819.0</c:v>
                </c:pt>
                <c:pt idx="718">
                  <c:v>10826.0</c:v>
                </c:pt>
                <c:pt idx="719">
                  <c:v>10833.0</c:v>
                </c:pt>
                <c:pt idx="720">
                  <c:v>10840.0</c:v>
                </c:pt>
                <c:pt idx="721">
                  <c:v>10847.0</c:v>
                </c:pt>
                <c:pt idx="722">
                  <c:v>10854.0</c:v>
                </c:pt>
                <c:pt idx="723">
                  <c:v>10861.0</c:v>
                </c:pt>
                <c:pt idx="724">
                  <c:v>10868.0</c:v>
                </c:pt>
                <c:pt idx="725">
                  <c:v>10875.0</c:v>
                </c:pt>
                <c:pt idx="726">
                  <c:v>10882.0</c:v>
                </c:pt>
                <c:pt idx="727">
                  <c:v>10889.0</c:v>
                </c:pt>
                <c:pt idx="728">
                  <c:v>10896.0</c:v>
                </c:pt>
                <c:pt idx="729">
                  <c:v>10903.0</c:v>
                </c:pt>
                <c:pt idx="730">
                  <c:v>10910.0</c:v>
                </c:pt>
                <c:pt idx="731">
                  <c:v>10917.0</c:v>
                </c:pt>
                <c:pt idx="732">
                  <c:v>10924.0</c:v>
                </c:pt>
                <c:pt idx="733">
                  <c:v>10931.0</c:v>
                </c:pt>
                <c:pt idx="734">
                  <c:v>10938.0</c:v>
                </c:pt>
                <c:pt idx="735">
                  <c:v>10945.0</c:v>
                </c:pt>
                <c:pt idx="736">
                  <c:v>10952.0</c:v>
                </c:pt>
                <c:pt idx="737">
                  <c:v>10959.0</c:v>
                </c:pt>
                <c:pt idx="738">
                  <c:v>10966.0</c:v>
                </c:pt>
                <c:pt idx="739">
                  <c:v>10973.0</c:v>
                </c:pt>
                <c:pt idx="740">
                  <c:v>10980.0</c:v>
                </c:pt>
                <c:pt idx="741">
                  <c:v>10987.0</c:v>
                </c:pt>
                <c:pt idx="742">
                  <c:v>10994.0</c:v>
                </c:pt>
                <c:pt idx="743">
                  <c:v>11001.0</c:v>
                </c:pt>
                <c:pt idx="744">
                  <c:v>11008.0</c:v>
                </c:pt>
                <c:pt idx="745">
                  <c:v>11015.0</c:v>
                </c:pt>
                <c:pt idx="746">
                  <c:v>11022.0</c:v>
                </c:pt>
                <c:pt idx="747">
                  <c:v>11029.0</c:v>
                </c:pt>
                <c:pt idx="748">
                  <c:v>11036.0</c:v>
                </c:pt>
                <c:pt idx="749">
                  <c:v>11043.0</c:v>
                </c:pt>
                <c:pt idx="750">
                  <c:v>11050.0</c:v>
                </c:pt>
                <c:pt idx="751">
                  <c:v>11057.0</c:v>
                </c:pt>
                <c:pt idx="752">
                  <c:v>11064.0</c:v>
                </c:pt>
                <c:pt idx="753">
                  <c:v>11071.0</c:v>
                </c:pt>
                <c:pt idx="754">
                  <c:v>11078.0</c:v>
                </c:pt>
                <c:pt idx="755">
                  <c:v>11085.0</c:v>
                </c:pt>
                <c:pt idx="756">
                  <c:v>11092.0</c:v>
                </c:pt>
                <c:pt idx="757">
                  <c:v>11099.0</c:v>
                </c:pt>
                <c:pt idx="758">
                  <c:v>11106.0</c:v>
                </c:pt>
                <c:pt idx="759">
                  <c:v>11113.0</c:v>
                </c:pt>
                <c:pt idx="760">
                  <c:v>11120.0</c:v>
                </c:pt>
                <c:pt idx="761">
                  <c:v>11127.0</c:v>
                </c:pt>
                <c:pt idx="762">
                  <c:v>11134.0</c:v>
                </c:pt>
                <c:pt idx="763">
                  <c:v>11141.0</c:v>
                </c:pt>
                <c:pt idx="764">
                  <c:v>11148.0</c:v>
                </c:pt>
                <c:pt idx="765">
                  <c:v>11155.0</c:v>
                </c:pt>
                <c:pt idx="766">
                  <c:v>11162.0</c:v>
                </c:pt>
                <c:pt idx="767">
                  <c:v>11169.0</c:v>
                </c:pt>
                <c:pt idx="768">
                  <c:v>11176.0</c:v>
                </c:pt>
                <c:pt idx="769">
                  <c:v>11183.0</c:v>
                </c:pt>
                <c:pt idx="770">
                  <c:v>11190.0</c:v>
                </c:pt>
                <c:pt idx="771">
                  <c:v>11197.0</c:v>
                </c:pt>
                <c:pt idx="772">
                  <c:v>11204.0</c:v>
                </c:pt>
                <c:pt idx="773">
                  <c:v>11211.0</c:v>
                </c:pt>
                <c:pt idx="774">
                  <c:v>11218.0</c:v>
                </c:pt>
                <c:pt idx="775">
                  <c:v>11225.0</c:v>
                </c:pt>
                <c:pt idx="776">
                  <c:v>11232.0</c:v>
                </c:pt>
                <c:pt idx="777">
                  <c:v>11239.0</c:v>
                </c:pt>
                <c:pt idx="778">
                  <c:v>11246.0</c:v>
                </c:pt>
                <c:pt idx="779">
                  <c:v>11253.0</c:v>
                </c:pt>
                <c:pt idx="780">
                  <c:v>11260.0</c:v>
                </c:pt>
                <c:pt idx="781">
                  <c:v>11267.0</c:v>
                </c:pt>
                <c:pt idx="782">
                  <c:v>11274.0</c:v>
                </c:pt>
                <c:pt idx="783">
                  <c:v>11281.0</c:v>
                </c:pt>
                <c:pt idx="784">
                  <c:v>11288.0</c:v>
                </c:pt>
                <c:pt idx="785">
                  <c:v>11295.0</c:v>
                </c:pt>
                <c:pt idx="786">
                  <c:v>11302.0</c:v>
                </c:pt>
                <c:pt idx="787">
                  <c:v>11309.0</c:v>
                </c:pt>
                <c:pt idx="788">
                  <c:v>11316.0</c:v>
                </c:pt>
                <c:pt idx="789">
                  <c:v>11323.0</c:v>
                </c:pt>
                <c:pt idx="790">
                  <c:v>11330.0</c:v>
                </c:pt>
                <c:pt idx="791">
                  <c:v>11337.0</c:v>
                </c:pt>
                <c:pt idx="792">
                  <c:v>11344.0</c:v>
                </c:pt>
                <c:pt idx="793">
                  <c:v>11351.0</c:v>
                </c:pt>
                <c:pt idx="794">
                  <c:v>11358.0</c:v>
                </c:pt>
                <c:pt idx="795">
                  <c:v>11365.0</c:v>
                </c:pt>
                <c:pt idx="796">
                  <c:v>11372.0</c:v>
                </c:pt>
                <c:pt idx="797">
                  <c:v>11379.0</c:v>
                </c:pt>
                <c:pt idx="798">
                  <c:v>11386.0</c:v>
                </c:pt>
                <c:pt idx="799">
                  <c:v>11393.0</c:v>
                </c:pt>
                <c:pt idx="800">
                  <c:v>11400.0</c:v>
                </c:pt>
                <c:pt idx="801">
                  <c:v>11407.0</c:v>
                </c:pt>
                <c:pt idx="802">
                  <c:v>11414.0</c:v>
                </c:pt>
                <c:pt idx="803">
                  <c:v>11421.0</c:v>
                </c:pt>
                <c:pt idx="804">
                  <c:v>11428.0</c:v>
                </c:pt>
                <c:pt idx="805">
                  <c:v>11435.0</c:v>
                </c:pt>
                <c:pt idx="806">
                  <c:v>11442.0</c:v>
                </c:pt>
                <c:pt idx="807">
                  <c:v>11449.0</c:v>
                </c:pt>
                <c:pt idx="808">
                  <c:v>11456.0</c:v>
                </c:pt>
                <c:pt idx="809">
                  <c:v>11463.0</c:v>
                </c:pt>
                <c:pt idx="810">
                  <c:v>11470.0</c:v>
                </c:pt>
                <c:pt idx="811">
                  <c:v>11477.0</c:v>
                </c:pt>
                <c:pt idx="812">
                  <c:v>11484.0</c:v>
                </c:pt>
                <c:pt idx="813">
                  <c:v>11491.0</c:v>
                </c:pt>
                <c:pt idx="814">
                  <c:v>11498.0</c:v>
                </c:pt>
                <c:pt idx="815">
                  <c:v>11505.0</c:v>
                </c:pt>
                <c:pt idx="816">
                  <c:v>11512.0</c:v>
                </c:pt>
                <c:pt idx="817">
                  <c:v>11519.0</c:v>
                </c:pt>
                <c:pt idx="818">
                  <c:v>11526.0</c:v>
                </c:pt>
                <c:pt idx="819">
                  <c:v>11533.0</c:v>
                </c:pt>
                <c:pt idx="820">
                  <c:v>11540.0</c:v>
                </c:pt>
                <c:pt idx="821">
                  <c:v>11547.0</c:v>
                </c:pt>
                <c:pt idx="822">
                  <c:v>11554.0</c:v>
                </c:pt>
                <c:pt idx="823">
                  <c:v>11561.0</c:v>
                </c:pt>
                <c:pt idx="824">
                  <c:v>11568.0</c:v>
                </c:pt>
                <c:pt idx="825">
                  <c:v>11575.0</c:v>
                </c:pt>
                <c:pt idx="826">
                  <c:v>11582.0</c:v>
                </c:pt>
                <c:pt idx="827">
                  <c:v>11589.0</c:v>
                </c:pt>
                <c:pt idx="828">
                  <c:v>11596.0</c:v>
                </c:pt>
                <c:pt idx="829">
                  <c:v>11603.0</c:v>
                </c:pt>
                <c:pt idx="830">
                  <c:v>11610.0</c:v>
                </c:pt>
                <c:pt idx="831">
                  <c:v>11617.0</c:v>
                </c:pt>
                <c:pt idx="832">
                  <c:v>11624.0</c:v>
                </c:pt>
                <c:pt idx="833">
                  <c:v>11631.0</c:v>
                </c:pt>
                <c:pt idx="834">
                  <c:v>11638.0</c:v>
                </c:pt>
                <c:pt idx="835">
                  <c:v>11645.0</c:v>
                </c:pt>
                <c:pt idx="836">
                  <c:v>11652.0</c:v>
                </c:pt>
                <c:pt idx="837">
                  <c:v>11659.0</c:v>
                </c:pt>
                <c:pt idx="838">
                  <c:v>11666.0</c:v>
                </c:pt>
                <c:pt idx="839">
                  <c:v>11673.0</c:v>
                </c:pt>
                <c:pt idx="840">
                  <c:v>11680.0</c:v>
                </c:pt>
                <c:pt idx="841">
                  <c:v>11687.0</c:v>
                </c:pt>
                <c:pt idx="842">
                  <c:v>11694.0</c:v>
                </c:pt>
                <c:pt idx="843">
                  <c:v>11701.0</c:v>
                </c:pt>
                <c:pt idx="844">
                  <c:v>11708.0</c:v>
                </c:pt>
                <c:pt idx="845">
                  <c:v>11715.0</c:v>
                </c:pt>
                <c:pt idx="846">
                  <c:v>11722.0</c:v>
                </c:pt>
                <c:pt idx="847">
                  <c:v>11729.0</c:v>
                </c:pt>
                <c:pt idx="848">
                  <c:v>11736.0</c:v>
                </c:pt>
                <c:pt idx="849">
                  <c:v>11743.0</c:v>
                </c:pt>
                <c:pt idx="850">
                  <c:v>11750.0</c:v>
                </c:pt>
                <c:pt idx="851">
                  <c:v>11757.0</c:v>
                </c:pt>
                <c:pt idx="852">
                  <c:v>11764.0</c:v>
                </c:pt>
                <c:pt idx="853">
                  <c:v>11771.0</c:v>
                </c:pt>
                <c:pt idx="854">
                  <c:v>11778.0</c:v>
                </c:pt>
                <c:pt idx="855">
                  <c:v>11785.0</c:v>
                </c:pt>
                <c:pt idx="856">
                  <c:v>11792.0</c:v>
                </c:pt>
                <c:pt idx="857">
                  <c:v>11799.0</c:v>
                </c:pt>
                <c:pt idx="858">
                  <c:v>11806.0</c:v>
                </c:pt>
                <c:pt idx="859">
                  <c:v>11813.0</c:v>
                </c:pt>
                <c:pt idx="860">
                  <c:v>11820.0</c:v>
                </c:pt>
                <c:pt idx="861">
                  <c:v>11827.0</c:v>
                </c:pt>
                <c:pt idx="862">
                  <c:v>11834.0</c:v>
                </c:pt>
                <c:pt idx="863">
                  <c:v>11841.0</c:v>
                </c:pt>
                <c:pt idx="864">
                  <c:v>11848.0</c:v>
                </c:pt>
                <c:pt idx="865">
                  <c:v>11855.0</c:v>
                </c:pt>
                <c:pt idx="866">
                  <c:v>11862.0</c:v>
                </c:pt>
                <c:pt idx="867">
                  <c:v>11869.0</c:v>
                </c:pt>
                <c:pt idx="868">
                  <c:v>11876.0</c:v>
                </c:pt>
                <c:pt idx="869">
                  <c:v>11883.0</c:v>
                </c:pt>
                <c:pt idx="870">
                  <c:v>11890.0</c:v>
                </c:pt>
                <c:pt idx="871">
                  <c:v>11897.0</c:v>
                </c:pt>
                <c:pt idx="872">
                  <c:v>11904.0</c:v>
                </c:pt>
                <c:pt idx="873">
                  <c:v>11911.0</c:v>
                </c:pt>
                <c:pt idx="874">
                  <c:v>11918.0</c:v>
                </c:pt>
                <c:pt idx="875">
                  <c:v>11925.0</c:v>
                </c:pt>
                <c:pt idx="876">
                  <c:v>11932.0</c:v>
                </c:pt>
                <c:pt idx="877">
                  <c:v>11939.0</c:v>
                </c:pt>
                <c:pt idx="878">
                  <c:v>11946.0</c:v>
                </c:pt>
                <c:pt idx="879">
                  <c:v>11953.0</c:v>
                </c:pt>
                <c:pt idx="880">
                  <c:v>11960.0</c:v>
                </c:pt>
                <c:pt idx="881">
                  <c:v>11967.0</c:v>
                </c:pt>
                <c:pt idx="882">
                  <c:v>11974.0</c:v>
                </c:pt>
                <c:pt idx="883">
                  <c:v>11981.0</c:v>
                </c:pt>
                <c:pt idx="884">
                  <c:v>11988.0</c:v>
                </c:pt>
                <c:pt idx="885">
                  <c:v>11995.0</c:v>
                </c:pt>
                <c:pt idx="886">
                  <c:v>12002.0</c:v>
                </c:pt>
                <c:pt idx="887">
                  <c:v>12009.0</c:v>
                </c:pt>
                <c:pt idx="888">
                  <c:v>12016.0</c:v>
                </c:pt>
                <c:pt idx="889">
                  <c:v>12023.0</c:v>
                </c:pt>
                <c:pt idx="890">
                  <c:v>12030.0</c:v>
                </c:pt>
                <c:pt idx="891">
                  <c:v>12037.0</c:v>
                </c:pt>
                <c:pt idx="892">
                  <c:v>12044.0</c:v>
                </c:pt>
                <c:pt idx="893">
                  <c:v>12051.0</c:v>
                </c:pt>
                <c:pt idx="894">
                  <c:v>12058.0</c:v>
                </c:pt>
                <c:pt idx="895">
                  <c:v>12065.0</c:v>
                </c:pt>
                <c:pt idx="896">
                  <c:v>12072.0</c:v>
                </c:pt>
                <c:pt idx="897">
                  <c:v>12079.0</c:v>
                </c:pt>
                <c:pt idx="898">
                  <c:v>12086.0</c:v>
                </c:pt>
                <c:pt idx="899">
                  <c:v>12093.0</c:v>
                </c:pt>
                <c:pt idx="900">
                  <c:v>12100.0</c:v>
                </c:pt>
                <c:pt idx="901">
                  <c:v>12107.0</c:v>
                </c:pt>
                <c:pt idx="902">
                  <c:v>12114.0</c:v>
                </c:pt>
                <c:pt idx="903">
                  <c:v>12121.0</c:v>
                </c:pt>
                <c:pt idx="904">
                  <c:v>12128.0</c:v>
                </c:pt>
                <c:pt idx="905">
                  <c:v>12135.0</c:v>
                </c:pt>
                <c:pt idx="906">
                  <c:v>12142.0</c:v>
                </c:pt>
                <c:pt idx="907">
                  <c:v>12149.0</c:v>
                </c:pt>
                <c:pt idx="908">
                  <c:v>12156.0</c:v>
                </c:pt>
                <c:pt idx="909">
                  <c:v>12163.0</c:v>
                </c:pt>
                <c:pt idx="910">
                  <c:v>12170.0</c:v>
                </c:pt>
                <c:pt idx="911">
                  <c:v>12177.0</c:v>
                </c:pt>
                <c:pt idx="912">
                  <c:v>12184.0</c:v>
                </c:pt>
                <c:pt idx="913">
                  <c:v>12191.0</c:v>
                </c:pt>
                <c:pt idx="914">
                  <c:v>12198.0</c:v>
                </c:pt>
                <c:pt idx="915">
                  <c:v>12205.0</c:v>
                </c:pt>
                <c:pt idx="916">
                  <c:v>12212.0</c:v>
                </c:pt>
                <c:pt idx="917">
                  <c:v>12219.0</c:v>
                </c:pt>
                <c:pt idx="918">
                  <c:v>12226.0</c:v>
                </c:pt>
                <c:pt idx="919">
                  <c:v>12233.0</c:v>
                </c:pt>
                <c:pt idx="920">
                  <c:v>12240.0</c:v>
                </c:pt>
                <c:pt idx="921">
                  <c:v>12247.0</c:v>
                </c:pt>
                <c:pt idx="922">
                  <c:v>12254.0</c:v>
                </c:pt>
                <c:pt idx="923">
                  <c:v>12261.0</c:v>
                </c:pt>
                <c:pt idx="924">
                  <c:v>12268.0</c:v>
                </c:pt>
                <c:pt idx="925">
                  <c:v>12275.0</c:v>
                </c:pt>
                <c:pt idx="926">
                  <c:v>12282.0</c:v>
                </c:pt>
                <c:pt idx="927">
                  <c:v>12289.0</c:v>
                </c:pt>
                <c:pt idx="928">
                  <c:v>12296.0</c:v>
                </c:pt>
                <c:pt idx="929">
                  <c:v>12303.0</c:v>
                </c:pt>
                <c:pt idx="930">
                  <c:v>12310.0</c:v>
                </c:pt>
                <c:pt idx="931">
                  <c:v>12317.0</c:v>
                </c:pt>
                <c:pt idx="932">
                  <c:v>12324.0</c:v>
                </c:pt>
                <c:pt idx="933">
                  <c:v>12331.0</c:v>
                </c:pt>
                <c:pt idx="934">
                  <c:v>12338.0</c:v>
                </c:pt>
                <c:pt idx="935">
                  <c:v>12345.0</c:v>
                </c:pt>
                <c:pt idx="936">
                  <c:v>12352.0</c:v>
                </c:pt>
                <c:pt idx="937">
                  <c:v>12359.0</c:v>
                </c:pt>
                <c:pt idx="938">
                  <c:v>12366.0</c:v>
                </c:pt>
                <c:pt idx="939">
                  <c:v>12373.0</c:v>
                </c:pt>
                <c:pt idx="940">
                  <c:v>12380.0</c:v>
                </c:pt>
                <c:pt idx="941">
                  <c:v>12387.0</c:v>
                </c:pt>
                <c:pt idx="942">
                  <c:v>12394.0</c:v>
                </c:pt>
                <c:pt idx="943">
                  <c:v>12401.0</c:v>
                </c:pt>
                <c:pt idx="944">
                  <c:v>12408.0</c:v>
                </c:pt>
                <c:pt idx="945">
                  <c:v>12415.0</c:v>
                </c:pt>
                <c:pt idx="946">
                  <c:v>12422.0</c:v>
                </c:pt>
                <c:pt idx="947">
                  <c:v>12429.0</c:v>
                </c:pt>
                <c:pt idx="948">
                  <c:v>12436.0</c:v>
                </c:pt>
                <c:pt idx="949">
                  <c:v>12443.0</c:v>
                </c:pt>
                <c:pt idx="950">
                  <c:v>12450.0</c:v>
                </c:pt>
                <c:pt idx="951">
                  <c:v>12457.0</c:v>
                </c:pt>
                <c:pt idx="952">
                  <c:v>12464.0</c:v>
                </c:pt>
                <c:pt idx="953">
                  <c:v>12471.0</c:v>
                </c:pt>
                <c:pt idx="954">
                  <c:v>12478.0</c:v>
                </c:pt>
                <c:pt idx="955">
                  <c:v>12485.0</c:v>
                </c:pt>
                <c:pt idx="956">
                  <c:v>12492.0</c:v>
                </c:pt>
                <c:pt idx="957">
                  <c:v>12499.0</c:v>
                </c:pt>
                <c:pt idx="958">
                  <c:v>12506.0</c:v>
                </c:pt>
                <c:pt idx="959">
                  <c:v>12513.0</c:v>
                </c:pt>
                <c:pt idx="960">
                  <c:v>12520.0</c:v>
                </c:pt>
                <c:pt idx="961">
                  <c:v>12527.0</c:v>
                </c:pt>
                <c:pt idx="962">
                  <c:v>12534.0</c:v>
                </c:pt>
                <c:pt idx="963">
                  <c:v>12541.0</c:v>
                </c:pt>
                <c:pt idx="964">
                  <c:v>12548.0</c:v>
                </c:pt>
                <c:pt idx="965">
                  <c:v>12555.0</c:v>
                </c:pt>
                <c:pt idx="966">
                  <c:v>12562.0</c:v>
                </c:pt>
                <c:pt idx="967">
                  <c:v>12569.0</c:v>
                </c:pt>
                <c:pt idx="968">
                  <c:v>12576.0</c:v>
                </c:pt>
                <c:pt idx="969">
                  <c:v>12583.0</c:v>
                </c:pt>
                <c:pt idx="970">
                  <c:v>12590.0</c:v>
                </c:pt>
                <c:pt idx="971">
                  <c:v>12597.0</c:v>
                </c:pt>
                <c:pt idx="972">
                  <c:v>12604.0</c:v>
                </c:pt>
                <c:pt idx="973">
                  <c:v>12611.0</c:v>
                </c:pt>
                <c:pt idx="974">
                  <c:v>12618.0</c:v>
                </c:pt>
                <c:pt idx="975">
                  <c:v>12625.0</c:v>
                </c:pt>
                <c:pt idx="976">
                  <c:v>12632.0</c:v>
                </c:pt>
                <c:pt idx="977">
                  <c:v>12639.0</c:v>
                </c:pt>
                <c:pt idx="978">
                  <c:v>12646.0</c:v>
                </c:pt>
                <c:pt idx="979">
                  <c:v>12653.0</c:v>
                </c:pt>
                <c:pt idx="980">
                  <c:v>12660.0</c:v>
                </c:pt>
                <c:pt idx="981">
                  <c:v>12667.0</c:v>
                </c:pt>
                <c:pt idx="982">
                  <c:v>12674.0</c:v>
                </c:pt>
                <c:pt idx="983">
                  <c:v>12681.0</c:v>
                </c:pt>
                <c:pt idx="984">
                  <c:v>12688.0</c:v>
                </c:pt>
                <c:pt idx="985">
                  <c:v>12695.0</c:v>
                </c:pt>
                <c:pt idx="986">
                  <c:v>12702.0</c:v>
                </c:pt>
                <c:pt idx="987">
                  <c:v>12709.0</c:v>
                </c:pt>
                <c:pt idx="988">
                  <c:v>12716.0</c:v>
                </c:pt>
                <c:pt idx="989">
                  <c:v>12723.0</c:v>
                </c:pt>
                <c:pt idx="990">
                  <c:v>12730.0</c:v>
                </c:pt>
                <c:pt idx="991">
                  <c:v>12737.0</c:v>
                </c:pt>
                <c:pt idx="992">
                  <c:v>12744.0</c:v>
                </c:pt>
                <c:pt idx="993">
                  <c:v>12751.0</c:v>
                </c:pt>
                <c:pt idx="994">
                  <c:v>12758.0</c:v>
                </c:pt>
                <c:pt idx="995">
                  <c:v>12765.0</c:v>
                </c:pt>
                <c:pt idx="996">
                  <c:v>12772.0</c:v>
                </c:pt>
                <c:pt idx="997">
                  <c:v>12779.0</c:v>
                </c:pt>
                <c:pt idx="998">
                  <c:v>12786.0</c:v>
                </c:pt>
                <c:pt idx="999">
                  <c:v>12793.0</c:v>
                </c:pt>
                <c:pt idx="1000">
                  <c:v>12800.0</c:v>
                </c:pt>
                <c:pt idx="1001">
                  <c:v>12807.0</c:v>
                </c:pt>
                <c:pt idx="1002">
                  <c:v>12814.0</c:v>
                </c:pt>
                <c:pt idx="1003">
                  <c:v>12821.0</c:v>
                </c:pt>
                <c:pt idx="1004">
                  <c:v>12828.0</c:v>
                </c:pt>
                <c:pt idx="1005">
                  <c:v>12835.0</c:v>
                </c:pt>
                <c:pt idx="1006">
                  <c:v>12842.0</c:v>
                </c:pt>
                <c:pt idx="1007">
                  <c:v>12849.0</c:v>
                </c:pt>
                <c:pt idx="1008">
                  <c:v>12856.0</c:v>
                </c:pt>
                <c:pt idx="1009">
                  <c:v>12863.0</c:v>
                </c:pt>
                <c:pt idx="1010">
                  <c:v>12870.0</c:v>
                </c:pt>
                <c:pt idx="1011">
                  <c:v>12877.0</c:v>
                </c:pt>
                <c:pt idx="1012">
                  <c:v>12884.0</c:v>
                </c:pt>
                <c:pt idx="1013">
                  <c:v>12891.0</c:v>
                </c:pt>
                <c:pt idx="1014">
                  <c:v>12898.0</c:v>
                </c:pt>
                <c:pt idx="1015">
                  <c:v>12905.0</c:v>
                </c:pt>
                <c:pt idx="1016">
                  <c:v>12912.0</c:v>
                </c:pt>
                <c:pt idx="1017">
                  <c:v>12919.0</c:v>
                </c:pt>
                <c:pt idx="1018">
                  <c:v>12926.0</c:v>
                </c:pt>
                <c:pt idx="1019">
                  <c:v>12933.0</c:v>
                </c:pt>
                <c:pt idx="1020">
                  <c:v>12940.0</c:v>
                </c:pt>
                <c:pt idx="1021">
                  <c:v>12947.0</c:v>
                </c:pt>
                <c:pt idx="1022">
                  <c:v>12954.0</c:v>
                </c:pt>
                <c:pt idx="1023">
                  <c:v>12961.0</c:v>
                </c:pt>
                <c:pt idx="1024">
                  <c:v>12968.0</c:v>
                </c:pt>
                <c:pt idx="1025">
                  <c:v>12975.0</c:v>
                </c:pt>
                <c:pt idx="1026">
                  <c:v>12982.0</c:v>
                </c:pt>
                <c:pt idx="1027">
                  <c:v>12989.0</c:v>
                </c:pt>
                <c:pt idx="1028">
                  <c:v>12996.0</c:v>
                </c:pt>
                <c:pt idx="1029">
                  <c:v>13003.0</c:v>
                </c:pt>
                <c:pt idx="1030">
                  <c:v>13010.0</c:v>
                </c:pt>
                <c:pt idx="1031">
                  <c:v>13017.0</c:v>
                </c:pt>
                <c:pt idx="1032">
                  <c:v>13024.0</c:v>
                </c:pt>
                <c:pt idx="1033">
                  <c:v>13031.0</c:v>
                </c:pt>
                <c:pt idx="1034">
                  <c:v>13038.0</c:v>
                </c:pt>
                <c:pt idx="1035">
                  <c:v>13045.0</c:v>
                </c:pt>
                <c:pt idx="1036">
                  <c:v>13052.0</c:v>
                </c:pt>
                <c:pt idx="1037">
                  <c:v>13059.0</c:v>
                </c:pt>
                <c:pt idx="1038">
                  <c:v>13066.0</c:v>
                </c:pt>
                <c:pt idx="1039">
                  <c:v>13073.0</c:v>
                </c:pt>
                <c:pt idx="1040">
                  <c:v>13080.0</c:v>
                </c:pt>
                <c:pt idx="1041">
                  <c:v>13087.0</c:v>
                </c:pt>
                <c:pt idx="1042">
                  <c:v>13094.0</c:v>
                </c:pt>
                <c:pt idx="1043">
                  <c:v>13101.0</c:v>
                </c:pt>
                <c:pt idx="1044">
                  <c:v>13108.0</c:v>
                </c:pt>
                <c:pt idx="1045">
                  <c:v>13115.0</c:v>
                </c:pt>
                <c:pt idx="1046">
                  <c:v>13122.0</c:v>
                </c:pt>
                <c:pt idx="1047">
                  <c:v>13129.0</c:v>
                </c:pt>
                <c:pt idx="1048">
                  <c:v>13136.0</c:v>
                </c:pt>
                <c:pt idx="1049">
                  <c:v>13143.0</c:v>
                </c:pt>
                <c:pt idx="1050">
                  <c:v>13150.0</c:v>
                </c:pt>
                <c:pt idx="1051">
                  <c:v>13157.0</c:v>
                </c:pt>
                <c:pt idx="1052">
                  <c:v>13164.0</c:v>
                </c:pt>
                <c:pt idx="1053">
                  <c:v>13171.0</c:v>
                </c:pt>
                <c:pt idx="1054">
                  <c:v>13178.0</c:v>
                </c:pt>
                <c:pt idx="1055">
                  <c:v>13185.0</c:v>
                </c:pt>
                <c:pt idx="1056">
                  <c:v>13192.0</c:v>
                </c:pt>
                <c:pt idx="1057">
                  <c:v>13199.0</c:v>
                </c:pt>
                <c:pt idx="1058">
                  <c:v>13206.0</c:v>
                </c:pt>
                <c:pt idx="1059">
                  <c:v>13213.0</c:v>
                </c:pt>
                <c:pt idx="1060">
                  <c:v>13220.0</c:v>
                </c:pt>
                <c:pt idx="1061">
                  <c:v>13227.0</c:v>
                </c:pt>
                <c:pt idx="1062">
                  <c:v>13234.0</c:v>
                </c:pt>
                <c:pt idx="1063">
                  <c:v>13241.0</c:v>
                </c:pt>
                <c:pt idx="1064">
                  <c:v>13248.0</c:v>
                </c:pt>
                <c:pt idx="1065">
                  <c:v>13255.0</c:v>
                </c:pt>
                <c:pt idx="1066">
                  <c:v>13262.0</c:v>
                </c:pt>
                <c:pt idx="1067">
                  <c:v>13269.0</c:v>
                </c:pt>
                <c:pt idx="1068">
                  <c:v>13276.0</c:v>
                </c:pt>
                <c:pt idx="1069">
                  <c:v>13283.0</c:v>
                </c:pt>
                <c:pt idx="1070">
                  <c:v>13290.0</c:v>
                </c:pt>
                <c:pt idx="1071">
                  <c:v>13297.0</c:v>
                </c:pt>
                <c:pt idx="1072">
                  <c:v>13304.0</c:v>
                </c:pt>
                <c:pt idx="1073">
                  <c:v>13311.0</c:v>
                </c:pt>
                <c:pt idx="1074">
                  <c:v>13318.0</c:v>
                </c:pt>
                <c:pt idx="1075">
                  <c:v>13325.0</c:v>
                </c:pt>
                <c:pt idx="1076">
                  <c:v>13332.0</c:v>
                </c:pt>
                <c:pt idx="1077">
                  <c:v>13339.0</c:v>
                </c:pt>
                <c:pt idx="1078">
                  <c:v>13346.0</c:v>
                </c:pt>
                <c:pt idx="1079">
                  <c:v>13353.0</c:v>
                </c:pt>
                <c:pt idx="1080">
                  <c:v>13360.0</c:v>
                </c:pt>
                <c:pt idx="1081">
                  <c:v>13367.0</c:v>
                </c:pt>
                <c:pt idx="1082">
                  <c:v>13374.0</c:v>
                </c:pt>
                <c:pt idx="1083">
                  <c:v>13381.0</c:v>
                </c:pt>
                <c:pt idx="1084">
                  <c:v>13388.0</c:v>
                </c:pt>
                <c:pt idx="1085">
                  <c:v>13395.0</c:v>
                </c:pt>
                <c:pt idx="1086">
                  <c:v>13402.0</c:v>
                </c:pt>
                <c:pt idx="1087">
                  <c:v>13409.0</c:v>
                </c:pt>
                <c:pt idx="1088">
                  <c:v>13416.0</c:v>
                </c:pt>
                <c:pt idx="1089">
                  <c:v>13423.0</c:v>
                </c:pt>
                <c:pt idx="1090">
                  <c:v>13430.0</c:v>
                </c:pt>
                <c:pt idx="1091">
                  <c:v>13437.0</c:v>
                </c:pt>
                <c:pt idx="1092">
                  <c:v>13444.0</c:v>
                </c:pt>
                <c:pt idx="1093">
                  <c:v>13451.0</c:v>
                </c:pt>
                <c:pt idx="1094">
                  <c:v>13458.0</c:v>
                </c:pt>
                <c:pt idx="1095">
                  <c:v>13465.0</c:v>
                </c:pt>
                <c:pt idx="1096">
                  <c:v>13472.0</c:v>
                </c:pt>
                <c:pt idx="1097">
                  <c:v>13479.0</c:v>
                </c:pt>
                <c:pt idx="1098">
                  <c:v>13486.0</c:v>
                </c:pt>
                <c:pt idx="1099">
                  <c:v>13493.0</c:v>
                </c:pt>
                <c:pt idx="1100">
                  <c:v>13500.0</c:v>
                </c:pt>
                <c:pt idx="1101">
                  <c:v>13507.0</c:v>
                </c:pt>
                <c:pt idx="1102">
                  <c:v>13514.0</c:v>
                </c:pt>
                <c:pt idx="1103">
                  <c:v>13521.0</c:v>
                </c:pt>
                <c:pt idx="1104">
                  <c:v>13528.0</c:v>
                </c:pt>
                <c:pt idx="1105">
                  <c:v>13535.0</c:v>
                </c:pt>
                <c:pt idx="1106">
                  <c:v>13542.0</c:v>
                </c:pt>
                <c:pt idx="1107">
                  <c:v>13549.0</c:v>
                </c:pt>
                <c:pt idx="1108">
                  <c:v>13556.0</c:v>
                </c:pt>
                <c:pt idx="1109">
                  <c:v>13563.0</c:v>
                </c:pt>
                <c:pt idx="1110">
                  <c:v>13570.0</c:v>
                </c:pt>
                <c:pt idx="1111">
                  <c:v>13577.0</c:v>
                </c:pt>
                <c:pt idx="1112">
                  <c:v>13584.0</c:v>
                </c:pt>
                <c:pt idx="1113">
                  <c:v>13591.0</c:v>
                </c:pt>
                <c:pt idx="1114">
                  <c:v>13598.0</c:v>
                </c:pt>
                <c:pt idx="1115">
                  <c:v>13605.0</c:v>
                </c:pt>
                <c:pt idx="1116">
                  <c:v>13612.0</c:v>
                </c:pt>
                <c:pt idx="1117">
                  <c:v>13619.0</c:v>
                </c:pt>
                <c:pt idx="1118">
                  <c:v>13626.0</c:v>
                </c:pt>
                <c:pt idx="1119">
                  <c:v>13633.0</c:v>
                </c:pt>
                <c:pt idx="1120">
                  <c:v>13640.0</c:v>
                </c:pt>
                <c:pt idx="1121">
                  <c:v>13647.0</c:v>
                </c:pt>
                <c:pt idx="1122">
                  <c:v>13654.0</c:v>
                </c:pt>
                <c:pt idx="1123">
                  <c:v>13661.0</c:v>
                </c:pt>
                <c:pt idx="1124">
                  <c:v>13668.0</c:v>
                </c:pt>
                <c:pt idx="1125">
                  <c:v>13675.0</c:v>
                </c:pt>
                <c:pt idx="1126">
                  <c:v>13682.0</c:v>
                </c:pt>
                <c:pt idx="1127">
                  <c:v>13689.0</c:v>
                </c:pt>
                <c:pt idx="1128">
                  <c:v>13696.0</c:v>
                </c:pt>
                <c:pt idx="1129">
                  <c:v>13703.0</c:v>
                </c:pt>
                <c:pt idx="1130">
                  <c:v>13710.0</c:v>
                </c:pt>
                <c:pt idx="1131">
                  <c:v>13717.0</c:v>
                </c:pt>
                <c:pt idx="1132">
                  <c:v>13724.0</c:v>
                </c:pt>
                <c:pt idx="1133">
                  <c:v>13731.0</c:v>
                </c:pt>
                <c:pt idx="1134">
                  <c:v>13738.0</c:v>
                </c:pt>
                <c:pt idx="1135">
                  <c:v>13745.0</c:v>
                </c:pt>
                <c:pt idx="1136">
                  <c:v>13752.0</c:v>
                </c:pt>
                <c:pt idx="1137">
                  <c:v>13759.0</c:v>
                </c:pt>
                <c:pt idx="1138">
                  <c:v>13766.0</c:v>
                </c:pt>
                <c:pt idx="1139">
                  <c:v>13773.0</c:v>
                </c:pt>
                <c:pt idx="1140">
                  <c:v>13780.0</c:v>
                </c:pt>
                <c:pt idx="1141">
                  <c:v>13787.0</c:v>
                </c:pt>
                <c:pt idx="1142">
                  <c:v>13794.0</c:v>
                </c:pt>
                <c:pt idx="1143">
                  <c:v>13801.0</c:v>
                </c:pt>
                <c:pt idx="1144">
                  <c:v>13808.0</c:v>
                </c:pt>
                <c:pt idx="1145">
                  <c:v>13815.0</c:v>
                </c:pt>
                <c:pt idx="1146">
                  <c:v>13822.0</c:v>
                </c:pt>
                <c:pt idx="1147">
                  <c:v>13829.0</c:v>
                </c:pt>
                <c:pt idx="1148">
                  <c:v>13836.0</c:v>
                </c:pt>
                <c:pt idx="1149">
                  <c:v>13843.0</c:v>
                </c:pt>
                <c:pt idx="1150">
                  <c:v>13850.0</c:v>
                </c:pt>
                <c:pt idx="1151">
                  <c:v>13857.0</c:v>
                </c:pt>
                <c:pt idx="1152">
                  <c:v>13864.0</c:v>
                </c:pt>
                <c:pt idx="1153">
                  <c:v>13871.0</c:v>
                </c:pt>
                <c:pt idx="1154">
                  <c:v>13878.0</c:v>
                </c:pt>
                <c:pt idx="1155">
                  <c:v>13885.0</c:v>
                </c:pt>
                <c:pt idx="1156">
                  <c:v>13892.0</c:v>
                </c:pt>
                <c:pt idx="1157">
                  <c:v>13899.0</c:v>
                </c:pt>
                <c:pt idx="1158">
                  <c:v>13906.0</c:v>
                </c:pt>
                <c:pt idx="1159">
                  <c:v>13913.0</c:v>
                </c:pt>
                <c:pt idx="1160">
                  <c:v>13920.0</c:v>
                </c:pt>
                <c:pt idx="1161">
                  <c:v>13927.0</c:v>
                </c:pt>
                <c:pt idx="1162">
                  <c:v>13934.0</c:v>
                </c:pt>
                <c:pt idx="1163">
                  <c:v>13941.0</c:v>
                </c:pt>
                <c:pt idx="1164">
                  <c:v>13948.0</c:v>
                </c:pt>
                <c:pt idx="1165">
                  <c:v>13955.0</c:v>
                </c:pt>
                <c:pt idx="1166">
                  <c:v>13962.0</c:v>
                </c:pt>
                <c:pt idx="1167">
                  <c:v>13969.0</c:v>
                </c:pt>
                <c:pt idx="1168">
                  <c:v>13976.0</c:v>
                </c:pt>
                <c:pt idx="1169">
                  <c:v>13983.0</c:v>
                </c:pt>
                <c:pt idx="1170">
                  <c:v>13990.0</c:v>
                </c:pt>
                <c:pt idx="1171">
                  <c:v>13997.0</c:v>
                </c:pt>
                <c:pt idx="1172">
                  <c:v>14004.0</c:v>
                </c:pt>
                <c:pt idx="1173">
                  <c:v>14011.0</c:v>
                </c:pt>
                <c:pt idx="1174">
                  <c:v>14018.0</c:v>
                </c:pt>
                <c:pt idx="1175">
                  <c:v>14025.0</c:v>
                </c:pt>
                <c:pt idx="1176">
                  <c:v>14032.0</c:v>
                </c:pt>
                <c:pt idx="1177">
                  <c:v>14039.0</c:v>
                </c:pt>
                <c:pt idx="1178">
                  <c:v>14046.0</c:v>
                </c:pt>
                <c:pt idx="1179">
                  <c:v>14053.0</c:v>
                </c:pt>
                <c:pt idx="1180">
                  <c:v>14060.0</c:v>
                </c:pt>
                <c:pt idx="1181">
                  <c:v>14067.0</c:v>
                </c:pt>
                <c:pt idx="1182">
                  <c:v>14074.0</c:v>
                </c:pt>
                <c:pt idx="1183">
                  <c:v>14081.0</c:v>
                </c:pt>
                <c:pt idx="1184">
                  <c:v>14088.0</c:v>
                </c:pt>
                <c:pt idx="1185">
                  <c:v>14095.0</c:v>
                </c:pt>
                <c:pt idx="1186">
                  <c:v>14102.0</c:v>
                </c:pt>
                <c:pt idx="1187">
                  <c:v>14109.0</c:v>
                </c:pt>
                <c:pt idx="1188">
                  <c:v>14116.0</c:v>
                </c:pt>
                <c:pt idx="1189">
                  <c:v>14123.0</c:v>
                </c:pt>
                <c:pt idx="1190">
                  <c:v>14130.0</c:v>
                </c:pt>
                <c:pt idx="1191">
                  <c:v>14137.0</c:v>
                </c:pt>
                <c:pt idx="1192">
                  <c:v>14144.0</c:v>
                </c:pt>
                <c:pt idx="1193">
                  <c:v>14151.0</c:v>
                </c:pt>
                <c:pt idx="1194">
                  <c:v>14158.0</c:v>
                </c:pt>
                <c:pt idx="1195">
                  <c:v>14165.0</c:v>
                </c:pt>
                <c:pt idx="1196">
                  <c:v>14172.0</c:v>
                </c:pt>
                <c:pt idx="1197">
                  <c:v>14179.0</c:v>
                </c:pt>
                <c:pt idx="1198">
                  <c:v>14186.0</c:v>
                </c:pt>
                <c:pt idx="1199">
                  <c:v>14193.0</c:v>
                </c:pt>
                <c:pt idx="1200">
                  <c:v>14200.0</c:v>
                </c:pt>
                <c:pt idx="1201">
                  <c:v>14207.0</c:v>
                </c:pt>
                <c:pt idx="1202">
                  <c:v>14214.0</c:v>
                </c:pt>
                <c:pt idx="1203">
                  <c:v>14221.0</c:v>
                </c:pt>
                <c:pt idx="1204">
                  <c:v>14228.0</c:v>
                </c:pt>
                <c:pt idx="1205">
                  <c:v>14235.0</c:v>
                </c:pt>
                <c:pt idx="1206">
                  <c:v>14242.0</c:v>
                </c:pt>
                <c:pt idx="1207">
                  <c:v>14249.0</c:v>
                </c:pt>
                <c:pt idx="1208">
                  <c:v>14256.0</c:v>
                </c:pt>
                <c:pt idx="1209">
                  <c:v>14263.0</c:v>
                </c:pt>
                <c:pt idx="1210">
                  <c:v>14270.0</c:v>
                </c:pt>
                <c:pt idx="1211">
                  <c:v>14277.0</c:v>
                </c:pt>
                <c:pt idx="1212">
                  <c:v>14284.0</c:v>
                </c:pt>
                <c:pt idx="1213">
                  <c:v>14291.0</c:v>
                </c:pt>
                <c:pt idx="1214">
                  <c:v>14298.0</c:v>
                </c:pt>
                <c:pt idx="1215">
                  <c:v>14305.0</c:v>
                </c:pt>
                <c:pt idx="1216">
                  <c:v>14312.0</c:v>
                </c:pt>
                <c:pt idx="1217">
                  <c:v>14319.0</c:v>
                </c:pt>
                <c:pt idx="1218">
                  <c:v>14326.0</c:v>
                </c:pt>
                <c:pt idx="1219">
                  <c:v>14333.0</c:v>
                </c:pt>
                <c:pt idx="1220">
                  <c:v>14340.0</c:v>
                </c:pt>
                <c:pt idx="1221">
                  <c:v>14347.0</c:v>
                </c:pt>
                <c:pt idx="1222">
                  <c:v>14354.0</c:v>
                </c:pt>
                <c:pt idx="1223">
                  <c:v>14361.0</c:v>
                </c:pt>
                <c:pt idx="1224">
                  <c:v>14368.0</c:v>
                </c:pt>
                <c:pt idx="1225">
                  <c:v>14375.0</c:v>
                </c:pt>
                <c:pt idx="1226">
                  <c:v>14382.0</c:v>
                </c:pt>
                <c:pt idx="1227">
                  <c:v>14389.0</c:v>
                </c:pt>
                <c:pt idx="1228">
                  <c:v>14396.0</c:v>
                </c:pt>
                <c:pt idx="1229">
                  <c:v>14403.0</c:v>
                </c:pt>
                <c:pt idx="1230">
                  <c:v>14410.0</c:v>
                </c:pt>
                <c:pt idx="1231">
                  <c:v>14417.0</c:v>
                </c:pt>
                <c:pt idx="1232">
                  <c:v>14424.0</c:v>
                </c:pt>
                <c:pt idx="1233">
                  <c:v>14431.0</c:v>
                </c:pt>
                <c:pt idx="1234">
                  <c:v>14438.0</c:v>
                </c:pt>
                <c:pt idx="1235">
                  <c:v>14445.0</c:v>
                </c:pt>
                <c:pt idx="1236">
                  <c:v>14452.0</c:v>
                </c:pt>
                <c:pt idx="1237">
                  <c:v>14459.0</c:v>
                </c:pt>
                <c:pt idx="1238">
                  <c:v>14466.0</c:v>
                </c:pt>
                <c:pt idx="1239">
                  <c:v>14473.0</c:v>
                </c:pt>
                <c:pt idx="1240">
                  <c:v>14480.0</c:v>
                </c:pt>
                <c:pt idx="1241">
                  <c:v>14487.0</c:v>
                </c:pt>
                <c:pt idx="1242">
                  <c:v>14494.0</c:v>
                </c:pt>
                <c:pt idx="1243">
                  <c:v>14501.0</c:v>
                </c:pt>
                <c:pt idx="1244">
                  <c:v>14508.0</c:v>
                </c:pt>
                <c:pt idx="1245">
                  <c:v>14515.0</c:v>
                </c:pt>
                <c:pt idx="1246">
                  <c:v>14522.0</c:v>
                </c:pt>
                <c:pt idx="1247">
                  <c:v>14529.0</c:v>
                </c:pt>
                <c:pt idx="1248">
                  <c:v>14536.0</c:v>
                </c:pt>
                <c:pt idx="1249">
                  <c:v>14543.0</c:v>
                </c:pt>
                <c:pt idx="1250">
                  <c:v>14550.0</c:v>
                </c:pt>
                <c:pt idx="1251">
                  <c:v>14557.0</c:v>
                </c:pt>
                <c:pt idx="1252">
                  <c:v>14564.0</c:v>
                </c:pt>
                <c:pt idx="1253">
                  <c:v>14571.0</c:v>
                </c:pt>
                <c:pt idx="1254">
                  <c:v>14578.0</c:v>
                </c:pt>
                <c:pt idx="1255">
                  <c:v>14585.0</c:v>
                </c:pt>
                <c:pt idx="1256">
                  <c:v>14592.0</c:v>
                </c:pt>
                <c:pt idx="1257">
                  <c:v>14599.0</c:v>
                </c:pt>
                <c:pt idx="1258">
                  <c:v>14606.0</c:v>
                </c:pt>
                <c:pt idx="1259">
                  <c:v>14613.0</c:v>
                </c:pt>
                <c:pt idx="1260">
                  <c:v>14620.0</c:v>
                </c:pt>
                <c:pt idx="1261">
                  <c:v>14627.0</c:v>
                </c:pt>
                <c:pt idx="1262">
                  <c:v>14634.0</c:v>
                </c:pt>
                <c:pt idx="1263">
                  <c:v>14641.0</c:v>
                </c:pt>
                <c:pt idx="1264">
                  <c:v>14648.0</c:v>
                </c:pt>
                <c:pt idx="1265">
                  <c:v>14655.0</c:v>
                </c:pt>
                <c:pt idx="1266">
                  <c:v>14662.0</c:v>
                </c:pt>
                <c:pt idx="1267">
                  <c:v>14669.0</c:v>
                </c:pt>
                <c:pt idx="1268">
                  <c:v>14676.0</c:v>
                </c:pt>
                <c:pt idx="1269">
                  <c:v>14683.0</c:v>
                </c:pt>
                <c:pt idx="1270">
                  <c:v>14690.0</c:v>
                </c:pt>
                <c:pt idx="1271">
                  <c:v>14697.0</c:v>
                </c:pt>
                <c:pt idx="1272">
                  <c:v>14704.0</c:v>
                </c:pt>
                <c:pt idx="1273">
                  <c:v>14711.0</c:v>
                </c:pt>
                <c:pt idx="1274">
                  <c:v>14718.0</c:v>
                </c:pt>
                <c:pt idx="1275">
                  <c:v>14725.0</c:v>
                </c:pt>
                <c:pt idx="1276">
                  <c:v>14732.0</c:v>
                </c:pt>
                <c:pt idx="1277">
                  <c:v>14739.0</c:v>
                </c:pt>
                <c:pt idx="1278">
                  <c:v>14746.0</c:v>
                </c:pt>
                <c:pt idx="1279">
                  <c:v>14753.0</c:v>
                </c:pt>
                <c:pt idx="1280">
                  <c:v>14760.0</c:v>
                </c:pt>
                <c:pt idx="1281">
                  <c:v>14767.0</c:v>
                </c:pt>
                <c:pt idx="1282">
                  <c:v>14774.0</c:v>
                </c:pt>
                <c:pt idx="1283">
                  <c:v>14781.0</c:v>
                </c:pt>
                <c:pt idx="1284">
                  <c:v>14788.0</c:v>
                </c:pt>
                <c:pt idx="1285">
                  <c:v>14795.0</c:v>
                </c:pt>
                <c:pt idx="1286">
                  <c:v>14802.0</c:v>
                </c:pt>
                <c:pt idx="1287">
                  <c:v>14809.0</c:v>
                </c:pt>
                <c:pt idx="1288">
                  <c:v>14816.0</c:v>
                </c:pt>
                <c:pt idx="1289">
                  <c:v>14823.0</c:v>
                </c:pt>
                <c:pt idx="1290">
                  <c:v>14830.0</c:v>
                </c:pt>
                <c:pt idx="1291">
                  <c:v>14837.0</c:v>
                </c:pt>
                <c:pt idx="1292">
                  <c:v>14844.0</c:v>
                </c:pt>
                <c:pt idx="1293">
                  <c:v>14851.0</c:v>
                </c:pt>
                <c:pt idx="1294">
                  <c:v>14858.0</c:v>
                </c:pt>
                <c:pt idx="1295">
                  <c:v>14865.0</c:v>
                </c:pt>
                <c:pt idx="1296">
                  <c:v>14872.0</c:v>
                </c:pt>
                <c:pt idx="1297">
                  <c:v>14879.0</c:v>
                </c:pt>
                <c:pt idx="1298">
                  <c:v>14886.0</c:v>
                </c:pt>
                <c:pt idx="1299">
                  <c:v>14893.0</c:v>
                </c:pt>
                <c:pt idx="1300">
                  <c:v>14900.0</c:v>
                </c:pt>
                <c:pt idx="1301">
                  <c:v>14907.0</c:v>
                </c:pt>
                <c:pt idx="1302">
                  <c:v>14914.0</c:v>
                </c:pt>
                <c:pt idx="1303">
                  <c:v>14921.0</c:v>
                </c:pt>
                <c:pt idx="1304">
                  <c:v>14928.0</c:v>
                </c:pt>
                <c:pt idx="1305">
                  <c:v>14935.0</c:v>
                </c:pt>
                <c:pt idx="1306">
                  <c:v>14942.0</c:v>
                </c:pt>
                <c:pt idx="1307">
                  <c:v>14949.0</c:v>
                </c:pt>
                <c:pt idx="1308">
                  <c:v>14956.0</c:v>
                </c:pt>
                <c:pt idx="1309">
                  <c:v>14963.0</c:v>
                </c:pt>
                <c:pt idx="1310">
                  <c:v>14970.0</c:v>
                </c:pt>
                <c:pt idx="1311">
                  <c:v>14977.0</c:v>
                </c:pt>
                <c:pt idx="1312">
                  <c:v>14984.0</c:v>
                </c:pt>
                <c:pt idx="1313">
                  <c:v>14991.0</c:v>
                </c:pt>
                <c:pt idx="1314">
                  <c:v>14998.0</c:v>
                </c:pt>
                <c:pt idx="1315">
                  <c:v>15005.0</c:v>
                </c:pt>
                <c:pt idx="1316">
                  <c:v>15012.0</c:v>
                </c:pt>
                <c:pt idx="1317">
                  <c:v>15019.0</c:v>
                </c:pt>
                <c:pt idx="1318">
                  <c:v>15026.0</c:v>
                </c:pt>
                <c:pt idx="1319">
                  <c:v>15033.0</c:v>
                </c:pt>
                <c:pt idx="1320">
                  <c:v>15040.0</c:v>
                </c:pt>
                <c:pt idx="1321">
                  <c:v>15047.0</c:v>
                </c:pt>
                <c:pt idx="1322">
                  <c:v>15054.0</c:v>
                </c:pt>
                <c:pt idx="1323">
                  <c:v>15061.0</c:v>
                </c:pt>
                <c:pt idx="1324">
                  <c:v>15068.0</c:v>
                </c:pt>
                <c:pt idx="1325">
                  <c:v>15075.0</c:v>
                </c:pt>
                <c:pt idx="1326">
                  <c:v>15082.0</c:v>
                </c:pt>
                <c:pt idx="1327">
                  <c:v>15089.0</c:v>
                </c:pt>
                <c:pt idx="1328">
                  <c:v>15096.0</c:v>
                </c:pt>
                <c:pt idx="1329">
                  <c:v>15103.0</c:v>
                </c:pt>
                <c:pt idx="1330">
                  <c:v>15110.0</c:v>
                </c:pt>
                <c:pt idx="1331">
                  <c:v>15117.0</c:v>
                </c:pt>
                <c:pt idx="1332">
                  <c:v>15124.0</c:v>
                </c:pt>
                <c:pt idx="1333">
                  <c:v>15131.0</c:v>
                </c:pt>
                <c:pt idx="1334">
                  <c:v>15138.0</c:v>
                </c:pt>
                <c:pt idx="1335">
                  <c:v>15145.0</c:v>
                </c:pt>
                <c:pt idx="1336">
                  <c:v>15152.0</c:v>
                </c:pt>
                <c:pt idx="1337">
                  <c:v>15159.0</c:v>
                </c:pt>
                <c:pt idx="1338">
                  <c:v>15166.0</c:v>
                </c:pt>
                <c:pt idx="1339">
                  <c:v>15173.0</c:v>
                </c:pt>
                <c:pt idx="1340">
                  <c:v>15180.0</c:v>
                </c:pt>
                <c:pt idx="1341">
                  <c:v>15187.0</c:v>
                </c:pt>
                <c:pt idx="1342">
                  <c:v>15194.0</c:v>
                </c:pt>
                <c:pt idx="1343">
                  <c:v>15201.0</c:v>
                </c:pt>
                <c:pt idx="1344">
                  <c:v>15208.0</c:v>
                </c:pt>
                <c:pt idx="1345">
                  <c:v>15215.0</c:v>
                </c:pt>
                <c:pt idx="1346">
                  <c:v>15222.0</c:v>
                </c:pt>
                <c:pt idx="1347">
                  <c:v>15229.0</c:v>
                </c:pt>
                <c:pt idx="1348">
                  <c:v>15236.0</c:v>
                </c:pt>
                <c:pt idx="1349">
                  <c:v>15243.0</c:v>
                </c:pt>
                <c:pt idx="1350">
                  <c:v>15250.0</c:v>
                </c:pt>
                <c:pt idx="1351">
                  <c:v>15257.0</c:v>
                </c:pt>
                <c:pt idx="1352">
                  <c:v>15264.0</c:v>
                </c:pt>
                <c:pt idx="1353">
                  <c:v>15271.0</c:v>
                </c:pt>
                <c:pt idx="1354">
                  <c:v>15278.0</c:v>
                </c:pt>
                <c:pt idx="1355">
                  <c:v>15285.0</c:v>
                </c:pt>
                <c:pt idx="1356">
                  <c:v>15292.0</c:v>
                </c:pt>
                <c:pt idx="1357">
                  <c:v>15299.0</c:v>
                </c:pt>
                <c:pt idx="1358">
                  <c:v>15306.0</c:v>
                </c:pt>
                <c:pt idx="1359">
                  <c:v>15313.0</c:v>
                </c:pt>
                <c:pt idx="1360">
                  <c:v>15320.0</c:v>
                </c:pt>
                <c:pt idx="1361">
                  <c:v>15327.0</c:v>
                </c:pt>
                <c:pt idx="1362">
                  <c:v>15334.0</c:v>
                </c:pt>
                <c:pt idx="1363">
                  <c:v>15341.0</c:v>
                </c:pt>
              </c:numCache>
            </c:numRef>
          </c:xVal>
          <c:yVal>
            <c:numRef>
              <c:f>'Fed M0 YOY'!$C$56:$C$1419</c:f>
              <c:numCache>
                <c:formatCode>0.00</c:formatCode>
                <c:ptCount val="1364"/>
                <c:pt idx="0">
                  <c:v>73.68834570056744</c:v>
                </c:pt>
                <c:pt idx="1">
                  <c:v>63.24969837439675</c:v>
                </c:pt>
                <c:pt idx="2">
                  <c:v>59.55920121394151</c:v>
                </c:pt>
                <c:pt idx="3">
                  <c:v>59.15442029013988</c:v>
                </c:pt>
                <c:pt idx="4">
                  <c:v>63.66595221084385</c:v>
                </c:pt>
                <c:pt idx="5">
                  <c:v>62.94133649801091</c:v>
                </c:pt>
                <c:pt idx="6">
                  <c:v>59.16441166621117</c:v>
                </c:pt>
                <c:pt idx="7">
                  <c:v>56.07685250870032</c:v>
                </c:pt>
                <c:pt idx="8">
                  <c:v>52.55624088336804</c:v>
                </c:pt>
                <c:pt idx="9">
                  <c:v>49.67424660790057</c:v>
                </c:pt>
                <c:pt idx="10">
                  <c:v>54.35992249657551</c:v>
                </c:pt>
                <c:pt idx="11">
                  <c:v>49.46064277031428</c:v>
                </c:pt>
                <c:pt idx="12">
                  <c:v>49.20897292699036</c:v>
                </c:pt>
                <c:pt idx="13">
                  <c:v>46.55025172349672</c:v>
                </c:pt>
                <c:pt idx="14">
                  <c:v>44.06623735050597</c:v>
                </c:pt>
                <c:pt idx="15">
                  <c:v>45.56214425282473</c:v>
                </c:pt>
                <c:pt idx="16">
                  <c:v>48.09056552612401</c:v>
                </c:pt>
                <c:pt idx="17">
                  <c:v>46.14558576997394</c:v>
                </c:pt>
                <c:pt idx="18">
                  <c:v>48.04345923677071</c:v>
                </c:pt>
                <c:pt idx="19">
                  <c:v>41.6084941245458</c:v>
                </c:pt>
                <c:pt idx="20">
                  <c:v>42.6143958277913</c:v>
                </c:pt>
                <c:pt idx="21">
                  <c:v>43.46043729359408</c:v>
                </c:pt>
                <c:pt idx="22">
                  <c:v>39.21823829353552</c:v>
                </c:pt>
                <c:pt idx="23">
                  <c:v>38.19362417202336</c:v>
                </c:pt>
                <c:pt idx="24">
                  <c:v>41.27804067478236</c:v>
                </c:pt>
                <c:pt idx="25">
                  <c:v>42.77662047224586</c:v>
                </c:pt>
                <c:pt idx="26">
                  <c:v>54.55398385731145</c:v>
                </c:pt>
                <c:pt idx="27">
                  <c:v>60.45034013156375</c:v>
                </c:pt>
                <c:pt idx="28">
                  <c:v>56.71484914612905</c:v>
                </c:pt>
                <c:pt idx="29">
                  <c:v>53.03976571045481</c:v>
                </c:pt>
                <c:pt idx="30">
                  <c:v>56.36692876475706</c:v>
                </c:pt>
                <c:pt idx="31">
                  <c:v>49.26381163455424</c:v>
                </c:pt>
                <c:pt idx="32">
                  <c:v>50.85103643620445</c:v>
                </c:pt>
                <c:pt idx="33">
                  <c:v>54.23228314622732</c:v>
                </c:pt>
                <c:pt idx="34">
                  <c:v>56.08385867927069</c:v>
                </c:pt>
                <c:pt idx="35">
                  <c:v>59.64434191847495</c:v>
                </c:pt>
                <c:pt idx="36">
                  <c:v>56.65051627287107</c:v>
                </c:pt>
                <c:pt idx="37">
                  <c:v>56.59973492791408</c:v>
                </c:pt>
                <c:pt idx="38">
                  <c:v>58.0744784337429</c:v>
                </c:pt>
                <c:pt idx="39">
                  <c:v>59.25410042277461</c:v>
                </c:pt>
                <c:pt idx="40">
                  <c:v>55.16994429578668</c:v>
                </c:pt>
                <c:pt idx="41">
                  <c:v>51.76492336038498</c:v>
                </c:pt>
                <c:pt idx="42">
                  <c:v>61.12136245386895</c:v>
                </c:pt>
                <c:pt idx="43">
                  <c:v>59.44710132977527</c:v>
                </c:pt>
                <c:pt idx="44">
                  <c:v>55.22504336946731</c:v>
                </c:pt>
                <c:pt idx="45">
                  <c:v>58.58514398233714</c:v>
                </c:pt>
                <c:pt idx="46">
                  <c:v>57.54827316000608</c:v>
                </c:pt>
                <c:pt idx="47">
                  <c:v>61.71756069589617</c:v>
                </c:pt>
                <c:pt idx="48">
                  <c:v>55.1091757142093</c:v>
                </c:pt>
                <c:pt idx="49">
                  <c:v>58.0305590367917</c:v>
                </c:pt>
                <c:pt idx="50">
                  <c:v>57.35508334167306</c:v>
                </c:pt>
                <c:pt idx="51">
                  <c:v>53.46257560619246</c:v>
                </c:pt>
                <c:pt idx="52">
                  <c:v>60.27141133896261</c:v>
                </c:pt>
                <c:pt idx="53">
                  <c:v>58.60425879509988</c:v>
                </c:pt>
                <c:pt idx="54">
                  <c:v>54.06416258124762</c:v>
                </c:pt>
                <c:pt idx="55">
                  <c:v>55.60373887167076</c:v>
                </c:pt>
                <c:pt idx="56">
                  <c:v>59.02944172285007</c:v>
                </c:pt>
                <c:pt idx="57">
                  <c:v>60.79951992992525</c:v>
                </c:pt>
                <c:pt idx="58">
                  <c:v>65.15581695679302</c:v>
                </c:pt>
                <c:pt idx="59">
                  <c:v>59.35877361229434</c:v>
                </c:pt>
                <c:pt idx="60">
                  <c:v>63.072072770499</c:v>
                </c:pt>
                <c:pt idx="61">
                  <c:v>59.67325740787012</c:v>
                </c:pt>
                <c:pt idx="62">
                  <c:v>61.23841030675185</c:v>
                </c:pt>
                <c:pt idx="63">
                  <c:v>63.44537325537225</c:v>
                </c:pt>
                <c:pt idx="64">
                  <c:v>60.20594042884557</c:v>
                </c:pt>
                <c:pt idx="65">
                  <c:v>65.81645240954088</c:v>
                </c:pt>
                <c:pt idx="66">
                  <c:v>67.04605213733002</c:v>
                </c:pt>
                <c:pt idx="67">
                  <c:v>70.10853198180005</c:v>
                </c:pt>
                <c:pt idx="68">
                  <c:v>69.20184290452006</c:v>
                </c:pt>
                <c:pt idx="69">
                  <c:v>71.72867004650541</c:v>
                </c:pt>
                <c:pt idx="70">
                  <c:v>65.4765531572414</c:v>
                </c:pt>
                <c:pt idx="71">
                  <c:v>71.302814443974</c:v>
                </c:pt>
                <c:pt idx="72">
                  <c:v>77.89696210460382</c:v>
                </c:pt>
                <c:pt idx="73">
                  <c:v>72.49320479790416</c:v>
                </c:pt>
                <c:pt idx="74">
                  <c:v>76.96197514745995</c:v>
                </c:pt>
                <c:pt idx="75">
                  <c:v>74.25564669603941</c:v>
                </c:pt>
                <c:pt idx="76">
                  <c:v>77.14999651333071</c:v>
                </c:pt>
                <c:pt idx="77">
                  <c:v>74.6040190609709</c:v>
                </c:pt>
                <c:pt idx="78">
                  <c:v>63.5334703961284</c:v>
                </c:pt>
                <c:pt idx="79">
                  <c:v>72.70024973360377</c:v>
                </c:pt>
                <c:pt idx="80">
                  <c:v>59.45876316097644</c:v>
                </c:pt>
                <c:pt idx="81">
                  <c:v>69.40723491573098</c:v>
                </c:pt>
                <c:pt idx="82">
                  <c:v>87.69583304244983</c:v>
                </c:pt>
                <c:pt idx="83">
                  <c:v>170.2240034411164</c:v>
                </c:pt>
                <c:pt idx="84">
                  <c:v>229.2651025041394</c:v>
                </c:pt>
                <c:pt idx="85">
                  <c:v>244.1221742230424</c:v>
                </c:pt>
                <c:pt idx="86">
                  <c:v>219.2826033363465</c:v>
                </c:pt>
                <c:pt idx="87">
                  <c:v>237.7305423451605</c:v>
                </c:pt>
                <c:pt idx="88">
                  <c:v>232.338793034905</c:v>
                </c:pt>
                <c:pt idx="89">
                  <c:v>244.9913180992796</c:v>
                </c:pt>
                <c:pt idx="90">
                  <c:v>229.6091388148697</c:v>
                </c:pt>
                <c:pt idx="91">
                  <c:v>226.4466089744084</c:v>
                </c:pt>
                <c:pt idx="92">
                  <c:v>228.2167988815164</c:v>
                </c:pt>
                <c:pt idx="93">
                  <c:v>232.2148629301342</c:v>
                </c:pt>
                <c:pt idx="94">
                  <c:v>231.6971284275348</c:v>
                </c:pt>
                <c:pt idx="95">
                  <c:v>236.8722027906277</c:v>
                </c:pt>
                <c:pt idx="96">
                  <c:v>241.4245067400532</c:v>
                </c:pt>
                <c:pt idx="97">
                  <c:v>242.9702094280738</c:v>
                </c:pt>
                <c:pt idx="98">
                  <c:v>252.2055029935008</c:v>
                </c:pt>
                <c:pt idx="99">
                  <c:v>269.5506774755576</c:v>
                </c:pt>
                <c:pt idx="100">
                  <c:v>272.7141897900296</c:v>
                </c:pt>
                <c:pt idx="101">
                  <c:v>275.2474266040024</c:v>
                </c:pt>
                <c:pt idx="102">
                  <c:v>299.4431528291087</c:v>
                </c:pt>
                <c:pt idx="103">
                  <c:v>310.8478100311877</c:v>
                </c:pt>
                <c:pt idx="104">
                  <c:v>285.8996914160991</c:v>
                </c:pt>
                <c:pt idx="105">
                  <c:v>275.6204034960255</c:v>
                </c:pt>
                <c:pt idx="106">
                  <c:v>307.4405725578643</c:v>
                </c:pt>
                <c:pt idx="107">
                  <c:v>305.6078934254254</c:v>
                </c:pt>
                <c:pt idx="108">
                  <c:v>313.33558015195</c:v>
                </c:pt>
                <c:pt idx="109">
                  <c:v>295.0209242168655</c:v>
                </c:pt>
                <c:pt idx="110">
                  <c:v>296.4841942493659</c:v>
                </c:pt>
                <c:pt idx="111">
                  <c:v>304.4450450746416</c:v>
                </c:pt>
                <c:pt idx="112">
                  <c:v>295.9813813848423</c:v>
                </c:pt>
                <c:pt idx="113">
                  <c:v>290.2476585488561</c:v>
                </c:pt>
                <c:pt idx="114">
                  <c:v>288.3477578954873</c:v>
                </c:pt>
                <c:pt idx="115">
                  <c:v>288.2154248455477</c:v>
                </c:pt>
                <c:pt idx="116">
                  <c:v>300.7910158651628</c:v>
                </c:pt>
                <c:pt idx="117">
                  <c:v>282.4336809885501</c:v>
                </c:pt>
                <c:pt idx="118">
                  <c:v>291.0272986890333</c:v>
                </c:pt>
                <c:pt idx="119">
                  <c:v>277.005894341021</c:v>
                </c:pt>
                <c:pt idx="120">
                  <c:v>286.5265293699909</c:v>
                </c:pt>
                <c:pt idx="121">
                  <c:v>283.9155896065712</c:v>
                </c:pt>
                <c:pt idx="122">
                  <c:v>300.8441392500021</c:v>
                </c:pt>
                <c:pt idx="123">
                  <c:v>302.0109947416453</c:v>
                </c:pt>
                <c:pt idx="124">
                  <c:v>283.3036035592883</c:v>
                </c:pt>
                <c:pt idx="125">
                  <c:v>297.8384639443593</c:v>
                </c:pt>
                <c:pt idx="126">
                  <c:v>294.1861001287147</c:v>
                </c:pt>
                <c:pt idx="127">
                  <c:v>310.7720616630375</c:v>
                </c:pt>
                <c:pt idx="128">
                  <c:v>298.7784027911725</c:v>
                </c:pt>
                <c:pt idx="129">
                  <c:v>308.7392327197166</c:v>
                </c:pt>
                <c:pt idx="130">
                  <c:v>292.9991321184717</c:v>
                </c:pt>
                <c:pt idx="131">
                  <c:v>260.044286842472</c:v>
                </c:pt>
                <c:pt idx="132">
                  <c:v>307.2126336253976</c:v>
                </c:pt>
                <c:pt idx="133">
                  <c:v>283.3784721749663</c:v>
                </c:pt>
                <c:pt idx="134">
                  <c:v>251.9160504091367</c:v>
                </c:pt>
                <c:pt idx="135">
                  <c:v>141.2847266332289</c:v>
                </c:pt>
                <c:pt idx="136">
                  <c:v>113.2131935583583</c:v>
                </c:pt>
                <c:pt idx="137">
                  <c:v>93.29297536047035</c:v>
                </c:pt>
                <c:pt idx="138">
                  <c:v>109.992085655089</c:v>
                </c:pt>
                <c:pt idx="139">
                  <c:v>95.59442782865038</c:v>
                </c:pt>
                <c:pt idx="140">
                  <c:v>98.40035168936498</c:v>
                </c:pt>
                <c:pt idx="141">
                  <c:v>92.42591419522027</c:v>
                </c:pt>
                <c:pt idx="142">
                  <c:v>104.8105785962877</c:v>
                </c:pt>
                <c:pt idx="143">
                  <c:v>104.4605920545575</c:v>
                </c:pt>
                <c:pt idx="144">
                  <c:v>106.4647977731899</c:v>
                </c:pt>
                <c:pt idx="145">
                  <c:v>115.9009029044167</c:v>
                </c:pt>
                <c:pt idx="146">
                  <c:v>107.7133808975313</c:v>
                </c:pt>
                <c:pt idx="147">
                  <c:v>108.9239870739341</c:v>
                </c:pt>
                <c:pt idx="148">
                  <c:v>110.5394682914834</c:v>
                </c:pt>
                <c:pt idx="149">
                  <c:v>112.4841882088208</c:v>
                </c:pt>
                <c:pt idx="150">
                  <c:v>109.0904061169679</c:v>
                </c:pt>
                <c:pt idx="151">
                  <c:v>96.70537708565288</c:v>
                </c:pt>
                <c:pt idx="152">
                  <c:v>97.92318213312416</c:v>
                </c:pt>
                <c:pt idx="153">
                  <c:v>100.5006064168383</c:v>
                </c:pt>
                <c:pt idx="154">
                  <c:v>77.85459154790043</c:v>
                </c:pt>
                <c:pt idx="155">
                  <c:v>77.76641814632966</c:v>
                </c:pt>
                <c:pt idx="156">
                  <c:v>65.99992767411745</c:v>
                </c:pt>
                <c:pt idx="157">
                  <c:v>73.0129685701927</c:v>
                </c:pt>
                <c:pt idx="158">
                  <c:v>62.21236041797486</c:v>
                </c:pt>
                <c:pt idx="159">
                  <c:v>65.32229191798289</c:v>
                </c:pt>
                <c:pt idx="160">
                  <c:v>57.71418767974646</c:v>
                </c:pt>
                <c:pt idx="161">
                  <c:v>68.30194630555458</c:v>
                </c:pt>
                <c:pt idx="162">
                  <c:v>62.12130501164476</c:v>
                </c:pt>
                <c:pt idx="163">
                  <c:v>61.37632987315553</c:v>
                </c:pt>
                <c:pt idx="164">
                  <c:v>58.43511851684498</c:v>
                </c:pt>
                <c:pt idx="165">
                  <c:v>62.385843358481</c:v>
                </c:pt>
                <c:pt idx="166">
                  <c:v>54.85613749354274</c:v>
                </c:pt>
                <c:pt idx="167">
                  <c:v>56.94844724717152</c:v>
                </c:pt>
                <c:pt idx="168">
                  <c:v>50.72697544143337</c:v>
                </c:pt>
                <c:pt idx="169">
                  <c:v>56.51040219241592</c:v>
                </c:pt>
                <c:pt idx="170">
                  <c:v>49.64687488768286</c:v>
                </c:pt>
                <c:pt idx="171">
                  <c:v>53.88248013366775</c:v>
                </c:pt>
                <c:pt idx="172">
                  <c:v>48.77385569313531</c:v>
                </c:pt>
                <c:pt idx="173">
                  <c:v>50.84570839629316</c:v>
                </c:pt>
                <c:pt idx="174">
                  <c:v>45.94106211045576</c:v>
                </c:pt>
                <c:pt idx="175">
                  <c:v>45.20842397987173</c:v>
                </c:pt>
                <c:pt idx="176">
                  <c:v>46.98778213580613</c:v>
                </c:pt>
                <c:pt idx="177">
                  <c:v>44.20269867824328</c:v>
                </c:pt>
                <c:pt idx="178">
                  <c:v>45.5406708863044</c:v>
                </c:pt>
                <c:pt idx="179">
                  <c:v>44.24073813236362</c:v>
                </c:pt>
                <c:pt idx="180">
                  <c:v>43.29376755009118</c:v>
                </c:pt>
                <c:pt idx="181">
                  <c:v>41.09366006821658</c:v>
                </c:pt>
                <c:pt idx="182">
                  <c:v>45.25198776617505</c:v>
                </c:pt>
                <c:pt idx="183">
                  <c:v>44.54063610669908</c:v>
                </c:pt>
                <c:pt idx="184">
                  <c:v>42.43466171318209</c:v>
                </c:pt>
                <c:pt idx="185">
                  <c:v>41.59050165475555</c:v>
                </c:pt>
                <c:pt idx="186">
                  <c:v>33.78526454528923</c:v>
                </c:pt>
                <c:pt idx="187">
                  <c:v>36.7211966702211</c:v>
                </c:pt>
                <c:pt idx="188">
                  <c:v>33.40843531063375</c:v>
                </c:pt>
                <c:pt idx="189">
                  <c:v>39.39672139830341</c:v>
                </c:pt>
                <c:pt idx="190">
                  <c:v>36.33109253636584</c:v>
                </c:pt>
                <c:pt idx="191">
                  <c:v>32.56108905643234</c:v>
                </c:pt>
                <c:pt idx="192">
                  <c:v>33.1501018204072</c:v>
                </c:pt>
                <c:pt idx="193">
                  <c:v>33.18195312490648</c:v>
                </c:pt>
                <c:pt idx="194">
                  <c:v>32.58359080472384</c:v>
                </c:pt>
                <c:pt idx="195">
                  <c:v>30.72163948649727</c:v>
                </c:pt>
                <c:pt idx="196">
                  <c:v>26.78636411174003</c:v>
                </c:pt>
                <c:pt idx="197">
                  <c:v>26.12336074769894</c:v>
                </c:pt>
                <c:pt idx="198">
                  <c:v>25.15591682800848</c:v>
                </c:pt>
                <c:pt idx="199">
                  <c:v>24.30018510681047</c:v>
                </c:pt>
                <c:pt idx="200">
                  <c:v>16.93616561811291</c:v>
                </c:pt>
                <c:pt idx="201">
                  <c:v>17.99665105269937</c:v>
                </c:pt>
                <c:pt idx="202">
                  <c:v>18.84673966841762</c:v>
                </c:pt>
                <c:pt idx="203">
                  <c:v>18.02481613710008</c:v>
                </c:pt>
                <c:pt idx="204">
                  <c:v>19.1509665350597</c:v>
                </c:pt>
                <c:pt idx="205">
                  <c:v>13.37185637618316</c:v>
                </c:pt>
                <c:pt idx="206">
                  <c:v>20.39011920170789</c:v>
                </c:pt>
                <c:pt idx="207">
                  <c:v>19.12607930495061</c:v>
                </c:pt>
                <c:pt idx="208">
                  <c:v>20.65209835227723</c:v>
                </c:pt>
                <c:pt idx="209">
                  <c:v>15.86510248712661</c:v>
                </c:pt>
                <c:pt idx="210">
                  <c:v>19.5467099401193</c:v>
                </c:pt>
                <c:pt idx="211">
                  <c:v>17.60207897452404</c:v>
                </c:pt>
                <c:pt idx="212">
                  <c:v>16.57600552458658</c:v>
                </c:pt>
                <c:pt idx="213">
                  <c:v>12.76190829718242</c:v>
                </c:pt>
                <c:pt idx="214">
                  <c:v>16.30812149576143</c:v>
                </c:pt>
                <c:pt idx="215">
                  <c:v>18.52258170351103</c:v>
                </c:pt>
                <c:pt idx="216">
                  <c:v>15.35772775160533</c:v>
                </c:pt>
                <c:pt idx="217">
                  <c:v>16.59016953377059</c:v>
                </c:pt>
                <c:pt idx="218">
                  <c:v>17.55515518705215</c:v>
                </c:pt>
                <c:pt idx="219">
                  <c:v>15.8865290714028</c:v>
                </c:pt>
                <c:pt idx="220">
                  <c:v>19.97336635439224</c:v>
                </c:pt>
                <c:pt idx="221">
                  <c:v>19.38817714793445</c:v>
                </c:pt>
                <c:pt idx="222">
                  <c:v>21.21343780960101</c:v>
                </c:pt>
                <c:pt idx="223">
                  <c:v>21.33159511662351</c:v>
                </c:pt>
                <c:pt idx="224">
                  <c:v>20.37439276026274</c:v>
                </c:pt>
                <c:pt idx="225">
                  <c:v>19.21887966492643</c:v>
                </c:pt>
                <c:pt idx="226">
                  <c:v>19.97541950769497</c:v>
                </c:pt>
                <c:pt idx="227">
                  <c:v>19.03166768369213</c:v>
                </c:pt>
                <c:pt idx="228">
                  <c:v>18.85304188454369</c:v>
                </c:pt>
                <c:pt idx="229">
                  <c:v>18.30727901532997</c:v>
                </c:pt>
                <c:pt idx="230">
                  <c:v>18.47147799656366</c:v>
                </c:pt>
                <c:pt idx="231">
                  <c:v>16.74724199125487</c:v>
                </c:pt>
                <c:pt idx="232">
                  <c:v>17.39079717579457</c:v>
                </c:pt>
                <c:pt idx="233">
                  <c:v>15.39342912924285</c:v>
                </c:pt>
                <c:pt idx="234">
                  <c:v>16.33105807847646</c:v>
                </c:pt>
                <c:pt idx="235">
                  <c:v>16.64581132688714</c:v>
                </c:pt>
                <c:pt idx="236">
                  <c:v>18.30835273054675</c:v>
                </c:pt>
                <c:pt idx="237">
                  <c:v>17.77664017329677</c:v>
                </c:pt>
                <c:pt idx="238">
                  <c:v>19.98338671657622</c:v>
                </c:pt>
                <c:pt idx="239">
                  <c:v>18.05230199194647</c:v>
                </c:pt>
                <c:pt idx="240">
                  <c:v>16.96914950693661</c:v>
                </c:pt>
                <c:pt idx="241">
                  <c:v>18.3348690022404</c:v>
                </c:pt>
                <c:pt idx="242">
                  <c:v>17.11917616899162</c:v>
                </c:pt>
                <c:pt idx="243">
                  <c:v>17.72403499287698</c:v>
                </c:pt>
                <c:pt idx="244">
                  <c:v>16.23581363819757</c:v>
                </c:pt>
                <c:pt idx="245">
                  <c:v>15.06027873084683</c:v>
                </c:pt>
                <c:pt idx="246">
                  <c:v>14.67032265270966</c:v>
                </c:pt>
                <c:pt idx="247">
                  <c:v>14.83021114255799</c:v>
                </c:pt>
                <c:pt idx="248">
                  <c:v>16.1333716027037</c:v>
                </c:pt>
                <c:pt idx="249">
                  <c:v>15.28648501653499</c:v>
                </c:pt>
                <c:pt idx="250">
                  <c:v>14.9278571744276</c:v>
                </c:pt>
                <c:pt idx="251">
                  <c:v>14.63814446019808</c:v>
                </c:pt>
                <c:pt idx="252">
                  <c:v>18.16680346917549</c:v>
                </c:pt>
                <c:pt idx="253">
                  <c:v>14.45316671198806</c:v>
                </c:pt>
                <c:pt idx="254">
                  <c:v>12.26379806895101</c:v>
                </c:pt>
                <c:pt idx="255">
                  <c:v>12.47113580641108</c:v>
                </c:pt>
                <c:pt idx="256">
                  <c:v>12.21211786482276</c:v>
                </c:pt>
                <c:pt idx="257">
                  <c:v>11.01504375743212</c:v>
                </c:pt>
                <c:pt idx="258">
                  <c:v>10.96061173778063</c:v>
                </c:pt>
                <c:pt idx="259">
                  <c:v>7.538846772950906</c:v>
                </c:pt>
                <c:pt idx="260">
                  <c:v>8.456141020012513</c:v>
                </c:pt>
                <c:pt idx="261">
                  <c:v>7.953944238581888</c:v>
                </c:pt>
                <c:pt idx="262">
                  <c:v>6.024381932466391</c:v>
                </c:pt>
                <c:pt idx="263">
                  <c:v>6.478809292081347</c:v>
                </c:pt>
                <c:pt idx="264">
                  <c:v>6.061202600292778</c:v>
                </c:pt>
                <c:pt idx="265">
                  <c:v>6.39738155179107</c:v>
                </c:pt>
                <c:pt idx="266">
                  <c:v>4.692825996134801</c:v>
                </c:pt>
                <c:pt idx="267">
                  <c:v>2.514732104163558</c:v>
                </c:pt>
                <c:pt idx="268">
                  <c:v>5.080572312839616</c:v>
                </c:pt>
                <c:pt idx="269">
                  <c:v>1.525577789997549</c:v>
                </c:pt>
                <c:pt idx="270">
                  <c:v>2.61507206519115</c:v>
                </c:pt>
                <c:pt idx="271">
                  <c:v>1.467251028131819</c:v>
                </c:pt>
                <c:pt idx="272">
                  <c:v>0.114351457177685</c:v>
                </c:pt>
                <c:pt idx="273">
                  <c:v>-1.06903716653691</c:v>
                </c:pt>
                <c:pt idx="274">
                  <c:v>-1.885187124780037</c:v>
                </c:pt>
                <c:pt idx="275">
                  <c:v>-3.219410279746294</c:v>
                </c:pt>
                <c:pt idx="276">
                  <c:v>-3.601016226918523</c:v>
                </c:pt>
                <c:pt idx="277">
                  <c:v>-4.430591110065495</c:v>
                </c:pt>
                <c:pt idx="278">
                  <c:v>-5.646946942577193</c:v>
                </c:pt>
                <c:pt idx="279">
                  <c:v>-6.563027943014793</c:v>
                </c:pt>
                <c:pt idx="280">
                  <c:v>-8.17136350807465</c:v>
                </c:pt>
                <c:pt idx="281">
                  <c:v>-7.776880008216609</c:v>
                </c:pt>
                <c:pt idx="282">
                  <c:v>-8.563416504426047</c:v>
                </c:pt>
                <c:pt idx="283">
                  <c:v>-8.61663888361087</c:v>
                </c:pt>
                <c:pt idx="284">
                  <c:v>-9.177627203517805</c:v>
                </c:pt>
                <c:pt idx="285">
                  <c:v>-8.549948898894483</c:v>
                </c:pt>
                <c:pt idx="286">
                  <c:v>-9.57059583372937</c:v>
                </c:pt>
                <c:pt idx="287">
                  <c:v>-10.1160895546872</c:v>
                </c:pt>
                <c:pt idx="288">
                  <c:v>-11.75054805081491</c:v>
                </c:pt>
                <c:pt idx="289">
                  <c:v>-11.91999639271212</c:v>
                </c:pt>
                <c:pt idx="290">
                  <c:v>-12.1610387024972</c:v>
                </c:pt>
                <c:pt idx="291">
                  <c:v>-8.113670900055435</c:v>
                </c:pt>
                <c:pt idx="292">
                  <c:v>-13.8716981955258</c:v>
                </c:pt>
                <c:pt idx="293">
                  <c:v>-15.75197617372554</c:v>
                </c:pt>
                <c:pt idx="294">
                  <c:v>-14.46885100746718</c:v>
                </c:pt>
                <c:pt idx="295">
                  <c:v>-15.48038237124391</c:v>
                </c:pt>
                <c:pt idx="296">
                  <c:v>-15.80208249737623</c:v>
                </c:pt>
                <c:pt idx="297">
                  <c:v>-15.99591989941533</c:v>
                </c:pt>
                <c:pt idx="298">
                  <c:v>-16.96948069978944</c:v>
                </c:pt>
                <c:pt idx="299">
                  <c:v>-18.4586497610388</c:v>
                </c:pt>
                <c:pt idx="300">
                  <c:v>-17.9457255645144</c:v>
                </c:pt>
                <c:pt idx="301">
                  <c:v>-19.28501079470305</c:v>
                </c:pt>
                <c:pt idx="302">
                  <c:v>-20.23849465523039</c:v>
                </c:pt>
                <c:pt idx="303">
                  <c:v>-20.17041608555643</c:v>
                </c:pt>
                <c:pt idx="304">
                  <c:v>-20.62413606366799</c:v>
                </c:pt>
                <c:pt idx="305">
                  <c:v>-21.3108465900753</c:v>
                </c:pt>
                <c:pt idx="306">
                  <c:v>-20.78075758191051</c:v>
                </c:pt>
                <c:pt idx="307">
                  <c:v>-21.75115081876519</c:v>
                </c:pt>
                <c:pt idx="308">
                  <c:v>-22.34622305798536</c:v>
                </c:pt>
                <c:pt idx="309">
                  <c:v>-21.58439984282296</c:v>
                </c:pt>
                <c:pt idx="310">
                  <c:v>-22.45122558486948</c:v>
                </c:pt>
                <c:pt idx="311">
                  <c:v>-22.486400501013</c:v>
                </c:pt>
                <c:pt idx="312">
                  <c:v>-21.9690534610542</c:v>
                </c:pt>
                <c:pt idx="313">
                  <c:v>-21.79938534319972</c:v>
                </c:pt>
                <c:pt idx="314">
                  <c:v>-21.2593408660677</c:v>
                </c:pt>
                <c:pt idx="315">
                  <c:v>-22.27583730248734</c:v>
                </c:pt>
                <c:pt idx="316">
                  <c:v>-22.60062376403223</c:v>
                </c:pt>
                <c:pt idx="317">
                  <c:v>-22.31629976425275</c:v>
                </c:pt>
                <c:pt idx="318">
                  <c:v>-20.7897845412873</c:v>
                </c:pt>
                <c:pt idx="319">
                  <c:v>-21.02505825585501</c:v>
                </c:pt>
                <c:pt idx="320">
                  <c:v>-20.04857813665603</c:v>
                </c:pt>
                <c:pt idx="321">
                  <c:v>-19.80221068736105</c:v>
                </c:pt>
                <c:pt idx="322">
                  <c:v>-21.61019913991682</c:v>
                </c:pt>
                <c:pt idx="323">
                  <c:v>-21.96405184078242</c:v>
                </c:pt>
                <c:pt idx="324">
                  <c:v>-21.22045440317466</c:v>
                </c:pt>
                <c:pt idx="325">
                  <c:v>-20.53576242875867</c:v>
                </c:pt>
                <c:pt idx="326">
                  <c:v>-19.27324389657756</c:v>
                </c:pt>
                <c:pt idx="327">
                  <c:v>-20.79513290826862</c:v>
                </c:pt>
                <c:pt idx="328">
                  <c:v>-18.87129836021442</c:v>
                </c:pt>
                <c:pt idx="329">
                  <c:v>-18.74999491803399</c:v>
                </c:pt>
                <c:pt idx="330">
                  <c:v>-14.68471156271992</c:v>
                </c:pt>
                <c:pt idx="331">
                  <c:v>-17.79375851722165</c:v>
                </c:pt>
                <c:pt idx="332">
                  <c:v>-16.40533804660233</c:v>
                </c:pt>
                <c:pt idx="333">
                  <c:v>-15.12362551857336</c:v>
                </c:pt>
                <c:pt idx="334">
                  <c:v>-15.02646581660331</c:v>
                </c:pt>
                <c:pt idx="335">
                  <c:v>-13.77902694619763</c:v>
                </c:pt>
                <c:pt idx="336">
                  <c:v>-14.15594859806844</c:v>
                </c:pt>
                <c:pt idx="337">
                  <c:v>-13.49815098531747</c:v>
                </c:pt>
                <c:pt idx="338">
                  <c:v>-12.98669857836156</c:v>
                </c:pt>
                <c:pt idx="339">
                  <c:v>-12.02345144779245</c:v>
                </c:pt>
                <c:pt idx="340">
                  <c:v>-11.30198641882129</c:v>
                </c:pt>
                <c:pt idx="341">
                  <c:v>-12.25195122438877</c:v>
                </c:pt>
                <c:pt idx="342">
                  <c:v>-10.99127572945502</c:v>
                </c:pt>
                <c:pt idx="343">
                  <c:v>-14.19778696903724</c:v>
                </c:pt>
                <c:pt idx="344">
                  <c:v>-9.40809564471718</c:v>
                </c:pt>
                <c:pt idx="345">
                  <c:v>-7.966164484777897</c:v>
                </c:pt>
                <c:pt idx="346">
                  <c:v>-8.425241688535007</c:v>
                </c:pt>
                <c:pt idx="347">
                  <c:v>-6.582716965108258</c:v>
                </c:pt>
                <c:pt idx="348">
                  <c:v>-6.004210908153759</c:v>
                </c:pt>
                <c:pt idx="349">
                  <c:v>-6.874231790276508</c:v>
                </c:pt>
                <c:pt idx="350">
                  <c:v>-5.584635748960264</c:v>
                </c:pt>
                <c:pt idx="351">
                  <c:v>-5.880182084520645</c:v>
                </c:pt>
                <c:pt idx="352">
                  <c:v>-5.873886776325007</c:v>
                </c:pt>
                <c:pt idx="353">
                  <c:v>-5.374518850892464</c:v>
                </c:pt>
                <c:pt idx="354">
                  <c:v>-4.657274149565665</c:v>
                </c:pt>
                <c:pt idx="355">
                  <c:v>-4.619987941158301</c:v>
                </c:pt>
                <c:pt idx="356">
                  <c:v>-3.566263828554674</c:v>
                </c:pt>
                <c:pt idx="357">
                  <c:v>-3.021258977912984</c:v>
                </c:pt>
                <c:pt idx="358">
                  <c:v>-2.544407196707787</c:v>
                </c:pt>
                <c:pt idx="359">
                  <c:v>-0.790905692976317</c:v>
                </c:pt>
                <c:pt idx="360">
                  <c:v>0.789698846752503</c:v>
                </c:pt>
                <c:pt idx="361">
                  <c:v>1.968579772334466</c:v>
                </c:pt>
                <c:pt idx="362">
                  <c:v>-0.705736291792671</c:v>
                </c:pt>
                <c:pt idx="363">
                  <c:v>1.17470383239946</c:v>
                </c:pt>
                <c:pt idx="364">
                  <c:v>0.313725659412405</c:v>
                </c:pt>
                <c:pt idx="365">
                  <c:v>1.522133436731536</c:v>
                </c:pt>
                <c:pt idx="366">
                  <c:v>0.466267092067075</c:v>
                </c:pt>
                <c:pt idx="367">
                  <c:v>1.12063284398003</c:v>
                </c:pt>
                <c:pt idx="368">
                  <c:v>3.257737946530935</c:v>
                </c:pt>
                <c:pt idx="369">
                  <c:v>2.324843796142308</c:v>
                </c:pt>
                <c:pt idx="370">
                  <c:v>1.783387829872543</c:v>
                </c:pt>
                <c:pt idx="371">
                  <c:v>3.385046910358762</c:v>
                </c:pt>
                <c:pt idx="372">
                  <c:v>3.226673174476433</c:v>
                </c:pt>
                <c:pt idx="373">
                  <c:v>3.951704442546554</c:v>
                </c:pt>
                <c:pt idx="374">
                  <c:v>4.756894969109004</c:v>
                </c:pt>
                <c:pt idx="375">
                  <c:v>5.8095163530839</c:v>
                </c:pt>
                <c:pt idx="376">
                  <c:v>4.274676864666699</c:v>
                </c:pt>
                <c:pt idx="377">
                  <c:v>4.094033983847053</c:v>
                </c:pt>
                <c:pt idx="378">
                  <c:v>5.350191413306396</c:v>
                </c:pt>
                <c:pt idx="379">
                  <c:v>5.83865971121833</c:v>
                </c:pt>
                <c:pt idx="380">
                  <c:v>3.373014534448635</c:v>
                </c:pt>
                <c:pt idx="381">
                  <c:v>3.547931349117095</c:v>
                </c:pt>
                <c:pt idx="382">
                  <c:v>1.607445317069197</c:v>
                </c:pt>
                <c:pt idx="383">
                  <c:v>4.331999433090276</c:v>
                </c:pt>
                <c:pt idx="384">
                  <c:v>3.407523285195737</c:v>
                </c:pt>
                <c:pt idx="385">
                  <c:v>3.210895546923897</c:v>
                </c:pt>
                <c:pt idx="386">
                  <c:v>2.533214116604539</c:v>
                </c:pt>
                <c:pt idx="387">
                  <c:v>3.104738142213878</c:v>
                </c:pt>
                <c:pt idx="388">
                  <c:v>2.333020557877676</c:v>
                </c:pt>
                <c:pt idx="389">
                  <c:v>2.702818849830177</c:v>
                </c:pt>
                <c:pt idx="390">
                  <c:v>2.238590209967464</c:v>
                </c:pt>
                <c:pt idx="391">
                  <c:v>2.79979354531333</c:v>
                </c:pt>
                <c:pt idx="392">
                  <c:v>3.410616918000315</c:v>
                </c:pt>
                <c:pt idx="393">
                  <c:v>3.313534853662268</c:v>
                </c:pt>
                <c:pt idx="394">
                  <c:v>2.728702123991654</c:v>
                </c:pt>
                <c:pt idx="395">
                  <c:v>3.464155570953575</c:v>
                </c:pt>
                <c:pt idx="396">
                  <c:v>2.298001274587163</c:v>
                </c:pt>
                <c:pt idx="397">
                  <c:v>0.968034548717241</c:v>
                </c:pt>
                <c:pt idx="398">
                  <c:v>3.279925222928532</c:v>
                </c:pt>
                <c:pt idx="399">
                  <c:v>1.826381686582222</c:v>
                </c:pt>
                <c:pt idx="400">
                  <c:v>0.957114440742241</c:v>
                </c:pt>
                <c:pt idx="401">
                  <c:v>0.749729947931814</c:v>
                </c:pt>
                <c:pt idx="402">
                  <c:v>0.712424508175357</c:v>
                </c:pt>
                <c:pt idx="403">
                  <c:v>2.371202029208964</c:v>
                </c:pt>
                <c:pt idx="404">
                  <c:v>2.339878085879141</c:v>
                </c:pt>
                <c:pt idx="405">
                  <c:v>1.555231785688859</c:v>
                </c:pt>
                <c:pt idx="406">
                  <c:v>1.514467948250052</c:v>
                </c:pt>
                <c:pt idx="407">
                  <c:v>0.987228262274848</c:v>
                </c:pt>
                <c:pt idx="408">
                  <c:v>1.490577450911826</c:v>
                </c:pt>
                <c:pt idx="409">
                  <c:v>0.981810847164836</c:v>
                </c:pt>
                <c:pt idx="410">
                  <c:v>0.31041555757367</c:v>
                </c:pt>
                <c:pt idx="411">
                  <c:v>-0.121243138625887</c:v>
                </c:pt>
                <c:pt idx="412">
                  <c:v>-2.368800972148528</c:v>
                </c:pt>
                <c:pt idx="413">
                  <c:v>-2.074262734647129</c:v>
                </c:pt>
                <c:pt idx="414">
                  <c:v>-0.203072093977897</c:v>
                </c:pt>
                <c:pt idx="415">
                  <c:v>-1.714429780006397</c:v>
                </c:pt>
                <c:pt idx="416">
                  <c:v>-1.282928743387008</c:v>
                </c:pt>
                <c:pt idx="417">
                  <c:v>-0.790651651062491</c:v>
                </c:pt>
                <c:pt idx="418">
                  <c:v>-0.964623027525586</c:v>
                </c:pt>
                <c:pt idx="419">
                  <c:v>-0.733230038239065</c:v>
                </c:pt>
                <c:pt idx="420">
                  <c:v>-2.059264001030283</c:v>
                </c:pt>
                <c:pt idx="421">
                  <c:v>-0.536546743671302</c:v>
                </c:pt>
                <c:pt idx="422">
                  <c:v>-3.780234672223492</c:v>
                </c:pt>
                <c:pt idx="423">
                  <c:v>-2.783718946853276</c:v>
                </c:pt>
                <c:pt idx="424">
                  <c:v>-3.378203130128532</c:v>
                </c:pt>
                <c:pt idx="425">
                  <c:v>-4.381781927768888</c:v>
                </c:pt>
                <c:pt idx="426">
                  <c:v>-3.75842906659531</c:v>
                </c:pt>
                <c:pt idx="427">
                  <c:v>-3.947154354952495</c:v>
                </c:pt>
                <c:pt idx="428">
                  <c:v>-4.116452534311457</c:v>
                </c:pt>
                <c:pt idx="429">
                  <c:v>-5.205595038694769</c:v>
                </c:pt>
                <c:pt idx="430">
                  <c:v>-6.088114706411749</c:v>
                </c:pt>
                <c:pt idx="431">
                  <c:v>-5.90680968786287</c:v>
                </c:pt>
                <c:pt idx="432">
                  <c:v>-4.542268330295808</c:v>
                </c:pt>
                <c:pt idx="433">
                  <c:v>-5.119446833093851</c:v>
                </c:pt>
                <c:pt idx="434">
                  <c:v>-5.325886772222109</c:v>
                </c:pt>
                <c:pt idx="435">
                  <c:v>-3.147332044006214</c:v>
                </c:pt>
                <c:pt idx="436">
                  <c:v>-5.13336856383743</c:v>
                </c:pt>
                <c:pt idx="437">
                  <c:v>-5.23809938141001</c:v>
                </c:pt>
                <c:pt idx="438">
                  <c:v>-4.694122304362096</c:v>
                </c:pt>
                <c:pt idx="439">
                  <c:v>-5.77987321142192</c:v>
                </c:pt>
                <c:pt idx="440">
                  <c:v>-4.965320767576817</c:v>
                </c:pt>
                <c:pt idx="441">
                  <c:v>-6.364732473808519</c:v>
                </c:pt>
                <c:pt idx="442">
                  <c:v>-6.038374936445295</c:v>
                </c:pt>
                <c:pt idx="443">
                  <c:v>-7.023440837893487</c:v>
                </c:pt>
                <c:pt idx="444">
                  <c:v>-7.977072371457583</c:v>
                </c:pt>
                <c:pt idx="445">
                  <c:v>-7.23537502347873</c:v>
                </c:pt>
                <c:pt idx="446">
                  <c:v>-6.639806918434612</c:v>
                </c:pt>
                <c:pt idx="447">
                  <c:v>-5.989360748765852</c:v>
                </c:pt>
                <c:pt idx="448">
                  <c:v>-3.474911671641784</c:v>
                </c:pt>
                <c:pt idx="449">
                  <c:v>-5.294920696302285</c:v>
                </c:pt>
                <c:pt idx="450">
                  <c:v>-7.708428323829143</c:v>
                </c:pt>
                <c:pt idx="451">
                  <c:v>-6.795843305889943</c:v>
                </c:pt>
                <c:pt idx="452">
                  <c:v>-4.973727027299805</c:v>
                </c:pt>
                <c:pt idx="453">
                  <c:v>-4.422459221243385</c:v>
                </c:pt>
                <c:pt idx="454">
                  <c:v>-5.402713190583241</c:v>
                </c:pt>
                <c:pt idx="455">
                  <c:v>-5.806261504359694</c:v>
                </c:pt>
                <c:pt idx="456">
                  <c:v>-5.547084943763</c:v>
                </c:pt>
                <c:pt idx="457">
                  <c:v>-5.373552635346553</c:v>
                </c:pt>
                <c:pt idx="458">
                  <c:v>-6.17805112318163</c:v>
                </c:pt>
                <c:pt idx="459">
                  <c:v>-5.807866267790206</c:v>
                </c:pt>
                <c:pt idx="460">
                  <c:v>-5.953952880296397</c:v>
                </c:pt>
                <c:pt idx="461">
                  <c:v>-2.067144642040494</c:v>
                </c:pt>
                <c:pt idx="462">
                  <c:v>-6.095492025583691</c:v>
                </c:pt>
                <c:pt idx="463">
                  <c:v>-6.830093732280706</c:v>
                </c:pt>
                <c:pt idx="464">
                  <c:v>-4.958498980233137</c:v>
                </c:pt>
                <c:pt idx="465">
                  <c:v>-5.607094869794327</c:v>
                </c:pt>
                <c:pt idx="466">
                  <c:v>-5.483662793824317</c:v>
                </c:pt>
                <c:pt idx="467">
                  <c:v>-4.651786986188839</c:v>
                </c:pt>
                <c:pt idx="468">
                  <c:v>-4.744484287976342</c:v>
                </c:pt>
                <c:pt idx="469">
                  <c:v>-4.198175206073389</c:v>
                </c:pt>
                <c:pt idx="470">
                  <c:v>-1.842146131716717</c:v>
                </c:pt>
                <c:pt idx="471">
                  <c:v>-3.255420593373311</c:v>
                </c:pt>
                <c:pt idx="472">
                  <c:v>-0.860893520263122</c:v>
                </c:pt>
                <c:pt idx="473">
                  <c:v>-3.45688993010674</c:v>
                </c:pt>
                <c:pt idx="474">
                  <c:v>-1.454524758055511</c:v>
                </c:pt>
                <c:pt idx="475">
                  <c:v>-1.203084645072949</c:v>
                </c:pt>
                <c:pt idx="476">
                  <c:v>-3.018737763013549</c:v>
                </c:pt>
                <c:pt idx="477">
                  <c:v>-0.86578879527732</c:v>
                </c:pt>
                <c:pt idx="478">
                  <c:v>-0.661589909752899</c:v>
                </c:pt>
                <c:pt idx="479">
                  <c:v>-3.663108353813162</c:v>
                </c:pt>
                <c:pt idx="480">
                  <c:v>-2.395244138830403</c:v>
                </c:pt>
                <c:pt idx="481">
                  <c:v>-0.711430097199808</c:v>
                </c:pt>
                <c:pt idx="482">
                  <c:v>-1.68514480816354</c:v>
                </c:pt>
                <c:pt idx="483">
                  <c:v>-0.661737306890062</c:v>
                </c:pt>
                <c:pt idx="484">
                  <c:v>-0.305452722309722</c:v>
                </c:pt>
                <c:pt idx="485">
                  <c:v>-0.853751454071706</c:v>
                </c:pt>
                <c:pt idx="486">
                  <c:v>-0.599819803786345</c:v>
                </c:pt>
                <c:pt idx="487">
                  <c:v>-1.898506753114047</c:v>
                </c:pt>
                <c:pt idx="488">
                  <c:v>-1.739751441342945</c:v>
                </c:pt>
                <c:pt idx="489">
                  <c:v>-1.997067397071325</c:v>
                </c:pt>
                <c:pt idx="490">
                  <c:v>-1.584911113142143</c:v>
                </c:pt>
                <c:pt idx="491">
                  <c:v>-1.73977579100784</c:v>
                </c:pt>
                <c:pt idx="492">
                  <c:v>-0.657278981622605</c:v>
                </c:pt>
                <c:pt idx="493">
                  <c:v>-1.36558496508157</c:v>
                </c:pt>
                <c:pt idx="494">
                  <c:v>-0.461285110117584</c:v>
                </c:pt>
                <c:pt idx="495">
                  <c:v>-0.560827975455663</c:v>
                </c:pt>
                <c:pt idx="496">
                  <c:v>-1.394945084111017</c:v>
                </c:pt>
                <c:pt idx="497">
                  <c:v>-0.489322379033206</c:v>
                </c:pt>
                <c:pt idx="498">
                  <c:v>-1.303664226466044</c:v>
                </c:pt>
                <c:pt idx="499">
                  <c:v>-2.220671618632834</c:v>
                </c:pt>
                <c:pt idx="500">
                  <c:v>-2.523929653152434</c:v>
                </c:pt>
                <c:pt idx="501">
                  <c:v>-2.713143524132412</c:v>
                </c:pt>
                <c:pt idx="502">
                  <c:v>-0.996376206239053</c:v>
                </c:pt>
                <c:pt idx="503">
                  <c:v>-2.375909495133043</c:v>
                </c:pt>
                <c:pt idx="504">
                  <c:v>-1.932905155705037</c:v>
                </c:pt>
                <c:pt idx="505">
                  <c:v>-2.36696392415138</c:v>
                </c:pt>
                <c:pt idx="506">
                  <c:v>-2.538345383329125</c:v>
                </c:pt>
                <c:pt idx="507">
                  <c:v>-0.815857780918801</c:v>
                </c:pt>
                <c:pt idx="508">
                  <c:v>-1.55963343183386</c:v>
                </c:pt>
                <c:pt idx="509">
                  <c:v>-0.876700322032417</c:v>
                </c:pt>
                <c:pt idx="510">
                  <c:v>-0.622935297487177</c:v>
                </c:pt>
                <c:pt idx="511">
                  <c:v>-0.993144656041919</c:v>
                </c:pt>
                <c:pt idx="512">
                  <c:v>-0.354795641566932</c:v>
                </c:pt>
                <c:pt idx="513">
                  <c:v>-3.027061846317782</c:v>
                </c:pt>
                <c:pt idx="514">
                  <c:v>0.707705334022477</c:v>
                </c:pt>
                <c:pt idx="515">
                  <c:v>0.571351405643748</c:v>
                </c:pt>
                <c:pt idx="516">
                  <c:v>-0.195237482353633</c:v>
                </c:pt>
                <c:pt idx="517">
                  <c:v>-0.212153287579244</c:v>
                </c:pt>
                <c:pt idx="518">
                  <c:v>-0.0102007000550787</c:v>
                </c:pt>
                <c:pt idx="519">
                  <c:v>-0.177807460430459</c:v>
                </c:pt>
                <c:pt idx="520">
                  <c:v>0.613968566354553</c:v>
                </c:pt>
                <c:pt idx="521">
                  <c:v>-1.452135119438538</c:v>
                </c:pt>
                <c:pt idx="522">
                  <c:v>-1.731551354533988</c:v>
                </c:pt>
                <c:pt idx="523">
                  <c:v>-1.054778518296859</c:v>
                </c:pt>
                <c:pt idx="524">
                  <c:v>-2.998624155518458</c:v>
                </c:pt>
                <c:pt idx="525">
                  <c:v>-0.83871588036126</c:v>
                </c:pt>
                <c:pt idx="526">
                  <c:v>-0.811757240289687</c:v>
                </c:pt>
                <c:pt idx="527">
                  <c:v>-1.190529645343137</c:v>
                </c:pt>
                <c:pt idx="528">
                  <c:v>1.497269563879762</c:v>
                </c:pt>
                <c:pt idx="529">
                  <c:v>0.0647154494010552</c:v>
                </c:pt>
                <c:pt idx="530">
                  <c:v>0.464567496848141</c:v>
                </c:pt>
                <c:pt idx="531">
                  <c:v>2.48778468858021</c:v>
                </c:pt>
                <c:pt idx="532">
                  <c:v>0.729091081665774</c:v>
                </c:pt>
                <c:pt idx="533">
                  <c:v>-0.162100551260309</c:v>
                </c:pt>
                <c:pt idx="534">
                  <c:v>0.480581285774835</c:v>
                </c:pt>
                <c:pt idx="535">
                  <c:v>0.870539737208066</c:v>
                </c:pt>
                <c:pt idx="536">
                  <c:v>-1.3948135672517</c:v>
                </c:pt>
                <c:pt idx="537">
                  <c:v>0.161941635258637</c:v>
                </c:pt>
                <c:pt idx="538">
                  <c:v>-1.284575304790663</c:v>
                </c:pt>
                <c:pt idx="539">
                  <c:v>-0.164070593477629</c:v>
                </c:pt>
                <c:pt idx="540">
                  <c:v>1.287343637620969</c:v>
                </c:pt>
                <c:pt idx="541">
                  <c:v>0.761909917346984</c:v>
                </c:pt>
                <c:pt idx="542">
                  <c:v>-0.269992562752907</c:v>
                </c:pt>
                <c:pt idx="543">
                  <c:v>3.250004622958052</c:v>
                </c:pt>
                <c:pt idx="544">
                  <c:v>-0.451256178576641</c:v>
                </c:pt>
                <c:pt idx="545">
                  <c:v>1.214395819027761</c:v>
                </c:pt>
                <c:pt idx="546">
                  <c:v>1.030858181281622</c:v>
                </c:pt>
                <c:pt idx="547">
                  <c:v>1.014149902759723</c:v>
                </c:pt>
                <c:pt idx="548">
                  <c:v>3.370999648443016</c:v>
                </c:pt>
                <c:pt idx="549">
                  <c:v>1.554501682809508</c:v>
                </c:pt>
                <c:pt idx="550">
                  <c:v>2.820776704669004</c:v>
                </c:pt>
                <c:pt idx="551">
                  <c:v>2.664264001721281</c:v>
                </c:pt>
                <c:pt idx="552">
                  <c:v>2.416036644873631</c:v>
                </c:pt>
                <c:pt idx="553">
                  <c:v>3.552212577907766</c:v>
                </c:pt>
                <c:pt idx="554">
                  <c:v>1.93380213857232</c:v>
                </c:pt>
                <c:pt idx="555">
                  <c:v>4.684857306041233</c:v>
                </c:pt>
                <c:pt idx="556">
                  <c:v>3.318472483971525</c:v>
                </c:pt>
                <c:pt idx="557">
                  <c:v>3.273134460730087</c:v>
                </c:pt>
                <c:pt idx="558">
                  <c:v>3.337488377250974</c:v>
                </c:pt>
                <c:pt idx="559">
                  <c:v>2.029858722503543</c:v>
                </c:pt>
                <c:pt idx="560">
                  <c:v>2.910243101366059</c:v>
                </c:pt>
                <c:pt idx="561">
                  <c:v>2.66254756428992</c:v>
                </c:pt>
                <c:pt idx="562">
                  <c:v>2.550341187785146</c:v>
                </c:pt>
                <c:pt idx="563">
                  <c:v>2.679850368091775</c:v>
                </c:pt>
                <c:pt idx="564">
                  <c:v>2.011113682647778</c:v>
                </c:pt>
                <c:pt idx="565">
                  <c:v>5.632106843886469</c:v>
                </c:pt>
                <c:pt idx="566">
                  <c:v>1.785715206793764</c:v>
                </c:pt>
                <c:pt idx="567">
                  <c:v>1.804623354097289</c:v>
                </c:pt>
                <c:pt idx="568">
                  <c:v>0.0913872121873986</c:v>
                </c:pt>
                <c:pt idx="569">
                  <c:v>0.710531391709293</c:v>
                </c:pt>
                <c:pt idx="570">
                  <c:v>1.077232047307368</c:v>
                </c:pt>
                <c:pt idx="571">
                  <c:v>0.648243503350218</c:v>
                </c:pt>
                <c:pt idx="572">
                  <c:v>0.0935577743252107</c:v>
                </c:pt>
                <c:pt idx="573">
                  <c:v>0.659093260517192</c:v>
                </c:pt>
                <c:pt idx="574">
                  <c:v>0.494271420191934</c:v>
                </c:pt>
                <c:pt idx="575">
                  <c:v>0.636166671264283</c:v>
                </c:pt>
                <c:pt idx="576">
                  <c:v>1.2642475429767</c:v>
                </c:pt>
                <c:pt idx="577">
                  <c:v>0.566922390331238</c:v>
                </c:pt>
                <c:pt idx="578">
                  <c:v>3.478585264790982</c:v>
                </c:pt>
                <c:pt idx="579">
                  <c:v>0.4135808289405</c:v>
                </c:pt>
                <c:pt idx="580">
                  <c:v>-0.542158265325232</c:v>
                </c:pt>
                <c:pt idx="581">
                  <c:v>2.685076080854076</c:v>
                </c:pt>
                <c:pt idx="582">
                  <c:v>0.276250459441444</c:v>
                </c:pt>
                <c:pt idx="583">
                  <c:v>0.472634735971857</c:v>
                </c:pt>
                <c:pt idx="584">
                  <c:v>-0.100665577109832</c:v>
                </c:pt>
                <c:pt idx="585">
                  <c:v>1.308709540907231</c:v>
                </c:pt>
                <c:pt idx="586">
                  <c:v>0.213878339161492</c:v>
                </c:pt>
                <c:pt idx="587">
                  <c:v>1.290156168079684</c:v>
                </c:pt>
                <c:pt idx="588">
                  <c:v>-0.212712193807649</c:v>
                </c:pt>
                <c:pt idx="589">
                  <c:v>1.244819130170324</c:v>
                </c:pt>
                <c:pt idx="590">
                  <c:v>1.509486656024601</c:v>
                </c:pt>
                <c:pt idx="591">
                  <c:v>2.880581834337235</c:v>
                </c:pt>
                <c:pt idx="592">
                  <c:v>3.226538643379951</c:v>
                </c:pt>
                <c:pt idx="593">
                  <c:v>2.946386946386946</c:v>
                </c:pt>
                <c:pt idx="594">
                  <c:v>2.987816662344489</c:v>
                </c:pt>
                <c:pt idx="595">
                  <c:v>1.11673685108006</c:v>
                </c:pt>
                <c:pt idx="596">
                  <c:v>3.809044069943646</c:v>
                </c:pt>
                <c:pt idx="597">
                  <c:v>3.181447588796664</c:v>
                </c:pt>
                <c:pt idx="598">
                  <c:v>3.693716615460064</c:v>
                </c:pt>
                <c:pt idx="599">
                  <c:v>3.12193157643213</c:v>
                </c:pt>
                <c:pt idx="600">
                  <c:v>2.679400699150153</c:v>
                </c:pt>
                <c:pt idx="601">
                  <c:v>2.72876256748613</c:v>
                </c:pt>
                <c:pt idx="602">
                  <c:v>3.032672113800407</c:v>
                </c:pt>
                <c:pt idx="603">
                  <c:v>3.339285372406619</c:v>
                </c:pt>
                <c:pt idx="604">
                  <c:v>4.317067432907307</c:v>
                </c:pt>
                <c:pt idx="605">
                  <c:v>2.260140862189185</c:v>
                </c:pt>
                <c:pt idx="606">
                  <c:v>3.007907556522753</c:v>
                </c:pt>
                <c:pt idx="607">
                  <c:v>1.786625688328968</c:v>
                </c:pt>
                <c:pt idx="608">
                  <c:v>1.74377371074205</c:v>
                </c:pt>
                <c:pt idx="609">
                  <c:v>2.256720937091098</c:v>
                </c:pt>
                <c:pt idx="610">
                  <c:v>1.735990188991921</c:v>
                </c:pt>
                <c:pt idx="611">
                  <c:v>3.276988063046177</c:v>
                </c:pt>
                <c:pt idx="612">
                  <c:v>1.938939439457626</c:v>
                </c:pt>
                <c:pt idx="613">
                  <c:v>1.496143326249734</c:v>
                </c:pt>
                <c:pt idx="614">
                  <c:v>2.060611287048565</c:v>
                </c:pt>
                <c:pt idx="615">
                  <c:v>1.23550857134708</c:v>
                </c:pt>
                <c:pt idx="616">
                  <c:v>2.160528253343886</c:v>
                </c:pt>
                <c:pt idx="617">
                  <c:v>-1.481260157079882</c:v>
                </c:pt>
                <c:pt idx="618">
                  <c:v>1.644775682231994</c:v>
                </c:pt>
                <c:pt idx="619">
                  <c:v>1.941093605545247</c:v>
                </c:pt>
                <c:pt idx="620">
                  <c:v>3.412351675753928</c:v>
                </c:pt>
                <c:pt idx="621">
                  <c:v>2.133618899730457</c:v>
                </c:pt>
                <c:pt idx="622">
                  <c:v>3.985853548316254</c:v>
                </c:pt>
                <c:pt idx="623">
                  <c:v>2.722344060290717</c:v>
                </c:pt>
                <c:pt idx="624">
                  <c:v>2.947192041900142</c:v>
                </c:pt>
                <c:pt idx="625">
                  <c:v>3.37987307526328</c:v>
                </c:pt>
                <c:pt idx="626">
                  <c:v>5.46384859028068</c:v>
                </c:pt>
                <c:pt idx="627">
                  <c:v>3.640499338607706</c:v>
                </c:pt>
                <c:pt idx="628">
                  <c:v>1.646796768559104</c:v>
                </c:pt>
                <c:pt idx="629">
                  <c:v>2.778332678192843</c:v>
                </c:pt>
                <c:pt idx="630">
                  <c:v>-0.207629204950388</c:v>
                </c:pt>
                <c:pt idx="631">
                  <c:v>2.02349678307767</c:v>
                </c:pt>
                <c:pt idx="632">
                  <c:v>3.006047570598465</c:v>
                </c:pt>
                <c:pt idx="633">
                  <c:v>1.964534363143514</c:v>
                </c:pt>
                <c:pt idx="634">
                  <c:v>3.202471303599727</c:v>
                </c:pt>
                <c:pt idx="635">
                  <c:v>2.58517590659866</c:v>
                </c:pt>
                <c:pt idx="636">
                  <c:v>1.530730846922276</c:v>
                </c:pt>
                <c:pt idx="637">
                  <c:v>1.354143518288714</c:v>
                </c:pt>
                <c:pt idx="638">
                  <c:v>1.633867569120746</c:v>
                </c:pt>
                <c:pt idx="639">
                  <c:v>0.0836936109263695</c:v>
                </c:pt>
                <c:pt idx="640">
                  <c:v>1.935940348731525</c:v>
                </c:pt>
                <c:pt idx="641">
                  <c:v>0.367911976692323</c:v>
                </c:pt>
                <c:pt idx="642">
                  <c:v>0.324666589848535</c:v>
                </c:pt>
                <c:pt idx="643">
                  <c:v>-1.62422792070637</c:v>
                </c:pt>
                <c:pt idx="644">
                  <c:v>-2.859376686616213</c:v>
                </c:pt>
                <c:pt idx="645">
                  <c:v>-1.545636623604641</c:v>
                </c:pt>
                <c:pt idx="646">
                  <c:v>1.071834479135622</c:v>
                </c:pt>
                <c:pt idx="647">
                  <c:v>0.311605904222159</c:v>
                </c:pt>
                <c:pt idx="648">
                  <c:v>-0.127781605781307</c:v>
                </c:pt>
                <c:pt idx="649">
                  <c:v>0.0556451350002633</c:v>
                </c:pt>
                <c:pt idx="650">
                  <c:v>-0.357723890628459</c:v>
                </c:pt>
                <c:pt idx="651">
                  <c:v>0.691156227975285</c:v>
                </c:pt>
                <c:pt idx="652">
                  <c:v>-1.02774866483278</c:v>
                </c:pt>
                <c:pt idx="653">
                  <c:v>-0.617455454370205</c:v>
                </c:pt>
                <c:pt idx="654">
                  <c:v>-2.41887756967148</c:v>
                </c:pt>
                <c:pt idx="655">
                  <c:v>-1.606599807965883</c:v>
                </c:pt>
                <c:pt idx="656">
                  <c:v>-2.951821077389569</c:v>
                </c:pt>
                <c:pt idx="657">
                  <c:v>-1.623184648795429</c:v>
                </c:pt>
                <c:pt idx="658">
                  <c:v>-2.345772180093427</c:v>
                </c:pt>
                <c:pt idx="659">
                  <c:v>0.360063994909653</c:v>
                </c:pt>
                <c:pt idx="660">
                  <c:v>-0.317199446929193</c:v>
                </c:pt>
                <c:pt idx="661">
                  <c:v>-1.294972386192996</c:v>
                </c:pt>
                <c:pt idx="662">
                  <c:v>-0.945342220628705</c:v>
                </c:pt>
                <c:pt idx="663">
                  <c:v>-1.64661741614766</c:v>
                </c:pt>
                <c:pt idx="664">
                  <c:v>-2.270216428286871</c:v>
                </c:pt>
                <c:pt idx="665">
                  <c:v>-0.898950470968418</c:v>
                </c:pt>
                <c:pt idx="666">
                  <c:v>-1.358737883365463</c:v>
                </c:pt>
                <c:pt idx="667">
                  <c:v>-1.399686063008764</c:v>
                </c:pt>
                <c:pt idx="668">
                  <c:v>-1.603117503026642</c:v>
                </c:pt>
                <c:pt idx="669">
                  <c:v>0.108367536061963</c:v>
                </c:pt>
                <c:pt idx="670">
                  <c:v>0.70951881447565</c:v>
                </c:pt>
                <c:pt idx="671">
                  <c:v>-1.111244972865782</c:v>
                </c:pt>
                <c:pt idx="672">
                  <c:v>-0.594590657294416</c:v>
                </c:pt>
                <c:pt idx="673">
                  <c:v>-0.4869193406777</c:v>
                </c:pt>
                <c:pt idx="674">
                  <c:v>-0.599244579192371</c:v>
                </c:pt>
                <c:pt idx="675">
                  <c:v>-0.557897184841237</c:v>
                </c:pt>
                <c:pt idx="676">
                  <c:v>0.0308612847756306</c:v>
                </c:pt>
                <c:pt idx="677">
                  <c:v>-0.764499277585711</c:v>
                </c:pt>
                <c:pt idx="678">
                  <c:v>-2.611606941209306</c:v>
                </c:pt>
                <c:pt idx="679">
                  <c:v>-1.418195521086823</c:v>
                </c:pt>
                <c:pt idx="680">
                  <c:v>0.767275917753179</c:v>
                </c:pt>
                <c:pt idx="681">
                  <c:v>0.610510562577875</c:v>
                </c:pt>
                <c:pt idx="682">
                  <c:v>0.893124447023838</c:v>
                </c:pt>
                <c:pt idx="683">
                  <c:v>-0.488558512804735</c:v>
                </c:pt>
                <c:pt idx="684">
                  <c:v>1.766530986847483</c:v>
                </c:pt>
                <c:pt idx="685">
                  <c:v>1.805124118473074</c:v>
                </c:pt>
                <c:pt idx="686">
                  <c:v>-0.0732485717491672</c:v>
                </c:pt>
                <c:pt idx="687">
                  <c:v>1.388369367501169</c:v>
                </c:pt>
                <c:pt idx="688">
                  <c:v>2.035569801661779</c:v>
                </c:pt>
                <c:pt idx="689">
                  <c:v>1.375884116616746</c:v>
                </c:pt>
                <c:pt idx="690">
                  <c:v>1.341267886671257</c:v>
                </c:pt>
                <c:pt idx="691">
                  <c:v>1.384189704438514</c:v>
                </c:pt>
                <c:pt idx="692">
                  <c:v>0.538316087112093</c:v>
                </c:pt>
                <c:pt idx="693">
                  <c:v>1.475438918347926</c:v>
                </c:pt>
                <c:pt idx="694">
                  <c:v>1.62491012777162</c:v>
                </c:pt>
                <c:pt idx="695">
                  <c:v>1.931595732087433</c:v>
                </c:pt>
                <c:pt idx="696">
                  <c:v>2.404016193798791</c:v>
                </c:pt>
                <c:pt idx="697">
                  <c:v>1.551018743971694</c:v>
                </c:pt>
                <c:pt idx="698">
                  <c:v>-0.0715924612263726</c:v>
                </c:pt>
                <c:pt idx="699">
                  <c:v>-1.527475205666139</c:v>
                </c:pt>
                <c:pt idx="700">
                  <c:v>-0.47154750159837</c:v>
                </c:pt>
                <c:pt idx="701">
                  <c:v>-1.183211282036116</c:v>
                </c:pt>
                <c:pt idx="702">
                  <c:v>-0.819417438169234</c:v>
                </c:pt>
                <c:pt idx="703">
                  <c:v>-0.589956917537957</c:v>
                </c:pt>
                <c:pt idx="704">
                  <c:v>0.0326334953323257</c:v>
                </c:pt>
                <c:pt idx="705">
                  <c:v>-0.854006970317528</c:v>
                </c:pt>
                <c:pt idx="706">
                  <c:v>-0.280637931758939</c:v>
                </c:pt>
                <c:pt idx="707">
                  <c:v>-0.362070696927094</c:v>
                </c:pt>
                <c:pt idx="708">
                  <c:v>-0.63559035863705</c:v>
                </c:pt>
                <c:pt idx="709">
                  <c:v>0.23955026206056</c:v>
                </c:pt>
                <c:pt idx="710">
                  <c:v>1.341108801866842</c:v>
                </c:pt>
                <c:pt idx="711">
                  <c:v>1.314292015011479</c:v>
                </c:pt>
                <c:pt idx="712">
                  <c:v>3.253788622075492</c:v>
                </c:pt>
                <c:pt idx="713">
                  <c:v>5.803370020850873</c:v>
                </c:pt>
                <c:pt idx="714">
                  <c:v>5.90929162480241</c:v>
                </c:pt>
                <c:pt idx="715">
                  <c:v>4.511356116509959</c:v>
                </c:pt>
                <c:pt idx="716">
                  <c:v>6.18269019354812</c:v>
                </c:pt>
                <c:pt idx="717">
                  <c:v>5.656274195283044</c:v>
                </c:pt>
                <c:pt idx="718">
                  <c:v>4.903930552931822</c:v>
                </c:pt>
                <c:pt idx="719">
                  <c:v>5.492594034509977</c:v>
                </c:pt>
                <c:pt idx="720">
                  <c:v>5.763543377102027</c:v>
                </c:pt>
                <c:pt idx="721">
                  <c:v>4.643860465703875</c:v>
                </c:pt>
                <c:pt idx="722">
                  <c:v>4.671619569535563</c:v>
                </c:pt>
                <c:pt idx="723">
                  <c:v>5.126841418894764</c:v>
                </c:pt>
                <c:pt idx="724">
                  <c:v>4.858157156980082</c:v>
                </c:pt>
                <c:pt idx="725">
                  <c:v>3.98355093976412</c:v>
                </c:pt>
                <c:pt idx="726">
                  <c:v>4.714979965279038</c:v>
                </c:pt>
                <c:pt idx="727">
                  <c:v>5.038927426816859</c:v>
                </c:pt>
                <c:pt idx="728">
                  <c:v>11.05164570511105</c:v>
                </c:pt>
                <c:pt idx="729">
                  <c:v>9.91609263624418</c:v>
                </c:pt>
                <c:pt idx="730">
                  <c:v>10.95019014738955</c:v>
                </c:pt>
                <c:pt idx="731">
                  <c:v>9.36345001545741</c:v>
                </c:pt>
                <c:pt idx="732">
                  <c:v>4.344371265349959</c:v>
                </c:pt>
                <c:pt idx="733">
                  <c:v>4.00982796978266</c:v>
                </c:pt>
                <c:pt idx="734">
                  <c:v>2.193176998437251</c:v>
                </c:pt>
                <c:pt idx="735">
                  <c:v>3.31741703537318</c:v>
                </c:pt>
                <c:pt idx="736">
                  <c:v>-0.248979579554138</c:v>
                </c:pt>
                <c:pt idx="737">
                  <c:v>-1.344746075809583</c:v>
                </c:pt>
                <c:pt idx="738">
                  <c:v>1.305175496513202</c:v>
                </c:pt>
                <c:pt idx="739">
                  <c:v>0.684994971855768</c:v>
                </c:pt>
                <c:pt idx="740">
                  <c:v>1.970581825889068</c:v>
                </c:pt>
                <c:pt idx="741">
                  <c:v>-0.65879818384562</c:v>
                </c:pt>
                <c:pt idx="742">
                  <c:v>-0.254352535540417</c:v>
                </c:pt>
                <c:pt idx="743">
                  <c:v>-1.048928937835765</c:v>
                </c:pt>
                <c:pt idx="744">
                  <c:v>0.0335748049424732</c:v>
                </c:pt>
                <c:pt idx="745">
                  <c:v>-0.951676120262975</c:v>
                </c:pt>
                <c:pt idx="746">
                  <c:v>-1.504780605935081</c:v>
                </c:pt>
                <c:pt idx="747">
                  <c:v>-1.237808330608567</c:v>
                </c:pt>
                <c:pt idx="748">
                  <c:v>-2.684670975838212</c:v>
                </c:pt>
                <c:pt idx="749">
                  <c:v>-1.814677821663915</c:v>
                </c:pt>
                <c:pt idx="750">
                  <c:v>-1.18801096186927</c:v>
                </c:pt>
                <c:pt idx="751">
                  <c:v>-1.432219289590341</c:v>
                </c:pt>
                <c:pt idx="752">
                  <c:v>-0.698322892492201</c:v>
                </c:pt>
                <c:pt idx="753">
                  <c:v>-1.550201013041816</c:v>
                </c:pt>
                <c:pt idx="754">
                  <c:v>-2.6870404374995</c:v>
                </c:pt>
                <c:pt idx="755">
                  <c:v>-3.787730258899554</c:v>
                </c:pt>
                <c:pt idx="756">
                  <c:v>-3.082985318457247</c:v>
                </c:pt>
                <c:pt idx="757">
                  <c:v>-2.259772288551648</c:v>
                </c:pt>
                <c:pt idx="758">
                  <c:v>-3.220922159990151</c:v>
                </c:pt>
                <c:pt idx="759">
                  <c:v>-2.512889357882955</c:v>
                </c:pt>
                <c:pt idx="760">
                  <c:v>-2.936551969969147</c:v>
                </c:pt>
                <c:pt idx="761">
                  <c:v>-2.875498102996433</c:v>
                </c:pt>
                <c:pt idx="762">
                  <c:v>-5.322052844995227</c:v>
                </c:pt>
                <c:pt idx="763">
                  <c:v>-6.748478776724652</c:v>
                </c:pt>
                <c:pt idx="764">
                  <c:v>-7.543065825442626</c:v>
                </c:pt>
                <c:pt idx="765">
                  <c:v>-7.475972153267782</c:v>
                </c:pt>
                <c:pt idx="766">
                  <c:v>-8.43671748861582</c:v>
                </c:pt>
                <c:pt idx="767">
                  <c:v>-9.293264375021767</c:v>
                </c:pt>
                <c:pt idx="768">
                  <c:v>-10.43253144249396</c:v>
                </c:pt>
                <c:pt idx="769">
                  <c:v>-9.965306580750421</c:v>
                </c:pt>
                <c:pt idx="770">
                  <c:v>-9.176878576193502</c:v>
                </c:pt>
                <c:pt idx="771">
                  <c:v>-9.162025359313368</c:v>
                </c:pt>
                <c:pt idx="772">
                  <c:v>-10.52629951209045</c:v>
                </c:pt>
                <c:pt idx="773">
                  <c:v>-10.53100158530901</c:v>
                </c:pt>
                <c:pt idx="774">
                  <c:v>-10.00711550890077</c:v>
                </c:pt>
                <c:pt idx="775">
                  <c:v>-10.43372812197415</c:v>
                </c:pt>
                <c:pt idx="776">
                  <c:v>-11.28036492377931</c:v>
                </c:pt>
                <c:pt idx="777">
                  <c:v>-10.147527706542</c:v>
                </c:pt>
                <c:pt idx="778">
                  <c:v>-10.67284458692773</c:v>
                </c:pt>
                <c:pt idx="779">
                  <c:v>-10.14825180636956</c:v>
                </c:pt>
                <c:pt idx="780">
                  <c:v>-15.63703164305574</c:v>
                </c:pt>
                <c:pt idx="781">
                  <c:v>-15.63394834937618</c:v>
                </c:pt>
                <c:pt idx="782">
                  <c:v>-15.04250694148035</c:v>
                </c:pt>
                <c:pt idx="783">
                  <c:v>-13.74781913543237</c:v>
                </c:pt>
                <c:pt idx="784">
                  <c:v>-11.00911763606142</c:v>
                </c:pt>
                <c:pt idx="785">
                  <c:v>-10.70731893357508</c:v>
                </c:pt>
                <c:pt idx="786">
                  <c:v>-9.084795534398782</c:v>
                </c:pt>
                <c:pt idx="787">
                  <c:v>-6.53164257900868</c:v>
                </c:pt>
                <c:pt idx="788">
                  <c:v>-5.120650169390364</c:v>
                </c:pt>
                <c:pt idx="789">
                  <c:v>-3.068357082532041</c:v>
                </c:pt>
                <c:pt idx="790">
                  <c:v>-3.219401803570987</c:v>
                </c:pt>
                <c:pt idx="791">
                  <c:v>-2.988463101998758</c:v>
                </c:pt>
                <c:pt idx="792">
                  <c:v>-3.42687388906969</c:v>
                </c:pt>
                <c:pt idx="793">
                  <c:v>-2.65947670348684</c:v>
                </c:pt>
                <c:pt idx="794">
                  <c:v>-4.146521858572197</c:v>
                </c:pt>
                <c:pt idx="795">
                  <c:v>-4.872306522489901</c:v>
                </c:pt>
                <c:pt idx="796">
                  <c:v>-3.577424757753353</c:v>
                </c:pt>
                <c:pt idx="797">
                  <c:v>-3.919831321090488</c:v>
                </c:pt>
                <c:pt idx="798">
                  <c:v>-3.325746041566834</c:v>
                </c:pt>
                <c:pt idx="799">
                  <c:v>-2.057403300808396</c:v>
                </c:pt>
                <c:pt idx="800">
                  <c:v>0.102342626594474</c:v>
                </c:pt>
                <c:pt idx="801">
                  <c:v>-2.914016352718195</c:v>
                </c:pt>
                <c:pt idx="802">
                  <c:v>-1.564490964697725</c:v>
                </c:pt>
                <c:pt idx="803">
                  <c:v>-0.233285198777949</c:v>
                </c:pt>
                <c:pt idx="804">
                  <c:v>-1.422251595406005</c:v>
                </c:pt>
                <c:pt idx="805">
                  <c:v>0.634728767964617</c:v>
                </c:pt>
                <c:pt idx="806">
                  <c:v>1.11202780891724</c:v>
                </c:pt>
                <c:pt idx="807">
                  <c:v>3.020918999385807</c:v>
                </c:pt>
                <c:pt idx="808">
                  <c:v>2.727341070068936</c:v>
                </c:pt>
                <c:pt idx="809">
                  <c:v>3.538909107253029</c:v>
                </c:pt>
                <c:pt idx="810">
                  <c:v>4.296548477246231</c:v>
                </c:pt>
                <c:pt idx="811">
                  <c:v>2.663756733893385</c:v>
                </c:pt>
                <c:pt idx="812">
                  <c:v>4.772297282402202</c:v>
                </c:pt>
                <c:pt idx="813">
                  <c:v>6.317146641655541</c:v>
                </c:pt>
                <c:pt idx="814">
                  <c:v>9.034878172878186</c:v>
                </c:pt>
                <c:pt idx="815">
                  <c:v>7.52818454927125</c:v>
                </c:pt>
                <c:pt idx="816">
                  <c:v>9.220781054764421</c:v>
                </c:pt>
                <c:pt idx="817">
                  <c:v>8.049977021999029</c:v>
                </c:pt>
                <c:pt idx="818">
                  <c:v>9.880193207129593</c:v>
                </c:pt>
                <c:pt idx="819">
                  <c:v>10.66036231617422</c:v>
                </c:pt>
                <c:pt idx="820">
                  <c:v>11.05110264984905</c:v>
                </c:pt>
                <c:pt idx="821">
                  <c:v>13.11498906796242</c:v>
                </c:pt>
                <c:pt idx="822">
                  <c:v>14.63296574742987</c:v>
                </c:pt>
                <c:pt idx="823">
                  <c:v>14.14708730251911</c:v>
                </c:pt>
                <c:pt idx="824">
                  <c:v>15.18605808704974</c:v>
                </c:pt>
                <c:pt idx="825">
                  <c:v>13.77252258211317</c:v>
                </c:pt>
                <c:pt idx="826">
                  <c:v>16.23910063324917</c:v>
                </c:pt>
                <c:pt idx="827">
                  <c:v>14.89627838133752</c:v>
                </c:pt>
                <c:pt idx="828">
                  <c:v>18.31797928589292</c:v>
                </c:pt>
                <c:pt idx="829">
                  <c:v>20.52027533449452</c:v>
                </c:pt>
                <c:pt idx="830">
                  <c:v>19.20657298544947</c:v>
                </c:pt>
                <c:pt idx="831">
                  <c:v>22.42115383958459</c:v>
                </c:pt>
                <c:pt idx="832">
                  <c:v>20.65468862022813</c:v>
                </c:pt>
                <c:pt idx="833">
                  <c:v>20.9985874890831</c:v>
                </c:pt>
                <c:pt idx="834">
                  <c:v>17.79272845834336</c:v>
                </c:pt>
                <c:pt idx="835">
                  <c:v>18.91573055696896</c:v>
                </c:pt>
                <c:pt idx="836">
                  <c:v>19.08676268601912</c:v>
                </c:pt>
                <c:pt idx="837">
                  <c:v>17.46538557820601</c:v>
                </c:pt>
                <c:pt idx="838">
                  <c:v>16.50764083561078</c:v>
                </c:pt>
                <c:pt idx="839">
                  <c:v>15.92123899878109</c:v>
                </c:pt>
                <c:pt idx="840">
                  <c:v>14.03111176550293</c:v>
                </c:pt>
                <c:pt idx="841">
                  <c:v>19.39396548867341</c:v>
                </c:pt>
                <c:pt idx="842">
                  <c:v>15.19729489866315</c:v>
                </c:pt>
                <c:pt idx="843">
                  <c:v>15.28310399278141</c:v>
                </c:pt>
                <c:pt idx="844">
                  <c:v>16.54967585541558</c:v>
                </c:pt>
                <c:pt idx="845">
                  <c:v>17.14756169796742</c:v>
                </c:pt>
                <c:pt idx="846">
                  <c:v>19.34059697869149</c:v>
                </c:pt>
                <c:pt idx="847">
                  <c:v>20.31727021054395</c:v>
                </c:pt>
                <c:pt idx="848">
                  <c:v>19.1068423696929</c:v>
                </c:pt>
                <c:pt idx="849">
                  <c:v>18.12971947778146</c:v>
                </c:pt>
                <c:pt idx="850">
                  <c:v>18.70827646012619</c:v>
                </c:pt>
                <c:pt idx="851">
                  <c:v>16.63307461917491</c:v>
                </c:pt>
                <c:pt idx="852">
                  <c:v>16.56363792949627</c:v>
                </c:pt>
                <c:pt idx="853">
                  <c:v>18.0242533944275</c:v>
                </c:pt>
                <c:pt idx="854">
                  <c:v>14.60670373107947</c:v>
                </c:pt>
                <c:pt idx="855">
                  <c:v>15.66570609035855</c:v>
                </c:pt>
                <c:pt idx="856">
                  <c:v>17.45403241780818</c:v>
                </c:pt>
                <c:pt idx="857">
                  <c:v>15.79782996475434</c:v>
                </c:pt>
                <c:pt idx="858">
                  <c:v>17.93336109933018</c:v>
                </c:pt>
                <c:pt idx="859">
                  <c:v>18.95348687399852</c:v>
                </c:pt>
                <c:pt idx="860">
                  <c:v>18.90639469266818</c:v>
                </c:pt>
                <c:pt idx="861">
                  <c:v>19.89404018972015</c:v>
                </c:pt>
                <c:pt idx="862">
                  <c:v>19.37946091993971</c:v>
                </c:pt>
                <c:pt idx="863">
                  <c:v>18.05023477452406</c:v>
                </c:pt>
                <c:pt idx="864">
                  <c:v>15.56973665808127</c:v>
                </c:pt>
                <c:pt idx="865">
                  <c:v>14.93121758911021</c:v>
                </c:pt>
                <c:pt idx="866">
                  <c:v>13.3205684974791</c:v>
                </c:pt>
                <c:pt idx="867">
                  <c:v>16.03723416497743</c:v>
                </c:pt>
                <c:pt idx="868">
                  <c:v>15.67465581228301</c:v>
                </c:pt>
                <c:pt idx="869">
                  <c:v>16.81545300255217</c:v>
                </c:pt>
                <c:pt idx="870">
                  <c:v>17.65529047791332</c:v>
                </c:pt>
                <c:pt idx="871">
                  <c:v>18.21790814255096</c:v>
                </c:pt>
                <c:pt idx="872">
                  <c:v>18.43792765565115</c:v>
                </c:pt>
                <c:pt idx="873">
                  <c:v>16.19847574854256</c:v>
                </c:pt>
                <c:pt idx="874">
                  <c:v>14.80553856783392</c:v>
                </c:pt>
                <c:pt idx="875">
                  <c:v>15.83673954899178</c:v>
                </c:pt>
                <c:pt idx="876">
                  <c:v>14.49828259604997</c:v>
                </c:pt>
                <c:pt idx="877">
                  <c:v>15.65846014886242</c:v>
                </c:pt>
                <c:pt idx="878">
                  <c:v>13.77452522917944</c:v>
                </c:pt>
                <c:pt idx="879">
                  <c:v>14.91887017146293</c:v>
                </c:pt>
                <c:pt idx="880">
                  <c:v>11.83786978773594</c:v>
                </c:pt>
                <c:pt idx="881">
                  <c:v>10.58655703082496</c:v>
                </c:pt>
                <c:pt idx="882">
                  <c:v>9.654773325353588</c:v>
                </c:pt>
                <c:pt idx="883">
                  <c:v>8.244663725179594</c:v>
                </c:pt>
                <c:pt idx="884">
                  <c:v>10.57907489621865</c:v>
                </c:pt>
                <c:pt idx="885">
                  <c:v>11.28642694345242</c:v>
                </c:pt>
                <c:pt idx="886">
                  <c:v>11.19359998874352</c:v>
                </c:pt>
                <c:pt idx="887">
                  <c:v>11.89752542477761</c:v>
                </c:pt>
                <c:pt idx="888">
                  <c:v>11.65016458978126</c:v>
                </c:pt>
                <c:pt idx="889">
                  <c:v>12.11217896890401</c:v>
                </c:pt>
                <c:pt idx="890">
                  <c:v>11.99435559736595</c:v>
                </c:pt>
                <c:pt idx="891">
                  <c:v>9.419088126531311</c:v>
                </c:pt>
                <c:pt idx="892">
                  <c:v>11.5850101194863</c:v>
                </c:pt>
                <c:pt idx="893">
                  <c:v>5.697877039829283</c:v>
                </c:pt>
                <c:pt idx="894">
                  <c:v>12.05455913232452</c:v>
                </c:pt>
                <c:pt idx="895">
                  <c:v>13.6250454362561</c:v>
                </c:pt>
                <c:pt idx="896">
                  <c:v>13.62770563521197</c:v>
                </c:pt>
                <c:pt idx="897">
                  <c:v>14.13561864121545</c:v>
                </c:pt>
                <c:pt idx="898">
                  <c:v>12.31065405497742</c:v>
                </c:pt>
                <c:pt idx="899">
                  <c:v>13.70123495880004</c:v>
                </c:pt>
                <c:pt idx="900">
                  <c:v>12.41021251704874</c:v>
                </c:pt>
                <c:pt idx="901">
                  <c:v>16.60739013675115</c:v>
                </c:pt>
                <c:pt idx="902">
                  <c:v>23.72192732896301</c:v>
                </c:pt>
                <c:pt idx="903">
                  <c:v>32.86529369443161</c:v>
                </c:pt>
                <c:pt idx="904">
                  <c:v>38.47634085729745</c:v>
                </c:pt>
                <c:pt idx="905">
                  <c:v>30.32978410667932</c:v>
                </c:pt>
                <c:pt idx="906">
                  <c:v>28.96950067645916</c:v>
                </c:pt>
                <c:pt idx="907">
                  <c:v>25.13314746235491</c:v>
                </c:pt>
                <c:pt idx="908">
                  <c:v>24.52256763121337</c:v>
                </c:pt>
                <c:pt idx="909">
                  <c:v>25.13928663489415</c:v>
                </c:pt>
                <c:pt idx="910">
                  <c:v>20.59310557326608</c:v>
                </c:pt>
                <c:pt idx="911">
                  <c:v>16.49197225446686</c:v>
                </c:pt>
                <c:pt idx="912">
                  <c:v>17.16316675383795</c:v>
                </c:pt>
                <c:pt idx="913">
                  <c:v>15.53487941294724</c:v>
                </c:pt>
                <c:pt idx="914">
                  <c:v>15.86089016910963</c:v>
                </c:pt>
                <c:pt idx="915">
                  <c:v>16.57080572666218</c:v>
                </c:pt>
                <c:pt idx="916">
                  <c:v>17.21366040723168</c:v>
                </c:pt>
                <c:pt idx="917">
                  <c:v>17.87409649090173</c:v>
                </c:pt>
                <c:pt idx="918">
                  <c:v>15.62012497159348</c:v>
                </c:pt>
                <c:pt idx="919">
                  <c:v>14.15685070093063</c:v>
                </c:pt>
                <c:pt idx="920">
                  <c:v>12.98040301774815</c:v>
                </c:pt>
                <c:pt idx="921">
                  <c:v>12.39680650113373</c:v>
                </c:pt>
                <c:pt idx="922">
                  <c:v>11.18927853491551</c:v>
                </c:pt>
                <c:pt idx="923">
                  <c:v>10.73596692919195</c:v>
                </c:pt>
                <c:pt idx="924">
                  <c:v>11.92082693438255</c:v>
                </c:pt>
                <c:pt idx="925">
                  <c:v>12.14037333420301</c:v>
                </c:pt>
                <c:pt idx="926">
                  <c:v>11.73012526354955</c:v>
                </c:pt>
                <c:pt idx="927">
                  <c:v>11.67184737116999</c:v>
                </c:pt>
                <c:pt idx="928">
                  <c:v>11.52795560988129</c:v>
                </c:pt>
                <c:pt idx="929">
                  <c:v>12.25770116403172</c:v>
                </c:pt>
                <c:pt idx="930">
                  <c:v>12.54867185952383</c:v>
                </c:pt>
                <c:pt idx="931">
                  <c:v>14.03609134028369</c:v>
                </c:pt>
                <c:pt idx="932">
                  <c:v>14.52114827330705</c:v>
                </c:pt>
                <c:pt idx="933">
                  <c:v>13.01999887449036</c:v>
                </c:pt>
                <c:pt idx="934">
                  <c:v>15.3032305341845</c:v>
                </c:pt>
                <c:pt idx="935">
                  <c:v>15.43586564758587</c:v>
                </c:pt>
                <c:pt idx="936">
                  <c:v>14.3783829139528</c:v>
                </c:pt>
                <c:pt idx="937">
                  <c:v>13.0145341662545</c:v>
                </c:pt>
                <c:pt idx="938">
                  <c:v>13.77314521894831</c:v>
                </c:pt>
                <c:pt idx="939">
                  <c:v>13.99661415727794</c:v>
                </c:pt>
                <c:pt idx="940">
                  <c:v>14.98433985065888</c:v>
                </c:pt>
                <c:pt idx="941">
                  <c:v>13.83111105885304</c:v>
                </c:pt>
                <c:pt idx="942">
                  <c:v>13.54707324458162</c:v>
                </c:pt>
                <c:pt idx="943">
                  <c:v>14.52756240333936</c:v>
                </c:pt>
                <c:pt idx="944">
                  <c:v>14.18434386003896</c:v>
                </c:pt>
                <c:pt idx="945">
                  <c:v>14.36166460806435</c:v>
                </c:pt>
                <c:pt idx="946">
                  <c:v>14.04365904959667</c:v>
                </c:pt>
                <c:pt idx="947">
                  <c:v>13.68265307829282</c:v>
                </c:pt>
                <c:pt idx="948">
                  <c:v>13.52872304264078</c:v>
                </c:pt>
                <c:pt idx="949">
                  <c:v>14.68958965415092</c:v>
                </c:pt>
                <c:pt idx="950">
                  <c:v>11.87320954332276</c:v>
                </c:pt>
                <c:pt idx="951">
                  <c:v>13.31358468248318</c:v>
                </c:pt>
                <c:pt idx="952">
                  <c:v>17.07638027476771</c:v>
                </c:pt>
                <c:pt idx="953">
                  <c:v>13.7876687628299</c:v>
                </c:pt>
                <c:pt idx="954">
                  <c:v>11.57726847937341</c:v>
                </c:pt>
                <c:pt idx="955">
                  <c:v>8.061940211160264</c:v>
                </c:pt>
                <c:pt idx="956">
                  <c:v>5.47903802773545</c:v>
                </c:pt>
                <c:pt idx="957">
                  <c:v>12.57626562299715</c:v>
                </c:pt>
                <c:pt idx="958">
                  <c:v>14.0813839922841</c:v>
                </c:pt>
                <c:pt idx="959">
                  <c:v>16.90218492571948</c:v>
                </c:pt>
                <c:pt idx="960">
                  <c:v>17.85049725829002</c:v>
                </c:pt>
                <c:pt idx="961">
                  <c:v>19.81020245707225</c:v>
                </c:pt>
                <c:pt idx="962">
                  <c:v>22.50350205120142</c:v>
                </c:pt>
                <c:pt idx="963">
                  <c:v>22.12960409030061</c:v>
                </c:pt>
                <c:pt idx="964">
                  <c:v>23.67223569994073</c:v>
                </c:pt>
                <c:pt idx="965">
                  <c:v>24.25123385350012</c:v>
                </c:pt>
                <c:pt idx="966">
                  <c:v>24.85395534206177</c:v>
                </c:pt>
                <c:pt idx="967">
                  <c:v>25.77417586166964</c:v>
                </c:pt>
                <c:pt idx="968">
                  <c:v>26.35269098259613</c:v>
                </c:pt>
                <c:pt idx="969">
                  <c:v>27.09777452326048</c:v>
                </c:pt>
                <c:pt idx="970">
                  <c:v>27.05828651399999</c:v>
                </c:pt>
                <c:pt idx="971">
                  <c:v>26.90873090482646</c:v>
                </c:pt>
                <c:pt idx="972">
                  <c:v>26.63926474670018</c:v>
                </c:pt>
                <c:pt idx="973">
                  <c:v>29.16135557665827</c:v>
                </c:pt>
                <c:pt idx="974">
                  <c:v>30.58034074648661</c:v>
                </c:pt>
                <c:pt idx="975">
                  <c:v>30.93931193864528</c:v>
                </c:pt>
                <c:pt idx="976">
                  <c:v>28.93369313065501</c:v>
                </c:pt>
                <c:pt idx="977">
                  <c:v>30.64363682762737</c:v>
                </c:pt>
                <c:pt idx="978">
                  <c:v>31.00658591017017</c:v>
                </c:pt>
                <c:pt idx="979">
                  <c:v>29.99290143195625</c:v>
                </c:pt>
                <c:pt idx="980">
                  <c:v>31.27581225857568</c:v>
                </c:pt>
                <c:pt idx="981">
                  <c:v>26.96083076050653</c:v>
                </c:pt>
                <c:pt idx="982">
                  <c:v>25.83409744821525</c:v>
                </c:pt>
                <c:pt idx="983">
                  <c:v>24.69112602361733</c:v>
                </c:pt>
                <c:pt idx="984">
                  <c:v>24.86726123692104</c:v>
                </c:pt>
                <c:pt idx="985">
                  <c:v>24.92990782053657</c:v>
                </c:pt>
                <c:pt idx="986">
                  <c:v>25.17192394189574</c:v>
                </c:pt>
                <c:pt idx="987">
                  <c:v>23.81946413948665</c:v>
                </c:pt>
                <c:pt idx="988">
                  <c:v>22.89401587046933</c:v>
                </c:pt>
                <c:pt idx="989">
                  <c:v>25.21009909525356</c:v>
                </c:pt>
                <c:pt idx="990">
                  <c:v>25.977581350197</c:v>
                </c:pt>
                <c:pt idx="991">
                  <c:v>25.80980048585793</c:v>
                </c:pt>
                <c:pt idx="992">
                  <c:v>26.0002990680752</c:v>
                </c:pt>
                <c:pt idx="993">
                  <c:v>26.09950823468043</c:v>
                </c:pt>
                <c:pt idx="994">
                  <c:v>25.84059408410457</c:v>
                </c:pt>
                <c:pt idx="995">
                  <c:v>24.73250035131923</c:v>
                </c:pt>
                <c:pt idx="996">
                  <c:v>21.23426102309157</c:v>
                </c:pt>
                <c:pt idx="997">
                  <c:v>21.50059022200828</c:v>
                </c:pt>
                <c:pt idx="998">
                  <c:v>20.90058007962008</c:v>
                </c:pt>
                <c:pt idx="999">
                  <c:v>24.49351325105237</c:v>
                </c:pt>
                <c:pt idx="1000">
                  <c:v>26.22446898204575</c:v>
                </c:pt>
                <c:pt idx="1001">
                  <c:v>26.86529236674788</c:v>
                </c:pt>
                <c:pt idx="1002">
                  <c:v>32.0757726060736</c:v>
                </c:pt>
                <c:pt idx="1003">
                  <c:v>31.88437078670972</c:v>
                </c:pt>
                <c:pt idx="1004">
                  <c:v>28.26622034065177</c:v>
                </c:pt>
                <c:pt idx="1005">
                  <c:v>29.60091040994622</c:v>
                </c:pt>
                <c:pt idx="1006">
                  <c:v>23.29070287607217</c:v>
                </c:pt>
                <c:pt idx="1007">
                  <c:v>18.71412032140068</c:v>
                </c:pt>
                <c:pt idx="1008">
                  <c:v>16.99325222269255</c:v>
                </c:pt>
                <c:pt idx="1009">
                  <c:v>14.03206919213163</c:v>
                </c:pt>
                <c:pt idx="1010">
                  <c:v>13.06616360156475</c:v>
                </c:pt>
                <c:pt idx="1011">
                  <c:v>11.82559391388251</c:v>
                </c:pt>
                <c:pt idx="1012">
                  <c:v>11.71659769682326</c:v>
                </c:pt>
                <c:pt idx="1013">
                  <c:v>13.24325862594195</c:v>
                </c:pt>
                <c:pt idx="1014">
                  <c:v>14.71572062452288</c:v>
                </c:pt>
                <c:pt idx="1015">
                  <c:v>17.67273594668782</c:v>
                </c:pt>
                <c:pt idx="1016">
                  <c:v>16.36721231291635</c:v>
                </c:pt>
                <c:pt idx="1017">
                  <c:v>16.96851569112448</c:v>
                </c:pt>
                <c:pt idx="1018">
                  <c:v>16.06001451870211</c:v>
                </c:pt>
                <c:pt idx="1019">
                  <c:v>16.33903742662124</c:v>
                </c:pt>
                <c:pt idx="1020">
                  <c:v>17.08973024192423</c:v>
                </c:pt>
                <c:pt idx="1021">
                  <c:v>17.42133177639784</c:v>
                </c:pt>
                <c:pt idx="1022">
                  <c:v>18.98510131758292</c:v>
                </c:pt>
                <c:pt idx="1023">
                  <c:v>18.56947457059694</c:v>
                </c:pt>
                <c:pt idx="1024">
                  <c:v>18.62318066910927</c:v>
                </c:pt>
                <c:pt idx="1025">
                  <c:v>18.14666254628331</c:v>
                </c:pt>
                <c:pt idx="1026">
                  <c:v>15.07764009003339</c:v>
                </c:pt>
                <c:pt idx="1027">
                  <c:v>15.08050166895933</c:v>
                </c:pt>
                <c:pt idx="1028">
                  <c:v>18.97884027036642</c:v>
                </c:pt>
                <c:pt idx="1029">
                  <c:v>17.11628673155539</c:v>
                </c:pt>
                <c:pt idx="1030">
                  <c:v>19.11317970901036</c:v>
                </c:pt>
                <c:pt idx="1031">
                  <c:v>19.73504407702341</c:v>
                </c:pt>
                <c:pt idx="1032">
                  <c:v>19.7777531448825</c:v>
                </c:pt>
                <c:pt idx="1033">
                  <c:v>21.92103562792561</c:v>
                </c:pt>
                <c:pt idx="1034">
                  <c:v>23.61474940655567</c:v>
                </c:pt>
                <c:pt idx="1035">
                  <c:v>21.17471302299241</c:v>
                </c:pt>
                <c:pt idx="1036">
                  <c:v>21.45670149372758</c:v>
                </c:pt>
                <c:pt idx="1037">
                  <c:v>22.60436588972608</c:v>
                </c:pt>
                <c:pt idx="1038">
                  <c:v>22.74310370883542</c:v>
                </c:pt>
                <c:pt idx="1039">
                  <c:v>25.40019949972461</c:v>
                </c:pt>
                <c:pt idx="1040">
                  <c:v>26.63850457508464</c:v>
                </c:pt>
                <c:pt idx="1041">
                  <c:v>27.36271861067565</c:v>
                </c:pt>
                <c:pt idx="1042">
                  <c:v>27.38920043989297</c:v>
                </c:pt>
                <c:pt idx="1043">
                  <c:v>27.27017039344356</c:v>
                </c:pt>
                <c:pt idx="1044">
                  <c:v>26.69852805998688</c:v>
                </c:pt>
                <c:pt idx="1045">
                  <c:v>28.5482759835286</c:v>
                </c:pt>
                <c:pt idx="1046">
                  <c:v>30.61917924630062</c:v>
                </c:pt>
                <c:pt idx="1047">
                  <c:v>32.05378573737691</c:v>
                </c:pt>
                <c:pt idx="1048">
                  <c:v>26.84838393848595</c:v>
                </c:pt>
                <c:pt idx="1049">
                  <c:v>26.87953583907764</c:v>
                </c:pt>
                <c:pt idx="1050">
                  <c:v>28.37372693457888</c:v>
                </c:pt>
                <c:pt idx="1051">
                  <c:v>26.2592808376573</c:v>
                </c:pt>
                <c:pt idx="1052">
                  <c:v>26.17028280544944</c:v>
                </c:pt>
                <c:pt idx="1053">
                  <c:v>23.92788479962579</c:v>
                </c:pt>
                <c:pt idx="1054">
                  <c:v>23.93242516918067</c:v>
                </c:pt>
                <c:pt idx="1055">
                  <c:v>22.53754175763042</c:v>
                </c:pt>
                <c:pt idx="1056">
                  <c:v>22.60397623341007</c:v>
                </c:pt>
                <c:pt idx="1057">
                  <c:v>22.16483493300223</c:v>
                </c:pt>
                <c:pt idx="1058">
                  <c:v>23.13346852960084</c:v>
                </c:pt>
                <c:pt idx="1059">
                  <c:v>23.7463763758367</c:v>
                </c:pt>
                <c:pt idx="1060">
                  <c:v>23.20712132676329</c:v>
                </c:pt>
                <c:pt idx="1061">
                  <c:v>18.3121185325253</c:v>
                </c:pt>
                <c:pt idx="1062">
                  <c:v>18.552244757441</c:v>
                </c:pt>
                <c:pt idx="1063">
                  <c:v>20.11024114742005</c:v>
                </c:pt>
                <c:pt idx="1064">
                  <c:v>19.93247461595173</c:v>
                </c:pt>
                <c:pt idx="1065">
                  <c:v>18.42086417396499</c:v>
                </c:pt>
                <c:pt idx="1066">
                  <c:v>16.84756254009796</c:v>
                </c:pt>
                <c:pt idx="1067">
                  <c:v>17.31283201147149</c:v>
                </c:pt>
                <c:pt idx="1068">
                  <c:v>17.5961273475013</c:v>
                </c:pt>
                <c:pt idx="1069">
                  <c:v>17.50604510940369</c:v>
                </c:pt>
                <c:pt idx="1070">
                  <c:v>18.63136143015041</c:v>
                </c:pt>
                <c:pt idx="1071">
                  <c:v>18.85357114547364</c:v>
                </c:pt>
                <c:pt idx="1072">
                  <c:v>17.4275377981767</c:v>
                </c:pt>
                <c:pt idx="1073">
                  <c:v>16.91549701997915</c:v>
                </c:pt>
                <c:pt idx="1074">
                  <c:v>7.120124477880103</c:v>
                </c:pt>
                <c:pt idx="1075">
                  <c:v>12.89086818541482</c:v>
                </c:pt>
                <c:pt idx="1076">
                  <c:v>17.50865867203247</c:v>
                </c:pt>
                <c:pt idx="1077">
                  <c:v>18.45592567937438</c:v>
                </c:pt>
                <c:pt idx="1078">
                  <c:v>20.71340931365959</c:v>
                </c:pt>
                <c:pt idx="1079">
                  <c:v>21.07223749130159</c:v>
                </c:pt>
                <c:pt idx="1080">
                  <c:v>19.20807660301022</c:v>
                </c:pt>
                <c:pt idx="1081">
                  <c:v>18.61256486970818</c:v>
                </c:pt>
                <c:pt idx="1082">
                  <c:v>17.7748600983195</c:v>
                </c:pt>
                <c:pt idx="1083">
                  <c:v>18.35038135043464</c:v>
                </c:pt>
                <c:pt idx="1084">
                  <c:v>18.70061645153747</c:v>
                </c:pt>
                <c:pt idx="1085">
                  <c:v>21.05351952307778</c:v>
                </c:pt>
                <c:pt idx="1086">
                  <c:v>19.47760049782598</c:v>
                </c:pt>
                <c:pt idx="1087">
                  <c:v>19.71601993477696</c:v>
                </c:pt>
                <c:pt idx="1088">
                  <c:v>18.37767995884558</c:v>
                </c:pt>
                <c:pt idx="1089">
                  <c:v>19.53440361940345</c:v>
                </c:pt>
                <c:pt idx="1090">
                  <c:v>19.5736218986575</c:v>
                </c:pt>
                <c:pt idx="1091">
                  <c:v>18.48926261250836</c:v>
                </c:pt>
                <c:pt idx="1092">
                  <c:v>18.77369111184484</c:v>
                </c:pt>
                <c:pt idx="1093">
                  <c:v>18.04759290063145</c:v>
                </c:pt>
                <c:pt idx="1094">
                  <c:v>17.25722993443384</c:v>
                </c:pt>
                <c:pt idx="1095">
                  <c:v>17.82880060077127</c:v>
                </c:pt>
                <c:pt idx="1096">
                  <c:v>17.45994304141399</c:v>
                </c:pt>
                <c:pt idx="1097">
                  <c:v>16.44132669723452</c:v>
                </c:pt>
                <c:pt idx="1098">
                  <c:v>14.90081280186487</c:v>
                </c:pt>
                <c:pt idx="1099">
                  <c:v>13.10489640634191</c:v>
                </c:pt>
                <c:pt idx="1100">
                  <c:v>19.78965740211556</c:v>
                </c:pt>
                <c:pt idx="1101">
                  <c:v>18.05019132910999</c:v>
                </c:pt>
                <c:pt idx="1102">
                  <c:v>16.7187932464606</c:v>
                </c:pt>
                <c:pt idx="1103">
                  <c:v>15.62008358765268</c:v>
                </c:pt>
                <c:pt idx="1104">
                  <c:v>15.16964258962057</c:v>
                </c:pt>
                <c:pt idx="1105">
                  <c:v>15.97623289341623</c:v>
                </c:pt>
                <c:pt idx="1106">
                  <c:v>15.32360619988515</c:v>
                </c:pt>
                <c:pt idx="1107">
                  <c:v>14.79585939980416</c:v>
                </c:pt>
                <c:pt idx="1108">
                  <c:v>15.85537723073168</c:v>
                </c:pt>
                <c:pt idx="1109">
                  <c:v>15.07069073757902</c:v>
                </c:pt>
                <c:pt idx="1110">
                  <c:v>14.26513044011928</c:v>
                </c:pt>
                <c:pt idx="1111">
                  <c:v>13.69105108652735</c:v>
                </c:pt>
                <c:pt idx="1112">
                  <c:v>14.71851360837227</c:v>
                </c:pt>
                <c:pt idx="1113">
                  <c:v>23.97357355651942</c:v>
                </c:pt>
                <c:pt idx="1114">
                  <c:v>22.22066136759681</c:v>
                </c:pt>
                <c:pt idx="1115">
                  <c:v>22.19667663528421</c:v>
                </c:pt>
                <c:pt idx="1116">
                  <c:v>21.47385990895464</c:v>
                </c:pt>
                <c:pt idx="1117">
                  <c:v>21.79304460456018</c:v>
                </c:pt>
                <c:pt idx="1118">
                  <c:v>20.35336794848945</c:v>
                </c:pt>
                <c:pt idx="1119">
                  <c:v>20.14274647805083</c:v>
                </c:pt>
                <c:pt idx="1120">
                  <c:v>19.1088960675889</c:v>
                </c:pt>
                <c:pt idx="1121">
                  <c:v>18.81442639041513</c:v>
                </c:pt>
                <c:pt idx="1122">
                  <c:v>17.42950465681862</c:v>
                </c:pt>
                <c:pt idx="1123">
                  <c:v>17.05663492703342</c:v>
                </c:pt>
                <c:pt idx="1124">
                  <c:v>16.6351574594358</c:v>
                </c:pt>
                <c:pt idx="1125">
                  <c:v>15.71469693808462</c:v>
                </c:pt>
                <c:pt idx="1126">
                  <c:v>25.31333801242915</c:v>
                </c:pt>
                <c:pt idx="1127">
                  <c:v>18.61839161444501</c:v>
                </c:pt>
                <c:pt idx="1128">
                  <c:v>15.27256253619533</c:v>
                </c:pt>
                <c:pt idx="1129">
                  <c:v>12.42610671603253</c:v>
                </c:pt>
                <c:pt idx="1130">
                  <c:v>12.79731307530117</c:v>
                </c:pt>
                <c:pt idx="1131">
                  <c:v>11.54335848064476</c:v>
                </c:pt>
                <c:pt idx="1132">
                  <c:v>10.04936055215114</c:v>
                </c:pt>
                <c:pt idx="1133">
                  <c:v>8.745158799392264</c:v>
                </c:pt>
                <c:pt idx="1134">
                  <c:v>8.01629219974698</c:v>
                </c:pt>
                <c:pt idx="1135">
                  <c:v>7.494607046805225</c:v>
                </c:pt>
                <c:pt idx="1136">
                  <c:v>6.189343590214432</c:v>
                </c:pt>
                <c:pt idx="1137">
                  <c:v>5.0688129914309</c:v>
                </c:pt>
                <c:pt idx="1138">
                  <c:v>4.542207577552619</c:v>
                </c:pt>
                <c:pt idx="1139">
                  <c:v>8.631697793612899</c:v>
                </c:pt>
                <c:pt idx="1140">
                  <c:v>9.473646654980084</c:v>
                </c:pt>
                <c:pt idx="1141">
                  <c:v>8.389371805658126</c:v>
                </c:pt>
                <c:pt idx="1142">
                  <c:v>6.92168895651963</c:v>
                </c:pt>
                <c:pt idx="1143">
                  <c:v>4.671419249126083</c:v>
                </c:pt>
                <c:pt idx="1144">
                  <c:v>3.936330539233536</c:v>
                </c:pt>
                <c:pt idx="1145">
                  <c:v>3.591913475799448</c:v>
                </c:pt>
                <c:pt idx="1146">
                  <c:v>3.18611583595506</c:v>
                </c:pt>
                <c:pt idx="1147">
                  <c:v>1.725782595304364</c:v>
                </c:pt>
                <c:pt idx="1148">
                  <c:v>1.703207360052261</c:v>
                </c:pt>
                <c:pt idx="1149">
                  <c:v>2.279354215959337</c:v>
                </c:pt>
                <c:pt idx="1150">
                  <c:v>1.894018373962189</c:v>
                </c:pt>
                <c:pt idx="1151">
                  <c:v>1.527856852156461</c:v>
                </c:pt>
                <c:pt idx="1152">
                  <c:v>2.143673898023134</c:v>
                </c:pt>
                <c:pt idx="1153">
                  <c:v>3.161813368934805</c:v>
                </c:pt>
                <c:pt idx="1154">
                  <c:v>3.830512251639485</c:v>
                </c:pt>
                <c:pt idx="1155">
                  <c:v>4.229833642153065</c:v>
                </c:pt>
                <c:pt idx="1156">
                  <c:v>4.27926931408445</c:v>
                </c:pt>
                <c:pt idx="1157">
                  <c:v>4.21739161507967</c:v>
                </c:pt>
                <c:pt idx="1158">
                  <c:v>4.598752928707903</c:v>
                </c:pt>
                <c:pt idx="1159">
                  <c:v>4.317336524065479</c:v>
                </c:pt>
                <c:pt idx="1160">
                  <c:v>3.594505541529376</c:v>
                </c:pt>
                <c:pt idx="1161">
                  <c:v>3.727500675104427</c:v>
                </c:pt>
                <c:pt idx="1162">
                  <c:v>4.538718648555263</c:v>
                </c:pt>
                <c:pt idx="1163">
                  <c:v>4.643899990917108</c:v>
                </c:pt>
                <c:pt idx="1164">
                  <c:v>4.81936648858477</c:v>
                </c:pt>
                <c:pt idx="1165">
                  <c:v>4.096255515076291</c:v>
                </c:pt>
                <c:pt idx="1166">
                  <c:v>6.58820540334788</c:v>
                </c:pt>
                <c:pt idx="1167">
                  <c:v>5.732961902233275</c:v>
                </c:pt>
                <c:pt idx="1168">
                  <c:v>5.448673778207385</c:v>
                </c:pt>
                <c:pt idx="1169">
                  <c:v>4.803741064920465</c:v>
                </c:pt>
                <c:pt idx="1170">
                  <c:v>5.489395434722623</c:v>
                </c:pt>
                <c:pt idx="1171">
                  <c:v>6.03768979496177</c:v>
                </c:pt>
                <c:pt idx="1172">
                  <c:v>5.063469311864545</c:v>
                </c:pt>
                <c:pt idx="1173">
                  <c:v>4.994560725248605</c:v>
                </c:pt>
                <c:pt idx="1174">
                  <c:v>5.79243589729733</c:v>
                </c:pt>
                <c:pt idx="1175">
                  <c:v>6.340859907479026</c:v>
                </c:pt>
                <c:pt idx="1176">
                  <c:v>7.334240312588602</c:v>
                </c:pt>
                <c:pt idx="1177">
                  <c:v>7.657551064924293</c:v>
                </c:pt>
                <c:pt idx="1178">
                  <c:v>9.481062933793612</c:v>
                </c:pt>
                <c:pt idx="1179">
                  <c:v>9.196611166695696</c:v>
                </c:pt>
                <c:pt idx="1180">
                  <c:v>9.531380199364981</c:v>
                </c:pt>
                <c:pt idx="1181">
                  <c:v>10.55516663591815</c:v>
                </c:pt>
                <c:pt idx="1182">
                  <c:v>11.35701085161</c:v>
                </c:pt>
                <c:pt idx="1183">
                  <c:v>11.48555860794845</c:v>
                </c:pt>
                <c:pt idx="1184">
                  <c:v>12.11102134230559</c:v>
                </c:pt>
                <c:pt idx="1185">
                  <c:v>12.48198066271374</c:v>
                </c:pt>
                <c:pt idx="1186">
                  <c:v>11.66004700450548</c:v>
                </c:pt>
                <c:pt idx="1187">
                  <c:v>11.4106425222848</c:v>
                </c:pt>
                <c:pt idx="1188">
                  <c:v>12.19029049565377</c:v>
                </c:pt>
                <c:pt idx="1189">
                  <c:v>12.33913261664267</c:v>
                </c:pt>
                <c:pt idx="1190">
                  <c:v>13.4114689814416</c:v>
                </c:pt>
                <c:pt idx="1191">
                  <c:v>13.38105224969906</c:v>
                </c:pt>
                <c:pt idx="1192">
                  <c:v>8.76520946557104</c:v>
                </c:pt>
                <c:pt idx="1193">
                  <c:v>10.08831288947585</c:v>
                </c:pt>
                <c:pt idx="1194">
                  <c:v>11.4829563515759</c:v>
                </c:pt>
                <c:pt idx="1195">
                  <c:v>13.12082748721034</c:v>
                </c:pt>
                <c:pt idx="1196">
                  <c:v>15.81746851309547</c:v>
                </c:pt>
                <c:pt idx="1197">
                  <c:v>16.21897973440653</c:v>
                </c:pt>
                <c:pt idx="1198">
                  <c:v>16.40224890097665</c:v>
                </c:pt>
                <c:pt idx="1199">
                  <c:v>15.64153304587991</c:v>
                </c:pt>
                <c:pt idx="1200">
                  <c:v>17.0105436636425</c:v>
                </c:pt>
                <c:pt idx="1201">
                  <c:v>17.54134832254242</c:v>
                </c:pt>
                <c:pt idx="1202">
                  <c:v>18.55363164595335</c:v>
                </c:pt>
                <c:pt idx="1203">
                  <c:v>20.28134157002586</c:v>
                </c:pt>
                <c:pt idx="1204">
                  <c:v>20.47614565912135</c:v>
                </c:pt>
                <c:pt idx="1205">
                  <c:v>15.65796858878806</c:v>
                </c:pt>
                <c:pt idx="1206">
                  <c:v>15.81280256045173</c:v>
                </c:pt>
                <c:pt idx="1207">
                  <c:v>17.04635718916648</c:v>
                </c:pt>
                <c:pt idx="1208">
                  <c:v>17.10883827261073</c:v>
                </c:pt>
                <c:pt idx="1209">
                  <c:v>18.85481443149145</c:v>
                </c:pt>
                <c:pt idx="1210">
                  <c:v>18.13900273807474</c:v>
                </c:pt>
                <c:pt idx="1211">
                  <c:v>17.62500074646186</c:v>
                </c:pt>
                <c:pt idx="1212">
                  <c:v>17.94191289317069</c:v>
                </c:pt>
                <c:pt idx="1213">
                  <c:v>15.18929663657124</c:v>
                </c:pt>
                <c:pt idx="1214">
                  <c:v>15.99652952019262</c:v>
                </c:pt>
                <c:pt idx="1215">
                  <c:v>17.05943539334151</c:v>
                </c:pt>
                <c:pt idx="1216">
                  <c:v>16.45970765007412</c:v>
                </c:pt>
                <c:pt idx="1217">
                  <c:v>17.10964570495568</c:v>
                </c:pt>
                <c:pt idx="1218">
                  <c:v>16.34247825966995</c:v>
                </c:pt>
                <c:pt idx="1219">
                  <c:v>17.81638511028463</c:v>
                </c:pt>
                <c:pt idx="1220">
                  <c:v>19.74566488925657</c:v>
                </c:pt>
                <c:pt idx="1221">
                  <c:v>19.92693739975945</c:v>
                </c:pt>
                <c:pt idx="1222">
                  <c:v>21.36453479014257</c:v>
                </c:pt>
                <c:pt idx="1223">
                  <c:v>21.6825125054725</c:v>
                </c:pt>
                <c:pt idx="1224">
                  <c:v>23.04842920220498</c:v>
                </c:pt>
                <c:pt idx="1225">
                  <c:v>23.37716849974331</c:v>
                </c:pt>
                <c:pt idx="1226">
                  <c:v>23.17956104352837</c:v>
                </c:pt>
                <c:pt idx="1227">
                  <c:v>22.89970436635755</c:v>
                </c:pt>
                <c:pt idx="1228">
                  <c:v>21.87607150163774</c:v>
                </c:pt>
                <c:pt idx="1229">
                  <c:v>21.24242806084088</c:v>
                </c:pt>
                <c:pt idx="1230">
                  <c:v>20.87974144267167</c:v>
                </c:pt>
                <c:pt idx="1231">
                  <c:v>20.76407577568132</c:v>
                </c:pt>
                <c:pt idx="1232">
                  <c:v>19.72527315804759</c:v>
                </c:pt>
                <c:pt idx="1233">
                  <c:v>19.96715691269101</c:v>
                </c:pt>
                <c:pt idx="1234">
                  <c:v>19.87087367607435</c:v>
                </c:pt>
                <c:pt idx="1235">
                  <c:v>21.05279768009726</c:v>
                </c:pt>
                <c:pt idx="1236">
                  <c:v>21.44912983804825</c:v>
                </c:pt>
                <c:pt idx="1237">
                  <c:v>22.35766572892626</c:v>
                </c:pt>
                <c:pt idx="1238">
                  <c:v>23.63080394257338</c:v>
                </c:pt>
                <c:pt idx="1239">
                  <c:v>24.20726821458893</c:v>
                </c:pt>
                <c:pt idx="1240">
                  <c:v>25.20408230458563</c:v>
                </c:pt>
                <c:pt idx="1241">
                  <c:v>26.01347266582351</c:v>
                </c:pt>
                <c:pt idx="1242">
                  <c:v>26.78251411371992</c:v>
                </c:pt>
                <c:pt idx="1243">
                  <c:v>28.34221634201675</c:v>
                </c:pt>
                <c:pt idx="1244">
                  <c:v>32.84739172988623</c:v>
                </c:pt>
                <c:pt idx="1245">
                  <c:v>31.31272261868675</c:v>
                </c:pt>
                <c:pt idx="1246">
                  <c:v>30.3596154836462</c:v>
                </c:pt>
                <c:pt idx="1247">
                  <c:v>30.08871867528627</c:v>
                </c:pt>
                <c:pt idx="1248">
                  <c:v>28.35689761114786</c:v>
                </c:pt>
                <c:pt idx="1249">
                  <c:v>28.17547138230683</c:v>
                </c:pt>
                <c:pt idx="1250">
                  <c:v>27.59786408188014</c:v>
                </c:pt>
                <c:pt idx="1251">
                  <c:v>28.39758733583839</c:v>
                </c:pt>
                <c:pt idx="1252">
                  <c:v>25.39672206540799</c:v>
                </c:pt>
                <c:pt idx="1253">
                  <c:v>24.76587915756252</c:v>
                </c:pt>
                <c:pt idx="1254">
                  <c:v>24.15798436405066</c:v>
                </c:pt>
                <c:pt idx="1255">
                  <c:v>23.35772725646527</c:v>
                </c:pt>
                <c:pt idx="1256">
                  <c:v>20.24702968014133</c:v>
                </c:pt>
                <c:pt idx="1257">
                  <c:v>26.26619419674646</c:v>
                </c:pt>
                <c:pt idx="1258">
                  <c:v>26.23574750630938</c:v>
                </c:pt>
                <c:pt idx="1259">
                  <c:v>25.70148336842934</c:v>
                </c:pt>
                <c:pt idx="1260">
                  <c:v>25.39218628678907</c:v>
                </c:pt>
                <c:pt idx="1261">
                  <c:v>24.78442790204305</c:v>
                </c:pt>
                <c:pt idx="1262">
                  <c:v>25.87883561575777</c:v>
                </c:pt>
                <c:pt idx="1263">
                  <c:v>26.78551323650405</c:v>
                </c:pt>
                <c:pt idx="1264">
                  <c:v>26.72308384365704</c:v>
                </c:pt>
                <c:pt idx="1265">
                  <c:v>30.17647125949881</c:v>
                </c:pt>
                <c:pt idx="1266">
                  <c:v>29.7038151658588</c:v>
                </c:pt>
                <c:pt idx="1267">
                  <c:v>29.16974617066122</c:v>
                </c:pt>
                <c:pt idx="1268">
                  <c:v>29.46919602312479</c:v>
                </c:pt>
                <c:pt idx="1269">
                  <c:v>29.13482750581412</c:v>
                </c:pt>
                <c:pt idx="1270">
                  <c:v>28.71907495588797</c:v>
                </c:pt>
                <c:pt idx="1271">
                  <c:v>27.63796857706067</c:v>
                </c:pt>
                <c:pt idx="1272">
                  <c:v>26.34709461617088</c:v>
                </c:pt>
                <c:pt idx="1273">
                  <c:v>25.68473631825644</c:v>
                </c:pt>
                <c:pt idx="1274">
                  <c:v>24.91299664613114</c:v>
                </c:pt>
                <c:pt idx="1275">
                  <c:v>24.03244570143353</c:v>
                </c:pt>
                <c:pt idx="1276">
                  <c:v>24.26056402865173</c:v>
                </c:pt>
                <c:pt idx="1277">
                  <c:v>23.60645708186919</c:v>
                </c:pt>
                <c:pt idx="1278">
                  <c:v>24.84055059919273</c:v>
                </c:pt>
                <c:pt idx="1279">
                  <c:v>25.19501992745514</c:v>
                </c:pt>
                <c:pt idx="1280">
                  <c:v>25.835950788849</c:v>
                </c:pt>
                <c:pt idx="1281">
                  <c:v>27.00114041252663</c:v>
                </c:pt>
                <c:pt idx="1282">
                  <c:v>27.87602712552323</c:v>
                </c:pt>
                <c:pt idx="1283">
                  <c:v>29.51226312972138</c:v>
                </c:pt>
                <c:pt idx="1284">
                  <c:v>29.53796245121026</c:v>
                </c:pt>
                <c:pt idx="1285">
                  <c:v>29.19673912821563</c:v>
                </c:pt>
                <c:pt idx="1286">
                  <c:v>27.72975638848612</c:v>
                </c:pt>
                <c:pt idx="1287">
                  <c:v>27.96304861152487</c:v>
                </c:pt>
                <c:pt idx="1288">
                  <c:v>25.79703816071784</c:v>
                </c:pt>
                <c:pt idx="1289">
                  <c:v>25.44325001248026</c:v>
                </c:pt>
                <c:pt idx="1290">
                  <c:v>23.28795967407567</c:v>
                </c:pt>
                <c:pt idx="1291">
                  <c:v>22.60352533030437</c:v>
                </c:pt>
                <c:pt idx="1292">
                  <c:v>21.60596970346274</c:v>
                </c:pt>
                <c:pt idx="1293">
                  <c:v>21.1432617626694</c:v>
                </c:pt>
                <c:pt idx="1294">
                  <c:v>19.52893532766392</c:v>
                </c:pt>
                <c:pt idx="1295">
                  <c:v>17.1866680654378</c:v>
                </c:pt>
                <c:pt idx="1296">
                  <c:v>17.21476729066896</c:v>
                </c:pt>
                <c:pt idx="1297">
                  <c:v>17.20344673286777</c:v>
                </c:pt>
                <c:pt idx="1298">
                  <c:v>17.43892587795374</c:v>
                </c:pt>
                <c:pt idx="1299">
                  <c:v>17.63602863265541</c:v>
                </c:pt>
                <c:pt idx="1300">
                  <c:v>17.16905602874436</c:v>
                </c:pt>
                <c:pt idx="1301">
                  <c:v>17.8139089692607</c:v>
                </c:pt>
                <c:pt idx="1302">
                  <c:v>18.86321637254581</c:v>
                </c:pt>
                <c:pt idx="1303">
                  <c:v>18.37066999787634</c:v>
                </c:pt>
                <c:pt idx="1304">
                  <c:v>20.14400567091721</c:v>
                </c:pt>
                <c:pt idx="1305">
                  <c:v>20.37878544185179</c:v>
                </c:pt>
                <c:pt idx="1306">
                  <c:v>21.43961864413214</c:v>
                </c:pt>
                <c:pt idx="1307">
                  <c:v>20.65124418314658</c:v>
                </c:pt>
                <c:pt idx="1308">
                  <c:v>23.33561682453592</c:v>
                </c:pt>
                <c:pt idx="1309">
                  <c:v>20.35697609746513</c:v>
                </c:pt>
                <c:pt idx="1310">
                  <c:v>20.2261861192663</c:v>
                </c:pt>
                <c:pt idx="1311">
                  <c:v>19.72743610133795</c:v>
                </c:pt>
                <c:pt idx="1312">
                  <c:v>20.61149932828468</c:v>
                </c:pt>
                <c:pt idx="1313">
                  <c:v>19.9715448448491</c:v>
                </c:pt>
                <c:pt idx="1314">
                  <c:v>19.2552544245181</c:v>
                </c:pt>
                <c:pt idx="1315">
                  <c:v>18.90916309384521</c:v>
                </c:pt>
                <c:pt idx="1316">
                  <c:v>16.61903227892411</c:v>
                </c:pt>
                <c:pt idx="1317">
                  <c:v>16.5026227590617</c:v>
                </c:pt>
                <c:pt idx="1318">
                  <c:v>16.73651157640859</c:v>
                </c:pt>
                <c:pt idx="1319">
                  <c:v>17.32036807793638</c:v>
                </c:pt>
                <c:pt idx="1320">
                  <c:v>16.917483181431</c:v>
                </c:pt>
                <c:pt idx="1321">
                  <c:v>16.96182071315715</c:v>
                </c:pt>
                <c:pt idx="1322">
                  <c:v>15.4647304244845</c:v>
                </c:pt>
                <c:pt idx="1323">
                  <c:v>14.65175690344492</c:v>
                </c:pt>
                <c:pt idx="1324">
                  <c:v>13.47341064931204</c:v>
                </c:pt>
                <c:pt idx="1325">
                  <c:v>13.45459794840049</c:v>
                </c:pt>
                <c:pt idx="1326">
                  <c:v>14.11592363990492</c:v>
                </c:pt>
                <c:pt idx="1327">
                  <c:v>10.92230103618152</c:v>
                </c:pt>
                <c:pt idx="1328">
                  <c:v>11.17464223120021</c:v>
                </c:pt>
                <c:pt idx="1329">
                  <c:v>10.9454738164403</c:v>
                </c:pt>
                <c:pt idx="1330">
                  <c:v>9.717020581252479</c:v>
                </c:pt>
                <c:pt idx="1331">
                  <c:v>10.48551189856404</c:v>
                </c:pt>
                <c:pt idx="1332">
                  <c:v>10.71219962118021</c:v>
                </c:pt>
                <c:pt idx="1333">
                  <c:v>6.957275377499683</c:v>
                </c:pt>
                <c:pt idx="1334">
                  <c:v>6.793126401015522</c:v>
                </c:pt>
                <c:pt idx="1335">
                  <c:v>4.717484964643934</c:v>
                </c:pt>
                <c:pt idx="1336">
                  <c:v>3.980613198444353</c:v>
                </c:pt>
                <c:pt idx="1337">
                  <c:v>4.892547412184256</c:v>
                </c:pt>
                <c:pt idx="1338">
                  <c:v>4.060656301906752</c:v>
                </c:pt>
                <c:pt idx="1339">
                  <c:v>4.733222167392275</c:v>
                </c:pt>
                <c:pt idx="1340">
                  <c:v>5.856569059045256</c:v>
                </c:pt>
                <c:pt idx="1341">
                  <c:v>6.296829652184883</c:v>
                </c:pt>
                <c:pt idx="1342">
                  <c:v>6.939407448364652</c:v>
                </c:pt>
                <c:pt idx="1343">
                  <c:v>6.557102980347663</c:v>
                </c:pt>
                <c:pt idx="1344">
                  <c:v>6.73522933331525</c:v>
                </c:pt>
                <c:pt idx="1345">
                  <c:v>6.123758225227713</c:v>
                </c:pt>
                <c:pt idx="1346">
                  <c:v>5.749581567638115</c:v>
                </c:pt>
                <c:pt idx="1347">
                  <c:v>6.838042295242675</c:v>
                </c:pt>
                <c:pt idx="1348">
                  <c:v>7.649909362833257</c:v>
                </c:pt>
                <c:pt idx="1349">
                  <c:v>6.945213307917799</c:v>
                </c:pt>
                <c:pt idx="1350">
                  <c:v>6.393841752912347</c:v>
                </c:pt>
                <c:pt idx="1351">
                  <c:v>6.09889697088246</c:v>
                </c:pt>
                <c:pt idx="1352">
                  <c:v>5.879897169855968</c:v>
                </c:pt>
                <c:pt idx="1353">
                  <c:v>2.199445740568229</c:v>
                </c:pt>
                <c:pt idx="1354">
                  <c:v>1.477018803513783</c:v>
                </c:pt>
                <c:pt idx="1355">
                  <c:v>2.348386663793155</c:v>
                </c:pt>
                <c:pt idx="1356">
                  <c:v>2.704100404082399</c:v>
                </c:pt>
                <c:pt idx="1357">
                  <c:v>3.659285364187064</c:v>
                </c:pt>
                <c:pt idx="1358">
                  <c:v>3.715068349553738</c:v>
                </c:pt>
                <c:pt idx="1359">
                  <c:v>4.925095775634598</c:v>
                </c:pt>
                <c:pt idx="1360">
                  <c:v>5.43766063597614</c:v>
                </c:pt>
                <c:pt idx="1361">
                  <c:v>4.183175232886653</c:v>
                </c:pt>
                <c:pt idx="1362">
                  <c:v>4.27614008780144</c:v>
                </c:pt>
                <c:pt idx="1363">
                  <c:v>3.436812728401539</c:v>
                </c:pt>
              </c:numCache>
            </c:numRef>
          </c:yVal>
          <c:smooth val="1"/>
        </c:ser>
        <c:ser>
          <c:idx val="1"/>
          <c:order val="1"/>
          <c:tx>
            <c:v>Recession</c:v>
          </c:tx>
          <c:spPr>
            <a:ln w="25400"/>
          </c:spPr>
          <c:marker>
            <c:symbol val="none"/>
          </c:marker>
          <c:dPt>
            <c:idx val="226"/>
            <c:bubble3D val="0"/>
            <c:spPr>
              <a:ln w="25400">
                <a:prstDash val="sysDash"/>
              </a:ln>
            </c:spPr>
          </c:dPt>
          <c:dPt>
            <c:idx val="296"/>
            <c:bubble3D val="0"/>
            <c:spPr>
              <a:ln w="25400">
                <a:prstDash val="sysDash"/>
              </a:ln>
            </c:spPr>
          </c:dPt>
          <c:dPt>
            <c:idx val="505"/>
            <c:bubble3D val="0"/>
            <c:spPr>
              <a:ln w="25400">
                <a:prstDash val="sysDash"/>
              </a:ln>
            </c:spPr>
          </c:dPt>
          <c:dPt>
            <c:idx val="678"/>
            <c:bubble3D val="0"/>
            <c:spPr>
              <a:ln w="25400">
                <a:prstDash val="sysDash"/>
              </a:ln>
            </c:spPr>
          </c:dPt>
          <c:dPt>
            <c:idx val="957"/>
            <c:bubble3D val="0"/>
            <c:spPr>
              <a:ln w="25400">
                <a:prstDash val="sysDash"/>
              </a:ln>
            </c:spPr>
          </c:dPt>
          <c:dPt>
            <c:idx val="1230"/>
            <c:bubble3D val="0"/>
            <c:spPr>
              <a:ln w="25400">
                <a:prstDash val="sysDash"/>
              </a:ln>
            </c:spPr>
          </c:dPt>
          <c:xVal>
            <c:numRef>
              <c:f>'Fed M0 YOY'!$A$4:$A$1419</c:f>
              <c:numCache>
                <c:formatCode>[$-409]d\-mmm\-yy;@</c:formatCode>
                <c:ptCount val="1416"/>
                <c:pt idx="0">
                  <c:v>5438.0</c:v>
                </c:pt>
                <c:pt idx="1">
                  <c:v>5445.0</c:v>
                </c:pt>
                <c:pt idx="2">
                  <c:v>5452.0</c:v>
                </c:pt>
                <c:pt idx="3">
                  <c:v>5459.0</c:v>
                </c:pt>
                <c:pt idx="4">
                  <c:v>5466.0</c:v>
                </c:pt>
                <c:pt idx="5">
                  <c:v>5472.0</c:v>
                </c:pt>
                <c:pt idx="6">
                  <c:v>5479.0</c:v>
                </c:pt>
                <c:pt idx="7">
                  <c:v>5487.0</c:v>
                </c:pt>
                <c:pt idx="8">
                  <c:v>5494.0</c:v>
                </c:pt>
                <c:pt idx="9">
                  <c:v>5501.0</c:v>
                </c:pt>
                <c:pt idx="10">
                  <c:v>5508.0</c:v>
                </c:pt>
                <c:pt idx="11">
                  <c:v>5515.0</c:v>
                </c:pt>
                <c:pt idx="12">
                  <c:v>5522.0</c:v>
                </c:pt>
                <c:pt idx="13">
                  <c:v>5529.0</c:v>
                </c:pt>
                <c:pt idx="14">
                  <c:v>5536.0</c:v>
                </c:pt>
                <c:pt idx="15">
                  <c:v>5543.0</c:v>
                </c:pt>
                <c:pt idx="16">
                  <c:v>5550.0</c:v>
                </c:pt>
                <c:pt idx="17">
                  <c:v>5557.0</c:v>
                </c:pt>
                <c:pt idx="18">
                  <c:v>5564.0</c:v>
                </c:pt>
                <c:pt idx="19">
                  <c:v>5571.0</c:v>
                </c:pt>
                <c:pt idx="20">
                  <c:v>5578.0</c:v>
                </c:pt>
                <c:pt idx="21">
                  <c:v>5585.0</c:v>
                </c:pt>
                <c:pt idx="22">
                  <c:v>5592.0</c:v>
                </c:pt>
                <c:pt idx="23">
                  <c:v>5599.0</c:v>
                </c:pt>
                <c:pt idx="24">
                  <c:v>5606.0</c:v>
                </c:pt>
                <c:pt idx="25">
                  <c:v>5613.0</c:v>
                </c:pt>
                <c:pt idx="26">
                  <c:v>5620.0</c:v>
                </c:pt>
                <c:pt idx="27">
                  <c:v>5627.0</c:v>
                </c:pt>
                <c:pt idx="28">
                  <c:v>5634.0</c:v>
                </c:pt>
                <c:pt idx="29">
                  <c:v>5641.0</c:v>
                </c:pt>
                <c:pt idx="30">
                  <c:v>5648.0</c:v>
                </c:pt>
                <c:pt idx="31">
                  <c:v>5655.0</c:v>
                </c:pt>
                <c:pt idx="32">
                  <c:v>5662.0</c:v>
                </c:pt>
                <c:pt idx="33">
                  <c:v>5669.0</c:v>
                </c:pt>
                <c:pt idx="34">
                  <c:v>5676.0</c:v>
                </c:pt>
                <c:pt idx="35">
                  <c:v>5683.0</c:v>
                </c:pt>
                <c:pt idx="36">
                  <c:v>5690.0</c:v>
                </c:pt>
                <c:pt idx="37">
                  <c:v>5697.0</c:v>
                </c:pt>
                <c:pt idx="38">
                  <c:v>5704.0</c:v>
                </c:pt>
                <c:pt idx="39">
                  <c:v>5711.0</c:v>
                </c:pt>
                <c:pt idx="40">
                  <c:v>5718.0</c:v>
                </c:pt>
                <c:pt idx="41">
                  <c:v>5725.0</c:v>
                </c:pt>
                <c:pt idx="42">
                  <c:v>5732.0</c:v>
                </c:pt>
                <c:pt idx="43">
                  <c:v>5739.0</c:v>
                </c:pt>
                <c:pt idx="44">
                  <c:v>5746.0</c:v>
                </c:pt>
                <c:pt idx="45">
                  <c:v>5753.0</c:v>
                </c:pt>
                <c:pt idx="46">
                  <c:v>5760.0</c:v>
                </c:pt>
                <c:pt idx="47">
                  <c:v>5767.0</c:v>
                </c:pt>
                <c:pt idx="48">
                  <c:v>5774.0</c:v>
                </c:pt>
                <c:pt idx="49">
                  <c:v>5781.0</c:v>
                </c:pt>
                <c:pt idx="50">
                  <c:v>5788.0</c:v>
                </c:pt>
                <c:pt idx="51">
                  <c:v>5795.0</c:v>
                </c:pt>
                <c:pt idx="52">
                  <c:v>5802.0</c:v>
                </c:pt>
                <c:pt idx="53">
                  <c:v>5809.0</c:v>
                </c:pt>
                <c:pt idx="54">
                  <c:v>5816.0</c:v>
                </c:pt>
                <c:pt idx="55">
                  <c:v>5823.0</c:v>
                </c:pt>
                <c:pt idx="56">
                  <c:v>5830.0</c:v>
                </c:pt>
                <c:pt idx="57">
                  <c:v>5836.0</c:v>
                </c:pt>
                <c:pt idx="58">
                  <c:v>5843.0</c:v>
                </c:pt>
                <c:pt idx="59">
                  <c:v>5851.0</c:v>
                </c:pt>
                <c:pt idx="60">
                  <c:v>5858.0</c:v>
                </c:pt>
                <c:pt idx="61">
                  <c:v>5865.0</c:v>
                </c:pt>
                <c:pt idx="62">
                  <c:v>5872.0</c:v>
                </c:pt>
                <c:pt idx="63">
                  <c:v>5879.0</c:v>
                </c:pt>
                <c:pt idx="64">
                  <c:v>5886.0</c:v>
                </c:pt>
                <c:pt idx="65">
                  <c:v>5893.0</c:v>
                </c:pt>
                <c:pt idx="66">
                  <c:v>5900.0</c:v>
                </c:pt>
                <c:pt idx="67">
                  <c:v>5907.0</c:v>
                </c:pt>
                <c:pt idx="68">
                  <c:v>5914.0</c:v>
                </c:pt>
                <c:pt idx="69">
                  <c:v>5921.0</c:v>
                </c:pt>
                <c:pt idx="70">
                  <c:v>5928.0</c:v>
                </c:pt>
                <c:pt idx="71">
                  <c:v>5935.0</c:v>
                </c:pt>
                <c:pt idx="72">
                  <c:v>5942.0</c:v>
                </c:pt>
                <c:pt idx="73">
                  <c:v>5949.0</c:v>
                </c:pt>
                <c:pt idx="74">
                  <c:v>5956.0</c:v>
                </c:pt>
                <c:pt idx="75">
                  <c:v>5963.0</c:v>
                </c:pt>
                <c:pt idx="76">
                  <c:v>5970.0</c:v>
                </c:pt>
                <c:pt idx="77">
                  <c:v>5977.0</c:v>
                </c:pt>
                <c:pt idx="78">
                  <c:v>5984.0</c:v>
                </c:pt>
                <c:pt idx="79">
                  <c:v>5991.0</c:v>
                </c:pt>
                <c:pt idx="80">
                  <c:v>5998.0</c:v>
                </c:pt>
                <c:pt idx="81">
                  <c:v>6005.0</c:v>
                </c:pt>
                <c:pt idx="82">
                  <c:v>6012.0</c:v>
                </c:pt>
                <c:pt idx="83">
                  <c:v>6019.0</c:v>
                </c:pt>
                <c:pt idx="84">
                  <c:v>6026.0</c:v>
                </c:pt>
                <c:pt idx="85">
                  <c:v>6033.0</c:v>
                </c:pt>
                <c:pt idx="86">
                  <c:v>6040.0</c:v>
                </c:pt>
                <c:pt idx="87">
                  <c:v>6047.0</c:v>
                </c:pt>
                <c:pt idx="88">
                  <c:v>6054.0</c:v>
                </c:pt>
                <c:pt idx="89">
                  <c:v>6061.0</c:v>
                </c:pt>
                <c:pt idx="90">
                  <c:v>6068.0</c:v>
                </c:pt>
                <c:pt idx="91">
                  <c:v>6075.0</c:v>
                </c:pt>
                <c:pt idx="92">
                  <c:v>6082.0</c:v>
                </c:pt>
                <c:pt idx="93">
                  <c:v>6089.0</c:v>
                </c:pt>
                <c:pt idx="94">
                  <c:v>6096.0</c:v>
                </c:pt>
                <c:pt idx="95">
                  <c:v>6103.0</c:v>
                </c:pt>
                <c:pt idx="96">
                  <c:v>6110.0</c:v>
                </c:pt>
                <c:pt idx="97">
                  <c:v>6117.0</c:v>
                </c:pt>
                <c:pt idx="98">
                  <c:v>6124.0</c:v>
                </c:pt>
                <c:pt idx="99">
                  <c:v>6131.0</c:v>
                </c:pt>
                <c:pt idx="100">
                  <c:v>6138.0</c:v>
                </c:pt>
                <c:pt idx="101">
                  <c:v>6145.0</c:v>
                </c:pt>
                <c:pt idx="102">
                  <c:v>6152.0</c:v>
                </c:pt>
                <c:pt idx="103">
                  <c:v>6159.0</c:v>
                </c:pt>
                <c:pt idx="104">
                  <c:v>6166.0</c:v>
                </c:pt>
                <c:pt idx="105">
                  <c:v>6173.0</c:v>
                </c:pt>
                <c:pt idx="106">
                  <c:v>6180.0</c:v>
                </c:pt>
                <c:pt idx="107">
                  <c:v>6187.0</c:v>
                </c:pt>
                <c:pt idx="108">
                  <c:v>6194.0</c:v>
                </c:pt>
                <c:pt idx="109">
                  <c:v>6201.0</c:v>
                </c:pt>
                <c:pt idx="110">
                  <c:v>6208.0</c:v>
                </c:pt>
                <c:pt idx="111">
                  <c:v>6215.0</c:v>
                </c:pt>
                <c:pt idx="112">
                  <c:v>6222.0</c:v>
                </c:pt>
                <c:pt idx="113">
                  <c:v>6229.0</c:v>
                </c:pt>
                <c:pt idx="114">
                  <c:v>6236.0</c:v>
                </c:pt>
                <c:pt idx="115">
                  <c:v>6243.0</c:v>
                </c:pt>
                <c:pt idx="116">
                  <c:v>6250.0</c:v>
                </c:pt>
                <c:pt idx="117">
                  <c:v>6257.0</c:v>
                </c:pt>
                <c:pt idx="118">
                  <c:v>6264.0</c:v>
                </c:pt>
                <c:pt idx="119">
                  <c:v>6271.0</c:v>
                </c:pt>
                <c:pt idx="120">
                  <c:v>6278.0</c:v>
                </c:pt>
                <c:pt idx="121">
                  <c:v>6285.0</c:v>
                </c:pt>
                <c:pt idx="122">
                  <c:v>6292.0</c:v>
                </c:pt>
                <c:pt idx="123">
                  <c:v>6299.0</c:v>
                </c:pt>
                <c:pt idx="124">
                  <c:v>6306.0</c:v>
                </c:pt>
                <c:pt idx="125">
                  <c:v>6313.0</c:v>
                </c:pt>
                <c:pt idx="126">
                  <c:v>6320.0</c:v>
                </c:pt>
                <c:pt idx="127">
                  <c:v>6327.0</c:v>
                </c:pt>
                <c:pt idx="128">
                  <c:v>6334.0</c:v>
                </c:pt>
                <c:pt idx="129">
                  <c:v>6341.0</c:v>
                </c:pt>
                <c:pt idx="130">
                  <c:v>6348.0</c:v>
                </c:pt>
                <c:pt idx="131">
                  <c:v>6355.0</c:v>
                </c:pt>
                <c:pt idx="132">
                  <c:v>6362.0</c:v>
                </c:pt>
                <c:pt idx="133">
                  <c:v>6369.0</c:v>
                </c:pt>
                <c:pt idx="134">
                  <c:v>6376.0</c:v>
                </c:pt>
                <c:pt idx="135">
                  <c:v>6383.0</c:v>
                </c:pt>
                <c:pt idx="136">
                  <c:v>6390.0</c:v>
                </c:pt>
                <c:pt idx="137">
                  <c:v>6397.0</c:v>
                </c:pt>
                <c:pt idx="138">
                  <c:v>6404.0</c:v>
                </c:pt>
                <c:pt idx="139">
                  <c:v>6411.0</c:v>
                </c:pt>
                <c:pt idx="140">
                  <c:v>6418.0</c:v>
                </c:pt>
                <c:pt idx="141">
                  <c:v>6425.0</c:v>
                </c:pt>
                <c:pt idx="142">
                  <c:v>6432.0</c:v>
                </c:pt>
                <c:pt idx="143">
                  <c:v>6439.0</c:v>
                </c:pt>
                <c:pt idx="144">
                  <c:v>6446.0</c:v>
                </c:pt>
                <c:pt idx="145">
                  <c:v>6453.0</c:v>
                </c:pt>
                <c:pt idx="146">
                  <c:v>6460.0</c:v>
                </c:pt>
                <c:pt idx="147">
                  <c:v>6467.0</c:v>
                </c:pt>
                <c:pt idx="148">
                  <c:v>6474.0</c:v>
                </c:pt>
                <c:pt idx="149">
                  <c:v>6481.0</c:v>
                </c:pt>
                <c:pt idx="150">
                  <c:v>6488.0</c:v>
                </c:pt>
                <c:pt idx="151">
                  <c:v>6495.0</c:v>
                </c:pt>
                <c:pt idx="152">
                  <c:v>6502.0</c:v>
                </c:pt>
                <c:pt idx="153">
                  <c:v>6509.0</c:v>
                </c:pt>
                <c:pt idx="154">
                  <c:v>6516.0</c:v>
                </c:pt>
                <c:pt idx="155">
                  <c:v>6523.0</c:v>
                </c:pt>
                <c:pt idx="156">
                  <c:v>6530.0</c:v>
                </c:pt>
                <c:pt idx="157">
                  <c:v>6537.0</c:v>
                </c:pt>
                <c:pt idx="158">
                  <c:v>6544.0</c:v>
                </c:pt>
                <c:pt idx="159">
                  <c:v>6551.0</c:v>
                </c:pt>
                <c:pt idx="160">
                  <c:v>6558.0</c:v>
                </c:pt>
                <c:pt idx="161">
                  <c:v>6565.0</c:v>
                </c:pt>
                <c:pt idx="162">
                  <c:v>6572.0</c:v>
                </c:pt>
                <c:pt idx="163">
                  <c:v>6579.0</c:v>
                </c:pt>
                <c:pt idx="164">
                  <c:v>6586.0</c:v>
                </c:pt>
                <c:pt idx="165">
                  <c:v>6593.0</c:v>
                </c:pt>
                <c:pt idx="166">
                  <c:v>6600.0</c:v>
                </c:pt>
                <c:pt idx="167">
                  <c:v>6607.0</c:v>
                </c:pt>
                <c:pt idx="168">
                  <c:v>6614.0</c:v>
                </c:pt>
                <c:pt idx="169">
                  <c:v>6621.0</c:v>
                </c:pt>
                <c:pt idx="170">
                  <c:v>6627.0</c:v>
                </c:pt>
                <c:pt idx="171">
                  <c:v>6635.0</c:v>
                </c:pt>
                <c:pt idx="172">
                  <c:v>6642.0</c:v>
                </c:pt>
                <c:pt idx="173">
                  <c:v>6649.0</c:v>
                </c:pt>
                <c:pt idx="174">
                  <c:v>6656.0</c:v>
                </c:pt>
                <c:pt idx="175">
                  <c:v>6663.0</c:v>
                </c:pt>
                <c:pt idx="176">
                  <c:v>6670.0</c:v>
                </c:pt>
                <c:pt idx="177">
                  <c:v>6677.0</c:v>
                </c:pt>
                <c:pt idx="178">
                  <c:v>6684.0</c:v>
                </c:pt>
                <c:pt idx="179">
                  <c:v>6691.0</c:v>
                </c:pt>
                <c:pt idx="180">
                  <c:v>6698.0</c:v>
                </c:pt>
                <c:pt idx="181">
                  <c:v>6705.0</c:v>
                </c:pt>
                <c:pt idx="182">
                  <c:v>6712.0</c:v>
                </c:pt>
                <c:pt idx="183">
                  <c:v>6719.0</c:v>
                </c:pt>
                <c:pt idx="184">
                  <c:v>6726.0</c:v>
                </c:pt>
                <c:pt idx="185">
                  <c:v>6733.0</c:v>
                </c:pt>
                <c:pt idx="186">
                  <c:v>6740.0</c:v>
                </c:pt>
                <c:pt idx="187">
                  <c:v>6747.0</c:v>
                </c:pt>
                <c:pt idx="188">
                  <c:v>6754.0</c:v>
                </c:pt>
                <c:pt idx="189">
                  <c:v>6761.0</c:v>
                </c:pt>
                <c:pt idx="190">
                  <c:v>6768.0</c:v>
                </c:pt>
                <c:pt idx="191">
                  <c:v>6775.0</c:v>
                </c:pt>
                <c:pt idx="192">
                  <c:v>6782.0</c:v>
                </c:pt>
                <c:pt idx="193">
                  <c:v>6789.0</c:v>
                </c:pt>
                <c:pt idx="194">
                  <c:v>6796.0</c:v>
                </c:pt>
                <c:pt idx="195">
                  <c:v>6803.0</c:v>
                </c:pt>
                <c:pt idx="196">
                  <c:v>6810.0</c:v>
                </c:pt>
                <c:pt idx="197">
                  <c:v>6817.0</c:v>
                </c:pt>
                <c:pt idx="198">
                  <c:v>6824.0</c:v>
                </c:pt>
                <c:pt idx="199">
                  <c:v>6831.0</c:v>
                </c:pt>
                <c:pt idx="200">
                  <c:v>6838.0</c:v>
                </c:pt>
                <c:pt idx="201">
                  <c:v>6845.0</c:v>
                </c:pt>
                <c:pt idx="202">
                  <c:v>6852.0</c:v>
                </c:pt>
                <c:pt idx="203">
                  <c:v>6858.0</c:v>
                </c:pt>
                <c:pt idx="204">
                  <c:v>6866.0</c:v>
                </c:pt>
                <c:pt idx="205">
                  <c:v>6873.0</c:v>
                </c:pt>
                <c:pt idx="206">
                  <c:v>6880.0</c:v>
                </c:pt>
                <c:pt idx="207">
                  <c:v>6887.0</c:v>
                </c:pt>
                <c:pt idx="208">
                  <c:v>6894.0</c:v>
                </c:pt>
                <c:pt idx="209">
                  <c:v>6901.0</c:v>
                </c:pt>
                <c:pt idx="210">
                  <c:v>6908.0</c:v>
                </c:pt>
                <c:pt idx="211">
                  <c:v>6915.0</c:v>
                </c:pt>
                <c:pt idx="212">
                  <c:v>6922.0</c:v>
                </c:pt>
                <c:pt idx="213">
                  <c:v>6929.0</c:v>
                </c:pt>
                <c:pt idx="214">
                  <c:v>6936.0</c:v>
                </c:pt>
                <c:pt idx="215">
                  <c:v>6943.0</c:v>
                </c:pt>
                <c:pt idx="216">
                  <c:v>6950.0</c:v>
                </c:pt>
                <c:pt idx="217">
                  <c:v>6957.0</c:v>
                </c:pt>
                <c:pt idx="218">
                  <c:v>6964.0</c:v>
                </c:pt>
                <c:pt idx="219">
                  <c:v>6971.0</c:v>
                </c:pt>
                <c:pt idx="220">
                  <c:v>6978.0</c:v>
                </c:pt>
                <c:pt idx="221">
                  <c:v>6985.0</c:v>
                </c:pt>
                <c:pt idx="222">
                  <c:v>6992.0</c:v>
                </c:pt>
                <c:pt idx="223">
                  <c:v>6999.0</c:v>
                </c:pt>
                <c:pt idx="224">
                  <c:v>7006.0</c:v>
                </c:pt>
                <c:pt idx="225">
                  <c:v>7013.0</c:v>
                </c:pt>
                <c:pt idx="226">
                  <c:v>7020.0</c:v>
                </c:pt>
                <c:pt idx="227">
                  <c:v>7027.0</c:v>
                </c:pt>
                <c:pt idx="228">
                  <c:v>7034.0</c:v>
                </c:pt>
                <c:pt idx="229">
                  <c:v>7041.0</c:v>
                </c:pt>
                <c:pt idx="230">
                  <c:v>7048.0</c:v>
                </c:pt>
                <c:pt idx="231">
                  <c:v>7055.0</c:v>
                </c:pt>
                <c:pt idx="232">
                  <c:v>7062.0</c:v>
                </c:pt>
                <c:pt idx="233">
                  <c:v>7069.0</c:v>
                </c:pt>
                <c:pt idx="234">
                  <c:v>7076.0</c:v>
                </c:pt>
                <c:pt idx="235">
                  <c:v>7083.0</c:v>
                </c:pt>
                <c:pt idx="236">
                  <c:v>7089.0</c:v>
                </c:pt>
                <c:pt idx="237">
                  <c:v>7097.0</c:v>
                </c:pt>
                <c:pt idx="238">
                  <c:v>7104.0</c:v>
                </c:pt>
                <c:pt idx="239">
                  <c:v>7111.0</c:v>
                </c:pt>
                <c:pt idx="240">
                  <c:v>7118.0</c:v>
                </c:pt>
                <c:pt idx="241">
                  <c:v>7124.0</c:v>
                </c:pt>
                <c:pt idx="242">
                  <c:v>7132.0</c:v>
                </c:pt>
                <c:pt idx="243">
                  <c:v>7139.0</c:v>
                </c:pt>
                <c:pt idx="244">
                  <c:v>7146.0</c:v>
                </c:pt>
                <c:pt idx="245">
                  <c:v>7153.0</c:v>
                </c:pt>
                <c:pt idx="246">
                  <c:v>7160.0</c:v>
                </c:pt>
                <c:pt idx="247">
                  <c:v>7167.0</c:v>
                </c:pt>
                <c:pt idx="248">
                  <c:v>7174.0</c:v>
                </c:pt>
                <c:pt idx="249">
                  <c:v>7181.0</c:v>
                </c:pt>
                <c:pt idx="250">
                  <c:v>7188.0</c:v>
                </c:pt>
                <c:pt idx="251">
                  <c:v>7195.0</c:v>
                </c:pt>
                <c:pt idx="252">
                  <c:v>7202.0</c:v>
                </c:pt>
                <c:pt idx="253">
                  <c:v>7209.0</c:v>
                </c:pt>
                <c:pt idx="254">
                  <c:v>7216.0</c:v>
                </c:pt>
                <c:pt idx="255">
                  <c:v>7223.0</c:v>
                </c:pt>
                <c:pt idx="256">
                  <c:v>7230.0</c:v>
                </c:pt>
                <c:pt idx="257">
                  <c:v>7237.0</c:v>
                </c:pt>
                <c:pt idx="258">
                  <c:v>7244.0</c:v>
                </c:pt>
                <c:pt idx="259">
                  <c:v>7251.0</c:v>
                </c:pt>
                <c:pt idx="260">
                  <c:v>7258.0</c:v>
                </c:pt>
                <c:pt idx="261">
                  <c:v>7265.0</c:v>
                </c:pt>
                <c:pt idx="262">
                  <c:v>7272.0</c:v>
                </c:pt>
                <c:pt idx="263">
                  <c:v>7279.0</c:v>
                </c:pt>
                <c:pt idx="264">
                  <c:v>7286.0</c:v>
                </c:pt>
                <c:pt idx="265">
                  <c:v>7293.0</c:v>
                </c:pt>
                <c:pt idx="266">
                  <c:v>7300.0</c:v>
                </c:pt>
                <c:pt idx="267">
                  <c:v>7307.0</c:v>
                </c:pt>
                <c:pt idx="268">
                  <c:v>7314.0</c:v>
                </c:pt>
                <c:pt idx="269">
                  <c:v>7321.0</c:v>
                </c:pt>
                <c:pt idx="270">
                  <c:v>7328.0</c:v>
                </c:pt>
                <c:pt idx="271">
                  <c:v>7335.0</c:v>
                </c:pt>
                <c:pt idx="272">
                  <c:v>7342.0</c:v>
                </c:pt>
                <c:pt idx="273">
                  <c:v>7349.0</c:v>
                </c:pt>
                <c:pt idx="274">
                  <c:v>7356.0</c:v>
                </c:pt>
                <c:pt idx="275">
                  <c:v>7363.0</c:v>
                </c:pt>
                <c:pt idx="276">
                  <c:v>7370.0</c:v>
                </c:pt>
                <c:pt idx="277">
                  <c:v>7377.0</c:v>
                </c:pt>
                <c:pt idx="278">
                  <c:v>7384.0</c:v>
                </c:pt>
                <c:pt idx="279">
                  <c:v>7391.0</c:v>
                </c:pt>
                <c:pt idx="280">
                  <c:v>7398.0</c:v>
                </c:pt>
                <c:pt idx="281">
                  <c:v>7405.0</c:v>
                </c:pt>
                <c:pt idx="282">
                  <c:v>7412.0</c:v>
                </c:pt>
                <c:pt idx="283">
                  <c:v>7419.0</c:v>
                </c:pt>
                <c:pt idx="284">
                  <c:v>7426.0</c:v>
                </c:pt>
                <c:pt idx="285">
                  <c:v>7433.0</c:v>
                </c:pt>
                <c:pt idx="286">
                  <c:v>7440.0</c:v>
                </c:pt>
                <c:pt idx="287">
                  <c:v>7447.0</c:v>
                </c:pt>
                <c:pt idx="288">
                  <c:v>7454.0</c:v>
                </c:pt>
                <c:pt idx="289">
                  <c:v>7461.0</c:v>
                </c:pt>
                <c:pt idx="290">
                  <c:v>7468.0</c:v>
                </c:pt>
                <c:pt idx="291">
                  <c:v>7475.0</c:v>
                </c:pt>
                <c:pt idx="292">
                  <c:v>7482.0</c:v>
                </c:pt>
                <c:pt idx="293">
                  <c:v>7489.0</c:v>
                </c:pt>
                <c:pt idx="294">
                  <c:v>7496.0</c:v>
                </c:pt>
                <c:pt idx="295">
                  <c:v>7503.0</c:v>
                </c:pt>
                <c:pt idx="296">
                  <c:v>7510.0</c:v>
                </c:pt>
                <c:pt idx="297">
                  <c:v>7517.0</c:v>
                </c:pt>
                <c:pt idx="298">
                  <c:v>7524.0</c:v>
                </c:pt>
                <c:pt idx="299">
                  <c:v>7531.0</c:v>
                </c:pt>
                <c:pt idx="300">
                  <c:v>7538.0</c:v>
                </c:pt>
                <c:pt idx="301">
                  <c:v>7545.0</c:v>
                </c:pt>
                <c:pt idx="302">
                  <c:v>7552.0</c:v>
                </c:pt>
                <c:pt idx="303">
                  <c:v>7559.0</c:v>
                </c:pt>
                <c:pt idx="304">
                  <c:v>7566.0</c:v>
                </c:pt>
                <c:pt idx="305">
                  <c:v>7573.0</c:v>
                </c:pt>
                <c:pt idx="306">
                  <c:v>7580.0</c:v>
                </c:pt>
                <c:pt idx="307">
                  <c:v>7587.0</c:v>
                </c:pt>
                <c:pt idx="308">
                  <c:v>7594.0</c:v>
                </c:pt>
                <c:pt idx="309">
                  <c:v>7601.0</c:v>
                </c:pt>
                <c:pt idx="310">
                  <c:v>7608.0</c:v>
                </c:pt>
                <c:pt idx="311">
                  <c:v>7615.0</c:v>
                </c:pt>
                <c:pt idx="312">
                  <c:v>7622.0</c:v>
                </c:pt>
                <c:pt idx="313">
                  <c:v>7629.0</c:v>
                </c:pt>
                <c:pt idx="314">
                  <c:v>7636.0</c:v>
                </c:pt>
                <c:pt idx="315">
                  <c:v>7643.0</c:v>
                </c:pt>
                <c:pt idx="316">
                  <c:v>7650.0</c:v>
                </c:pt>
                <c:pt idx="317">
                  <c:v>7657.0</c:v>
                </c:pt>
                <c:pt idx="318">
                  <c:v>7663.0</c:v>
                </c:pt>
                <c:pt idx="319">
                  <c:v>7670.0</c:v>
                </c:pt>
                <c:pt idx="320">
                  <c:v>7678.0</c:v>
                </c:pt>
                <c:pt idx="321">
                  <c:v>7685.0</c:v>
                </c:pt>
                <c:pt idx="322">
                  <c:v>7692.0</c:v>
                </c:pt>
                <c:pt idx="323">
                  <c:v>7699.0</c:v>
                </c:pt>
                <c:pt idx="324">
                  <c:v>7706.0</c:v>
                </c:pt>
                <c:pt idx="325">
                  <c:v>7713.0</c:v>
                </c:pt>
                <c:pt idx="326">
                  <c:v>7720.0</c:v>
                </c:pt>
                <c:pt idx="327">
                  <c:v>7727.0</c:v>
                </c:pt>
                <c:pt idx="328">
                  <c:v>7734.0</c:v>
                </c:pt>
                <c:pt idx="329">
                  <c:v>7741.0</c:v>
                </c:pt>
                <c:pt idx="330">
                  <c:v>7748.0</c:v>
                </c:pt>
                <c:pt idx="331">
                  <c:v>7755.0</c:v>
                </c:pt>
                <c:pt idx="332">
                  <c:v>7762.0</c:v>
                </c:pt>
                <c:pt idx="333">
                  <c:v>7769.0</c:v>
                </c:pt>
                <c:pt idx="334">
                  <c:v>7776.0</c:v>
                </c:pt>
                <c:pt idx="335">
                  <c:v>7783.0</c:v>
                </c:pt>
                <c:pt idx="336">
                  <c:v>7788.0</c:v>
                </c:pt>
                <c:pt idx="337">
                  <c:v>7795.0</c:v>
                </c:pt>
                <c:pt idx="338">
                  <c:v>7802.0</c:v>
                </c:pt>
                <c:pt idx="339">
                  <c:v>7809.0</c:v>
                </c:pt>
                <c:pt idx="340">
                  <c:v>7816.0</c:v>
                </c:pt>
                <c:pt idx="341">
                  <c:v>7823.0</c:v>
                </c:pt>
                <c:pt idx="342">
                  <c:v>7830.0</c:v>
                </c:pt>
                <c:pt idx="343">
                  <c:v>7837.0</c:v>
                </c:pt>
                <c:pt idx="344">
                  <c:v>7844.0</c:v>
                </c:pt>
                <c:pt idx="345">
                  <c:v>7851.0</c:v>
                </c:pt>
                <c:pt idx="346">
                  <c:v>7858.0</c:v>
                </c:pt>
                <c:pt idx="347">
                  <c:v>7865.0</c:v>
                </c:pt>
                <c:pt idx="348">
                  <c:v>7872.0</c:v>
                </c:pt>
                <c:pt idx="349">
                  <c:v>7879.0</c:v>
                </c:pt>
                <c:pt idx="350">
                  <c:v>7886.0</c:v>
                </c:pt>
                <c:pt idx="351">
                  <c:v>7893.0</c:v>
                </c:pt>
                <c:pt idx="352">
                  <c:v>7900.0</c:v>
                </c:pt>
                <c:pt idx="353">
                  <c:v>7907.0</c:v>
                </c:pt>
                <c:pt idx="354">
                  <c:v>7914.0</c:v>
                </c:pt>
                <c:pt idx="355">
                  <c:v>7921.0</c:v>
                </c:pt>
                <c:pt idx="356">
                  <c:v>7928.0</c:v>
                </c:pt>
                <c:pt idx="357">
                  <c:v>7935.0</c:v>
                </c:pt>
                <c:pt idx="358">
                  <c:v>7942.0</c:v>
                </c:pt>
                <c:pt idx="359">
                  <c:v>7949.0</c:v>
                </c:pt>
                <c:pt idx="360">
                  <c:v>7955.0</c:v>
                </c:pt>
                <c:pt idx="361">
                  <c:v>7963.0</c:v>
                </c:pt>
                <c:pt idx="362">
                  <c:v>7970.0</c:v>
                </c:pt>
                <c:pt idx="363">
                  <c:v>7977.0</c:v>
                </c:pt>
                <c:pt idx="364">
                  <c:v>7984.0</c:v>
                </c:pt>
                <c:pt idx="365">
                  <c:v>7991.0</c:v>
                </c:pt>
                <c:pt idx="366">
                  <c:v>7998.0</c:v>
                </c:pt>
                <c:pt idx="367">
                  <c:v>8005.0</c:v>
                </c:pt>
                <c:pt idx="368">
                  <c:v>8012.0</c:v>
                </c:pt>
                <c:pt idx="369">
                  <c:v>8019.0</c:v>
                </c:pt>
                <c:pt idx="370">
                  <c:v>8026.0</c:v>
                </c:pt>
                <c:pt idx="371">
                  <c:v>8033.0</c:v>
                </c:pt>
                <c:pt idx="372">
                  <c:v>8040.0</c:v>
                </c:pt>
                <c:pt idx="373">
                  <c:v>8047.0</c:v>
                </c:pt>
                <c:pt idx="374">
                  <c:v>8054.0</c:v>
                </c:pt>
                <c:pt idx="375">
                  <c:v>8061.0</c:v>
                </c:pt>
                <c:pt idx="376">
                  <c:v>8068.0</c:v>
                </c:pt>
                <c:pt idx="377">
                  <c:v>8075.0</c:v>
                </c:pt>
                <c:pt idx="378">
                  <c:v>8082.0</c:v>
                </c:pt>
                <c:pt idx="379">
                  <c:v>8088.0</c:v>
                </c:pt>
                <c:pt idx="380">
                  <c:v>8096.0</c:v>
                </c:pt>
                <c:pt idx="381">
                  <c:v>8103.0</c:v>
                </c:pt>
                <c:pt idx="382">
                  <c:v>8110.0</c:v>
                </c:pt>
                <c:pt idx="383">
                  <c:v>8117.0</c:v>
                </c:pt>
                <c:pt idx="384">
                  <c:v>8124.0</c:v>
                </c:pt>
                <c:pt idx="385">
                  <c:v>8131.0</c:v>
                </c:pt>
                <c:pt idx="386">
                  <c:v>8138.0</c:v>
                </c:pt>
                <c:pt idx="387">
                  <c:v>8145.0</c:v>
                </c:pt>
                <c:pt idx="388">
                  <c:v>8152.0</c:v>
                </c:pt>
                <c:pt idx="389">
                  <c:v>8159.0</c:v>
                </c:pt>
                <c:pt idx="390">
                  <c:v>8166.0</c:v>
                </c:pt>
                <c:pt idx="391">
                  <c:v>8173.0</c:v>
                </c:pt>
                <c:pt idx="392">
                  <c:v>8180.0</c:v>
                </c:pt>
                <c:pt idx="393">
                  <c:v>8187.0</c:v>
                </c:pt>
                <c:pt idx="394">
                  <c:v>8194.0</c:v>
                </c:pt>
                <c:pt idx="395">
                  <c:v>8201.0</c:v>
                </c:pt>
                <c:pt idx="396">
                  <c:v>8208.0</c:v>
                </c:pt>
                <c:pt idx="397">
                  <c:v>8215.0</c:v>
                </c:pt>
                <c:pt idx="398">
                  <c:v>8222.0</c:v>
                </c:pt>
                <c:pt idx="399">
                  <c:v>8229.0</c:v>
                </c:pt>
                <c:pt idx="400">
                  <c:v>8236.0</c:v>
                </c:pt>
                <c:pt idx="401">
                  <c:v>8243.0</c:v>
                </c:pt>
                <c:pt idx="402">
                  <c:v>8250.0</c:v>
                </c:pt>
                <c:pt idx="403">
                  <c:v>8257.0</c:v>
                </c:pt>
                <c:pt idx="404">
                  <c:v>8264.0</c:v>
                </c:pt>
                <c:pt idx="405">
                  <c:v>8271.0</c:v>
                </c:pt>
                <c:pt idx="406">
                  <c:v>8278.0</c:v>
                </c:pt>
                <c:pt idx="407">
                  <c:v>8285.0</c:v>
                </c:pt>
                <c:pt idx="408">
                  <c:v>8292.0</c:v>
                </c:pt>
                <c:pt idx="409">
                  <c:v>8299.0</c:v>
                </c:pt>
                <c:pt idx="410">
                  <c:v>8306.0</c:v>
                </c:pt>
                <c:pt idx="411">
                  <c:v>8313.0</c:v>
                </c:pt>
                <c:pt idx="412">
                  <c:v>8320.0</c:v>
                </c:pt>
                <c:pt idx="413">
                  <c:v>8327.0</c:v>
                </c:pt>
                <c:pt idx="414">
                  <c:v>8334.0</c:v>
                </c:pt>
                <c:pt idx="415">
                  <c:v>8341.0</c:v>
                </c:pt>
                <c:pt idx="416">
                  <c:v>8348.0</c:v>
                </c:pt>
                <c:pt idx="417">
                  <c:v>8355.0</c:v>
                </c:pt>
                <c:pt idx="418">
                  <c:v>8362.0</c:v>
                </c:pt>
                <c:pt idx="419">
                  <c:v>8369.0</c:v>
                </c:pt>
                <c:pt idx="420">
                  <c:v>8376.0</c:v>
                </c:pt>
                <c:pt idx="421">
                  <c:v>8383.0</c:v>
                </c:pt>
                <c:pt idx="422">
                  <c:v>8390.0</c:v>
                </c:pt>
                <c:pt idx="423">
                  <c:v>8397.0</c:v>
                </c:pt>
                <c:pt idx="424">
                  <c:v>8404.0</c:v>
                </c:pt>
                <c:pt idx="425">
                  <c:v>8411.0</c:v>
                </c:pt>
                <c:pt idx="426">
                  <c:v>8418.0</c:v>
                </c:pt>
                <c:pt idx="427">
                  <c:v>8425.0</c:v>
                </c:pt>
                <c:pt idx="428">
                  <c:v>8432.0</c:v>
                </c:pt>
                <c:pt idx="429">
                  <c:v>8439.0</c:v>
                </c:pt>
                <c:pt idx="430">
                  <c:v>8446.0</c:v>
                </c:pt>
                <c:pt idx="431">
                  <c:v>8453.0</c:v>
                </c:pt>
                <c:pt idx="432">
                  <c:v>8460.0</c:v>
                </c:pt>
                <c:pt idx="433">
                  <c:v>8467.0</c:v>
                </c:pt>
                <c:pt idx="434">
                  <c:v>8474.0</c:v>
                </c:pt>
                <c:pt idx="435">
                  <c:v>8481.0</c:v>
                </c:pt>
                <c:pt idx="436">
                  <c:v>8488.0</c:v>
                </c:pt>
                <c:pt idx="437">
                  <c:v>8495.0</c:v>
                </c:pt>
                <c:pt idx="438">
                  <c:v>8502.0</c:v>
                </c:pt>
                <c:pt idx="439">
                  <c:v>8509.0</c:v>
                </c:pt>
                <c:pt idx="440">
                  <c:v>8516.0</c:v>
                </c:pt>
                <c:pt idx="441">
                  <c:v>8523.0</c:v>
                </c:pt>
                <c:pt idx="442">
                  <c:v>8530.0</c:v>
                </c:pt>
                <c:pt idx="443">
                  <c:v>8537.0</c:v>
                </c:pt>
                <c:pt idx="444">
                  <c:v>8544.0</c:v>
                </c:pt>
                <c:pt idx="445">
                  <c:v>8550.0</c:v>
                </c:pt>
                <c:pt idx="446">
                  <c:v>8558.0</c:v>
                </c:pt>
                <c:pt idx="447">
                  <c:v>8565.0</c:v>
                </c:pt>
                <c:pt idx="448">
                  <c:v>8572.0</c:v>
                </c:pt>
                <c:pt idx="449">
                  <c:v>8579.0</c:v>
                </c:pt>
                <c:pt idx="450">
                  <c:v>8585.0</c:v>
                </c:pt>
                <c:pt idx="451">
                  <c:v>8593.0</c:v>
                </c:pt>
                <c:pt idx="452">
                  <c:v>8600.0</c:v>
                </c:pt>
                <c:pt idx="453">
                  <c:v>8607.0</c:v>
                </c:pt>
                <c:pt idx="454">
                  <c:v>8614.0</c:v>
                </c:pt>
                <c:pt idx="455">
                  <c:v>8621.0</c:v>
                </c:pt>
                <c:pt idx="456">
                  <c:v>8628.0</c:v>
                </c:pt>
                <c:pt idx="457">
                  <c:v>8635.0</c:v>
                </c:pt>
                <c:pt idx="458">
                  <c:v>8642.0</c:v>
                </c:pt>
                <c:pt idx="459">
                  <c:v>8649.0</c:v>
                </c:pt>
                <c:pt idx="460">
                  <c:v>8656.0</c:v>
                </c:pt>
                <c:pt idx="461">
                  <c:v>8663.0</c:v>
                </c:pt>
                <c:pt idx="462">
                  <c:v>8670.0</c:v>
                </c:pt>
                <c:pt idx="463">
                  <c:v>8677.0</c:v>
                </c:pt>
                <c:pt idx="464">
                  <c:v>8684.0</c:v>
                </c:pt>
                <c:pt idx="465">
                  <c:v>8691.0</c:v>
                </c:pt>
                <c:pt idx="466">
                  <c:v>8698.0</c:v>
                </c:pt>
                <c:pt idx="467">
                  <c:v>8705.0</c:v>
                </c:pt>
                <c:pt idx="468">
                  <c:v>8712.0</c:v>
                </c:pt>
                <c:pt idx="469">
                  <c:v>8719.0</c:v>
                </c:pt>
                <c:pt idx="470">
                  <c:v>8726.0</c:v>
                </c:pt>
                <c:pt idx="471">
                  <c:v>8733.0</c:v>
                </c:pt>
                <c:pt idx="472">
                  <c:v>8740.0</c:v>
                </c:pt>
                <c:pt idx="473">
                  <c:v>8747.0</c:v>
                </c:pt>
                <c:pt idx="474">
                  <c:v>8754.0</c:v>
                </c:pt>
                <c:pt idx="475">
                  <c:v>8761.0</c:v>
                </c:pt>
                <c:pt idx="476">
                  <c:v>8768.0</c:v>
                </c:pt>
                <c:pt idx="477">
                  <c:v>8775.0</c:v>
                </c:pt>
                <c:pt idx="478">
                  <c:v>8782.0</c:v>
                </c:pt>
                <c:pt idx="479">
                  <c:v>8789.0</c:v>
                </c:pt>
                <c:pt idx="480">
                  <c:v>8796.0</c:v>
                </c:pt>
                <c:pt idx="481">
                  <c:v>8803.0</c:v>
                </c:pt>
                <c:pt idx="482">
                  <c:v>8810.0</c:v>
                </c:pt>
                <c:pt idx="483">
                  <c:v>8817.0</c:v>
                </c:pt>
                <c:pt idx="484">
                  <c:v>8824.0</c:v>
                </c:pt>
                <c:pt idx="485">
                  <c:v>8831.0</c:v>
                </c:pt>
                <c:pt idx="486">
                  <c:v>8838.0</c:v>
                </c:pt>
                <c:pt idx="487">
                  <c:v>8845.0</c:v>
                </c:pt>
                <c:pt idx="488">
                  <c:v>8852.0</c:v>
                </c:pt>
                <c:pt idx="489">
                  <c:v>8859.0</c:v>
                </c:pt>
                <c:pt idx="490">
                  <c:v>8866.0</c:v>
                </c:pt>
                <c:pt idx="491">
                  <c:v>8873.0</c:v>
                </c:pt>
                <c:pt idx="492">
                  <c:v>8880.0</c:v>
                </c:pt>
                <c:pt idx="493">
                  <c:v>8887.0</c:v>
                </c:pt>
                <c:pt idx="494">
                  <c:v>8894.0</c:v>
                </c:pt>
                <c:pt idx="495">
                  <c:v>8901.0</c:v>
                </c:pt>
                <c:pt idx="496">
                  <c:v>8908.0</c:v>
                </c:pt>
                <c:pt idx="497">
                  <c:v>8915.0</c:v>
                </c:pt>
                <c:pt idx="498">
                  <c:v>8922.0</c:v>
                </c:pt>
                <c:pt idx="499">
                  <c:v>8929.0</c:v>
                </c:pt>
                <c:pt idx="500">
                  <c:v>8936.0</c:v>
                </c:pt>
                <c:pt idx="501">
                  <c:v>8943.0</c:v>
                </c:pt>
                <c:pt idx="502">
                  <c:v>8950.0</c:v>
                </c:pt>
                <c:pt idx="503">
                  <c:v>8957.0</c:v>
                </c:pt>
                <c:pt idx="504">
                  <c:v>8964.0</c:v>
                </c:pt>
                <c:pt idx="505">
                  <c:v>8971.0</c:v>
                </c:pt>
                <c:pt idx="506">
                  <c:v>8978.0</c:v>
                </c:pt>
                <c:pt idx="507">
                  <c:v>8985.0</c:v>
                </c:pt>
                <c:pt idx="508">
                  <c:v>8992.0</c:v>
                </c:pt>
                <c:pt idx="509">
                  <c:v>8999.0</c:v>
                </c:pt>
                <c:pt idx="510">
                  <c:v>9006.0</c:v>
                </c:pt>
                <c:pt idx="511">
                  <c:v>9013.0</c:v>
                </c:pt>
                <c:pt idx="512">
                  <c:v>9020.0</c:v>
                </c:pt>
                <c:pt idx="513">
                  <c:v>9027.0</c:v>
                </c:pt>
                <c:pt idx="514">
                  <c:v>9034.0</c:v>
                </c:pt>
                <c:pt idx="515">
                  <c:v>9041.0</c:v>
                </c:pt>
                <c:pt idx="516">
                  <c:v>9048.0</c:v>
                </c:pt>
                <c:pt idx="517">
                  <c:v>9055.0</c:v>
                </c:pt>
                <c:pt idx="518">
                  <c:v>9062.0</c:v>
                </c:pt>
                <c:pt idx="519">
                  <c:v>9069.0</c:v>
                </c:pt>
                <c:pt idx="520">
                  <c:v>9076.0</c:v>
                </c:pt>
                <c:pt idx="521">
                  <c:v>9083.0</c:v>
                </c:pt>
                <c:pt idx="522">
                  <c:v>9090.0</c:v>
                </c:pt>
                <c:pt idx="523">
                  <c:v>9097.0</c:v>
                </c:pt>
                <c:pt idx="524">
                  <c:v>9104.0</c:v>
                </c:pt>
                <c:pt idx="525">
                  <c:v>9111.0</c:v>
                </c:pt>
                <c:pt idx="526">
                  <c:v>9118.0</c:v>
                </c:pt>
                <c:pt idx="527">
                  <c:v>9125.0</c:v>
                </c:pt>
                <c:pt idx="528">
                  <c:v>9132.0</c:v>
                </c:pt>
                <c:pt idx="529">
                  <c:v>9139.0</c:v>
                </c:pt>
                <c:pt idx="530">
                  <c:v>9146.0</c:v>
                </c:pt>
                <c:pt idx="531">
                  <c:v>9153.0</c:v>
                </c:pt>
                <c:pt idx="532">
                  <c:v>9160.0</c:v>
                </c:pt>
                <c:pt idx="533">
                  <c:v>9167.0</c:v>
                </c:pt>
                <c:pt idx="534">
                  <c:v>9174.0</c:v>
                </c:pt>
                <c:pt idx="535">
                  <c:v>9181.0</c:v>
                </c:pt>
                <c:pt idx="536">
                  <c:v>9188.0</c:v>
                </c:pt>
                <c:pt idx="537">
                  <c:v>9195.0</c:v>
                </c:pt>
                <c:pt idx="538">
                  <c:v>9202.0</c:v>
                </c:pt>
                <c:pt idx="539">
                  <c:v>9209.0</c:v>
                </c:pt>
                <c:pt idx="540">
                  <c:v>9216.0</c:v>
                </c:pt>
                <c:pt idx="541">
                  <c:v>9223.0</c:v>
                </c:pt>
                <c:pt idx="542">
                  <c:v>9230.0</c:v>
                </c:pt>
                <c:pt idx="543">
                  <c:v>9237.0</c:v>
                </c:pt>
                <c:pt idx="544">
                  <c:v>9244.0</c:v>
                </c:pt>
                <c:pt idx="545">
                  <c:v>9251.0</c:v>
                </c:pt>
                <c:pt idx="546">
                  <c:v>9258.0</c:v>
                </c:pt>
                <c:pt idx="547">
                  <c:v>9265.0</c:v>
                </c:pt>
                <c:pt idx="548">
                  <c:v>9272.0</c:v>
                </c:pt>
                <c:pt idx="549">
                  <c:v>9279.0</c:v>
                </c:pt>
                <c:pt idx="550">
                  <c:v>9286.0</c:v>
                </c:pt>
                <c:pt idx="551">
                  <c:v>9293.0</c:v>
                </c:pt>
                <c:pt idx="552">
                  <c:v>9300.0</c:v>
                </c:pt>
                <c:pt idx="553">
                  <c:v>9307.0</c:v>
                </c:pt>
                <c:pt idx="554">
                  <c:v>9314.0</c:v>
                </c:pt>
                <c:pt idx="555">
                  <c:v>9321.0</c:v>
                </c:pt>
                <c:pt idx="556">
                  <c:v>9328.0</c:v>
                </c:pt>
                <c:pt idx="557">
                  <c:v>9335.0</c:v>
                </c:pt>
                <c:pt idx="558">
                  <c:v>9342.0</c:v>
                </c:pt>
                <c:pt idx="559">
                  <c:v>9349.0</c:v>
                </c:pt>
                <c:pt idx="560">
                  <c:v>9356.0</c:v>
                </c:pt>
                <c:pt idx="561">
                  <c:v>9363.0</c:v>
                </c:pt>
                <c:pt idx="562">
                  <c:v>9370.0</c:v>
                </c:pt>
                <c:pt idx="563">
                  <c:v>9377.0</c:v>
                </c:pt>
                <c:pt idx="564">
                  <c:v>9384.0</c:v>
                </c:pt>
                <c:pt idx="565">
                  <c:v>9391.0</c:v>
                </c:pt>
                <c:pt idx="566">
                  <c:v>9398.0</c:v>
                </c:pt>
                <c:pt idx="567">
                  <c:v>9405.0</c:v>
                </c:pt>
                <c:pt idx="568">
                  <c:v>9412.0</c:v>
                </c:pt>
                <c:pt idx="569">
                  <c:v>9419.0</c:v>
                </c:pt>
                <c:pt idx="570">
                  <c:v>9426.0</c:v>
                </c:pt>
                <c:pt idx="571">
                  <c:v>9433.0</c:v>
                </c:pt>
                <c:pt idx="572">
                  <c:v>9440.0</c:v>
                </c:pt>
                <c:pt idx="573">
                  <c:v>9446.0</c:v>
                </c:pt>
                <c:pt idx="574">
                  <c:v>9454.0</c:v>
                </c:pt>
                <c:pt idx="575">
                  <c:v>9461.0</c:v>
                </c:pt>
                <c:pt idx="576">
                  <c:v>9468.0</c:v>
                </c:pt>
                <c:pt idx="577">
                  <c:v>9475.0</c:v>
                </c:pt>
                <c:pt idx="578">
                  <c:v>9482.0</c:v>
                </c:pt>
                <c:pt idx="579">
                  <c:v>9489.0</c:v>
                </c:pt>
                <c:pt idx="580">
                  <c:v>9496.0</c:v>
                </c:pt>
                <c:pt idx="581">
                  <c:v>9503.0</c:v>
                </c:pt>
                <c:pt idx="582">
                  <c:v>9510.0</c:v>
                </c:pt>
                <c:pt idx="583">
                  <c:v>9517.0</c:v>
                </c:pt>
                <c:pt idx="584">
                  <c:v>9524.0</c:v>
                </c:pt>
                <c:pt idx="585">
                  <c:v>9531.0</c:v>
                </c:pt>
                <c:pt idx="586">
                  <c:v>9538.0</c:v>
                </c:pt>
                <c:pt idx="587">
                  <c:v>9545.0</c:v>
                </c:pt>
                <c:pt idx="588">
                  <c:v>9552.0</c:v>
                </c:pt>
                <c:pt idx="589">
                  <c:v>9559.0</c:v>
                </c:pt>
                <c:pt idx="590">
                  <c:v>9566.0</c:v>
                </c:pt>
                <c:pt idx="591">
                  <c:v>9573.0</c:v>
                </c:pt>
                <c:pt idx="592">
                  <c:v>9580.0</c:v>
                </c:pt>
                <c:pt idx="593">
                  <c:v>9587.0</c:v>
                </c:pt>
                <c:pt idx="594">
                  <c:v>9594.0</c:v>
                </c:pt>
                <c:pt idx="595">
                  <c:v>9601.0</c:v>
                </c:pt>
                <c:pt idx="596">
                  <c:v>9608.0</c:v>
                </c:pt>
                <c:pt idx="597">
                  <c:v>9615.0</c:v>
                </c:pt>
                <c:pt idx="598">
                  <c:v>9622.0</c:v>
                </c:pt>
                <c:pt idx="599">
                  <c:v>9629.0</c:v>
                </c:pt>
                <c:pt idx="600">
                  <c:v>9636.0</c:v>
                </c:pt>
                <c:pt idx="601">
                  <c:v>9643.0</c:v>
                </c:pt>
                <c:pt idx="602">
                  <c:v>9650.0</c:v>
                </c:pt>
                <c:pt idx="603">
                  <c:v>9657.0</c:v>
                </c:pt>
                <c:pt idx="604">
                  <c:v>9664.0</c:v>
                </c:pt>
                <c:pt idx="605">
                  <c:v>9671.0</c:v>
                </c:pt>
                <c:pt idx="606">
                  <c:v>9678.0</c:v>
                </c:pt>
                <c:pt idx="607">
                  <c:v>9685.0</c:v>
                </c:pt>
                <c:pt idx="608">
                  <c:v>9692.0</c:v>
                </c:pt>
                <c:pt idx="609">
                  <c:v>9699.0</c:v>
                </c:pt>
                <c:pt idx="610">
                  <c:v>9706.0</c:v>
                </c:pt>
                <c:pt idx="611">
                  <c:v>9713.0</c:v>
                </c:pt>
                <c:pt idx="612">
                  <c:v>9720.0</c:v>
                </c:pt>
                <c:pt idx="613">
                  <c:v>9727.0</c:v>
                </c:pt>
                <c:pt idx="614">
                  <c:v>9734.0</c:v>
                </c:pt>
                <c:pt idx="615">
                  <c:v>9741.0</c:v>
                </c:pt>
                <c:pt idx="616">
                  <c:v>9748.0</c:v>
                </c:pt>
                <c:pt idx="617">
                  <c:v>9755.0</c:v>
                </c:pt>
                <c:pt idx="618">
                  <c:v>9762.0</c:v>
                </c:pt>
                <c:pt idx="619">
                  <c:v>9769.0</c:v>
                </c:pt>
                <c:pt idx="620">
                  <c:v>9776.0</c:v>
                </c:pt>
                <c:pt idx="621">
                  <c:v>9783.0</c:v>
                </c:pt>
                <c:pt idx="622">
                  <c:v>9790.0</c:v>
                </c:pt>
                <c:pt idx="623">
                  <c:v>9797.0</c:v>
                </c:pt>
                <c:pt idx="624">
                  <c:v>9804.0</c:v>
                </c:pt>
                <c:pt idx="625">
                  <c:v>9811.0</c:v>
                </c:pt>
                <c:pt idx="626">
                  <c:v>9818.0</c:v>
                </c:pt>
                <c:pt idx="627">
                  <c:v>9825.0</c:v>
                </c:pt>
                <c:pt idx="628">
                  <c:v>9832.0</c:v>
                </c:pt>
                <c:pt idx="629">
                  <c:v>9839.0</c:v>
                </c:pt>
                <c:pt idx="630">
                  <c:v>9846.0</c:v>
                </c:pt>
                <c:pt idx="631">
                  <c:v>9853.0</c:v>
                </c:pt>
                <c:pt idx="632">
                  <c:v>9860.0</c:v>
                </c:pt>
                <c:pt idx="633">
                  <c:v>9867.0</c:v>
                </c:pt>
                <c:pt idx="634">
                  <c:v>9874.0</c:v>
                </c:pt>
                <c:pt idx="635">
                  <c:v>9881.0</c:v>
                </c:pt>
                <c:pt idx="636">
                  <c:v>9888.0</c:v>
                </c:pt>
                <c:pt idx="637">
                  <c:v>9895.0</c:v>
                </c:pt>
                <c:pt idx="638">
                  <c:v>9902.0</c:v>
                </c:pt>
                <c:pt idx="639">
                  <c:v>9909.0</c:v>
                </c:pt>
                <c:pt idx="640">
                  <c:v>9916.0</c:v>
                </c:pt>
                <c:pt idx="641">
                  <c:v>9923.0</c:v>
                </c:pt>
                <c:pt idx="642">
                  <c:v>9930.0</c:v>
                </c:pt>
                <c:pt idx="643">
                  <c:v>9937.0</c:v>
                </c:pt>
                <c:pt idx="644">
                  <c:v>9944.0</c:v>
                </c:pt>
                <c:pt idx="645">
                  <c:v>9951.0</c:v>
                </c:pt>
                <c:pt idx="646">
                  <c:v>9958.0</c:v>
                </c:pt>
                <c:pt idx="647">
                  <c:v>9965.0</c:v>
                </c:pt>
                <c:pt idx="648">
                  <c:v>9972.0</c:v>
                </c:pt>
                <c:pt idx="649">
                  <c:v>9979.0</c:v>
                </c:pt>
                <c:pt idx="650">
                  <c:v>9986.0</c:v>
                </c:pt>
                <c:pt idx="651">
                  <c:v>9993.0</c:v>
                </c:pt>
                <c:pt idx="652">
                  <c:v>10000.0</c:v>
                </c:pt>
                <c:pt idx="653">
                  <c:v>10007.0</c:v>
                </c:pt>
                <c:pt idx="654">
                  <c:v>10014.0</c:v>
                </c:pt>
                <c:pt idx="655">
                  <c:v>10021.0</c:v>
                </c:pt>
                <c:pt idx="656">
                  <c:v>10028.0</c:v>
                </c:pt>
                <c:pt idx="657">
                  <c:v>10035.0</c:v>
                </c:pt>
                <c:pt idx="658">
                  <c:v>10042.0</c:v>
                </c:pt>
                <c:pt idx="659">
                  <c:v>10049.0</c:v>
                </c:pt>
                <c:pt idx="660">
                  <c:v>10056.0</c:v>
                </c:pt>
                <c:pt idx="661">
                  <c:v>10063.0</c:v>
                </c:pt>
                <c:pt idx="662">
                  <c:v>10070.0</c:v>
                </c:pt>
                <c:pt idx="663">
                  <c:v>10077.0</c:v>
                </c:pt>
                <c:pt idx="664">
                  <c:v>10084.0</c:v>
                </c:pt>
                <c:pt idx="665">
                  <c:v>10091.0</c:v>
                </c:pt>
                <c:pt idx="666">
                  <c:v>10098.0</c:v>
                </c:pt>
                <c:pt idx="667">
                  <c:v>10105.0</c:v>
                </c:pt>
                <c:pt idx="668">
                  <c:v>10112.0</c:v>
                </c:pt>
                <c:pt idx="669">
                  <c:v>10119.0</c:v>
                </c:pt>
                <c:pt idx="670">
                  <c:v>10126.0</c:v>
                </c:pt>
                <c:pt idx="671">
                  <c:v>10133.0</c:v>
                </c:pt>
                <c:pt idx="672">
                  <c:v>10140.0</c:v>
                </c:pt>
                <c:pt idx="673">
                  <c:v>10147.0</c:v>
                </c:pt>
                <c:pt idx="674">
                  <c:v>10154.0</c:v>
                </c:pt>
                <c:pt idx="675">
                  <c:v>10161.0</c:v>
                </c:pt>
                <c:pt idx="676">
                  <c:v>10168.0</c:v>
                </c:pt>
                <c:pt idx="677">
                  <c:v>10175.0</c:v>
                </c:pt>
                <c:pt idx="678">
                  <c:v>10182.0</c:v>
                </c:pt>
                <c:pt idx="679">
                  <c:v>10189.0</c:v>
                </c:pt>
                <c:pt idx="680">
                  <c:v>10196.0</c:v>
                </c:pt>
                <c:pt idx="681">
                  <c:v>10203.0</c:v>
                </c:pt>
                <c:pt idx="682">
                  <c:v>10210.0</c:v>
                </c:pt>
                <c:pt idx="683">
                  <c:v>10217.0</c:v>
                </c:pt>
                <c:pt idx="684">
                  <c:v>10224.0</c:v>
                </c:pt>
                <c:pt idx="685">
                  <c:v>10231.0</c:v>
                </c:pt>
                <c:pt idx="686">
                  <c:v>10238.0</c:v>
                </c:pt>
                <c:pt idx="687">
                  <c:v>10245.0</c:v>
                </c:pt>
                <c:pt idx="688">
                  <c:v>10252.0</c:v>
                </c:pt>
                <c:pt idx="689">
                  <c:v>10259.0</c:v>
                </c:pt>
                <c:pt idx="690">
                  <c:v>10266.0</c:v>
                </c:pt>
                <c:pt idx="691">
                  <c:v>10273.0</c:v>
                </c:pt>
                <c:pt idx="692">
                  <c:v>10280.0</c:v>
                </c:pt>
                <c:pt idx="693">
                  <c:v>10287.0</c:v>
                </c:pt>
                <c:pt idx="694">
                  <c:v>10294.0</c:v>
                </c:pt>
                <c:pt idx="695">
                  <c:v>10301.0</c:v>
                </c:pt>
                <c:pt idx="696">
                  <c:v>10308.0</c:v>
                </c:pt>
                <c:pt idx="697">
                  <c:v>10315.0</c:v>
                </c:pt>
                <c:pt idx="698">
                  <c:v>10322.0</c:v>
                </c:pt>
                <c:pt idx="699">
                  <c:v>10329.0</c:v>
                </c:pt>
                <c:pt idx="700">
                  <c:v>10336.0</c:v>
                </c:pt>
                <c:pt idx="701">
                  <c:v>10343.0</c:v>
                </c:pt>
                <c:pt idx="702">
                  <c:v>10350.0</c:v>
                </c:pt>
                <c:pt idx="703">
                  <c:v>10357.0</c:v>
                </c:pt>
                <c:pt idx="704">
                  <c:v>10364.0</c:v>
                </c:pt>
                <c:pt idx="705">
                  <c:v>10371.0</c:v>
                </c:pt>
                <c:pt idx="706">
                  <c:v>10378.0</c:v>
                </c:pt>
                <c:pt idx="707">
                  <c:v>10385.0</c:v>
                </c:pt>
                <c:pt idx="708">
                  <c:v>10392.0</c:v>
                </c:pt>
                <c:pt idx="709">
                  <c:v>10399.0</c:v>
                </c:pt>
                <c:pt idx="710">
                  <c:v>10406.0</c:v>
                </c:pt>
                <c:pt idx="711">
                  <c:v>10413.0</c:v>
                </c:pt>
                <c:pt idx="712">
                  <c:v>10420.0</c:v>
                </c:pt>
                <c:pt idx="713">
                  <c:v>10427.0</c:v>
                </c:pt>
                <c:pt idx="714">
                  <c:v>10434.0</c:v>
                </c:pt>
                <c:pt idx="715">
                  <c:v>10441.0</c:v>
                </c:pt>
                <c:pt idx="716">
                  <c:v>10448.0</c:v>
                </c:pt>
                <c:pt idx="717">
                  <c:v>10455.0</c:v>
                </c:pt>
                <c:pt idx="718">
                  <c:v>10462.0</c:v>
                </c:pt>
                <c:pt idx="719">
                  <c:v>10469.0</c:v>
                </c:pt>
                <c:pt idx="720">
                  <c:v>10476.0</c:v>
                </c:pt>
                <c:pt idx="721">
                  <c:v>10483.0</c:v>
                </c:pt>
                <c:pt idx="722">
                  <c:v>10490.0</c:v>
                </c:pt>
                <c:pt idx="723">
                  <c:v>10497.0</c:v>
                </c:pt>
                <c:pt idx="724">
                  <c:v>10504.0</c:v>
                </c:pt>
                <c:pt idx="725">
                  <c:v>10511.0</c:v>
                </c:pt>
                <c:pt idx="726">
                  <c:v>10518.0</c:v>
                </c:pt>
                <c:pt idx="727">
                  <c:v>10525.0</c:v>
                </c:pt>
                <c:pt idx="728">
                  <c:v>10532.0</c:v>
                </c:pt>
                <c:pt idx="729">
                  <c:v>10539.0</c:v>
                </c:pt>
                <c:pt idx="730">
                  <c:v>10546.0</c:v>
                </c:pt>
                <c:pt idx="731">
                  <c:v>10553.0</c:v>
                </c:pt>
                <c:pt idx="732">
                  <c:v>10560.0</c:v>
                </c:pt>
                <c:pt idx="733">
                  <c:v>10567.0</c:v>
                </c:pt>
                <c:pt idx="734">
                  <c:v>10574.0</c:v>
                </c:pt>
                <c:pt idx="735">
                  <c:v>10581.0</c:v>
                </c:pt>
                <c:pt idx="736">
                  <c:v>10588.0</c:v>
                </c:pt>
                <c:pt idx="737">
                  <c:v>10595.0</c:v>
                </c:pt>
                <c:pt idx="738">
                  <c:v>10602.0</c:v>
                </c:pt>
                <c:pt idx="739">
                  <c:v>10609.0</c:v>
                </c:pt>
                <c:pt idx="740">
                  <c:v>10616.0</c:v>
                </c:pt>
                <c:pt idx="741">
                  <c:v>10623.0</c:v>
                </c:pt>
                <c:pt idx="742">
                  <c:v>10630.0</c:v>
                </c:pt>
                <c:pt idx="743">
                  <c:v>10637.0</c:v>
                </c:pt>
                <c:pt idx="744">
                  <c:v>10644.0</c:v>
                </c:pt>
                <c:pt idx="745">
                  <c:v>10651.0</c:v>
                </c:pt>
                <c:pt idx="746">
                  <c:v>10658.0</c:v>
                </c:pt>
                <c:pt idx="747">
                  <c:v>10665.0</c:v>
                </c:pt>
                <c:pt idx="748">
                  <c:v>10672.0</c:v>
                </c:pt>
                <c:pt idx="749">
                  <c:v>10679.0</c:v>
                </c:pt>
                <c:pt idx="750">
                  <c:v>10686.0</c:v>
                </c:pt>
                <c:pt idx="751">
                  <c:v>10693.0</c:v>
                </c:pt>
                <c:pt idx="752">
                  <c:v>10700.0</c:v>
                </c:pt>
                <c:pt idx="753">
                  <c:v>10707.0</c:v>
                </c:pt>
                <c:pt idx="754">
                  <c:v>10714.0</c:v>
                </c:pt>
                <c:pt idx="755">
                  <c:v>10721.0</c:v>
                </c:pt>
                <c:pt idx="756">
                  <c:v>10728.0</c:v>
                </c:pt>
                <c:pt idx="757">
                  <c:v>10735.0</c:v>
                </c:pt>
                <c:pt idx="758">
                  <c:v>10742.0</c:v>
                </c:pt>
                <c:pt idx="759">
                  <c:v>10749.0</c:v>
                </c:pt>
                <c:pt idx="760">
                  <c:v>10756.0</c:v>
                </c:pt>
                <c:pt idx="761">
                  <c:v>10763.0</c:v>
                </c:pt>
                <c:pt idx="762">
                  <c:v>10770.0</c:v>
                </c:pt>
                <c:pt idx="763">
                  <c:v>10777.0</c:v>
                </c:pt>
                <c:pt idx="764">
                  <c:v>10784.0</c:v>
                </c:pt>
                <c:pt idx="765">
                  <c:v>10791.0</c:v>
                </c:pt>
                <c:pt idx="766">
                  <c:v>10798.0</c:v>
                </c:pt>
                <c:pt idx="767">
                  <c:v>10805.0</c:v>
                </c:pt>
                <c:pt idx="768">
                  <c:v>10812.0</c:v>
                </c:pt>
                <c:pt idx="769">
                  <c:v>10819.0</c:v>
                </c:pt>
                <c:pt idx="770">
                  <c:v>10826.0</c:v>
                </c:pt>
                <c:pt idx="771">
                  <c:v>10833.0</c:v>
                </c:pt>
                <c:pt idx="772">
                  <c:v>10840.0</c:v>
                </c:pt>
                <c:pt idx="773">
                  <c:v>10847.0</c:v>
                </c:pt>
                <c:pt idx="774">
                  <c:v>10854.0</c:v>
                </c:pt>
                <c:pt idx="775">
                  <c:v>10861.0</c:v>
                </c:pt>
                <c:pt idx="776">
                  <c:v>10868.0</c:v>
                </c:pt>
                <c:pt idx="777">
                  <c:v>10875.0</c:v>
                </c:pt>
                <c:pt idx="778">
                  <c:v>10882.0</c:v>
                </c:pt>
                <c:pt idx="779">
                  <c:v>10889.0</c:v>
                </c:pt>
                <c:pt idx="780">
                  <c:v>10896.0</c:v>
                </c:pt>
                <c:pt idx="781">
                  <c:v>10903.0</c:v>
                </c:pt>
                <c:pt idx="782">
                  <c:v>10910.0</c:v>
                </c:pt>
                <c:pt idx="783">
                  <c:v>10917.0</c:v>
                </c:pt>
                <c:pt idx="784">
                  <c:v>10924.0</c:v>
                </c:pt>
                <c:pt idx="785">
                  <c:v>10931.0</c:v>
                </c:pt>
                <c:pt idx="786">
                  <c:v>10938.0</c:v>
                </c:pt>
                <c:pt idx="787">
                  <c:v>10945.0</c:v>
                </c:pt>
                <c:pt idx="788">
                  <c:v>10952.0</c:v>
                </c:pt>
                <c:pt idx="789">
                  <c:v>10959.0</c:v>
                </c:pt>
                <c:pt idx="790">
                  <c:v>10966.0</c:v>
                </c:pt>
                <c:pt idx="791">
                  <c:v>10973.0</c:v>
                </c:pt>
                <c:pt idx="792">
                  <c:v>10980.0</c:v>
                </c:pt>
                <c:pt idx="793">
                  <c:v>10987.0</c:v>
                </c:pt>
                <c:pt idx="794">
                  <c:v>10994.0</c:v>
                </c:pt>
                <c:pt idx="795">
                  <c:v>11001.0</c:v>
                </c:pt>
                <c:pt idx="796">
                  <c:v>11008.0</c:v>
                </c:pt>
                <c:pt idx="797">
                  <c:v>11015.0</c:v>
                </c:pt>
                <c:pt idx="798">
                  <c:v>11022.0</c:v>
                </c:pt>
                <c:pt idx="799">
                  <c:v>11029.0</c:v>
                </c:pt>
                <c:pt idx="800">
                  <c:v>11036.0</c:v>
                </c:pt>
                <c:pt idx="801">
                  <c:v>11043.0</c:v>
                </c:pt>
                <c:pt idx="802">
                  <c:v>11050.0</c:v>
                </c:pt>
                <c:pt idx="803">
                  <c:v>11057.0</c:v>
                </c:pt>
                <c:pt idx="804">
                  <c:v>11064.0</c:v>
                </c:pt>
                <c:pt idx="805">
                  <c:v>11071.0</c:v>
                </c:pt>
                <c:pt idx="806">
                  <c:v>11078.0</c:v>
                </c:pt>
                <c:pt idx="807">
                  <c:v>11085.0</c:v>
                </c:pt>
                <c:pt idx="808">
                  <c:v>11092.0</c:v>
                </c:pt>
                <c:pt idx="809">
                  <c:v>11099.0</c:v>
                </c:pt>
                <c:pt idx="810">
                  <c:v>11106.0</c:v>
                </c:pt>
                <c:pt idx="811">
                  <c:v>11113.0</c:v>
                </c:pt>
                <c:pt idx="812">
                  <c:v>11120.0</c:v>
                </c:pt>
                <c:pt idx="813">
                  <c:v>11127.0</c:v>
                </c:pt>
                <c:pt idx="814">
                  <c:v>11134.0</c:v>
                </c:pt>
                <c:pt idx="815">
                  <c:v>11141.0</c:v>
                </c:pt>
                <c:pt idx="816">
                  <c:v>11148.0</c:v>
                </c:pt>
                <c:pt idx="817">
                  <c:v>11155.0</c:v>
                </c:pt>
                <c:pt idx="818">
                  <c:v>11162.0</c:v>
                </c:pt>
                <c:pt idx="819">
                  <c:v>11169.0</c:v>
                </c:pt>
                <c:pt idx="820">
                  <c:v>11176.0</c:v>
                </c:pt>
                <c:pt idx="821">
                  <c:v>11183.0</c:v>
                </c:pt>
                <c:pt idx="822">
                  <c:v>11190.0</c:v>
                </c:pt>
                <c:pt idx="823">
                  <c:v>11197.0</c:v>
                </c:pt>
                <c:pt idx="824">
                  <c:v>11204.0</c:v>
                </c:pt>
                <c:pt idx="825">
                  <c:v>11211.0</c:v>
                </c:pt>
                <c:pt idx="826">
                  <c:v>11218.0</c:v>
                </c:pt>
                <c:pt idx="827">
                  <c:v>11225.0</c:v>
                </c:pt>
                <c:pt idx="828">
                  <c:v>11232.0</c:v>
                </c:pt>
                <c:pt idx="829">
                  <c:v>11239.0</c:v>
                </c:pt>
                <c:pt idx="830">
                  <c:v>11246.0</c:v>
                </c:pt>
                <c:pt idx="831">
                  <c:v>11253.0</c:v>
                </c:pt>
                <c:pt idx="832">
                  <c:v>11260.0</c:v>
                </c:pt>
                <c:pt idx="833">
                  <c:v>11267.0</c:v>
                </c:pt>
                <c:pt idx="834">
                  <c:v>11274.0</c:v>
                </c:pt>
                <c:pt idx="835">
                  <c:v>11281.0</c:v>
                </c:pt>
                <c:pt idx="836">
                  <c:v>11288.0</c:v>
                </c:pt>
                <c:pt idx="837">
                  <c:v>11295.0</c:v>
                </c:pt>
                <c:pt idx="838">
                  <c:v>11302.0</c:v>
                </c:pt>
                <c:pt idx="839">
                  <c:v>11309.0</c:v>
                </c:pt>
                <c:pt idx="840">
                  <c:v>11316.0</c:v>
                </c:pt>
                <c:pt idx="841">
                  <c:v>11323.0</c:v>
                </c:pt>
                <c:pt idx="842">
                  <c:v>11330.0</c:v>
                </c:pt>
                <c:pt idx="843">
                  <c:v>11337.0</c:v>
                </c:pt>
                <c:pt idx="844">
                  <c:v>11344.0</c:v>
                </c:pt>
                <c:pt idx="845">
                  <c:v>11351.0</c:v>
                </c:pt>
                <c:pt idx="846">
                  <c:v>11358.0</c:v>
                </c:pt>
                <c:pt idx="847">
                  <c:v>11365.0</c:v>
                </c:pt>
                <c:pt idx="848">
                  <c:v>11372.0</c:v>
                </c:pt>
                <c:pt idx="849">
                  <c:v>11379.0</c:v>
                </c:pt>
                <c:pt idx="850">
                  <c:v>11386.0</c:v>
                </c:pt>
                <c:pt idx="851">
                  <c:v>11393.0</c:v>
                </c:pt>
                <c:pt idx="852">
                  <c:v>11400.0</c:v>
                </c:pt>
                <c:pt idx="853">
                  <c:v>11407.0</c:v>
                </c:pt>
                <c:pt idx="854">
                  <c:v>11414.0</c:v>
                </c:pt>
                <c:pt idx="855">
                  <c:v>11421.0</c:v>
                </c:pt>
                <c:pt idx="856">
                  <c:v>11428.0</c:v>
                </c:pt>
                <c:pt idx="857">
                  <c:v>11435.0</c:v>
                </c:pt>
                <c:pt idx="858">
                  <c:v>11442.0</c:v>
                </c:pt>
                <c:pt idx="859">
                  <c:v>11449.0</c:v>
                </c:pt>
                <c:pt idx="860">
                  <c:v>11456.0</c:v>
                </c:pt>
                <c:pt idx="861">
                  <c:v>11463.0</c:v>
                </c:pt>
                <c:pt idx="862">
                  <c:v>11470.0</c:v>
                </c:pt>
                <c:pt idx="863">
                  <c:v>11477.0</c:v>
                </c:pt>
                <c:pt idx="864">
                  <c:v>11484.0</c:v>
                </c:pt>
                <c:pt idx="865">
                  <c:v>11491.0</c:v>
                </c:pt>
                <c:pt idx="866">
                  <c:v>11498.0</c:v>
                </c:pt>
                <c:pt idx="867">
                  <c:v>11505.0</c:v>
                </c:pt>
                <c:pt idx="868">
                  <c:v>11512.0</c:v>
                </c:pt>
                <c:pt idx="869">
                  <c:v>11519.0</c:v>
                </c:pt>
                <c:pt idx="870">
                  <c:v>11526.0</c:v>
                </c:pt>
                <c:pt idx="871">
                  <c:v>11533.0</c:v>
                </c:pt>
                <c:pt idx="872">
                  <c:v>11540.0</c:v>
                </c:pt>
                <c:pt idx="873">
                  <c:v>11547.0</c:v>
                </c:pt>
                <c:pt idx="874">
                  <c:v>11554.0</c:v>
                </c:pt>
                <c:pt idx="875">
                  <c:v>11561.0</c:v>
                </c:pt>
                <c:pt idx="876">
                  <c:v>11568.0</c:v>
                </c:pt>
                <c:pt idx="877">
                  <c:v>11575.0</c:v>
                </c:pt>
                <c:pt idx="878">
                  <c:v>11582.0</c:v>
                </c:pt>
                <c:pt idx="879">
                  <c:v>11589.0</c:v>
                </c:pt>
                <c:pt idx="880">
                  <c:v>11596.0</c:v>
                </c:pt>
                <c:pt idx="881">
                  <c:v>11603.0</c:v>
                </c:pt>
                <c:pt idx="882">
                  <c:v>11610.0</c:v>
                </c:pt>
                <c:pt idx="883">
                  <c:v>11617.0</c:v>
                </c:pt>
                <c:pt idx="884">
                  <c:v>11624.0</c:v>
                </c:pt>
                <c:pt idx="885">
                  <c:v>11631.0</c:v>
                </c:pt>
                <c:pt idx="886">
                  <c:v>11638.0</c:v>
                </c:pt>
                <c:pt idx="887">
                  <c:v>11645.0</c:v>
                </c:pt>
                <c:pt idx="888">
                  <c:v>11652.0</c:v>
                </c:pt>
                <c:pt idx="889">
                  <c:v>11659.0</c:v>
                </c:pt>
                <c:pt idx="890">
                  <c:v>11666.0</c:v>
                </c:pt>
                <c:pt idx="891">
                  <c:v>11673.0</c:v>
                </c:pt>
                <c:pt idx="892">
                  <c:v>11680.0</c:v>
                </c:pt>
                <c:pt idx="893">
                  <c:v>11687.0</c:v>
                </c:pt>
                <c:pt idx="894">
                  <c:v>11694.0</c:v>
                </c:pt>
                <c:pt idx="895">
                  <c:v>11701.0</c:v>
                </c:pt>
                <c:pt idx="896">
                  <c:v>11708.0</c:v>
                </c:pt>
                <c:pt idx="897">
                  <c:v>11715.0</c:v>
                </c:pt>
                <c:pt idx="898">
                  <c:v>11722.0</c:v>
                </c:pt>
                <c:pt idx="899">
                  <c:v>11729.0</c:v>
                </c:pt>
                <c:pt idx="900">
                  <c:v>11736.0</c:v>
                </c:pt>
                <c:pt idx="901">
                  <c:v>11743.0</c:v>
                </c:pt>
                <c:pt idx="902">
                  <c:v>11750.0</c:v>
                </c:pt>
                <c:pt idx="903">
                  <c:v>11757.0</c:v>
                </c:pt>
                <c:pt idx="904">
                  <c:v>11764.0</c:v>
                </c:pt>
                <c:pt idx="905">
                  <c:v>11771.0</c:v>
                </c:pt>
                <c:pt idx="906">
                  <c:v>11778.0</c:v>
                </c:pt>
                <c:pt idx="907">
                  <c:v>11785.0</c:v>
                </c:pt>
                <c:pt idx="908">
                  <c:v>11792.0</c:v>
                </c:pt>
                <c:pt idx="909">
                  <c:v>11799.0</c:v>
                </c:pt>
                <c:pt idx="910">
                  <c:v>11806.0</c:v>
                </c:pt>
                <c:pt idx="911">
                  <c:v>11813.0</c:v>
                </c:pt>
                <c:pt idx="912">
                  <c:v>11820.0</c:v>
                </c:pt>
                <c:pt idx="913">
                  <c:v>11827.0</c:v>
                </c:pt>
                <c:pt idx="914">
                  <c:v>11834.0</c:v>
                </c:pt>
                <c:pt idx="915">
                  <c:v>11841.0</c:v>
                </c:pt>
                <c:pt idx="916">
                  <c:v>11848.0</c:v>
                </c:pt>
                <c:pt idx="917">
                  <c:v>11855.0</c:v>
                </c:pt>
                <c:pt idx="918">
                  <c:v>11862.0</c:v>
                </c:pt>
                <c:pt idx="919">
                  <c:v>11869.0</c:v>
                </c:pt>
                <c:pt idx="920">
                  <c:v>11876.0</c:v>
                </c:pt>
                <c:pt idx="921">
                  <c:v>11883.0</c:v>
                </c:pt>
                <c:pt idx="922">
                  <c:v>11890.0</c:v>
                </c:pt>
                <c:pt idx="923">
                  <c:v>11897.0</c:v>
                </c:pt>
                <c:pt idx="924">
                  <c:v>11904.0</c:v>
                </c:pt>
                <c:pt idx="925">
                  <c:v>11911.0</c:v>
                </c:pt>
                <c:pt idx="926">
                  <c:v>11918.0</c:v>
                </c:pt>
                <c:pt idx="927">
                  <c:v>11925.0</c:v>
                </c:pt>
                <c:pt idx="928">
                  <c:v>11932.0</c:v>
                </c:pt>
                <c:pt idx="929">
                  <c:v>11939.0</c:v>
                </c:pt>
                <c:pt idx="930">
                  <c:v>11946.0</c:v>
                </c:pt>
                <c:pt idx="931">
                  <c:v>11953.0</c:v>
                </c:pt>
                <c:pt idx="932">
                  <c:v>11960.0</c:v>
                </c:pt>
                <c:pt idx="933">
                  <c:v>11967.0</c:v>
                </c:pt>
                <c:pt idx="934">
                  <c:v>11974.0</c:v>
                </c:pt>
                <c:pt idx="935">
                  <c:v>11981.0</c:v>
                </c:pt>
                <c:pt idx="936">
                  <c:v>11988.0</c:v>
                </c:pt>
                <c:pt idx="937">
                  <c:v>11995.0</c:v>
                </c:pt>
                <c:pt idx="938">
                  <c:v>12002.0</c:v>
                </c:pt>
                <c:pt idx="939">
                  <c:v>12009.0</c:v>
                </c:pt>
                <c:pt idx="940">
                  <c:v>12016.0</c:v>
                </c:pt>
                <c:pt idx="941">
                  <c:v>12023.0</c:v>
                </c:pt>
                <c:pt idx="942">
                  <c:v>12030.0</c:v>
                </c:pt>
                <c:pt idx="943">
                  <c:v>12037.0</c:v>
                </c:pt>
                <c:pt idx="944">
                  <c:v>12044.0</c:v>
                </c:pt>
                <c:pt idx="945">
                  <c:v>12051.0</c:v>
                </c:pt>
                <c:pt idx="946">
                  <c:v>12058.0</c:v>
                </c:pt>
                <c:pt idx="947">
                  <c:v>12065.0</c:v>
                </c:pt>
                <c:pt idx="948">
                  <c:v>12072.0</c:v>
                </c:pt>
                <c:pt idx="949">
                  <c:v>12079.0</c:v>
                </c:pt>
                <c:pt idx="950">
                  <c:v>12086.0</c:v>
                </c:pt>
                <c:pt idx="951">
                  <c:v>12093.0</c:v>
                </c:pt>
                <c:pt idx="952">
                  <c:v>12100.0</c:v>
                </c:pt>
                <c:pt idx="953">
                  <c:v>12107.0</c:v>
                </c:pt>
                <c:pt idx="954">
                  <c:v>12114.0</c:v>
                </c:pt>
                <c:pt idx="955">
                  <c:v>12121.0</c:v>
                </c:pt>
                <c:pt idx="956">
                  <c:v>12128.0</c:v>
                </c:pt>
                <c:pt idx="957">
                  <c:v>12135.0</c:v>
                </c:pt>
                <c:pt idx="958">
                  <c:v>12142.0</c:v>
                </c:pt>
                <c:pt idx="959">
                  <c:v>12149.0</c:v>
                </c:pt>
                <c:pt idx="960">
                  <c:v>12156.0</c:v>
                </c:pt>
                <c:pt idx="961">
                  <c:v>12163.0</c:v>
                </c:pt>
                <c:pt idx="962">
                  <c:v>12170.0</c:v>
                </c:pt>
                <c:pt idx="963">
                  <c:v>12177.0</c:v>
                </c:pt>
                <c:pt idx="964">
                  <c:v>12184.0</c:v>
                </c:pt>
                <c:pt idx="965">
                  <c:v>12191.0</c:v>
                </c:pt>
                <c:pt idx="966">
                  <c:v>12198.0</c:v>
                </c:pt>
                <c:pt idx="967">
                  <c:v>12205.0</c:v>
                </c:pt>
                <c:pt idx="968">
                  <c:v>12212.0</c:v>
                </c:pt>
                <c:pt idx="969">
                  <c:v>12219.0</c:v>
                </c:pt>
                <c:pt idx="970">
                  <c:v>12226.0</c:v>
                </c:pt>
                <c:pt idx="971">
                  <c:v>12233.0</c:v>
                </c:pt>
                <c:pt idx="972">
                  <c:v>12240.0</c:v>
                </c:pt>
                <c:pt idx="973">
                  <c:v>12247.0</c:v>
                </c:pt>
                <c:pt idx="974">
                  <c:v>12254.0</c:v>
                </c:pt>
                <c:pt idx="975">
                  <c:v>12261.0</c:v>
                </c:pt>
                <c:pt idx="976">
                  <c:v>12268.0</c:v>
                </c:pt>
                <c:pt idx="977">
                  <c:v>12275.0</c:v>
                </c:pt>
                <c:pt idx="978">
                  <c:v>12282.0</c:v>
                </c:pt>
                <c:pt idx="979">
                  <c:v>12289.0</c:v>
                </c:pt>
                <c:pt idx="980">
                  <c:v>12296.0</c:v>
                </c:pt>
                <c:pt idx="981">
                  <c:v>12303.0</c:v>
                </c:pt>
                <c:pt idx="982">
                  <c:v>12310.0</c:v>
                </c:pt>
                <c:pt idx="983">
                  <c:v>12317.0</c:v>
                </c:pt>
                <c:pt idx="984">
                  <c:v>12324.0</c:v>
                </c:pt>
                <c:pt idx="985">
                  <c:v>12331.0</c:v>
                </c:pt>
                <c:pt idx="986">
                  <c:v>12338.0</c:v>
                </c:pt>
                <c:pt idx="987">
                  <c:v>12345.0</c:v>
                </c:pt>
                <c:pt idx="988">
                  <c:v>12352.0</c:v>
                </c:pt>
                <c:pt idx="989">
                  <c:v>12359.0</c:v>
                </c:pt>
                <c:pt idx="990">
                  <c:v>12366.0</c:v>
                </c:pt>
                <c:pt idx="991">
                  <c:v>12373.0</c:v>
                </c:pt>
                <c:pt idx="992">
                  <c:v>12380.0</c:v>
                </c:pt>
                <c:pt idx="993">
                  <c:v>12387.0</c:v>
                </c:pt>
                <c:pt idx="994">
                  <c:v>12394.0</c:v>
                </c:pt>
                <c:pt idx="995">
                  <c:v>12401.0</c:v>
                </c:pt>
                <c:pt idx="996">
                  <c:v>12408.0</c:v>
                </c:pt>
                <c:pt idx="997">
                  <c:v>12415.0</c:v>
                </c:pt>
                <c:pt idx="998">
                  <c:v>12422.0</c:v>
                </c:pt>
                <c:pt idx="999">
                  <c:v>12429.0</c:v>
                </c:pt>
                <c:pt idx="1000">
                  <c:v>12436.0</c:v>
                </c:pt>
                <c:pt idx="1001">
                  <c:v>12443.0</c:v>
                </c:pt>
                <c:pt idx="1002">
                  <c:v>12450.0</c:v>
                </c:pt>
                <c:pt idx="1003">
                  <c:v>12457.0</c:v>
                </c:pt>
                <c:pt idx="1004">
                  <c:v>12464.0</c:v>
                </c:pt>
                <c:pt idx="1005">
                  <c:v>12471.0</c:v>
                </c:pt>
                <c:pt idx="1006">
                  <c:v>12478.0</c:v>
                </c:pt>
                <c:pt idx="1007">
                  <c:v>12485.0</c:v>
                </c:pt>
                <c:pt idx="1008">
                  <c:v>12492.0</c:v>
                </c:pt>
                <c:pt idx="1009">
                  <c:v>12499.0</c:v>
                </c:pt>
                <c:pt idx="1010">
                  <c:v>12506.0</c:v>
                </c:pt>
                <c:pt idx="1011">
                  <c:v>12513.0</c:v>
                </c:pt>
                <c:pt idx="1012">
                  <c:v>12520.0</c:v>
                </c:pt>
                <c:pt idx="1013">
                  <c:v>12527.0</c:v>
                </c:pt>
                <c:pt idx="1014">
                  <c:v>12534.0</c:v>
                </c:pt>
                <c:pt idx="1015">
                  <c:v>12541.0</c:v>
                </c:pt>
                <c:pt idx="1016">
                  <c:v>12548.0</c:v>
                </c:pt>
                <c:pt idx="1017">
                  <c:v>12555.0</c:v>
                </c:pt>
                <c:pt idx="1018">
                  <c:v>12562.0</c:v>
                </c:pt>
                <c:pt idx="1019">
                  <c:v>12569.0</c:v>
                </c:pt>
                <c:pt idx="1020">
                  <c:v>12576.0</c:v>
                </c:pt>
                <c:pt idx="1021">
                  <c:v>12583.0</c:v>
                </c:pt>
                <c:pt idx="1022">
                  <c:v>12590.0</c:v>
                </c:pt>
                <c:pt idx="1023">
                  <c:v>12597.0</c:v>
                </c:pt>
                <c:pt idx="1024">
                  <c:v>12604.0</c:v>
                </c:pt>
                <c:pt idx="1025">
                  <c:v>12611.0</c:v>
                </c:pt>
                <c:pt idx="1026">
                  <c:v>12618.0</c:v>
                </c:pt>
                <c:pt idx="1027">
                  <c:v>12625.0</c:v>
                </c:pt>
                <c:pt idx="1028">
                  <c:v>12632.0</c:v>
                </c:pt>
                <c:pt idx="1029">
                  <c:v>12639.0</c:v>
                </c:pt>
                <c:pt idx="1030">
                  <c:v>12646.0</c:v>
                </c:pt>
                <c:pt idx="1031">
                  <c:v>12653.0</c:v>
                </c:pt>
                <c:pt idx="1032">
                  <c:v>12660.0</c:v>
                </c:pt>
                <c:pt idx="1033">
                  <c:v>12667.0</c:v>
                </c:pt>
                <c:pt idx="1034">
                  <c:v>12674.0</c:v>
                </c:pt>
                <c:pt idx="1035">
                  <c:v>12681.0</c:v>
                </c:pt>
                <c:pt idx="1036">
                  <c:v>12688.0</c:v>
                </c:pt>
                <c:pt idx="1037">
                  <c:v>12695.0</c:v>
                </c:pt>
                <c:pt idx="1038">
                  <c:v>12702.0</c:v>
                </c:pt>
                <c:pt idx="1039">
                  <c:v>12709.0</c:v>
                </c:pt>
                <c:pt idx="1040">
                  <c:v>12716.0</c:v>
                </c:pt>
                <c:pt idx="1041">
                  <c:v>12723.0</c:v>
                </c:pt>
                <c:pt idx="1042">
                  <c:v>12730.0</c:v>
                </c:pt>
                <c:pt idx="1043">
                  <c:v>12737.0</c:v>
                </c:pt>
                <c:pt idx="1044">
                  <c:v>12744.0</c:v>
                </c:pt>
                <c:pt idx="1045">
                  <c:v>12751.0</c:v>
                </c:pt>
                <c:pt idx="1046">
                  <c:v>12758.0</c:v>
                </c:pt>
                <c:pt idx="1047">
                  <c:v>12765.0</c:v>
                </c:pt>
                <c:pt idx="1048">
                  <c:v>12772.0</c:v>
                </c:pt>
                <c:pt idx="1049">
                  <c:v>12779.0</c:v>
                </c:pt>
                <c:pt idx="1050">
                  <c:v>12786.0</c:v>
                </c:pt>
                <c:pt idx="1051">
                  <c:v>12793.0</c:v>
                </c:pt>
                <c:pt idx="1052">
                  <c:v>12800.0</c:v>
                </c:pt>
                <c:pt idx="1053">
                  <c:v>12807.0</c:v>
                </c:pt>
                <c:pt idx="1054">
                  <c:v>12814.0</c:v>
                </c:pt>
                <c:pt idx="1055">
                  <c:v>12821.0</c:v>
                </c:pt>
                <c:pt idx="1056">
                  <c:v>12828.0</c:v>
                </c:pt>
                <c:pt idx="1057">
                  <c:v>12835.0</c:v>
                </c:pt>
                <c:pt idx="1058">
                  <c:v>12842.0</c:v>
                </c:pt>
                <c:pt idx="1059">
                  <c:v>12849.0</c:v>
                </c:pt>
                <c:pt idx="1060">
                  <c:v>12856.0</c:v>
                </c:pt>
                <c:pt idx="1061">
                  <c:v>12863.0</c:v>
                </c:pt>
                <c:pt idx="1062">
                  <c:v>12870.0</c:v>
                </c:pt>
                <c:pt idx="1063">
                  <c:v>12877.0</c:v>
                </c:pt>
                <c:pt idx="1064">
                  <c:v>12884.0</c:v>
                </c:pt>
                <c:pt idx="1065">
                  <c:v>12891.0</c:v>
                </c:pt>
                <c:pt idx="1066">
                  <c:v>12898.0</c:v>
                </c:pt>
                <c:pt idx="1067">
                  <c:v>12905.0</c:v>
                </c:pt>
                <c:pt idx="1068">
                  <c:v>12912.0</c:v>
                </c:pt>
                <c:pt idx="1069">
                  <c:v>12919.0</c:v>
                </c:pt>
                <c:pt idx="1070">
                  <c:v>12926.0</c:v>
                </c:pt>
                <c:pt idx="1071">
                  <c:v>12933.0</c:v>
                </c:pt>
                <c:pt idx="1072">
                  <c:v>12940.0</c:v>
                </c:pt>
                <c:pt idx="1073">
                  <c:v>12947.0</c:v>
                </c:pt>
                <c:pt idx="1074">
                  <c:v>12954.0</c:v>
                </c:pt>
                <c:pt idx="1075">
                  <c:v>12961.0</c:v>
                </c:pt>
                <c:pt idx="1076">
                  <c:v>12968.0</c:v>
                </c:pt>
                <c:pt idx="1077">
                  <c:v>12975.0</c:v>
                </c:pt>
                <c:pt idx="1078">
                  <c:v>12982.0</c:v>
                </c:pt>
                <c:pt idx="1079">
                  <c:v>12989.0</c:v>
                </c:pt>
                <c:pt idx="1080">
                  <c:v>12996.0</c:v>
                </c:pt>
                <c:pt idx="1081">
                  <c:v>13003.0</c:v>
                </c:pt>
                <c:pt idx="1082">
                  <c:v>13010.0</c:v>
                </c:pt>
                <c:pt idx="1083">
                  <c:v>13017.0</c:v>
                </c:pt>
                <c:pt idx="1084">
                  <c:v>13024.0</c:v>
                </c:pt>
                <c:pt idx="1085">
                  <c:v>13031.0</c:v>
                </c:pt>
                <c:pt idx="1086">
                  <c:v>13038.0</c:v>
                </c:pt>
                <c:pt idx="1087">
                  <c:v>13045.0</c:v>
                </c:pt>
                <c:pt idx="1088">
                  <c:v>13052.0</c:v>
                </c:pt>
                <c:pt idx="1089">
                  <c:v>13059.0</c:v>
                </c:pt>
                <c:pt idx="1090">
                  <c:v>13066.0</c:v>
                </c:pt>
                <c:pt idx="1091">
                  <c:v>13073.0</c:v>
                </c:pt>
                <c:pt idx="1092">
                  <c:v>13080.0</c:v>
                </c:pt>
                <c:pt idx="1093">
                  <c:v>13087.0</c:v>
                </c:pt>
                <c:pt idx="1094">
                  <c:v>13094.0</c:v>
                </c:pt>
                <c:pt idx="1095">
                  <c:v>13101.0</c:v>
                </c:pt>
                <c:pt idx="1096">
                  <c:v>13108.0</c:v>
                </c:pt>
                <c:pt idx="1097">
                  <c:v>13115.0</c:v>
                </c:pt>
                <c:pt idx="1098">
                  <c:v>13122.0</c:v>
                </c:pt>
                <c:pt idx="1099">
                  <c:v>13129.0</c:v>
                </c:pt>
                <c:pt idx="1100">
                  <c:v>13136.0</c:v>
                </c:pt>
                <c:pt idx="1101">
                  <c:v>13143.0</c:v>
                </c:pt>
                <c:pt idx="1102">
                  <c:v>13150.0</c:v>
                </c:pt>
                <c:pt idx="1103">
                  <c:v>13157.0</c:v>
                </c:pt>
                <c:pt idx="1104">
                  <c:v>13164.0</c:v>
                </c:pt>
                <c:pt idx="1105">
                  <c:v>13171.0</c:v>
                </c:pt>
                <c:pt idx="1106">
                  <c:v>13178.0</c:v>
                </c:pt>
                <c:pt idx="1107">
                  <c:v>13185.0</c:v>
                </c:pt>
                <c:pt idx="1108">
                  <c:v>13192.0</c:v>
                </c:pt>
                <c:pt idx="1109">
                  <c:v>13199.0</c:v>
                </c:pt>
                <c:pt idx="1110">
                  <c:v>13206.0</c:v>
                </c:pt>
                <c:pt idx="1111">
                  <c:v>13213.0</c:v>
                </c:pt>
                <c:pt idx="1112">
                  <c:v>13220.0</c:v>
                </c:pt>
                <c:pt idx="1113">
                  <c:v>13227.0</c:v>
                </c:pt>
                <c:pt idx="1114">
                  <c:v>13234.0</c:v>
                </c:pt>
                <c:pt idx="1115">
                  <c:v>13241.0</c:v>
                </c:pt>
                <c:pt idx="1116">
                  <c:v>13248.0</c:v>
                </c:pt>
                <c:pt idx="1117">
                  <c:v>13255.0</c:v>
                </c:pt>
                <c:pt idx="1118">
                  <c:v>13262.0</c:v>
                </c:pt>
                <c:pt idx="1119">
                  <c:v>13269.0</c:v>
                </c:pt>
                <c:pt idx="1120">
                  <c:v>13276.0</c:v>
                </c:pt>
                <c:pt idx="1121">
                  <c:v>13283.0</c:v>
                </c:pt>
                <c:pt idx="1122">
                  <c:v>13290.0</c:v>
                </c:pt>
                <c:pt idx="1123">
                  <c:v>13297.0</c:v>
                </c:pt>
                <c:pt idx="1124">
                  <c:v>13304.0</c:v>
                </c:pt>
                <c:pt idx="1125">
                  <c:v>13311.0</c:v>
                </c:pt>
                <c:pt idx="1126">
                  <c:v>13318.0</c:v>
                </c:pt>
                <c:pt idx="1127">
                  <c:v>13325.0</c:v>
                </c:pt>
                <c:pt idx="1128">
                  <c:v>13332.0</c:v>
                </c:pt>
                <c:pt idx="1129">
                  <c:v>13339.0</c:v>
                </c:pt>
                <c:pt idx="1130">
                  <c:v>13346.0</c:v>
                </c:pt>
                <c:pt idx="1131">
                  <c:v>13353.0</c:v>
                </c:pt>
                <c:pt idx="1132">
                  <c:v>13360.0</c:v>
                </c:pt>
                <c:pt idx="1133">
                  <c:v>13367.0</c:v>
                </c:pt>
                <c:pt idx="1134">
                  <c:v>13374.0</c:v>
                </c:pt>
                <c:pt idx="1135">
                  <c:v>13381.0</c:v>
                </c:pt>
                <c:pt idx="1136">
                  <c:v>13388.0</c:v>
                </c:pt>
                <c:pt idx="1137">
                  <c:v>13395.0</c:v>
                </c:pt>
                <c:pt idx="1138">
                  <c:v>13402.0</c:v>
                </c:pt>
                <c:pt idx="1139">
                  <c:v>13409.0</c:v>
                </c:pt>
                <c:pt idx="1140">
                  <c:v>13416.0</c:v>
                </c:pt>
                <c:pt idx="1141">
                  <c:v>13423.0</c:v>
                </c:pt>
                <c:pt idx="1142">
                  <c:v>13430.0</c:v>
                </c:pt>
                <c:pt idx="1143">
                  <c:v>13437.0</c:v>
                </c:pt>
                <c:pt idx="1144">
                  <c:v>13444.0</c:v>
                </c:pt>
                <c:pt idx="1145">
                  <c:v>13451.0</c:v>
                </c:pt>
                <c:pt idx="1146">
                  <c:v>13458.0</c:v>
                </c:pt>
                <c:pt idx="1147">
                  <c:v>13465.0</c:v>
                </c:pt>
                <c:pt idx="1148">
                  <c:v>13472.0</c:v>
                </c:pt>
                <c:pt idx="1149">
                  <c:v>13479.0</c:v>
                </c:pt>
                <c:pt idx="1150">
                  <c:v>13486.0</c:v>
                </c:pt>
                <c:pt idx="1151">
                  <c:v>13493.0</c:v>
                </c:pt>
                <c:pt idx="1152">
                  <c:v>13500.0</c:v>
                </c:pt>
                <c:pt idx="1153">
                  <c:v>13507.0</c:v>
                </c:pt>
                <c:pt idx="1154">
                  <c:v>13514.0</c:v>
                </c:pt>
                <c:pt idx="1155">
                  <c:v>13521.0</c:v>
                </c:pt>
                <c:pt idx="1156">
                  <c:v>13528.0</c:v>
                </c:pt>
                <c:pt idx="1157">
                  <c:v>13535.0</c:v>
                </c:pt>
                <c:pt idx="1158">
                  <c:v>13542.0</c:v>
                </c:pt>
                <c:pt idx="1159">
                  <c:v>13549.0</c:v>
                </c:pt>
                <c:pt idx="1160">
                  <c:v>13556.0</c:v>
                </c:pt>
                <c:pt idx="1161">
                  <c:v>13563.0</c:v>
                </c:pt>
                <c:pt idx="1162">
                  <c:v>13570.0</c:v>
                </c:pt>
                <c:pt idx="1163">
                  <c:v>13577.0</c:v>
                </c:pt>
                <c:pt idx="1164">
                  <c:v>13584.0</c:v>
                </c:pt>
                <c:pt idx="1165">
                  <c:v>13591.0</c:v>
                </c:pt>
                <c:pt idx="1166">
                  <c:v>13598.0</c:v>
                </c:pt>
                <c:pt idx="1167">
                  <c:v>13605.0</c:v>
                </c:pt>
                <c:pt idx="1168">
                  <c:v>13612.0</c:v>
                </c:pt>
                <c:pt idx="1169">
                  <c:v>13619.0</c:v>
                </c:pt>
                <c:pt idx="1170">
                  <c:v>13626.0</c:v>
                </c:pt>
                <c:pt idx="1171">
                  <c:v>13633.0</c:v>
                </c:pt>
                <c:pt idx="1172">
                  <c:v>13640.0</c:v>
                </c:pt>
                <c:pt idx="1173">
                  <c:v>13647.0</c:v>
                </c:pt>
                <c:pt idx="1174">
                  <c:v>13654.0</c:v>
                </c:pt>
                <c:pt idx="1175">
                  <c:v>13661.0</c:v>
                </c:pt>
                <c:pt idx="1176">
                  <c:v>13668.0</c:v>
                </c:pt>
                <c:pt idx="1177">
                  <c:v>13675.0</c:v>
                </c:pt>
                <c:pt idx="1178">
                  <c:v>13682.0</c:v>
                </c:pt>
                <c:pt idx="1179">
                  <c:v>13689.0</c:v>
                </c:pt>
                <c:pt idx="1180">
                  <c:v>13696.0</c:v>
                </c:pt>
                <c:pt idx="1181">
                  <c:v>13703.0</c:v>
                </c:pt>
                <c:pt idx="1182">
                  <c:v>13710.0</c:v>
                </c:pt>
                <c:pt idx="1183">
                  <c:v>13717.0</c:v>
                </c:pt>
                <c:pt idx="1184">
                  <c:v>13724.0</c:v>
                </c:pt>
                <c:pt idx="1185">
                  <c:v>13731.0</c:v>
                </c:pt>
                <c:pt idx="1186">
                  <c:v>13738.0</c:v>
                </c:pt>
                <c:pt idx="1187">
                  <c:v>13745.0</c:v>
                </c:pt>
                <c:pt idx="1188">
                  <c:v>13752.0</c:v>
                </c:pt>
                <c:pt idx="1189">
                  <c:v>13759.0</c:v>
                </c:pt>
                <c:pt idx="1190">
                  <c:v>13766.0</c:v>
                </c:pt>
                <c:pt idx="1191">
                  <c:v>13773.0</c:v>
                </c:pt>
                <c:pt idx="1192">
                  <c:v>13780.0</c:v>
                </c:pt>
                <c:pt idx="1193">
                  <c:v>13787.0</c:v>
                </c:pt>
                <c:pt idx="1194">
                  <c:v>13794.0</c:v>
                </c:pt>
                <c:pt idx="1195">
                  <c:v>13801.0</c:v>
                </c:pt>
                <c:pt idx="1196">
                  <c:v>13808.0</c:v>
                </c:pt>
                <c:pt idx="1197">
                  <c:v>13815.0</c:v>
                </c:pt>
                <c:pt idx="1198">
                  <c:v>13822.0</c:v>
                </c:pt>
                <c:pt idx="1199">
                  <c:v>13829.0</c:v>
                </c:pt>
                <c:pt idx="1200">
                  <c:v>13836.0</c:v>
                </c:pt>
                <c:pt idx="1201">
                  <c:v>13843.0</c:v>
                </c:pt>
                <c:pt idx="1202">
                  <c:v>13850.0</c:v>
                </c:pt>
                <c:pt idx="1203">
                  <c:v>13857.0</c:v>
                </c:pt>
                <c:pt idx="1204">
                  <c:v>13864.0</c:v>
                </c:pt>
                <c:pt idx="1205">
                  <c:v>13871.0</c:v>
                </c:pt>
                <c:pt idx="1206">
                  <c:v>13878.0</c:v>
                </c:pt>
                <c:pt idx="1207">
                  <c:v>13885.0</c:v>
                </c:pt>
                <c:pt idx="1208">
                  <c:v>13892.0</c:v>
                </c:pt>
                <c:pt idx="1209">
                  <c:v>13899.0</c:v>
                </c:pt>
                <c:pt idx="1210">
                  <c:v>13906.0</c:v>
                </c:pt>
                <c:pt idx="1211">
                  <c:v>13913.0</c:v>
                </c:pt>
                <c:pt idx="1212">
                  <c:v>13920.0</c:v>
                </c:pt>
                <c:pt idx="1213">
                  <c:v>13927.0</c:v>
                </c:pt>
                <c:pt idx="1214">
                  <c:v>13934.0</c:v>
                </c:pt>
                <c:pt idx="1215">
                  <c:v>13941.0</c:v>
                </c:pt>
                <c:pt idx="1216">
                  <c:v>13948.0</c:v>
                </c:pt>
                <c:pt idx="1217">
                  <c:v>13955.0</c:v>
                </c:pt>
                <c:pt idx="1218">
                  <c:v>13962.0</c:v>
                </c:pt>
                <c:pt idx="1219">
                  <c:v>13969.0</c:v>
                </c:pt>
                <c:pt idx="1220">
                  <c:v>13976.0</c:v>
                </c:pt>
                <c:pt idx="1221">
                  <c:v>13983.0</c:v>
                </c:pt>
                <c:pt idx="1222">
                  <c:v>13990.0</c:v>
                </c:pt>
                <c:pt idx="1223">
                  <c:v>13997.0</c:v>
                </c:pt>
                <c:pt idx="1224">
                  <c:v>14004.0</c:v>
                </c:pt>
                <c:pt idx="1225">
                  <c:v>14011.0</c:v>
                </c:pt>
                <c:pt idx="1226">
                  <c:v>14018.0</c:v>
                </c:pt>
                <c:pt idx="1227">
                  <c:v>14025.0</c:v>
                </c:pt>
                <c:pt idx="1228">
                  <c:v>14032.0</c:v>
                </c:pt>
                <c:pt idx="1229">
                  <c:v>14039.0</c:v>
                </c:pt>
                <c:pt idx="1230">
                  <c:v>14046.0</c:v>
                </c:pt>
                <c:pt idx="1231">
                  <c:v>14053.0</c:v>
                </c:pt>
                <c:pt idx="1232">
                  <c:v>14060.0</c:v>
                </c:pt>
                <c:pt idx="1233">
                  <c:v>14067.0</c:v>
                </c:pt>
                <c:pt idx="1234">
                  <c:v>14074.0</c:v>
                </c:pt>
                <c:pt idx="1235">
                  <c:v>14081.0</c:v>
                </c:pt>
                <c:pt idx="1236">
                  <c:v>14088.0</c:v>
                </c:pt>
                <c:pt idx="1237">
                  <c:v>14095.0</c:v>
                </c:pt>
                <c:pt idx="1238">
                  <c:v>14102.0</c:v>
                </c:pt>
                <c:pt idx="1239">
                  <c:v>14109.0</c:v>
                </c:pt>
                <c:pt idx="1240">
                  <c:v>14116.0</c:v>
                </c:pt>
                <c:pt idx="1241">
                  <c:v>14123.0</c:v>
                </c:pt>
                <c:pt idx="1242">
                  <c:v>14130.0</c:v>
                </c:pt>
                <c:pt idx="1243">
                  <c:v>14137.0</c:v>
                </c:pt>
                <c:pt idx="1244">
                  <c:v>14144.0</c:v>
                </c:pt>
                <c:pt idx="1245">
                  <c:v>14151.0</c:v>
                </c:pt>
                <c:pt idx="1246">
                  <c:v>14158.0</c:v>
                </c:pt>
                <c:pt idx="1247">
                  <c:v>14165.0</c:v>
                </c:pt>
                <c:pt idx="1248">
                  <c:v>14172.0</c:v>
                </c:pt>
                <c:pt idx="1249">
                  <c:v>14179.0</c:v>
                </c:pt>
                <c:pt idx="1250">
                  <c:v>14186.0</c:v>
                </c:pt>
                <c:pt idx="1251">
                  <c:v>14193.0</c:v>
                </c:pt>
                <c:pt idx="1252">
                  <c:v>14200.0</c:v>
                </c:pt>
                <c:pt idx="1253">
                  <c:v>14207.0</c:v>
                </c:pt>
                <c:pt idx="1254">
                  <c:v>14214.0</c:v>
                </c:pt>
                <c:pt idx="1255">
                  <c:v>14221.0</c:v>
                </c:pt>
                <c:pt idx="1256">
                  <c:v>14228.0</c:v>
                </c:pt>
                <c:pt idx="1257">
                  <c:v>14235.0</c:v>
                </c:pt>
                <c:pt idx="1258">
                  <c:v>14242.0</c:v>
                </c:pt>
                <c:pt idx="1259">
                  <c:v>14249.0</c:v>
                </c:pt>
                <c:pt idx="1260">
                  <c:v>14256.0</c:v>
                </c:pt>
                <c:pt idx="1261">
                  <c:v>14263.0</c:v>
                </c:pt>
                <c:pt idx="1262">
                  <c:v>14270.0</c:v>
                </c:pt>
                <c:pt idx="1263">
                  <c:v>14277.0</c:v>
                </c:pt>
                <c:pt idx="1264">
                  <c:v>14284.0</c:v>
                </c:pt>
                <c:pt idx="1265">
                  <c:v>14291.0</c:v>
                </c:pt>
                <c:pt idx="1266">
                  <c:v>14298.0</c:v>
                </c:pt>
                <c:pt idx="1267">
                  <c:v>14305.0</c:v>
                </c:pt>
                <c:pt idx="1268">
                  <c:v>14312.0</c:v>
                </c:pt>
                <c:pt idx="1269">
                  <c:v>14319.0</c:v>
                </c:pt>
                <c:pt idx="1270">
                  <c:v>14326.0</c:v>
                </c:pt>
                <c:pt idx="1271">
                  <c:v>14333.0</c:v>
                </c:pt>
                <c:pt idx="1272">
                  <c:v>14340.0</c:v>
                </c:pt>
                <c:pt idx="1273">
                  <c:v>14347.0</c:v>
                </c:pt>
                <c:pt idx="1274">
                  <c:v>14354.0</c:v>
                </c:pt>
                <c:pt idx="1275">
                  <c:v>14361.0</c:v>
                </c:pt>
                <c:pt idx="1276">
                  <c:v>14368.0</c:v>
                </c:pt>
                <c:pt idx="1277">
                  <c:v>14375.0</c:v>
                </c:pt>
                <c:pt idx="1278">
                  <c:v>14382.0</c:v>
                </c:pt>
                <c:pt idx="1279">
                  <c:v>14389.0</c:v>
                </c:pt>
                <c:pt idx="1280">
                  <c:v>14396.0</c:v>
                </c:pt>
                <c:pt idx="1281">
                  <c:v>14403.0</c:v>
                </c:pt>
                <c:pt idx="1282">
                  <c:v>14410.0</c:v>
                </c:pt>
                <c:pt idx="1283">
                  <c:v>14417.0</c:v>
                </c:pt>
                <c:pt idx="1284">
                  <c:v>14424.0</c:v>
                </c:pt>
                <c:pt idx="1285">
                  <c:v>14431.0</c:v>
                </c:pt>
                <c:pt idx="1286">
                  <c:v>14438.0</c:v>
                </c:pt>
                <c:pt idx="1287">
                  <c:v>14445.0</c:v>
                </c:pt>
                <c:pt idx="1288">
                  <c:v>14452.0</c:v>
                </c:pt>
                <c:pt idx="1289">
                  <c:v>14459.0</c:v>
                </c:pt>
                <c:pt idx="1290">
                  <c:v>14466.0</c:v>
                </c:pt>
                <c:pt idx="1291">
                  <c:v>14473.0</c:v>
                </c:pt>
                <c:pt idx="1292">
                  <c:v>14480.0</c:v>
                </c:pt>
                <c:pt idx="1293">
                  <c:v>14487.0</c:v>
                </c:pt>
                <c:pt idx="1294">
                  <c:v>14494.0</c:v>
                </c:pt>
                <c:pt idx="1295">
                  <c:v>14501.0</c:v>
                </c:pt>
                <c:pt idx="1296">
                  <c:v>14508.0</c:v>
                </c:pt>
                <c:pt idx="1297">
                  <c:v>14515.0</c:v>
                </c:pt>
                <c:pt idx="1298">
                  <c:v>14522.0</c:v>
                </c:pt>
                <c:pt idx="1299">
                  <c:v>14529.0</c:v>
                </c:pt>
                <c:pt idx="1300">
                  <c:v>14536.0</c:v>
                </c:pt>
                <c:pt idx="1301">
                  <c:v>14543.0</c:v>
                </c:pt>
                <c:pt idx="1302">
                  <c:v>14550.0</c:v>
                </c:pt>
                <c:pt idx="1303">
                  <c:v>14557.0</c:v>
                </c:pt>
                <c:pt idx="1304">
                  <c:v>14564.0</c:v>
                </c:pt>
                <c:pt idx="1305">
                  <c:v>14571.0</c:v>
                </c:pt>
                <c:pt idx="1306">
                  <c:v>14578.0</c:v>
                </c:pt>
                <c:pt idx="1307">
                  <c:v>14585.0</c:v>
                </c:pt>
                <c:pt idx="1308">
                  <c:v>14592.0</c:v>
                </c:pt>
                <c:pt idx="1309">
                  <c:v>14599.0</c:v>
                </c:pt>
                <c:pt idx="1310">
                  <c:v>14606.0</c:v>
                </c:pt>
                <c:pt idx="1311">
                  <c:v>14613.0</c:v>
                </c:pt>
                <c:pt idx="1312">
                  <c:v>14620.0</c:v>
                </c:pt>
                <c:pt idx="1313">
                  <c:v>14627.0</c:v>
                </c:pt>
                <c:pt idx="1314">
                  <c:v>14634.0</c:v>
                </c:pt>
                <c:pt idx="1315">
                  <c:v>14641.0</c:v>
                </c:pt>
                <c:pt idx="1316">
                  <c:v>14648.0</c:v>
                </c:pt>
                <c:pt idx="1317">
                  <c:v>14655.0</c:v>
                </c:pt>
                <c:pt idx="1318">
                  <c:v>14662.0</c:v>
                </c:pt>
                <c:pt idx="1319">
                  <c:v>14669.0</c:v>
                </c:pt>
                <c:pt idx="1320">
                  <c:v>14676.0</c:v>
                </c:pt>
                <c:pt idx="1321">
                  <c:v>14683.0</c:v>
                </c:pt>
                <c:pt idx="1322">
                  <c:v>14690.0</c:v>
                </c:pt>
                <c:pt idx="1323">
                  <c:v>14697.0</c:v>
                </c:pt>
                <c:pt idx="1324">
                  <c:v>14704.0</c:v>
                </c:pt>
                <c:pt idx="1325">
                  <c:v>14711.0</c:v>
                </c:pt>
                <c:pt idx="1326">
                  <c:v>14718.0</c:v>
                </c:pt>
                <c:pt idx="1327">
                  <c:v>14725.0</c:v>
                </c:pt>
                <c:pt idx="1328">
                  <c:v>14732.0</c:v>
                </c:pt>
                <c:pt idx="1329">
                  <c:v>14739.0</c:v>
                </c:pt>
                <c:pt idx="1330">
                  <c:v>14746.0</c:v>
                </c:pt>
                <c:pt idx="1331">
                  <c:v>14753.0</c:v>
                </c:pt>
                <c:pt idx="1332">
                  <c:v>14760.0</c:v>
                </c:pt>
                <c:pt idx="1333">
                  <c:v>14767.0</c:v>
                </c:pt>
                <c:pt idx="1334">
                  <c:v>14774.0</c:v>
                </c:pt>
                <c:pt idx="1335">
                  <c:v>14781.0</c:v>
                </c:pt>
                <c:pt idx="1336">
                  <c:v>14788.0</c:v>
                </c:pt>
                <c:pt idx="1337">
                  <c:v>14795.0</c:v>
                </c:pt>
                <c:pt idx="1338">
                  <c:v>14802.0</c:v>
                </c:pt>
                <c:pt idx="1339">
                  <c:v>14809.0</c:v>
                </c:pt>
                <c:pt idx="1340">
                  <c:v>14816.0</c:v>
                </c:pt>
                <c:pt idx="1341">
                  <c:v>14823.0</c:v>
                </c:pt>
                <c:pt idx="1342">
                  <c:v>14830.0</c:v>
                </c:pt>
                <c:pt idx="1343">
                  <c:v>14837.0</c:v>
                </c:pt>
                <c:pt idx="1344">
                  <c:v>14844.0</c:v>
                </c:pt>
                <c:pt idx="1345">
                  <c:v>14851.0</c:v>
                </c:pt>
                <c:pt idx="1346">
                  <c:v>14858.0</c:v>
                </c:pt>
                <c:pt idx="1347">
                  <c:v>14865.0</c:v>
                </c:pt>
                <c:pt idx="1348">
                  <c:v>14872.0</c:v>
                </c:pt>
                <c:pt idx="1349">
                  <c:v>14879.0</c:v>
                </c:pt>
                <c:pt idx="1350">
                  <c:v>14886.0</c:v>
                </c:pt>
                <c:pt idx="1351">
                  <c:v>14893.0</c:v>
                </c:pt>
                <c:pt idx="1352">
                  <c:v>14900.0</c:v>
                </c:pt>
                <c:pt idx="1353">
                  <c:v>14907.0</c:v>
                </c:pt>
                <c:pt idx="1354">
                  <c:v>14914.0</c:v>
                </c:pt>
                <c:pt idx="1355">
                  <c:v>14921.0</c:v>
                </c:pt>
                <c:pt idx="1356">
                  <c:v>14928.0</c:v>
                </c:pt>
                <c:pt idx="1357">
                  <c:v>14935.0</c:v>
                </c:pt>
                <c:pt idx="1358">
                  <c:v>14942.0</c:v>
                </c:pt>
                <c:pt idx="1359">
                  <c:v>14949.0</c:v>
                </c:pt>
                <c:pt idx="1360">
                  <c:v>14956.0</c:v>
                </c:pt>
                <c:pt idx="1361">
                  <c:v>14963.0</c:v>
                </c:pt>
                <c:pt idx="1362">
                  <c:v>14970.0</c:v>
                </c:pt>
                <c:pt idx="1363">
                  <c:v>14977.0</c:v>
                </c:pt>
                <c:pt idx="1364">
                  <c:v>14984.0</c:v>
                </c:pt>
                <c:pt idx="1365">
                  <c:v>14991.0</c:v>
                </c:pt>
                <c:pt idx="1366">
                  <c:v>14998.0</c:v>
                </c:pt>
                <c:pt idx="1367">
                  <c:v>15005.0</c:v>
                </c:pt>
                <c:pt idx="1368">
                  <c:v>15012.0</c:v>
                </c:pt>
                <c:pt idx="1369">
                  <c:v>15019.0</c:v>
                </c:pt>
                <c:pt idx="1370">
                  <c:v>15026.0</c:v>
                </c:pt>
                <c:pt idx="1371">
                  <c:v>15033.0</c:v>
                </c:pt>
                <c:pt idx="1372">
                  <c:v>15040.0</c:v>
                </c:pt>
                <c:pt idx="1373">
                  <c:v>15047.0</c:v>
                </c:pt>
                <c:pt idx="1374">
                  <c:v>15054.0</c:v>
                </c:pt>
                <c:pt idx="1375">
                  <c:v>15061.0</c:v>
                </c:pt>
                <c:pt idx="1376">
                  <c:v>15068.0</c:v>
                </c:pt>
                <c:pt idx="1377">
                  <c:v>15075.0</c:v>
                </c:pt>
                <c:pt idx="1378">
                  <c:v>15082.0</c:v>
                </c:pt>
                <c:pt idx="1379">
                  <c:v>15089.0</c:v>
                </c:pt>
                <c:pt idx="1380">
                  <c:v>15096.0</c:v>
                </c:pt>
                <c:pt idx="1381">
                  <c:v>15103.0</c:v>
                </c:pt>
                <c:pt idx="1382">
                  <c:v>15110.0</c:v>
                </c:pt>
                <c:pt idx="1383">
                  <c:v>15117.0</c:v>
                </c:pt>
                <c:pt idx="1384">
                  <c:v>15124.0</c:v>
                </c:pt>
                <c:pt idx="1385">
                  <c:v>15131.0</c:v>
                </c:pt>
                <c:pt idx="1386">
                  <c:v>15138.0</c:v>
                </c:pt>
                <c:pt idx="1387">
                  <c:v>15145.0</c:v>
                </c:pt>
                <c:pt idx="1388">
                  <c:v>15152.0</c:v>
                </c:pt>
                <c:pt idx="1389">
                  <c:v>15159.0</c:v>
                </c:pt>
                <c:pt idx="1390">
                  <c:v>15166.0</c:v>
                </c:pt>
                <c:pt idx="1391">
                  <c:v>15173.0</c:v>
                </c:pt>
                <c:pt idx="1392">
                  <c:v>15180.0</c:v>
                </c:pt>
                <c:pt idx="1393">
                  <c:v>15187.0</c:v>
                </c:pt>
                <c:pt idx="1394">
                  <c:v>15194.0</c:v>
                </c:pt>
                <c:pt idx="1395">
                  <c:v>15201.0</c:v>
                </c:pt>
                <c:pt idx="1396">
                  <c:v>15208.0</c:v>
                </c:pt>
                <c:pt idx="1397">
                  <c:v>15215.0</c:v>
                </c:pt>
                <c:pt idx="1398">
                  <c:v>15222.0</c:v>
                </c:pt>
                <c:pt idx="1399">
                  <c:v>15229.0</c:v>
                </c:pt>
                <c:pt idx="1400">
                  <c:v>15236.0</c:v>
                </c:pt>
                <c:pt idx="1401">
                  <c:v>15243.0</c:v>
                </c:pt>
                <c:pt idx="1402">
                  <c:v>15250.0</c:v>
                </c:pt>
                <c:pt idx="1403">
                  <c:v>15257.0</c:v>
                </c:pt>
                <c:pt idx="1404">
                  <c:v>15264.0</c:v>
                </c:pt>
                <c:pt idx="1405">
                  <c:v>15271.0</c:v>
                </c:pt>
                <c:pt idx="1406">
                  <c:v>15278.0</c:v>
                </c:pt>
                <c:pt idx="1407">
                  <c:v>15285.0</c:v>
                </c:pt>
                <c:pt idx="1408">
                  <c:v>15292.0</c:v>
                </c:pt>
                <c:pt idx="1409">
                  <c:v>15299.0</c:v>
                </c:pt>
                <c:pt idx="1410">
                  <c:v>15306.0</c:v>
                </c:pt>
                <c:pt idx="1411">
                  <c:v>15313.0</c:v>
                </c:pt>
                <c:pt idx="1412">
                  <c:v>15320.0</c:v>
                </c:pt>
                <c:pt idx="1413">
                  <c:v>15327.0</c:v>
                </c:pt>
                <c:pt idx="1414">
                  <c:v>15334.0</c:v>
                </c:pt>
                <c:pt idx="1415">
                  <c:v>15341.0</c:v>
                </c:pt>
              </c:numCache>
            </c:numRef>
          </c:xVal>
          <c:yVal>
            <c:numRef>
              <c:f>'Fed M0 YOY'!$D$4:$D$1419</c:f>
              <c:numCache>
                <c:formatCode>General</c:formatCode>
                <c:ptCount val="1416"/>
                <c:pt idx="0">
                  <c:v>9.99999999E8</c:v>
                </c:pt>
                <c:pt idx="1">
                  <c:v>9.99999999E8</c:v>
                </c:pt>
                <c:pt idx="2">
                  <c:v>9.99999999E8</c:v>
                </c:pt>
                <c:pt idx="3">
                  <c:v>9.99999999E8</c:v>
                </c:pt>
                <c:pt idx="4">
                  <c:v>9.99999999E8</c:v>
                </c:pt>
                <c:pt idx="5">
                  <c:v>-9.99999999E8</c:v>
                </c:pt>
                <c:pt idx="6">
                  <c:v>-9.99999999E8</c:v>
                </c:pt>
                <c:pt idx="7">
                  <c:v>-9.99999999E8</c:v>
                </c:pt>
                <c:pt idx="8">
                  <c:v>-9.99999999E8</c:v>
                </c:pt>
                <c:pt idx="9">
                  <c:v>-9.99999999E8</c:v>
                </c:pt>
                <c:pt idx="10">
                  <c:v>-9.99999999E8</c:v>
                </c:pt>
                <c:pt idx="11">
                  <c:v>-9.99999999E8</c:v>
                </c:pt>
                <c:pt idx="12">
                  <c:v>-9.99999999E8</c:v>
                </c:pt>
                <c:pt idx="13">
                  <c:v>-9.99999999E8</c:v>
                </c:pt>
                <c:pt idx="14">
                  <c:v>-9.99999999E8</c:v>
                </c:pt>
                <c:pt idx="15">
                  <c:v>-9.99999999E8</c:v>
                </c:pt>
                <c:pt idx="16">
                  <c:v>-9.99999999E8</c:v>
                </c:pt>
                <c:pt idx="17">
                  <c:v>-9.99999999E8</c:v>
                </c:pt>
                <c:pt idx="18">
                  <c:v>-9.99999999E8</c:v>
                </c:pt>
                <c:pt idx="19">
                  <c:v>-9.99999999E8</c:v>
                </c:pt>
                <c:pt idx="20">
                  <c:v>-9.99999999E8</c:v>
                </c:pt>
                <c:pt idx="21">
                  <c:v>-9.99999999E8</c:v>
                </c:pt>
                <c:pt idx="22">
                  <c:v>-9.99999999E8</c:v>
                </c:pt>
                <c:pt idx="23">
                  <c:v>-9.99999999E8</c:v>
                </c:pt>
                <c:pt idx="24">
                  <c:v>-9.99999999E8</c:v>
                </c:pt>
                <c:pt idx="25">
                  <c:v>-9.99999999E8</c:v>
                </c:pt>
                <c:pt idx="26">
                  <c:v>-9.99999999E8</c:v>
                </c:pt>
                <c:pt idx="27">
                  <c:v>-9.99999999E8</c:v>
                </c:pt>
                <c:pt idx="28">
                  <c:v>-9.99999999E8</c:v>
                </c:pt>
                <c:pt idx="29">
                  <c:v>-9.99999999E8</c:v>
                </c:pt>
                <c:pt idx="30">
                  <c:v>-9.99999999E8</c:v>
                </c:pt>
                <c:pt idx="31">
                  <c:v>-9.99999999E8</c:v>
                </c:pt>
                <c:pt idx="32">
                  <c:v>-9.99999999E8</c:v>
                </c:pt>
                <c:pt idx="33">
                  <c:v>-9.99999999E8</c:v>
                </c:pt>
                <c:pt idx="34">
                  <c:v>-9.99999999E8</c:v>
                </c:pt>
                <c:pt idx="35">
                  <c:v>-9.99999999E8</c:v>
                </c:pt>
                <c:pt idx="36">
                  <c:v>-9.99999999E8</c:v>
                </c:pt>
                <c:pt idx="37">
                  <c:v>-9.99999999E8</c:v>
                </c:pt>
                <c:pt idx="38">
                  <c:v>-9.99999999E8</c:v>
                </c:pt>
                <c:pt idx="39">
                  <c:v>-9.99999999E8</c:v>
                </c:pt>
                <c:pt idx="40">
                  <c:v>-9.99999999E8</c:v>
                </c:pt>
                <c:pt idx="41">
                  <c:v>-9.99999999E8</c:v>
                </c:pt>
                <c:pt idx="42">
                  <c:v>-9.99999999E8</c:v>
                </c:pt>
                <c:pt idx="43">
                  <c:v>-9.99999999E8</c:v>
                </c:pt>
                <c:pt idx="44">
                  <c:v>-9.99999999E8</c:v>
                </c:pt>
                <c:pt idx="45">
                  <c:v>-9.99999999E8</c:v>
                </c:pt>
                <c:pt idx="46">
                  <c:v>-9.99999999E8</c:v>
                </c:pt>
                <c:pt idx="47">
                  <c:v>-9.99999999E8</c:v>
                </c:pt>
                <c:pt idx="48">
                  <c:v>-9.99999999E8</c:v>
                </c:pt>
                <c:pt idx="49">
                  <c:v>-9.99999999E8</c:v>
                </c:pt>
                <c:pt idx="50">
                  <c:v>-9.99999999E8</c:v>
                </c:pt>
                <c:pt idx="51">
                  <c:v>-9.99999999E8</c:v>
                </c:pt>
                <c:pt idx="52">
                  <c:v>-9.99999999E8</c:v>
                </c:pt>
                <c:pt idx="53">
                  <c:v>-9.99999999E8</c:v>
                </c:pt>
                <c:pt idx="54">
                  <c:v>-9.99999999E8</c:v>
                </c:pt>
                <c:pt idx="55">
                  <c:v>-9.99999999E8</c:v>
                </c:pt>
                <c:pt idx="56">
                  <c:v>-9.99999999E8</c:v>
                </c:pt>
                <c:pt idx="57">
                  <c:v>-9.99999999E8</c:v>
                </c:pt>
                <c:pt idx="58">
                  <c:v>-9.99999999E8</c:v>
                </c:pt>
                <c:pt idx="59">
                  <c:v>-9.99999999E8</c:v>
                </c:pt>
                <c:pt idx="60">
                  <c:v>-9.99999999E8</c:v>
                </c:pt>
                <c:pt idx="61">
                  <c:v>-9.99999999E8</c:v>
                </c:pt>
                <c:pt idx="62">
                  <c:v>-9.99999999E8</c:v>
                </c:pt>
                <c:pt idx="63">
                  <c:v>-9.99999999E8</c:v>
                </c:pt>
                <c:pt idx="64">
                  <c:v>-9.99999999E8</c:v>
                </c:pt>
                <c:pt idx="65">
                  <c:v>-9.99999999E8</c:v>
                </c:pt>
                <c:pt idx="66">
                  <c:v>-9.99999999E8</c:v>
                </c:pt>
                <c:pt idx="67">
                  <c:v>-9.99999999E8</c:v>
                </c:pt>
                <c:pt idx="68">
                  <c:v>-9.99999999E8</c:v>
                </c:pt>
                <c:pt idx="69">
                  <c:v>-9.99999999E8</c:v>
                </c:pt>
                <c:pt idx="70">
                  <c:v>-9.99999999E8</c:v>
                </c:pt>
                <c:pt idx="71">
                  <c:v>-9.99999999E8</c:v>
                </c:pt>
                <c:pt idx="72">
                  <c:v>-9.99999999E8</c:v>
                </c:pt>
                <c:pt idx="73">
                  <c:v>-9.99999999E8</c:v>
                </c:pt>
                <c:pt idx="74">
                  <c:v>-9.99999999E8</c:v>
                </c:pt>
                <c:pt idx="75">
                  <c:v>-9.99999999E8</c:v>
                </c:pt>
                <c:pt idx="76">
                  <c:v>-9.99999999E8</c:v>
                </c:pt>
                <c:pt idx="77">
                  <c:v>-9.99999999E8</c:v>
                </c:pt>
                <c:pt idx="78">
                  <c:v>-9.99999999E8</c:v>
                </c:pt>
                <c:pt idx="79">
                  <c:v>-9.99999999E8</c:v>
                </c:pt>
                <c:pt idx="80">
                  <c:v>-9.99999999E8</c:v>
                </c:pt>
                <c:pt idx="81">
                  <c:v>-9.99999999E8</c:v>
                </c:pt>
                <c:pt idx="82">
                  <c:v>-9.99999999E8</c:v>
                </c:pt>
                <c:pt idx="83">
                  <c:v>-9.99999999E8</c:v>
                </c:pt>
                <c:pt idx="84">
                  <c:v>-9.99999999E8</c:v>
                </c:pt>
                <c:pt idx="85">
                  <c:v>-9.99999999E8</c:v>
                </c:pt>
                <c:pt idx="86">
                  <c:v>-9.99999999E8</c:v>
                </c:pt>
                <c:pt idx="87">
                  <c:v>-9.99999999E8</c:v>
                </c:pt>
                <c:pt idx="88">
                  <c:v>-9.99999999E8</c:v>
                </c:pt>
                <c:pt idx="89">
                  <c:v>-9.99999999E8</c:v>
                </c:pt>
                <c:pt idx="90">
                  <c:v>-9.99999999E8</c:v>
                </c:pt>
                <c:pt idx="91">
                  <c:v>-9.99999999E8</c:v>
                </c:pt>
                <c:pt idx="92">
                  <c:v>-9.99999999E8</c:v>
                </c:pt>
                <c:pt idx="93">
                  <c:v>-9.99999999E8</c:v>
                </c:pt>
                <c:pt idx="94">
                  <c:v>-9.99999999E8</c:v>
                </c:pt>
                <c:pt idx="95">
                  <c:v>-9.99999999E8</c:v>
                </c:pt>
                <c:pt idx="96">
                  <c:v>-9.99999999E8</c:v>
                </c:pt>
                <c:pt idx="97">
                  <c:v>-9.99999999E8</c:v>
                </c:pt>
                <c:pt idx="98">
                  <c:v>-9.99999999E8</c:v>
                </c:pt>
                <c:pt idx="99">
                  <c:v>-9.99999999E8</c:v>
                </c:pt>
                <c:pt idx="100">
                  <c:v>-9.99999999E8</c:v>
                </c:pt>
                <c:pt idx="101">
                  <c:v>-9.99999999E8</c:v>
                </c:pt>
                <c:pt idx="102">
                  <c:v>-9.99999999E8</c:v>
                </c:pt>
                <c:pt idx="103">
                  <c:v>-9.99999999E8</c:v>
                </c:pt>
                <c:pt idx="104">
                  <c:v>-9.99999999E8</c:v>
                </c:pt>
                <c:pt idx="105">
                  <c:v>-9.99999999E8</c:v>
                </c:pt>
                <c:pt idx="106">
                  <c:v>-9.99999999E8</c:v>
                </c:pt>
                <c:pt idx="107">
                  <c:v>-9.99999999E8</c:v>
                </c:pt>
                <c:pt idx="108">
                  <c:v>-9.99999999E8</c:v>
                </c:pt>
                <c:pt idx="109">
                  <c:v>-9.99999999E8</c:v>
                </c:pt>
                <c:pt idx="110">
                  <c:v>-9.99999999E8</c:v>
                </c:pt>
                <c:pt idx="111">
                  <c:v>-9.99999999E8</c:v>
                </c:pt>
                <c:pt idx="112">
                  <c:v>-9.99999999E8</c:v>
                </c:pt>
                <c:pt idx="113">
                  <c:v>-9.99999999E8</c:v>
                </c:pt>
                <c:pt idx="114">
                  <c:v>-9.99999999E8</c:v>
                </c:pt>
                <c:pt idx="115">
                  <c:v>-9.99999999E8</c:v>
                </c:pt>
                <c:pt idx="116">
                  <c:v>-9.99999999E8</c:v>
                </c:pt>
                <c:pt idx="117">
                  <c:v>-9.99999999E8</c:v>
                </c:pt>
                <c:pt idx="118">
                  <c:v>-9.99999999E8</c:v>
                </c:pt>
                <c:pt idx="119">
                  <c:v>-9.99999999E8</c:v>
                </c:pt>
                <c:pt idx="120">
                  <c:v>-9.99999999E8</c:v>
                </c:pt>
                <c:pt idx="121">
                  <c:v>-9.99999999E8</c:v>
                </c:pt>
                <c:pt idx="122">
                  <c:v>-9.99999999E8</c:v>
                </c:pt>
                <c:pt idx="123">
                  <c:v>-9.99999999E8</c:v>
                </c:pt>
                <c:pt idx="124">
                  <c:v>-9.99999999E8</c:v>
                </c:pt>
                <c:pt idx="125">
                  <c:v>-9.99999999E8</c:v>
                </c:pt>
                <c:pt idx="126">
                  <c:v>-9.99999999E8</c:v>
                </c:pt>
                <c:pt idx="127">
                  <c:v>-9.99999999E8</c:v>
                </c:pt>
                <c:pt idx="128">
                  <c:v>-9.99999999E8</c:v>
                </c:pt>
                <c:pt idx="129">
                  <c:v>-9.99999999E8</c:v>
                </c:pt>
                <c:pt idx="130">
                  <c:v>-9.99999999E8</c:v>
                </c:pt>
                <c:pt idx="131">
                  <c:v>-9.99999999E8</c:v>
                </c:pt>
                <c:pt idx="132">
                  <c:v>-9.99999999E8</c:v>
                </c:pt>
                <c:pt idx="133">
                  <c:v>-9.99999999E8</c:v>
                </c:pt>
                <c:pt idx="134">
                  <c:v>-9.99999999E8</c:v>
                </c:pt>
                <c:pt idx="135">
                  <c:v>-9.99999999E8</c:v>
                </c:pt>
                <c:pt idx="136">
                  <c:v>-9.99999999E8</c:v>
                </c:pt>
                <c:pt idx="137">
                  <c:v>-9.99999999E8</c:v>
                </c:pt>
                <c:pt idx="138">
                  <c:v>-9.99999999E8</c:v>
                </c:pt>
                <c:pt idx="139">
                  <c:v>-9.99999999E8</c:v>
                </c:pt>
                <c:pt idx="140">
                  <c:v>-9.99999999E8</c:v>
                </c:pt>
                <c:pt idx="141">
                  <c:v>-9.99999999E8</c:v>
                </c:pt>
                <c:pt idx="142">
                  <c:v>-9.99999999E8</c:v>
                </c:pt>
                <c:pt idx="143">
                  <c:v>-9.99999999E8</c:v>
                </c:pt>
                <c:pt idx="144">
                  <c:v>-9.99999999E8</c:v>
                </c:pt>
                <c:pt idx="145">
                  <c:v>-9.99999999E8</c:v>
                </c:pt>
                <c:pt idx="146">
                  <c:v>-9.99999999E8</c:v>
                </c:pt>
                <c:pt idx="147">
                  <c:v>-9.99999999E8</c:v>
                </c:pt>
                <c:pt idx="148">
                  <c:v>-9.99999999E8</c:v>
                </c:pt>
                <c:pt idx="149">
                  <c:v>-9.99999999E8</c:v>
                </c:pt>
                <c:pt idx="150">
                  <c:v>-9.99999999E8</c:v>
                </c:pt>
                <c:pt idx="151">
                  <c:v>-9.99999999E8</c:v>
                </c:pt>
                <c:pt idx="152">
                  <c:v>-9.99999999E8</c:v>
                </c:pt>
                <c:pt idx="153">
                  <c:v>-9.99999999E8</c:v>
                </c:pt>
                <c:pt idx="154">
                  <c:v>-9.99999999E8</c:v>
                </c:pt>
                <c:pt idx="155">
                  <c:v>-9.99999999E8</c:v>
                </c:pt>
                <c:pt idx="156">
                  <c:v>-9.99999999E8</c:v>
                </c:pt>
                <c:pt idx="157">
                  <c:v>-9.99999999E8</c:v>
                </c:pt>
                <c:pt idx="158">
                  <c:v>-9.99999999E8</c:v>
                </c:pt>
                <c:pt idx="159">
                  <c:v>-9.99999999E8</c:v>
                </c:pt>
                <c:pt idx="160">
                  <c:v>-9.99999999E8</c:v>
                </c:pt>
                <c:pt idx="161">
                  <c:v>-9.99999999E8</c:v>
                </c:pt>
                <c:pt idx="162">
                  <c:v>-9.99999999E8</c:v>
                </c:pt>
                <c:pt idx="163">
                  <c:v>-9.99999999E8</c:v>
                </c:pt>
                <c:pt idx="164">
                  <c:v>-9.99999999E8</c:v>
                </c:pt>
                <c:pt idx="165">
                  <c:v>-9.99999999E8</c:v>
                </c:pt>
                <c:pt idx="166">
                  <c:v>-9.99999999E8</c:v>
                </c:pt>
                <c:pt idx="167">
                  <c:v>-9.99999999E8</c:v>
                </c:pt>
                <c:pt idx="168">
                  <c:v>-9.99999999E8</c:v>
                </c:pt>
                <c:pt idx="169">
                  <c:v>-9.99999999E8</c:v>
                </c:pt>
                <c:pt idx="170">
                  <c:v>-9.99999999E8</c:v>
                </c:pt>
                <c:pt idx="171">
                  <c:v>-9.99999999E8</c:v>
                </c:pt>
                <c:pt idx="172">
                  <c:v>-9.99999999E8</c:v>
                </c:pt>
                <c:pt idx="173">
                  <c:v>-9.99999999E8</c:v>
                </c:pt>
                <c:pt idx="174">
                  <c:v>-9.99999999E8</c:v>
                </c:pt>
                <c:pt idx="175">
                  <c:v>-9.99999999E8</c:v>
                </c:pt>
                <c:pt idx="176">
                  <c:v>-9.99999999E8</c:v>
                </c:pt>
                <c:pt idx="177">
                  <c:v>-9.99999999E8</c:v>
                </c:pt>
                <c:pt idx="178">
                  <c:v>-9.99999999E8</c:v>
                </c:pt>
                <c:pt idx="179">
                  <c:v>-9.99999999E8</c:v>
                </c:pt>
                <c:pt idx="180">
                  <c:v>-9.99999999E8</c:v>
                </c:pt>
                <c:pt idx="181">
                  <c:v>-9.99999999E8</c:v>
                </c:pt>
                <c:pt idx="182">
                  <c:v>-9.99999999E8</c:v>
                </c:pt>
                <c:pt idx="183">
                  <c:v>-9.99999999E8</c:v>
                </c:pt>
                <c:pt idx="184">
                  <c:v>-9.99999999E8</c:v>
                </c:pt>
                <c:pt idx="185">
                  <c:v>-9.99999999E8</c:v>
                </c:pt>
                <c:pt idx="186">
                  <c:v>-9.99999999E8</c:v>
                </c:pt>
                <c:pt idx="187">
                  <c:v>-9.99999999E8</c:v>
                </c:pt>
                <c:pt idx="188">
                  <c:v>-9.99999999E8</c:v>
                </c:pt>
                <c:pt idx="189">
                  <c:v>-9.99999999E8</c:v>
                </c:pt>
                <c:pt idx="190">
                  <c:v>-9.99999999E8</c:v>
                </c:pt>
                <c:pt idx="191">
                  <c:v>-9.99999999E8</c:v>
                </c:pt>
                <c:pt idx="192">
                  <c:v>-9.99999999E8</c:v>
                </c:pt>
                <c:pt idx="193">
                  <c:v>-9.99999999E8</c:v>
                </c:pt>
                <c:pt idx="194">
                  <c:v>-9.99999999E8</c:v>
                </c:pt>
                <c:pt idx="195">
                  <c:v>-9.99999999E8</c:v>
                </c:pt>
                <c:pt idx="196">
                  <c:v>9.99999999E8</c:v>
                </c:pt>
                <c:pt idx="197">
                  <c:v>9.99999999E8</c:v>
                </c:pt>
                <c:pt idx="198">
                  <c:v>9.99999999E8</c:v>
                </c:pt>
                <c:pt idx="199">
                  <c:v>9.99999999E8</c:v>
                </c:pt>
                <c:pt idx="200">
                  <c:v>9.99999999E8</c:v>
                </c:pt>
                <c:pt idx="201">
                  <c:v>9.99999999E8</c:v>
                </c:pt>
                <c:pt idx="202">
                  <c:v>9.99999999E8</c:v>
                </c:pt>
                <c:pt idx="203">
                  <c:v>9.99999999E8</c:v>
                </c:pt>
                <c:pt idx="204">
                  <c:v>9.99999999E8</c:v>
                </c:pt>
                <c:pt idx="205">
                  <c:v>9.99999999E8</c:v>
                </c:pt>
                <c:pt idx="206">
                  <c:v>9.99999999E8</c:v>
                </c:pt>
                <c:pt idx="207">
                  <c:v>9.99999999E8</c:v>
                </c:pt>
                <c:pt idx="208">
                  <c:v>9.99999999E8</c:v>
                </c:pt>
                <c:pt idx="209">
                  <c:v>9.99999999E8</c:v>
                </c:pt>
                <c:pt idx="210">
                  <c:v>9.99999999E8</c:v>
                </c:pt>
                <c:pt idx="211">
                  <c:v>9.99999999E8</c:v>
                </c:pt>
                <c:pt idx="212">
                  <c:v>9.99999999E8</c:v>
                </c:pt>
                <c:pt idx="213">
                  <c:v>9.99999999E8</c:v>
                </c:pt>
                <c:pt idx="214">
                  <c:v>9.99999999E8</c:v>
                </c:pt>
                <c:pt idx="215">
                  <c:v>9.99999999E8</c:v>
                </c:pt>
                <c:pt idx="216">
                  <c:v>9.99999999E8</c:v>
                </c:pt>
                <c:pt idx="217">
                  <c:v>9.99999999E8</c:v>
                </c:pt>
                <c:pt idx="218">
                  <c:v>9.99999999E8</c:v>
                </c:pt>
                <c:pt idx="219">
                  <c:v>9.99999999E8</c:v>
                </c:pt>
                <c:pt idx="220">
                  <c:v>9.99999999E8</c:v>
                </c:pt>
                <c:pt idx="221">
                  <c:v>9.99999999E8</c:v>
                </c:pt>
                <c:pt idx="222">
                  <c:v>9.99999999E8</c:v>
                </c:pt>
                <c:pt idx="223">
                  <c:v>9.99999999E8</c:v>
                </c:pt>
                <c:pt idx="224">
                  <c:v>9.99999999E8</c:v>
                </c:pt>
                <c:pt idx="225">
                  <c:v>9.99999999E8</c:v>
                </c:pt>
                <c:pt idx="226">
                  <c:v>-9.99999999E8</c:v>
                </c:pt>
                <c:pt idx="227">
                  <c:v>-9.99999999E8</c:v>
                </c:pt>
                <c:pt idx="228">
                  <c:v>-9.99999999E8</c:v>
                </c:pt>
                <c:pt idx="229">
                  <c:v>-9.99999999E8</c:v>
                </c:pt>
                <c:pt idx="230">
                  <c:v>-9.99999999E8</c:v>
                </c:pt>
                <c:pt idx="231">
                  <c:v>-9.99999999E8</c:v>
                </c:pt>
                <c:pt idx="232">
                  <c:v>-9.99999999E8</c:v>
                </c:pt>
                <c:pt idx="233">
                  <c:v>-9.99999999E8</c:v>
                </c:pt>
                <c:pt idx="234">
                  <c:v>-9.99999999E8</c:v>
                </c:pt>
                <c:pt idx="235">
                  <c:v>-9.99999999E8</c:v>
                </c:pt>
                <c:pt idx="236">
                  <c:v>-9.99999999E8</c:v>
                </c:pt>
                <c:pt idx="237">
                  <c:v>-9.99999999E8</c:v>
                </c:pt>
                <c:pt idx="238">
                  <c:v>-9.99999999E8</c:v>
                </c:pt>
                <c:pt idx="239">
                  <c:v>-9.99999999E8</c:v>
                </c:pt>
                <c:pt idx="240">
                  <c:v>-9.99999999E8</c:v>
                </c:pt>
                <c:pt idx="241">
                  <c:v>-9.99999999E8</c:v>
                </c:pt>
                <c:pt idx="242">
                  <c:v>-9.99999999E8</c:v>
                </c:pt>
                <c:pt idx="243">
                  <c:v>-9.99999999E8</c:v>
                </c:pt>
                <c:pt idx="244">
                  <c:v>-9.99999999E8</c:v>
                </c:pt>
                <c:pt idx="245">
                  <c:v>-9.99999999E8</c:v>
                </c:pt>
                <c:pt idx="246">
                  <c:v>-9.99999999E8</c:v>
                </c:pt>
                <c:pt idx="247">
                  <c:v>-9.99999999E8</c:v>
                </c:pt>
                <c:pt idx="248">
                  <c:v>-9.99999999E8</c:v>
                </c:pt>
                <c:pt idx="249">
                  <c:v>-9.99999999E8</c:v>
                </c:pt>
                <c:pt idx="250">
                  <c:v>-9.99999999E8</c:v>
                </c:pt>
                <c:pt idx="251">
                  <c:v>-9.99999999E8</c:v>
                </c:pt>
                <c:pt idx="252">
                  <c:v>-9.99999999E8</c:v>
                </c:pt>
                <c:pt idx="253">
                  <c:v>-9.99999999E8</c:v>
                </c:pt>
                <c:pt idx="254">
                  <c:v>-9.99999999E8</c:v>
                </c:pt>
                <c:pt idx="255">
                  <c:v>-9.99999999E8</c:v>
                </c:pt>
                <c:pt idx="256">
                  <c:v>-9.99999999E8</c:v>
                </c:pt>
                <c:pt idx="257">
                  <c:v>-9.99999999E8</c:v>
                </c:pt>
                <c:pt idx="258">
                  <c:v>-9.99999999E8</c:v>
                </c:pt>
                <c:pt idx="259">
                  <c:v>-9.99999999E8</c:v>
                </c:pt>
                <c:pt idx="260">
                  <c:v>-9.99999999E8</c:v>
                </c:pt>
                <c:pt idx="261">
                  <c:v>-9.99999999E8</c:v>
                </c:pt>
                <c:pt idx="262">
                  <c:v>-9.99999999E8</c:v>
                </c:pt>
                <c:pt idx="263">
                  <c:v>-9.99999999E8</c:v>
                </c:pt>
                <c:pt idx="264">
                  <c:v>-9.99999999E8</c:v>
                </c:pt>
                <c:pt idx="265">
                  <c:v>-9.99999999E8</c:v>
                </c:pt>
                <c:pt idx="266">
                  <c:v>-9.99999999E8</c:v>
                </c:pt>
                <c:pt idx="267">
                  <c:v>-9.99999999E8</c:v>
                </c:pt>
                <c:pt idx="268">
                  <c:v>-9.99999999E8</c:v>
                </c:pt>
                <c:pt idx="269">
                  <c:v>9.99999999E8</c:v>
                </c:pt>
                <c:pt idx="270">
                  <c:v>9.99999999E8</c:v>
                </c:pt>
                <c:pt idx="271">
                  <c:v>9.99999999E8</c:v>
                </c:pt>
                <c:pt idx="272">
                  <c:v>9.99999999E8</c:v>
                </c:pt>
                <c:pt idx="273">
                  <c:v>9.99999999E8</c:v>
                </c:pt>
                <c:pt idx="274">
                  <c:v>9.99999999E8</c:v>
                </c:pt>
                <c:pt idx="275">
                  <c:v>9.99999999E8</c:v>
                </c:pt>
                <c:pt idx="276">
                  <c:v>9.99999999E8</c:v>
                </c:pt>
                <c:pt idx="277">
                  <c:v>9.99999999E8</c:v>
                </c:pt>
                <c:pt idx="278">
                  <c:v>9.99999999E8</c:v>
                </c:pt>
                <c:pt idx="279">
                  <c:v>9.99999999E8</c:v>
                </c:pt>
                <c:pt idx="280">
                  <c:v>9.99999999E8</c:v>
                </c:pt>
                <c:pt idx="281">
                  <c:v>9.99999999E8</c:v>
                </c:pt>
                <c:pt idx="282">
                  <c:v>9.99999999E8</c:v>
                </c:pt>
                <c:pt idx="283">
                  <c:v>9.99999999E8</c:v>
                </c:pt>
                <c:pt idx="284">
                  <c:v>9.99999999E8</c:v>
                </c:pt>
                <c:pt idx="285">
                  <c:v>9.99999999E8</c:v>
                </c:pt>
                <c:pt idx="286">
                  <c:v>9.99999999E8</c:v>
                </c:pt>
                <c:pt idx="287">
                  <c:v>9.99999999E8</c:v>
                </c:pt>
                <c:pt idx="288">
                  <c:v>9.99999999E8</c:v>
                </c:pt>
                <c:pt idx="289">
                  <c:v>9.99999999E8</c:v>
                </c:pt>
                <c:pt idx="290">
                  <c:v>9.99999999E8</c:v>
                </c:pt>
                <c:pt idx="291">
                  <c:v>9.99999999E8</c:v>
                </c:pt>
                <c:pt idx="292">
                  <c:v>9.99999999E8</c:v>
                </c:pt>
                <c:pt idx="293">
                  <c:v>9.99999999E8</c:v>
                </c:pt>
                <c:pt idx="294">
                  <c:v>9.99999999E8</c:v>
                </c:pt>
                <c:pt idx="295">
                  <c:v>9.99999999E8</c:v>
                </c:pt>
                <c:pt idx="296">
                  <c:v>-9.99999999E8</c:v>
                </c:pt>
                <c:pt idx="297">
                  <c:v>-9.99999999E8</c:v>
                </c:pt>
                <c:pt idx="298">
                  <c:v>-9.99999999E8</c:v>
                </c:pt>
                <c:pt idx="299">
                  <c:v>-9.99999999E8</c:v>
                </c:pt>
                <c:pt idx="300">
                  <c:v>-9.99999999E8</c:v>
                </c:pt>
                <c:pt idx="301">
                  <c:v>-9.99999999E8</c:v>
                </c:pt>
                <c:pt idx="302">
                  <c:v>-9.99999999E8</c:v>
                </c:pt>
                <c:pt idx="303">
                  <c:v>-9.99999999E8</c:v>
                </c:pt>
                <c:pt idx="304">
                  <c:v>-9.99999999E8</c:v>
                </c:pt>
                <c:pt idx="305">
                  <c:v>-9.99999999E8</c:v>
                </c:pt>
                <c:pt idx="306">
                  <c:v>-9.99999999E8</c:v>
                </c:pt>
                <c:pt idx="307">
                  <c:v>-9.99999999E8</c:v>
                </c:pt>
                <c:pt idx="308">
                  <c:v>-9.99999999E8</c:v>
                </c:pt>
                <c:pt idx="309">
                  <c:v>-9.99999999E8</c:v>
                </c:pt>
                <c:pt idx="310">
                  <c:v>-9.99999999E8</c:v>
                </c:pt>
                <c:pt idx="311">
                  <c:v>-9.99999999E8</c:v>
                </c:pt>
                <c:pt idx="312">
                  <c:v>-9.99999999E8</c:v>
                </c:pt>
                <c:pt idx="313">
                  <c:v>-9.99999999E8</c:v>
                </c:pt>
                <c:pt idx="314">
                  <c:v>-9.99999999E8</c:v>
                </c:pt>
                <c:pt idx="315">
                  <c:v>-9.99999999E8</c:v>
                </c:pt>
                <c:pt idx="316">
                  <c:v>-9.99999999E8</c:v>
                </c:pt>
                <c:pt idx="317">
                  <c:v>-9.99999999E8</c:v>
                </c:pt>
                <c:pt idx="318">
                  <c:v>-9.99999999E8</c:v>
                </c:pt>
                <c:pt idx="319">
                  <c:v>-9.99999999E8</c:v>
                </c:pt>
                <c:pt idx="320">
                  <c:v>-9.99999999E8</c:v>
                </c:pt>
                <c:pt idx="321">
                  <c:v>-9.99999999E8</c:v>
                </c:pt>
                <c:pt idx="322">
                  <c:v>-9.99999999E8</c:v>
                </c:pt>
                <c:pt idx="323">
                  <c:v>-9.99999999E8</c:v>
                </c:pt>
                <c:pt idx="324">
                  <c:v>-9.99999999E8</c:v>
                </c:pt>
                <c:pt idx="325">
                  <c:v>-9.99999999E8</c:v>
                </c:pt>
                <c:pt idx="326">
                  <c:v>-9.99999999E8</c:v>
                </c:pt>
                <c:pt idx="327">
                  <c:v>-9.99999999E8</c:v>
                </c:pt>
                <c:pt idx="328">
                  <c:v>-9.99999999E8</c:v>
                </c:pt>
                <c:pt idx="329">
                  <c:v>-9.99999999E8</c:v>
                </c:pt>
                <c:pt idx="330">
                  <c:v>-9.99999999E8</c:v>
                </c:pt>
                <c:pt idx="331">
                  <c:v>-9.99999999E8</c:v>
                </c:pt>
                <c:pt idx="332">
                  <c:v>-9.99999999E8</c:v>
                </c:pt>
                <c:pt idx="333">
                  <c:v>-9.99999999E8</c:v>
                </c:pt>
                <c:pt idx="334">
                  <c:v>-9.99999999E8</c:v>
                </c:pt>
                <c:pt idx="335">
                  <c:v>-9.99999999E8</c:v>
                </c:pt>
                <c:pt idx="336">
                  <c:v>-9.99999999E8</c:v>
                </c:pt>
                <c:pt idx="337">
                  <c:v>-9.99999999E8</c:v>
                </c:pt>
                <c:pt idx="338">
                  <c:v>-9.99999999E8</c:v>
                </c:pt>
                <c:pt idx="339">
                  <c:v>-9.99999999E8</c:v>
                </c:pt>
                <c:pt idx="340">
                  <c:v>-9.99999999E8</c:v>
                </c:pt>
                <c:pt idx="341">
                  <c:v>-9.99999999E8</c:v>
                </c:pt>
                <c:pt idx="342">
                  <c:v>-9.99999999E8</c:v>
                </c:pt>
                <c:pt idx="343">
                  <c:v>-9.99999999E8</c:v>
                </c:pt>
                <c:pt idx="344">
                  <c:v>-9.99999999E8</c:v>
                </c:pt>
                <c:pt idx="345">
                  <c:v>-9.99999999E8</c:v>
                </c:pt>
                <c:pt idx="346">
                  <c:v>-9.99999999E8</c:v>
                </c:pt>
                <c:pt idx="347">
                  <c:v>-9.99999999E8</c:v>
                </c:pt>
                <c:pt idx="348">
                  <c:v>-9.99999999E8</c:v>
                </c:pt>
                <c:pt idx="349">
                  <c:v>-9.99999999E8</c:v>
                </c:pt>
                <c:pt idx="350">
                  <c:v>-9.99999999E8</c:v>
                </c:pt>
                <c:pt idx="351">
                  <c:v>-9.99999999E8</c:v>
                </c:pt>
                <c:pt idx="352">
                  <c:v>-9.99999999E8</c:v>
                </c:pt>
                <c:pt idx="353">
                  <c:v>-9.99999999E8</c:v>
                </c:pt>
                <c:pt idx="354">
                  <c:v>-9.99999999E8</c:v>
                </c:pt>
                <c:pt idx="355">
                  <c:v>-9.99999999E8</c:v>
                </c:pt>
                <c:pt idx="356">
                  <c:v>-9.99999999E8</c:v>
                </c:pt>
                <c:pt idx="357">
                  <c:v>-9.99999999E8</c:v>
                </c:pt>
                <c:pt idx="358">
                  <c:v>-9.99999999E8</c:v>
                </c:pt>
                <c:pt idx="359">
                  <c:v>-9.99999999E8</c:v>
                </c:pt>
                <c:pt idx="360">
                  <c:v>-9.99999999E8</c:v>
                </c:pt>
                <c:pt idx="361">
                  <c:v>-9.99999999E8</c:v>
                </c:pt>
                <c:pt idx="362">
                  <c:v>-9.99999999E8</c:v>
                </c:pt>
                <c:pt idx="363">
                  <c:v>-9.99999999E8</c:v>
                </c:pt>
                <c:pt idx="364">
                  <c:v>-9.99999999E8</c:v>
                </c:pt>
                <c:pt idx="365">
                  <c:v>-9.99999999E8</c:v>
                </c:pt>
                <c:pt idx="366">
                  <c:v>-9.99999999E8</c:v>
                </c:pt>
                <c:pt idx="367">
                  <c:v>-9.99999999E8</c:v>
                </c:pt>
                <c:pt idx="368">
                  <c:v>-9.99999999E8</c:v>
                </c:pt>
                <c:pt idx="369">
                  <c:v>-9.99999999E8</c:v>
                </c:pt>
                <c:pt idx="370">
                  <c:v>-9.99999999E8</c:v>
                </c:pt>
                <c:pt idx="371">
                  <c:v>-9.99999999E8</c:v>
                </c:pt>
                <c:pt idx="372">
                  <c:v>-9.99999999E8</c:v>
                </c:pt>
                <c:pt idx="373">
                  <c:v>-9.99999999E8</c:v>
                </c:pt>
                <c:pt idx="374">
                  <c:v>-9.99999999E8</c:v>
                </c:pt>
                <c:pt idx="375">
                  <c:v>-9.99999999E8</c:v>
                </c:pt>
                <c:pt idx="376">
                  <c:v>-9.99999999E8</c:v>
                </c:pt>
                <c:pt idx="377">
                  <c:v>-9.99999999E8</c:v>
                </c:pt>
                <c:pt idx="378">
                  <c:v>-9.99999999E8</c:v>
                </c:pt>
                <c:pt idx="379">
                  <c:v>-9.99999999E8</c:v>
                </c:pt>
                <c:pt idx="380">
                  <c:v>-9.99999999E8</c:v>
                </c:pt>
                <c:pt idx="381">
                  <c:v>-9.99999999E8</c:v>
                </c:pt>
                <c:pt idx="382">
                  <c:v>-9.99999999E8</c:v>
                </c:pt>
                <c:pt idx="383">
                  <c:v>-9.99999999E8</c:v>
                </c:pt>
                <c:pt idx="384">
                  <c:v>-9.99999999E8</c:v>
                </c:pt>
                <c:pt idx="385">
                  <c:v>-9.99999999E8</c:v>
                </c:pt>
                <c:pt idx="386">
                  <c:v>-9.99999999E8</c:v>
                </c:pt>
                <c:pt idx="387">
                  <c:v>-9.99999999E8</c:v>
                </c:pt>
                <c:pt idx="388">
                  <c:v>-9.99999999E8</c:v>
                </c:pt>
                <c:pt idx="389">
                  <c:v>-9.99999999E8</c:v>
                </c:pt>
                <c:pt idx="390">
                  <c:v>-9.99999999E8</c:v>
                </c:pt>
                <c:pt idx="391">
                  <c:v>-9.99999999E8</c:v>
                </c:pt>
                <c:pt idx="392">
                  <c:v>-9.99999999E8</c:v>
                </c:pt>
                <c:pt idx="393">
                  <c:v>-9.99999999E8</c:v>
                </c:pt>
                <c:pt idx="394">
                  <c:v>-9.99999999E8</c:v>
                </c:pt>
                <c:pt idx="395">
                  <c:v>-9.99999999E8</c:v>
                </c:pt>
                <c:pt idx="396">
                  <c:v>-9.99999999E8</c:v>
                </c:pt>
                <c:pt idx="397">
                  <c:v>-9.99999999E8</c:v>
                </c:pt>
                <c:pt idx="398">
                  <c:v>-9.99999999E8</c:v>
                </c:pt>
                <c:pt idx="399">
                  <c:v>-9.99999999E8</c:v>
                </c:pt>
                <c:pt idx="400">
                  <c:v>-9.99999999E8</c:v>
                </c:pt>
                <c:pt idx="401">
                  <c:v>-9.99999999E8</c:v>
                </c:pt>
                <c:pt idx="402">
                  <c:v>-9.99999999E8</c:v>
                </c:pt>
                <c:pt idx="403">
                  <c:v>-9.99999999E8</c:v>
                </c:pt>
                <c:pt idx="404">
                  <c:v>-9.99999999E8</c:v>
                </c:pt>
                <c:pt idx="405">
                  <c:v>-9.99999999E8</c:v>
                </c:pt>
                <c:pt idx="406">
                  <c:v>-9.99999999E8</c:v>
                </c:pt>
                <c:pt idx="407">
                  <c:v>-9.99999999E8</c:v>
                </c:pt>
                <c:pt idx="408">
                  <c:v>-9.99999999E8</c:v>
                </c:pt>
                <c:pt idx="409">
                  <c:v>-9.99999999E8</c:v>
                </c:pt>
                <c:pt idx="410">
                  <c:v>-9.99999999E8</c:v>
                </c:pt>
                <c:pt idx="411">
                  <c:v>-9.99999999E8</c:v>
                </c:pt>
                <c:pt idx="412">
                  <c:v>-9.99999999E8</c:v>
                </c:pt>
                <c:pt idx="413">
                  <c:v>-9.99999999E8</c:v>
                </c:pt>
                <c:pt idx="414">
                  <c:v>-9.99999999E8</c:v>
                </c:pt>
                <c:pt idx="415">
                  <c:v>-9.99999999E8</c:v>
                </c:pt>
                <c:pt idx="416">
                  <c:v>-9.99999999E8</c:v>
                </c:pt>
                <c:pt idx="417">
                  <c:v>-9.99999999E8</c:v>
                </c:pt>
                <c:pt idx="418">
                  <c:v>-9.99999999E8</c:v>
                </c:pt>
                <c:pt idx="419">
                  <c:v>-9.99999999E8</c:v>
                </c:pt>
                <c:pt idx="420">
                  <c:v>-9.99999999E8</c:v>
                </c:pt>
                <c:pt idx="421">
                  <c:v>-9.99999999E8</c:v>
                </c:pt>
                <c:pt idx="422">
                  <c:v>-9.99999999E8</c:v>
                </c:pt>
                <c:pt idx="423">
                  <c:v>-9.99999999E8</c:v>
                </c:pt>
                <c:pt idx="424">
                  <c:v>-9.99999999E8</c:v>
                </c:pt>
                <c:pt idx="425">
                  <c:v>-9.99999999E8</c:v>
                </c:pt>
                <c:pt idx="426">
                  <c:v>-9.99999999E8</c:v>
                </c:pt>
                <c:pt idx="427">
                  <c:v>-9.99999999E8</c:v>
                </c:pt>
                <c:pt idx="428">
                  <c:v>-9.99999999E8</c:v>
                </c:pt>
                <c:pt idx="429">
                  <c:v>-9.99999999E8</c:v>
                </c:pt>
                <c:pt idx="430">
                  <c:v>-9.99999999E8</c:v>
                </c:pt>
                <c:pt idx="431">
                  <c:v>-9.99999999E8</c:v>
                </c:pt>
                <c:pt idx="432">
                  <c:v>-9.99999999E8</c:v>
                </c:pt>
                <c:pt idx="433">
                  <c:v>-9.99999999E8</c:v>
                </c:pt>
                <c:pt idx="434">
                  <c:v>-9.99999999E8</c:v>
                </c:pt>
                <c:pt idx="435">
                  <c:v>-9.99999999E8</c:v>
                </c:pt>
                <c:pt idx="436">
                  <c:v>-9.99999999E8</c:v>
                </c:pt>
                <c:pt idx="437">
                  <c:v>-9.99999999E8</c:v>
                </c:pt>
                <c:pt idx="438">
                  <c:v>-9.99999999E8</c:v>
                </c:pt>
                <c:pt idx="439">
                  <c:v>-9.99999999E8</c:v>
                </c:pt>
                <c:pt idx="440">
                  <c:v>-9.99999999E8</c:v>
                </c:pt>
                <c:pt idx="441">
                  <c:v>-9.99999999E8</c:v>
                </c:pt>
                <c:pt idx="442">
                  <c:v>-9.99999999E8</c:v>
                </c:pt>
                <c:pt idx="443">
                  <c:v>-9.99999999E8</c:v>
                </c:pt>
                <c:pt idx="444">
                  <c:v>9.99999999E8</c:v>
                </c:pt>
                <c:pt idx="445">
                  <c:v>9.99999999E8</c:v>
                </c:pt>
                <c:pt idx="446">
                  <c:v>9.99999999E8</c:v>
                </c:pt>
                <c:pt idx="447">
                  <c:v>9.99999999E8</c:v>
                </c:pt>
                <c:pt idx="448">
                  <c:v>9.99999999E8</c:v>
                </c:pt>
                <c:pt idx="449">
                  <c:v>9.99999999E8</c:v>
                </c:pt>
                <c:pt idx="450">
                  <c:v>9.99999999E8</c:v>
                </c:pt>
                <c:pt idx="451">
                  <c:v>9.99999999E8</c:v>
                </c:pt>
                <c:pt idx="452">
                  <c:v>9.99999999E8</c:v>
                </c:pt>
                <c:pt idx="453">
                  <c:v>9.99999999E8</c:v>
                </c:pt>
                <c:pt idx="454">
                  <c:v>9.99999999E8</c:v>
                </c:pt>
                <c:pt idx="455">
                  <c:v>9.99999999E8</c:v>
                </c:pt>
                <c:pt idx="456">
                  <c:v>9.99999999E8</c:v>
                </c:pt>
                <c:pt idx="457">
                  <c:v>9.99999999E8</c:v>
                </c:pt>
                <c:pt idx="458">
                  <c:v>9.99999999E8</c:v>
                </c:pt>
                <c:pt idx="459">
                  <c:v>9.99999999E8</c:v>
                </c:pt>
                <c:pt idx="460">
                  <c:v>9.99999999E8</c:v>
                </c:pt>
                <c:pt idx="461">
                  <c:v>9.99999999E8</c:v>
                </c:pt>
                <c:pt idx="462">
                  <c:v>9.99999999E8</c:v>
                </c:pt>
                <c:pt idx="463">
                  <c:v>9.99999999E8</c:v>
                </c:pt>
                <c:pt idx="464">
                  <c:v>9.99999999E8</c:v>
                </c:pt>
                <c:pt idx="465">
                  <c:v>9.99999999E8</c:v>
                </c:pt>
                <c:pt idx="466">
                  <c:v>9.99999999E8</c:v>
                </c:pt>
                <c:pt idx="467">
                  <c:v>9.99999999E8</c:v>
                </c:pt>
                <c:pt idx="468">
                  <c:v>9.99999999E8</c:v>
                </c:pt>
                <c:pt idx="469">
                  <c:v>9.99999999E8</c:v>
                </c:pt>
                <c:pt idx="470">
                  <c:v>9.99999999E8</c:v>
                </c:pt>
                <c:pt idx="471">
                  <c:v>9.99999999E8</c:v>
                </c:pt>
                <c:pt idx="472">
                  <c:v>9.99999999E8</c:v>
                </c:pt>
                <c:pt idx="473">
                  <c:v>9.99999999E8</c:v>
                </c:pt>
                <c:pt idx="474">
                  <c:v>9.99999999E8</c:v>
                </c:pt>
                <c:pt idx="475">
                  <c:v>9.99999999E8</c:v>
                </c:pt>
                <c:pt idx="476">
                  <c:v>9.99999999E8</c:v>
                </c:pt>
                <c:pt idx="477">
                  <c:v>9.99999999E8</c:v>
                </c:pt>
                <c:pt idx="478">
                  <c:v>9.99999999E8</c:v>
                </c:pt>
                <c:pt idx="479">
                  <c:v>9.99999999E8</c:v>
                </c:pt>
                <c:pt idx="480">
                  <c:v>9.99999999E8</c:v>
                </c:pt>
                <c:pt idx="481">
                  <c:v>9.99999999E8</c:v>
                </c:pt>
                <c:pt idx="482">
                  <c:v>9.99999999E8</c:v>
                </c:pt>
                <c:pt idx="483">
                  <c:v>9.99999999E8</c:v>
                </c:pt>
                <c:pt idx="484">
                  <c:v>9.99999999E8</c:v>
                </c:pt>
                <c:pt idx="485">
                  <c:v>9.99999999E8</c:v>
                </c:pt>
                <c:pt idx="486">
                  <c:v>9.99999999E8</c:v>
                </c:pt>
                <c:pt idx="487">
                  <c:v>9.99999999E8</c:v>
                </c:pt>
                <c:pt idx="488">
                  <c:v>9.99999999E8</c:v>
                </c:pt>
                <c:pt idx="489">
                  <c:v>9.99999999E8</c:v>
                </c:pt>
                <c:pt idx="490">
                  <c:v>9.99999999E8</c:v>
                </c:pt>
                <c:pt idx="491">
                  <c:v>9.99999999E8</c:v>
                </c:pt>
                <c:pt idx="492">
                  <c:v>9.99999999E8</c:v>
                </c:pt>
                <c:pt idx="493">
                  <c:v>9.99999999E8</c:v>
                </c:pt>
                <c:pt idx="494">
                  <c:v>9.99999999E8</c:v>
                </c:pt>
                <c:pt idx="495">
                  <c:v>9.99999999E8</c:v>
                </c:pt>
                <c:pt idx="496">
                  <c:v>9.99999999E8</c:v>
                </c:pt>
                <c:pt idx="497">
                  <c:v>9.99999999E8</c:v>
                </c:pt>
                <c:pt idx="498">
                  <c:v>9.99999999E8</c:v>
                </c:pt>
                <c:pt idx="499">
                  <c:v>9.99999999E8</c:v>
                </c:pt>
                <c:pt idx="500">
                  <c:v>9.99999999E8</c:v>
                </c:pt>
                <c:pt idx="501">
                  <c:v>9.99999999E8</c:v>
                </c:pt>
                <c:pt idx="502">
                  <c:v>9.99999999E8</c:v>
                </c:pt>
                <c:pt idx="503">
                  <c:v>9.99999999E8</c:v>
                </c:pt>
                <c:pt idx="504">
                  <c:v>9.99999999E8</c:v>
                </c:pt>
                <c:pt idx="505">
                  <c:v>-9.99999999E8</c:v>
                </c:pt>
                <c:pt idx="506">
                  <c:v>-9.99999999E8</c:v>
                </c:pt>
                <c:pt idx="507">
                  <c:v>-9.99999999E8</c:v>
                </c:pt>
                <c:pt idx="508">
                  <c:v>-9.99999999E8</c:v>
                </c:pt>
                <c:pt idx="509">
                  <c:v>-9.99999999E8</c:v>
                </c:pt>
                <c:pt idx="510">
                  <c:v>-9.99999999E8</c:v>
                </c:pt>
                <c:pt idx="511">
                  <c:v>-9.99999999E8</c:v>
                </c:pt>
                <c:pt idx="512">
                  <c:v>-9.99999999E8</c:v>
                </c:pt>
                <c:pt idx="513">
                  <c:v>-9.99999999E8</c:v>
                </c:pt>
                <c:pt idx="514">
                  <c:v>-9.99999999E8</c:v>
                </c:pt>
                <c:pt idx="515">
                  <c:v>-9.99999999E8</c:v>
                </c:pt>
                <c:pt idx="516">
                  <c:v>-9.99999999E8</c:v>
                </c:pt>
                <c:pt idx="517">
                  <c:v>-9.99999999E8</c:v>
                </c:pt>
                <c:pt idx="518">
                  <c:v>-9.99999999E8</c:v>
                </c:pt>
                <c:pt idx="519">
                  <c:v>-9.99999999E8</c:v>
                </c:pt>
                <c:pt idx="520">
                  <c:v>-9.99999999E8</c:v>
                </c:pt>
                <c:pt idx="521">
                  <c:v>-9.99999999E8</c:v>
                </c:pt>
                <c:pt idx="522">
                  <c:v>-9.99999999E8</c:v>
                </c:pt>
                <c:pt idx="523">
                  <c:v>-9.99999999E8</c:v>
                </c:pt>
                <c:pt idx="524">
                  <c:v>-9.99999999E8</c:v>
                </c:pt>
                <c:pt idx="525">
                  <c:v>-9.99999999E8</c:v>
                </c:pt>
                <c:pt idx="526">
                  <c:v>-9.99999999E8</c:v>
                </c:pt>
                <c:pt idx="527">
                  <c:v>-9.99999999E8</c:v>
                </c:pt>
                <c:pt idx="528">
                  <c:v>-9.99999999E8</c:v>
                </c:pt>
                <c:pt idx="529">
                  <c:v>-9.99999999E8</c:v>
                </c:pt>
                <c:pt idx="530">
                  <c:v>-9.99999999E8</c:v>
                </c:pt>
                <c:pt idx="531">
                  <c:v>-9.99999999E8</c:v>
                </c:pt>
                <c:pt idx="532">
                  <c:v>-9.99999999E8</c:v>
                </c:pt>
                <c:pt idx="533">
                  <c:v>-9.99999999E8</c:v>
                </c:pt>
                <c:pt idx="534">
                  <c:v>-9.99999999E8</c:v>
                </c:pt>
                <c:pt idx="535">
                  <c:v>-9.99999999E8</c:v>
                </c:pt>
                <c:pt idx="536">
                  <c:v>-9.99999999E8</c:v>
                </c:pt>
                <c:pt idx="537">
                  <c:v>-9.99999999E8</c:v>
                </c:pt>
                <c:pt idx="538">
                  <c:v>-9.99999999E8</c:v>
                </c:pt>
                <c:pt idx="539">
                  <c:v>-9.99999999E8</c:v>
                </c:pt>
                <c:pt idx="540">
                  <c:v>-9.99999999E8</c:v>
                </c:pt>
                <c:pt idx="541">
                  <c:v>-9.99999999E8</c:v>
                </c:pt>
                <c:pt idx="542">
                  <c:v>-9.99999999E8</c:v>
                </c:pt>
                <c:pt idx="543">
                  <c:v>-9.99999999E8</c:v>
                </c:pt>
                <c:pt idx="544">
                  <c:v>-9.99999999E8</c:v>
                </c:pt>
                <c:pt idx="545">
                  <c:v>-9.99999999E8</c:v>
                </c:pt>
                <c:pt idx="546">
                  <c:v>-9.99999999E8</c:v>
                </c:pt>
                <c:pt idx="547">
                  <c:v>-9.99999999E8</c:v>
                </c:pt>
                <c:pt idx="548">
                  <c:v>-9.99999999E8</c:v>
                </c:pt>
                <c:pt idx="549">
                  <c:v>-9.99999999E8</c:v>
                </c:pt>
                <c:pt idx="550">
                  <c:v>-9.99999999E8</c:v>
                </c:pt>
                <c:pt idx="551">
                  <c:v>-9.99999999E8</c:v>
                </c:pt>
                <c:pt idx="552">
                  <c:v>-9.99999999E8</c:v>
                </c:pt>
                <c:pt idx="553">
                  <c:v>-9.99999999E8</c:v>
                </c:pt>
                <c:pt idx="554">
                  <c:v>-9.99999999E8</c:v>
                </c:pt>
                <c:pt idx="555">
                  <c:v>-9.99999999E8</c:v>
                </c:pt>
                <c:pt idx="556">
                  <c:v>-9.99999999E8</c:v>
                </c:pt>
                <c:pt idx="557">
                  <c:v>-9.99999999E8</c:v>
                </c:pt>
                <c:pt idx="558">
                  <c:v>-9.99999999E8</c:v>
                </c:pt>
                <c:pt idx="559">
                  <c:v>-9.99999999E8</c:v>
                </c:pt>
                <c:pt idx="560">
                  <c:v>-9.99999999E8</c:v>
                </c:pt>
                <c:pt idx="561">
                  <c:v>-9.99999999E8</c:v>
                </c:pt>
                <c:pt idx="562">
                  <c:v>-9.99999999E8</c:v>
                </c:pt>
                <c:pt idx="563">
                  <c:v>-9.99999999E8</c:v>
                </c:pt>
                <c:pt idx="564">
                  <c:v>-9.99999999E8</c:v>
                </c:pt>
                <c:pt idx="565">
                  <c:v>-9.99999999E8</c:v>
                </c:pt>
                <c:pt idx="566">
                  <c:v>-9.99999999E8</c:v>
                </c:pt>
                <c:pt idx="567">
                  <c:v>-9.99999999E8</c:v>
                </c:pt>
                <c:pt idx="568">
                  <c:v>-9.99999999E8</c:v>
                </c:pt>
                <c:pt idx="569">
                  <c:v>-9.99999999E8</c:v>
                </c:pt>
                <c:pt idx="570">
                  <c:v>-9.99999999E8</c:v>
                </c:pt>
                <c:pt idx="571">
                  <c:v>-9.99999999E8</c:v>
                </c:pt>
                <c:pt idx="572">
                  <c:v>-9.99999999E8</c:v>
                </c:pt>
                <c:pt idx="573">
                  <c:v>-9.99999999E8</c:v>
                </c:pt>
                <c:pt idx="574">
                  <c:v>-9.99999999E8</c:v>
                </c:pt>
                <c:pt idx="575">
                  <c:v>-9.99999999E8</c:v>
                </c:pt>
                <c:pt idx="576">
                  <c:v>-9.99999999E8</c:v>
                </c:pt>
                <c:pt idx="577">
                  <c:v>-9.99999999E8</c:v>
                </c:pt>
                <c:pt idx="578">
                  <c:v>-9.99999999E8</c:v>
                </c:pt>
                <c:pt idx="579">
                  <c:v>-9.99999999E8</c:v>
                </c:pt>
                <c:pt idx="580">
                  <c:v>-9.99999999E8</c:v>
                </c:pt>
                <c:pt idx="581">
                  <c:v>-9.99999999E8</c:v>
                </c:pt>
                <c:pt idx="582">
                  <c:v>-9.99999999E8</c:v>
                </c:pt>
                <c:pt idx="583">
                  <c:v>-9.99999999E8</c:v>
                </c:pt>
                <c:pt idx="584">
                  <c:v>-9.99999999E8</c:v>
                </c:pt>
                <c:pt idx="585">
                  <c:v>-9.99999999E8</c:v>
                </c:pt>
                <c:pt idx="586">
                  <c:v>-9.99999999E8</c:v>
                </c:pt>
                <c:pt idx="587">
                  <c:v>-9.99999999E8</c:v>
                </c:pt>
                <c:pt idx="588">
                  <c:v>-9.99999999E8</c:v>
                </c:pt>
                <c:pt idx="589">
                  <c:v>-9.99999999E8</c:v>
                </c:pt>
                <c:pt idx="590">
                  <c:v>-9.99999999E8</c:v>
                </c:pt>
                <c:pt idx="591">
                  <c:v>-9.99999999E8</c:v>
                </c:pt>
                <c:pt idx="592">
                  <c:v>-9.99999999E8</c:v>
                </c:pt>
                <c:pt idx="593">
                  <c:v>-9.99999999E8</c:v>
                </c:pt>
                <c:pt idx="594">
                  <c:v>-9.99999999E8</c:v>
                </c:pt>
                <c:pt idx="595">
                  <c:v>-9.99999999E8</c:v>
                </c:pt>
                <c:pt idx="596">
                  <c:v>-9.99999999E8</c:v>
                </c:pt>
                <c:pt idx="597">
                  <c:v>-9.99999999E8</c:v>
                </c:pt>
                <c:pt idx="598">
                  <c:v>-9.99999999E8</c:v>
                </c:pt>
                <c:pt idx="599">
                  <c:v>-9.99999999E8</c:v>
                </c:pt>
                <c:pt idx="600">
                  <c:v>-9.99999999E8</c:v>
                </c:pt>
                <c:pt idx="601">
                  <c:v>-9.99999999E8</c:v>
                </c:pt>
                <c:pt idx="602">
                  <c:v>-9.99999999E8</c:v>
                </c:pt>
                <c:pt idx="603">
                  <c:v>-9.99999999E8</c:v>
                </c:pt>
                <c:pt idx="604">
                  <c:v>-9.99999999E8</c:v>
                </c:pt>
                <c:pt idx="605">
                  <c:v>-9.99999999E8</c:v>
                </c:pt>
                <c:pt idx="606">
                  <c:v>-9.99999999E8</c:v>
                </c:pt>
                <c:pt idx="607">
                  <c:v>-9.99999999E8</c:v>
                </c:pt>
                <c:pt idx="608">
                  <c:v>-9.99999999E8</c:v>
                </c:pt>
                <c:pt idx="609">
                  <c:v>-9.99999999E8</c:v>
                </c:pt>
                <c:pt idx="610">
                  <c:v>-9.99999999E8</c:v>
                </c:pt>
                <c:pt idx="611">
                  <c:v>-9.99999999E8</c:v>
                </c:pt>
                <c:pt idx="612">
                  <c:v>-9.99999999E8</c:v>
                </c:pt>
                <c:pt idx="613">
                  <c:v>-9.99999999E8</c:v>
                </c:pt>
                <c:pt idx="614">
                  <c:v>-9.99999999E8</c:v>
                </c:pt>
                <c:pt idx="615">
                  <c:v>-9.99999999E8</c:v>
                </c:pt>
                <c:pt idx="616">
                  <c:v>-9.99999999E8</c:v>
                </c:pt>
                <c:pt idx="617">
                  <c:v>-9.99999999E8</c:v>
                </c:pt>
                <c:pt idx="618">
                  <c:v>-9.99999999E8</c:v>
                </c:pt>
                <c:pt idx="619">
                  <c:v>-9.99999999E8</c:v>
                </c:pt>
                <c:pt idx="620">
                  <c:v>-9.99999999E8</c:v>
                </c:pt>
                <c:pt idx="621">
                  <c:v>-9.99999999E8</c:v>
                </c:pt>
                <c:pt idx="622">
                  <c:v>9.99999999E8</c:v>
                </c:pt>
                <c:pt idx="623">
                  <c:v>9.99999999E8</c:v>
                </c:pt>
                <c:pt idx="624">
                  <c:v>9.99999999E8</c:v>
                </c:pt>
                <c:pt idx="625">
                  <c:v>9.99999999E8</c:v>
                </c:pt>
                <c:pt idx="626">
                  <c:v>9.99999999E8</c:v>
                </c:pt>
                <c:pt idx="627">
                  <c:v>9.99999999E8</c:v>
                </c:pt>
                <c:pt idx="628">
                  <c:v>9.99999999E8</c:v>
                </c:pt>
                <c:pt idx="629">
                  <c:v>9.99999999E8</c:v>
                </c:pt>
                <c:pt idx="630">
                  <c:v>9.99999999E8</c:v>
                </c:pt>
                <c:pt idx="631">
                  <c:v>9.99999999E8</c:v>
                </c:pt>
                <c:pt idx="632">
                  <c:v>9.99999999E8</c:v>
                </c:pt>
                <c:pt idx="633">
                  <c:v>9.99999999E8</c:v>
                </c:pt>
                <c:pt idx="634">
                  <c:v>9.99999999E8</c:v>
                </c:pt>
                <c:pt idx="635">
                  <c:v>9.99999999E8</c:v>
                </c:pt>
                <c:pt idx="636">
                  <c:v>9.99999999E8</c:v>
                </c:pt>
                <c:pt idx="637">
                  <c:v>9.99999999E8</c:v>
                </c:pt>
                <c:pt idx="638">
                  <c:v>9.99999999E8</c:v>
                </c:pt>
                <c:pt idx="639">
                  <c:v>9.99999999E8</c:v>
                </c:pt>
                <c:pt idx="640">
                  <c:v>9.99999999E8</c:v>
                </c:pt>
                <c:pt idx="641">
                  <c:v>9.99999999E8</c:v>
                </c:pt>
                <c:pt idx="642">
                  <c:v>9.99999999E8</c:v>
                </c:pt>
                <c:pt idx="643">
                  <c:v>9.99999999E8</c:v>
                </c:pt>
                <c:pt idx="644">
                  <c:v>9.99999999E8</c:v>
                </c:pt>
                <c:pt idx="645">
                  <c:v>9.99999999E8</c:v>
                </c:pt>
                <c:pt idx="646">
                  <c:v>9.99999999E8</c:v>
                </c:pt>
                <c:pt idx="647">
                  <c:v>9.99999999E8</c:v>
                </c:pt>
                <c:pt idx="648">
                  <c:v>9.99999999E8</c:v>
                </c:pt>
                <c:pt idx="649">
                  <c:v>9.99999999E8</c:v>
                </c:pt>
                <c:pt idx="650">
                  <c:v>9.99999999E8</c:v>
                </c:pt>
                <c:pt idx="651">
                  <c:v>9.99999999E8</c:v>
                </c:pt>
                <c:pt idx="652">
                  <c:v>9.99999999E8</c:v>
                </c:pt>
                <c:pt idx="653">
                  <c:v>9.99999999E8</c:v>
                </c:pt>
                <c:pt idx="654">
                  <c:v>9.99999999E8</c:v>
                </c:pt>
                <c:pt idx="655">
                  <c:v>9.99999999E8</c:v>
                </c:pt>
                <c:pt idx="656">
                  <c:v>9.99999999E8</c:v>
                </c:pt>
                <c:pt idx="657">
                  <c:v>9.99999999E8</c:v>
                </c:pt>
                <c:pt idx="658">
                  <c:v>9.99999999E8</c:v>
                </c:pt>
                <c:pt idx="659">
                  <c:v>9.99999999E8</c:v>
                </c:pt>
                <c:pt idx="660">
                  <c:v>9.99999999E8</c:v>
                </c:pt>
                <c:pt idx="661">
                  <c:v>9.99999999E8</c:v>
                </c:pt>
                <c:pt idx="662">
                  <c:v>9.99999999E8</c:v>
                </c:pt>
                <c:pt idx="663">
                  <c:v>9.99999999E8</c:v>
                </c:pt>
                <c:pt idx="664">
                  <c:v>9.99999999E8</c:v>
                </c:pt>
                <c:pt idx="665">
                  <c:v>9.99999999E8</c:v>
                </c:pt>
                <c:pt idx="666">
                  <c:v>9.99999999E8</c:v>
                </c:pt>
                <c:pt idx="667">
                  <c:v>9.99999999E8</c:v>
                </c:pt>
                <c:pt idx="668">
                  <c:v>9.99999999E8</c:v>
                </c:pt>
                <c:pt idx="669">
                  <c:v>9.99999999E8</c:v>
                </c:pt>
                <c:pt idx="670">
                  <c:v>9.99999999E8</c:v>
                </c:pt>
                <c:pt idx="671">
                  <c:v>9.99999999E8</c:v>
                </c:pt>
                <c:pt idx="672">
                  <c:v>9.99999999E8</c:v>
                </c:pt>
                <c:pt idx="673">
                  <c:v>9.99999999E8</c:v>
                </c:pt>
                <c:pt idx="674">
                  <c:v>9.99999999E8</c:v>
                </c:pt>
                <c:pt idx="675">
                  <c:v>9.99999999E8</c:v>
                </c:pt>
                <c:pt idx="676">
                  <c:v>9.99999999E8</c:v>
                </c:pt>
                <c:pt idx="677">
                  <c:v>9.99999999E8</c:v>
                </c:pt>
                <c:pt idx="678">
                  <c:v>-9.99999999E8</c:v>
                </c:pt>
                <c:pt idx="679">
                  <c:v>-9.99999999E8</c:v>
                </c:pt>
                <c:pt idx="680">
                  <c:v>-9.99999999E8</c:v>
                </c:pt>
                <c:pt idx="681">
                  <c:v>-9.99999999E8</c:v>
                </c:pt>
                <c:pt idx="682">
                  <c:v>-9.99999999E8</c:v>
                </c:pt>
                <c:pt idx="683">
                  <c:v>-9.99999999E8</c:v>
                </c:pt>
                <c:pt idx="684">
                  <c:v>-9.99999999E8</c:v>
                </c:pt>
                <c:pt idx="685">
                  <c:v>-9.99999999E8</c:v>
                </c:pt>
                <c:pt idx="686">
                  <c:v>-9.99999999E8</c:v>
                </c:pt>
                <c:pt idx="687">
                  <c:v>-9.99999999E8</c:v>
                </c:pt>
                <c:pt idx="688">
                  <c:v>-9.99999999E8</c:v>
                </c:pt>
                <c:pt idx="689">
                  <c:v>-9.99999999E8</c:v>
                </c:pt>
                <c:pt idx="690">
                  <c:v>-9.99999999E8</c:v>
                </c:pt>
                <c:pt idx="691">
                  <c:v>-9.99999999E8</c:v>
                </c:pt>
                <c:pt idx="692">
                  <c:v>-9.99999999E8</c:v>
                </c:pt>
                <c:pt idx="693">
                  <c:v>-9.99999999E8</c:v>
                </c:pt>
                <c:pt idx="694">
                  <c:v>-9.99999999E8</c:v>
                </c:pt>
                <c:pt idx="695">
                  <c:v>-9.99999999E8</c:v>
                </c:pt>
                <c:pt idx="696">
                  <c:v>-9.99999999E8</c:v>
                </c:pt>
                <c:pt idx="697">
                  <c:v>-9.99999999E8</c:v>
                </c:pt>
                <c:pt idx="698">
                  <c:v>-9.99999999E8</c:v>
                </c:pt>
                <c:pt idx="699">
                  <c:v>-9.99999999E8</c:v>
                </c:pt>
                <c:pt idx="700">
                  <c:v>-9.99999999E8</c:v>
                </c:pt>
                <c:pt idx="701">
                  <c:v>-9.99999999E8</c:v>
                </c:pt>
                <c:pt idx="702">
                  <c:v>-9.99999999E8</c:v>
                </c:pt>
                <c:pt idx="703">
                  <c:v>-9.99999999E8</c:v>
                </c:pt>
                <c:pt idx="704">
                  <c:v>-9.99999999E8</c:v>
                </c:pt>
                <c:pt idx="705">
                  <c:v>-9.99999999E8</c:v>
                </c:pt>
                <c:pt idx="706">
                  <c:v>-9.99999999E8</c:v>
                </c:pt>
                <c:pt idx="707">
                  <c:v>-9.99999999E8</c:v>
                </c:pt>
                <c:pt idx="708">
                  <c:v>-9.99999999E8</c:v>
                </c:pt>
                <c:pt idx="709">
                  <c:v>-9.99999999E8</c:v>
                </c:pt>
                <c:pt idx="710">
                  <c:v>-9.99999999E8</c:v>
                </c:pt>
                <c:pt idx="711">
                  <c:v>-9.99999999E8</c:v>
                </c:pt>
                <c:pt idx="712">
                  <c:v>-9.99999999E8</c:v>
                </c:pt>
                <c:pt idx="713">
                  <c:v>-9.99999999E8</c:v>
                </c:pt>
                <c:pt idx="714">
                  <c:v>-9.99999999E8</c:v>
                </c:pt>
                <c:pt idx="715">
                  <c:v>-9.99999999E8</c:v>
                </c:pt>
                <c:pt idx="716">
                  <c:v>-9.99999999E8</c:v>
                </c:pt>
                <c:pt idx="717">
                  <c:v>-9.99999999E8</c:v>
                </c:pt>
                <c:pt idx="718">
                  <c:v>-9.99999999E8</c:v>
                </c:pt>
                <c:pt idx="719">
                  <c:v>-9.99999999E8</c:v>
                </c:pt>
                <c:pt idx="720">
                  <c:v>-9.99999999E8</c:v>
                </c:pt>
                <c:pt idx="721">
                  <c:v>-9.99999999E8</c:v>
                </c:pt>
                <c:pt idx="722">
                  <c:v>-9.99999999E8</c:v>
                </c:pt>
                <c:pt idx="723">
                  <c:v>-9.99999999E8</c:v>
                </c:pt>
                <c:pt idx="724">
                  <c:v>-9.99999999E8</c:v>
                </c:pt>
                <c:pt idx="725">
                  <c:v>-9.99999999E8</c:v>
                </c:pt>
                <c:pt idx="726">
                  <c:v>-9.99999999E8</c:v>
                </c:pt>
                <c:pt idx="727">
                  <c:v>-9.99999999E8</c:v>
                </c:pt>
                <c:pt idx="728">
                  <c:v>-9.99999999E8</c:v>
                </c:pt>
                <c:pt idx="729">
                  <c:v>-9.99999999E8</c:v>
                </c:pt>
                <c:pt idx="730">
                  <c:v>-9.99999999E8</c:v>
                </c:pt>
                <c:pt idx="731">
                  <c:v>-9.99999999E8</c:v>
                </c:pt>
                <c:pt idx="732">
                  <c:v>-9.99999999E8</c:v>
                </c:pt>
                <c:pt idx="733">
                  <c:v>-9.99999999E8</c:v>
                </c:pt>
                <c:pt idx="734">
                  <c:v>-9.99999999E8</c:v>
                </c:pt>
                <c:pt idx="735">
                  <c:v>-9.99999999E8</c:v>
                </c:pt>
                <c:pt idx="736">
                  <c:v>-9.99999999E8</c:v>
                </c:pt>
                <c:pt idx="737">
                  <c:v>-9.99999999E8</c:v>
                </c:pt>
                <c:pt idx="738">
                  <c:v>-9.99999999E8</c:v>
                </c:pt>
                <c:pt idx="739">
                  <c:v>-9.99999999E8</c:v>
                </c:pt>
                <c:pt idx="740">
                  <c:v>-9.99999999E8</c:v>
                </c:pt>
                <c:pt idx="741">
                  <c:v>-9.99999999E8</c:v>
                </c:pt>
                <c:pt idx="742">
                  <c:v>-9.99999999E8</c:v>
                </c:pt>
                <c:pt idx="743">
                  <c:v>-9.99999999E8</c:v>
                </c:pt>
                <c:pt idx="744">
                  <c:v>-9.99999999E8</c:v>
                </c:pt>
                <c:pt idx="745">
                  <c:v>-9.99999999E8</c:v>
                </c:pt>
                <c:pt idx="746">
                  <c:v>-9.99999999E8</c:v>
                </c:pt>
                <c:pt idx="747">
                  <c:v>-9.99999999E8</c:v>
                </c:pt>
                <c:pt idx="748">
                  <c:v>-9.99999999E8</c:v>
                </c:pt>
                <c:pt idx="749">
                  <c:v>-9.99999999E8</c:v>
                </c:pt>
                <c:pt idx="750">
                  <c:v>-9.99999999E8</c:v>
                </c:pt>
                <c:pt idx="751">
                  <c:v>-9.99999999E8</c:v>
                </c:pt>
                <c:pt idx="752">
                  <c:v>-9.99999999E8</c:v>
                </c:pt>
                <c:pt idx="753">
                  <c:v>-9.99999999E8</c:v>
                </c:pt>
                <c:pt idx="754">
                  <c:v>-9.99999999E8</c:v>
                </c:pt>
                <c:pt idx="755">
                  <c:v>-9.99999999E8</c:v>
                </c:pt>
                <c:pt idx="756">
                  <c:v>-9.99999999E8</c:v>
                </c:pt>
                <c:pt idx="757">
                  <c:v>-9.99999999E8</c:v>
                </c:pt>
                <c:pt idx="758">
                  <c:v>-9.99999999E8</c:v>
                </c:pt>
                <c:pt idx="759">
                  <c:v>-9.99999999E8</c:v>
                </c:pt>
                <c:pt idx="760">
                  <c:v>-9.99999999E8</c:v>
                </c:pt>
                <c:pt idx="761">
                  <c:v>-9.99999999E8</c:v>
                </c:pt>
                <c:pt idx="762">
                  <c:v>-9.99999999E8</c:v>
                </c:pt>
                <c:pt idx="763">
                  <c:v>-9.99999999E8</c:v>
                </c:pt>
                <c:pt idx="764">
                  <c:v>-9.99999999E8</c:v>
                </c:pt>
                <c:pt idx="765">
                  <c:v>-9.99999999E8</c:v>
                </c:pt>
                <c:pt idx="766">
                  <c:v>-9.99999999E8</c:v>
                </c:pt>
                <c:pt idx="767">
                  <c:v>-9.99999999E8</c:v>
                </c:pt>
                <c:pt idx="768">
                  <c:v>-9.99999999E8</c:v>
                </c:pt>
                <c:pt idx="769">
                  <c:v>-9.99999999E8</c:v>
                </c:pt>
                <c:pt idx="770">
                  <c:v>9.99999999E8</c:v>
                </c:pt>
                <c:pt idx="771">
                  <c:v>9.99999999E8</c:v>
                </c:pt>
                <c:pt idx="772">
                  <c:v>9.99999999E8</c:v>
                </c:pt>
                <c:pt idx="773">
                  <c:v>9.99999999E8</c:v>
                </c:pt>
                <c:pt idx="774">
                  <c:v>9.99999999E8</c:v>
                </c:pt>
                <c:pt idx="775">
                  <c:v>9.99999999E8</c:v>
                </c:pt>
                <c:pt idx="776">
                  <c:v>9.99999999E8</c:v>
                </c:pt>
                <c:pt idx="777">
                  <c:v>9.99999999E8</c:v>
                </c:pt>
                <c:pt idx="778">
                  <c:v>9.99999999E8</c:v>
                </c:pt>
                <c:pt idx="779">
                  <c:v>9.99999999E8</c:v>
                </c:pt>
                <c:pt idx="780">
                  <c:v>9.99999999E8</c:v>
                </c:pt>
                <c:pt idx="781">
                  <c:v>9.99999999E8</c:v>
                </c:pt>
                <c:pt idx="782">
                  <c:v>9.99999999E8</c:v>
                </c:pt>
                <c:pt idx="783">
                  <c:v>9.99999999E8</c:v>
                </c:pt>
                <c:pt idx="784">
                  <c:v>9.99999999E8</c:v>
                </c:pt>
                <c:pt idx="785">
                  <c:v>9.99999999E8</c:v>
                </c:pt>
                <c:pt idx="786">
                  <c:v>9.99999999E8</c:v>
                </c:pt>
                <c:pt idx="787">
                  <c:v>9.99999999E8</c:v>
                </c:pt>
                <c:pt idx="788">
                  <c:v>9.99999999E8</c:v>
                </c:pt>
                <c:pt idx="789">
                  <c:v>9.99999999E8</c:v>
                </c:pt>
                <c:pt idx="790">
                  <c:v>9.99999999E8</c:v>
                </c:pt>
                <c:pt idx="791">
                  <c:v>9.99999999E8</c:v>
                </c:pt>
                <c:pt idx="792">
                  <c:v>9.99999999E8</c:v>
                </c:pt>
                <c:pt idx="793">
                  <c:v>9.99999999E8</c:v>
                </c:pt>
                <c:pt idx="794">
                  <c:v>9.99999999E8</c:v>
                </c:pt>
                <c:pt idx="795">
                  <c:v>9.99999999E8</c:v>
                </c:pt>
                <c:pt idx="796">
                  <c:v>9.99999999E8</c:v>
                </c:pt>
                <c:pt idx="797">
                  <c:v>9.99999999E8</c:v>
                </c:pt>
                <c:pt idx="798">
                  <c:v>9.99999999E8</c:v>
                </c:pt>
                <c:pt idx="799">
                  <c:v>9.99999999E8</c:v>
                </c:pt>
                <c:pt idx="800">
                  <c:v>9.99999999E8</c:v>
                </c:pt>
                <c:pt idx="801">
                  <c:v>9.99999999E8</c:v>
                </c:pt>
                <c:pt idx="802">
                  <c:v>9.99999999E8</c:v>
                </c:pt>
                <c:pt idx="803">
                  <c:v>9.99999999E8</c:v>
                </c:pt>
                <c:pt idx="804">
                  <c:v>9.99999999E8</c:v>
                </c:pt>
                <c:pt idx="805">
                  <c:v>9.99999999E8</c:v>
                </c:pt>
                <c:pt idx="806">
                  <c:v>9.99999999E8</c:v>
                </c:pt>
                <c:pt idx="807">
                  <c:v>9.99999999E8</c:v>
                </c:pt>
                <c:pt idx="808">
                  <c:v>9.99999999E8</c:v>
                </c:pt>
                <c:pt idx="809">
                  <c:v>9.99999999E8</c:v>
                </c:pt>
                <c:pt idx="810">
                  <c:v>9.99999999E8</c:v>
                </c:pt>
                <c:pt idx="811">
                  <c:v>9.99999999E8</c:v>
                </c:pt>
                <c:pt idx="812">
                  <c:v>9.99999999E8</c:v>
                </c:pt>
                <c:pt idx="813">
                  <c:v>9.99999999E8</c:v>
                </c:pt>
                <c:pt idx="814">
                  <c:v>9.99999999E8</c:v>
                </c:pt>
                <c:pt idx="815">
                  <c:v>9.99999999E8</c:v>
                </c:pt>
                <c:pt idx="816">
                  <c:v>9.99999999E8</c:v>
                </c:pt>
                <c:pt idx="817">
                  <c:v>9.99999999E8</c:v>
                </c:pt>
                <c:pt idx="818">
                  <c:v>9.99999999E8</c:v>
                </c:pt>
                <c:pt idx="819">
                  <c:v>9.99999999E8</c:v>
                </c:pt>
                <c:pt idx="820">
                  <c:v>9.99999999E8</c:v>
                </c:pt>
                <c:pt idx="821">
                  <c:v>9.99999999E8</c:v>
                </c:pt>
                <c:pt idx="822">
                  <c:v>9.99999999E8</c:v>
                </c:pt>
                <c:pt idx="823">
                  <c:v>9.99999999E8</c:v>
                </c:pt>
                <c:pt idx="824">
                  <c:v>9.99999999E8</c:v>
                </c:pt>
                <c:pt idx="825">
                  <c:v>9.99999999E8</c:v>
                </c:pt>
                <c:pt idx="826">
                  <c:v>9.99999999E8</c:v>
                </c:pt>
                <c:pt idx="827">
                  <c:v>9.99999999E8</c:v>
                </c:pt>
                <c:pt idx="828">
                  <c:v>9.99999999E8</c:v>
                </c:pt>
                <c:pt idx="829">
                  <c:v>9.99999999E8</c:v>
                </c:pt>
                <c:pt idx="830">
                  <c:v>9.99999999E8</c:v>
                </c:pt>
                <c:pt idx="831">
                  <c:v>9.99999999E8</c:v>
                </c:pt>
                <c:pt idx="832">
                  <c:v>9.99999999E8</c:v>
                </c:pt>
                <c:pt idx="833">
                  <c:v>9.99999999E8</c:v>
                </c:pt>
                <c:pt idx="834">
                  <c:v>9.99999999E8</c:v>
                </c:pt>
                <c:pt idx="835">
                  <c:v>9.99999999E8</c:v>
                </c:pt>
                <c:pt idx="836">
                  <c:v>9.99999999E8</c:v>
                </c:pt>
                <c:pt idx="837">
                  <c:v>9.99999999E8</c:v>
                </c:pt>
                <c:pt idx="838">
                  <c:v>9.99999999E8</c:v>
                </c:pt>
                <c:pt idx="839">
                  <c:v>9.99999999E8</c:v>
                </c:pt>
                <c:pt idx="840">
                  <c:v>9.99999999E8</c:v>
                </c:pt>
                <c:pt idx="841">
                  <c:v>9.99999999E8</c:v>
                </c:pt>
                <c:pt idx="842">
                  <c:v>9.99999999E8</c:v>
                </c:pt>
                <c:pt idx="843">
                  <c:v>9.99999999E8</c:v>
                </c:pt>
                <c:pt idx="844">
                  <c:v>9.99999999E8</c:v>
                </c:pt>
                <c:pt idx="845">
                  <c:v>9.99999999E8</c:v>
                </c:pt>
                <c:pt idx="846">
                  <c:v>9.99999999E8</c:v>
                </c:pt>
                <c:pt idx="847">
                  <c:v>9.99999999E8</c:v>
                </c:pt>
                <c:pt idx="848">
                  <c:v>9.99999999E8</c:v>
                </c:pt>
                <c:pt idx="849">
                  <c:v>9.99999999E8</c:v>
                </c:pt>
                <c:pt idx="850">
                  <c:v>9.99999999E8</c:v>
                </c:pt>
                <c:pt idx="851">
                  <c:v>9.99999999E8</c:v>
                </c:pt>
                <c:pt idx="852">
                  <c:v>9.99999999E8</c:v>
                </c:pt>
                <c:pt idx="853">
                  <c:v>9.99999999E8</c:v>
                </c:pt>
                <c:pt idx="854">
                  <c:v>9.99999999E8</c:v>
                </c:pt>
                <c:pt idx="855">
                  <c:v>9.99999999E8</c:v>
                </c:pt>
                <c:pt idx="856">
                  <c:v>9.99999999E8</c:v>
                </c:pt>
                <c:pt idx="857">
                  <c:v>9.99999999E8</c:v>
                </c:pt>
                <c:pt idx="858">
                  <c:v>9.99999999E8</c:v>
                </c:pt>
                <c:pt idx="859">
                  <c:v>9.99999999E8</c:v>
                </c:pt>
                <c:pt idx="860">
                  <c:v>9.99999999E8</c:v>
                </c:pt>
                <c:pt idx="861">
                  <c:v>9.99999999E8</c:v>
                </c:pt>
                <c:pt idx="862">
                  <c:v>9.99999999E8</c:v>
                </c:pt>
                <c:pt idx="863">
                  <c:v>9.99999999E8</c:v>
                </c:pt>
                <c:pt idx="864">
                  <c:v>9.99999999E8</c:v>
                </c:pt>
                <c:pt idx="865">
                  <c:v>9.99999999E8</c:v>
                </c:pt>
                <c:pt idx="866">
                  <c:v>9.99999999E8</c:v>
                </c:pt>
                <c:pt idx="867">
                  <c:v>9.99999999E8</c:v>
                </c:pt>
                <c:pt idx="868">
                  <c:v>9.99999999E8</c:v>
                </c:pt>
                <c:pt idx="869">
                  <c:v>9.99999999E8</c:v>
                </c:pt>
                <c:pt idx="870">
                  <c:v>9.99999999E8</c:v>
                </c:pt>
                <c:pt idx="871">
                  <c:v>9.99999999E8</c:v>
                </c:pt>
                <c:pt idx="872">
                  <c:v>9.99999999E8</c:v>
                </c:pt>
                <c:pt idx="873">
                  <c:v>9.99999999E8</c:v>
                </c:pt>
                <c:pt idx="874">
                  <c:v>9.99999999E8</c:v>
                </c:pt>
                <c:pt idx="875">
                  <c:v>9.99999999E8</c:v>
                </c:pt>
                <c:pt idx="876">
                  <c:v>9.99999999E8</c:v>
                </c:pt>
                <c:pt idx="877">
                  <c:v>9.99999999E8</c:v>
                </c:pt>
                <c:pt idx="878">
                  <c:v>9.99999999E8</c:v>
                </c:pt>
                <c:pt idx="879">
                  <c:v>9.99999999E8</c:v>
                </c:pt>
                <c:pt idx="880">
                  <c:v>9.99999999E8</c:v>
                </c:pt>
                <c:pt idx="881">
                  <c:v>9.99999999E8</c:v>
                </c:pt>
                <c:pt idx="882">
                  <c:v>9.99999999E8</c:v>
                </c:pt>
                <c:pt idx="883">
                  <c:v>9.99999999E8</c:v>
                </c:pt>
                <c:pt idx="884">
                  <c:v>9.99999999E8</c:v>
                </c:pt>
                <c:pt idx="885">
                  <c:v>9.99999999E8</c:v>
                </c:pt>
                <c:pt idx="886">
                  <c:v>9.99999999E8</c:v>
                </c:pt>
                <c:pt idx="887">
                  <c:v>9.99999999E8</c:v>
                </c:pt>
                <c:pt idx="888">
                  <c:v>9.99999999E8</c:v>
                </c:pt>
                <c:pt idx="889">
                  <c:v>9.99999999E8</c:v>
                </c:pt>
                <c:pt idx="890">
                  <c:v>9.99999999E8</c:v>
                </c:pt>
                <c:pt idx="891">
                  <c:v>9.99999999E8</c:v>
                </c:pt>
                <c:pt idx="892">
                  <c:v>9.99999999E8</c:v>
                </c:pt>
                <c:pt idx="893">
                  <c:v>9.99999999E8</c:v>
                </c:pt>
                <c:pt idx="894">
                  <c:v>9.99999999E8</c:v>
                </c:pt>
                <c:pt idx="895">
                  <c:v>9.99999999E8</c:v>
                </c:pt>
                <c:pt idx="896">
                  <c:v>9.99999999E8</c:v>
                </c:pt>
                <c:pt idx="897">
                  <c:v>9.99999999E8</c:v>
                </c:pt>
                <c:pt idx="898">
                  <c:v>9.99999999E8</c:v>
                </c:pt>
                <c:pt idx="899">
                  <c:v>9.99999999E8</c:v>
                </c:pt>
                <c:pt idx="900">
                  <c:v>9.99999999E8</c:v>
                </c:pt>
                <c:pt idx="901">
                  <c:v>9.99999999E8</c:v>
                </c:pt>
                <c:pt idx="902">
                  <c:v>9.99999999E8</c:v>
                </c:pt>
                <c:pt idx="903">
                  <c:v>9.99999999E8</c:v>
                </c:pt>
                <c:pt idx="904">
                  <c:v>9.99999999E8</c:v>
                </c:pt>
                <c:pt idx="905">
                  <c:v>9.99999999E8</c:v>
                </c:pt>
                <c:pt idx="906">
                  <c:v>9.99999999E8</c:v>
                </c:pt>
                <c:pt idx="907">
                  <c:v>9.99999999E8</c:v>
                </c:pt>
                <c:pt idx="908">
                  <c:v>9.99999999E8</c:v>
                </c:pt>
                <c:pt idx="909">
                  <c:v>9.99999999E8</c:v>
                </c:pt>
                <c:pt idx="910">
                  <c:v>9.99999999E8</c:v>
                </c:pt>
                <c:pt idx="911">
                  <c:v>9.99999999E8</c:v>
                </c:pt>
                <c:pt idx="912">
                  <c:v>9.99999999E8</c:v>
                </c:pt>
                <c:pt idx="913">
                  <c:v>9.99999999E8</c:v>
                </c:pt>
                <c:pt idx="914">
                  <c:v>9.99999999E8</c:v>
                </c:pt>
                <c:pt idx="915">
                  <c:v>9.99999999E8</c:v>
                </c:pt>
                <c:pt idx="916">
                  <c:v>9.99999999E8</c:v>
                </c:pt>
                <c:pt idx="917">
                  <c:v>9.99999999E8</c:v>
                </c:pt>
                <c:pt idx="918">
                  <c:v>9.99999999E8</c:v>
                </c:pt>
                <c:pt idx="919">
                  <c:v>9.99999999E8</c:v>
                </c:pt>
                <c:pt idx="920">
                  <c:v>9.99999999E8</c:v>
                </c:pt>
                <c:pt idx="921">
                  <c:v>9.99999999E8</c:v>
                </c:pt>
                <c:pt idx="922">
                  <c:v>9.99999999E8</c:v>
                </c:pt>
                <c:pt idx="923">
                  <c:v>9.99999999E8</c:v>
                </c:pt>
                <c:pt idx="924">
                  <c:v>9.99999999E8</c:v>
                </c:pt>
                <c:pt idx="925">
                  <c:v>9.99999999E8</c:v>
                </c:pt>
                <c:pt idx="926">
                  <c:v>9.99999999E8</c:v>
                </c:pt>
                <c:pt idx="927">
                  <c:v>9.99999999E8</c:v>
                </c:pt>
                <c:pt idx="928">
                  <c:v>9.99999999E8</c:v>
                </c:pt>
                <c:pt idx="929">
                  <c:v>9.99999999E8</c:v>
                </c:pt>
                <c:pt idx="930">
                  <c:v>9.99999999E8</c:v>
                </c:pt>
                <c:pt idx="931">
                  <c:v>9.99999999E8</c:v>
                </c:pt>
                <c:pt idx="932">
                  <c:v>9.99999999E8</c:v>
                </c:pt>
                <c:pt idx="933">
                  <c:v>9.99999999E8</c:v>
                </c:pt>
                <c:pt idx="934">
                  <c:v>9.99999999E8</c:v>
                </c:pt>
                <c:pt idx="935">
                  <c:v>9.99999999E8</c:v>
                </c:pt>
                <c:pt idx="936">
                  <c:v>9.99999999E8</c:v>
                </c:pt>
                <c:pt idx="937">
                  <c:v>9.99999999E8</c:v>
                </c:pt>
                <c:pt idx="938">
                  <c:v>9.99999999E8</c:v>
                </c:pt>
                <c:pt idx="939">
                  <c:v>9.99999999E8</c:v>
                </c:pt>
                <c:pt idx="940">
                  <c:v>9.99999999E8</c:v>
                </c:pt>
                <c:pt idx="941">
                  <c:v>9.99999999E8</c:v>
                </c:pt>
                <c:pt idx="942">
                  <c:v>9.99999999E8</c:v>
                </c:pt>
                <c:pt idx="943">
                  <c:v>9.99999999E8</c:v>
                </c:pt>
                <c:pt idx="944">
                  <c:v>9.99999999E8</c:v>
                </c:pt>
                <c:pt idx="945">
                  <c:v>9.99999999E8</c:v>
                </c:pt>
                <c:pt idx="946">
                  <c:v>9.99999999E8</c:v>
                </c:pt>
                <c:pt idx="947">
                  <c:v>9.99999999E8</c:v>
                </c:pt>
                <c:pt idx="948">
                  <c:v>9.99999999E8</c:v>
                </c:pt>
                <c:pt idx="949">
                  <c:v>9.99999999E8</c:v>
                </c:pt>
                <c:pt idx="950">
                  <c:v>9.99999999E8</c:v>
                </c:pt>
                <c:pt idx="951">
                  <c:v>9.99999999E8</c:v>
                </c:pt>
                <c:pt idx="952">
                  <c:v>9.99999999E8</c:v>
                </c:pt>
                <c:pt idx="953">
                  <c:v>9.99999999E8</c:v>
                </c:pt>
                <c:pt idx="954">
                  <c:v>9.99999999E8</c:v>
                </c:pt>
                <c:pt idx="955">
                  <c:v>9.99999999E8</c:v>
                </c:pt>
                <c:pt idx="956">
                  <c:v>9.99999999E8</c:v>
                </c:pt>
                <c:pt idx="957">
                  <c:v>-9.99999999E8</c:v>
                </c:pt>
                <c:pt idx="958">
                  <c:v>-9.99999999E8</c:v>
                </c:pt>
                <c:pt idx="959">
                  <c:v>-9.99999999E8</c:v>
                </c:pt>
                <c:pt idx="960">
                  <c:v>-9.99999999E8</c:v>
                </c:pt>
                <c:pt idx="961">
                  <c:v>-9.99999999E8</c:v>
                </c:pt>
                <c:pt idx="962">
                  <c:v>-9.99999999E8</c:v>
                </c:pt>
                <c:pt idx="963">
                  <c:v>-9.99999999E8</c:v>
                </c:pt>
                <c:pt idx="964">
                  <c:v>-9.99999999E8</c:v>
                </c:pt>
                <c:pt idx="965">
                  <c:v>-9.99999999E8</c:v>
                </c:pt>
                <c:pt idx="966">
                  <c:v>-9.99999999E8</c:v>
                </c:pt>
                <c:pt idx="967">
                  <c:v>-9.99999999E8</c:v>
                </c:pt>
                <c:pt idx="968">
                  <c:v>-9.99999999E8</c:v>
                </c:pt>
                <c:pt idx="969">
                  <c:v>-9.99999999E8</c:v>
                </c:pt>
                <c:pt idx="970">
                  <c:v>-9.99999999E8</c:v>
                </c:pt>
                <c:pt idx="971">
                  <c:v>-9.99999999E8</c:v>
                </c:pt>
                <c:pt idx="972">
                  <c:v>-9.99999999E8</c:v>
                </c:pt>
                <c:pt idx="973">
                  <c:v>-9.99999999E8</c:v>
                </c:pt>
                <c:pt idx="974">
                  <c:v>-9.99999999E8</c:v>
                </c:pt>
                <c:pt idx="975">
                  <c:v>-9.99999999E8</c:v>
                </c:pt>
                <c:pt idx="976">
                  <c:v>-9.99999999E8</c:v>
                </c:pt>
                <c:pt idx="977">
                  <c:v>-9.99999999E8</c:v>
                </c:pt>
                <c:pt idx="978">
                  <c:v>-9.99999999E8</c:v>
                </c:pt>
                <c:pt idx="979">
                  <c:v>-9.99999999E8</c:v>
                </c:pt>
                <c:pt idx="980">
                  <c:v>-9.99999999E8</c:v>
                </c:pt>
                <c:pt idx="981">
                  <c:v>-9.99999999E8</c:v>
                </c:pt>
                <c:pt idx="982">
                  <c:v>-9.99999999E8</c:v>
                </c:pt>
                <c:pt idx="983">
                  <c:v>-9.99999999E8</c:v>
                </c:pt>
                <c:pt idx="984">
                  <c:v>-9.99999999E8</c:v>
                </c:pt>
                <c:pt idx="985">
                  <c:v>-9.99999999E8</c:v>
                </c:pt>
                <c:pt idx="986">
                  <c:v>-9.99999999E8</c:v>
                </c:pt>
                <c:pt idx="987">
                  <c:v>-9.99999999E8</c:v>
                </c:pt>
                <c:pt idx="988">
                  <c:v>-9.99999999E8</c:v>
                </c:pt>
                <c:pt idx="989">
                  <c:v>-9.99999999E8</c:v>
                </c:pt>
                <c:pt idx="990">
                  <c:v>-9.99999999E8</c:v>
                </c:pt>
                <c:pt idx="991">
                  <c:v>-9.99999999E8</c:v>
                </c:pt>
                <c:pt idx="992">
                  <c:v>-9.99999999E8</c:v>
                </c:pt>
                <c:pt idx="993">
                  <c:v>-9.99999999E8</c:v>
                </c:pt>
                <c:pt idx="994">
                  <c:v>-9.99999999E8</c:v>
                </c:pt>
                <c:pt idx="995">
                  <c:v>-9.99999999E8</c:v>
                </c:pt>
                <c:pt idx="996">
                  <c:v>-9.99999999E8</c:v>
                </c:pt>
                <c:pt idx="997">
                  <c:v>-9.99999999E8</c:v>
                </c:pt>
                <c:pt idx="998">
                  <c:v>-9.99999999E8</c:v>
                </c:pt>
                <c:pt idx="999">
                  <c:v>-9.99999999E8</c:v>
                </c:pt>
                <c:pt idx="1000">
                  <c:v>-9.99999999E8</c:v>
                </c:pt>
                <c:pt idx="1001">
                  <c:v>-9.99999999E8</c:v>
                </c:pt>
                <c:pt idx="1002">
                  <c:v>-9.99999999E8</c:v>
                </c:pt>
                <c:pt idx="1003">
                  <c:v>-9.99999999E8</c:v>
                </c:pt>
                <c:pt idx="1004">
                  <c:v>-9.99999999E8</c:v>
                </c:pt>
                <c:pt idx="1005">
                  <c:v>-9.99999999E8</c:v>
                </c:pt>
                <c:pt idx="1006">
                  <c:v>-9.99999999E8</c:v>
                </c:pt>
                <c:pt idx="1007">
                  <c:v>-9.99999999E8</c:v>
                </c:pt>
                <c:pt idx="1008">
                  <c:v>-9.99999999E8</c:v>
                </c:pt>
                <c:pt idx="1009">
                  <c:v>-9.99999999E8</c:v>
                </c:pt>
                <c:pt idx="1010">
                  <c:v>-9.99999999E8</c:v>
                </c:pt>
                <c:pt idx="1011">
                  <c:v>-9.99999999E8</c:v>
                </c:pt>
                <c:pt idx="1012">
                  <c:v>-9.99999999E8</c:v>
                </c:pt>
                <c:pt idx="1013">
                  <c:v>-9.99999999E8</c:v>
                </c:pt>
                <c:pt idx="1014">
                  <c:v>-9.99999999E8</c:v>
                </c:pt>
                <c:pt idx="1015">
                  <c:v>-9.99999999E8</c:v>
                </c:pt>
                <c:pt idx="1016">
                  <c:v>-9.99999999E8</c:v>
                </c:pt>
                <c:pt idx="1017">
                  <c:v>-9.99999999E8</c:v>
                </c:pt>
                <c:pt idx="1018">
                  <c:v>-9.99999999E8</c:v>
                </c:pt>
                <c:pt idx="1019">
                  <c:v>-9.99999999E8</c:v>
                </c:pt>
                <c:pt idx="1020">
                  <c:v>-9.99999999E8</c:v>
                </c:pt>
                <c:pt idx="1021">
                  <c:v>-9.99999999E8</c:v>
                </c:pt>
                <c:pt idx="1022">
                  <c:v>-9.99999999E8</c:v>
                </c:pt>
                <c:pt idx="1023">
                  <c:v>-9.99999999E8</c:v>
                </c:pt>
                <c:pt idx="1024">
                  <c:v>-9.99999999E8</c:v>
                </c:pt>
                <c:pt idx="1025">
                  <c:v>-9.99999999E8</c:v>
                </c:pt>
                <c:pt idx="1026">
                  <c:v>-9.99999999E8</c:v>
                </c:pt>
                <c:pt idx="1027">
                  <c:v>-9.99999999E8</c:v>
                </c:pt>
                <c:pt idx="1028">
                  <c:v>-9.99999999E8</c:v>
                </c:pt>
                <c:pt idx="1029">
                  <c:v>-9.99999999E8</c:v>
                </c:pt>
                <c:pt idx="1030">
                  <c:v>-9.99999999E8</c:v>
                </c:pt>
                <c:pt idx="1031">
                  <c:v>-9.99999999E8</c:v>
                </c:pt>
                <c:pt idx="1032">
                  <c:v>-9.99999999E8</c:v>
                </c:pt>
                <c:pt idx="1033">
                  <c:v>-9.99999999E8</c:v>
                </c:pt>
                <c:pt idx="1034">
                  <c:v>-9.99999999E8</c:v>
                </c:pt>
                <c:pt idx="1035">
                  <c:v>-9.99999999E8</c:v>
                </c:pt>
                <c:pt idx="1036">
                  <c:v>-9.99999999E8</c:v>
                </c:pt>
                <c:pt idx="1037">
                  <c:v>-9.99999999E8</c:v>
                </c:pt>
                <c:pt idx="1038">
                  <c:v>-9.99999999E8</c:v>
                </c:pt>
                <c:pt idx="1039">
                  <c:v>-9.99999999E8</c:v>
                </c:pt>
                <c:pt idx="1040">
                  <c:v>-9.99999999E8</c:v>
                </c:pt>
                <c:pt idx="1041">
                  <c:v>-9.99999999E8</c:v>
                </c:pt>
                <c:pt idx="1042">
                  <c:v>-9.99999999E8</c:v>
                </c:pt>
                <c:pt idx="1043">
                  <c:v>-9.99999999E8</c:v>
                </c:pt>
                <c:pt idx="1044">
                  <c:v>-9.99999999E8</c:v>
                </c:pt>
                <c:pt idx="1045">
                  <c:v>-9.99999999E8</c:v>
                </c:pt>
                <c:pt idx="1046">
                  <c:v>-9.99999999E8</c:v>
                </c:pt>
                <c:pt idx="1047">
                  <c:v>-9.99999999E8</c:v>
                </c:pt>
                <c:pt idx="1048">
                  <c:v>-9.99999999E8</c:v>
                </c:pt>
                <c:pt idx="1049">
                  <c:v>-9.99999999E8</c:v>
                </c:pt>
                <c:pt idx="1050">
                  <c:v>-9.99999999E8</c:v>
                </c:pt>
                <c:pt idx="1051">
                  <c:v>-9.99999999E8</c:v>
                </c:pt>
                <c:pt idx="1052">
                  <c:v>-9.99999999E8</c:v>
                </c:pt>
                <c:pt idx="1053">
                  <c:v>-9.99999999E8</c:v>
                </c:pt>
                <c:pt idx="1054">
                  <c:v>-9.99999999E8</c:v>
                </c:pt>
                <c:pt idx="1055">
                  <c:v>-9.99999999E8</c:v>
                </c:pt>
                <c:pt idx="1056">
                  <c:v>-9.99999999E8</c:v>
                </c:pt>
                <c:pt idx="1057">
                  <c:v>-9.99999999E8</c:v>
                </c:pt>
                <c:pt idx="1058">
                  <c:v>-9.99999999E8</c:v>
                </c:pt>
                <c:pt idx="1059">
                  <c:v>-9.99999999E8</c:v>
                </c:pt>
                <c:pt idx="1060">
                  <c:v>-9.99999999E8</c:v>
                </c:pt>
                <c:pt idx="1061">
                  <c:v>-9.99999999E8</c:v>
                </c:pt>
                <c:pt idx="1062">
                  <c:v>-9.99999999E8</c:v>
                </c:pt>
                <c:pt idx="1063">
                  <c:v>-9.99999999E8</c:v>
                </c:pt>
                <c:pt idx="1064">
                  <c:v>-9.99999999E8</c:v>
                </c:pt>
                <c:pt idx="1065">
                  <c:v>-9.99999999E8</c:v>
                </c:pt>
                <c:pt idx="1066">
                  <c:v>-9.99999999E8</c:v>
                </c:pt>
                <c:pt idx="1067">
                  <c:v>-9.99999999E8</c:v>
                </c:pt>
                <c:pt idx="1068">
                  <c:v>-9.99999999E8</c:v>
                </c:pt>
                <c:pt idx="1069">
                  <c:v>-9.99999999E8</c:v>
                </c:pt>
                <c:pt idx="1070">
                  <c:v>-9.99999999E8</c:v>
                </c:pt>
                <c:pt idx="1071">
                  <c:v>-9.99999999E8</c:v>
                </c:pt>
                <c:pt idx="1072">
                  <c:v>-9.99999999E8</c:v>
                </c:pt>
                <c:pt idx="1073">
                  <c:v>-9.99999999E8</c:v>
                </c:pt>
                <c:pt idx="1074">
                  <c:v>-9.99999999E8</c:v>
                </c:pt>
                <c:pt idx="1075">
                  <c:v>-9.99999999E8</c:v>
                </c:pt>
                <c:pt idx="1076">
                  <c:v>-9.99999999E8</c:v>
                </c:pt>
                <c:pt idx="1077">
                  <c:v>-9.99999999E8</c:v>
                </c:pt>
                <c:pt idx="1078">
                  <c:v>-9.99999999E8</c:v>
                </c:pt>
                <c:pt idx="1079">
                  <c:v>-9.99999999E8</c:v>
                </c:pt>
                <c:pt idx="1080">
                  <c:v>-9.99999999E8</c:v>
                </c:pt>
                <c:pt idx="1081">
                  <c:v>-9.99999999E8</c:v>
                </c:pt>
                <c:pt idx="1082">
                  <c:v>-9.99999999E8</c:v>
                </c:pt>
                <c:pt idx="1083">
                  <c:v>-9.99999999E8</c:v>
                </c:pt>
                <c:pt idx="1084">
                  <c:v>-9.99999999E8</c:v>
                </c:pt>
                <c:pt idx="1085">
                  <c:v>-9.99999999E8</c:v>
                </c:pt>
                <c:pt idx="1086">
                  <c:v>-9.99999999E8</c:v>
                </c:pt>
                <c:pt idx="1087">
                  <c:v>-9.99999999E8</c:v>
                </c:pt>
                <c:pt idx="1088">
                  <c:v>-9.99999999E8</c:v>
                </c:pt>
                <c:pt idx="1089">
                  <c:v>-9.99999999E8</c:v>
                </c:pt>
                <c:pt idx="1090">
                  <c:v>-9.99999999E8</c:v>
                </c:pt>
                <c:pt idx="1091">
                  <c:v>-9.99999999E8</c:v>
                </c:pt>
                <c:pt idx="1092">
                  <c:v>-9.99999999E8</c:v>
                </c:pt>
                <c:pt idx="1093">
                  <c:v>-9.99999999E8</c:v>
                </c:pt>
                <c:pt idx="1094">
                  <c:v>-9.99999999E8</c:v>
                </c:pt>
                <c:pt idx="1095">
                  <c:v>-9.99999999E8</c:v>
                </c:pt>
                <c:pt idx="1096">
                  <c:v>-9.99999999E8</c:v>
                </c:pt>
                <c:pt idx="1097">
                  <c:v>-9.99999999E8</c:v>
                </c:pt>
                <c:pt idx="1098">
                  <c:v>-9.99999999E8</c:v>
                </c:pt>
                <c:pt idx="1099">
                  <c:v>-9.99999999E8</c:v>
                </c:pt>
                <c:pt idx="1100">
                  <c:v>-9.99999999E8</c:v>
                </c:pt>
                <c:pt idx="1101">
                  <c:v>-9.99999999E8</c:v>
                </c:pt>
                <c:pt idx="1102">
                  <c:v>-9.99999999E8</c:v>
                </c:pt>
                <c:pt idx="1103">
                  <c:v>-9.99999999E8</c:v>
                </c:pt>
                <c:pt idx="1104">
                  <c:v>-9.99999999E8</c:v>
                </c:pt>
                <c:pt idx="1105">
                  <c:v>-9.99999999E8</c:v>
                </c:pt>
                <c:pt idx="1106">
                  <c:v>-9.99999999E8</c:v>
                </c:pt>
                <c:pt idx="1107">
                  <c:v>-9.99999999E8</c:v>
                </c:pt>
                <c:pt idx="1108">
                  <c:v>-9.99999999E8</c:v>
                </c:pt>
                <c:pt idx="1109">
                  <c:v>-9.99999999E8</c:v>
                </c:pt>
                <c:pt idx="1110">
                  <c:v>-9.99999999E8</c:v>
                </c:pt>
                <c:pt idx="1111">
                  <c:v>-9.99999999E8</c:v>
                </c:pt>
                <c:pt idx="1112">
                  <c:v>-9.99999999E8</c:v>
                </c:pt>
                <c:pt idx="1113">
                  <c:v>-9.99999999E8</c:v>
                </c:pt>
                <c:pt idx="1114">
                  <c:v>-9.99999999E8</c:v>
                </c:pt>
                <c:pt idx="1115">
                  <c:v>-9.99999999E8</c:v>
                </c:pt>
                <c:pt idx="1116">
                  <c:v>-9.99999999E8</c:v>
                </c:pt>
                <c:pt idx="1117">
                  <c:v>-9.99999999E8</c:v>
                </c:pt>
                <c:pt idx="1118">
                  <c:v>-9.99999999E8</c:v>
                </c:pt>
                <c:pt idx="1119">
                  <c:v>-9.99999999E8</c:v>
                </c:pt>
                <c:pt idx="1120">
                  <c:v>-9.99999999E8</c:v>
                </c:pt>
                <c:pt idx="1121">
                  <c:v>-9.99999999E8</c:v>
                </c:pt>
                <c:pt idx="1122">
                  <c:v>-9.99999999E8</c:v>
                </c:pt>
                <c:pt idx="1123">
                  <c:v>-9.99999999E8</c:v>
                </c:pt>
                <c:pt idx="1124">
                  <c:v>-9.99999999E8</c:v>
                </c:pt>
                <c:pt idx="1125">
                  <c:v>-9.99999999E8</c:v>
                </c:pt>
                <c:pt idx="1126">
                  <c:v>-9.99999999E8</c:v>
                </c:pt>
                <c:pt idx="1127">
                  <c:v>-9.99999999E8</c:v>
                </c:pt>
                <c:pt idx="1128">
                  <c:v>-9.99999999E8</c:v>
                </c:pt>
                <c:pt idx="1129">
                  <c:v>-9.99999999E8</c:v>
                </c:pt>
                <c:pt idx="1130">
                  <c:v>-9.99999999E8</c:v>
                </c:pt>
                <c:pt idx="1131">
                  <c:v>-9.99999999E8</c:v>
                </c:pt>
                <c:pt idx="1132">
                  <c:v>-9.99999999E8</c:v>
                </c:pt>
                <c:pt idx="1133">
                  <c:v>-9.99999999E8</c:v>
                </c:pt>
                <c:pt idx="1134">
                  <c:v>-9.99999999E8</c:v>
                </c:pt>
                <c:pt idx="1135">
                  <c:v>-9.99999999E8</c:v>
                </c:pt>
                <c:pt idx="1136">
                  <c:v>-9.99999999E8</c:v>
                </c:pt>
                <c:pt idx="1137">
                  <c:v>-9.99999999E8</c:v>
                </c:pt>
                <c:pt idx="1138">
                  <c:v>-9.99999999E8</c:v>
                </c:pt>
                <c:pt idx="1139">
                  <c:v>-9.99999999E8</c:v>
                </c:pt>
                <c:pt idx="1140">
                  <c:v>-9.99999999E8</c:v>
                </c:pt>
                <c:pt idx="1141">
                  <c:v>-9.99999999E8</c:v>
                </c:pt>
                <c:pt idx="1142">
                  <c:v>-9.99999999E8</c:v>
                </c:pt>
                <c:pt idx="1143">
                  <c:v>-9.99999999E8</c:v>
                </c:pt>
                <c:pt idx="1144">
                  <c:v>-9.99999999E8</c:v>
                </c:pt>
                <c:pt idx="1145">
                  <c:v>-9.99999999E8</c:v>
                </c:pt>
                <c:pt idx="1146">
                  <c:v>-9.99999999E8</c:v>
                </c:pt>
                <c:pt idx="1147">
                  <c:v>-9.99999999E8</c:v>
                </c:pt>
                <c:pt idx="1148">
                  <c:v>-9.99999999E8</c:v>
                </c:pt>
                <c:pt idx="1149">
                  <c:v>-9.99999999E8</c:v>
                </c:pt>
                <c:pt idx="1150">
                  <c:v>-9.99999999E8</c:v>
                </c:pt>
                <c:pt idx="1151">
                  <c:v>-9.99999999E8</c:v>
                </c:pt>
                <c:pt idx="1152">
                  <c:v>-9.99999999E8</c:v>
                </c:pt>
                <c:pt idx="1153">
                  <c:v>-9.99999999E8</c:v>
                </c:pt>
                <c:pt idx="1154">
                  <c:v>-9.99999999E8</c:v>
                </c:pt>
                <c:pt idx="1155">
                  <c:v>-9.99999999E8</c:v>
                </c:pt>
                <c:pt idx="1156">
                  <c:v>-9.99999999E8</c:v>
                </c:pt>
                <c:pt idx="1157">
                  <c:v>-9.99999999E8</c:v>
                </c:pt>
                <c:pt idx="1158">
                  <c:v>-9.99999999E8</c:v>
                </c:pt>
                <c:pt idx="1159">
                  <c:v>-9.99999999E8</c:v>
                </c:pt>
                <c:pt idx="1160">
                  <c:v>-9.99999999E8</c:v>
                </c:pt>
                <c:pt idx="1161">
                  <c:v>-9.99999999E8</c:v>
                </c:pt>
                <c:pt idx="1162">
                  <c:v>-9.99999999E8</c:v>
                </c:pt>
                <c:pt idx="1163">
                  <c:v>-9.99999999E8</c:v>
                </c:pt>
                <c:pt idx="1164">
                  <c:v>-9.99999999E8</c:v>
                </c:pt>
                <c:pt idx="1165">
                  <c:v>-9.99999999E8</c:v>
                </c:pt>
                <c:pt idx="1166">
                  <c:v>-9.99999999E8</c:v>
                </c:pt>
                <c:pt idx="1167">
                  <c:v>-9.99999999E8</c:v>
                </c:pt>
                <c:pt idx="1168">
                  <c:v>-9.99999999E8</c:v>
                </c:pt>
                <c:pt idx="1169">
                  <c:v>-9.99999999E8</c:v>
                </c:pt>
                <c:pt idx="1170">
                  <c:v>-9.99999999E8</c:v>
                </c:pt>
                <c:pt idx="1171">
                  <c:v>-9.99999999E8</c:v>
                </c:pt>
                <c:pt idx="1172">
                  <c:v>-9.99999999E8</c:v>
                </c:pt>
                <c:pt idx="1173">
                  <c:v>-9.99999999E8</c:v>
                </c:pt>
                <c:pt idx="1174">
                  <c:v>9.99999999E8</c:v>
                </c:pt>
                <c:pt idx="1175">
                  <c:v>9.99999999E8</c:v>
                </c:pt>
                <c:pt idx="1176">
                  <c:v>9.99999999E8</c:v>
                </c:pt>
                <c:pt idx="1177">
                  <c:v>9.99999999E8</c:v>
                </c:pt>
                <c:pt idx="1178">
                  <c:v>9.99999999E8</c:v>
                </c:pt>
                <c:pt idx="1179">
                  <c:v>9.99999999E8</c:v>
                </c:pt>
                <c:pt idx="1180">
                  <c:v>9.99999999E8</c:v>
                </c:pt>
                <c:pt idx="1181">
                  <c:v>9.99999999E8</c:v>
                </c:pt>
                <c:pt idx="1182">
                  <c:v>9.99999999E8</c:v>
                </c:pt>
                <c:pt idx="1183">
                  <c:v>9.99999999E8</c:v>
                </c:pt>
                <c:pt idx="1184">
                  <c:v>9.99999999E8</c:v>
                </c:pt>
                <c:pt idx="1185">
                  <c:v>9.99999999E8</c:v>
                </c:pt>
                <c:pt idx="1186">
                  <c:v>9.99999999E8</c:v>
                </c:pt>
                <c:pt idx="1187">
                  <c:v>9.99999999E8</c:v>
                </c:pt>
                <c:pt idx="1188">
                  <c:v>9.99999999E8</c:v>
                </c:pt>
                <c:pt idx="1189">
                  <c:v>9.99999999E8</c:v>
                </c:pt>
                <c:pt idx="1190">
                  <c:v>9.99999999E8</c:v>
                </c:pt>
                <c:pt idx="1191">
                  <c:v>9.99999999E8</c:v>
                </c:pt>
                <c:pt idx="1192">
                  <c:v>9.99999999E8</c:v>
                </c:pt>
                <c:pt idx="1193">
                  <c:v>9.99999999E8</c:v>
                </c:pt>
                <c:pt idx="1194">
                  <c:v>9.99999999E8</c:v>
                </c:pt>
                <c:pt idx="1195">
                  <c:v>9.99999999E8</c:v>
                </c:pt>
                <c:pt idx="1196">
                  <c:v>9.99999999E8</c:v>
                </c:pt>
                <c:pt idx="1197">
                  <c:v>9.99999999E8</c:v>
                </c:pt>
                <c:pt idx="1198">
                  <c:v>9.99999999E8</c:v>
                </c:pt>
                <c:pt idx="1199">
                  <c:v>9.99999999E8</c:v>
                </c:pt>
                <c:pt idx="1200">
                  <c:v>9.99999999E8</c:v>
                </c:pt>
                <c:pt idx="1201">
                  <c:v>9.99999999E8</c:v>
                </c:pt>
                <c:pt idx="1202">
                  <c:v>9.99999999E8</c:v>
                </c:pt>
                <c:pt idx="1203">
                  <c:v>9.99999999E8</c:v>
                </c:pt>
                <c:pt idx="1204">
                  <c:v>9.99999999E8</c:v>
                </c:pt>
                <c:pt idx="1205">
                  <c:v>9.99999999E8</c:v>
                </c:pt>
                <c:pt idx="1206">
                  <c:v>9.99999999E8</c:v>
                </c:pt>
                <c:pt idx="1207">
                  <c:v>9.99999999E8</c:v>
                </c:pt>
                <c:pt idx="1208">
                  <c:v>9.99999999E8</c:v>
                </c:pt>
                <c:pt idx="1209">
                  <c:v>9.99999999E8</c:v>
                </c:pt>
                <c:pt idx="1210">
                  <c:v>9.99999999E8</c:v>
                </c:pt>
                <c:pt idx="1211">
                  <c:v>9.99999999E8</c:v>
                </c:pt>
                <c:pt idx="1212">
                  <c:v>9.99999999E8</c:v>
                </c:pt>
                <c:pt idx="1213">
                  <c:v>9.99999999E8</c:v>
                </c:pt>
                <c:pt idx="1214">
                  <c:v>9.99999999E8</c:v>
                </c:pt>
                <c:pt idx="1215">
                  <c:v>9.99999999E8</c:v>
                </c:pt>
                <c:pt idx="1216">
                  <c:v>9.99999999E8</c:v>
                </c:pt>
                <c:pt idx="1217">
                  <c:v>9.99999999E8</c:v>
                </c:pt>
                <c:pt idx="1218">
                  <c:v>9.99999999E8</c:v>
                </c:pt>
                <c:pt idx="1219">
                  <c:v>9.99999999E8</c:v>
                </c:pt>
                <c:pt idx="1220">
                  <c:v>9.99999999E8</c:v>
                </c:pt>
                <c:pt idx="1221">
                  <c:v>9.99999999E8</c:v>
                </c:pt>
                <c:pt idx="1222">
                  <c:v>9.99999999E8</c:v>
                </c:pt>
                <c:pt idx="1223">
                  <c:v>9.99999999E8</c:v>
                </c:pt>
                <c:pt idx="1224">
                  <c:v>9.99999999E8</c:v>
                </c:pt>
                <c:pt idx="1225">
                  <c:v>9.99999999E8</c:v>
                </c:pt>
                <c:pt idx="1226">
                  <c:v>9.99999999E8</c:v>
                </c:pt>
                <c:pt idx="1227">
                  <c:v>9.99999999E8</c:v>
                </c:pt>
                <c:pt idx="1228">
                  <c:v>9.99999999E8</c:v>
                </c:pt>
                <c:pt idx="1229">
                  <c:v>9.99999999E8</c:v>
                </c:pt>
                <c:pt idx="1230">
                  <c:v>-9.99999999E8</c:v>
                </c:pt>
                <c:pt idx="1231">
                  <c:v>-9.99999999E8</c:v>
                </c:pt>
                <c:pt idx="1232">
                  <c:v>-9.99999999E8</c:v>
                </c:pt>
                <c:pt idx="1233">
                  <c:v>-9.99999999E8</c:v>
                </c:pt>
                <c:pt idx="1234">
                  <c:v>-9.99999999E8</c:v>
                </c:pt>
                <c:pt idx="1235">
                  <c:v>-9.99999999E8</c:v>
                </c:pt>
                <c:pt idx="1236">
                  <c:v>-9.99999999E8</c:v>
                </c:pt>
                <c:pt idx="1237">
                  <c:v>-9.99999999E8</c:v>
                </c:pt>
                <c:pt idx="1238">
                  <c:v>-9.99999999E8</c:v>
                </c:pt>
                <c:pt idx="1239">
                  <c:v>-9.99999999E8</c:v>
                </c:pt>
                <c:pt idx="1240">
                  <c:v>-9.99999999E8</c:v>
                </c:pt>
                <c:pt idx="1241">
                  <c:v>-9.99999999E8</c:v>
                </c:pt>
                <c:pt idx="1242">
                  <c:v>-9.99999999E8</c:v>
                </c:pt>
                <c:pt idx="1243">
                  <c:v>-9.99999999E8</c:v>
                </c:pt>
                <c:pt idx="1244">
                  <c:v>-9.99999999E8</c:v>
                </c:pt>
                <c:pt idx="1245">
                  <c:v>-9.99999999E8</c:v>
                </c:pt>
                <c:pt idx="1246">
                  <c:v>-9.99999999E8</c:v>
                </c:pt>
                <c:pt idx="1247">
                  <c:v>-9.99999999E8</c:v>
                </c:pt>
                <c:pt idx="1248">
                  <c:v>-9.99999999E8</c:v>
                </c:pt>
                <c:pt idx="1249">
                  <c:v>-9.99999999E8</c:v>
                </c:pt>
                <c:pt idx="1250">
                  <c:v>-9.99999999E8</c:v>
                </c:pt>
                <c:pt idx="1251">
                  <c:v>-9.99999999E8</c:v>
                </c:pt>
                <c:pt idx="1252">
                  <c:v>-9.99999999E8</c:v>
                </c:pt>
                <c:pt idx="1253">
                  <c:v>-9.99999999E8</c:v>
                </c:pt>
                <c:pt idx="1254">
                  <c:v>-9.99999999E8</c:v>
                </c:pt>
                <c:pt idx="1255">
                  <c:v>-9.99999999E8</c:v>
                </c:pt>
                <c:pt idx="1256">
                  <c:v>-9.99999999E8</c:v>
                </c:pt>
                <c:pt idx="1257">
                  <c:v>-9.99999999E8</c:v>
                </c:pt>
                <c:pt idx="1258">
                  <c:v>-9.99999999E8</c:v>
                </c:pt>
                <c:pt idx="1259">
                  <c:v>-9.99999999E8</c:v>
                </c:pt>
                <c:pt idx="1260">
                  <c:v>-9.99999999E8</c:v>
                </c:pt>
                <c:pt idx="1261">
                  <c:v>-9.99999999E8</c:v>
                </c:pt>
                <c:pt idx="1262">
                  <c:v>-9.99999999E8</c:v>
                </c:pt>
                <c:pt idx="1263">
                  <c:v>-9.99999999E8</c:v>
                </c:pt>
                <c:pt idx="1264">
                  <c:v>-9.99999999E8</c:v>
                </c:pt>
                <c:pt idx="1265">
                  <c:v>-9.99999999E8</c:v>
                </c:pt>
                <c:pt idx="1266">
                  <c:v>-9.99999999E8</c:v>
                </c:pt>
                <c:pt idx="1267">
                  <c:v>-9.99999999E8</c:v>
                </c:pt>
                <c:pt idx="1268">
                  <c:v>-9.99999999E8</c:v>
                </c:pt>
                <c:pt idx="1269">
                  <c:v>-9.99999999E8</c:v>
                </c:pt>
                <c:pt idx="1270">
                  <c:v>-9.99999999E8</c:v>
                </c:pt>
                <c:pt idx="1271">
                  <c:v>-9.99999999E8</c:v>
                </c:pt>
                <c:pt idx="1272">
                  <c:v>-9.99999999E8</c:v>
                </c:pt>
                <c:pt idx="1273">
                  <c:v>-9.99999999E8</c:v>
                </c:pt>
                <c:pt idx="1274">
                  <c:v>-9.99999999E8</c:v>
                </c:pt>
                <c:pt idx="1275">
                  <c:v>-9.99999999E8</c:v>
                </c:pt>
                <c:pt idx="1276">
                  <c:v>-9.99999999E8</c:v>
                </c:pt>
                <c:pt idx="1277">
                  <c:v>-9.99999999E8</c:v>
                </c:pt>
                <c:pt idx="1278">
                  <c:v>-9.99999999E8</c:v>
                </c:pt>
                <c:pt idx="1279">
                  <c:v>-9.99999999E8</c:v>
                </c:pt>
                <c:pt idx="1280">
                  <c:v>-9.99999999E8</c:v>
                </c:pt>
                <c:pt idx="1281">
                  <c:v>-9.99999999E8</c:v>
                </c:pt>
                <c:pt idx="1282">
                  <c:v>-9.99999999E8</c:v>
                </c:pt>
                <c:pt idx="1283">
                  <c:v>-9.99999999E8</c:v>
                </c:pt>
                <c:pt idx="1284">
                  <c:v>-9.99999999E8</c:v>
                </c:pt>
                <c:pt idx="1285">
                  <c:v>-9.99999999E8</c:v>
                </c:pt>
                <c:pt idx="1286">
                  <c:v>-9.99999999E8</c:v>
                </c:pt>
                <c:pt idx="1287">
                  <c:v>-9.99999999E8</c:v>
                </c:pt>
                <c:pt idx="1288">
                  <c:v>-9.99999999E8</c:v>
                </c:pt>
                <c:pt idx="1289">
                  <c:v>-9.99999999E8</c:v>
                </c:pt>
                <c:pt idx="1290">
                  <c:v>-9.99999999E8</c:v>
                </c:pt>
                <c:pt idx="1291">
                  <c:v>-9.99999999E8</c:v>
                </c:pt>
                <c:pt idx="1292">
                  <c:v>-9.99999999E8</c:v>
                </c:pt>
                <c:pt idx="1293">
                  <c:v>-9.99999999E8</c:v>
                </c:pt>
                <c:pt idx="1294">
                  <c:v>-9.99999999E8</c:v>
                </c:pt>
                <c:pt idx="1295">
                  <c:v>-9.99999999E8</c:v>
                </c:pt>
                <c:pt idx="1296">
                  <c:v>-9.99999999E8</c:v>
                </c:pt>
                <c:pt idx="1297">
                  <c:v>-9.99999999E8</c:v>
                </c:pt>
                <c:pt idx="1298">
                  <c:v>-9.99999999E8</c:v>
                </c:pt>
                <c:pt idx="1299">
                  <c:v>-9.99999999E8</c:v>
                </c:pt>
                <c:pt idx="1300">
                  <c:v>-9.99999999E8</c:v>
                </c:pt>
                <c:pt idx="1301">
                  <c:v>-9.99999999E8</c:v>
                </c:pt>
                <c:pt idx="1302">
                  <c:v>-9.99999999E8</c:v>
                </c:pt>
                <c:pt idx="1303">
                  <c:v>-9.99999999E8</c:v>
                </c:pt>
                <c:pt idx="1304">
                  <c:v>-9.99999999E8</c:v>
                </c:pt>
                <c:pt idx="1305">
                  <c:v>-9.99999999E8</c:v>
                </c:pt>
                <c:pt idx="1306">
                  <c:v>-9.99999999E8</c:v>
                </c:pt>
                <c:pt idx="1307">
                  <c:v>-9.99999999E8</c:v>
                </c:pt>
                <c:pt idx="1308">
                  <c:v>-9.99999999E8</c:v>
                </c:pt>
                <c:pt idx="1309">
                  <c:v>-9.99999999E8</c:v>
                </c:pt>
                <c:pt idx="1310">
                  <c:v>-9.99999999E8</c:v>
                </c:pt>
                <c:pt idx="1311">
                  <c:v>-9.99999999E8</c:v>
                </c:pt>
                <c:pt idx="1312">
                  <c:v>-9.99999999E8</c:v>
                </c:pt>
                <c:pt idx="1313">
                  <c:v>-9.99999999E8</c:v>
                </c:pt>
                <c:pt idx="1314">
                  <c:v>-9.99999999E8</c:v>
                </c:pt>
                <c:pt idx="1315">
                  <c:v>-9.99999999E8</c:v>
                </c:pt>
                <c:pt idx="1316">
                  <c:v>-9.99999999E8</c:v>
                </c:pt>
                <c:pt idx="1317">
                  <c:v>-9.99999999E8</c:v>
                </c:pt>
                <c:pt idx="1318">
                  <c:v>-9.99999999E8</c:v>
                </c:pt>
                <c:pt idx="1319">
                  <c:v>-9.99999999E8</c:v>
                </c:pt>
                <c:pt idx="1320">
                  <c:v>-9.99999999E8</c:v>
                </c:pt>
                <c:pt idx="1321">
                  <c:v>-9.99999999E8</c:v>
                </c:pt>
                <c:pt idx="1322">
                  <c:v>-9.99999999E8</c:v>
                </c:pt>
                <c:pt idx="1323">
                  <c:v>-9.99999999E8</c:v>
                </c:pt>
                <c:pt idx="1324">
                  <c:v>-9.99999999E8</c:v>
                </c:pt>
                <c:pt idx="1325">
                  <c:v>-9.99999999E8</c:v>
                </c:pt>
                <c:pt idx="1326">
                  <c:v>-9.99999999E8</c:v>
                </c:pt>
                <c:pt idx="1327">
                  <c:v>-9.99999999E8</c:v>
                </c:pt>
                <c:pt idx="1328">
                  <c:v>-9.99999999E8</c:v>
                </c:pt>
                <c:pt idx="1329">
                  <c:v>-9.99999999E8</c:v>
                </c:pt>
                <c:pt idx="1330">
                  <c:v>-9.99999999E8</c:v>
                </c:pt>
                <c:pt idx="1331">
                  <c:v>-9.99999999E8</c:v>
                </c:pt>
                <c:pt idx="1332">
                  <c:v>-9.99999999E8</c:v>
                </c:pt>
                <c:pt idx="1333">
                  <c:v>-9.99999999E8</c:v>
                </c:pt>
                <c:pt idx="1334">
                  <c:v>-9.99999999E8</c:v>
                </c:pt>
                <c:pt idx="1335">
                  <c:v>-9.99999999E8</c:v>
                </c:pt>
                <c:pt idx="1336">
                  <c:v>-9.99999999E8</c:v>
                </c:pt>
                <c:pt idx="1337">
                  <c:v>-9.99999999E8</c:v>
                </c:pt>
                <c:pt idx="1338">
                  <c:v>-9.99999999E8</c:v>
                </c:pt>
                <c:pt idx="1339">
                  <c:v>-9.99999999E8</c:v>
                </c:pt>
                <c:pt idx="1340">
                  <c:v>-9.99999999E8</c:v>
                </c:pt>
                <c:pt idx="1341">
                  <c:v>-9.99999999E8</c:v>
                </c:pt>
                <c:pt idx="1342">
                  <c:v>-9.99999999E8</c:v>
                </c:pt>
                <c:pt idx="1343">
                  <c:v>-9.99999999E8</c:v>
                </c:pt>
                <c:pt idx="1344">
                  <c:v>-9.99999999E8</c:v>
                </c:pt>
                <c:pt idx="1345">
                  <c:v>-9.99999999E8</c:v>
                </c:pt>
                <c:pt idx="1346">
                  <c:v>-9.99999999E8</c:v>
                </c:pt>
                <c:pt idx="1347">
                  <c:v>-9.99999999E8</c:v>
                </c:pt>
                <c:pt idx="1348">
                  <c:v>-9.99999999E8</c:v>
                </c:pt>
                <c:pt idx="1349">
                  <c:v>-9.99999999E8</c:v>
                </c:pt>
                <c:pt idx="1350">
                  <c:v>-9.99999999E8</c:v>
                </c:pt>
                <c:pt idx="1351">
                  <c:v>-9.99999999E8</c:v>
                </c:pt>
                <c:pt idx="1352">
                  <c:v>-9.99999999E8</c:v>
                </c:pt>
                <c:pt idx="1353">
                  <c:v>-9.99999999E8</c:v>
                </c:pt>
                <c:pt idx="1354">
                  <c:v>-9.99999999E8</c:v>
                </c:pt>
                <c:pt idx="1355">
                  <c:v>-9.99999999E8</c:v>
                </c:pt>
                <c:pt idx="1356">
                  <c:v>-9.99999999E8</c:v>
                </c:pt>
                <c:pt idx="1357">
                  <c:v>-9.99999999E8</c:v>
                </c:pt>
                <c:pt idx="1358">
                  <c:v>-9.99999999E8</c:v>
                </c:pt>
                <c:pt idx="1359">
                  <c:v>-9.99999999E8</c:v>
                </c:pt>
                <c:pt idx="1360">
                  <c:v>-9.99999999E8</c:v>
                </c:pt>
                <c:pt idx="1361">
                  <c:v>-9.99999999E8</c:v>
                </c:pt>
                <c:pt idx="1362">
                  <c:v>-9.99999999E8</c:v>
                </c:pt>
                <c:pt idx="1363">
                  <c:v>-9.99999999E8</c:v>
                </c:pt>
                <c:pt idx="1364">
                  <c:v>-9.99999999E8</c:v>
                </c:pt>
                <c:pt idx="1365">
                  <c:v>-9.99999999E8</c:v>
                </c:pt>
                <c:pt idx="1366">
                  <c:v>-9.99999999E8</c:v>
                </c:pt>
                <c:pt idx="1367">
                  <c:v>-9.99999999E8</c:v>
                </c:pt>
                <c:pt idx="1368">
                  <c:v>-9.99999999E8</c:v>
                </c:pt>
                <c:pt idx="1369">
                  <c:v>-9.99999999E8</c:v>
                </c:pt>
                <c:pt idx="1370">
                  <c:v>-9.99999999E8</c:v>
                </c:pt>
                <c:pt idx="1371">
                  <c:v>-9.99999999E8</c:v>
                </c:pt>
                <c:pt idx="1372">
                  <c:v>-9.99999999E8</c:v>
                </c:pt>
                <c:pt idx="1373">
                  <c:v>-9.99999999E8</c:v>
                </c:pt>
                <c:pt idx="1374">
                  <c:v>-9.99999999E8</c:v>
                </c:pt>
                <c:pt idx="1375">
                  <c:v>-9.99999999E8</c:v>
                </c:pt>
                <c:pt idx="1376">
                  <c:v>-9.99999999E8</c:v>
                </c:pt>
                <c:pt idx="1377">
                  <c:v>-9.99999999E8</c:v>
                </c:pt>
                <c:pt idx="1378">
                  <c:v>-9.99999999E8</c:v>
                </c:pt>
                <c:pt idx="1379">
                  <c:v>-9.99999999E8</c:v>
                </c:pt>
                <c:pt idx="1380">
                  <c:v>-9.99999999E8</c:v>
                </c:pt>
                <c:pt idx="1381">
                  <c:v>-9.99999999E8</c:v>
                </c:pt>
                <c:pt idx="1382">
                  <c:v>-9.99999999E8</c:v>
                </c:pt>
                <c:pt idx="1383">
                  <c:v>-9.99999999E8</c:v>
                </c:pt>
                <c:pt idx="1384">
                  <c:v>-9.99999999E8</c:v>
                </c:pt>
                <c:pt idx="1385">
                  <c:v>-9.99999999E8</c:v>
                </c:pt>
                <c:pt idx="1386">
                  <c:v>-9.99999999E8</c:v>
                </c:pt>
                <c:pt idx="1387">
                  <c:v>-9.99999999E8</c:v>
                </c:pt>
                <c:pt idx="1388">
                  <c:v>-9.99999999E8</c:v>
                </c:pt>
                <c:pt idx="1389">
                  <c:v>-9.99999999E8</c:v>
                </c:pt>
                <c:pt idx="1390">
                  <c:v>-9.99999999E8</c:v>
                </c:pt>
                <c:pt idx="1391">
                  <c:v>-9.99999999E8</c:v>
                </c:pt>
                <c:pt idx="1392">
                  <c:v>-9.99999999E8</c:v>
                </c:pt>
                <c:pt idx="1393">
                  <c:v>-9.99999999E8</c:v>
                </c:pt>
                <c:pt idx="1394">
                  <c:v>-9.99999999E8</c:v>
                </c:pt>
                <c:pt idx="1395">
                  <c:v>-9.99999999E8</c:v>
                </c:pt>
                <c:pt idx="1396">
                  <c:v>-9.99999999E8</c:v>
                </c:pt>
                <c:pt idx="1397">
                  <c:v>-9.99999999E8</c:v>
                </c:pt>
                <c:pt idx="1398">
                  <c:v>-9.99999999E8</c:v>
                </c:pt>
                <c:pt idx="1399">
                  <c:v>-9.99999999E8</c:v>
                </c:pt>
                <c:pt idx="1400">
                  <c:v>-9.99999999E8</c:v>
                </c:pt>
                <c:pt idx="1401">
                  <c:v>-9.99999999E8</c:v>
                </c:pt>
                <c:pt idx="1402">
                  <c:v>-9.99999999E8</c:v>
                </c:pt>
                <c:pt idx="1403">
                  <c:v>-9.99999999E8</c:v>
                </c:pt>
                <c:pt idx="1404">
                  <c:v>-9.99999999E8</c:v>
                </c:pt>
                <c:pt idx="1405">
                  <c:v>-9.99999999E8</c:v>
                </c:pt>
                <c:pt idx="1406">
                  <c:v>-9.99999999E8</c:v>
                </c:pt>
                <c:pt idx="1407">
                  <c:v>-9.99999999E8</c:v>
                </c:pt>
                <c:pt idx="1408">
                  <c:v>-9.99999999E8</c:v>
                </c:pt>
                <c:pt idx="1409">
                  <c:v>-9.99999999E8</c:v>
                </c:pt>
                <c:pt idx="1410">
                  <c:v>-9.99999999E8</c:v>
                </c:pt>
                <c:pt idx="1411">
                  <c:v>-9.99999999E8</c:v>
                </c:pt>
                <c:pt idx="1412">
                  <c:v>-9.99999999E8</c:v>
                </c:pt>
                <c:pt idx="1413">
                  <c:v>-9.99999999E8</c:v>
                </c:pt>
                <c:pt idx="1414">
                  <c:v>-9.99999999E8</c:v>
                </c:pt>
                <c:pt idx="1415">
                  <c:v>-9.99999999E8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655459648"/>
        <c:axId val="-1655455232"/>
      </c:scatterChart>
      <c:valAx>
        <c:axId val="-1655459648"/>
        <c:scaling>
          <c:orientation val="minMax"/>
          <c:max val="15341.0"/>
          <c:min val="5802.0"/>
        </c:scaling>
        <c:delete val="0"/>
        <c:axPos val="b"/>
        <c:numFmt formatCode="mmm\-yyyy" sourceLinked="0"/>
        <c:majorTickMark val="out"/>
        <c:minorTickMark val="none"/>
        <c:tickLblPos val="low"/>
        <c:spPr>
          <a:ln>
            <a:solidFill>
              <a:schemeClr val="bg1">
                <a:lumMod val="50000"/>
              </a:schemeClr>
            </a:solidFill>
          </a:ln>
        </c:spPr>
        <c:txPr>
          <a:bodyPr anchor="b" anchorCtr="1"/>
          <a:lstStyle/>
          <a:p>
            <a:pPr>
              <a:defRPr sz="1600" b="1"/>
            </a:pPr>
            <a:endParaRPr lang="en-US"/>
          </a:p>
        </c:txPr>
        <c:crossAx val="-1655455232"/>
        <c:crossesAt val="-100.0"/>
        <c:crossBetween val="midCat"/>
        <c:majorUnit val="1827.0"/>
      </c:valAx>
      <c:valAx>
        <c:axId val="-1655455232"/>
        <c:scaling>
          <c:orientation val="minMax"/>
          <c:max val="100.0"/>
          <c:min val="-25.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600" b="1"/>
            </a:pPr>
            <a:endParaRPr lang="en-US"/>
          </a:p>
        </c:txPr>
        <c:crossAx val="-1655459648"/>
        <c:crosses val="autoZero"/>
        <c:crossBetween val="midCat"/>
        <c:majorUnit val="25.0"/>
      </c:valAx>
    </c:plotArea>
    <c:plotVisOnly val="1"/>
    <c:dispBlanksAs val="gap"/>
    <c:showDLblsOverMax val="0"/>
  </c:chart>
  <c:spPr>
    <a:ln>
      <a:solidFill>
        <a:schemeClr val="bg1">
          <a:lumMod val="75000"/>
        </a:schemeClr>
      </a:solidFill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chart" Target="../charts/chart8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3175</xdr:colOff>
      <xdr:row>3</xdr:row>
      <xdr:rowOff>127000</xdr:rowOff>
    </xdr:from>
    <xdr:to>
      <xdr:col>17</xdr:col>
      <xdr:colOff>66675</xdr:colOff>
      <xdr:row>37</xdr:row>
      <xdr:rowOff>41275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716492</xdr:colOff>
      <xdr:row>3</xdr:row>
      <xdr:rowOff>68792</xdr:rowOff>
    </xdr:from>
    <xdr:to>
      <xdr:col>24</xdr:col>
      <xdr:colOff>17992</xdr:colOff>
      <xdr:row>36</xdr:row>
      <xdr:rowOff>192617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9525</xdr:colOff>
      <xdr:row>39</xdr:row>
      <xdr:rowOff>28575</xdr:rowOff>
    </xdr:from>
    <xdr:to>
      <xdr:col>24</xdr:col>
      <xdr:colOff>73025</xdr:colOff>
      <xdr:row>72</xdr:row>
      <xdr:rowOff>142875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0.50075</cdr:x>
      <cdr:y>0.60417</cdr:y>
    </cdr:from>
    <cdr:to>
      <cdr:x>0.75564</cdr:x>
      <cdr:y>0.67411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29088" y="3867162"/>
          <a:ext cx="2152673" cy="4476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"Private money" (M4)</a:t>
          </a:r>
        </a:p>
      </cdr:txBody>
    </cdr:sp>
  </cdr:relSizeAnchor>
  <cdr:relSizeAnchor xmlns:cdr="http://schemas.openxmlformats.org/drawingml/2006/chartDrawing">
    <cdr:from>
      <cdr:x>0.72531</cdr:x>
      <cdr:y>0.84123</cdr:y>
    </cdr:from>
    <cdr:to>
      <cdr:x>0.94411</cdr:x>
      <cdr:y>0.90373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6125632" y="5678328"/>
          <a:ext cx="1847875" cy="42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/>
            <a:t> Fed "state</a:t>
          </a:r>
          <a:r>
            <a:rPr lang="en-US" sz="1600" b="1" baseline="0"/>
            <a:t> money"</a:t>
          </a:r>
          <a:endParaRPr lang="en-US" sz="1600" b="1"/>
        </a:p>
      </cdr:txBody>
    </cdr:sp>
  </cdr:relSizeAnchor>
  <cdr:relSizeAnchor xmlns:cdr="http://schemas.openxmlformats.org/drawingml/2006/chartDrawing">
    <cdr:from>
      <cdr:x>0.43572</cdr:x>
      <cdr:y>0.26686</cdr:y>
    </cdr:from>
    <cdr:to>
      <cdr:x>0.74775</cdr:x>
      <cdr:y>0.33333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679845" y="1708145"/>
          <a:ext cx="2635249" cy="42546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ysClr val="windowText" lastClr="000000"/>
              </a:solidFill>
            </a:rPr>
            <a:t>State</a:t>
          </a:r>
          <a:r>
            <a:rPr lang="en-US" sz="1800" b="1" baseline="0">
              <a:solidFill>
                <a:sysClr val="windowText" lastClr="000000"/>
              </a:solidFill>
            </a:rPr>
            <a:t> plus private money</a:t>
          </a:r>
          <a:endParaRPr lang="en-US" sz="18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0.73873</cdr:x>
      <cdr:y>0.30803</cdr:y>
    </cdr:from>
    <cdr:to>
      <cdr:x>0.79286</cdr:x>
      <cdr:y>0.32589</cdr:y>
    </cdr:to>
    <cdr:cxnSp macro="">
      <cdr:nvCxnSpPr>
        <cdr:cNvPr id="8" name="Straight Arrow Connector 7"/>
        <cdr:cNvCxnSpPr/>
      </cdr:nvCxnSpPr>
      <cdr:spPr>
        <a:xfrm xmlns:a="http://schemas.openxmlformats.org/drawingml/2006/main">
          <a:off x="6238908" y="1971669"/>
          <a:ext cx="457155" cy="114318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0.40038</cdr:x>
      <cdr:y>0.82426</cdr:y>
    </cdr:from>
    <cdr:to>
      <cdr:x>0.67331</cdr:x>
      <cdr:y>0.87208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3381375" y="5563798"/>
          <a:ext cx="2305065" cy="3227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600" b="1"/>
            <a:t>Treasury "state</a:t>
          </a:r>
          <a:r>
            <a:rPr lang="en-US" sz="1600" b="1" baseline="0"/>
            <a:t> money"</a:t>
          </a:r>
          <a:endParaRPr lang="en-US" sz="1600" b="1"/>
        </a:p>
      </cdr:txBody>
    </cdr:sp>
  </cdr:relSizeAnchor>
  <cdr:relSizeAnchor xmlns:cdr="http://schemas.openxmlformats.org/drawingml/2006/chartDrawing">
    <cdr:from>
      <cdr:x>0.0609</cdr:x>
      <cdr:y>0.75595</cdr:y>
    </cdr:from>
    <cdr:to>
      <cdr:x>0.71165</cdr:x>
      <cdr:y>0.81696</cdr:y>
    </cdr:to>
    <cdr:sp macro="" textlink="">
      <cdr:nvSpPr>
        <cdr:cNvPr id="9" name="TextBox 1"/>
        <cdr:cNvSpPr txBox="1"/>
      </cdr:nvSpPr>
      <cdr:spPr>
        <a:xfrm xmlns:a="http://schemas.openxmlformats.org/drawingml/2006/main">
          <a:off x="514350" y="4838700"/>
          <a:ext cx="5495925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ysClr val="windowText" lastClr="000000"/>
              </a:solidFill>
            </a:rPr>
            <a:t>Monetary base (M0): Fed</a:t>
          </a:r>
          <a:r>
            <a:rPr lang="en-US" sz="1800" b="1" baseline="0">
              <a:solidFill>
                <a:sysClr val="windowText" lastClr="000000"/>
              </a:solidFill>
            </a:rPr>
            <a:t> plus Treasury "state money"</a:t>
          </a:r>
          <a:endParaRPr lang="en-US" sz="1800" b="1">
            <a:solidFill>
              <a:sysClr val="windowText" lastClr="000000"/>
            </a:solidFill>
          </a:endParaRPr>
        </a:p>
      </cdr:txBody>
    </cdr:sp>
  </cdr:relSizeAnchor>
  <cdr:relSizeAnchor xmlns:cdr="http://schemas.openxmlformats.org/drawingml/2006/chartDrawing">
    <cdr:from>
      <cdr:x>0.69048</cdr:x>
      <cdr:y>0.78865</cdr:y>
    </cdr:from>
    <cdr:to>
      <cdr:x>0.70927</cdr:x>
      <cdr:y>0.82314</cdr:y>
    </cdr:to>
    <cdr:cxnSp macro="">
      <cdr:nvCxnSpPr>
        <cdr:cNvPr id="10" name="Straight Arrow Connector 9"/>
        <cdr:cNvCxnSpPr/>
      </cdr:nvCxnSpPr>
      <cdr:spPr>
        <a:xfrm xmlns:a="http://schemas.openxmlformats.org/drawingml/2006/main">
          <a:off x="5831417" y="5323417"/>
          <a:ext cx="158750" cy="232833"/>
        </a:xfrm>
        <a:prstGeom xmlns:a="http://schemas.openxmlformats.org/drawingml/2006/main" prst="straightConnector1">
          <a:avLst/>
        </a:prstGeom>
        <a:ln xmlns:a="http://schemas.openxmlformats.org/drawingml/2006/main" w="19050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0.00125</cdr:x>
      <cdr:y>0.94826</cdr:y>
    </cdr:from>
    <cdr:to>
      <cdr:x>1</cdr:x>
      <cdr:y>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0583" y="6400801"/>
          <a:ext cx="8434917" cy="3492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200" b="0"/>
            <a:t>Note: Treasury "state</a:t>
          </a:r>
          <a:r>
            <a:rPr lang="en-US" sz="1200" b="0" baseline="0"/>
            <a:t> money" includes national bank notes, which were required to be backed by Treasury securities</a:t>
          </a:r>
          <a:endParaRPr lang="en-US" sz="1200" b="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3</xdr:row>
      <xdr:rowOff>171450</xdr:rowOff>
    </xdr:from>
    <xdr:to>
      <xdr:col>21</xdr:col>
      <xdr:colOff>111125</xdr:colOff>
      <xdr:row>37</xdr:row>
      <xdr:rowOff>95250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0.70038</cdr:x>
      <cdr:y>0.71867</cdr:y>
    </cdr:from>
    <cdr:to>
      <cdr:x>0.97782</cdr:x>
      <cdr:y>0.83711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915077" y="4832782"/>
          <a:ext cx="2343098" cy="7964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/>
            <a:t>Devaluation</a:t>
          </a:r>
          <a:r>
            <a:rPr lang="en-US" sz="1400" baseline="0"/>
            <a:t> of dollar from $20.67 to $35 per troy ounce, January 30, 1934</a:t>
          </a:r>
          <a:endParaRPr lang="en-US" sz="1400"/>
        </a:p>
      </cdr:txBody>
    </cdr:sp>
  </cdr:relSizeAnchor>
  <cdr:relSizeAnchor xmlns:cdr="http://schemas.openxmlformats.org/drawingml/2006/chartDrawing">
    <cdr:from>
      <cdr:x>0.69023</cdr:x>
      <cdr:y>0.68272</cdr:y>
    </cdr:from>
    <cdr:to>
      <cdr:x>0.74211</cdr:x>
      <cdr:y>0.71671</cdr:y>
    </cdr:to>
    <cdr:cxnSp macro="">
      <cdr:nvCxnSpPr>
        <cdr:cNvPr id="8" name="Straight Arrow Connector 7"/>
        <cdr:cNvCxnSpPr/>
      </cdr:nvCxnSpPr>
      <cdr:spPr>
        <a:xfrm xmlns:a="http://schemas.openxmlformats.org/drawingml/2006/main" flipH="1" flipV="1">
          <a:off x="5829301" y="4591050"/>
          <a:ext cx="438149" cy="22860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FF0000"/>
          </a:solidFill>
          <a:tailEnd type="arrow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66675</xdr:colOff>
      <xdr:row>3</xdr:row>
      <xdr:rowOff>31750</xdr:rowOff>
    </xdr:from>
    <xdr:to>
      <xdr:col>19</xdr:col>
      <xdr:colOff>130175</xdr:colOff>
      <xdr:row>36</xdr:row>
      <xdr:rowOff>146050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50800</xdr:colOff>
      <xdr:row>3</xdr:row>
      <xdr:rowOff>149225</xdr:rowOff>
    </xdr:from>
    <xdr:to>
      <xdr:col>25</xdr:col>
      <xdr:colOff>114300</xdr:colOff>
      <xdr:row>35</xdr:row>
      <xdr:rowOff>47625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47625</xdr:colOff>
      <xdr:row>36</xdr:row>
      <xdr:rowOff>63506</xdr:rowOff>
    </xdr:from>
    <xdr:to>
      <xdr:col>25</xdr:col>
      <xdr:colOff>111125</xdr:colOff>
      <xdr:row>67</xdr:row>
      <xdr:rowOff>165106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720725</xdr:colOff>
      <xdr:row>3</xdr:row>
      <xdr:rowOff>187325</xdr:rowOff>
    </xdr:from>
    <xdr:to>
      <xdr:col>29</xdr:col>
      <xdr:colOff>22225</xdr:colOff>
      <xdr:row>37</xdr:row>
      <xdr:rowOff>111125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739775</xdr:colOff>
      <xdr:row>38</xdr:row>
      <xdr:rowOff>171456</xdr:rowOff>
    </xdr:from>
    <xdr:to>
      <xdr:col>29</xdr:col>
      <xdr:colOff>41275</xdr:colOff>
      <xdr:row>72</xdr:row>
      <xdr:rowOff>95256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73025</xdr:colOff>
      <xdr:row>3</xdr:row>
      <xdr:rowOff>107950</xdr:rowOff>
    </xdr:from>
    <xdr:to>
      <xdr:col>28</xdr:col>
      <xdr:colOff>136525</xdr:colOff>
      <xdr:row>37</xdr:row>
      <xdr:rowOff>31750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76200</xdr:colOff>
      <xdr:row>39</xdr:row>
      <xdr:rowOff>19050</xdr:rowOff>
    </xdr:from>
    <xdr:to>
      <xdr:col>28</xdr:col>
      <xdr:colOff>139700</xdr:colOff>
      <xdr:row>72</xdr:row>
      <xdr:rowOff>142875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400050</xdr:colOff>
      <xdr:row>9</xdr:row>
      <xdr:rowOff>142876</xdr:rowOff>
    </xdr:from>
    <xdr:to>
      <xdr:col>27</xdr:col>
      <xdr:colOff>114300</xdr:colOff>
      <xdr:row>15</xdr:row>
      <xdr:rowOff>19050</xdr:rowOff>
    </xdr:to>
    <xdr:sp macro="" textlink="">
      <xdr:nvSpPr>
        <xdr:cNvPr id="2" name="TextBox 1"/>
        <xdr:cNvSpPr txBox="1"/>
      </xdr:nvSpPr>
      <xdr:spPr>
        <a:xfrm>
          <a:off x="12163425" y="1924051"/>
          <a:ext cx="2762250" cy="10191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/>
            <a:t>From 1936 onward, silver certificates were the largest single</a:t>
          </a:r>
          <a:r>
            <a:rPr lang="en-US" sz="1400" baseline="0"/>
            <a:t> component of currency not issued by the Fed</a:t>
          </a:r>
          <a:endParaRPr lang="en-US" sz="1400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0.40075</cdr:x>
      <cdr:y>0.38338</cdr:y>
    </cdr:from>
    <cdr:to>
      <cdr:x>0.64436</cdr:x>
      <cdr:y>0.43437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384550" y="2578101"/>
          <a:ext cx="2057400" cy="3429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/>
            <a:t>Banking crisis of 1933</a:t>
          </a:r>
        </a:p>
      </cdr:txBody>
    </cdr:sp>
  </cdr:relSizeAnchor>
  <cdr:relSizeAnchor xmlns:cdr="http://schemas.openxmlformats.org/drawingml/2006/chartDrawing">
    <cdr:from>
      <cdr:x>0.61053</cdr:x>
      <cdr:y>0.42871</cdr:y>
    </cdr:from>
    <cdr:to>
      <cdr:x>0.63985</cdr:x>
      <cdr:y>0.45703</cdr:y>
    </cdr:to>
    <cdr:cxnSp macro="">
      <cdr:nvCxnSpPr>
        <cdr:cNvPr id="4" name="Straight Arrow Connector 3"/>
        <cdr:cNvCxnSpPr/>
      </cdr:nvCxnSpPr>
      <cdr:spPr>
        <a:xfrm xmlns:a="http://schemas.openxmlformats.org/drawingml/2006/main">
          <a:off x="5156200" y="2882900"/>
          <a:ext cx="247650" cy="190500"/>
        </a:xfrm>
        <a:prstGeom xmlns:a="http://schemas.openxmlformats.org/drawingml/2006/main" prst="straightConnector1">
          <a:avLst/>
        </a:prstGeom>
        <a:ln xmlns:a="http://schemas.openxmlformats.org/drawingml/2006/main">
          <a:tailEnd type="arrow"/>
        </a:ln>
      </cdr:spPr>
      <cdr:style>
        <a:lnRef xmlns:a="http://schemas.openxmlformats.org/drawingml/2006/main" idx="1">
          <a:schemeClr val="accent2"/>
        </a:lnRef>
        <a:fillRef xmlns:a="http://schemas.openxmlformats.org/drawingml/2006/main" idx="0">
          <a:schemeClr val="accent2"/>
        </a:fillRef>
        <a:effectRef xmlns:a="http://schemas.openxmlformats.org/drawingml/2006/main" idx="0">
          <a:schemeClr val="accent2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0.07255</cdr:x>
      <cdr:y>0.08771</cdr:y>
    </cdr:from>
    <cdr:to>
      <cdr:x>0.54699</cdr:x>
      <cdr:y>0.2068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2731" y="589846"/>
          <a:ext cx="4006894" cy="8008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Until 1930, gold and silver coins and certificates</a:t>
          </a:r>
          <a:r>
            <a:rPr lang="en-US" sz="1400" baseline="0"/>
            <a:t> exceeded Federal Reserve notes in circulation, and there were also other kinds of currency in circulation</a:t>
          </a:r>
          <a:endParaRPr lang="en-US" sz="1400"/>
        </a:p>
      </cdr:txBody>
    </cdr:sp>
  </cdr:relSizeAnchor>
  <cdr:relSizeAnchor xmlns:cdr="http://schemas.openxmlformats.org/drawingml/2006/chartDrawing">
    <cdr:from>
      <cdr:x>0.62293</cdr:x>
      <cdr:y>0.57673</cdr:y>
    </cdr:from>
    <cdr:to>
      <cdr:x>0.91353</cdr:x>
      <cdr:y>0.77415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5260984" y="3878302"/>
          <a:ext cx="2454262" cy="132758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400"/>
            <a:t>Federal Reserve notes</a:t>
          </a:r>
          <a:r>
            <a:rPr lang="en-US" sz="1400" baseline="0"/>
            <a:t> increased sharply in nominal amount and share of total currency during the banking panics of the Great Depression</a:t>
          </a:r>
          <a:endParaRPr lang="en-US" sz="14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196850</xdr:colOff>
      <xdr:row>3</xdr:row>
      <xdr:rowOff>136525</xdr:rowOff>
    </xdr:from>
    <xdr:to>
      <xdr:col>16</xdr:col>
      <xdr:colOff>260350</xdr:colOff>
      <xdr:row>37</xdr:row>
      <xdr:rowOff>60325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200025</xdr:colOff>
      <xdr:row>38</xdr:row>
      <xdr:rowOff>114300</xdr:rowOff>
    </xdr:from>
    <xdr:to>
      <xdr:col>11</xdr:col>
      <xdr:colOff>38100</xdr:colOff>
      <xdr:row>51</xdr:row>
      <xdr:rowOff>142875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0.07256</cdr:x>
      <cdr:y>0.12701</cdr:y>
    </cdr:from>
    <cdr:to>
      <cdr:x>0.19324</cdr:x>
      <cdr:y>0.17956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2775" y="854075"/>
          <a:ext cx="1019213" cy="35340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69804"/>
          </a:srgbClr>
        </a:solidFill>
        <a:effectLst xmlns:a="http://schemas.openxmlformats.org/drawingml/2006/main">
          <a:outerShdw sx="1000" sy="1000" algn="ctr" rotWithShape="0">
            <a:srgbClr val="000000"/>
          </a:outerShdw>
        </a:effectLst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400" b="1"/>
            <a:t>See insert</a:t>
          </a:r>
        </a:p>
      </cdr:txBody>
    </cdr:sp>
  </cdr:relSizeAnchor>
  <cdr:relSizeAnchor xmlns:cdr="http://schemas.openxmlformats.org/drawingml/2006/chartDrawing">
    <cdr:from>
      <cdr:x>0.67143</cdr:x>
      <cdr:y>0.13126</cdr:y>
    </cdr:from>
    <cdr:to>
      <cdr:x>0.96015</cdr:x>
      <cdr:y>0.2474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670551" y="882650"/>
          <a:ext cx="2438400" cy="78105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>
            <a:alpha val="69804"/>
          </a:srgbClr>
        </a:solidFill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400"/>
            <a:t>Solid red lines indicates starts of recessions; dashed red</a:t>
          </a:r>
          <a:r>
            <a:rPr lang="en-US" sz="1400" baseline="0"/>
            <a:t> lines indiates ends</a:t>
          </a:r>
          <a:endParaRPr lang="en-US" sz="14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/>
  <dimension ref="A1:F41"/>
  <sheetViews>
    <sheetView topLeftCell="A2" workbookViewId="0">
      <selection activeCell="A26" sqref="A26"/>
    </sheetView>
  </sheetViews>
  <sheetFormatPr baseColWidth="10" defaultColWidth="11.5" defaultRowHeight="16" x14ac:dyDescent="0.2"/>
  <cols>
    <col min="1" max="1" width="22.6640625" style="4" customWidth="1"/>
    <col min="2" max="2" width="77.1640625" customWidth="1"/>
  </cols>
  <sheetData>
    <row r="1" spans="1:6" ht="19" x14ac:dyDescent="0.25">
      <c r="A1" s="6" t="s">
        <v>203</v>
      </c>
    </row>
    <row r="3" spans="1:6" x14ac:dyDescent="0.2">
      <c r="A3" s="2" t="s">
        <v>114</v>
      </c>
      <c r="B3" s="2" t="s">
        <v>115</v>
      </c>
      <c r="C3" s="2" t="s">
        <v>183</v>
      </c>
      <c r="D3" s="1"/>
      <c r="E3" s="1"/>
      <c r="F3" s="1"/>
    </row>
    <row r="4" spans="1:6" x14ac:dyDescent="0.2">
      <c r="A4" s="4" t="s">
        <v>116</v>
      </c>
      <c r="B4" s="1" t="s">
        <v>117</v>
      </c>
      <c r="C4" s="4" t="s">
        <v>184</v>
      </c>
      <c r="D4" s="1"/>
      <c r="E4" s="1"/>
      <c r="F4" s="1"/>
    </row>
    <row r="5" spans="1:6" x14ac:dyDescent="0.2">
      <c r="A5" s="4" t="s">
        <v>149</v>
      </c>
      <c r="B5" s="4" t="s">
        <v>202</v>
      </c>
      <c r="C5" s="4" t="s">
        <v>184</v>
      </c>
      <c r="D5" s="1"/>
      <c r="E5" s="1"/>
      <c r="F5" s="1"/>
    </row>
    <row r="6" spans="1:6" x14ac:dyDescent="0.2">
      <c r="A6" s="4" t="s">
        <v>150</v>
      </c>
      <c r="B6" s="229" t="s">
        <v>237</v>
      </c>
      <c r="C6" s="4" t="s">
        <v>185</v>
      </c>
      <c r="D6" s="1"/>
      <c r="E6" s="1"/>
      <c r="F6" s="1"/>
    </row>
    <row r="7" spans="1:6" x14ac:dyDescent="0.2">
      <c r="A7" s="4" t="s">
        <v>151</v>
      </c>
      <c r="B7" s="4" t="s">
        <v>152</v>
      </c>
      <c r="C7" s="4" t="s">
        <v>185</v>
      </c>
      <c r="D7" s="1"/>
      <c r="E7" s="1"/>
      <c r="F7" s="1"/>
    </row>
    <row r="8" spans="1:6" x14ac:dyDescent="0.2">
      <c r="A8" s="4" t="s">
        <v>137</v>
      </c>
      <c r="B8" s="4" t="s">
        <v>204</v>
      </c>
      <c r="C8" s="4" t="s">
        <v>185</v>
      </c>
      <c r="D8" s="1"/>
      <c r="E8" s="1"/>
      <c r="F8" s="1"/>
    </row>
    <row r="9" spans="1:6" x14ac:dyDescent="0.2">
      <c r="A9" s="4" t="s">
        <v>138</v>
      </c>
      <c r="B9" s="4" t="s">
        <v>205</v>
      </c>
      <c r="C9" s="4" t="s">
        <v>185</v>
      </c>
      <c r="D9" s="1"/>
      <c r="E9" s="1"/>
      <c r="F9" s="1"/>
    </row>
    <row r="10" spans="1:6" x14ac:dyDescent="0.2">
      <c r="A10" s="4" t="s">
        <v>156</v>
      </c>
      <c r="B10" s="4" t="s">
        <v>230</v>
      </c>
      <c r="C10" s="4" t="s">
        <v>185</v>
      </c>
      <c r="D10" s="1"/>
      <c r="E10" s="1"/>
      <c r="F10" s="1"/>
    </row>
    <row r="11" spans="1:6" x14ac:dyDescent="0.2">
      <c r="A11" s="4" t="s">
        <v>153</v>
      </c>
      <c r="B11" s="4" t="s">
        <v>222</v>
      </c>
      <c r="C11" s="4" t="s">
        <v>185</v>
      </c>
      <c r="D11" s="1"/>
      <c r="E11" s="1"/>
      <c r="F11" s="1"/>
    </row>
    <row r="12" spans="1:6" x14ac:dyDescent="0.2">
      <c r="A12" s="4" t="s">
        <v>155</v>
      </c>
      <c r="B12" s="4" t="s">
        <v>154</v>
      </c>
      <c r="C12" s="4" t="s">
        <v>185</v>
      </c>
      <c r="D12" s="1"/>
      <c r="E12" s="1"/>
      <c r="F12" s="1"/>
    </row>
    <row r="13" spans="1:6" x14ac:dyDescent="0.2">
      <c r="A13" s="4" t="s">
        <v>157</v>
      </c>
      <c r="B13" s="4" t="s">
        <v>224</v>
      </c>
      <c r="C13" s="4" t="s">
        <v>185</v>
      </c>
      <c r="D13" s="1"/>
      <c r="E13" s="1"/>
      <c r="F13" s="1"/>
    </row>
    <row r="14" spans="1:6" x14ac:dyDescent="0.2">
      <c r="A14" s="4" t="s">
        <v>158</v>
      </c>
      <c r="B14" s="4" t="s">
        <v>159</v>
      </c>
      <c r="C14" s="4" t="s">
        <v>184</v>
      </c>
      <c r="D14" s="1"/>
      <c r="E14" s="1"/>
      <c r="F14" s="1"/>
    </row>
    <row r="15" spans="1:6" x14ac:dyDescent="0.2">
      <c r="B15" s="1"/>
      <c r="C15" s="1"/>
      <c r="D15" s="1"/>
      <c r="E15" s="1"/>
      <c r="F15" s="1"/>
    </row>
    <row r="16" spans="1:6" x14ac:dyDescent="0.2">
      <c r="A16" s="2" t="s">
        <v>118</v>
      </c>
      <c r="B16" s="1"/>
      <c r="C16" s="1"/>
      <c r="D16" s="1"/>
      <c r="E16" s="1"/>
      <c r="F16" s="1"/>
    </row>
    <row r="17" spans="1:6" x14ac:dyDescent="0.2">
      <c r="A17" s="4" t="s">
        <v>119</v>
      </c>
      <c r="B17" s="1"/>
      <c r="C17" s="1"/>
      <c r="D17" s="1"/>
      <c r="E17" s="1"/>
      <c r="F17" s="1"/>
    </row>
    <row r="18" spans="1:6" x14ac:dyDescent="0.2">
      <c r="A18" s="4" t="s">
        <v>120</v>
      </c>
      <c r="B18" s="1"/>
      <c r="C18" s="1"/>
      <c r="D18" s="1"/>
      <c r="E18" s="1"/>
      <c r="F18" s="1"/>
    </row>
    <row r="19" spans="1:6" x14ac:dyDescent="0.2">
      <c r="A19" s="4" t="s">
        <v>132</v>
      </c>
      <c r="B19" s="1"/>
      <c r="C19" s="1"/>
      <c r="D19" s="1"/>
      <c r="E19" s="1"/>
      <c r="F19" s="1"/>
    </row>
    <row r="20" spans="1:6" x14ac:dyDescent="0.2">
      <c r="A20" s="4" t="s">
        <v>234</v>
      </c>
      <c r="B20" s="1"/>
      <c r="C20" s="1"/>
      <c r="D20" s="1"/>
      <c r="E20" s="1"/>
      <c r="F20" s="1"/>
    </row>
    <row r="21" spans="1:6" x14ac:dyDescent="0.2">
      <c r="B21" s="1"/>
      <c r="C21" s="1"/>
      <c r="D21" s="1"/>
      <c r="E21" s="1"/>
      <c r="F21" s="1"/>
    </row>
    <row r="22" spans="1:6" x14ac:dyDescent="0.2">
      <c r="A22" s="2" t="s">
        <v>121</v>
      </c>
      <c r="B22" s="1"/>
      <c r="C22" s="1"/>
      <c r="D22" s="1"/>
      <c r="E22" s="1"/>
      <c r="F22" s="1"/>
    </row>
    <row r="23" spans="1:6" x14ac:dyDescent="0.2">
      <c r="A23" s="211" t="s">
        <v>219</v>
      </c>
    </row>
    <row r="24" spans="1:6" x14ac:dyDescent="0.2">
      <c r="A24" s="4" t="s">
        <v>126</v>
      </c>
    </row>
    <row r="25" spans="1:6" x14ac:dyDescent="0.2">
      <c r="A25" s="4" t="s">
        <v>127</v>
      </c>
    </row>
    <row r="26" spans="1:6" x14ac:dyDescent="0.2">
      <c r="A26" s="211" t="s">
        <v>128</v>
      </c>
    </row>
    <row r="27" spans="1:6" x14ac:dyDescent="0.2">
      <c r="A27" s="229" t="s">
        <v>238</v>
      </c>
    </row>
    <row r="28" spans="1:6" x14ac:dyDescent="0.2">
      <c r="A28" s="4" t="s">
        <v>188</v>
      </c>
    </row>
    <row r="29" spans="1:6" x14ac:dyDescent="0.2">
      <c r="A29" s="229" t="s">
        <v>187</v>
      </c>
    </row>
    <row r="30" spans="1:6" x14ac:dyDescent="0.2">
      <c r="A30" s="232" t="s">
        <v>211</v>
      </c>
    </row>
    <row r="31" spans="1:6" x14ac:dyDescent="0.2">
      <c r="A31" s="4" t="s">
        <v>218</v>
      </c>
    </row>
    <row r="32" spans="1:6" x14ac:dyDescent="0.2">
      <c r="A32" s="215" t="s">
        <v>208</v>
      </c>
    </row>
    <row r="33" spans="1:1" x14ac:dyDescent="0.2">
      <c r="A33" s="215" t="s">
        <v>217</v>
      </c>
    </row>
    <row r="34" spans="1:1" x14ac:dyDescent="0.2">
      <c r="A34" s="234" t="s">
        <v>241</v>
      </c>
    </row>
    <row r="35" spans="1:1" x14ac:dyDescent="0.2">
      <c r="A35" s="211" t="s">
        <v>220</v>
      </c>
    </row>
    <row r="36" spans="1:1" x14ac:dyDescent="0.2">
      <c r="A36" s="4" t="s">
        <v>189</v>
      </c>
    </row>
    <row r="37" spans="1:1" x14ac:dyDescent="0.2">
      <c r="A37" s="4" t="s">
        <v>221</v>
      </c>
    </row>
    <row r="39" spans="1:1" x14ac:dyDescent="0.2">
      <c r="A39" s="2" t="s">
        <v>129</v>
      </c>
    </row>
    <row r="40" spans="1:1" x14ac:dyDescent="0.2">
      <c r="A40" s="4" t="s">
        <v>130</v>
      </c>
    </row>
    <row r="41" spans="1:1" x14ac:dyDescent="0.2">
      <c r="A41" s="4" t="s">
        <v>131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/>
  <dimension ref="A1:I1581"/>
  <sheetViews>
    <sheetView tabSelected="1" workbookViewId="0">
      <pane ySplit="3" topLeftCell="A4" activePane="bottomLeft" state="frozen"/>
      <selection pane="bottomLeft"/>
    </sheetView>
  </sheetViews>
  <sheetFormatPr baseColWidth="10" defaultColWidth="11.5" defaultRowHeight="16" x14ac:dyDescent="0.2"/>
  <cols>
    <col min="1" max="1" width="12.6640625" style="43" bestFit="1" customWidth="1"/>
    <col min="2" max="2" width="15.1640625" style="8" customWidth="1"/>
    <col min="3" max="5" width="13.6640625" style="4" customWidth="1"/>
    <col min="6" max="6" width="15" style="4" bestFit="1" customWidth="1"/>
    <col min="7" max="7" width="15.1640625" style="151" customWidth="1"/>
    <col min="8" max="8" width="13.33203125" style="198" customWidth="1"/>
    <col min="9" max="9" width="15.1640625" style="4" customWidth="1"/>
    <col min="10" max="16384" width="11.5" style="170"/>
  </cols>
  <sheetData>
    <row r="1" spans="1:9" ht="19" x14ac:dyDescent="0.25">
      <c r="A1" s="44" t="s">
        <v>209</v>
      </c>
    </row>
    <row r="3" spans="1:9" s="177" customFormat="1" ht="76.5" customHeight="1" x14ac:dyDescent="0.2">
      <c r="A3" s="200" t="s">
        <v>122</v>
      </c>
      <c r="B3" s="201" t="s">
        <v>186</v>
      </c>
      <c r="C3" s="188" t="s">
        <v>231</v>
      </c>
      <c r="D3" s="199" t="s">
        <v>225</v>
      </c>
      <c r="E3" s="199" t="s">
        <v>240</v>
      </c>
      <c r="F3" s="188" t="s">
        <v>201</v>
      </c>
      <c r="G3" s="221"/>
      <c r="H3" s="197" t="s">
        <v>122</v>
      </c>
      <c r="I3" s="188" t="s">
        <v>210</v>
      </c>
    </row>
    <row r="4" spans="1:9" x14ac:dyDescent="0.2">
      <c r="A4" s="171">
        <v>5438</v>
      </c>
      <c r="B4" s="9">
        <v>204945</v>
      </c>
      <c r="C4" s="18">
        <v>229100</v>
      </c>
      <c r="D4" s="18">
        <v>3722000</v>
      </c>
      <c r="E4" s="18">
        <f>D4-C4</f>
        <v>3492900</v>
      </c>
      <c r="F4" s="208">
        <f>100*A4/C4</f>
        <v>2.3736359668267131</v>
      </c>
      <c r="G4" s="13"/>
      <c r="H4" s="202"/>
      <c r="I4" s="169"/>
    </row>
    <row r="5" spans="1:9" x14ac:dyDescent="0.2">
      <c r="A5" s="171">
        <v>5445</v>
      </c>
      <c r="B5" s="9">
        <v>227840</v>
      </c>
      <c r="C5" s="18">
        <v>251968</v>
      </c>
      <c r="D5" s="18">
        <v>3571000</v>
      </c>
      <c r="E5" s="18">
        <f t="shared" ref="E5:E68" si="0">D5-C5</f>
        <v>3319032</v>
      </c>
      <c r="F5" s="208">
        <f t="shared" ref="F5:F68" si="1">100*A5/C5</f>
        <v>2.1609886969773942</v>
      </c>
      <c r="G5" s="13"/>
      <c r="H5" s="203">
        <v>5448</v>
      </c>
      <c r="I5" s="172">
        <v>1520000</v>
      </c>
    </row>
    <row r="6" spans="1:9" x14ac:dyDescent="0.2">
      <c r="A6" s="171">
        <v>5452</v>
      </c>
      <c r="B6" s="9">
        <v>230912</v>
      </c>
      <c r="C6" s="18">
        <v>255037</v>
      </c>
      <c r="D6" s="18">
        <f>D5</f>
        <v>3571000</v>
      </c>
      <c r="E6" s="18">
        <f t="shared" si="0"/>
        <v>3315963</v>
      </c>
      <c r="F6" s="208">
        <f t="shared" si="1"/>
        <v>2.1377290353948641</v>
      </c>
      <c r="G6" s="13"/>
      <c r="H6" s="203">
        <v>5479</v>
      </c>
      <c r="I6" s="172">
        <v>1526000</v>
      </c>
    </row>
    <row r="7" spans="1:9" x14ac:dyDescent="0.2">
      <c r="A7" s="171">
        <v>5459</v>
      </c>
      <c r="B7" s="9">
        <v>232073</v>
      </c>
      <c r="C7" s="18">
        <v>254429</v>
      </c>
      <c r="D7" s="18">
        <f>D6</f>
        <v>3571000</v>
      </c>
      <c r="E7" s="18">
        <f t="shared" si="0"/>
        <v>3316571</v>
      </c>
      <c r="F7" s="208">
        <f t="shared" si="1"/>
        <v>2.1455887497101354</v>
      </c>
      <c r="G7" s="13"/>
      <c r="H7" s="203">
        <v>5510</v>
      </c>
      <c r="I7" s="172">
        <v>1535000</v>
      </c>
    </row>
    <row r="8" spans="1:9" x14ac:dyDescent="0.2">
      <c r="A8" s="171">
        <v>5466</v>
      </c>
      <c r="B8" s="9">
        <v>233279</v>
      </c>
      <c r="C8" s="18">
        <v>251940</v>
      </c>
      <c r="D8" s="18">
        <f>D7</f>
        <v>3571000</v>
      </c>
      <c r="E8" s="18">
        <f t="shared" si="0"/>
        <v>3319060</v>
      </c>
      <c r="F8" s="208">
        <f t="shared" si="1"/>
        <v>2.1695641819480831</v>
      </c>
      <c r="G8" s="13"/>
      <c r="H8" s="203">
        <v>5538</v>
      </c>
      <c r="I8" s="172">
        <v>1551000</v>
      </c>
    </row>
    <row r="9" spans="1:9" x14ac:dyDescent="0.2">
      <c r="A9" s="171">
        <v>5472</v>
      </c>
      <c r="B9" s="9">
        <v>232568</v>
      </c>
      <c r="C9" s="18">
        <v>253633</v>
      </c>
      <c r="D9" s="18">
        <f>D8</f>
        <v>3571000</v>
      </c>
      <c r="E9" s="18">
        <f t="shared" si="0"/>
        <v>3317367</v>
      </c>
      <c r="F9" s="208">
        <f t="shared" si="1"/>
        <v>2.1574479661558237</v>
      </c>
      <c r="G9" s="13"/>
      <c r="H9" s="203">
        <v>5569</v>
      </c>
      <c r="I9" s="172">
        <v>1582000</v>
      </c>
    </row>
    <row r="10" spans="1:9" x14ac:dyDescent="0.2">
      <c r="A10" s="171">
        <v>5479</v>
      </c>
      <c r="B10" s="13">
        <v>229069</v>
      </c>
      <c r="C10" s="18">
        <v>259793</v>
      </c>
      <c r="D10" s="18">
        <v>3469000</v>
      </c>
      <c r="E10" s="18">
        <f t="shared" si="0"/>
        <v>3209207</v>
      </c>
      <c r="F10" s="208">
        <f t="shared" si="1"/>
        <v>2.1089867702363034</v>
      </c>
      <c r="G10" s="13"/>
      <c r="H10" s="203">
        <v>5599</v>
      </c>
      <c r="I10" s="172">
        <v>1606000</v>
      </c>
    </row>
    <row r="11" spans="1:9" x14ac:dyDescent="0.2">
      <c r="A11" s="171">
        <v>5487</v>
      </c>
      <c r="B11" s="13">
        <v>232553</v>
      </c>
      <c r="C11" s="18">
        <v>269243</v>
      </c>
      <c r="D11" s="18">
        <f>D10</f>
        <v>3469000</v>
      </c>
      <c r="E11" s="18">
        <f t="shared" si="0"/>
        <v>3199757</v>
      </c>
      <c r="F11" s="208">
        <f t="shared" si="1"/>
        <v>2.0379359909078416</v>
      </c>
      <c r="G11" s="13"/>
      <c r="H11" s="203">
        <v>5630</v>
      </c>
      <c r="I11" s="172">
        <v>1642000</v>
      </c>
    </row>
    <row r="12" spans="1:9" x14ac:dyDescent="0.2">
      <c r="A12" s="171">
        <v>5494</v>
      </c>
      <c r="B12" s="13">
        <v>236516</v>
      </c>
      <c r="C12" s="18">
        <v>279023</v>
      </c>
      <c r="D12" s="18">
        <f>D11</f>
        <v>3469000</v>
      </c>
      <c r="E12" s="18">
        <f t="shared" si="0"/>
        <v>3189977</v>
      </c>
      <c r="F12" s="208">
        <f t="shared" si="1"/>
        <v>1.9690133071467226</v>
      </c>
      <c r="G12" s="13"/>
      <c r="H12" s="203">
        <v>5660</v>
      </c>
      <c r="I12" s="172">
        <v>1699000</v>
      </c>
    </row>
    <row r="13" spans="1:9" x14ac:dyDescent="0.2">
      <c r="A13" s="171">
        <v>5501</v>
      </c>
      <c r="B13" s="13">
        <v>239662</v>
      </c>
      <c r="C13" s="18">
        <v>286106</v>
      </c>
      <c r="D13" s="18">
        <f>D12</f>
        <v>3469000</v>
      </c>
      <c r="E13" s="18">
        <f t="shared" si="0"/>
        <v>3182894</v>
      </c>
      <c r="F13" s="208">
        <f t="shared" si="1"/>
        <v>1.9227139591619888</v>
      </c>
      <c r="G13" s="13"/>
      <c r="H13" s="203">
        <v>5691</v>
      </c>
      <c r="I13" s="172">
        <v>1720000</v>
      </c>
    </row>
    <row r="14" spans="1:9" x14ac:dyDescent="0.2">
      <c r="A14" s="171">
        <v>5508</v>
      </c>
      <c r="B14" s="13">
        <v>235905</v>
      </c>
      <c r="C14" s="18">
        <v>281794</v>
      </c>
      <c r="D14" s="18">
        <v>3518000</v>
      </c>
      <c r="E14" s="18">
        <f t="shared" si="0"/>
        <v>3236206</v>
      </c>
      <c r="F14" s="208">
        <f t="shared" si="1"/>
        <v>1.9546193318523459</v>
      </c>
      <c r="G14" s="13"/>
      <c r="H14" s="203">
        <v>5722</v>
      </c>
      <c r="I14" s="172">
        <v>1789000</v>
      </c>
    </row>
    <row r="15" spans="1:9" x14ac:dyDescent="0.2">
      <c r="A15" s="171">
        <v>5515</v>
      </c>
      <c r="B15" s="13">
        <v>256217</v>
      </c>
      <c r="C15" s="18">
        <v>287101</v>
      </c>
      <c r="D15" s="18">
        <f>D14</f>
        <v>3518000</v>
      </c>
      <c r="E15" s="18">
        <f t="shared" si="0"/>
        <v>3230899</v>
      </c>
      <c r="F15" s="208">
        <f t="shared" si="1"/>
        <v>1.9209267818642219</v>
      </c>
      <c r="G15" s="13"/>
      <c r="H15" s="203">
        <v>5752</v>
      </c>
      <c r="I15" s="172">
        <v>1837000</v>
      </c>
    </row>
    <row r="16" spans="1:9" x14ac:dyDescent="0.2">
      <c r="A16" s="171">
        <v>5522</v>
      </c>
      <c r="B16" s="13">
        <v>259256</v>
      </c>
      <c r="C16" s="18">
        <v>289181</v>
      </c>
      <c r="D16" s="18">
        <f>D15</f>
        <v>3518000</v>
      </c>
      <c r="E16" s="18">
        <f t="shared" si="0"/>
        <v>3228819</v>
      </c>
      <c r="F16" s="208">
        <f t="shared" si="1"/>
        <v>1.9095307091406419</v>
      </c>
      <c r="G16" s="13"/>
      <c r="H16" s="203">
        <v>5783</v>
      </c>
      <c r="I16" s="172">
        <v>1911000</v>
      </c>
    </row>
    <row r="17" spans="1:9" x14ac:dyDescent="0.2">
      <c r="A17" s="171">
        <v>5529</v>
      </c>
      <c r="B17" s="13">
        <v>251808</v>
      </c>
      <c r="C17" s="18">
        <v>290398</v>
      </c>
      <c r="D17" s="18">
        <f>D16</f>
        <v>3518000</v>
      </c>
      <c r="E17" s="18">
        <f t="shared" si="0"/>
        <v>3227602</v>
      </c>
      <c r="F17" s="208">
        <f t="shared" si="1"/>
        <v>1.9039387323604158</v>
      </c>
      <c r="G17" s="13"/>
      <c r="H17" s="203">
        <v>5813</v>
      </c>
      <c r="I17" s="172">
        <v>1973000</v>
      </c>
    </row>
    <row r="18" spans="1:9" x14ac:dyDescent="0.2">
      <c r="A18" s="171">
        <v>5536</v>
      </c>
      <c r="B18" s="13">
        <v>248909</v>
      </c>
      <c r="C18" s="18">
        <v>295664</v>
      </c>
      <c r="D18" s="18">
        <v>3509000</v>
      </c>
      <c r="E18" s="18">
        <f t="shared" si="0"/>
        <v>3213336</v>
      </c>
      <c r="F18" s="208">
        <f t="shared" si="1"/>
        <v>1.8723956924075977</v>
      </c>
      <c r="G18" s="13"/>
      <c r="H18" s="203">
        <v>5844</v>
      </c>
      <c r="I18" s="172">
        <v>2025000</v>
      </c>
    </row>
    <row r="19" spans="1:9" x14ac:dyDescent="0.2">
      <c r="A19" s="171">
        <v>5543</v>
      </c>
      <c r="B19" s="13">
        <v>247251</v>
      </c>
      <c r="C19" s="18">
        <v>294275</v>
      </c>
      <c r="D19" s="18">
        <f>D18</f>
        <v>3509000</v>
      </c>
      <c r="E19" s="18">
        <f t="shared" si="0"/>
        <v>3214725</v>
      </c>
      <c r="F19" s="208">
        <f t="shared" si="1"/>
        <v>1.8836122674369213</v>
      </c>
      <c r="G19" s="13"/>
      <c r="H19" s="203">
        <v>5875</v>
      </c>
      <c r="I19" s="172">
        <v>2038000</v>
      </c>
    </row>
    <row r="20" spans="1:9" x14ac:dyDescent="0.2">
      <c r="A20" s="171">
        <v>5550</v>
      </c>
      <c r="B20" s="13">
        <v>246999</v>
      </c>
      <c r="C20" s="18">
        <v>295035</v>
      </c>
      <c r="D20" s="18">
        <f>D19</f>
        <v>3509000</v>
      </c>
      <c r="E20" s="18">
        <f t="shared" si="0"/>
        <v>3213965</v>
      </c>
      <c r="F20" s="208">
        <f t="shared" si="1"/>
        <v>1.8811327469622248</v>
      </c>
      <c r="G20" s="13"/>
      <c r="H20" s="203">
        <v>5904</v>
      </c>
      <c r="I20" s="172">
        <v>2038000</v>
      </c>
    </row>
    <row r="21" spans="1:9" x14ac:dyDescent="0.2">
      <c r="A21" s="171">
        <v>5557</v>
      </c>
      <c r="B21" s="13">
        <v>245018</v>
      </c>
      <c r="C21" s="18">
        <v>297062</v>
      </c>
      <c r="D21" s="18">
        <f>D20</f>
        <v>3509000</v>
      </c>
      <c r="E21" s="18">
        <f t="shared" si="0"/>
        <v>3211938</v>
      </c>
      <c r="F21" s="208">
        <f t="shared" si="1"/>
        <v>1.8706532643017282</v>
      </c>
      <c r="G21" s="13"/>
      <c r="H21" s="203">
        <v>5935</v>
      </c>
      <c r="I21" s="172">
        <v>2036000</v>
      </c>
    </row>
    <row r="22" spans="1:9" x14ac:dyDescent="0.2">
      <c r="A22" s="171">
        <v>5564</v>
      </c>
      <c r="B22" s="13">
        <v>242168</v>
      </c>
      <c r="C22" s="18">
        <v>297106</v>
      </c>
      <c r="D22" s="18">
        <v>3551000</v>
      </c>
      <c r="E22" s="18">
        <f t="shared" si="0"/>
        <v>3253894</v>
      </c>
      <c r="F22" s="208">
        <f t="shared" si="1"/>
        <v>1.8727322908322281</v>
      </c>
      <c r="G22" s="13"/>
      <c r="H22" s="203">
        <v>5965</v>
      </c>
      <c r="I22" s="172">
        <v>2031000</v>
      </c>
    </row>
    <row r="23" spans="1:9" x14ac:dyDescent="0.2">
      <c r="A23" s="171">
        <v>5571</v>
      </c>
      <c r="B23" s="13">
        <v>239176</v>
      </c>
      <c r="C23" s="18">
        <v>303551</v>
      </c>
      <c r="D23" s="18">
        <f>D22</f>
        <v>3551000</v>
      </c>
      <c r="E23" s="18">
        <f t="shared" si="0"/>
        <v>3247449</v>
      </c>
      <c r="F23" s="208">
        <f t="shared" si="1"/>
        <v>1.8352764444854406</v>
      </c>
      <c r="G23" s="13"/>
      <c r="H23" s="203">
        <v>5996</v>
      </c>
      <c r="I23" s="172">
        <v>2049000</v>
      </c>
    </row>
    <row r="24" spans="1:9" x14ac:dyDescent="0.2">
      <c r="A24" s="171">
        <v>5578</v>
      </c>
      <c r="B24" s="13">
        <v>239540</v>
      </c>
      <c r="C24" s="18">
        <v>304491</v>
      </c>
      <c r="D24" s="18">
        <f>D23</f>
        <v>3551000</v>
      </c>
      <c r="E24" s="18">
        <f t="shared" si="0"/>
        <v>3246509</v>
      </c>
      <c r="F24" s="208">
        <f t="shared" si="1"/>
        <v>1.8319096459337059</v>
      </c>
      <c r="G24" s="13"/>
      <c r="H24" s="203">
        <v>6026</v>
      </c>
      <c r="I24" s="172">
        <v>2158000</v>
      </c>
    </row>
    <row r="25" spans="1:9" x14ac:dyDescent="0.2">
      <c r="A25" s="171">
        <v>5585</v>
      </c>
      <c r="B25" s="13">
        <v>237206</v>
      </c>
      <c r="C25" s="18">
        <v>304921</v>
      </c>
      <c r="D25" s="18">
        <f>D24</f>
        <v>3551000</v>
      </c>
      <c r="E25" s="18">
        <f t="shared" si="0"/>
        <v>3246079</v>
      </c>
      <c r="F25" s="208">
        <f t="shared" si="1"/>
        <v>1.8316219610981206</v>
      </c>
      <c r="G25" s="13"/>
      <c r="H25" s="203">
        <v>6057</v>
      </c>
      <c r="I25" s="172">
        <v>2219000</v>
      </c>
    </row>
    <row r="26" spans="1:9" x14ac:dyDescent="0.2">
      <c r="A26" s="171">
        <v>5592</v>
      </c>
      <c r="B26" s="13">
        <v>238710</v>
      </c>
      <c r="C26" s="18">
        <v>308099</v>
      </c>
      <c r="D26" s="18">
        <f>D25</f>
        <v>3551000</v>
      </c>
      <c r="E26" s="18">
        <f t="shared" si="0"/>
        <v>3242901</v>
      </c>
      <c r="F26" s="208">
        <f t="shared" si="1"/>
        <v>1.8150010223986446</v>
      </c>
      <c r="G26" s="13"/>
      <c r="H26" s="203">
        <v>6088</v>
      </c>
      <c r="I26" s="172">
        <v>2262000</v>
      </c>
    </row>
    <row r="27" spans="1:9" x14ac:dyDescent="0.2">
      <c r="A27" s="171">
        <v>5599</v>
      </c>
      <c r="B27" s="13">
        <v>238228</v>
      </c>
      <c r="C27" s="18">
        <v>306470</v>
      </c>
      <c r="D27" s="18">
        <v>3613000</v>
      </c>
      <c r="E27" s="18">
        <f t="shared" si="0"/>
        <v>3306530</v>
      </c>
      <c r="F27" s="208">
        <f t="shared" si="1"/>
        <v>1.826932489313799</v>
      </c>
      <c r="G27" s="13"/>
      <c r="H27" s="203">
        <v>6118</v>
      </c>
      <c r="I27" s="172">
        <v>2343000</v>
      </c>
    </row>
    <row r="28" spans="1:9" x14ac:dyDescent="0.2">
      <c r="A28" s="171">
        <v>5606</v>
      </c>
      <c r="B28" s="13">
        <v>244034</v>
      </c>
      <c r="C28" s="18">
        <v>304513</v>
      </c>
      <c r="D28" s="18">
        <f>D27</f>
        <v>3613000</v>
      </c>
      <c r="E28" s="18">
        <f t="shared" si="0"/>
        <v>3308487</v>
      </c>
      <c r="F28" s="208">
        <f t="shared" si="1"/>
        <v>1.8409723066010317</v>
      </c>
      <c r="G28" s="13"/>
      <c r="H28" s="203">
        <v>6149</v>
      </c>
      <c r="I28" s="172">
        <v>2427000</v>
      </c>
    </row>
    <row r="29" spans="1:9" x14ac:dyDescent="0.2">
      <c r="A29" s="171">
        <v>5613</v>
      </c>
      <c r="B29" s="13">
        <v>241063</v>
      </c>
      <c r="C29" s="18">
        <v>306747</v>
      </c>
      <c r="D29" s="18">
        <f>D28</f>
        <v>3613000</v>
      </c>
      <c r="E29" s="18">
        <f t="shared" si="0"/>
        <v>3306253</v>
      </c>
      <c r="F29" s="208">
        <f t="shared" si="1"/>
        <v>1.8298467466674491</v>
      </c>
      <c r="G29" s="13"/>
      <c r="H29" s="203">
        <v>6179</v>
      </c>
      <c r="I29" s="172">
        <v>2449000</v>
      </c>
    </row>
    <row r="30" spans="1:9" x14ac:dyDescent="0.2">
      <c r="A30" s="171">
        <v>5620</v>
      </c>
      <c r="B30" s="13">
        <v>243376</v>
      </c>
      <c r="C30" s="18">
        <v>305897</v>
      </c>
      <c r="D30" s="18">
        <f>D29</f>
        <v>3613000</v>
      </c>
      <c r="E30" s="18">
        <f t="shared" si="0"/>
        <v>3307103</v>
      </c>
      <c r="F30" s="208">
        <f t="shared" si="1"/>
        <v>1.8372197177481309</v>
      </c>
      <c r="G30" s="13"/>
      <c r="H30" s="203">
        <v>6210</v>
      </c>
      <c r="I30" s="172">
        <v>2556000</v>
      </c>
    </row>
    <row r="31" spans="1:9" x14ac:dyDescent="0.2">
      <c r="A31" s="171">
        <v>5627</v>
      </c>
      <c r="B31" s="13">
        <v>243640</v>
      </c>
      <c r="C31" s="18">
        <v>302971</v>
      </c>
      <c r="D31" s="18">
        <v>3625000</v>
      </c>
      <c r="E31" s="18">
        <f t="shared" si="0"/>
        <v>3322029</v>
      </c>
      <c r="F31" s="208">
        <f t="shared" si="1"/>
        <v>1.8572734684177694</v>
      </c>
      <c r="G31" s="13"/>
      <c r="H31" s="203">
        <v>6241</v>
      </c>
      <c r="I31" s="172">
        <v>2635000</v>
      </c>
    </row>
    <row r="32" spans="1:9" x14ac:dyDescent="0.2">
      <c r="A32" s="171">
        <v>5634</v>
      </c>
      <c r="B32" s="21">
        <v>242515</v>
      </c>
      <c r="C32" s="18">
        <v>299694</v>
      </c>
      <c r="D32" s="18">
        <f>D31</f>
        <v>3625000</v>
      </c>
      <c r="E32" s="18">
        <f t="shared" si="0"/>
        <v>3325306</v>
      </c>
      <c r="F32" s="208">
        <f t="shared" si="1"/>
        <v>1.8799175158661836</v>
      </c>
      <c r="G32" s="13"/>
      <c r="H32" s="203">
        <v>6269</v>
      </c>
      <c r="I32" s="172">
        <v>2709000</v>
      </c>
    </row>
    <row r="33" spans="1:9" x14ac:dyDescent="0.2">
      <c r="A33" s="171">
        <v>5641</v>
      </c>
      <c r="B33" s="21">
        <v>246231</v>
      </c>
      <c r="C33" s="18">
        <v>311751</v>
      </c>
      <c r="D33" s="18">
        <f>D32</f>
        <v>3625000</v>
      </c>
      <c r="E33" s="18">
        <f t="shared" si="0"/>
        <v>3313249</v>
      </c>
      <c r="F33" s="208">
        <f t="shared" si="1"/>
        <v>1.8094569063130512</v>
      </c>
      <c r="G33" s="13"/>
      <c r="H33" s="203">
        <v>6300</v>
      </c>
      <c r="I33" s="172">
        <v>2818000</v>
      </c>
    </row>
    <row r="34" spans="1:9" x14ac:dyDescent="0.2">
      <c r="A34" s="171">
        <v>5648</v>
      </c>
      <c r="B34" s="21">
        <v>246521</v>
      </c>
      <c r="C34" s="18">
        <v>311461</v>
      </c>
      <c r="D34" s="18">
        <f>D33</f>
        <v>3625000</v>
      </c>
      <c r="E34" s="18">
        <f t="shared" si="0"/>
        <v>3313539</v>
      </c>
      <c r="F34" s="208">
        <f t="shared" si="1"/>
        <v>1.8133891562667557</v>
      </c>
      <c r="G34" s="13"/>
      <c r="H34" s="203">
        <v>6330</v>
      </c>
      <c r="I34" s="172">
        <v>2850000</v>
      </c>
    </row>
    <row r="35" spans="1:9" x14ac:dyDescent="0.2">
      <c r="A35" s="171">
        <v>5655</v>
      </c>
      <c r="B35" s="21">
        <v>255187</v>
      </c>
      <c r="C35" s="18">
        <v>323966</v>
      </c>
      <c r="D35" s="18">
        <v>3655000</v>
      </c>
      <c r="E35" s="18">
        <f t="shared" si="0"/>
        <v>3331034</v>
      </c>
      <c r="F35" s="208">
        <f t="shared" si="1"/>
        <v>1.7455535457424545</v>
      </c>
      <c r="G35" s="13"/>
      <c r="H35" s="203">
        <v>6361</v>
      </c>
      <c r="I35" s="172">
        <v>2846000</v>
      </c>
    </row>
    <row r="36" spans="1:9" x14ac:dyDescent="0.2">
      <c r="A36" s="171">
        <v>5662</v>
      </c>
      <c r="B36" s="21">
        <v>264288</v>
      </c>
      <c r="C36" s="18">
        <v>310680</v>
      </c>
      <c r="D36" s="18">
        <f>D35</f>
        <v>3655000</v>
      </c>
      <c r="E36" s="18">
        <f t="shared" si="0"/>
        <v>3344320</v>
      </c>
      <c r="F36" s="208">
        <f t="shared" si="1"/>
        <v>1.822453971932535</v>
      </c>
      <c r="G36" s="13"/>
      <c r="H36" s="203">
        <v>6391</v>
      </c>
      <c r="I36" s="172">
        <v>2933000</v>
      </c>
    </row>
    <row r="37" spans="1:9" x14ac:dyDescent="0.2">
      <c r="A37" s="171">
        <v>5669</v>
      </c>
      <c r="B37" s="21">
        <v>266243</v>
      </c>
      <c r="C37" s="18">
        <v>309183</v>
      </c>
      <c r="D37" s="18">
        <f>D36</f>
        <v>3655000</v>
      </c>
      <c r="E37" s="18">
        <f t="shared" si="0"/>
        <v>3345817</v>
      </c>
      <c r="F37" s="208">
        <f t="shared" si="1"/>
        <v>1.8335419476491268</v>
      </c>
      <c r="G37" s="13"/>
      <c r="H37" s="203">
        <v>6422</v>
      </c>
      <c r="I37" s="172">
        <v>2903000</v>
      </c>
    </row>
    <row r="38" spans="1:9" x14ac:dyDescent="0.2">
      <c r="A38" s="171">
        <v>5676</v>
      </c>
      <c r="B38" s="21">
        <v>261188</v>
      </c>
      <c r="C38" s="18">
        <v>311858</v>
      </c>
      <c r="D38" s="18">
        <f>D37</f>
        <v>3655000</v>
      </c>
      <c r="E38" s="18">
        <f t="shared" si="0"/>
        <v>3343142</v>
      </c>
      <c r="F38" s="208">
        <f t="shared" si="1"/>
        <v>1.8200591294755946</v>
      </c>
      <c r="G38" s="13"/>
      <c r="H38" s="203">
        <v>6453</v>
      </c>
      <c r="I38" s="172">
        <v>2896000</v>
      </c>
    </row>
    <row r="39" spans="1:9" x14ac:dyDescent="0.2">
      <c r="A39" s="171">
        <v>5683</v>
      </c>
      <c r="B39" s="21">
        <v>263573</v>
      </c>
      <c r="C39" s="18">
        <v>315584</v>
      </c>
      <c r="D39" s="18">
        <f>D38</f>
        <v>3655000</v>
      </c>
      <c r="E39" s="18">
        <f t="shared" si="0"/>
        <v>3339416</v>
      </c>
      <c r="F39" s="208">
        <f t="shared" si="1"/>
        <v>1.8007883796390185</v>
      </c>
      <c r="G39" s="13"/>
      <c r="H39" s="203">
        <v>6483</v>
      </c>
      <c r="I39" s="172">
        <v>2865000</v>
      </c>
    </row>
    <row r="40" spans="1:9" x14ac:dyDescent="0.2">
      <c r="A40" s="171">
        <v>5690</v>
      </c>
      <c r="B40" s="21">
        <v>266192</v>
      </c>
      <c r="C40" s="18">
        <v>321148</v>
      </c>
      <c r="D40" s="18">
        <v>3674000</v>
      </c>
      <c r="E40" s="18">
        <f t="shared" si="0"/>
        <v>3352852</v>
      </c>
      <c r="F40" s="208">
        <f t="shared" si="1"/>
        <v>1.7717687795035311</v>
      </c>
      <c r="G40" s="13"/>
      <c r="H40" s="203">
        <v>6514</v>
      </c>
      <c r="I40" s="172">
        <v>2864000</v>
      </c>
    </row>
    <row r="41" spans="1:9" x14ac:dyDescent="0.2">
      <c r="A41" s="171">
        <v>5697</v>
      </c>
      <c r="B41" s="21">
        <v>261196</v>
      </c>
      <c r="C41" s="18">
        <v>321422</v>
      </c>
      <c r="D41" s="18">
        <f>D40</f>
        <v>3674000</v>
      </c>
      <c r="E41" s="18">
        <f t="shared" si="0"/>
        <v>3352578</v>
      </c>
      <c r="F41" s="208">
        <f t="shared" si="1"/>
        <v>1.7724362364741679</v>
      </c>
      <c r="G41" s="13"/>
      <c r="H41" s="203">
        <v>6544</v>
      </c>
      <c r="I41" s="172">
        <v>2866000</v>
      </c>
    </row>
    <row r="42" spans="1:9" x14ac:dyDescent="0.2">
      <c r="A42" s="171">
        <v>5704</v>
      </c>
      <c r="B42" s="21">
        <v>264271</v>
      </c>
      <c r="C42" s="18">
        <v>317649</v>
      </c>
      <c r="D42" s="18">
        <f>D41</f>
        <v>3674000</v>
      </c>
      <c r="E42" s="18">
        <f t="shared" si="0"/>
        <v>3356351</v>
      </c>
      <c r="F42" s="208">
        <f t="shared" si="1"/>
        <v>1.7956927300259091</v>
      </c>
      <c r="G42" s="13"/>
      <c r="H42" s="203">
        <v>6575</v>
      </c>
      <c r="I42" s="172">
        <v>2866000</v>
      </c>
    </row>
    <row r="43" spans="1:9" x14ac:dyDescent="0.2">
      <c r="A43" s="171">
        <v>5711</v>
      </c>
      <c r="B43" s="21">
        <v>261985</v>
      </c>
      <c r="C43" s="18">
        <v>325942</v>
      </c>
      <c r="D43" s="18">
        <f>D42</f>
        <v>3674000</v>
      </c>
      <c r="E43" s="18">
        <f t="shared" si="0"/>
        <v>3348058</v>
      </c>
      <c r="F43" s="208">
        <f t="shared" si="1"/>
        <v>1.7521522234017095</v>
      </c>
      <c r="G43" s="13"/>
      <c r="H43" s="203">
        <v>6606</v>
      </c>
      <c r="I43" s="172">
        <v>2865000</v>
      </c>
    </row>
    <row r="44" spans="1:9" x14ac:dyDescent="0.2">
      <c r="A44" s="174">
        <v>5718</v>
      </c>
      <c r="B44" s="21">
        <v>268179</v>
      </c>
      <c r="C44" s="18">
        <v>333727</v>
      </c>
      <c r="D44" s="18">
        <v>3743000</v>
      </c>
      <c r="E44" s="18">
        <f t="shared" si="0"/>
        <v>3409273</v>
      </c>
      <c r="F44" s="208">
        <f t="shared" si="1"/>
        <v>1.7133765023507237</v>
      </c>
      <c r="G44" s="13"/>
      <c r="H44" s="203">
        <v>6634</v>
      </c>
      <c r="I44" s="172">
        <v>2872000</v>
      </c>
    </row>
    <row r="45" spans="1:9" x14ac:dyDescent="0.2">
      <c r="A45" s="174">
        <v>5725</v>
      </c>
      <c r="B45" s="21">
        <v>268411</v>
      </c>
      <c r="C45" s="18">
        <v>329986</v>
      </c>
      <c r="D45" s="18">
        <f>D44</f>
        <v>3743000</v>
      </c>
      <c r="E45" s="18">
        <f t="shared" si="0"/>
        <v>3413014</v>
      </c>
      <c r="F45" s="208">
        <f t="shared" si="1"/>
        <v>1.7349220876037166</v>
      </c>
      <c r="G45" s="13"/>
      <c r="H45" s="203">
        <v>6665</v>
      </c>
      <c r="I45" s="172">
        <v>2875000</v>
      </c>
    </row>
    <row r="46" spans="1:9" x14ac:dyDescent="0.2">
      <c r="A46" s="174">
        <v>5732</v>
      </c>
      <c r="B46" s="21">
        <v>282007</v>
      </c>
      <c r="C46" s="18">
        <v>330580</v>
      </c>
      <c r="D46" s="18">
        <f>D45</f>
        <v>3743000</v>
      </c>
      <c r="E46" s="18">
        <f t="shared" si="0"/>
        <v>3412420</v>
      </c>
      <c r="F46" s="208">
        <f t="shared" si="1"/>
        <v>1.733922197350112</v>
      </c>
      <c r="G46" s="13"/>
      <c r="H46" s="203">
        <v>6695</v>
      </c>
      <c r="I46" s="172">
        <v>2876000</v>
      </c>
    </row>
    <row r="47" spans="1:9" x14ac:dyDescent="0.2">
      <c r="A47" s="174">
        <v>5739</v>
      </c>
      <c r="B47" s="21">
        <v>288639</v>
      </c>
      <c r="C47" s="18">
        <v>333515</v>
      </c>
      <c r="D47" s="18">
        <f>D46</f>
        <v>3743000</v>
      </c>
      <c r="E47" s="18">
        <f t="shared" si="0"/>
        <v>3409485</v>
      </c>
      <c r="F47" s="208">
        <f t="shared" si="1"/>
        <v>1.7207621846093879</v>
      </c>
      <c r="G47" s="13"/>
      <c r="H47" s="203">
        <v>6726</v>
      </c>
      <c r="I47" s="172">
        <v>2876000</v>
      </c>
    </row>
    <row r="48" spans="1:9" x14ac:dyDescent="0.2">
      <c r="A48" s="174">
        <v>5746</v>
      </c>
      <c r="B48" s="21">
        <v>290224</v>
      </c>
      <c r="C48" s="18">
        <v>345289</v>
      </c>
      <c r="D48" s="18">
        <v>3788000</v>
      </c>
      <c r="E48" s="18">
        <f t="shared" si="0"/>
        <v>3442711</v>
      </c>
      <c r="F48" s="208">
        <f t="shared" si="1"/>
        <v>1.6641132500600946</v>
      </c>
      <c r="G48" s="13"/>
      <c r="H48" s="203">
        <v>6756</v>
      </c>
      <c r="I48" s="172">
        <v>2875000</v>
      </c>
    </row>
    <row r="49" spans="1:9" x14ac:dyDescent="0.2">
      <c r="A49" s="174">
        <v>5753</v>
      </c>
      <c r="B49" s="21">
        <v>283656</v>
      </c>
      <c r="C49" s="18">
        <v>339243</v>
      </c>
      <c r="D49" s="18">
        <f>D48</f>
        <v>3788000</v>
      </c>
      <c r="E49" s="18">
        <f t="shared" si="0"/>
        <v>3448757</v>
      </c>
      <c r="F49" s="208">
        <f t="shared" si="1"/>
        <v>1.6958345492758877</v>
      </c>
      <c r="G49" s="13"/>
      <c r="H49" s="203">
        <v>6787</v>
      </c>
      <c r="I49" s="172">
        <v>2874000</v>
      </c>
    </row>
    <row r="50" spans="1:9" x14ac:dyDescent="0.2">
      <c r="A50" s="174">
        <v>5760</v>
      </c>
      <c r="B50" s="21">
        <v>284831</v>
      </c>
      <c r="C50" s="18">
        <v>342012</v>
      </c>
      <c r="D50" s="18">
        <f>D49</f>
        <v>3788000</v>
      </c>
      <c r="E50" s="18">
        <f t="shared" si="0"/>
        <v>3445988</v>
      </c>
      <c r="F50" s="208">
        <f t="shared" si="1"/>
        <v>1.6841514332830427</v>
      </c>
      <c r="G50" s="13"/>
      <c r="H50" s="203">
        <v>6818</v>
      </c>
      <c r="I50" s="172">
        <v>2870000</v>
      </c>
    </row>
    <row r="51" spans="1:9" x14ac:dyDescent="0.2">
      <c r="A51" s="174">
        <v>5767</v>
      </c>
      <c r="B51" s="21">
        <v>286788</v>
      </c>
      <c r="C51" s="18">
        <v>343557</v>
      </c>
      <c r="D51" s="18">
        <f>D50</f>
        <v>3788000</v>
      </c>
      <c r="E51" s="18">
        <f t="shared" si="0"/>
        <v>3444443</v>
      </c>
      <c r="F51" s="208">
        <f t="shared" si="1"/>
        <v>1.6786151934031326</v>
      </c>
      <c r="G51" s="13"/>
      <c r="H51" s="203">
        <v>6848</v>
      </c>
      <c r="I51" s="172">
        <v>2869000</v>
      </c>
    </row>
    <row r="52" spans="1:9" x14ac:dyDescent="0.2">
      <c r="A52" s="174">
        <v>5774</v>
      </c>
      <c r="B52" s="21">
        <v>282887</v>
      </c>
      <c r="C52" s="18">
        <v>355253</v>
      </c>
      <c r="D52" s="18">
        <f>D51</f>
        <v>3788000</v>
      </c>
      <c r="E52" s="18">
        <f t="shared" si="0"/>
        <v>3432747</v>
      </c>
      <c r="F52" s="208">
        <f t="shared" si="1"/>
        <v>1.6253205462022839</v>
      </c>
      <c r="G52" s="13"/>
      <c r="H52" s="203">
        <v>6879</v>
      </c>
      <c r="I52" s="172">
        <v>2864000</v>
      </c>
    </row>
    <row r="53" spans="1:9" x14ac:dyDescent="0.2">
      <c r="A53" s="174">
        <v>5781</v>
      </c>
      <c r="B53" s="21">
        <v>281406</v>
      </c>
      <c r="C53" s="18">
        <v>357472</v>
      </c>
      <c r="D53" s="18">
        <v>3830000</v>
      </c>
      <c r="E53" s="18">
        <f t="shared" si="0"/>
        <v>3472528</v>
      </c>
      <c r="F53" s="208">
        <f t="shared" si="1"/>
        <v>1.6171895980664219</v>
      </c>
      <c r="G53" s="13"/>
      <c r="H53" s="203">
        <v>6909</v>
      </c>
      <c r="I53" s="172">
        <v>2868000</v>
      </c>
    </row>
    <row r="54" spans="1:9" x14ac:dyDescent="0.2">
      <c r="A54" s="174">
        <v>5788</v>
      </c>
      <c r="B54" s="21">
        <v>294715</v>
      </c>
      <c r="C54" s="18">
        <v>359724</v>
      </c>
      <c r="D54" s="18">
        <f>D53</f>
        <v>3830000</v>
      </c>
      <c r="E54" s="18">
        <f t="shared" si="0"/>
        <v>3470276</v>
      </c>
      <c r="F54" s="208">
        <f t="shared" si="1"/>
        <v>1.6090113531485251</v>
      </c>
      <c r="G54" s="13"/>
      <c r="H54" s="203">
        <v>6940</v>
      </c>
      <c r="I54" s="172">
        <v>2869000</v>
      </c>
    </row>
    <row r="55" spans="1:9" x14ac:dyDescent="0.2">
      <c r="A55" s="174">
        <v>5795</v>
      </c>
      <c r="B55" s="21">
        <v>297447</v>
      </c>
      <c r="C55" s="18">
        <v>372324</v>
      </c>
      <c r="D55" s="18">
        <f>D54</f>
        <v>3830000</v>
      </c>
      <c r="E55" s="18">
        <f t="shared" si="0"/>
        <v>3457676</v>
      </c>
      <c r="F55" s="208">
        <f t="shared" si="1"/>
        <v>1.5564400898142479</v>
      </c>
      <c r="G55" s="13"/>
      <c r="H55" s="203">
        <v>6971</v>
      </c>
      <c r="I55" s="172">
        <v>2873000</v>
      </c>
    </row>
    <row r="56" spans="1:9" x14ac:dyDescent="0.2">
      <c r="A56" s="174">
        <v>5802</v>
      </c>
      <c r="B56" s="21">
        <v>315977</v>
      </c>
      <c r="C56" s="18">
        <v>397920</v>
      </c>
      <c r="D56" s="18">
        <f>D55</f>
        <v>3830000</v>
      </c>
      <c r="E56" s="18">
        <f t="shared" si="0"/>
        <v>3432080</v>
      </c>
      <c r="F56" s="208">
        <f t="shared" si="1"/>
        <v>1.4580820265379977</v>
      </c>
      <c r="G56" s="13"/>
      <c r="H56" s="203">
        <v>6999</v>
      </c>
      <c r="I56" s="172">
        <v>2875000</v>
      </c>
    </row>
    <row r="57" spans="1:9" x14ac:dyDescent="0.2">
      <c r="A57" s="174">
        <v>5809</v>
      </c>
      <c r="B57" s="21">
        <v>321068</v>
      </c>
      <c r="C57" s="18">
        <v>411337</v>
      </c>
      <c r="D57" s="18">
        <v>3845000</v>
      </c>
      <c r="E57" s="18">
        <f t="shared" si="0"/>
        <v>3433663</v>
      </c>
      <c r="F57" s="208">
        <f t="shared" si="1"/>
        <v>1.4122240401422679</v>
      </c>
      <c r="G57" s="13"/>
      <c r="H57" s="203">
        <v>7030</v>
      </c>
      <c r="I57" s="172">
        <v>2874000</v>
      </c>
    </row>
    <row r="58" spans="1:9" x14ac:dyDescent="0.2">
      <c r="A58" s="174">
        <v>5816</v>
      </c>
      <c r="B58" s="21">
        <v>325181</v>
      </c>
      <c r="C58" s="18">
        <v>406935</v>
      </c>
      <c r="D58" s="18">
        <f>D57</f>
        <v>3845000</v>
      </c>
      <c r="E58" s="18">
        <f t="shared" si="0"/>
        <v>3438065</v>
      </c>
      <c r="F58" s="208">
        <f t="shared" si="1"/>
        <v>1.4292208829419932</v>
      </c>
      <c r="G58" s="13"/>
      <c r="H58" s="203">
        <v>7060</v>
      </c>
      <c r="I58" s="172">
        <v>2879000</v>
      </c>
    </row>
    <row r="59" spans="1:9" x14ac:dyDescent="0.2">
      <c r="A59" s="174">
        <v>5823</v>
      </c>
      <c r="B59" s="21">
        <v>321162</v>
      </c>
      <c r="C59" s="18">
        <v>404935</v>
      </c>
      <c r="D59" s="18">
        <f>D58</f>
        <v>3845000</v>
      </c>
      <c r="E59" s="18">
        <f t="shared" si="0"/>
        <v>3440065</v>
      </c>
      <c r="F59" s="208">
        <f t="shared" si="1"/>
        <v>1.4380085692765505</v>
      </c>
      <c r="G59" s="13"/>
      <c r="H59" s="203">
        <v>7091</v>
      </c>
      <c r="I59" s="172">
        <v>2889000</v>
      </c>
    </row>
    <row r="60" spans="1:9" x14ac:dyDescent="0.2">
      <c r="A60" s="174">
        <v>5830</v>
      </c>
      <c r="B60" s="21">
        <v>334887</v>
      </c>
      <c r="C60" s="18">
        <v>412340</v>
      </c>
      <c r="D60" s="18">
        <f>D59</f>
        <v>3845000</v>
      </c>
      <c r="E60" s="18">
        <f t="shared" si="0"/>
        <v>3432660</v>
      </c>
      <c r="F60" s="208">
        <f t="shared" si="1"/>
        <v>1.4138817480719794</v>
      </c>
      <c r="G60" s="13"/>
      <c r="H60" s="203">
        <v>7121</v>
      </c>
      <c r="I60" s="172">
        <v>2882000</v>
      </c>
    </row>
    <row r="61" spans="1:9" x14ac:dyDescent="0.2">
      <c r="A61" s="174">
        <v>5836</v>
      </c>
      <c r="B61" s="21">
        <v>347381</v>
      </c>
      <c r="C61" s="18">
        <v>413273</v>
      </c>
      <c r="D61" s="18">
        <f>D60</f>
        <v>3845000</v>
      </c>
      <c r="E61" s="18">
        <f t="shared" si="0"/>
        <v>3431727</v>
      </c>
      <c r="F61" s="208">
        <f t="shared" si="1"/>
        <v>1.4121416109932177</v>
      </c>
      <c r="G61" s="13"/>
      <c r="H61" s="203">
        <v>7152</v>
      </c>
      <c r="I61" s="172">
        <v>2800000</v>
      </c>
    </row>
    <row r="62" spans="1:9" x14ac:dyDescent="0.2">
      <c r="A62" s="174">
        <v>5843</v>
      </c>
      <c r="B62" s="21">
        <v>344963</v>
      </c>
      <c r="C62" s="18">
        <v>413498</v>
      </c>
      <c r="D62" s="18">
        <v>3881000</v>
      </c>
      <c r="E62" s="18">
        <f t="shared" si="0"/>
        <v>3467502</v>
      </c>
      <c r="F62" s="208">
        <f t="shared" si="1"/>
        <v>1.413066084962926</v>
      </c>
      <c r="G62" s="13"/>
      <c r="H62" s="203">
        <v>7183</v>
      </c>
      <c r="I62" s="172">
        <v>2827000</v>
      </c>
    </row>
    <row r="63" spans="1:9" x14ac:dyDescent="0.2">
      <c r="A63" s="171">
        <v>5851</v>
      </c>
      <c r="B63" s="9">
        <v>354418</v>
      </c>
      <c r="C63" s="18">
        <v>420226</v>
      </c>
      <c r="D63" s="18">
        <f>D62</f>
        <v>3881000</v>
      </c>
      <c r="E63" s="18">
        <f t="shared" si="0"/>
        <v>3460774</v>
      </c>
      <c r="F63" s="208">
        <f t="shared" si="1"/>
        <v>1.3923460233303033</v>
      </c>
      <c r="G63" s="13"/>
      <c r="H63" s="203">
        <v>7213</v>
      </c>
      <c r="I63" s="172">
        <v>2856000</v>
      </c>
    </row>
    <row r="64" spans="1:9" x14ac:dyDescent="0.2">
      <c r="A64" s="171">
        <v>5858</v>
      </c>
      <c r="B64" s="9">
        <v>347700</v>
      </c>
      <c r="C64" s="18">
        <v>425667</v>
      </c>
      <c r="D64" s="18">
        <f>D63</f>
        <v>3881000</v>
      </c>
      <c r="E64" s="18">
        <f t="shared" si="0"/>
        <v>3455333</v>
      </c>
      <c r="F64" s="208">
        <f t="shared" si="1"/>
        <v>1.3761931274916777</v>
      </c>
      <c r="G64" s="13"/>
      <c r="H64" s="203">
        <v>7244</v>
      </c>
      <c r="I64" s="172">
        <v>2833000</v>
      </c>
    </row>
    <row r="65" spans="1:9" x14ac:dyDescent="0.2">
      <c r="A65" s="171">
        <v>5865</v>
      </c>
      <c r="B65" s="9">
        <v>341788</v>
      </c>
      <c r="C65" s="18">
        <v>428227</v>
      </c>
      <c r="D65" s="18">
        <f>D64</f>
        <v>3881000</v>
      </c>
      <c r="E65" s="18">
        <f t="shared" si="0"/>
        <v>3452773</v>
      </c>
      <c r="F65" s="208">
        <f t="shared" si="1"/>
        <v>1.3696007024311871</v>
      </c>
      <c r="G65" s="13"/>
      <c r="H65" s="203">
        <v>7274</v>
      </c>
      <c r="I65" s="172">
        <v>2783000</v>
      </c>
    </row>
    <row r="66" spans="1:9" x14ac:dyDescent="0.2">
      <c r="A66" s="171">
        <v>5872</v>
      </c>
      <c r="B66" s="9">
        <v>349861</v>
      </c>
      <c r="C66" s="18">
        <v>434977</v>
      </c>
      <c r="D66" s="18">
        <v>4006000</v>
      </c>
      <c r="E66" s="18">
        <f t="shared" si="0"/>
        <v>3571023</v>
      </c>
      <c r="F66" s="208">
        <f t="shared" si="1"/>
        <v>1.3499564344781447</v>
      </c>
      <c r="G66" s="13"/>
      <c r="H66" s="203">
        <v>7305</v>
      </c>
      <c r="I66" s="172">
        <v>2734000</v>
      </c>
    </row>
    <row r="67" spans="1:9" x14ac:dyDescent="0.2">
      <c r="A67" s="171">
        <v>5879</v>
      </c>
      <c r="B67" s="9">
        <v>342004</v>
      </c>
      <c r="C67" s="18">
        <v>429103</v>
      </c>
      <c r="D67" s="18">
        <f>D66</f>
        <v>4006000</v>
      </c>
      <c r="E67" s="18">
        <f t="shared" si="0"/>
        <v>3576897</v>
      </c>
      <c r="F67" s="208">
        <f t="shared" si="1"/>
        <v>1.3700673264927068</v>
      </c>
      <c r="G67" s="13"/>
      <c r="H67" s="203">
        <v>7336</v>
      </c>
      <c r="I67" s="172">
        <v>2674000</v>
      </c>
    </row>
    <row r="68" spans="1:9" x14ac:dyDescent="0.2">
      <c r="A68" s="171">
        <v>5886</v>
      </c>
      <c r="B68" s="9">
        <v>340342</v>
      </c>
      <c r="C68" s="18">
        <v>431484</v>
      </c>
      <c r="D68" s="18">
        <f>D67</f>
        <v>4006000</v>
      </c>
      <c r="E68" s="18">
        <f t="shared" si="0"/>
        <v>3574516</v>
      </c>
      <c r="F68" s="208">
        <f t="shared" si="1"/>
        <v>1.3641293767555691</v>
      </c>
      <c r="G68" s="13"/>
      <c r="H68" s="203">
        <v>7365</v>
      </c>
      <c r="I68" s="172">
        <v>2622000</v>
      </c>
    </row>
    <row r="69" spans="1:9" x14ac:dyDescent="0.2">
      <c r="A69" s="171">
        <v>5893</v>
      </c>
      <c r="B69" s="9">
        <v>338317</v>
      </c>
      <c r="C69" s="18">
        <v>425579</v>
      </c>
      <c r="D69" s="18">
        <f>D68</f>
        <v>4006000</v>
      </c>
      <c r="E69" s="18">
        <f t="shared" ref="E69:E132" si="2">D69-C69</f>
        <v>3580421</v>
      </c>
      <c r="F69" s="208">
        <f t="shared" ref="F69:F132" si="3">100*A69/C69</f>
        <v>1.384701782747739</v>
      </c>
      <c r="G69" s="13"/>
      <c r="H69" s="203">
        <v>7396</v>
      </c>
      <c r="I69" s="172">
        <v>2572000</v>
      </c>
    </row>
    <row r="70" spans="1:9" x14ac:dyDescent="0.2">
      <c r="A70" s="171">
        <v>5900</v>
      </c>
      <c r="B70" s="9">
        <v>340438</v>
      </c>
      <c r="C70" s="18">
        <v>425952</v>
      </c>
      <c r="D70" s="18">
        <v>4003000</v>
      </c>
      <c r="E70" s="18">
        <f t="shared" si="2"/>
        <v>3577048</v>
      </c>
      <c r="F70" s="208">
        <f t="shared" si="3"/>
        <v>1.3851325971001427</v>
      </c>
      <c r="G70" s="13"/>
      <c r="H70" s="203">
        <v>7426</v>
      </c>
      <c r="I70" s="172">
        <v>2534000</v>
      </c>
    </row>
    <row r="71" spans="1:9" x14ac:dyDescent="0.2">
      <c r="A71" s="171">
        <v>5907</v>
      </c>
      <c r="B71" s="9">
        <v>338250</v>
      </c>
      <c r="C71" s="18">
        <v>428353</v>
      </c>
      <c r="D71" s="18">
        <f>D70</f>
        <v>4003000</v>
      </c>
      <c r="E71" s="18">
        <f t="shared" si="2"/>
        <v>3574647</v>
      </c>
      <c r="F71" s="208">
        <f t="shared" si="3"/>
        <v>1.3790028317765954</v>
      </c>
      <c r="G71" s="13"/>
      <c r="H71" s="203">
        <v>7457</v>
      </c>
      <c r="I71" s="172">
        <v>2548000</v>
      </c>
    </row>
    <row r="72" spans="1:9" x14ac:dyDescent="0.2">
      <c r="A72" s="171">
        <v>5914</v>
      </c>
      <c r="B72" s="9">
        <v>338539</v>
      </c>
      <c r="C72" s="18">
        <v>436919</v>
      </c>
      <c r="D72" s="18">
        <f>D71</f>
        <v>4003000</v>
      </c>
      <c r="E72" s="18">
        <f t="shared" si="2"/>
        <v>3566081</v>
      </c>
      <c r="F72" s="208">
        <f t="shared" si="3"/>
        <v>1.3535689681611465</v>
      </c>
      <c r="G72" s="13"/>
      <c r="H72" s="203">
        <v>7487</v>
      </c>
      <c r="I72" s="172">
        <v>2567000</v>
      </c>
    </row>
    <row r="73" spans="1:9" x14ac:dyDescent="0.2">
      <c r="A73" s="171">
        <v>5921</v>
      </c>
      <c r="B73" s="9">
        <v>334473</v>
      </c>
      <c r="C73" s="18">
        <v>434143</v>
      </c>
      <c r="D73" s="18">
        <f>D72</f>
        <v>4003000</v>
      </c>
      <c r="E73" s="18">
        <f t="shared" si="2"/>
        <v>3568857</v>
      </c>
      <c r="F73" s="208">
        <f t="shared" si="3"/>
        <v>1.3638363396392432</v>
      </c>
      <c r="G73" s="13"/>
      <c r="H73" s="203">
        <v>7518</v>
      </c>
      <c r="I73" s="172">
        <v>2575000</v>
      </c>
    </row>
    <row r="74" spans="1:9" x14ac:dyDescent="0.2">
      <c r="A74" s="171">
        <v>5928</v>
      </c>
      <c r="B74" s="9">
        <v>342124</v>
      </c>
      <c r="C74" s="18">
        <v>439846</v>
      </c>
      <c r="D74" s="18">
        <f>D73</f>
        <v>4003000</v>
      </c>
      <c r="E74" s="18">
        <f t="shared" si="2"/>
        <v>3563154</v>
      </c>
      <c r="F74" s="208">
        <f t="shared" si="3"/>
        <v>1.3477444378259664</v>
      </c>
      <c r="G74" s="13"/>
      <c r="H74" s="203">
        <v>7549</v>
      </c>
      <c r="I74" s="172">
        <v>2568000</v>
      </c>
    </row>
    <row r="75" spans="1:9" x14ac:dyDescent="0.2">
      <c r="A75" s="171">
        <v>5935</v>
      </c>
      <c r="B75" s="9">
        <v>335240</v>
      </c>
      <c r="C75" s="18">
        <v>429854</v>
      </c>
      <c r="D75" s="18">
        <v>4043000</v>
      </c>
      <c r="E75" s="18">
        <f t="shared" si="2"/>
        <v>3613146</v>
      </c>
      <c r="F75" s="208">
        <f t="shared" si="3"/>
        <v>1.3807013544133591</v>
      </c>
      <c r="G75" s="13"/>
      <c r="H75" s="203">
        <v>7579</v>
      </c>
      <c r="I75" s="172">
        <v>2560000</v>
      </c>
    </row>
    <row r="76" spans="1:9" x14ac:dyDescent="0.2">
      <c r="A76" s="171">
        <v>5942</v>
      </c>
      <c r="B76" s="9">
        <v>327338</v>
      </c>
      <c r="C76" s="18">
        <v>434248</v>
      </c>
      <c r="D76" s="18">
        <f>D75</f>
        <v>4043000</v>
      </c>
      <c r="E76" s="18">
        <f t="shared" si="2"/>
        <v>3608752</v>
      </c>
      <c r="F76" s="208">
        <f t="shared" si="3"/>
        <v>1.3683425139551593</v>
      </c>
      <c r="G76" s="13"/>
      <c r="H76" s="203">
        <v>7610</v>
      </c>
      <c r="I76" s="172">
        <v>2568000</v>
      </c>
    </row>
    <row r="77" spans="1:9" x14ac:dyDescent="0.2">
      <c r="A77" s="171">
        <v>5949</v>
      </c>
      <c r="B77" s="9">
        <v>322899</v>
      </c>
      <c r="C77" s="18">
        <v>437441</v>
      </c>
      <c r="D77" s="18">
        <f>D76</f>
        <v>4043000</v>
      </c>
      <c r="E77" s="18">
        <f t="shared" si="2"/>
        <v>3605559</v>
      </c>
      <c r="F77" s="208">
        <f t="shared" si="3"/>
        <v>1.3599548281939735</v>
      </c>
      <c r="G77" s="13"/>
      <c r="H77" s="203">
        <v>7640</v>
      </c>
      <c r="I77" s="172">
        <v>2586000</v>
      </c>
    </row>
    <row r="78" spans="1:9" x14ac:dyDescent="0.2">
      <c r="A78" s="171">
        <v>5956</v>
      </c>
      <c r="B78" s="9">
        <v>316140</v>
      </c>
      <c r="C78" s="18">
        <v>428930</v>
      </c>
      <c r="D78" s="18">
        <f>D77</f>
        <v>4043000</v>
      </c>
      <c r="E78" s="18">
        <f t="shared" si="2"/>
        <v>3614070</v>
      </c>
      <c r="F78" s="208">
        <f t="shared" si="3"/>
        <v>1.3885715617932997</v>
      </c>
      <c r="G78" s="13"/>
      <c r="H78" s="203">
        <v>7671</v>
      </c>
      <c r="I78" s="172">
        <v>2607000</v>
      </c>
    </row>
    <row r="79" spans="1:9" x14ac:dyDescent="0.2">
      <c r="A79" s="171">
        <v>5963</v>
      </c>
      <c r="B79" s="9">
        <v>311182</v>
      </c>
      <c r="C79" s="18">
        <v>423522</v>
      </c>
      <c r="D79" s="18">
        <v>4070000.0000000005</v>
      </c>
      <c r="E79" s="18">
        <f t="shared" si="2"/>
        <v>3646478.0000000005</v>
      </c>
      <c r="F79" s="208">
        <f t="shared" si="3"/>
        <v>1.4079551947714641</v>
      </c>
      <c r="G79" s="13"/>
      <c r="H79" s="203">
        <v>7702</v>
      </c>
      <c r="I79" s="172">
        <v>2644000</v>
      </c>
    </row>
    <row r="80" spans="1:9" x14ac:dyDescent="0.2">
      <c r="A80" s="171">
        <v>5970</v>
      </c>
      <c r="B80" s="9">
        <v>306597</v>
      </c>
      <c r="C80" s="18">
        <v>430210</v>
      </c>
      <c r="D80" s="18">
        <f>D79</f>
        <v>4070000.0000000005</v>
      </c>
      <c r="E80" s="18">
        <f t="shared" si="2"/>
        <v>3639790.0000000005</v>
      </c>
      <c r="F80" s="208">
        <f t="shared" si="3"/>
        <v>1.387694381813533</v>
      </c>
      <c r="G80" s="13"/>
      <c r="H80" s="203">
        <v>7730</v>
      </c>
      <c r="I80" s="172">
        <v>2688000</v>
      </c>
    </row>
    <row r="81" spans="1:9" x14ac:dyDescent="0.2">
      <c r="A81" s="171">
        <v>5977</v>
      </c>
      <c r="B81" s="9">
        <v>312174</v>
      </c>
      <c r="C81" s="18">
        <v>437963</v>
      </c>
      <c r="D81" s="18">
        <f>D80</f>
        <v>4070000.0000000005</v>
      </c>
      <c r="E81" s="18">
        <f t="shared" si="2"/>
        <v>3632037.0000000005</v>
      </c>
      <c r="F81" s="208">
        <f t="shared" si="3"/>
        <v>1.3647271573169424</v>
      </c>
      <c r="G81" s="13"/>
      <c r="H81" s="203">
        <v>7761</v>
      </c>
      <c r="I81" s="172">
        <v>2753000</v>
      </c>
    </row>
    <row r="82" spans="1:9" x14ac:dyDescent="0.2">
      <c r="A82" s="171">
        <v>5984</v>
      </c>
      <c r="B82" s="9">
        <v>326608</v>
      </c>
      <c r="C82" s="18">
        <v>472776</v>
      </c>
      <c r="D82" s="18">
        <f>D81</f>
        <v>4070000.0000000005</v>
      </c>
      <c r="E82" s="18">
        <f t="shared" si="2"/>
        <v>3597224.0000000005</v>
      </c>
      <c r="F82" s="208">
        <f t="shared" si="3"/>
        <v>1.2657156877675686</v>
      </c>
      <c r="G82" s="13"/>
      <c r="H82" s="203">
        <v>7791</v>
      </c>
      <c r="I82" s="172">
        <v>2830000</v>
      </c>
    </row>
    <row r="83" spans="1:9" x14ac:dyDescent="0.2">
      <c r="A83" s="171">
        <v>5991</v>
      </c>
      <c r="B83" s="9">
        <v>337139</v>
      </c>
      <c r="C83" s="18">
        <v>486118</v>
      </c>
      <c r="D83" s="18">
        <v>4098000</v>
      </c>
      <c r="E83" s="18">
        <f t="shared" si="2"/>
        <v>3611882</v>
      </c>
      <c r="F83" s="208">
        <f t="shared" si="3"/>
        <v>1.2324168206073423</v>
      </c>
      <c r="G83" s="13"/>
      <c r="H83" s="203">
        <v>7822</v>
      </c>
      <c r="I83" s="172">
        <v>2910000</v>
      </c>
    </row>
    <row r="84" spans="1:9" x14ac:dyDescent="0.2">
      <c r="A84" s="171">
        <v>5998</v>
      </c>
      <c r="B84" s="9">
        <v>346377</v>
      </c>
      <c r="C84" s="18">
        <v>469665</v>
      </c>
      <c r="D84" s="18">
        <f>D83</f>
        <v>4098000</v>
      </c>
      <c r="E84" s="18">
        <f t="shared" si="2"/>
        <v>3628335</v>
      </c>
      <c r="F84" s="208">
        <f t="shared" si="3"/>
        <v>1.2770804722514983</v>
      </c>
      <c r="G84" s="13"/>
      <c r="H84" s="203">
        <v>7852</v>
      </c>
      <c r="I84" s="172">
        <v>2967000</v>
      </c>
    </row>
    <row r="85" spans="1:9" x14ac:dyDescent="0.2">
      <c r="A85" s="171">
        <v>6005</v>
      </c>
      <c r="B85" s="9">
        <v>360628</v>
      </c>
      <c r="C85" s="18">
        <v>477103</v>
      </c>
      <c r="D85" s="18">
        <f>D84</f>
        <v>4098000</v>
      </c>
      <c r="E85" s="18">
        <f t="shared" si="2"/>
        <v>3620897</v>
      </c>
      <c r="F85" s="208">
        <f t="shared" si="3"/>
        <v>1.2586380718628891</v>
      </c>
      <c r="G85" s="13"/>
      <c r="H85" s="203">
        <v>7883</v>
      </c>
      <c r="I85" s="172">
        <v>3015000</v>
      </c>
    </row>
    <row r="86" spans="1:9" x14ac:dyDescent="0.2">
      <c r="A86" s="171">
        <v>6012</v>
      </c>
      <c r="B86" s="9">
        <v>367996</v>
      </c>
      <c r="C86" s="18">
        <v>487022</v>
      </c>
      <c r="D86" s="18">
        <f>D85</f>
        <v>4098000</v>
      </c>
      <c r="E86" s="18">
        <f t="shared" si="2"/>
        <v>3610978</v>
      </c>
      <c r="F86" s="208">
        <f t="shared" si="3"/>
        <v>1.2344411546090321</v>
      </c>
      <c r="G86" s="13"/>
      <c r="H86" s="203">
        <v>7914</v>
      </c>
      <c r="I86" s="172">
        <v>3105000</v>
      </c>
    </row>
    <row r="87" spans="1:9" x14ac:dyDescent="0.2">
      <c r="A87" s="171">
        <v>6019</v>
      </c>
      <c r="B87" s="9">
        <v>373638</v>
      </c>
      <c r="C87" s="18">
        <v>483564</v>
      </c>
      <c r="D87" s="18">
        <f>D86</f>
        <v>4098000</v>
      </c>
      <c r="E87" s="18">
        <f t="shared" si="2"/>
        <v>3614436</v>
      </c>
      <c r="F87" s="208">
        <f t="shared" si="3"/>
        <v>1.2447163146967102</v>
      </c>
      <c r="G87" s="13"/>
      <c r="H87" s="203">
        <v>7944</v>
      </c>
      <c r="I87" s="172">
        <v>3192000</v>
      </c>
    </row>
    <row r="88" spans="1:9" x14ac:dyDescent="0.2">
      <c r="A88" s="171">
        <v>6026</v>
      </c>
      <c r="B88" s="9">
        <v>376758</v>
      </c>
      <c r="C88" s="18">
        <v>468664</v>
      </c>
      <c r="D88" s="18">
        <v>4128999.9999999995</v>
      </c>
      <c r="E88" s="18">
        <f t="shared" si="2"/>
        <v>3660335.9999999995</v>
      </c>
      <c r="F88" s="208">
        <f t="shared" si="3"/>
        <v>1.2857825649079084</v>
      </c>
      <c r="G88" s="13"/>
      <c r="H88" s="203">
        <v>7975</v>
      </c>
      <c r="I88" s="172">
        <v>3260000</v>
      </c>
    </row>
    <row r="89" spans="1:9" x14ac:dyDescent="0.2">
      <c r="A89" s="171">
        <v>6033</v>
      </c>
      <c r="B89" s="9">
        <v>385853</v>
      </c>
      <c r="C89" s="18">
        <v>476860</v>
      </c>
      <c r="D89" s="18">
        <f>D88</f>
        <v>4128999.9999999995</v>
      </c>
      <c r="E89" s="18">
        <f t="shared" si="2"/>
        <v>3652139.9999999995</v>
      </c>
      <c r="F89" s="208">
        <f t="shared" si="3"/>
        <v>1.2651511974164324</v>
      </c>
      <c r="G89" s="13"/>
      <c r="H89" s="203">
        <v>8005</v>
      </c>
      <c r="I89" s="172">
        <v>3308000</v>
      </c>
    </row>
    <row r="90" spans="1:9" x14ac:dyDescent="0.2">
      <c r="A90" s="171">
        <v>6040</v>
      </c>
      <c r="B90" s="9">
        <v>390203</v>
      </c>
      <c r="C90" s="18">
        <v>486760</v>
      </c>
      <c r="D90" s="18">
        <f>D89</f>
        <v>4128999.9999999995</v>
      </c>
      <c r="E90" s="18">
        <f t="shared" si="2"/>
        <v>3642239.9999999995</v>
      </c>
      <c r="F90" s="208">
        <f t="shared" si="3"/>
        <v>1.2408579176596268</v>
      </c>
      <c r="G90" s="13"/>
      <c r="H90" s="203">
        <v>8036</v>
      </c>
      <c r="I90" s="172">
        <v>3356000</v>
      </c>
    </row>
    <row r="91" spans="1:9" x14ac:dyDescent="0.2">
      <c r="A91" s="171">
        <v>6047</v>
      </c>
      <c r="B91" s="9">
        <v>363541</v>
      </c>
      <c r="C91" s="18">
        <v>503812</v>
      </c>
      <c r="D91" s="18">
        <f>D90</f>
        <v>4128999.9999999995</v>
      </c>
      <c r="E91" s="18">
        <f t="shared" si="2"/>
        <v>3625187.9999999995</v>
      </c>
      <c r="F91" s="208">
        <f t="shared" si="3"/>
        <v>1.2002492993418179</v>
      </c>
      <c r="G91" s="13"/>
      <c r="H91" s="204">
        <v>8040</v>
      </c>
      <c r="I91" s="172">
        <v>3377000</v>
      </c>
    </row>
    <row r="92" spans="1:9" x14ac:dyDescent="0.2">
      <c r="A92" s="171">
        <v>6054</v>
      </c>
      <c r="B92" s="9">
        <v>364760</v>
      </c>
      <c r="C92" s="18">
        <v>503080</v>
      </c>
      <c r="D92" s="18">
        <v>4192999.9999999995</v>
      </c>
      <c r="E92" s="18">
        <f t="shared" si="2"/>
        <v>3689919.9999999995</v>
      </c>
      <c r="F92" s="208">
        <f t="shared" si="3"/>
        <v>1.2033871352468792</v>
      </c>
      <c r="G92" s="13"/>
      <c r="H92" s="205">
        <v>8047</v>
      </c>
      <c r="I92" s="172">
        <v>3383000</v>
      </c>
    </row>
    <row r="93" spans="1:9" x14ac:dyDescent="0.2">
      <c r="A93" s="171">
        <v>6061</v>
      </c>
      <c r="B93" s="9">
        <v>365163</v>
      </c>
      <c r="C93" s="18">
        <v>503346</v>
      </c>
      <c r="D93" s="18">
        <f>D92</f>
        <v>4192999.9999999995</v>
      </c>
      <c r="E93" s="18">
        <f t="shared" si="2"/>
        <v>3689653.9999999995</v>
      </c>
      <c r="F93" s="208">
        <f t="shared" si="3"/>
        <v>1.2041418825221617</v>
      </c>
      <c r="G93" s="13"/>
      <c r="H93" s="205">
        <v>8054</v>
      </c>
      <c r="I93" s="172">
        <v>3389000</v>
      </c>
    </row>
    <row r="94" spans="1:9" x14ac:dyDescent="0.2">
      <c r="A94" s="171">
        <v>6068</v>
      </c>
      <c r="B94" s="9">
        <v>366925</v>
      </c>
      <c r="C94" s="18">
        <v>502122</v>
      </c>
      <c r="D94" s="18">
        <f>D93</f>
        <v>4192999.9999999995</v>
      </c>
      <c r="E94" s="18">
        <f t="shared" si="2"/>
        <v>3690877.9999999995</v>
      </c>
      <c r="F94" s="208">
        <f t="shared" si="3"/>
        <v>1.2084712480233888</v>
      </c>
      <c r="G94" s="13"/>
      <c r="H94" s="205">
        <v>8061</v>
      </c>
      <c r="I94" s="172">
        <v>3388000</v>
      </c>
    </row>
    <row r="95" spans="1:9" x14ac:dyDescent="0.2">
      <c r="A95" s="171">
        <v>6075</v>
      </c>
      <c r="B95" s="9">
        <v>372918</v>
      </c>
      <c r="C95" s="18">
        <v>519076</v>
      </c>
      <c r="D95" s="18">
        <f>D94</f>
        <v>4192999.9999999995</v>
      </c>
      <c r="E95" s="18">
        <f t="shared" si="2"/>
        <v>3673923.9999999995</v>
      </c>
      <c r="F95" s="208">
        <f t="shared" si="3"/>
        <v>1.170348850650001</v>
      </c>
      <c r="G95" s="13"/>
      <c r="H95" s="205">
        <v>8068</v>
      </c>
      <c r="I95" s="172">
        <v>3397000</v>
      </c>
    </row>
    <row r="96" spans="1:9" x14ac:dyDescent="0.2">
      <c r="A96" s="171">
        <v>6082</v>
      </c>
      <c r="B96" s="9">
        <v>372387</v>
      </c>
      <c r="C96" s="18">
        <v>517844</v>
      </c>
      <c r="D96" s="18">
        <v>4274000</v>
      </c>
      <c r="E96" s="18">
        <f t="shared" si="2"/>
        <v>3756156</v>
      </c>
      <c r="F96" s="208">
        <f t="shared" si="3"/>
        <v>1.1744849800325967</v>
      </c>
      <c r="G96" s="13"/>
      <c r="H96" s="205">
        <v>8075</v>
      </c>
      <c r="I96" s="172">
        <v>3409000</v>
      </c>
    </row>
    <row r="97" spans="1:9" x14ac:dyDescent="0.2">
      <c r="A97" s="171">
        <v>6089</v>
      </c>
      <c r="B97" s="9">
        <v>351771</v>
      </c>
      <c r="C97" s="18">
        <v>500803</v>
      </c>
      <c r="D97" s="18">
        <f>D96</f>
        <v>4274000</v>
      </c>
      <c r="E97" s="18">
        <f t="shared" si="2"/>
        <v>3773197</v>
      </c>
      <c r="F97" s="208">
        <f t="shared" si="3"/>
        <v>1.2158473491572535</v>
      </c>
      <c r="G97" s="13"/>
      <c r="H97" s="205">
        <v>8082</v>
      </c>
      <c r="I97" s="172">
        <v>3416000</v>
      </c>
    </row>
    <row r="98" spans="1:9" x14ac:dyDescent="0.2">
      <c r="A98" s="171">
        <v>6096</v>
      </c>
      <c r="B98" s="9">
        <v>369680</v>
      </c>
      <c r="C98" s="18">
        <v>532635</v>
      </c>
      <c r="D98" s="18">
        <f>D97</f>
        <v>4274000</v>
      </c>
      <c r="E98" s="18">
        <f t="shared" si="2"/>
        <v>3741365</v>
      </c>
      <c r="F98" s="208">
        <f t="shared" si="3"/>
        <v>1.14449857782534</v>
      </c>
      <c r="G98" s="13"/>
      <c r="H98" s="205">
        <v>8088</v>
      </c>
      <c r="I98" s="172">
        <v>3428000</v>
      </c>
    </row>
    <row r="99" spans="1:9" x14ac:dyDescent="0.2">
      <c r="A99" s="171">
        <v>6103</v>
      </c>
      <c r="B99" s="9">
        <v>377473</v>
      </c>
      <c r="C99" s="18">
        <v>531780</v>
      </c>
      <c r="D99" s="18">
        <f>D98</f>
        <v>4274000</v>
      </c>
      <c r="E99" s="18">
        <f t="shared" si="2"/>
        <v>3742220</v>
      </c>
      <c r="F99" s="208">
        <f t="shared" si="3"/>
        <v>1.1476550453194929</v>
      </c>
      <c r="G99" s="13"/>
      <c r="H99" s="205">
        <v>8096</v>
      </c>
      <c r="I99" s="172">
        <v>3435000</v>
      </c>
    </row>
    <row r="100" spans="1:9" x14ac:dyDescent="0.2">
      <c r="A100" s="171">
        <v>6110</v>
      </c>
      <c r="B100" s="9">
        <v>378443</v>
      </c>
      <c r="C100" s="18">
        <v>535975</v>
      </c>
      <c r="D100" s="18">
        <f>D99</f>
        <v>4274000</v>
      </c>
      <c r="E100" s="18">
        <f t="shared" si="2"/>
        <v>3738025</v>
      </c>
      <c r="F100" s="208">
        <f t="shared" si="3"/>
        <v>1.1399785437753627</v>
      </c>
      <c r="G100" s="13"/>
      <c r="H100" s="205">
        <v>8103</v>
      </c>
      <c r="I100" s="172">
        <v>3441000</v>
      </c>
    </row>
    <row r="101" spans="1:9" x14ac:dyDescent="0.2">
      <c r="A101" s="171">
        <v>6117</v>
      </c>
      <c r="B101" s="9">
        <v>387195</v>
      </c>
      <c r="C101" s="18">
        <v>537989</v>
      </c>
      <c r="D101" s="18">
        <v>4326000</v>
      </c>
      <c r="E101" s="18">
        <f t="shared" si="2"/>
        <v>3788011</v>
      </c>
      <c r="F101" s="208">
        <f t="shared" si="3"/>
        <v>1.1370120950428355</v>
      </c>
      <c r="G101" s="13"/>
      <c r="H101" s="205">
        <v>8110</v>
      </c>
      <c r="I101" s="172">
        <v>3452000</v>
      </c>
    </row>
    <row r="102" spans="1:9" x14ac:dyDescent="0.2">
      <c r="A102" s="171">
        <v>6124</v>
      </c>
      <c r="B102" s="9">
        <v>386977</v>
      </c>
      <c r="C102" s="18">
        <v>538834</v>
      </c>
      <c r="D102" s="18">
        <f>D101</f>
        <v>4326000</v>
      </c>
      <c r="E102" s="18">
        <f t="shared" si="2"/>
        <v>3787166</v>
      </c>
      <c r="F102" s="208">
        <f t="shared" si="3"/>
        <v>1.1365281329685952</v>
      </c>
      <c r="G102" s="13"/>
      <c r="H102" s="205">
        <v>8117</v>
      </c>
      <c r="I102" s="172">
        <v>3455000</v>
      </c>
    </row>
    <row r="103" spans="1:9" x14ac:dyDescent="0.2">
      <c r="A103" s="171">
        <v>6131</v>
      </c>
      <c r="B103" s="9">
        <v>394348</v>
      </c>
      <c r="C103" s="18">
        <v>555592</v>
      </c>
      <c r="D103" s="18">
        <f>D102</f>
        <v>4326000</v>
      </c>
      <c r="E103" s="18">
        <f t="shared" si="2"/>
        <v>3770408</v>
      </c>
      <c r="F103" s="208">
        <f t="shared" si="3"/>
        <v>1.1035076099007906</v>
      </c>
      <c r="G103" s="13"/>
      <c r="H103" s="205">
        <v>8124</v>
      </c>
      <c r="I103" s="172">
        <v>3459000</v>
      </c>
    </row>
    <row r="104" spans="1:9" x14ac:dyDescent="0.2">
      <c r="A104" s="171">
        <v>6138</v>
      </c>
      <c r="B104" s="9">
        <v>384284</v>
      </c>
      <c r="C104" s="18">
        <v>551030</v>
      </c>
      <c r="D104" s="18">
        <f>D103</f>
        <v>4326000</v>
      </c>
      <c r="E104" s="18">
        <f t="shared" si="2"/>
        <v>3774970</v>
      </c>
      <c r="F104" s="208">
        <f t="shared" si="3"/>
        <v>1.1139139429795111</v>
      </c>
      <c r="G104" s="13"/>
      <c r="H104" s="205">
        <v>8131</v>
      </c>
      <c r="I104" s="172">
        <v>3463000</v>
      </c>
    </row>
    <row r="105" spans="1:9" x14ac:dyDescent="0.2">
      <c r="A105" s="171">
        <v>6145</v>
      </c>
      <c r="B105" s="9">
        <v>397979</v>
      </c>
      <c r="C105" s="18">
        <v>564915</v>
      </c>
      <c r="D105" s="18">
        <v>4383000</v>
      </c>
      <c r="E105" s="18">
        <f t="shared" si="2"/>
        <v>3818085</v>
      </c>
      <c r="F105" s="208">
        <f t="shared" si="3"/>
        <v>1.0877742669251127</v>
      </c>
      <c r="G105" s="13"/>
      <c r="H105" s="205">
        <v>8138</v>
      </c>
      <c r="I105" s="172">
        <v>3465000</v>
      </c>
    </row>
    <row r="106" spans="1:9" x14ac:dyDescent="0.2">
      <c r="A106" s="171">
        <v>6152</v>
      </c>
      <c r="B106" s="9">
        <v>407192</v>
      </c>
      <c r="C106" s="18">
        <v>566044</v>
      </c>
      <c r="D106" s="18">
        <f>D105</f>
        <v>4383000</v>
      </c>
      <c r="E106" s="18">
        <f t="shared" si="2"/>
        <v>3816956</v>
      </c>
      <c r="F106" s="208">
        <f t="shared" si="3"/>
        <v>1.0868413056228845</v>
      </c>
      <c r="G106" s="13"/>
      <c r="H106" s="205">
        <v>8145</v>
      </c>
      <c r="I106" s="172">
        <v>3472000</v>
      </c>
    </row>
    <row r="107" spans="1:9" x14ac:dyDescent="0.2">
      <c r="A107" s="171">
        <v>6159</v>
      </c>
      <c r="B107" s="9">
        <v>406836</v>
      </c>
      <c r="C107" s="18">
        <v>571378</v>
      </c>
      <c r="D107" s="18">
        <f>D106</f>
        <v>4383000</v>
      </c>
      <c r="E107" s="18">
        <f t="shared" si="2"/>
        <v>3811622</v>
      </c>
      <c r="F107" s="208">
        <f t="shared" si="3"/>
        <v>1.0779203959550421</v>
      </c>
      <c r="G107" s="13"/>
      <c r="H107" s="205">
        <v>8152</v>
      </c>
      <c r="I107" s="172">
        <v>3475000</v>
      </c>
    </row>
    <row r="108" spans="1:9" x14ac:dyDescent="0.2">
      <c r="A108" s="171">
        <v>6166</v>
      </c>
      <c r="B108" s="9">
        <v>435645</v>
      </c>
      <c r="C108" s="18">
        <v>637752</v>
      </c>
      <c r="D108" s="18">
        <f>D107</f>
        <v>4383000</v>
      </c>
      <c r="E108" s="18">
        <f t="shared" si="2"/>
        <v>3745248</v>
      </c>
      <c r="F108" s="208">
        <f t="shared" si="3"/>
        <v>0.96683350267815704</v>
      </c>
      <c r="G108" s="13"/>
      <c r="H108" s="205">
        <v>8159</v>
      </c>
      <c r="I108" s="172">
        <v>3476000</v>
      </c>
    </row>
    <row r="109" spans="1:9" x14ac:dyDescent="0.2">
      <c r="A109" s="171">
        <v>6173</v>
      </c>
      <c r="B109" s="9">
        <v>459935</v>
      </c>
      <c r="C109" s="18">
        <v>652398</v>
      </c>
      <c r="D109" s="18">
        <v>4410000</v>
      </c>
      <c r="E109" s="18">
        <f t="shared" si="2"/>
        <v>3757602</v>
      </c>
      <c r="F109" s="208">
        <f t="shared" si="3"/>
        <v>0.94620155181346355</v>
      </c>
      <c r="G109" s="13"/>
      <c r="H109" s="205">
        <v>8166</v>
      </c>
      <c r="I109" s="172">
        <v>3481000</v>
      </c>
    </row>
    <row r="110" spans="1:9" x14ac:dyDescent="0.2">
      <c r="A110" s="171">
        <v>6180</v>
      </c>
      <c r="B110" s="9">
        <v>439174</v>
      </c>
      <c r="C110" s="18">
        <v>626941</v>
      </c>
      <c r="D110" s="18">
        <f>D109</f>
        <v>4410000</v>
      </c>
      <c r="E110" s="18">
        <f t="shared" si="2"/>
        <v>3783059</v>
      </c>
      <c r="F110" s="208">
        <f t="shared" si="3"/>
        <v>0.98573868992457025</v>
      </c>
      <c r="G110" s="13"/>
      <c r="H110" s="205">
        <v>8173</v>
      </c>
      <c r="I110" s="172">
        <v>3481000</v>
      </c>
    </row>
    <row r="111" spans="1:9" x14ac:dyDescent="0.2">
      <c r="A111" s="171">
        <v>6187</v>
      </c>
      <c r="B111" s="9">
        <v>427969</v>
      </c>
      <c r="C111" s="18">
        <v>630094</v>
      </c>
      <c r="D111" s="18">
        <f>D110</f>
        <v>4410000</v>
      </c>
      <c r="E111" s="18">
        <f t="shared" si="2"/>
        <v>3779906</v>
      </c>
      <c r="F111" s="208">
        <f t="shared" si="3"/>
        <v>0.98191698381511328</v>
      </c>
      <c r="G111" s="13"/>
      <c r="H111" s="205">
        <v>8180</v>
      </c>
      <c r="I111" s="172">
        <v>3483000</v>
      </c>
    </row>
    <row r="112" spans="1:9" x14ac:dyDescent="0.2">
      <c r="A112" s="171">
        <v>6194</v>
      </c>
      <c r="B112" s="9">
        <v>435302</v>
      </c>
      <c r="C112" s="18">
        <v>655742</v>
      </c>
      <c r="D112" s="18">
        <f>D111</f>
        <v>4410000</v>
      </c>
      <c r="E112" s="18">
        <f t="shared" si="2"/>
        <v>3754258</v>
      </c>
      <c r="F112" s="208">
        <f t="shared" si="3"/>
        <v>0.94457881300877478</v>
      </c>
      <c r="G112" s="13"/>
      <c r="H112" s="205">
        <v>8187</v>
      </c>
      <c r="I112" s="172">
        <v>3484000</v>
      </c>
    </row>
    <row r="113" spans="1:9" x14ac:dyDescent="0.2">
      <c r="A113" s="171">
        <v>6201</v>
      </c>
      <c r="B113" s="9">
        <v>449917</v>
      </c>
      <c r="C113" s="18">
        <v>664541</v>
      </c>
      <c r="D113" s="18">
        <f>D112</f>
        <v>4410000</v>
      </c>
      <c r="E113" s="18">
        <f t="shared" si="2"/>
        <v>3745459</v>
      </c>
      <c r="F113" s="208">
        <f t="shared" si="3"/>
        <v>0.93312526992314992</v>
      </c>
      <c r="G113" s="13"/>
      <c r="H113" s="205">
        <v>8194</v>
      </c>
      <c r="I113" s="172">
        <v>3485000</v>
      </c>
    </row>
    <row r="114" spans="1:9" x14ac:dyDescent="0.2">
      <c r="A114" s="171">
        <v>6208</v>
      </c>
      <c r="B114" s="9">
        <v>453713</v>
      </c>
      <c r="C114" s="18">
        <v>682916</v>
      </c>
      <c r="D114" s="18">
        <v>4517000</v>
      </c>
      <c r="E114" s="18">
        <f t="shared" si="2"/>
        <v>3834084</v>
      </c>
      <c r="F114" s="208">
        <f t="shared" si="3"/>
        <v>0.90904298625306768</v>
      </c>
      <c r="G114" s="13"/>
      <c r="H114" s="205">
        <v>8201</v>
      </c>
      <c r="I114" s="172">
        <v>3488000</v>
      </c>
    </row>
    <row r="115" spans="1:9" x14ac:dyDescent="0.2">
      <c r="A115" s="171">
        <v>6215</v>
      </c>
      <c r="B115" s="9">
        <v>460770</v>
      </c>
      <c r="C115" s="18">
        <v>669667</v>
      </c>
      <c r="D115" s="18">
        <f>D114</f>
        <v>4517000</v>
      </c>
      <c r="E115" s="18">
        <f t="shared" si="2"/>
        <v>3847333</v>
      </c>
      <c r="F115" s="208">
        <f t="shared" si="3"/>
        <v>0.92807320653399372</v>
      </c>
      <c r="G115" s="13"/>
      <c r="H115" s="205">
        <v>8208</v>
      </c>
      <c r="I115" s="172">
        <v>3495000</v>
      </c>
    </row>
    <row r="116" spans="1:9" x14ac:dyDescent="0.2">
      <c r="A116" s="171">
        <v>6222</v>
      </c>
      <c r="B116" s="9">
        <v>501152</v>
      </c>
      <c r="C116" s="18">
        <v>694144</v>
      </c>
      <c r="D116" s="18">
        <f>D115</f>
        <v>4517000</v>
      </c>
      <c r="E116" s="18">
        <f t="shared" si="2"/>
        <v>3822856</v>
      </c>
      <c r="F116" s="208">
        <f t="shared" si="3"/>
        <v>0.89635579937304077</v>
      </c>
      <c r="G116" s="13"/>
      <c r="H116" s="205">
        <v>8215</v>
      </c>
      <c r="I116" s="172">
        <v>3497000</v>
      </c>
    </row>
    <row r="117" spans="1:9" x14ac:dyDescent="0.2">
      <c r="A117" s="171">
        <v>6229</v>
      </c>
      <c r="B117" s="9">
        <v>502143</v>
      </c>
      <c r="C117" s="18">
        <v>683764</v>
      </c>
      <c r="D117" s="18">
        <f>D116</f>
        <v>4517000</v>
      </c>
      <c r="E117" s="18">
        <f t="shared" si="2"/>
        <v>3833236</v>
      </c>
      <c r="F117" s="208">
        <f t="shared" si="3"/>
        <v>0.91098683171386619</v>
      </c>
      <c r="G117" s="13"/>
      <c r="H117" s="205">
        <v>8222</v>
      </c>
      <c r="I117" s="172">
        <v>3498000</v>
      </c>
    </row>
    <row r="118" spans="1:9" x14ac:dyDescent="0.2">
      <c r="A118" s="171">
        <v>6236</v>
      </c>
      <c r="B118" s="9">
        <v>517925</v>
      </c>
      <c r="C118" s="18">
        <v>701350</v>
      </c>
      <c r="D118" s="18">
        <v>4641000</v>
      </c>
      <c r="E118" s="18">
        <f t="shared" si="2"/>
        <v>3939650</v>
      </c>
      <c r="F118" s="208">
        <f t="shared" si="3"/>
        <v>0.88914236828972693</v>
      </c>
      <c r="G118" s="13"/>
      <c r="H118" s="205">
        <v>8229</v>
      </c>
      <c r="I118" s="172">
        <v>3506000</v>
      </c>
    </row>
    <row r="119" spans="1:9" x14ac:dyDescent="0.2">
      <c r="A119" s="171">
        <v>6243</v>
      </c>
      <c r="B119" s="9">
        <v>521760</v>
      </c>
      <c r="C119" s="18">
        <v>701349</v>
      </c>
      <c r="D119" s="18">
        <f>D118</f>
        <v>4641000</v>
      </c>
      <c r="E119" s="18">
        <f t="shared" si="2"/>
        <v>3939651</v>
      </c>
      <c r="F119" s="208">
        <f t="shared" si="3"/>
        <v>0.89014171261383424</v>
      </c>
      <c r="G119" s="13"/>
      <c r="H119" s="205">
        <v>8236</v>
      </c>
      <c r="I119" s="172">
        <v>3521000</v>
      </c>
    </row>
    <row r="120" spans="1:9" x14ac:dyDescent="0.2">
      <c r="A120" s="171">
        <v>6250</v>
      </c>
      <c r="B120" s="9">
        <v>488889</v>
      </c>
      <c r="C120" s="18">
        <v>691263</v>
      </c>
      <c r="D120" s="18">
        <f>D119</f>
        <v>4641000</v>
      </c>
      <c r="E120" s="18">
        <f t="shared" si="2"/>
        <v>3949737</v>
      </c>
      <c r="F120" s="208">
        <f t="shared" si="3"/>
        <v>0.90414212824930595</v>
      </c>
      <c r="G120" s="13"/>
      <c r="H120" s="205">
        <v>8243</v>
      </c>
      <c r="I120" s="172">
        <v>3528000</v>
      </c>
    </row>
    <row r="121" spans="1:9" x14ac:dyDescent="0.2">
      <c r="A121" s="171">
        <v>6257</v>
      </c>
      <c r="B121" s="9">
        <v>492392</v>
      </c>
      <c r="C121" s="18">
        <v>705680</v>
      </c>
      <c r="D121" s="18">
        <f>D120</f>
        <v>4641000</v>
      </c>
      <c r="E121" s="18">
        <f t="shared" si="2"/>
        <v>3935320</v>
      </c>
      <c r="F121" s="208">
        <f t="shared" si="3"/>
        <v>0.88666250991951023</v>
      </c>
      <c r="G121" s="13"/>
      <c r="H121" s="205">
        <v>8250</v>
      </c>
      <c r="I121" s="172">
        <v>3543000</v>
      </c>
    </row>
    <row r="122" spans="1:9" x14ac:dyDescent="0.2">
      <c r="A122" s="171">
        <v>6264</v>
      </c>
      <c r="B122" s="9">
        <v>497138</v>
      </c>
      <c r="C122" s="18">
        <v>711536</v>
      </c>
      <c r="D122" s="18">
        <v>4759000</v>
      </c>
      <c r="E122" s="18">
        <f t="shared" si="2"/>
        <v>4047464</v>
      </c>
      <c r="F122" s="208">
        <f t="shared" si="3"/>
        <v>0.88034899147759216</v>
      </c>
      <c r="G122" s="13"/>
      <c r="H122" s="205">
        <v>8257</v>
      </c>
      <c r="I122" s="172">
        <v>3549000</v>
      </c>
    </row>
    <row r="123" spans="1:9" x14ac:dyDescent="0.2">
      <c r="A123" s="171">
        <v>6271</v>
      </c>
      <c r="B123" s="9">
        <v>518541</v>
      </c>
      <c r="C123" s="18">
        <v>728665</v>
      </c>
      <c r="D123" s="18">
        <f>D122</f>
        <v>4759000</v>
      </c>
      <c r="E123" s="18">
        <f t="shared" si="2"/>
        <v>4030335</v>
      </c>
      <c r="F123" s="208">
        <f t="shared" si="3"/>
        <v>0.86061496023549922</v>
      </c>
      <c r="G123" s="13"/>
      <c r="H123" s="205">
        <v>8264</v>
      </c>
      <c r="I123" s="172">
        <v>3553000</v>
      </c>
    </row>
    <row r="124" spans="1:9" x14ac:dyDescent="0.2">
      <c r="A124" s="171">
        <v>6278</v>
      </c>
      <c r="B124" s="9">
        <v>538070</v>
      </c>
      <c r="C124" s="18">
        <v>739275</v>
      </c>
      <c r="D124" s="18">
        <f>D123</f>
        <v>4759000</v>
      </c>
      <c r="E124" s="18">
        <f t="shared" si="2"/>
        <v>4019725</v>
      </c>
      <c r="F124" s="208">
        <f t="shared" si="3"/>
        <v>0.84921037502958985</v>
      </c>
      <c r="G124" s="13"/>
      <c r="H124" s="205">
        <v>8271</v>
      </c>
      <c r="I124" s="172">
        <v>3559000</v>
      </c>
    </row>
    <row r="125" spans="1:9" x14ac:dyDescent="0.2">
      <c r="A125" s="171">
        <v>6285</v>
      </c>
      <c r="B125" s="9">
        <v>559318</v>
      </c>
      <c r="C125" s="18">
        <v>745548</v>
      </c>
      <c r="D125" s="18">
        <f>D124</f>
        <v>4759000</v>
      </c>
      <c r="E125" s="18">
        <f t="shared" si="2"/>
        <v>4013452</v>
      </c>
      <c r="F125" s="208">
        <f t="shared" si="3"/>
        <v>0.84300407217241546</v>
      </c>
      <c r="G125" s="13"/>
      <c r="H125" s="205">
        <v>8278</v>
      </c>
      <c r="I125" s="172">
        <v>3563000</v>
      </c>
    </row>
    <row r="126" spans="1:9" x14ac:dyDescent="0.2">
      <c r="A126" s="171">
        <v>6292</v>
      </c>
      <c r="B126" s="9">
        <v>562536</v>
      </c>
      <c r="C126" s="18">
        <v>727842</v>
      </c>
      <c r="D126" s="18">
        <f>D125</f>
        <v>4759000</v>
      </c>
      <c r="E126" s="18">
        <f t="shared" si="2"/>
        <v>4031158</v>
      </c>
      <c r="F126" s="208">
        <f t="shared" si="3"/>
        <v>0.86447333349820432</v>
      </c>
      <c r="G126" s="13"/>
      <c r="H126" s="205">
        <v>8285</v>
      </c>
      <c r="I126" s="172">
        <v>3568000</v>
      </c>
    </row>
    <row r="127" spans="1:9" x14ac:dyDescent="0.2">
      <c r="A127" s="171">
        <v>6299</v>
      </c>
      <c r="B127" s="9">
        <v>577378</v>
      </c>
      <c r="C127" s="18">
        <v>736352</v>
      </c>
      <c r="D127" s="18">
        <v>4862000</v>
      </c>
      <c r="E127" s="18">
        <f t="shared" si="2"/>
        <v>4125648</v>
      </c>
      <c r="F127" s="208">
        <f t="shared" si="3"/>
        <v>0.85543327104428313</v>
      </c>
      <c r="G127" s="13"/>
      <c r="H127" s="205">
        <v>8292</v>
      </c>
      <c r="I127" s="172">
        <v>3573000</v>
      </c>
    </row>
    <row r="128" spans="1:9" x14ac:dyDescent="0.2">
      <c r="A128" s="171">
        <v>6306</v>
      </c>
      <c r="B128" s="9">
        <v>565102</v>
      </c>
      <c r="C128" s="18">
        <v>772514</v>
      </c>
      <c r="D128" s="18">
        <f>D127</f>
        <v>4862000</v>
      </c>
      <c r="E128" s="18">
        <f t="shared" si="2"/>
        <v>4089486</v>
      </c>
      <c r="F128" s="208">
        <f t="shared" si="3"/>
        <v>0.81629588589980251</v>
      </c>
      <c r="G128" s="13"/>
      <c r="H128" s="205">
        <v>8299</v>
      </c>
      <c r="I128" s="172">
        <v>3575000</v>
      </c>
    </row>
    <row r="129" spans="1:9" x14ac:dyDescent="0.2">
      <c r="A129" s="171">
        <v>6313</v>
      </c>
      <c r="B129" s="9">
        <v>539074</v>
      </c>
      <c r="C129" s="18">
        <v>754556</v>
      </c>
      <c r="D129" s="18">
        <f>D128</f>
        <v>4862000</v>
      </c>
      <c r="E129" s="18">
        <f t="shared" si="2"/>
        <v>4107444</v>
      </c>
      <c r="F129" s="208">
        <f t="shared" si="3"/>
        <v>0.83665095764926656</v>
      </c>
      <c r="G129" s="13"/>
      <c r="H129" s="205">
        <v>8306</v>
      </c>
      <c r="I129" s="172">
        <v>3583000</v>
      </c>
    </row>
    <row r="130" spans="1:9" x14ac:dyDescent="0.2">
      <c r="A130" s="171">
        <v>6320</v>
      </c>
      <c r="B130" s="9">
        <v>539633</v>
      </c>
      <c r="C130" s="18">
        <v>759043</v>
      </c>
      <c r="D130" s="18">
        <f>D129</f>
        <v>4862000</v>
      </c>
      <c r="E130" s="18">
        <f t="shared" si="2"/>
        <v>4102957</v>
      </c>
      <c r="F130" s="208">
        <f t="shared" si="3"/>
        <v>0.83262740055569973</v>
      </c>
      <c r="G130" s="13"/>
      <c r="H130" s="205">
        <v>8313</v>
      </c>
      <c r="I130" s="172">
        <v>3595000</v>
      </c>
    </row>
    <row r="131" spans="1:9" x14ac:dyDescent="0.2">
      <c r="A131" s="171">
        <v>6327</v>
      </c>
      <c r="B131" s="9">
        <v>522236</v>
      </c>
      <c r="C131" s="18">
        <v>738011</v>
      </c>
      <c r="D131" s="18">
        <v>4872000</v>
      </c>
      <c r="E131" s="18">
        <f t="shared" si="2"/>
        <v>4133989</v>
      </c>
      <c r="F131" s="208">
        <f t="shared" si="3"/>
        <v>0.85730429492243343</v>
      </c>
      <c r="G131" s="13"/>
      <c r="H131" s="205">
        <v>8320</v>
      </c>
      <c r="I131" s="172">
        <v>3598000</v>
      </c>
    </row>
    <row r="132" spans="1:9" x14ac:dyDescent="0.2">
      <c r="A132" s="171">
        <v>6334</v>
      </c>
      <c r="B132" s="9">
        <v>557697</v>
      </c>
      <c r="C132" s="18">
        <v>762117</v>
      </c>
      <c r="D132" s="18">
        <f>D131</f>
        <v>4872000</v>
      </c>
      <c r="E132" s="18">
        <f t="shared" si="2"/>
        <v>4109883</v>
      </c>
      <c r="F132" s="208">
        <f t="shared" si="3"/>
        <v>0.83110598503904254</v>
      </c>
      <c r="G132" s="13"/>
      <c r="H132" s="205">
        <v>8327</v>
      </c>
      <c r="I132" s="172">
        <v>3600000</v>
      </c>
    </row>
    <row r="133" spans="1:9" x14ac:dyDescent="0.2">
      <c r="A133" s="171">
        <v>6341</v>
      </c>
      <c r="B133" s="9">
        <v>561287</v>
      </c>
      <c r="C133" s="18">
        <v>764701</v>
      </c>
      <c r="D133" s="18">
        <f>D132</f>
        <v>4872000</v>
      </c>
      <c r="E133" s="18">
        <f t="shared" ref="E133:E196" si="4">D133-C133</f>
        <v>4107299</v>
      </c>
      <c r="F133" s="208">
        <f t="shared" ref="F133:F196" si="5">100*A133/C133</f>
        <v>0.82921298651368314</v>
      </c>
      <c r="G133" s="13"/>
      <c r="H133" s="205">
        <v>8334</v>
      </c>
      <c r="I133" s="172">
        <v>3599000</v>
      </c>
    </row>
    <row r="134" spans="1:9" x14ac:dyDescent="0.2">
      <c r="A134" s="171">
        <v>6348</v>
      </c>
      <c r="B134" s="9">
        <v>540992</v>
      </c>
      <c r="C134" s="18">
        <v>773147</v>
      </c>
      <c r="D134" s="18">
        <f>D133</f>
        <v>4872000</v>
      </c>
      <c r="E134" s="18">
        <f t="shared" si="4"/>
        <v>4098853</v>
      </c>
      <c r="F134" s="208">
        <f t="shared" si="5"/>
        <v>0.8210599019332675</v>
      </c>
      <c r="G134" s="13"/>
      <c r="H134" s="205">
        <v>8341</v>
      </c>
      <c r="I134" s="172">
        <v>3602000</v>
      </c>
    </row>
    <row r="135" spans="1:9" x14ac:dyDescent="0.2">
      <c r="A135" s="171">
        <v>6355</v>
      </c>
      <c r="B135" s="9">
        <v>520760</v>
      </c>
      <c r="C135" s="18">
        <v>839527</v>
      </c>
      <c r="D135" s="18">
        <v>4960000</v>
      </c>
      <c r="E135" s="18">
        <f t="shared" si="4"/>
        <v>4120473</v>
      </c>
      <c r="F135" s="208">
        <f t="shared" si="5"/>
        <v>0.7569738674277301</v>
      </c>
      <c r="G135" s="13"/>
      <c r="H135" s="205">
        <v>8348</v>
      </c>
      <c r="I135" s="172">
        <v>3603000</v>
      </c>
    </row>
    <row r="136" spans="1:9" x14ac:dyDescent="0.2">
      <c r="A136" s="171">
        <v>6362</v>
      </c>
      <c r="B136" s="9">
        <v>489834</v>
      </c>
      <c r="C136" s="18">
        <v>748922</v>
      </c>
      <c r="D136" s="18">
        <f>D135</f>
        <v>4960000</v>
      </c>
      <c r="E136" s="18">
        <f t="shared" si="4"/>
        <v>4211078</v>
      </c>
      <c r="F136" s="208">
        <f t="shared" si="5"/>
        <v>0.84948766360181704</v>
      </c>
      <c r="G136" s="13"/>
      <c r="H136" s="205">
        <v>8355</v>
      </c>
      <c r="I136" s="172">
        <v>3609000</v>
      </c>
    </row>
    <row r="137" spans="1:9" x14ac:dyDescent="0.2">
      <c r="A137" s="171">
        <v>6369</v>
      </c>
      <c r="B137" s="9">
        <v>538617</v>
      </c>
      <c r="C137" s="18">
        <v>808247</v>
      </c>
      <c r="D137" s="18">
        <f>D136</f>
        <v>4960000</v>
      </c>
      <c r="E137" s="18">
        <f t="shared" si="4"/>
        <v>4151753</v>
      </c>
      <c r="F137" s="208">
        <f t="shared" si="5"/>
        <v>0.78800168760292333</v>
      </c>
      <c r="G137" s="13"/>
      <c r="H137" s="205">
        <v>8362</v>
      </c>
      <c r="I137" s="172">
        <v>3613000</v>
      </c>
    </row>
    <row r="138" spans="1:9" x14ac:dyDescent="0.2">
      <c r="A138" s="171">
        <v>6376</v>
      </c>
      <c r="B138" s="9">
        <v>590948</v>
      </c>
      <c r="C138" s="18">
        <v>914120</v>
      </c>
      <c r="D138" s="18">
        <f>D137</f>
        <v>4960000</v>
      </c>
      <c r="E138" s="18">
        <f t="shared" si="4"/>
        <v>4045880</v>
      </c>
      <c r="F138" s="208">
        <f t="shared" si="5"/>
        <v>0.69750142213276156</v>
      </c>
      <c r="G138" s="13"/>
      <c r="H138" s="205">
        <v>8369</v>
      </c>
      <c r="I138" s="172">
        <v>3619000</v>
      </c>
    </row>
    <row r="139" spans="1:9" x14ac:dyDescent="0.2">
      <c r="A139" s="171">
        <v>6383</v>
      </c>
      <c r="B139" s="9">
        <v>1212018</v>
      </c>
      <c r="C139" s="18">
        <v>1306706</v>
      </c>
      <c r="D139" s="18">
        <f>D138</f>
        <v>4960000</v>
      </c>
      <c r="E139" s="18">
        <f t="shared" si="4"/>
        <v>3653294</v>
      </c>
      <c r="F139" s="208">
        <f t="shared" si="5"/>
        <v>0.48848019370845469</v>
      </c>
      <c r="G139" s="13"/>
      <c r="H139" s="205">
        <v>8376</v>
      </c>
      <c r="I139" s="172">
        <v>3619000</v>
      </c>
    </row>
    <row r="140" spans="1:9" x14ac:dyDescent="0.2">
      <c r="A140" s="171">
        <v>6390</v>
      </c>
      <c r="B140" s="9">
        <v>1294512</v>
      </c>
      <c r="C140" s="18">
        <v>1543147</v>
      </c>
      <c r="D140" s="18">
        <v>5086000</v>
      </c>
      <c r="E140" s="18">
        <f t="shared" si="4"/>
        <v>3542853</v>
      </c>
      <c r="F140" s="208">
        <f t="shared" si="5"/>
        <v>0.41408887163698599</v>
      </c>
      <c r="G140" s="13"/>
      <c r="H140" s="205">
        <v>8383</v>
      </c>
      <c r="I140" s="172">
        <v>3628000</v>
      </c>
    </row>
    <row r="141" spans="1:9" x14ac:dyDescent="0.2">
      <c r="A141" s="171">
        <v>6397</v>
      </c>
      <c r="B141" s="9">
        <v>1317703</v>
      </c>
      <c r="C141" s="18">
        <v>1640981</v>
      </c>
      <c r="D141" s="18">
        <f>D140</f>
        <v>5086000</v>
      </c>
      <c r="E141" s="18">
        <f t="shared" si="4"/>
        <v>3445019</v>
      </c>
      <c r="F141" s="208">
        <f t="shared" si="5"/>
        <v>0.38982779203415518</v>
      </c>
      <c r="G141" s="13"/>
      <c r="H141" s="205">
        <v>8390</v>
      </c>
      <c r="I141" s="172">
        <v>3634000</v>
      </c>
    </row>
    <row r="142" spans="1:9" x14ac:dyDescent="0.2">
      <c r="A142" s="171">
        <v>6404</v>
      </c>
      <c r="B142" s="9">
        <v>1353371</v>
      </c>
      <c r="C142" s="18">
        <v>1554140</v>
      </c>
      <c r="D142" s="18">
        <f>D141</f>
        <v>5086000</v>
      </c>
      <c r="E142" s="18">
        <f t="shared" si="4"/>
        <v>3531860</v>
      </c>
      <c r="F142" s="208">
        <f t="shared" si="5"/>
        <v>0.41206068951317126</v>
      </c>
      <c r="G142" s="13"/>
      <c r="H142" s="205">
        <v>8397</v>
      </c>
      <c r="I142" s="172">
        <v>3637000</v>
      </c>
    </row>
    <row r="143" spans="1:9" x14ac:dyDescent="0.2">
      <c r="A143" s="171">
        <v>6411</v>
      </c>
      <c r="B143" s="9">
        <v>1380020</v>
      </c>
      <c r="C143" s="18">
        <v>1701527</v>
      </c>
      <c r="D143" s="18">
        <f>D142</f>
        <v>5086000</v>
      </c>
      <c r="E143" s="18">
        <f t="shared" si="4"/>
        <v>3384473</v>
      </c>
      <c r="F143" s="208">
        <f t="shared" si="5"/>
        <v>0.37677921067370662</v>
      </c>
      <c r="G143" s="13"/>
      <c r="H143" s="205">
        <v>8404</v>
      </c>
      <c r="I143" s="172">
        <v>3642000</v>
      </c>
    </row>
    <row r="144" spans="1:9" x14ac:dyDescent="0.2">
      <c r="A144" s="171">
        <v>6418</v>
      </c>
      <c r="B144" s="9">
        <v>1362263</v>
      </c>
      <c r="C144" s="18">
        <v>1671930</v>
      </c>
      <c r="D144" s="18">
        <v>5112000</v>
      </c>
      <c r="E144" s="18">
        <f t="shared" si="4"/>
        <v>3440070</v>
      </c>
      <c r="F144" s="208">
        <f t="shared" si="5"/>
        <v>0.38386774565920823</v>
      </c>
      <c r="G144" s="13"/>
      <c r="H144" s="205">
        <v>8411</v>
      </c>
      <c r="I144" s="172">
        <v>3656000</v>
      </c>
    </row>
    <row r="145" spans="1:9" x14ac:dyDescent="0.2">
      <c r="A145" s="171">
        <v>6425</v>
      </c>
      <c r="B145" s="9">
        <v>1367673</v>
      </c>
      <c r="C145" s="18">
        <v>1736500</v>
      </c>
      <c r="D145" s="18">
        <f>D144</f>
        <v>5112000</v>
      </c>
      <c r="E145" s="18">
        <f t="shared" si="4"/>
        <v>3375500</v>
      </c>
      <c r="F145" s="208">
        <f t="shared" si="5"/>
        <v>0.36999712064497553</v>
      </c>
      <c r="G145" s="13"/>
      <c r="H145" s="205">
        <v>8418</v>
      </c>
      <c r="I145" s="172">
        <v>3661000</v>
      </c>
    </row>
    <row r="146" spans="1:9" x14ac:dyDescent="0.2">
      <c r="A146" s="171">
        <v>6432</v>
      </c>
      <c r="B146" s="9">
        <v>1370942</v>
      </c>
      <c r="C146" s="18">
        <v>1655040</v>
      </c>
      <c r="D146" s="18">
        <f>D145</f>
        <v>5112000</v>
      </c>
      <c r="E146" s="18">
        <f t="shared" si="4"/>
        <v>3456960</v>
      </c>
      <c r="F146" s="208">
        <f t="shared" si="5"/>
        <v>0.38863109048723898</v>
      </c>
      <c r="G146" s="13"/>
      <c r="H146" s="205">
        <v>8425</v>
      </c>
      <c r="I146" s="172">
        <v>3661000</v>
      </c>
    </row>
    <row r="147" spans="1:9" x14ac:dyDescent="0.2">
      <c r="A147" s="171">
        <v>6439</v>
      </c>
      <c r="B147" s="9">
        <v>1374583</v>
      </c>
      <c r="C147" s="18">
        <v>1694506</v>
      </c>
      <c r="D147" s="18">
        <f>D146</f>
        <v>5112000</v>
      </c>
      <c r="E147" s="18">
        <f t="shared" si="4"/>
        <v>3417494</v>
      </c>
      <c r="F147" s="208">
        <f t="shared" si="5"/>
        <v>0.37999275305015151</v>
      </c>
      <c r="G147" s="13"/>
      <c r="H147" s="205">
        <v>8432</v>
      </c>
      <c r="I147" s="172">
        <v>3666000</v>
      </c>
    </row>
    <row r="148" spans="1:9" x14ac:dyDescent="0.2">
      <c r="A148" s="171">
        <v>6446</v>
      </c>
      <c r="B148" s="9">
        <v>1372219</v>
      </c>
      <c r="C148" s="18">
        <v>1699651</v>
      </c>
      <c r="D148" s="18">
        <f>D147</f>
        <v>5112000</v>
      </c>
      <c r="E148" s="18">
        <f t="shared" si="4"/>
        <v>3412349</v>
      </c>
      <c r="F148" s="208">
        <f t="shared" si="5"/>
        <v>0.37925432927112684</v>
      </c>
      <c r="G148" s="13"/>
      <c r="H148" s="205">
        <v>8439</v>
      </c>
      <c r="I148" s="172">
        <v>3671000</v>
      </c>
    </row>
    <row r="149" spans="1:9" x14ac:dyDescent="0.2">
      <c r="A149" s="171">
        <v>6453</v>
      </c>
      <c r="B149" s="9">
        <v>1353498</v>
      </c>
      <c r="C149" s="18">
        <v>1663742</v>
      </c>
      <c r="D149" s="18">
        <v>4998000</v>
      </c>
      <c r="E149" s="18">
        <f t="shared" si="4"/>
        <v>3334258</v>
      </c>
      <c r="F149" s="208">
        <f t="shared" si="5"/>
        <v>0.38786061781213671</v>
      </c>
      <c r="G149" s="13"/>
      <c r="H149" s="205">
        <v>8446</v>
      </c>
      <c r="I149" s="172">
        <v>3671000</v>
      </c>
    </row>
    <row r="150" spans="1:9" x14ac:dyDescent="0.2">
      <c r="A150" s="171">
        <v>6460</v>
      </c>
      <c r="B150" s="9">
        <v>1364783</v>
      </c>
      <c r="C150" s="18">
        <v>1766735</v>
      </c>
      <c r="D150" s="18">
        <f>D149</f>
        <v>4998000</v>
      </c>
      <c r="E150" s="18">
        <f t="shared" si="4"/>
        <v>3231265</v>
      </c>
      <c r="F150" s="208">
        <f t="shared" si="5"/>
        <v>0.3656462344381019</v>
      </c>
      <c r="G150" s="13"/>
      <c r="H150" s="205">
        <v>8453</v>
      </c>
      <c r="I150" s="172">
        <v>3676000</v>
      </c>
    </row>
    <row r="151" spans="1:9" x14ac:dyDescent="0.2">
      <c r="A151" s="171">
        <v>6467</v>
      </c>
      <c r="B151" s="9">
        <v>1374949</v>
      </c>
      <c r="C151" s="18">
        <v>1791419</v>
      </c>
      <c r="D151" s="18">
        <f>D150</f>
        <v>4998000</v>
      </c>
      <c r="E151" s="18">
        <f t="shared" si="4"/>
        <v>3206581</v>
      </c>
      <c r="F151" s="208">
        <f t="shared" si="5"/>
        <v>0.36099873898847784</v>
      </c>
      <c r="G151" s="13"/>
      <c r="H151" s="205">
        <v>8460</v>
      </c>
      <c r="I151" s="172">
        <v>3676000</v>
      </c>
    </row>
    <row r="152" spans="1:9" x14ac:dyDescent="0.2">
      <c r="A152" s="171">
        <v>6474</v>
      </c>
      <c r="B152" s="9">
        <v>1402317</v>
      </c>
      <c r="C152" s="18">
        <v>1829950</v>
      </c>
      <c r="D152" s="18">
        <f>D151</f>
        <v>4998000</v>
      </c>
      <c r="E152" s="18">
        <f t="shared" si="4"/>
        <v>3168050</v>
      </c>
      <c r="F152" s="208">
        <f t="shared" si="5"/>
        <v>0.35378015792781226</v>
      </c>
      <c r="G152" s="13"/>
      <c r="H152" s="205">
        <v>8467</v>
      </c>
      <c r="I152" s="172">
        <v>3680000</v>
      </c>
    </row>
    <row r="153" spans="1:9" x14ac:dyDescent="0.2">
      <c r="A153" s="171">
        <v>6481</v>
      </c>
      <c r="B153" s="9">
        <v>1408470</v>
      </c>
      <c r="C153" s="18">
        <v>1845142</v>
      </c>
      <c r="D153" s="18">
        <v>5176000</v>
      </c>
      <c r="E153" s="18">
        <f t="shared" si="4"/>
        <v>3330858</v>
      </c>
      <c r="F153" s="208">
        <f t="shared" si="5"/>
        <v>0.35124667911737956</v>
      </c>
      <c r="G153" s="13"/>
      <c r="H153" s="205">
        <v>8474</v>
      </c>
      <c r="I153" s="172">
        <v>3677000</v>
      </c>
    </row>
    <row r="154" spans="1:9" x14ac:dyDescent="0.2">
      <c r="A154" s="171">
        <v>6488</v>
      </c>
      <c r="B154" s="9">
        <v>1438477</v>
      </c>
      <c r="C154" s="18">
        <v>1897803</v>
      </c>
      <c r="D154" s="18">
        <f>D153</f>
        <v>5176000</v>
      </c>
      <c r="E154" s="18">
        <f t="shared" si="4"/>
        <v>3278197</v>
      </c>
      <c r="F154" s="208">
        <f t="shared" si="5"/>
        <v>0.34186899272474541</v>
      </c>
      <c r="G154" s="13"/>
      <c r="H154" s="205">
        <v>8481</v>
      </c>
      <c r="I154" s="172">
        <v>3678000</v>
      </c>
    </row>
    <row r="155" spans="1:9" x14ac:dyDescent="0.2">
      <c r="A155" s="171">
        <v>6495</v>
      </c>
      <c r="B155" s="9">
        <v>1447445</v>
      </c>
      <c r="C155" s="18">
        <v>2053194</v>
      </c>
      <c r="D155" s="18">
        <f>D154</f>
        <v>5176000</v>
      </c>
      <c r="E155" s="18">
        <f t="shared" si="4"/>
        <v>3122806</v>
      </c>
      <c r="F155" s="208">
        <f t="shared" si="5"/>
        <v>0.31633640074927161</v>
      </c>
      <c r="G155" s="13"/>
      <c r="H155" s="205">
        <v>8488</v>
      </c>
      <c r="I155" s="172">
        <v>3682000</v>
      </c>
    </row>
    <row r="156" spans="1:9" x14ac:dyDescent="0.2">
      <c r="A156" s="171">
        <v>6502</v>
      </c>
      <c r="B156" s="9">
        <v>1471539</v>
      </c>
      <c r="C156" s="18">
        <v>2053767</v>
      </c>
      <c r="D156" s="18">
        <f>D155</f>
        <v>5176000</v>
      </c>
      <c r="E156" s="18">
        <f t="shared" si="4"/>
        <v>3122233</v>
      </c>
      <c r="F156" s="208">
        <f t="shared" si="5"/>
        <v>0.31658898015208153</v>
      </c>
      <c r="G156" s="13"/>
      <c r="H156" s="205">
        <v>8495</v>
      </c>
      <c r="I156" s="172">
        <v>3683000</v>
      </c>
    </row>
    <row r="157" spans="1:9" x14ac:dyDescent="0.2">
      <c r="A157" s="171">
        <v>6509</v>
      </c>
      <c r="B157" s="9">
        <v>1503436</v>
      </c>
      <c r="C157" s="18">
        <v>2119829</v>
      </c>
      <c r="D157" s="18">
        <v>5233000</v>
      </c>
      <c r="E157" s="18">
        <f t="shared" si="4"/>
        <v>3113171</v>
      </c>
      <c r="F157" s="208">
        <f t="shared" si="5"/>
        <v>0.30705306890319928</v>
      </c>
      <c r="G157" s="13"/>
      <c r="H157" s="205">
        <v>8502</v>
      </c>
      <c r="I157" s="172">
        <v>3687000</v>
      </c>
    </row>
    <row r="158" spans="1:9" x14ac:dyDescent="0.2">
      <c r="A158" s="171">
        <v>6516</v>
      </c>
      <c r="B158" s="9">
        <v>1546075</v>
      </c>
      <c r="C158" s="18">
        <v>2261024</v>
      </c>
      <c r="D158" s="18">
        <f>D157</f>
        <v>5233000</v>
      </c>
      <c r="E158" s="18">
        <f t="shared" si="4"/>
        <v>2971976</v>
      </c>
      <c r="F158" s="208">
        <f t="shared" si="5"/>
        <v>0.28818800684999363</v>
      </c>
      <c r="G158" s="13"/>
      <c r="H158" s="205">
        <v>8509</v>
      </c>
      <c r="I158" s="172">
        <v>3689000</v>
      </c>
    </row>
    <row r="159" spans="1:9" x14ac:dyDescent="0.2">
      <c r="A159" s="171">
        <v>6523</v>
      </c>
      <c r="B159" s="9">
        <v>1573377</v>
      </c>
      <c r="C159" s="18">
        <v>2347494</v>
      </c>
      <c r="D159" s="18">
        <f>D158</f>
        <v>5233000</v>
      </c>
      <c r="E159" s="18">
        <f t="shared" si="4"/>
        <v>2885506</v>
      </c>
      <c r="F159" s="208">
        <f t="shared" si="5"/>
        <v>0.27787078476025923</v>
      </c>
      <c r="G159" s="13"/>
      <c r="H159" s="205">
        <v>8516</v>
      </c>
      <c r="I159" s="172">
        <v>3692000</v>
      </c>
    </row>
    <row r="160" spans="1:9" x14ac:dyDescent="0.2">
      <c r="A160" s="171">
        <v>6530</v>
      </c>
      <c r="B160" s="9">
        <v>1584328</v>
      </c>
      <c r="C160" s="18">
        <v>2461083</v>
      </c>
      <c r="D160" s="18">
        <f>D159</f>
        <v>5233000</v>
      </c>
      <c r="E160" s="18">
        <f t="shared" si="4"/>
        <v>2771917</v>
      </c>
      <c r="F160" s="208">
        <f t="shared" si="5"/>
        <v>0.26533034440528824</v>
      </c>
      <c r="G160" s="13"/>
      <c r="H160" s="205">
        <v>8523</v>
      </c>
      <c r="I160" s="172">
        <v>3694000</v>
      </c>
    </row>
    <row r="161" spans="1:9" x14ac:dyDescent="0.2">
      <c r="A161" s="171">
        <v>6537</v>
      </c>
      <c r="B161" s="9">
        <v>1604704</v>
      </c>
      <c r="C161" s="18">
        <v>2450540</v>
      </c>
      <c r="D161" s="18">
        <f>D160</f>
        <v>5233000</v>
      </c>
      <c r="E161" s="18">
        <f t="shared" si="4"/>
        <v>2782460</v>
      </c>
      <c r="F161" s="208">
        <f t="shared" si="5"/>
        <v>0.26675753099316885</v>
      </c>
      <c r="G161" s="13"/>
      <c r="H161" s="205">
        <v>8530</v>
      </c>
      <c r="I161" s="172">
        <v>3696000</v>
      </c>
    </row>
    <row r="162" spans="1:9" x14ac:dyDescent="0.2">
      <c r="A162" s="171">
        <v>6544</v>
      </c>
      <c r="B162" s="9">
        <v>1621725</v>
      </c>
      <c r="C162" s="18">
        <v>2554412</v>
      </c>
      <c r="D162" s="18">
        <v>5452000</v>
      </c>
      <c r="E162" s="18">
        <f t="shared" si="4"/>
        <v>2897588</v>
      </c>
      <c r="F162" s="208">
        <f t="shared" si="5"/>
        <v>0.25618420207859971</v>
      </c>
      <c r="G162" s="13"/>
      <c r="H162" s="205">
        <v>8537</v>
      </c>
      <c r="I162" s="172">
        <v>3703000</v>
      </c>
    </row>
    <row r="163" spans="1:9" x14ac:dyDescent="0.2">
      <c r="A163" s="171">
        <v>6551</v>
      </c>
      <c r="B163" s="9">
        <v>1631358</v>
      </c>
      <c r="C163" s="18">
        <v>2555711</v>
      </c>
      <c r="D163" s="18">
        <f>D162</f>
        <v>5452000</v>
      </c>
      <c r="E163" s="18">
        <f t="shared" si="4"/>
        <v>2896289</v>
      </c>
      <c r="F163" s="208">
        <f t="shared" si="5"/>
        <v>0.25632788683853536</v>
      </c>
      <c r="G163" s="13"/>
      <c r="H163" s="205">
        <v>8544</v>
      </c>
      <c r="I163" s="172">
        <v>3709000</v>
      </c>
    </row>
    <row r="164" spans="1:9" x14ac:dyDescent="0.2">
      <c r="A164" s="171">
        <v>6558</v>
      </c>
      <c r="B164" s="9">
        <v>1650238</v>
      </c>
      <c r="C164" s="18">
        <v>2710415</v>
      </c>
      <c r="D164" s="18">
        <f>D163</f>
        <v>5452000</v>
      </c>
      <c r="E164" s="18">
        <f t="shared" si="4"/>
        <v>2741585</v>
      </c>
      <c r="F164" s="208">
        <f t="shared" si="5"/>
        <v>0.24195556768981871</v>
      </c>
      <c r="G164" s="13"/>
      <c r="H164" s="205">
        <v>8551</v>
      </c>
      <c r="I164" s="172">
        <v>3728000</v>
      </c>
    </row>
    <row r="165" spans="1:9" x14ac:dyDescent="0.2">
      <c r="A165" s="171">
        <v>6565</v>
      </c>
      <c r="B165" s="9">
        <v>1645543</v>
      </c>
      <c r="C165" s="18">
        <v>2625076</v>
      </c>
      <c r="D165" s="18">
        <f>D164</f>
        <v>5452000</v>
      </c>
      <c r="E165" s="18">
        <f t="shared" si="4"/>
        <v>2826924</v>
      </c>
      <c r="F165" s="208">
        <f t="shared" si="5"/>
        <v>0.25008799745226423</v>
      </c>
      <c r="G165" s="13"/>
      <c r="H165" s="205">
        <v>8558</v>
      </c>
      <c r="I165" s="172">
        <v>3742000</v>
      </c>
    </row>
    <row r="166" spans="1:9" x14ac:dyDescent="0.2">
      <c r="A166" s="171">
        <v>6572</v>
      </c>
      <c r="B166" s="9">
        <v>1671133</v>
      </c>
      <c r="C166" s="18">
        <v>2707654</v>
      </c>
      <c r="D166" s="18">
        <v>5553000</v>
      </c>
      <c r="E166" s="18">
        <f t="shared" si="4"/>
        <v>2845346</v>
      </c>
      <c r="F166" s="208">
        <f t="shared" si="5"/>
        <v>0.24271934301797793</v>
      </c>
      <c r="G166" s="13"/>
      <c r="H166" s="205">
        <v>8565</v>
      </c>
      <c r="I166" s="172">
        <v>3753000</v>
      </c>
    </row>
    <row r="167" spans="1:9" x14ac:dyDescent="0.2">
      <c r="A167" s="171">
        <v>6579</v>
      </c>
      <c r="B167" s="9">
        <v>1687720</v>
      </c>
      <c r="C167" s="18">
        <v>2708435</v>
      </c>
      <c r="D167" s="18">
        <f>D166</f>
        <v>5553000</v>
      </c>
      <c r="E167" s="18">
        <f t="shared" si="4"/>
        <v>2844565</v>
      </c>
      <c r="F167" s="208">
        <f t="shared" si="5"/>
        <v>0.24290780469163928</v>
      </c>
      <c r="G167" s="13"/>
      <c r="H167" s="205">
        <v>8572</v>
      </c>
      <c r="I167" s="172">
        <v>3759000</v>
      </c>
    </row>
    <row r="168" spans="1:9" x14ac:dyDescent="0.2">
      <c r="A168" s="171">
        <v>6586</v>
      </c>
      <c r="B168" s="9">
        <v>1696830</v>
      </c>
      <c r="C168" s="18">
        <v>2748681</v>
      </c>
      <c r="D168" s="18">
        <f>D167</f>
        <v>5553000</v>
      </c>
      <c r="E168" s="18">
        <f t="shared" si="4"/>
        <v>2804319</v>
      </c>
      <c r="F168" s="208">
        <f t="shared" si="5"/>
        <v>0.23960583276124076</v>
      </c>
      <c r="G168" s="13"/>
      <c r="H168" s="205">
        <v>8579</v>
      </c>
      <c r="I168" s="172">
        <v>3761000</v>
      </c>
    </row>
    <row r="169" spans="1:9" x14ac:dyDescent="0.2">
      <c r="A169" s="171">
        <v>6593</v>
      </c>
      <c r="B169" s="9">
        <v>1729470</v>
      </c>
      <c r="C169" s="18">
        <v>2668373</v>
      </c>
      <c r="D169" s="18">
        <f>D168</f>
        <v>5553000</v>
      </c>
      <c r="E169" s="18">
        <f t="shared" si="4"/>
        <v>2884627</v>
      </c>
      <c r="F169" s="208">
        <f t="shared" si="5"/>
        <v>0.24707940006888093</v>
      </c>
      <c r="G169" s="13"/>
      <c r="H169" s="205">
        <v>8585</v>
      </c>
      <c r="I169" s="172">
        <v>3764000</v>
      </c>
    </row>
    <row r="170" spans="1:9" x14ac:dyDescent="0.2">
      <c r="A170" s="171">
        <v>6600</v>
      </c>
      <c r="B170" s="9">
        <v>1726507</v>
      </c>
      <c r="C170" s="18">
        <v>2723677</v>
      </c>
      <c r="D170" s="168">
        <v>5506000</v>
      </c>
      <c r="E170" s="18">
        <f t="shared" si="4"/>
        <v>2782323</v>
      </c>
      <c r="F170" s="208">
        <f t="shared" si="5"/>
        <v>0.24231948208249363</v>
      </c>
      <c r="G170" s="13"/>
      <c r="H170" s="205">
        <v>8593</v>
      </c>
      <c r="I170" s="172">
        <v>3766000</v>
      </c>
    </row>
    <row r="171" spans="1:9" x14ac:dyDescent="0.2">
      <c r="A171" s="171">
        <v>6607</v>
      </c>
      <c r="B171" s="9">
        <v>1717022</v>
      </c>
      <c r="C171" s="18">
        <v>2722745</v>
      </c>
      <c r="D171" s="18">
        <f>D170</f>
        <v>5506000</v>
      </c>
      <c r="E171" s="18">
        <f t="shared" si="4"/>
        <v>2783255</v>
      </c>
      <c r="F171" s="208">
        <f t="shared" si="5"/>
        <v>0.24265952191630139</v>
      </c>
      <c r="G171" s="13"/>
      <c r="H171" s="205">
        <v>8600</v>
      </c>
      <c r="I171" s="172">
        <v>3772000</v>
      </c>
    </row>
    <row r="172" spans="1:9" x14ac:dyDescent="0.2">
      <c r="A172" s="171">
        <v>6614</v>
      </c>
      <c r="B172" s="9">
        <v>1754668</v>
      </c>
      <c r="C172" s="18">
        <v>2770520</v>
      </c>
      <c r="D172" s="18">
        <f>D171</f>
        <v>5506000</v>
      </c>
      <c r="E172" s="18">
        <f t="shared" si="4"/>
        <v>2735480</v>
      </c>
      <c r="F172" s="208">
        <f t="shared" si="5"/>
        <v>0.23872774785960757</v>
      </c>
      <c r="G172" s="13"/>
      <c r="H172" s="205">
        <v>8607</v>
      </c>
      <c r="I172" s="172">
        <v>3787000</v>
      </c>
    </row>
    <row r="173" spans="1:9" x14ac:dyDescent="0.2">
      <c r="A173" s="171">
        <v>6621</v>
      </c>
      <c r="B173" s="9">
        <v>1758542</v>
      </c>
      <c r="C173" s="18">
        <v>2698758</v>
      </c>
      <c r="D173" s="18">
        <f>D172</f>
        <v>5506000</v>
      </c>
      <c r="E173" s="18">
        <f t="shared" si="4"/>
        <v>2807242</v>
      </c>
      <c r="F173" s="208">
        <f t="shared" si="5"/>
        <v>0.24533507635734661</v>
      </c>
      <c r="G173" s="13"/>
      <c r="H173" s="205">
        <v>8614</v>
      </c>
      <c r="I173" s="172">
        <v>3790000</v>
      </c>
    </row>
    <row r="174" spans="1:9" x14ac:dyDescent="0.2">
      <c r="A174" s="171">
        <v>6627</v>
      </c>
      <c r="B174" s="9">
        <v>1772395</v>
      </c>
      <c r="C174" s="18">
        <v>2782300</v>
      </c>
      <c r="D174" s="168">
        <v>5461000</v>
      </c>
      <c r="E174" s="18">
        <f t="shared" si="4"/>
        <v>2678700</v>
      </c>
      <c r="F174" s="208">
        <f t="shared" si="5"/>
        <v>0.23818423606368833</v>
      </c>
      <c r="G174" s="13"/>
      <c r="H174" s="205">
        <v>8621</v>
      </c>
      <c r="I174" s="172">
        <v>3801000</v>
      </c>
    </row>
    <row r="175" spans="1:9" x14ac:dyDescent="0.2">
      <c r="A175" s="171">
        <v>6635</v>
      </c>
      <c r="B175" s="9">
        <v>1777329</v>
      </c>
      <c r="C175" s="18">
        <v>2747110</v>
      </c>
      <c r="D175" s="18">
        <f>D174</f>
        <v>5461000</v>
      </c>
      <c r="E175" s="18">
        <f t="shared" si="4"/>
        <v>2713890</v>
      </c>
      <c r="F175" s="208">
        <f t="shared" si="5"/>
        <v>0.24152654971952342</v>
      </c>
      <c r="G175" s="13"/>
      <c r="H175" s="205">
        <v>8628</v>
      </c>
      <c r="I175" s="172">
        <v>3812000</v>
      </c>
    </row>
    <row r="176" spans="1:9" x14ac:dyDescent="0.2">
      <c r="A176" s="171">
        <v>6642</v>
      </c>
      <c r="B176" s="9">
        <v>1788198</v>
      </c>
      <c r="C176" s="18">
        <v>2857494</v>
      </c>
      <c r="D176" s="18">
        <f>D175</f>
        <v>5461000</v>
      </c>
      <c r="E176" s="18">
        <f t="shared" si="4"/>
        <v>2603506</v>
      </c>
      <c r="F176" s="208">
        <f t="shared" si="5"/>
        <v>0.23244143294789071</v>
      </c>
      <c r="G176" s="13"/>
      <c r="H176" s="205">
        <v>8635</v>
      </c>
      <c r="I176" s="172">
        <v>3818000</v>
      </c>
    </row>
    <row r="177" spans="1:9" x14ac:dyDescent="0.2">
      <c r="A177" s="171">
        <v>6649</v>
      </c>
      <c r="B177" s="9">
        <v>1793243</v>
      </c>
      <c r="C177" s="18">
        <v>2862275</v>
      </c>
      <c r="D177" s="18">
        <f>D176</f>
        <v>5461000</v>
      </c>
      <c r="E177" s="18">
        <f t="shared" si="4"/>
        <v>2598725</v>
      </c>
      <c r="F177" s="208">
        <f t="shared" si="5"/>
        <v>0.2322977351931593</v>
      </c>
      <c r="G177" s="13"/>
      <c r="H177" s="205">
        <v>8642</v>
      </c>
      <c r="I177" s="172">
        <v>3822000</v>
      </c>
    </row>
    <row r="178" spans="1:9" x14ac:dyDescent="0.2">
      <c r="A178" s="171">
        <v>6656</v>
      </c>
      <c r="B178" s="9">
        <v>1802814</v>
      </c>
      <c r="C178" s="18">
        <v>2917512</v>
      </c>
      <c r="D178" s="18">
        <f>D177</f>
        <v>5461000</v>
      </c>
      <c r="E178" s="18">
        <f t="shared" si="4"/>
        <v>2543488</v>
      </c>
      <c r="F178" s="208">
        <f t="shared" si="5"/>
        <v>0.2281395929134139</v>
      </c>
      <c r="G178" s="13"/>
      <c r="H178" s="205">
        <v>8649</v>
      </c>
      <c r="I178" s="172">
        <v>3825000</v>
      </c>
    </row>
    <row r="179" spans="1:9" x14ac:dyDescent="0.2">
      <c r="A179" s="171">
        <v>6663</v>
      </c>
      <c r="B179" s="9">
        <v>1815704</v>
      </c>
      <c r="C179" s="18">
        <v>2960216</v>
      </c>
      <c r="D179" s="168">
        <v>5552000</v>
      </c>
      <c r="E179" s="18">
        <f t="shared" si="4"/>
        <v>2591784</v>
      </c>
      <c r="F179" s="208">
        <f t="shared" si="5"/>
        <v>0.22508492623511256</v>
      </c>
      <c r="G179" s="13"/>
      <c r="H179" s="205">
        <v>8656</v>
      </c>
      <c r="I179" s="172">
        <v>3831000</v>
      </c>
    </row>
    <row r="180" spans="1:9" x14ac:dyDescent="0.2">
      <c r="A180" s="171">
        <v>6670</v>
      </c>
      <c r="B180" s="9">
        <v>1813924</v>
      </c>
      <c r="C180" s="18">
        <v>2961074</v>
      </c>
      <c r="D180" s="18">
        <f>D179</f>
        <v>5552000</v>
      </c>
      <c r="E180" s="18">
        <f t="shared" si="4"/>
        <v>2590926</v>
      </c>
      <c r="F180" s="208">
        <f t="shared" si="5"/>
        <v>0.22525610639923216</v>
      </c>
      <c r="G180" s="13"/>
      <c r="H180" s="205">
        <v>8663</v>
      </c>
      <c r="I180" s="172">
        <v>3842000</v>
      </c>
    </row>
    <row r="181" spans="1:9" x14ac:dyDescent="0.2">
      <c r="A181" s="171">
        <v>6677</v>
      </c>
      <c r="B181" s="9">
        <v>1830271</v>
      </c>
      <c r="C181" s="18">
        <v>3001914</v>
      </c>
      <c r="D181" s="18">
        <f>D180</f>
        <v>5552000</v>
      </c>
      <c r="E181" s="18">
        <f t="shared" si="4"/>
        <v>2550086</v>
      </c>
      <c r="F181" s="208">
        <f t="shared" si="5"/>
        <v>0.2224247596699972</v>
      </c>
      <c r="G181" s="13"/>
      <c r="H181" s="205">
        <v>8670</v>
      </c>
      <c r="I181" s="172">
        <v>3846000</v>
      </c>
    </row>
    <row r="182" spans="1:9" x14ac:dyDescent="0.2">
      <c r="A182" s="171">
        <v>6684</v>
      </c>
      <c r="B182" s="9">
        <v>1833149</v>
      </c>
      <c r="C182" s="18">
        <v>2992042</v>
      </c>
      <c r="D182" s="18">
        <f>D181</f>
        <v>5552000</v>
      </c>
      <c r="E182" s="18">
        <f t="shared" si="4"/>
        <v>2559958</v>
      </c>
      <c r="F182" s="208">
        <f t="shared" si="5"/>
        <v>0.22339258606663945</v>
      </c>
      <c r="G182" s="13"/>
      <c r="H182" s="205">
        <v>8677</v>
      </c>
      <c r="I182" s="172">
        <v>3853000</v>
      </c>
    </row>
    <row r="183" spans="1:9" x14ac:dyDescent="0.2">
      <c r="A183" s="171">
        <v>6691</v>
      </c>
      <c r="B183" s="9">
        <v>1827000</v>
      </c>
      <c r="C183" s="18">
        <v>3031543</v>
      </c>
      <c r="D183" s="168">
        <v>5640000</v>
      </c>
      <c r="E183" s="18">
        <f t="shared" si="4"/>
        <v>2608457</v>
      </c>
      <c r="F183" s="208">
        <f t="shared" si="5"/>
        <v>0.22071268657578005</v>
      </c>
      <c r="G183" s="13"/>
      <c r="H183" s="205">
        <v>8684</v>
      </c>
      <c r="I183" s="172">
        <v>3863000</v>
      </c>
    </row>
    <row r="184" spans="1:9" x14ac:dyDescent="0.2">
      <c r="A184" s="171">
        <v>6698</v>
      </c>
      <c r="B184" s="9">
        <v>1859940</v>
      </c>
      <c r="C184" s="18">
        <v>3039158</v>
      </c>
      <c r="D184" s="18">
        <f>D183</f>
        <v>5640000</v>
      </c>
      <c r="E184" s="18">
        <f t="shared" si="4"/>
        <v>2600842</v>
      </c>
      <c r="F184" s="208">
        <f t="shared" si="5"/>
        <v>0.22038998959580253</v>
      </c>
      <c r="G184" s="13"/>
      <c r="H184" s="205">
        <v>8691</v>
      </c>
      <c r="I184" s="172">
        <v>3872000</v>
      </c>
    </row>
    <row r="185" spans="1:9" x14ac:dyDescent="0.2">
      <c r="A185" s="171">
        <v>6705</v>
      </c>
      <c r="B185" s="9">
        <v>1883135</v>
      </c>
      <c r="C185" s="18">
        <v>3125633</v>
      </c>
      <c r="D185" s="18">
        <f>D184</f>
        <v>5640000</v>
      </c>
      <c r="E185" s="18">
        <f t="shared" si="4"/>
        <v>2514367</v>
      </c>
      <c r="F185" s="208">
        <f t="shared" si="5"/>
        <v>0.21451654752813271</v>
      </c>
      <c r="G185" s="13"/>
      <c r="H185" s="205">
        <v>8698</v>
      </c>
      <c r="I185" s="172">
        <v>3876000</v>
      </c>
    </row>
    <row r="186" spans="1:9" x14ac:dyDescent="0.2">
      <c r="A186" s="171">
        <v>6712</v>
      </c>
      <c r="B186" s="9">
        <v>1894404</v>
      </c>
      <c r="C186" s="18">
        <v>3038461</v>
      </c>
      <c r="D186" s="18">
        <f>D185</f>
        <v>5640000</v>
      </c>
      <c r="E186" s="18">
        <f t="shared" si="4"/>
        <v>2601539</v>
      </c>
      <c r="F186" s="208">
        <f t="shared" si="5"/>
        <v>0.22090130496985153</v>
      </c>
      <c r="G186" s="13"/>
      <c r="H186" s="205">
        <v>8705</v>
      </c>
      <c r="I186" s="172">
        <v>3880000</v>
      </c>
    </row>
    <row r="187" spans="1:9" x14ac:dyDescent="0.2">
      <c r="A187" s="171">
        <v>6719</v>
      </c>
      <c r="B187" s="9">
        <v>1898023</v>
      </c>
      <c r="C187" s="18">
        <v>3022669</v>
      </c>
      <c r="D187" s="18">
        <f>D186</f>
        <v>5640000</v>
      </c>
      <c r="E187" s="18">
        <f t="shared" si="4"/>
        <v>2617331</v>
      </c>
      <c r="F187" s="208">
        <f t="shared" si="5"/>
        <v>0.22228699205900482</v>
      </c>
      <c r="G187" s="13"/>
      <c r="H187" s="205">
        <v>8712</v>
      </c>
      <c r="I187" s="172">
        <v>3885000</v>
      </c>
    </row>
    <row r="188" spans="1:9" x14ac:dyDescent="0.2">
      <c r="A188" s="171">
        <v>6726</v>
      </c>
      <c r="B188" s="9">
        <v>1917826</v>
      </c>
      <c r="C188" s="18">
        <v>3049705</v>
      </c>
      <c r="D188" s="168">
        <v>5596000</v>
      </c>
      <c r="E188" s="18">
        <f t="shared" si="4"/>
        <v>2546295</v>
      </c>
      <c r="F188" s="208">
        <f t="shared" si="5"/>
        <v>0.22054592165471743</v>
      </c>
      <c r="G188" s="13"/>
      <c r="H188" s="205">
        <v>8719</v>
      </c>
      <c r="I188" s="172">
        <v>3895000</v>
      </c>
    </row>
    <row r="189" spans="1:9" x14ac:dyDescent="0.2">
      <c r="A189" s="171">
        <v>6733</v>
      </c>
      <c r="B189" s="9">
        <v>1919263</v>
      </c>
      <c r="C189" s="18">
        <v>3098645</v>
      </c>
      <c r="D189" s="18">
        <f>D188</f>
        <v>5596000</v>
      </c>
      <c r="E189" s="18">
        <f t="shared" si="4"/>
        <v>2497355</v>
      </c>
      <c r="F189" s="208">
        <f t="shared" si="5"/>
        <v>0.21728852450022509</v>
      </c>
      <c r="G189" s="13"/>
      <c r="H189" s="205">
        <v>8726</v>
      </c>
      <c r="I189" s="172">
        <v>3902000</v>
      </c>
    </row>
    <row r="190" spans="1:9" x14ac:dyDescent="0.2">
      <c r="A190" s="171">
        <v>6740</v>
      </c>
      <c r="B190" s="9">
        <v>1946903</v>
      </c>
      <c r="C190" s="18">
        <v>3216935</v>
      </c>
      <c r="D190" s="18">
        <f>D189</f>
        <v>5596000</v>
      </c>
      <c r="E190" s="18">
        <f t="shared" si="4"/>
        <v>2379065</v>
      </c>
      <c r="F190" s="208">
        <f t="shared" si="5"/>
        <v>0.20951620098012549</v>
      </c>
      <c r="G190" s="13"/>
      <c r="H190" s="205">
        <v>8733</v>
      </c>
      <c r="I190" s="172">
        <v>3913000</v>
      </c>
    </row>
    <row r="191" spans="1:9" x14ac:dyDescent="0.2">
      <c r="A191" s="171">
        <v>6747</v>
      </c>
      <c r="B191" s="9">
        <v>1924373</v>
      </c>
      <c r="C191" s="18">
        <v>3152882</v>
      </c>
      <c r="D191" s="18">
        <f>D190</f>
        <v>5596000</v>
      </c>
      <c r="E191" s="18">
        <f t="shared" si="4"/>
        <v>2443118</v>
      </c>
      <c r="F191" s="208">
        <f t="shared" si="5"/>
        <v>0.2139946880346299</v>
      </c>
      <c r="G191" s="13"/>
      <c r="H191" s="205">
        <v>8740</v>
      </c>
      <c r="I191" s="172">
        <v>3926000</v>
      </c>
    </row>
    <row r="192" spans="1:9" x14ac:dyDescent="0.2">
      <c r="A192" s="171">
        <v>6754</v>
      </c>
      <c r="B192" s="9">
        <v>1949021</v>
      </c>
      <c r="C192" s="18">
        <v>3290193</v>
      </c>
      <c r="D192" s="168">
        <v>5673000</v>
      </c>
      <c r="E192" s="18">
        <f t="shared" si="4"/>
        <v>2382807</v>
      </c>
      <c r="F192" s="208">
        <f t="shared" si="5"/>
        <v>0.20527671173089237</v>
      </c>
      <c r="G192" s="13"/>
      <c r="H192" s="205">
        <v>8747</v>
      </c>
      <c r="I192" s="172">
        <v>3939000</v>
      </c>
    </row>
    <row r="193" spans="1:9" x14ac:dyDescent="0.2">
      <c r="A193" s="171">
        <v>6761</v>
      </c>
      <c r="B193" s="9">
        <v>1959110</v>
      </c>
      <c r="C193" s="18">
        <v>3171901</v>
      </c>
      <c r="D193" s="18">
        <f>D192</f>
        <v>5673000</v>
      </c>
      <c r="E193" s="18">
        <f t="shared" si="4"/>
        <v>2501099</v>
      </c>
      <c r="F193" s="208">
        <f t="shared" si="5"/>
        <v>0.21315293257891718</v>
      </c>
      <c r="G193" s="13"/>
      <c r="H193" s="205">
        <v>8754</v>
      </c>
      <c r="I193" s="172">
        <v>3945000</v>
      </c>
    </row>
    <row r="194" spans="1:9" x14ac:dyDescent="0.2">
      <c r="A194" s="171">
        <v>6768</v>
      </c>
      <c r="B194" s="9">
        <v>1960052</v>
      </c>
      <c r="C194" s="18">
        <v>3263571</v>
      </c>
      <c r="D194" s="18">
        <f>D193</f>
        <v>5673000</v>
      </c>
      <c r="E194" s="18">
        <f t="shared" si="4"/>
        <v>2409429</v>
      </c>
      <c r="F194" s="208">
        <f t="shared" si="5"/>
        <v>0.2073801979488113</v>
      </c>
      <c r="G194" s="13"/>
      <c r="H194" s="205">
        <v>8761</v>
      </c>
      <c r="I194" s="172">
        <v>3948000</v>
      </c>
    </row>
    <row r="195" spans="1:9" x14ac:dyDescent="0.2">
      <c r="A195" s="171">
        <v>6775</v>
      </c>
      <c r="B195" s="9">
        <v>1975448</v>
      </c>
      <c r="C195" s="18">
        <v>3328092</v>
      </c>
      <c r="D195" s="18">
        <f>D194</f>
        <v>5673000</v>
      </c>
      <c r="E195" s="18">
        <f t="shared" si="4"/>
        <v>2344908</v>
      </c>
      <c r="F195" s="208">
        <f t="shared" si="5"/>
        <v>0.20357009361520054</v>
      </c>
      <c r="G195" s="13"/>
      <c r="H195" s="205">
        <v>8768</v>
      </c>
      <c r="I195" s="172">
        <v>3956000</v>
      </c>
    </row>
    <row r="196" spans="1:9" x14ac:dyDescent="0.2">
      <c r="A196" s="171">
        <v>6782</v>
      </c>
      <c r="B196" s="9">
        <v>1974200</v>
      </c>
      <c r="C196" s="18">
        <v>3317115</v>
      </c>
      <c r="D196" s="168">
        <v>5681000</v>
      </c>
      <c r="E196" s="18">
        <f t="shared" si="4"/>
        <v>2363885</v>
      </c>
      <c r="F196" s="208">
        <f t="shared" si="5"/>
        <v>0.20445477470633366</v>
      </c>
      <c r="G196" s="13"/>
      <c r="H196" s="205">
        <v>8775</v>
      </c>
      <c r="I196" s="172">
        <v>3969000</v>
      </c>
    </row>
    <row r="197" spans="1:9" x14ac:dyDescent="0.2">
      <c r="A197" s="171">
        <v>6789</v>
      </c>
      <c r="B197" s="9">
        <v>1980896</v>
      </c>
      <c r="C197" s="18">
        <v>3341476</v>
      </c>
      <c r="D197" s="18">
        <f>D196</f>
        <v>5681000</v>
      </c>
      <c r="E197" s="18">
        <f t="shared" ref="E197:E260" si="6">D197-C197</f>
        <v>2339524</v>
      </c>
      <c r="F197" s="208">
        <f t="shared" ref="F197:F260" si="7">100*A197/C197</f>
        <v>0.20317368731662294</v>
      </c>
      <c r="G197" s="13"/>
      <c r="H197" s="205">
        <v>8782</v>
      </c>
      <c r="I197" s="172">
        <v>3983000</v>
      </c>
    </row>
    <row r="198" spans="1:9" x14ac:dyDescent="0.2">
      <c r="A198" s="171">
        <v>6796</v>
      </c>
      <c r="B198" s="9">
        <v>1990301</v>
      </c>
      <c r="C198" s="18">
        <v>3389697</v>
      </c>
      <c r="D198" s="18">
        <f>D197</f>
        <v>5681000</v>
      </c>
      <c r="E198" s="18">
        <f t="shared" si="6"/>
        <v>2291303</v>
      </c>
      <c r="F198" s="208">
        <f t="shared" si="7"/>
        <v>0.20048989629456557</v>
      </c>
      <c r="G198" s="13"/>
      <c r="H198" s="205">
        <v>8789</v>
      </c>
      <c r="I198" s="172">
        <v>3987000</v>
      </c>
    </row>
    <row r="199" spans="1:9" x14ac:dyDescent="0.2">
      <c r="A199" s="171">
        <v>6803</v>
      </c>
      <c r="B199" s="9">
        <v>1992543</v>
      </c>
      <c r="C199" s="18">
        <v>3464597</v>
      </c>
      <c r="D199" s="18">
        <f>D198</f>
        <v>5681000</v>
      </c>
      <c r="E199" s="18">
        <f t="shared" si="6"/>
        <v>2216403</v>
      </c>
      <c r="F199" s="208">
        <f t="shared" si="7"/>
        <v>0.19635761388698311</v>
      </c>
      <c r="G199" s="13"/>
      <c r="H199" s="205">
        <v>8796</v>
      </c>
      <c r="I199" s="172">
        <v>3994000</v>
      </c>
    </row>
    <row r="200" spans="1:9" x14ac:dyDescent="0.2">
      <c r="A200" s="171">
        <v>6810</v>
      </c>
      <c r="B200" s="9">
        <v>2003051</v>
      </c>
      <c r="C200" s="18">
        <v>3509181</v>
      </c>
      <c r="D200" s="18">
        <f>D199</f>
        <v>5681000</v>
      </c>
      <c r="E200" s="18">
        <f t="shared" si="6"/>
        <v>2171819</v>
      </c>
      <c r="F200" s="208">
        <f t="shared" si="7"/>
        <v>0.19406237523798289</v>
      </c>
      <c r="G200" s="13"/>
      <c r="H200" s="205">
        <v>8803</v>
      </c>
      <c r="I200" s="172">
        <v>4005000</v>
      </c>
    </row>
    <row r="201" spans="1:9" x14ac:dyDescent="0.2">
      <c r="A201" s="171">
        <v>6817</v>
      </c>
      <c r="B201" s="9">
        <v>2013794</v>
      </c>
      <c r="C201" s="18">
        <v>3592034</v>
      </c>
      <c r="D201" s="168">
        <v>5838000</v>
      </c>
      <c r="E201" s="18">
        <f t="shared" si="6"/>
        <v>2245966</v>
      </c>
      <c r="F201" s="208">
        <f t="shared" si="7"/>
        <v>0.18978105441095491</v>
      </c>
      <c r="G201" s="13"/>
      <c r="H201" s="205">
        <v>8810</v>
      </c>
      <c r="I201" s="172">
        <v>4010000</v>
      </c>
    </row>
    <row r="202" spans="1:9" x14ac:dyDescent="0.2">
      <c r="A202" s="171">
        <v>6824</v>
      </c>
      <c r="B202" s="9">
        <v>2016983</v>
      </c>
      <c r="C202" s="18">
        <v>3669745</v>
      </c>
      <c r="D202" s="18">
        <f>D201</f>
        <v>5838000</v>
      </c>
      <c r="E202" s="18">
        <f t="shared" si="6"/>
        <v>2168255</v>
      </c>
      <c r="F202" s="208">
        <f t="shared" si="7"/>
        <v>0.18595297493422566</v>
      </c>
      <c r="G202" s="13"/>
      <c r="H202" s="205">
        <v>8817</v>
      </c>
      <c r="I202" s="172">
        <v>4022000</v>
      </c>
    </row>
    <row r="203" spans="1:9" x14ac:dyDescent="0.2">
      <c r="A203" s="171">
        <v>6831</v>
      </c>
      <c r="B203" s="9">
        <v>2024559</v>
      </c>
      <c r="C203" s="18">
        <v>3742704</v>
      </c>
      <c r="D203" s="18">
        <f>D202</f>
        <v>5838000</v>
      </c>
      <c r="E203" s="18">
        <f t="shared" si="6"/>
        <v>2095296</v>
      </c>
      <c r="F203" s="208">
        <f t="shared" si="7"/>
        <v>0.18251510138124735</v>
      </c>
      <c r="G203" s="13"/>
      <c r="H203" s="205">
        <v>8824</v>
      </c>
      <c r="I203" s="172">
        <v>4028000</v>
      </c>
    </row>
    <row r="204" spans="1:9" x14ac:dyDescent="0.2">
      <c r="A204" s="171">
        <v>6838</v>
      </c>
      <c r="B204" s="9">
        <v>2023558</v>
      </c>
      <c r="C204" s="18">
        <v>3852767</v>
      </c>
      <c r="D204" s="18">
        <f>D203</f>
        <v>5838000</v>
      </c>
      <c r="E204" s="18">
        <f t="shared" si="6"/>
        <v>1985233</v>
      </c>
      <c r="F204" s="208">
        <f t="shared" si="7"/>
        <v>0.17748283246819754</v>
      </c>
      <c r="G204" s="13"/>
      <c r="H204" s="205">
        <v>8831</v>
      </c>
      <c r="I204" s="172">
        <v>4036000</v>
      </c>
    </row>
    <row r="205" spans="1:9" x14ac:dyDescent="0.2">
      <c r="A205" s="171">
        <v>6845</v>
      </c>
      <c r="B205" s="9">
        <v>2020813</v>
      </c>
      <c r="C205" s="18">
        <v>3920635</v>
      </c>
      <c r="D205" s="168">
        <v>6131000</v>
      </c>
      <c r="E205" s="18">
        <f t="shared" si="6"/>
        <v>2210365</v>
      </c>
      <c r="F205" s="208">
        <f t="shared" si="7"/>
        <v>0.17458906529171933</v>
      </c>
      <c r="G205" s="13"/>
      <c r="H205" s="205">
        <v>8838</v>
      </c>
      <c r="I205" s="172">
        <v>4048000</v>
      </c>
    </row>
    <row r="206" spans="1:9" x14ac:dyDescent="0.2">
      <c r="A206" s="171">
        <v>6852</v>
      </c>
      <c r="B206" s="9">
        <v>2025434</v>
      </c>
      <c r="C206" s="18">
        <v>3968124</v>
      </c>
      <c r="D206" s="18">
        <f>D205</f>
        <v>6131000</v>
      </c>
      <c r="E206" s="18">
        <f t="shared" si="6"/>
        <v>2162876</v>
      </c>
      <c r="F206" s="208">
        <f t="shared" si="7"/>
        <v>0.17267605548616929</v>
      </c>
      <c r="G206" s="13"/>
      <c r="H206" s="205">
        <v>8845</v>
      </c>
      <c r="I206" s="172">
        <v>4054000</v>
      </c>
    </row>
    <row r="207" spans="1:9" x14ac:dyDescent="0.2">
      <c r="A207" s="171">
        <v>6858</v>
      </c>
      <c r="B207" s="9">
        <v>2031236</v>
      </c>
      <c r="C207" s="18">
        <v>4038743</v>
      </c>
      <c r="D207" s="18">
        <f>D206</f>
        <v>6131000</v>
      </c>
      <c r="E207" s="18">
        <f t="shared" si="6"/>
        <v>2092257</v>
      </c>
      <c r="F207" s="208">
        <f t="shared" si="7"/>
        <v>0.16980530823575554</v>
      </c>
      <c r="G207" s="13"/>
      <c r="H207" s="205">
        <v>8852</v>
      </c>
      <c r="I207" s="172">
        <v>4067000</v>
      </c>
    </row>
    <row r="208" spans="1:9" x14ac:dyDescent="0.2">
      <c r="A208" s="171">
        <v>6866</v>
      </c>
      <c r="B208" s="9">
        <v>2035313</v>
      </c>
      <c r="C208" s="18">
        <v>4064881</v>
      </c>
      <c r="D208" s="18">
        <f>D207</f>
        <v>6131000</v>
      </c>
      <c r="E208" s="18">
        <f t="shared" si="6"/>
        <v>2066119</v>
      </c>
      <c r="F208" s="208">
        <f t="shared" si="7"/>
        <v>0.1689102337805215</v>
      </c>
      <c r="G208" s="13"/>
      <c r="H208" s="205">
        <v>8859</v>
      </c>
      <c r="I208" s="172">
        <v>4076000</v>
      </c>
    </row>
    <row r="209" spans="1:9" x14ac:dyDescent="0.2">
      <c r="A209" s="171">
        <v>6873</v>
      </c>
      <c r="B209" s="9">
        <v>2045132</v>
      </c>
      <c r="C209" s="18">
        <v>4250270</v>
      </c>
      <c r="D209" s="168">
        <v>6386000</v>
      </c>
      <c r="E209" s="18">
        <f t="shared" si="6"/>
        <v>2135730</v>
      </c>
      <c r="F209" s="208">
        <f t="shared" si="7"/>
        <v>0.16170737388448264</v>
      </c>
      <c r="G209" s="13"/>
      <c r="H209" s="205">
        <v>8866</v>
      </c>
      <c r="I209" s="172">
        <v>4044000</v>
      </c>
    </row>
    <row r="210" spans="1:9" x14ac:dyDescent="0.2">
      <c r="A210" s="171">
        <v>6880</v>
      </c>
      <c r="B210" s="9">
        <v>2052229</v>
      </c>
      <c r="C210" s="18">
        <v>4021335</v>
      </c>
      <c r="D210" s="18">
        <f>D209</f>
        <v>6386000</v>
      </c>
      <c r="E210" s="18">
        <f t="shared" si="6"/>
        <v>2364665</v>
      </c>
      <c r="F210" s="208">
        <f t="shared" si="7"/>
        <v>0.17108746224823349</v>
      </c>
      <c r="G210" s="13"/>
      <c r="H210" s="205">
        <v>8873</v>
      </c>
      <c r="I210" s="172">
        <v>4099000</v>
      </c>
    </row>
    <row r="211" spans="1:9" x14ac:dyDescent="0.2">
      <c r="A211" s="171">
        <v>6887</v>
      </c>
      <c r="B211" s="9">
        <v>2046591</v>
      </c>
      <c r="C211" s="18">
        <v>4173056</v>
      </c>
      <c r="D211" s="18">
        <f>D210</f>
        <v>6386000</v>
      </c>
      <c r="E211" s="18">
        <f t="shared" si="6"/>
        <v>2212944</v>
      </c>
      <c r="F211" s="208">
        <f t="shared" si="7"/>
        <v>0.16503492883872156</v>
      </c>
      <c r="G211" s="13"/>
      <c r="H211" s="205">
        <v>8880</v>
      </c>
      <c r="I211" s="172">
        <v>4105000</v>
      </c>
    </row>
    <row r="212" spans="1:9" x14ac:dyDescent="0.2">
      <c r="A212" s="171">
        <v>6894</v>
      </c>
      <c r="B212" s="9">
        <v>2056777</v>
      </c>
      <c r="C212" s="18">
        <v>4085396</v>
      </c>
      <c r="D212" s="18">
        <f>D211</f>
        <v>6386000</v>
      </c>
      <c r="E212" s="18">
        <f t="shared" si="6"/>
        <v>2300604</v>
      </c>
      <c r="F212" s="208">
        <f t="shared" si="7"/>
        <v>0.16874741151163805</v>
      </c>
      <c r="G212" s="13"/>
      <c r="H212" s="205">
        <v>8887</v>
      </c>
      <c r="I212" s="172">
        <v>4124000</v>
      </c>
    </row>
    <row r="213" spans="1:9" x14ac:dyDescent="0.2">
      <c r="A213" s="171">
        <v>6901</v>
      </c>
      <c r="B213" s="9">
        <v>2060265</v>
      </c>
      <c r="C213" s="18">
        <v>4239752</v>
      </c>
      <c r="D213" s="18">
        <f>D212</f>
        <v>6386000</v>
      </c>
      <c r="E213" s="18">
        <f t="shared" si="6"/>
        <v>2146248</v>
      </c>
      <c r="F213" s="208">
        <f t="shared" si="7"/>
        <v>0.16276895441054098</v>
      </c>
      <c r="G213" s="13"/>
      <c r="H213" s="205">
        <v>8894</v>
      </c>
      <c r="I213" s="172">
        <v>4136000</v>
      </c>
    </row>
    <row r="214" spans="1:9" x14ac:dyDescent="0.2">
      <c r="A214" s="171">
        <v>6908</v>
      </c>
      <c r="B214" s="9">
        <v>2065213</v>
      </c>
      <c r="C214" s="18">
        <v>4143572</v>
      </c>
      <c r="D214" s="168">
        <v>6416000</v>
      </c>
      <c r="E214" s="18">
        <f t="shared" si="6"/>
        <v>2272428</v>
      </c>
      <c r="F214" s="208">
        <f t="shared" si="7"/>
        <v>0.16671606044253606</v>
      </c>
      <c r="G214" s="13"/>
      <c r="H214" s="205">
        <v>8901</v>
      </c>
      <c r="I214" s="172">
        <v>4148000</v>
      </c>
    </row>
    <row r="215" spans="1:9" x14ac:dyDescent="0.2">
      <c r="A215" s="171">
        <v>6915</v>
      </c>
      <c r="B215" s="9">
        <v>2067401</v>
      </c>
      <c r="C215" s="18">
        <v>4225160</v>
      </c>
      <c r="D215" s="18">
        <f>D214</f>
        <v>6416000</v>
      </c>
      <c r="E215" s="18">
        <f t="shared" si="6"/>
        <v>2190840</v>
      </c>
      <c r="F215" s="208">
        <f t="shared" si="7"/>
        <v>0.16366244118565923</v>
      </c>
      <c r="G215" s="13"/>
      <c r="H215" s="205">
        <v>8908</v>
      </c>
      <c r="I215" s="172">
        <v>4155000</v>
      </c>
    </row>
    <row r="216" spans="1:9" x14ac:dyDescent="0.2">
      <c r="A216" s="171">
        <v>6922</v>
      </c>
      <c r="B216" s="9">
        <v>2078505</v>
      </c>
      <c r="C216" s="18">
        <v>4274709</v>
      </c>
      <c r="D216" s="18">
        <f>D215</f>
        <v>6416000</v>
      </c>
      <c r="E216" s="18">
        <f t="shared" si="6"/>
        <v>2141291</v>
      </c>
      <c r="F216" s="208">
        <f t="shared" si="7"/>
        <v>0.16192915120070162</v>
      </c>
      <c r="G216" s="13"/>
      <c r="H216" s="205">
        <v>8915</v>
      </c>
      <c r="I216" s="172">
        <v>4163000</v>
      </c>
    </row>
    <row r="217" spans="1:9" x14ac:dyDescent="0.2">
      <c r="A217" s="171">
        <v>6929</v>
      </c>
      <c r="B217" s="9">
        <v>2078988</v>
      </c>
      <c r="C217" s="18">
        <v>4418054</v>
      </c>
      <c r="D217" s="18">
        <f>D216</f>
        <v>6416000</v>
      </c>
      <c r="E217" s="18">
        <f t="shared" si="6"/>
        <v>1997946</v>
      </c>
      <c r="F217" s="208">
        <f t="shared" si="7"/>
        <v>0.15683375531399119</v>
      </c>
      <c r="G217" s="13"/>
      <c r="H217" s="205">
        <v>8922</v>
      </c>
      <c r="I217" s="172">
        <v>4171000</v>
      </c>
    </row>
    <row r="218" spans="1:9" x14ac:dyDescent="0.2">
      <c r="A218" s="171">
        <v>6936</v>
      </c>
      <c r="B218" s="9">
        <v>2090274</v>
      </c>
      <c r="C218" s="18">
        <v>4389684</v>
      </c>
      <c r="D218" s="168">
        <v>6542000</v>
      </c>
      <c r="E218" s="18">
        <f t="shared" si="6"/>
        <v>2152316</v>
      </c>
      <c r="F218" s="208">
        <f t="shared" si="7"/>
        <v>0.15800681780283046</v>
      </c>
      <c r="G218" s="13"/>
      <c r="H218" s="205">
        <v>8929</v>
      </c>
      <c r="I218" s="172">
        <v>4181000</v>
      </c>
    </row>
    <row r="219" spans="1:9" x14ac:dyDescent="0.2">
      <c r="A219" s="171">
        <v>6943</v>
      </c>
      <c r="B219" s="9">
        <v>2091194</v>
      </c>
      <c r="C219" s="18">
        <v>4370773</v>
      </c>
      <c r="D219" s="18">
        <f>D218</f>
        <v>6542000</v>
      </c>
      <c r="E219" s="18">
        <f t="shared" si="6"/>
        <v>2171227</v>
      </c>
      <c r="F219" s="208">
        <f t="shared" si="7"/>
        <v>0.15885061978739229</v>
      </c>
      <c r="G219" s="13"/>
      <c r="H219" s="205">
        <v>8936</v>
      </c>
      <c r="I219" s="172">
        <v>4189000</v>
      </c>
    </row>
    <row r="220" spans="1:9" x14ac:dyDescent="0.2">
      <c r="A220" s="171">
        <v>6950</v>
      </c>
      <c r="B220" s="9">
        <v>2094070</v>
      </c>
      <c r="C220" s="18">
        <v>4354876</v>
      </c>
      <c r="D220" s="18">
        <f>D219</f>
        <v>6542000</v>
      </c>
      <c r="E220" s="18">
        <f t="shared" si="6"/>
        <v>2187124</v>
      </c>
      <c r="F220" s="208">
        <f t="shared" si="7"/>
        <v>0.15959122601883499</v>
      </c>
      <c r="G220" s="13"/>
      <c r="H220" s="205">
        <v>8943</v>
      </c>
      <c r="I220" s="172">
        <v>4194000</v>
      </c>
    </row>
    <row r="221" spans="1:9" x14ac:dyDescent="0.2">
      <c r="A221" s="171">
        <v>6957</v>
      </c>
      <c r="B221" s="9">
        <v>2102569</v>
      </c>
      <c r="C221" s="18">
        <v>4333060</v>
      </c>
      <c r="D221" s="18">
        <f>D220</f>
        <v>6542000</v>
      </c>
      <c r="E221" s="18">
        <f t="shared" si="6"/>
        <v>2208940</v>
      </c>
      <c r="F221" s="208">
        <f t="shared" si="7"/>
        <v>0.1605562812423553</v>
      </c>
      <c r="G221" s="13"/>
      <c r="H221" s="205">
        <v>8950</v>
      </c>
      <c r="I221" s="172">
        <v>4203000</v>
      </c>
    </row>
    <row r="222" spans="1:9" x14ac:dyDescent="0.2">
      <c r="A222" s="171">
        <v>6964</v>
      </c>
      <c r="B222" s="9">
        <v>2101317</v>
      </c>
      <c r="C222" s="18">
        <v>4217781</v>
      </c>
      <c r="D222" s="18">
        <f>D221</f>
        <v>6542000</v>
      </c>
      <c r="E222" s="18">
        <f t="shared" si="6"/>
        <v>2324219</v>
      </c>
      <c r="F222" s="208">
        <f t="shared" si="7"/>
        <v>0.16511051664370435</v>
      </c>
      <c r="G222" s="13"/>
      <c r="H222" s="205">
        <v>8957</v>
      </c>
      <c r="I222" s="172">
        <v>4208000</v>
      </c>
    </row>
    <row r="223" spans="1:9" x14ac:dyDescent="0.2">
      <c r="A223" s="171">
        <v>6971</v>
      </c>
      <c r="B223" s="9">
        <v>2112106</v>
      </c>
      <c r="C223" s="18">
        <v>4273306</v>
      </c>
      <c r="D223" s="168">
        <v>6398000</v>
      </c>
      <c r="E223" s="18">
        <f t="shared" si="6"/>
        <v>2124694</v>
      </c>
      <c r="F223" s="208">
        <f t="shared" si="7"/>
        <v>0.16312896853162398</v>
      </c>
      <c r="G223" s="13"/>
      <c r="H223" s="205">
        <v>8964</v>
      </c>
      <c r="I223" s="172">
        <v>4218000</v>
      </c>
    </row>
    <row r="224" spans="1:9" x14ac:dyDescent="0.2">
      <c r="A224" s="171">
        <v>6978</v>
      </c>
      <c r="B224" s="9">
        <v>2108183</v>
      </c>
      <c r="C224" s="18">
        <v>4175921</v>
      </c>
      <c r="D224" s="18">
        <f>D223</f>
        <v>6398000</v>
      </c>
      <c r="E224" s="18">
        <f t="shared" si="6"/>
        <v>2222079</v>
      </c>
      <c r="F224" s="208">
        <f t="shared" si="7"/>
        <v>0.16710086230079543</v>
      </c>
      <c r="G224" s="13"/>
      <c r="H224" s="205">
        <v>8971</v>
      </c>
      <c r="I224" s="172">
        <v>4222000</v>
      </c>
    </row>
    <row r="225" spans="1:9" x14ac:dyDescent="0.2">
      <c r="A225" s="171">
        <v>6985</v>
      </c>
      <c r="B225" s="9">
        <v>2119347</v>
      </c>
      <c r="C225" s="18">
        <v>4223837</v>
      </c>
      <c r="D225" s="18">
        <f>D224</f>
        <v>6398000</v>
      </c>
      <c r="E225" s="18">
        <f t="shared" si="6"/>
        <v>2174163</v>
      </c>
      <c r="F225" s="208">
        <f t="shared" si="7"/>
        <v>0.165370964836001</v>
      </c>
      <c r="G225" s="13"/>
      <c r="H225" s="205">
        <v>8978</v>
      </c>
      <c r="I225" s="172">
        <v>4225000</v>
      </c>
    </row>
    <row r="226" spans="1:9" x14ac:dyDescent="0.2">
      <c r="A226" s="171">
        <v>6992</v>
      </c>
      <c r="B226" s="9">
        <v>2125041</v>
      </c>
      <c r="C226" s="18">
        <v>4163625</v>
      </c>
      <c r="D226" s="18">
        <f>D225</f>
        <v>6398000</v>
      </c>
      <c r="E226" s="18">
        <f t="shared" si="6"/>
        <v>2234375</v>
      </c>
      <c r="F226" s="208">
        <f t="shared" si="7"/>
        <v>0.16793058933021104</v>
      </c>
      <c r="G226" s="13"/>
      <c r="H226" s="205">
        <v>8985</v>
      </c>
      <c r="I226" s="172">
        <v>4225000</v>
      </c>
    </row>
    <row r="227" spans="1:9" x14ac:dyDescent="0.2">
      <c r="A227" s="171">
        <v>6999</v>
      </c>
      <c r="B227" s="9">
        <v>2122998</v>
      </c>
      <c r="C227" s="18">
        <v>4227321</v>
      </c>
      <c r="D227" s="168">
        <v>6257000</v>
      </c>
      <c r="E227" s="18">
        <f t="shared" si="6"/>
        <v>2029679</v>
      </c>
      <c r="F227" s="208">
        <f t="shared" si="7"/>
        <v>0.16556585128027893</v>
      </c>
      <c r="G227" s="13"/>
      <c r="H227" s="205">
        <v>8992</v>
      </c>
      <c r="I227" s="172">
        <v>4227000</v>
      </c>
    </row>
    <row r="228" spans="1:9" x14ac:dyDescent="0.2">
      <c r="A228" s="171">
        <v>7006</v>
      </c>
      <c r="B228" s="9">
        <v>2139479</v>
      </c>
      <c r="C228" s="18">
        <v>4251204</v>
      </c>
      <c r="D228" s="18">
        <f>D227</f>
        <v>6257000</v>
      </c>
      <c r="E228" s="18">
        <f t="shared" si="6"/>
        <v>2005796</v>
      </c>
      <c r="F228" s="208">
        <f t="shared" si="7"/>
        <v>0.16480037184759894</v>
      </c>
      <c r="G228" s="13"/>
      <c r="H228" s="205">
        <v>8999</v>
      </c>
      <c r="I228" s="172">
        <v>4229000</v>
      </c>
    </row>
    <row r="229" spans="1:9" x14ac:dyDescent="0.2">
      <c r="A229" s="171">
        <v>7013</v>
      </c>
      <c r="B229" s="9">
        <v>2129534</v>
      </c>
      <c r="C229" s="18">
        <v>4317619</v>
      </c>
      <c r="D229" s="18">
        <f>D228</f>
        <v>6257000</v>
      </c>
      <c r="E229" s="18">
        <f t="shared" si="6"/>
        <v>1939381</v>
      </c>
      <c r="F229" s="208">
        <f t="shared" si="7"/>
        <v>0.16242748607507981</v>
      </c>
      <c r="G229" s="13"/>
      <c r="H229" s="205">
        <v>9006</v>
      </c>
      <c r="I229" s="172">
        <v>4235000</v>
      </c>
    </row>
    <row r="230" spans="1:9" x14ac:dyDescent="0.2">
      <c r="A230" s="171">
        <v>7020</v>
      </c>
      <c r="B230" s="9">
        <v>2140842</v>
      </c>
      <c r="C230" s="18">
        <v>4257848</v>
      </c>
      <c r="D230" s="18">
        <f>D229</f>
        <v>6257000</v>
      </c>
      <c r="E230" s="18">
        <f t="shared" si="6"/>
        <v>1999152</v>
      </c>
      <c r="F230" s="208">
        <f t="shared" si="7"/>
        <v>0.16487201985603994</v>
      </c>
      <c r="G230" s="13"/>
      <c r="H230" s="205">
        <v>9013</v>
      </c>
      <c r="I230" s="172">
        <v>4230000</v>
      </c>
    </row>
    <row r="231" spans="1:9" x14ac:dyDescent="0.2">
      <c r="A231" s="171">
        <v>7027</v>
      </c>
      <c r="B231" s="9">
        <v>2142305</v>
      </c>
      <c r="C231" s="18">
        <v>4298483</v>
      </c>
      <c r="D231" s="168">
        <v>6307000</v>
      </c>
      <c r="E231" s="18">
        <f t="shared" si="6"/>
        <v>2008517</v>
      </c>
      <c r="F231" s="208">
        <f t="shared" si="7"/>
        <v>0.1634762775611768</v>
      </c>
      <c r="G231" s="13"/>
      <c r="H231" s="205">
        <v>9020</v>
      </c>
      <c r="I231" s="172">
        <v>4230000</v>
      </c>
    </row>
    <row r="232" spans="1:9" x14ac:dyDescent="0.2">
      <c r="A232" s="171">
        <v>7034</v>
      </c>
      <c r="B232" s="9">
        <v>2150950</v>
      </c>
      <c r="C232" s="18">
        <v>4352417</v>
      </c>
      <c r="D232" s="18">
        <f>D231</f>
        <v>6307000</v>
      </c>
      <c r="E232" s="18">
        <f t="shared" si="6"/>
        <v>1954583</v>
      </c>
      <c r="F232" s="208">
        <f t="shared" si="7"/>
        <v>0.16161135295629991</v>
      </c>
      <c r="G232" s="13"/>
      <c r="H232" s="205">
        <v>9027</v>
      </c>
      <c r="I232" s="172">
        <v>4226000</v>
      </c>
    </row>
    <row r="233" spans="1:9" x14ac:dyDescent="0.2">
      <c r="A233" s="171">
        <v>7041</v>
      </c>
      <c r="B233" s="9">
        <v>2142880</v>
      </c>
      <c r="C233" s="18">
        <v>4328841</v>
      </c>
      <c r="D233" s="18">
        <f>D232</f>
        <v>6307000</v>
      </c>
      <c r="E233" s="18">
        <f t="shared" si="6"/>
        <v>1978159</v>
      </c>
      <c r="F233" s="208">
        <f t="shared" si="7"/>
        <v>0.16265323674396912</v>
      </c>
      <c r="G233" s="13"/>
      <c r="H233" s="205">
        <v>9034</v>
      </c>
      <c r="I233" s="172">
        <v>4223000</v>
      </c>
    </row>
    <row r="234" spans="1:9" x14ac:dyDescent="0.2">
      <c r="A234" s="171">
        <v>7048</v>
      </c>
      <c r="B234" s="9">
        <v>2162157</v>
      </c>
      <c r="C234" s="18">
        <v>4354638</v>
      </c>
      <c r="D234" s="18">
        <f>D233</f>
        <v>6307000</v>
      </c>
      <c r="E234" s="18">
        <f t="shared" si="6"/>
        <v>1952362</v>
      </c>
      <c r="F234" s="208">
        <f t="shared" si="7"/>
        <v>0.16185042246910075</v>
      </c>
      <c r="G234" s="13"/>
      <c r="H234" s="205">
        <v>9041</v>
      </c>
      <c r="I234" s="172">
        <v>4223000</v>
      </c>
    </row>
    <row r="235" spans="1:9" x14ac:dyDescent="0.2">
      <c r="A235" s="171">
        <v>7055</v>
      </c>
      <c r="B235" s="9">
        <v>2169216</v>
      </c>
      <c r="C235" s="18">
        <v>4372720</v>
      </c>
      <c r="D235" s="168">
        <v>6339000</v>
      </c>
      <c r="E235" s="18">
        <f t="shared" si="6"/>
        <v>1966280</v>
      </c>
      <c r="F235" s="208">
        <f t="shared" si="7"/>
        <v>0.16134122468394957</v>
      </c>
      <c r="G235" s="13"/>
      <c r="H235" s="205">
        <v>9048</v>
      </c>
      <c r="I235" s="172">
        <v>4220000</v>
      </c>
    </row>
    <row r="236" spans="1:9" x14ac:dyDescent="0.2">
      <c r="A236" s="171">
        <v>7062</v>
      </c>
      <c r="B236" s="9">
        <v>2166618</v>
      </c>
      <c r="C236" s="18">
        <v>4354924</v>
      </c>
      <c r="D236" s="18">
        <f>D235</f>
        <v>6339000</v>
      </c>
      <c r="E236" s="18">
        <f t="shared" si="6"/>
        <v>1984076</v>
      </c>
      <c r="F236" s="208">
        <f t="shared" si="7"/>
        <v>0.16216126848597129</v>
      </c>
      <c r="G236" s="13"/>
      <c r="H236" s="205">
        <v>9055</v>
      </c>
      <c r="I236" s="172">
        <v>4223000</v>
      </c>
    </row>
    <row r="237" spans="1:9" x14ac:dyDescent="0.2">
      <c r="A237" s="171">
        <v>7069</v>
      </c>
      <c r="B237" s="9">
        <v>2174348</v>
      </c>
      <c r="C237" s="18">
        <v>4410070</v>
      </c>
      <c r="D237" s="18">
        <f>D236</f>
        <v>6339000</v>
      </c>
      <c r="E237" s="18">
        <f t="shared" si="6"/>
        <v>1928930</v>
      </c>
      <c r="F237" s="208">
        <f t="shared" si="7"/>
        <v>0.16029224025922492</v>
      </c>
      <c r="G237" s="13"/>
      <c r="H237" s="205">
        <v>9062</v>
      </c>
      <c r="I237" s="172">
        <v>4221000</v>
      </c>
    </row>
    <row r="238" spans="1:9" x14ac:dyDescent="0.2">
      <c r="A238" s="171">
        <v>7076</v>
      </c>
      <c r="B238" s="9">
        <v>2175837</v>
      </c>
      <c r="C238" s="18">
        <v>4413425</v>
      </c>
      <c r="D238" s="18">
        <f>D237</f>
        <v>6339000</v>
      </c>
      <c r="E238" s="18">
        <f t="shared" si="6"/>
        <v>1925575</v>
      </c>
      <c r="F238" s="208">
        <f t="shared" si="7"/>
        <v>0.160328996187768</v>
      </c>
      <c r="G238" s="13"/>
      <c r="H238" s="205">
        <v>9069</v>
      </c>
      <c r="I238" s="172">
        <v>4221000</v>
      </c>
    </row>
    <row r="239" spans="1:9" x14ac:dyDescent="0.2">
      <c r="A239" s="171">
        <v>7083</v>
      </c>
      <c r="B239" s="9">
        <v>2178739</v>
      </c>
      <c r="C239" s="18">
        <v>4368985</v>
      </c>
      <c r="D239" s="18">
        <f>D238</f>
        <v>6339000</v>
      </c>
      <c r="E239" s="18">
        <f t="shared" si="6"/>
        <v>1970015</v>
      </c>
      <c r="F239" s="208">
        <f t="shared" si="7"/>
        <v>0.16212003474491216</v>
      </c>
      <c r="G239" s="13"/>
      <c r="H239" s="205">
        <v>9076</v>
      </c>
      <c r="I239" s="172">
        <v>4224000</v>
      </c>
    </row>
    <row r="240" spans="1:9" x14ac:dyDescent="0.2">
      <c r="A240" s="171">
        <v>7089</v>
      </c>
      <c r="B240" s="9">
        <v>2187743</v>
      </c>
      <c r="C240" s="18">
        <v>4343837</v>
      </c>
      <c r="D240" s="168">
        <v>6340000</v>
      </c>
      <c r="E240" s="18">
        <f t="shared" si="6"/>
        <v>1996163</v>
      </c>
      <c r="F240" s="208">
        <f t="shared" si="7"/>
        <v>0.16319673136906379</v>
      </c>
      <c r="G240" s="13"/>
      <c r="H240" s="205">
        <v>9083</v>
      </c>
      <c r="I240" s="172">
        <v>4228000</v>
      </c>
    </row>
    <row r="241" spans="1:9" x14ac:dyDescent="0.2">
      <c r="A241" s="171">
        <v>7097</v>
      </c>
      <c r="B241" s="9">
        <v>2201804</v>
      </c>
      <c r="C241" s="18">
        <v>4387387</v>
      </c>
      <c r="D241" s="18">
        <f>D240</f>
        <v>6340000</v>
      </c>
      <c r="E241" s="18">
        <f t="shared" si="6"/>
        <v>1952613</v>
      </c>
      <c r="F241" s="208">
        <f t="shared" si="7"/>
        <v>0.16175915185963763</v>
      </c>
      <c r="G241" s="13"/>
      <c r="H241" s="205">
        <v>9090</v>
      </c>
      <c r="I241" s="172">
        <v>4234000</v>
      </c>
    </row>
    <row r="242" spans="1:9" x14ac:dyDescent="0.2">
      <c r="A242" s="171">
        <v>7104</v>
      </c>
      <c r="B242" s="9">
        <v>2193874</v>
      </c>
      <c r="C242" s="18">
        <v>4303785</v>
      </c>
      <c r="D242" s="18">
        <f>D241</f>
        <v>6340000</v>
      </c>
      <c r="E242" s="18">
        <f t="shared" si="6"/>
        <v>2036215</v>
      </c>
      <c r="F242" s="208">
        <f t="shared" si="7"/>
        <v>0.1650640076119044</v>
      </c>
      <c r="G242" s="13"/>
      <c r="H242" s="205">
        <v>9097</v>
      </c>
      <c r="I242" s="172">
        <v>4238000</v>
      </c>
    </row>
    <row r="243" spans="1:9" x14ac:dyDescent="0.2">
      <c r="A243" s="171">
        <v>7111</v>
      </c>
      <c r="B243" s="9">
        <v>2165725</v>
      </c>
      <c r="C243" s="18">
        <v>4310658</v>
      </c>
      <c r="D243" s="18">
        <f>D242</f>
        <v>6340000</v>
      </c>
      <c r="E243" s="18">
        <f t="shared" si="6"/>
        <v>2029342</v>
      </c>
      <c r="F243" s="208">
        <f t="shared" si="7"/>
        <v>0.16496321443269218</v>
      </c>
      <c r="G243" s="13"/>
      <c r="H243" s="205">
        <v>9104</v>
      </c>
      <c r="I243" s="172">
        <v>4235000</v>
      </c>
    </row>
    <row r="244" spans="1:9" x14ac:dyDescent="0.2">
      <c r="A244" s="171">
        <v>7118</v>
      </c>
      <c r="B244" s="9">
        <v>2147784</v>
      </c>
      <c r="C244" s="18">
        <v>4389395</v>
      </c>
      <c r="D244" s="168">
        <v>6300000</v>
      </c>
      <c r="E244" s="18">
        <f t="shared" si="6"/>
        <v>1910605</v>
      </c>
      <c r="F244" s="208">
        <f t="shared" si="7"/>
        <v>0.16216357835191411</v>
      </c>
      <c r="G244" s="13"/>
      <c r="H244" s="205">
        <v>9111</v>
      </c>
      <c r="I244" s="172">
        <v>4227000</v>
      </c>
    </row>
    <row r="245" spans="1:9" x14ac:dyDescent="0.2">
      <c r="A245" s="171">
        <v>7124</v>
      </c>
      <c r="B245" s="9">
        <v>2128946</v>
      </c>
      <c r="C245" s="18">
        <v>4421526</v>
      </c>
      <c r="D245" s="18">
        <f>D244</f>
        <v>6300000</v>
      </c>
      <c r="E245" s="18">
        <f t="shared" si="6"/>
        <v>1878474</v>
      </c>
      <c r="F245" s="208">
        <f t="shared" si="7"/>
        <v>0.16112084379917702</v>
      </c>
      <c r="G245" s="13"/>
      <c r="H245" s="205">
        <v>9118</v>
      </c>
      <c r="I245" s="172">
        <v>4215000</v>
      </c>
    </row>
    <row r="246" spans="1:9" x14ac:dyDescent="0.2">
      <c r="A246" s="171">
        <v>7132</v>
      </c>
      <c r="B246" s="9">
        <v>2111824</v>
      </c>
      <c r="C246" s="18">
        <v>4449262</v>
      </c>
      <c r="D246" s="18">
        <f>D245</f>
        <v>6300000</v>
      </c>
      <c r="E246" s="18">
        <f t="shared" si="6"/>
        <v>1850738</v>
      </c>
      <c r="F246" s="208">
        <f t="shared" si="7"/>
        <v>0.16029624688319097</v>
      </c>
      <c r="G246" s="13"/>
      <c r="H246" s="205">
        <v>9125</v>
      </c>
      <c r="I246" s="172">
        <v>4209000</v>
      </c>
    </row>
    <row r="247" spans="1:9" x14ac:dyDescent="0.2">
      <c r="A247" s="171">
        <v>7139</v>
      </c>
      <c r="B247" s="9">
        <v>2112100</v>
      </c>
      <c r="C247" s="18">
        <v>4411755</v>
      </c>
      <c r="D247" s="18">
        <f>D246</f>
        <v>6300000</v>
      </c>
      <c r="E247" s="18">
        <f t="shared" si="6"/>
        <v>1888245</v>
      </c>
      <c r="F247" s="208">
        <f t="shared" si="7"/>
        <v>0.16181768933224985</v>
      </c>
      <c r="G247" s="13"/>
      <c r="H247" s="205">
        <v>9132</v>
      </c>
      <c r="I247" s="172">
        <v>4212000</v>
      </c>
    </row>
    <row r="248" spans="1:9" x14ac:dyDescent="0.2">
      <c r="A248" s="171">
        <v>7146</v>
      </c>
      <c r="B248" s="9">
        <v>2095151</v>
      </c>
      <c r="C248" s="18">
        <v>4416742</v>
      </c>
      <c r="D248" s="168">
        <v>6328000</v>
      </c>
      <c r="E248" s="18">
        <f t="shared" si="6"/>
        <v>1911258</v>
      </c>
      <c r="F248" s="208">
        <f t="shared" si="7"/>
        <v>0.16179346676803852</v>
      </c>
      <c r="G248" s="13"/>
      <c r="H248" s="205">
        <v>9139</v>
      </c>
      <c r="I248" s="172">
        <v>4208000</v>
      </c>
    </row>
    <row r="249" spans="1:9" x14ac:dyDescent="0.2">
      <c r="A249" s="171">
        <v>7153</v>
      </c>
      <c r="B249" s="9">
        <v>2088475</v>
      </c>
      <c r="C249" s="18">
        <v>4450243</v>
      </c>
      <c r="D249" s="18">
        <f>D248</f>
        <v>6328000</v>
      </c>
      <c r="E249" s="18">
        <f t="shared" si="6"/>
        <v>1877757</v>
      </c>
      <c r="F249" s="208">
        <f t="shared" si="7"/>
        <v>0.16073279593945769</v>
      </c>
      <c r="G249" s="13"/>
      <c r="H249" s="205">
        <v>9146</v>
      </c>
      <c r="I249" s="172">
        <v>4186000</v>
      </c>
    </row>
    <row r="250" spans="1:9" x14ac:dyDescent="0.2">
      <c r="A250" s="171">
        <v>7160</v>
      </c>
      <c r="B250" s="9">
        <v>2084756</v>
      </c>
      <c r="C250" s="18">
        <v>4494182</v>
      </c>
      <c r="D250" s="18">
        <f>D249</f>
        <v>6328000</v>
      </c>
      <c r="E250" s="18">
        <f t="shared" si="6"/>
        <v>1833818</v>
      </c>
      <c r="F250" s="208">
        <f t="shared" si="7"/>
        <v>0.15931709040710856</v>
      </c>
      <c r="G250" s="13"/>
      <c r="H250" s="205">
        <v>9153</v>
      </c>
      <c r="I250" s="172">
        <v>4169000</v>
      </c>
    </row>
    <row r="251" spans="1:9" x14ac:dyDescent="0.2">
      <c r="A251" s="171">
        <v>7167</v>
      </c>
      <c r="B251" s="9">
        <v>2082587</v>
      </c>
      <c r="C251" s="18">
        <v>4528978</v>
      </c>
      <c r="D251" s="18">
        <f>D250</f>
        <v>6328000</v>
      </c>
      <c r="E251" s="18">
        <f t="shared" si="6"/>
        <v>1799022</v>
      </c>
      <c r="F251" s="208">
        <f t="shared" si="7"/>
        <v>0.15824762231125875</v>
      </c>
      <c r="G251" s="13"/>
      <c r="H251" s="205">
        <v>9160</v>
      </c>
      <c r="I251" s="172">
        <v>4159000</v>
      </c>
    </row>
    <row r="252" spans="1:9" x14ac:dyDescent="0.2">
      <c r="A252" s="171">
        <v>7174</v>
      </c>
      <c r="B252" s="9">
        <v>2074285</v>
      </c>
      <c r="C252" s="18">
        <v>4449163</v>
      </c>
      <c r="D252" s="18">
        <f>D251</f>
        <v>6328000</v>
      </c>
      <c r="E252" s="18">
        <f t="shared" si="6"/>
        <v>1878837</v>
      </c>
      <c r="F252" s="208">
        <f t="shared" si="7"/>
        <v>0.16124381147645073</v>
      </c>
      <c r="G252" s="13"/>
      <c r="H252" s="205">
        <v>9167</v>
      </c>
      <c r="I252" s="172">
        <v>4132000</v>
      </c>
    </row>
    <row r="253" spans="1:9" x14ac:dyDescent="0.2">
      <c r="A253" s="171">
        <v>7181</v>
      </c>
      <c r="B253" s="9">
        <v>2066788</v>
      </c>
      <c r="C253" s="18">
        <v>4530394</v>
      </c>
      <c r="D253" s="168">
        <v>6366000</v>
      </c>
      <c r="E253" s="18">
        <f t="shared" si="6"/>
        <v>1835606</v>
      </c>
      <c r="F253" s="208">
        <f t="shared" si="7"/>
        <v>0.15850718502629133</v>
      </c>
      <c r="G253" s="13"/>
      <c r="H253" s="205">
        <v>9174</v>
      </c>
      <c r="I253" s="172">
        <v>4105000</v>
      </c>
    </row>
    <row r="254" spans="1:9" x14ac:dyDescent="0.2">
      <c r="A254" s="171">
        <v>7188</v>
      </c>
      <c r="B254" s="9">
        <v>2067052</v>
      </c>
      <c r="C254" s="18">
        <v>4592903</v>
      </c>
      <c r="D254" s="18">
        <f>D253</f>
        <v>6366000</v>
      </c>
      <c r="E254" s="18">
        <f t="shared" si="6"/>
        <v>1773097</v>
      </c>
      <c r="F254" s="208">
        <f t="shared" si="7"/>
        <v>0.15650232543556875</v>
      </c>
      <c r="G254" s="13"/>
      <c r="H254" s="205">
        <v>9181</v>
      </c>
      <c r="I254" s="172">
        <v>4097000</v>
      </c>
    </row>
    <row r="255" spans="1:9" x14ac:dyDescent="0.2">
      <c r="A255" s="171">
        <v>7195</v>
      </c>
      <c r="B255" s="9">
        <v>2068867</v>
      </c>
      <c r="C255" s="18">
        <v>4652188</v>
      </c>
      <c r="D255" s="18">
        <f>D254</f>
        <v>6366000</v>
      </c>
      <c r="E255" s="18">
        <f t="shared" si="6"/>
        <v>1713812</v>
      </c>
      <c r="F255" s="208">
        <f t="shared" si="7"/>
        <v>0.15465841019322521</v>
      </c>
      <c r="G255" s="13"/>
      <c r="H255" s="205">
        <v>9188</v>
      </c>
      <c r="I255" s="172">
        <v>4079000</v>
      </c>
    </row>
    <row r="256" spans="1:9" x14ac:dyDescent="0.2">
      <c r="A256" s="171">
        <v>7202</v>
      </c>
      <c r="B256" s="9">
        <v>2091966</v>
      </c>
      <c r="C256" s="18">
        <v>4505278</v>
      </c>
      <c r="D256" s="18">
        <f>D255</f>
        <v>6366000</v>
      </c>
      <c r="E256" s="18">
        <f t="shared" si="6"/>
        <v>1860722</v>
      </c>
      <c r="F256" s="208">
        <f t="shared" si="7"/>
        <v>0.15985695000397313</v>
      </c>
      <c r="G256" s="13"/>
      <c r="H256" s="205">
        <v>9195</v>
      </c>
      <c r="I256" s="172">
        <v>4062000</v>
      </c>
    </row>
    <row r="257" spans="1:9" x14ac:dyDescent="0.2">
      <c r="A257" s="171">
        <v>7209</v>
      </c>
      <c r="B257" s="9">
        <v>2117854</v>
      </c>
      <c r="C257" s="18">
        <v>4626218</v>
      </c>
      <c r="D257" s="168">
        <v>6471000</v>
      </c>
      <c r="E257" s="18">
        <f t="shared" si="6"/>
        <v>1844782</v>
      </c>
      <c r="F257" s="208">
        <f t="shared" si="7"/>
        <v>0.15582923243132943</v>
      </c>
      <c r="G257" s="13"/>
      <c r="H257" s="205">
        <v>9202</v>
      </c>
      <c r="I257" s="172">
        <v>4058000</v>
      </c>
    </row>
    <row r="258" spans="1:9" x14ac:dyDescent="0.2">
      <c r="A258" s="171">
        <v>7216</v>
      </c>
      <c r="B258" s="9">
        <v>2135282</v>
      </c>
      <c r="C258" s="18">
        <v>4715986</v>
      </c>
      <c r="D258" s="18">
        <f>D257</f>
        <v>6471000</v>
      </c>
      <c r="E258" s="18">
        <f t="shared" si="6"/>
        <v>1755014</v>
      </c>
      <c r="F258" s="208">
        <f t="shared" si="7"/>
        <v>0.15301148052602362</v>
      </c>
      <c r="G258" s="13"/>
      <c r="H258" s="205">
        <v>9209</v>
      </c>
      <c r="I258" s="172">
        <v>4046000</v>
      </c>
    </row>
    <row r="259" spans="1:9" x14ac:dyDescent="0.2">
      <c r="A259" s="171">
        <v>7223</v>
      </c>
      <c r="B259" s="9">
        <v>2131328</v>
      </c>
      <c r="C259" s="18">
        <v>4766719</v>
      </c>
      <c r="D259" s="18">
        <f>D258</f>
        <v>6471000</v>
      </c>
      <c r="E259" s="18">
        <f t="shared" si="6"/>
        <v>1704281</v>
      </c>
      <c r="F259" s="208">
        <f t="shared" si="7"/>
        <v>0.15152980488256179</v>
      </c>
      <c r="G259" s="13"/>
      <c r="H259" s="205">
        <v>9216</v>
      </c>
      <c r="I259" s="172">
        <v>4048000</v>
      </c>
    </row>
    <row r="260" spans="1:9" x14ac:dyDescent="0.2">
      <c r="A260" s="171">
        <v>7230</v>
      </c>
      <c r="B260" s="9">
        <v>2128443</v>
      </c>
      <c r="C260" s="18">
        <v>4843345</v>
      </c>
      <c r="D260" s="18">
        <f>D259</f>
        <v>6471000</v>
      </c>
      <c r="E260" s="18">
        <f t="shared" si="6"/>
        <v>1627655</v>
      </c>
      <c r="F260" s="208">
        <f t="shared" si="7"/>
        <v>0.14927699761218743</v>
      </c>
      <c r="G260" s="13"/>
      <c r="H260" s="205">
        <v>9223</v>
      </c>
      <c r="I260" s="172">
        <v>4051000</v>
      </c>
    </row>
    <row r="261" spans="1:9" x14ac:dyDescent="0.2">
      <c r="A261" s="171">
        <v>7237</v>
      </c>
      <c r="B261" s="9">
        <v>2146605</v>
      </c>
      <c r="C261" s="18">
        <v>4818610</v>
      </c>
      <c r="D261" s="18">
        <f>D260</f>
        <v>6471000</v>
      </c>
      <c r="E261" s="18">
        <f t="shared" ref="E261:E324" si="8">D261-C261</f>
        <v>1652390</v>
      </c>
      <c r="F261" s="208">
        <f t="shared" ref="F261:F324" si="9">100*A261/C261</f>
        <v>0.15018853984862854</v>
      </c>
      <c r="G261" s="13"/>
      <c r="H261" s="205">
        <v>9230</v>
      </c>
      <c r="I261" s="172">
        <v>4051000</v>
      </c>
    </row>
    <row r="262" spans="1:9" x14ac:dyDescent="0.2">
      <c r="A262" s="171">
        <v>7244</v>
      </c>
      <c r="B262" s="9">
        <v>2138000</v>
      </c>
      <c r="C262" s="18">
        <v>4841290</v>
      </c>
      <c r="D262" s="168">
        <v>6612000</v>
      </c>
      <c r="E262" s="18">
        <f t="shared" si="8"/>
        <v>1770710</v>
      </c>
      <c r="F262" s="208">
        <f t="shared" si="9"/>
        <v>0.14962954088682975</v>
      </c>
      <c r="G262" s="13"/>
      <c r="H262" s="205">
        <v>9237</v>
      </c>
      <c r="I262" s="172">
        <v>4053000</v>
      </c>
    </row>
    <row r="263" spans="1:9" x14ac:dyDescent="0.2">
      <c r="A263" s="171">
        <v>7251</v>
      </c>
      <c r="B263" s="9">
        <v>2119565</v>
      </c>
      <c r="C263" s="18">
        <v>4971198</v>
      </c>
      <c r="D263" s="18">
        <f>D262</f>
        <v>6612000</v>
      </c>
      <c r="E263" s="18">
        <f t="shared" si="8"/>
        <v>1640802</v>
      </c>
      <c r="F263" s="208">
        <f t="shared" si="9"/>
        <v>0.14586021317195574</v>
      </c>
      <c r="G263" s="13"/>
      <c r="H263" s="205">
        <v>9244</v>
      </c>
      <c r="I263" s="172">
        <v>4055000</v>
      </c>
    </row>
    <row r="264" spans="1:9" x14ac:dyDescent="0.2">
      <c r="A264" s="171">
        <v>7258</v>
      </c>
      <c r="B264" s="9">
        <v>2133260</v>
      </c>
      <c r="C264" s="18">
        <v>4929116</v>
      </c>
      <c r="D264" s="18">
        <f>D263</f>
        <v>6612000</v>
      </c>
      <c r="E264" s="18">
        <f t="shared" si="8"/>
        <v>1682884</v>
      </c>
      <c r="F264" s="208">
        <f t="shared" si="9"/>
        <v>0.14724749833438694</v>
      </c>
      <c r="G264" s="13"/>
      <c r="H264" s="205">
        <v>9251</v>
      </c>
      <c r="I264" s="172">
        <v>4062000</v>
      </c>
    </row>
    <row r="265" spans="1:9" x14ac:dyDescent="0.2">
      <c r="A265" s="171">
        <v>7265</v>
      </c>
      <c r="B265" s="9">
        <v>2119315</v>
      </c>
      <c r="C265" s="18">
        <v>4912393</v>
      </c>
      <c r="D265" s="18">
        <f>D264</f>
        <v>6612000</v>
      </c>
      <c r="E265" s="18">
        <f t="shared" si="8"/>
        <v>1699607</v>
      </c>
      <c r="F265" s="208">
        <f t="shared" si="9"/>
        <v>0.14789126195725791</v>
      </c>
      <c r="G265" s="13"/>
      <c r="H265" s="205">
        <v>9258</v>
      </c>
      <c r="I265" s="172">
        <v>4072000</v>
      </c>
    </row>
    <row r="266" spans="1:9" x14ac:dyDescent="0.2">
      <c r="A266" s="171">
        <v>7272</v>
      </c>
      <c r="B266" s="9">
        <v>2093641</v>
      </c>
      <c r="C266" s="18">
        <v>4953504</v>
      </c>
      <c r="D266" s="168">
        <v>6758000</v>
      </c>
      <c r="E266" s="18">
        <f t="shared" si="8"/>
        <v>1804496</v>
      </c>
      <c r="F266" s="208">
        <f t="shared" si="9"/>
        <v>0.1468051706428419</v>
      </c>
      <c r="G266" s="13"/>
      <c r="H266" s="205">
        <v>9265</v>
      </c>
      <c r="I266" s="172">
        <v>4063000</v>
      </c>
    </row>
    <row r="267" spans="1:9" x14ac:dyDescent="0.2">
      <c r="A267" s="171">
        <v>7279</v>
      </c>
      <c r="B267" s="9">
        <v>2087264</v>
      </c>
      <c r="C267" s="18">
        <v>4968876</v>
      </c>
      <c r="D267" s="18">
        <f>D266</f>
        <v>6758000</v>
      </c>
      <c r="E267" s="18">
        <f t="shared" si="8"/>
        <v>1789124</v>
      </c>
      <c r="F267" s="208">
        <f t="shared" si="9"/>
        <v>0.14649188267125202</v>
      </c>
      <c r="G267" s="13"/>
      <c r="H267" s="205">
        <v>9272</v>
      </c>
      <c r="I267" s="172">
        <v>4068000</v>
      </c>
    </row>
    <row r="268" spans="1:9" x14ac:dyDescent="0.2">
      <c r="A268" s="171">
        <v>7286</v>
      </c>
      <c r="B268" s="9">
        <v>2096288</v>
      </c>
      <c r="C268" s="18">
        <v>4983285</v>
      </c>
      <c r="D268" s="18">
        <f>D267</f>
        <v>6758000</v>
      </c>
      <c r="E268" s="18">
        <f t="shared" si="8"/>
        <v>1774715</v>
      </c>
      <c r="F268" s="208">
        <f t="shared" si="9"/>
        <v>0.14620877593796061</v>
      </c>
      <c r="G268" s="13"/>
      <c r="H268" s="205">
        <v>9279</v>
      </c>
      <c r="I268" s="172">
        <v>4069000</v>
      </c>
    </row>
    <row r="269" spans="1:9" x14ac:dyDescent="0.2">
      <c r="A269" s="171">
        <v>7293</v>
      </c>
      <c r="B269" s="9">
        <v>2095813</v>
      </c>
      <c r="C269" s="18">
        <v>4981882</v>
      </c>
      <c r="D269" s="18">
        <f>D268</f>
        <v>6758000</v>
      </c>
      <c r="E269" s="18">
        <f t="shared" si="8"/>
        <v>1776118</v>
      </c>
      <c r="F269" s="208">
        <f t="shared" si="9"/>
        <v>0.1463904604725684</v>
      </c>
      <c r="G269" s="13"/>
      <c r="H269" s="205">
        <v>9286</v>
      </c>
      <c r="I269" s="172">
        <v>4070000</v>
      </c>
    </row>
    <row r="270" spans="1:9" x14ac:dyDescent="0.2">
      <c r="A270" s="171">
        <v>7300</v>
      </c>
      <c r="B270" s="9">
        <v>2078432</v>
      </c>
      <c r="C270" s="18">
        <v>5105559</v>
      </c>
      <c r="D270" s="168">
        <v>6875000</v>
      </c>
      <c r="E270" s="18">
        <f t="shared" si="8"/>
        <v>1769441</v>
      </c>
      <c r="F270" s="208">
        <f t="shared" si="9"/>
        <v>0.14298140517032512</v>
      </c>
      <c r="G270" s="13"/>
      <c r="H270" s="205">
        <v>9293</v>
      </c>
      <c r="I270" s="172">
        <v>4072000</v>
      </c>
    </row>
    <row r="271" spans="1:9" x14ac:dyDescent="0.2">
      <c r="A271" s="171">
        <v>7307</v>
      </c>
      <c r="B271" s="9">
        <v>2062615</v>
      </c>
      <c r="C271" s="18">
        <v>5180353</v>
      </c>
      <c r="D271" s="18">
        <f>D270</f>
        <v>6875000</v>
      </c>
      <c r="E271" s="18">
        <f t="shared" si="8"/>
        <v>1694647</v>
      </c>
      <c r="F271" s="208">
        <f t="shared" si="9"/>
        <v>0.14105216381972424</v>
      </c>
      <c r="G271" s="13"/>
      <c r="H271" s="205">
        <v>9300</v>
      </c>
      <c r="I271" s="172">
        <v>4074000</v>
      </c>
    </row>
    <row r="272" spans="1:9" x14ac:dyDescent="0.2">
      <c r="A272" s="171">
        <v>7314</v>
      </c>
      <c r="B272" s="9">
        <v>2041371</v>
      </c>
      <c r="C272" s="18">
        <v>5023686</v>
      </c>
      <c r="D272" s="18">
        <f>D271</f>
        <v>6875000</v>
      </c>
      <c r="E272" s="18">
        <f t="shared" si="8"/>
        <v>1851314</v>
      </c>
      <c r="F272" s="208">
        <f t="shared" si="9"/>
        <v>0.1455903095854319</v>
      </c>
      <c r="G272" s="13"/>
      <c r="H272" s="205">
        <v>9307</v>
      </c>
      <c r="I272" s="172">
        <v>4075000</v>
      </c>
    </row>
    <row r="273" spans="1:9" x14ac:dyDescent="0.2">
      <c r="A273" s="171">
        <v>7321</v>
      </c>
      <c r="B273" s="9">
        <v>2043878</v>
      </c>
      <c r="C273" s="18">
        <v>5051922</v>
      </c>
      <c r="D273" s="18">
        <f>D272</f>
        <v>6875000</v>
      </c>
      <c r="E273" s="18">
        <f t="shared" si="8"/>
        <v>1823078</v>
      </c>
      <c r="F273" s="208">
        <f t="shared" si="9"/>
        <v>0.14491514318708801</v>
      </c>
      <c r="G273" s="13"/>
      <c r="H273" s="205">
        <v>9314</v>
      </c>
      <c r="I273" s="172">
        <v>4073000</v>
      </c>
    </row>
    <row r="274" spans="1:9" x14ac:dyDescent="0.2">
      <c r="A274" s="171">
        <v>7328</v>
      </c>
      <c r="B274" s="9">
        <v>2026650</v>
      </c>
      <c r="C274" s="18">
        <v>4958219</v>
      </c>
      <c r="D274" s="18">
        <f>D273</f>
        <v>6875000</v>
      </c>
      <c r="E274" s="18">
        <f t="shared" si="8"/>
        <v>1916781</v>
      </c>
      <c r="F274" s="208">
        <f t="shared" si="9"/>
        <v>0.14779500461758546</v>
      </c>
      <c r="G274" s="13"/>
      <c r="H274" s="205">
        <v>9321</v>
      </c>
      <c r="I274" s="172">
        <v>4075000</v>
      </c>
    </row>
    <row r="275" spans="1:9" x14ac:dyDescent="0.2">
      <c r="A275" s="171">
        <v>7335</v>
      </c>
      <c r="B275" s="9">
        <v>2012656</v>
      </c>
      <c r="C275" s="18">
        <v>4952186</v>
      </c>
      <c r="D275" s="168">
        <v>6827000</v>
      </c>
      <c r="E275" s="18">
        <f t="shared" si="8"/>
        <v>1874814</v>
      </c>
      <c r="F275" s="208">
        <f t="shared" si="9"/>
        <v>0.14811640758242925</v>
      </c>
      <c r="G275" s="13"/>
      <c r="H275" s="205">
        <v>9328</v>
      </c>
      <c r="I275" s="172">
        <v>4073000</v>
      </c>
    </row>
    <row r="276" spans="1:9" x14ac:dyDescent="0.2">
      <c r="A276" s="171">
        <v>7342</v>
      </c>
      <c r="B276" s="9">
        <v>1991560</v>
      </c>
      <c r="C276" s="18">
        <v>5009993</v>
      </c>
      <c r="D276" s="18">
        <f>D275</f>
        <v>6827000</v>
      </c>
      <c r="E276" s="18">
        <f t="shared" si="8"/>
        <v>1817007</v>
      </c>
      <c r="F276" s="208">
        <f t="shared" si="9"/>
        <v>0.14654711094406719</v>
      </c>
      <c r="G276" s="13"/>
      <c r="H276" s="205">
        <v>9335</v>
      </c>
      <c r="I276" s="172">
        <v>4074000</v>
      </c>
    </row>
    <row r="277" spans="1:9" x14ac:dyDescent="0.2">
      <c r="A277" s="171">
        <v>7349</v>
      </c>
      <c r="B277" s="9">
        <v>1988380</v>
      </c>
      <c r="C277" s="18">
        <v>5042762</v>
      </c>
      <c r="D277" s="18">
        <f>D276</f>
        <v>6827000</v>
      </c>
      <c r="E277" s="18">
        <f t="shared" si="8"/>
        <v>1784238</v>
      </c>
      <c r="F277" s="208">
        <f t="shared" si="9"/>
        <v>0.14573362772226808</v>
      </c>
      <c r="G277" s="13"/>
      <c r="H277" s="205">
        <v>9342</v>
      </c>
      <c r="I277" s="172">
        <v>4074000</v>
      </c>
    </row>
    <row r="278" spans="1:9" x14ac:dyDescent="0.2">
      <c r="A278" s="171">
        <v>7356</v>
      </c>
      <c r="B278" s="9">
        <v>1969814</v>
      </c>
      <c r="C278" s="18">
        <v>5046873</v>
      </c>
      <c r="D278" s="18">
        <f>D277</f>
        <v>6827000</v>
      </c>
      <c r="E278" s="18">
        <f t="shared" si="8"/>
        <v>1780127</v>
      </c>
      <c r="F278" s="208">
        <f t="shared" si="9"/>
        <v>0.14575361813146476</v>
      </c>
      <c r="G278" s="13"/>
      <c r="H278" s="205">
        <v>9349</v>
      </c>
      <c r="I278" s="172">
        <v>4081000</v>
      </c>
    </row>
    <row r="279" spans="1:9" x14ac:dyDescent="0.2">
      <c r="A279" s="171">
        <v>7363</v>
      </c>
      <c r="B279" s="9">
        <v>1966836</v>
      </c>
      <c r="C279" s="18">
        <v>5129076</v>
      </c>
      <c r="D279" s="168">
        <v>6856000</v>
      </c>
      <c r="E279" s="18">
        <f t="shared" si="8"/>
        <v>1726924</v>
      </c>
      <c r="F279" s="208">
        <f t="shared" si="9"/>
        <v>0.14355412163906325</v>
      </c>
      <c r="G279" s="13"/>
      <c r="H279" s="205">
        <v>9356</v>
      </c>
      <c r="I279" s="172">
        <v>4083000</v>
      </c>
    </row>
    <row r="280" spans="1:9" x14ac:dyDescent="0.2">
      <c r="A280" s="171">
        <v>7370</v>
      </c>
      <c r="B280" s="9">
        <v>1937077</v>
      </c>
      <c r="C280" s="18">
        <v>5117361</v>
      </c>
      <c r="D280" s="18">
        <f>D279</f>
        <v>6856000</v>
      </c>
      <c r="E280" s="18">
        <f t="shared" si="8"/>
        <v>1738639</v>
      </c>
      <c r="F280" s="208">
        <f t="shared" si="9"/>
        <v>0.14401954444878914</v>
      </c>
      <c r="G280" s="13"/>
      <c r="H280" s="205">
        <v>9363</v>
      </c>
      <c r="I280" s="172">
        <v>4090000</v>
      </c>
    </row>
    <row r="281" spans="1:9" x14ac:dyDescent="0.2">
      <c r="A281" s="171">
        <v>7377</v>
      </c>
      <c r="B281" s="9">
        <v>1936364</v>
      </c>
      <c r="C281" s="18">
        <v>5147417</v>
      </c>
      <c r="D281" s="18">
        <f>D280</f>
        <v>6856000</v>
      </c>
      <c r="E281" s="18">
        <f t="shared" si="8"/>
        <v>1708583</v>
      </c>
      <c r="F281" s="208">
        <f t="shared" si="9"/>
        <v>0.14331459837040597</v>
      </c>
      <c r="G281" s="13"/>
      <c r="H281" s="205">
        <v>9370</v>
      </c>
      <c r="I281" s="172">
        <v>4092000</v>
      </c>
    </row>
    <row r="282" spans="1:9" x14ac:dyDescent="0.2">
      <c r="A282" s="171">
        <v>7384</v>
      </c>
      <c r="B282" s="9">
        <v>1934581</v>
      </c>
      <c r="C282" s="18">
        <v>5108371</v>
      </c>
      <c r="D282" s="18">
        <f>D281</f>
        <v>6856000</v>
      </c>
      <c r="E282" s="18">
        <f t="shared" si="8"/>
        <v>1747629</v>
      </c>
      <c r="F282" s="208">
        <f t="shared" si="9"/>
        <v>0.14454705815219765</v>
      </c>
      <c r="G282" s="13"/>
      <c r="H282" s="205">
        <v>9377</v>
      </c>
      <c r="I282" s="172">
        <v>4095000</v>
      </c>
    </row>
    <row r="283" spans="1:9" x14ac:dyDescent="0.2">
      <c r="A283" s="171">
        <v>7391</v>
      </c>
      <c r="B283" s="9">
        <v>1934755</v>
      </c>
      <c r="C283" s="18">
        <v>5116556</v>
      </c>
      <c r="D283" s="168">
        <v>6989000</v>
      </c>
      <c r="E283" s="18">
        <f t="shared" si="8"/>
        <v>1872444</v>
      </c>
      <c r="F283" s="208">
        <f t="shared" si="9"/>
        <v>0.14445263571824485</v>
      </c>
      <c r="G283" s="13"/>
      <c r="H283" s="205">
        <v>9384</v>
      </c>
      <c r="I283" s="172">
        <v>4103000</v>
      </c>
    </row>
    <row r="284" spans="1:9" x14ac:dyDescent="0.2">
      <c r="A284" s="171">
        <v>7398</v>
      </c>
      <c r="B284" s="9">
        <v>1950259</v>
      </c>
      <c r="C284" s="18">
        <v>5172980</v>
      </c>
      <c r="D284" s="18">
        <f>D283</f>
        <v>6989000</v>
      </c>
      <c r="E284" s="18">
        <f t="shared" si="8"/>
        <v>1816020</v>
      </c>
      <c r="F284" s="208">
        <f t="shared" si="9"/>
        <v>0.14301234491530992</v>
      </c>
      <c r="G284" s="13"/>
      <c r="H284" s="205">
        <v>9391</v>
      </c>
      <c r="I284" s="172">
        <v>4104000</v>
      </c>
    </row>
    <row r="285" spans="1:9" x14ac:dyDescent="0.2">
      <c r="A285" s="171">
        <v>7405</v>
      </c>
      <c r="B285" s="9">
        <v>1957490</v>
      </c>
      <c r="C285" s="18">
        <v>5121334</v>
      </c>
      <c r="D285" s="18">
        <f>D284</f>
        <v>6989000</v>
      </c>
      <c r="E285" s="18">
        <f t="shared" si="8"/>
        <v>1867666</v>
      </c>
      <c r="F285" s="208">
        <f t="shared" si="9"/>
        <v>0.14459123345597066</v>
      </c>
      <c r="G285" s="13"/>
      <c r="H285" s="205">
        <v>9398</v>
      </c>
      <c r="I285" s="172">
        <v>4093000</v>
      </c>
    </row>
    <row r="286" spans="1:9" x14ac:dyDescent="0.2">
      <c r="A286" s="171">
        <v>7412</v>
      </c>
      <c r="B286" s="9">
        <v>1955294</v>
      </c>
      <c r="C286" s="18">
        <v>5159004</v>
      </c>
      <c r="D286" s="18">
        <f>D285</f>
        <v>6989000</v>
      </c>
      <c r="E286" s="18">
        <f t="shared" si="8"/>
        <v>1829996</v>
      </c>
      <c r="F286" s="208">
        <f t="shared" si="9"/>
        <v>0.14367114272444836</v>
      </c>
      <c r="G286" s="13"/>
      <c r="H286" s="205">
        <v>9405</v>
      </c>
      <c r="I286" s="172">
        <v>4095000</v>
      </c>
    </row>
    <row r="287" spans="1:9" x14ac:dyDescent="0.2">
      <c r="A287" s="171">
        <v>7419</v>
      </c>
      <c r="B287" s="9">
        <v>1949693</v>
      </c>
      <c r="C287" s="18">
        <v>5105030</v>
      </c>
      <c r="D287" s="18">
        <f>D286</f>
        <v>6989000</v>
      </c>
      <c r="E287" s="18">
        <f t="shared" si="8"/>
        <v>1883970</v>
      </c>
      <c r="F287" s="208">
        <f t="shared" si="9"/>
        <v>0.14532725566744956</v>
      </c>
      <c r="G287" s="13"/>
      <c r="H287" s="205">
        <v>9412</v>
      </c>
      <c r="I287" s="172">
        <v>4097000</v>
      </c>
    </row>
    <row r="288" spans="1:9" x14ac:dyDescent="0.2">
      <c r="A288" s="171">
        <v>7426</v>
      </c>
      <c r="B288" s="9">
        <v>1936720</v>
      </c>
      <c r="C288" s="18">
        <v>5112280</v>
      </c>
      <c r="D288" s="168">
        <v>6955000</v>
      </c>
      <c r="E288" s="18">
        <f t="shared" si="8"/>
        <v>1842720</v>
      </c>
      <c r="F288" s="208">
        <f t="shared" si="9"/>
        <v>0.14525808445546801</v>
      </c>
      <c r="G288" s="13"/>
      <c r="H288" s="205">
        <v>9419</v>
      </c>
      <c r="I288" s="172">
        <v>4097000</v>
      </c>
    </row>
    <row r="289" spans="1:9" x14ac:dyDescent="0.2">
      <c r="A289" s="171">
        <v>7433</v>
      </c>
      <c r="B289" s="9">
        <v>1941580</v>
      </c>
      <c r="C289" s="18">
        <v>5088931</v>
      </c>
      <c r="D289" s="18">
        <f>D288</f>
        <v>6955000</v>
      </c>
      <c r="E289" s="18">
        <f t="shared" si="8"/>
        <v>1866069</v>
      </c>
      <c r="F289" s="208">
        <f t="shared" si="9"/>
        <v>0.14606211009738587</v>
      </c>
      <c r="G289" s="13"/>
      <c r="H289" s="205">
        <v>9426</v>
      </c>
      <c r="I289" s="172">
        <v>4112000</v>
      </c>
    </row>
    <row r="290" spans="1:9" x14ac:dyDescent="0.2">
      <c r="A290" s="171">
        <v>7440</v>
      </c>
      <c r="B290" s="9">
        <v>1939141</v>
      </c>
      <c r="C290" s="18">
        <v>5134184</v>
      </c>
      <c r="D290" s="18">
        <f>D289</f>
        <v>6955000</v>
      </c>
      <c r="E290" s="18">
        <f t="shared" si="8"/>
        <v>1820816</v>
      </c>
      <c r="F290" s="208">
        <f t="shared" si="9"/>
        <v>0.14491105110373917</v>
      </c>
      <c r="G290" s="13"/>
      <c r="H290" s="205">
        <v>9433</v>
      </c>
      <c r="I290" s="172">
        <v>4110000</v>
      </c>
    </row>
    <row r="291" spans="1:9" x14ac:dyDescent="0.2">
      <c r="A291" s="171">
        <v>7447</v>
      </c>
      <c r="B291" s="9">
        <v>1939717</v>
      </c>
      <c r="C291" s="18">
        <v>5096238</v>
      </c>
      <c r="D291" s="18">
        <f>D290</f>
        <v>6955000</v>
      </c>
      <c r="E291" s="18">
        <f t="shared" si="8"/>
        <v>1858762</v>
      </c>
      <c r="F291" s="208">
        <f t="shared" si="9"/>
        <v>0.14612739828869845</v>
      </c>
      <c r="G291" s="13"/>
      <c r="H291" s="205">
        <v>9440</v>
      </c>
      <c r="I291" s="172">
        <v>4121000</v>
      </c>
    </row>
    <row r="292" spans="1:9" x14ac:dyDescent="0.2">
      <c r="A292" s="171">
        <v>7454</v>
      </c>
      <c r="B292" s="9">
        <v>1953103</v>
      </c>
      <c r="C292" s="18">
        <v>5139122</v>
      </c>
      <c r="D292" s="168">
        <v>6980000</v>
      </c>
      <c r="E292" s="18">
        <f t="shared" si="8"/>
        <v>1840878</v>
      </c>
      <c r="F292" s="208">
        <f t="shared" si="9"/>
        <v>0.1450442312908703</v>
      </c>
      <c r="G292" s="13"/>
      <c r="H292" s="205">
        <v>9446</v>
      </c>
      <c r="I292" s="172">
        <v>4123000</v>
      </c>
    </row>
    <row r="293" spans="1:9" x14ac:dyDescent="0.2">
      <c r="A293" s="171">
        <v>7461</v>
      </c>
      <c r="B293" s="9">
        <v>1960853</v>
      </c>
      <c r="C293" s="18">
        <v>5167317</v>
      </c>
      <c r="D293" s="18">
        <f>D292</f>
        <v>6980000</v>
      </c>
      <c r="E293" s="18">
        <f t="shared" si="8"/>
        <v>1812683</v>
      </c>
      <c r="F293" s="208">
        <f t="shared" si="9"/>
        <v>0.14438827732070628</v>
      </c>
      <c r="G293" s="13"/>
      <c r="H293" s="205">
        <v>9454</v>
      </c>
      <c r="I293" s="172">
        <v>4125000</v>
      </c>
    </row>
    <row r="294" spans="1:9" x14ac:dyDescent="0.2">
      <c r="A294" s="171">
        <v>7468</v>
      </c>
      <c r="B294" s="9">
        <v>1965058</v>
      </c>
      <c r="C294" s="18">
        <v>5163827</v>
      </c>
      <c r="D294" s="18">
        <f>D293</f>
        <v>6980000</v>
      </c>
      <c r="E294" s="18">
        <f t="shared" si="8"/>
        <v>1816173</v>
      </c>
      <c r="F294" s="208">
        <f t="shared" si="9"/>
        <v>0.14462142128309102</v>
      </c>
      <c r="G294" s="13"/>
      <c r="H294" s="205">
        <v>9461</v>
      </c>
      <c r="I294" s="172">
        <v>4106000</v>
      </c>
    </row>
    <row r="295" spans="1:9" x14ac:dyDescent="0.2">
      <c r="A295" s="171">
        <v>7475</v>
      </c>
      <c r="B295" s="9">
        <v>1962321</v>
      </c>
      <c r="C295" s="18">
        <v>5088831</v>
      </c>
      <c r="D295" s="18">
        <f>D294</f>
        <v>6980000</v>
      </c>
      <c r="E295" s="18">
        <f t="shared" si="8"/>
        <v>1891169</v>
      </c>
      <c r="F295" s="208">
        <f t="shared" si="9"/>
        <v>0.14689031724574858</v>
      </c>
      <c r="G295" s="13"/>
      <c r="H295" s="205">
        <v>9468</v>
      </c>
      <c r="I295" s="172">
        <v>4112000</v>
      </c>
    </row>
    <row r="296" spans="1:9" x14ac:dyDescent="0.2">
      <c r="A296" s="171">
        <v>7482</v>
      </c>
      <c r="B296" s="9">
        <v>1969375</v>
      </c>
      <c r="C296" s="18">
        <v>5134238</v>
      </c>
      <c r="D296" s="168">
        <v>7014000</v>
      </c>
      <c r="E296" s="18">
        <f t="shared" si="8"/>
        <v>1879762</v>
      </c>
      <c r="F296" s="208">
        <f t="shared" si="9"/>
        <v>0.14572756463568692</v>
      </c>
      <c r="G296" s="13"/>
      <c r="H296" s="205">
        <v>9475</v>
      </c>
      <c r="I296" s="172">
        <v>4111000</v>
      </c>
    </row>
    <row r="297" spans="1:9" x14ac:dyDescent="0.2">
      <c r="A297" s="171">
        <v>7489</v>
      </c>
      <c r="B297" s="9">
        <v>1971696</v>
      </c>
      <c r="C297" s="18">
        <v>5232207</v>
      </c>
      <c r="D297" s="18">
        <f>D296</f>
        <v>7014000</v>
      </c>
      <c r="E297" s="18">
        <f t="shared" si="8"/>
        <v>1781793</v>
      </c>
      <c r="F297" s="208">
        <f t="shared" si="9"/>
        <v>0.14313271627059099</v>
      </c>
      <c r="G297" s="13"/>
      <c r="H297" s="205">
        <v>9482</v>
      </c>
      <c r="I297" s="172">
        <v>4115000</v>
      </c>
    </row>
    <row r="298" spans="1:9" x14ac:dyDescent="0.2">
      <c r="A298" s="171">
        <v>7496</v>
      </c>
      <c r="B298" s="9">
        <v>1971316</v>
      </c>
      <c r="C298" s="18">
        <v>5210939</v>
      </c>
      <c r="D298" s="18">
        <f>D297</f>
        <v>7014000</v>
      </c>
      <c r="E298" s="18">
        <f t="shared" si="8"/>
        <v>1803061</v>
      </c>
      <c r="F298" s="208">
        <f t="shared" si="9"/>
        <v>0.14385123295436772</v>
      </c>
      <c r="G298" s="13"/>
      <c r="H298" s="205">
        <v>9489</v>
      </c>
      <c r="I298" s="172">
        <v>4107000</v>
      </c>
    </row>
    <row r="299" spans="1:9" x14ac:dyDescent="0.2">
      <c r="A299" s="171">
        <v>7503</v>
      </c>
      <c r="B299" s="9">
        <v>1971421</v>
      </c>
      <c r="C299" s="18">
        <v>5193696</v>
      </c>
      <c r="D299" s="18">
        <f>D298</f>
        <v>7014000</v>
      </c>
      <c r="E299" s="18">
        <f t="shared" si="8"/>
        <v>1820304</v>
      </c>
      <c r="F299" s="208">
        <f t="shared" si="9"/>
        <v>0.14446359586698951</v>
      </c>
      <c r="G299" s="13"/>
      <c r="H299" s="205">
        <v>9496</v>
      </c>
      <c r="I299" s="172">
        <v>4111000</v>
      </c>
    </row>
    <row r="300" spans="1:9" x14ac:dyDescent="0.2">
      <c r="A300" s="171">
        <v>7510</v>
      </c>
      <c r="B300" s="9">
        <v>1983271</v>
      </c>
      <c r="C300" s="18">
        <v>5133836</v>
      </c>
      <c r="D300" s="18">
        <f>D299</f>
        <v>7014000</v>
      </c>
      <c r="E300" s="18">
        <f t="shared" si="8"/>
        <v>1880164</v>
      </c>
      <c r="F300" s="208">
        <f t="shared" si="9"/>
        <v>0.14628437682855472</v>
      </c>
      <c r="G300" s="13"/>
      <c r="H300" s="205">
        <v>9503</v>
      </c>
      <c r="I300" s="172">
        <v>4115000</v>
      </c>
    </row>
    <row r="301" spans="1:9" x14ac:dyDescent="0.2">
      <c r="A301" s="171">
        <v>7517</v>
      </c>
      <c r="B301" s="9">
        <v>1977704</v>
      </c>
      <c r="C301" s="18">
        <v>5120462</v>
      </c>
      <c r="D301" s="168">
        <v>7031000</v>
      </c>
      <c r="E301" s="18">
        <f t="shared" si="8"/>
        <v>1910538</v>
      </c>
      <c r="F301" s="208">
        <f t="shared" si="9"/>
        <v>0.1468031595586492</v>
      </c>
      <c r="G301" s="13"/>
      <c r="H301" s="205">
        <v>9510</v>
      </c>
      <c r="I301" s="172">
        <v>4115000</v>
      </c>
    </row>
    <row r="302" spans="1:9" x14ac:dyDescent="0.2">
      <c r="A302" s="171">
        <v>7524</v>
      </c>
      <c r="B302" s="9">
        <v>1980605</v>
      </c>
      <c r="C302" s="18">
        <v>5153493</v>
      </c>
      <c r="D302" s="18">
        <f>D301</f>
        <v>7031000</v>
      </c>
      <c r="E302" s="18">
        <f t="shared" si="8"/>
        <v>1877507</v>
      </c>
      <c r="F302" s="208">
        <f t="shared" si="9"/>
        <v>0.14599806383747876</v>
      </c>
      <c r="G302" s="13"/>
      <c r="H302" s="205">
        <v>9517</v>
      </c>
      <c r="I302" s="172">
        <v>4127000</v>
      </c>
    </row>
    <row r="303" spans="1:9" x14ac:dyDescent="0.2">
      <c r="A303" s="171">
        <v>7531</v>
      </c>
      <c r="B303" s="9">
        <v>1977358</v>
      </c>
      <c r="C303" s="18">
        <v>5200635</v>
      </c>
      <c r="D303" s="18">
        <f>D302</f>
        <v>7031000</v>
      </c>
      <c r="E303" s="18">
        <f t="shared" si="8"/>
        <v>1830365</v>
      </c>
      <c r="F303" s="208">
        <f t="shared" si="9"/>
        <v>0.14480923964092846</v>
      </c>
      <c r="G303" s="13"/>
      <c r="H303" s="205">
        <v>9524</v>
      </c>
      <c r="I303" s="172">
        <v>4119000</v>
      </c>
    </row>
    <row r="304" spans="1:9" x14ac:dyDescent="0.2">
      <c r="A304" s="171">
        <v>7538</v>
      </c>
      <c r="B304" s="9">
        <v>1966351</v>
      </c>
      <c r="C304" s="18">
        <v>5166963</v>
      </c>
      <c r="D304" s="18">
        <f>D303</f>
        <v>7031000</v>
      </c>
      <c r="E304" s="18">
        <f t="shared" si="8"/>
        <v>1864037</v>
      </c>
      <c r="F304" s="208">
        <f t="shared" si="9"/>
        <v>0.14588840678750747</v>
      </c>
      <c r="G304" s="13"/>
      <c r="H304" s="205">
        <v>9531</v>
      </c>
      <c r="I304" s="172">
        <v>4126000</v>
      </c>
    </row>
    <row r="305" spans="1:9" x14ac:dyDescent="0.2">
      <c r="A305" s="171">
        <v>7545</v>
      </c>
      <c r="B305" s="9">
        <v>1971825</v>
      </c>
      <c r="C305" s="18">
        <v>5222932</v>
      </c>
      <c r="D305" s="168">
        <v>7029000</v>
      </c>
      <c r="E305" s="18">
        <f t="shared" si="8"/>
        <v>1806068</v>
      </c>
      <c r="F305" s="208">
        <f t="shared" si="9"/>
        <v>0.1444590892625062</v>
      </c>
      <c r="G305" s="13"/>
      <c r="H305" s="205">
        <v>9538</v>
      </c>
      <c r="I305" s="172">
        <v>4142000</v>
      </c>
    </row>
    <row r="306" spans="1:9" x14ac:dyDescent="0.2">
      <c r="A306" s="171">
        <v>7552</v>
      </c>
      <c r="B306" s="9">
        <v>1962310</v>
      </c>
      <c r="C306" s="18">
        <v>5278525</v>
      </c>
      <c r="D306" s="18">
        <f>D305</f>
        <v>7029000</v>
      </c>
      <c r="E306" s="18">
        <f t="shared" si="8"/>
        <v>1750475</v>
      </c>
      <c r="F306" s="208">
        <f t="shared" si="9"/>
        <v>0.1430702705774814</v>
      </c>
      <c r="G306" s="13"/>
      <c r="H306" s="205">
        <v>9545</v>
      </c>
      <c r="I306" s="172">
        <v>4141000</v>
      </c>
    </row>
    <row r="307" spans="1:9" x14ac:dyDescent="0.2">
      <c r="A307" s="171">
        <v>7559</v>
      </c>
      <c r="B307" s="9">
        <v>1976226</v>
      </c>
      <c r="C307" s="18">
        <v>5333182</v>
      </c>
      <c r="D307" s="18">
        <f>D306</f>
        <v>7029000</v>
      </c>
      <c r="E307" s="18">
        <f t="shared" si="8"/>
        <v>1695818</v>
      </c>
      <c r="F307" s="208">
        <f t="shared" si="9"/>
        <v>0.14173527173833558</v>
      </c>
      <c r="G307" s="13"/>
      <c r="H307" s="205">
        <v>9552</v>
      </c>
      <c r="I307" s="172">
        <v>4139000</v>
      </c>
    </row>
    <row r="308" spans="1:9" x14ac:dyDescent="0.2">
      <c r="A308" s="171">
        <v>7566</v>
      </c>
      <c r="B308" s="9">
        <v>1973127</v>
      </c>
      <c r="C308" s="18">
        <v>5323743</v>
      </c>
      <c r="D308" s="18">
        <f>D307</f>
        <v>7029000</v>
      </c>
      <c r="E308" s="18">
        <f t="shared" si="8"/>
        <v>1705257</v>
      </c>
      <c r="F308" s="208">
        <f t="shared" si="9"/>
        <v>0.14211805490986323</v>
      </c>
      <c r="G308" s="13"/>
      <c r="H308" s="205">
        <v>9559</v>
      </c>
      <c r="I308" s="172">
        <v>4146000</v>
      </c>
    </row>
    <row r="309" spans="1:9" x14ac:dyDescent="0.2">
      <c r="A309" s="171">
        <v>7573</v>
      </c>
      <c r="B309" s="9">
        <v>1989835</v>
      </c>
      <c r="C309" s="18">
        <v>5294853</v>
      </c>
      <c r="D309" s="168">
        <v>7130000</v>
      </c>
      <c r="E309" s="18">
        <f t="shared" si="8"/>
        <v>1835147</v>
      </c>
      <c r="F309" s="208">
        <f t="shared" si="9"/>
        <v>0.14302568928731355</v>
      </c>
      <c r="G309" s="13"/>
      <c r="H309" s="205">
        <v>9566</v>
      </c>
      <c r="I309" s="172">
        <v>4156000</v>
      </c>
    </row>
    <row r="310" spans="1:9" x14ac:dyDescent="0.2">
      <c r="A310" s="171">
        <v>7580</v>
      </c>
      <c r="B310" s="9">
        <v>2003072</v>
      </c>
      <c r="C310" s="18">
        <v>5294345</v>
      </c>
      <c r="D310" s="18">
        <f>D309</f>
        <v>7130000</v>
      </c>
      <c r="E310" s="18">
        <f t="shared" si="8"/>
        <v>1835655</v>
      </c>
      <c r="F310" s="208">
        <f t="shared" si="9"/>
        <v>0.14317162935169506</v>
      </c>
      <c r="G310" s="13"/>
      <c r="H310" s="205">
        <v>9573</v>
      </c>
      <c r="I310" s="172">
        <v>4160000</v>
      </c>
    </row>
    <row r="311" spans="1:9" x14ac:dyDescent="0.2">
      <c r="A311" s="171">
        <v>7587</v>
      </c>
      <c r="B311" s="9">
        <v>1996324</v>
      </c>
      <c r="C311" s="18">
        <v>5361183</v>
      </c>
      <c r="D311" s="18">
        <f>D310</f>
        <v>7130000</v>
      </c>
      <c r="E311" s="18">
        <f t="shared" si="8"/>
        <v>1768817</v>
      </c>
      <c r="F311" s="208">
        <f t="shared" si="9"/>
        <v>0.14151727333314307</v>
      </c>
      <c r="G311" s="13"/>
      <c r="H311" s="205">
        <v>9580</v>
      </c>
      <c r="I311" s="172">
        <v>4157000</v>
      </c>
    </row>
    <row r="312" spans="1:9" x14ac:dyDescent="0.2">
      <c r="A312" s="171">
        <v>7594</v>
      </c>
      <c r="B312" s="9">
        <v>1992101</v>
      </c>
      <c r="C312" s="18">
        <v>5434820</v>
      </c>
      <c r="D312" s="18">
        <f>D311</f>
        <v>7130000</v>
      </c>
      <c r="E312" s="18">
        <f t="shared" si="8"/>
        <v>1695180</v>
      </c>
      <c r="F312" s="208">
        <f t="shared" si="9"/>
        <v>0.13972863866696597</v>
      </c>
      <c r="G312" s="13"/>
      <c r="H312" s="205">
        <v>9587</v>
      </c>
      <c r="I312" s="172">
        <v>4155000</v>
      </c>
    </row>
    <row r="313" spans="1:9" x14ac:dyDescent="0.2">
      <c r="A313" s="171">
        <v>7601</v>
      </c>
      <c r="B313" s="9">
        <v>1994611</v>
      </c>
      <c r="C313" s="18">
        <v>5349382</v>
      </c>
      <c r="D313" s="18">
        <f>D312</f>
        <v>7130000</v>
      </c>
      <c r="E313" s="18">
        <f t="shared" si="8"/>
        <v>1780618</v>
      </c>
      <c r="F313" s="208">
        <f t="shared" si="9"/>
        <v>0.14209117987834857</v>
      </c>
      <c r="G313" s="13"/>
      <c r="H313" s="205">
        <v>9594</v>
      </c>
      <c r="I313" s="172">
        <v>4165000</v>
      </c>
    </row>
    <row r="314" spans="1:9" x14ac:dyDescent="0.2">
      <c r="A314" s="171">
        <v>7608</v>
      </c>
      <c r="B314" s="9">
        <v>2003320</v>
      </c>
      <c r="C314" s="18">
        <v>5371925</v>
      </c>
      <c r="D314" s="168">
        <v>7201000</v>
      </c>
      <c r="E314" s="18">
        <f t="shared" si="8"/>
        <v>1829075</v>
      </c>
      <c r="F314" s="208">
        <f t="shared" si="9"/>
        <v>0.14162520884040639</v>
      </c>
      <c r="G314" s="13"/>
      <c r="H314" s="205">
        <v>9601</v>
      </c>
      <c r="I314" s="172">
        <v>4165000</v>
      </c>
    </row>
    <row r="315" spans="1:9" x14ac:dyDescent="0.2">
      <c r="A315" s="171">
        <v>7615</v>
      </c>
      <c r="B315" s="9">
        <v>2001673</v>
      </c>
      <c r="C315" s="18">
        <v>5345969</v>
      </c>
      <c r="D315" s="18">
        <f>D314</f>
        <v>7201000</v>
      </c>
      <c r="E315" s="18">
        <f t="shared" si="8"/>
        <v>1855031</v>
      </c>
      <c r="F315" s="208">
        <f t="shared" si="9"/>
        <v>0.1424437739912072</v>
      </c>
      <c r="G315" s="13"/>
      <c r="H315" s="205">
        <v>9608</v>
      </c>
      <c r="I315" s="172">
        <v>4156000</v>
      </c>
    </row>
    <row r="316" spans="1:9" x14ac:dyDescent="0.2">
      <c r="A316" s="171">
        <v>7622</v>
      </c>
      <c r="B316" s="9">
        <v>2008678</v>
      </c>
      <c r="C316" s="18">
        <v>5345929</v>
      </c>
      <c r="D316" s="18">
        <f>D315</f>
        <v>7201000</v>
      </c>
      <c r="E316" s="18">
        <f t="shared" si="8"/>
        <v>1855071</v>
      </c>
      <c r="F316" s="208">
        <f t="shared" si="9"/>
        <v>0.14257578056124576</v>
      </c>
      <c r="G316" s="13"/>
      <c r="H316" s="205">
        <v>9615</v>
      </c>
      <c r="I316" s="172">
        <v>4151000</v>
      </c>
    </row>
    <row r="317" spans="1:9" x14ac:dyDescent="0.2">
      <c r="A317" s="171">
        <v>7629</v>
      </c>
      <c r="B317" s="9">
        <v>2008110</v>
      </c>
      <c r="C317" s="18">
        <v>5303122</v>
      </c>
      <c r="D317" s="18">
        <f>D316</f>
        <v>7201000</v>
      </c>
      <c r="E317" s="18">
        <f t="shared" si="8"/>
        <v>1897878</v>
      </c>
      <c r="F317" s="208">
        <f t="shared" si="9"/>
        <v>0.14385865533547973</v>
      </c>
      <c r="G317" s="13"/>
      <c r="H317" s="205">
        <v>9622</v>
      </c>
      <c r="I317" s="172">
        <v>4155000</v>
      </c>
    </row>
    <row r="318" spans="1:9" x14ac:dyDescent="0.2">
      <c r="A318" s="171">
        <v>7636</v>
      </c>
      <c r="B318" s="9">
        <v>2023946</v>
      </c>
      <c r="C318" s="18">
        <v>5251922</v>
      </c>
      <c r="D318" s="168">
        <v>7157000</v>
      </c>
      <c r="E318" s="18">
        <f t="shared" si="8"/>
        <v>1905078</v>
      </c>
      <c r="F318" s="208">
        <f t="shared" si="9"/>
        <v>0.14539439085348183</v>
      </c>
      <c r="G318" s="13"/>
      <c r="H318" s="205">
        <v>9629</v>
      </c>
      <c r="I318" s="172">
        <v>4144000</v>
      </c>
    </row>
    <row r="319" spans="1:9" x14ac:dyDescent="0.2">
      <c r="A319" s="171">
        <v>7643</v>
      </c>
      <c r="B319" s="9">
        <v>2022675</v>
      </c>
      <c r="C319" s="18">
        <v>5290800</v>
      </c>
      <c r="D319" s="18">
        <f>D318</f>
        <v>7157000</v>
      </c>
      <c r="E319" s="18">
        <f t="shared" si="8"/>
        <v>1866200</v>
      </c>
      <c r="F319" s="208">
        <f t="shared" si="9"/>
        <v>0.1444583049822333</v>
      </c>
      <c r="G319" s="13"/>
      <c r="H319" s="205">
        <v>9636</v>
      </c>
      <c r="I319" s="172">
        <v>4146000</v>
      </c>
    </row>
    <row r="320" spans="1:9" x14ac:dyDescent="0.2">
      <c r="A320" s="171">
        <v>7650</v>
      </c>
      <c r="B320" s="9">
        <v>2035271</v>
      </c>
      <c r="C320" s="18">
        <v>5285332</v>
      </c>
      <c r="D320" s="18">
        <f>D319</f>
        <v>7157000</v>
      </c>
      <c r="E320" s="18">
        <f t="shared" si="8"/>
        <v>1871668</v>
      </c>
      <c r="F320" s="208">
        <f t="shared" si="9"/>
        <v>0.14474019796675025</v>
      </c>
      <c r="G320" s="13"/>
      <c r="H320" s="205">
        <v>9643</v>
      </c>
      <c r="I320" s="172">
        <v>4145000</v>
      </c>
    </row>
    <row r="321" spans="1:9" x14ac:dyDescent="0.2">
      <c r="A321" s="171">
        <v>7657</v>
      </c>
      <c r="B321" s="9">
        <v>2042368</v>
      </c>
      <c r="C321" s="18">
        <v>5300592</v>
      </c>
      <c r="D321" s="18">
        <f>D320</f>
        <v>7157000</v>
      </c>
      <c r="E321" s="18">
        <f t="shared" si="8"/>
        <v>1856408</v>
      </c>
      <c r="F321" s="208">
        <f t="shared" si="9"/>
        <v>0.14445556269941168</v>
      </c>
      <c r="G321" s="13"/>
      <c r="H321" s="205">
        <v>9650</v>
      </c>
      <c r="I321" s="172">
        <v>4147000</v>
      </c>
    </row>
    <row r="322" spans="1:9" x14ac:dyDescent="0.2">
      <c r="A322" s="171">
        <v>7663</v>
      </c>
      <c r="B322" s="9">
        <v>2055802</v>
      </c>
      <c r="C322" s="18">
        <v>5345154</v>
      </c>
      <c r="D322" s="18">
        <f>D321</f>
        <v>7157000</v>
      </c>
      <c r="E322" s="18">
        <f t="shared" si="8"/>
        <v>1811846</v>
      </c>
      <c r="F322" s="208">
        <f t="shared" si="9"/>
        <v>0.14336350271666634</v>
      </c>
      <c r="G322" s="13"/>
      <c r="H322" s="205">
        <v>9657</v>
      </c>
      <c r="I322" s="172">
        <v>4147000</v>
      </c>
    </row>
    <row r="323" spans="1:9" x14ac:dyDescent="0.2">
      <c r="A323" s="171">
        <v>7670</v>
      </c>
      <c r="B323" s="9">
        <v>2059333</v>
      </c>
      <c r="C323" s="18">
        <v>5310625</v>
      </c>
      <c r="D323" s="168">
        <v>7129000</v>
      </c>
      <c r="E323" s="18">
        <f t="shared" si="8"/>
        <v>1818375</v>
      </c>
      <c r="F323" s="208">
        <f t="shared" si="9"/>
        <v>0.14442744498058138</v>
      </c>
      <c r="G323" s="13"/>
      <c r="H323" s="205">
        <v>9664</v>
      </c>
      <c r="I323" s="172">
        <v>4147000</v>
      </c>
    </row>
    <row r="324" spans="1:9" x14ac:dyDescent="0.2">
      <c r="A324" s="171">
        <v>7678</v>
      </c>
      <c r="B324" s="9">
        <v>2080282</v>
      </c>
      <c r="C324" s="18">
        <v>5278918</v>
      </c>
      <c r="D324" s="18">
        <f>D323</f>
        <v>7129000</v>
      </c>
      <c r="E324" s="18">
        <f t="shared" si="8"/>
        <v>1850082</v>
      </c>
      <c r="F324" s="208">
        <f t="shared" si="9"/>
        <v>0.14544647217479037</v>
      </c>
      <c r="G324" s="13"/>
      <c r="H324" s="205">
        <v>9671</v>
      </c>
      <c r="I324" s="172">
        <v>4158000</v>
      </c>
    </row>
    <row r="325" spans="1:9" x14ac:dyDescent="0.2">
      <c r="A325" s="171">
        <v>7685</v>
      </c>
      <c r="B325" s="9">
        <v>2085454</v>
      </c>
      <c r="C325" s="18">
        <v>5128993</v>
      </c>
      <c r="D325" s="18">
        <f>D324</f>
        <v>7129000</v>
      </c>
      <c r="E325" s="18">
        <f t="shared" ref="E325:E388" si="10">D325-C325</f>
        <v>2000007</v>
      </c>
      <c r="F325" s="208">
        <f t="shared" ref="F325:F388" si="11">100*A325/C325</f>
        <v>0.1498344801796376</v>
      </c>
      <c r="G325" s="13"/>
      <c r="H325" s="205">
        <v>9678</v>
      </c>
      <c r="I325" s="172">
        <v>4160000</v>
      </c>
    </row>
    <row r="326" spans="1:9" x14ac:dyDescent="0.2">
      <c r="A326" s="171">
        <v>7692</v>
      </c>
      <c r="B326" s="9">
        <v>2095769</v>
      </c>
      <c r="C326" s="18">
        <v>5087880</v>
      </c>
      <c r="D326" s="18">
        <f>D325</f>
        <v>7129000</v>
      </c>
      <c r="E326" s="18">
        <f t="shared" si="10"/>
        <v>2041120</v>
      </c>
      <c r="F326" s="208">
        <f t="shared" si="11"/>
        <v>0.15118281091535177</v>
      </c>
      <c r="G326" s="13"/>
      <c r="H326" s="205">
        <v>9685</v>
      </c>
      <c r="I326" s="172">
        <v>4163000</v>
      </c>
    </row>
    <row r="327" spans="1:9" x14ac:dyDescent="0.2">
      <c r="A327" s="171">
        <v>7699</v>
      </c>
      <c r="B327" s="9">
        <v>2106137</v>
      </c>
      <c r="C327" s="18">
        <v>5024847</v>
      </c>
      <c r="D327" s="168">
        <v>6887000</v>
      </c>
      <c r="E327" s="18">
        <f t="shared" si="10"/>
        <v>1862153</v>
      </c>
      <c r="F327" s="208">
        <f t="shared" si="11"/>
        <v>0.15321859551146533</v>
      </c>
      <c r="G327" s="13"/>
      <c r="H327" s="205">
        <v>9692</v>
      </c>
      <c r="I327" s="172">
        <v>4178000</v>
      </c>
    </row>
    <row r="328" spans="1:9" x14ac:dyDescent="0.2">
      <c r="A328" s="171">
        <v>7706</v>
      </c>
      <c r="B328" s="9">
        <v>2111947</v>
      </c>
      <c r="C328" s="18">
        <v>5015722</v>
      </c>
      <c r="D328" s="18">
        <f>D327</f>
        <v>6887000</v>
      </c>
      <c r="E328" s="18">
        <f t="shared" si="10"/>
        <v>1871278</v>
      </c>
      <c r="F328" s="208">
        <f t="shared" si="11"/>
        <v>0.15363690411868919</v>
      </c>
      <c r="G328" s="13"/>
      <c r="H328" s="205">
        <v>9699</v>
      </c>
      <c r="I328" s="172">
        <v>4179000</v>
      </c>
    </row>
    <row r="329" spans="1:9" x14ac:dyDescent="0.2">
      <c r="A329" s="171">
        <v>7713</v>
      </c>
      <c r="B329" s="9">
        <v>2121978</v>
      </c>
      <c r="C329" s="18">
        <v>4988853</v>
      </c>
      <c r="D329" s="18">
        <f>D328</f>
        <v>6887000</v>
      </c>
      <c r="E329" s="18">
        <f t="shared" si="10"/>
        <v>1898147</v>
      </c>
      <c r="F329" s="208">
        <f t="shared" si="11"/>
        <v>0.15460467566392516</v>
      </c>
      <c r="G329" s="13"/>
      <c r="H329" s="205">
        <v>9706</v>
      </c>
      <c r="I329" s="172">
        <v>4181000</v>
      </c>
    </row>
    <row r="330" spans="1:9" x14ac:dyDescent="0.2">
      <c r="A330" s="171">
        <v>7720</v>
      </c>
      <c r="B330" s="9">
        <v>2132652</v>
      </c>
      <c r="C330" s="18">
        <v>4951730</v>
      </c>
      <c r="D330" s="18">
        <f>D329</f>
        <v>6887000</v>
      </c>
      <c r="E330" s="18">
        <f t="shared" si="10"/>
        <v>1935270</v>
      </c>
      <c r="F330" s="208">
        <f t="shared" si="11"/>
        <v>0.15590510791178033</v>
      </c>
      <c r="G330" s="13"/>
      <c r="H330" s="205">
        <v>9713</v>
      </c>
      <c r="I330" s="172">
        <v>4182000</v>
      </c>
    </row>
    <row r="331" spans="1:9" x14ac:dyDescent="0.2">
      <c r="A331" s="171">
        <v>7727</v>
      </c>
      <c r="B331" s="9">
        <v>2140313</v>
      </c>
      <c r="C331" s="18">
        <v>4963950</v>
      </c>
      <c r="D331" s="168">
        <v>6704000</v>
      </c>
      <c r="E331" s="18">
        <f t="shared" si="10"/>
        <v>1740050</v>
      </c>
      <c r="F331" s="208">
        <f t="shared" si="11"/>
        <v>0.15566232536588806</v>
      </c>
      <c r="G331" s="13"/>
      <c r="H331" s="205">
        <v>9720</v>
      </c>
      <c r="I331" s="172">
        <v>4178000</v>
      </c>
    </row>
    <row r="332" spans="1:9" x14ac:dyDescent="0.2">
      <c r="A332" s="171">
        <v>7734</v>
      </c>
      <c r="B332" s="9">
        <v>2163090</v>
      </c>
      <c r="C332" s="18">
        <v>4933084</v>
      </c>
      <c r="D332" s="18">
        <f>D331</f>
        <v>6704000</v>
      </c>
      <c r="E332" s="18">
        <f t="shared" si="10"/>
        <v>1770916</v>
      </c>
      <c r="F332" s="208">
        <f t="shared" si="11"/>
        <v>0.15677819392493619</v>
      </c>
      <c r="G332" s="13"/>
      <c r="H332" s="205">
        <v>9727</v>
      </c>
      <c r="I332" s="172">
        <v>4183000</v>
      </c>
    </row>
    <row r="333" spans="1:9" x14ac:dyDescent="0.2">
      <c r="A333" s="171">
        <v>7741</v>
      </c>
      <c r="B333" s="9">
        <v>2187906</v>
      </c>
      <c r="C333" s="18">
        <v>4919356</v>
      </c>
      <c r="D333" s="18">
        <f>D332</f>
        <v>6704000</v>
      </c>
      <c r="E333" s="18">
        <f t="shared" si="10"/>
        <v>1784644</v>
      </c>
      <c r="F333" s="208">
        <f t="shared" si="11"/>
        <v>0.15735799564007971</v>
      </c>
      <c r="G333" s="13"/>
      <c r="H333" s="205">
        <v>9734</v>
      </c>
      <c r="I333" s="172">
        <v>4183000</v>
      </c>
    </row>
    <row r="334" spans="1:9" x14ac:dyDescent="0.2">
      <c r="A334" s="171">
        <v>7748</v>
      </c>
      <c r="B334" s="9">
        <v>2205539</v>
      </c>
      <c r="C334" s="18">
        <v>4819904</v>
      </c>
      <c r="D334" s="18">
        <f>D333</f>
        <v>6704000</v>
      </c>
      <c r="E334" s="18">
        <f t="shared" si="10"/>
        <v>1884096</v>
      </c>
      <c r="F334" s="208">
        <f t="shared" si="11"/>
        <v>0.16075008962834114</v>
      </c>
      <c r="G334" s="13"/>
      <c r="H334" s="205">
        <v>9741</v>
      </c>
      <c r="I334" s="172">
        <v>4181000</v>
      </c>
    </row>
    <row r="335" spans="1:9" x14ac:dyDescent="0.2">
      <c r="A335" s="171">
        <v>7755</v>
      </c>
      <c r="B335" s="9">
        <v>2210765</v>
      </c>
      <c r="C335" s="18">
        <v>4780755</v>
      </c>
      <c r="D335" s="168">
        <v>6611000</v>
      </c>
      <c r="E335" s="18">
        <f t="shared" si="10"/>
        <v>1830245</v>
      </c>
      <c r="F335" s="208">
        <f t="shared" si="11"/>
        <v>0.16221287223461567</v>
      </c>
      <c r="G335" s="13"/>
      <c r="H335" s="205">
        <v>9748</v>
      </c>
      <c r="I335" s="172">
        <v>4186000</v>
      </c>
    </row>
    <row r="336" spans="1:9" x14ac:dyDescent="0.2">
      <c r="A336" s="171">
        <v>7762</v>
      </c>
      <c r="B336" s="9">
        <v>2246439</v>
      </c>
      <c r="C336" s="18">
        <v>4750277</v>
      </c>
      <c r="D336" s="18">
        <f>D335</f>
        <v>6611000</v>
      </c>
      <c r="E336" s="18">
        <f t="shared" si="10"/>
        <v>1860723</v>
      </c>
      <c r="F336" s="208">
        <f t="shared" si="11"/>
        <v>0.16340099745762193</v>
      </c>
      <c r="G336" s="13"/>
      <c r="H336" s="205">
        <v>9755</v>
      </c>
      <c r="I336" s="172">
        <v>4182000</v>
      </c>
    </row>
    <row r="337" spans="1:9" x14ac:dyDescent="0.2">
      <c r="A337" s="171">
        <v>7769</v>
      </c>
      <c r="B337" s="9">
        <v>2264010</v>
      </c>
      <c r="C337" s="18">
        <v>4723054</v>
      </c>
      <c r="D337" s="18">
        <f>D336</f>
        <v>6611000</v>
      </c>
      <c r="E337" s="18">
        <f t="shared" si="10"/>
        <v>1887946</v>
      </c>
      <c r="F337" s="208">
        <f t="shared" si="11"/>
        <v>0.16449102635709861</v>
      </c>
      <c r="G337" s="13"/>
      <c r="H337" s="205">
        <v>9762</v>
      </c>
      <c r="I337" s="172">
        <v>4185000</v>
      </c>
    </row>
    <row r="338" spans="1:9" x14ac:dyDescent="0.2">
      <c r="A338" s="171">
        <v>7776</v>
      </c>
      <c r="B338" s="9">
        <v>2286879</v>
      </c>
      <c r="C338" s="18">
        <v>4717217</v>
      </c>
      <c r="D338" s="18">
        <f>D337</f>
        <v>6611000</v>
      </c>
      <c r="E338" s="18">
        <f t="shared" si="10"/>
        <v>1893783</v>
      </c>
      <c r="F338" s="208">
        <f t="shared" si="11"/>
        <v>0.16484295719276854</v>
      </c>
      <c r="G338" s="13"/>
      <c r="H338" s="205">
        <v>9769</v>
      </c>
      <c r="I338" s="172">
        <v>4188000</v>
      </c>
    </row>
    <row r="339" spans="1:9" x14ac:dyDescent="0.2">
      <c r="A339" s="171">
        <v>7783</v>
      </c>
      <c r="B339" s="9">
        <v>2298071</v>
      </c>
      <c r="C339" s="18">
        <v>4665148</v>
      </c>
      <c r="D339" s="18">
        <f>D338</f>
        <v>6611000</v>
      </c>
      <c r="E339" s="18">
        <f t="shared" si="10"/>
        <v>1945852</v>
      </c>
      <c r="F339" s="208">
        <f t="shared" si="11"/>
        <v>0.16683286360904306</v>
      </c>
      <c r="G339" s="13"/>
      <c r="H339" s="205">
        <v>9776</v>
      </c>
      <c r="I339" s="172">
        <v>4184000</v>
      </c>
    </row>
    <row r="340" spans="1:9" x14ac:dyDescent="0.2">
      <c r="A340" s="171">
        <v>7788</v>
      </c>
      <c r="B340" s="9">
        <v>2317569</v>
      </c>
      <c r="C340" s="18">
        <v>4643094</v>
      </c>
      <c r="D340" s="168">
        <v>6456000</v>
      </c>
      <c r="E340" s="18">
        <f t="shared" si="10"/>
        <v>1812906</v>
      </c>
      <c r="F340" s="208">
        <f t="shared" si="11"/>
        <v>0.16773298149897461</v>
      </c>
      <c r="G340" s="13"/>
      <c r="H340" s="205">
        <v>9783</v>
      </c>
      <c r="I340" s="172">
        <v>4134000</v>
      </c>
    </row>
    <row r="341" spans="1:9" x14ac:dyDescent="0.2">
      <c r="A341" s="171">
        <v>7795</v>
      </c>
      <c r="B341" s="9">
        <v>2343358</v>
      </c>
      <c r="C341" s="18">
        <v>4653830</v>
      </c>
      <c r="D341" s="18">
        <f>D340</f>
        <v>6456000</v>
      </c>
      <c r="E341" s="18">
        <f t="shared" si="10"/>
        <v>1802170</v>
      </c>
      <c r="F341" s="208">
        <f t="shared" si="11"/>
        <v>0.16749644916122849</v>
      </c>
      <c r="G341" s="13"/>
      <c r="H341" s="205">
        <v>9790</v>
      </c>
      <c r="I341" s="172">
        <v>4186000</v>
      </c>
    </row>
    <row r="342" spans="1:9" x14ac:dyDescent="0.2">
      <c r="A342" s="171">
        <v>7802</v>
      </c>
      <c r="B342" s="9">
        <v>2363553</v>
      </c>
      <c r="C342" s="18">
        <v>4642812</v>
      </c>
      <c r="D342" s="18">
        <f>D341</f>
        <v>6456000</v>
      </c>
      <c r="E342" s="18">
        <f t="shared" si="10"/>
        <v>1813188</v>
      </c>
      <c r="F342" s="208">
        <f t="shared" si="11"/>
        <v>0.16804471083472688</v>
      </c>
      <c r="G342" s="13"/>
      <c r="H342" s="205">
        <v>9797</v>
      </c>
      <c r="I342" s="172">
        <v>4187000</v>
      </c>
    </row>
    <row r="343" spans="1:9" x14ac:dyDescent="0.2">
      <c r="A343" s="171">
        <v>7809</v>
      </c>
      <c r="B343" s="9">
        <v>2378906</v>
      </c>
      <c r="C343" s="18">
        <v>4580698</v>
      </c>
      <c r="D343" s="18">
        <f>D342</f>
        <v>6456000</v>
      </c>
      <c r="E343" s="18">
        <f t="shared" si="10"/>
        <v>1875302</v>
      </c>
      <c r="F343" s="208">
        <f t="shared" si="11"/>
        <v>0.17047620253507217</v>
      </c>
      <c r="G343" s="13"/>
      <c r="H343" s="205">
        <v>9804</v>
      </c>
      <c r="I343" s="172">
        <v>4188000</v>
      </c>
    </row>
    <row r="344" spans="1:9" x14ac:dyDescent="0.2">
      <c r="A344" s="171">
        <v>7816</v>
      </c>
      <c r="B344" s="9">
        <v>2392947</v>
      </c>
      <c r="C344" s="18">
        <v>4535247</v>
      </c>
      <c r="D344" s="168">
        <v>6412000</v>
      </c>
      <c r="E344" s="18">
        <f t="shared" si="10"/>
        <v>1876753</v>
      </c>
      <c r="F344" s="208">
        <f t="shared" si="11"/>
        <v>0.17233901483204775</v>
      </c>
      <c r="G344" s="13"/>
      <c r="H344" s="205">
        <v>9811</v>
      </c>
      <c r="I344" s="172">
        <v>4194000</v>
      </c>
    </row>
    <row r="345" spans="1:9" x14ac:dyDescent="0.2">
      <c r="A345" s="171">
        <v>7823</v>
      </c>
      <c r="B345" s="9">
        <v>2408653</v>
      </c>
      <c r="C345" s="18">
        <v>4551373</v>
      </c>
      <c r="D345" s="18">
        <f>D344</f>
        <v>6412000</v>
      </c>
      <c r="E345" s="18">
        <f t="shared" si="10"/>
        <v>1860627</v>
      </c>
      <c r="F345" s="208">
        <f t="shared" si="11"/>
        <v>0.17188219906388688</v>
      </c>
      <c r="G345" s="13"/>
      <c r="H345" s="205">
        <v>9818</v>
      </c>
      <c r="I345" s="172">
        <v>4193000</v>
      </c>
    </row>
    <row r="346" spans="1:9" x14ac:dyDescent="0.2">
      <c r="A346" s="171">
        <v>7830</v>
      </c>
      <c r="B346" s="9">
        <v>2430672</v>
      </c>
      <c r="C346" s="18">
        <v>4535852</v>
      </c>
      <c r="D346" s="18">
        <f>D345</f>
        <v>6412000</v>
      </c>
      <c r="E346" s="18">
        <f t="shared" si="10"/>
        <v>1876148</v>
      </c>
      <c r="F346" s="208">
        <f t="shared" si="11"/>
        <v>0.17262467999396805</v>
      </c>
      <c r="G346" s="13"/>
      <c r="H346" s="205">
        <v>9825</v>
      </c>
      <c r="I346" s="172">
        <v>4188000</v>
      </c>
    </row>
    <row r="347" spans="1:9" x14ac:dyDescent="0.2">
      <c r="A347" s="171">
        <v>7837</v>
      </c>
      <c r="B347" s="9">
        <v>2445568</v>
      </c>
      <c r="C347" s="18">
        <v>4675940</v>
      </c>
      <c r="D347" s="18">
        <f>D346</f>
        <v>6412000</v>
      </c>
      <c r="E347" s="18">
        <f t="shared" si="10"/>
        <v>1736060</v>
      </c>
      <c r="F347" s="208">
        <f t="shared" si="11"/>
        <v>0.16760266384940781</v>
      </c>
      <c r="G347" s="13"/>
      <c r="H347" s="205">
        <v>9832</v>
      </c>
      <c r="I347" s="172">
        <v>4189000</v>
      </c>
    </row>
    <row r="348" spans="1:9" x14ac:dyDescent="0.2">
      <c r="A348" s="171">
        <v>7844</v>
      </c>
      <c r="B348" s="9">
        <v>2450488</v>
      </c>
      <c r="C348" s="18">
        <v>4422032</v>
      </c>
      <c r="D348" s="18">
        <f>D347</f>
        <v>6412000</v>
      </c>
      <c r="E348" s="18">
        <f t="shared" si="10"/>
        <v>1989968</v>
      </c>
      <c r="F348" s="208">
        <f t="shared" si="11"/>
        <v>0.17738451463037808</v>
      </c>
      <c r="G348" s="13"/>
      <c r="H348" s="205">
        <v>9839</v>
      </c>
      <c r="I348" s="172">
        <v>4194000</v>
      </c>
    </row>
    <row r="349" spans="1:9" x14ac:dyDescent="0.2">
      <c r="A349" s="171">
        <v>7851</v>
      </c>
      <c r="B349" s="9">
        <v>2461931</v>
      </c>
      <c r="C349" s="18">
        <v>4408031</v>
      </c>
      <c r="D349" s="168">
        <v>6313000</v>
      </c>
      <c r="E349" s="18">
        <f t="shared" si="10"/>
        <v>1904969</v>
      </c>
      <c r="F349" s="208">
        <f t="shared" si="11"/>
        <v>0.17810673291544457</v>
      </c>
      <c r="G349" s="13"/>
      <c r="H349" s="205">
        <v>9846</v>
      </c>
      <c r="I349" s="172">
        <v>4191000</v>
      </c>
    </row>
    <row r="350" spans="1:9" x14ac:dyDescent="0.2">
      <c r="A350" s="171">
        <v>7858</v>
      </c>
      <c r="B350" s="9">
        <v>2477806</v>
      </c>
      <c r="C350" s="18">
        <v>4456976</v>
      </c>
      <c r="D350" s="18">
        <f>D349</f>
        <v>6313000</v>
      </c>
      <c r="E350" s="18">
        <f t="shared" si="10"/>
        <v>1856024</v>
      </c>
      <c r="F350" s="208">
        <f t="shared" si="11"/>
        <v>0.17630788229508079</v>
      </c>
      <c r="G350" s="13"/>
      <c r="H350" s="205">
        <v>9853</v>
      </c>
      <c r="I350" s="172">
        <v>4199000</v>
      </c>
    </row>
    <row r="351" spans="1:9" x14ac:dyDescent="0.2">
      <c r="A351" s="171">
        <v>7865</v>
      </c>
      <c r="B351" s="9">
        <v>2492744</v>
      </c>
      <c r="C351" s="18">
        <v>4389692</v>
      </c>
      <c r="D351" s="18">
        <f>D350</f>
        <v>6313000</v>
      </c>
      <c r="E351" s="18">
        <f t="shared" si="10"/>
        <v>1923308</v>
      </c>
      <c r="F351" s="208">
        <f t="shared" si="11"/>
        <v>0.17916974585005052</v>
      </c>
      <c r="G351" s="13"/>
      <c r="H351" s="205">
        <v>9860</v>
      </c>
      <c r="I351" s="172">
        <v>4203000</v>
      </c>
    </row>
    <row r="352" spans="1:9" x14ac:dyDescent="0.2">
      <c r="A352" s="171">
        <v>7872</v>
      </c>
      <c r="B352" s="9">
        <v>2508298</v>
      </c>
      <c r="C352" s="18">
        <v>4322583</v>
      </c>
      <c r="D352" s="18">
        <f>D351</f>
        <v>6313000</v>
      </c>
      <c r="E352" s="18">
        <f t="shared" si="10"/>
        <v>1990417</v>
      </c>
      <c r="F352" s="208">
        <f t="shared" si="11"/>
        <v>0.18211333362482571</v>
      </c>
      <c r="G352" s="13"/>
      <c r="H352" s="205">
        <v>9867</v>
      </c>
      <c r="I352" s="172">
        <v>4210000</v>
      </c>
    </row>
    <row r="353" spans="1:9" x14ac:dyDescent="0.2">
      <c r="A353" s="171">
        <v>7879</v>
      </c>
      <c r="B353" s="9">
        <v>2531231</v>
      </c>
      <c r="C353" s="18">
        <v>4301397</v>
      </c>
      <c r="D353" s="168">
        <v>6209000</v>
      </c>
      <c r="E353" s="18">
        <f t="shared" si="10"/>
        <v>1907603</v>
      </c>
      <c r="F353" s="208">
        <f t="shared" si="11"/>
        <v>0.18317304819806215</v>
      </c>
      <c r="G353" s="13"/>
      <c r="H353" s="205">
        <v>9874</v>
      </c>
      <c r="I353" s="172">
        <v>4233000</v>
      </c>
    </row>
    <row r="354" spans="1:9" x14ac:dyDescent="0.2">
      <c r="A354" s="171">
        <v>7886</v>
      </c>
      <c r="B354" s="9">
        <v>2552813</v>
      </c>
      <c r="C354" s="18">
        <v>4278972</v>
      </c>
      <c r="D354" s="18">
        <f>D353</f>
        <v>6209000</v>
      </c>
      <c r="E354" s="18">
        <f t="shared" si="10"/>
        <v>1930028</v>
      </c>
      <c r="F354" s="208">
        <f t="shared" si="11"/>
        <v>0.18429660208106058</v>
      </c>
      <c r="G354" s="13"/>
      <c r="H354" s="205">
        <v>9881</v>
      </c>
      <c r="I354" s="172">
        <v>4248000</v>
      </c>
    </row>
    <row r="355" spans="1:9" x14ac:dyDescent="0.2">
      <c r="A355" s="171">
        <v>7893</v>
      </c>
      <c r="B355" s="9">
        <v>2575901</v>
      </c>
      <c r="C355" s="18">
        <v>4240668</v>
      </c>
      <c r="D355" s="18">
        <f>D354</f>
        <v>6209000</v>
      </c>
      <c r="E355" s="18">
        <f t="shared" si="10"/>
        <v>1968332</v>
      </c>
      <c r="F355" s="208">
        <f t="shared" si="11"/>
        <v>0.1861263366997841</v>
      </c>
      <c r="G355" s="13"/>
      <c r="H355" s="205">
        <v>9888</v>
      </c>
      <c r="I355" s="172">
        <v>4263000</v>
      </c>
    </row>
    <row r="356" spans="1:9" x14ac:dyDescent="0.2">
      <c r="A356" s="171">
        <v>7900</v>
      </c>
      <c r="B356" s="9">
        <v>2600295</v>
      </c>
      <c r="C356" s="18">
        <v>4239714</v>
      </c>
      <c r="D356" s="18">
        <f>D355</f>
        <v>6209000</v>
      </c>
      <c r="E356" s="18">
        <f t="shared" si="10"/>
        <v>1969286</v>
      </c>
      <c r="F356" s="208">
        <f t="shared" si="11"/>
        <v>0.18633332342700473</v>
      </c>
      <c r="G356" s="13"/>
      <c r="H356" s="205">
        <v>9895</v>
      </c>
      <c r="I356" s="172">
        <v>4273000</v>
      </c>
    </row>
    <row r="357" spans="1:9" x14ac:dyDescent="0.2">
      <c r="A357" s="171">
        <v>7907</v>
      </c>
      <c r="B357" s="9">
        <v>2619078</v>
      </c>
      <c r="C357" s="18">
        <v>4215689</v>
      </c>
      <c r="D357" s="18">
        <f>D356</f>
        <v>6209000</v>
      </c>
      <c r="E357" s="18">
        <f t="shared" si="10"/>
        <v>1993311</v>
      </c>
      <c r="F357" s="208">
        <f t="shared" si="11"/>
        <v>0.18756127408829257</v>
      </c>
      <c r="G357" s="13"/>
      <c r="H357" s="205">
        <v>9902</v>
      </c>
      <c r="I357" s="172">
        <v>4285000</v>
      </c>
    </row>
    <row r="358" spans="1:9" x14ac:dyDescent="0.2">
      <c r="A358" s="171">
        <v>7914</v>
      </c>
      <c r="B358" s="9">
        <v>2641061</v>
      </c>
      <c r="C358" s="18">
        <v>4210231</v>
      </c>
      <c r="D358" s="168">
        <v>6105000</v>
      </c>
      <c r="E358" s="18">
        <f t="shared" si="10"/>
        <v>1894769</v>
      </c>
      <c r="F358" s="208">
        <f t="shared" si="11"/>
        <v>0.18797068379383458</v>
      </c>
      <c r="G358" s="13"/>
      <c r="H358" s="205">
        <v>9909</v>
      </c>
      <c r="I358" s="172">
        <v>4290000</v>
      </c>
    </row>
    <row r="359" spans="1:9" x14ac:dyDescent="0.2">
      <c r="A359" s="171">
        <v>7921</v>
      </c>
      <c r="B359" s="9">
        <v>2656378</v>
      </c>
      <c r="C359" s="18">
        <v>4257457</v>
      </c>
      <c r="D359" s="18">
        <f>D358</f>
        <v>6105000</v>
      </c>
      <c r="E359" s="18">
        <f t="shared" si="10"/>
        <v>1847543</v>
      </c>
      <c r="F359" s="208">
        <f t="shared" si="11"/>
        <v>0.18605002939548185</v>
      </c>
      <c r="G359" s="13"/>
      <c r="H359" s="205">
        <v>9916</v>
      </c>
      <c r="I359" s="172">
        <v>4298000</v>
      </c>
    </row>
    <row r="360" spans="1:9" x14ac:dyDescent="0.2">
      <c r="A360" s="171">
        <v>7928</v>
      </c>
      <c r="B360" s="9">
        <v>2684501</v>
      </c>
      <c r="C360" s="18">
        <v>4225767</v>
      </c>
      <c r="D360" s="18">
        <f>D359</f>
        <v>6105000</v>
      </c>
      <c r="E360" s="18">
        <f t="shared" si="10"/>
        <v>1879233</v>
      </c>
      <c r="F360" s="208">
        <f t="shared" si="11"/>
        <v>0.18761091181790193</v>
      </c>
      <c r="G360" s="13"/>
      <c r="H360" s="205">
        <v>9923</v>
      </c>
      <c r="I360" s="172">
        <v>4300000</v>
      </c>
    </row>
    <row r="361" spans="1:9" x14ac:dyDescent="0.2">
      <c r="A361" s="171">
        <v>7935</v>
      </c>
      <c r="B361" s="9">
        <v>2711128</v>
      </c>
      <c r="C361" s="18">
        <v>4166475</v>
      </c>
      <c r="D361" s="18">
        <f>D360</f>
        <v>6105000</v>
      </c>
      <c r="E361" s="18">
        <f t="shared" si="10"/>
        <v>1938525</v>
      </c>
      <c r="F361" s="208">
        <f t="shared" si="11"/>
        <v>0.19044876064298957</v>
      </c>
      <c r="G361" s="13"/>
      <c r="H361" s="205">
        <v>9930</v>
      </c>
      <c r="I361" s="172">
        <v>4306000</v>
      </c>
    </row>
    <row r="362" spans="1:9" x14ac:dyDescent="0.2">
      <c r="A362" s="171">
        <v>7942</v>
      </c>
      <c r="B362" s="9">
        <v>2725966</v>
      </c>
      <c r="C362" s="18">
        <v>4194140</v>
      </c>
      <c r="D362" s="168">
        <v>6094000</v>
      </c>
      <c r="E362" s="18">
        <f t="shared" si="10"/>
        <v>1899860</v>
      </c>
      <c r="F362" s="208">
        <f t="shared" si="11"/>
        <v>0.18935943959905965</v>
      </c>
      <c r="G362" s="13"/>
      <c r="H362" s="205">
        <v>9937</v>
      </c>
      <c r="I362" s="172">
        <v>4308000</v>
      </c>
    </row>
    <row r="363" spans="1:9" x14ac:dyDescent="0.2">
      <c r="A363" s="171">
        <v>7949</v>
      </c>
      <c r="B363" s="9">
        <v>2732599</v>
      </c>
      <c r="C363" s="18">
        <v>4195064</v>
      </c>
      <c r="D363" s="18">
        <f>D362</f>
        <v>6094000</v>
      </c>
      <c r="E363" s="18">
        <f t="shared" si="10"/>
        <v>1898936</v>
      </c>
      <c r="F363" s="208">
        <f t="shared" si="11"/>
        <v>0.18948459427555814</v>
      </c>
      <c r="G363" s="13"/>
      <c r="H363" s="205">
        <v>9944</v>
      </c>
      <c r="I363" s="172">
        <v>4313000</v>
      </c>
    </row>
    <row r="364" spans="1:9" x14ac:dyDescent="0.2">
      <c r="A364" s="171">
        <v>7955</v>
      </c>
      <c r="B364" s="9">
        <v>2728922</v>
      </c>
      <c r="C364" s="18">
        <v>4220343</v>
      </c>
      <c r="D364" s="18">
        <f>D363</f>
        <v>6094000</v>
      </c>
      <c r="E364" s="18">
        <f t="shared" si="10"/>
        <v>1873657</v>
      </c>
      <c r="F364" s="208">
        <f t="shared" si="11"/>
        <v>0.18849178846363909</v>
      </c>
      <c r="G364" s="13"/>
      <c r="H364" s="205">
        <v>9951</v>
      </c>
      <c r="I364" s="172">
        <v>4310000</v>
      </c>
    </row>
    <row r="365" spans="1:9" x14ac:dyDescent="0.2">
      <c r="A365" s="171">
        <v>7963</v>
      </c>
      <c r="B365" s="9">
        <v>2772721</v>
      </c>
      <c r="C365" s="18">
        <v>4194750</v>
      </c>
      <c r="D365" s="18">
        <f>D364</f>
        <v>6094000</v>
      </c>
      <c r="E365" s="18">
        <f t="shared" si="10"/>
        <v>1899250</v>
      </c>
      <c r="F365" s="208">
        <f t="shared" si="11"/>
        <v>0.18983252875618331</v>
      </c>
      <c r="G365" s="13"/>
      <c r="H365" s="205">
        <v>9958</v>
      </c>
      <c r="I365" s="172">
        <v>4313000</v>
      </c>
    </row>
    <row r="366" spans="1:9" x14ac:dyDescent="0.2">
      <c r="A366" s="171">
        <v>7970</v>
      </c>
      <c r="B366" s="9">
        <v>2786239</v>
      </c>
      <c r="C366" s="18">
        <v>4165862</v>
      </c>
      <c r="D366" s="168">
        <v>6086000</v>
      </c>
      <c r="E366" s="18">
        <f t="shared" si="10"/>
        <v>1920138</v>
      </c>
      <c r="F366" s="208">
        <f t="shared" si="11"/>
        <v>0.19131694712882952</v>
      </c>
      <c r="G366" s="13"/>
      <c r="H366" s="205">
        <v>9965</v>
      </c>
      <c r="I366" s="172">
        <v>4313000</v>
      </c>
    </row>
    <row r="367" spans="1:9" x14ac:dyDescent="0.2">
      <c r="A367" s="171">
        <v>7977</v>
      </c>
      <c r="B367" s="9">
        <v>2800257</v>
      </c>
      <c r="C367" s="18">
        <v>4143853</v>
      </c>
      <c r="D367" s="18">
        <f>D366</f>
        <v>6086000</v>
      </c>
      <c r="E367" s="18">
        <f t="shared" si="10"/>
        <v>1942147</v>
      </c>
      <c r="F367" s="208">
        <f t="shared" si="11"/>
        <v>0.19250200236350082</v>
      </c>
      <c r="G367" s="13"/>
      <c r="H367" s="205">
        <v>9972</v>
      </c>
      <c r="I367" s="172">
        <v>4317000</v>
      </c>
    </row>
    <row r="368" spans="1:9" x14ac:dyDescent="0.2">
      <c r="A368" s="171">
        <v>7984</v>
      </c>
      <c r="B368" s="9">
        <v>2816299</v>
      </c>
      <c r="C368" s="18">
        <v>4171479</v>
      </c>
      <c r="D368" s="18">
        <f>D367</f>
        <v>6086000</v>
      </c>
      <c r="E368" s="18">
        <f t="shared" si="10"/>
        <v>1914521</v>
      </c>
      <c r="F368" s="208">
        <f t="shared" si="11"/>
        <v>0.19139494649259892</v>
      </c>
      <c r="G368" s="13"/>
      <c r="H368" s="205">
        <v>9979</v>
      </c>
      <c r="I368" s="172">
        <v>4318000</v>
      </c>
    </row>
    <row r="369" spans="1:9" x14ac:dyDescent="0.2">
      <c r="A369" s="171">
        <v>7991</v>
      </c>
      <c r="B369" s="9">
        <v>2823901</v>
      </c>
      <c r="C369" s="18">
        <v>4147074</v>
      </c>
      <c r="D369" s="18">
        <f>D368</f>
        <v>6086000</v>
      </c>
      <c r="E369" s="18">
        <f t="shared" si="10"/>
        <v>1938926</v>
      </c>
      <c r="F369" s="208">
        <f t="shared" si="11"/>
        <v>0.19269007497816532</v>
      </c>
      <c r="G369" s="13"/>
      <c r="H369" s="205">
        <v>9986</v>
      </c>
      <c r="I369" s="172">
        <v>4325000</v>
      </c>
    </row>
    <row r="370" spans="1:9" x14ac:dyDescent="0.2">
      <c r="A370" s="171">
        <v>7998</v>
      </c>
      <c r="B370" s="9">
        <v>2835229</v>
      </c>
      <c r="C370" s="18">
        <v>4135398</v>
      </c>
      <c r="D370" s="18">
        <f>D369</f>
        <v>6086000</v>
      </c>
      <c r="E370" s="18">
        <f t="shared" si="10"/>
        <v>1950602</v>
      </c>
      <c r="F370" s="208">
        <f t="shared" si="11"/>
        <v>0.19340339188634323</v>
      </c>
      <c r="G370" s="13"/>
      <c r="H370" s="205">
        <v>9993</v>
      </c>
      <c r="I370" s="172">
        <v>4398000</v>
      </c>
    </row>
    <row r="371" spans="1:9" x14ac:dyDescent="0.2">
      <c r="A371" s="171">
        <v>8005</v>
      </c>
      <c r="B371" s="9">
        <v>2849447</v>
      </c>
      <c r="C371" s="18">
        <v>4112230</v>
      </c>
      <c r="D371" s="168">
        <v>6049000</v>
      </c>
      <c r="E371" s="18">
        <f t="shared" si="10"/>
        <v>1936770</v>
      </c>
      <c r="F371" s="208">
        <f t="shared" si="11"/>
        <v>0.19466323624894522</v>
      </c>
      <c r="G371" s="13"/>
      <c r="H371" s="205">
        <v>10000</v>
      </c>
      <c r="I371" s="172">
        <v>4397000</v>
      </c>
    </row>
    <row r="372" spans="1:9" x14ac:dyDescent="0.2">
      <c r="A372" s="171">
        <v>8012</v>
      </c>
      <c r="B372" s="9">
        <v>2851027</v>
      </c>
      <c r="C372" s="18">
        <v>4090814</v>
      </c>
      <c r="D372" s="18">
        <f>D371</f>
        <v>6049000</v>
      </c>
      <c r="E372" s="18">
        <f t="shared" si="10"/>
        <v>1958186</v>
      </c>
      <c r="F372" s="208">
        <f t="shared" si="11"/>
        <v>0.19585344139332661</v>
      </c>
      <c r="G372" s="13"/>
      <c r="H372" s="205">
        <v>10007</v>
      </c>
      <c r="I372" s="172">
        <v>4340000</v>
      </c>
    </row>
    <row r="373" spans="1:9" x14ac:dyDescent="0.2">
      <c r="A373" s="171">
        <v>8019</v>
      </c>
      <c r="B373" s="9">
        <v>2869173</v>
      </c>
      <c r="C373" s="18">
        <v>4117696</v>
      </c>
      <c r="D373" s="18">
        <f>D372</f>
        <v>6049000</v>
      </c>
      <c r="E373" s="18">
        <f t="shared" si="10"/>
        <v>1931304</v>
      </c>
      <c r="F373" s="208">
        <f t="shared" si="11"/>
        <v>0.19474482817575653</v>
      </c>
      <c r="G373" s="13"/>
      <c r="H373" s="205">
        <v>10014</v>
      </c>
      <c r="I373" s="172">
        <v>4320000</v>
      </c>
    </row>
    <row r="374" spans="1:9" x14ac:dyDescent="0.2">
      <c r="A374" s="171">
        <v>8026</v>
      </c>
      <c r="B374" s="9">
        <v>2870994</v>
      </c>
      <c r="C374" s="18">
        <v>4233908</v>
      </c>
      <c r="D374" s="18">
        <f>D373</f>
        <v>6049000</v>
      </c>
      <c r="E374" s="18">
        <f t="shared" si="10"/>
        <v>1815092</v>
      </c>
      <c r="F374" s="208">
        <f t="shared" si="11"/>
        <v>0.18956481813020029</v>
      </c>
      <c r="G374" s="13"/>
      <c r="H374" s="205">
        <v>10021</v>
      </c>
      <c r="I374" s="172">
        <v>4325000</v>
      </c>
    </row>
    <row r="375" spans="1:9" x14ac:dyDescent="0.2">
      <c r="A375" s="171">
        <v>8033</v>
      </c>
      <c r="B375" s="9">
        <v>2869600</v>
      </c>
      <c r="C375" s="18">
        <v>4194063</v>
      </c>
      <c r="D375" s="168">
        <v>6104000</v>
      </c>
      <c r="E375" s="18">
        <f t="shared" si="10"/>
        <v>1909937</v>
      </c>
      <c r="F375" s="208">
        <f t="shared" si="11"/>
        <v>0.19153264984336191</v>
      </c>
      <c r="G375" s="13"/>
      <c r="H375" s="205">
        <v>10028</v>
      </c>
      <c r="I375" s="172">
        <v>4333000</v>
      </c>
    </row>
    <row r="376" spans="1:9" x14ac:dyDescent="0.2">
      <c r="A376" s="171">
        <v>8040</v>
      </c>
      <c r="B376" s="9">
        <v>2875298</v>
      </c>
      <c r="C376" s="18">
        <v>4220570</v>
      </c>
      <c r="D376" s="18">
        <f>D375</f>
        <v>6104000</v>
      </c>
      <c r="E376" s="18">
        <f t="shared" si="10"/>
        <v>1883430</v>
      </c>
      <c r="F376" s="208">
        <f t="shared" si="11"/>
        <v>0.19049559656634057</v>
      </c>
      <c r="G376" s="13"/>
      <c r="H376" s="205">
        <v>10035</v>
      </c>
      <c r="I376" s="172">
        <v>4315000</v>
      </c>
    </row>
    <row r="377" spans="1:9" x14ac:dyDescent="0.2">
      <c r="A377" s="171">
        <v>8047</v>
      </c>
      <c r="B377" s="9">
        <v>2895589</v>
      </c>
      <c r="C377" s="18">
        <v>4113339</v>
      </c>
      <c r="D377" s="18">
        <f>D376</f>
        <v>6104000</v>
      </c>
      <c r="E377" s="18">
        <f t="shared" si="10"/>
        <v>1990661</v>
      </c>
      <c r="F377" s="208">
        <f t="shared" si="11"/>
        <v>0.19563182125275841</v>
      </c>
      <c r="G377" s="13"/>
      <c r="H377" s="205">
        <v>10042</v>
      </c>
      <c r="I377" s="172">
        <v>4302000</v>
      </c>
    </row>
    <row r="378" spans="1:9" x14ac:dyDescent="0.2">
      <c r="A378" s="171">
        <v>8054</v>
      </c>
      <c r="B378" s="9">
        <v>2898692</v>
      </c>
      <c r="C378" s="18">
        <v>3988379</v>
      </c>
      <c r="D378" s="18">
        <f>D377</f>
        <v>6104000</v>
      </c>
      <c r="E378" s="18">
        <f t="shared" si="10"/>
        <v>2115621</v>
      </c>
      <c r="F378" s="208">
        <f t="shared" si="11"/>
        <v>0.2019366765294873</v>
      </c>
      <c r="G378" s="13"/>
      <c r="H378" s="205">
        <v>10049</v>
      </c>
      <c r="I378" s="172">
        <v>4292000</v>
      </c>
    </row>
    <row r="379" spans="1:9" x14ac:dyDescent="0.2">
      <c r="A379" s="171">
        <v>8061</v>
      </c>
      <c r="B379" s="9">
        <v>2904248</v>
      </c>
      <c r="C379" s="18">
        <v>3921187</v>
      </c>
      <c r="D379" s="168">
        <v>5947000</v>
      </c>
      <c r="E379" s="18">
        <f t="shared" si="10"/>
        <v>2025813</v>
      </c>
      <c r="F379" s="208">
        <f t="shared" si="11"/>
        <v>0.20557550558032556</v>
      </c>
      <c r="G379" s="13"/>
      <c r="H379" s="205">
        <v>10056</v>
      </c>
      <c r="I379" s="172">
        <v>4282000</v>
      </c>
    </row>
    <row r="380" spans="1:9" x14ac:dyDescent="0.2">
      <c r="A380" s="171">
        <v>8068</v>
      </c>
      <c r="B380" s="9">
        <v>2911528</v>
      </c>
      <c r="C380" s="18">
        <v>3951363</v>
      </c>
      <c r="D380" s="18">
        <f>D379</f>
        <v>5947000</v>
      </c>
      <c r="E380" s="18">
        <f t="shared" si="10"/>
        <v>1995637</v>
      </c>
      <c r="F380" s="208">
        <f t="shared" si="11"/>
        <v>0.20418270859953894</v>
      </c>
      <c r="G380" s="13"/>
      <c r="H380" s="205">
        <v>10063</v>
      </c>
      <c r="I380" s="172">
        <v>4285000</v>
      </c>
    </row>
    <row r="381" spans="1:9" x14ac:dyDescent="0.2">
      <c r="A381" s="171">
        <v>8075</v>
      </c>
      <c r="B381" s="9">
        <v>2921352</v>
      </c>
      <c r="C381" s="18">
        <v>3964354</v>
      </c>
      <c r="D381" s="18">
        <f>D380</f>
        <v>5947000</v>
      </c>
      <c r="E381" s="18">
        <f t="shared" si="10"/>
        <v>1982646</v>
      </c>
      <c r="F381" s="208">
        <f t="shared" si="11"/>
        <v>0.20369018508437944</v>
      </c>
      <c r="G381" s="13"/>
      <c r="H381" s="205">
        <v>10070</v>
      </c>
      <c r="I381" s="172">
        <v>4291000</v>
      </c>
    </row>
    <row r="382" spans="1:9" x14ac:dyDescent="0.2">
      <c r="A382" s="171">
        <v>8082</v>
      </c>
      <c r="B382" s="9">
        <v>2936054</v>
      </c>
      <c r="C382" s="18">
        <v>3997371</v>
      </c>
      <c r="D382" s="18">
        <f>D381</f>
        <v>5947000</v>
      </c>
      <c r="E382" s="18">
        <f t="shared" si="10"/>
        <v>1949629</v>
      </c>
      <c r="F382" s="208">
        <f t="shared" si="11"/>
        <v>0.20218288470096971</v>
      </c>
      <c r="G382" s="13"/>
      <c r="H382" s="205">
        <v>10077</v>
      </c>
      <c r="I382" s="172">
        <v>4292000</v>
      </c>
    </row>
    <row r="383" spans="1:9" x14ac:dyDescent="0.2">
      <c r="A383" s="171">
        <v>8088</v>
      </c>
      <c r="B383" s="9">
        <v>2946803</v>
      </c>
      <c r="C383" s="18">
        <v>3931690</v>
      </c>
      <c r="D383" s="168">
        <v>5853000</v>
      </c>
      <c r="E383" s="18">
        <f t="shared" si="10"/>
        <v>1921310</v>
      </c>
      <c r="F383" s="208">
        <f t="shared" si="11"/>
        <v>0.20571306486523608</v>
      </c>
      <c r="G383" s="13"/>
      <c r="H383" s="205">
        <v>10084</v>
      </c>
      <c r="I383" s="172">
        <v>4297000</v>
      </c>
    </row>
    <row r="384" spans="1:9" x14ac:dyDescent="0.2">
      <c r="A384" s="171">
        <v>8096</v>
      </c>
      <c r="B384" s="9">
        <v>2951434</v>
      </c>
      <c r="C384" s="18">
        <v>4002147</v>
      </c>
      <c r="D384" s="18">
        <f>D383</f>
        <v>5853000</v>
      </c>
      <c r="E384" s="18">
        <f t="shared" si="10"/>
        <v>1850853</v>
      </c>
      <c r="F384" s="208">
        <f t="shared" si="11"/>
        <v>0.20229142008027193</v>
      </c>
      <c r="G384" s="13"/>
      <c r="H384" s="205">
        <v>10091</v>
      </c>
      <c r="I384" s="172">
        <v>4299000</v>
      </c>
    </row>
    <row r="385" spans="1:9" x14ac:dyDescent="0.2">
      <c r="A385" s="171">
        <v>8103</v>
      </c>
      <c r="B385" s="9">
        <v>2965873</v>
      </c>
      <c r="C385" s="18">
        <v>3996977</v>
      </c>
      <c r="D385" s="18">
        <f>D384</f>
        <v>5853000</v>
      </c>
      <c r="E385" s="18">
        <f t="shared" si="10"/>
        <v>1856023</v>
      </c>
      <c r="F385" s="208">
        <f t="shared" si="11"/>
        <v>0.20272821184610268</v>
      </c>
      <c r="G385" s="13"/>
      <c r="H385" s="205">
        <v>10098</v>
      </c>
      <c r="I385" s="172">
        <v>4301000</v>
      </c>
    </row>
    <row r="386" spans="1:9" x14ac:dyDescent="0.2">
      <c r="A386" s="171">
        <v>8110</v>
      </c>
      <c r="B386" s="9">
        <v>2976022</v>
      </c>
      <c r="C386" s="18">
        <v>4112115</v>
      </c>
      <c r="D386" s="18">
        <f>D385</f>
        <v>5853000</v>
      </c>
      <c r="E386" s="18">
        <f t="shared" si="10"/>
        <v>1740885</v>
      </c>
      <c r="F386" s="208">
        <f t="shared" si="11"/>
        <v>0.19722211076295287</v>
      </c>
      <c r="G386" s="13"/>
      <c r="H386" s="205">
        <v>10105</v>
      </c>
      <c r="I386" s="172">
        <v>4301000</v>
      </c>
    </row>
    <row r="387" spans="1:9" x14ac:dyDescent="0.2">
      <c r="A387" s="171">
        <v>8117</v>
      </c>
      <c r="B387" s="9">
        <v>2976703</v>
      </c>
      <c r="C387" s="18">
        <v>3930079</v>
      </c>
      <c r="D387" s="18">
        <f>D386</f>
        <v>5853000</v>
      </c>
      <c r="E387" s="18">
        <f t="shared" si="10"/>
        <v>1922921</v>
      </c>
      <c r="F387" s="208">
        <f t="shared" si="11"/>
        <v>0.20653528847638941</v>
      </c>
      <c r="G387" s="13"/>
      <c r="H387" s="205">
        <v>10112</v>
      </c>
      <c r="I387" s="172">
        <v>4310000</v>
      </c>
    </row>
    <row r="388" spans="1:9" x14ac:dyDescent="0.2">
      <c r="A388" s="171">
        <v>8124</v>
      </c>
      <c r="B388" s="9">
        <v>2975355</v>
      </c>
      <c r="C388" s="18">
        <v>3970978</v>
      </c>
      <c r="D388" s="168">
        <v>5907000</v>
      </c>
      <c r="E388" s="18">
        <f t="shared" si="10"/>
        <v>1936022</v>
      </c>
      <c r="F388" s="208">
        <f t="shared" si="11"/>
        <v>0.2045843618373106</v>
      </c>
      <c r="G388" s="13"/>
      <c r="H388" s="205">
        <v>10119</v>
      </c>
      <c r="I388" s="172">
        <v>4299000</v>
      </c>
    </row>
    <row r="389" spans="1:9" x14ac:dyDescent="0.2">
      <c r="A389" s="171">
        <v>8131</v>
      </c>
      <c r="B389" s="9">
        <v>2983201</v>
      </c>
      <c r="C389" s="18">
        <v>4008757</v>
      </c>
      <c r="D389" s="18">
        <f>D388</f>
        <v>5907000</v>
      </c>
      <c r="E389" s="18">
        <f t="shared" ref="E389:E452" si="12">D389-C389</f>
        <v>1898243</v>
      </c>
      <c r="F389" s="208">
        <f t="shared" ref="F389:F452" si="13">100*A389/C389</f>
        <v>0.20283095233759493</v>
      </c>
      <c r="G389" s="13"/>
      <c r="H389" s="205">
        <v>10126</v>
      </c>
      <c r="I389" s="172">
        <v>4298000</v>
      </c>
    </row>
    <row r="390" spans="1:9" x14ac:dyDescent="0.2">
      <c r="A390" s="171">
        <v>8138</v>
      </c>
      <c r="B390" s="9">
        <v>2985738</v>
      </c>
      <c r="C390" s="18">
        <v>4008386</v>
      </c>
      <c r="D390" s="18">
        <f>D389</f>
        <v>5907000</v>
      </c>
      <c r="E390" s="18">
        <f t="shared" si="12"/>
        <v>1898614</v>
      </c>
      <c r="F390" s="208">
        <f t="shared" si="13"/>
        <v>0.20302435943045405</v>
      </c>
      <c r="G390" s="13"/>
      <c r="H390" s="205">
        <v>10133</v>
      </c>
      <c r="I390" s="172">
        <v>4290000</v>
      </c>
    </row>
    <row r="391" spans="1:9" x14ac:dyDescent="0.2">
      <c r="A391" s="171">
        <v>8145</v>
      </c>
      <c r="B391" s="9">
        <v>2990923</v>
      </c>
      <c r="C391" s="18">
        <v>4022336</v>
      </c>
      <c r="D391" s="18">
        <f>D390</f>
        <v>5907000</v>
      </c>
      <c r="E391" s="18">
        <f t="shared" si="12"/>
        <v>1884664</v>
      </c>
      <c r="F391" s="208">
        <f t="shared" si="13"/>
        <v>0.20249427198523445</v>
      </c>
      <c r="G391" s="13"/>
      <c r="H391" s="205">
        <v>10140</v>
      </c>
      <c r="I391" s="172">
        <v>4286000</v>
      </c>
    </row>
    <row r="392" spans="1:9" x14ac:dyDescent="0.2">
      <c r="A392" s="171">
        <v>8152</v>
      </c>
      <c r="B392" s="9">
        <v>2995202</v>
      </c>
      <c r="C392" s="18">
        <v>3985820</v>
      </c>
      <c r="D392" s="168">
        <v>5928000</v>
      </c>
      <c r="E392" s="18">
        <f t="shared" si="12"/>
        <v>1942180</v>
      </c>
      <c r="F392" s="208">
        <f t="shared" si="13"/>
        <v>0.20452504127130677</v>
      </c>
      <c r="G392" s="13"/>
      <c r="H392" s="205">
        <v>10147</v>
      </c>
      <c r="I392" s="172">
        <v>4286000</v>
      </c>
    </row>
    <row r="393" spans="1:9" x14ac:dyDescent="0.2">
      <c r="A393" s="171">
        <v>8159</v>
      </c>
      <c r="B393" s="9">
        <v>2994776</v>
      </c>
      <c r="C393" s="18">
        <v>4025649</v>
      </c>
      <c r="D393" s="18">
        <f>D392</f>
        <v>5928000</v>
      </c>
      <c r="E393" s="18">
        <f t="shared" si="12"/>
        <v>1902351</v>
      </c>
      <c r="F393" s="208">
        <f t="shared" si="13"/>
        <v>0.2026753947003328</v>
      </c>
      <c r="G393" s="13"/>
      <c r="H393" s="205">
        <v>10154</v>
      </c>
      <c r="I393" s="172">
        <v>4287000</v>
      </c>
    </row>
    <row r="394" spans="1:9" x14ac:dyDescent="0.2">
      <c r="A394" s="171">
        <v>8166</v>
      </c>
      <c r="B394" s="9">
        <v>3005294</v>
      </c>
      <c r="C394" s="18">
        <v>4039864</v>
      </c>
      <c r="D394" s="18">
        <f>D393</f>
        <v>5928000</v>
      </c>
      <c r="E394" s="18">
        <f t="shared" si="12"/>
        <v>1888136</v>
      </c>
      <c r="F394" s="208">
        <f t="shared" si="13"/>
        <v>0.20213551743326014</v>
      </c>
      <c r="G394" s="13"/>
      <c r="H394" s="205">
        <v>10161</v>
      </c>
      <c r="I394" s="172">
        <v>4266000</v>
      </c>
    </row>
    <row r="395" spans="1:9" x14ac:dyDescent="0.2">
      <c r="A395" s="171">
        <v>8173</v>
      </c>
      <c r="B395" s="9">
        <v>3005143</v>
      </c>
      <c r="C395" s="18">
        <v>4029940</v>
      </c>
      <c r="D395" s="18">
        <f>D394</f>
        <v>5928000</v>
      </c>
      <c r="E395" s="18">
        <f t="shared" si="12"/>
        <v>1898060</v>
      </c>
      <c r="F395" s="208">
        <f t="shared" si="13"/>
        <v>0.20280698968222852</v>
      </c>
      <c r="G395" s="13"/>
      <c r="H395" s="205">
        <v>10168</v>
      </c>
      <c r="I395" s="172">
        <v>4244000</v>
      </c>
    </row>
    <row r="396" spans="1:9" x14ac:dyDescent="0.2">
      <c r="A396" s="171">
        <v>8180</v>
      </c>
      <c r="B396" s="9">
        <v>3007689</v>
      </c>
      <c r="C396" s="18">
        <v>4022674</v>
      </c>
      <c r="D396" s="18">
        <f>D395</f>
        <v>5928000</v>
      </c>
      <c r="E396" s="18">
        <f t="shared" si="12"/>
        <v>1905326</v>
      </c>
      <c r="F396" s="208">
        <f t="shared" si="13"/>
        <v>0.2033473256843582</v>
      </c>
      <c r="G396" s="13"/>
      <c r="H396" s="205">
        <v>10175</v>
      </c>
      <c r="I396" s="172">
        <v>4224000</v>
      </c>
    </row>
    <row r="397" spans="1:9" x14ac:dyDescent="0.2">
      <c r="A397" s="171">
        <v>8187</v>
      </c>
      <c r="B397" s="9">
        <v>3007621</v>
      </c>
      <c r="C397" s="18">
        <v>3993741</v>
      </c>
      <c r="D397" s="168">
        <v>5946000</v>
      </c>
      <c r="E397" s="18">
        <f t="shared" si="12"/>
        <v>1952259</v>
      </c>
      <c r="F397" s="208">
        <f t="shared" si="13"/>
        <v>0.20499576712661136</v>
      </c>
      <c r="G397" s="13"/>
      <c r="H397" s="205">
        <v>10182</v>
      </c>
      <c r="I397" s="172">
        <v>4200000</v>
      </c>
    </row>
    <row r="398" spans="1:9" x14ac:dyDescent="0.2">
      <c r="A398" s="171">
        <v>8194</v>
      </c>
      <c r="B398" s="9">
        <v>3010072</v>
      </c>
      <c r="C398" s="18">
        <v>4037304</v>
      </c>
      <c r="D398" s="18">
        <f>D397</f>
        <v>5946000</v>
      </c>
      <c r="E398" s="18">
        <f t="shared" si="12"/>
        <v>1908696</v>
      </c>
      <c r="F398" s="208">
        <f t="shared" si="13"/>
        <v>0.20295722095735175</v>
      </c>
      <c r="G398" s="13"/>
      <c r="H398" s="205">
        <v>10189</v>
      </c>
      <c r="I398" s="172">
        <v>4173000</v>
      </c>
    </row>
    <row r="399" spans="1:9" x14ac:dyDescent="0.2">
      <c r="A399" s="171">
        <v>8201</v>
      </c>
      <c r="B399" s="9">
        <v>3007794</v>
      </c>
      <c r="C399" s="18">
        <v>4012060</v>
      </c>
      <c r="D399" s="18">
        <f>D398</f>
        <v>5946000</v>
      </c>
      <c r="E399" s="18">
        <f t="shared" si="12"/>
        <v>1933940</v>
      </c>
      <c r="F399" s="208">
        <f t="shared" si="13"/>
        <v>0.20440870774614536</v>
      </c>
      <c r="G399" s="13"/>
      <c r="H399" s="205">
        <v>10196</v>
      </c>
      <c r="I399" s="172">
        <v>4164000</v>
      </c>
    </row>
    <row r="400" spans="1:9" x14ac:dyDescent="0.2">
      <c r="A400" s="171">
        <v>8208</v>
      </c>
      <c r="B400" s="9">
        <v>3019960</v>
      </c>
      <c r="C400" s="18">
        <v>4006003</v>
      </c>
      <c r="D400" s="18">
        <f>D399</f>
        <v>5946000</v>
      </c>
      <c r="E400" s="18">
        <f t="shared" si="12"/>
        <v>1939997</v>
      </c>
      <c r="F400" s="208">
        <f t="shared" si="13"/>
        <v>0.20489250756926541</v>
      </c>
      <c r="G400" s="13"/>
      <c r="H400" s="205">
        <v>10203</v>
      </c>
      <c r="I400" s="172">
        <v>4151000</v>
      </c>
    </row>
    <row r="401" spans="1:9" x14ac:dyDescent="0.2">
      <c r="A401" s="171">
        <v>8215</v>
      </c>
      <c r="B401" s="9">
        <v>3020868</v>
      </c>
      <c r="C401" s="18">
        <v>4056880</v>
      </c>
      <c r="D401" s="168">
        <v>5962000</v>
      </c>
      <c r="E401" s="18">
        <f t="shared" si="12"/>
        <v>1905120</v>
      </c>
      <c r="F401" s="208">
        <f t="shared" si="13"/>
        <v>0.20249551379385144</v>
      </c>
      <c r="G401" s="13"/>
      <c r="H401" s="205">
        <v>10210</v>
      </c>
      <c r="I401" s="172">
        <v>4131000</v>
      </c>
    </row>
    <row r="402" spans="1:9" x14ac:dyDescent="0.2">
      <c r="A402" s="171">
        <v>8222</v>
      </c>
      <c r="B402" s="9">
        <v>3020677</v>
      </c>
      <c r="C402" s="18">
        <v>4081465</v>
      </c>
      <c r="D402" s="18">
        <f>D401</f>
        <v>5962000</v>
      </c>
      <c r="E402" s="18">
        <f t="shared" si="12"/>
        <v>1880535</v>
      </c>
      <c r="F402" s="208">
        <f t="shared" si="13"/>
        <v>0.20144727444679791</v>
      </c>
      <c r="G402" s="13"/>
      <c r="H402" s="205">
        <v>10217</v>
      </c>
      <c r="I402" s="172">
        <v>4117000</v>
      </c>
    </row>
    <row r="403" spans="1:9" x14ac:dyDescent="0.2">
      <c r="A403" s="171">
        <v>8229</v>
      </c>
      <c r="B403" s="9">
        <v>3035833</v>
      </c>
      <c r="C403" s="18">
        <v>4100731</v>
      </c>
      <c r="D403" s="18">
        <f>D402</f>
        <v>5962000</v>
      </c>
      <c r="E403" s="18">
        <f t="shared" si="12"/>
        <v>1861269</v>
      </c>
      <c r="F403" s="208">
        <f t="shared" si="13"/>
        <v>0.20067153880612992</v>
      </c>
      <c r="G403" s="13"/>
      <c r="H403" s="205">
        <v>10224</v>
      </c>
      <c r="I403" s="172">
        <v>4098000</v>
      </c>
    </row>
    <row r="404" spans="1:9" x14ac:dyDescent="0.2">
      <c r="A404" s="171">
        <v>8236</v>
      </c>
      <c r="B404" s="9">
        <v>3045335</v>
      </c>
      <c r="C404" s="18">
        <v>4063046</v>
      </c>
      <c r="D404" s="18">
        <f>D403</f>
        <v>5962000</v>
      </c>
      <c r="E404" s="18">
        <f t="shared" si="12"/>
        <v>1898954</v>
      </c>
      <c r="F404" s="208">
        <f t="shared" si="13"/>
        <v>0.2027050641316884</v>
      </c>
      <c r="G404" s="13"/>
      <c r="H404" s="205">
        <v>10231</v>
      </c>
      <c r="I404" s="172">
        <v>4092000</v>
      </c>
    </row>
    <row r="405" spans="1:9" x14ac:dyDescent="0.2">
      <c r="A405" s="171">
        <v>8243</v>
      </c>
      <c r="B405" s="9">
        <v>3054531</v>
      </c>
      <c r="C405" s="18">
        <v>4005709</v>
      </c>
      <c r="D405" s="168">
        <v>5968000</v>
      </c>
      <c r="E405" s="18">
        <f t="shared" si="12"/>
        <v>1962291</v>
      </c>
      <c r="F405" s="208">
        <f t="shared" si="13"/>
        <v>0.2057812986415139</v>
      </c>
      <c r="G405" s="13"/>
      <c r="H405" s="205">
        <v>10238</v>
      </c>
      <c r="I405" s="172">
        <v>4094000</v>
      </c>
    </row>
    <row r="406" spans="1:9" x14ac:dyDescent="0.2">
      <c r="A406" s="171">
        <v>8250</v>
      </c>
      <c r="B406" s="9">
        <v>3071424</v>
      </c>
      <c r="C406" s="18">
        <v>4040007</v>
      </c>
      <c r="D406" s="18">
        <f>D405</f>
        <v>5968000</v>
      </c>
      <c r="E406" s="18">
        <f t="shared" si="12"/>
        <v>1927993</v>
      </c>
      <c r="F406" s="208">
        <f t="shared" si="13"/>
        <v>0.20420756696708695</v>
      </c>
      <c r="G406" s="13"/>
      <c r="H406" s="205">
        <v>10245</v>
      </c>
      <c r="I406" s="172">
        <v>4090000</v>
      </c>
    </row>
    <row r="407" spans="1:9" x14ac:dyDescent="0.2">
      <c r="A407" s="171">
        <v>8257</v>
      </c>
      <c r="B407" s="9">
        <v>3071643</v>
      </c>
      <c r="C407" s="18">
        <v>3991309</v>
      </c>
      <c r="D407" s="18">
        <f>D406</f>
        <v>5968000</v>
      </c>
      <c r="E407" s="18">
        <f t="shared" si="12"/>
        <v>1976691</v>
      </c>
      <c r="F407" s="208">
        <f t="shared" si="13"/>
        <v>0.20687448654063115</v>
      </c>
      <c r="G407" s="13"/>
      <c r="H407" s="205">
        <v>10252</v>
      </c>
      <c r="I407" s="172">
        <v>4093000</v>
      </c>
    </row>
    <row r="408" spans="1:9" x14ac:dyDescent="0.2">
      <c r="A408" s="171">
        <v>8264</v>
      </c>
      <c r="B408" s="9">
        <v>3066434</v>
      </c>
      <c r="C408" s="18">
        <v>3990678</v>
      </c>
      <c r="D408" s="18">
        <f>D407</f>
        <v>5968000</v>
      </c>
      <c r="E408" s="18">
        <f t="shared" si="12"/>
        <v>1977322</v>
      </c>
      <c r="F408" s="208">
        <f t="shared" si="13"/>
        <v>0.20708260601331402</v>
      </c>
      <c r="G408" s="13"/>
      <c r="H408" s="205">
        <v>10259</v>
      </c>
      <c r="I408" s="172">
        <v>4087000</v>
      </c>
    </row>
    <row r="409" spans="1:9" x14ac:dyDescent="0.2">
      <c r="A409" s="171">
        <v>8271</v>
      </c>
      <c r="B409" s="9">
        <v>3062139</v>
      </c>
      <c r="C409" s="18">
        <v>3989116</v>
      </c>
      <c r="D409" s="18">
        <f>D408</f>
        <v>5968000</v>
      </c>
      <c r="E409" s="18">
        <f t="shared" si="12"/>
        <v>1978884</v>
      </c>
      <c r="F409" s="208">
        <f t="shared" si="13"/>
        <v>0.20733916988124687</v>
      </c>
      <c r="G409" s="13"/>
      <c r="H409" s="205">
        <v>10266</v>
      </c>
      <c r="I409" s="172">
        <v>4088000</v>
      </c>
    </row>
    <row r="410" spans="1:9" x14ac:dyDescent="0.2">
      <c r="A410" s="171">
        <v>8278</v>
      </c>
      <c r="B410" s="9">
        <v>3063414</v>
      </c>
      <c r="C410" s="18">
        <v>4014149</v>
      </c>
      <c r="D410" s="168">
        <v>5960000</v>
      </c>
      <c r="E410" s="18">
        <f t="shared" si="12"/>
        <v>1945851</v>
      </c>
      <c r="F410" s="208">
        <f t="shared" si="13"/>
        <v>0.20622054637234444</v>
      </c>
      <c r="G410" s="13"/>
      <c r="H410" s="205">
        <v>10273</v>
      </c>
      <c r="I410" s="172">
        <v>4089000</v>
      </c>
    </row>
    <row r="411" spans="1:9" x14ac:dyDescent="0.2">
      <c r="A411" s="171">
        <v>8285</v>
      </c>
      <c r="B411" s="9">
        <v>3060823</v>
      </c>
      <c r="C411" s="18">
        <v>4060763</v>
      </c>
      <c r="D411" s="18">
        <f>D410</f>
        <v>5960000</v>
      </c>
      <c r="E411" s="18">
        <f t="shared" si="12"/>
        <v>1899237</v>
      </c>
      <c r="F411" s="208">
        <f t="shared" si="13"/>
        <v>0.20402569664863476</v>
      </c>
      <c r="G411" s="13"/>
      <c r="H411" s="205">
        <v>10280</v>
      </c>
      <c r="I411" s="172">
        <v>4089000</v>
      </c>
    </row>
    <row r="412" spans="1:9" x14ac:dyDescent="0.2">
      <c r="A412" s="171">
        <v>8292</v>
      </c>
      <c r="B412" s="9">
        <v>3067234</v>
      </c>
      <c r="C412" s="18">
        <v>4075065</v>
      </c>
      <c r="D412" s="18">
        <f>D411</f>
        <v>5960000</v>
      </c>
      <c r="E412" s="18">
        <f t="shared" si="12"/>
        <v>1884935</v>
      </c>
      <c r="F412" s="208">
        <f t="shared" si="13"/>
        <v>0.20348141686083535</v>
      </c>
      <c r="G412" s="13"/>
      <c r="H412" s="205">
        <v>10287</v>
      </c>
      <c r="I412" s="172">
        <v>4075000</v>
      </c>
    </row>
    <row r="413" spans="1:9" x14ac:dyDescent="0.2">
      <c r="A413" s="171">
        <v>8299</v>
      </c>
      <c r="B413" s="9">
        <v>3061877</v>
      </c>
      <c r="C413" s="18">
        <v>4040595</v>
      </c>
      <c r="D413" s="18">
        <f>D412</f>
        <v>5960000</v>
      </c>
      <c r="E413" s="18">
        <f t="shared" si="12"/>
        <v>1919405</v>
      </c>
      <c r="F413" s="208">
        <f t="shared" si="13"/>
        <v>0.20539054272947424</v>
      </c>
      <c r="G413" s="13"/>
      <c r="H413" s="205">
        <v>10294</v>
      </c>
      <c r="I413" s="172">
        <v>4075000</v>
      </c>
    </row>
    <row r="414" spans="1:9" x14ac:dyDescent="0.2">
      <c r="A414" s="171">
        <v>8306</v>
      </c>
      <c r="B414" s="9">
        <v>3076943</v>
      </c>
      <c r="C414" s="18">
        <v>4087424</v>
      </c>
      <c r="D414" s="168">
        <v>6076000</v>
      </c>
      <c r="E414" s="18">
        <f t="shared" si="12"/>
        <v>1988576</v>
      </c>
      <c r="F414" s="208">
        <f t="shared" si="13"/>
        <v>0.20320867128049352</v>
      </c>
      <c r="G414" s="13"/>
      <c r="H414" s="205">
        <v>10301</v>
      </c>
      <c r="I414" s="172">
        <v>4048000</v>
      </c>
    </row>
    <row r="415" spans="1:9" x14ac:dyDescent="0.2">
      <c r="A415" s="171">
        <v>8313</v>
      </c>
      <c r="B415" s="9">
        <v>3089280</v>
      </c>
      <c r="C415" s="18">
        <v>4161885</v>
      </c>
      <c r="D415" s="18">
        <f>D414</f>
        <v>6076000</v>
      </c>
      <c r="E415" s="18">
        <f t="shared" si="12"/>
        <v>1914115</v>
      </c>
      <c r="F415" s="208">
        <f t="shared" si="13"/>
        <v>0.19974122302754641</v>
      </c>
      <c r="G415" s="13"/>
      <c r="H415" s="205">
        <v>10308</v>
      </c>
      <c r="I415" s="172">
        <v>4033000</v>
      </c>
    </row>
    <row r="416" spans="1:9" x14ac:dyDescent="0.2">
      <c r="A416" s="171">
        <v>8320</v>
      </c>
      <c r="B416" s="9">
        <v>3089980</v>
      </c>
      <c r="C416" s="18">
        <v>4253671</v>
      </c>
      <c r="D416" s="18">
        <f>D415</f>
        <v>6076000</v>
      </c>
      <c r="E416" s="18">
        <f t="shared" si="12"/>
        <v>1822329</v>
      </c>
      <c r="F416" s="208">
        <f t="shared" si="13"/>
        <v>0.19559575717068856</v>
      </c>
      <c r="G416" s="13"/>
      <c r="H416" s="205">
        <v>10315</v>
      </c>
      <c r="I416" s="172">
        <v>4021000</v>
      </c>
    </row>
    <row r="417" spans="1:9" x14ac:dyDescent="0.2">
      <c r="A417" s="171">
        <v>8327</v>
      </c>
      <c r="B417" s="9">
        <v>3086813</v>
      </c>
      <c r="C417" s="18">
        <v>4277327</v>
      </c>
      <c r="D417" s="18">
        <f>D416</f>
        <v>6076000</v>
      </c>
      <c r="E417" s="18">
        <f t="shared" si="12"/>
        <v>1798673</v>
      </c>
      <c r="F417" s="208">
        <f t="shared" si="13"/>
        <v>0.19467765733131931</v>
      </c>
      <c r="G417" s="13"/>
      <c r="H417" s="205">
        <v>10322</v>
      </c>
      <c r="I417" s="172">
        <v>4017000</v>
      </c>
    </row>
    <row r="418" spans="1:9" x14ac:dyDescent="0.2">
      <c r="A418" s="171">
        <v>8334</v>
      </c>
      <c r="B418" s="9">
        <v>3085093</v>
      </c>
      <c r="C418" s="18">
        <v>4136462</v>
      </c>
      <c r="D418" s="168">
        <v>6192000</v>
      </c>
      <c r="E418" s="18">
        <f t="shared" si="12"/>
        <v>2055538</v>
      </c>
      <c r="F418" s="208">
        <f t="shared" si="13"/>
        <v>0.20147652752521358</v>
      </c>
      <c r="G418" s="13"/>
      <c r="H418" s="205">
        <v>10329</v>
      </c>
      <c r="I418" s="172">
        <v>4015000</v>
      </c>
    </row>
    <row r="419" spans="1:9" x14ac:dyDescent="0.2">
      <c r="A419" s="171">
        <v>8341</v>
      </c>
      <c r="B419" s="9">
        <v>3078049</v>
      </c>
      <c r="C419" s="18">
        <v>4192531</v>
      </c>
      <c r="D419" s="18">
        <f>D418</f>
        <v>6192000</v>
      </c>
      <c r="E419" s="18">
        <f t="shared" si="12"/>
        <v>1999469</v>
      </c>
      <c r="F419" s="208">
        <f t="shared" si="13"/>
        <v>0.19894903579723083</v>
      </c>
      <c r="G419" s="13"/>
      <c r="H419" s="205">
        <v>10336</v>
      </c>
      <c r="I419" s="172">
        <v>3983000</v>
      </c>
    </row>
    <row r="420" spans="1:9" x14ac:dyDescent="0.2">
      <c r="A420" s="171">
        <v>8348</v>
      </c>
      <c r="B420" s="9">
        <v>3080755</v>
      </c>
      <c r="C420" s="18">
        <v>4184566</v>
      </c>
      <c r="D420" s="18">
        <f>D419</f>
        <v>6192000</v>
      </c>
      <c r="E420" s="18">
        <f t="shared" si="12"/>
        <v>2007434</v>
      </c>
      <c r="F420" s="208">
        <f t="shared" si="13"/>
        <v>0.19949500139321497</v>
      </c>
      <c r="G420" s="13"/>
      <c r="H420" s="205">
        <v>10343</v>
      </c>
      <c r="I420" s="172">
        <v>3979000</v>
      </c>
    </row>
    <row r="421" spans="1:9" x14ac:dyDescent="0.2">
      <c r="A421" s="171">
        <v>8355</v>
      </c>
      <c r="B421" s="9">
        <v>3073848</v>
      </c>
      <c r="C421" s="18">
        <v>4210198</v>
      </c>
      <c r="D421" s="18">
        <f>D420</f>
        <v>6192000</v>
      </c>
      <c r="E421" s="18">
        <f t="shared" si="12"/>
        <v>1981802</v>
      </c>
      <c r="F421" s="208">
        <f t="shared" si="13"/>
        <v>0.19844672388329479</v>
      </c>
      <c r="G421" s="13"/>
      <c r="H421" s="205">
        <v>10350</v>
      </c>
      <c r="I421" s="172">
        <v>3978000</v>
      </c>
    </row>
    <row r="422" spans="1:9" x14ac:dyDescent="0.2">
      <c r="A422" s="171">
        <v>8362</v>
      </c>
      <c r="B422" s="9">
        <v>3083325</v>
      </c>
      <c r="C422" s="18">
        <v>4154680</v>
      </c>
      <c r="D422" s="18">
        <f>D421</f>
        <v>6192000</v>
      </c>
      <c r="E422" s="18">
        <f t="shared" si="12"/>
        <v>2037320</v>
      </c>
      <c r="F422" s="208">
        <f t="shared" si="13"/>
        <v>0.20126700491975313</v>
      </c>
      <c r="G422" s="13"/>
      <c r="H422" s="205">
        <v>10357</v>
      </c>
      <c r="I422" s="172">
        <v>3948000</v>
      </c>
    </row>
    <row r="423" spans="1:9" x14ac:dyDescent="0.2">
      <c r="A423" s="171">
        <v>8369</v>
      </c>
      <c r="B423" s="9">
        <v>3072858</v>
      </c>
      <c r="C423" s="18">
        <v>4158313</v>
      </c>
      <c r="D423" s="168">
        <v>6209000</v>
      </c>
      <c r="E423" s="18">
        <f t="shared" si="12"/>
        <v>2050687</v>
      </c>
      <c r="F423" s="208">
        <f t="shared" si="13"/>
        <v>0.20125950114866292</v>
      </c>
      <c r="G423" s="13"/>
      <c r="H423" s="205">
        <v>10364</v>
      </c>
      <c r="I423" s="172">
        <v>3898000</v>
      </c>
    </row>
    <row r="424" spans="1:9" x14ac:dyDescent="0.2">
      <c r="A424" s="171">
        <v>8376</v>
      </c>
      <c r="B424" s="9">
        <v>3045792</v>
      </c>
      <c r="C424" s="18">
        <v>4224082</v>
      </c>
      <c r="D424" s="18">
        <f>D423</f>
        <v>6209000</v>
      </c>
      <c r="E424" s="18">
        <f t="shared" si="12"/>
        <v>1984918</v>
      </c>
      <c r="F424" s="208">
        <f t="shared" si="13"/>
        <v>0.1982916051345594</v>
      </c>
      <c r="G424" s="13"/>
      <c r="H424" s="205">
        <v>10371</v>
      </c>
      <c r="I424" s="172">
        <v>3891000</v>
      </c>
    </row>
    <row r="425" spans="1:9" x14ac:dyDescent="0.2">
      <c r="A425" s="171">
        <v>8383</v>
      </c>
      <c r="B425" s="9">
        <v>3061223</v>
      </c>
      <c r="C425" s="18">
        <v>4213426</v>
      </c>
      <c r="D425" s="18">
        <f>D424</f>
        <v>6209000</v>
      </c>
      <c r="E425" s="18">
        <f t="shared" si="12"/>
        <v>1995574</v>
      </c>
      <c r="F425" s="208">
        <f t="shared" si="13"/>
        <v>0.19895923175107383</v>
      </c>
      <c r="G425" s="13"/>
      <c r="H425" s="205">
        <v>10377</v>
      </c>
      <c r="I425" s="172">
        <v>3874000</v>
      </c>
    </row>
    <row r="426" spans="1:9" x14ac:dyDescent="0.2">
      <c r="A426" s="171">
        <v>8390</v>
      </c>
      <c r="B426" s="9">
        <v>3045910</v>
      </c>
      <c r="C426" s="18">
        <v>4309415</v>
      </c>
      <c r="D426" s="18">
        <f>D425</f>
        <v>6209000</v>
      </c>
      <c r="E426" s="18">
        <f t="shared" si="12"/>
        <v>1899585</v>
      </c>
      <c r="F426" s="208">
        <f t="shared" si="13"/>
        <v>0.19468999852648214</v>
      </c>
      <c r="G426" s="13"/>
      <c r="H426" s="205">
        <v>10385</v>
      </c>
      <c r="I426" s="172">
        <v>3860000</v>
      </c>
    </row>
    <row r="427" spans="1:9" x14ac:dyDescent="0.2">
      <c r="A427" s="171">
        <v>8397</v>
      </c>
      <c r="B427" s="9">
        <v>3040439</v>
      </c>
      <c r="C427" s="18">
        <v>4336034</v>
      </c>
      <c r="D427" s="168">
        <v>6380000</v>
      </c>
      <c r="E427" s="18">
        <f t="shared" si="12"/>
        <v>2043966</v>
      </c>
      <c r="F427" s="208">
        <f t="shared" si="13"/>
        <v>0.19365623055538772</v>
      </c>
      <c r="G427" s="13"/>
      <c r="H427" s="205">
        <v>10392</v>
      </c>
      <c r="I427" s="172">
        <v>3817000</v>
      </c>
    </row>
    <row r="428" spans="1:9" x14ac:dyDescent="0.2">
      <c r="A428" s="171">
        <v>8404</v>
      </c>
      <c r="B428" s="9">
        <v>3049451</v>
      </c>
      <c r="C428" s="18">
        <v>4356754</v>
      </c>
      <c r="D428" s="18">
        <f>D427</f>
        <v>6380000</v>
      </c>
      <c r="E428" s="18">
        <f t="shared" si="12"/>
        <v>2023246</v>
      </c>
      <c r="F428" s="208">
        <f t="shared" si="13"/>
        <v>0.19289590369343781</v>
      </c>
      <c r="G428" s="13"/>
      <c r="H428" s="205">
        <v>10399</v>
      </c>
      <c r="I428" s="172">
        <v>3818000</v>
      </c>
    </row>
    <row r="429" spans="1:9" x14ac:dyDescent="0.2">
      <c r="A429" s="171">
        <v>8411</v>
      </c>
      <c r="B429" s="9">
        <v>3062958</v>
      </c>
      <c r="C429" s="18">
        <v>4275886</v>
      </c>
      <c r="D429" s="18">
        <f>D428</f>
        <v>6380000</v>
      </c>
      <c r="E429" s="18">
        <f t="shared" si="12"/>
        <v>2104114</v>
      </c>
      <c r="F429" s="208">
        <f t="shared" si="13"/>
        <v>0.19670777003877091</v>
      </c>
      <c r="G429" s="13"/>
      <c r="H429" s="205">
        <v>10406</v>
      </c>
      <c r="I429" s="172">
        <v>3816000</v>
      </c>
    </row>
    <row r="430" spans="1:9" x14ac:dyDescent="0.2">
      <c r="A430" s="171">
        <v>8418</v>
      </c>
      <c r="B430" s="9">
        <v>3077492</v>
      </c>
      <c r="C430" s="18">
        <v>4178102</v>
      </c>
      <c r="D430" s="18">
        <f>D429</f>
        <v>6380000</v>
      </c>
      <c r="E430" s="18">
        <f t="shared" si="12"/>
        <v>2201898</v>
      </c>
      <c r="F430" s="208">
        <f t="shared" si="13"/>
        <v>0.20147904479115158</v>
      </c>
      <c r="G430" s="13"/>
      <c r="H430" s="205">
        <v>10412</v>
      </c>
      <c r="I430" s="172">
        <v>3823000</v>
      </c>
    </row>
    <row r="431" spans="1:9" x14ac:dyDescent="0.2">
      <c r="A431" s="171">
        <v>8425</v>
      </c>
      <c r="B431" s="9">
        <v>3080137</v>
      </c>
      <c r="C431" s="18">
        <v>4148989</v>
      </c>
      <c r="D431" s="18">
        <f>D430</f>
        <v>6380000</v>
      </c>
      <c r="E431" s="18">
        <f t="shared" si="12"/>
        <v>2231011</v>
      </c>
      <c r="F431" s="208">
        <f t="shared" si="13"/>
        <v>0.20306151691412053</v>
      </c>
      <c r="G431" s="13"/>
      <c r="H431" s="205">
        <v>10420</v>
      </c>
      <c r="I431" s="172">
        <v>3828000</v>
      </c>
    </row>
    <row r="432" spans="1:9" x14ac:dyDescent="0.2">
      <c r="A432" s="171">
        <v>8432</v>
      </c>
      <c r="B432" s="9">
        <v>3075810</v>
      </c>
      <c r="C432" s="18">
        <v>4120271</v>
      </c>
      <c r="D432" s="168">
        <v>6310000</v>
      </c>
      <c r="E432" s="18">
        <f t="shared" si="12"/>
        <v>2189729</v>
      </c>
      <c r="F432" s="208">
        <f t="shared" si="13"/>
        <v>0.20464673318818108</v>
      </c>
      <c r="G432" s="13"/>
      <c r="H432" s="205">
        <v>10427</v>
      </c>
      <c r="I432" s="172">
        <v>3827000</v>
      </c>
    </row>
    <row r="433" spans="1:9" x14ac:dyDescent="0.2">
      <c r="A433" s="171">
        <v>8439</v>
      </c>
      <c r="B433" s="9">
        <v>3076076</v>
      </c>
      <c r="C433" s="18">
        <v>4126656</v>
      </c>
      <c r="D433" s="18">
        <f>D432</f>
        <v>6310000</v>
      </c>
      <c r="E433" s="18">
        <f t="shared" si="12"/>
        <v>2183344</v>
      </c>
      <c r="F433" s="208">
        <f t="shared" si="13"/>
        <v>0.20449972083934304</v>
      </c>
      <c r="G433" s="13"/>
      <c r="H433" s="205">
        <v>10434</v>
      </c>
      <c r="I433" s="172">
        <v>3828000</v>
      </c>
    </row>
    <row r="434" spans="1:9" x14ac:dyDescent="0.2">
      <c r="A434" s="171">
        <v>8446</v>
      </c>
      <c r="B434" s="9">
        <v>3078497</v>
      </c>
      <c r="C434" s="18">
        <v>4211238</v>
      </c>
      <c r="D434" s="18">
        <f>D433</f>
        <v>6310000</v>
      </c>
      <c r="E434" s="18">
        <f t="shared" si="12"/>
        <v>2098762</v>
      </c>
      <c r="F434" s="208">
        <f t="shared" si="13"/>
        <v>0.20055860058253655</v>
      </c>
      <c r="G434" s="13"/>
      <c r="H434" s="205">
        <v>10441</v>
      </c>
      <c r="I434" s="172">
        <v>3826000</v>
      </c>
    </row>
    <row r="435" spans="1:9" x14ac:dyDescent="0.2">
      <c r="A435" s="171">
        <v>8453</v>
      </c>
      <c r="B435" s="9">
        <v>3075242</v>
      </c>
      <c r="C435" s="18">
        <v>4161248</v>
      </c>
      <c r="D435" s="18">
        <f>D434</f>
        <v>6310000</v>
      </c>
      <c r="E435" s="18">
        <f t="shared" si="12"/>
        <v>2148752</v>
      </c>
      <c r="F435" s="208">
        <f t="shared" si="13"/>
        <v>0.20313617453225571</v>
      </c>
      <c r="G435" s="13"/>
      <c r="H435" s="205">
        <v>10448</v>
      </c>
      <c r="I435" s="172">
        <v>3827000</v>
      </c>
    </row>
    <row r="436" spans="1:9" x14ac:dyDescent="0.2">
      <c r="A436" s="171">
        <v>8460</v>
      </c>
      <c r="B436" s="9">
        <v>3072813</v>
      </c>
      <c r="C436" s="18">
        <v>4137140</v>
      </c>
      <c r="D436" s="168">
        <v>6286000</v>
      </c>
      <c r="E436" s="18">
        <f t="shared" si="12"/>
        <v>2148860</v>
      </c>
      <c r="F436" s="208">
        <f t="shared" si="13"/>
        <v>0.20448909149799135</v>
      </c>
      <c r="G436" s="13"/>
      <c r="H436" s="205">
        <v>10455</v>
      </c>
      <c r="I436" s="172">
        <v>3832000</v>
      </c>
    </row>
    <row r="437" spans="1:9" x14ac:dyDescent="0.2">
      <c r="A437" s="171">
        <v>8467</v>
      </c>
      <c r="B437" s="9">
        <v>3083641</v>
      </c>
      <c r="C437" s="18">
        <v>4138787</v>
      </c>
      <c r="D437" s="18">
        <f>D436</f>
        <v>6286000</v>
      </c>
      <c r="E437" s="18">
        <f t="shared" si="12"/>
        <v>2147213</v>
      </c>
      <c r="F437" s="208">
        <f t="shared" si="13"/>
        <v>0.204576848240801</v>
      </c>
      <c r="G437" s="13"/>
      <c r="H437" s="205">
        <v>10462</v>
      </c>
      <c r="I437" s="172">
        <v>3833000</v>
      </c>
    </row>
    <row r="438" spans="1:9" x14ac:dyDescent="0.2">
      <c r="A438" s="171">
        <v>8474</v>
      </c>
      <c r="B438" s="9">
        <v>3078294</v>
      </c>
      <c r="C438" s="18">
        <v>4178215</v>
      </c>
      <c r="D438" s="18">
        <f>D437</f>
        <v>6286000</v>
      </c>
      <c r="E438" s="18">
        <f t="shared" si="12"/>
        <v>2107785</v>
      </c>
      <c r="F438" s="208">
        <f t="shared" si="13"/>
        <v>0.20281388104728934</v>
      </c>
      <c r="G438" s="13"/>
      <c r="H438" s="205">
        <v>10469</v>
      </c>
      <c r="I438" s="172">
        <v>3837000</v>
      </c>
    </row>
    <row r="439" spans="1:9" x14ac:dyDescent="0.2">
      <c r="A439" s="171">
        <v>8481</v>
      </c>
      <c r="B439" s="9">
        <v>3074301</v>
      </c>
      <c r="C439" s="18">
        <v>4100330</v>
      </c>
      <c r="D439" s="18">
        <f>D438</f>
        <v>6286000</v>
      </c>
      <c r="E439" s="18">
        <f t="shared" si="12"/>
        <v>2185670</v>
      </c>
      <c r="F439" s="208">
        <f t="shared" si="13"/>
        <v>0.20683701067962823</v>
      </c>
      <c r="G439" s="13"/>
      <c r="H439" s="205">
        <v>10476</v>
      </c>
      <c r="I439" s="172">
        <v>3836000</v>
      </c>
    </row>
    <row r="440" spans="1:9" x14ac:dyDescent="0.2">
      <c r="A440" s="171">
        <v>8488</v>
      </c>
      <c r="B440" s="9">
        <v>3063794</v>
      </c>
      <c r="C440" s="18">
        <v>4106290</v>
      </c>
      <c r="D440" s="168">
        <v>6299000</v>
      </c>
      <c r="E440" s="18">
        <f t="shared" si="12"/>
        <v>2192710</v>
      </c>
      <c r="F440" s="208">
        <f t="shared" si="13"/>
        <v>0.20670727104028211</v>
      </c>
      <c r="G440" s="13"/>
      <c r="H440" s="205">
        <v>10483</v>
      </c>
      <c r="I440" s="172">
        <v>3837000</v>
      </c>
    </row>
    <row r="441" spans="1:9" x14ac:dyDescent="0.2">
      <c r="A441" s="171">
        <v>8495</v>
      </c>
      <c r="B441" s="9">
        <v>3069495</v>
      </c>
      <c r="C441" s="18">
        <v>4137474</v>
      </c>
      <c r="D441" s="18">
        <f>D440</f>
        <v>6299000</v>
      </c>
      <c r="E441" s="18">
        <f t="shared" si="12"/>
        <v>2161526</v>
      </c>
      <c r="F441" s="208">
        <f t="shared" si="13"/>
        <v>0.2053185107628471</v>
      </c>
      <c r="G441" s="13"/>
      <c r="H441" s="205">
        <v>10490</v>
      </c>
      <c r="I441" s="172">
        <v>3838000</v>
      </c>
    </row>
    <row r="442" spans="1:9" x14ac:dyDescent="0.2">
      <c r="A442" s="171">
        <v>8502</v>
      </c>
      <c r="B442" s="9">
        <v>3085759</v>
      </c>
      <c r="C442" s="18">
        <v>4109927</v>
      </c>
      <c r="D442" s="18">
        <f>D441</f>
        <v>6299000</v>
      </c>
      <c r="E442" s="18">
        <f t="shared" si="12"/>
        <v>2189073</v>
      </c>
      <c r="F442" s="208">
        <f t="shared" si="13"/>
        <v>0.20686498811292756</v>
      </c>
      <c r="G442" s="13"/>
      <c r="H442" s="205">
        <v>10497</v>
      </c>
      <c r="I442" s="172">
        <v>3842000</v>
      </c>
    </row>
    <row r="443" spans="1:9" x14ac:dyDescent="0.2">
      <c r="A443" s="171">
        <v>8509</v>
      </c>
      <c r="B443" s="9">
        <v>3082622</v>
      </c>
      <c r="C443" s="18">
        <v>4147219</v>
      </c>
      <c r="D443" s="18">
        <f>D442</f>
        <v>6299000</v>
      </c>
      <c r="E443" s="18">
        <f t="shared" si="12"/>
        <v>2151781</v>
      </c>
      <c r="F443" s="208">
        <f t="shared" si="13"/>
        <v>0.20517363563390312</v>
      </c>
      <c r="G443" s="13"/>
      <c r="H443" s="205">
        <v>10504</v>
      </c>
      <c r="I443" s="172">
        <v>3838000</v>
      </c>
    </row>
    <row r="444" spans="1:9" x14ac:dyDescent="0.2">
      <c r="A444" s="171">
        <v>8516</v>
      </c>
      <c r="B444" s="9">
        <v>3084569</v>
      </c>
      <c r="C444" s="18">
        <v>4078810</v>
      </c>
      <c r="D444" s="168">
        <v>6313000</v>
      </c>
      <c r="E444" s="18">
        <f t="shared" si="12"/>
        <v>2234190</v>
      </c>
      <c r="F444" s="208">
        <f t="shared" si="13"/>
        <v>0.20878638622539417</v>
      </c>
      <c r="G444" s="13"/>
      <c r="H444" s="205">
        <v>10511</v>
      </c>
      <c r="I444" s="172">
        <v>3842000</v>
      </c>
    </row>
    <row r="445" spans="1:9" x14ac:dyDescent="0.2">
      <c r="A445" s="171">
        <v>8523</v>
      </c>
      <c r="B445" s="9">
        <v>3080579</v>
      </c>
      <c r="C445" s="18">
        <v>4134455</v>
      </c>
      <c r="D445" s="18">
        <f>D444</f>
        <v>6313000</v>
      </c>
      <c r="E445" s="18">
        <f t="shared" si="12"/>
        <v>2178545</v>
      </c>
      <c r="F445" s="208">
        <f t="shared" si="13"/>
        <v>0.20614567095300348</v>
      </c>
      <c r="G445" s="13"/>
      <c r="H445" s="205">
        <v>10518</v>
      </c>
      <c r="I445" s="172">
        <v>3849000</v>
      </c>
    </row>
    <row r="446" spans="1:9" x14ac:dyDescent="0.2">
      <c r="A446" s="171">
        <v>8530</v>
      </c>
      <c r="B446" s="9">
        <v>3088824</v>
      </c>
      <c r="C446" s="18">
        <v>4130300</v>
      </c>
      <c r="D446" s="18">
        <f>D445</f>
        <v>6313000</v>
      </c>
      <c r="E446" s="18">
        <f t="shared" si="12"/>
        <v>2182700</v>
      </c>
      <c r="F446" s="208">
        <f t="shared" si="13"/>
        <v>0.2065225286298816</v>
      </c>
      <c r="G446" s="13"/>
      <c r="H446" s="205">
        <v>10525</v>
      </c>
      <c r="I446" s="172">
        <v>3853000</v>
      </c>
    </row>
    <row r="447" spans="1:9" x14ac:dyDescent="0.2">
      <c r="A447" s="171">
        <v>8537</v>
      </c>
      <c r="B447" s="9">
        <v>3087885</v>
      </c>
      <c r="C447" s="18">
        <v>4142770</v>
      </c>
      <c r="D447" s="18">
        <f>D446</f>
        <v>6313000</v>
      </c>
      <c r="E447" s="18">
        <f t="shared" si="12"/>
        <v>2170230</v>
      </c>
      <c r="F447" s="208">
        <f t="shared" si="13"/>
        <v>0.20606985181412438</v>
      </c>
      <c r="G447" s="13"/>
      <c r="H447" s="205">
        <v>10532</v>
      </c>
      <c r="I447" s="172">
        <v>3855000</v>
      </c>
    </row>
    <row r="448" spans="1:9" x14ac:dyDescent="0.2">
      <c r="A448" s="171">
        <v>8544</v>
      </c>
      <c r="B448" s="10">
        <v>3093295</v>
      </c>
      <c r="C448" s="18">
        <v>4159872</v>
      </c>
      <c r="D448" s="18">
        <f>D447</f>
        <v>6313000</v>
      </c>
      <c r="E448" s="18">
        <f t="shared" si="12"/>
        <v>2153128</v>
      </c>
      <c r="F448" s="208">
        <f t="shared" si="13"/>
        <v>0.20539093510569556</v>
      </c>
      <c r="G448" s="13"/>
      <c r="H448" s="205">
        <v>10539</v>
      </c>
      <c r="I448" s="172">
        <v>3858000</v>
      </c>
    </row>
    <row r="449" spans="1:9" x14ac:dyDescent="0.2">
      <c r="A449" s="171">
        <v>8550</v>
      </c>
      <c r="B449" s="10">
        <v>3108762</v>
      </c>
      <c r="C449" s="18">
        <v>4126075</v>
      </c>
      <c r="D449" s="168">
        <v>6351000</v>
      </c>
      <c r="E449" s="18">
        <f t="shared" si="12"/>
        <v>2224925</v>
      </c>
      <c r="F449" s="208">
        <f t="shared" si="13"/>
        <v>0.20721872481716885</v>
      </c>
      <c r="G449" s="13"/>
      <c r="H449" s="205">
        <v>10546</v>
      </c>
      <c r="I449" s="172">
        <v>3869000</v>
      </c>
    </row>
    <row r="450" spans="1:9" x14ac:dyDescent="0.2">
      <c r="A450" s="171">
        <v>8558</v>
      </c>
      <c r="B450" s="10">
        <v>3113666</v>
      </c>
      <c r="C450" s="18">
        <v>4147470</v>
      </c>
      <c r="D450" s="18">
        <f>D449</f>
        <v>6351000</v>
      </c>
      <c r="E450" s="18">
        <f t="shared" si="12"/>
        <v>2203530</v>
      </c>
      <c r="F450" s="208">
        <f t="shared" si="13"/>
        <v>0.2063426619119608</v>
      </c>
      <c r="G450" s="13"/>
      <c r="H450" s="205">
        <v>10553</v>
      </c>
      <c r="I450" s="172">
        <v>3872000</v>
      </c>
    </row>
    <row r="451" spans="1:9" x14ac:dyDescent="0.2">
      <c r="A451" s="171">
        <v>8565</v>
      </c>
      <c r="B451" s="10">
        <v>3139257</v>
      </c>
      <c r="C451" s="18">
        <v>4151044</v>
      </c>
      <c r="D451" s="18">
        <f>D450</f>
        <v>6351000</v>
      </c>
      <c r="E451" s="18">
        <f t="shared" si="12"/>
        <v>2199956</v>
      </c>
      <c r="F451" s="208">
        <f t="shared" si="13"/>
        <v>0.20633363558661388</v>
      </c>
      <c r="G451" s="13"/>
      <c r="H451" s="205">
        <v>10560</v>
      </c>
      <c r="I451" s="172">
        <v>3841000</v>
      </c>
    </row>
    <row r="452" spans="1:9" x14ac:dyDescent="0.2">
      <c r="A452" s="171">
        <v>8572</v>
      </c>
      <c r="B452" s="10">
        <v>3129015</v>
      </c>
      <c r="C452" s="18">
        <v>4098061</v>
      </c>
      <c r="D452" s="18">
        <f>D451</f>
        <v>6351000</v>
      </c>
      <c r="E452" s="18">
        <f t="shared" si="12"/>
        <v>2252939</v>
      </c>
      <c r="F452" s="208">
        <f t="shared" si="13"/>
        <v>0.20917209382681223</v>
      </c>
      <c r="G452" s="13"/>
      <c r="H452" s="205">
        <v>10567</v>
      </c>
      <c r="I452" s="172">
        <v>3847000</v>
      </c>
    </row>
    <row r="453" spans="1:9" x14ac:dyDescent="0.2">
      <c r="A453" s="171">
        <v>8579</v>
      </c>
      <c r="B453" s="10">
        <v>3110744</v>
      </c>
      <c r="C453" s="18">
        <v>4096152</v>
      </c>
      <c r="D453" s="168">
        <v>6359000</v>
      </c>
      <c r="E453" s="18">
        <f t="shared" ref="E453:E516" si="14">D453-C453</f>
        <v>2262848</v>
      </c>
      <c r="F453" s="208">
        <f t="shared" ref="F453:F516" si="15">100*A453/C453</f>
        <v>0.20944046998255925</v>
      </c>
      <c r="G453" s="13"/>
      <c r="H453" s="205">
        <v>10574</v>
      </c>
      <c r="I453" s="172">
        <v>3852000</v>
      </c>
    </row>
    <row r="454" spans="1:9" x14ac:dyDescent="0.2">
      <c r="A454" s="171">
        <v>8585</v>
      </c>
      <c r="B454" s="10">
        <v>3087703</v>
      </c>
      <c r="C454" s="18">
        <v>4215334</v>
      </c>
      <c r="D454" s="18">
        <f>D453</f>
        <v>6359000</v>
      </c>
      <c r="E454" s="18">
        <f t="shared" si="14"/>
        <v>2143666</v>
      </c>
      <c r="F454" s="208">
        <f t="shared" si="15"/>
        <v>0.20366120454512027</v>
      </c>
      <c r="G454" s="13"/>
      <c r="H454" s="205">
        <v>10581</v>
      </c>
      <c r="I454" s="172">
        <v>3863000</v>
      </c>
    </row>
    <row r="455" spans="1:9" x14ac:dyDescent="0.2">
      <c r="A455" s="171">
        <v>8593</v>
      </c>
      <c r="B455" s="10">
        <v>3100379</v>
      </c>
      <c r="C455" s="18">
        <v>4175626</v>
      </c>
      <c r="D455" s="18">
        <f>D454</f>
        <v>6359000</v>
      </c>
      <c r="E455" s="18">
        <f t="shared" si="14"/>
        <v>2183374</v>
      </c>
      <c r="F455" s="208">
        <f t="shared" si="15"/>
        <v>0.20578950317868505</v>
      </c>
      <c r="G455" s="13"/>
      <c r="H455" s="205">
        <v>10588</v>
      </c>
      <c r="I455" s="172">
        <v>3862000</v>
      </c>
    </row>
    <row r="456" spans="1:9" x14ac:dyDescent="0.2">
      <c r="A456" s="171">
        <v>8600</v>
      </c>
      <c r="B456" s="10">
        <v>3099720</v>
      </c>
      <c r="C456" s="18">
        <v>4101934</v>
      </c>
      <c r="D456" s="18">
        <f>D455</f>
        <v>6359000</v>
      </c>
      <c r="E456" s="18">
        <f t="shared" si="14"/>
        <v>2257066</v>
      </c>
      <c r="F456" s="208">
        <f t="shared" si="15"/>
        <v>0.20965720072531641</v>
      </c>
      <c r="G456" s="13"/>
      <c r="H456" s="205">
        <v>10595</v>
      </c>
      <c r="I456" s="172">
        <v>3840000</v>
      </c>
    </row>
    <row r="457" spans="1:9" x14ac:dyDescent="0.2">
      <c r="A457" s="171">
        <v>8607</v>
      </c>
      <c r="B457" s="10">
        <v>3113551</v>
      </c>
      <c r="C457" s="18">
        <v>4035741</v>
      </c>
      <c r="D457" s="168">
        <v>6392000</v>
      </c>
      <c r="E457" s="18">
        <f t="shared" si="14"/>
        <v>2356259</v>
      </c>
      <c r="F457" s="208">
        <f t="shared" si="15"/>
        <v>0.21326938473009047</v>
      </c>
      <c r="G457" s="13"/>
      <c r="H457" s="205">
        <v>10602</v>
      </c>
      <c r="I457" s="172">
        <v>3833000</v>
      </c>
    </row>
    <row r="458" spans="1:9" x14ac:dyDescent="0.2">
      <c r="A458" s="171">
        <v>8614</v>
      </c>
      <c r="B458" s="10">
        <v>3109666</v>
      </c>
      <c r="C458" s="18">
        <v>4068789</v>
      </c>
      <c r="D458" s="18">
        <f>D457</f>
        <v>6392000</v>
      </c>
      <c r="E458" s="18">
        <f t="shared" si="14"/>
        <v>2323211</v>
      </c>
      <c r="F458" s="208">
        <f t="shared" si="15"/>
        <v>0.21170918423147525</v>
      </c>
      <c r="G458" s="13"/>
      <c r="H458" s="205">
        <v>10609</v>
      </c>
      <c r="I458" s="172">
        <v>3821000</v>
      </c>
    </row>
    <row r="459" spans="1:9" x14ac:dyDescent="0.2">
      <c r="A459" s="171">
        <v>8621</v>
      </c>
      <c r="B459" s="10">
        <v>3112636</v>
      </c>
      <c r="C459" s="18">
        <v>4085951</v>
      </c>
      <c r="D459" s="18">
        <f>D458</f>
        <v>6392000</v>
      </c>
      <c r="E459" s="18">
        <f t="shared" si="14"/>
        <v>2306049</v>
      </c>
      <c r="F459" s="208">
        <f t="shared" si="15"/>
        <v>0.21099127228887474</v>
      </c>
      <c r="G459" s="13"/>
      <c r="H459" s="205">
        <v>10616</v>
      </c>
      <c r="I459" s="172">
        <v>3830000</v>
      </c>
    </row>
    <row r="460" spans="1:9" x14ac:dyDescent="0.2">
      <c r="A460" s="171">
        <v>8628</v>
      </c>
      <c r="B460" s="10">
        <v>3120881</v>
      </c>
      <c r="C460" s="18">
        <v>4084055</v>
      </c>
      <c r="D460" s="18">
        <f>D459</f>
        <v>6392000</v>
      </c>
      <c r="E460" s="18">
        <f t="shared" si="14"/>
        <v>2307945</v>
      </c>
      <c r="F460" s="208">
        <f t="shared" si="15"/>
        <v>0.21126062210229785</v>
      </c>
      <c r="G460" s="13"/>
      <c r="H460" s="205">
        <v>10623</v>
      </c>
      <c r="I460" s="172">
        <v>3841000</v>
      </c>
    </row>
    <row r="461" spans="1:9" x14ac:dyDescent="0.2">
      <c r="A461" s="171">
        <v>8635</v>
      </c>
      <c r="B461" s="10">
        <v>3122864</v>
      </c>
      <c r="C461" s="18">
        <v>4051156</v>
      </c>
      <c r="D461" s="18">
        <f>D460</f>
        <v>6392000</v>
      </c>
      <c r="E461" s="18">
        <f t="shared" si="14"/>
        <v>2340844</v>
      </c>
      <c r="F461" s="208">
        <f t="shared" si="15"/>
        <v>0.21314903696623877</v>
      </c>
      <c r="G461" s="13"/>
      <c r="H461" s="205">
        <v>10630</v>
      </c>
      <c r="I461" s="172">
        <v>3840000</v>
      </c>
    </row>
    <row r="462" spans="1:9" x14ac:dyDescent="0.2">
      <c r="A462" s="171">
        <v>8642</v>
      </c>
      <c r="B462" s="10">
        <v>3120989</v>
      </c>
      <c r="C462" s="18">
        <v>4074942</v>
      </c>
      <c r="D462" s="168">
        <v>6381000</v>
      </c>
      <c r="E462" s="18">
        <f t="shared" si="14"/>
        <v>2306058</v>
      </c>
      <c r="F462" s="208">
        <f t="shared" si="15"/>
        <v>0.21207663814601532</v>
      </c>
      <c r="G462" s="13"/>
      <c r="H462" s="205">
        <v>10637</v>
      </c>
      <c r="I462" s="172">
        <v>3863000</v>
      </c>
    </row>
    <row r="463" spans="1:9" x14ac:dyDescent="0.2">
      <c r="A463" s="171">
        <v>8649</v>
      </c>
      <c r="B463" s="10">
        <v>3102010</v>
      </c>
      <c r="C463" s="18">
        <v>4100852</v>
      </c>
      <c r="D463" s="18">
        <f>D462</f>
        <v>6381000</v>
      </c>
      <c r="E463" s="18">
        <f t="shared" si="14"/>
        <v>2280148</v>
      </c>
      <c r="F463" s="208">
        <f t="shared" si="15"/>
        <v>0.21090739192733607</v>
      </c>
      <c r="G463" s="13"/>
      <c r="H463" s="205">
        <v>10644</v>
      </c>
      <c r="I463" s="172">
        <v>3864000</v>
      </c>
    </row>
    <row r="464" spans="1:9" x14ac:dyDescent="0.2">
      <c r="A464" s="171">
        <v>8656</v>
      </c>
      <c r="B464" s="10">
        <v>3110661</v>
      </c>
      <c r="C464" s="18">
        <v>4135807</v>
      </c>
      <c r="D464" s="18">
        <f>D463</f>
        <v>6381000</v>
      </c>
      <c r="E464" s="18">
        <f t="shared" si="14"/>
        <v>2245193</v>
      </c>
      <c r="F464" s="208">
        <f t="shared" si="15"/>
        <v>0.20929409907183774</v>
      </c>
      <c r="G464" s="13"/>
      <c r="H464" s="205">
        <v>10651</v>
      </c>
      <c r="I464" s="172">
        <v>3867000</v>
      </c>
    </row>
    <row r="465" spans="1:9" x14ac:dyDescent="0.2">
      <c r="A465" s="171">
        <v>8663</v>
      </c>
      <c r="B465" s="10">
        <v>3121970</v>
      </c>
      <c r="C465" s="18">
        <v>4080266</v>
      </c>
      <c r="D465" s="18">
        <f>D464</f>
        <v>6381000</v>
      </c>
      <c r="E465" s="18">
        <f t="shared" si="14"/>
        <v>2300734</v>
      </c>
      <c r="F465" s="208">
        <f t="shared" si="15"/>
        <v>0.21231458929393329</v>
      </c>
      <c r="G465" s="13"/>
      <c r="H465" s="205">
        <v>10658</v>
      </c>
      <c r="I465" s="172">
        <v>3871000</v>
      </c>
    </row>
    <row r="466" spans="1:9" x14ac:dyDescent="0.2">
      <c r="A466" s="171">
        <v>8670</v>
      </c>
      <c r="B466" s="10">
        <v>3116604</v>
      </c>
      <c r="C466" s="18">
        <v>4100112</v>
      </c>
      <c r="D466" s="168">
        <v>6462000</v>
      </c>
      <c r="E466" s="18">
        <f t="shared" si="14"/>
        <v>2361888</v>
      </c>
      <c r="F466" s="208">
        <f t="shared" si="15"/>
        <v>0.21145763823037028</v>
      </c>
      <c r="G466" s="13"/>
      <c r="H466" s="205">
        <v>10665</v>
      </c>
      <c r="I466" s="172">
        <v>3873000</v>
      </c>
    </row>
    <row r="467" spans="1:9" x14ac:dyDescent="0.2">
      <c r="A467" s="171">
        <v>8677</v>
      </c>
      <c r="B467" s="10">
        <v>3115830</v>
      </c>
      <c r="C467" s="18">
        <v>4156839</v>
      </c>
      <c r="D467" s="18">
        <f>D466</f>
        <v>6462000</v>
      </c>
      <c r="E467" s="18">
        <f t="shared" si="14"/>
        <v>2305161</v>
      </c>
      <c r="F467" s="208">
        <f t="shared" si="15"/>
        <v>0.20874034332337624</v>
      </c>
      <c r="G467" s="13"/>
      <c r="H467" s="205">
        <v>10672</v>
      </c>
      <c r="I467" s="172">
        <v>3883000</v>
      </c>
    </row>
    <row r="468" spans="1:9" x14ac:dyDescent="0.2">
      <c r="A468" s="171">
        <v>8684</v>
      </c>
      <c r="B468" s="10">
        <v>3122394</v>
      </c>
      <c r="C468" s="18">
        <v>4152910</v>
      </c>
      <c r="D468" s="18">
        <f>D467</f>
        <v>6462000</v>
      </c>
      <c r="E468" s="18">
        <f t="shared" si="14"/>
        <v>2309090</v>
      </c>
      <c r="F468" s="208">
        <f t="shared" si="15"/>
        <v>0.2091063856428384</v>
      </c>
      <c r="G468" s="13"/>
      <c r="H468" s="205">
        <v>10679</v>
      </c>
      <c r="I468" s="172">
        <v>3887000</v>
      </c>
    </row>
    <row r="469" spans="1:9" x14ac:dyDescent="0.2">
      <c r="A469" s="171">
        <v>8691</v>
      </c>
      <c r="B469" s="10">
        <v>3125169</v>
      </c>
      <c r="C469" s="18">
        <v>4188604</v>
      </c>
      <c r="D469" s="18">
        <f>D468</f>
        <v>6462000</v>
      </c>
      <c r="E469" s="18">
        <f t="shared" si="14"/>
        <v>2273396</v>
      </c>
      <c r="F469" s="208">
        <f t="shared" si="15"/>
        <v>0.20749156520883807</v>
      </c>
      <c r="G469" s="13"/>
      <c r="H469" s="205">
        <v>10686</v>
      </c>
      <c r="I469" s="172">
        <v>3901000</v>
      </c>
    </row>
    <row r="470" spans="1:9" x14ac:dyDescent="0.2">
      <c r="A470" s="171">
        <v>8698</v>
      </c>
      <c r="B470" s="10">
        <v>3136412</v>
      </c>
      <c r="C470" s="18">
        <v>4128062</v>
      </c>
      <c r="D470" s="18">
        <f>D469</f>
        <v>6462000</v>
      </c>
      <c r="E470" s="18">
        <f t="shared" si="14"/>
        <v>2333938</v>
      </c>
      <c r="F470" s="208">
        <f t="shared" si="15"/>
        <v>0.21070419969467513</v>
      </c>
      <c r="G470" s="13"/>
      <c r="H470" s="205">
        <v>10693</v>
      </c>
      <c r="I470" s="172">
        <v>3934000</v>
      </c>
    </row>
    <row r="471" spans="1:9" x14ac:dyDescent="0.2">
      <c r="A471" s="171">
        <v>8705</v>
      </c>
      <c r="B471" s="10">
        <v>3111078</v>
      </c>
      <c r="C471" s="18">
        <v>4120653</v>
      </c>
      <c r="D471" s="168">
        <v>6458000</v>
      </c>
      <c r="E471" s="18">
        <f t="shared" si="14"/>
        <v>2337347</v>
      </c>
      <c r="F471" s="208">
        <f t="shared" si="15"/>
        <v>0.21125292520384512</v>
      </c>
      <c r="G471" s="13"/>
      <c r="H471" s="205">
        <v>10700</v>
      </c>
      <c r="I471" s="172">
        <v>3948000</v>
      </c>
    </row>
    <row r="472" spans="1:9" x14ac:dyDescent="0.2">
      <c r="A472" s="171">
        <v>8712</v>
      </c>
      <c r="B472" s="10">
        <v>3122916</v>
      </c>
      <c r="C472" s="18">
        <v>4130881</v>
      </c>
      <c r="D472" s="18">
        <f>D471</f>
        <v>6458000</v>
      </c>
      <c r="E472" s="18">
        <f t="shared" si="14"/>
        <v>2327119</v>
      </c>
      <c r="F472" s="208">
        <f t="shared" si="15"/>
        <v>0.21089932147645987</v>
      </c>
      <c r="G472" s="13"/>
      <c r="H472" s="205">
        <v>10707</v>
      </c>
      <c r="I472" s="172">
        <v>3958000</v>
      </c>
    </row>
    <row r="473" spans="1:9" x14ac:dyDescent="0.2">
      <c r="A473" s="171">
        <v>8719</v>
      </c>
      <c r="B473" s="10">
        <v>3134009</v>
      </c>
      <c r="C473" s="18">
        <v>4176910</v>
      </c>
      <c r="D473" s="18">
        <f>D472</f>
        <v>6458000</v>
      </c>
      <c r="E473" s="18">
        <f t="shared" si="14"/>
        <v>2281090</v>
      </c>
      <c r="F473" s="208">
        <f t="shared" si="15"/>
        <v>0.20874282663500052</v>
      </c>
      <c r="G473" s="13"/>
      <c r="H473" s="205">
        <v>10714</v>
      </c>
      <c r="I473" s="172">
        <v>3978000</v>
      </c>
    </row>
    <row r="474" spans="1:9" x14ac:dyDescent="0.2">
      <c r="A474" s="171">
        <v>8726</v>
      </c>
      <c r="B474" s="10">
        <v>3135456</v>
      </c>
      <c r="C474" s="18">
        <v>4114603</v>
      </c>
      <c r="D474" s="18">
        <f>D473</f>
        <v>6458000</v>
      </c>
      <c r="E474" s="18">
        <f t="shared" si="14"/>
        <v>2343397</v>
      </c>
      <c r="F474" s="208">
        <f t="shared" si="15"/>
        <v>0.2120739230491982</v>
      </c>
      <c r="G474" s="13"/>
      <c r="H474" s="205">
        <v>10721</v>
      </c>
      <c r="I474" s="172">
        <v>4003000</v>
      </c>
    </row>
    <row r="475" spans="1:9" x14ac:dyDescent="0.2">
      <c r="A475" s="171">
        <v>8733</v>
      </c>
      <c r="B475" s="10">
        <v>3112436</v>
      </c>
      <c r="C475" s="18">
        <v>4127823</v>
      </c>
      <c r="D475" s="168">
        <v>6541000</v>
      </c>
      <c r="E475" s="18">
        <f t="shared" si="14"/>
        <v>2413177</v>
      </c>
      <c r="F475" s="208">
        <f t="shared" si="15"/>
        <v>0.21156430399268572</v>
      </c>
      <c r="G475" s="13"/>
      <c r="H475" s="205">
        <v>10728</v>
      </c>
      <c r="I475" s="172">
        <v>4011000</v>
      </c>
    </row>
    <row r="476" spans="1:9" x14ac:dyDescent="0.2">
      <c r="A476" s="171">
        <v>8740</v>
      </c>
      <c r="B476" s="10">
        <v>3118139</v>
      </c>
      <c r="C476" s="18">
        <v>4137097</v>
      </c>
      <c r="D476" s="18">
        <f>D475</f>
        <v>6541000</v>
      </c>
      <c r="E476" s="18">
        <f t="shared" si="14"/>
        <v>2403903</v>
      </c>
      <c r="F476" s="208">
        <f t="shared" si="15"/>
        <v>0.21125924772854007</v>
      </c>
      <c r="G476" s="13"/>
      <c r="H476" s="205">
        <v>10735</v>
      </c>
      <c r="I476" s="172">
        <v>4012000</v>
      </c>
    </row>
    <row r="477" spans="1:9" x14ac:dyDescent="0.2">
      <c r="A477" s="171">
        <v>8747</v>
      </c>
      <c r="B477" s="10">
        <v>3115639</v>
      </c>
      <c r="C477" s="18">
        <v>4190819</v>
      </c>
      <c r="D477" s="18">
        <f>D476</f>
        <v>6541000</v>
      </c>
      <c r="E477" s="18">
        <f t="shared" si="14"/>
        <v>2350181</v>
      </c>
      <c r="F477" s="208">
        <f t="shared" si="15"/>
        <v>0.20871815270475771</v>
      </c>
      <c r="G477" s="13"/>
      <c r="H477" s="205">
        <v>10742</v>
      </c>
      <c r="I477" s="172">
        <v>4014000</v>
      </c>
    </row>
    <row r="478" spans="1:9" x14ac:dyDescent="0.2">
      <c r="A478" s="171">
        <v>8754</v>
      </c>
      <c r="B478" s="10">
        <v>3091135</v>
      </c>
      <c r="C478" s="18">
        <v>4146509</v>
      </c>
      <c r="D478" s="18">
        <f>D477</f>
        <v>6541000</v>
      </c>
      <c r="E478" s="18">
        <f t="shared" si="14"/>
        <v>2394491</v>
      </c>
      <c r="F478" s="208">
        <f t="shared" si="15"/>
        <v>0.21111735197005482</v>
      </c>
      <c r="G478" s="13"/>
      <c r="H478" s="205">
        <v>10749</v>
      </c>
      <c r="I478" s="172">
        <v>4016000</v>
      </c>
    </row>
    <row r="479" spans="1:9" x14ac:dyDescent="0.2">
      <c r="A479" s="171">
        <v>8761</v>
      </c>
      <c r="B479" s="10">
        <v>3071097</v>
      </c>
      <c r="C479" s="18">
        <v>4215331</v>
      </c>
      <c r="D479" s="168">
        <v>6666000</v>
      </c>
      <c r="E479" s="18">
        <f t="shared" si="14"/>
        <v>2450669</v>
      </c>
      <c r="F479" s="208">
        <f t="shared" si="15"/>
        <v>0.20783658507481381</v>
      </c>
      <c r="G479" s="13"/>
      <c r="H479" s="205">
        <v>10756</v>
      </c>
      <c r="I479" s="172">
        <v>4018000</v>
      </c>
    </row>
    <row r="480" spans="1:9" x14ac:dyDescent="0.2">
      <c r="A480" s="171">
        <v>8768</v>
      </c>
      <c r="B480" s="10">
        <v>3083886</v>
      </c>
      <c r="C480" s="18">
        <v>4209574</v>
      </c>
      <c r="D480" s="18">
        <f>D479</f>
        <v>6666000</v>
      </c>
      <c r="E480" s="18">
        <f t="shared" si="14"/>
        <v>2456426</v>
      </c>
      <c r="F480" s="208">
        <f t="shared" si="15"/>
        <v>0.2082871093369543</v>
      </c>
      <c r="G480" s="13"/>
      <c r="H480" s="205">
        <v>10763</v>
      </c>
      <c r="I480" s="172">
        <v>4028000</v>
      </c>
    </row>
    <row r="481" spans="1:9" x14ac:dyDescent="0.2">
      <c r="A481" s="171">
        <v>8775</v>
      </c>
      <c r="B481" s="10">
        <v>3131542</v>
      </c>
      <c r="C481" s="18">
        <v>4088526</v>
      </c>
      <c r="D481" s="18">
        <f>D480</f>
        <v>6666000</v>
      </c>
      <c r="E481" s="18">
        <f t="shared" si="14"/>
        <v>2577474</v>
      </c>
      <c r="F481" s="208">
        <f t="shared" si="15"/>
        <v>0.21462502623194765</v>
      </c>
      <c r="G481" s="13"/>
      <c r="H481" s="205">
        <v>10770</v>
      </c>
      <c r="I481" s="172">
        <v>4040000</v>
      </c>
    </row>
    <row r="482" spans="1:9" x14ac:dyDescent="0.2">
      <c r="A482" s="171">
        <v>8782</v>
      </c>
      <c r="B482" s="10">
        <v>3157379</v>
      </c>
      <c r="C482" s="18">
        <v>4021071</v>
      </c>
      <c r="D482" s="18">
        <f>D481</f>
        <v>6666000</v>
      </c>
      <c r="E482" s="18">
        <f t="shared" si="14"/>
        <v>2644929</v>
      </c>
      <c r="F482" s="208">
        <f t="shared" si="15"/>
        <v>0.21839952589745368</v>
      </c>
      <c r="G482" s="13"/>
      <c r="H482" s="205">
        <v>10777</v>
      </c>
      <c r="I482" s="172">
        <v>4044000</v>
      </c>
    </row>
    <row r="483" spans="1:9" x14ac:dyDescent="0.2">
      <c r="A483" s="171">
        <v>8789</v>
      </c>
      <c r="B483" s="10">
        <v>3151662</v>
      </c>
      <c r="C483" s="18">
        <v>3985222</v>
      </c>
      <c r="D483" s="18">
        <f>D482</f>
        <v>6666000</v>
      </c>
      <c r="E483" s="18">
        <f t="shared" si="14"/>
        <v>2680778</v>
      </c>
      <c r="F483" s="208">
        <f t="shared" si="15"/>
        <v>0.22053978423284826</v>
      </c>
      <c r="G483" s="13"/>
      <c r="H483" s="205">
        <v>10784</v>
      </c>
      <c r="I483" s="172">
        <v>4041000</v>
      </c>
    </row>
    <row r="484" spans="1:9" x14ac:dyDescent="0.2">
      <c r="A484" s="171">
        <v>8796</v>
      </c>
      <c r="B484" s="10">
        <v>3143153</v>
      </c>
      <c r="C484" s="18">
        <v>3950662</v>
      </c>
      <c r="D484" s="168">
        <v>6471000</v>
      </c>
      <c r="E484" s="18">
        <f t="shared" si="14"/>
        <v>2520338</v>
      </c>
      <c r="F484" s="208">
        <f t="shared" si="15"/>
        <v>0.22264622992298505</v>
      </c>
      <c r="G484" s="13"/>
      <c r="H484" s="205">
        <v>10791</v>
      </c>
      <c r="I484" s="172">
        <v>4053000</v>
      </c>
    </row>
    <row r="485" spans="1:9" x14ac:dyDescent="0.2">
      <c r="A485" s="171">
        <v>8803</v>
      </c>
      <c r="B485" s="10">
        <v>3139293</v>
      </c>
      <c r="C485" s="18">
        <v>3911839</v>
      </c>
      <c r="D485" s="18">
        <f>D484</f>
        <v>6471000</v>
      </c>
      <c r="E485" s="18">
        <f t="shared" si="14"/>
        <v>2559161</v>
      </c>
      <c r="F485" s="208">
        <f t="shared" si="15"/>
        <v>0.22503482377470033</v>
      </c>
      <c r="G485" s="13"/>
      <c r="H485" s="205">
        <v>10798</v>
      </c>
      <c r="I485" s="172">
        <v>4059000</v>
      </c>
    </row>
    <row r="486" spans="1:9" x14ac:dyDescent="0.2">
      <c r="A486" s="171">
        <v>8810</v>
      </c>
      <c r="B486" s="10">
        <v>3128262</v>
      </c>
      <c r="C486" s="18">
        <v>3954853</v>
      </c>
      <c r="D486" s="18">
        <f>D485</f>
        <v>6471000</v>
      </c>
      <c r="E486" s="18">
        <f t="shared" si="14"/>
        <v>2516147</v>
      </c>
      <c r="F486" s="208">
        <f t="shared" si="15"/>
        <v>0.22276428479136898</v>
      </c>
      <c r="G486" s="13"/>
      <c r="H486" s="205">
        <v>10805</v>
      </c>
      <c r="I486" s="172">
        <v>4054000</v>
      </c>
    </row>
    <row r="487" spans="1:9" x14ac:dyDescent="0.2">
      <c r="A487" s="171">
        <v>8817</v>
      </c>
      <c r="B487" s="10">
        <v>3125497</v>
      </c>
      <c r="C487" s="18">
        <v>3915451</v>
      </c>
      <c r="D487" s="18">
        <f>D486</f>
        <v>6471000</v>
      </c>
      <c r="E487" s="18">
        <f t="shared" si="14"/>
        <v>2555549</v>
      </c>
      <c r="F487" s="208">
        <f t="shared" si="15"/>
        <v>0.22518478714201762</v>
      </c>
      <c r="G487" s="13"/>
      <c r="H487" s="205">
        <v>10812</v>
      </c>
      <c r="I487" s="172">
        <v>4060000</v>
      </c>
    </row>
    <row r="488" spans="1:9" x14ac:dyDescent="0.2">
      <c r="A488" s="171">
        <v>8824</v>
      </c>
      <c r="B488" s="10">
        <v>3122747</v>
      </c>
      <c r="C488" s="18">
        <v>3949220</v>
      </c>
      <c r="D488" s="168">
        <v>6437000</v>
      </c>
      <c r="E488" s="18">
        <f t="shared" si="14"/>
        <v>2487780</v>
      </c>
      <c r="F488" s="208">
        <f t="shared" si="15"/>
        <v>0.22343652670653952</v>
      </c>
      <c r="G488" s="13"/>
      <c r="H488" s="205">
        <v>10819</v>
      </c>
      <c r="I488" s="172">
        <v>4063000</v>
      </c>
    </row>
    <row r="489" spans="1:9" x14ac:dyDescent="0.2">
      <c r="A489" s="171">
        <v>8831</v>
      </c>
      <c r="B489" s="10">
        <v>3116763</v>
      </c>
      <c r="C489" s="18">
        <v>3926904</v>
      </c>
      <c r="D489" s="18">
        <f>D488</f>
        <v>6437000</v>
      </c>
      <c r="E489" s="18">
        <f t="shared" si="14"/>
        <v>2510096</v>
      </c>
      <c r="F489" s="208">
        <f t="shared" si="15"/>
        <v>0.22488454008552283</v>
      </c>
      <c r="G489" s="13"/>
      <c r="H489" s="205">
        <v>10826</v>
      </c>
      <c r="I489" s="172">
        <v>4066000</v>
      </c>
    </row>
    <row r="490" spans="1:9" x14ac:dyDescent="0.2">
      <c r="A490" s="171">
        <v>8838</v>
      </c>
      <c r="B490" s="10">
        <v>3130082</v>
      </c>
      <c r="C490" s="18">
        <v>3955688</v>
      </c>
      <c r="D490" s="18">
        <f>D489</f>
        <v>6437000</v>
      </c>
      <c r="E490" s="18">
        <f t="shared" si="14"/>
        <v>2481312</v>
      </c>
      <c r="F490" s="208">
        <f t="shared" si="15"/>
        <v>0.22342510329429419</v>
      </c>
      <c r="G490" s="13"/>
      <c r="H490" s="205">
        <v>10833</v>
      </c>
      <c r="I490" s="172">
        <v>4072000</v>
      </c>
    </row>
    <row r="491" spans="1:9" x14ac:dyDescent="0.2">
      <c r="A491" s="171">
        <v>8845</v>
      </c>
      <c r="B491" s="10">
        <v>3131845</v>
      </c>
      <c r="C491" s="18">
        <v>3971279</v>
      </c>
      <c r="D491" s="18">
        <f>D490</f>
        <v>6437000</v>
      </c>
      <c r="E491" s="18">
        <f t="shared" si="14"/>
        <v>2465721</v>
      </c>
      <c r="F491" s="208">
        <f t="shared" si="15"/>
        <v>0.22272421554869351</v>
      </c>
      <c r="G491" s="13"/>
      <c r="H491" s="205">
        <v>10840</v>
      </c>
      <c r="I491" s="172">
        <v>4076000</v>
      </c>
    </row>
    <row r="492" spans="1:9" x14ac:dyDescent="0.2">
      <c r="A492" s="171">
        <v>8852</v>
      </c>
      <c r="B492" s="10">
        <v>3122944</v>
      </c>
      <c r="C492" s="18">
        <v>3895499</v>
      </c>
      <c r="D492" s="168">
        <v>6498000</v>
      </c>
      <c r="E492" s="18">
        <f t="shared" si="14"/>
        <v>2602501</v>
      </c>
      <c r="F492" s="208">
        <f t="shared" si="15"/>
        <v>0.22723661333246395</v>
      </c>
      <c r="G492" s="13"/>
      <c r="H492" s="205">
        <v>10847</v>
      </c>
      <c r="I492" s="172">
        <v>4077000</v>
      </c>
    </row>
    <row r="493" spans="1:9" x14ac:dyDescent="0.2">
      <c r="A493" s="171">
        <v>8859</v>
      </c>
      <c r="B493" s="10">
        <v>3091767</v>
      </c>
      <c r="C493" s="18">
        <v>3920749</v>
      </c>
      <c r="D493" s="18">
        <f>D492</f>
        <v>6498000</v>
      </c>
      <c r="E493" s="18">
        <f t="shared" si="14"/>
        <v>2577251</v>
      </c>
      <c r="F493" s="208">
        <f t="shared" si="15"/>
        <v>0.22595172504029204</v>
      </c>
      <c r="G493" s="13"/>
      <c r="H493" s="205">
        <v>10854</v>
      </c>
      <c r="I493" s="172">
        <v>4082000</v>
      </c>
    </row>
    <row r="494" spans="1:9" x14ac:dyDescent="0.2">
      <c r="A494" s="171">
        <v>8866</v>
      </c>
      <c r="B494" s="10">
        <v>3103446</v>
      </c>
      <c r="C494" s="18">
        <v>3917002</v>
      </c>
      <c r="D494" s="18">
        <f>D493</f>
        <v>6498000</v>
      </c>
      <c r="E494" s="18">
        <f t="shared" si="14"/>
        <v>2580998</v>
      </c>
      <c r="F494" s="208">
        <f t="shared" si="15"/>
        <v>0.22634657832699601</v>
      </c>
      <c r="G494" s="13"/>
      <c r="H494" s="205">
        <v>10861</v>
      </c>
      <c r="I494" s="172">
        <v>4088000</v>
      </c>
    </row>
    <row r="495" spans="1:9" x14ac:dyDescent="0.2">
      <c r="A495" s="171">
        <v>8873</v>
      </c>
      <c r="B495" s="10">
        <v>3104886</v>
      </c>
      <c r="C495" s="18">
        <v>3907515</v>
      </c>
      <c r="D495" s="18">
        <f>D494</f>
        <v>6498000</v>
      </c>
      <c r="E495" s="18">
        <f t="shared" si="14"/>
        <v>2590485</v>
      </c>
      <c r="F495" s="208">
        <f t="shared" si="15"/>
        <v>0.22707526394652355</v>
      </c>
      <c r="G495" s="13"/>
      <c r="H495" s="205">
        <v>10868</v>
      </c>
      <c r="I495" s="172">
        <v>4087000</v>
      </c>
    </row>
    <row r="496" spans="1:9" x14ac:dyDescent="0.2">
      <c r="A496" s="171">
        <v>8880</v>
      </c>
      <c r="B496" s="10">
        <v>3113890</v>
      </c>
      <c r="C496" s="18">
        <v>3876284</v>
      </c>
      <c r="D496" s="18">
        <f>D495</f>
        <v>6498000</v>
      </c>
      <c r="E496" s="18">
        <f t="shared" si="14"/>
        <v>2621716</v>
      </c>
      <c r="F496" s="208">
        <f t="shared" si="15"/>
        <v>0.22908538177285256</v>
      </c>
      <c r="G496" s="13"/>
      <c r="H496" s="205">
        <v>10875</v>
      </c>
      <c r="I496" s="172">
        <v>4091000</v>
      </c>
    </row>
    <row r="497" spans="1:9" x14ac:dyDescent="0.2">
      <c r="A497" s="171">
        <v>8887</v>
      </c>
      <c r="B497" s="9">
        <v>3120389</v>
      </c>
      <c r="C497" s="18">
        <v>3871308</v>
      </c>
      <c r="D497" s="168">
        <v>6504000</v>
      </c>
      <c r="E497" s="18">
        <f t="shared" si="14"/>
        <v>2632692</v>
      </c>
      <c r="F497" s="208">
        <f t="shared" si="15"/>
        <v>0.22956065495176306</v>
      </c>
      <c r="G497" s="13"/>
      <c r="H497" s="205">
        <v>10882</v>
      </c>
      <c r="I497" s="172">
        <v>4092000</v>
      </c>
    </row>
    <row r="498" spans="1:9" x14ac:dyDescent="0.2">
      <c r="A498" s="171">
        <v>8894</v>
      </c>
      <c r="B498" s="10">
        <v>3129606</v>
      </c>
      <c r="C498" s="18">
        <v>3880897</v>
      </c>
      <c r="D498" s="18">
        <f>D497</f>
        <v>6504000</v>
      </c>
      <c r="E498" s="18">
        <f t="shared" si="14"/>
        <v>2623103</v>
      </c>
      <c r="F498" s="208">
        <f t="shared" si="15"/>
        <v>0.2291738224436258</v>
      </c>
      <c r="G498" s="13"/>
      <c r="H498" s="205">
        <v>10889</v>
      </c>
      <c r="I498" s="172">
        <v>4099000</v>
      </c>
    </row>
    <row r="499" spans="1:9" x14ac:dyDescent="0.2">
      <c r="A499" s="171">
        <v>8901</v>
      </c>
      <c r="B499" s="10">
        <v>3138476</v>
      </c>
      <c r="C499" s="18">
        <v>3851805</v>
      </c>
      <c r="D499" s="18">
        <f>D498</f>
        <v>6504000</v>
      </c>
      <c r="E499" s="18">
        <f t="shared" si="14"/>
        <v>2652195</v>
      </c>
      <c r="F499" s="208">
        <f t="shared" si="15"/>
        <v>0.23108646465747876</v>
      </c>
      <c r="G499" s="13"/>
      <c r="H499" s="205">
        <v>10896</v>
      </c>
      <c r="I499" s="172">
        <v>4098000</v>
      </c>
    </row>
    <row r="500" spans="1:9" x14ac:dyDescent="0.2">
      <c r="A500" s="171">
        <v>8908</v>
      </c>
      <c r="B500" s="10">
        <v>3138166</v>
      </c>
      <c r="C500" s="18">
        <v>3828036</v>
      </c>
      <c r="D500" s="18">
        <f>D499</f>
        <v>6504000</v>
      </c>
      <c r="E500" s="18">
        <f t="shared" si="14"/>
        <v>2675964</v>
      </c>
      <c r="F500" s="208">
        <f t="shared" si="15"/>
        <v>0.23270418564506709</v>
      </c>
      <c r="G500" s="13"/>
      <c r="H500" s="205">
        <v>10903</v>
      </c>
      <c r="I500" s="172">
        <v>4093000</v>
      </c>
    </row>
    <row r="501" spans="1:9" x14ac:dyDescent="0.2">
      <c r="A501" s="171">
        <v>8915</v>
      </c>
      <c r="B501" s="9">
        <v>3117813</v>
      </c>
      <c r="C501" s="18">
        <v>3827538</v>
      </c>
      <c r="D501" s="168">
        <v>6501000</v>
      </c>
      <c r="E501" s="18">
        <f t="shared" si="14"/>
        <v>2673462</v>
      </c>
      <c r="F501" s="208">
        <f t="shared" si="15"/>
        <v>0.23291734791398544</v>
      </c>
      <c r="G501" s="13"/>
      <c r="H501" s="205">
        <v>10910</v>
      </c>
      <c r="I501" s="172">
        <v>4088000</v>
      </c>
    </row>
    <row r="502" spans="1:9" x14ac:dyDescent="0.2">
      <c r="A502" s="171">
        <v>8922</v>
      </c>
      <c r="B502" s="9">
        <v>3125092</v>
      </c>
      <c r="C502" s="18">
        <v>3872086</v>
      </c>
      <c r="D502" s="18">
        <f>D501</f>
        <v>6501000</v>
      </c>
      <c r="E502" s="18">
        <f t="shared" si="14"/>
        <v>2628914</v>
      </c>
      <c r="F502" s="208">
        <f t="shared" si="15"/>
        <v>0.23041843595416012</v>
      </c>
      <c r="G502" s="13"/>
      <c r="H502" s="205">
        <v>10917</v>
      </c>
      <c r="I502" s="172">
        <v>4087000</v>
      </c>
    </row>
    <row r="503" spans="1:9" x14ac:dyDescent="0.2">
      <c r="A503" s="171">
        <v>8929</v>
      </c>
      <c r="B503" s="9">
        <v>3154448</v>
      </c>
      <c r="C503" s="18">
        <v>3902423</v>
      </c>
      <c r="D503" s="18">
        <f>D502</f>
        <v>6501000</v>
      </c>
      <c r="E503" s="18">
        <f t="shared" si="14"/>
        <v>2598577</v>
      </c>
      <c r="F503" s="208">
        <f t="shared" si="15"/>
        <v>0.22880656453695564</v>
      </c>
      <c r="G503" s="13"/>
      <c r="H503" s="205">
        <v>10924</v>
      </c>
      <c r="I503" s="172">
        <v>4079000</v>
      </c>
    </row>
    <row r="504" spans="1:9" x14ac:dyDescent="0.2">
      <c r="A504" s="171">
        <v>8936</v>
      </c>
      <c r="B504" s="9">
        <v>3157641</v>
      </c>
      <c r="C504" s="18">
        <v>3955657</v>
      </c>
      <c r="D504" s="18">
        <f>D503</f>
        <v>6501000</v>
      </c>
      <c r="E504" s="18">
        <f t="shared" si="14"/>
        <v>2545343</v>
      </c>
      <c r="F504" s="208">
        <f t="shared" si="15"/>
        <v>0.22590431880216105</v>
      </c>
      <c r="G504" s="13"/>
      <c r="H504" s="205">
        <v>10931</v>
      </c>
      <c r="I504" s="172">
        <v>4082000</v>
      </c>
    </row>
    <row r="505" spans="1:9" x14ac:dyDescent="0.2">
      <c r="A505" s="171">
        <v>8943</v>
      </c>
      <c r="B505" s="9">
        <v>3155570</v>
      </c>
      <c r="C505" s="18">
        <v>3879264</v>
      </c>
      <c r="D505" s="168">
        <v>6544000</v>
      </c>
      <c r="E505" s="18">
        <f t="shared" si="14"/>
        <v>2664736</v>
      </c>
      <c r="F505" s="208">
        <f t="shared" si="15"/>
        <v>0.23053342077260017</v>
      </c>
      <c r="G505" s="13"/>
      <c r="H505" s="205">
        <v>10938</v>
      </c>
      <c r="I505" s="172">
        <v>4067000</v>
      </c>
    </row>
    <row r="506" spans="1:9" x14ac:dyDescent="0.2">
      <c r="A506" s="171">
        <v>8950</v>
      </c>
      <c r="B506" s="9">
        <v>3120655</v>
      </c>
      <c r="C506" s="18">
        <v>3890398</v>
      </c>
      <c r="D506" s="18">
        <f>D505</f>
        <v>6544000</v>
      </c>
      <c r="E506" s="18">
        <f t="shared" si="14"/>
        <v>2653602</v>
      </c>
      <c r="F506" s="208">
        <f t="shared" si="15"/>
        <v>0.23005358320665392</v>
      </c>
      <c r="G506" s="13"/>
      <c r="H506" s="205">
        <v>10945</v>
      </c>
      <c r="I506" s="172">
        <v>4034000</v>
      </c>
    </row>
    <row r="507" spans="1:9" x14ac:dyDescent="0.2">
      <c r="A507" s="171">
        <v>8957</v>
      </c>
      <c r="B507" s="9">
        <v>3143402</v>
      </c>
      <c r="C507" s="18">
        <v>3891857</v>
      </c>
      <c r="D507" s="18">
        <f>D506</f>
        <v>6544000</v>
      </c>
      <c r="E507" s="18">
        <f t="shared" si="14"/>
        <v>2652143</v>
      </c>
      <c r="F507" s="208">
        <f t="shared" si="15"/>
        <v>0.23014720222248658</v>
      </c>
      <c r="G507" s="13"/>
      <c r="H507" s="205">
        <v>10952</v>
      </c>
      <c r="I507" s="172">
        <v>4007000</v>
      </c>
    </row>
    <row r="508" spans="1:9" x14ac:dyDescent="0.2">
      <c r="A508" s="171">
        <v>8964</v>
      </c>
      <c r="B508" s="9">
        <v>3160550</v>
      </c>
      <c r="C508" s="18">
        <v>3897915</v>
      </c>
      <c r="D508" s="18">
        <f>D507</f>
        <v>6544000</v>
      </c>
      <c r="E508" s="18">
        <f t="shared" si="14"/>
        <v>2646085</v>
      </c>
      <c r="F508" s="208">
        <f t="shared" si="15"/>
        <v>0.22996909886439287</v>
      </c>
      <c r="G508" s="13"/>
      <c r="H508" s="205">
        <v>10958</v>
      </c>
      <c r="I508" s="172">
        <v>3997000</v>
      </c>
    </row>
    <row r="509" spans="1:9" x14ac:dyDescent="0.2">
      <c r="A509" s="171">
        <v>8971</v>
      </c>
      <c r="B509" s="9">
        <v>3167527</v>
      </c>
      <c r="C509" s="18">
        <v>3857262</v>
      </c>
      <c r="D509" s="18">
        <f>D508</f>
        <v>6544000</v>
      </c>
      <c r="E509" s="18">
        <f t="shared" si="14"/>
        <v>2686738</v>
      </c>
      <c r="F509" s="208">
        <f t="shared" si="15"/>
        <v>0.23257429751984698</v>
      </c>
      <c r="G509" s="13"/>
      <c r="H509" s="205">
        <v>10966</v>
      </c>
      <c r="I509" s="172">
        <v>3990000</v>
      </c>
    </row>
    <row r="510" spans="1:9" x14ac:dyDescent="0.2">
      <c r="A510" s="171">
        <v>8978</v>
      </c>
      <c r="B510" s="9">
        <v>3154905</v>
      </c>
      <c r="C510" s="18">
        <v>3848964</v>
      </c>
      <c r="D510" s="168">
        <v>6569000</v>
      </c>
      <c r="E510" s="18">
        <f t="shared" si="14"/>
        <v>2720036</v>
      </c>
      <c r="F510" s="208">
        <f t="shared" si="15"/>
        <v>0.23325757268709191</v>
      </c>
      <c r="G510" s="13"/>
      <c r="H510" s="205">
        <v>10973</v>
      </c>
      <c r="I510" s="172">
        <v>3996000</v>
      </c>
    </row>
    <row r="511" spans="1:9" x14ac:dyDescent="0.2">
      <c r="A511" s="171">
        <v>8985</v>
      </c>
      <c r="B511" s="9">
        <v>3125740</v>
      </c>
      <c r="C511" s="18">
        <v>3848710</v>
      </c>
      <c r="D511" s="18">
        <f>D510</f>
        <v>6569000</v>
      </c>
      <c r="E511" s="18">
        <f t="shared" si="14"/>
        <v>2720290</v>
      </c>
      <c r="F511" s="208">
        <f t="shared" si="15"/>
        <v>0.2334548459094086</v>
      </c>
      <c r="G511" s="13"/>
      <c r="H511" s="205">
        <v>10980</v>
      </c>
      <c r="I511" s="172">
        <v>3997000</v>
      </c>
    </row>
    <row r="512" spans="1:9" x14ac:dyDescent="0.2">
      <c r="A512" s="171">
        <v>8992</v>
      </c>
      <c r="B512" s="9">
        <v>3144425</v>
      </c>
      <c r="C512" s="18">
        <v>3857509</v>
      </c>
      <c r="D512" s="18">
        <f>D511</f>
        <v>6569000</v>
      </c>
      <c r="E512" s="18">
        <f t="shared" si="14"/>
        <v>2711491</v>
      </c>
      <c r="F512" s="208">
        <f t="shared" si="15"/>
        <v>0.2331037983320324</v>
      </c>
      <c r="G512" s="13"/>
      <c r="H512" s="205">
        <v>10987</v>
      </c>
      <c r="I512" s="172">
        <v>4002000</v>
      </c>
    </row>
    <row r="513" spans="1:9" x14ac:dyDescent="0.2">
      <c r="A513" s="171">
        <v>8999</v>
      </c>
      <c r="B513" s="9">
        <v>3126648</v>
      </c>
      <c r="C513" s="18">
        <v>3833465</v>
      </c>
      <c r="D513" s="18">
        <f>D512</f>
        <v>6569000</v>
      </c>
      <c r="E513" s="18">
        <f t="shared" si="14"/>
        <v>2735535</v>
      </c>
      <c r="F513" s="208">
        <f t="shared" si="15"/>
        <v>0.23474845863989888</v>
      </c>
      <c r="G513" s="13"/>
      <c r="H513" s="205">
        <v>10994</v>
      </c>
      <c r="I513" s="172">
        <v>4015000</v>
      </c>
    </row>
    <row r="514" spans="1:9" x14ac:dyDescent="0.2">
      <c r="A514" s="171">
        <v>9006</v>
      </c>
      <c r="B514" s="9">
        <v>3115267</v>
      </c>
      <c r="C514" s="18">
        <v>3823190</v>
      </c>
      <c r="D514" s="168">
        <v>6585000</v>
      </c>
      <c r="E514" s="18">
        <f t="shared" si="14"/>
        <v>2761810</v>
      </c>
      <c r="F514" s="208">
        <f t="shared" si="15"/>
        <v>0.23556244915894842</v>
      </c>
      <c r="G514" s="13"/>
      <c r="H514" s="205">
        <v>11001</v>
      </c>
      <c r="I514" s="172">
        <v>4023000</v>
      </c>
    </row>
    <row r="515" spans="1:9" x14ac:dyDescent="0.2">
      <c r="A515" s="171">
        <v>9013</v>
      </c>
      <c r="B515" s="9">
        <v>3081015</v>
      </c>
      <c r="C515" s="18">
        <v>3862680</v>
      </c>
      <c r="D515" s="18">
        <f>D514</f>
        <v>6585000</v>
      </c>
      <c r="E515" s="18">
        <f t="shared" si="14"/>
        <v>2722320</v>
      </c>
      <c r="F515" s="208">
        <f t="shared" si="15"/>
        <v>0.23333540443422701</v>
      </c>
      <c r="G515" s="13"/>
      <c r="H515" s="205">
        <v>11008</v>
      </c>
      <c r="I515" s="172">
        <v>4042000</v>
      </c>
    </row>
    <row r="516" spans="1:9" x14ac:dyDescent="0.2">
      <c r="A516" s="171">
        <v>9020</v>
      </c>
      <c r="B516" s="9">
        <v>3084919</v>
      </c>
      <c r="C516" s="18">
        <v>3889563</v>
      </c>
      <c r="D516" s="18">
        <f>D515</f>
        <v>6585000</v>
      </c>
      <c r="E516" s="18">
        <f t="shared" si="14"/>
        <v>2695437</v>
      </c>
      <c r="F516" s="208">
        <f t="shared" si="15"/>
        <v>0.23190265847345834</v>
      </c>
      <c r="G516" s="13"/>
      <c r="H516" s="205">
        <v>11015</v>
      </c>
      <c r="I516" s="172">
        <v>4058000</v>
      </c>
    </row>
    <row r="517" spans="1:9" x14ac:dyDescent="0.2">
      <c r="A517" s="171">
        <v>9027</v>
      </c>
      <c r="B517" s="9">
        <v>3081493</v>
      </c>
      <c r="C517" s="18">
        <v>3995921</v>
      </c>
      <c r="D517" s="18">
        <f>D516</f>
        <v>6585000</v>
      </c>
      <c r="E517" s="18">
        <f t="shared" ref="E517:E580" si="16">D517-C517</f>
        <v>2589079</v>
      </c>
      <c r="F517" s="208">
        <f t="shared" ref="F517:F580" si="17">100*A517/C517</f>
        <v>0.22590536699799621</v>
      </c>
      <c r="G517" s="13"/>
      <c r="H517" s="205">
        <v>11022</v>
      </c>
      <c r="I517" s="172">
        <v>4073000</v>
      </c>
    </row>
    <row r="518" spans="1:9" x14ac:dyDescent="0.2">
      <c r="A518" s="171">
        <v>9034</v>
      </c>
      <c r="B518" s="9">
        <v>3069163</v>
      </c>
      <c r="C518" s="18">
        <v>3850190</v>
      </c>
      <c r="D518" s="168">
        <v>6686000</v>
      </c>
      <c r="E518" s="18">
        <f t="shared" si="16"/>
        <v>2835810</v>
      </c>
      <c r="F518" s="208">
        <f t="shared" si="17"/>
        <v>0.23463777112298353</v>
      </c>
      <c r="G518" s="13"/>
      <c r="H518" s="205">
        <v>11029</v>
      </c>
      <c r="I518" s="172">
        <v>4097000</v>
      </c>
    </row>
    <row r="519" spans="1:9" x14ac:dyDescent="0.2">
      <c r="A519" s="171">
        <v>9041</v>
      </c>
      <c r="B519" s="9">
        <v>3045239</v>
      </c>
      <c r="C519" s="18">
        <v>3872923</v>
      </c>
      <c r="D519" s="18">
        <f>D518</f>
        <v>6686000</v>
      </c>
      <c r="E519" s="18">
        <f t="shared" si="16"/>
        <v>2813077</v>
      </c>
      <c r="F519" s="208">
        <f t="shared" si="17"/>
        <v>0.23344125354415773</v>
      </c>
      <c r="G519" s="13"/>
      <c r="H519" s="205">
        <v>11036</v>
      </c>
      <c r="I519" s="172">
        <v>4118000</v>
      </c>
    </row>
    <row r="520" spans="1:9" x14ac:dyDescent="0.2">
      <c r="A520" s="171">
        <v>9048</v>
      </c>
      <c r="B520" s="9">
        <v>3045946</v>
      </c>
      <c r="C520" s="18">
        <v>3946988</v>
      </c>
      <c r="D520" s="18">
        <f>D519</f>
        <v>6686000</v>
      </c>
      <c r="E520" s="18">
        <f t="shared" si="16"/>
        <v>2739012</v>
      </c>
      <c r="F520" s="208">
        <f t="shared" si="17"/>
        <v>0.22923809243909532</v>
      </c>
      <c r="G520" s="13"/>
      <c r="H520" s="205">
        <v>11043</v>
      </c>
      <c r="I520" s="172">
        <v>4133000</v>
      </c>
    </row>
    <row r="521" spans="1:9" x14ac:dyDescent="0.2">
      <c r="A521" s="171">
        <v>9055</v>
      </c>
      <c r="B521" s="9">
        <v>3037377</v>
      </c>
      <c r="C521" s="18">
        <v>3953745</v>
      </c>
      <c r="D521" s="18">
        <f>D520</f>
        <v>6686000</v>
      </c>
      <c r="E521" s="18">
        <f t="shared" si="16"/>
        <v>2732255</v>
      </c>
      <c r="F521" s="208">
        <f t="shared" si="17"/>
        <v>0.22902336898307807</v>
      </c>
      <c r="G521" s="13"/>
      <c r="H521" s="205">
        <v>11050</v>
      </c>
      <c r="I521" s="172">
        <v>4137000</v>
      </c>
    </row>
    <row r="522" spans="1:9" x14ac:dyDescent="0.2">
      <c r="A522" s="171">
        <v>9062</v>
      </c>
      <c r="B522" s="9">
        <v>3044218</v>
      </c>
      <c r="C522" s="18">
        <v>3901693</v>
      </c>
      <c r="D522" s="18">
        <f>D521</f>
        <v>6686000</v>
      </c>
      <c r="E522" s="18">
        <f t="shared" si="16"/>
        <v>2784307</v>
      </c>
      <c r="F522" s="208">
        <f t="shared" si="17"/>
        <v>0.23225815050030846</v>
      </c>
      <c r="G522" s="13"/>
      <c r="H522" s="205">
        <v>11057</v>
      </c>
      <c r="I522" s="172">
        <v>4148000</v>
      </c>
    </row>
    <row r="523" spans="1:9" x14ac:dyDescent="0.2">
      <c r="A523" s="171">
        <v>9069</v>
      </c>
      <c r="B523" s="9">
        <v>3043826</v>
      </c>
      <c r="C523" s="18">
        <v>3928969</v>
      </c>
      <c r="D523" s="168">
        <v>6745000</v>
      </c>
      <c r="E523" s="18">
        <f t="shared" si="16"/>
        <v>2816031</v>
      </c>
      <c r="F523" s="208">
        <f t="shared" si="17"/>
        <v>0.23082391334724198</v>
      </c>
      <c r="G523" s="13"/>
      <c r="H523" s="205">
        <v>11064</v>
      </c>
      <c r="I523" s="172">
        <v>4151000</v>
      </c>
    </row>
    <row r="524" spans="1:9" x14ac:dyDescent="0.2">
      <c r="A524" s="176">
        <v>9076</v>
      </c>
      <c r="B524" s="9">
        <v>3038771</v>
      </c>
      <c r="C524" s="18">
        <v>3934892</v>
      </c>
      <c r="D524" s="18">
        <f>D523</f>
        <v>6745000</v>
      </c>
      <c r="E524" s="18">
        <f t="shared" si="16"/>
        <v>2810108</v>
      </c>
      <c r="F524" s="208">
        <f t="shared" si="17"/>
        <v>0.23065436103455952</v>
      </c>
      <c r="G524" s="13"/>
      <c r="H524" s="205">
        <v>11071</v>
      </c>
      <c r="I524" s="172">
        <v>4158000</v>
      </c>
    </row>
    <row r="525" spans="1:9" x14ac:dyDescent="0.2">
      <c r="A525" s="176">
        <v>9083</v>
      </c>
      <c r="B525" s="9">
        <v>3047882</v>
      </c>
      <c r="C525" s="18">
        <v>4001556</v>
      </c>
      <c r="D525" s="18">
        <f>D524</f>
        <v>6745000</v>
      </c>
      <c r="E525" s="18">
        <f t="shared" si="16"/>
        <v>2743444</v>
      </c>
      <c r="F525" s="208">
        <f t="shared" si="17"/>
        <v>0.22698670217285477</v>
      </c>
      <c r="G525" s="13"/>
      <c r="H525" s="205">
        <v>11078</v>
      </c>
      <c r="I525" s="172">
        <v>4204000</v>
      </c>
    </row>
    <row r="526" spans="1:9" x14ac:dyDescent="0.2">
      <c r="A526" s="176">
        <v>9090</v>
      </c>
      <c r="B526" s="9">
        <v>3050818</v>
      </c>
      <c r="C526" s="18">
        <v>4038806</v>
      </c>
      <c r="D526" s="18">
        <f>D525</f>
        <v>6745000</v>
      </c>
      <c r="E526" s="18">
        <f t="shared" si="16"/>
        <v>2706194</v>
      </c>
      <c r="F526" s="208">
        <f t="shared" si="17"/>
        <v>0.22506651718354384</v>
      </c>
      <c r="G526" s="13"/>
      <c r="H526" s="205">
        <v>11085</v>
      </c>
      <c r="I526" s="172">
        <v>4209000</v>
      </c>
    </row>
    <row r="527" spans="1:9" x14ac:dyDescent="0.2">
      <c r="A527" s="171">
        <v>9097</v>
      </c>
      <c r="B527" s="9">
        <v>3046250</v>
      </c>
      <c r="C527" s="18">
        <v>3993445</v>
      </c>
      <c r="D527" s="168">
        <v>6847000</v>
      </c>
      <c r="E527" s="18">
        <f t="shared" si="16"/>
        <v>2853555</v>
      </c>
      <c r="F527" s="208">
        <f t="shared" si="17"/>
        <v>0.22779830447145261</v>
      </c>
      <c r="G527" s="13"/>
      <c r="H527" s="205">
        <v>11092</v>
      </c>
      <c r="I527" s="172">
        <v>4215000</v>
      </c>
    </row>
    <row r="528" spans="1:9" x14ac:dyDescent="0.2">
      <c r="A528" s="171">
        <v>9104</v>
      </c>
      <c r="B528" s="9">
        <v>3027930</v>
      </c>
      <c r="C528" s="18">
        <v>4101481</v>
      </c>
      <c r="D528" s="18">
        <f>D527</f>
        <v>6847000</v>
      </c>
      <c r="E528" s="18">
        <f t="shared" si="16"/>
        <v>2745519</v>
      </c>
      <c r="F528" s="208">
        <f t="shared" si="17"/>
        <v>0.22196860109799363</v>
      </c>
      <c r="G528" s="13"/>
      <c r="H528" s="205">
        <v>11099</v>
      </c>
      <c r="I528" s="172">
        <v>4227000</v>
      </c>
    </row>
    <row r="529" spans="1:9" x14ac:dyDescent="0.2">
      <c r="A529" s="171">
        <v>9111</v>
      </c>
      <c r="B529" s="9">
        <v>2997498</v>
      </c>
      <c r="C529" s="18">
        <v>4045947</v>
      </c>
      <c r="D529" s="18">
        <f>D528</f>
        <v>6847000</v>
      </c>
      <c r="E529" s="18">
        <f t="shared" si="16"/>
        <v>2801053</v>
      </c>
      <c r="F529" s="208">
        <f t="shared" si="17"/>
        <v>0.22518831808721171</v>
      </c>
      <c r="G529" s="13"/>
      <c r="H529" s="205">
        <v>11106</v>
      </c>
      <c r="I529" s="172">
        <v>4229000</v>
      </c>
    </row>
    <row r="530" spans="1:9" x14ac:dyDescent="0.2">
      <c r="A530" s="171">
        <v>9118</v>
      </c>
      <c r="B530" s="9">
        <v>2954118</v>
      </c>
      <c r="C530" s="18">
        <v>4086197</v>
      </c>
      <c r="D530" s="18">
        <f>D529</f>
        <v>6847000</v>
      </c>
      <c r="E530" s="18">
        <f t="shared" si="16"/>
        <v>2760803</v>
      </c>
      <c r="F530" s="208">
        <f t="shared" si="17"/>
        <v>0.22314146870549806</v>
      </c>
      <c r="G530" s="13"/>
      <c r="H530" s="205">
        <v>11113</v>
      </c>
      <c r="I530" s="172">
        <v>4236000</v>
      </c>
    </row>
    <row r="531" spans="1:9" x14ac:dyDescent="0.2">
      <c r="A531" s="176">
        <v>9125</v>
      </c>
      <c r="B531" s="9">
        <v>2912819</v>
      </c>
      <c r="C531" s="18">
        <v>4164617</v>
      </c>
      <c r="D531" s="18">
        <f>D530</f>
        <v>6847000</v>
      </c>
      <c r="E531" s="18">
        <f t="shared" si="16"/>
        <v>2682383</v>
      </c>
      <c r="F531" s="208">
        <f t="shared" si="17"/>
        <v>0.21910778350085974</v>
      </c>
      <c r="G531" s="13"/>
      <c r="H531" s="205">
        <v>11120</v>
      </c>
      <c r="I531" s="172">
        <v>4239000</v>
      </c>
    </row>
    <row r="532" spans="1:9" x14ac:dyDescent="0.2">
      <c r="A532" s="171">
        <v>9132</v>
      </c>
      <c r="B532" s="9">
        <v>2936533</v>
      </c>
      <c r="C532" s="18">
        <v>4082498</v>
      </c>
      <c r="D532" s="168">
        <v>6983000</v>
      </c>
      <c r="E532" s="18">
        <f t="shared" si="16"/>
        <v>2900502</v>
      </c>
      <c r="F532" s="208">
        <f t="shared" si="17"/>
        <v>0.22368657620897794</v>
      </c>
      <c r="G532" s="13"/>
      <c r="H532" s="205">
        <v>11127</v>
      </c>
      <c r="I532" s="172">
        <v>4242000</v>
      </c>
    </row>
    <row r="533" spans="1:9" x14ac:dyDescent="0.2">
      <c r="A533" s="171">
        <v>9139</v>
      </c>
      <c r="B533" s="10">
        <v>2950944</v>
      </c>
      <c r="C533" s="18">
        <v>4053128</v>
      </c>
      <c r="D533" s="18">
        <f>D532</f>
        <v>6983000</v>
      </c>
      <c r="E533" s="18">
        <f t="shared" si="16"/>
        <v>2929872</v>
      </c>
      <c r="F533" s="208">
        <f t="shared" si="17"/>
        <v>0.2254801723508362</v>
      </c>
      <c r="G533" s="13"/>
      <c r="H533" s="205">
        <v>11134</v>
      </c>
      <c r="I533" s="172">
        <v>4246000</v>
      </c>
    </row>
    <row r="534" spans="1:9" x14ac:dyDescent="0.2">
      <c r="A534" s="171">
        <v>9146</v>
      </c>
      <c r="B534" s="10">
        <v>2953035</v>
      </c>
      <c r="C534" s="18">
        <v>3994468</v>
      </c>
      <c r="D534" s="18">
        <f>D533</f>
        <v>6983000</v>
      </c>
      <c r="E534" s="18">
        <f t="shared" si="16"/>
        <v>2988532</v>
      </c>
      <c r="F534" s="208">
        <f t="shared" si="17"/>
        <v>0.22896666089201365</v>
      </c>
      <c r="G534" s="13"/>
      <c r="H534" s="205">
        <v>11141</v>
      </c>
      <c r="I534" s="172">
        <v>4249000</v>
      </c>
    </row>
    <row r="535" spans="1:9" x14ac:dyDescent="0.2">
      <c r="A535" s="171">
        <v>9153</v>
      </c>
      <c r="B535" s="10">
        <v>2944720</v>
      </c>
      <c r="C535" s="18">
        <v>3839239</v>
      </c>
      <c r="D535" s="18">
        <f>D534</f>
        <v>6983000</v>
      </c>
      <c r="E535" s="18">
        <f t="shared" si="16"/>
        <v>3143761</v>
      </c>
      <c r="F535" s="208">
        <f t="shared" si="17"/>
        <v>0.23840662172894159</v>
      </c>
      <c r="G535" s="13"/>
      <c r="H535" s="205">
        <v>11148</v>
      </c>
      <c r="I535" s="172">
        <v>4249000</v>
      </c>
    </row>
    <row r="536" spans="1:9" x14ac:dyDescent="0.2">
      <c r="A536" s="171">
        <v>9160</v>
      </c>
      <c r="B536" s="10">
        <v>2939386</v>
      </c>
      <c r="C536" s="18">
        <v>3856034</v>
      </c>
      <c r="D536" s="168">
        <v>6770000</v>
      </c>
      <c r="E536" s="18">
        <f t="shared" si="16"/>
        <v>2913966</v>
      </c>
      <c r="F536" s="208">
        <f t="shared" si="17"/>
        <v>0.23754977264204621</v>
      </c>
      <c r="G536" s="13"/>
      <c r="H536" s="205">
        <v>11155</v>
      </c>
      <c r="I536" s="172">
        <v>4253000</v>
      </c>
    </row>
    <row r="537" spans="1:9" x14ac:dyDescent="0.2">
      <c r="A537" s="171">
        <v>9167</v>
      </c>
      <c r="B537" s="10">
        <v>2920890</v>
      </c>
      <c r="C537" s="18">
        <v>3884009</v>
      </c>
      <c r="D537" s="18">
        <f>D536</f>
        <v>6770000</v>
      </c>
      <c r="E537" s="18">
        <f t="shared" si="16"/>
        <v>2885991</v>
      </c>
      <c r="F537" s="208">
        <f t="shared" si="17"/>
        <v>0.23601902055324794</v>
      </c>
      <c r="G537" s="13"/>
      <c r="H537" s="205">
        <v>11162</v>
      </c>
      <c r="I537" s="172">
        <v>4236000</v>
      </c>
    </row>
    <row r="538" spans="1:9" x14ac:dyDescent="0.2">
      <c r="A538" s="171">
        <v>9174</v>
      </c>
      <c r="B538" s="10">
        <v>2896340</v>
      </c>
      <c r="C538" s="18">
        <v>3888208</v>
      </c>
      <c r="D538" s="18">
        <f>D537</f>
        <v>6770000</v>
      </c>
      <c r="E538" s="18">
        <f t="shared" si="16"/>
        <v>2881792</v>
      </c>
      <c r="F538" s="208">
        <f t="shared" si="17"/>
        <v>0.23594416759597223</v>
      </c>
      <c r="G538" s="13"/>
      <c r="H538" s="205">
        <v>11169</v>
      </c>
      <c r="I538" s="172">
        <v>4228000</v>
      </c>
    </row>
    <row r="539" spans="1:9" x14ac:dyDescent="0.2">
      <c r="A539" s="171">
        <v>9181</v>
      </c>
      <c r="B539" s="10">
        <v>2905275</v>
      </c>
      <c r="C539" s="18">
        <v>3889541</v>
      </c>
      <c r="D539" s="18">
        <f>D538</f>
        <v>6770000</v>
      </c>
      <c r="E539" s="18">
        <f t="shared" si="16"/>
        <v>2880459</v>
      </c>
      <c r="F539" s="208">
        <f t="shared" si="17"/>
        <v>0.2360432760575091</v>
      </c>
      <c r="G539" s="13"/>
      <c r="H539" s="205">
        <v>11176</v>
      </c>
      <c r="I539" s="172">
        <v>4208000</v>
      </c>
    </row>
    <row r="540" spans="1:9" x14ac:dyDescent="0.2">
      <c r="A540" s="171">
        <v>9188</v>
      </c>
      <c r="B540" s="10">
        <v>2893577</v>
      </c>
      <c r="C540" s="18">
        <v>3937157</v>
      </c>
      <c r="D540" s="168">
        <v>6677000</v>
      </c>
      <c r="E540" s="18">
        <f t="shared" si="16"/>
        <v>2739843</v>
      </c>
      <c r="F540" s="208">
        <f t="shared" si="17"/>
        <v>0.23336636054899512</v>
      </c>
      <c r="G540" s="13"/>
      <c r="H540" s="205">
        <v>11183</v>
      </c>
      <c r="I540" s="172">
        <v>4202000</v>
      </c>
    </row>
    <row r="541" spans="1:9" x14ac:dyDescent="0.2">
      <c r="A541" s="171">
        <v>9195</v>
      </c>
      <c r="B541" s="10">
        <v>2860890</v>
      </c>
      <c r="C541" s="18">
        <v>3893378</v>
      </c>
      <c r="D541" s="18">
        <f>D540</f>
        <v>6677000</v>
      </c>
      <c r="E541" s="18">
        <f t="shared" si="16"/>
        <v>2783622</v>
      </c>
      <c r="F541" s="208">
        <f t="shared" si="17"/>
        <v>0.2361702357181861</v>
      </c>
      <c r="G541" s="13"/>
      <c r="H541" s="205">
        <v>11190</v>
      </c>
      <c r="I541" s="172">
        <v>4206000</v>
      </c>
    </row>
    <row r="542" spans="1:9" x14ac:dyDescent="0.2">
      <c r="A542" s="171">
        <v>9202</v>
      </c>
      <c r="B542" s="10">
        <v>2874742</v>
      </c>
      <c r="C542" s="18">
        <v>3931961</v>
      </c>
      <c r="D542" s="18">
        <f>D541</f>
        <v>6677000</v>
      </c>
      <c r="E542" s="18">
        <f t="shared" si="16"/>
        <v>2745039</v>
      </c>
      <c r="F542" s="208">
        <f t="shared" si="17"/>
        <v>0.23403080549374727</v>
      </c>
      <c r="G542" s="13"/>
      <c r="H542" s="205">
        <v>11197</v>
      </c>
      <c r="I542" s="172">
        <v>4217000</v>
      </c>
    </row>
    <row r="543" spans="1:9" x14ac:dyDescent="0.2">
      <c r="A543" s="171">
        <v>9209</v>
      </c>
      <c r="B543" s="10">
        <v>2873846</v>
      </c>
      <c r="C543" s="18">
        <v>3895884</v>
      </c>
      <c r="D543" s="18">
        <f>D542</f>
        <v>6677000</v>
      </c>
      <c r="E543" s="18">
        <f t="shared" si="16"/>
        <v>2781116</v>
      </c>
      <c r="F543" s="208">
        <f t="shared" si="17"/>
        <v>0.23637767448928151</v>
      </c>
      <c r="G543" s="13"/>
      <c r="H543" s="205">
        <v>11204</v>
      </c>
      <c r="I543" s="172">
        <v>4213000</v>
      </c>
    </row>
    <row r="544" spans="1:9" x14ac:dyDescent="0.2">
      <c r="A544" s="171">
        <v>9216</v>
      </c>
      <c r="B544" s="10">
        <v>2867330</v>
      </c>
      <c r="C544" s="18">
        <v>3827727</v>
      </c>
      <c r="D544" s="168">
        <v>6664000</v>
      </c>
      <c r="E544" s="18">
        <f t="shared" si="16"/>
        <v>2836273</v>
      </c>
      <c r="F544" s="208">
        <f t="shared" si="17"/>
        <v>0.2407695219643407</v>
      </c>
      <c r="G544" s="13"/>
      <c r="H544" s="205">
        <v>11211</v>
      </c>
      <c r="I544" s="172">
        <v>4216000</v>
      </c>
    </row>
    <row r="545" spans="1:9" x14ac:dyDescent="0.2">
      <c r="A545" s="171">
        <v>9223</v>
      </c>
      <c r="B545" s="10">
        <v>2845934</v>
      </c>
      <c r="C545" s="18">
        <v>3842449</v>
      </c>
      <c r="D545" s="18">
        <f>D544</f>
        <v>6664000</v>
      </c>
      <c r="E545" s="18">
        <f t="shared" si="16"/>
        <v>2821551</v>
      </c>
      <c r="F545" s="208">
        <f t="shared" si="17"/>
        <v>0.24002921053734219</v>
      </c>
      <c r="G545" s="13"/>
      <c r="H545" s="205">
        <v>11218</v>
      </c>
      <c r="I545" s="172">
        <v>4220000</v>
      </c>
    </row>
    <row r="546" spans="1:9" x14ac:dyDescent="0.2">
      <c r="A546" s="171">
        <v>9230</v>
      </c>
      <c r="B546" s="10">
        <v>2839382</v>
      </c>
      <c r="C546" s="18">
        <v>3854921</v>
      </c>
      <c r="D546" s="18">
        <f>D545</f>
        <v>6664000</v>
      </c>
      <c r="E546" s="18">
        <f t="shared" si="16"/>
        <v>2809079</v>
      </c>
      <c r="F546" s="208">
        <f t="shared" si="17"/>
        <v>0.23943421927453248</v>
      </c>
      <c r="G546" s="13"/>
      <c r="H546" s="205">
        <v>11225</v>
      </c>
      <c r="I546" s="172">
        <v>4219000</v>
      </c>
    </row>
    <row r="547" spans="1:9" x14ac:dyDescent="0.2">
      <c r="A547" s="171">
        <v>9237</v>
      </c>
      <c r="B547" s="10">
        <v>2844483</v>
      </c>
      <c r="C547" s="18">
        <v>3839533</v>
      </c>
      <c r="D547" s="18">
        <f>D546</f>
        <v>6664000</v>
      </c>
      <c r="E547" s="18">
        <f t="shared" si="16"/>
        <v>2824467</v>
      </c>
      <c r="F547" s="208">
        <f t="shared" si="17"/>
        <v>0.24057613256612198</v>
      </c>
      <c r="G547" s="13"/>
      <c r="H547" s="205">
        <v>11232</v>
      </c>
      <c r="I547" s="172">
        <v>4224000</v>
      </c>
    </row>
    <row r="548" spans="1:9" x14ac:dyDescent="0.2">
      <c r="A548" s="171">
        <v>9244</v>
      </c>
      <c r="B548" s="10">
        <v>2844263</v>
      </c>
      <c r="C548" s="18">
        <v>3850806</v>
      </c>
      <c r="D548" s="18">
        <f>D547</f>
        <v>6664000</v>
      </c>
      <c r="E548" s="18">
        <f t="shared" si="16"/>
        <v>2813194</v>
      </c>
      <c r="F548" s="208">
        <f t="shared" si="17"/>
        <v>0.24005364071833274</v>
      </c>
      <c r="G548" s="13"/>
      <c r="H548" s="205">
        <v>11239</v>
      </c>
      <c r="I548" s="172">
        <v>4227000</v>
      </c>
    </row>
    <row r="549" spans="1:9" x14ac:dyDescent="0.2">
      <c r="A549" s="171">
        <v>9251</v>
      </c>
      <c r="B549" s="10">
        <v>2851102</v>
      </c>
      <c r="C549" s="18">
        <v>3818442</v>
      </c>
      <c r="D549" s="168">
        <v>6639000</v>
      </c>
      <c r="E549" s="18">
        <f t="shared" si="16"/>
        <v>2820558</v>
      </c>
      <c r="F549" s="208">
        <f t="shared" si="17"/>
        <v>0.24227158616000977</v>
      </c>
      <c r="G549" s="13"/>
      <c r="H549" s="205">
        <v>11246</v>
      </c>
      <c r="I549" s="172">
        <v>4232000</v>
      </c>
    </row>
    <row r="550" spans="1:9" x14ac:dyDescent="0.2">
      <c r="A550" s="171">
        <v>9258</v>
      </c>
      <c r="B550" s="10">
        <v>2845531</v>
      </c>
      <c r="C550" s="18">
        <v>3862995</v>
      </c>
      <c r="D550" s="18">
        <f>D549</f>
        <v>6639000</v>
      </c>
      <c r="E550" s="18">
        <f t="shared" si="16"/>
        <v>2776005</v>
      </c>
      <c r="F550" s="208">
        <f t="shared" si="17"/>
        <v>0.23965860685815021</v>
      </c>
      <c r="G550" s="13"/>
      <c r="H550" s="205">
        <v>11253</v>
      </c>
      <c r="I550" s="172">
        <v>4236000</v>
      </c>
    </row>
    <row r="551" spans="1:9" x14ac:dyDescent="0.2">
      <c r="A551" s="171">
        <v>9265</v>
      </c>
      <c r="B551" s="10">
        <v>2853515</v>
      </c>
      <c r="C551" s="18">
        <v>3830203</v>
      </c>
      <c r="D551" s="18">
        <f>D550</f>
        <v>6639000</v>
      </c>
      <c r="E551" s="18">
        <f t="shared" si="16"/>
        <v>2808797</v>
      </c>
      <c r="F551" s="208">
        <f t="shared" si="17"/>
        <v>0.2418931842515919</v>
      </c>
      <c r="G551" s="13"/>
      <c r="H551" s="205">
        <v>11260</v>
      </c>
      <c r="I551" s="172">
        <v>4246000</v>
      </c>
    </row>
    <row r="552" spans="1:9" x14ac:dyDescent="0.2">
      <c r="A552" s="171">
        <v>9272</v>
      </c>
      <c r="B552" s="10">
        <v>2834621</v>
      </c>
      <c r="C552" s="18">
        <v>3774637</v>
      </c>
      <c r="D552" s="18">
        <f>D551</f>
        <v>6639000</v>
      </c>
      <c r="E552" s="18">
        <f t="shared" si="16"/>
        <v>2864363</v>
      </c>
      <c r="F552" s="208">
        <f t="shared" si="17"/>
        <v>0.24563951447516674</v>
      </c>
      <c r="G552" s="13"/>
      <c r="H552" s="205">
        <v>11267</v>
      </c>
      <c r="I552" s="172">
        <v>4247000</v>
      </c>
    </row>
    <row r="553" spans="1:9" x14ac:dyDescent="0.2">
      <c r="A553" s="171">
        <v>9279</v>
      </c>
      <c r="B553" s="10">
        <v>2838011</v>
      </c>
      <c r="C553" s="18">
        <v>3808809</v>
      </c>
      <c r="D553" s="168">
        <v>6636000</v>
      </c>
      <c r="E553" s="18">
        <f t="shared" si="16"/>
        <v>2827191</v>
      </c>
      <c r="F553" s="208">
        <f t="shared" si="17"/>
        <v>0.24361946214682859</v>
      </c>
      <c r="G553" s="13"/>
      <c r="H553" s="205">
        <v>11274</v>
      </c>
      <c r="I553" s="172">
        <v>4262000</v>
      </c>
    </row>
    <row r="554" spans="1:9" x14ac:dyDescent="0.2">
      <c r="A554" s="171">
        <v>9286</v>
      </c>
      <c r="B554" s="10">
        <v>2818140</v>
      </c>
      <c r="C554" s="18">
        <v>3821607</v>
      </c>
      <c r="D554" s="18">
        <f>D553</f>
        <v>6636000</v>
      </c>
      <c r="E554" s="18">
        <f t="shared" si="16"/>
        <v>2814393</v>
      </c>
      <c r="F554" s="208">
        <f t="shared" si="17"/>
        <v>0.24298678540205731</v>
      </c>
      <c r="G554" s="13"/>
      <c r="H554" s="205">
        <v>11281</v>
      </c>
      <c r="I554" s="172">
        <v>4269000</v>
      </c>
    </row>
    <row r="555" spans="1:9" x14ac:dyDescent="0.2">
      <c r="A555" s="171">
        <v>9293</v>
      </c>
      <c r="B555" s="10">
        <v>2821093</v>
      </c>
      <c r="C555" s="18">
        <v>3815763</v>
      </c>
      <c r="D555" s="18">
        <f>D554</f>
        <v>6636000</v>
      </c>
      <c r="E555" s="18">
        <f t="shared" si="16"/>
        <v>2820237</v>
      </c>
      <c r="F555" s="208">
        <f t="shared" si="17"/>
        <v>0.24354237933540421</v>
      </c>
      <c r="G555" s="13"/>
      <c r="H555" s="205">
        <v>11288</v>
      </c>
      <c r="I555" s="172">
        <v>4279000</v>
      </c>
    </row>
    <row r="556" spans="1:9" x14ac:dyDescent="0.2">
      <c r="A556" s="171">
        <v>9300</v>
      </c>
      <c r="B556" s="10">
        <v>2821067</v>
      </c>
      <c r="C556" s="18">
        <v>3855819</v>
      </c>
      <c r="D556" s="18">
        <f>D555</f>
        <v>6636000</v>
      </c>
      <c r="E556" s="18">
        <f t="shared" si="16"/>
        <v>2780181</v>
      </c>
      <c r="F556" s="208">
        <f t="shared" si="17"/>
        <v>0.24119389421547019</v>
      </c>
      <c r="G556" s="13"/>
      <c r="H556" s="205">
        <v>11295</v>
      </c>
      <c r="I556" s="172">
        <v>4285000</v>
      </c>
    </row>
    <row r="557" spans="1:9" x14ac:dyDescent="0.2">
      <c r="A557" s="171">
        <v>9307</v>
      </c>
      <c r="B557" s="10">
        <v>2810764</v>
      </c>
      <c r="C557" s="18">
        <v>3774014</v>
      </c>
      <c r="D557" s="168">
        <v>6644000</v>
      </c>
      <c r="E557" s="18">
        <f t="shared" si="16"/>
        <v>2869986</v>
      </c>
      <c r="F557" s="208">
        <f t="shared" si="17"/>
        <v>0.24660745826592059</v>
      </c>
      <c r="G557" s="13"/>
      <c r="H557" s="205">
        <v>11302</v>
      </c>
      <c r="I557" s="172">
        <v>4289000</v>
      </c>
    </row>
    <row r="558" spans="1:9" x14ac:dyDescent="0.2">
      <c r="A558" s="171">
        <v>9314</v>
      </c>
      <c r="B558" s="10">
        <v>2785562</v>
      </c>
      <c r="C558" s="18">
        <v>3851635</v>
      </c>
      <c r="D558" s="18">
        <f>D557</f>
        <v>6644000</v>
      </c>
      <c r="E558" s="18">
        <f t="shared" si="16"/>
        <v>2792365</v>
      </c>
      <c r="F558" s="208">
        <f t="shared" si="17"/>
        <v>0.24181938319700594</v>
      </c>
      <c r="G558" s="13"/>
      <c r="H558" s="205">
        <v>11309</v>
      </c>
      <c r="I558" s="172">
        <v>4297000</v>
      </c>
    </row>
    <row r="559" spans="1:9" x14ac:dyDescent="0.2">
      <c r="A559" s="171">
        <v>9321</v>
      </c>
      <c r="B559" s="10">
        <v>2784261</v>
      </c>
      <c r="C559" s="18">
        <v>3799390</v>
      </c>
      <c r="D559" s="18">
        <f>D558</f>
        <v>6644000</v>
      </c>
      <c r="E559" s="18">
        <f t="shared" si="16"/>
        <v>2844610</v>
      </c>
      <c r="F559" s="208">
        <f t="shared" si="17"/>
        <v>0.24532885542152819</v>
      </c>
      <c r="G559" s="13"/>
      <c r="H559" s="205">
        <v>11316</v>
      </c>
      <c r="I559" s="172">
        <v>4302000</v>
      </c>
    </row>
    <row r="560" spans="1:9" x14ac:dyDescent="0.2">
      <c r="A560" s="171">
        <v>9328</v>
      </c>
      <c r="B560" s="10">
        <v>2790601</v>
      </c>
      <c r="C560" s="18">
        <v>3822572</v>
      </c>
      <c r="D560" s="18">
        <f>D559</f>
        <v>6644000</v>
      </c>
      <c r="E560" s="18">
        <f t="shared" si="16"/>
        <v>2821428</v>
      </c>
      <c r="F560" s="208">
        <f t="shared" si="17"/>
        <v>0.24402418057789363</v>
      </c>
      <c r="G560" s="13"/>
      <c r="H560" s="205">
        <v>11323</v>
      </c>
      <c r="I560" s="172">
        <v>4306000</v>
      </c>
    </row>
    <row r="561" spans="1:9" x14ac:dyDescent="0.2">
      <c r="A561" s="171">
        <v>9335</v>
      </c>
      <c r="B561" s="10">
        <v>2790850</v>
      </c>
      <c r="C561" s="18">
        <v>3765962</v>
      </c>
      <c r="D561" s="18">
        <f>D560</f>
        <v>6644000</v>
      </c>
      <c r="E561" s="18">
        <f t="shared" si="16"/>
        <v>2878038</v>
      </c>
      <c r="F561" s="208">
        <f t="shared" si="17"/>
        <v>0.2478782313788615</v>
      </c>
      <c r="G561" s="13"/>
      <c r="H561" s="205">
        <v>11330</v>
      </c>
      <c r="I561" s="172">
        <v>4315000</v>
      </c>
    </row>
    <row r="562" spans="1:9" x14ac:dyDescent="0.2">
      <c r="A562" s="171">
        <v>9342</v>
      </c>
      <c r="B562" s="10">
        <v>2791084</v>
      </c>
      <c r="C562" s="18">
        <v>3751264</v>
      </c>
      <c r="D562" s="168">
        <v>6667000</v>
      </c>
      <c r="E562" s="18">
        <f t="shared" si="16"/>
        <v>2915736</v>
      </c>
      <c r="F562" s="208">
        <f t="shared" si="17"/>
        <v>0.24903605824596722</v>
      </c>
      <c r="G562" s="13"/>
      <c r="H562" s="205">
        <v>11337</v>
      </c>
      <c r="I562" s="172">
        <v>4338000</v>
      </c>
    </row>
    <row r="563" spans="1:9" x14ac:dyDescent="0.2">
      <c r="A563" s="171">
        <v>9349</v>
      </c>
      <c r="B563" s="10">
        <v>2778014</v>
      </c>
      <c r="C563" s="18">
        <v>3817310</v>
      </c>
      <c r="D563" s="18">
        <f>D562</f>
        <v>6667000</v>
      </c>
      <c r="E563" s="18">
        <f t="shared" si="16"/>
        <v>2849690</v>
      </c>
      <c r="F563" s="208">
        <f t="shared" si="17"/>
        <v>0.24491068317742076</v>
      </c>
      <c r="G563" s="13"/>
      <c r="H563" s="205">
        <v>11344</v>
      </c>
      <c r="I563" s="172">
        <v>4344000</v>
      </c>
    </row>
    <row r="564" spans="1:9" x14ac:dyDescent="0.2">
      <c r="A564" s="171">
        <v>9356</v>
      </c>
      <c r="B564" s="10">
        <v>2777610</v>
      </c>
      <c r="C564" s="18">
        <v>3797346</v>
      </c>
      <c r="D564" s="18">
        <f>D563</f>
        <v>6667000</v>
      </c>
      <c r="E564" s="18">
        <f t="shared" si="16"/>
        <v>2869654</v>
      </c>
      <c r="F564" s="208">
        <f t="shared" si="17"/>
        <v>0.24638260511420346</v>
      </c>
      <c r="G564" s="13"/>
      <c r="H564" s="205">
        <v>11351</v>
      </c>
      <c r="I564" s="172">
        <v>4350000</v>
      </c>
    </row>
    <row r="565" spans="1:9" x14ac:dyDescent="0.2">
      <c r="A565" s="171">
        <v>9363</v>
      </c>
      <c r="B565" s="10">
        <v>2775206</v>
      </c>
      <c r="C565" s="18">
        <v>3799857</v>
      </c>
      <c r="D565" s="18">
        <f>D564</f>
        <v>6667000</v>
      </c>
      <c r="E565" s="18">
        <f t="shared" si="16"/>
        <v>2867143</v>
      </c>
      <c r="F565" s="208">
        <f t="shared" si="17"/>
        <v>0.24640400941403848</v>
      </c>
      <c r="G565" s="13"/>
      <c r="H565" s="205">
        <v>11358</v>
      </c>
      <c r="I565" s="172">
        <v>4362000</v>
      </c>
    </row>
    <row r="566" spans="1:9" x14ac:dyDescent="0.2">
      <c r="A566" s="171">
        <v>9370</v>
      </c>
      <c r="B566" s="10">
        <v>2762153</v>
      </c>
      <c r="C566" s="18">
        <v>3799374</v>
      </c>
      <c r="D566" s="168">
        <v>6681000</v>
      </c>
      <c r="E566" s="18">
        <f t="shared" si="16"/>
        <v>2881626</v>
      </c>
      <c r="F566" s="208">
        <f t="shared" si="17"/>
        <v>0.24661957469835821</v>
      </c>
      <c r="G566" s="13"/>
      <c r="H566" s="205">
        <v>11365</v>
      </c>
      <c r="I566" s="172">
        <v>4364000</v>
      </c>
    </row>
    <row r="567" spans="1:9" x14ac:dyDescent="0.2">
      <c r="A567" s="171">
        <v>9377</v>
      </c>
      <c r="B567" s="10">
        <v>2776695</v>
      </c>
      <c r="C567" s="18">
        <v>3824318</v>
      </c>
      <c r="D567" s="18">
        <f>D566</f>
        <v>6681000</v>
      </c>
      <c r="E567" s="18">
        <f t="shared" si="16"/>
        <v>2856682</v>
      </c>
      <c r="F567" s="208">
        <f t="shared" si="17"/>
        <v>0.24519404505587664</v>
      </c>
      <c r="G567" s="13"/>
      <c r="H567" s="205">
        <v>11372</v>
      </c>
      <c r="I567" s="172">
        <v>4374000</v>
      </c>
    </row>
    <row r="568" spans="1:9" x14ac:dyDescent="0.2">
      <c r="A568" s="171">
        <v>9384</v>
      </c>
      <c r="B568" s="10">
        <v>2770691</v>
      </c>
      <c r="C568" s="18">
        <v>3875763</v>
      </c>
      <c r="D568" s="18">
        <f>D567</f>
        <v>6681000</v>
      </c>
      <c r="E568" s="18">
        <f t="shared" si="16"/>
        <v>2805237</v>
      </c>
      <c r="F568" s="208">
        <f t="shared" si="17"/>
        <v>0.24212006771311867</v>
      </c>
      <c r="G568" s="13"/>
      <c r="H568" s="205">
        <v>11379</v>
      </c>
      <c r="I568" s="172">
        <v>4376000</v>
      </c>
    </row>
    <row r="569" spans="1:9" x14ac:dyDescent="0.2">
      <c r="A569" s="171">
        <v>9391</v>
      </c>
      <c r="B569" s="10">
        <v>2772684</v>
      </c>
      <c r="C569" s="18">
        <v>3874962</v>
      </c>
      <c r="D569" s="18">
        <f>D568</f>
        <v>6681000</v>
      </c>
      <c r="E569" s="18">
        <f t="shared" si="16"/>
        <v>2806038</v>
      </c>
      <c r="F569" s="208">
        <f t="shared" si="17"/>
        <v>0.24235076369781175</v>
      </c>
      <c r="G569" s="13"/>
      <c r="H569" s="205">
        <v>11386</v>
      </c>
      <c r="I569" s="172">
        <v>4385000</v>
      </c>
    </row>
    <row r="570" spans="1:9" x14ac:dyDescent="0.2">
      <c r="A570" s="171">
        <v>9398</v>
      </c>
      <c r="B570" s="10">
        <v>2765545</v>
      </c>
      <c r="C570" s="18">
        <v>3877438</v>
      </c>
      <c r="D570" s="18">
        <f>D569</f>
        <v>6681000</v>
      </c>
      <c r="E570" s="18">
        <f t="shared" si="16"/>
        <v>2803562</v>
      </c>
      <c r="F570" s="208">
        <f t="shared" si="17"/>
        <v>0.24237653832246964</v>
      </c>
      <c r="G570" s="13"/>
      <c r="H570" s="205">
        <v>11393</v>
      </c>
      <c r="I570" s="172">
        <v>4390000</v>
      </c>
    </row>
    <row r="571" spans="1:9" x14ac:dyDescent="0.2">
      <c r="A571" s="171">
        <v>9405</v>
      </c>
      <c r="B571" s="10">
        <v>2759967</v>
      </c>
      <c r="C571" s="18">
        <v>3895051</v>
      </c>
      <c r="D571" s="168">
        <v>6782000</v>
      </c>
      <c r="E571" s="18">
        <f t="shared" si="16"/>
        <v>2886949</v>
      </c>
      <c r="F571" s="208">
        <f t="shared" si="17"/>
        <v>0.24146025302364463</v>
      </c>
      <c r="G571" s="13"/>
      <c r="H571" s="205">
        <v>11400</v>
      </c>
      <c r="I571" s="172">
        <v>4398000</v>
      </c>
    </row>
    <row r="572" spans="1:9" x14ac:dyDescent="0.2">
      <c r="A572" s="176">
        <v>9412</v>
      </c>
      <c r="B572" s="10">
        <v>2761388</v>
      </c>
      <c r="C572" s="18">
        <v>3939282</v>
      </c>
      <c r="D572" s="18">
        <f>D571</f>
        <v>6782000</v>
      </c>
      <c r="E572" s="18">
        <f t="shared" si="16"/>
        <v>2842718</v>
      </c>
      <c r="F572" s="208">
        <f t="shared" si="17"/>
        <v>0.23892678919660995</v>
      </c>
      <c r="G572" s="13"/>
      <c r="H572" s="205">
        <v>11407</v>
      </c>
      <c r="I572" s="172">
        <v>4402000</v>
      </c>
    </row>
    <row r="573" spans="1:9" x14ac:dyDescent="0.2">
      <c r="A573" s="171">
        <v>9419</v>
      </c>
      <c r="B573" s="10">
        <v>2766064</v>
      </c>
      <c r="C573" s="18">
        <v>3945357</v>
      </c>
      <c r="D573" s="18">
        <f>D572</f>
        <v>6782000</v>
      </c>
      <c r="E573" s="18">
        <f t="shared" si="16"/>
        <v>2836643</v>
      </c>
      <c r="F573" s="208">
        <f t="shared" si="17"/>
        <v>0.23873631714443078</v>
      </c>
      <c r="G573" s="13"/>
      <c r="H573" s="205">
        <v>11414</v>
      </c>
      <c r="I573" s="172">
        <v>4411000</v>
      </c>
    </row>
    <row r="574" spans="1:9" x14ac:dyDescent="0.2">
      <c r="A574" s="176">
        <v>9426</v>
      </c>
      <c r="B574" s="10">
        <v>2778384</v>
      </c>
      <c r="C574" s="18">
        <v>3901295</v>
      </c>
      <c r="D574" s="18">
        <f>D573</f>
        <v>6782000</v>
      </c>
      <c r="E574" s="18">
        <f t="shared" si="16"/>
        <v>2880705</v>
      </c>
      <c r="F574" s="208">
        <f t="shared" si="17"/>
        <v>0.24161208009135429</v>
      </c>
      <c r="G574" s="13"/>
      <c r="H574" s="205">
        <v>11421</v>
      </c>
      <c r="I574" s="172">
        <v>4416000</v>
      </c>
    </row>
    <row r="575" spans="1:9" x14ac:dyDescent="0.2">
      <c r="A575" s="171">
        <v>9433</v>
      </c>
      <c r="B575" s="10">
        <v>2782549</v>
      </c>
      <c r="C575" s="18">
        <v>3921983</v>
      </c>
      <c r="D575" s="168">
        <v>6861000</v>
      </c>
      <c r="E575" s="18">
        <f t="shared" si="16"/>
        <v>2939017</v>
      </c>
      <c r="F575" s="208">
        <f t="shared" si="17"/>
        <v>0.24051608586778678</v>
      </c>
      <c r="G575" s="13"/>
      <c r="H575" s="205">
        <v>11428</v>
      </c>
      <c r="I575" s="172">
        <v>4423000</v>
      </c>
    </row>
    <row r="576" spans="1:9" x14ac:dyDescent="0.2">
      <c r="A576" s="171">
        <v>9440</v>
      </c>
      <c r="B576" s="10">
        <v>2772563</v>
      </c>
      <c r="C576" s="18">
        <v>3959051</v>
      </c>
      <c r="D576" s="18">
        <f>D575</f>
        <v>6861000</v>
      </c>
      <c r="E576" s="18">
        <f t="shared" si="16"/>
        <v>2901949</v>
      </c>
      <c r="F576" s="208">
        <f t="shared" si="17"/>
        <v>0.23844097992170346</v>
      </c>
      <c r="G576" s="13"/>
      <c r="H576" s="205">
        <v>11435</v>
      </c>
      <c r="I576" s="172">
        <v>4426000</v>
      </c>
    </row>
    <row r="577" spans="1:9" x14ac:dyDescent="0.2">
      <c r="A577" s="171">
        <v>9446</v>
      </c>
      <c r="B577" s="10">
        <v>2779116</v>
      </c>
      <c r="C577" s="18">
        <v>3943448</v>
      </c>
      <c r="D577" s="18">
        <f>D576</f>
        <v>6861000</v>
      </c>
      <c r="E577" s="18">
        <f t="shared" si="16"/>
        <v>2917552</v>
      </c>
      <c r="F577" s="208">
        <f t="shared" si="17"/>
        <v>0.23953656799836082</v>
      </c>
      <c r="G577" s="13"/>
      <c r="H577" s="205">
        <v>11442</v>
      </c>
      <c r="I577" s="172">
        <v>4434000</v>
      </c>
    </row>
    <row r="578" spans="1:9" x14ac:dyDescent="0.2">
      <c r="A578" s="171">
        <v>9454</v>
      </c>
      <c r="B578" s="10">
        <v>2782249</v>
      </c>
      <c r="C578" s="18">
        <v>3968872</v>
      </c>
      <c r="D578" s="18">
        <f>D577</f>
        <v>6861000</v>
      </c>
      <c r="E578" s="18">
        <f t="shared" si="16"/>
        <v>2892128</v>
      </c>
      <c r="F578" s="208">
        <f t="shared" si="17"/>
        <v>0.23820370120275988</v>
      </c>
      <c r="G578" s="13"/>
      <c r="H578" s="205">
        <v>11449</v>
      </c>
      <c r="I578" s="172">
        <v>4456000</v>
      </c>
    </row>
    <row r="579" spans="1:9" x14ac:dyDescent="0.2">
      <c r="A579" s="171">
        <v>9461</v>
      </c>
      <c r="B579" s="10">
        <v>2745893</v>
      </c>
      <c r="C579" s="18">
        <v>3951323</v>
      </c>
      <c r="D579" s="168">
        <v>6894000</v>
      </c>
      <c r="E579" s="18">
        <f t="shared" si="16"/>
        <v>2942677</v>
      </c>
      <c r="F579" s="208">
        <f t="shared" si="17"/>
        <v>0.23943879050130804</v>
      </c>
      <c r="G579" s="13"/>
      <c r="H579" s="205">
        <v>11456</v>
      </c>
      <c r="I579" s="172">
        <v>4479000</v>
      </c>
    </row>
    <row r="580" spans="1:9" x14ac:dyDescent="0.2">
      <c r="A580" s="171">
        <v>9468</v>
      </c>
      <c r="B580" s="10">
        <v>2742611</v>
      </c>
      <c r="C580" s="18">
        <v>3978493</v>
      </c>
      <c r="D580" s="18">
        <f>D579</f>
        <v>6894000</v>
      </c>
      <c r="E580" s="18">
        <f t="shared" si="16"/>
        <v>2915507</v>
      </c>
      <c r="F580" s="208">
        <f t="shared" si="17"/>
        <v>0.23797955658084607</v>
      </c>
      <c r="G580" s="13"/>
      <c r="H580" s="205">
        <v>11463</v>
      </c>
      <c r="I580" s="172">
        <v>4455000</v>
      </c>
    </row>
    <row r="581" spans="1:9" x14ac:dyDescent="0.2">
      <c r="A581" s="171">
        <v>9475</v>
      </c>
      <c r="B581" s="10">
        <v>2722285</v>
      </c>
      <c r="C581" s="18">
        <v>4012013</v>
      </c>
      <c r="D581" s="18">
        <f>D580</f>
        <v>6894000</v>
      </c>
      <c r="E581" s="18">
        <f t="shared" ref="E581:E644" si="18">D581-C581</f>
        <v>2881987</v>
      </c>
      <c r="F581" s="208">
        <f t="shared" ref="F581:F644" si="19">100*A581/C581</f>
        <v>0.23616573525559365</v>
      </c>
      <c r="G581" s="13"/>
      <c r="H581" s="205">
        <v>11470</v>
      </c>
      <c r="I581" s="172">
        <v>4508000</v>
      </c>
    </row>
    <row r="582" spans="1:9" x14ac:dyDescent="0.2">
      <c r="A582" s="171">
        <v>9482</v>
      </c>
      <c r="B582" s="10">
        <v>2701586</v>
      </c>
      <c r="C582" s="18">
        <v>4053027</v>
      </c>
      <c r="D582" s="18">
        <f>D581</f>
        <v>6894000</v>
      </c>
      <c r="E582" s="18">
        <f t="shared" si="18"/>
        <v>2840973</v>
      </c>
      <c r="F582" s="208">
        <f t="shared" si="19"/>
        <v>0.23394860187213162</v>
      </c>
      <c r="G582" s="13"/>
      <c r="H582" s="205">
        <v>11477</v>
      </c>
      <c r="I582" s="172">
        <v>4506000</v>
      </c>
    </row>
    <row r="583" spans="1:9" x14ac:dyDescent="0.2">
      <c r="A583" s="171">
        <v>9489</v>
      </c>
      <c r="B583" s="10">
        <v>2665296</v>
      </c>
      <c r="C583" s="18">
        <v>4115036</v>
      </c>
      <c r="D583" s="18">
        <f>D582</f>
        <v>6894000</v>
      </c>
      <c r="E583" s="18">
        <f t="shared" si="18"/>
        <v>2778964</v>
      </c>
      <c r="F583" s="208">
        <f t="shared" si="19"/>
        <v>0.23059336540433667</v>
      </c>
      <c r="G583" s="13"/>
      <c r="H583" s="205">
        <v>11484</v>
      </c>
      <c r="I583" s="172">
        <v>4516000</v>
      </c>
    </row>
    <row r="584" spans="1:9" x14ac:dyDescent="0.2">
      <c r="A584" s="171">
        <v>9496</v>
      </c>
      <c r="B584" s="10">
        <v>2704281</v>
      </c>
      <c r="C584" s="18">
        <v>4143624</v>
      </c>
      <c r="D584" s="168">
        <v>7051000</v>
      </c>
      <c r="E584" s="18">
        <f t="shared" si="18"/>
        <v>2907376</v>
      </c>
      <c r="F584" s="208">
        <f t="shared" si="19"/>
        <v>0.22917137269211685</v>
      </c>
      <c r="G584" s="13"/>
      <c r="H584" s="205">
        <v>11491</v>
      </c>
      <c r="I584" s="172">
        <v>4606000</v>
      </c>
    </row>
    <row r="585" spans="1:9" x14ac:dyDescent="0.2">
      <c r="A585" s="171">
        <v>9503</v>
      </c>
      <c r="B585" s="10">
        <v>2744020</v>
      </c>
      <c r="C585" s="18">
        <v>4055751</v>
      </c>
      <c r="D585" s="18">
        <f>D584</f>
        <v>7051000</v>
      </c>
      <c r="E585" s="18">
        <f t="shared" si="18"/>
        <v>2995249</v>
      </c>
      <c r="F585" s="208">
        <f t="shared" si="19"/>
        <v>0.23430925616488785</v>
      </c>
      <c r="G585" s="13"/>
      <c r="H585" s="205">
        <v>11498</v>
      </c>
      <c r="I585" s="172">
        <v>4628000</v>
      </c>
    </row>
    <row r="586" spans="1:9" x14ac:dyDescent="0.2">
      <c r="A586" s="171">
        <v>9510</v>
      </c>
      <c r="B586" s="10">
        <v>2799033</v>
      </c>
      <c r="C586" s="18">
        <v>4013025</v>
      </c>
      <c r="D586" s="18">
        <f>D585</f>
        <v>7051000</v>
      </c>
      <c r="E586" s="18">
        <f t="shared" si="18"/>
        <v>3037975</v>
      </c>
      <c r="F586" s="208">
        <f t="shared" si="19"/>
        <v>0.23697833928271067</v>
      </c>
      <c r="G586" s="13"/>
      <c r="H586" s="205">
        <v>11505</v>
      </c>
      <c r="I586" s="172">
        <v>4669000</v>
      </c>
    </row>
    <row r="587" spans="1:9" x14ac:dyDescent="0.2">
      <c r="A587" s="171">
        <v>9517</v>
      </c>
      <c r="B587" s="10">
        <v>2814783</v>
      </c>
      <c r="C587" s="18">
        <v>3934751</v>
      </c>
      <c r="D587" s="18">
        <f>D586</f>
        <v>7051000</v>
      </c>
      <c r="E587" s="18">
        <f t="shared" si="18"/>
        <v>3116249</v>
      </c>
      <c r="F587" s="208">
        <f t="shared" si="19"/>
        <v>0.24187045126870799</v>
      </c>
      <c r="G587" s="13"/>
      <c r="H587" s="205">
        <v>11512</v>
      </c>
      <c r="I587" s="172">
        <v>4677000</v>
      </c>
    </row>
    <row r="588" spans="1:9" x14ac:dyDescent="0.2">
      <c r="A588" s="171">
        <v>9524</v>
      </c>
      <c r="B588" s="10">
        <v>2801154</v>
      </c>
      <c r="C588" s="18">
        <v>3884148</v>
      </c>
      <c r="D588" s="168">
        <v>6840000</v>
      </c>
      <c r="E588" s="18">
        <f t="shared" si="18"/>
        <v>2955852</v>
      </c>
      <c r="F588" s="208">
        <f t="shared" si="19"/>
        <v>0.24520177912891064</v>
      </c>
      <c r="G588" s="13"/>
      <c r="H588" s="205">
        <v>11519</v>
      </c>
      <c r="I588" s="172">
        <v>4672000</v>
      </c>
    </row>
    <row r="589" spans="1:9" x14ac:dyDescent="0.2">
      <c r="A589" s="176">
        <v>9531</v>
      </c>
      <c r="B589" s="10">
        <v>2791932</v>
      </c>
      <c r="C589" s="18">
        <v>3877713</v>
      </c>
      <c r="D589" s="18">
        <f>D588</f>
        <v>6840000</v>
      </c>
      <c r="E589" s="18">
        <f t="shared" si="18"/>
        <v>2962287</v>
      </c>
      <c r="F589" s="208">
        <f t="shared" si="19"/>
        <v>0.24578920616352989</v>
      </c>
      <c r="G589" s="13"/>
      <c r="H589" s="205">
        <v>11526</v>
      </c>
      <c r="I589" s="172">
        <v>4664000</v>
      </c>
    </row>
    <row r="590" spans="1:9" x14ac:dyDescent="0.2">
      <c r="A590" s="176">
        <v>9538</v>
      </c>
      <c r="B590" s="10">
        <v>2794793</v>
      </c>
      <c r="C590" s="18">
        <v>3906894</v>
      </c>
      <c r="D590" s="18">
        <f>D589</f>
        <v>6840000</v>
      </c>
      <c r="E590" s="18">
        <f t="shared" si="18"/>
        <v>2933106</v>
      </c>
      <c r="F590" s="208">
        <f t="shared" si="19"/>
        <v>0.24413255133105735</v>
      </c>
      <c r="G590" s="13"/>
      <c r="H590" s="205">
        <v>11533</v>
      </c>
      <c r="I590" s="172">
        <v>4666000</v>
      </c>
    </row>
    <row r="591" spans="1:9" x14ac:dyDescent="0.2">
      <c r="A591" s="176">
        <v>9545</v>
      </c>
      <c r="B591" s="10">
        <v>2789296</v>
      </c>
      <c r="C591" s="18">
        <v>3923401</v>
      </c>
      <c r="D591" s="18">
        <f>D590</f>
        <v>6840000</v>
      </c>
      <c r="E591" s="18">
        <f t="shared" si="18"/>
        <v>2916599</v>
      </c>
      <c r="F591" s="208">
        <f t="shared" si="19"/>
        <v>0.24328382441662222</v>
      </c>
      <c r="G591" s="13"/>
      <c r="H591" s="205">
        <v>11540</v>
      </c>
      <c r="I591" s="172">
        <v>4668000</v>
      </c>
    </row>
    <row r="592" spans="1:9" x14ac:dyDescent="0.2">
      <c r="A592" s="176">
        <v>9552</v>
      </c>
      <c r="B592" s="10">
        <v>2766603</v>
      </c>
      <c r="C592" s="18">
        <v>3882241</v>
      </c>
      <c r="D592" s="168">
        <v>6775000</v>
      </c>
      <c r="E592" s="18">
        <f t="shared" si="18"/>
        <v>2892759</v>
      </c>
      <c r="F592" s="208">
        <f t="shared" si="19"/>
        <v>0.24604345788939944</v>
      </c>
      <c r="G592" s="13"/>
      <c r="H592" s="205">
        <v>11547</v>
      </c>
      <c r="I592" s="172">
        <v>4677000</v>
      </c>
    </row>
    <row r="593" spans="1:9" x14ac:dyDescent="0.2">
      <c r="A593" s="176">
        <v>9559</v>
      </c>
      <c r="B593" s="10">
        <v>2764784</v>
      </c>
      <c r="C593" s="18">
        <v>3899683</v>
      </c>
      <c r="D593" s="18">
        <f>D592</f>
        <v>6775000</v>
      </c>
      <c r="E593" s="18">
        <f t="shared" si="18"/>
        <v>2875317</v>
      </c>
      <c r="F593" s="208">
        <f t="shared" si="19"/>
        <v>0.24512248816121721</v>
      </c>
      <c r="G593" s="13"/>
      <c r="H593" s="205">
        <v>11554</v>
      </c>
      <c r="I593" s="172">
        <v>4696000</v>
      </c>
    </row>
    <row r="594" spans="1:9" x14ac:dyDescent="0.2">
      <c r="A594" s="176">
        <v>9566</v>
      </c>
      <c r="B594" s="10">
        <v>2799158</v>
      </c>
      <c r="C594" s="18">
        <v>3881452</v>
      </c>
      <c r="D594" s="18">
        <f>D593</f>
        <v>6775000</v>
      </c>
      <c r="E594" s="18">
        <f t="shared" si="18"/>
        <v>2893548</v>
      </c>
      <c r="F594" s="208">
        <f t="shared" si="19"/>
        <v>0.24645416199916939</v>
      </c>
      <c r="G594" s="13"/>
      <c r="H594" s="205">
        <v>11561</v>
      </c>
      <c r="I594" s="172">
        <v>4705000</v>
      </c>
    </row>
    <row r="595" spans="1:9" x14ac:dyDescent="0.2">
      <c r="A595" s="171">
        <v>9573</v>
      </c>
      <c r="B595" s="10">
        <v>2811265</v>
      </c>
      <c r="C595" s="18">
        <v>3889492</v>
      </c>
      <c r="D595" s="18">
        <f>D594</f>
        <v>6775000</v>
      </c>
      <c r="E595" s="18">
        <f t="shared" si="18"/>
        <v>2885508</v>
      </c>
      <c r="F595" s="208">
        <f t="shared" si="19"/>
        <v>0.24612468672001384</v>
      </c>
      <c r="G595" s="13"/>
      <c r="H595" s="205">
        <v>11568</v>
      </c>
      <c r="I595" s="172">
        <v>4712000</v>
      </c>
    </row>
    <row r="596" spans="1:9" x14ac:dyDescent="0.2">
      <c r="A596" s="171">
        <v>9580</v>
      </c>
      <c r="B596" s="10">
        <v>2794481</v>
      </c>
      <c r="C596" s="18">
        <v>3877003</v>
      </c>
      <c r="D596" s="18">
        <f>D595</f>
        <v>6775000</v>
      </c>
      <c r="E596" s="18">
        <f t="shared" si="18"/>
        <v>2897997</v>
      </c>
      <c r="F596" s="208">
        <f t="shared" si="19"/>
        <v>0.24709808065663091</v>
      </c>
      <c r="G596" s="13"/>
      <c r="H596" s="205">
        <v>11575</v>
      </c>
      <c r="I596" s="172">
        <v>4714000</v>
      </c>
    </row>
    <row r="597" spans="1:9" x14ac:dyDescent="0.2">
      <c r="A597" s="176">
        <v>9587</v>
      </c>
      <c r="B597" s="10">
        <v>2766873</v>
      </c>
      <c r="C597" s="18">
        <v>3871725</v>
      </c>
      <c r="D597" s="168">
        <v>6775000</v>
      </c>
      <c r="E597" s="18">
        <f t="shared" si="18"/>
        <v>2903275</v>
      </c>
      <c r="F597" s="208">
        <f t="shared" si="19"/>
        <v>0.24761572684010358</v>
      </c>
      <c r="G597" s="13"/>
      <c r="H597" s="205">
        <v>11582</v>
      </c>
      <c r="I597" s="172">
        <v>4729000</v>
      </c>
    </row>
    <row r="598" spans="1:9" x14ac:dyDescent="0.2">
      <c r="A598" s="176">
        <v>9594</v>
      </c>
      <c r="B598" s="10">
        <v>2783346</v>
      </c>
      <c r="C598" s="18">
        <v>3844513</v>
      </c>
      <c r="D598" s="18">
        <f>D597</f>
        <v>6775000</v>
      </c>
      <c r="E598" s="18">
        <f t="shared" si="18"/>
        <v>2930487</v>
      </c>
      <c r="F598" s="208">
        <f t="shared" si="19"/>
        <v>0.24955046321861832</v>
      </c>
      <c r="G598" s="13"/>
      <c r="H598" s="205">
        <v>11589</v>
      </c>
      <c r="I598" s="172">
        <v>4610000</v>
      </c>
    </row>
    <row r="599" spans="1:9" x14ac:dyDescent="0.2">
      <c r="A599" s="171">
        <v>9601</v>
      </c>
      <c r="B599" s="10">
        <v>2781788</v>
      </c>
      <c r="C599" s="18">
        <v>3964318</v>
      </c>
      <c r="D599" s="18">
        <f>D598</f>
        <v>6775000</v>
      </c>
      <c r="E599" s="18">
        <f t="shared" si="18"/>
        <v>2810682</v>
      </c>
      <c r="F599" s="208">
        <f t="shared" si="19"/>
        <v>0.24218541499445806</v>
      </c>
      <c r="G599" s="13"/>
      <c r="H599" s="205">
        <v>11596</v>
      </c>
      <c r="I599" s="172">
        <v>4454000</v>
      </c>
    </row>
    <row r="600" spans="1:9" x14ac:dyDescent="0.2">
      <c r="A600" s="171">
        <v>9608</v>
      </c>
      <c r="B600" s="10">
        <v>2795227</v>
      </c>
      <c r="C600" s="18">
        <v>3833429</v>
      </c>
      <c r="D600" s="18">
        <f>D599</f>
        <v>6775000</v>
      </c>
      <c r="E600" s="18">
        <f t="shared" si="18"/>
        <v>2941571</v>
      </c>
      <c r="F600" s="208">
        <f t="shared" si="19"/>
        <v>0.25063722322755944</v>
      </c>
      <c r="G600" s="13"/>
      <c r="H600" s="205">
        <v>11603</v>
      </c>
      <c r="I600" s="172">
        <v>4355000</v>
      </c>
    </row>
    <row r="601" spans="1:9" x14ac:dyDescent="0.2">
      <c r="A601" s="171">
        <v>9615</v>
      </c>
      <c r="B601" s="10">
        <v>2797093</v>
      </c>
      <c r="C601" s="18">
        <v>3864813</v>
      </c>
      <c r="D601" s="168">
        <v>6778000</v>
      </c>
      <c r="E601" s="18">
        <f t="shared" si="18"/>
        <v>2913187</v>
      </c>
      <c r="F601" s="208">
        <f t="shared" si="19"/>
        <v>0.24878305884398547</v>
      </c>
      <c r="G601" s="13"/>
      <c r="H601" s="205">
        <v>11610</v>
      </c>
      <c r="I601" s="172">
        <v>4137000</v>
      </c>
    </row>
    <row r="602" spans="1:9" x14ac:dyDescent="0.2">
      <c r="A602" s="171">
        <v>9622</v>
      </c>
      <c r="B602" s="10">
        <v>2792536</v>
      </c>
      <c r="C602" s="18">
        <v>3902817</v>
      </c>
      <c r="D602" s="18">
        <f>D601</f>
        <v>6778000</v>
      </c>
      <c r="E602" s="18">
        <f t="shared" si="18"/>
        <v>2875183</v>
      </c>
      <c r="F602" s="208">
        <f t="shared" si="19"/>
        <v>0.24653987107261241</v>
      </c>
      <c r="G602" s="13"/>
      <c r="H602" s="205">
        <v>11617</v>
      </c>
      <c r="I602" s="172">
        <v>4050000</v>
      </c>
    </row>
    <row r="603" spans="1:9" x14ac:dyDescent="0.2">
      <c r="A603" s="171">
        <v>9629</v>
      </c>
      <c r="B603" s="10">
        <v>2803580</v>
      </c>
      <c r="C603" s="18">
        <v>3869047</v>
      </c>
      <c r="D603" s="18">
        <f>D602</f>
        <v>6778000</v>
      </c>
      <c r="E603" s="18">
        <f t="shared" si="18"/>
        <v>2908953</v>
      </c>
      <c r="F603" s="208">
        <f t="shared" si="19"/>
        <v>0.24887265520424021</v>
      </c>
      <c r="G603" s="13"/>
      <c r="H603" s="205">
        <v>11624</v>
      </c>
      <c r="I603" s="172">
        <v>4002000</v>
      </c>
    </row>
    <row r="604" spans="1:9" x14ac:dyDescent="0.2">
      <c r="A604" s="171">
        <v>9636</v>
      </c>
      <c r="B604" s="10">
        <v>2814662</v>
      </c>
      <c r="C604" s="18">
        <v>3901880</v>
      </c>
      <c r="D604" s="18">
        <f>D603</f>
        <v>6778000</v>
      </c>
      <c r="E604" s="18">
        <f t="shared" si="18"/>
        <v>2876120</v>
      </c>
      <c r="F604" s="208">
        <f t="shared" si="19"/>
        <v>0.24695787671583955</v>
      </c>
      <c r="G604" s="13"/>
      <c r="H604" s="205">
        <v>11631</v>
      </c>
      <c r="I604" s="172">
        <v>4025000</v>
      </c>
    </row>
    <row r="605" spans="1:9" x14ac:dyDescent="0.2">
      <c r="A605" s="171">
        <v>9643</v>
      </c>
      <c r="B605" s="10">
        <v>2816066</v>
      </c>
      <c r="C605" s="18">
        <v>3868017</v>
      </c>
      <c r="D605" s="168">
        <v>6783000</v>
      </c>
      <c r="E605" s="18">
        <f t="shared" si="18"/>
        <v>2914983</v>
      </c>
      <c r="F605" s="208">
        <f t="shared" si="19"/>
        <v>0.24930086915336722</v>
      </c>
      <c r="G605" s="13"/>
      <c r="H605" s="205">
        <v>11638</v>
      </c>
      <c r="I605" s="172">
        <v>4060000</v>
      </c>
    </row>
    <row r="606" spans="1:9" x14ac:dyDescent="0.2">
      <c r="A606" s="171">
        <v>9650</v>
      </c>
      <c r="B606" s="10">
        <v>2797230</v>
      </c>
      <c r="C606" s="18">
        <v>3929406</v>
      </c>
      <c r="D606" s="18">
        <f>D605</f>
        <v>6783000</v>
      </c>
      <c r="E606" s="18">
        <f t="shared" si="18"/>
        <v>2853594</v>
      </c>
      <c r="F606" s="208">
        <f t="shared" si="19"/>
        <v>0.24558419262351613</v>
      </c>
      <c r="G606" s="13"/>
      <c r="H606" s="205">
        <v>11645</v>
      </c>
      <c r="I606" s="172">
        <v>4084000</v>
      </c>
    </row>
    <row r="607" spans="1:9" x14ac:dyDescent="0.2">
      <c r="A607" s="171">
        <v>9657</v>
      </c>
      <c r="B607" s="10">
        <v>2833188</v>
      </c>
      <c r="C607" s="18">
        <v>3917425</v>
      </c>
      <c r="D607" s="18">
        <f>D606</f>
        <v>6783000</v>
      </c>
      <c r="E607" s="18">
        <f t="shared" si="18"/>
        <v>2865575</v>
      </c>
      <c r="F607" s="208">
        <f t="shared" si="19"/>
        <v>0.24651397282653784</v>
      </c>
      <c r="G607" s="13"/>
      <c r="H607" s="205">
        <v>11652</v>
      </c>
      <c r="I607" s="172">
        <v>4121000</v>
      </c>
    </row>
    <row r="608" spans="1:9" x14ac:dyDescent="0.2">
      <c r="A608" s="171">
        <v>9664</v>
      </c>
      <c r="B608" s="10">
        <v>2836625</v>
      </c>
      <c r="C608" s="18">
        <v>3948977</v>
      </c>
      <c r="D608" s="18">
        <f>D607</f>
        <v>6783000</v>
      </c>
      <c r="E608" s="18">
        <f t="shared" si="18"/>
        <v>2834023</v>
      </c>
      <c r="F608" s="208">
        <f t="shared" si="19"/>
        <v>0.24472160764673989</v>
      </c>
      <c r="G608" s="13"/>
      <c r="H608" s="205">
        <v>11659</v>
      </c>
      <c r="I608" s="172">
        <v>4133000</v>
      </c>
    </row>
    <row r="609" spans="1:9" x14ac:dyDescent="0.2">
      <c r="A609" s="171">
        <v>9671</v>
      </c>
      <c r="B609" s="10">
        <v>2846641</v>
      </c>
      <c r="C609" s="18">
        <v>3908075</v>
      </c>
      <c r="D609" s="18">
        <f>D608</f>
        <v>6783000</v>
      </c>
      <c r="E609" s="18">
        <f t="shared" si="18"/>
        <v>2874925</v>
      </c>
      <c r="F609" s="208">
        <f t="shared" si="19"/>
        <v>0.2474619857602528</v>
      </c>
      <c r="G609" s="13"/>
      <c r="H609" s="205">
        <v>11666</v>
      </c>
      <c r="I609" s="172">
        <v>4153000</v>
      </c>
    </row>
    <row r="610" spans="1:9" x14ac:dyDescent="0.2">
      <c r="A610" s="171">
        <v>9678</v>
      </c>
      <c r="B610" s="10">
        <v>2834928</v>
      </c>
      <c r="C610" s="18">
        <v>3926118</v>
      </c>
      <c r="D610" s="168">
        <v>6800000</v>
      </c>
      <c r="E610" s="18">
        <f t="shared" si="18"/>
        <v>2873882</v>
      </c>
      <c r="F610" s="208">
        <f t="shared" si="19"/>
        <v>0.24650303429494477</v>
      </c>
      <c r="G610" s="13"/>
      <c r="H610" s="205">
        <v>11673</v>
      </c>
      <c r="I610" s="172">
        <v>4171000</v>
      </c>
    </row>
    <row r="611" spans="1:9" x14ac:dyDescent="0.2">
      <c r="A611" s="176">
        <v>9685</v>
      </c>
      <c r="B611" s="10">
        <v>2806817</v>
      </c>
      <c r="C611" s="18">
        <v>3977386</v>
      </c>
      <c r="D611" s="18">
        <f>D610</f>
        <v>6800000</v>
      </c>
      <c r="E611" s="18">
        <f t="shared" si="18"/>
        <v>2822614</v>
      </c>
      <c r="F611" s="208">
        <f t="shared" si="19"/>
        <v>0.24350163650196385</v>
      </c>
      <c r="G611" s="13"/>
      <c r="H611" s="205">
        <v>11680</v>
      </c>
      <c r="I611" s="172">
        <v>4178000</v>
      </c>
    </row>
    <row r="612" spans="1:9" x14ac:dyDescent="0.2">
      <c r="A612" s="171">
        <v>9692</v>
      </c>
      <c r="B612" s="10">
        <v>2845611</v>
      </c>
      <c r="C612" s="18">
        <v>3949423</v>
      </c>
      <c r="D612" s="18">
        <f>D611</f>
        <v>6800000</v>
      </c>
      <c r="E612" s="18">
        <f t="shared" si="18"/>
        <v>2850577</v>
      </c>
      <c r="F612" s="208">
        <f t="shared" si="19"/>
        <v>0.24540293607445948</v>
      </c>
      <c r="G612" s="13"/>
      <c r="H612" s="205">
        <v>11687</v>
      </c>
      <c r="I612" s="172">
        <v>4171000</v>
      </c>
    </row>
    <row r="613" spans="1:9" x14ac:dyDescent="0.2">
      <c r="A613" s="171">
        <v>9699</v>
      </c>
      <c r="B613" s="10">
        <v>2842186</v>
      </c>
      <c r="C613" s="18">
        <v>3889227</v>
      </c>
      <c r="D613" s="18">
        <f>D612</f>
        <v>6800000</v>
      </c>
      <c r="E613" s="18">
        <f t="shared" si="18"/>
        <v>2910773</v>
      </c>
      <c r="F613" s="208">
        <f t="shared" si="19"/>
        <v>0.24938117523096492</v>
      </c>
      <c r="G613" s="13"/>
      <c r="H613" s="205">
        <v>11694</v>
      </c>
      <c r="I613" s="172">
        <v>4171000</v>
      </c>
    </row>
    <row r="614" spans="1:9" x14ac:dyDescent="0.2">
      <c r="A614" s="171">
        <v>9706</v>
      </c>
      <c r="B614" s="10">
        <v>2850921</v>
      </c>
      <c r="C614" s="18">
        <v>3876462</v>
      </c>
      <c r="D614" s="168">
        <v>6841000</v>
      </c>
      <c r="E614" s="18">
        <f t="shared" si="18"/>
        <v>2964538</v>
      </c>
      <c r="F614" s="208">
        <f t="shared" si="19"/>
        <v>0.25038295229000052</v>
      </c>
      <c r="G614" s="13"/>
      <c r="H614" s="205">
        <v>11701</v>
      </c>
      <c r="I614" s="172">
        <v>4170000</v>
      </c>
    </row>
    <row r="615" spans="1:9" x14ac:dyDescent="0.2">
      <c r="A615" s="171">
        <v>9713</v>
      </c>
      <c r="B615" s="10">
        <v>2836956</v>
      </c>
      <c r="C615" s="18">
        <v>3894796</v>
      </c>
      <c r="D615" s="18">
        <f>D614</f>
        <v>6841000</v>
      </c>
      <c r="E615" s="18">
        <f t="shared" si="18"/>
        <v>2946204</v>
      </c>
      <c r="F615" s="208">
        <f t="shared" si="19"/>
        <v>0.24938404989632321</v>
      </c>
      <c r="G615" s="13"/>
      <c r="H615" s="205">
        <v>11708</v>
      </c>
      <c r="I615" s="172">
        <v>4164000</v>
      </c>
    </row>
    <row r="616" spans="1:9" x14ac:dyDescent="0.2">
      <c r="A616" s="171">
        <v>9720</v>
      </c>
      <c r="B616" s="10">
        <v>2837184</v>
      </c>
      <c r="C616" s="18">
        <v>3907858</v>
      </c>
      <c r="D616" s="18">
        <f>D615</f>
        <v>6841000</v>
      </c>
      <c r="E616" s="18">
        <f t="shared" si="18"/>
        <v>2933142</v>
      </c>
      <c r="F616" s="208">
        <f t="shared" si="19"/>
        <v>0.24872961095311039</v>
      </c>
      <c r="G616" s="13"/>
      <c r="H616" s="205">
        <v>11715</v>
      </c>
      <c r="I616" s="172">
        <v>4139000</v>
      </c>
    </row>
    <row r="617" spans="1:9" x14ac:dyDescent="0.2">
      <c r="A617" s="171">
        <v>9727</v>
      </c>
      <c r="B617" s="10">
        <v>2834323</v>
      </c>
      <c r="C617" s="18">
        <v>3901030</v>
      </c>
      <c r="D617" s="18">
        <f>D616</f>
        <v>6841000</v>
      </c>
      <c r="E617" s="18">
        <f t="shared" si="18"/>
        <v>2939970</v>
      </c>
      <c r="F617" s="208">
        <f t="shared" si="19"/>
        <v>0.24934440391383814</v>
      </c>
      <c r="G617" s="13"/>
      <c r="H617" s="205">
        <v>11722</v>
      </c>
      <c r="I617" s="172">
        <v>4119000</v>
      </c>
    </row>
    <row r="618" spans="1:9" x14ac:dyDescent="0.2">
      <c r="A618" s="171">
        <v>9734</v>
      </c>
      <c r="B618" s="10">
        <v>2840606</v>
      </c>
      <c r="C618" s="18">
        <v>3896271</v>
      </c>
      <c r="D618" s="168">
        <v>6826000</v>
      </c>
      <c r="E618" s="18">
        <f t="shared" si="18"/>
        <v>2929729</v>
      </c>
      <c r="F618" s="208">
        <f t="shared" si="19"/>
        <v>0.24982861818389943</v>
      </c>
      <c r="G618" s="13"/>
      <c r="H618" s="205">
        <v>11729</v>
      </c>
      <c r="I618" s="172">
        <v>4116000</v>
      </c>
    </row>
    <row r="619" spans="1:9" x14ac:dyDescent="0.2">
      <c r="A619" s="171">
        <v>9741</v>
      </c>
      <c r="B619" s="10">
        <v>2828311</v>
      </c>
      <c r="C619" s="18">
        <v>3926804</v>
      </c>
      <c r="D619" s="18">
        <f>D618</f>
        <v>6826000</v>
      </c>
      <c r="E619" s="18">
        <f t="shared" si="18"/>
        <v>2899196</v>
      </c>
      <c r="F619" s="208">
        <f t="shared" si="19"/>
        <v>0.24806432915928578</v>
      </c>
      <c r="G619" s="13"/>
      <c r="H619" s="205">
        <v>11736</v>
      </c>
      <c r="I619" s="172">
        <v>4082000</v>
      </c>
    </row>
    <row r="620" spans="1:9" x14ac:dyDescent="0.2">
      <c r="A620" s="171">
        <v>9748</v>
      </c>
      <c r="B620" s="10">
        <v>2831465</v>
      </c>
      <c r="C620" s="18">
        <v>3953709</v>
      </c>
      <c r="D620" s="18">
        <f>D619</f>
        <v>6826000</v>
      </c>
      <c r="E620" s="18">
        <f t="shared" si="18"/>
        <v>2872291</v>
      </c>
      <c r="F620" s="208">
        <f t="shared" si="19"/>
        <v>0.24655329969909268</v>
      </c>
      <c r="G620" s="13"/>
      <c r="H620" s="205">
        <v>11743</v>
      </c>
      <c r="I620" s="172">
        <v>4063000</v>
      </c>
    </row>
    <row r="621" spans="1:9" x14ac:dyDescent="0.2">
      <c r="A621" s="171">
        <v>9755</v>
      </c>
      <c r="B621" s="10">
        <v>2832661</v>
      </c>
      <c r="C621" s="18">
        <v>4093204</v>
      </c>
      <c r="D621" s="18">
        <f>D620</f>
        <v>6826000</v>
      </c>
      <c r="E621" s="18">
        <f t="shared" si="18"/>
        <v>2732796</v>
      </c>
      <c r="F621" s="208">
        <f t="shared" si="19"/>
        <v>0.23832186228685401</v>
      </c>
      <c r="G621" s="13"/>
      <c r="H621" s="205">
        <v>11750</v>
      </c>
      <c r="I621" s="172">
        <v>4063000</v>
      </c>
    </row>
    <row r="622" spans="1:9" x14ac:dyDescent="0.2">
      <c r="A622" s="171">
        <v>9762</v>
      </c>
      <c r="B622" s="10">
        <v>2825997</v>
      </c>
      <c r="C622" s="18">
        <v>3946678</v>
      </c>
      <c r="D622" s="18">
        <f>D621</f>
        <v>6826000</v>
      </c>
      <c r="E622" s="18">
        <f t="shared" si="18"/>
        <v>2879322</v>
      </c>
      <c r="F622" s="208">
        <f t="shared" si="19"/>
        <v>0.24734726268522539</v>
      </c>
      <c r="G622" s="13"/>
      <c r="H622" s="205">
        <v>11757</v>
      </c>
      <c r="I622" s="172">
        <v>4075000</v>
      </c>
    </row>
    <row r="623" spans="1:9" x14ac:dyDescent="0.2">
      <c r="A623" s="171">
        <v>9769</v>
      </c>
      <c r="B623" s="10">
        <v>2807141</v>
      </c>
      <c r="C623" s="18">
        <v>3965342</v>
      </c>
      <c r="D623" s="168">
        <v>6893000</v>
      </c>
      <c r="E623" s="18">
        <f t="shared" si="18"/>
        <v>2927658</v>
      </c>
      <c r="F623" s="208">
        <f t="shared" si="19"/>
        <v>0.24635958260346774</v>
      </c>
      <c r="G623" s="13"/>
      <c r="H623" s="205">
        <v>11764</v>
      </c>
      <c r="I623" s="172">
        <v>4087000</v>
      </c>
    </row>
    <row r="624" spans="1:9" x14ac:dyDescent="0.2">
      <c r="A624" s="171">
        <v>9776</v>
      </c>
      <c r="B624" s="10">
        <v>2813344</v>
      </c>
      <c r="C624" s="18">
        <v>3942882</v>
      </c>
      <c r="D624" s="18">
        <f>D623</f>
        <v>6893000</v>
      </c>
      <c r="E624" s="18">
        <f t="shared" si="18"/>
        <v>2950118</v>
      </c>
      <c r="F624" s="208">
        <f t="shared" si="19"/>
        <v>0.24794046588257015</v>
      </c>
      <c r="G624" s="13"/>
      <c r="H624" s="205">
        <v>11771</v>
      </c>
      <c r="I624" s="172">
        <v>4094000</v>
      </c>
    </row>
    <row r="625" spans="1:9" x14ac:dyDescent="0.2">
      <c r="A625" s="171">
        <v>9783</v>
      </c>
      <c r="B625" s="10">
        <v>2818922</v>
      </c>
      <c r="C625" s="18">
        <v>3973390</v>
      </c>
      <c r="D625" s="18">
        <f>D624</f>
        <v>6893000</v>
      </c>
      <c r="E625" s="18">
        <f t="shared" si="18"/>
        <v>2919610</v>
      </c>
      <c r="F625" s="208">
        <f t="shared" si="19"/>
        <v>0.24621293152698326</v>
      </c>
      <c r="G625" s="13"/>
      <c r="H625" s="205">
        <v>11778</v>
      </c>
      <c r="I625" s="172">
        <v>4101000</v>
      </c>
    </row>
    <row r="626" spans="1:9" x14ac:dyDescent="0.2">
      <c r="A626" s="171">
        <v>9790</v>
      </c>
      <c r="B626" s="10">
        <v>2825866</v>
      </c>
      <c r="C626" s="18">
        <v>3943321</v>
      </c>
      <c r="D626" s="18">
        <f>D625</f>
        <v>6893000</v>
      </c>
      <c r="E626" s="18">
        <f t="shared" si="18"/>
        <v>2949679</v>
      </c>
      <c r="F626" s="208">
        <f t="shared" si="19"/>
        <v>0.24826789399087723</v>
      </c>
      <c r="G626" s="13"/>
      <c r="H626" s="205">
        <v>11785</v>
      </c>
      <c r="I626" s="172">
        <v>4109000</v>
      </c>
    </row>
    <row r="627" spans="1:9" x14ac:dyDescent="0.2">
      <c r="A627" s="171">
        <v>9797</v>
      </c>
      <c r="B627" s="10">
        <v>2823327</v>
      </c>
      <c r="C627" s="18">
        <v>3947407</v>
      </c>
      <c r="D627" s="168">
        <v>6933000</v>
      </c>
      <c r="E627" s="18">
        <f t="shared" si="18"/>
        <v>2985593</v>
      </c>
      <c r="F627" s="208">
        <f t="shared" si="19"/>
        <v>0.24818824104025758</v>
      </c>
      <c r="G627" s="13"/>
      <c r="H627" s="205">
        <v>11792</v>
      </c>
      <c r="I627" s="172">
        <v>4093000</v>
      </c>
    </row>
    <row r="628" spans="1:9" x14ac:dyDescent="0.2">
      <c r="A628" s="171">
        <v>9804</v>
      </c>
      <c r="B628" s="10">
        <v>2807463</v>
      </c>
      <c r="C628" s="18">
        <v>3962755</v>
      </c>
      <c r="D628" s="18">
        <f>D627</f>
        <v>6933000</v>
      </c>
      <c r="E628" s="18">
        <f t="shared" si="18"/>
        <v>2970245</v>
      </c>
      <c r="F628" s="208">
        <f t="shared" si="19"/>
        <v>0.24740363711609725</v>
      </c>
      <c r="G628" s="13"/>
      <c r="H628" s="205">
        <v>11799</v>
      </c>
      <c r="I628" s="172">
        <v>4090000</v>
      </c>
    </row>
    <row r="629" spans="1:9" x14ac:dyDescent="0.2">
      <c r="A629" s="171">
        <v>9811</v>
      </c>
      <c r="B629" s="10">
        <v>2841755</v>
      </c>
      <c r="C629" s="18">
        <v>3969439</v>
      </c>
      <c r="D629" s="18">
        <f>D628</f>
        <v>6933000</v>
      </c>
      <c r="E629" s="18">
        <f t="shared" si="18"/>
        <v>2963561</v>
      </c>
      <c r="F629" s="208">
        <f t="shared" si="19"/>
        <v>0.24716339009114385</v>
      </c>
      <c r="G629" s="13"/>
      <c r="H629" s="205">
        <v>11806</v>
      </c>
      <c r="I629" s="172">
        <v>4081000</v>
      </c>
    </row>
    <row r="630" spans="1:9" x14ac:dyDescent="0.2">
      <c r="A630" s="171">
        <v>9818</v>
      </c>
      <c r="B630" s="10">
        <v>2851089</v>
      </c>
      <c r="C630" s="18">
        <v>3988489</v>
      </c>
      <c r="D630" s="18">
        <f>D629</f>
        <v>6933000</v>
      </c>
      <c r="E630" s="18">
        <f t="shared" si="18"/>
        <v>2944511</v>
      </c>
      <c r="F630" s="208">
        <f t="shared" si="19"/>
        <v>0.24615838228461956</v>
      </c>
      <c r="G630" s="13"/>
      <c r="H630" s="205">
        <v>11813</v>
      </c>
      <c r="I630" s="172">
        <v>4057000</v>
      </c>
    </row>
    <row r="631" spans="1:9" x14ac:dyDescent="0.2">
      <c r="A631" s="171">
        <v>9825</v>
      </c>
      <c r="B631" s="10">
        <v>2829730</v>
      </c>
      <c r="C631" s="18">
        <v>3976460</v>
      </c>
      <c r="D631" s="168">
        <v>6932000</v>
      </c>
      <c r="E631" s="18">
        <f t="shared" si="18"/>
        <v>2955540</v>
      </c>
      <c r="F631" s="208">
        <f t="shared" si="19"/>
        <v>0.2470790602696871</v>
      </c>
      <c r="G631" s="13"/>
      <c r="H631" s="205">
        <v>11820</v>
      </c>
      <c r="I631" s="172">
        <v>4027000</v>
      </c>
    </row>
    <row r="632" spans="1:9" x14ac:dyDescent="0.2">
      <c r="A632" s="171">
        <v>9832</v>
      </c>
      <c r="B632" s="10">
        <v>2829625</v>
      </c>
      <c r="C632" s="18">
        <v>4028791</v>
      </c>
      <c r="D632" s="18">
        <f>D631</f>
        <v>6932000</v>
      </c>
      <c r="E632" s="18">
        <f t="shared" si="18"/>
        <v>2903209</v>
      </c>
      <c r="F632" s="208">
        <f t="shared" si="19"/>
        <v>0.24404343635596881</v>
      </c>
      <c r="G632" s="13"/>
      <c r="H632" s="205">
        <v>11827</v>
      </c>
      <c r="I632" s="172">
        <v>3988000</v>
      </c>
    </row>
    <row r="633" spans="1:9" x14ac:dyDescent="0.2">
      <c r="A633" s="171">
        <v>9839</v>
      </c>
      <c r="B633" s="10">
        <v>2828393</v>
      </c>
      <c r="C633" s="18">
        <v>4034758</v>
      </c>
      <c r="D633" s="18">
        <f>D632</f>
        <v>6932000</v>
      </c>
      <c r="E633" s="18">
        <f t="shared" si="18"/>
        <v>2897242</v>
      </c>
      <c r="F633" s="208">
        <f t="shared" si="19"/>
        <v>0.24385601317352862</v>
      </c>
      <c r="G633" s="13"/>
      <c r="H633" s="205">
        <v>11834</v>
      </c>
      <c r="I633" s="172">
        <v>3920000</v>
      </c>
    </row>
    <row r="634" spans="1:9" x14ac:dyDescent="0.2">
      <c r="A634" s="171">
        <v>9846</v>
      </c>
      <c r="B634" s="10">
        <v>2830717</v>
      </c>
      <c r="C634" s="18">
        <v>4194015</v>
      </c>
      <c r="D634" s="18">
        <f>D633</f>
        <v>6932000</v>
      </c>
      <c r="E634" s="18">
        <f t="shared" si="18"/>
        <v>2737985</v>
      </c>
      <c r="F634" s="208">
        <f t="shared" si="19"/>
        <v>0.23476310885869506</v>
      </c>
      <c r="G634" s="13"/>
      <c r="H634" s="205">
        <v>11841</v>
      </c>
      <c r="I634" s="172">
        <v>3820000</v>
      </c>
    </row>
    <row r="635" spans="1:9" x14ac:dyDescent="0.2">
      <c r="A635" s="171">
        <v>9853</v>
      </c>
      <c r="B635" s="10">
        <v>2803280</v>
      </c>
      <c r="C635" s="18">
        <v>4132055</v>
      </c>
      <c r="D635" s="18">
        <f>D634</f>
        <v>6932000</v>
      </c>
      <c r="E635" s="18">
        <f t="shared" si="18"/>
        <v>2799945</v>
      </c>
      <c r="F635" s="208">
        <f t="shared" si="19"/>
        <v>0.23845277954915894</v>
      </c>
      <c r="G635" s="13"/>
      <c r="H635" s="205">
        <v>11848</v>
      </c>
      <c r="I635" s="172">
        <v>3692000</v>
      </c>
    </row>
    <row r="636" spans="1:9" x14ac:dyDescent="0.2">
      <c r="A636" s="171">
        <v>9860</v>
      </c>
      <c r="B636" s="10">
        <v>2814811</v>
      </c>
      <c r="C636" s="18">
        <v>4121159</v>
      </c>
      <c r="D636" s="168">
        <v>7062000</v>
      </c>
      <c r="E636" s="18">
        <f t="shared" si="18"/>
        <v>2940841</v>
      </c>
      <c r="F636" s="208">
        <f t="shared" si="19"/>
        <v>0.23925308390188293</v>
      </c>
      <c r="G636" s="13"/>
      <c r="H636" s="205">
        <v>11855</v>
      </c>
      <c r="I636" s="172">
        <v>3622000</v>
      </c>
    </row>
    <row r="637" spans="1:9" x14ac:dyDescent="0.2">
      <c r="A637" s="171">
        <v>9867</v>
      </c>
      <c r="B637" s="15">
        <v>2855443</v>
      </c>
      <c r="C637" s="18">
        <v>4164651</v>
      </c>
      <c r="D637" s="18">
        <f>D636</f>
        <v>7062000</v>
      </c>
      <c r="E637" s="18">
        <f t="shared" si="18"/>
        <v>2897349</v>
      </c>
      <c r="F637" s="208">
        <f t="shared" si="19"/>
        <v>0.23692261368359557</v>
      </c>
      <c r="G637" s="13"/>
      <c r="H637" s="205">
        <v>11862</v>
      </c>
      <c r="I637" s="172">
        <v>3630000</v>
      </c>
    </row>
    <row r="638" spans="1:9" x14ac:dyDescent="0.2">
      <c r="A638" s="171">
        <v>9874</v>
      </c>
      <c r="B638" s="16">
        <v>2916043</v>
      </c>
      <c r="C638" s="18">
        <v>4024111</v>
      </c>
      <c r="D638" s="18">
        <f>D637</f>
        <v>7062000</v>
      </c>
      <c r="E638" s="18">
        <f t="shared" si="18"/>
        <v>3037889</v>
      </c>
      <c r="F638" s="208">
        <f t="shared" si="19"/>
        <v>0.24537096516472831</v>
      </c>
      <c r="G638" s="13"/>
      <c r="H638" s="205">
        <v>11869</v>
      </c>
      <c r="I638" s="172">
        <v>3633000</v>
      </c>
    </row>
    <row r="639" spans="1:9" x14ac:dyDescent="0.2">
      <c r="A639" s="171">
        <v>9881</v>
      </c>
      <c r="B639" s="16">
        <v>2935935</v>
      </c>
      <c r="C639" s="18">
        <v>3953348</v>
      </c>
      <c r="D639" s="18">
        <f>D638</f>
        <v>7062000</v>
      </c>
      <c r="E639" s="18">
        <f t="shared" si="18"/>
        <v>3108652</v>
      </c>
      <c r="F639" s="208">
        <f t="shared" si="19"/>
        <v>0.24994005081262768</v>
      </c>
      <c r="G639" s="13"/>
      <c r="H639" s="205">
        <v>11876</v>
      </c>
      <c r="I639" s="172">
        <v>3635000</v>
      </c>
    </row>
    <row r="640" spans="1:9" x14ac:dyDescent="0.2">
      <c r="A640" s="171">
        <v>9888</v>
      </c>
      <c r="B640" s="16">
        <v>2966790</v>
      </c>
      <c r="C640" s="18">
        <v>3880238</v>
      </c>
      <c r="D640" s="168">
        <v>6859000</v>
      </c>
      <c r="E640" s="18">
        <f t="shared" si="18"/>
        <v>2978762</v>
      </c>
      <c r="F640" s="208">
        <f t="shared" si="19"/>
        <v>0.2548297295165915</v>
      </c>
      <c r="G640" s="13"/>
      <c r="H640" s="205">
        <v>11883</v>
      </c>
      <c r="I640" s="172">
        <v>3645000</v>
      </c>
    </row>
    <row r="641" spans="1:9" x14ac:dyDescent="0.2">
      <c r="A641" s="171">
        <v>9895</v>
      </c>
      <c r="B641" s="16">
        <v>2961863</v>
      </c>
      <c r="C641" s="18">
        <v>3928461</v>
      </c>
      <c r="D641" s="18">
        <f>D640</f>
        <v>6859000</v>
      </c>
      <c r="E641" s="18">
        <f t="shared" si="18"/>
        <v>2930539</v>
      </c>
      <c r="F641" s="208">
        <f t="shared" si="19"/>
        <v>0.25187980738513122</v>
      </c>
      <c r="G641" s="13"/>
      <c r="H641" s="205">
        <v>11890</v>
      </c>
      <c r="I641" s="172">
        <v>3665000</v>
      </c>
    </row>
    <row r="642" spans="1:9" x14ac:dyDescent="0.2">
      <c r="A642" s="171">
        <v>9902</v>
      </c>
      <c r="B642" s="16">
        <v>2980352</v>
      </c>
      <c r="C642" s="18">
        <v>3915250</v>
      </c>
      <c r="D642" s="18">
        <f>D641</f>
        <v>6859000</v>
      </c>
      <c r="E642" s="18">
        <f t="shared" si="18"/>
        <v>2943750</v>
      </c>
      <c r="F642" s="208">
        <f t="shared" si="19"/>
        <v>0.25290849881872168</v>
      </c>
      <c r="G642" s="13"/>
      <c r="H642" s="205">
        <v>11897</v>
      </c>
      <c r="I642" s="172">
        <v>3674000</v>
      </c>
    </row>
    <row r="643" spans="1:9" x14ac:dyDescent="0.2">
      <c r="A643" s="171">
        <v>9909</v>
      </c>
      <c r="B643" s="16">
        <v>2990063</v>
      </c>
      <c r="C643" s="18">
        <v>3974019</v>
      </c>
      <c r="D643" s="18">
        <f>D642</f>
        <v>6859000</v>
      </c>
      <c r="E643" s="18">
        <f t="shared" si="18"/>
        <v>2884981</v>
      </c>
      <c r="F643" s="208">
        <f t="shared" si="19"/>
        <v>0.2493445552223077</v>
      </c>
      <c r="G643" s="13"/>
      <c r="H643" s="205">
        <v>11904</v>
      </c>
      <c r="I643" s="172">
        <v>3700000</v>
      </c>
    </row>
    <row r="644" spans="1:9" x14ac:dyDescent="0.2">
      <c r="A644" s="171">
        <v>9916</v>
      </c>
      <c r="B644" s="16">
        <v>2983098</v>
      </c>
      <c r="C644" s="18">
        <v>3873983</v>
      </c>
      <c r="D644" s="168">
        <v>6768000</v>
      </c>
      <c r="E644" s="18">
        <f t="shared" si="18"/>
        <v>2894017</v>
      </c>
      <c r="F644" s="208">
        <f t="shared" si="19"/>
        <v>0.25596395234568659</v>
      </c>
      <c r="G644" s="13"/>
      <c r="H644" s="205">
        <v>11911</v>
      </c>
      <c r="I644" s="172">
        <v>3718000</v>
      </c>
    </row>
    <row r="645" spans="1:9" x14ac:dyDescent="0.2">
      <c r="A645" s="171">
        <v>9923</v>
      </c>
      <c r="B645" s="16">
        <v>2981586</v>
      </c>
      <c r="C645" s="18">
        <v>3948227</v>
      </c>
      <c r="D645" s="18">
        <f>D644</f>
        <v>6768000</v>
      </c>
      <c r="E645" s="18">
        <f t="shared" ref="E645:E708" si="20">D645-C645</f>
        <v>2819773</v>
      </c>
      <c r="F645" s="208">
        <f t="shared" ref="F645:F708" si="21">100*A645/C645</f>
        <v>0.25132800115089632</v>
      </c>
      <c r="G645" s="13"/>
      <c r="H645" s="205">
        <v>11918</v>
      </c>
      <c r="I645" s="172">
        <v>3759000</v>
      </c>
    </row>
    <row r="646" spans="1:9" x14ac:dyDescent="0.2">
      <c r="A646" s="171">
        <v>9930</v>
      </c>
      <c r="B646" s="16">
        <v>3012661</v>
      </c>
      <c r="C646" s="18">
        <v>3940042</v>
      </c>
      <c r="D646" s="18">
        <f>D645</f>
        <v>6768000</v>
      </c>
      <c r="E646" s="18">
        <f t="shared" si="20"/>
        <v>2827958</v>
      </c>
      <c r="F646" s="208">
        <f t="shared" si="21"/>
        <v>0.25202777026234746</v>
      </c>
      <c r="G646" s="13"/>
      <c r="H646" s="205">
        <v>11925</v>
      </c>
      <c r="I646" s="172">
        <v>3777000</v>
      </c>
    </row>
    <row r="647" spans="1:9" x14ac:dyDescent="0.2">
      <c r="A647" s="171">
        <v>9937</v>
      </c>
      <c r="B647" s="16">
        <v>3023741</v>
      </c>
      <c r="C647" s="18">
        <v>4001532</v>
      </c>
      <c r="D647" s="18">
        <f>D646</f>
        <v>6768000</v>
      </c>
      <c r="E647" s="18">
        <f t="shared" si="20"/>
        <v>2766468</v>
      </c>
      <c r="F647" s="208">
        <f t="shared" si="21"/>
        <v>0.24832988965226319</v>
      </c>
      <c r="G647" s="13"/>
      <c r="H647" s="205">
        <v>11932</v>
      </c>
      <c r="I647" s="172">
        <v>3801000</v>
      </c>
    </row>
    <row r="648" spans="1:9" x14ac:dyDescent="0.2">
      <c r="A648" s="171">
        <v>9944</v>
      </c>
      <c r="B648" s="16">
        <v>3033636</v>
      </c>
      <c r="C648" s="18">
        <v>4002096</v>
      </c>
      <c r="D648" s="18">
        <f>D647</f>
        <v>6768000</v>
      </c>
      <c r="E648" s="18">
        <f t="shared" si="20"/>
        <v>2765904</v>
      </c>
      <c r="F648" s="208">
        <f t="shared" si="21"/>
        <v>0.24846980182384432</v>
      </c>
      <c r="G648" s="13"/>
      <c r="H648" s="205">
        <v>11939</v>
      </c>
      <c r="I648" s="172">
        <v>3818000</v>
      </c>
    </row>
    <row r="649" spans="1:9" x14ac:dyDescent="0.2">
      <c r="A649" s="171">
        <v>9951</v>
      </c>
      <c r="B649" s="16">
        <v>3021899</v>
      </c>
      <c r="C649" s="18">
        <v>3985801</v>
      </c>
      <c r="D649" s="168">
        <v>6809000</v>
      </c>
      <c r="E649" s="18">
        <f t="shared" si="20"/>
        <v>2823199</v>
      </c>
      <c r="F649" s="208">
        <f t="shared" si="21"/>
        <v>0.24966123496883061</v>
      </c>
      <c r="G649" s="13"/>
      <c r="H649" s="205">
        <v>11946</v>
      </c>
      <c r="I649" s="172">
        <v>3841000</v>
      </c>
    </row>
    <row r="650" spans="1:9" x14ac:dyDescent="0.2">
      <c r="A650" s="171">
        <v>9958</v>
      </c>
      <c r="B650" s="16">
        <v>3022946</v>
      </c>
      <c r="C650" s="18">
        <v>3959380</v>
      </c>
      <c r="D650" s="18">
        <f>D649</f>
        <v>6809000</v>
      </c>
      <c r="E650" s="18">
        <f t="shared" si="20"/>
        <v>2849620</v>
      </c>
      <c r="F650" s="208">
        <f t="shared" si="21"/>
        <v>0.2515040233571923</v>
      </c>
      <c r="G650" s="13"/>
      <c r="H650" s="205">
        <v>11953</v>
      </c>
      <c r="I650" s="172">
        <v>3878000</v>
      </c>
    </row>
    <row r="651" spans="1:9" x14ac:dyDescent="0.2">
      <c r="A651" s="171">
        <v>9965</v>
      </c>
      <c r="B651" s="16">
        <v>3030643</v>
      </c>
      <c r="C651" s="18">
        <v>4008589</v>
      </c>
      <c r="D651" s="18">
        <f>D650</f>
        <v>6809000</v>
      </c>
      <c r="E651" s="18">
        <f t="shared" si="20"/>
        <v>2800411</v>
      </c>
      <c r="F651" s="208">
        <f t="shared" si="21"/>
        <v>0.24859121251891875</v>
      </c>
      <c r="G651" s="13"/>
      <c r="H651" s="205">
        <v>11960</v>
      </c>
      <c r="I651" s="172">
        <v>3897000</v>
      </c>
    </row>
    <row r="652" spans="1:9" x14ac:dyDescent="0.2">
      <c r="A652" s="171">
        <v>9972</v>
      </c>
      <c r="B652" s="16">
        <v>3035328</v>
      </c>
      <c r="C652" s="18">
        <v>3979446</v>
      </c>
      <c r="D652" s="18">
        <f>D651</f>
        <v>6809000</v>
      </c>
      <c r="E652" s="18">
        <f t="shared" si="20"/>
        <v>2829554</v>
      </c>
      <c r="F652" s="208">
        <f t="shared" si="21"/>
        <v>0.25058764461183791</v>
      </c>
      <c r="G652" s="13"/>
      <c r="H652" s="205">
        <v>11967</v>
      </c>
      <c r="I652" s="172">
        <v>3914000</v>
      </c>
    </row>
    <row r="653" spans="1:9" x14ac:dyDescent="0.2">
      <c r="A653" s="171">
        <v>9979</v>
      </c>
      <c r="B653" s="16">
        <v>3040857</v>
      </c>
      <c r="C653" s="18">
        <v>3987770</v>
      </c>
      <c r="D653" s="168">
        <v>6840000</v>
      </c>
      <c r="E653" s="18">
        <f t="shared" si="20"/>
        <v>2852230</v>
      </c>
      <c r="F653" s="208">
        <f t="shared" si="21"/>
        <v>0.25024010913367623</v>
      </c>
      <c r="G653" s="13"/>
      <c r="H653" s="205">
        <v>11974</v>
      </c>
      <c r="I653" s="172">
        <v>3921000</v>
      </c>
    </row>
    <row r="654" spans="1:9" x14ac:dyDescent="0.2">
      <c r="A654" s="171">
        <v>9986</v>
      </c>
      <c r="B654" s="16">
        <v>3043903</v>
      </c>
      <c r="C654" s="18">
        <v>4046976</v>
      </c>
      <c r="D654" s="18">
        <f>D653</f>
        <v>6840000</v>
      </c>
      <c r="E654" s="18">
        <f t="shared" si="20"/>
        <v>2793024</v>
      </c>
      <c r="F654" s="208">
        <f t="shared" si="21"/>
        <v>0.24675214283455102</v>
      </c>
      <c r="G654" s="13"/>
      <c r="H654" s="205">
        <v>11981</v>
      </c>
      <c r="I654" s="172">
        <v>3940000</v>
      </c>
    </row>
    <row r="655" spans="1:9" x14ac:dyDescent="0.2">
      <c r="A655" s="171">
        <v>9993</v>
      </c>
      <c r="B655" s="16">
        <v>3070154</v>
      </c>
      <c r="C655" s="18">
        <v>3989836</v>
      </c>
      <c r="D655" s="18">
        <f>D654</f>
        <v>6840000</v>
      </c>
      <c r="E655" s="18">
        <f t="shared" si="20"/>
        <v>2850164</v>
      </c>
      <c r="F655" s="208">
        <f t="shared" si="21"/>
        <v>0.2504614224745077</v>
      </c>
      <c r="G655" s="13"/>
      <c r="H655" s="205">
        <v>11988</v>
      </c>
      <c r="I655" s="172">
        <v>3970000</v>
      </c>
    </row>
    <row r="656" spans="1:9" x14ac:dyDescent="0.2">
      <c r="A656" s="171">
        <v>10000</v>
      </c>
      <c r="B656" s="16">
        <v>3056870</v>
      </c>
      <c r="C656" s="18">
        <v>4006427</v>
      </c>
      <c r="D656" s="18">
        <f>D655</f>
        <v>6840000</v>
      </c>
      <c r="E656" s="18">
        <f t="shared" si="20"/>
        <v>2833573</v>
      </c>
      <c r="F656" s="208">
        <f t="shared" si="21"/>
        <v>0.24959895687603942</v>
      </c>
      <c r="G656" s="13"/>
      <c r="H656" s="205">
        <v>11995</v>
      </c>
      <c r="I656" s="172">
        <v>3979000</v>
      </c>
    </row>
    <row r="657" spans="1:9" x14ac:dyDescent="0.2">
      <c r="A657" s="171">
        <v>10007</v>
      </c>
      <c r="B657" s="16">
        <v>3011977</v>
      </c>
      <c r="C657" s="18">
        <v>3973566</v>
      </c>
      <c r="D657" s="168">
        <v>6835000</v>
      </c>
      <c r="E657" s="18">
        <f t="shared" si="20"/>
        <v>2861434</v>
      </c>
      <c r="F657" s="208">
        <f t="shared" si="21"/>
        <v>0.25183927988109422</v>
      </c>
      <c r="G657" s="13"/>
      <c r="H657" s="205">
        <v>12002</v>
      </c>
      <c r="I657" s="172">
        <v>3983000</v>
      </c>
    </row>
    <row r="658" spans="1:9" x14ac:dyDescent="0.2">
      <c r="A658" s="171">
        <v>10014</v>
      </c>
      <c r="B658" s="16">
        <v>2993038</v>
      </c>
      <c r="C658" s="18">
        <v>4048572</v>
      </c>
      <c r="D658" s="18">
        <f>D657</f>
        <v>6835000</v>
      </c>
      <c r="E658" s="18">
        <f t="shared" si="20"/>
        <v>2786428</v>
      </c>
      <c r="F658" s="208">
        <f t="shared" si="21"/>
        <v>0.24734647179301739</v>
      </c>
      <c r="G658" s="13"/>
      <c r="H658" s="205">
        <v>12009</v>
      </c>
      <c r="I658" s="172">
        <v>3996000</v>
      </c>
    </row>
    <row r="659" spans="1:9" x14ac:dyDescent="0.2">
      <c r="A659" s="171">
        <v>10021</v>
      </c>
      <c r="B659" s="16">
        <v>3005891</v>
      </c>
      <c r="C659" s="18">
        <v>4048239</v>
      </c>
      <c r="D659" s="18">
        <f>D658</f>
        <v>6835000</v>
      </c>
      <c r="E659" s="18">
        <f t="shared" si="20"/>
        <v>2786761</v>
      </c>
      <c r="F659" s="208">
        <f t="shared" si="21"/>
        <v>0.24753973270846905</v>
      </c>
      <c r="G659" s="13"/>
      <c r="H659" s="205">
        <v>12016</v>
      </c>
      <c r="I659" s="172">
        <v>4032000</v>
      </c>
    </row>
    <row r="660" spans="1:9" x14ac:dyDescent="0.2">
      <c r="A660" s="171">
        <v>10028</v>
      </c>
      <c r="B660" s="16">
        <v>3016645</v>
      </c>
      <c r="C660" s="18">
        <v>4119457</v>
      </c>
      <c r="D660" s="18">
        <f>D659</f>
        <v>6835000</v>
      </c>
      <c r="E660" s="18">
        <f t="shared" si="20"/>
        <v>2715543</v>
      </c>
      <c r="F660" s="208">
        <f t="shared" si="21"/>
        <v>0.2434301413997039</v>
      </c>
      <c r="G660" s="13"/>
      <c r="H660" s="205">
        <v>12023</v>
      </c>
      <c r="I660" s="172">
        <v>4053000</v>
      </c>
    </row>
    <row r="661" spans="1:9" x14ac:dyDescent="0.2">
      <c r="A661" s="171">
        <v>10035</v>
      </c>
      <c r="B661" s="16">
        <v>3028261</v>
      </c>
      <c r="C661" s="18">
        <v>3996403</v>
      </c>
      <c r="D661" s="18">
        <f>D660</f>
        <v>6835000</v>
      </c>
      <c r="E661" s="18">
        <f t="shared" si="20"/>
        <v>2838597</v>
      </c>
      <c r="F661" s="208">
        <f t="shared" si="21"/>
        <v>0.25110080239655508</v>
      </c>
      <c r="G661" s="13"/>
      <c r="H661" s="205">
        <v>12030</v>
      </c>
      <c r="I661" s="172">
        <v>4065000</v>
      </c>
    </row>
    <row r="662" spans="1:9" x14ac:dyDescent="0.2">
      <c r="A662" s="171">
        <v>10042</v>
      </c>
      <c r="B662" s="16">
        <v>3020510</v>
      </c>
      <c r="C662" s="18">
        <v>4044212</v>
      </c>
      <c r="D662" s="168">
        <v>6845000</v>
      </c>
      <c r="E662" s="18">
        <f t="shared" si="20"/>
        <v>2800788</v>
      </c>
      <c r="F662" s="208">
        <f t="shared" si="21"/>
        <v>0.24830547953470292</v>
      </c>
      <c r="G662" s="13"/>
      <c r="H662" s="205">
        <v>12037</v>
      </c>
      <c r="I662" s="172">
        <v>4081000</v>
      </c>
    </row>
    <row r="663" spans="1:9" x14ac:dyDescent="0.2">
      <c r="A663" s="171">
        <v>10049</v>
      </c>
      <c r="B663" s="16">
        <v>2988109</v>
      </c>
      <c r="C663" s="18">
        <v>4048447</v>
      </c>
      <c r="D663" s="18">
        <f>D662</f>
        <v>6845000</v>
      </c>
      <c r="E663" s="18">
        <f t="shared" si="20"/>
        <v>2796553</v>
      </c>
      <c r="F663" s="208">
        <f t="shared" si="21"/>
        <v>0.24821863791226612</v>
      </c>
      <c r="G663" s="13"/>
      <c r="H663" s="205">
        <v>12044</v>
      </c>
      <c r="I663" s="172">
        <v>4200000</v>
      </c>
    </row>
    <row r="664" spans="1:9" x14ac:dyDescent="0.2">
      <c r="A664" s="171">
        <v>10056</v>
      </c>
      <c r="B664" s="16">
        <v>3012678</v>
      </c>
      <c r="C664" s="18">
        <v>4018292</v>
      </c>
      <c r="D664" s="18">
        <f>D663</f>
        <v>6845000</v>
      </c>
      <c r="E664" s="18">
        <f t="shared" si="20"/>
        <v>2826708</v>
      </c>
      <c r="F664" s="208">
        <f t="shared" si="21"/>
        <v>0.25025558122704872</v>
      </c>
      <c r="G664" s="13"/>
      <c r="H664" s="205">
        <v>12051</v>
      </c>
      <c r="I664" s="172">
        <v>4218000</v>
      </c>
    </row>
    <row r="665" spans="1:9" x14ac:dyDescent="0.2">
      <c r="A665" s="171">
        <v>10063</v>
      </c>
      <c r="B665" s="16">
        <v>3011679</v>
      </c>
      <c r="C665" s="18">
        <v>3976996</v>
      </c>
      <c r="D665" s="18">
        <f>D664</f>
        <v>6845000</v>
      </c>
      <c r="E665" s="18">
        <f t="shared" si="20"/>
        <v>2868004</v>
      </c>
      <c r="F665" s="208">
        <f t="shared" si="21"/>
        <v>0.25303017654531207</v>
      </c>
      <c r="G665" s="13"/>
      <c r="H665" s="205">
        <v>12058</v>
      </c>
      <c r="I665" s="172">
        <v>4237000</v>
      </c>
    </row>
    <row r="666" spans="1:9" x14ac:dyDescent="0.2">
      <c r="A666" s="171">
        <v>10070</v>
      </c>
      <c r="B666" s="16">
        <v>3023488</v>
      </c>
      <c r="C666" s="18">
        <v>3943757</v>
      </c>
      <c r="D666" s="168">
        <v>6853000</v>
      </c>
      <c r="E666" s="18">
        <f t="shared" si="20"/>
        <v>2909243</v>
      </c>
      <c r="F666" s="208">
        <f t="shared" si="21"/>
        <v>0.25534027578271179</v>
      </c>
      <c r="G666" s="13"/>
      <c r="H666" s="205">
        <v>12065</v>
      </c>
      <c r="I666" s="172">
        <v>4262000</v>
      </c>
    </row>
    <row r="667" spans="1:9" x14ac:dyDescent="0.2">
      <c r="A667" s="171">
        <v>10077</v>
      </c>
      <c r="B667" s="16">
        <v>3010027</v>
      </c>
      <c r="C667" s="18">
        <v>4022428</v>
      </c>
      <c r="D667" s="18">
        <f>D666</f>
        <v>6853000</v>
      </c>
      <c r="E667" s="18">
        <f t="shared" si="20"/>
        <v>2830572</v>
      </c>
      <c r="F667" s="208">
        <f t="shared" si="21"/>
        <v>0.25052033249569661</v>
      </c>
      <c r="G667" s="13"/>
      <c r="H667" s="205">
        <v>12072</v>
      </c>
      <c r="I667" s="172">
        <v>4279000</v>
      </c>
    </row>
    <row r="668" spans="1:9" x14ac:dyDescent="0.2">
      <c r="A668" s="171">
        <v>10084</v>
      </c>
      <c r="B668" s="16">
        <v>3008005</v>
      </c>
      <c r="C668" s="18">
        <v>3983629</v>
      </c>
      <c r="D668" s="18">
        <f>D667</f>
        <v>6853000</v>
      </c>
      <c r="E668" s="18">
        <f t="shared" si="20"/>
        <v>2869371</v>
      </c>
      <c r="F668" s="208">
        <f t="shared" si="21"/>
        <v>0.25313602245590638</v>
      </c>
      <c r="G668" s="13"/>
      <c r="H668" s="205">
        <v>12079</v>
      </c>
      <c r="I668" s="172">
        <v>4269000</v>
      </c>
    </row>
    <row r="669" spans="1:9" x14ac:dyDescent="0.2">
      <c r="A669" s="171">
        <v>10091</v>
      </c>
      <c r="B669" s="16">
        <v>3002944</v>
      </c>
      <c r="C669" s="18">
        <v>3959395</v>
      </c>
      <c r="D669" s="18">
        <f>D668</f>
        <v>6853000</v>
      </c>
      <c r="E669" s="18">
        <f t="shared" si="20"/>
        <v>2893605</v>
      </c>
      <c r="F669" s="208">
        <f t="shared" si="21"/>
        <v>0.25486216959914332</v>
      </c>
      <c r="G669" s="13"/>
      <c r="H669" s="205">
        <v>12086</v>
      </c>
      <c r="I669" s="172">
        <v>4261000</v>
      </c>
    </row>
    <row r="670" spans="1:9" x14ac:dyDescent="0.2">
      <c r="A670" s="171">
        <v>10098</v>
      </c>
      <c r="B670" s="16">
        <v>3009841</v>
      </c>
      <c r="C670" s="18">
        <v>3976558</v>
      </c>
      <c r="D670" s="18">
        <f>D669</f>
        <v>6853000</v>
      </c>
      <c r="E670" s="18">
        <f t="shared" si="20"/>
        <v>2876442</v>
      </c>
      <c r="F670" s="208">
        <f t="shared" si="21"/>
        <v>0.25393820484952062</v>
      </c>
      <c r="G670" s="13"/>
      <c r="H670" s="205">
        <v>12093</v>
      </c>
      <c r="I670" s="172">
        <v>4248000</v>
      </c>
    </row>
    <row r="671" spans="1:9" x14ac:dyDescent="0.2">
      <c r="A671" s="171">
        <v>10105</v>
      </c>
      <c r="B671" s="16">
        <v>2997923</v>
      </c>
      <c r="C671" s="18">
        <v>3975320</v>
      </c>
      <c r="D671" s="168">
        <v>6845000</v>
      </c>
      <c r="E671" s="18">
        <f t="shared" si="20"/>
        <v>2869680</v>
      </c>
      <c r="F671" s="208">
        <f t="shared" si="21"/>
        <v>0.25419337311210166</v>
      </c>
      <c r="G671" s="13"/>
      <c r="H671" s="205">
        <v>12100</v>
      </c>
      <c r="I671" s="172">
        <v>4224000</v>
      </c>
    </row>
    <row r="672" spans="1:9" x14ac:dyDescent="0.2">
      <c r="A672" s="171">
        <v>10112</v>
      </c>
      <c r="B672" s="16">
        <v>2989693</v>
      </c>
      <c r="C672" s="18">
        <v>4039130</v>
      </c>
      <c r="D672" s="18">
        <f>D671</f>
        <v>6845000</v>
      </c>
      <c r="E672" s="18">
        <f t="shared" si="20"/>
        <v>2805870</v>
      </c>
      <c r="F672" s="208">
        <f t="shared" si="21"/>
        <v>0.25035094191075802</v>
      </c>
      <c r="G672" s="13"/>
      <c r="H672" s="205">
        <v>12107</v>
      </c>
      <c r="I672" s="172">
        <v>4173000</v>
      </c>
    </row>
    <row r="673" spans="1:9" x14ac:dyDescent="0.2">
      <c r="A673" s="171">
        <v>10119</v>
      </c>
      <c r="B673" s="16">
        <v>2983672</v>
      </c>
      <c r="C673" s="18">
        <v>4032573</v>
      </c>
      <c r="D673" s="18">
        <f>D672</f>
        <v>6845000</v>
      </c>
      <c r="E673" s="18">
        <f t="shared" si="20"/>
        <v>2812427</v>
      </c>
      <c r="F673" s="208">
        <f t="shared" si="21"/>
        <v>0.25093160123821689</v>
      </c>
      <c r="G673" s="13"/>
      <c r="H673" s="205">
        <v>12114</v>
      </c>
      <c r="I673" s="172">
        <v>4056000</v>
      </c>
    </row>
    <row r="674" spans="1:9" x14ac:dyDescent="0.2">
      <c r="A674" s="171">
        <v>10126</v>
      </c>
      <c r="B674" s="16">
        <v>2994196</v>
      </c>
      <c r="C674" s="18">
        <v>4011592</v>
      </c>
      <c r="D674" s="18">
        <f>D673</f>
        <v>6845000</v>
      </c>
      <c r="E674" s="18">
        <f t="shared" si="20"/>
        <v>2833408</v>
      </c>
      <c r="F674" s="208">
        <f t="shared" si="21"/>
        <v>0.25241849121246629</v>
      </c>
      <c r="G674" s="13"/>
      <c r="H674" s="205">
        <v>12121</v>
      </c>
      <c r="I674" s="172">
        <v>3956000</v>
      </c>
    </row>
    <row r="675" spans="1:9" x14ac:dyDescent="0.2">
      <c r="A675" s="171">
        <v>10133</v>
      </c>
      <c r="B675" s="16">
        <v>2988853</v>
      </c>
      <c r="C675" s="18">
        <v>4042313</v>
      </c>
      <c r="D675" s="168">
        <v>6930000</v>
      </c>
      <c r="E675" s="18">
        <f t="shared" si="20"/>
        <v>2887687</v>
      </c>
      <c r="F675" s="208">
        <f t="shared" si="21"/>
        <v>0.25067331500554263</v>
      </c>
      <c r="G675" s="13"/>
      <c r="H675" s="205">
        <v>12128</v>
      </c>
      <c r="I675" s="172">
        <v>3964000</v>
      </c>
    </row>
    <row r="676" spans="1:9" x14ac:dyDescent="0.2">
      <c r="A676" s="171">
        <v>10140</v>
      </c>
      <c r="B676" s="16">
        <v>2965784</v>
      </c>
      <c r="C676" s="18">
        <v>4077427</v>
      </c>
      <c r="D676" s="18">
        <f>D675</f>
        <v>6930000</v>
      </c>
      <c r="E676" s="18">
        <f t="shared" si="20"/>
        <v>2852573</v>
      </c>
      <c r="F676" s="208">
        <f t="shared" si="21"/>
        <v>0.24868624257405467</v>
      </c>
      <c r="G676" s="13"/>
      <c r="H676" s="205">
        <v>12135</v>
      </c>
      <c r="I676" s="172">
        <v>3977000</v>
      </c>
    </row>
    <row r="677" spans="1:9" x14ac:dyDescent="0.2">
      <c r="A677" s="171">
        <v>10147</v>
      </c>
      <c r="B677" s="16">
        <v>2971498</v>
      </c>
      <c r="C677" s="18">
        <v>4058167</v>
      </c>
      <c r="D677" s="18">
        <f>D676</f>
        <v>6930000</v>
      </c>
      <c r="E677" s="18">
        <f t="shared" si="20"/>
        <v>2871833</v>
      </c>
      <c r="F677" s="208">
        <f t="shared" si="21"/>
        <v>0.25003899543808816</v>
      </c>
      <c r="G677" s="13"/>
      <c r="H677" s="205">
        <v>12142</v>
      </c>
      <c r="I677" s="172">
        <v>3985000</v>
      </c>
    </row>
    <row r="678" spans="1:9" x14ac:dyDescent="0.2">
      <c r="A678" s="171">
        <v>10154</v>
      </c>
      <c r="B678" s="16">
        <v>2975505</v>
      </c>
      <c r="C678" s="18">
        <v>4100496</v>
      </c>
      <c r="D678" s="18">
        <f>D677</f>
        <v>6930000</v>
      </c>
      <c r="E678" s="18">
        <f t="shared" si="20"/>
        <v>2829504</v>
      </c>
      <c r="F678" s="208">
        <f t="shared" si="21"/>
        <v>0.24762857956695972</v>
      </c>
      <c r="G678" s="13"/>
      <c r="H678" s="205">
        <v>12149</v>
      </c>
      <c r="I678" s="172">
        <v>3996000</v>
      </c>
    </row>
    <row r="679" spans="1:9" x14ac:dyDescent="0.2">
      <c r="A679" s="171">
        <v>10161</v>
      </c>
      <c r="B679" s="16">
        <v>2957052</v>
      </c>
      <c r="C679" s="18">
        <v>4054869</v>
      </c>
      <c r="D679" s="168">
        <v>6970000</v>
      </c>
      <c r="E679" s="18">
        <f t="shared" si="20"/>
        <v>2915131</v>
      </c>
      <c r="F679" s="208">
        <f t="shared" si="21"/>
        <v>0.25058762687524555</v>
      </c>
      <c r="G679" s="13"/>
      <c r="H679" s="205">
        <v>12156</v>
      </c>
      <c r="I679" s="172">
        <v>4006000</v>
      </c>
    </row>
    <row r="680" spans="1:9" x14ac:dyDescent="0.2">
      <c r="A680" s="171">
        <v>10168</v>
      </c>
      <c r="B680" s="16">
        <v>2931797</v>
      </c>
      <c r="C680" s="18">
        <v>4079545</v>
      </c>
      <c r="D680" s="18">
        <f>D679</f>
        <v>6970000</v>
      </c>
      <c r="E680" s="18">
        <f t="shared" si="20"/>
        <v>2890455</v>
      </c>
      <c r="F680" s="208">
        <f t="shared" si="21"/>
        <v>0.2492434818098587</v>
      </c>
      <c r="G680" s="13"/>
      <c r="H680" s="205">
        <v>12163</v>
      </c>
      <c r="I680" s="172">
        <v>4026000</v>
      </c>
    </row>
    <row r="681" spans="1:9" x14ac:dyDescent="0.2">
      <c r="A681" s="171">
        <v>10175</v>
      </c>
      <c r="B681" s="16">
        <v>2909921</v>
      </c>
      <c r="C681" s="18">
        <v>4103601</v>
      </c>
      <c r="D681" s="18">
        <f>D680</f>
        <v>6970000</v>
      </c>
      <c r="E681" s="18">
        <f t="shared" si="20"/>
        <v>2866399</v>
      </c>
      <c r="F681" s="208">
        <f t="shared" si="21"/>
        <v>0.24795295643996579</v>
      </c>
      <c r="G681" s="13"/>
      <c r="H681" s="205">
        <v>12170</v>
      </c>
      <c r="I681" s="172">
        <v>4023000</v>
      </c>
    </row>
    <row r="682" spans="1:9" x14ac:dyDescent="0.2">
      <c r="A682" s="171">
        <v>10182</v>
      </c>
      <c r="B682" s="16">
        <v>2889440</v>
      </c>
      <c r="C682" s="18">
        <v>4206414</v>
      </c>
      <c r="D682" s="18">
        <f>D681</f>
        <v>6970000</v>
      </c>
      <c r="E682" s="18">
        <f t="shared" si="20"/>
        <v>2763586</v>
      </c>
      <c r="F682" s="208">
        <f t="shared" si="21"/>
        <v>0.24205891288874562</v>
      </c>
      <c r="G682" s="13"/>
      <c r="H682" s="205">
        <v>12177</v>
      </c>
      <c r="I682" s="172">
        <v>4025000</v>
      </c>
    </row>
    <row r="683" spans="1:9" x14ac:dyDescent="0.2">
      <c r="A683" s="171">
        <v>10189</v>
      </c>
      <c r="B683" s="16">
        <v>2859938</v>
      </c>
      <c r="C683" s="18">
        <v>4121223</v>
      </c>
      <c r="D683" s="18">
        <f>D682</f>
        <v>6970000</v>
      </c>
      <c r="E683" s="18">
        <f t="shared" si="20"/>
        <v>2848777</v>
      </c>
      <c r="F683" s="208">
        <f t="shared" si="21"/>
        <v>0.24723243561437952</v>
      </c>
      <c r="G683" s="13"/>
      <c r="H683" s="205">
        <v>12184</v>
      </c>
      <c r="I683" s="172">
        <v>4026000</v>
      </c>
    </row>
    <row r="684" spans="1:9" x14ac:dyDescent="0.2">
      <c r="A684" s="171">
        <v>10196</v>
      </c>
      <c r="B684" s="16">
        <v>2804986</v>
      </c>
      <c r="C684" s="18">
        <v>4095137</v>
      </c>
      <c r="D684" s="168">
        <v>7022000</v>
      </c>
      <c r="E684" s="18">
        <f t="shared" si="20"/>
        <v>2926863</v>
      </c>
      <c r="F684" s="208">
        <f t="shared" si="21"/>
        <v>0.24897823931165183</v>
      </c>
      <c r="G684" s="13"/>
      <c r="H684" s="205">
        <v>12191</v>
      </c>
      <c r="I684" s="172">
        <v>4026000</v>
      </c>
    </row>
    <row r="685" spans="1:9" x14ac:dyDescent="0.2">
      <c r="A685" s="171">
        <v>10203</v>
      </c>
      <c r="B685" s="16">
        <v>2826735</v>
      </c>
      <c r="C685" s="18">
        <v>4146857</v>
      </c>
      <c r="D685" s="18">
        <f>D684</f>
        <v>7022000</v>
      </c>
      <c r="E685" s="18">
        <f t="shared" si="20"/>
        <v>2875143</v>
      </c>
      <c r="F685" s="208">
        <f t="shared" si="21"/>
        <v>0.24604176126642419</v>
      </c>
      <c r="G685" s="13"/>
      <c r="H685" s="205">
        <v>12198</v>
      </c>
      <c r="I685" s="172">
        <v>4027000</v>
      </c>
    </row>
    <row r="686" spans="1:9" x14ac:dyDescent="0.2">
      <c r="A686" s="171">
        <v>10210</v>
      </c>
      <c r="B686" s="16">
        <v>2792202</v>
      </c>
      <c r="C686" s="18">
        <v>4185307</v>
      </c>
      <c r="D686" s="18">
        <f>D685</f>
        <v>7022000</v>
      </c>
      <c r="E686" s="18">
        <f t="shared" si="20"/>
        <v>2836693</v>
      </c>
      <c r="F686" s="208">
        <f t="shared" si="21"/>
        <v>0.24394865179543579</v>
      </c>
      <c r="G686" s="13"/>
      <c r="H686" s="205">
        <v>12205</v>
      </c>
      <c r="I686" s="172">
        <v>4028000</v>
      </c>
    </row>
    <row r="687" spans="1:9" x14ac:dyDescent="0.2">
      <c r="A687" s="171">
        <v>10217</v>
      </c>
      <c r="B687" s="16">
        <v>2742323</v>
      </c>
      <c r="C687" s="18">
        <v>4215667</v>
      </c>
      <c r="D687" s="18">
        <f>D686</f>
        <v>7022000</v>
      </c>
      <c r="E687" s="18">
        <f t="shared" si="20"/>
        <v>2806333</v>
      </c>
      <c r="F687" s="208">
        <f t="shared" si="21"/>
        <v>0.242357852268692</v>
      </c>
      <c r="G687" s="13"/>
      <c r="H687" s="205">
        <v>12212</v>
      </c>
      <c r="I687" s="172">
        <v>4029000</v>
      </c>
    </row>
    <row r="688" spans="1:9" x14ac:dyDescent="0.2">
      <c r="A688" s="171">
        <v>10224</v>
      </c>
      <c r="B688" s="16">
        <v>2739100</v>
      </c>
      <c r="C688" s="18">
        <v>4245043</v>
      </c>
      <c r="D688" s="168">
        <v>7160000</v>
      </c>
      <c r="E688" s="18">
        <f t="shared" si="20"/>
        <v>2914957</v>
      </c>
      <c r="F688" s="208">
        <f t="shared" si="21"/>
        <v>0.24084561687596567</v>
      </c>
      <c r="G688" s="13"/>
      <c r="H688" s="205">
        <v>12219</v>
      </c>
      <c r="I688" s="172">
        <v>4031000</v>
      </c>
    </row>
    <row r="689" spans="1:9" x14ac:dyDescent="0.2">
      <c r="A689" s="171">
        <v>10231</v>
      </c>
      <c r="B689" s="16">
        <v>2742501</v>
      </c>
      <c r="C689" s="18">
        <v>4246467</v>
      </c>
      <c r="D689" s="18">
        <f>D688</f>
        <v>7160000</v>
      </c>
      <c r="E689" s="18">
        <f t="shared" si="20"/>
        <v>2913533</v>
      </c>
      <c r="F689" s="208">
        <f t="shared" si="21"/>
        <v>0.24092969520309471</v>
      </c>
      <c r="G689" s="13"/>
      <c r="H689" s="205">
        <v>12226</v>
      </c>
      <c r="I689" s="172">
        <v>4030000</v>
      </c>
    </row>
    <row r="690" spans="1:9" x14ac:dyDescent="0.2">
      <c r="A690" s="171">
        <v>10238</v>
      </c>
      <c r="B690" s="16">
        <v>2807899</v>
      </c>
      <c r="C690" s="18">
        <v>4152982</v>
      </c>
      <c r="D690" s="18">
        <f>D689</f>
        <v>7160000</v>
      </c>
      <c r="E690" s="18">
        <f t="shared" si="20"/>
        <v>3007018</v>
      </c>
      <c r="F690" s="208">
        <f t="shared" si="21"/>
        <v>0.24652165600525117</v>
      </c>
      <c r="G690" s="13"/>
      <c r="H690" s="205">
        <v>12233</v>
      </c>
      <c r="I690" s="172">
        <v>4031000</v>
      </c>
    </row>
    <row r="691" spans="1:9" x14ac:dyDescent="0.2">
      <c r="A691" s="171">
        <v>10245</v>
      </c>
      <c r="B691" s="16">
        <v>2807628</v>
      </c>
      <c r="C691" s="18">
        <v>4055549</v>
      </c>
      <c r="D691" s="18">
        <f>D690</f>
        <v>7160000</v>
      </c>
      <c r="E691" s="18">
        <f t="shared" si="20"/>
        <v>3104451</v>
      </c>
      <c r="F691" s="208">
        <f t="shared" si="21"/>
        <v>0.25261684669572482</v>
      </c>
      <c r="G691" s="13"/>
      <c r="H691" s="205">
        <v>12240</v>
      </c>
      <c r="I691" s="172">
        <v>4031000</v>
      </c>
    </row>
    <row r="692" spans="1:9" x14ac:dyDescent="0.2">
      <c r="A692" s="171">
        <v>10252</v>
      </c>
      <c r="B692" s="16">
        <v>2819078</v>
      </c>
      <c r="C692" s="18">
        <v>3939634</v>
      </c>
      <c r="D692" s="168">
        <v>6924000</v>
      </c>
      <c r="E692" s="18">
        <f t="shared" si="20"/>
        <v>2984366</v>
      </c>
      <c r="F692" s="208">
        <f t="shared" si="21"/>
        <v>0.26022721907669594</v>
      </c>
      <c r="G692" s="13"/>
      <c r="H692" s="205">
        <v>12247</v>
      </c>
      <c r="I692" s="172">
        <v>4032000</v>
      </c>
    </row>
    <row r="693" spans="1:9" x14ac:dyDescent="0.2">
      <c r="A693" s="171">
        <v>10259</v>
      </c>
      <c r="B693" s="16">
        <v>2798978</v>
      </c>
      <c r="C693" s="18">
        <v>3981658</v>
      </c>
      <c r="D693" s="18">
        <f>D692</f>
        <v>6924000</v>
      </c>
      <c r="E693" s="18">
        <f t="shared" si="20"/>
        <v>2942342</v>
      </c>
      <c r="F693" s="208">
        <f t="shared" si="21"/>
        <v>0.2576564838064947</v>
      </c>
      <c r="G693" s="13"/>
      <c r="H693" s="205">
        <v>12254</v>
      </c>
      <c r="I693" s="172">
        <v>4032000</v>
      </c>
    </row>
    <row r="694" spans="1:9" x14ac:dyDescent="0.2">
      <c r="A694" s="171">
        <v>10266</v>
      </c>
      <c r="B694" s="16">
        <v>2817591</v>
      </c>
      <c r="C694" s="18">
        <v>3979220</v>
      </c>
      <c r="D694" s="18">
        <f>D693</f>
        <v>6924000</v>
      </c>
      <c r="E694" s="18">
        <f t="shared" si="20"/>
        <v>2944780</v>
      </c>
      <c r="F694" s="208">
        <f t="shared" si="21"/>
        <v>0.25799025939757037</v>
      </c>
      <c r="G694" s="13"/>
      <c r="H694" s="205">
        <v>12261</v>
      </c>
      <c r="I694" s="172">
        <v>4033000</v>
      </c>
    </row>
    <row r="695" spans="1:9" x14ac:dyDescent="0.2">
      <c r="A695" s="171">
        <v>10273</v>
      </c>
      <c r="B695" s="16">
        <v>2813632</v>
      </c>
      <c r="C695" s="18">
        <v>3977345</v>
      </c>
      <c r="D695" s="18">
        <f>D694</f>
        <v>6924000</v>
      </c>
      <c r="E695" s="18">
        <f t="shared" si="20"/>
        <v>2946655</v>
      </c>
      <c r="F695" s="208">
        <f t="shared" si="21"/>
        <v>0.25828787796884606</v>
      </c>
      <c r="G695" s="13"/>
      <c r="H695" s="205">
        <v>12268</v>
      </c>
      <c r="I695" s="172">
        <v>4033000</v>
      </c>
    </row>
    <row r="696" spans="1:9" x14ac:dyDescent="0.2">
      <c r="A696" s="171">
        <v>10280</v>
      </c>
      <c r="B696" s="16">
        <v>2819786</v>
      </c>
      <c r="C696" s="18">
        <v>3948981</v>
      </c>
      <c r="D696" s="18">
        <f>D695</f>
        <v>6924000</v>
      </c>
      <c r="E696" s="18">
        <f t="shared" si="20"/>
        <v>2975019</v>
      </c>
      <c r="F696" s="208">
        <f t="shared" si="21"/>
        <v>0.26032032060929133</v>
      </c>
      <c r="G696" s="13"/>
      <c r="H696" s="205">
        <v>12275</v>
      </c>
      <c r="I696" s="172">
        <v>4033000</v>
      </c>
    </row>
    <row r="697" spans="1:9" x14ac:dyDescent="0.2">
      <c r="A697" s="171">
        <v>10287</v>
      </c>
      <c r="B697" s="16">
        <v>2808370</v>
      </c>
      <c r="C697" s="18">
        <v>3962753</v>
      </c>
      <c r="D697" s="168">
        <v>6790000</v>
      </c>
      <c r="E697" s="18">
        <f t="shared" si="20"/>
        <v>2827247</v>
      </c>
      <c r="F697" s="208">
        <f t="shared" si="21"/>
        <v>0.25959225821039061</v>
      </c>
      <c r="G697" s="13"/>
      <c r="H697" s="205">
        <v>12282</v>
      </c>
      <c r="I697" s="172">
        <v>4034000</v>
      </c>
    </row>
    <row r="698" spans="1:9" x14ac:dyDescent="0.2">
      <c r="A698" s="171">
        <v>10294</v>
      </c>
      <c r="B698" s="16">
        <v>2812218</v>
      </c>
      <c r="C698" s="18">
        <v>3952834</v>
      </c>
      <c r="D698" s="18">
        <f>D697</f>
        <v>6790000</v>
      </c>
      <c r="E698" s="18">
        <f t="shared" si="20"/>
        <v>2837166</v>
      </c>
      <c r="F698" s="208">
        <f t="shared" si="21"/>
        <v>0.26042075128882214</v>
      </c>
      <c r="G698" s="13"/>
      <c r="H698" s="205">
        <v>12289</v>
      </c>
      <c r="I698" s="172">
        <v>4041000</v>
      </c>
    </row>
    <row r="699" spans="1:9" x14ac:dyDescent="0.2">
      <c r="A699" s="171">
        <v>10301</v>
      </c>
      <c r="B699" s="16">
        <v>2788417</v>
      </c>
      <c r="C699" s="18">
        <v>3936538</v>
      </c>
      <c r="D699" s="18">
        <f>D698</f>
        <v>6790000</v>
      </c>
      <c r="E699" s="18">
        <f t="shared" si="20"/>
        <v>2853462</v>
      </c>
      <c r="F699" s="208">
        <f t="shared" si="21"/>
        <v>0.26167663058250679</v>
      </c>
      <c r="G699" s="13"/>
      <c r="H699" s="205">
        <v>12296</v>
      </c>
      <c r="I699" s="172">
        <v>4041000</v>
      </c>
    </row>
    <row r="700" spans="1:9" x14ac:dyDescent="0.2">
      <c r="A700" s="171">
        <v>10308</v>
      </c>
      <c r="B700" s="16">
        <v>2775771</v>
      </c>
      <c r="C700" s="18">
        <v>3887661</v>
      </c>
      <c r="D700" s="18">
        <f>D699</f>
        <v>6790000</v>
      </c>
      <c r="E700" s="18">
        <f t="shared" si="20"/>
        <v>2902339</v>
      </c>
      <c r="F700" s="208">
        <f t="shared" si="21"/>
        <v>0.26514657528009772</v>
      </c>
      <c r="G700" s="13"/>
      <c r="H700" s="205">
        <v>12303</v>
      </c>
      <c r="I700" s="172">
        <v>4042000</v>
      </c>
    </row>
    <row r="701" spans="1:9" x14ac:dyDescent="0.2">
      <c r="A701" s="171">
        <v>10315</v>
      </c>
      <c r="B701" s="16">
        <v>2759963</v>
      </c>
      <c r="C701" s="18">
        <v>3924195</v>
      </c>
      <c r="D701" s="168">
        <v>6788000</v>
      </c>
      <c r="E701" s="18">
        <f t="shared" si="20"/>
        <v>2863805</v>
      </c>
      <c r="F701" s="208">
        <f t="shared" si="21"/>
        <v>0.26285645845835898</v>
      </c>
      <c r="G701" s="13"/>
      <c r="H701" s="205">
        <v>12310</v>
      </c>
      <c r="I701" s="172">
        <v>4040000</v>
      </c>
    </row>
    <row r="702" spans="1:9" x14ac:dyDescent="0.2">
      <c r="A702" s="171">
        <v>10322</v>
      </c>
      <c r="B702" s="16">
        <v>2743529</v>
      </c>
      <c r="C702" s="18">
        <v>4001818</v>
      </c>
      <c r="D702" s="18">
        <f>D701</f>
        <v>6788000</v>
      </c>
      <c r="E702" s="18">
        <f t="shared" si="20"/>
        <v>2786182</v>
      </c>
      <c r="F702" s="208">
        <f t="shared" si="21"/>
        <v>0.25793276955623667</v>
      </c>
      <c r="G702" s="13"/>
      <c r="H702" s="205">
        <v>12317</v>
      </c>
      <c r="I702" s="172">
        <v>4040000</v>
      </c>
    </row>
    <row r="703" spans="1:9" x14ac:dyDescent="0.2">
      <c r="A703" s="171">
        <v>10329</v>
      </c>
      <c r="B703" s="16">
        <v>2748797</v>
      </c>
      <c r="C703" s="18">
        <v>4021080</v>
      </c>
      <c r="D703" s="18">
        <f>D702</f>
        <v>6788000</v>
      </c>
      <c r="E703" s="18">
        <f t="shared" si="20"/>
        <v>2766920</v>
      </c>
      <c r="F703" s="208">
        <f t="shared" si="21"/>
        <v>0.25687128831060313</v>
      </c>
      <c r="G703" s="13"/>
      <c r="H703" s="205">
        <v>12324</v>
      </c>
      <c r="I703" s="172">
        <v>4037000</v>
      </c>
    </row>
    <row r="704" spans="1:9" x14ac:dyDescent="0.2">
      <c r="A704" s="171">
        <v>10336</v>
      </c>
      <c r="B704" s="16">
        <v>2719438</v>
      </c>
      <c r="C704" s="18">
        <v>3974361</v>
      </c>
      <c r="D704" s="18">
        <f>D703</f>
        <v>6788000</v>
      </c>
      <c r="E704" s="18">
        <f t="shared" si="20"/>
        <v>2813639</v>
      </c>
      <c r="F704" s="208">
        <f t="shared" si="21"/>
        <v>0.26006696422393438</v>
      </c>
      <c r="G704" s="13"/>
      <c r="H704" s="205">
        <v>12331</v>
      </c>
      <c r="I704" s="172">
        <v>4037000</v>
      </c>
    </row>
    <row r="705" spans="1:9" x14ac:dyDescent="0.2">
      <c r="A705" s="171">
        <v>10343</v>
      </c>
      <c r="B705" s="16">
        <v>2723273</v>
      </c>
      <c r="C705" s="18">
        <v>3989989</v>
      </c>
      <c r="D705" s="168">
        <v>6839000</v>
      </c>
      <c r="E705" s="18">
        <f t="shared" si="20"/>
        <v>2849011</v>
      </c>
      <c r="F705" s="208">
        <f t="shared" si="21"/>
        <v>0.2592237722961141</v>
      </c>
      <c r="G705" s="13"/>
      <c r="H705" s="205">
        <v>12338</v>
      </c>
      <c r="I705" s="172">
        <v>4037000</v>
      </c>
    </row>
    <row r="706" spans="1:9" x14ac:dyDescent="0.2">
      <c r="A706" s="171">
        <v>10350</v>
      </c>
      <c r="B706" s="16">
        <v>2709430</v>
      </c>
      <c r="C706" s="18">
        <v>4032499</v>
      </c>
      <c r="D706" s="18">
        <f>D705</f>
        <v>6839000</v>
      </c>
      <c r="E706" s="18">
        <f t="shared" si="20"/>
        <v>2806501</v>
      </c>
      <c r="F706" s="208">
        <f t="shared" si="21"/>
        <v>0.25666466377301023</v>
      </c>
      <c r="G706" s="13"/>
      <c r="H706" s="205">
        <v>12345</v>
      </c>
      <c r="I706" s="172">
        <v>4036000</v>
      </c>
    </row>
    <row r="707" spans="1:9" x14ac:dyDescent="0.2">
      <c r="A707" s="171">
        <v>10357</v>
      </c>
      <c r="B707" s="16">
        <v>2690052</v>
      </c>
      <c r="C707" s="18">
        <v>4017412</v>
      </c>
      <c r="D707" s="18">
        <f>D706</f>
        <v>6839000</v>
      </c>
      <c r="E707" s="18">
        <f t="shared" si="20"/>
        <v>2821588</v>
      </c>
      <c r="F707" s="208">
        <f t="shared" si="21"/>
        <v>0.25780278447916222</v>
      </c>
      <c r="G707" s="13"/>
      <c r="H707" s="205">
        <v>12352</v>
      </c>
      <c r="I707" s="172">
        <v>4036000</v>
      </c>
    </row>
    <row r="708" spans="1:9" x14ac:dyDescent="0.2">
      <c r="A708" s="171">
        <v>10364</v>
      </c>
      <c r="B708" s="16">
        <v>2640809</v>
      </c>
      <c r="C708" s="18">
        <v>3965251</v>
      </c>
      <c r="D708" s="18">
        <f>D707</f>
        <v>6839000</v>
      </c>
      <c r="E708" s="18">
        <f t="shared" si="20"/>
        <v>2873749</v>
      </c>
      <c r="F708" s="208">
        <f t="shared" si="21"/>
        <v>0.26137059167250698</v>
      </c>
      <c r="G708" s="13"/>
      <c r="H708" s="205">
        <v>12359</v>
      </c>
      <c r="I708" s="172">
        <v>4036000</v>
      </c>
    </row>
    <row r="709" spans="1:9" x14ac:dyDescent="0.2">
      <c r="A709" s="171">
        <v>10371</v>
      </c>
      <c r="B709" s="16">
        <v>2634292</v>
      </c>
      <c r="C709" s="18">
        <v>3949031</v>
      </c>
      <c r="D709" s="18">
        <f>D708</f>
        <v>6839000</v>
      </c>
      <c r="E709" s="18">
        <f t="shared" ref="E709:E772" si="22">D709-C709</f>
        <v>2889969</v>
      </c>
      <c r="F709" s="208">
        <f t="shared" ref="F709:F772" si="23">100*A709/C709</f>
        <v>0.26262138737325691</v>
      </c>
      <c r="G709" s="13"/>
      <c r="H709" s="205">
        <v>12366</v>
      </c>
      <c r="I709" s="172">
        <v>4036000</v>
      </c>
    </row>
    <row r="710" spans="1:9" x14ac:dyDescent="0.2">
      <c r="A710" s="171">
        <v>10378</v>
      </c>
      <c r="B710" s="16">
        <v>2606867</v>
      </c>
      <c r="C710" s="18">
        <v>3950642</v>
      </c>
      <c r="D710" s="168">
        <v>6823000</v>
      </c>
      <c r="E710" s="18">
        <f t="shared" si="22"/>
        <v>2872358</v>
      </c>
      <c r="F710" s="208">
        <f t="shared" si="23"/>
        <v>0.26269148153641864</v>
      </c>
      <c r="G710" s="13"/>
      <c r="H710" s="205">
        <v>12373</v>
      </c>
      <c r="I710" s="172">
        <v>4036000</v>
      </c>
    </row>
    <row r="711" spans="1:9" x14ac:dyDescent="0.2">
      <c r="A711" s="171">
        <v>10385</v>
      </c>
      <c r="B711" s="16">
        <v>2608948</v>
      </c>
      <c r="C711" s="18">
        <v>3983200</v>
      </c>
      <c r="D711" s="18">
        <f>D710</f>
        <v>6823000</v>
      </c>
      <c r="E711" s="18">
        <f t="shared" si="22"/>
        <v>2839800</v>
      </c>
      <c r="F711" s="208">
        <f t="shared" si="23"/>
        <v>0.26072002410122513</v>
      </c>
      <c r="G711" s="13"/>
      <c r="H711" s="205">
        <v>12380</v>
      </c>
      <c r="I711" s="172">
        <v>4036000</v>
      </c>
    </row>
    <row r="712" spans="1:9" x14ac:dyDescent="0.2">
      <c r="A712" s="171">
        <v>10392</v>
      </c>
      <c r="B712" s="16">
        <v>2580406</v>
      </c>
      <c r="C712" s="18">
        <v>3997858</v>
      </c>
      <c r="D712" s="18">
        <f>D711</f>
        <v>6823000</v>
      </c>
      <c r="E712" s="18">
        <f t="shared" si="22"/>
        <v>2825142</v>
      </c>
      <c r="F712" s="208">
        <f t="shared" si="23"/>
        <v>0.25993919744022925</v>
      </c>
      <c r="G712" s="13"/>
      <c r="H712" s="205">
        <v>12387</v>
      </c>
      <c r="I712" s="172">
        <v>4036000</v>
      </c>
    </row>
    <row r="713" spans="1:9" x14ac:dyDescent="0.2">
      <c r="A713" s="171">
        <v>10399</v>
      </c>
      <c r="B713" s="16">
        <v>2580917</v>
      </c>
      <c r="C713" s="18">
        <v>3931534</v>
      </c>
      <c r="D713" s="18">
        <f>D712</f>
        <v>6823000</v>
      </c>
      <c r="E713" s="18">
        <f t="shared" si="22"/>
        <v>2891466</v>
      </c>
      <c r="F713" s="208">
        <f t="shared" si="23"/>
        <v>0.26450235455168392</v>
      </c>
      <c r="G713" s="13"/>
      <c r="H713" s="205">
        <v>12394</v>
      </c>
      <c r="I713" s="172">
        <v>4036000</v>
      </c>
    </row>
    <row r="714" spans="1:9" x14ac:dyDescent="0.2">
      <c r="A714" s="171">
        <v>10406</v>
      </c>
      <c r="B714" s="16">
        <v>2583310</v>
      </c>
      <c r="C714" s="18">
        <v>3949344</v>
      </c>
      <c r="D714" s="168">
        <v>6804000</v>
      </c>
      <c r="E714" s="18">
        <f t="shared" si="22"/>
        <v>2854656</v>
      </c>
      <c r="F714" s="208">
        <f t="shared" si="23"/>
        <v>0.2634867967946069</v>
      </c>
      <c r="G714" s="13"/>
      <c r="H714" s="205">
        <v>12401</v>
      </c>
      <c r="I714" s="172">
        <v>4036000</v>
      </c>
    </row>
    <row r="715" spans="1:9" x14ac:dyDescent="0.2">
      <c r="A715" s="171">
        <v>10413</v>
      </c>
      <c r="B715" s="16">
        <v>2546490</v>
      </c>
      <c r="C715" s="18">
        <v>4063024</v>
      </c>
      <c r="D715" s="18">
        <f>D714</f>
        <v>6804000</v>
      </c>
      <c r="E715" s="18">
        <f t="shared" si="22"/>
        <v>2740976</v>
      </c>
      <c r="F715" s="208">
        <f t="shared" si="23"/>
        <v>0.25628694292723841</v>
      </c>
      <c r="G715" s="13"/>
      <c r="H715" s="205">
        <v>12408</v>
      </c>
      <c r="I715" s="172">
        <v>4036000</v>
      </c>
    </row>
    <row r="716" spans="1:9" x14ac:dyDescent="0.2">
      <c r="A716" s="171">
        <v>10420</v>
      </c>
      <c r="B716" s="16">
        <v>2594876</v>
      </c>
      <c r="C716" s="18">
        <v>4005546</v>
      </c>
      <c r="D716" s="18">
        <f>D715</f>
        <v>6804000</v>
      </c>
      <c r="E716" s="18">
        <f t="shared" si="22"/>
        <v>2798454</v>
      </c>
      <c r="F716" s="208">
        <f t="shared" si="23"/>
        <v>0.2601393168372052</v>
      </c>
      <c r="G716" s="13"/>
      <c r="H716" s="205">
        <v>12415</v>
      </c>
      <c r="I716" s="172">
        <v>4036000</v>
      </c>
    </row>
    <row r="717" spans="1:9" x14ac:dyDescent="0.2">
      <c r="A717" s="171">
        <v>10427</v>
      </c>
      <c r="B717" s="16">
        <v>2599592</v>
      </c>
      <c r="C717" s="18">
        <v>3925495</v>
      </c>
      <c r="D717" s="18">
        <f>D716</f>
        <v>6804000</v>
      </c>
      <c r="E717" s="18">
        <f t="shared" si="22"/>
        <v>2878505</v>
      </c>
      <c r="F717" s="208">
        <f t="shared" si="23"/>
        <v>0.26562255206031343</v>
      </c>
      <c r="G717" s="13"/>
      <c r="H717" s="205">
        <v>12422</v>
      </c>
      <c r="I717" s="172">
        <v>4036000</v>
      </c>
    </row>
    <row r="718" spans="1:9" x14ac:dyDescent="0.2">
      <c r="A718" s="171">
        <v>10434</v>
      </c>
      <c r="B718" s="16">
        <v>2604031</v>
      </c>
      <c r="C718" s="18">
        <v>3906475</v>
      </c>
      <c r="D718" s="168">
        <v>6783000</v>
      </c>
      <c r="E718" s="18">
        <f t="shared" si="22"/>
        <v>2876525</v>
      </c>
      <c r="F718" s="208">
        <f t="shared" si="23"/>
        <v>0.26709501532711716</v>
      </c>
      <c r="G718" s="13"/>
      <c r="H718" s="205">
        <v>12429</v>
      </c>
      <c r="I718" s="172">
        <v>4036000</v>
      </c>
    </row>
    <row r="719" spans="1:9" x14ac:dyDescent="0.2">
      <c r="A719" s="171">
        <v>10441</v>
      </c>
      <c r="B719" s="16">
        <v>2599538</v>
      </c>
      <c r="C719" s="18">
        <v>3956194</v>
      </c>
      <c r="D719" s="18">
        <f>D718</f>
        <v>6783000</v>
      </c>
      <c r="E719" s="18">
        <f t="shared" si="22"/>
        <v>2826806</v>
      </c>
      <c r="F719" s="208">
        <f t="shared" si="23"/>
        <v>0.2639152680581387</v>
      </c>
      <c r="G719" s="13"/>
      <c r="H719" s="205">
        <v>12436</v>
      </c>
      <c r="I719" s="172">
        <v>4035000</v>
      </c>
    </row>
    <row r="720" spans="1:9" x14ac:dyDescent="0.2">
      <c r="A720" s="171">
        <v>10448</v>
      </c>
      <c r="B720" s="16">
        <v>2605416</v>
      </c>
      <c r="C720" s="18">
        <v>3893192</v>
      </c>
      <c r="D720" s="18">
        <f>D719</f>
        <v>6783000</v>
      </c>
      <c r="E720" s="18">
        <f t="shared" si="22"/>
        <v>2889808</v>
      </c>
      <c r="F720" s="208">
        <f t="shared" si="23"/>
        <v>0.26836590643358971</v>
      </c>
      <c r="G720" s="13"/>
      <c r="H720" s="205">
        <v>12443</v>
      </c>
      <c r="I720" s="172">
        <v>4035000</v>
      </c>
    </row>
    <row r="721" spans="1:9" x14ac:dyDescent="0.2">
      <c r="A721" s="171">
        <v>10455</v>
      </c>
      <c r="B721" s="16">
        <v>2612592</v>
      </c>
      <c r="C721" s="18">
        <v>3923802</v>
      </c>
      <c r="D721" s="18">
        <f>D720</f>
        <v>6783000</v>
      </c>
      <c r="E721" s="18">
        <f t="shared" si="22"/>
        <v>2859198</v>
      </c>
      <c r="F721" s="208">
        <f t="shared" si="23"/>
        <v>0.26645075363129944</v>
      </c>
      <c r="G721" s="13"/>
      <c r="H721" s="205">
        <v>12450</v>
      </c>
      <c r="I721" s="172">
        <v>4033000</v>
      </c>
    </row>
    <row r="722" spans="1:9" x14ac:dyDescent="0.2">
      <c r="A722" s="171">
        <v>10462</v>
      </c>
      <c r="B722" s="16">
        <v>2613988</v>
      </c>
      <c r="C722" s="18">
        <v>3922527</v>
      </c>
      <c r="D722" s="18">
        <f>D721</f>
        <v>6783000</v>
      </c>
      <c r="E722" s="18">
        <f t="shared" si="22"/>
        <v>2860473</v>
      </c>
      <c r="F722" s="208">
        <f t="shared" si="23"/>
        <v>0.2667158186546581</v>
      </c>
      <c r="G722" s="13"/>
      <c r="H722" s="205">
        <v>12457</v>
      </c>
      <c r="I722" s="172">
        <v>7036000</v>
      </c>
    </row>
    <row r="723" spans="1:9" x14ac:dyDescent="0.2">
      <c r="A723" s="171">
        <v>10469</v>
      </c>
      <c r="B723" s="16">
        <v>2618809</v>
      </c>
      <c r="C723" s="18">
        <v>3919678</v>
      </c>
      <c r="D723" s="168">
        <v>6730000</v>
      </c>
      <c r="E723" s="18">
        <f t="shared" si="22"/>
        <v>2810322</v>
      </c>
      <c r="F723" s="208">
        <f t="shared" si="23"/>
        <v>0.26708826592388457</v>
      </c>
      <c r="G723" s="13"/>
      <c r="H723" s="205">
        <v>12464</v>
      </c>
      <c r="I723" s="172">
        <v>7089000</v>
      </c>
    </row>
    <row r="724" spans="1:9" x14ac:dyDescent="0.2">
      <c r="A724" s="171">
        <v>10476</v>
      </c>
      <c r="B724" s="16">
        <v>2609149</v>
      </c>
      <c r="C724" s="18">
        <v>3974378</v>
      </c>
      <c r="D724" s="18">
        <f>D723</f>
        <v>6730000</v>
      </c>
      <c r="E724" s="18">
        <f t="shared" si="22"/>
        <v>2755622</v>
      </c>
      <c r="F724" s="208">
        <f t="shared" si="23"/>
        <v>0.2635884155961008</v>
      </c>
      <c r="G724" s="13"/>
      <c r="H724" s="205">
        <v>12471</v>
      </c>
      <c r="I724" s="172">
        <v>7203000</v>
      </c>
    </row>
    <row r="725" spans="1:9" x14ac:dyDescent="0.2">
      <c r="A725" s="171">
        <v>10483</v>
      </c>
      <c r="B725" s="16">
        <v>2628946</v>
      </c>
      <c r="C725" s="18">
        <v>4036943</v>
      </c>
      <c r="D725" s="18">
        <f>D724</f>
        <v>6730000</v>
      </c>
      <c r="E725" s="18">
        <f t="shared" si="22"/>
        <v>2693057</v>
      </c>
      <c r="F725" s="208">
        <f t="shared" si="23"/>
        <v>0.2596766910010867</v>
      </c>
      <c r="G725" s="13"/>
      <c r="H725" s="205">
        <v>12478</v>
      </c>
      <c r="I725" s="172">
        <v>7438000</v>
      </c>
    </row>
    <row r="726" spans="1:9" x14ac:dyDescent="0.2">
      <c r="A726" s="171">
        <v>10490</v>
      </c>
      <c r="B726" s="16">
        <v>2625890</v>
      </c>
      <c r="C726" s="18">
        <v>4040055</v>
      </c>
      <c r="D726" s="18">
        <f>D725</f>
        <v>6730000</v>
      </c>
      <c r="E726" s="18">
        <f t="shared" si="22"/>
        <v>2689945</v>
      </c>
      <c r="F726" s="208">
        <f t="shared" si="23"/>
        <v>0.25964993050837182</v>
      </c>
      <c r="G726" s="13"/>
      <c r="H726" s="205">
        <v>12485</v>
      </c>
      <c r="I726" s="172">
        <v>7556000</v>
      </c>
    </row>
    <row r="727" spans="1:9" x14ac:dyDescent="0.2">
      <c r="A727" s="171">
        <v>10497</v>
      </c>
      <c r="B727" s="16">
        <v>2633002</v>
      </c>
      <c r="C727" s="18">
        <v>3997393</v>
      </c>
      <c r="D727" s="168">
        <v>6831000</v>
      </c>
      <c r="E727" s="18">
        <f t="shared" si="22"/>
        <v>2833607</v>
      </c>
      <c r="F727" s="208">
        <f t="shared" si="23"/>
        <v>0.26259614703883255</v>
      </c>
      <c r="G727" s="13"/>
      <c r="H727" s="205">
        <v>12492</v>
      </c>
      <c r="I727" s="172">
        <v>7605000</v>
      </c>
    </row>
    <row r="728" spans="1:9" x14ac:dyDescent="0.2">
      <c r="A728" s="171">
        <v>10504</v>
      </c>
      <c r="B728" s="16">
        <v>2616635</v>
      </c>
      <c r="C728" s="18">
        <v>4053183</v>
      </c>
      <c r="D728" s="18">
        <f>D727</f>
        <v>6831000</v>
      </c>
      <c r="E728" s="18">
        <f t="shared" si="22"/>
        <v>2777817</v>
      </c>
      <c r="F728" s="208">
        <f t="shared" si="23"/>
        <v>0.25915434857000041</v>
      </c>
      <c r="G728" s="13"/>
      <c r="H728" s="205">
        <v>12499</v>
      </c>
      <c r="I728" s="172">
        <v>7640000</v>
      </c>
    </row>
    <row r="729" spans="1:9" x14ac:dyDescent="0.2">
      <c r="A729" s="171">
        <v>10511</v>
      </c>
      <c r="B729" s="16">
        <v>2624725</v>
      </c>
      <c r="C729" s="18">
        <v>4038407</v>
      </c>
      <c r="D729" s="18">
        <f>D728</f>
        <v>6831000</v>
      </c>
      <c r="E729" s="18">
        <f t="shared" si="22"/>
        <v>2792593</v>
      </c>
      <c r="F729" s="208">
        <f t="shared" si="23"/>
        <v>0.26027589591638484</v>
      </c>
      <c r="G729" s="13"/>
      <c r="H729" s="205">
        <v>12506</v>
      </c>
      <c r="I729" s="172">
        <v>7681000</v>
      </c>
    </row>
    <row r="730" spans="1:9" x14ac:dyDescent="0.2">
      <c r="A730" s="171">
        <v>10518</v>
      </c>
      <c r="B730" s="16">
        <v>2636112</v>
      </c>
      <c r="C730" s="18">
        <v>4075924</v>
      </c>
      <c r="D730" s="18">
        <f>D729</f>
        <v>6831000</v>
      </c>
      <c r="E730" s="18">
        <f t="shared" si="22"/>
        <v>2755076</v>
      </c>
      <c r="F730" s="208">
        <f t="shared" si="23"/>
        <v>0.2580519165715553</v>
      </c>
      <c r="G730" s="13"/>
      <c r="H730" s="205">
        <v>12513</v>
      </c>
      <c r="I730" s="172">
        <v>7703000</v>
      </c>
    </row>
    <row r="731" spans="1:9" x14ac:dyDescent="0.2">
      <c r="A731" s="171">
        <v>10525</v>
      </c>
      <c r="B731" s="16">
        <v>2646230</v>
      </c>
      <c r="C731" s="18">
        <v>4032247</v>
      </c>
      <c r="D731" s="18">
        <f>D730</f>
        <v>6831000</v>
      </c>
      <c r="E731" s="18">
        <f t="shared" si="22"/>
        <v>2798753</v>
      </c>
      <c r="F731" s="208">
        <f t="shared" si="23"/>
        <v>0.26102071624084539</v>
      </c>
      <c r="G731" s="13"/>
      <c r="H731" s="205">
        <v>12520</v>
      </c>
      <c r="I731" s="172">
        <v>7732000</v>
      </c>
    </row>
    <row r="732" spans="1:9" x14ac:dyDescent="0.2">
      <c r="A732" s="171">
        <v>10532</v>
      </c>
      <c r="B732" s="16">
        <v>2641096</v>
      </c>
      <c r="C732" s="18">
        <v>4080804</v>
      </c>
      <c r="D732" s="168">
        <v>6881000</v>
      </c>
      <c r="E732" s="18">
        <f t="shared" si="22"/>
        <v>2800196</v>
      </c>
      <c r="F732" s="208">
        <f t="shared" si="23"/>
        <v>0.25808639670025807</v>
      </c>
      <c r="G732" s="13"/>
      <c r="H732" s="205">
        <v>12527</v>
      </c>
      <c r="I732" s="172">
        <v>7746000</v>
      </c>
    </row>
    <row r="733" spans="1:9" x14ac:dyDescent="0.2">
      <c r="A733" s="171">
        <v>10539</v>
      </c>
      <c r="B733" s="16">
        <v>2642767</v>
      </c>
      <c r="C733" s="18">
        <v>4072229</v>
      </c>
      <c r="D733" s="18">
        <f>D732</f>
        <v>6881000</v>
      </c>
      <c r="E733" s="18">
        <f t="shared" si="22"/>
        <v>2808771</v>
      </c>
      <c r="F733" s="208">
        <f t="shared" si="23"/>
        <v>0.25880175206256817</v>
      </c>
      <c r="G733" s="13"/>
      <c r="H733" s="205">
        <v>12534</v>
      </c>
      <c r="I733" s="172">
        <v>7755000</v>
      </c>
    </row>
    <row r="734" spans="1:9" x14ac:dyDescent="0.2">
      <c r="A734" s="171">
        <v>10546</v>
      </c>
      <c r="B734" s="16">
        <v>2659132</v>
      </c>
      <c r="C734" s="18">
        <v>4096559</v>
      </c>
      <c r="D734" s="18">
        <f>D733</f>
        <v>6881000</v>
      </c>
      <c r="E734" s="18">
        <f t="shared" si="22"/>
        <v>2784441</v>
      </c>
      <c r="F734" s="208">
        <f t="shared" si="23"/>
        <v>0.25743556970618514</v>
      </c>
      <c r="G734" s="13"/>
      <c r="H734" s="205">
        <v>12541</v>
      </c>
      <c r="I734" s="172">
        <v>7756000</v>
      </c>
    </row>
    <row r="735" spans="1:9" x14ac:dyDescent="0.2">
      <c r="A735" s="171">
        <v>10553</v>
      </c>
      <c r="B735" s="16">
        <v>2667467</v>
      </c>
      <c r="C735" s="18">
        <v>4062776</v>
      </c>
      <c r="D735" s="18">
        <f>D734</f>
        <v>6881000</v>
      </c>
      <c r="E735" s="18">
        <f t="shared" si="22"/>
        <v>2818224</v>
      </c>
      <c r="F735" s="208">
        <f t="shared" si="23"/>
        <v>0.25974850693220597</v>
      </c>
      <c r="G735" s="13"/>
      <c r="H735" s="205">
        <v>12548</v>
      </c>
      <c r="I735" s="172">
        <v>7756000</v>
      </c>
    </row>
    <row r="736" spans="1:9" x14ac:dyDescent="0.2">
      <c r="A736" s="171">
        <v>10560</v>
      </c>
      <c r="B736" s="16">
        <v>2600471</v>
      </c>
      <c r="C736" s="18">
        <v>4126558</v>
      </c>
      <c r="D736" s="168">
        <v>6925000</v>
      </c>
      <c r="E736" s="18">
        <f t="shared" si="22"/>
        <v>2798442</v>
      </c>
      <c r="F736" s="208">
        <f t="shared" si="23"/>
        <v>0.25590334608164966</v>
      </c>
      <c r="G736" s="13"/>
      <c r="H736" s="205">
        <v>12555</v>
      </c>
      <c r="I736" s="172">
        <v>7753000</v>
      </c>
    </row>
    <row r="737" spans="1:9" x14ac:dyDescent="0.2">
      <c r="A737" s="171">
        <v>10567</v>
      </c>
      <c r="B737" s="16">
        <v>2617600</v>
      </c>
      <c r="C737" s="18">
        <v>4172174</v>
      </c>
      <c r="D737" s="18">
        <f>D736</f>
        <v>6925000</v>
      </c>
      <c r="E737" s="18">
        <f t="shared" si="22"/>
        <v>2752826</v>
      </c>
      <c r="F737" s="208">
        <f t="shared" si="23"/>
        <v>0.25327323357079545</v>
      </c>
      <c r="G737" s="13"/>
      <c r="H737" s="205">
        <v>12562</v>
      </c>
      <c r="I737" s="172">
        <v>7766000</v>
      </c>
    </row>
    <row r="738" spans="1:9" x14ac:dyDescent="0.2">
      <c r="A738" s="171">
        <v>10574</v>
      </c>
      <c r="B738" s="16">
        <v>2626975</v>
      </c>
      <c r="C738" s="18">
        <v>4222687</v>
      </c>
      <c r="D738" s="18">
        <f>D737</f>
        <v>6925000</v>
      </c>
      <c r="E738" s="18">
        <f t="shared" si="22"/>
        <v>2702313</v>
      </c>
      <c r="F738" s="208">
        <f t="shared" si="23"/>
        <v>0.25040927731560497</v>
      </c>
      <c r="G738" s="13"/>
      <c r="H738" s="205">
        <v>12569</v>
      </c>
      <c r="I738" s="172">
        <v>7776000</v>
      </c>
    </row>
    <row r="739" spans="1:9" x14ac:dyDescent="0.2">
      <c r="A739" s="171">
        <v>10581</v>
      </c>
      <c r="B739" s="16">
        <v>2614957</v>
      </c>
      <c r="C739" s="18">
        <v>4195071</v>
      </c>
      <c r="D739" s="18">
        <f>D738</f>
        <v>6925000</v>
      </c>
      <c r="E739" s="18">
        <f t="shared" si="22"/>
        <v>2729929</v>
      </c>
      <c r="F739" s="208">
        <f t="shared" si="23"/>
        <v>0.25222457498335549</v>
      </c>
      <c r="G739" s="13"/>
      <c r="H739" s="205">
        <v>12576</v>
      </c>
      <c r="I739" s="172">
        <v>7790000</v>
      </c>
    </row>
    <row r="740" spans="1:9" x14ac:dyDescent="0.2">
      <c r="A740" s="171">
        <v>10588</v>
      </c>
      <c r="B740" s="16">
        <v>2584239</v>
      </c>
      <c r="C740" s="18">
        <v>4320033</v>
      </c>
      <c r="D740" s="168">
        <v>7088000</v>
      </c>
      <c r="E740" s="18">
        <f t="shared" si="22"/>
        <v>2767967</v>
      </c>
      <c r="F740" s="208">
        <f t="shared" si="23"/>
        <v>0.24509072037181198</v>
      </c>
      <c r="G740" s="13"/>
      <c r="H740" s="205">
        <v>12583</v>
      </c>
      <c r="I740" s="172">
        <v>7820000</v>
      </c>
    </row>
    <row r="741" spans="1:9" x14ac:dyDescent="0.2">
      <c r="A741" s="171">
        <v>10595</v>
      </c>
      <c r="B741" s="16">
        <v>2587627</v>
      </c>
      <c r="C741" s="18">
        <v>4323121</v>
      </c>
      <c r="D741" s="18">
        <f>D740</f>
        <v>7088000</v>
      </c>
      <c r="E741" s="18">
        <f t="shared" si="22"/>
        <v>2764879</v>
      </c>
      <c r="F741" s="208">
        <f t="shared" si="23"/>
        <v>0.24507757242973305</v>
      </c>
      <c r="G741" s="13"/>
      <c r="H741" s="205">
        <v>12590</v>
      </c>
      <c r="I741" s="172">
        <v>7835000</v>
      </c>
    </row>
    <row r="742" spans="1:9" x14ac:dyDescent="0.2">
      <c r="A742" s="171">
        <v>10602</v>
      </c>
      <c r="B742" s="16">
        <v>2631672</v>
      </c>
      <c r="C742" s="18">
        <v>4149940</v>
      </c>
      <c r="D742" s="18">
        <f>D741</f>
        <v>7088000</v>
      </c>
      <c r="E742" s="18">
        <f t="shared" si="22"/>
        <v>2938060</v>
      </c>
      <c r="F742" s="208">
        <f t="shared" si="23"/>
        <v>0.25547357311190039</v>
      </c>
      <c r="G742" s="13"/>
      <c r="H742" s="205">
        <v>12597</v>
      </c>
      <c r="I742" s="172">
        <v>7846000</v>
      </c>
    </row>
    <row r="743" spans="1:9" x14ac:dyDescent="0.2">
      <c r="A743" s="171">
        <v>10609</v>
      </c>
      <c r="B743" s="16">
        <v>2630570</v>
      </c>
      <c r="C743" s="18">
        <v>4111855</v>
      </c>
      <c r="D743" s="18">
        <f>D742</f>
        <v>7088000</v>
      </c>
      <c r="E743" s="18">
        <f t="shared" si="22"/>
        <v>2976145</v>
      </c>
      <c r="F743" s="208">
        <f t="shared" si="23"/>
        <v>0.25801007088041772</v>
      </c>
      <c r="G743" s="13"/>
      <c r="H743" s="205">
        <v>12603</v>
      </c>
      <c r="I743" s="172">
        <v>7866000</v>
      </c>
    </row>
    <row r="744" spans="1:9" x14ac:dyDescent="0.2">
      <c r="A744" s="171">
        <v>10616</v>
      </c>
      <c r="B744" s="16">
        <v>2648090</v>
      </c>
      <c r="C744" s="18">
        <v>4019828</v>
      </c>
      <c r="D744" s="18">
        <f>D743</f>
        <v>7088000</v>
      </c>
      <c r="E744" s="18">
        <f t="shared" si="22"/>
        <v>3068172</v>
      </c>
      <c r="F744" s="208">
        <f t="shared" si="23"/>
        <v>0.26409090140175151</v>
      </c>
      <c r="G744" s="13"/>
      <c r="H744" s="205">
        <v>12611</v>
      </c>
      <c r="I744" s="172">
        <v>7881000</v>
      </c>
    </row>
    <row r="745" spans="1:9" x14ac:dyDescent="0.2">
      <c r="A745" s="171">
        <v>10623</v>
      </c>
      <c r="B745" s="16">
        <v>2667184</v>
      </c>
      <c r="C745" s="18">
        <v>4036441</v>
      </c>
      <c r="D745" s="168">
        <v>6848000</v>
      </c>
      <c r="E745" s="18">
        <f t="shared" si="22"/>
        <v>2811559</v>
      </c>
      <c r="F745" s="208">
        <f t="shared" si="23"/>
        <v>0.26317738819915859</v>
      </c>
      <c r="G745" s="13"/>
      <c r="H745" s="205">
        <v>12618</v>
      </c>
      <c r="I745" s="172">
        <v>7897000</v>
      </c>
    </row>
    <row r="746" spans="1:9" x14ac:dyDescent="0.2">
      <c r="A746" s="171">
        <v>10630</v>
      </c>
      <c r="B746" s="16">
        <v>2663920</v>
      </c>
      <c r="C746" s="18">
        <v>4032592</v>
      </c>
      <c r="D746" s="18">
        <f>D745</f>
        <v>6848000</v>
      </c>
      <c r="E746" s="18">
        <f t="shared" si="22"/>
        <v>2815408</v>
      </c>
      <c r="F746" s="208">
        <f t="shared" si="23"/>
        <v>0.2636021695227288</v>
      </c>
      <c r="G746" s="13"/>
      <c r="H746" s="205">
        <v>12625</v>
      </c>
      <c r="I746" s="172">
        <v>7911000</v>
      </c>
    </row>
    <row r="747" spans="1:9" x14ac:dyDescent="0.2">
      <c r="A747" s="171">
        <v>10637</v>
      </c>
      <c r="B747" s="16">
        <v>2686221</v>
      </c>
      <c r="C747" s="18">
        <v>4032399</v>
      </c>
      <c r="D747" s="18">
        <f>D746</f>
        <v>6848000</v>
      </c>
      <c r="E747" s="18">
        <f t="shared" si="22"/>
        <v>2815601</v>
      </c>
      <c r="F747" s="208">
        <f t="shared" si="23"/>
        <v>0.26378838006853983</v>
      </c>
      <c r="G747" s="13"/>
      <c r="H747" s="205">
        <v>12632</v>
      </c>
      <c r="I747" s="172">
        <v>7932000</v>
      </c>
    </row>
    <row r="748" spans="1:9" x14ac:dyDescent="0.2">
      <c r="A748" s="171">
        <v>10644</v>
      </c>
      <c r="B748" s="16">
        <v>2681110</v>
      </c>
      <c r="C748" s="18">
        <v>3970239</v>
      </c>
      <c r="D748" s="18">
        <f>D747</f>
        <v>6848000</v>
      </c>
      <c r="E748" s="18">
        <f t="shared" si="22"/>
        <v>2877761</v>
      </c>
      <c r="F748" s="208">
        <f t="shared" si="23"/>
        <v>0.26809469152864601</v>
      </c>
      <c r="G748" s="13"/>
      <c r="H748" s="205">
        <v>12639</v>
      </c>
      <c r="I748" s="172">
        <v>7957000</v>
      </c>
    </row>
    <row r="749" spans="1:9" x14ac:dyDescent="0.2">
      <c r="A749" s="171">
        <v>10651</v>
      </c>
      <c r="B749" s="16">
        <v>2686846</v>
      </c>
      <c r="C749" s="18">
        <v>4021221</v>
      </c>
      <c r="D749" s="168">
        <v>6756000</v>
      </c>
      <c r="E749" s="18">
        <f t="shared" si="22"/>
        <v>2734779</v>
      </c>
      <c r="F749" s="208">
        <f t="shared" si="23"/>
        <v>0.26486979949622269</v>
      </c>
      <c r="G749" s="13"/>
      <c r="H749" s="205">
        <v>12646</v>
      </c>
      <c r="I749" s="172">
        <v>7979000</v>
      </c>
    </row>
    <row r="750" spans="1:9" x14ac:dyDescent="0.2">
      <c r="A750" s="171">
        <v>10658</v>
      </c>
      <c r="B750" s="16">
        <v>2682837</v>
      </c>
      <c r="C750" s="18">
        <v>4017064</v>
      </c>
      <c r="D750" s="18">
        <f>D749</f>
        <v>6756000</v>
      </c>
      <c r="E750" s="18">
        <f t="shared" si="22"/>
        <v>2738936</v>
      </c>
      <c r="F750" s="208">
        <f t="shared" si="23"/>
        <v>0.26531815276032444</v>
      </c>
      <c r="G750" s="13"/>
      <c r="H750" s="205">
        <v>12653</v>
      </c>
      <c r="I750" s="172">
        <v>7983000</v>
      </c>
    </row>
    <row r="751" spans="1:9" x14ac:dyDescent="0.2">
      <c r="A751" s="171">
        <v>10665</v>
      </c>
      <c r="B751" s="16">
        <v>2700125</v>
      </c>
      <c r="C751" s="18">
        <v>4012576</v>
      </c>
      <c r="D751" s="18">
        <f>D750</f>
        <v>6756000</v>
      </c>
      <c r="E751" s="18">
        <f t="shared" si="22"/>
        <v>2743424</v>
      </c>
      <c r="F751" s="208">
        <f t="shared" si="23"/>
        <v>0.265789358257638</v>
      </c>
      <c r="G751" s="13"/>
      <c r="H751" s="205">
        <v>12660</v>
      </c>
      <c r="I751" s="172">
        <v>7981000</v>
      </c>
    </row>
    <row r="752" spans="1:9" x14ac:dyDescent="0.2">
      <c r="A752" s="171">
        <v>10672</v>
      </c>
      <c r="B752" s="16">
        <v>2712013</v>
      </c>
      <c r="C752" s="18">
        <v>3981121</v>
      </c>
      <c r="D752" s="18">
        <f>D751</f>
        <v>6756000</v>
      </c>
      <c r="E752" s="18">
        <f t="shared" si="22"/>
        <v>2774879</v>
      </c>
      <c r="F752" s="208">
        <f t="shared" si="23"/>
        <v>0.26806520073115087</v>
      </c>
      <c r="G752" s="13"/>
      <c r="H752" s="205">
        <v>12667</v>
      </c>
      <c r="I752" s="172">
        <v>7963000</v>
      </c>
    </row>
    <row r="753" spans="1:9" x14ac:dyDescent="0.2">
      <c r="A753" s="171">
        <v>10679</v>
      </c>
      <c r="B753" s="16">
        <v>2709260</v>
      </c>
      <c r="C753" s="18">
        <v>3985060</v>
      </c>
      <c r="D753" s="168">
        <v>6759000</v>
      </c>
      <c r="E753" s="18">
        <f t="shared" si="22"/>
        <v>2773940</v>
      </c>
      <c r="F753" s="208">
        <f t="shared" si="23"/>
        <v>0.26797588994895938</v>
      </c>
      <c r="G753" s="13"/>
      <c r="H753" s="205">
        <v>12674</v>
      </c>
      <c r="I753" s="172">
        <v>7968000</v>
      </c>
    </row>
    <row r="754" spans="1:9" x14ac:dyDescent="0.2">
      <c r="A754" s="171">
        <v>10686</v>
      </c>
      <c r="B754" s="16">
        <v>2719212</v>
      </c>
      <c r="C754" s="18">
        <v>3998953</v>
      </c>
      <c r="D754" s="18">
        <f>D753</f>
        <v>6759000</v>
      </c>
      <c r="E754" s="18">
        <f t="shared" si="22"/>
        <v>2760047</v>
      </c>
      <c r="F754" s="208">
        <f t="shared" si="23"/>
        <v>0.26721994482055678</v>
      </c>
      <c r="G754" s="13"/>
      <c r="H754" s="205">
        <v>12681</v>
      </c>
      <c r="I754" s="172">
        <v>7972000</v>
      </c>
    </row>
    <row r="755" spans="1:9" x14ac:dyDescent="0.2">
      <c r="A755" s="171">
        <v>10693</v>
      </c>
      <c r="B755" s="16">
        <v>2774782</v>
      </c>
      <c r="C755" s="18">
        <v>3959659</v>
      </c>
      <c r="D755" s="18">
        <f>D754</f>
        <v>6759000</v>
      </c>
      <c r="E755" s="18">
        <f t="shared" si="22"/>
        <v>2799341</v>
      </c>
      <c r="F755" s="208">
        <f t="shared" si="23"/>
        <v>0.27004850670221853</v>
      </c>
      <c r="G755" s="13"/>
      <c r="H755" s="205">
        <v>12688</v>
      </c>
      <c r="I755" s="172">
        <v>7976000</v>
      </c>
    </row>
    <row r="756" spans="1:9" x14ac:dyDescent="0.2">
      <c r="A756" s="171">
        <v>10700</v>
      </c>
      <c r="B756" s="16">
        <v>2779483</v>
      </c>
      <c r="C756" s="18">
        <v>3955620</v>
      </c>
      <c r="D756" s="18">
        <f>D755</f>
        <v>6759000</v>
      </c>
      <c r="E756" s="18">
        <f t="shared" si="22"/>
        <v>2803380</v>
      </c>
      <c r="F756" s="208">
        <f t="shared" si="23"/>
        <v>0.27050121093532747</v>
      </c>
      <c r="G756" s="13"/>
      <c r="H756" s="205">
        <v>12695</v>
      </c>
      <c r="I756" s="172">
        <v>7980000</v>
      </c>
    </row>
    <row r="757" spans="1:9" x14ac:dyDescent="0.2">
      <c r="A757" s="171">
        <v>10707</v>
      </c>
      <c r="B757" s="16">
        <v>2798581</v>
      </c>
      <c r="C757" s="18">
        <v>3942779</v>
      </c>
      <c r="D757" s="168">
        <v>6700000</v>
      </c>
      <c r="E757" s="18">
        <f t="shared" si="22"/>
        <v>2757221</v>
      </c>
      <c r="F757" s="208">
        <f t="shared" si="23"/>
        <v>0.27155972982508025</v>
      </c>
      <c r="G757" s="13"/>
      <c r="H757" s="205">
        <v>12702</v>
      </c>
      <c r="I757" s="172">
        <v>7985000</v>
      </c>
    </row>
    <row r="758" spans="1:9" x14ac:dyDescent="0.2">
      <c r="A758" s="171">
        <v>10714</v>
      </c>
      <c r="B758" s="16">
        <v>2812030</v>
      </c>
      <c r="C758" s="18">
        <v>3999456</v>
      </c>
      <c r="D758" s="18">
        <f>D757</f>
        <v>6700000</v>
      </c>
      <c r="E758" s="18">
        <f t="shared" si="22"/>
        <v>2700544</v>
      </c>
      <c r="F758" s="208">
        <f t="shared" si="23"/>
        <v>0.26788643255482747</v>
      </c>
      <c r="G758" s="13"/>
      <c r="H758" s="205">
        <v>12709</v>
      </c>
      <c r="I758" s="172">
        <v>7990000</v>
      </c>
    </row>
    <row r="759" spans="1:9" x14ac:dyDescent="0.2">
      <c r="A759" s="171">
        <v>10721</v>
      </c>
      <c r="B759" s="16">
        <v>2840947</v>
      </c>
      <c r="C759" s="18">
        <v>3993711</v>
      </c>
      <c r="D759" s="18">
        <f>D758</f>
        <v>6700000</v>
      </c>
      <c r="E759" s="18">
        <f t="shared" si="22"/>
        <v>2706289</v>
      </c>
      <c r="F759" s="208">
        <f t="shared" si="23"/>
        <v>0.26844706589936029</v>
      </c>
      <c r="G759" s="13"/>
      <c r="H759" s="205">
        <v>12716</v>
      </c>
      <c r="I759" s="172">
        <v>7993000</v>
      </c>
    </row>
    <row r="760" spans="1:9" x14ac:dyDescent="0.2">
      <c r="A760" s="171">
        <v>10728</v>
      </c>
      <c r="B760" s="16">
        <v>2838123</v>
      </c>
      <c r="C760" s="18">
        <v>3966545</v>
      </c>
      <c r="D760" s="18">
        <f>D759</f>
        <v>6700000</v>
      </c>
      <c r="E760" s="18">
        <f t="shared" si="22"/>
        <v>2733455</v>
      </c>
      <c r="F760" s="208">
        <f t="shared" si="23"/>
        <v>0.27046207719816617</v>
      </c>
      <c r="G760" s="13"/>
      <c r="H760" s="205">
        <v>12723</v>
      </c>
      <c r="I760" s="172">
        <v>8002000</v>
      </c>
    </row>
    <row r="761" spans="1:9" x14ac:dyDescent="0.2">
      <c r="A761" s="171">
        <v>10735</v>
      </c>
      <c r="B761" s="16">
        <v>2841902</v>
      </c>
      <c r="C761" s="18">
        <v>3915306</v>
      </c>
      <c r="D761" s="18">
        <f>D760</f>
        <v>6700000</v>
      </c>
      <c r="E761" s="18">
        <f t="shared" si="22"/>
        <v>2784694</v>
      </c>
      <c r="F761" s="208">
        <f t="shared" si="23"/>
        <v>0.27418035780600547</v>
      </c>
      <c r="G761" s="13"/>
      <c r="H761" s="205">
        <v>12730</v>
      </c>
      <c r="I761" s="172">
        <v>8008000</v>
      </c>
    </row>
    <row r="762" spans="1:9" x14ac:dyDescent="0.2">
      <c r="A762" s="171">
        <v>10742</v>
      </c>
      <c r="B762" s="16">
        <v>2823781</v>
      </c>
      <c r="C762" s="18">
        <v>3939555</v>
      </c>
      <c r="D762" s="168">
        <v>6693000</v>
      </c>
      <c r="E762" s="18">
        <f t="shared" si="22"/>
        <v>2753445</v>
      </c>
      <c r="F762" s="208">
        <f t="shared" si="23"/>
        <v>0.27267039043749863</v>
      </c>
      <c r="G762" s="13"/>
      <c r="H762" s="205">
        <v>12737</v>
      </c>
      <c r="I762" s="172">
        <v>8030000</v>
      </c>
    </row>
    <row r="763" spans="1:9" x14ac:dyDescent="0.2">
      <c r="A763" s="171">
        <v>10749</v>
      </c>
      <c r="B763" s="16">
        <v>2843968</v>
      </c>
      <c r="C763" s="18">
        <v>3968778</v>
      </c>
      <c r="D763" s="18">
        <f>D762</f>
        <v>6693000</v>
      </c>
      <c r="E763" s="18">
        <f t="shared" si="22"/>
        <v>2724222</v>
      </c>
      <c r="F763" s="208">
        <f t="shared" si="23"/>
        <v>0.27083903408051546</v>
      </c>
      <c r="G763" s="13"/>
      <c r="H763" s="205">
        <v>12744</v>
      </c>
      <c r="I763" s="172">
        <v>8076000</v>
      </c>
    </row>
    <row r="764" spans="1:9" x14ac:dyDescent="0.2">
      <c r="A764" s="171">
        <v>10756</v>
      </c>
      <c r="B764" s="16">
        <v>2875630</v>
      </c>
      <c r="C764" s="18">
        <v>3972448</v>
      </c>
      <c r="D764" s="18">
        <f>D763</f>
        <v>6693000</v>
      </c>
      <c r="E764" s="18">
        <f t="shared" si="22"/>
        <v>2720552</v>
      </c>
      <c r="F764" s="208">
        <f t="shared" si="23"/>
        <v>0.2707650295233569</v>
      </c>
      <c r="G764" s="13"/>
      <c r="H764" s="205">
        <v>12751</v>
      </c>
      <c r="I764" s="172">
        <v>8112000</v>
      </c>
    </row>
    <row r="765" spans="1:9" x14ac:dyDescent="0.2">
      <c r="A765" s="171">
        <v>10763</v>
      </c>
      <c r="B765" s="16">
        <v>2880302</v>
      </c>
      <c r="C765" s="18">
        <v>3940952</v>
      </c>
      <c r="D765" s="18">
        <f>D764</f>
        <v>6693000</v>
      </c>
      <c r="E765" s="18">
        <f t="shared" si="22"/>
        <v>2752048</v>
      </c>
      <c r="F765" s="208">
        <f t="shared" si="23"/>
        <v>0.27310659962364425</v>
      </c>
      <c r="G765" s="13"/>
      <c r="H765" s="205">
        <v>12758</v>
      </c>
      <c r="I765" s="172">
        <v>8161000</v>
      </c>
    </row>
    <row r="766" spans="1:9" x14ac:dyDescent="0.2">
      <c r="A766" s="171">
        <v>10770</v>
      </c>
      <c r="B766" s="16">
        <v>2895514</v>
      </c>
      <c r="C766" s="18">
        <v>4002309</v>
      </c>
      <c r="D766" s="168">
        <v>6714000</v>
      </c>
      <c r="E766" s="18">
        <f t="shared" si="22"/>
        <v>2711691</v>
      </c>
      <c r="F766" s="208">
        <f t="shared" si="23"/>
        <v>0.26909466510456836</v>
      </c>
      <c r="G766" s="13"/>
      <c r="H766" s="205">
        <v>12765</v>
      </c>
      <c r="I766" s="172">
        <v>8180000</v>
      </c>
    </row>
    <row r="767" spans="1:9" x14ac:dyDescent="0.2">
      <c r="A767" s="171">
        <v>10777</v>
      </c>
      <c r="B767" s="16">
        <v>2866340</v>
      </c>
      <c r="C767" s="18">
        <v>4116424</v>
      </c>
      <c r="D767" s="18">
        <f>D766</f>
        <v>6714000</v>
      </c>
      <c r="E767" s="18">
        <f t="shared" si="22"/>
        <v>2597576</v>
      </c>
      <c r="F767" s="208">
        <f t="shared" si="23"/>
        <v>0.26180490639448223</v>
      </c>
      <c r="G767" s="13"/>
      <c r="H767" s="205">
        <v>12772</v>
      </c>
      <c r="I767" s="172">
        <v>8198000</v>
      </c>
    </row>
    <row r="768" spans="1:9" x14ac:dyDescent="0.2">
      <c r="A768" s="171">
        <v>10784</v>
      </c>
      <c r="B768" s="16">
        <v>2901817</v>
      </c>
      <c r="C768" s="18">
        <v>4135878</v>
      </c>
      <c r="D768" s="18">
        <f>D767</f>
        <v>6714000</v>
      </c>
      <c r="E768" s="18">
        <f t="shared" si="22"/>
        <v>2578122</v>
      </c>
      <c r="F768" s="208">
        <f t="shared" si="23"/>
        <v>0.26074270082434731</v>
      </c>
      <c r="G768" s="13"/>
      <c r="H768" s="205">
        <v>12779</v>
      </c>
      <c r="I768" s="172">
        <v>8228000</v>
      </c>
    </row>
    <row r="769" spans="1:9" x14ac:dyDescent="0.2">
      <c r="A769" s="171">
        <v>10791</v>
      </c>
      <c r="B769" s="16">
        <v>2929876</v>
      </c>
      <c r="C769" s="18">
        <v>4153306</v>
      </c>
      <c r="D769" s="18">
        <f>D768</f>
        <v>6714000</v>
      </c>
      <c r="E769" s="18">
        <f t="shared" si="22"/>
        <v>2560694</v>
      </c>
      <c r="F769" s="208">
        <f t="shared" si="23"/>
        <v>0.25981711918168321</v>
      </c>
      <c r="G769" s="13"/>
      <c r="H769" s="205">
        <v>12786</v>
      </c>
      <c r="I769" s="172">
        <v>8243000</v>
      </c>
    </row>
    <row r="770" spans="1:9" x14ac:dyDescent="0.2">
      <c r="A770" s="171">
        <v>10798</v>
      </c>
      <c r="B770" s="16">
        <v>2943732</v>
      </c>
      <c r="C770" s="18">
        <v>4137320</v>
      </c>
      <c r="D770" s="18">
        <f>D769</f>
        <v>6714000</v>
      </c>
      <c r="E770" s="18">
        <f t="shared" si="22"/>
        <v>2576680</v>
      </c>
      <c r="F770" s="208">
        <f t="shared" si="23"/>
        <v>0.26099020622045188</v>
      </c>
      <c r="G770" s="13"/>
      <c r="H770" s="205">
        <v>12793</v>
      </c>
      <c r="I770" s="172">
        <v>8258000</v>
      </c>
    </row>
    <row r="771" spans="1:9" x14ac:dyDescent="0.2">
      <c r="A771" s="171">
        <v>10805</v>
      </c>
      <c r="B771" s="16">
        <v>2924063</v>
      </c>
      <c r="C771" s="18">
        <v>4134672</v>
      </c>
      <c r="D771" s="168">
        <v>6811000</v>
      </c>
      <c r="E771" s="18">
        <f t="shared" si="22"/>
        <v>2676328</v>
      </c>
      <c r="F771" s="208">
        <f t="shared" si="23"/>
        <v>0.26132665420618612</v>
      </c>
      <c r="G771" s="13"/>
      <c r="H771" s="205">
        <v>12800</v>
      </c>
      <c r="I771" s="172">
        <v>8273000</v>
      </c>
    </row>
    <row r="772" spans="1:9" x14ac:dyDescent="0.2">
      <c r="A772" s="171">
        <v>10812</v>
      </c>
      <c r="B772" s="16">
        <v>2940032</v>
      </c>
      <c r="C772" s="18">
        <v>4133896</v>
      </c>
      <c r="D772" s="18">
        <f>D771</f>
        <v>6811000</v>
      </c>
      <c r="E772" s="18">
        <f t="shared" si="22"/>
        <v>2677104</v>
      </c>
      <c r="F772" s="208">
        <f t="shared" si="23"/>
        <v>0.26154504128792788</v>
      </c>
      <c r="G772" s="13"/>
      <c r="H772" s="205">
        <v>12807</v>
      </c>
      <c r="I772" s="172">
        <v>8308000</v>
      </c>
    </row>
    <row r="773" spans="1:9" x14ac:dyDescent="0.2">
      <c r="A773" s="171">
        <v>10819</v>
      </c>
      <c r="B773" s="16">
        <v>2938439</v>
      </c>
      <c r="C773" s="18">
        <v>4145743</v>
      </c>
      <c r="D773" s="18">
        <f>D772</f>
        <v>6811000</v>
      </c>
      <c r="E773" s="18">
        <f t="shared" ref="E773:E836" si="24">D773-C773</f>
        <v>2665257</v>
      </c>
      <c r="F773" s="208">
        <f t="shared" ref="F773:F836" si="25">100*A773/C773</f>
        <v>0.26096649020453028</v>
      </c>
      <c r="G773" s="13"/>
      <c r="H773" s="205">
        <v>12814</v>
      </c>
      <c r="I773" s="172">
        <v>8387000</v>
      </c>
    </row>
    <row r="774" spans="1:9" x14ac:dyDescent="0.2">
      <c r="A774" s="171">
        <v>10826</v>
      </c>
      <c r="B774" s="16">
        <v>2954188</v>
      </c>
      <c r="C774" s="18">
        <v>4114885</v>
      </c>
      <c r="D774" s="18">
        <f>D773</f>
        <v>6811000</v>
      </c>
      <c r="E774" s="18">
        <f t="shared" si="24"/>
        <v>2696115</v>
      </c>
      <c r="F774" s="208">
        <f t="shared" si="25"/>
        <v>0.26309362230050171</v>
      </c>
      <c r="G774" s="13"/>
      <c r="H774" s="205">
        <v>12821</v>
      </c>
      <c r="I774" s="172">
        <v>8421000</v>
      </c>
    </row>
    <row r="775" spans="1:9" x14ac:dyDescent="0.2">
      <c r="A775" s="171">
        <v>10833</v>
      </c>
      <c r="B775" s="16">
        <v>2962099</v>
      </c>
      <c r="C775" s="18">
        <v>4134970</v>
      </c>
      <c r="D775" s="168">
        <v>6812000</v>
      </c>
      <c r="E775" s="18">
        <f t="shared" si="24"/>
        <v>2677030</v>
      </c>
      <c r="F775" s="208">
        <f t="shared" si="25"/>
        <v>0.26198497207960397</v>
      </c>
      <c r="G775" s="13"/>
      <c r="H775" s="205">
        <v>12828</v>
      </c>
      <c r="I775" s="172">
        <v>8456000</v>
      </c>
    </row>
    <row r="776" spans="1:9" x14ac:dyDescent="0.2">
      <c r="A776" s="171">
        <v>10840</v>
      </c>
      <c r="B776" s="16">
        <v>2943368</v>
      </c>
      <c r="C776" s="18">
        <v>4203443</v>
      </c>
      <c r="D776" s="18">
        <f>D775</f>
        <v>6812000</v>
      </c>
      <c r="E776" s="18">
        <f t="shared" si="24"/>
        <v>2608557</v>
      </c>
      <c r="F776" s="208">
        <f t="shared" si="25"/>
        <v>0.25788383475165477</v>
      </c>
      <c r="G776" s="13"/>
      <c r="H776" s="205">
        <v>12835</v>
      </c>
      <c r="I776" s="172">
        <v>8489000</v>
      </c>
    </row>
    <row r="777" spans="1:9" x14ac:dyDescent="0.2">
      <c r="A777" s="171">
        <v>10847</v>
      </c>
      <c r="B777" s="16">
        <v>2971735</v>
      </c>
      <c r="C777" s="18">
        <v>4224413</v>
      </c>
      <c r="D777" s="18">
        <f>D776</f>
        <v>6812000</v>
      </c>
      <c r="E777" s="18">
        <f t="shared" si="24"/>
        <v>2587587</v>
      </c>
      <c r="F777" s="208">
        <f t="shared" si="25"/>
        <v>0.25676940204473381</v>
      </c>
      <c r="G777" s="13"/>
      <c r="H777" s="205">
        <v>12842</v>
      </c>
      <c r="I777" s="172">
        <v>8524000</v>
      </c>
    </row>
    <row r="778" spans="1:9" x14ac:dyDescent="0.2">
      <c r="A778" s="171">
        <v>10854</v>
      </c>
      <c r="B778" s="16">
        <v>2989400</v>
      </c>
      <c r="C778" s="18">
        <v>4228791</v>
      </c>
      <c r="D778" s="18">
        <f>D777</f>
        <v>6812000</v>
      </c>
      <c r="E778" s="18">
        <f t="shared" si="24"/>
        <v>2583209</v>
      </c>
      <c r="F778" s="208">
        <f t="shared" si="25"/>
        <v>0.256669104715745</v>
      </c>
      <c r="G778" s="13"/>
      <c r="H778" s="205">
        <v>12849</v>
      </c>
      <c r="I778" s="172">
        <v>8546000</v>
      </c>
    </row>
    <row r="779" spans="1:9" x14ac:dyDescent="0.2">
      <c r="A779" s="171">
        <v>10861</v>
      </c>
      <c r="B779" s="16">
        <v>2997567</v>
      </c>
      <c r="C779" s="18">
        <v>4202333</v>
      </c>
      <c r="D779" s="168">
        <v>6859000</v>
      </c>
      <c r="E779" s="18">
        <f t="shared" si="24"/>
        <v>2656667</v>
      </c>
      <c r="F779" s="208">
        <f t="shared" si="25"/>
        <v>0.25845167434375144</v>
      </c>
      <c r="G779" s="13"/>
      <c r="H779" s="205">
        <v>12856</v>
      </c>
      <c r="I779" s="172">
        <v>8551000</v>
      </c>
    </row>
    <row r="780" spans="1:9" x14ac:dyDescent="0.2">
      <c r="A780" s="171">
        <v>10868</v>
      </c>
      <c r="B780" s="16">
        <v>2982792</v>
      </c>
      <c r="C780" s="18">
        <v>4250093</v>
      </c>
      <c r="D780" s="18">
        <f>D779</f>
        <v>6859000</v>
      </c>
      <c r="E780" s="18">
        <f t="shared" si="24"/>
        <v>2608907</v>
      </c>
      <c r="F780" s="208">
        <f t="shared" si="25"/>
        <v>0.25571205147746179</v>
      </c>
      <c r="G780" s="13"/>
      <c r="H780" s="205">
        <v>12863</v>
      </c>
      <c r="I780" s="172">
        <v>8554000</v>
      </c>
    </row>
    <row r="781" spans="1:9" x14ac:dyDescent="0.2">
      <c r="A781" s="171">
        <v>10875</v>
      </c>
      <c r="B781" s="16">
        <v>3012227</v>
      </c>
      <c r="C781" s="18">
        <v>4199279</v>
      </c>
      <c r="D781" s="18">
        <f>D780</f>
        <v>6859000</v>
      </c>
      <c r="E781" s="18">
        <f t="shared" si="24"/>
        <v>2659721</v>
      </c>
      <c r="F781" s="208">
        <f t="shared" si="25"/>
        <v>0.2589730284651246</v>
      </c>
      <c r="G781" s="13"/>
      <c r="H781" s="205">
        <v>12870</v>
      </c>
      <c r="I781" s="172">
        <v>8563000</v>
      </c>
    </row>
    <row r="782" spans="1:9" x14ac:dyDescent="0.2">
      <c r="A782" s="171">
        <v>10882</v>
      </c>
      <c r="B782" s="16">
        <v>3004836</v>
      </c>
      <c r="C782" s="18">
        <v>4268103</v>
      </c>
      <c r="D782" s="18">
        <f>D781</f>
        <v>6859000</v>
      </c>
      <c r="E782" s="18">
        <f t="shared" si="24"/>
        <v>2590897</v>
      </c>
      <c r="F782" s="208">
        <f t="shared" si="25"/>
        <v>0.25496104475454318</v>
      </c>
      <c r="G782" s="13"/>
      <c r="H782" s="205">
        <v>12877</v>
      </c>
      <c r="I782" s="172">
        <v>8568000</v>
      </c>
    </row>
    <row r="783" spans="1:9" x14ac:dyDescent="0.2">
      <c r="A783" s="171">
        <v>10889</v>
      </c>
      <c r="B783" s="16">
        <v>3035013</v>
      </c>
      <c r="C783" s="18">
        <v>4235429</v>
      </c>
      <c r="D783" s="18">
        <f>D782</f>
        <v>6859000</v>
      </c>
      <c r="E783" s="18">
        <f t="shared" si="24"/>
        <v>2623571</v>
      </c>
      <c r="F783" s="208">
        <f t="shared" si="25"/>
        <v>0.25709320118457896</v>
      </c>
      <c r="G783" s="13"/>
      <c r="H783" s="205">
        <v>12884</v>
      </c>
      <c r="I783" s="172">
        <v>8614000</v>
      </c>
    </row>
    <row r="784" spans="1:9" x14ac:dyDescent="0.2">
      <c r="A784" s="171">
        <v>10896</v>
      </c>
      <c r="B784" s="16">
        <v>3020951</v>
      </c>
      <c r="C784" s="18">
        <v>4531800</v>
      </c>
      <c r="D784" s="168">
        <v>6909000</v>
      </c>
      <c r="E784" s="18">
        <f t="shared" si="24"/>
        <v>2377200</v>
      </c>
      <c r="F784" s="208">
        <f t="shared" si="25"/>
        <v>0.24043426453065006</v>
      </c>
      <c r="G784" s="13"/>
      <c r="H784" s="205">
        <v>12891</v>
      </c>
      <c r="I784" s="172">
        <v>8672000</v>
      </c>
    </row>
    <row r="785" spans="1:9" x14ac:dyDescent="0.2">
      <c r="A785" s="171">
        <v>10903</v>
      </c>
      <c r="B785" s="16">
        <v>3019904</v>
      </c>
      <c r="C785" s="18">
        <v>4476035</v>
      </c>
      <c r="D785" s="18">
        <f>D784</f>
        <v>6909000</v>
      </c>
      <c r="E785" s="18">
        <f t="shared" si="24"/>
        <v>2432965</v>
      </c>
      <c r="F785" s="208">
        <f t="shared" si="25"/>
        <v>0.24358612030513613</v>
      </c>
      <c r="G785" s="13"/>
      <c r="H785" s="205">
        <v>12898</v>
      </c>
      <c r="I785" s="172">
        <v>8701000</v>
      </c>
    </row>
    <row r="786" spans="1:9" x14ac:dyDescent="0.2">
      <c r="A786" s="171">
        <v>10910</v>
      </c>
      <c r="B786" s="16">
        <v>3039170</v>
      </c>
      <c r="C786" s="18">
        <v>4545140</v>
      </c>
      <c r="D786" s="18">
        <f>D785</f>
        <v>6909000</v>
      </c>
      <c r="E786" s="18">
        <f t="shared" si="24"/>
        <v>2363860</v>
      </c>
      <c r="F786" s="208">
        <f t="shared" si="25"/>
        <v>0.24003661053344891</v>
      </c>
      <c r="G786" s="13"/>
      <c r="H786" s="205">
        <v>12905</v>
      </c>
      <c r="I786" s="172">
        <v>8721000</v>
      </c>
    </row>
    <row r="787" spans="1:9" x14ac:dyDescent="0.2">
      <c r="A787" s="171">
        <v>10917</v>
      </c>
      <c r="B787" s="16">
        <v>3041695</v>
      </c>
      <c r="C787" s="18">
        <v>4443192</v>
      </c>
      <c r="D787" s="18">
        <f>D786</f>
        <v>6909000</v>
      </c>
      <c r="E787" s="18">
        <f t="shared" si="24"/>
        <v>2465808</v>
      </c>
      <c r="F787" s="208">
        <f t="shared" si="25"/>
        <v>0.24570173874997975</v>
      </c>
      <c r="G787" s="13"/>
      <c r="H787" s="205">
        <v>12912</v>
      </c>
      <c r="I787" s="172">
        <v>8728000</v>
      </c>
    </row>
    <row r="788" spans="1:9" x14ac:dyDescent="0.2">
      <c r="A788" s="171">
        <v>10924</v>
      </c>
      <c r="B788" s="16">
        <v>2987428</v>
      </c>
      <c r="C788" s="18">
        <v>4305831</v>
      </c>
      <c r="D788" s="168">
        <v>7079000</v>
      </c>
      <c r="E788" s="18">
        <f t="shared" si="24"/>
        <v>2773169</v>
      </c>
      <c r="F788" s="208">
        <f t="shared" si="25"/>
        <v>0.25370247926590711</v>
      </c>
      <c r="G788" s="13"/>
      <c r="H788" s="205">
        <v>12919</v>
      </c>
      <c r="I788" s="172">
        <v>8737000</v>
      </c>
    </row>
    <row r="789" spans="1:9" x14ac:dyDescent="0.2">
      <c r="A789" s="171">
        <v>10931</v>
      </c>
      <c r="B789" s="16">
        <v>2992966</v>
      </c>
      <c r="C789" s="18">
        <v>4339471</v>
      </c>
      <c r="D789" s="18">
        <f>D788</f>
        <v>7079000</v>
      </c>
      <c r="E789" s="18">
        <f t="shared" si="24"/>
        <v>2739529</v>
      </c>
      <c r="F789" s="208">
        <f t="shared" si="25"/>
        <v>0.25189706302911113</v>
      </c>
      <c r="G789" s="13"/>
      <c r="H789" s="205">
        <v>12926</v>
      </c>
      <c r="I789" s="172">
        <v>8762000</v>
      </c>
    </row>
    <row r="790" spans="1:9" x14ac:dyDescent="0.2">
      <c r="A790" s="171">
        <v>10938</v>
      </c>
      <c r="B790" s="16">
        <v>2964148</v>
      </c>
      <c r="C790" s="18">
        <v>4315298</v>
      </c>
      <c r="D790" s="18">
        <f>D789</f>
        <v>7079000</v>
      </c>
      <c r="E790" s="18">
        <f t="shared" si="24"/>
        <v>2763702</v>
      </c>
      <c r="F790" s="208">
        <f t="shared" si="25"/>
        <v>0.25347032812102432</v>
      </c>
      <c r="G790" s="13"/>
      <c r="H790" s="205">
        <v>12933</v>
      </c>
      <c r="I790" s="172">
        <v>8835000</v>
      </c>
    </row>
    <row r="791" spans="1:9" x14ac:dyDescent="0.2">
      <c r="A791" s="171">
        <v>10945</v>
      </c>
      <c r="B791" s="16">
        <v>2882808</v>
      </c>
      <c r="C791" s="18">
        <v>4334239</v>
      </c>
      <c r="D791" s="18">
        <f>D790</f>
        <v>7079000</v>
      </c>
      <c r="E791" s="18">
        <f t="shared" si="24"/>
        <v>2744761</v>
      </c>
      <c r="F791" s="208">
        <f t="shared" si="25"/>
        <v>0.25252414553050723</v>
      </c>
      <c r="G791" s="13"/>
      <c r="H791" s="205">
        <v>12940</v>
      </c>
      <c r="I791" s="172">
        <v>8916000</v>
      </c>
    </row>
    <row r="792" spans="1:9" x14ac:dyDescent="0.2">
      <c r="A792" s="171">
        <v>10952</v>
      </c>
      <c r="B792" s="16">
        <v>2821640</v>
      </c>
      <c r="C792" s="18">
        <v>4309277</v>
      </c>
      <c r="D792" s="168">
        <v>7051000</v>
      </c>
      <c r="E792" s="18">
        <f t="shared" si="24"/>
        <v>2741723</v>
      </c>
      <c r="F792" s="208">
        <f t="shared" si="25"/>
        <v>0.25414936194633114</v>
      </c>
      <c r="G792" s="13"/>
      <c r="H792" s="205">
        <v>12947</v>
      </c>
      <c r="I792" s="172">
        <v>9016000</v>
      </c>
    </row>
    <row r="793" spans="1:9" x14ac:dyDescent="0.2">
      <c r="A793" s="171">
        <v>10959</v>
      </c>
      <c r="B793" s="16">
        <v>2857051</v>
      </c>
      <c r="C793" s="18">
        <v>4264986</v>
      </c>
      <c r="D793" s="18">
        <f>D792</f>
        <v>7051000</v>
      </c>
      <c r="E793" s="18">
        <f t="shared" si="24"/>
        <v>2786014</v>
      </c>
      <c r="F793" s="208">
        <f t="shared" si="25"/>
        <v>0.25695277780513232</v>
      </c>
      <c r="G793" s="13"/>
      <c r="H793" s="205">
        <v>12954</v>
      </c>
      <c r="I793" s="172">
        <v>9089000</v>
      </c>
    </row>
    <row r="794" spans="1:9" x14ac:dyDescent="0.2">
      <c r="A794" s="171">
        <v>10966</v>
      </c>
      <c r="B794" s="16">
        <v>2929347</v>
      </c>
      <c r="C794" s="18">
        <v>4204104</v>
      </c>
      <c r="D794" s="18">
        <f>D793</f>
        <v>7051000</v>
      </c>
      <c r="E794" s="18">
        <f t="shared" si="24"/>
        <v>2846896</v>
      </c>
      <c r="F794" s="208">
        <f t="shared" si="25"/>
        <v>0.26084035980080417</v>
      </c>
      <c r="G794" s="13"/>
      <c r="H794" s="205">
        <v>12961</v>
      </c>
      <c r="I794" s="172">
        <v>9109000</v>
      </c>
    </row>
    <row r="795" spans="1:9" x14ac:dyDescent="0.2">
      <c r="A795" s="171">
        <v>10973</v>
      </c>
      <c r="B795" s="16">
        <v>2961052</v>
      </c>
      <c r="C795" s="18">
        <v>4140021</v>
      </c>
      <c r="D795" s="18">
        <f>D794</f>
        <v>7051000</v>
      </c>
      <c r="E795" s="18">
        <f t="shared" si="24"/>
        <v>2910979</v>
      </c>
      <c r="F795" s="208">
        <f t="shared" si="25"/>
        <v>0.26504696473761846</v>
      </c>
      <c r="G795" s="13"/>
      <c r="H795" s="205">
        <v>12968</v>
      </c>
      <c r="I795" s="172">
        <v>9119000</v>
      </c>
    </row>
    <row r="796" spans="1:9" x14ac:dyDescent="0.2">
      <c r="A796" s="171">
        <v>10980</v>
      </c>
      <c r="B796" s="16">
        <v>2975215</v>
      </c>
      <c r="C796" s="18">
        <v>4099042</v>
      </c>
      <c r="D796" s="18">
        <f>D795</f>
        <v>7051000</v>
      </c>
      <c r="E796" s="18">
        <f t="shared" si="24"/>
        <v>2951958</v>
      </c>
      <c r="F796" s="208">
        <f t="shared" si="25"/>
        <v>0.26786746756925156</v>
      </c>
      <c r="G796" s="13"/>
      <c r="H796" s="205">
        <v>12975</v>
      </c>
      <c r="I796" s="172">
        <v>9123000</v>
      </c>
    </row>
    <row r="797" spans="1:9" x14ac:dyDescent="0.2">
      <c r="A797" s="171">
        <v>10987</v>
      </c>
      <c r="B797" s="16">
        <v>2985212</v>
      </c>
      <c r="C797" s="18">
        <v>4009849</v>
      </c>
      <c r="D797" s="168">
        <v>6714000</v>
      </c>
      <c r="E797" s="18">
        <f t="shared" si="24"/>
        <v>2704151</v>
      </c>
      <c r="F797" s="208">
        <f t="shared" si="25"/>
        <v>0.27400034265629453</v>
      </c>
      <c r="G797" s="13"/>
      <c r="H797" s="205">
        <v>12982</v>
      </c>
      <c r="I797" s="172">
        <v>9127000</v>
      </c>
    </row>
    <row r="798" spans="1:9" x14ac:dyDescent="0.2">
      <c r="A798" s="171">
        <v>10994</v>
      </c>
      <c r="B798" s="16">
        <v>2976563</v>
      </c>
      <c r="C798" s="18">
        <v>4022335</v>
      </c>
      <c r="D798" s="18">
        <f>D797</f>
        <v>6714000</v>
      </c>
      <c r="E798" s="18">
        <f t="shared" si="24"/>
        <v>2691665</v>
      </c>
      <c r="F798" s="208">
        <f t="shared" si="25"/>
        <v>0.27332382807498629</v>
      </c>
      <c r="G798" s="13"/>
      <c r="H798" s="205">
        <v>12989</v>
      </c>
      <c r="I798" s="172">
        <v>9135000</v>
      </c>
    </row>
    <row r="799" spans="1:9" x14ac:dyDescent="0.2">
      <c r="A799" s="171">
        <v>11001</v>
      </c>
      <c r="B799" s="16">
        <v>2974978</v>
      </c>
      <c r="C799" s="18">
        <v>3990102</v>
      </c>
      <c r="D799" s="18">
        <f>D798</f>
        <v>6714000</v>
      </c>
      <c r="E799" s="18">
        <f t="shared" si="24"/>
        <v>2723898</v>
      </c>
      <c r="F799" s="208">
        <f t="shared" si="25"/>
        <v>0.27570723755934057</v>
      </c>
      <c r="G799" s="13"/>
      <c r="H799" s="205">
        <v>12996</v>
      </c>
      <c r="I799" s="172">
        <v>9144000</v>
      </c>
    </row>
    <row r="800" spans="1:9" x14ac:dyDescent="0.2">
      <c r="A800" s="171">
        <v>11008</v>
      </c>
      <c r="B800" s="16">
        <v>2977518</v>
      </c>
      <c r="C800" s="18">
        <v>3971572</v>
      </c>
      <c r="D800" s="18">
        <f>D799</f>
        <v>6714000</v>
      </c>
      <c r="E800" s="18">
        <f t="shared" si="24"/>
        <v>2742428</v>
      </c>
      <c r="F800" s="208">
        <f t="shared" si="25"/>
        <v>0.27716984609620571</v>
      </c>
      <c r="G800" s="13"/>
      <c r="H800" s="205">
        <v>13003</v>
      </c>
      <c r="I800" s="172">
        <v>9158000</v>
      </c>
    </row>
    <row r="801" spans="1:9" x14ac:dyDescent="0.2">
      <c r="A801" s="171">
        <v>11015</v>
      </c>
      <c r="B801" s="16">
        <v>2989631</v>
      </c>
      <c r="C801" s="18">
        <v>3982952</v>
      </c>
      <c r="D801" s="168">
        <v>6572000</v>
      </c>
      <c r="E801" s="18">
        <f t="shared" si="24"/>
        <v>2589048</v>
      </c>
      <c r="F801" s="208">
        <f t="shared" si="25"/>
        <v>0.2765536717489942</v>
      </c>
      <c r="G801" s="13"/>
      <c r="H801" s="205">
        <v>13010</v>
      </c>
      <c r="I801" s="172">
        <v>9184000</v>
      </c>
    </row>
    <row r="802" spans="1:9" x14ac:dyDescent="0.2">
      <c r="A802" s="171">
        <v>11022</v>
      </c>
      <c r="B802" s="16">
        <v>2995523</v>
      </c>
      <c r="C802" s="18">
        <v>3956616</v>
      </c>
      <c r="D802" s="18">
        <f>D801</f>
        <v>6572000</v>
      </c>
      <c r="E802" s="18">
        <f t="shared" si="24"/>
        <v>2615384</v>
      </c>
      <c r="F802" s="208">
        <f t="shared" si="25"/>
        <v>0.27857138524436031</v>
      </c>
      <c r="G802" s="13"/>
      <c r="H802" s="205">
        <v>13017</v>
      </c>
      <c r="I802" s="172">
        <v>9189000</v>
      </c>
    </row>
    <row r="803" spans="1:9" x14ac:dyDescent="0.2">
      <c r="A803" s="171">
        <v>11029</v>
      </c>
      <c r="B803" s="16">
        <v>3039159</v>
      </c>
      <c r="C803" s="18">
        <v>3962908</v>
      </c>
      <c r="D803" s="18">
        <f>D802</f>
        <v>6572000</v>
      </c>
      <c r="E803" s="18">
        <f t="shared" si="24"/>
        <v>2609092</v>
      </c>
      <c r="F803" s="208">
        <f t="shared" si="25"/>
        <v>0.27830572902525114</v>
      </c>
      <c r="G803" s="13"/>
      <c r="H803" s="205">
        <v>13024</v>
      </c>
      <c r="I803" s="172">
        <v>9197000</v>
      </c>
    </row>
    <row r="804" spans="1:9" x14ac:dyDescent="0.2">
      <c r="A804" s="171">
        <v>11036</v>
      </c>
      <c r="B804" s="16">
        <v>3036037</v>
      </c>
      <c r="C804" s="18">
        <v>3874241</v>
      </c>
      <c r="D804" s="18">
        <f>D803</f>
        <v>6572000</v>
      </c>
      <c r="E804" s="18">
        <f t="shared" si="24"/>
        <v>2697759</v>
      </c>
      <c r="F804" s="208">
        <f t="shared" si="25"/>
        <v>0.28485579498022967</v>
      </c>
      <c r="G804" s="13"/>
      <c r="H804" s="205">
        <v>13031</v>
      </c>
      <c r="I804" s="172">
        <v>9209000</v>
      </c>
    </row>
    <row r="805" spans="1:9" x14ac:dyDescent="0.2">
      <c r="A805" s="171">
        <v>11043</v>
      </c>
      <c r="B805" s="16">
        <v>3051002</v>
      </c>
      <c r="C805" s="18">
        <v>3912744</v>
      </c>
      <c r="D805" s="168">
        <v>6575000</v>
      </c>
      <c r="E805" s="18">
        <f t="shared" si="24"/>
        <v>2662256</v>
      </c>
      <c r="F805" s="208">
        <f t="shared" si="25"/>
        <v>0.2822316001251296</v>
      </c>
      <c r="G805" s="13"/>
      <c r="H805" s="205">
        <v>13038</v>
      </c>
      <c r="I805" s="172">
        <v>9219000</v>
      </c>
    </row>
    <row r="806" spans="1:9" x14ac:dyDescent="0.2">
      <c r="A806" s="171">
        <v>11050</v>
      </c>
      <c r="B806" s="16">
        <v>3021709</v>
      </c>
      <c r="C806" s="18">
        <v>3951445</v>
      </c>
      <c r="D806" s="18">
        <f>D805</f>
        <v>6575000</v>
      </c>
      <c r="E806" s="18">
        <f t="shared" si="24"/>
        <v>2623555</v>
      </c>
      <c r="F806" s="208">
        <f t="shared" si="25"/>
        <v>0.27964453510045062</v>
      </c>
      <c r="G806" s="13"/>
      <c r="H806" s="205">
        <v>13045</v>
      </c>
      <c r="I806" s="172">
        <v>9240000</v>
      </c>
    </row>
    <row r="807" spans="1:9" x14ac:dyDescent="0.2">
      <c r="A807" s="171">
        <v>11057</v>
      </c>
      <c r="B807" s="16">
        <v>3037281</v>
      </c>
      <c r="C807" s="18">
        <v>3902948</v>
      </c>
      <c r="D807" s="18">
        <f>D806</f>
        <v>6575000</v>
      </c>
      <c r="E807" s="18">
        <f t="shared" si="24"/>
        <v>2672052</v>
      </c>
      <c r="F807" s="208">
        <f t="shared" si="25"/>
        <v>0.28329867577021267</v>
      </c>
      <c r="G807" s="13"/>
      <c r="H807" s="205">
        <v>13052</v>
      </c>
      <c r="I807" s="172">
        <v>9297000</v>
      </c>
    </row>
    <row r="808" spans="1:9" x14ac:dyDescent="0.2">
      <c r="A808" s="171">
        <v>11064</v>
      </c>
      <c r="B808" s="16">
        <v>3031491</v>
      </c>
      <c r="C808" s="18">
        <v>3927997</v>
      </c>
      <c r="D808" s="18">
        <f>D807</f>
        <v>6575000</v>
      </c>
      <c r="E808" s="18">
        <f t="shared" si="24"/>
        <v>2647003</v>
      </c>
      <c r="F808" s="208">
        <f t="shared" si="25"/>
        <v>0.28167027622475271</v>
      </c>
      <c r="G808" s="13"/>
      <c r="H808" s="205">
        <v>13059</v>
      </c>
      <c r="I808" s="172">
        <v>9414000</v>
      </c>
    </row>
    <row r="809" spans="1:9" x14ac:dyDescent="0.2">
      <c r="A809" s="171">
        <v>11071</v>
      </c>
      <c r="B809" s="16">
        <v>3046400</v>
      </c>
      <c r="C809" s="18">
        <v>3881658</v>
      </c>
      <c r="D809" s="18">
        <f>D808</f>
        <v>6575000</v>
      </c>
      <c r="E809" s="18">
        <f t="shared" si="24"/>
        <v>2693342</v>
      </c>
      <c r="F809" s="208">
        <f t="shared" si="25"/>
        <v>0.2852131743703335</v>
      </c>
      <c r="G809" s="13"/>
      <c r="H809" s="205">
        <v>13066</v>
      </c>
      <c r="I809" s="172">
        <v>9463000</v>
      </c>
    </row>
    <row r="810" spans="1:9" x14ac:dyDescent="0.2">
      <c r="A810" s="171">
        <v>11078</v>
      </c>
      <c r="B810" s="16">
        <v>3072660</v>
      </c>
      <c r="C810" s="18">
        <v>3891989</v>
      </c>
      <c r="D810" s="168">
        <v>6581000</v>
      </c>
      <c r="E810" s="18">
        <f t="shared" si="24"/>
        <v>2689011</v>
      </c>
      <c r="F810" s="208">
        <f t="shared" si="25"/>
        <v>0.28463595349318821</v>
      </c>
      <c r="G810" s="13"/>
      <c r="H810" s="205">
        <v>13073</v>
      </c>
      <c r="I810" s="172">
        <v>9584000</v>
      </c>
    </row>
    <row r="811" spans="1:9" x14ac:dyDescent="0.2">
      <c r="A811" s="171">
        <v>11085</v>
      </c>
      <c r="B811" s="16">
        <v>3068169</v>
      </c>
      <c r="C811" s="18">
        <v>3842440</v>
      </c>
      <c r="D811" s="18">
        <f>D810</f>
        <v>6581000</v>
      </c>
      <c r="E811" s="18">
        <f t="shared" si="24"/>
        <v>2738560</v>
      </c>
      <c r="F811" s="208">
        <f t="shared" si="25"/>
        <v>0.28848856455793714</v>
      </c>
      <c r="G811" s="13"/>
      <c r="H811" s="205">
        <v>13080</v>
      </c>
      <c r="I811" s="172">
        <v>9629000</v>
      </c>
    </row>
    <row r="812" spans="1:9" x14ac:dyDescent="0.2">
      <c r="A812" s="171">
        <v>11092</v>
      </c>
      <c r="B812" s="16">
        <v>3074082</v>
      </c>
      <c r="C812" s="18">
        <v>3844257</v>
      </c>
      <c r="D812" s="18">
        <f>D811</f>
        <v>6581000</v>
      </c>
      <c r="E812" s="18">
        <f t="shared" si="24"/>
        <v>2736743</v>
      </c>
      <c r="F812" s="208">
        <f t="shared" si="25"/>
        <v>0.28853429934575131</v>
      </c>
      <c r="G812" s="13"/>
      <c r="H812" s="205">
        <v>13087</v>
      </c>
      <c r="I812" s="172">
        <v>9686000</v>
      </c>
    </row>
    <row r="813" spans="1:9" x14ac:dyDescent="0.2">
      <c r="A813" s="171">
        <v>11099</v>
      </c>
      <c r="B813" s="16">
        <v>3076456</v>
      </c>
      <c r="C813" s="18">
        <v>3826829</v>
      </c>
      <c r="D813" s="18">
        <f>D812</f>
        <v>6581000</v>
      </c>
      <c r="E813" s="18">
        <f t="shared" si="24"/>
        <v>2754171</v>
      </c>
      <c r="F813" s="208">
        <f t="shared" si="25"/>
        <v>0.29003125041646755</v>
      </c>
      <c r="G813" s="13"/>
      <c r="H813" s="205">
        <v>13094</v>
      </c>
      <c r="I813" s="172">
        <v>9714000</v>
      </c>
    </row>
    <row r="814" spans="1:9" x14ac:dyDescent="0.2">
      <c r="A814" s="171">
        <v>11106</v>
      </c>
      <c r="B814" s="16">
        <v>3057310</v>
      </c>
      <c r="C814" s="18">
        <v>3812665</v>
      </c>
      <c r="D814" s="168">
        <v>6566000</v>
      </c>
      <c r="E814" s="18">
        <f t="shared" si="24"/>
        <v>2753335</v>
      </c>
      <c r="F814" s="208">
        <f t="shared" si="25"/>
        <v>0.29129231128357724</v>
      </c>
      <c r="G814" s="13"/>
      <c r="H814" s="205">
        <v>13101</v>
      </c>
      <c r="I814" s="172">
        <v>9747000</v>
      </c>
    </row>
    <row r="815" spans="1:9" x14ac:dyDescent="0.2">
      <c r="A815" s="171">
        <v>11113</v>
      </c>
      <c r="B815" s="16">
        <v>3060579</v>
      </c>
      <c r="C815" s="18">
        <v>3869047</v>
      </c>
      <c r="D815" s="18">
        <f>D814</f>
        <v>6566000</v>
      </c>
      <c r="E815" s="18">
        <f t="shared" si="24"/>
        <v>2696953</v>
      </c>
      <c r="F815" s="208">
        <f t="shared" si="25"/>
        <v>0.2872283536488443</v>
      </c>
      <c r="G815" s="13"/>
      <c r="H815" s="205">
        <v>13108</v>
      </c>
      <c r="I815" s="172">
        <v>9804000</v>
      </c>
    </row>
    <row r="816" spans="1:9" x14ac:dyDescent="0.2">
      <c r="A816" s="171">
        <v>11120</v>
      </c>
      <c r="B816" s="16">
        <v>3079496</v>
      </c>
      <c r="C816" s="18">
        <v>3855795</v>
      </c>
      <c r="D816" s="18">
        <f>D815</f>
        <v>6566000</v>
      </c>
      <c r="E816" s="18">
        <f t="shared" si="24"/>
        <v>2710205</v>
      </c>
      <c r="F816" s="208">
        <f t="shared" si="25"/>
        <v>0.28839707505196721</v>
      </c>
      <c r="G816" s="13"/>
      <c r="H816" s="205">
        <v>13115</v>
      </c>
      <c r="I816" s="172">
        <v>9874000</v>
      </c>
    </row>
    <row r="817" spans="1:9" x14ac:dyDescent="0.2">
      <c r="A817" s="171">
        <v>11127</v>
      </c>
      <c r="B817" s="16">
        <v>3067202</v>
      </c>
      <c r="C817" s="18">
        <v>3827630</v>
      </c>
      <c r="D817" s="18">
        <f>D816</f>
        <v>6566000</v>
      </c>
      <c r="E817" s="18">
        <f t="shared" si="24"/>
        <v>2738370</v>
      </c>
      <c r="F817" s="208">
        <f t="shared" si="25"/>
        <v>0.29070207935458758</v>
      </c>
      <c r="G817" s="13"/>
      <c r="H817" s="205">
        <v>13122</v>
      </c>
      <c r="I817" s="172">
        <v>10009000</v>
      </c>
    </row>
    <row r="818" spans="1:9" x14ac:dyDescent="0.2">
      <c r="A818" s="171">
        <v>11134</v>
      </c>
      <c r="B818" s="16">
        <v>3059174</v>
      </c>
      <c r="C818" s="18">
        <v>3789304</v>
      </c>
      <c r="D818" s="168">
        <v>6594000</v>
      </c>
      <c r="E818" s="18">
        <f t="shared" si="24"/>
        <v>2804696</v>
      </c>
      <c r="F818" s="208">
        <f t="shared" si="25"/>
        <v>0.29382704581105129</v>
      </c>
      <c r="G818" s="13"/>
      <c r="H818" s="205">
        <v>13129</v>
      </c>
      <c r="I818" s="172">
        <v>10068000</v>
      </c>
    </row>
    <row r="819" spans="1:9" x14ac:dyDescent="0.2">
      <c r="A819" s="171">
        <v>11141</v>
      </c>
      <c r="B819" s="16">
        <v>2993409</v>
      </c>
      <c r="C819" s="18">
        <v>3838628</v>
      </c>
      <c r="D819" s="18">
        <f>D818</f>
        <v>6594000</v>
      </c>
      <c r="E819" s="18">
        <f t="shared" si="24"/>
        <v>2755372</v>
      </c>
      <c r="F819" s="208">
        <f t="shared" si="25"/>
        <v>0.29023390648950614</v>
      </c>
      <c r="G819" s="13"/>
      <c r="H819" s="205">
        <v>13136</v>
      </c>
      <c r="I819" s="172">
        <v>10098000</v>
      </c>
    </row>
    <row r="820" spans="1:9" x14ac:dyDescent="0.2">
      <c r="A820" s="171">
        <v>11148</v>
      </c>
      <c r="B820" s="16">
        <v>3018131</v>
      </c>
      <c r="C820" s="18">
        <v>3823906</v>
      </c>
      <c r="D820" s="18">
        <f>D819</f>
        <v>6594000</v>
      </c>
      <c r="E820" s="18">
        <f t="shared" si="24"/>
        <v>2770094</v>
      </c>
      <c r="F820" s="208">
        <f t="shared" si="25"/>
        <v>0.29153436303089042</v>
      </c>
      <c r="G820" s="13"/>
      <c r="H820" s="205">
        <v>13143</v>
      </c>
      <c r="I820" s="172">
        <v>10115000</v>
      </c>
    </row>
    <row r="821" spans="1:9" x14ac:dyDescent="0.2">
      <c r="A821" s="171">
        <v>11155</v>
      </c>
      <c r="B821" s="16">
        <v>3030745</v>
      </c>
      <c r="C821" s="18">
        <v>3842806</v>
      </c>
      <c r="D821" s="18">
        <f>D820</f>
        <v>6594000</v>
      </c>
      <c r="E821" s="18">
        <f t="shared" si="24"/>
        <v>2751194</v>
      </c>
      <c r="F821" s="208">
        <f t="shared" si="25"/>
        <v>0.29028267365045229</v>
      </c>
      <c r="G821" s="13"/>
      <c r="H821" s="205">
        <v>13149</v>
      </c>
      <c r="I821" s="172">
        <v>10125000</v>
      </c>
    </row>
    <row r="822" spans="1:9" x14ac:dyDescent="0.2">
      <c r="A822" s="171">
        <v>11162</v>
      </c>
      <c r="B822" s="16">
        <v>3024227</v>
      </c>
      <c r="C822" s="18">
        <v>3788266</v>
      </c>
      <c r="D822" s="18">
        <f>D821</f>
        <v>6594000</v>
      </c>
      <c r="E822" s="18">
        <f t="shared" si="24"/>
        <v>2805734</v>
      </c>
      <c r="F822" s="208">
        <f t="shared" si="25"/>
        <v>0.29464668003777983</v>
      </c>
      <c r="G822" s="13"/>
      <c r="H822" s="205">
        <v>13157</v>
      </c>
      <c r="I822" s="172">
        <v>10144000</v>
      </c>
    </row>
    <row r="823" spans="1:9" x14ac:dyDescent="0.2">
      <c r="A823" s="171">
        <v>11169</v>
      </c>
      <c r="B823" s="16">
        <v>3004982</v>
      </c>
      <c r="C823" s="18">
        <v>3750426</v>
      </c>
      <c r="D823" s="168">
        <v>6613000</v>
      </c>
      <c r="E823" s="18">
        <f t="shared" si="24"/>
        <v>2862574</v>
      </c>
      <c r="F823" s="208">
        <f t="shared" si="25"/>
        <v>0.29780616921917669</v>
      </c>
      <c r="G823" s="13"/>
      <c r="H823" s="205">
        <v>13164</v>
      </c>
      <c r="I823" s="172">
        <v>10158000</v>
      </c>
    </row>
    <row r="824" spans="1:9" x14ac:dyDescent="0.2">
      <c r="A824" s="171">
        <v>11176</v>
      </c>
      <c r="B824" s="16">
        <v>2961178</v>
      </c>
      <c r="C824" s="18">
        <v>3702626</v>
      </c>
      <c r="D824" s="18">
        <f>D823</f>
        <v>6613000</v>
      </c>
      <c r="E824" s="18">
        <f t="shared" si="24"/>
        <v>2910374</v>
      </c>
      <c r="F824" s="208">
        <f t="shared" si="25"/>
        <v>0.30183982935354531</v>
      </c>
      <c r="G824" s="13"/>
      <c r="H824" s="205">
        <v>13171</v>
      </c>
      <c r="I824" s="172">
        <v>10172000</v>
      </c>
    </row>
    <row r="825" spans="1:9" x14ac:dyDescent="0.2">
      <c r="A825" s="171">
        <v>11183</v>
      </c>
      <c r="B825" s="16">
        <v>2945300</v>
      </c>
      <c r="C825" s="18">
        <v>3732607</v>
      </c>
      <c r="D825" s="18">
        <f>D824</f>
        <v>6613000</v>
      </c>
      <c r="E825" s="18">
        <f t="shared" si="24"/>
        <v>2880393</v>
      </c>
      <c r="F825" s="208">
        <f t="shared" si="25"/>
        <v>0.29960293167751118</v>
      </c>
      <c r="G825" s="13"/>
      <c r="H825" s="205">
        <v>13178</v>
      </c>
      <c r="I825" s="172">
        <v>10179000</v>
      </c>
    </row>
    <row r="826" spans="1:9" x14ac:dyDescent="0.2">
      <c r="A826" s="171">
        <v>11190</v>
      </c>
      <c r="B826" s="16">
        <v>2939419</v>
      </c>
      <c r="C826" s="18">
        <v>3737267</v>
      </c>
      <c r="D826" s="18">
        <f>D825</f>
        <v>6613000</v>
      </c>
      <c r="E826" s="18">
        <f t="shared" si="24"/>
        <v>2875733</v>
      </c>
      <c r="F826" s="208">
        <f t="shared" si="25"/>
        <v>0.29941665928605049</v>
      </c>
      <c r="G826" s="13"/>
      <c r="H826" s="205">
        <v>13185</v>
      </c>
      <c r="I826" s="172">
        <v>10168000</v>
      </c>
    </row>
    <row r="827" spans="1:9" x14ac:dyDescent="0.2">
      <c r="A827" s="171">
        <v>11197</v>
      </c>
      <c r="B827" s="16">
        <v>2955932</v>
      </c>
      <c r="C827" s="18">
        <v>3756123</v>
      </c>
      <c r="D827" s="168">
        <v>6581000</v>
      </c>
      <c r="E827" s="18">
        <f t="shared" si="24"/>
        <v>2824877</v>
      </c>
      <c r="F827" s="208">
        <f t="shared" si="25"/>
        <v>0.29809992910242822</v>
      </c>
      <c r="G827" s="13"/>
      <c r="H827" s="205">
        <v>13192</v>
      </c>
      <c r="I827" s="172">
        <v>10155000</v>
      </c>
    </row>
    <row r="828" spans="1:9" x14ac:dyDescent="0.2">
      <c r="A828" s="171">
        <v>11204</v>
      </c>
      <c r="B828" s="16">
        <v>2934588</v>
      </c>
      <c r="C828" s="18">
        <v>3760976</v>
      </c>
      <c r="D828" s="18">
        <f>D827</f>
        <v>6581000</v>
      </c>
      <c r="E828" s="18">
        <f t="shared" si="24"/>
        <v>2820024</v>
      </c>
      <c r="F828" s="208">
        <f t="shared" si="25"/>
        <v>0.29790139580789665</v>
      </c>
      <c r="G828" s="13"/>
      <c r="H828" s="205">
        <v>13199</v>
      </c>
      <c r="I828" s="172">
        <v>10160000</v>
      </c>
    </row>
    <row r="829" spans="1:9" x14ac:dyDescent="0.2">
      <c r="A829" s="171">
        <v>11211</v>
      </c>
      <c r="B829" s="16">
        <v>2959600</v>
      </c>
      <c r="C829" s="18">
        <v>3779540</v>
      </c>
      <c r="D829" s="18">
        <f>D828</f>
        <v>6581000</v>
      </c>
      <c r="E829" s="18">
        <f t="shared" si="24"/>
        <v>2801460</v>
      </c>
      <c r="F829" s="208">
        <f t="shared" si="25"/>
        <v>0.29662339861464621</v>
      </c>
      <c r="G829" s="13"/>
      <c r="H829" s="205">
        <v>13206</v>
      </c>
      <c r="I829" s="172">
        <v>10163000</v>
      </c>
    </row>
    <row r="830" spans="1:9" x14ac:dyDescent="0.2">
      <c r="A830" s="171">
        <v>11218</v>
      </c>
      <c r="B830" s="16">
        <v>2975640</v>
      </c>
      <c r="C830" s="18">
        <v>3805611</v>
      </c>
      <c r="D830" s="18">
        <f>D829</f>
        <v>6581000</v>
      </c>
      <c r="E830" s="18">
        <f t="shared" si="24"/>
        <v>2775389</v>
      </c>
      <c r="F830" s="208">
        <f t="shared" si="25"/>
        <v>0.29477526736179815</v>
      </c>
      <c r="G830" s="13"/>
      <c r="H830" s="205">
        <v>13213</v>
      </c>
      <c r="I830" s="172">
        <v>10167000</v>
      </c>
    </row>
    <row r="831" spans="1:9" x14ac:dyDescent="0.2">
      <c r="A831" s="171">
        <v>11225</v>
      </c>
      <c r="B831" s="16">
        <v>2988931</v>
      </c>
      <c r="C831" s="18">
        <v>3763873</v>
      </c>
      <c r="D831" s="168">
        <v>6603000</v>
      </c>
      <c r="E831" s="18">
        <f t="shared" si="24"/>
        <v>2839127</v>
      </c>
      <c r="F831" s="208">
        <f t="shared" si="25"/>
        <v>0.29823004123677926</v>
      </c>
      <c r="G831" s="13"/>
      <c r="H831" s="205">
        <v>13220</v>
      </c>
      <c r="I831" s="172">
        <v>10170000</v>
      </c>
    </row>
    <row r="832" spans="1:9" x14ac:dyDescent="0.2">
      <c r="A832" s="171">
        <v>11232</v>
      </c>
      <c r="B832" s="16">
        <v>2976769</v>
      </c>
      <c r="C832" s="18">
        <v>3770667</v>
      </c>
      <c r="D832" s="18">
        <f>D831</f>
        <v>6603000</v>
      </c>
      <c r="E832" s="18">
        <f t="shared" si="24"/>
        <v>2832333</v>
      </c>
      <c r="F832" s="208">
        <f t="shared" si="25"/>
        <v>0.29787833293154764</v>
      </c>
      <c r="G832" s="13"/>
      <c r="H832" s="205">
        <v>13227</v>
      </c>
      <c r="I832" s="172">
        <v>10173000</v>
      </c>
    </row>
    <row r="833" spans="1:9" x14ac:dyDescent="0.2">
      <c r="A833" s="171">
        <v>11239</v>
      </c>
      <c r="B833" s="16">
        <v>2976528</v>
      </c>
      <c r="C833" s="18">
        <v>3773156</v>
      </c>
      <c r="D833" s="18">
        <f>D832</f>
        <v>6603000</v>
      </c>
      <c r="E833" s="18">
        <f t="shared" si="24"/>
        <v>2829844</v>
      </c>
      <c r="F833" s="208">
        <f t="shared" si="25"/>
        <v>0.29786735560363792</v>
      </c>
      <c r="G833" s="13"/>
      <c r="H833" s="205">
        <v>13234</v>
      </c>
      <c r="I833" s="172">
        <v>10177000</v>
      </c>
    </row>
    <row r="834" spans="1:9" x14ac:dyDescent="0.2">
      <c r="A834" s="171">
        <v>11246</v>
      </c>
      <c r="B834" s="16">
        <v>2979337</v>
      </c>
      <c r="C834" s="18">
        <v>3812575</v>
      </c>
      <c r="D834" s="18">
        <f>D833</f>
        <v>6603000</v>
      </c>
      <c r="E834" s="18">
        <f t="shared" si="24"/>
        <v>2790425</v>
      </c>
      <c r="F834" s="208">
        <f t="shared" si="25"/>
        <v>0.29497124646728262</v>
      </c>
      <c r="G834" s="13"/>
      <c r="H834" s="205">
        <v>13241</v>
      </c>
      <c r="I834" s="172">
        <v>10185000</v>
      </c>
    </row>
    <row r="835" spans="1:9" x14ac:dyDescent="0.2">
      <c r="A835" s="171">
        <v>11253</v>
      </c>
      <c r="B835" s="16">
        <v>3016559</v>
      </c>
      <c r="C835" s="18">
        <v>3805607</v>
      </c>
      <c r="D835" s="18">
        <f>D834</f>
        <v>6603000</v>
      </c>
      <c r="E835" s="18">
        <f t="shared" si="24"/>
        <v>2797393</v>
      </c>
      <c r="F835" s="208">
        <f t="shared" si="25"/>
        <v>0.2956952727909109</v>
      </c>
      <c r="G835" s="13"/>
      <c r="H835" s="205">
        <v>13248</v>
      </c>
      <c r="I835" s="172">
        <v>10190000</v>
      </c>
    </row>
    <row r="836" spans="1:9" x14ac:dyDescent="0.2">
      <c r="A836" s="171">
        <v>11260</v>
      </c>
      <c r="B836" s="16">
        <v>3037193</v>
      </c>
      <c r="C836" s="18">
        <v>3823161</v>
      </c>
      <c r="D836" s="168">
        <v>6621000</v>
      </c>
      <c r="E836" s="18">
        <f t="shared" si="24"/>
        <v>2797839</v>
      </c>
      <c r="F836" s="208">
        <f t="shared" si="25"/>
        <v>0.29452068589316538</v>
      </c>
      <c r="G836" s="13"/>
      <c r="H836" s="205">
        <v>13255</v>
      </c>
      <c r="I836" s="172">
        <v>10200000</v>
      </c>
    </row>
    <row r="837" spans="1:9" x14ac:dyDescent="0.2">
      <c r="A837" s="171">
        <v>11267</v>
      </c>
      <c r="B837" s="16">
        <v>2999392</v>
      </c>
      <c r="C837" s="18">
        <v>3776254</v>
      </c>
      <c r="D837" s="18">
        <f>D836</f>
        <v>6621000</v>
      </c>
      <c r="E837" s="18">
        <f t="shared" ref="E837:E900" si="26">D837-C837</f>
        <v>2844746</v>
      </c>
      <c r="F837" s="208">
        <f t="shared" ref="F837:F900" si="27">100*A837/C837</f>
        <v>0.29836446383108761</v>
      </c>
      <c r="G837" s="13"/>
      <c r="H837" s="205">
        <v>13262</v>
      </c>
      <c r="I837" s="172">
        <v>10209000</v>
      </c>
    </row>
    <row r="838" spans="1:9" x14ac:dyDescent="0.2">
      <c r="A838" s="171">
        <v>11274</v>
      </c>
      <c r="B838" s="16">
        <v>3028496</v>
      </c>
      <c r="C838" s="18">
        <v>3861437</v>
      </c>
      <c r="D838" s="18">
        <f>D837</f>
        <v>6621000</v>
      </c>
      <c r="E838" s="18">
        <f t="shared" si="26"/>
        <v>2759563</v>
      </c>
      <c r="F838" s="208">
        <f t="shared" si="27"/>
        <v>0.29196384661979463</v>
      </c>
      <c r="G838" s="13"/>
      <c r="H838" s="205">
        <v>13269</v>
      </c>
      <c r="I838" s="172">
        <v>10221000</v>
      </c>
    </row>
    <row r="839" spans="1:9" x14ac:dyDescent="0.2">
      <c r="A839" s="171">
        <v>11281</v>
      </c>
      <c r="B839" s="16">
        <v>3040982</v>
      </c>
      <c r="C839" s="18">
        <v>3832350</v>
      </c>
      <c r="D839" s="18">
        <f>D838</f>
        <v>6621000</v>
      </c>
      <c r="E839" s="18">
        <f t="shared" si="26"/>
        <v>2788650</v>
      </c>
      <c r="F839" s="208">
        <f t="shared" si="27"/>
        <v>0.2943624668936814</v>
      </c>
      <c r="G839" s="13"/>
      <c r="H839" s="205">
        <v>13276</v>
      </c>
      <c r="I839" s="172">
        <v>10248000</v>
      </c>
    </row>
    <row r="840" spans="1:9" x14ac:dyDescent="0.2">
      <c r="A840" s="171">
        <v>11288</v>
      </c>
      <c r="B840" s="16">
        <v>3024970</v>
      </c>
      <c r="C840" s="18">
        <v>3831797</v>
      </c>
      <c r="D840" s="168">
        <v>6674000</v>
      </c>
      <c r="E840" s="18">
        <f t="shared" si="26"/>
        <v>2842203</v>
      </c>
      <c r="F840" s="208">
        <f t="shared" si="27"/>
        <v>0.29458763081655942</v>
      </c>
      <c r="G840" s="13"/>
      <c r="H840" s="205">
        <v>13283</v>
      </c>
      <c r="I840" s="172">
        <v>10302000</v>
      </c>
    </row>
    <row r="841" spans="1:9" x14ac:dyDescent="0.2">
      <c r="A841" s="171">
        <v>11295</v>
      </c>
      <c r="B841" s="16">
        <v>3007491</v>
      </c>
      <c r="C841" s="18">
        <v>3874830</v>
      </c>
      <c r="D841" s="18">
        <f>D840</f>
        <v>6674000</v>
      </c>
      <c r="E841" s="18">
        <f t="shared" si="26"/>
        <v>2799170</v>
      </c>
      <c r="F841" s="208">
        <f t="shared" si="27"/>
        <v>0.29149665920827494</v>
      </c>
      <c r="G841" s="13"/>
      <c r="H841" s="205">
        <v>13290</v>
      </c>
      <c r="I841" s="172">
        <v>10375000</v>
      </c>
    </row>
    <row r="842" spans="1:9" x14ac:dyDescent="0.2">
      <c r="A842" s="171">
        <v>11302</v>
      </c>
      <c r="B842" s="16">
        <v>3005020</v>
      </c>
      <c r="C842" s="18">
        <v>3923262</v>
      </c>
      <c r="D842" s="18">
        <f>D841</f>
        <v>6674000</v>
      </c>
      <c r="E842" s="18">
        <f t="shared" si="26"/>
        <v>2750738</v>
      </c>
      <c r="F842" s="208">
        <f t="shared" si="27"/>
        <v>0.28807660564091819</v>
      </c>
      <c r="G842" s="13"/>
      <c r="H842" s="205">
        <v>13297</v>
      </c>
      <c r="I842" s="172">
        <v>10388000</v>
      </c>
    </row>
    <row r="843" spans="1:9" x14ac:dyDescent="0.2">
      <c r="A843" s="171">
        <v>11309</v>
      </c>
      <c r="B843" s="16">
        <v>2958850</v>
      </c>
      <c r="C843" s="18">
        <v>4051142</v>
      </c>
      <c r="D843" s="18">
        <f>D842</f>
        <v>6674000</v>
      </c>
      <c r="E843" s="18">
        <f t="shared" si="26"/>
        <v>2622858</v>
      </c>
      <c r="F843" s="208">
        <f t="shared" si="27"/>
        <v>0.27915585284346983</v>
      </c>
      <c r="G843" s="13"/>
      <c r="H843" s="205">
        <v>13304</v>
      </c>
      <c r="I843" s="172">
        <v>10409000</v>
      </c>
    </row>
    <row r="844" spans="1:9" x14ac:dyDescent="0.2">
      <c r="A844" s="171">
        <v>11316</v>
      </c>
      <c r="B844" s="16">
        <v>2922067</v>
      </c>
      <c r="C844" s="18">
        <v>4088614</v>
      </c>
      <c r="D844" s="18">
        <f>D843</f>
        <v>6674000</v>
      </c>
      <c r="E844" s="18">
        <f t="shared" si="26"/>
        <v>2585386</v>
      </c>
      <c r="F844" s="208">
        <f t="shared" si="27"/>
        <v>0.27676860667208986</v>
      </c>
      <c r="G844" s="13"/>
      <c r="H844" s="205">
        <v>13311</v>
      </c>
      <c r="I844" s="172">
        <v>10480000</v>
      </c>
    </row>
    <row r="845" spans="1:9" x14ac:dyDescent="0.2">
      <c r="A845" s="171">
        <v>11323</v>
      </c>
      <c r="B845" s="16">
        <v>2941219</v>
      </c>
      <c r="C845" s="18">
        <v>4134121</v>
      </c>
      <c r="D845" s="168">
        <v>6951000</v>
      </c>
      <c r="E845" s="18">
        <f t="shared" si="26"/>
        <v>2816879</v>
      </c>
      <c r="F845" s="208">
        <f t="shared" si="27"/>
        <v>0.27389135441367102</v>
      </c>
      <c r="G845" s="13"/>
      <c r="H845" s="205">
        <v>13318</v>
      </c>
      <c r="I845" s="172">
        <v>10543000</v>
      </c>
    </row>
    <row r="846" spans="1:9" x14ac:dyDescent="0.2">
      <c r="A846" s="171">
        <v>11330</v>
      </c>
      <c r="B846" s="16">
        <v>2993516</v>
      </c>
      <c r="C846" s="18">
        <v>4068757</v>
      </c>
      <c r="D846" s="18">
        <f>D845</f>
        <v>6951000</v>
      </c>
      <c r="E846" s="18">
        <f t="shared" si="26"/>
        <v>2882243</v>
      </c>
      <c r="F846" s="208">
        <f t="shared" si="27"/>
        <v>0.27846342261285201</v>
      </c>
      <c r="G846" s="13"/>
      <c r="H846" s="205">
        <v>13325</v>
      </c>
      <c r="I846" s="172">
        <v>10600000</v>
      </c>
    </row>
    <row r="847" spans="1:9" x14ac:dyDescent="0.2">
      <c r="A847" s="171">
        <v>11337</v>
      </c>
      <c r="B847" s="16">
        <v>3058577</v>
      </c>
      <c r="C847" s="18">
        <v>4016298</v>
      </c>
      <c r="D847" s="18">
        <f>D846</f>
        <v>6951000</v>
      </c>
      <c r="E847" s="18">
        <f t="shared" si="26"/>
        <v>2934702</v>
      </c>
      <c r="F847" s="208">
        <f t="shared" si="27"/>
        <v>0.28227487103795584</v>
      </c>
      <c r="G847" s="13"/>
      <c r="H847" s="205">
        <v>13332</v>
      </c>
      <c r="I847" s="172">
        <v>10612000</v>
      </c>
    </row>
    <row r="848" spans="1:9" x14ac:dyDescent="0.2">
      <c r="A848" s="171">
        <v>11344</v>
      </c>
      <c r="B848" s="16">
        <v>3074148</v>
      </c>
      <c r="C848" s="18">
        <v>3958573</v>
      </c>
      <c r="D848" s="18">
        <f>D847</f>
        <v>6951000</v>
      </c>
      <c r="E848" s="18">
        <f t="shared" si="26"/>
        <v>2992427</v>
      </c>
      <c r="F848" s="208">
        <f t="shared" si="27"/>
        <v>0.28656791222493561</v>
      </c>
      <c r="G848" s="13"/>
      <c r="H848" s="205">
        <v>13339</v>
      </c>
      <c r="I848" s="172">
        <v>10622000</v>
      </c>
    </row>
    <row r="849" spans="1:9" x14ac:dyDescent="0.2">
      <c r="A849" s="171">
        <v>11351</v>
      </c>
      <c r="B849" s="16">
        <v>3091714</v>
      </c>
      <c r="C849" s="18">
        <v>3903208</v>
      </c>
      <c r="D849" s="168">
        <v>6841000</v>
      </c>
      <c r="E849" s="18">
        <f t="shared" si="26"/>
        <v>2937792</v>
      </c>
      <c r="F849" s="208">
        <f t="shared" si="27"/>
        <v>0.29081207048151164</v>
      </c>
      <c r="G849" s="13"/>
      <c r="H849" s="205">
        <v>13346</v>
      </c>
      <c r="I849" s="172">
        <v>10629000</v>
      </c>
    </row>
    <row r="850" spans="1:9" x14ac:dyDescent="0.2">
      <c r="A850" s="171">
        <v>11358</v>
      </c>
      <c r="B850" s="16">
        <v>3076412</v>
      </c>
      <c r="C850" s="18">
        <v>3855548</v>
      </c>
      <c r="D850" s="18">
        <f>D849</f>
        <v>6841000</v>
      </c>
      <c r="E850" s="18">
        <f t="shared" si="26"/>
        <v>2985452</v>
      </c>
      <c r="F850" s="208">
        <f t="shared" si="27"/>
        <v>0.29458847354513545</v>
      </c>
      <c r="G850" s="13"/>
      <c r="H850" s="205">
        <v>13353</v>
      </c>
      <c r="I850" s="172">
        <v>10634000</v>
      </c>
    </row>
    <row r="851" spans="1:9" x14ac:dyDescent="0.2">
      <c r="A851" s="171">
        <v>11365</v>
      </c>
      <c r="B851" s="16">
        <v>3077491</v>
      </c>
      <c r="C851" s="18">
        <v>3795692</v>
      </c>
      <c r="D851" s="18">
        <f>D850</f>
        <v>6841000</v>
      </c>
      <c r="E851" s="18">
        <f t="shared" si="26"/>
        <v>3045308</v>
      </c>
      <c r="F851" s="208">
        <f t="shared" si="27"/>
        <v>0.29941839327321607</v>
      </c>
      <c r="G851" s="13"/>
      <c r="H851" s="205">
        <v>13360</v>
      </c>
      <c r="I851" s="172">
        <v>10642000</v>
      </c>
    </row>
    <row r="852" spans="1:9" x14ac:dyDescent="0.2">
      <c r="A852" s="171">
        <v>11372</v>
      </c>
      <c r="B852" s="16">
        <v>3084408</v>
      </c>
      <c r="C852" s="18">
        <v>3829492</v>
      </c>
      <c r="D852" s="18">
        <f>D851</f>
        <v>6841000</v>
      </c>
      <c r="E852" s="18">
        <f t="shared" si="26"/>
        <v>3011508</v>
      </c>
      <c r="F852" s="208">
        <f t="shared" si="27"/>
        <v>0.29695844775233893</v>
      </c>
      <c r="G852" s="13"/>
      <c r="H852" s="205">
        <v>13367</v>
      </c>
      <c r="I852" s="172">
        <v>10650000</v>
      </c>
    </row>
    <row r="853" spans="1:9" x14ac:dyDescent="0.2">
      <c r="A853" s="171">
        <v>11379</v>
      </c>
      <c r="B853" s="16">
        <v>3081322</v>
      </c>
      <c r="C853" s="18">
        <v>3826827</v>
      </c>
      <c r="D853" s="168">
        <v>6681000</v>
      </c>
      <c r="E853" s="18">
        <f t="shared" si="26"/>
        <v>2854173</v>
      </c>
      <c r="F853" s="208">
        <f t="shared" si="27"/>
        <v>0.29734816860025287</v>
      </c>
      <c r="G853" s="13"/>
      <c r="H853" s="205">
        <v>13374</v>
      </c>
      <c r="I853" s="172">
        <v>10661000</v>
      </c>
    </row>
    <row r="854" spans="1:9" x14ac:dyDescent="0.2">
      <c r="A854" s="171">
        <v>11386</v>
      </c>
      <c r="B854" s="16">
        <v>3094297</v>
      </c>
      <c r="C854" s="18">
        <v>3825029</v>
      </c>
      <c r="D854" s="18">
        <f>D853</f>
        <v>6681000</v>
      </c>
      <c r="E854" s="18">
        <f t="shared" si="26"/>
        <v>2855971</v>
      </c>
      <c r="F854" s="208">
        <f t="shared" si="27"/>
        <v>0.29767094576276415</v>
      </c>
      <c r="G854" s="13"/>
      <c r="H854" s="205">
        <v>13381</v>
      </c>
      <c r="I854" s="172">
        <v>10678000</v>
      </c>
    </row>
    <row r="855" spans="1:9" x14ac:dyDescent="0.2">
      <c r="A855" s="171">
        <v>11393</v>
      </c>
      <c r="B855" s="16">
        <v>3096374</v>
      </c>
      <c r="C855" s="18">
        <v>3881375</v>
      </c>
      <c r="D855" s="18">
        <f>D854</f>
        <v>6681000</v>
      </c>
      <c r="E855" s="18">
        <f t="shared" si="26"/>
        <v>2799625</v>
      </c>
      <c r="F855" s="208">
        <f t="shared" si="27"/>
        <v>0.29352999903384752</v>
      </c>
      <c r="G855" s="13"/>
      <c r="H855" s="205">
        <v>13388</v>
      </c>
      <c r="I855" s="172">
        <v>10695000</v>
      </c>
    </row>
    <row r="856" spans="1:9" x14ac:dyDescent="0.2">
      <c r="A856" s="171">
        <v>11400</v>
      </c>
      <c r="B856" s="16">
        <v>3115874</v>
      </c>
      <c r="C856" s="18">
        <v>3878206</v>
      </c>
      <c r="D856" s="18">
        <f>D855</f>
        <v>6681000</v>
      </c>
      <c r="E856" s="18">
        <f t="shared" si="26"/>
        <v>2802794</v>
      </c>
      <c r="F856" s="208">
        <f t="shared" si="27"/>
        <v>0.29395034714504592</v>
      </c>
      <c r="G856" s="13"/>
      <c r="H856" s="205">
        <v>13395</v>
      </c>
      <c r="I856" s="172">
        <v>10717000</v>
      </c>
    </row>
    <row r="857" spans="1:9" x14ac:dyDescent="0.2">
      <c r="A857" s="171">
        <v>11407</v>
      </c>
      <c r="B857" s="16">
        <v>3126368</v>
      </c>
      <c r="C857" s="18">
        <v>3798726</v>
      </c>
      <c r="D857" s="168">
        <v>6689000</v>
      </c>
      <c r="E857" s="18">
        <f t="shared" si="26"/>
        <v>2890274</v>
      </c>
      <c r="F857" s="208">
        <f t="shared" si="27"/>
        <v>0.30028488498512396</v>
      </c>
      <c r="G857" s="13"/>
      <c r="H857" s="205">
        <v>13402</v>
      </c>
      <c r="I857" s="172">
        <v>10736000</v>
      </c>
    </row>
    <row r="858" spans="1:9" x14ac:dyDescent="0.2">
      <c r="A858" s="171">
        <v>11414</v>
      </c>
      <c r="B858" s="16">
        <v>3115202</v>
      </c>
      <c r="C858" s="18">
        <v>3889625</v>
      </c>
      <c r="D858" s="18">
        <f>D857</f>
        <v>6689000</v>
      </c>
      <c r="E858" s="18">
        <f t="shared" si="26"/>
        <v>2799375</v>
      </c>
      <c r="F858" s="208">
        <f t="shared" si="27"/>
        <v>0.29344731175884564</v>
      </c>
      <c r="G858" s="13"/>
      <c r="H858" s="205">
        <v>13409</v>
      </c>
      <c r="I858" s="172">
        <v>10762000</v>
      </c>
    </row>
    <row r="859" spans="1:9" x14ac:dyDescent="0.2">
      <c r="A859" s="171">
        <v>11421</v>
      </c>
      <c r="B859" s="16">
        <v>3131021</v>
      </c>
      <c r="C859" s="18">
        <v>3893843</v>
      </c>
      <c r="D859" s="18">
        <f>D858</f>
        <v>6689000</v>
      </c>
      <c r="E859" s="18">
        <f t="shared" si="26"/>
        <v>2795157</v>
      </c>
      <c r="F859" s="208">
        <f t="shared" si="27"/>
        <v>0.29330920635475033</v>
      </c>
      <c r="G859" s="13"/>
      <c r="H859" s="205">
        <v>13416</v>
      </c>
      <c r="I859" s="172">
        <v>10786000</v>
      </c>
    </row>
    <row r="860" spans="1:9" x14ac:dyDescent="0.2">
      <c r="A860" s="171">
        <v>11428</v>
      </c>
      <c r="B860" s="16">
        <v>3141858</v>
      </c>
      <c r="C860" s="18">
        <v>3872131</v>
      </c>
      <c r="D860" s="18">
        <f>D859</f>
        <v>6689000</v>
      </c>
      <c r="E860" s="18">
        <f t="shared" si="26"/>
        <v>2816869</v>
      </c>
      <c r="F860" s="208">
        <f t="shared" si="27"/>
        <v>0.29513464291368241</v>
      </c>
      <c r="G860" s="13"/>
      <c r="H860" s="205">
        <v>13423</v>
      </c>
      <c r="I860" s="172">
        <v>10845000</v>
      </c>
    </row>
    <row r="861" spans="1:9" x14ac:dyDescent="0.2">
      <c r="A861" s="171">
        <v>11435</v>
      </c>
      <c r="B861" s="16">
        <v>3162823</v>
      </c>
      <c r="C861" s="18">
        <v>3906296</v>
      </c>
      <c r="D861" s="18">
        <f>D860</f>
        <v>6689000</v>
      </c>
      <c r="E861" s="18">
        <f t="shared" si="26"/>
        <v>2782704</v>
      </c>
      <c r="F861" s="208">
        <f t="shared" si="27"/>
        <v>0.29273255278145843</v>
      </c>
      <c r="G861" s="13"/>
      <c r="H861" s="205">
        <v>13430</v>
      </c>
      <c r="I861" s="172">
        <v>10971000</v>
      </c>
    </row>
    <row r="862" spans="1:9" x14ac:dyDescent="0.2">
      <c r="A862" s="171">
        <v>11442</v>
      </c>
      <c r="B862" s="16">
        <v>3174709</v>
      </c>
      <c r="C862" s="18">
        <v>3935269</v>
      </c>
      <c r="D862" s="168">
        <v>6736000</v>
      </c>
      <c r="E862" s="18">
        <f t="shared" si="26"/>
        <v>2800731</v>
      </c>
      <c r="F862" s="208">
        <f t="shared" si="27"/>
        <v>0.29075521902060569</v>
      </c>
      <c r="G862" s="13"/>
      <c r="H862" s="205">
        <v>13437</v>
      </c>
      <c r="I862" s="172">
        <v>11003000</v>
      </c>
    </row>
    <row r="863" spans="1:9" x14ac:dyDescent="0.2">
      <c r="A863" s="171">
        <v>11449</v>
      </c>
      <c r="B863" s="16">
        <v>3172277</v>
      </c>
      <c r="C863" s="18">
        <v>3958517</v>
      </c>
      <c r="D863" s="18">
        <f>D862</f>
        <v>6736000</v>
      </c>
      <c r="E863" s="18">
        <f t="shared" si="26"/>
        <v>2777483</v>
      </c>
      <c r="F863" s="208">
        <f t="shared" si="27"/>
        <v>0.28922447472121504</v>
      </c>
      <c r="G863" s="13"/>
      <c r="H863" s="205">
        <v>13444</v>
      </c>
      <c r="I863" s="172">
        <v>11008000</v>
      </c>
    </row>
    <row r="864" spans="1:9" x14ac:dyDescent="0.2">
      <c r="A864" s="171">
        <v>11456</v>
      </c>
      <c r="B864" s="16">
        <v>3210609</v>
      </c>
      <c r="C864" s="18">
        <v>3949103</v>
      </c>
      <c r="D864" s="18">
        <f>D863</f>
        <v>6736000</v>
      </c>
      <c r="E864" s="18">
        <f t="shared" si="26"/>
        <v>2786897</v>
      </c>
      <c r="F864" s="208">
        <f t="shared" si="27"/>
        <v>0.29009119286075852</v>
      </c>
      <c r="G864" s="13"/>
      <c r="H864" s="205">
        <v>13451</v>
      </c>
      <c r="I864" s="172">
        <v>11031000</v>
      </c>
    </row>
    <row r="865" spans="1:9" x14ac:dyDescent="0.2">
      <c r="A865" s="171">
        <v>11463</v>
      </c>
      <c r="B865" s="16">
        <v>3223287</v>
      </c>
      <c r="C865" s="18">
        <v>3962257</v>
      </c>
      <c r="D865" s="18">
        <f>D864</f>
        <v>6736000</v>
      </c>
      <c r="E865" s="18">
        <f t="shared" si="26"/>
        <v>2773743</v>
      </c>
      <c r="F865" s="208">
        <f t="shared" si="27"/>
        <v>0.28930480784058177</v>
      </c>
      <c r="G865" s="13"/>
      <c r="H865" s="205">
        <v>13458</v>
      </c>
      <c r="I865" s="172">
        <v>11058000</v>
      </c>
    </row>
    <row r="866" spans="1:9" x14ac:dyDescent="0.2">
      <c r="A866" s="171">
        <v>11470</v>
      </c>
      <c r="B866" s="16">
        <v>3259273</v>
      </c>
      <c r="C866" s="18">
        <v>3976478</v>
      </c>
      <c r="D866" s="168">
        <v>6779000</v>
      </c>
      <c r="E866" s="18">
        <f t="shared" si="26"/>
        <v>2802522</v>
      </c>
      <c r="F866" s="208">
        <f t="shared" si="27"/>
        <v>0.28844620792570713</v>
      </c>
      <c r="G866" s="13"/>
      <c r="H866" s="205">
        <v>13465</v>
      </c>
      <c r="I866" s="172">
        <v>11105000</v>
      </c>
    </row>
    <row r="867" spans="1:9" x14ac:dyDescent="0.2">
      <c r="A867" s="171">
        <v>11477</v>
      </c>
      <c r="B867" s="16">
        <v>3259110</v>
      </c>
      <c r="C867" s="18">
        <v>3972109</v>
      </c>
      <c r="D867" s="18">
        <f>D866</f>
        <v>6779000</v>
      </c>
      <c r="E867" s="18">
        <f t="shared" si="26"/>
        <v>2806891</v>
      </c>
      <c r="F867" s="208">
        <f t="shared" si="27"/>
        <v>0.28893970432332045</v>
      </c>
      <c r="G867" s="13"/>
      <c r="H867" s="205">
        <v>13472</v>
      </c>
      <c r="I867" s="172">
        <v>11127000</v>
      </c>
    </row>
    <row r="868" spans="1:9" x14ac:dyDescent="0.2">
      <c r="A868" s="171">
        <v>11484</v>
      </c>
      <c r="B868" s="16">
        <v>3277003</v>
      </c>
      <c r="C868" s="18">
        <v>4039805</v>
      </c>
      <c r="D868" s="18">
        <f>D867</f>
        <v>6779000</v>
      </c>
      <c r="E868" s="18">
        <f t="shared" si="26"/>
        <v>2739195</v>
      </c>
      <c r="F868" s="208">
        <f t="shared" si="27"/>
        <v>0.28427114675089515</v>
      </c>
      <c r="G868" s="13"/>
      <c r="H868" s="205">
        <v>13479</v>
      </c>
      <c r="I868" s="172">
        <v>11162000</v>
      </c>
    </row>
    <row r="869" spans="1:9" x14ac:dyDescent="0.2">
      <c r="A869" s="171">
        <v>11491</v>
      </c>
      <c r="B869" s="16">
        <v>3355289</v>
      </c>
      <c r="C869" s="18">
        <v>4069427</v>
      </c>
      <c r="D869" s="18">
        <f>D868</f>
        <v>6779000</v>
      </c>
      <c r="E869" s="18">
        <f t="shared" si="26"/>
        <v>2709573</v>
      </c>
      <c r="F869" s="208">
        <f t="shared" si="27"/>
        <v>0.28237390669497203</v>
      </c>
      <c r="G869" s="13"/>
      <c r="H869" s="205">
        <v>13486</v>
      </c>
      <c r="I869" s="172">
        <v>11188000</v>
      </c>
    </row>
    <row r="870" spans="1:9" x14ac:dyDescent="0.2">
      <c r="A870" s="171">
        <v>11498</v>
      </c>
      <c r="B870" s="16">
        <v>3382589</v>
      </c>
      <c r="C870" s="18">
        <v>4131663</v>
      </c>
      <c r="D870" s="168">
        <v>6867000</v>
      </c>
      <c r="E870" s="18">
        <f t="shared" si="26"/>
        <v>2735337</v>
      </c>
      <c r="F870" s="208">
        <f t="shared" si="27"/>
        <v>0.27828987988613785</v>
      </c>
      <c r="G870" s="13"/>
      <c r="H870" s="205">
        <v>13493</v>
      </c>
      <c r="I870" s="172">
        <v>11206000</v>
      </c>
    </row>
    <row r="871" spans="1:9" x14ac:dyDescent="0.2">
      <c r="A871" s="171">
        <v>11505</v>
      </c>
      <c r="B871" s="16">
        <v>3412041</v>
      </c>
      <c r="C871" s="18">
        <v>4127607</v>
      </c>
      <c r="D871" s="18">
        <f>D870</f>
        <v>6867000</v>
      </c>
      <c r="E871" s="18">
        <f t="shared" si="26"/>
        <v>2739393</v>
      </c>
      <c r="F871" s="208">
        <f t="shared" si="27"/>
        <v>0.2787329316962589</v>
      </c>
      <c r="G871" s="13"/>
      <c r="H871" s="205">
        <v>13500</v>
      </c>
      <c r="I871" s="172">
        <v>11222000</v>
      </c>
    </row>
    <row r="872" spans="1:9" x14ac:dyDescent="0.2">
      <c r="A872" s="171">
        <v>11512</v>
      </c>
      <c r="B872" s="16">
        <v>3427905</v>
      </c>
      <c r="C872" s="18">
        <v>4176500</v>
      </c>
      <c r="D872" s="18">
        <f>D871</f>
        <v>6867000</v>
      </c>
      <c r="E872" s="18">
        <f t="shared" si="26"/>
        <v>2690500</v>
      </c>
      <c r="F872" s="208">
        <f t="shared" si="27"/>
        <v>0.27563749551059502</v>
      </c>
      <c r="G872" s="13"/>
      <c r="H872" s="205">
        <v>13507</v>
      </c>
      <c r="I872" s="172">
        <v>11229000</v>
      </c>
    </row>
    <row r="873" spans="1:9" x14ac:dyDescent="0.2">
      <c r="A873" s="171">
        <v>11519</v>
      </c>
      <c r="B873" s="16">
        <v>3409149</v>
      </c>
      <c r="C873" s="18">
        <v>4152151</v>
      </c>
      <c r="D873" s="18">
        <f>D872</f>
        <v>6867000</v>
      </c>
      <c r="E873" s="18">
        <f t="shared" si="26"/>
        <v>2714849</v>
      </c>
      <c r="F873" s="208">
        <f t="shared" si="27"/>
        <v>0.27742247331563807</v>
      </c>
      <c r="G873" s="13"/>
      <c r="H873" s="205">
        <v>13514</v>
      </c>
      <c r="I873" s="172">
        <v>11251000</v>
      </c>
    </row>
    <row r="874" spans="1:9" x14ac:dyDescent="0.2">
      <c r="A874" s="171">
        <v>11526</v>
      </c>
      <c r="B874" s="16">
        <v>3424347</v>
      </c>
      <c r="C874" s="18">
        <v>4162554</v>
      </c>
      <c r="D874" s="18">
        <f>D873</f>
        <v>6867000</v>
      </c>
      <c r="E874" s="18">
        <f t="shared" si="26"/>
        <v>2704446</v>
      </c>
      <c r="F874" s="208">
        <f t="shared" si="27"/>
        <v>0.27689730871959861</v>
      </c>
      <c r="G874" s="13"/>
      <c r="H874" s="205">
        <v>13521</v>
      </c>
      <c r="I874" s="172">
        <v>11271000</v>
      </c>
    </row>
    <row r="875" spans="1:9" x14ac:dyDescent="0.2">
      <c r="A875" s="171">
        <v>11533</v>
      </c>
      <c r="B875" s="16">
        <v>3443554</v>
      </c>
      <c r="C875" s="18">
        <v>4150235</v>
      </c>
      <c r="D875" s="168">
        <v>6956000</v>
      </c>
      <c r="E875" s="18">
        <f t="shared" si="26"/>
        <v>2805765</v>
      </c>
      <c r="F875" s="208">
        <f t="shared" si="27"/>
        <v>0.27788787863819758</v>
      </c>
      <c r="G875" s="13"/>
      <c r="H875" s="205">
        <v>13528</v>
      </c>
      <c r="I875" s="172">
        <v>11308000</v>
      </c>
    </row>
    <row r="876" spans="1:9" x14ac:dyDescent="0.2">
      <c r="A876" s="171">
        <v>11540</v>
      </c>
      <c r="B876" s="16">
        <v>3429037</v>
      </c>
      <c r="C876" s="18">
        <v>4111807</v>
      </c>
      <c r="D876" s="18">
        <f>D875</f>
        <v>6956000</v>
      </c>
      <c r="E876" s="18">
        <f t="shared" si="26"/>
        <v>2844193</v>
      </c>
      <c r="F876" s="208">
        <f t="shared" si="27"/>
        <v>0.2806551961218024</v>
      </c>
      <c r="G876" s="13"/>
      <c r="H876" s="205">
        <v>13535</v>
      </c>
      <c r="I876" s="172">
        <v>11317000</v>
      </c>
    </row>
    <row r="877" spans="1:9" x14ac:dyDescent="0.2">
      <c r="A877" s="171">
        <v>11547</v>
      </c>
      <c r="B877" s="16">
        <v>3449182</v>
      </c>
      <c r="C877" s="18">
        <v>4222138</v>
      </c>
      <c r="D877" s="18">
        <f>D876</f>
        <v>6956000</v>
      </c>
      <c r="E877" s="18">
        <f t="shared" si="26"/>
        <v>2733862</v>
      </c>
      <c r="F877" s="208">
        <f t="shared" si="27"/>
        <v>0.27348703429399984</v>
      </c>
      <c r="G877" s="13"/>
      <c r="H877" s="205">
        <v>13542</v>
      </c>
      <c r="I877" s="172">
        <v>11345000</v>
      </c>
    </row>
    <row r="878" spans="1:9" x14ac:dyDescent="0.2">
      <c r="A878" s="171">
        <v>11554</v>
      </c>
      <c r="B878" s="16">
        <v>3472861</v>
      </c>
      <c r="C878" s="18">
        <v>4284140</v>
      </c>
      <c r="D878" s="18">
        <f>D877</f>
        <v>6956000</v>
      </c>
      <c r="E878" s="18">
        <f t="shared" si="26"/>
        <v>2671860</v>
      </c>
      <c r="F878" s="208">
        <f t="shared" si="27"/>
        <v>0.26969240034172554</v>
      </c>
      <c r="G878" s="13"/>
      <c r="H878" s="205">
        <v>13549</v>
      </c>
      <c r="I878" s="172">
        <v>11364000</v>
      </c>
    </row>
    <row r="879" spans="1:9" x14ac:dyDescent="0.2">
      <c r="A879" s="171">
        <v>11561</v>
      </c>
      <c r="B879" s="16">
        <v>3485546</v>
      </c>
      <c r="C879" s="18">
        <v>4287505</v>
      </c>
      <c r="D879" s="168">
        <v>7005000</v>
      </c>
      <c r="E879" s="18">
        <f t="shared" si="26"/>
        <v>2717495</v>
      </c>
      <c r="F879" s="208">
        <f t="shared" si="27"/>
        <v>0.26964400041515985</v>
      </c>
      <c r="G879" s="13"/>
      <c r="H879" s="205">
        <v>13556</v>
      </c>
      <c r="I879" s="172">
        <v>11387000</v>
      </c>
    </row>
    <row r="880" spans="1:9" x14ac:dyDescent="0.2">
      <c r="A880" s="171">
        <v>11568</v>
      </c>
      <c r="B880" s="16">
        <v>3464960</v>
      </c>
      <c r="C880" s="18">
        <v>4332120</v>
      </c>
      <c r="D880" s="18">
        <f>D879</f>
        <v>7005000</v>
      </c>
      <c r="E880" s="18">
        <f t="shared" si="26"/>
        <v>2672880</v>
      </c>
      <c r="F880" s="208">
        <f t="shared" si="27"/>
        <v>0.26702861416581258</v>
      </c>
      <c r="G880" s="13"/>
      <c r="H880" s="205">
        <v>13563</v>
      </c>
      <c r="I880" s="172">
        <v>11403000</v>
      </c>
    </row>
    <row r="881" spans="1:9" x14ac:dyDescent="0.2">
      <c r="A881" s="171">
        <v>11575</v>
      </c>
      <c r="B881" s="16">
        <v>3470046</v>
      </c>
      <c r="C881" s="18">
        <v>4300078</v>
      </c>
      <c r="D881" s="18">
        <f>D880</f>
        <v>7005000</v>
      </c>
      <c r="E881" s="18">
        <f t="shared" si="26"/>
        <v>2704922</v>
      </c>
      <c r="F881" s="208">
        <f t="shared" si="27"/>
        <v>0.26918116369051909</v>
      </c>
      <c r="G881" s="13"/>
      <c r="H881" s="205">
        <v>13570</v>
      </c>
      <c r="I881" s="172">
        <v>11425000</v>
      </c>
    </row>
    <row r="882" spans="1:9" x14ac:dyDescent="0.2">
      <c r="A882" s="171">
        <v>11582</v>
      </c>
      <c r="B882" s="16">
        <v>3485739</v>
      </c>
      <c r="C882" s="18">
        <v>4423608</v>
      </c>
      <c r="D882" s="18">
        <f>D881</f>
        <v>7005000</v>
      </c>
      <c r="E882" s="18">
        <f t="shared" si="26"/>
        <v>2581392</v>
      </c>
      <c r="F882" s="208">
        <f t="shared" si="27"/>
        <v>0.2618224761326049</v>
      </c>
      <c r="G882" s="13"/>
      <c r="H882" s="205">
        <v>13577</v>
      </c>
      <c r="I882" s="172">
        <v>11443000</v>
      </c>
    </row>
    <row r="883" spans="1:9" x14ac:dyDescent="0.2">
      <c r="A883" s="171">
        <v>11589</v>
      </c>
      <c r="B883" s="16">
        <v>3327433</v>
      </c>
      <c r="C883" s="18">
        <v>4324550</v>
      </c>
      <c r="D883" s="18">
        <f>D882</f>
        <v>7005000</v>
      </c>
      <c r="E883" s="18">
        <f t="shared" si="26"/>
        <v>2680450</v>
      </c>
      <c r="F883" s="208">
        <f t="shared" si="27"/>
        <v>0.26798163970817773</v>
      </c>
      <c r="G883" s="13"/>
      <c r="H883" s="205">
        <v>13584</v>
      </c>
      <c r="I883" s="172">
        <v>11484000</v>
      </c>
    </row>
    <row r="884" spans="1:9" x14ac:dyDescent="0.2">
      <c r="A884" s="171">
        <v>11596</v>
      </c>
      <c r="B884" s="16">
        <v>3138181</v>
      </c>
      <c r="C884" s="18">
        <v>4461377</v>
      </c>
      <c r="D884" s="168">
        <v>7179000</v>
      </c>
      <c r="E884" s="18">
        <f t="shared" si="26"/>
        <v>2717623</v>
      </c>
      <c r="F884" s="208">
        <f t="shared" si="27"/>
        <v>0.25991975123375588</v>
      </c>
      <c r="G884" s="13"/>
      <c r="H884" s="205">
        <v>13591</v>
      </c>
      <c r="I884" s="172">
        <v>11515000</v>
      </c>
    </row>
    <row r="885" spans="1:9" x14ac:dyDescent="0.2">
      <c r="A885" s="171">
        <v>11603</v>
      </c>
      <c r="B885" s="16">
        <v>3036950</v>
      </c>
      <c r="C885" s="18">
        <v>4547418</v>
      </c>
      <c r="D885" s="18">
        <f>D884</f>
        <v>7179000</v>
      </c>
      <c r="E885" s="18">
        <f t="shared" si="26"/>
        <v>2631582</v>
      </c>
      <c r="F885" s="208">
        <f t="shared" si="27"/>
        <v>0.25515578290801505</v>
      </c>
      <c r="G885" s="13"/>
      <c r="H885" s="205">
        <v>13598</v>
      </c>
      <c r="I885" s="172">
        <v>11541000</v>
      </c>
    </row>
    <row r="886" spans="1:9" x14ac:dyDescent="0.2">
      <c r="A886" s="171">
        <v>11610</v>
      </c>
      <c r="B886" s="16">
        <v>2836014</v>
      </c>
      <c r="C886" s="18">
        <v>4544840</v>
      </c>
      <c r="D886" s="18">
        <f>D885</f>
        <v>7179000</v>
      </c>
      <c r="E886" s="18">
        <f t="shared" si="26"/>
        <v>2634160</v>
      </c>
      <c r="F886" s="208">
        <f t="shared" si="27"/>
        <v>0.25545453745346369</v>
      </c>
      <c r="G886" s="13"/>
      <c r="H886" s="205">
        <v>13605</v>
      </c>
      <c r="I886" s="172">
        <v>11574000</v>
      </c>
    </row>
    <row r="887" spans="1:9" x14ac:dyDescent="0.2">
      <c r="A887" s="171">
        <v>11617</v>
      </c>
      <c r="B887" s="16">
        <v>2764117</v>
      </c>
      <c r="C887" s="18">
        <v>4658868</v>
      </c>
      <c r="D887" s="18">
        <f>D886</f>
        <v>7179000</v>
      </c>
      <c r="E887" s="18">
        <f t="shared" si="26"/>
        <v>2520132</v>
      </c>
      <c r="F887" s="208">
        <f t="shared" si="27"/>
        <v>0.2493524177976281</v>
      </c>
      <c r="G887" s="13"/>
      <c r="H887" s="205">
        <v>13612</v>
      </c>
      <c r="I887" s="172">
        <v>11592000</v>
      </c>
    </row>
    <row r="888" spans="1:9" x14ac:dyDescent="0.2">
      <c r="A888" s="171">
        <v>11624</v>
      </c>
      <c r="B888" s="16">
        <v>2738431</v>
      </c>
      <c r="C888" s="18">
        <v>4612823</v>
      </c>
      <c r="D888" s="168">
        <v>7447000</v>
      </c>
      <c r="E888" s="18">
        <f t="shared" si="26"/>
        <v>2834177</v>
      </c>
      <c r="F888" s="208">
        <f t="shared" si="27"/>
        <v>0.25199319375575435</v>
      </c>
      <c r="G888" s="13"/>
      <c r="H888" s="205">
        <v>13619</v>
      </c>
      <c r="I888" s="172">
        <v>11697000</v>
      </c>
    </row>
    <row r="889" spans="1:9" x14ac:dyDescent="0.2">
      <c r="A889" s="171">
        <v>11631</v>
      </c>
      <c r="B889" s="16">
        <v>2772746</v>
      </c>
      <c r="C889" s="18">
        <v>4569214</v>
      </c>
      <c r="D889" s="18">
        <f>D888</f>
        <v>7447000</v>
      </c>
      <c r="E889" s="18">
        <f t="shared" si="26"/>
        <v>2877786</v>
      </c>
      <c r="F889" s="208">
        <f t="shared" si="27"/>
        <v>0.25455143926285789</v>
      </c>
      <c r="G889" s="13"/>
      <c r="H889" s="205">
        <v>13626</v>
      </c>
      <c r="I889" s="172">
        <v>11737000</v>
      </c>
    </row>
    <row r="890" spans="1:9" x14ac:dyDescent="0.2">
      <c r="A890" s="171">
        <v>11638</v>
      </c>
      <c r="B890" s="16">
        <v>2826647</v>
      </c>
      <c r="C890" s="18">
        <v>4548492</v>
      </c>
      <c r="D890" s="18">
        <f>D889</f>
        <v>7447000</v>
      </c>
      <c r="E890" s="18">
        <f t="shared" si="26"/>
        <v>2898508</v>
      </c>
      <c r="F890" s="208">
        <f t="shared" si="27"/>
        <v>0.25586502075852829</v>
      </c>
      <c r="G890" s="13"/>
      <c r="H890" s="205">
        <v>13633</v>
      </c>
      <c r="I890" s="172">
        <v>11782000</v>
      </c>
    </row>
    <row r="891" spans="1:9" x14ac:dyDescent="0.2">
      <c r="A891" s="171">
        <v>11645</v>
      </c>
      <c r="B891" s="16">
        <v>2874776</v>
      </c>
      <c r="C891" s="18">
        <v>4557267</v>
      </c>
      <c r="D891" s="18">
        <f>D890</f>
        <v>7447000</v>
      </c>
      <c r="E891" s="18">
        <f t="shared" si="26"/>
        <v>2889733</v>
      </c>
      <c r="F891" s="208">
        <f t="shared" si="27"/>
        <v>0.25552595448105192</v>
      </c>
      <c r="G891" s="13"/>
      <c r="H891" s="205">
        <v>13640</v>
      </c>
      <c r="I891" s="172">
        <v>11838000</v>
      </c>
    </row>
    <row r="892" spans="1:9" x14ac:dyDescent="0.2">
      <c r="A892" s="171">
        <v>11652</v>
      </c>
      <c r="B892" s="16">
        <v>2928698</v>
      </c>
      <c r="C892" s="18">
        <v>4563163</v>
      </c>
      <c r="D892" s="168">
        <v>7349000</v>
      </c>
      <c r="E892" s="18">
        <f t="shared" si="26"/>
        <v>2785837</v>
      </c>
      <c r="F892" s="208">
        <f t="shared" si="27"/>
        <v>0.25534919528406064</v>
      </c>
      <c r="G892" s="13"/>
      <c r="H892" s="205">
        <v>13647</v>
      </c>
      <c r="I892" s="172">
        <v>11882000</v>
      </c>
    </row>
    <row r="893" spans="1:9" x14ac:dyDescent="0.2">
      <c r="A893" s="171">
        <v>11659</v>
      </c>
      <c r="B893" s="16">
        <v>2941570</v>
      </c>
      <c r="C893" s="18">
        <v>4551584</v>
      </c>
      <c r="D893" s="18">
        <f>D892</f>
        <v>7349000</v>
      </c>
      <c r="E893" s="18">
        <f t="shared" si="26"/>
        <v>2797416</v>
      </c>
      <c r="F893" s="208">
        <f t="shared" si="27"/>
        <v>0.25615258336438479</v>
      </c>
      <c r="G893" s="13"/>
      <c r="H893" s="205">
        <v>13654</v>
      </c>
      <c r="I893" s="172">
        <v>11907000</v>
      </c>
    </row>
    <row r="894" spans="1:9" x14ac:dyDescent="0.2">
      <c r="A894" s="171">
        <v>11666</v>
      </c>
      <c r="B894" s="16">
        <v>2969118</v>
      </c>
      <c r="C894" s="18">
        <v>4570900</v>
      </c>
      <c r="D894" s="18">
        <f>D893</f>
        <v>7349000</v>
      </c>
      <c r="E894" s="18">
        <f t="shared" si="26"/>
        <v>2778100</v>
      </c>
      <c r="F894" s="208">
        <f t="shared" si="27"/>
        <v>0.2552232601894594</v>
      </c>
      <c r="G894" s="13"/>
      <c r="H894" s="205">
        <v>13661</v>
      </c>
      <c r="I894" s="172">
        <v>11977000</v>
      </c>
    </row>
    <row r="895" spans="1:9" x14ac:dyDescent="0.2">
      <c r="A895" s="171">
        <v>11673</v>
      </c>
      <c r="B895" s="16">
        <v>2982044</v>
      </c>
      <c r="C895" s="18">
        <v>4696134</v>
      </c>
      <c r="D895" s="18">
        <f>D894</f>
        <v>7349000</v>
      </c>
      <c r="E895" s="18">
        <f t="shared" si="26"/>
        <v>2652866</v>
      </c>
      <c r="F895" s="208">
        <f t="shared" si="27"/>
        <v>0.24856616101670012</v>
      </c>
      <c r="G895" s="13"/>
      <c r="H895" s="205">
        <v>13668</v>
      </c>
      <c r="I895" s="172">
        <v>12027000</v>
      </c>
    </row>
    <row r="896" spans="1:9" x14ac:dyDescent="0.2">
      <c r="A896" s="171">
        <v>11680</v>
      </c>
      <c r="B896" s="16">
        <v>2980861</v>
      </c>
      <c r="C896" s="18">
        <v>4662292</v>
      </c>
      <c r="D896" s="18">
        <f>D895</f>
        <v>7349000</v>
      </c>
      <c r="E896" s="18">
        <f t="shared" si="26"/>
        <v>2686708</v>
      </c>
      <c r="F896" s="208">
        <f t="shared" si="27"/>
        <v>0.25052055941584095</v>
      </c>
      <c r="G896" s="13"/>
      <c r="H896" s="205">
        <v>13675</v>
      </c>
      <c r="I896" s="172">
        <v>12118000</v>
      </c>
    </row>
    <row r="897" spans="1:9" x14ac:dyDescent="0.2">
      <c r="A897" s="171">
        <v>11687</v>
      </c>
      <c r="B897" s="16">
        <v>2987564</v>
      </c>
      <c r="C897" s="18">
        <v>4935891</v>
      </c>
      <c r="D897" s="168">
        <v>7393000</v>
      </c>
      <c r="E897" s="18">
        <f t="shared" si="26"/>
        <v>2457109</v>
      </c>
      <c r="F897" s="208">
        <f t="shared" si="27"/>
        <v>0.23677589314674899</v>
      </c>
      <c r="G897" s="13"/>
      <c r="H897" s="205">
        <v>13682</v>
      </c>
      <c r="I897" s="172">
        <v>12220000</v>
      </c>
    </row>
    <row r="898" spans="1:9" x14ac:dyDescent="0.2">
      <c r="A898" s="171">
        <v>11694</v>
      </c>
      <c r="B898" s="16">
        <v>2985552</v>
      </c>
      <c r="C898" s="18">
        <v>4687098</v>
      </c>
      <c r="D898" s="18">
        <f>D897</f>
        <v>7393000</v>
      </c>
      <c r="E898" s="18">
        <f t="shared" si="26"/>
        <v>2705902</v>
      </c>
      <c r="F898" s="208">
        <f t="shared" si="27"/>
        <v>0.24949339655368843</v>
      </c>
      <c r="G898" s="13"/>
      <c r="H898" s="205">
        <v>13689</v>
      </c>
      <c r="I898" s="172">
        <v>12270000</v>
      </c>
    </row>
    <row r="899" spans="1:9" x14ac:dyDescent="0.2">
      <c r="A899" s="171">
        <v>11701</v>
      </c>
      <c r="B899" s="16">
        <v>3001836</v>
      </c>
      <c r="C899" s="18">
        <v>4630113</v>
      </c>
      <c r="D899" s="18">
        <f>D898</f>
        <v>7393000</v>
      </c>
      <c r="E899" s="18">
        <f t="shared" si="26"/>
        <v>2762887</v>
      </c>
      <c r="F899" s="208">
        <f t="shared" si="27"/>
        <v>0.25271521450988343</v>
      </c>
      <c r="G899" s="13"/>
      <c r="H899" s="205">
        <v>13696</v>
      </c>
      <c r="I899" s="172">
        <v>12318000</v>
      </c>
    </row>
    <row r="900" spans="1:9" x14ac:dyDescent="0.2">
      <c r="A900" s="171">
        <v>11708</v>
      </c>
      <c r="B900" s="16">
        <v>3005914</v>
      </c>
      <c r="C900" s="18">
        <v>4613704</v>
      </c>
      <c r="D900" s="18">
        <f>D899</f>
        <v>7393000</v>
      </c>
      <c r="E900" s="18">
        <f t="shared" si="26"/>
        <v>2779296</v>
      </c>
      <c r="F900" s="208">
        <f t="shared" si="27"/>
        <v>0.25376573789735968</v>
      </c>
      <c r="G900" s="13"/>
      <c r="H900" s="205">
        <v>13703</v>
      </c>
      <c r="I900" s="172">
        <v>12376000</v>
      </c>
    </row>
    <row r="901" spans="1:9" x14ac:dyDescent="0.2">
      <c r="A901" s="171">
        <v>11715</v>
      </c>
      <c r="B901" s="16">
        <v>2986986</v>
      </c>
      <c r="C901" s="18">
        <v>4572513</v>
      </c>
      <c r="D901" s="168">
        <v>7337000</v>
      </c>
      <c r="E901" s="18">
        <f t="shared" ref="E901:E964" si="28">D901-C901</f>
        <v>2764487</v>
      </c>
      <c r="F901" s="208">
        <f t="shared" ref="F901:F964" si="29">100*A901/C901</f>
        <v>0.25620484840611718</v>
      </c>
      <c r="G901" s="13"/>
      <c r="H901" s="205">
        <v>13710</v>
      </c>
      <c r="I901" s="172">
        <v>12423000</v>
      </c>
    </row>
    <row r="902" spans="1:9" x14ac:dyDescent="0.2">
      <c r="A902" s="171">
        <v>11722</v>
      </c>
      <c r="B902" s="16">
        <v>2970182</v>
      </c>
      <c r="C902" s="18">
        <v>4601234</v>
      </c>
      <c r="D902" s="18">
        <f>D901</f>
        <v>7337000</v>
      </c>
      <c r="E902" s="18">
        <f t="shared" si="28"/>
        <v>2735766</v>
      </c>
      <c r="F902" s="208">
        <f t="shared" si="29"/>
        <v>0.25475774542220631</v>
      </c>
      <c r="G902" s="13"/>
      <c r="H902" s="205">
        <v>13717</v>
      </c>
      <c r="I902" s="172">
        <v>12404000</v>
      </c>
    </row>
    <row r="903" spans="1:9" x14ac:dyDescent="0.2">
      <c r="A903" s="171">
        <v>11729</v>
      </c>
      <c r="B903" s="16">
        <v>2967218</v>
      </c>
      <c r="C903" s="18">
        <v>4566873</v>
      </c>
      <c r="D903" s="18">
        <f>D902</f>
        <v>7337000</v>
      </c>
      <c r="E903" s="18">
        <f t="shared" si="28"/>
        <v>2770127</v>
      </c>
      <c r="F903" s="208">
        <f t="shared" si="29"/>
        <v>0.25682781194046778</v>
      </c>
      <c r="G903" s="13"/>
      <c r="H903" s="205">
        <v>13724</v>
      </c>
      <c r="I903" s="172">
        <v>12433000</v>
      </c>
    </row>
    <row r="904" spans="1:9" x14ac:dyDescent="0.2">
      <c r="A904" s="171">
        <v>11736</v>
      </c>
      <c r="B904" s="16">
        <v>2943586</v>
      </c>
      <c r="C904" s="18">
        <v>4561187</v>
      </c>
      <c r="D904" s="18">
        <f>D903</f>
        <v>7337000</v>
      </c>
      <c r="E904" s="18">
        <f t="shared" si="28"/>
        <v>2775813</v>
      </c>
      <c r="F904" s="208">
        <f t="shared" si="29"/>
        <v>0.25730144368121721</v>
      </c>
      <c r="G904" s="13"/>
      <c r="H904" s="205">
        <v>13731</v>
      </c>
      <c r="I904" s="172">
        <v>12462000</v>
      </c>
    </row>
    <row r="905" spans="1:9" x14ac:dyDescent="0.2">
      <c r="A905" s="171">
        <v>11743</v>
      </c>
      <c r="B905" s="16">
        <v>2937548</v>
      </c>
      <c r="C905" s="18">
        <v>4520620</v>
      </c>
      <c r="D905" s="168">
        <v>7247000</v>
      </c>
      <c r="E905" s="18">
        <f t="shared" si="28"/>
        <v>2726380</v>
      </c>
      <c r="F905" s="208">
        <f t="shared" si="29"/>
        <v>0.25976525343868762</v>
      </c>
      <c r="G905" s="13"/>
      <c r="H905" s="205">
        <v>13738</v>
      </c>
      <c r="I905" s="172">
        <v>12497000</v>
      </c>
    </row>
    <row r="906" spans="1:9" x14ac:dyDescent="0.2">
      <c r="A906" s="171">
        <v>11750</v>
      </c>
      <c r="B906" s="16">
        <v>2938974</v>
      </c>
      <c r="C906" s="18">
        <v>4540626</v>
      </c>
      <c r="D906" s="18">
        <f>D905</f>
        <v>7247000</v>
      </c>
      <c r="E906" s="18">
        <f t="shared" si="28"/>
        <v>2706374</v>
      </c>
      <c r="F906" s="208">
        <f t="shared" si="29"/>
        <v>0.25877489139162752</v>
      </c>
      <c r="G906" s="13"/>
      <c r="H906" s="205">
        <v>13745</v>
      </c>
      <c r="I906" s="172">
        <v>12527000</v>
      </c>
    </row>
    <row r="907" spans="1:9" x14ac:dyDescent="0.2">
      <c r="A907" s="171">
        <v>11757</v>
      </c>
      <c r="B907" s="16">
        <v>2959420</v>
      </c>
      <c r="C907" s="18">
        <v>4526967</v>
      </c>
      <c r="D907" s="18">
        <f>D906</f>
        <v>7247000</v>
      </c>
      <c r="E907" s="18">
        <f t="shared" si="28"/>
        <v>2720033</v>
      </c>
      <c r="F907" s="208">
        <f t="shared" si="29"/>
        <v>0.25971030935281836</v>
      </c>
      <c r="G907" s="13"/>
      <c r="H907" s="205">
        <v>13752</v>
      </c>
      <c r="I907" s="172">
        <v>12541000</v>
      </c>
    </row>
    <row r="908" spans="1:9" x14ac:dyDescent="0.2">
      <c r="A908" s="171">
        <v>11764</v>
      </c>
      <c r="B908" s="16">
        <v>2996679</v>
      </c>
      <c r="C908" s="18">
        <v>4520578</v>
      </c>
      <c r="D908" s="18">
        <f>D907</f>
        <v>7247000</v>
      </c>
      <c r="E908" s="18">
        <f t="shared" si="28"/>
        <v>2726422</v>
      </c>
      <c r="F908" s="208">
        <f t="shared" si="29"/>
        <v>0.26023220924403917</v>
      </c>
      <c r="G908" s="13"/>
      <c r="H908" s="205">
        <v>13759</v>
      </c>
      <c r="I908" s="172">
        <v>12567000</v>
      </c>
    </row>
    <row r="909" spans="1:9" x14ac:dyDescent="0.2">
      <c r="A909" s="171">
        <v>11771</v>
      </c>
      <c r="B909" s="16">
        <v>3007487</v>
      </c>
      <c r="C909" s="18">
        <v>4483418</v>
      </c>
      <c r="D909" s="18">
        <f>D908</f>
        <v>7247000</v>
      </c>
      <c r="E909" s="18">
        <f t="shared" si="28"/>
        <v>2763582</v>
      </c>
      <c r="F909" s="208">
        <f t="shared" si="29"/>
        <v>0.26254522777041978</v>
      </c>
      <c r="G909" s="13"/>
      <c r="H909" s="205">
        <v>13766</v>
      </c>
      <c r="I909" s="172">
        <v>12604000</v>
      </c>
    </row>
    <row r="910" spans="1:9" x14ac:dyDescent="0.2">
      <c r="A910" s="171">
        <v>11778</v>
      </c>
      <c r="B910" s="16">
        <v>3017757</v>
      </c>
      <c r="C910" s="18">
        <v>4457771</v>
      </c>
      <c r="D910" s="168">
        <v>7143000</v>
      </c>
      <c r="E910" s="18">
        <f t="shared" si="28"/>
        <v>2685229</v>
      </c>
      <c r="F910" s="208">
        <f t="shared" si="29"/>
        <v>0.26421276463057436</v>
      </c>
      <c r="G910" s="13"/>
      <c r="H910" s="205">
        <v>13773</v>
      </c>
      <c r="I910" s="172">
        <v>12651000</v>
      </c>
    </row>
    <row r="911" spans="1:9" x14ac:dyDescent="0.2">
      <c r="A911" s="171">
        <v>11785</v>
      </c>
      <c r="B911" s="16">
        <v>3032202</v>
      </c>
      <c r="C911" s="18">
        <v>4503841</v>
      </c>
      <c r="D911" s="18">
        <f>D910</f>
        <v>7143000</v>
      </c>
      <c r="E911" s="18">
        <f t="shared" si="28"/>
        <v>2639159</v>
      </c>
      <c r="F911" s="208">
        <f t="shared" si="29"/>
        <v>0.26166554281112497</v>
      </c>
      <c r="G911" s="13"/>
      <c r="H911" s="205">
        <v>13780</v>
      </c>
      <c r="I911" s="172">
        <v>12694000</v>
      </c>
    </row>
    <row r="912" spans="1:9" x14ac:dyDescent="0.2">
      <c r="A912" s="171">
        <v>11792</v>
      </c>
      <c r="B912" s="16">
        <v>3018312</v>
      </c>
      <c r="C912" s="18">
        <v>4547974</v>
      </c>
      <c r="D912" s="18">
        <f>D911</f>
        <v>7143000</v>
      </c>
      <c r="E912" s="18">
        <f t="shared" si="28"/>
        <v>2595026</v>
      </c>
      <c r="F912" s="208">
        <f t="shared" si="29"/>
        <v>0.25928028612300774</v>
      </c>
      <c r="G912" s="13"/>
      <c r="H912" s="205">
        <v>13787</v>
      </c>
      <c r="I912" s="172">
        <v>12734000</v>
      </c>
    </row>
    <row r="913" spans="1:9" x14ac:dyDescent="0.2">
      <c r="A913" s="171">
        <v>11799</v>
      </c>
      <c r="B913" s="16">
        <v>3023729</v>
      </c>
      <c r="C913" s="18">
        <v>4523406</v>
      </c>
      <c r="D913" s="18">
        <f>D912</f>
        <v>7143000</v>
      </c>
      <c r="E913" s="18">
        <f t="shared" si="28"/>
        <v>2619594</v>
      </c>
      <c r="F913" s="208">
        <f t="shared" si="29"/>
        <v>0.26084326721943596</v>
      </c>
      <c r="G913" s="13"/>
      <c r="H913" s="205">
        <v>13794</v>
      </c>
      <c r="I913" s="172">
        <v>12765000</v>
      </c>
    </row>
    <row r="914" spans="1:9" x14ac:dyDescent="0.2">
      <c r="A914" s="171">
        <v>11806</v>
      </c>
      <c r="B914" s="16">
        <v>3014534</v>
      </c>
      <c r="C914" s="18">
        <v>4640995</v>
      </c>
      <c r="D914" s="168">
        <v>7161000</v>
      </c>
      <c r="E914" s="18">
        <f t="shared" si="28"/>
        <v>2520005</v>
      </c>
      <c r="F914" s="208">
        <f t="shared" si="29"/>
        <v>0.25438510491823413</v>
      </c>
      <c r="G914" s="13"/>
      <c r="H914" s="205">
        <v>13801</v>
      </c>
      <c r="I914" s="172">
        <v>12784000</v>
      </c>
    </row>
    <row r="915" spans="1:9" x14ac:dyDescent="0.2">
      <c r="A915" s="171">
        <v>11813</v>
      </c>
      <c r="B915" s="16">
        <v>2992421</v>
      </c>
      <c r="C915" s="18">
        <v>4708794</v>
      </c>
      <c r="D915" s="18">
        <f>D914</f>
        <v>7161000</v>
      </c>
      <c r="E915" s="18">
        <f t="shared" si="28"/>
        <v>2452206</v>
      </c>
      <c r="F915" s="208">
        <f t="shared" si="29"/>
        <v>0.25087102982207332</v>
      </c>
      <c r="G915" s="13"/>
      <c r="H915" s="205">
        <v>13808</v>
      </c>
      <c r="I915" s="172">
        <v>12793000</v>
      </c>
    </row>
    <row r="916" spans="1:9" x14ac:dyDescent="0.2">
      <c r="A916" s="171">
        <v>11820</v>
      </c>
      <c r="B916" s="16">
        <v>2956417</v>
      </c>
      <c r="C916" s="18">
        <v>4695736</v>
      </c>
      <c r="D916" s="18">
        <f>D915</f>
        <v>7161000</v>
      </c>
      <c r="E916" s="18">
        <f t="shared" si="28"/>
        <v>2465264</v>
      </c>
      <c r="F916" s="208">
        <f t="shared" si="29"/>
        <v>0.25171772859462288</v>
      </c>
      <c r="G916" s="13"/>
      <c r="H916" s="205">
        <v>13815</v>
      </c>
      <c r="I916" s="172">
        <v>12801000</v>
      </c>
    </row>
    <row r="917" spans="1:9" x14ac:dyDescent="0.2">
      <c r="A917" s="171">
        <v>11827</v>
      </c>
      <c r="B917" s="16">
        <v>2919032</v>
      </c>
      <c r="C917" s="18">
        <v>4750510</v>
      </c>
      <c r="D917" s="18">
        <f>D916</f>
        <v>7161000</v>
      </c>
      <c r="E917" s="18">
        <f t="shared" si="28"/>
        <v>2410490</v>
      </c>
      <c r="F917" s="208">
        <f t="shared" si="29"/>
        <v>0.24896274294759932</v>
      </c>
      <c r="G917" s="13"/>
      <c r="H917" s="205">
        <v>13822</v>
      </c>
      <c r="I917" s="172">
        <v>12804000</v>
      </c>
    </row>
    <row r="918" spans="1:9" x14ac:dyDescent="0.2">
      <c r="A918" s="171">
        <v>11834</v>
      </c>
      <c r="B918" s="16">
        <v>2857081</v>
      </c>
      <c r="C918" s="18">
        <v>4747098</v>
      </c>
      <c r="D918" s="168">
        <v>7307000</v>
      </c>
      <c r="E918" s="18">
        <f t="shared" si="28"/>
        <v>2559902</v>
      </c>
      <c r="F918" s="208">
        <f t="shared" si="29"/>
        <v>0.24928914465216434</v>
      </c>
      <c r="G918" s="13"/>
      <c r="H918" s="205">
        <v>13829</v>
      </c>
      <c r="I918" s="172">
        <v>12789000</v>
      </c>
    </row>
    <row r="919" spans="1:9" x14ac:dyDescent="0.2">
      <c r="A919" s="171">
        <v>11841</v>
      </c>
      <c r="B919" s="16">
        <v>2751067</v>
      </c>
      <c r="C919" s="18">
        <v>4689084</v>
      </c>
      <c r="D919" s="18">
        <f>D918</f>
        <v>7307000</v>
      </c>
      <c r="E919" s="18">
        <f t="shared" si="28"/>
        <v>2617916</v>
      </c>
      <c r="F919" s="208">
        <f t="shared" si="29"/>
        <v>0.25252266754018482</v>
      </c>
      <c r="G919" s="13"/>
      <c r="H919" s="205">
        <v>13836</v>
      </c>
      <c r="I919" s="172">
        <v>12789000</v>
      </c>
    </row>
    <row r="920" spans="1:9" x14ac:dyDescent="0.2">
      <c r="A920" s="171">
        <v>11848</v>
      </c>
      <c r="B920" s="16">
        <v>2626961</v>
      </c>
      <c r="C920" s="18">
        <v>4668792</v>
      </c>
      <c r="D920" s="18">
        <f>D919</f>
        <v>7307000</v>
      </c>
      <c r="E920" s="18">
        <f t="shared" si="28"/>
        <v>2638208</v>
      </c>
      <c r="F920" s="208">
        <f t="shared" si="29"/>
        <v>0.25377014011333127</v>
      </c>
      <c r="G920" s="13"/>
      <c r="H920" s="205">
        <v>13843</v>
      </c>
      <c r="I920" s="172">
        <v>12774000</v>
      </c>
    </row>
    <row r="921" spans="1:9" x14ac:dyDescent="0.2">
      <c r="A921" s="171">
        <v>11855</v>
      </c>
      <c r="B921" s="16">
        <v>2561195</v>
      </c>
      <c r="C921" s="18">
        <v>4677042</v>
      </c>
      <c r="D921" s="18">
        <f>D920</f>
        <v>7307000</v>
      </c>
      <c r="E921" s="18">
        <f t="shared" si="28"/>
        <v>2629958</v>
      </c>
      <c r="F921" s="208">
        <f t="shared" si="29"/>
        <v>0.25347217322401638</v>
      </c>
      <c r="G921" s="13"/>
      <c r="H921" s="205">
        <v>13850</v>
      </c>
      <c r="I921" s="172">
        <v>12774000</v>
      </c>
    </row>
    <row r="922" spans="1:9" x14ac:dyDescent="0.2">
      <c r="A922" s="171">
        <v>11862</v>
      </c>
      <c r="B922" s="16">
        <v>2562517</v>
      </c>
      <c r="C922" s="18">
        <v>4682024</v>
      </c>
      <c r="D922" s="18">
        <f>D921</f>
        <v>7307000</v>
      </c>
      <c r="E922" s="18">
        <f t="shared" si="28"/>
        <v>2624976</v>
      </c>
      <c r="F922" s="208">
        <f t="shared" si="29"/>
        <v>0.25335196914838543</v>
      </c>
      <c r="G922" s="13"/>
      <c r="H922" s="205">
        <v>13857</v>
      </c>
      <c r="I922" s="172">
        <v>12764000</v>
      </c>
    </row>
    <row r="923" spans="1:9" x14ac:dyDescent="0.2">
      <c r="A923" s="171">
        <v>11869</v>
      </c>
      <c r="B923" s="16">
        <v>2579374</v>
      </c>
      <c r="C923" s="18">
        <v>4789561</v>
      </c>
      <c r="D923" s="168">
        <v>7305000</v>
      </c>
      <c r="E923" s="18">
        <f t="shared" si="28"/>
        <v>2515439</v>
      </c>
      <c r="F923" s="208">
        <f t="shared" si="29"/>
        <v>0.24780976795159307</v>
      </c>
      <c r="G923" s="13"/>
      <c r="H923" s="205">
        <v>13864</v>
      </c>
      <c r="I923" s="172">
        <v>12765000</v>
      </c>
    </row>
    <row r="924" spans="1:9" x14ac:dyDescent="0.2">
      <c r="A924" s="171">
        <v>11876</v>
      </c>
      <c r="B924" s="16">
        <v>2578450</v>
      </c>
      <c r="C924" s="18">
        <v>4831152</v>
      </c>
      <c r="D924" s="18">
        <f>D923</f>
        <v>7305000</v>
      </c>
      <c r="E924" s="18">
        <f t="shared" si="28"/>
        <v>2473848</v>
      </c>
      <c r="F924" s="208">
        <f t="shared" si="29"/>
        <v>0.24582128651717022</v>
      </c>
      <c r="G924" s="13"/>
      <c r="H924" s="205">
        <v>13871</v>
      </c>
      <c r="I924" s="172">
        <v>12765000</v>
      </c>
    </row>
    <row r="925" spans="1:9" x14ac:dyDescent="0.2">
      <c r="A925" s="171">
        <v>11883</v>
      </c>
      <c r="B925" s="16">
        <v>2588097</v>
      </c>
      <c r="C925" s="18">
        <v>4850354</v>
      </c>
      <c r="D925" s="18">
        <f>D924</f>
        <v>7305000</v>
      </c>
      <c r="E925" s="18">
        <f t="shared" si="28"/>
        <v>2454646</v>
      </c>
      <c r="F925" s="208">
        <f t="shared" si="29"/>
        <v>0.24499242735684859</v>
      </c>
      <c r="G925" s="13"/>
      <c r="H925" s="205">
        <v>13878</v>
      </c>
      <c r="I925" s="172">
        <v>12760000</v>
      </c>
    </row>
    <row r="926" spans="1:9" x14ac:dyDescent="0.2">
      <c r="A926" s="171">
        <v>11890</v>
      </c>
      <c r="B926" s="16">
        <v>2608862</v>
      </c>
      <c r="C926" s="18">
        <v>4897465</v>
      </c>
      <c r="D926" s="18">
        <f>D925</f>
        <v>7305000</v>
      </c>
      <c r="E926" s="18">
        <f t="shared" si="28"/>
        <v>2407535</v>
      </c>
      <c r="F926" s="208">
        <f t="shared" si="29"/>
        <v>0.24277866202208695</v>
      </c>
      <c r="G926" s="13"/>
      <c r="H926" s="205">
        <v>13885</v>
      </c>
      <c r="I926" s="172">
        <v>12755000</v>
      </c>
    </row>
    <row r="927" spans="1:9" x14ac:dyDescent="0.2">
      <c r="A927" s="171">
        <v>11897</v>
      </c>
      <c r="B927" s="16">
        <v>2621142</v>
      </c>
      <c r="C927" s="18">
        <v>4906321</v>
      </c>
      <c r="D927" s="168">
        <v>7467000</v>
      </c>
      <c r="E927" s="18">
        <f t="shared" si="28"/>
        <v>2560679</v>
      </c>
      <c r="F927" s="208">
        <f t="shared" si="29"/>
        <v>0.24248311514880497</v>
      </c>
      <c r="G927" s="13"/>
      <c r="H927" s="205">
        <v>13892</v>
      </c>
      <c r="I927" s="172">
        <v>12755000</v>
      </c>
    </row>
    <row r="928" spans="1:9" x14ac:dyDescent="0.2">
      <c r="A928" s="171">
        <v>11904</v>
      </c>
      <c r="B928" s="16">
        <v>2643853</v>
      </c>
      <c r="C928" s="18">
        <v>4869939</v>
      </c>
      <c r="D928" s="18">
        <f>D927</f>
        <v>7467000</v>
      </c>
      <c r="E928" s="18">
        <f t="shared" si="28"/>
        <v>2597061</v>
      </c>
      <c r="F928" s="208">
        <f t="shared" si="29"/>
        <v>0.2444383800289901</v>
      </c>
      <c r="G928" s="13"/>
      <c r="H928" s="205">
        <v>13899</v>
      </c>
      <c r="I928" s="172">
        <v>12755000</v>
      </c>
    </row>
    <row r="929" spans="1:9" x14ac:dyDescent="0.2">
      <c r="A929" s="171">
        <v>11911</v>
      </c>
      <c r="B929" s="16">
        <v>2680426</v>
      </c>
      <c r="C929" s="18">
        <v>4906060</v>
      </c>
      <c r="D929" s="18">
        <f>D928</f>
        <v>7467000</v>
      </c>
      <c r="E929" s="18">
        <f t="shared" si="28"/>
        <v>2560940</v>
      </c>
      <c r="F929" s="208">
        <f t="shared" si="29"/>
        <v>0.24278137650171422</v>
      </c>
      <c r="G929" s="13"/>
      <c r="H929" s="205">
        <v>13906</v>
      </c>
      <c r="I929" s="172">
        <v>12755000</v>
      </c>
    </row>
    <row r="930" spans="1:9" x14ac:dyDescent="0.2">
      <c r="A930" s="171">
        <v>11918</v>
      </c>
      <c r="B930" s="16">
        <v>2727457</v>
      </c>
      <c r="C930" s="18">
        <v>4918430</v>
      </c>
      <c r="D930" s="18">
        <f>D929</f>
        <v>7467000</v>
      </c>
      <c r="E930" s="18">
        <f t="shared" si="28"/>
        <v>2548570</v>
      </c>
      <c r="F930" s="208">
        <f t="shared" si="29"/>
        <v>0.24231309584562555</v>
      </c>
      <c r="G930" s="13"/>
      <c r="H930" s="205">
        <v>13913</v>
      </c>
      <c r="I930" s="172">
        <v>12755000</v>
      </c>
    </row>
    <row r="931" spans="1:9" x14ac:dyDescent="0.2">
      <c r="A931" s="171">
        <v>11925</v>
      </c>
      <c r="B931" s="16">
        <v>2753393</v>
      </c>
      <c r="C931" s="18">
        <v>4966506</v>
      </c>
      <c r="D931" s="18">
        <f>D930</f>
        <v>7467000</v>
      </c>
      <c r="E931" s="18">
        <f t="shared" si="28"/>
        <v>2500494</v>
      </c>
      <c r="F931" s="208">
        <f t="shared" si="29"/>
        <v>0.24010843840720217</v>
      </c>
      <c r="G931" s="13"/>
      <c r="H931" s="205">
        <v>13920</v>
      </c>
      <c r="I931" s="172">
        <v>12756000</v>
      </c>
    </row>
    <row r="932" spans="1:9" x14ac:dyDescent="0.2">
      <c r="A932" s="171">
        <v>11932</v>
      </c>
      <c r="B932" s="16">
        <v>2772961</v>
      </c>
      <c r="C932" s="18">
        <v>4960203</v>
      </c>
      <c r="D932" s="168">
        <v>7505000</v>
      </c>
      <c r="E932" s="18">
        <f t="shared" si="28"/>
        <v>2544797</v>
      </c>
      <c r="F932" s="208">
        <f t="shared" si="29"/>
        <v>0.24055467084714074</v>
      </c>
      <c r="G932" s="13"/>
      <c r="H932" s="205">
        <v>13927</v>
      </c>
      <c r="I932" s="172">
        <v>12781000</v>
      </c>
    </row>
    <row r="933" spans="1:9" x14ac:dyDescent="0.2">
      <c r="A933" s="171">
        <v>11939</v>
      </c>
      <c r="B933" s="16">
        <v>2794573</v>
      </c>
      <c r="C933" s="18">
        <v>4973404</v>
      </c>
      <c r="D933" s="18">
        <f>D932</f>
        <v>7505000</v>
      </c>
      <c r="E933" s="18">
        <f t="shared" si="28"/>
        <v>2531596</v>
      </c>
      <c r="F933" s="208">
        <f t="shared" si="29"/>
        <v>0.24005691071949917</v>
      </c>
      <c r="G933" s="13"/>
      <c r="H933" s="205">
        <v>13934</v>
      </c>
      <c r="I933" s="172">
        <v>12784000</v>
      </c>
    </row>
    <row r="934" spans="1:9" x14ac:dyDescent="0.2">
      <c r="A934" s="171">
        <v>11946</v>
      </c>
      <c r="B934" s="16">
        <v>2832627</v>
      </c>
      <c r="C934" s="18">
        <v>5032939</v>
      </c>
      <c r="D934" s="18">
        <f>D933</f>
        <v>7505000</v>
      </c>
      <c r="E934" s="18">
        <f t="shared" si="28"/>
        <v>2472061</v>
      </c>
      <c r="F934" s="208">
        <f t="shared" si="29"/>
        <v>0.23735634387780183</v>
      </c>
      <c r="G934" s="13"/>
      <c r="H934" s="205">
        <v>13941</v>
      </c>
      <c r="I934" s="172">
        <v>12767000</v>
      </c>
    </row>
    <row r="935" spans="1:9" x14ac:dyDescent="0.2">
      <c r="A935" s="171">
        <v>11953</v>
      </c>
      <c r="B935" s="16">
        <v>2864691</v>
      </c>
      <c r="C935" s="18">
        <v>4969724</v>
      </c>
      <c r="D935" s="18">
        <f>D934</f>
        <v>7505000</v>
      </c>
      <c r="E935" s="18">
        <f t="shared" si="28"/>
        <v>2535276</v>
      </c>
      <c r="F935" s="208">
        <f t="shared" si="29"/>
        <v>0.24051637475240073</v>
      </c>
      <c r="G935" s="13"/>
      <c r="H935" s="205">
        <v>13948</v>
      </c>
      <c r="I935" s="172">
        <v>12768000</v>
      </c>
    </row>
    <row r="936" spans="1:9" x14ac:dyDescent="0.2">
      <c r="A936" s="171">
        <v>11960</v>
      </c>
      <c r="B936" s="16">
        <v>2878646</v>
      </c>
      <c r="C936" s="18">
        <v>4989509</v>
      </c>
      <c r="D936" s="168">
        <v>7579000</v>
      </c>
      <c r="E936" s="18">
        <f t="shared" si="28"/>
        <v>2589491</v>
      </c>
      <c r="F936" s="208">
        <f t="shared" si="29"/>
        <v>0.23970294471860859</v>
      </c>
      <c r="G936" s="13"/>
      <c r="H936" s="205">
        <v>13955</v>
      </c>
      <c r="I936" s="172">
        <v>12778000</v>
      </c>
    </row>
    <row r="937" spans="1:9" x14ac:dyDescent="0.2">
      <c r="A937" s="171">
        <v>11967</v>
      </c>
      <c r="B937" s="16">
        <v>2912528</v>
      </c>
      <c r="C937" s="18">
        <v>5028833</v>
      </c>
      <c r="D937" s="18">
        <f>D936</f>
        <v>7579000</v>
      </c>
      <c r="E937" s="18">
        <f t="shared" si="28"/>
        <v>2550167</v>
      </c>
      <c r="F937" s="208">
        <f t="shared" si="29"/>
        <v>0.23796773525786202</v>
      </c>
      <c r="G937" s="13"/>
      <c r="H937" s="205">
        <v>13962</v>
      </c>
      <c r="I937" s="172">
        <v>12781000</v>
      </c>
    </row>
    <row r="938" spans="1:9" x14ac:dyDescent="0.2">
      <c r="A938" s="171">
        <v>11974</v>
      </c>
      <c r="B938" s="16">
        <v>2931958</v>
      </c>
      <c r="C938" s="18">
        <v>4983634</v>
      </c>
      <c r="D938" s="18">
        <f>D937</f>
        <v>7579000</v>
      </c>
      <c r="E938" s="18">
        <f t="shared" si="28"/>
        <v>2595366</v>
      </c>
      <c r="F938" s="208">
        <f t="shared" si="29"/>
        <v>0.24026644011177387</v>
      </c>
      <c r="G938" s="13"/>
      <c r="H938" s="205">
        <v>13969</v>
      </c>
      <c r="I938" s="172">
        <v>12794000</v>
      </c>
    </row>
    <row r="939" spans="1:9" x14ac:dyDescent="0.2">
      <c r="A939" s="171">
        <v>11981</v>
      </c>
      <c r="B939" s="16">
        <v>2955605</v>
      </c>
      <c r="C939" s="18">
        <v>5042976</v>
      </c>
      <c r="D939" s="18">
        <f>D938</f>
        <v>7579000</v>
      </c>
      <c r="E939" s="18">
        <f t="shared" si="28"/>
        <v>2536024</v>
      </c>
      <c r="F939" s="208">
        <f t="shared" si="29"/>
        <v>0.23757796983368551</v>
      </c>
      <c r="G939" s="13"/>
      <c r="H939" s="205">
        <v>13976</v>
      </c>
      <c r="I939" s="172">
        <v>12803000</v>
      </c>
    </row>
    <row r="940" spans="1:9" x14ac:dyDescent="0.2">
      <c r="A940" s="171">
        <v>11988</v>
      </c>
      <c r="B940" s="16">
        <v>2992623</v>
      </c>
      <c r="C940" s="18">
        <v>5100817</v>
      </c>
      <c r="D940" s="168">
        <v>7663000</v>
      </c>
      <c r="E940" s="18">
        <f t="shared" si="28"/>
        <v>2562183</v>
      </c>
      <c r="F940" s="208">
        <f t="shared" si="29"/>
        <v>0.23502117405897918</v>
      </c>
      <c r="G940" s="13"/>
      <c r="H940" s="205">
        <v>13983</v>
      </c>
      <c r="I940" s="172">
        <v>12825000</v>
      </c>
    </row>
    <row r="941" spans="1:9" x14ac:dyDescent="0.2">
      <c r="A941" s="171">
        <v>11995</v>
      </c>
      <c r="B941" s="16">
        <v>3003647</v>
      </c>
      <c r="C941" s="18">
        <v>5084915</v>
      </c>
      <c r="D941" s="18">
        <f>D940</f>
        <v>7663000</v>
      </c>
      <c r="E941" s="18">
        <f t="shared" si="28"/>
        <v>2578085</v>
      </c>
      <c r="F941" s="208">
        <f t="shared" si="29"/>
        <v>0.23589381533417964</v>
      </c>
      <c r="G941" s="13"/>
      <c r="H941" s="205">
        <v>13990</v>
      </c>
      <c r="I941" s="172">
        <v>12841000</v>
      </c>
    </row>
    <row r="942" spans="1:9" x14ac:dyDescent="0.2">
      <c r="A942" s="171">
        <v>12002</v>
      </c>
      <c r="B942" s="16">
        <v>3009645</v>
      </c>
      <c r="C942" s="18">
        <v>5057632</v>
      </c>
      <c r="D942" s="18">
        <f>D941</f>
        <v>7663000</v>
      </c>
      <c r="E942" s="18">
        <f t="shared" si="28"/>
        <v>2605368</v>
      </c>
      <c r="F942" s="208">
        <f t="shared" si="29"/>
        <v>0.2373047307514663</v>
      </c>
      <c r="G942" s="13"/>
      <c r="H942" s="205">
        <v>13997</v>
      </c>
      <c r="I942" s="172">
        <v>12860000</v>
      </c>
    </row>
    <row r="943" spans="1:9" x14ac:dyDescent="0.2">
      <c r="A943" s="171">
        <v>12009</v>
      </c>
      <c r="B943" s="16">
        <v>3027069</v>
      </c>
      <c r="C943" s="18">
        <v>5099469</v>
      </c>
      <c r="D943" s="18">
        <f>D942</f>
        <v>7663000</v>
      </c>
      <c r="E943" s="18">
        <f t="shared" si="28"/>
        <v>2563531</v>
      </c>
      <c r="F943" s="208">
        <f t="shared" si="29"/>
        <v>0.23549510743177379</v>
      </c>
      <c r="G943" s="13"/>
      <c r="H943" s="205">
        <v>14004</v>
      </c>
      <c r="I943" s="172">
        <v>12870000</v>
      </c>
    </row>
    <row r="944" spans="1:9" x14ac:dyDescent="0.2">
      <c r="A944" s="171">
        <v>12016</v>
      </c>
      <c r="B944" s="16">
        <v>3053152</v>
      </c>
      <c r="C944" s="18">
        <v>5094779</v>
      </c>
      <c r="D944" s="18">
        <f>D943</f>
        <v>7663000</v>
      </c>
      <c r="E944" s="18">
        <f t="shared" si="28"/>
        <v>2568221</v>
      </c>
      <c r="F944" s="208">
        <f t="shared" si="29"/>
        <v>0.23584928806529193</v>
      </c>
      <c r="G944" s="13"/>
      <c r="H944" s="205">
        <v>14011</v>
      </c>
      <c r="I944" s="172">
        <v>12880000</v>
      </c>
    </row>
    <row r="945" spans="1:9" x14ac:dyDescent="0.2">
      <c r="A945" s="171">
        <v>12023</v>
      </c>
      <c r="B945" s="16">
        <v>3049324</v>
      </c>
      <c r="C945" s="18">
        <v>5102880</v>
      </c>
      <c r="D945" s="168">
        <v>7734000</v>
      </c>
      <c r="E945" s="18">
        <f t="shared" si="28"/>
        <v>2631120</v>
      </c>
      <c r="F945" s="208">
        <f t="shared" si="29"/>
        <v>0.23561204653058665</v>
      </c>
      <c r="G945" s="13"/>
      <c r="H945" s="205">
        <v>14018</v>
      </c>
      <c r="I945" s="172">
        <v>12892000</v>
      </c>
    </row>
    <row r="946" spans="1:9" x14ac:dyDescent="0.2">
      <c r="A946" s="171">
        <v>12030</v>
      </c>
      <c r="B946" s="16">
        <v>3078063</v>
      </c>
      <c r="C946" s="18">
        <v>5119150</v>
      </c>
      <c r="D946" s="18">
        <f>D945</f>
        <v>7734000</v>
      </c>
      <c r="E946" s="18">
        <f t="shared" si="28"/>
        <v>2614850</v>
      </c>
      <c r="F946" s="208">
        <f t="shared" si="29"/>
        <v>0.23499995116376743</v>
      </c>
      <c r="G946" s="13"/>
      <c r="H946" s="205">
        <v>14025</v>
      </c>
      <c r="I946" s="172">
        <v>12905000</v>
      </c>
    </row>
    <row r="947" spans="1:9" x14ac:dyDescent="0.2">
      <c r="A947" s="171">
        <v>12037</v>
      </c>
      <c r="B947" s="16">
        <v>3093337</v>
      </c>
      <c r="C947" s="18">
        <v>5138467</v>
      </c>
      <c r="D947" s="18">
        <f>D946</f>
        <v>7734000</v>
      </c>
      <c r="E947" s="18">
        <f t="shared" si="28"/>
        <v>2595533</v>
      </c>
      <c r="F947" s="208">
        <f t="shared" si="29"/>
        <v>0.23425274503076501</v>
      </c>
      <c r="G947" s="13"/>
      <c r="H947" s="205">
        <v>14032</v>
      </c>
      <c r="I947" s="172">
        <v>12918000</v>
      </c>
    </row>
    <row r="948" spans="1:9" x14ac:dyDescent="0.2">
      <c r="A948" s="171">
        <v>12044</v>
      </c>
      <c r="B948" s="16">
        <v>3111621</v>
      </c>
      <c r="C948" s="18">
        <v>5202419</v>
      </c>
      <c r="D948" s="18">
        <f>D947</f>
        <v>7734000</v>
      </c>
      <c r="E948" s="18">
        <f t="shared" si="28"/>
        <v>2531581</v>
      </c>
      <c r="F948" s="208">
        <f t="shared" si="29"/>
        <v>0.23150768901928123</v>
      </c>
      <c r="G948" s="13"/>
      <c r="H948" s="205">
        <v>14039</v>
      </c>
      <c r="I948" s="172">
        <v>12940000</v>
      </c>
    </row>
    <row r="949" spans="1:9" x14ac:dyDescent="0.2">
      <c r="A949" s="171">
        <v>12051</v>
      </c>
      <c r="B949" s="16">
        <v>3148531</v>
      </c>
      <c r="C949" s="18">
        <v>5217132</v>
      </c>
      <c r="D949" s="168">
        <v>7847000</v>
      </c>
      <c r="E949" s="18">
        <f t="shared" si="28"/>
        <v>2629868</v>
      </c>
      <c r="F949" s="208">
        <f t="shared" si="29"/>
        <v>0.23098898015231356</v>
      </c>
      <c r="G949" s="13"/>
      <c r="H949" s="205">
        <v>14046</v>
      </c>
      <c r="I949" s="172">
        <v>12950000</v>
      </c>
    </row>
    <row r="950" spans="1:9" x14ac:dyDescent="0.2">
      <c r="A950" s="171">
        <v>12058</v>
      </c>
      <c r="B950" s="16">
        <v>3173356</v>
      </c>
      <c r="C950" s="18">
        <v>5252107</v>
      </c>
      <c r="D950" s="18">
        <f>D949</f>
        <v>7847000</v>
      </c>
      <c r="E950" s="18">
        <f t="shared" si="28"/>
        <v>2594893</v>
      </c>
      <c r="F950" s="208">
        <f t="shared" si="29"/>
        <v>0.22958405074382529</v>
      </c>
      <c r="G950" s="13"/>
      <c r="H950" s="205">
        <v>14053</v>
      </c>
      <c r="I950" s="172">
        <v>12957000</v>
      </c>
    </row>
    <row r="951" spans="1:9" x14ac:dyDescent="0.2">
      <c r="A951" s="171">
        <v>12065</v>
      </c>
      <c r="B951" s="16">
        <v>3222533</v>
      </c>
      <c r="C951" s="18">
        <v>5260968</v>
      </c>
      <c r="D951" s="18">
        <f>D950</f>
        <v>7847000</v>
      </c>
      <c r="E951" s="18">
        <f t="shared" si="28"/>
        <v>2586032</v>
      </c>
      <c r="F951" s="208">
        <f t="shared" si="29"/>
        <v>0.22933041980107083</v>
      </c>
      <c r="G951" s="13"/>
      <c r="H951" s="205">
        <v>14060</v>
      </c>
      <c r="I951" s="172">
        <v>12962000</v>
      </c>
    </row>
    <row r="952" spans="1:9" x14ac:dyDescent="0.2">
      <c r="A952" s="171">
        <v>12072</v>
      </c>
      <c r="B952" s="16">
        <v>3236441</v>
      </c>
      <c r="C952" s="18">
        <v>5242446</v>
      </c>
      <c r="D952" s="18">
        <f>D951</f>
        <v>7847000</v>
      </c>
      <c r="E952" s="18">
        <f t="shared" si="28"/>
        <v>2604554</v>
      </c>
      <c r="F952" s="208">
        <f t="shared" si="29"/>
        <v>0.23027418880423375</v>
      </c>
      <c r="G952" s="13"/>
      <c r="H952" s="205">
        <v>14067</v>
      </c>
      <c r="I952" s="172">
        <v>12967000</v>
      </c>
    </row>
    <row r="953" spans="1:9" x14ac:dyDescent="0.2">
      <c r="A953" s="171">
        <v>12079</v>
      </c>
      <c r="B953" s="16">
        <v>3258701</v>
      </c>
      <c r="C953" s="18">
        <v>5218866</v>
      </c>
      <c r="D953" s="168">
        <v>7860000</v>
      </c>
      <c r="E953" s="18">
        <f t="shared" si="28"/>
        <v>2641134</v>
      </c>
      <c r="F953" s="208">
        <f t="shared" si="29"/>
        <v>0.23144874767813545</v>
      </c>
      <c r="G953" s="13"/>
      <c r="H953" s="205">
        <v>14074</v>
      </c>
      <c r="I953" s="172">
        <v>12979000</v>
      </c>
    </row>
    <row r="954" spans="1:9" x14ac:dyDescent="0.2">
      <c r="A954" s="171">
        <v>12086</v>
      </c>
      <c r="B954" s="16">
        <v>3255174</v>
      </c>
      <c r="C954" s="18">
        <v>5167676</v>
      </c>
      <c r="D954" s="18">
        <f>D953</f>
        <v>7860000</v>
      </c>
      <c r="E954" s="18">
        <f t="shared" si="28"/>
        <v>2692324</v>
      </c>
      <c r="F954" s="208">
        <f t="shared" si="29"/>
        <v>0.23387689166271261</v>
      </c>
      <c r="G954" s="13"/>
      <c r="H954" s="205">
        <v>14081</v>
      </c>
      <c r="I954" s="172">
        <v>12989000</v>
      </c>
    </row>
    <row r="955" spans="1:9" x14ac:dyDescent="0.2">
      <c r="A955" s="171">
        <v>12093</v>
      </c>
      <c r="B955" s="16">
        <v>3247124</v>
      </c>
      <c r="C955" s="18">
        <v>5192591</v>
      </c>
      <c r="D955" s="18">
        <f>D954</f>
        <v>7860000</v>
      </c>
      <c r="E955" s="18">
        <f t="shared" si="28"/>
        <v>2667409</v>
      </c>
      <c r="F955" s="208">
        <f t="shared" si="29"/>
        <v>0.23288951508023645</v>
      </c>
      <c r="G955" s="13"/>
      <c r="H955" s="205">
        <v>14088</v>
      </c>
      <c r="I955" s="172">
        <v>13002000</v>
      </c>
    </row>
    <row r="956" spans="1:9" x14ac:dyDescent="0.2">
      <c r="A956" s="171">
        <v>12100</v>
      </c>
      <c r="B956" s="16">
        <v>3200158</v>
      </c>
      <c r="C956" s="18">
        <v>5127240</v>
      </c>
      <c r="D956" s="18">
        <f>D955</f>
        <v>7860000</v>
      </c>
      <c r="E956" s="18">
        <f t="shared" si="28"/>
        <v>2732760</v>
      </c>
      <c r="F956" s="208">
        <f t="shared" si="29"/>
        <v>0.23599441414874278</v>
      </c>
      <c r="G956" s="13"/>
      <c r="H956" s="205">
        <v>14095</v>
      </c>
      <c r="I956" s="172">
        <v>13025000</v>
      </c>
    </row>
    <row r="957" spans="1:9" x14ac:dyDescent="0.2">
      <c r="A957" s="171">
        <v>12107</v>
      </c>
      <c r="B957" s="16">
        <v>3118393</v>
      </c>
      <c r="C957" s="18">
        <v>5271377</v>
      </c>
      <c r="D957" s="168">
        <v>7896000</v>
      </c>
      <c r="E957" s="18">
        <f t="shared" si="28"/>
        <v>2624623</v>
      </c>
      <c r="F957" s="208">
        <f t="shared" si="29"/>
        <v>0.22967433367031043</v>
      </c>
      <c r="G957" s="13"/>
      <c r="H957" s="205">
        <v>14102</v>
      </c>
      <c r="I957" s="172">
        <v>13033000</v>
      </c>
    </row>
    <row r="958" spans="1:9" x14ac:dyDescent="0.2">
      <c r="A958" s="171">
        <v>12114</v>
      </c>
      <c r="B958" s="16">
        <v>2892083</v>
      </c>
      <c r="C958" s="18">
        <v>5617750</v>
      </c>
      <c r="D958" s="18">
        <f>D957</f>
        <v>7896000</v>
      </c>
      <c r="E958" s="18">
        <f t="shared" si="28"/>
        <v>2278250</v>
      </c>
      <c r="F958" s="208">
        <f t="shared" si="29"/>
        <v>0.21563793333630013</v>
      </c>
      <c r="G958" s="13"/>
      <c r="H958" s="205">
        <v>14109</v>
      </c>
      <c r="I958" s="172">
        <v>13052000</v>
      </c>
    </row>
    <row r="959" spans="1:9" x14ac:dyDescent="0.2">
      <c r="A959" s="171">
        <v>12121</v>
      </c>
      <c r="B959" s="16">
        <v>2683539</v>
      </c>
      <c r="C959" s="18">
        <v>6014768</v>
      </c>
      <c r="D959" s="18">
        <f>D958</f>
        <v>7896000</v>
      </c>
      <c r="E959" s="18">
        <f t="shared" si="28"/>
        <v>1881232</v>
      </c>
      <c r="F959" s="208">
        <f t="shared" si="29"/>
        <v>0.20152065715585374</v>
      </c>
      <c r="G959" s="13"/>
      <c r="H959" s="205">
        <v>14116</v>
      </c>
      <c r="I959" s="172">
        <v>13079000</v>
      </c>
    </row>
    <row r="960" spans="1:9" x14ac:dyDescent="0.2">
      <c r="A960" s="171">
        <v>12128</v>
      </c>
      <c r="B960" s="16">
        <v>3010777</v>
      </c>
      <c r="C960" s="18">
        <v>6259931</v>
      </c>
      <c r="D960" s="18">
        <f>D959</f>
        <v>7896000</v>
      </c>
      <c r="E960" s="18">
        <f t="shared" si="28"/>
        <v>1636069</v>
      </c>
      <c r="F960" s="208">
        <f t="shared" si="29"/>
        <v>0.19374015464387706</v>
      </c>
      <c r="G960" s="13"/>
      <c r="H960" s="205">
        <v>14123</v>
      </c>
      <c r="I960" s="172">
        <v>13136000</v>
      </c>
    </row>
    <row r="961" spans="1:9" x14ac:dyDescent="0.2">
      <c r="A961" s="171">
        <v>12135</v>
      </c>
      <c r="B961" s="16">
        <v>3192322</v>
      </c>
      <c r="C961" s="18">
        <v>5843229</v>
      </c>
      <c r="D961" s="18">
        <f>D960</f>
        <v>7896000</v>
      </c>
      <c r="E961" s="18">
        <f t="shared" si="28"/>
        <v>2052771</v>
      </c>
      <c r="F961" s="208">
        <f t="shared" si="29"/>
        <v>0.20767626940515252</v>
      </c>
      <c r="G961" s="13"/>
      <c r="H961" s="205">
        <v>14130</v>
      </c>
      <c r="I961" s="172">
        <v>13237000</v>
      </c>
    </row>
    <row r="962" spans="1:9" x14ac:dyDescent="0.2">
      <c r="A962" s="171">
        <v>12142</v>
      </c>
      <c r="B962" s="16">
        <v>3236766</v>
      </c>
      <c r="C962" s="18">
        <v>5749165</v>
      </c>
      <c r="D962" s="168">
        <v>8625000</v>
      </c>
      <c r="E962" s="18">
        <f t="shared" si="28"/>
        <v>2875835</v>
      </c>
      <c r="F962" s="208">
        <f t="shared" si="29"/>
        <v>0.21119588670702616</v>
      </c>
      <c r="G962" s="13"/>
      <c r="H962" s="205">
        <v>14137</v>
      </c>
      <c r="I962" s="172">
        <v>13421000</v>
      </c>
    </row>
    <row r="963" spans="1:9" x14ac:dyDescent="0.2">
      <c r="A963" s="171">
        <v>12149</v>
      </c>
      <c r="B963" s="16">
        <v>3278837</v>
      </c>
      <c r="C963" s="18">
        <v>5635798</v>
      </c>
      <c r="D963" s="18">
        <f>D962</f>
        <v>8625000</v>
      </c>
      <c r="E963" s="18">
        <f t="shared" si="28"/>
        <v>2989202</v>
      </c>
      <c r="F963" s="208">
        <f t="shared" si="29"/>
        <v>0.21556840752631659</v>
      </c>
      <c r="G963" s="13"/>
      <c r="H963" s="205">
        <v>14144</v>
      </c>
      <c r="I963" s="172">
        <v>13588000</v>
      </c>
    </row>
    <row r="964" spans="1:9" x14ac:dyDescent="0.2">
      <c r="A964" s="171">
        <v>12156</v>
      </c>
      <c r="B964" s="16">
        <v>3315446</v>
      </c>
      <c r="C964" s="18">
        <v>5663254</v>
      </c>
      <c r="D964" s="18">
        <f>D963</f>
        <v>8625000</v>
      </c>
      <c r="E964" s="18">
        <f t="shared" si="28"/>
        <v>2961746</v>
      </c>
      <c r="F964" s="208">
        <f t="shared" si="29"/>
        <v>0.2146469150068141</v>
      </c>
      <c r="G964" s="13"/>
      <c r="H964" s="205">
        <v>14151</v>
      </c>
      <c r="I964" s="172">
        <v>13714000</v>
      </c>
    </row>
    <row r="965" spans="1:9" x14ac:dyDescent="0.2">
      <c r="A965" s="171">
        <v>12163</v>
      </c>
      <c r="B965" s="16">
        <v>3365595</v>
      </c>
      <c r="C965" s="18">
        <v>5660558</v>
      </c>
      <c r="D965" s="18">
        <f>D964</f>
        <v>8625000</v>
      </c>
      <c r="E965" s="18">
        <f t="shared" ref="E965:E1028" si="30">D965-C965</f>
        <v>2964442</v>
      </c>
      <c r="F965" s="208">
        <f t="shared" ref="F965:F1028" si="31">100*A965/C965</f>
        <v>0.21487280935907732</v>
      </c>
      <c r="G965" s="13"/>
      <c r="H965" s="205">
        <v>14158</v>
      </c>
      <c r="I965" s="172">
        <v>13812000</v>
      </c>
    </row>
    <row r="966" spans="1:9" x14ac:dyDescent="0.2">
      <c r="A966" s="171">
        <v>12170</v>
      </c>
      <c r="B966" s="16">
        <v>3396338</v>
      </c>
      <c r="C966" s="18">
        <v>5596720</v>
      </c>
      <c r="D966" s="168">
        <v>7936000</v>
      </c>
      <c r="E966" s="18">
        <f t="shared" si="30"/>
        <v>2339280</v>
      </c>
      <c r="F966" s="208">
        <f t="shared" si="31"/>
        <v>0.21744879143498336</v>
      </c>
      <c r="G966" s="13"/>
      <c r="H966" s="205">
        <v>14165</v>
      </c>
      <c r="I966" s="172">
        <v>13869000</v>
      </c>
    </row>
    <row r="967" spans="1:9" x14ac:dyDescent="0.2">
      <c r="A967" s="171">
        <v>12177</v>
      </c>
      <c r="B967" s="16">
        <v>3435570</v>
      </c>
      <c r="C967" s="18">
        <v>5485367</v>
      </c>
      <c r="D967" s="18">
        <f>D966</f>
        <v>7936000</v>
      </c>
      <c r="E967" s="18">
        <f t="shared" si="30"/>
        <v>2450633</v>
      </c>
      <c r="F967" s="208">
        <f t="shared" si="31"/>
        <v>0.22199061612468227</v>
      </c>
      <c r="G967" s="13"/>
      <c r="H967" s="205">
        <v>14172</v>
      </c>
      <c r="I967" s="172">
        <v>14008000</v>
      </c>
    </row>
    <row r="968" spans="1:9" x14ac:dyDescent="0.2">
      <c r="A968" s="171">
        <v>12184</v>
      </c>
      <c r="B968" s="16">
        <v>3442134</v>
      </c>
      <c r="C968" s="18">
        <v>5501673</v>
      </c>
      <c r="D968" s="18">
        <f>D967</f>
        <v>7936000</v>
      </c>
      <c r="E968" s="18">
        <f t="shared" si="30"/>
        <v>2434327</v>
      </c>
      <c r="F968" s="208">
        <f t="shared" si="31"/>
        <v>0.2214599086496053</v>
      </c>
      <c r="G968" s="13"/>
      <c r="H968" s="205">
        <v>14179</v>
      </c>
      <c r="I968" s="172">
        <v>14051000</v>
      </c>
    </row>
    <row r="969" spans="1:9" x14ac:dyDescent="0.2">
      <c r="A969" s="171">
        <v>12191</v>
      </c>
      <c r="B969" s="16">
        <v>3467508</v>
      </c>
      <c r="C969" s="18">
        <v>5488496</v>
      </c>
      <c r="D969" s="18">
        <f>D968</f>
        <v>7936000</v>
      </c>
      <c r="E969" s="18">
        <f t="shared" si="30"/>
        <v>2447504</v>
      </c>
      <c r="F969" s="208">
        <f t="shared" si="31"/>
        <v>0.22211913792047949</v>
      </c>
      <c r="G969" s="13"/>
      <c r="H969" s="205">
        <v>14186</v>
      </c>
      <c r="I969" s="172">
        <v>14071000</v>
      </c>
    </row>
    <row r="970" spans="1:9" x14ac:dyDescent="0.2">
      <c r="A970" s="171">
        <v>12198</v>
      </c>
      <c r="B970" s="16">
        <v>3499234</v>
      </c>
      <c r="C970" s="18">
        <v>5500030</v>
      </c>
      <c r="D970" s="18">
        <f>D969</f>
        <v>7936000</v>
      </c>
      <c r="E970" s="18">
        <f t="shared" si="30"/>
        <v>2435970</v>
      </c>
      <c r="F970" s="208">
        <f t="shared" si="31"/>
        <v>0.22178060846940834</v>
      </c>
      <c r="G970" s="13"/>
      <c r="H970" s="205">
        <v>14193</v>
      </c>
      <c r="I970" s="172">
        <v>14091000</v>
      </c>
    </row>
    <row r="971" spans="1:9" x14ac:dyDescent="0.2">
      <c r="A971" s="171">
        <v>12205</v>
      </c>
      <c r="B971" s="16">
        <v>3519898</v>
      </c>
      <c r="C971" s="18">
        <v>5466103</v>
      </c>
      <c r="D971" s="168">
        <v>7714000</v>
      </c>
      <c r="E971" s="18">
        <f t="shared" si="30"/>
        <v>2247897</v>
      </c>
      <c r="F971" s="208">
        <f t="shared" si="31"/>
        <v>0.22328521800632004</v>
      </c>
      <c r="G971" s="13"/>
      <c r="H971" s="205">
        <v>14200</v>
      </c>
      <c r="I971" s="172">
        <v>14162000</v>
      </c>
    </row>
    <row r="972" spans="1:9" x14ac:dyDescent="0.2">
      <c r="A972" s="171">
        <v>12212</v>
      </c>
      <c r="B972" s="16">
        <v>3521985</v>
      </c>
      <c r="C972" s="18">
        <v>5472462</v>
      </c>
      <c r="D972" s="18">
        <f>D971</f>
        <v>7714000</v>
      </c>
      <c r="E972" s="18">
        <f t="shared" si="30"/>
        <v>2241538</v>
      </c>
      <c r="F972" s="208">
        <f t="shared" si="31"/>
        <v>0.22315367379435436</v>
      </c>
      <c r="G972" s="13"/>
      <c r="H972" s="205">
        <v>14207</v>
      </c>
      <c r="I972" s="172">
        <v>14240000</v>
      </c>
    </row>
    <row r="973" spans="1:9" x14ac:dyDescent="0.2">
      <c r="A973" s="171">
        <v>12219</v>
      </c>
      <c r="B973" s="16">
        <v>3532790</v>
      </c>
      <c r="C973" s="18">
        <v>5513021</v>
      </c>
      <c r="D973" s="18">
        <f>D972</f>
        <v>7714000</v>
      </c>
      <c r="E973" s="18">
        <f t="shared" si="30"/>
        <v>2200979</v>
      </c>
      <c r="F973" s="208">
        <f t="shared" si="31"/>
        <v>0.22163891630378335</v>
      </c>
      <c r="G973" s="13"/>
      <c r="H973" s="205">
        <v>14214</v>
      </c>
      <c r="I973" s="172">
        <v>14312000</v>
      </c>
    </row>
    <row r="974" spans="1:9" x14ac:dyDescent="0.2">
      <c r="A974" s="171">
        <v>12226</v>
      </c>
      <c r="B974" s="16">
        <v>3533208</v>
      </c>
      <c r="C974" s="18">
        <v>5413362</v>
      </c>
      <c r="D974" s="18">
        <f>D973</f>
        <v>7714000</v>
      </c>
      <c r="E974" s="18">
        <f t="shared" si="30"/>
        <v>2300638</v>
      </c>
      <c r="F974" s="208">
        <f t="shared" si="31"/>
        <v>0.22584855769852449</v>
      </c>
      <c r="G974" s="13"/>
      <c r="H974" s="205">
        <v>14221</v>
      </c>
      <c r="I974" s="172">
        <v>14367000</v>
      </c>
    </row>
    <row r="975" spans="1:9" x14ac:dyDescent="0.2">
      <c r="A975" s="171">
        <v>12233</v>
      </c>
      <c r="B975" s="16">
        <v>3543765</v>
      </c>
      <c r="C975" s="18">
        <v>5467612</v>
      </c>
      <c r="D975" s="168">
        <v>7666000</v>
      </c>
      <c r="E975" s="18">
        <f t="shared" si="30"/>
        <v>2198388</v>
      </c>
      <c r="F975" s="208">
        <f t="shared" si="31"/>
        <v>0.22373570033864876</v>
      </c>
      <c r="G975" s="13"/>
      <c r="H975" s="205">
        <v>14228</v>
      </c>
      <c r="I975" s="172">
        <v>14380000</v>
      </c>
    </row>
    <row r="976" spans="1:9" x14ac:dyDescent="0.2">
      <c r="A976" s="171">
        <v>12240</v>
      </c>
      <c r="B976" s="16">
        <v>3549092</v>
      </c>
      <c r="C976" s="18">
        <v>5458255</v>
      </c>
      <c r="D976" s="18">
        <f>D975</f>
        <v>7666000</v>
      </c>
      <c r="E976" s="18">
        <f t="shared" si="30"/>
        <v>2207745</v>
      </c>
      <c r="F976" s="208">
        <f t="shared" si="31"/>
        <v>0.22424749301745706</v>
      </c>
      <c r="G976" s="13"/>
      <c r="H976" s="205">
        <v>14235</v>
      </c>
      <c r="I976" s="172">
        <v>14454000</v>
      </c>
    </row>
    <row r="977" spans="1:9" x14ac:dyDescent="0.2">
      <c r="A977" s="171">
        <v>12247</v>
      </c>
      <c r="B977" s="16">
        <v>3545842</v>
      </c>
      <c r="C977" s="18">
        <v>5451643</v>
      </c>
      <c r="D977" s="18">
        <f>D976</f>
        <v>7666000</v>
      </c>
      <c r="E977" s="18">
        <f t="shared" si="30"/>
        <v>2214357</v>
      </c>
      <c r="F977" s="208">
        <f t="shared" si="31"/>
        <v>0.22464787221026761</v>
      </c>
      <c r="G977" s="13"/>
      <c r="H977" s="205">
        <v>14242</v>
      </c>
      <c r="I977" s="172">
        <v>14508000</v>
      </c>
    </row>
    <row r="978" spans="1:9" x14ac:dyDescent="0.2">
      <c r="A978" s="171">
        <v>12254</v>
      </c>
      <c r="B978" s="16">
        <v>3545879</v>
      </c>
      <c r="C978" s="18">
        <v>5445456</v>
      </c>
      <c r="D978" s="18">
        <f>D977</f>
        <v>7666000</v>
      </c>
      <c r="E978" s="18">
        <f t="shared" si="30"/>
        <v>2220544</v>
      </c>
      <c r="F978" s="208">
        <f t="shared" si="31"/>
        <v>0.22503165942393069</v>
      </c>
      <c r="G978" s="13"/>
      <c r="H978" s="205">
        <v>14249</v>
      </c>
      <c r="I978" s="172">
        <v>14565000</v>
      </c>
    </row>
    <row r="979" spans="1:9" x14ac:dyDescent="0.2">
      <c r="A979" s="171">
        <v>12261</v>
      </c>
      <c r="B979" s="16">
        <v>3548659</v>
      </c>
      <c r="C979" s="18">
        <v>5433062</v>
      </c>
      <c r="D979" s="168">
        <v>7656000</v>
      </c>
      <c r="E979" s="18">
        <f t="shared" si="30"/>
        <v>2222938</v>
      </c>
      <c r="F979" s="208">
        <f t="shared" si="31"/>
        <v>0.22567384653442202</v>
      </c>
      <c r="G979" s="13"/>
      <c r="H979" s="205">
        <v>14256</v>
      </c>
      <c r="I979" s="172">
        <v>14577000</v>
      </c>
    </row>
    <row r="980" spans="1:9" x14ac:dyDescent="0.2">
      <c r="A980" s="171">
        <v>12268</v>
      </c>
      <c r="B980" s="16">
        <v>3559510</v>
      </c>
      <c r="C980" s="18">
        <v>5450476</v>
      </c>
      <c r="D980" s="18">
        <f>D979</f>
        <v>7656000</v>
      </c>
      <c r="E980" s="18">
        <f t="shared" si="30"/>
        <v>2205524</v>
      </c>
      <c r="F980" s="208">
        <f t="shared" si="31"/>
        <v>0.22508125895793321</v>
      </c>
      <c r="G980" s="13"/>
      <c r="H980" s="205">
        <v>14263</v>
      </c>
      <c r="I980" s="172">
        <v>14615000</v>
      </c>
    </row>
    <row r="981" spans="1:9" x14ac:dyDescent="0.2">
      <c r="A981" s="171">
        <v>12275</v>
      </c>
      <c r="B981" s="16">
        <v>3577787</v>
      </c>
      <c r="C981" s="18">
        <v>5501674</v>
      </c>
      <c r="D981" s="18">
        <f>D980</f>
        <v>7656000</v>
      </c>
      <c r="E981" s="18">
        <f t="shared" si="30"/>
        <v>2154326</v>
      </c>
      <c r="F981" s="208">
        <f t="shared" si="31"/>
        <v>0.22311391042071921</v>
      </c>
      <c r="G981" s="13"/>
      <c r="H981" s="205">
        <v>14270</v>
      </c>
      <c r="I981" s="172">
        <v>14640000</v>
      </c>
    </row>
    <row r="982" spans="1:9" x14ac:dyDescent="0.2">
      <c r="A982" s="171">
        <v>12282</v>
      </c>
      <c r="B982" s="16">
        <v>3582167</v>
      </c>
      <c r="C982" s="18">
        <v>5495368</v>
      </c>
      <c r="D982" s="18">
        <f>D981</f>
        <v>7656000</v>
      </c>
      <c r="E982" s="18">
        <f t="shared" si="30"/>
        <v>2160632</v>
      </c>
      <c r="F982" s="208">
        <f t="shared" si="31"/>
        <v>0.2234973162852788</v>
      </c>
      <c r="G982" s="13"/>
      <c r="H982" s="205">
        <v>14277</v>
      </c>
      <c r="I982" s="172">
        <v>14694000</v>
      </c>
    </row>
    <row r="983" spans="1:9" x14ac:dyDescent="0.2">
      <c r="A983" s="171">
        <v>12289</v>
      </c>
      <c r="B983" s="16">
        <v>3589480</v>
      </c>
      <c r="C983" s="18">
        <v>5546189</v>
      </c>
      <c r="D983" s="18">
        <f>D982</f>
        <v>7656000</v>
      </c>
      <c r="E983" s="18">
        <f t="shared" si="30"/>
        <v>2109811</v>
      </c>
      <c r="F983" s="208">
        <f t="shared" si="31"/>
        <v>0.22157557198285166</v>
      </c>
      <c r="G983" s="13"/>
      <c r="H983" s="205">
        <v>14284</v>
      </c>
      <c r="I983" s="172">
        <v>14732000</v>
      </c>
    </row>
    <row r="984" spans="1:9" x14ac:dyDescent="0.2">
      <c r="A984" s="171">
        <v>12296</v>
      </c>
      <c r="B984" s="16">
        <v>3587997</v>
      </c>
      <c r="C984" s="18">
        <v>5532013</v>
      </c>
      <c r="D984" s="168">
        <v>7704000</v>
      </c>
      <c r="E984" s="18">
        <f t="shared" si="30"/>
        <v>2171987</v>
      </c>
      <c r="F984" s="208">
        <f t="shared" si="31"/>
        <v>0.22226990428258211</v>
      </c>
      <c r="G984" s="13"/>
      <c r="H984" s="205">
        <v>14291</v>
      </c>
      <c r="I984" s="172">
        <v>14772000</v>
      </c>
    </row>
    <row r="985" spans="1:9" x14ac:dyDescent="0.2">
      <c r="A985" s="171">
        <v>12303</v>
      </c>
      <c r="B985" s="16">
        <v>3588381</v>
      </c>
      <c r="C985" s="18">
        <v>5583029</v>
      </c>
      <c r="D985" s="18">
        <f>D984</f>
        <v>7704000</v>
      </c>
      <c r="E985" s="18">
        <f t="shared" si="30"/>
        <v>2120971</v>
      </c>
      <c r="F985" s="208">
        <f t="shared" si="31"/>
        <v>0.22036425030212095</v>
      </c>
      <c r="G985" s="13"/>
      <c r="H985" s="205">
        <v>14298</v>
      </c>
      <c r="I985" s="172">
        <v>14818000</v>
      </c>
    </row>
    <row r="986" spans="1:9" x14ac:dyDescent="0.2">
      <c r="A986" s="171">
        <v>12310</v>
      </c>
      <c r="B986" s="16">
        <v>3590455</v>
      </c>
      <c r="C986" s="18">
        <v>5664506</v>
      </c>
      <c r="D986" s="18">
        <f>D985</f>
        <v>7704000</v>
      </c>
      <c r="E986" s="18">
        <f t="shared" si="30"/>
        <v>2039494</v>
      </c>
      <c r="F986" s="208">
        <f t="shared" si="31"/>
        <v>0.21731815625228396</v>
      </c>
      <c r="G986" s="13"/>
      <c r="H986" s="205">
        <v>14305</v>
      </c>
      <c r="I986" s="172">
        <v>14888000</v>
      </c>
    </row>
    <row r="987" spans="1:9" x14ac:dyDescent="0.2">
      <c r="A987" s="171">
        <v>12317</v>
      </c>
      <c r="B987" s="16">
        <v>3590966</v>
      </c>
      <c r="C987" s="18">
        <v>5667279</v>
      </c>
      <c r="D987" s="18">
        <f>D986</f>
        <v>7704000</v>
      </c>
      <c r="E987" s="18">
        <f t="shared" si="30"/>
        <v>2036721</v>
      </c>
      <c r="F987" s="208">
        <f t="shared" si="31"/>
        <v>0.21733533852841902</v>
      </c>
      <c r="G987" s="13"/>
      <c r="H987" s="205">
        <v>14312</v>
      </c>
      <c r="I987" s="172">
        <v>14923000</v>
      </c>
    </row>
    <row r="988" spans="1:9" x14ac:dyDescent="0.2">
      <c r="A988" s="171">
        <v>12324</v>
      </c>
      <c r="B988" s="16">
        <v>3591799</v>
      </c>
      <c r="C988" s="18">
        <v>5714043</v>
      </c>
      <c r="D988" s="168">
        <v>7834000</v>
      </c>
      <c r="E988" s="18">
        <f t="shared" si="30"/>
        <v>2119957</v>
      </c>
      <c r="F988" s="208">
        <f t="shared" si="31"/>
        <v>0.21567916097236231</v>
      </c>
      <c r="G988" s="13"/>
      <c r="H988" s="205">
        <v>14319</v>
      </c>
      <c r="I988" s="172">
        <v>14983000</v>
      </c>
    </row>
    <row r="989" spans="1:9" x14ac:dyDescent="0.2">
      <c r="A989" s="171">
        <v>12331</v>
      </c>
      <c r="B989" s="16">
        <v>3591785</v>
      </c>
      <c r="C989" s="18">
        <v>5683587</v>
      </c>
      <c r="D989" s="18">
        <f>D988</f>
        <v>7834000</v>
      </c>
      <c r="E989" s="18">
        <f t="shared" si="30"/>
        <v>2150413</v>
      </c>
      <c r="F989" s="208">
        <f t="shared" si="31"/>
        <v>0.21695805835293802</v>
      </c>
      <c r="G989" s="13"/>
      <c r="H989" s="205">
        <v>14326</v>
      </c>
      <c r="I989" s="172">
        <v>15075000</v>
      </c>
    </row>
    <row r="990" spans="1:9" x14ac:dyDescent="0.2">
      <c r="A990" s="171">
        <v>12338</v>
      </c>
      <c r="B990" s="16">
        <v>3590215</v>
      </c>
      <c r="C990" s="18">
        <v>5746291</v>
      </c>
      <c r="D990" s="18">
        <f>D989</f>
        <v>7834000</v>
      </c>
      <c r="E990" s="18">
        <f t="shared" si="30"/>
        <v>2087709</v>
      </c>
      <c r="F990" s="208">
        <f t="shared" si="31"/>
        <v>0.21471241188446599</v>
      </c>
      <c r="G990" s="13"/>
      <c r="H990" s="205">
        <v>14333</v>
      </c>
      <c r="I990" s="172">
        <v>15160000</v>
      </c>
    </row>
    <row r="991" spans="1:9" x14ac:dyDescent="0.2">
      <c r="A991" s="171">
        <v>12345</v>
      </c>
      <c r="B991" s="16">
        <v>3592084</v>
      </c>
      <c r="C991" s="18">
        <v>5821403</v>
      </c>
      <c r="D991" s="18">
        <f>D990</f>
        <v>7834000</v>
      </c>
      <c r="E991" s="18">
        <f t="shared" si="30"/>
        <v>2012597</v>
      </c>
      <c r="F991" s="208">
        <f t="shared" si="31"/>
        <v>0.21206228120609413</v>
      </c>
      <c r="G991" s="13"/>
      <c r="H991" s="205">
        <v>14340</v>
      </c>
      <c r="I991" s="172">
        <v>15292000</v>
      </c>
    </row>
    <row r="992" spans="1:9" x14ac:dyDescent="0.2">
      <c r="A992" s="171">
        <v>12352</v>
      </c>
      <c r="B992" s="16">
        <v>3590788</v>
      </c>
      <c r="C992" s="18">
        <v>5834232</v>
      </c>
      <c r="D992" s="168">
        <v>7959000</v>
      </c>
      <c r="E992" s="18">
        <f t="shared" si="30"/>
        <v>2124768</v>
      </c>
      <c r="F992" s="208">
        <f t="shared" si="31"/>
        <v>0.21171595507343555</v>
      </c>
      <c r="G992" s="13"/>
      <c r="H992" s="205">
        <v>14347</v>
      </c>
      <c r="I992" s="172">
        <v>15430000</v>
      </c>
    </row>
    <row r="993" spans="1:9" x14ac:dyDescent="0.2">
      <c r="A993" s="171">
        <v>12359</v>
      </c>
      <c r="B993" s="16">
        <v>3587905</v>
      </c>
      <c r="C993" s="18">
        <v>5746693</v>
      </c>
      <c r="D993" s="18">
        <f>D992</f>
        <v>7959000</v>
      </c>
      <c r="E993" s="18">
        <f t="shared" si="30"/>
        <v>2212307</v>
      </c>
      <c r="F993" s="208">
        <f t="shared" si="31"/>
        <v>0.21506281960772919</v>
      </c>
      <c r="G993" s="13"/>
      <c r="H993" s="205">
        <v>14354</v>
      </c>
      <c r="I993" s="172">
        <v>15605000</v>
      </c>
    </row>
    <row r="994" spans="1:9" x14ac:dyDescent="0.2">
      <c r="A994" s="171">
        <v>12366</v>
      </c>
      <c r="B994" s="16">
        <v>3578289</v>
      </c>
      <c r="C994" s="18">
        <v>5754227</v>
      </c>
      <c r="D994" s="18">
        <f>D993</f>
        <v>7959000</v>
      </c>
      <c r="E994" s="18">
        <f t="shared" si="30"/>
        <v>2204773</v>
      </c>
      <c r="F994" s="208">
        <f t="shared" si="31"/>
        <v>0.21490288791179077</v>
      </c>
      <c r="G994" s="13"/>
      <c r="H994" s="205">
        <v>14361</v>
      </c>
      <c r="I994" s="172">
        <v>15714000</v>
      </c>
    </row>
    <row r="995" spans="1:9" x14ac:dyDescent="0.2">
      <c r="A995" s="171">
        <v>12373</v>
      </c>
      <c r="B995" s="16">
        <v>3577153</v>
      </c>
      <c r="C995" s="18">
        <v>5813222</v>
      </c>
      <c r="D995" s="18">
        <f>D994</f>
        <v>7959000</v>
      </c>
      <c r="E995" s="18">
        <f t="shared" si="30"/>
        <v>2145778</v>
      </c>
      <c r="F995" s="208">
        <f t="shared" si="31"/>
        <v>0.21284237897675334</v>
      </c>
      <c r="G995" s="13"/>
      <c r="H995" s="205">
        <v>14368</v>
      </c>
      <c r="I995" s="172">
        <v>15801000</v>
      </c>
    </row>
    <row r="996" spans="1:9" x14ac:dyDescent="0.2">
      <c r="A996" s="171">
        <v>12380</v>
      </c>
      <c r="B996" s="16">
        <v>3575780</v>
      </c>
      <c r="C996" s="18">
        <v>5858198</v>
      </c>
      <c r="D996" s="18">
        <f>D995</f>
        <v>7959000</v>
      </c>
      <c r="E996" s="18">
        <f t="shared" si="30"/>
        <v>2100802</v>
      </c>
      <c r="F996" s="208">
        <f t="shared" si="31"/>
        <v>0.21132778373144778</v>
      </c>
      <c r="G996" s="13"/>
      <c r="H996" s="205">
        <v>14375</v>
      </c>
      <c r="I996" s="172">
        <v>15856000</v>
      </c>
    </row>
    <row r="997" spans="1:9" x14ac:dyDescent="0.2">
      <c r="A997" s="171">
        <v>12387</v>
      </c>
      <c r="B997" s="16">
        <v>3573238</v>
      </c>
      <c r="C997" s="18">
        <v>5808665</v>
      </c>
      <c r="D997" s="168">
        <v>8023000</v>
      </c>
      <c r="E997" s="18">
        <f t="shared" si="30"/>
        <v>2214335</v>
      </c>
      <c r="F997" s="208">
        <f t="shared" si="31"/>
        <v>0.21325037680775186</v>
      </c>
      <c r="G997" s="13"/>
      <c r="H997" s="205">
        <v>14382</v>
      </c>
      <c r="I997" s="172">
        <v>15892000</v>
      </c>
    </row>
    <row r="998" spans="1:9" x14ac:dyDescent="0.2">
      <c r="A998" s="171">
        <v>12394</v>
      </c>
      <c r="B998" s="16">
        <v>3572851</v>
      </c>
      <c r="C998" s="18">
        <v>5812645</v>
      </c>
      <c r="D998" s="18">
        <f>D997</f>
        <v>8023000</v>
      </c>
      <c r="E998" s="18">
        <f t="shared" si="30"/>
        <v>2210355</v>
      </c>
      <c r="F998" s="208">
        <f t="shared" si="31"/>
        <v>0.21322478837087075</v>
      </c>
      <c r="G998" s="13"/>
      <c r="H998" s="205">
        <v>14389</v>
      </c>
      <c r="I998" s="172">
        <v>15927000</v>
      </c>
    </row>
    <row r="999" spans="1:9" x14ac:dyDescent="0.2">
      <c r="A999" s="171">
        <v>12401</v>
      </c>
      <c r="B999" s="16">
        <v>3571605</v>
      </c>
      <c r="C999" s="18">
        <v>5884961</v>
      </c>
      <c r="D999" s="18">
        <f>D998</f>
        <v>8023000</v>
      </c>
      <c r="E999" s="18">
        <f t="shared" si="30"/>
        <v>2138039</v>
      </c>
      <c r="F999" s="208">
        <f t="shared" si="31"/>
        <v>0.21072357149010842</v>
      </c>
      <c r="G999" s="13"/>
      <c r="H999" s="205">
        <v>14396</v>
      </c>
      <c r="I999" s="172">
        <v>15957000</v>
      </c>
    </row>
    <row r="1000" spans="1:9" x14ac:dyDescent="0.2">
      <c r="A1000" s="171">
        <v>12408</v>
      </c>
      <c r="B1000" s="16">
        <v>3570084</v>
      </c>
      <c r="C1000" s="18">
        <v>5940348</v>
      </c>
      <c r="D1000" s="18">
        <f>D999</f>
        <v>8023000</v>
      </c>
      <c r="E1000" s="18">
        <f t="shared" si="30"/>
        <v>2082652</v>
      </c>
      <c r="F1000" s="208">
        <f t="shared" si="31"/>
        <v>0.20887665167091221</v>
      </c>
      <c r="G1000" s="13"/>
      <c r="H1000" s="205">
        <v>14403</v>
      </c>
      <c r="I1000" s="172">
        <v>15987000</v>
      </c>
    </row>
    <row r="1001" spans="1:9" x14ac:dyDescent="0.2">
      <c r="A1001" s="171">
        <v>12415</v>
      </c>
      <c r="B1001" s="16">
        <v>3568786</v>
      </c>
      <c r="C1001" s="18">
        <v>5966399</v>
      </c>
      <c r="D1001" s="168">
        <v>8140000.0000000009</v>
      </c>
      <c r="E1001" s="18">
        <f t="shared" si="30"/>
        <v>2173601.0000000009</v>
      </c>
      <c r="F1001" s="208">
        <f t="shared" si="31"/>
        <v>0.20808196032481233</v>
      </c>
      <c r="G1001" s="13"/>
      <c r="H1001" s="205">
        <v>14410</v>
      </c>
      <c r="I1001" s="172">
        <v>16027000</v>
      </c>
    </row>
    <row r="1002" spans="1:9" x14ac:dyDescent="0.2">
      <c r="A1002" s="171">
        <v>12422</v>
      </c>
      <c r="B1002" s="16">
        <v>3568911</v>
      </c>
      <c r="C1002" s="18">
        <v>5989695</v>
      </c>
      <c r="D1002" s="18">
        <f>D1001</f>
        <v>8140000.0000000009</v>
      </c>
      <c r="E1002" s="18">
        <f t="shared" si="30"/>
        <v>2150305.0000000009</v>
      </c>
      <c r="F1002" s="208">
        <f t="shared" si="31"/>
        <v>0.2073895248422499</v>
      </c>
      <c r="G1002" s="13"/>
      <c r="H1002" s="205">
        <v>14417</v>
      </c>
      <c r="I1002" s="172">
        <v>16060000</v>
      </c>
    </row>
    <row r="1003" spans="1:9" x14ac:dyDescent="0.2">
      <c r="A1003" s="171">
        <v>12429</v>
      </c>
      <c r="B1003" s="16">
        <v>3566290</v>
      </c>
      <c r="C1003" s="18">
        <v>5980808</v>
      </c>
      <c r="D1003" s="18">
        <f>D1002</f>
        <v>8140000.0000000009</v>
      </c>
      <c r="E1003" s="18">
        <f t="shared" si="30"/>
        <v>2159192.0000000009</v>
      </c>
      <c r="F1003" s="208">
        <f t="shared" si="31"/>
        <v>0.20781473004985279</v>
      </c>
      <c r="G1003" s="13"/>
      <c r="H1003" s="205">
        <v>14424</v>
      </c>
      <c r="I1003" s="172">
        <v>16093000</v>
      </c>
    </row>
    <row r="1004" spans="1:9" x14ac:dyDescent="0.2">
      <c r="A1004" s="171">
        <v>12436</v>
      </c>
      <c r="B1004" s="16">
        <v>3560304</v>
      </c>
      <c r="C1004" s="18">
        <v>5951682</v>
      </c>
      <c r="D1004" s="18">
        <f>D1003</f>
        <v>8140000.0000000009</v>
      </c>
      <c r="E1004" s="18">
        <f t="shared" si="30"/>
        <v>2188318.0000000009</v>
      </c>
      <c r="F1004" s="208">
        <f t="shared" si="31"/>
        <v>0.20894933566679133</v>
      </c>
      <c r="G1004" s="13"/>
      <c r="H1004" s="205">
        <v>14431</v>
      </c>
      <c r="I1004" s="172">
        <v>16136000</v>
      </c>
    </row>
    <row r="1005" spans="1:9" x14ac:dyDescent="0.2">
      <c r="A1005" s="171">
        <v>12443</v>
      </c>
      <c r="B1005" s="16">
        <v>3559963</v>
      </c>
      <c r="C1005" s="18">
        <v>5985496</v>
      </c>
      <c r="D1005" s="18">
        <f>D1004</f>
        <v>8140000.0000000009</v>
      </c>
      <c r="E1005" s="18">
        <f t="shared" si="30"/>
        <v>2154504.0000000009</v>
      </c>
      <c r="F1005" s="208">
        <f t="shared" si="31"/>
        <v>0.20788586275890919</v>
      </c>
      <c r="G1005" s="13"/>
      <c r="H1005" s="205">
        <v>14438</v>
      </c>
      <c r="I1005" s="172">
        <v>16174000</v>
      </c>
    </row>
    <row r="1006" spans="1:9" x14ac:dyDescent="0.2">
      <c r="A1006" s="171">
        <v>12450</v>
      </c>
      <c r="B1006" s="16">
        <v>3557240</v>
      </c>
      <c r="C1006" s="18">
        <v>5781245</v>
      </c>
      <c r="D1006" s="168">
        <v>8146000.0000000009</v>
      </c>
      <c r="E1006" s="18">
        <f t="shared" si="30"/>
        <v>2364755.0000000009</v>
      </c>
      <c r="F1006" s="208">
        <f t="shared" si="31"/>
        <v>0.21535153760132983</v>
      </c>
      <c r="G1006" s="13"/>
      <c r="H1006" s="205">
        <v>14445</v>
      </c>
      <c r="I1006" s="172">
        <v>16191000</v>
      </c>
    </row>
    <row r="1007" spans="1:9" x14ac:dyDescent="0.2">
      <c r="A1007" s="171">
        <v>12457</v>
      </c>
      <c r="B1007" s="16">
        <v>3555649</v>
      </c>
      <c r="C1007" s="18">
        <v>5883911</v>
      </c>
      <c r="D1007" s="18">
        <f>D1006</f>
        <v>8146000.0000000009</v>
      </c>
      <c r="E1007" s="18">
        <f t="shared" si="30"/>
        <v>2262089.0000000009</v>
      </c>
      <c r="F1007" s="208">
        <f t="shared" si="31"/>
        <v>0.21171292359792662</v>
      </c>
      <c r="G1007" s="13"/>
      <c r="H1007" s="205">
        <v>14452</v>
      </c>
      <c r="I1007" s="172">
        <v>16227000</v>
      </c>
    </row>
    <row r="1008" spans="1:9" x14ac:dyDescent="0.2">
      <c r="A1008" s="171">
        <v>12464</v>
      </c>
      <c r="B1008" s="16">
        <v>3624326</v>
      </c>
      <c r="C1008" s="18">
        <v>6002787</v>
      </c>
      <c r="D1008" s="18">
        <f>D1007</f>
        <v>8146000.0000000009</v>
      </c>
      <c r="E1008" s="18">
        <f t="shared" si="30"/>
        <v>2143213.0000000009</v>
      </c>
      <c r="F1008" s="208">
        <f t="shared" si="31"/>
        <v>0.20763688599978644</v>
      </c>
      <c r="G1008" s="13"/>
      <c r="H1008" s="205">
        <v>14459</v>
      </c>
      <c r="I1008" s="172">
        <v>16248000</v>
      </c>
    </row>
    <row r="1009" spans="1:9" x14ac:dyDescent="0.2">
      <c r="A1009" s="171">
        <v>12471</v>
      </c>
      <c r="B1009" s="16">
        <v>3753814</v>
      </c>
      <c r="C1009" s="18">
        <v>5998177</v>
      </c>
      <c r="D1009" s="18">
        <f>D1008</f>
        <v>8146000.0000000009</v>
      </c>
      <c r="E1009" s="18">
        <f t="shared" si="30"/>
        <v>2147823.0000000009</v>
      </c>
      <c r="F1009" s="208">
        <f t="shared" si="31"/>
        <v>0.20791317095177417</v>
      </c>
      <c r="G1009" s="13"/>
      <c r="H1009" s="205">
        <v>14466</v>
      </c>
      <c r="I1009" s="172">
        <v>16270000</v>
      </c>
    </row>
    <row r="1010" spans="1:9" x14ac:dyDescent="0.2">
      <c r="A1010" s="171">
        <v>12478</v>
      </c>
      <c r="B1010" s="16">
        <v>3930949</v>
      </c>
      <c r="C1010" s="18">
        <v>6268132</v>
      </c>
      <c r="D1010" s="168">
        <v>8161000</v>
      </c>
      <c r="E1010" s="18">
        <f t="shared" si="30"/>
        <v>1892868</v>
      </c>
      <c r="F1010" s="208">
        <f t="shared" si="31"/>
        <v>0.19907047267032665</v>
      </c>
      <c r="G1010" s="13"/>
      <c r="H1010" s="205">
        <v>14473</v>
      </c>
      <c r="I1010" s="172">
        <v>16335000</v>
      </c>
    </row>
    <row r="1011" spans="1:9" x14ac:dyDescent="0.2">
      <c r="A1011" s="171">
        <v>12485</v>
      </c>
      <c r="B1011" s="16">
        <v>4187111</v>
      </c>
      <c r="C1011" s="18">
        <v>6499675</v>
      </c>
      <c r="D1011" s="18">
        <f>D1010</f>
        <v>8161000</v>
      </c>
      <c r="E1011" s="18">
        <f t="shared" si="30"/>
        <v>1661325</v>
      </c>
      <c r="F1011" s="208">
        <f t="shared" si="31"/>
        <v>0.19208652740329324</v>
      </c>
      <c r="G1011" s="13"/>
      <c r="H1011" s="205">
        <v>14480</v>
      </c>
      <c r="I1011" s="172">
        <v>16501000</v>
      </c>
    </row>
    <row r="1012" spans="1:9" x14ac:dyDescent="0.2">
      <c r="A1012" s="171">
        <v>12492</v>
      </c>
      <c r="B1012" s="16">
        <v>4286365</v>
      </c>
      <c r="C1012" s="18">
        <v>6602915</v>
      </c>
      <c r="D1012" s="18">
        <f>D1011</f>
        <v>8161000</v>
      </c>
      <c r="E1012" s="18">
        <f t="shared" si="30"/>
        <v>1558085</v>
      </c>
      <c r="F1012" s="208">
        <f t="shared" si="31"/>
        <v>0.18918916872320785</v>
      </c>
      <c r="G1012" s="13"/>
      <c r="H1012" s="205">
        <v>14487</v>
      </c>
      <c r="I1012" s="172">
        <v>16638000</v>
      </c>
    </row>
    <row r="1013" spans="1:9" x14ac:dyDescent="0.2">
      <c r="A1013" s="171">
        <v>12499</v>
      </c>
      <c r="B1013" s="16">
        <v>4304263</v>
      </c>
      <c r="C1013" s="18">
        <v>6578089</v>
      </c>
      <c r="D1013" s="18">
        <f>D1012</f>
        <v>8161000</v>
      </c>
      <c r="E1013" s="18">
        <f t="shared" si="30"/>
        <v>1582911</v>
      </c>
      <c r="F1013" s="208">
        <f t="shared" si="31"/>
        <v>0.190009590931348</v>
      </c>
      <c r="G1013" s="13"/>
      <c r="H1013" s="205">
        <v>14494</v>
      </c>
      <c r="I1013" s="172">
        <v>16726000</v>
      </c>
    </row>
    <row r="1014" spans="1:9" x14ac:dyDescent="0.2">
      <c r="A1014" s="171">
        <v>12506</v>
      </c>
      <c r="B1014" s="16">
        <v>4314108</v>
      </c>
      <c r="C1014" s="18">
        <v>6558727</v>
      </c>
      <c r="D1014" s="168">
        <v>8729000</v>
      </c>
      <c r="E1014" s="18">
        <f t="shared" si="30"/>
        <v>2170273</v>
      </c>
      <c r="F1014" s="208">
        <f t="shared" si="31"/>
        <v>0.19067724575211012</v>
      </c>
      <c r="G1014" s="13"/>
      <c r="H1014" s="205">
        <v>14501</v>
      </c>
      <c r="I1014" s="172">
        <v>16808000</v>
      </c>
    </row>
    <row r="1015" spans="1:9" x14ac:dyDescent="0.2">
      <c r="A1015" s="171">
        <v>12513</v>
      </c>
      <c r="B1015" s="16">
        <v>4343324</v>
      </c>
      <c r="C1015" s="18">
        <v>6588371</v>
      </c>
      <c r="D1015" s="18">
        <f>D1014</f>
        <v>8729000</v>
      </c>
      <c r="E1015" s="18">
        <f t="shared" si="30"/>
        <v>2140629</v>
      </c>
      <c r="F1015" s="208">
        <f t="shared" si="31"/>
        <v>0.18992555215849261</v>
      </c>
      <c r="G1015" s="13"/>
      <c r="H1015" s="205">
        <v>14508</v>
      </c>
      <c r="I1015" s="172">
        <v>16902000</v>
      </c>
    </row>
    <row r="1016" spans="1:9" x14ac:dyDescent="0.2">
      <c r="A1016" s="171">
        <v>12520</v>
      </c>
      <c r="B1016" s="16">
        <v>4419825</v>
      </c>
      <c r="C1016" s="18">
        <v>6674173</v>
      </c>
      <c r="D1016" s="18">
        <f>D1015</f>
        <v>8729000</v>
      </c>
      <c r="E1016" s="18">
        <f t="shared" si="30"/>
        <v>2054827</v>
      </c>
      <c r="F1016" s="208">
        <f t="shared" si="31"/>
        <v>0.1875887844081956</v>
      </c>
      <c r="G1016" s="13"/>
      <c r="H1016" s="205">
        <v>14515</v>
      </c>
      <c r="I1016" s="172">
        <v>16925000</v>
      </c>
    </row>
    <row r="1017" spans="1:9" x14ac:dyDescent="0.2">
      <c r="A1017" s="171">
        <v>12527</v>
      </c>
      <c r="B1017" s="16">
        <v>4508477</v>
      </c>
      <c r="C1017" s="18">
        <v>6781926</v>
      </c>
      <c r="D1017" s="18">
        <f>D1016</f>
        <v>8729000</v>
      </c>
      <c r="E1017" s="18">
        <f t="shared" si="30"/>
        <v>1947074</v>
      </c>
      <c r="F1017" s="208">
        <f t="shared" si="31"/>
        <v>0.18471154064494363</v>
      </c>
      <c r="G1017" s="13"/>
      <c r="H1017" s="205">
        <v>14522</v>
      </c>
      <c r="I1017" s="172">
        <v>16958000</v>
      </c>
    </row>
    <row r="1018" spans="1:9" x14ac:dyDescent="0.2">
      <c r="A1018" s="171">
        <v>12534</v>
      </c>
      <c r="B1018" s="16">
        <v>4521856</v>
      </c>
      <c r="C1018" s="18">
        <v>6856178</v>
      </c>
      <c r="D1018" s="168">
        <v>8960000</v>
      </c>
      <c r="E1018" s="18">
        <f t="shared" si="30"/>
        <v>2103822</v>
      </c>
      <c r="F1018" s="208">
        <f t="shared" si="31"/>
        <v>0.18281322334396802</v>
      </c>
      <c r="G1018" s="13"/>
      <c r="H1018" s="205">
        <v>14529</v>
      </c>
      <c r="I1018" s="172">
        <v>16973000</v>
      </c>
    </row>
    <row r="1019" spans="1:9" x14ac:dyDescent="0.2">
      <c r="A1019" s="171">
        <v>12541</v>
      </c>
      <c r="B1019" s="16">
        <v>4617644</v>
      </c>
      <c r="C1019" s="18">
        <v>6699257</v>
      </c>
      <c r="D1019" s="18">
        <f>D1018</f>
        <v>8960000</v>
      </c>
      <c r="E1019" s="18">
        <f t="shared" si="30"/>
        <v>2260743</v>
      </c>
      <c r="F1019" s="208">
        <f t="shared" si="31"/>
        <v>0.18719986410433276</v>
      </c>
      <c r="G1019" s="13"/>
      <c r="H1019" s="205">
        <v>14536</v>
      </c>
      <c r="I1019" s="172">
        <v>16997000</v>
      </c>
    </row>
    <row r="1020" spans="1:9" x14ac:dyDescent="0.2">
      <c r="A1020" s="171">
        <v>12548</v>
      </c>
      <c r="B1020" s="16">
        <v>4615665</v>
      </c>
      <c r="C1020" s="18">
        <v>6804042</v>
      </c>
      <c r="D1020" s="18">
        <f>D1019</f>
        <v>8960000</v>
      </c>
      <c r="E1020" s="18">
        <f t="shared" si="30"/>
        <v>2155958</v>
      </c>
      <c r="F1020" s="208">
        <f t="shared" si="31"/>
        <v>0.18441979047160498</v>
      </c>
      <c r="G1020" s="13"/>
      <c r="H1020" s="205">
        <v>14543</v>
      </c>
      <c r="I1020" s="172">
        <v>17039000</v>
      </c>
    </row>
    <row r="1021" spans="1:9" x14ac:dyDescent="0.2">
      <c r="A1021" s="171">
        <v>12555</v>
      </c>
      <c r="B1021" s="16">
        <v>4613977</v>
      </c>
      <c r="C1021" s="18">
        <v>6819524</v>
      </c>
      <c r="D1021" s="18">
        <f>D1020</f>
        <v>8960000</v>
      </c>
      <c r="E1021" s="18">
        <f t="shared" si="30"/>
        <v>2140476</v>
      </c>
      <c r="F1021" s="208">
        <f t="shared" si="31"/>
        <v>0.18410375856144798</v>
      </c>
      <c r="G1021" s="13"/>
      <c r="H1021" s="205">
        <v>14550</v>
      </c>
      <c r="I1021" s="172">
        <v>17099000</v>
      </c>
    </row>
    <row r="1022" spans="1:9" x14ac:dyDescent="0.2">
      <c r="A1022" s="171">
        <v>12562</v>
      </c>
      <c r="B1022" s="16">
        <v>4663507</v>
      </c>
      <c r="C1022" s="18">
        <v>6867005</v>
      </c>
      <c r="D1022" s="18">
        <f>D1021</f>
        <v>8960000</v>
      </c>
      <c r="E1022" s="18">
        <f t="shared" si="30"/>
        <v>2092995</v>
      </c>
      <c r="F1022" s="208">
        <f t="shared" si="31"/>
        <v>0.18293273413955574</v>
      </c>
      <c r="G1022" s="13"/>
      <c r="H1022" s="205">
        <v>14557</v>
      </c>
      <c r="I1022" s="172">
        <v>17132000</v>
      </c>
    </row>
    <row r="1023" spans="1:9" x14ac:dyDescent="0.2">
      <c r="A1023" s="171">
        <v>12569</v>
      </c>
      <c r="B1023" s="16">
        <v>4677805</v>
      </c>
      <c r="C1023" s="18">
        <v>6874946</v>
      </c>
      <c r="D1023" s="168">
        <v>9050000</v>
      </c>
      <c r="E1023" s="18">
        <f t="shared" si="30"/>
        <v>2175054</v>
      </c>
      <c r="F1023" s="208">
        <f t="shared" si="31"/>
        <v>0.18282325417537826</v>
      </c>
      <c r="G1023" s="13"/>
      <c r="H1023" s="205">
        <v>14564</v>
      </c>
      <c r="I1023" s="172">
        <v>17235000</v>
      </c>
    </row>
    <row r="1024" spans="1:9" x14ac:dyDescent="0.2">
      <c r="A1024" s="171">
        <v>12576</v>
      </c>
      <c r="B1024" s="16">
        <v>4736167</v>
      </c>
      <c r="C1024" s="18">
        <v>6914603</v>
      </c>
      <c r="D1024" s="18">
        <f>D1023</f>
        <v>9050000</v>
      </c>
      <c r="E1024" s="18">
        <f t="shared" si="30"/>
        <v>2135397</v>
      </c>
      <c r="F1024" s="208">
        <f t="shared" si="31"/>
        <v>0.18187595151883629</v>
      </c>
      <c r="G1024" s="13"/>
      <c r="H1024" s="205">
        <v>14571</v>
      </c>
      <c r="I1024" s="172">
        <v>17257000</v>
      </c>
    </row>
    <row r="1025" spans="1:9" x14ac:dyDescent="0.2">
      <c r="A1025" s="171">
        <v>12583</v>
      </c>
      <c r="B1025" s="16">
        <v>4815362</v>
      </c>
      <c r="C1025" s="18">
        <v>7006927</v>
      </c>
      <c r="D1025" s="18">
        <f>D1024</f>
        <v>9050000</v>
      </c>
      <c r="E1025" s="18">
        <f t="shared" si="30"/>
        <v>2043073</v>
      </c>
      <c r="F1025" s="208">
        <f t="shared" si="31"/>
        <v>0.1795794361779422</v>
      </c>
      <c r="G1025" s="13"/>
      <c r="H1025" s="205">
        <v>14578</v>
      </c>
      <c r="I1025" s="172">
        <v>17347000</v>
      </c>
    </row>
    <row r="1026" spans="1:9" x14ac:dyDescent="0.2">
      <c r="A1026" s="171">
        <v>12590</v>
      </c>
      <c r="B1026" s="16">
        <v>4814980</v>
      </c>
      <c r="C1026" s="18">
        <v>6878125</v>
      </c>
      <c r="D1026" s="18">
        <f>D1025</f>
        <v>9050000</v>
      </c>
      <c r="E1026" s="18">
        <f t="shared" si="30"/>
        <v>2171875</v>
      </c>
      <c r="F1026" s="208">
        <f t="shared" si="31"/>
        <v>0.18304407087687416</v>
      </c>
      <c r="G1026" s="13"/>
      <c r="H1026" s="205">
        <v>14585</v>
      </c>
      <c r="I1026" s="172">
        <v>17408000</v>
      </c>
    </row>
    <row r="1027" spans="1:9" x14ac:dyDescent="0.2">
      <c r="A1027" s="171">
        <v>12597</v>
      </c>
      <c r="B1027" s="16">
        <v>4806720</v>
      </c>
      <c r="C1027" s="18">
        <v>6938877</v>
      </c>
      <c r="D1027" s="168">
        <v>9131000</v>
      </c>
      <c r="E1027" s="18">
        <f t="shared" si="30"/>
        <v>2192123</v>
      </c>
      <c r="F1027" s="208">
        <f t="shared" si="31"/>
        <v>0.18154234467623506</v>
      </c>
      <c r="G1027" s="13"/>
      <c r="H1027" s="205">
        <v>14592</v>
      </c>
      <c r="I1027" s="172">
        <v>17464000</v>
      </c>
    </row>
    <row r="1028" spans="1:9" x14ac:dyDescent="0.2">
      <c r="A1028" s="171">
        <v>12604</v>
      </c>
      <c r="B1028" s="16">
        <v>4807915</v>
      </c>
      <c r="C1028" s="18">
        <v>6912294</v>
      </c>
      <c r="D1028" s="18">
        <f>D1027</f>
        <v>9131000</v>
      </c>
      <c r="E1028" s="18">
        <f t="shared" si="30"/>
        <v>2218706</v>
      </c>
      <c r="F1028" s="208">
        <f t="shared" si="31"/>
        <v>0.18234178118002503</v>
      </c>
      <c r="G1028" s="13"/>
      <c r="H1028" s="205">
        <v>14599</v>
      </c>
      <c r="I1028" s="172">
        <v>17576000</v>
      </c>
    </row>
    <row r="1029" spans="1:9" x14ac:dyDescent="0.2">
      <c r="A1029" s="171">
        <v>12611</v>
      </c>
      <c r="B1029" s="16">
        <v>4835654</v>
      </c>
      <c r="C1029" s="18">
        <v>7041416</v>
      </c>
      <c r="D1029" s="18">
        <f>D1028</f>
        <v>9131000</v>
      </c>
      <c r="E1029" s="18">
        <f t="shared" ref="E1029:E1092" si="32">D1029-C1029</f>
        <v>2089584</v>
      </c>
      <c r="F1029" s="208">
        <f t="shared" ref="F1029:F1092" si="33">100*A1029/C1029</f>
        <v>0.17909749970744521</v>
      </c>
      <c r="G1029" s="13"/>
      <c r="H1029" s="205">
        <v>14606</v>
      </c>
      <c r="I1029" s="172">
        <v>17620000</v>
      </c>
    </row>
    <row r="1030" spans="1:9" x14ac:dyDescent="0.2">
      <c r="A1030" s="171">
        <v>12618</v>
      </c>
      <c r="B1030" s="16">
        <v>4872637</v>
      </c>
      <c r="C1030" s="18">
        <v>7110695</v>
      </c>
      <c r="D1030" s="18">
        <f>D1029</f>
        <v>9131000</v>
      </c>
      <c r="E1030" s="18">
        <f t="shared" si="32"/>
        <v>2020305</v>
      </c>
      <c r="F1030" s="208">
        <f t="shared" si="33"/>
        <v>0.17745100865667843</v>
      </c>
      <c r="G1030" s="13"/>
      <c r="H1030" s="205">
        <v>14613</v>
      </c>
      <c r="I1030" s="172">
        <v>17697000</v>
      </c>
    </row>
    <row r="1031" spans="1:9" x14ac:dyDescent="0.2">
      <c r="A1031" s="171">
        <v>12625</v>
      </c>
      <c r="B1031" s="16">
        <v>4897792</v>
      </c>
      <c r="C1031" s="18">
        <v>7114014</v>
      </c>
      <c r="D1031" s="168">
        <v>9278000</v>
      </c>
      <c r="E1031" s="18">
        <f t="shared" si="32"/>
        <v>2163986</v>
      </c>
      <c r="F1031" s="208">
        <f t="shared" si="33"/>
        <v>0.17746661729931934</v>
      </c>
      <c r="G1031" s="13"/>
      <c r="H1031" s="205">
        <v>14620</v>
      </c>
      <c r="I1031" s="172">
        <v>17747000</v>
      </c>
    </row>
    <row r="1032" spans="1:9" x14ac:dyDescent="0.2">
      <c r="A1032" s="171">
        <v>12632</v>
      </c>
      <c r="B1032" s="16">
        <v>4930012</v>
      </c>
      <c r="C1032" s="18">
        <v>7027500</v>
      </c>
      <c r="D1032" s="18">
        <f>D1031</f>
        <v>9278000</v>
      </c>
      <c r="E1032" s="18">
        <f t="shared" si="32"/>
        <v>2250500</v>
      </c>
      <c r="F1032" s="208">
        <f t="shared" si="33"/>
        <v>0.17975097829953754</v>
      </c>
      <c r="G1032" s="13"/>
      <c r="H1032" s="205">
        <v>14627</v>
      </c>
      <c r="I1032" s="172">
        <v>17805000</v>
      </c>
    </row>
    <row r="1033" spans="1:9" x14ac:dyDescent="0.2">
      <c r="A1033" s="171">
        <v>12639</v>
      </c>
      <c r="B1033" s="16">
        <v>4953905</v>
      </c>
      <c r="C1033" s="18">
        <v>7187587</v>
      </c>
      <c r="D1033" s="18">
        <f>D1032</f>
        <v>9278000</v>
      </c>
      <c r="E1033" s="18">
        <f t="shared" si="32"/>
        <v>2090413</v>
      </c>
      <c r="F1033" s="208">
        <f t="shared" si="33"/>
        <v>0.17584482803477719</v>
      </c>
      <c r="G1033" s="13"/>
      <c r="H1033" s="205">
        <v>14634</v>
      </c>
      <c r="I1033" s="172">
        <v>17879000</v>
      </c>
    </row>
    <row r="1034" spans="1:9" x14ac:dyDescent="0.2">
      <c r="A1034" s="171">
        <v>12646</v>
      </c>
      <c r="B1034" s="16">
        <v>4985687</v>
      </c>
      <c r="C1034" s="18">
        <v>7199294</v>
      </c>
      <c r="D1034" s="18">
        <f>D1033</f>
        <v>9278000</v>
      </c>
      <c r="E1034" s="18">
        <f t="shared" si="32"/>
        <v>2078706</v>
      </c>
      <c r="F1034" s="208">
        <f t="shared" si="33"/>
        <v>0.17565611294663061</v>
      </c>
      <c r="G1034" s="13"/>
      <c r="H1034" s="205">
        <v>14641</v>
      </c>
      <c r="I1034" s="172">
        <v>17931000</v>
      </c>
    </row>
    <row r="1035" spans="1:9" x14ac:dyDescent="0.2">
      <c r="A1035" s="171">
        <v>12653</v>
      </c>
      <c r="B1035" s="16">
        <v>4987395</v>
      </c>
      <c r="C1035" s="18">
        <v>7209652</v>
      </c>
      <c r="D1035" s="18">
        <f>D1034</f>
        <v>9278000</v>
      </c>
      <c r="E1035" s="18">
        <f t="shared" si="32"/>
        <v>2068348</v>
      </c>
      <c r="F1035" s="208">
        <f t="shared" si="33"/>
        <v>0.17550084248171757</v>
      </c>
      <c r="G1035" s="13"/>
      <c r="H1035" s="205">
        <v>14648</v>
      </c>
      <c r="I1035" s="172">
        <v>17998000</v>
      </c>
    </row>
    <row r="1036" spans="1:9" x14ac:dyDescent="0.2">
      <c r="A1036" s="171">
        <v>12660</v>
      </c>
      <c r="B1036" s="16">
        <v>5003775</v>
      </c>
      <c r="C1036" s="18">
        <v>7262195</v>
      </c>
      <c r="D1036" s="168">
        <v>9400000</v>
      </c>
      <c r="E1036" s="18">
        <f t="shared" si="32"/>
        <v>2137805</v>
      </c>
      <c r="F1036" s="208">
        <f t="shared" si="33"/>
        <v>0.17432745884680872</v>
      </c>
      <c r="G1036" s="13"/>
      <c r="H1036" s="205">
        <v>14655</v>
      </c>
      <c r="I1036" s="172">
        <v>18063000</v>
      </c>
    </row>
    <row r="1037" spans="1:9" x14ac:dyDescent="0.2">
      <c r="A1037" s="171">
        <v>12667</v>
      </c>
      <c r="B1037" s="16">
        <v>4983967</v>
      </c>
      <c r="C1037" s="18">
        <v>7088260</v>
      </c>
      <c r="D1037" s="18">
        <f>D1036</f>
        <v>9400000</v>
      </c>
      <c r="E1037" s="18">
        <f t="shared" si="32"/>
        <v>2311740</v>
      </c>
      <c r="F1037" s="208">
        <f t="shared" si="33"/>
        <v>0.1787039414468431</v>
      </c>
      <c r="G1037" s="13"/>
      <c r="H1037" s="205">
        <v>14662</v>
      </c>
      <c r="I1037" s="172">
        <v>18108000</v>
      </c>
    </row>
    <row r="1038" spans="1:9" x14ac:dyDescent="0.2">
      <c r="A1038" s="171">
        <v>12674</v>
      </c>
      <c r="B1038" s="16">
        <v>4984039</v>
      </c>
      <c r="C1038" s="18">
        <v>7127880</v>
      </c>
      <c r="D1038" s="18">
        <f>D1037</f>
        <v>9400000</v>
      </c>
      <c r="E1038" s="18">
        <f t="shared" si="32"/>
        <v>2272120</v>
      </c>
      <c r="F1038" s="208">
        <f t="shared" si="33"/>
        <v>0.17780882955380842</v>
      </c>
      <c r="G1038" s="13"/>
      <c r="H1038" s="205">
        <v>14669</v>
      </c>
      <c r="I1038" s="172">
        <v>18166000</v>
      </c>
    </row>
    <row r="1039" spans="1:9" x14ac:dyDescent="0.2">
      <c r="A1039" s="171">
        <v>12681</v>
      </c>
      <c r="B1039" s="16">
        <v>4981006</v>
      </c>
      <c r="C1039" s="18">
        <v>7066594</v>
      </c>
      <c r="D1039" s="18">
        <f>D1038</f>
        <v>9400000</v>
      </c>
      <c r="E1039" s="18">
        <f t="shared" si="32"/>
        <v>2333406</v>
      </c>
      <c r="F1039" s="208">
        <f t="shared" si="33"/>
        <v>0.17944995849485623</v>
      </c>
      <c r="G1039" s="13"/>
      <c r="H1039" s="205">
        <v>14676</v>
      </c>
      <c r="I1039" s="172">
        <v>18220000</v>
      </c>
    </row>
    <row r="1040" spans="1:9" x14ac:dyDescent="0.2">
      <c r="A1040" s="171">
        <v>12688</v>
      </c>
      <c r="B1040" s="16">
        <v>4980305</v>
      </c>
      <c r="C1040" s="18">
        <v>7134969</v>
      </c>
      <c r="D1040" s="168">
        <v>9374000</v>
      </c>
      <c r="E1040" s="18">
        <f t="shared" si="32"/>
        <v>2239031</v>
      </c>
      <c r="F1040" s="208">
        <f t="shared" si="33"/>
        <v>0.17782838299647832</v>
      </c>
      <c r="G1040" s="13"/>
      <c r="H1040" s="205">
        <v>14683</v>
      </c>
      <c r="I1040" s="172">
        <v>18282000</v>
      </c>
    </row>
    <row r="1041" spans="1:9" x14ac:dyDescent="0.2">
      <c r="A1041" s="171">
        <v>12695</v>
      </c>
      <c r="B1041" s="16">
        <v>4980342</v>
      </c>
      <c r="C1041" s="18">
        <v>7100500</v>
      </c>
      <c r="D1041" s="18">
        <f>D1040</f>
        <v>9374000</v>
      </c>
      <c r="E1041" s="18">
        <f t="shared" si="32"/>
        <v>2273500</v>
      </c>
      <c r="F1041" s="208">
        <f t="shared" si="33"/>
        <v>0.17879022604041969</v>
      </c>
      <c r="G1041" s="13"/>
      <c r="H1041" s="205">
        <v>14690</v>
      </c>
      <c r="I1041" s="172">
        <v>18360000</v>
      </c>
    </row>
    <row r="1042" spans="1:9" x14ac:dyDescent="0.2">
      <c r="A1042" s="171">
        <v>12702</v>
      </c>
      <c r="B1042" s="16">
        <v>4981754</v>
      </c>
      <c r="C1042" s="18">
        <v>7192743</v>
      </c>
      <c r="D1042" s="18">
        <f>D1041</f>
        <v>9374000</v>
      </c>
      <c r="E1042" s="18">
        <f t="shared" si="32"/>
        <v>2181257</v>
      </c>
      <c r="F1042" s="208">
        <f t="shared" si="33"/>
        <v>0.17659465936708707</v>
      </c>
      <c r="G1042" s="13"/>
      <c r="H1042" s="205">
        <v>14697</v>
      </c>
      <c r="I1042" s="172">
        <v>18413000</v>
      </c>
    </row>
    <row r="1043" spans="1:9" x14ac:dyDescent="0.2">
      <c r="A1043" s="171">
        <v>12709</v>
      </c>
      <c r="B1043" s="16">
        <v>4987361</v>
      </c>
      <c r="C1043" s="18">
        <v>7208030</v>
      </c>
      <c r="D1043" s="18">
        <f>D1042</f>
        <v>9374000</v>
      </c>
      <c r="E1043" s="18">
        <f t="shared" si="32"/>
        <v>2165970</v>
      </c>
      <c r="F1043" s="208">
        <f t="shared" si="33"/>
        <v>0.1763172461823827</v>
      </c>
      <c r="G1043" s="13"/>
      <c r="H1043" s="205">
        <v>14704</v>
      </c>
      <c r="I1043" s="172">
        <v>18470000</v>
      </c>
    </row>
    <row r="1044" spans="1:9" x14ac:dyDescent="0.2">
      <c r="A1044" s="171">
        <v>12716</v>
      </c>
      <c r="B1044" s="16">
        <v>4989032</v>
      </c>
      <c r="C1044" s="18">
        <v>7169922</v>
      </c>
      <c r="D1044" s="18">
        <f>D1043</f>
        <v>9374000</v>
      </c>
      <c r="E1044" s="18">
        <f t="shared" si="32"/>
        <v>2204078</v>
      </c>
      <c r="F1044" s="208">
        <f t="shared" si="33"/>
        <v>0.17735199908729829</v>
      </c>
      <c r="G1044" s="13"/>
      <c r="H1044" s="205">
        <v>14711</v>
      </c>
      <c r="I1044" s="172">
        <v>18523000</v>
      </c>
    </row>
    <row r="1045" spans="1:9" x14ac:dyDescent="0.2">
      <c r="A1045" s="171">
        <v>12723</v>
      </c>
      <c r="B1045" s="16">
        <v>4988513</v>
      </c>
      <c r="C1045" s="18">
        <v>7195440</v>
      </c>
      <c r="D1045" s="168">
        <v>9437000</v>
      </c>
      <c r="E1045" s="18">
        <f t="shared" si="32"/>
        <v>2241560</v>
      </c>
      <c r="F1045" s="208">
        <f t="shared" si="33"/>
        <v>0.17682031953570596</v>
      </c>
      <c r="G1045" s="13"/>
      <c r="H1045" s="205">
        <v>14718</v>
      </c>
      <c r="I1045" s="172">
        <v>18631000</v>
      </c>
    </row>
    <row r="1046" spans="1:9" x14ac:dyDescent="0.2">
      <c r="A1046" s="171">
        <v>12730</v>
      </c>
      <c r="B1046" s="16">
        <v>5019373</v>
      </c>
      <c r="C1046" s="18">
        <v>7249036</v>
      </c>
      <c r="D1046" s="18">
        <f>D1045</f>
        <v>9437000</v>
      </c>
      <c r="E1046" s="18">
        <f t="shared" si="32"/>
        <v>2187964</v>
      </c>
      <c r="F1046" s="208">
        <f t="shared" si="33"/>
        <v>0.17560955691211907</v>
      </c>
      <c r="G1046" s="13"/>
      <c r="H1046" s="205">
        <v>14725</v>
      </c>
      <c r="I1046" s="172">
        <v>18708000</v>
      </c>
    </row>
    <row r="1047" spans="1:9" x14ac:dyDescent="0.2">
      <c r="A1047" s="171">
        <v>12737</v>
      </c>
      <c r="B1047" s="16">
        <v>5040183</v>
      </c>
      <c r="C1047" s="18">
        <v>7313603</v>
      </c>
      <c r="D1047" s="18">
        <f>D1046</f>
        <v>9437000</v>
      </c>
      <c r="E1047" s="18">
        <f t="shared" si="32"/>
        <v>2123397</v>
      </c>
      <c r="F1047" s="208">
        <f t="shared" si="33"/>
        <v>0.17415492746871822</v>
      </c>
      <c r="G1047" s="13"/>
      <c r="H1047" s="205">
        <v>14732</v>
      </c>
      <c r="I1047" s="172">
        <v>18771000</v>
      </c>
    </row>
    <row r="1048" spans="1:9" x14ac:dyDescent="0.2">
      <c r="A1048" s="171">
        <v>12744</v>
      </c>
      <c r="B1048" s="16">
        <v>5075366</v>
      </c>
      <c r="C1048" s="18">
        <v>7381347</v>
      </c>
      <c r="D1048" s="18">
        <f>D1047</f>
        <v>9437000</v>
      </c>
      <c r="E1048" s="18">
        <f t="shared" si="32"/>
        <v>2055653</v>
      </c>
      <c r="F1048" s="208">
        <f t="shared" si="33"/>
        <v>0.17265141443695844</v>
      </c>
      <c r="G1048" s="13"/>
      <c r="H1048" s="205">
        <v>14739</v>
      </c>
      <c r="I1048" s="172">
        <v>18835000</v>
      </c>
    </row>
    <row r="1049" spans="1:9" x14ac:dyDescent="0.2">
      <c r="A1049" s="171">
        <v>12751</v>
      </c>
      <c r="B1049" s="16">
        <v>5107410</v>
      </c>
      <c r="C1049" s="18">
        <v>7324698</v>
      </c>
      <c r="D1049" s="168">
        <v>9594000</v>
      </c>
      <c r="E1049" s="18">
        <f t="shared" si="32"/>
        <v>2269302</v>
      </c>
      <c r="F1049" s="208">
        <f t="shared" si="33"/>
        <v>0.17408226250420153</v>
      </c>
      <c r="G1049" s="13"/>
      <c r="H1049" s="205">
        <v>14746</v>
      </c>
      <c r="I1049" s="172">
        <v>18949000</v>
      </c>
    </row>
    <row r="1050" spans="1:9" x14ac:dyDescent="0.2">
      <c r="A1050" s="171">
        <v>12758</v>
      </c>
      <c r="B1050" s="16">
        <v>5131424</v>
      </c>
      <c r="C1050" s="18">
        <v>7314667</v>
      </c>
      <c r="D1050" s="18">
        <f>D1049</f>
        <v>9594000</v>
      </c>
      <c r="E1050" s="18">
        <f t="shared" si="32"/>
        <v>2279333</v>
      </c>
      <c r="F1050" s="208">
        <f t="shared" si="33"/>
        <v>0.17441668909876554</v>
      </c>
      <c r="G1050" s="13"/>
      <c r="H1050" s="205">
        <v>14753</v>
      </c>
      <c r="I1050" s="172">
        <v>19071000</v>
      </c>
    </row>
    <row r="1051" spans="1:9" x14ac:dyDescent="0.2">
      <c r="A1051" s="171">
        <v>12765</v>
      </c>
      <c r="B1051" s="16">
        <v>5142625</v>
      </c>
      <c r="C1051" s="18">
        <v>7340459</v>
      </c>
      <c r="D1051" s="18">
        <f>D1050</f>
        <v>9594000</v>
      </c>
      <c r="E1051" s="18">
        <f t="shared" si="32"/>
        <v>2253541</v>
      </c>
      <c r="F1051" s="208">
        <f t="shared" si="33"/>
        <v>0.17389920712042667</v>
      </c>
      <c r="G1051" s="13"/>
      <c r="H1051" s="205">
        <v>14760</v>
      </c>
      <c r="I1051" s="172">
        <v>19162000</v>
      </c>
    </row>
    <row r="1052" spans="1:9" x14ac:dyDescent="0.2">
      <c r="A1052" s="171">
        <v>12772</v>
      </c>
      <c r="B1052" s="16">
        <v>5142216</v>
      </c>
      <c r="C1052" s="18">
        <v>7201737</v>
      </c>
      <c r="D1052" s="18">
        <f>D1051</f>
        <v>9594000</v>
      </c>
      <c r="E1052" s="18">
        <f t="shared" si="32"/>
        <v>2392263</v>
      </c>
      <c r="F1052" s="208">
        <f t="shared" si="33"/>
        <v>0.17734610414126481</v>
      </c>
      <c r="G1052" s="13"/>
      <c r="H1052" s="205">
        <v>14767</v>
      </c>
      <c r="I1052" s="172">
        <v>19281000</v>
      </c>
    </row>
    <row r="1053" spans="1:9" x14ac:dyDescent="0.2">
      <c r="A1053" s="171">
        <v>12779</v>
      </c>
      <c r="B1053" s="16">
        <v>5141348</v>
      </c>
      <c r="C1053" s="18">
        <v>7249210</v>
      </c>
      <c r="D1053" s="168">
        <v>9614000</v>
      </c>
      <c r="E1053" s="18">
        <f t="shared" si="32"/>
        <v>2364790</v>
      </c>
      <c r="F1053" s="208">
        <f t="shared" si="33"/>
        <v>0.17628127754610504</v>
      </c>
      <c r="G1053" s="13"/>
      <c r="H1053" s="205">
        <v>14774</v>
      </c>
      <c r="I1053" s="172">
        <v>19427000</v>
      </c>
    </row>
    <row r="1054" spans="1:9" x14ac:dyDescent="0.2">
      <c r="A1054" s="171">
        <v>12786</v>
      </c>
      <c r="B1054" s="16">
        <v>5143399</v>
      </c>
      <c r="C1054" s="18">
        <v>7241576</v>
      </c>
      <c r="D1054" s="18">
        <f>D1053</f>
        <v>9614000</v>
      </c>
      <c r="E1054" s="18">
        <f t="shared" si="32"/>
        <v>2372424</v>
      </c>
      <c r="F1054" s="208">
        <f t="shared" si="33"/>
        <v>0.17656377562011363</v>
      </c>
      <c r="G1054" s="13"/>
      <c r="H1054" s="205">
        <v>14781</v>
      </c>
      <c r="I1054" s="172">
        <v>19769000</v>
      </c>
    </row>
    <row r="1055" spans="1:9" x14ac:dyDescent="0.2">
      <c r="A1055" s="171">
        <v>12793</v>
      </c>
      <c r="B1055" s="16">
        <v>5181136</v>
      </c>
      <c r="C1055" s="18">
        <v>7445718</v>
      </c>
      <c r="D1055" s="18">
        <f>D1054</f>
        <v>9614000</v>
      </c>
      <c r="E1055" s="18">
        <f t="shared" si="32"/>
        <v>2168282</v>
      </c>
      <c r="F1055" s="208">
        <f t="shared" si="33"/>
        <v>0.17181687514891109</v>
      </c>
      <c r="G1055" s="13"/>
      <c r="H1055" s="205">
        <v>14788</v>
      </c>
      <c r="I1055" s="172">
        <v>19871000</v>
      </c>
    </row>
    <row r="1056" spans="1:9" x14ac:dyDescent="0.2">
      <c r="A1056" s="171">
        <v>12800</v>
      </c>
      <c r="B1056" s="16">
        <v>5254901</v>
      </c>
      <c r="C1056" s="18">
        <v>7512479</v>
      </c>
      <c r="D1056" s="18">
        <f>D1055</f>
        <v>9614000</v>
      </c>
      <c r="E1056" s="18">
        <f t="shared" si="32"/>
        <v>2101521</v>
      </c>
      <c r="F1056" s="208">
        <f t="shared" si="33"/>
        <v>0.17038317178657006</v>
      </c>
      <c r="G1056" s="13"/>
      <c r="H1056" s="205">
        <v>14795</v>
      </c>
      <c r="I1056" s="172">
        <v>20063000</v>
      </c>
    </row>
    <row r="1057" spans="1:9" x14ac:dyDescent="0.2">
      <c r="A1057" s="171">
        <v>12807</v>
      </c>
      <c r="B1057" s="16">
        <v>5298696</v>
      </c>
      <c r="C1057" s="18">
        <v>7593517</v>
      </c>
      <c r="D1057" s="18">
        <f>D1056</f>
        <v>9614000</v>
      </c>
      <c r="E1057" s="18">
        <f t="shared" si="32"/>
        <v>2020483</v>
      </c>
      <c r="F1057" s="208">
        <f t="shared" si="33"/>
        <v>0.16865702677692038</v>
      </c>
      <c r="G1057" s="13"/>
      <c r="H1057" s="205">
        <v>14802</v>
      </c>
      <c r="I1057" s="172">
        <v>20166000</v>
      </c>
    </row>
    <row r="1058" spans="1:9" x14ac:dyDescent="0.2">
      <c r="A1058" s="171">
        <v>12814</v>
      </c>
      <c r="B1058" s="16">
        <v>5366834</v>
      </c>
      <c r="C1058" s="18">
        <v>7635624</v>
      </c>
      <c r="D1058" s="168">
        <v>9766000</v>
      </c>
      <c r="E1058" s="18">
        <f t="shared" si="32"/>
        <v>2130376</v>
      </c>
      <c r="F1058" s="208">
        <f t="shared" si="33"/>
        <v>0.16781863538592262</v>
      </c>
      <c r="G1058" s="13"/>
      <c r="H1058" s="205">
        <v>14809</v>
      </c>
      <c r="I1058" s="172">
        <v>20256000</v>
      </c>
    </row>
    <row r="1059" spans="1:9" x14ac:dyDescent="0.2">
      <c r="A1059" s="171">
        <v>12821</v>
      </c>
      <c r="B1059" s="16">
        <v>5461660</v>
      </c>
      <c r="C1059" s="18">
        <v>7759959</v>
      </c>
      <c r="D1059" s="18">
        <f>D1058</f>
        <v>9766000</v>
      </c>
      <c r="E1059" s="18">
        <f t="shared" si="32"/>
        <v>2006041</v>
      </c>
      <c r="F1059" s="208">
        <f t="shared" si="33"/>
        <v>0.16521994510538007</v>
      </c>
      <c r="G1059" s="13"/>
      <c r="H1059" s="205">
        <v>14816</v>
      </c>
      <c r="I1059" s="172">
        <v>20367000</v>
      </c>
    </row>
    <row r="1060" spans="1:9" x14ac:dyDescent="0.2">
      <c r="A1060" s="171">
        <v>12828</v>
      </c>
      <c r="B1060" s="16">
        <v>5466188</v>
      </c>
      <c r="C1060" s="18">
        <v>7699548</v>
      </c>
      <c r="D1060" s="18">
        <f>D1059</f>
        <v>9766000</v>
      </c>
      <c r="E1060" s="18">
        <f t="shared" si="32"/>
        <v>2066452</v>
      </c>
      <c r="F1060" s="208">
        <f t="shared" si="33"/>
        <v>0.16660718265539742</v>
      </c>
      <c r="G1060" s="13"/>
      <c r="H1060" s="205">
        <v>14823</v>
      </c>
      <c r="I1060" s="172">
        <v>20463000</v>
      </c>
    </row>
    <row r="1061" spans="1:9" x14ac:dyDescent="0.2">
      <c r="A1061" s="171">
        <v>12835</v>
      </c>
      <c r="B1061" s="16">
        <v>5531933</v>
      </c>
      <c r="C1061" s="18">
        <v>7773692</v>
      </c>
      <c r="D1061" s="18">
        <f>D1060</f>
        <v>9766000</v>
      </c>
      <c r="E1061" s="18">
        <f t="shared" si="32"/>
        <v>1992308</v>
      </c>
      <c r="F1061" s="208">
        <f t="shared" si="33"/>
        <v>0.16510816224774535</v>
      </c>
      <c r="G1061" s="13"/>
      <c r="H1061" s="205">
        <v>14830</v>
      </c>
      <c r="I1061" s="172">
        <v>20568000</v>
      </c>
    </row>
    <row r="1062" spans="1:9" x14ac:dyDescent="0.2">
      <c r="A1062" s="171">
        <v>12842</v>
      </c>
      <c r="B1062" s="16">
        <v>5558824</v>
      </c>
      <c r="C1062" s="18">
        <v>7728024</v>
      </c>
      <c r="D1062" s="168">
        <v>10040000</v>
      </c>
      <c r="E1062" s="18">
        <f t="shared" si="32"/>
        <v>2311976</v>
      </c>
      <c r="F1062" s="208">
        <f t="shared" si="33"/>
        <v>0.16617443217050051</v>
      </c>
      <c r="G1062" s="13"/>
      <c r="H1062" s="205">
        <v>14837</v>
      </c>
      <c r="I1062" s="172">
        <v>20689000</v>
      </c>
    </row>
    <row r="1063" spans="1:9" x14ac:dyDescent="0.2">
      <c r="A1063" s="171">
        <v>12849</v>
      </c>
      <c r="B1063" s="16">
        <v>5572037</v>
      </c>
      <c r="C1063" s="18">
        <v>7716032</v>
      </c>
      <c r="D1063" s="18">
        <f>D1062</f>
        <v>10040000</v>
      </c>
      <c r="E1063" s="18">
        <f t="shared" si="32"/>
        <v>2323968</v>
      </c>
      <c r="F1063" s="208">
        <f t="shared" si="33"/>
        <v>0.16652341514394964</v>
      </c>
      <c r="G1063" s="13"/>
      <c r="H1063" s="205">
        <v>14844</v>
      </c>
      <c r="I1063" s="172">
        <v>20800000</v>
      </c>
    </row>
    <row r="1064" spans="1:9" x14ac:dyDescent="0.2">
      <c r="A1064" s="176">
        <v>12856</v>
      </c>
      <c r="B1064" s="17">
        <v>5570195</v>
      </c>
      <c r="C1064" s="18">
        <v>7724965</v>
      </c>
      <c r="D1064" s="18">
        <f>D1063</f>
        <v>10040000</v>
      </c>
      <c r="E1064" s="18">
        <f t="shared" si="32"/>
        <v>2315035</v>
      </c>
      <c r="F1064" s="208">
        <f t="shared" si="33"/>
        <v>0.16642146598722454</v>
      </c>
      <c r="G1064" s="13"/>
      <c r="H1064" s="205">
        <v>14851</v>
      </c>
      <c r="I1064" s="172">
        <v>20871000</v>
      </c>
    </row>
    <row r="1065" spans="1:9" x14ac:dyDescent="0.2">
      <c r="A1065" s="176">
        <v>12863</v>
      </c>
      <c r="B1065" s="17">
        <v>5583098</v>
      </c>
      <c r="C1065" s="18">
        <v>7501131</v>
      </c>
      <c r="D1065" s="18">
        <f>D1064</f>
        <v>10040000</v>
      </c>
      <c r="E1065" s="18">
        <f t="shared" si="32"/>
        <v>2538869</v>
      </c>
      <c r="F1065" s="208">
        <f t="shared" si="33"/>
        <v>0.17148080736091664</v>
      </c>
      <c r="G1065" s="13"/>
      <c r="H1065" s="205">
        <v>14858</v>
      </c>
      <c r="I1065" s="172">
        <v>20944000</v>
      </c>
    </row>
    <row r="1066" spans="1:9" x14ac:dyDescent="0.2">
      <c r="A1066" s="176">
        <v>12870</v>
      </c>
      <c r="B1066" s="17">
        <v>5581733</v>
      </c>
      <c r="C1066" s="18">
        <v>7415701</v>
      </c>
      <c r="D1066" s="168">
        <v>9929000</v>
      </c>
      <c r="E1066" s="18">
        <f t="shared" si="32"/>
        <v>2513299</v>
      </c>
      <c r="F1066" s="208">
        <f t="shared" si="33"/>
        <v>0.17355068657703432</v>
      </c>
      <c r="G1066" s="13"/>
      <c r="H1066" s="205">
        <v>14865</v>
      </c>
      <c r="I1066" s="172">
        <v>20981000</v>
      </c>
    </row>
    <row r="1067" spans="1:9" x14ac:dyDescent="0.2">
      <c r="A1067" s="176">
        <v>12877</v>
      </c>
      <c r="B1067" s="17">
        <v>5611346</v>
      </c>
      <c r="C1067" s="18">
        <v>7367485</v>
      </c>
      <c r="D1067" s="18">
        <f>D1066</f>
        <v>9929000</v>
      </c>
      <c r="E1067" s="18">
        <f t="shared" si="32"/>
        <v>2561515</v>
      </c>
      <c r="F1067" s="208">
        <f t="shared" si="33"/>
        <v>0.17478148920561087</v>
      </c>
      <c r="G1067" s="13"/>
      <c r="H1067" s="205">
        <v>14872</v>
      </c>
      <c r="I1067" s="172">
        <v>21093000</v>
      </c>
    </row>
    <row r="1068" spans="1:9" x14ac:dyDescent="0.2">
      <c r="A1068" s="176">
        <v>12884</v>
      </c>
      <c r="B1068" s="17">
        <v>5609889</v>
      </c>
      <c r="C1068" s="18">
        <v>7456159</v>
      </c>
      <c r="D1068" s="18">
        <f>D1067</f>
        <v>9929000</v>
      </c>
      <c r="E1068" s="18">
        <f t="shared" si="32"/>
        <v>2472841</v>
      </c>
      <c r="F1068" s="208">
        <f t="shared" si="33"/>
        <v>0.17279674427543726</v>
      </c>
      <c r="G1068" s="13"/>
      <c r="H1068" s="205">
        <v>14879</v>
      </c>
      <c r="I1068" s="172">
        <v>21166000</v>
      </c>
    </row>
    <row r="1069" spans="1:9" x14ac:dyDescent="0.2">
      <c r="A1069" s="171">
        <v>12891</v>
      </c>
      <c r="B1069" s="16">
        <v>5699738</v>
      </c>
      <c r="C1069" s="18">
        <v>7680074</v>
      </c>
      <c r="D1069" s="18">
        <f>D1068</f>
        <v>9929000</v>
      </c>
      <c r="E1069" s="18">
        <f t="shared" si="32"/>
        <v>2248926</v>
      </c>
      <c r="F1069" s="208">
        <f t="shared" si="33"/>
        <v>0.16784994519584057</v>
      </c>
      <c r="G1069" s="13"/>
      <c r="H1069" s="205">
        <v>14886</v>
      </c>
      <c r="I1069" s="172">
        <v>21271000</v>
      </c>
    </row>
    <row r="1070" spans="1:9" x14ac:dyDescent="0.2">
      <c r="A1070" s="171">
        <v>12898</v>
      </c>
      <c r="B1070" s="16">
        <v>5748248</v>
      </c>
      <c r="C1070" s="18">
        <v>7865114</v>
      </c>
      <c r="D1070" s="168">
        <v>9936000</v>
      </c>
      <c r="E1070" s="18">
        <f t="shared" si="32"/>
        <v>2070886</v>
      </c>
      <c r="F1070" s="208">
        <f t="shared" si="33"/>
        <v>0.16398999429633188</v>
      </c>
      <c r="G1070" s="13"/>
      <c r="H1070" s="205">
        <v>14893</v>
      </c>
      <c r="I1070" s="172">
        <v>21349000</v>
      </c>
    </row>
    <row r="1071" spans="1:9" x14ac:dyDescent="0.2">
      <c r="A1071" s="171">
        <v>12905</v>
      </c>
      <c r="B1071" s="16">
        <v>5771366</v>
      </c>
      <c r="C1071" s="18">
        <v>7883199</v>
      </c>
      <c r="D1071" s="18">
        <f>D1070</f>
        <v>9936000</v>
      </c>
      <c r="E1071" s="18">
        <f t="shared" si="32"/>
        <v>2052801</v>
      </c>
      <c r="F1071" s="208">
        <f t="shared" si="33"/>
        <v>0.16370257810312794</v>
      </c>
      <c r="G1071" s="13"/>
      <c r="H1071" s="205">
        <v>14900</v>
      </c>
      <c r="I1071" s="172">
        <v>21373000</v>
      </c>
    </row>
    <row r="1072" spans="1:9" x14ac:dyDescent="0.2">
      <c r="A1072" s="171">
        <v>12912</v>
      </c>
      <c r="B1072" s="16">
        <v>5785880</v>
      </c>
      <c r="C1072" s="18">
        <v>7917674</v>
      </c>
      <c r="D1072" s="18">
        <f>D1071</f>
        <v>9936000</v>
      </c>
      <c r="E1072" s="18">
        <f t="shared" si="32"/>
        <v>2018326</v>
      </c>
      <c r="F1072" s="208">
        <f t="shared" si="33"/>
        <v>0.16307819695531794</v>
      </c>
      <c r="G1072" s="13"/>
      <c r="H1072" s="205">
        <v>14907</v>
      </c>
      <c r="I1072" s="172">
        <v>21428000</v>
      </c>
    </row>
    <row r="1073" spans="1:9" x14ac:dyDescent="0.2">
      <c r="A1073" s="171">
        <v>12919</v>
      </c>
      <c r="B1073" s="16">
        <v>5811902</v>
      </c>
      <c r="C1073" s="18">
        <v>7976696</v>
      </c>
      <c r="D1073" s="18">
        <f>D1072</f>
        <v>9936000</v>
      </c>
      <c r="E1073" s="18">
        <f t="shared" si="32"/>
        <v>1959304</v>
      </c>
      <c r="F1073" s="208">
        <f t="shared" si="33"/>
        <v>0.16195928740420845</v>
      </c>
      <c r="G1073" s="13"/>
      <c r="H1073" s="205">
        <v>14914</v>
      </c>
      <c r="I1073" s="172">
        <v>21499000</v>
      </c>
    </row>
    <row r="1074" spans="1:9" x14ac:dyDescent="0.2">
      <c r="A1074" s="171">
        <v>12926</v>
      </c>
      <c r="B1074" s="16">
        <v>5841852</v>
      </c>
      <c r="C1074" s="18">
        <v>7969847</v>
      </c>
      <c r="D1074" s="18">
        <f>D1073</f>
        <v>9936000</v>
      </c>
      <c r="E1074" s="18">
        <f t="shared" si="32"/>
        <v>1966153</v>
      </c>
      <c r="F1074" s="208">
        <f t="shared" si="33"/>
        <v>0.16218630043964458</v>
      </c>
      <c r="G1074" s="13"/>
      <c r="H1074" s="205">
        <v>14921</v>
      </c>
      <c r="I1074" s="172">
        <v>21581000</v>
      </c>
    </row>
    <row r="1075" spans="1:9" x14ac:dyDescent="0.2">
      <c r="A1075" s="171">
        <v>12933</v>
      </c>
      <c r="B1075" s="16">
        <v>5890549</v>
      </c>
      <c r="C1075" s="18">
        <v>7998246</v>
      </c>
      <c r="D1075" s="168">
        <v>10285000</v>
      </c>
      <c r="E1075" s="18">
        <f t="shared" si="32"/>
        <v>2286754</v>
      </c>
      <c r="F1075" s="208">
        <f t="shared" si="33"/>
        <v>0.16169795227603653</v>
      </c>
      <c r="G1075" s="13"/>
      <c r="H1075" s="205">
        <v>14928</v>
      </c>
      <c r="I1075" s="172">
        <v>21637000</v>
      </c>
    </row>
    <row r="1076" spans="1:9" x14ac:dyDescent="0.2">
      <c r="A1076" s="171">
        <v>12940</v>
      </c>
      <c r="B1076" s="16">
        <v>5931547</v>
      </c>
      <c r="C1076" s="18">
        <v>8096290</v>
      </c>
      <c r="D1076" s="18">
        <f>D1075</f>
        <v>10285000</v>
      </c>
      <c r="E1076" s="18">
        <f t="shared" si="32"/>
        <v>2188710</v>
      </c>
      <c r="F1076" s="208">
        <f t="shared" si="33"/>
        <v>0.15982629080727098</v>
      </c>
      <c r="G1076" s="13"/>
      <c r="H1076" s="205">
        <v>14935</v>
      </c>
      <c r="I1076" s="172">
        <v>21716000</v>
      </c>
    </row>
    <row r="1077" spans="1:9" x14ac:dyDescent="0.2">
      <c r="A1077" s="171">
        <v>12947</v>
      </c>
      <c r="B1077" s="16">
        <v>6041334</v>
      </c>
      <c r="C1077" s="18">
        <v>8227627</v>
      </c>
      <c r="D1077" s="18">
        <f>D1076</f>
        <v>10285000</v>
      </c>
      <c r="E1077" s="18">
        <f t="shared" si="32"/>
        <v>2057373</v>
      </c>
      <c r="F1077" s="208">
        <f t="shared" si="33"/>
        <v>0.15736007478219419</v>
      </c>
      <c r="G1077" s="13"/>
      <c r="H1077" s="205">
        <v>14942</v>
      </c>
      <c r="I1077" s="172">
        <v>21755000</v>
      </c>
    </row>
    <row r="1078" spans="1:9" x14ac:dyDescent="0.2">
      <c r="A1078" s="171">
        <v>12954</v>
      </c>
      <c r="B1078" s="16">
        <v>6141345</v>
      </c>
      <c r="C1078" s="18">
        <v>8183944</v>
      </c>
      <c r="D1078" s="18">
        <f>D1077</f>
        <v>10285000</v>
      </c>
      <c r="E1078" s="18">
        <f t="shared" si="32"/>
        <v>2101056</v>
      </c>
      <c r="F1078" s="208">
        <f t="shared" si="33"/>
        <v>0.15828554056577121</v>
      </c>
      <c r="G1078" s="13"/>
      <c r="H1078" s="205">
        <v>14949</v>
      </c>
      <c r="I1078" s="172">
        <v>21827000</v>
      </c>
    </row>
    <row r="1079" spans="1:9" x14ac:dyDescent="0.2">
      <c r="A1079" s="171">
        <v>12961</v>
      </c>
      <c r="B1079" s="16">
        <v>6149074</v>
      </c>
      <c r="C1079" s="18">
        <v>8227390</v>
      </c>
      <c r="D1079" s="168">
        <v>10501000</v>
      </c>
      <c r="E1079" s="18">
        <f t="shared" si="32"/>
        <v>2273610</v>
      </c>
      <c r="F1079" s="208">
        <f t="shared" si="33"/>
        <v>0.15753477105132976</v>
      </c>
      <c r="G1079" s="13"/>
      <c r="H1079" s="205">
        <v>14956</v>
      </c>
      <c r="I1079" s="172">
        <v>21858000</v>
      </c>
    </row>
    <row r="1080" spans="1:9" x14ac:dyDescent="0.2">
      <c r="A1080" s="171">
        <v>12968</v>
      </c>
      <c r="B1080" s="16">
        <v>6249102</v>
      </c>
      <c r="C1080" s="18">
        <v>8199583</v>
      </c>
      <c r="D1080" s="18">
        <f>D1079</f>
        <v>10501000</v>
      </c>
      <c r="E1080" s="18">
        <f t="shared" si="32"/>
        <v>2301417</v>
      </c>
      <c r="F1080" s="208">
        <f t="shared" si="33"/>
        <v>0.15815438419246441</v>
      </c>
      <c r="G1080" s="13"/>
      <c r="H1080" s="205">
        <v>14963</v>
      </c>
      <c r="I1080" s="172">
        <v>21898000</v>
      </c>
    </row>
    <row r="1081" spans="1:9" x14ac:dyDescent="0.2">
      <c r="A1081" s="171">
        <v>12975</v>
      </c>
      <c r="B1081" s="16">
        <v>6248760</v>
      </c>
      <c r="C1081" s="18">
        <v>8319198</v>
      </c>
      <c r="D1081" s="18">
        <f>D1080</f>
        <v>10501000</v>
      </c>
      <c r="E1081" s="18">
        <f t="shared" si="32"/>
        <v>2181802</v>
      </c>
      <c r="F1081" s="208">
        <f t="shared" si="33"/>
        <v>0.15596455331391318</v>
      </c>
      <c r="G1081" s="13"/>
      <c r="H1081" s="205">
        <v>14969</v>
      </c>
      <c r="I1081" s="172">
        <v>21930000</v>
      </c>
    </row>
    <row r="1082" spans="1:9" x14ac:dyDescent="0.2">
      <c r="A1082" s="171">
        <v>12982</v>
      </c>
      <c r="B1082" s="16">
        <v>6247746</v>
      </c>
      <c r="C1082" s="18">
        <v>8182820</v>
      </c>
      <c r="D1082" s="18">
        <f>D1081</f>
        <v>10501000</v>
      </c>
      <c r="E1082" s="18">
        <f t="shared" si="32"/>
        <v>2318180</v>
      </c>
      <c r="F1082" s="208">
        <f t="shared" si="33"/>
        <v>0.15864946314351286</v>
      </c>
      <c r="G1082" s="13"/>
      <c r="H1082" s="205">
        <v>14976</v>
      </c>
      <c r="I1082" s="172">
        <v>21995000</v>
      </c>
    </row>
    <row r="1083" spans="1:9" x14ac:dyDescent="0.2">
      <c r="A1083" s="171">
        <v>12989</v>
      </c>
      <c r="B1083" s="16">
        <v>6247750</v>
      </c>
      <c r="C1083" s="18">
        <v>8186843</v>
      </c>
      <c r="D1083" s="18">
        <f>D1082</f>
        <v>10501000</v>
      </c>
      <c r="E1083" s="18">
        <f t="shared" si="32"/>
        <v>2314157</v>
      </c>
      <c r="F1083" s="208">
        <f t="shared" si="33"/>
        <v>0.15865700612556025</v>
      </c>
      <c r="G1083" s="13"/>
      <c r="H1083" s="205">
        <v>14984</v>
      </c>
      <c r="I1083" s="172">
        <v>22034000</v>
      </c>
    </row>
    <row r="1084" spans="1:9" x14ac:dyDescent="0.2">
      <c r="A1084" s="171">
        <v>12996</v>
      </c>
      <c r="B1084" s="16">
        <v>6245945</v>
      </c>
      <c r="C1084" s="18">
        <v>8361238</v>
      </c>
      <c r="D1084" s="168">
        <v>10529000</v>
      </c>
      <c r="E1084" s="18">
        <f t="shared" si="32"/>
        <v>2167762</v>
      </c>
      <c r="F1084" s="208">
        <f t="shared" si="33"/>
        <v>0.15543152820192416</v>
      </c>
      <c r="G1084" s="13"/>
      <c r="H1084" s="205">
        <v>14991</v>
      </c>
      <c r="I1084" s="172">
        <v>22066000</v>
      </c>
    </row>
    <row r="1085" spans="1:9" x14ac:dyDescent="0.2">
      <c r="A1085" s="171">
        <v>13003</v>
      </c>
      <c r="B1085" s="16">
        <v>6310203</v>
      </c>
      <c r="C1085" s="18">
        <v>8417835</v>
      </c>
      <c r="D1085" s="18">
        <f>D1084</f>
        <v>10529000</v>
      </c>
      <c r="E1085" s="18">
        <f t="shared" si="32"/>
        <v>2111165</v>
      </c>
      <c r="F1085" s="208">
        <f t="shared" si="33"/>
        <v>0.15446964688664008</v>
      </c>
      <c r="G1085" s="13"/>
      <c r="H1085" s="205">
        <v>14998</v>
      </c>
      <c r="I1085" s="172">
        <v>22089000</v>
      </c>
    </row>
    <row r="1086" spans="1:9" x14ac:dyDescent="0.2">
      <c r="A1086" s="171">
        <v>13010</v>
      </c>
      <c r="B1086" s="16">
        <v>6387294</v>
      </c>
      <c r="C1086" s="18">
        <v>8575308</v>
      </c>
      <c r="D1086" s="18">
        <f>D1085</f>
        <v>10529000</v>
      </c>
      <c r="E1086" s="18">
        <f t="shared" si="32"/>
        <v>1953692</v>
      </c>
      <c r="F1086" s="208">
        <f t="shared" si="33"/>
        <v>0.15171466727492469</v>
      </c>
      <c r="G1086" s="13"/>
      <c r="H1086" s="205">
        <v>15005</v>
      </c>
      <c r="I1086" s="172">
        <v>22110000</v>
      </c>
    </row>
    <row r="1087" spans="1:9" x14ac:dyDescent="0.2">
      <c r="A1087" s="171">
        <v>13017</v>
      </c>
      <c r="B1087" s="16">
        <v>6462218</v>
      </c>
      <c r="C1087" s="18">
        <v>8632480</v>
      </c>
      <c r="D1087" s="18">
        <f>D1086</f>
        <v>10529000</v>
      </c>
      <c r="E1087" s="18">
        <f t="shared" si="32"/>
        <v>1896520</v>
      </c>
      <c r="F1087" s="208">
        <f t="shared" si="33"/>
        <v>0.15079096621133209</v>
      </c>
      <c r="G1087" s="13"/>
      <c r="H1087" s="205">
        <v>15012</v>
      </c>
      <c r="I1087" s="172">
        <v>22122000</v>
      </c>
    </row>
    <row r="1088" spans="1:9" x14ac:dyDescent="0.2">
      <c r="A1088" s="171">
        <v>13024</v>
      </c>
      <c r="B1088" s="16">
        <v>6502638</v>
      </c>
      <c r="C1088" s="18">
        <v>8698494</v>
      </c>
      <c r="D1088" s="168">
        <v>10808000</v>
      </c>
      <c r="E1088" s="18">
        <f t="shared" si="32"/>
        <v>2109506</v>
      </c>
      <c r="F1088" s="208">
        <f t="shared" si="33"/>
        <v>0.14972706769700594</v>
      </c>
      <c r="G1088" s="13"/>
      <c r="H1088" s="205">
        <v>15019</v>
      </c>
      <c r="I1088" s="172">
        <v>22130000</v>
      </c>
    </row>
    <row r="1089" spans="1:9" x14ac:dyDescent="0.2">
      <c r="A1089" s="171">
        <v>13031</v>
      </c>
      <c r="B1089" s="16">
        <v>6501681</v>
      </c>
      <c r="C1089" s="18">
        <v>8642080</v>
      </c>
      <c r="D1089" s="18">
        <f>D1088</f>
        <v>10808000</v>
      </c>
      <c r="E1089" s="18">
        <f t="shared" si="32"/>
        <v>2165920</v>
      </c>
      <c r="F1089" s="208">
        <f t="shared" si="33"/>
        <v>0.15078545905615315</v>
      </c>
      <c r="G1089" s="13"/>
      <c r="H1089" s="205">
        <v>15026</v>
      </c>
      <c r="I1089" s="172">
        <v>22140000</v>
      </c>
    </row>
    <row r="1090" spans="1:9" x14ac:dyDescent="0.2">
      <c r="A1090" s="171">
        <v>13038</v>
      </c>
      <c r="B1090" s="16">
        <v>6557249</v>
      </c>
      <c r="C1090" s="18">
        <v>8811111</v>
      </c>
      <c r="D1090" s="18">
        <f>D1089</f>
        <v>10808000</v>
      </c>
      <c r="E1090" s="18">
        <f t="shared" si="32"/>
        <v>1996889</v>
      </c>
      <c r="F1090" s="208">
        <f t="shared" si="33"/>
        <v>0.14797225911692635</v>
      </c>
      <c r="G1090" s="13"/>
      <c r="H1090" s="205">
        <v>15033</v>
      </c>
      <c r="I1090" s="172">
        <v>22179000</v>
      </c>
    </row>
    <row r="1091" spans="1:9" x14ac:dyDescent="0.2">
      <c r="A1091" s="171">
        <v>13045</v>
      </c>
      <c r="B1091" s="16">
        <v>6571635</v>
      </c>
      <c r="C1091" s="18">
        <v>8562925</v>
      </c>
      <c r="D1091" s="18">
        <f>D1090</f>
        <v>10808000</v>
      </c>
      <c r="E1091" s="18">
        <f t="shared" si="32"/>
        <v>2245075</v>
      </c>
      <c r="F1091" s="208">
        <f t="shared" si="33"/>
        <v>0.1523428034228958</v>
      </c>
      <c r="G1091" s="13"/>
      <c r="H1091" s="205">
        <v>15040</v>
      </c>
      <c r="I1091" s="172">
        <v>22237000</v>
      </c>
    </row>
    <row r="1092" spans="1:9" x14ac:dyDescent="0.2">
      <c r="A1092" s="171">
        <v>13052</v>
      </c>
      <c r="B1092" s="16">
        <v>6571163</v>
      </c>
      <c r="C1092" s="18">
        <v>8665898</v>
      </c>
      <c r="D1092" s="168">
        <v>10894000</v>
      </c>
      <c r="E1092" s="18">
        <f t="shared" si="32"/>
        <v>2228102</v>
      </c>
      <c r="F1092" s="208">
        <f t="shared" si="33"/>
        <v>0.15061335824631214</v>
      </c>
      <c r="G1092" s="13"/>
      <c r="H1092" s="205">
        <v>15047</v>
      </c>
      <c r="I1092" s="172">
        <v>22318000</v>
      </c>
    </row>
    <row r="1093" spans="1:9" x14ac:dyDescent="0.2">
      <c r="A1093" s="171">
        <v>13059</v>
      </c>
      <c r="B1093" s="16">
        <v>6654313</v>
      </c>
      <c r="C1093" s="18">
        <v>8705523</v>
      </c>
      <c r="D1093" s="18">
        <f>D1092</f>
        <v>10894000</v>
      </c>
      <c r="E1093" s="18">
        <f t="shared" ref="E1093:E1156" si="34">D1093-C1093</f>
        <v>2188477</v>
      </c>
      <c r="F1093" s="208">
        <f t="shared" ref="F1093:F1156" si="35">100*A1093/C1093</f>
        <v>0.15000821892033367</v>
      </c>
      <c r="G1093" s="13"/>
      <c r="H1093" s="205">
        <v>15054</v>
      </c>
      <c r="I1093" s="172">
        <v>22335000</v>
      </c>
    </row>
    <row r="1094" spans="1:9" x14ac:dyDescent="0.2">
      <c r="A1094" s="171">
        <v>13066</v>
      </c>
      <c r="B1094" s="16">
        <v>6744906</v>
      </c>
      <c r="C1094" s="18">
        <v>8828596</v>
      </c>
      <c r="D1094" s="18">
        <f>D1093</f>
        <v>10894000</v>
      </c>
      <c r="E1094" s="18">
        <f t="shared" si="34"/>
        <v>2065404</v>
      </c>
      <c r="F1094" s="208">
        <f t="shared" si="35"/>
        <v>0.14799635185481361</v>
      </c>
      <c r="G1094" s="13"/>
      <c r="H1094" s="205">
        <v>15061</v>
      </c>
      <c r="I1094" s="172">
        <v>22359000</v>
      </c>
    </row>
    <row r="1095" spans="1:9" x14ac:dyDescent="0.2">
      <c r="A1095" s="171">
        <v>13073</v>
      </c>
      <c r="B1095" s="16">
        <v>6917118</v>
      </c>
      <c r="C1095" s="18">
        <v>9038884</v>
      </c>
      <c r="D1095" s="18">
        <f>D1094</f>
        <v>10894000</v>
      </c>
      <c r="E1095" s="18">
        <f t="shared" si="34"/>
        <v>1855116</v>
      </c>
      <c r="F1095" s="208">
        <f t="shared" si="35"/>
        <v>0.14463068670866891</v>
      </c>
      <c r="G1095" s="13"/>
      <c r="H1095" s="205">
        <v>15068</v>
      </c>
      <c r="I1095" s="172">
        <v>22384000</v>
      </c>
    </row>
    <row r="1096" spans="1:9" x14ac:dyDescent="0.2">
      <c r="A1096" s="171">
        <v>13080</v>
      </c>
      <c r="B1096" s="16">
        <v>6997809</v>
      </c>
      <c r="C1096" s="18">
        <v>9079882</v>
      </c>
      <c r="D1096" s="18">
        <f>D1095</f>
        <v>10894000</v>
      </c>
      <c r="E1096" s="18">
        <f t="shared" si="34"/>
        <v>1814118</v>
      </c>
      <c r="F1096" s="208">
        <f t="shared" si="35"/>
        <v>0.14405473551308265</v>
      </c>
      <c r="G1096" s="13"/>
      <c r="H1096" s="205">
        <v>15075</v>
      </c>
      <c r="I1096" s="172">
        <v>22413000</v>
      </c>
    </row>
    <row r="1097" spans="1:9" x14ac:dyDescent="0.2">
      <c r="A1097" s="171">
        <v>13087</v>
      </c>
      <c r="B1097" s="16">
        <v>7046350</v>
      </c>
      <c r="C1097" s="18">
        <v>9164308</v>
      </c>
      <c r="D1097" s="168">
        <v>11173000</v>
      </c>
      <c r="E1097" s="18">
        <f t="shared" si="34"/>
        <v>2008692</v>
      </c>
      <c r="F1097" s="208">
        <f t="shared" si="35"/>
        <v>0.14280401749919361</v>
      </c>
      <c r="G1097" s="13"/>
      <c r="H1097" s="205">
        <v>15082</v>
      </c>
      <c r="I1097" s="172">
        <v>22421000</v>
      </c>
    </row>
    <row r="1098" spans="1:9" x14ac:dyDescent="0.2">
      <c r="A1098" s="171">
        <v>13094</v>
      </c>
      <c r="B1098" s="16">
        <v>7082526</v>
      </c>
      <c r="C1098" s="18">
        <v>9234489</v>
      </c>
      <c r="D1098" s="18">
        <f>D1097</f>
        <v>11173000</v>
      </c>
      <c r="E1098" s="18">
        <f t="shared" si="34"/>
        <v>1938511</v>
      </c>
      <c r="F1098" s="208">
        <f t="shared" si="35"/>
        <v>0.14179452701714193</v>
      </c>
      <c r="G1098" s="13"/>
      <c r="H1098" s="205">
        <v>15089</v>
      </c>
      <c r="I1098" s="172">
        <v>22482000</v>
      </c>
    </row>
    <row r="1099" spans="1:9" x14ac:dyDescent="0.2">
      <c r="A1099" s="171">
        <v>13101</v>
      </c>
      <c r="B1099" s="16">
        <v>7142751</v>
      </c>
      <c r="C1099" s="18">
        <v>9308035</v>
      </c>
      <c r="D1099" s="18">
        <f>D1098</f>
        <v>11173000</v>
      </c>
      <c r="E1099" s="18">
        <f t="shared" si="34"/>
        <v>1864965</v>
      </c>
      <c r="F1099" s="208">
        <f t="shared" si="35"/>
        <v>0.14074936331889598</v>
      </c>
      <c r="G1099" s="13"/>
      <c r="H1099" s="205">
        <v>15096</v>
      </c>
      <c r="I1099" s="172">
        <v>22506000</v>
      </c>
    </row>
    <row r="1100" spans="1:9" x14ac:dyDescent="0.2">
      <c r="A1100" s="171">
        <v>13108</v>
      </c>
      <c r="B1100" s="16">
        <v>7180246</v>
      </c>
      <c r="C1100" s="18">
        <v>9352058</v>
      </c>
      <c r="D1100" s="18">
        <f>D1099</f>
        <v>11173000</v>
      </c>
      <c r="E1100" s="18">
        <f t="shared" si="34"/>
        <v>1820942</v>
      </c>
      <c r="F1100" s="208">
        <f t="shared" si="35"/>
        <v>0.140161662812613</v>
      </c>
      <c r="G1100" s="13"/>
      <c r="H1100" s="205">
        <v>15103</v>
      </c>
      <c r="I1100" s="172">
        <v>22525000</v>
      </c>
    </row>
    <row r="1101" spans="1:9" x14ac:dyDescent="0.2">
      <c r="A1101" s="171">
        <v>13115</v>
      </c>
      <c r="B1101" s="16">
        <v>7284319</v>
      </c>
      <c r="C1101" s="18">
        <v>9415773</v>
      </c>
      <c r="D1101" s="168">
        <v>11527000</v>
      </c>
      <c r="E1101" s="18">
        <f t="shared" si="34"/>
        <v>2111227</v>
      </c>
      <c r="F1101" s="208">
        <f t="shared" si="35"/>
        <v>0.13928755504194928</v>
      </c>
      <c r="G1101" s="13"/>
      <c r="H1101" s="205">
        <v>15110</v>
      </c>
      <c r="I1101" s="172">
        <v>22538000</v>
      </c>
    </row>
    <row r="1102" spans="1:9" x14ac:dyDescent="0.2">
      <c r="A1102" s="171">
        <v>13122</v>
      </c>
      <c r="B1102" s="16">
        <v>7427875</v>
      </c>
      <c r="C1102" s="18">
        <v>9554358</v>
      </c>
      <c r="D1102" s="18">
        <f>D1101</f>
        <v>11527000</v>
      </c>
      <c r="E1102" s="18">
        <f t="shared" si="34"/>
        <v>1972642</v>
      </c>
      <c r="F1102" s="208">
        <f t="shared" si="35"/>
        <v>0.13734046808796571</v>
      </c>
      <c r="G1102" s="13"/>
      <c r="H1102" s="205">
        <v>15117</v>
      </c>
      <c r="I1102" s="172">
        <v>22565000</v>
      </c>
    </row>
    <row r="1103" spans="1:9" x14ac:dyDescent="0.2">
      <c r="A1103" s="171">
        <v>13129</v>
      </c>
      <c r="B1103" s="16">
        <v>7537836</v>
      </c>
      <c r="C1103" s="18">
        <v>9693354</v>
      </c>
      <c r="D1103" s="18">
        <f>D1102</f>
        <v>11527000</v>
      </c>
      <c r="E1103" s="18">
        <f t="shared" si="34"/>
        <v>1833646</v>
      </c>
      <c r="F1103" s="208">
        <f t="shared" si="35"/>
        <v>0.13544331507958959</v>
      </c>
      <c r="G1103" s="13"/>
      <c r="H1103" s="205">
        <v>15124</v>
      </c>
      <c r="I1103" s="172">
        <v>22573000</v>
      </c>
    </row>
    <row r="1104" spans="1:9" x14ac:dyDescent="0.2">
      <c r="A1104" s="171">
        <v>13136</v>
      </c>
      <c r="B1104" s="16">
        <v>7571485</v>
      </c>
      <c r="C1104" s="18">
        <v>9135287</v>
      </c>
      <c r="D1104" s="18">
        <f>D1103</f>
        <v>11527000</v>
      </c>
      <c r="E1104" s="18">
        <f t="shared" si="34"/>
        <v>2391713</v>
      </c>
      <c r="F1104" s="208">
        <f t="shared" si="35"/>
        <v>0.1437940592342638</v>
      </c>
      <c r="G1104" s="13"/>
      <c r="H1104" s="205">
        <v>15131</v>
      </c>
      <c r="I1104" s="172">
        <v>22579000</v>
      </c>
    </row>
    <row r="1105" spans="1:9" x14ac:dyDescent="0.2">
      <c r="A1105" s="171">
        <v>13143</v>
      </c>
      <c r="B1105" s="16">
        <v>7571412</v>
      </c>
      <c r="C1105" s="18">
        <v>9197764</v>
      </c>
      <c r="D1105" s="168">
        <v>11613000</v>
      </c>
      <c r="E1105" s="18">
        <f t="shared" si="34"/>
        <v>2415236</v>
      </c>
      <c r="F1105" s="208">
        <f t="shared" si="35"/>
        <v>0.14289342496719856</v>
      </c>
      <c r="G1105" s="13"/>
      <c r="H1105" s="205">
        <v>15138</v>
      </c>
      <c r="I1105" s="172">
        <v>22593000</v>
      </c>
    </row>
    <row r="1106" spans="1:9" x14ac:dyDescent="0.2">
      <c r="A1106" s="171">
        <v>13150</v>
      </c>
      <c r="B1106" s="16">
        <v>7570801</v>
      </c>
      <c r="C1106" s="18">
        <v>9296281</v>
      </c>
      <c r="D1106" s="18">
        <f>D1105</f>
        <v>11613000</v>
      </c>
      <c r="E1106" s="18">
        <f t="shared" si="34"/>
        <v>2316719</v>
      </c>
      <c r="F1106" s="208">
        <f t="shared" si="35"/>
        <v>0.14145441601862077</v>
      </c>
      <c r="G1106" s="13"/>
      <c r="H1106" s="205">
        <v>15145</v>
      </c>
      <c r="I1106" s="172">
        <v>22612000</v>
      </c>
    </row>
    <row r="1107" spans="1:9" x14ac:dyDescent="0.2">
      <c r="A1107" s="171">
        <v>13157</v>
      </c>
      <c r="B1107" s="16">
        <v>7570043</v>
      </c>
      <c r="C1107" s="18">
        <v>9400910</v>
      </c>
      <c r="D1107" s="18">
        <f>D1106</f>
        <v>11613000</v>
      </c>
      <c r="E1107" s="18">
        <f t="shared" si="34"/>
        <v>2212090</v>
      </c>
      <c r="F1107" s="208">
        <f t="shared" si="35"/>
        <v>0.13995453631616514</v>
      </c>
      <c r="G1107" s="13"/>
      <c r="H1107" s="205">
        <v>15152</v>
      </c>
      <c r="I1107" s="172">
        <v>22620000</v>
      </c>
    </row>
    <row r="1108" spans="1:9" x14ac:dyDescent="0.2">
      <c r="A1108" s="171">
        <v>13164</v>
      </c>
      <c r="B1108" s="16">
        <v>7634316</v>
      </c>
      <c r="C1108" s="18">
        <v>9478516</v>
      </c>
      <c r="D1108" s="18">
        <f>D1107</f>
        <v>11613000</v>
      </c>
      <c r="E1108" s="18">
        <f t="shared" si="34"/>
        <v>2134484</v>
      </c>
      <c r="F1108" s="208">
        <f t="shared" si="35"/>
        <v>0.13888250017196785</v>
      </c>
      <c r="G1108" s="13"/>
      <c r="H1108" s="205">
        <v>15159</v>
      </c>
      <c r="I1108" s="172">
        <v>22627000</v>
      </c>
    </row>
    <row r="1109" spans="1:9" x14ac:dyDescent="0.2">
      <c r="A1109" s="171">
        <v>13171</v>
      </c>
      <c r="B1109" s="16">
        <v>7635474</v>
      </c>
      <c r="C1109" s="18">
        <v>9410485</v>
      </c>
      <c r="D1109" s="18">
        <f>D1108</f>
        <v>11613000</v>
      </c>
      <c r="E1109" s="18">
        <f t="shared" si="34"/>
        <v>2202515</v>
      </c>
      <c r="F1109" s="208">
        <f t="shared" si="35"/>
        <v>0.13996090530934377</v>
      </c>
      <c r="G1109" s="13"/>
      <c r="H1109" s="205">
        <v>15166</v>
      </c>
      <c r="I1109" s="172">
        <v>22640000</v>
      </c>
    </row>
    <row r="1110" spans="1:9" x14ac:dyDescent="0.2">
      <c r="A1110" s="171">
        <v>13178</v>
      </c>
      <c r="B1110" s="16">
        <v>7659545</v>
      </c>
      <c r="C1110" s="18">
        <v>9463014</v>
      </c>
      <c r="D1110" s="168">
        <v>11537000</v>
      </c>
      <c r="E1110" s="18">
        <f t="shared" si="34"/>
        <v>2073986</v>
      </c>
      <c r="F1110" s="208">
        <f t="shared" si="35"/>
        <v>0.13925795734847268</v>
      </c>
      <c r="G1110" s="13"/>
      <c r="H1110" s="205">
        <v>15173</v>
      </c>
      <c r="I1110" s="172">
        <v>22655000</v>
      </c>
    </row>
    <row r="1111" spans="1:9" x14ac:dyDescent="0.2">
      <c r="A1111" s="171">
        <v>13185</v>
      </c>
      <c r="B1111" s="16">
        <v>7680496</v>
      </c>
      <c r="C1111" s="18">
        <v>9508863</v>
      </c>
      <c r="D1111" s="18">
        <f>D1110</f>
        <v>11537000</v>
      </c>
      <c r="E1111" s="18">
        <f t="shared" si="34"/>
        <v>2028137</v>
      </c>
      <c r="F1111" s="208">
        <f t="shared" si="35"/>
        <v>0.13866011109845625</v>
      </c>
      <c r="G1111" s="13"/>
      <c r="H1111" s="205">
        <v>15180</v>
      </c>
      <c r="I1111" s="172">
        <v>22664000</v>
      </c>
    </row>
    <row r="1112" spans="1:9" x14ac:dyDescent="0.2">
      <c r="A1112" s="171">
        <v>13192</v>
      </c>
      <c r="B1112" s="16">
        <v>7677143</v>
      </c>
      <c r="C1112" s="18">
        <v>9439952</v>
      </c>
      <c r="D1112" s="18">
        <f>D1111</f>
        <v>11537000</v>
      </c>
      <c r="E1112" s="18">
        <f t="shared" si="34"/>
        <v>2097048</v>
      </c>
      <c r="F1112" s="208">
        <f t="shared" si="35"/>
        <v>0.13974647328715231</v>
      </c>
      <c r="G1112" s="13"/>
      <c r="H1112" s="205">
        <v>15187</v>
      </c>
      <c r="I1112" s="172">
        <v>22673000</v>
      </c>
    </row>
    <row r="1113" spans="1:9" x14ac:dyDescent="0.2">
      <c r="A1113" s="171">
        <v>13199</v>
      </c>
      <c r="B1113" s="16">
        <v>7685597</v>
      </c>
      <c r="C1113" s="18">
        <v>9496718</v>
      </c>
      <c r="D1113" s="18">
        <f>D1112</f>
        <v>11537000</v>
      </c>
      <c r="E1113" s="18">
        <f t="shared" si="34"/>
        <v>2040282</v>
      </c>
      <c r="F1113" s="208">
        <f t="shared" si="35"/>
        <v>0.13898485771610783</v>
      </c>
      <c r="G1113" s="13"/>
      <c r="H1113" s="205">
        <v>15194</v>
      </c>
      <c r="I1113" s="172">
        <v>22682000</v>
      </c>
    </row>
    <row r="1114" spans="1:9" x14ac:dyDescent="0.2">
      <c r="A1114" s="171">
        <v>13206</v>
      </c>
      <c r="B1114" s="16">
        <v>7684632</v>
      </c>
      <c r="C1114" s="18">
        <v>9515784</v>
      </c>
      <c r="D1114" s="168">
        <v>11587000</v>
      </c>
      <c r="E1114" s="18">
        <f t="shared" si="34"/>
        <v>2071216</v>
      </c>
      <c r="F1114" s="208">
        <f t="shared" si="35"/>
        <v>0.13877994708581026</v>
      </c>
      <c r="G1114" s="13"/>
      <c r="H1114" s="205">
        <v>15201</v>
      </c>
      <c r="I1114" s="172">
        <v>22703000</v>
      </c>
    </row>
    <row r="1115" spans="1:9" x14ac:dyDescent="0.2">
      <c r="A1115" s="171">
        <v>13213</v>
      </c>
      <c r="B1115" s="16">
        <v>7684230</v>
      </c>
      <c r="C1115" s="18">
        <v>9548310</v>
      </c>
      <c r="D1115" s="18">
        <f>D1114</f>
        <v>11587000</v>
      </c>
      <c r="E1115" s="18">
        <f t="shared" si="34"/>
        <v>2038690</v>
      </c>
      <c r="F1115" s="208">
        <f t="shared" si="35"/>
        <v>0.13838050922100351</v>
      </c>
      <c r="G1115" s="13"/>
      <c r="H1115" s="205">
        <v>15208</v>
      </c>
      <c r="I1115" s="172">
        <v>22710000</v>
      </c>
    </row>
    <row r="1116" spans="1:9" x14ac:dyDescent="0.2">
      <c r="A1116" s="171">
        <v>13220</v>
      </c>
      <c r="B1116" s="16">
        <v>7683083</v>
      </c>
      <c r="C1116" s="18">
        <v>9517707</v>
      </c>
      <c r="D1116" s="18">
        <f>D1115</f>
        <v>11587000</v>
      </c>
      <c r="E1116" s="18">
        <f t="shared" si="34"/>
        <v>2069293</v>
      </c>
      <c r="F1116" s="208">
        <f t="shared" si="35"/>
        <v>0.13889900161877225</v>
      </c>
      <c r="G1116" s="13"/>
      <c r="H1116" s="205">
        <v>15215</v>
      </c>
      <c r="I1116" s="172">
        <v>22716000</v>
      </c>
    </row>
    <row r="1117" spans="1:9" x14ac:dyDescent="0.2">
      <c r="A1117" s="171">
        <v>13227</v>
      </c>
      <c r="B1117" s="16">
        <v>7682357</v>
      </c>
      <c r="C1117" s="18">
        <v>8874747</v>
      </c>
      <c r="D1117" s="18">
        <f>D1116</f>
        <v>11587000</v>
      </c>
      <c r="E1117" s="18">
        <f t="shared" si="34"/>
        <v>2712253</v>
      </c>
      <c r="F1117" s="208">
        <f t="shared" si="35"/>
        <v>0.14904086843264377</v>
      </c>
      <c r="G1117" s="13"/>
      <c r="H1117" s="205">
        <v>15222</v>
      </c>
      <c r="I1117" s="172">
        <v>22722000</v>
      </c>
    </row>
    <row r="1118" spans="1:9" x14ac:dyDescent="0.2">
      <c r="A1118" s="171">
        <v>13234</v>
      </c>
      <c r="B1118" s="16">
        <v>7680713</v>
      </c>
      <c r="C1118" s="18">
        <v>8791480</v>
      </c>
      <c r="D1118" s="168">
        <v>11277000</v>
      </c>
      <c r="E1118" s="18">
        <f t="shared" si="34"/>
        <v>2485520</v>
      </c>
      <c r="F1118" s="208">
        <f t="shared" si="35"/>
        <v>0.1505321060845273</v>
      </c>
      <c r="G1118" s="13"/>
      <c r="H1118" s="205">
        <v>15229</v>
      </c>
      <c r="I1118" s="172">
        <v>22733000</v>
      </c>
    </row>
    <row r="1119" spans="1:9" x14ac:dyDescent="0.2">
      <c r="A1119" s="171">
        <v>13241</v>
      </c>
      <c r="B1119" s="16">
        <v>7680209</v>
      </c>
      <c r="C1119" s="18">
        <v>8849104</v>
      </c>
      <c r="D1119" s="18">
        <f>D1118</f>
        <v>11277000</v>
      </c>
      <c r="E1119" s="18">
        <f t="shared" si="34"/>
        <v>2427896</v>
      </c>
      <c r="F1119" s="208">
        <f t="shared" si="35"/>
        <v>0.14963096828786282</v>
      </c>
      <c r="G1119" s="13"/>
      <c r="H1119" s="205">
        <v>15236</v>
      </c>
      <c r="I1119" s="172">
        <v>22741000</v>
      </c>
    </row>
    <row r="1120" spans="1:9" x14ac:dyDescent="0.2">
      <c r="A1120" s="171">
        <v>13248</v>
      </c>
      <c r="B1120" s="16">
        <v>7679078</v>
      </c>
      <c r="C1120" s="18">
        <v>8942356</v>
      </c>
      <c r="D1120" s="18">
        <f>D1119</f>
        <v>11277000</v>
      </c>
      <c r="E1120" s="18">
        <f t="shared" si="34"/>
        <v>2334644</v>
      </c>
      <c r="F1120" s="208">
        <f t="shared" si="35"/>
        <v>0.14814887709681879</v>
      </c>
      <c r="G1120" s="13"/>
      <c r="H1120" s="205">
        <v>15243</v>
      </c>
      <c r="I1120" s="172">
        <v>22749000</v>
      </c>
    </row>
    <row r="1121" spans="1:9" x14ac:dyDescent="0.2">
      <c r="A1121" s="171">
        <v>13255</v>
      </c>
      <c r="B1121" s="16">
        <v>7678571</v>
      </c>
      <c r="C1121" s="18">
        <v>9094810</v>
      </c>
      <c r="D1121" s="18">
        <f>D1120</f>
        <v>11277000</v>
      </c>
      <c r="E1121" s="18">
        <f t="shared" si="34"/>
        <v>2182190</v>
      </c>
      <c r="F1121" s="208">
        <f t="shared" si="35"/>
        <v>0.14574246190959458</v>
      </c>
      <c r="G1121" s="13"/>
      <c r="H1121" s="205">
        <v>15250</v>
      </c>
      <c r="I1121" s="172">
        <v>22761000</v>
      </c>
    </row>
    <row r="1122" spans="1:9" x14ac:dyDescent="0.2">
      <c r="A1122" s="171">
        <v>13262</v>
      </c>
      <c r="B1122" s="16">
        <v>7677579</v>
      </c>
      <c r="C1122" s="18">
        <v>9190194</v>
      </c>
      <c r="D1122" s="18">
        <f>D1121</f>
        <v>11277000</v>
      </c>
      <c r="E1122" s="18">
        <f t="shared" si="34"/>
        <v>2086806</v>
      </c>
      <c r="F1122" s="208">
        <f t="shared" si="35"/>
        <v>0.14430598527082236</v>
      </c>
      <c r="G1122" s="13"/>
      <c r="H1122" s="205">
        <v>15257</v>
      </c>
      <c r="I1122" s="172">
        <v>22772000</v>
      </c>
    </row>
    <row r="1123" spans="1:9" x14ac:dyDescent="0.2">
      <c r="A1123" s="171">
        <v>13269</v>
      </c>
      <c r="B1123" s="16">
        <v>7716775</v>
      </c>
      <c r="C1123" s="18">
        <v>9248004</v>
      </c>
      <c r="D1123" s="168">
        <v>11192000</v>
      </c>
      <c r="E1123" s="18">
        <f t="shared" si="34"/>
        <v>1943996</v>
      </c>
      <c r="F1123" s="208">
        <f t="shared" si="35"/>
        <v>0.14347960922162231</v>
      </c>
      <c r="G1123" s="13"/>
      <c r="H1123" s="205">
        <v>15264</v>
      </c>
      <c r="I1123" s="172">
        <v>22778000</v>
      </c>
    </row>
    <row r="1124" spans="1:9" x14ac:dyDescent="0.2">
      <c r="A1124" s="171">
        <v>13276</v>
      </c>
      <c r="B1124" s="16">
        <v>7716714</v>
      </c>
      <c r="C1124" s="18">
        <v>9310878</v>
      </c>
      <c r="D1124" s="18">
        <f>D1123</f>
        <v>11192000</v>
      </c>
      <c r="E1124" s="18">
        <f t="shared" si="34"/>
        <v>1881122</v>
      </c>
      <c r="F1124" s="208">
        <f t="shared" si="35"/>
        <v>0.14258590865437179</v>
      </c>
      <c r="G1124" s="13"/>
      <c r="H1124" s="205">
        <v>15271</v>
      </c>
      <c r="I1124" s="172">
        <v>22786000</v>
      </c>
    </row>
    <row r="1125" spans="1:9" x14ac:dyDescent="0.2">
      <c r="A1125" s="171">
        <v>13283</v>
      </c>
      <c r="B1125" s="16">
        <v>7742285</v>
      </c>
      <c r="C1125" s="18">
        <v>9373100</v>
      </c>
      <c r="D1125" s="18">
        <f>D1124</f>
        <v>11192000</v>
      </c>
      <c r="E1125" s="18">
        <f t="shared" si="34"/>
        <v>1818900</v>
      </c>
      <c r="F1125" s="208">
        <f t="shared" si="35"/>
        <v>0.14171405404828713</v>
      </c>
      <c r="G1125" s="13"/>
      <c r="H1125" s="205">
        <v>15278</v>
      </c>
      <c r="I1125" s="172">
        <v>22796000</v>
      </c>
    </row>
    <row r="1126" spans="1:9" x14ac:dyDescent="0.2">
      <c r="A1126" s="171">
        <v>13290</v>
      </c>
      <c r="B1126" s="16">
        <v>7771868</v>
      </c>
      <c r="C1126" s="18">
        <v>9454738</v>
      </c>
      <c r="D1126" s="18">
        <f>D1125</f>
        <v>11192000</v>
      </c>
      <c r="E1126" s="18">
        <f t="shared" si="34"/>
        <v>1737262</v>
      </c>
      <c r="F1126" s="208">
        <f t="shared" si="35"/>
        <v>0.14056444504332113</v>
      </c>
      <c r="G1126" s="13"/>
      <c r="H1126" s="205">
        <v>15285</v>
      </c>
      <c r="I1126" s="172">
        <v>22788000</v>
      </c>
    </row>
    <row r="1127" spans="1:9" x14ac:dyDescent="0.2">
      <c r="A1127" s="171">
        <v>13297</v>
      </c>
      <c r="B1127" s="16">
        <v>7837097</v>
      </c>
      <c r="C1127" s="18">
        <v>9506201</v>
      </c>
      <c r="D1127" s="168">
        <v>11556000</v>
      </c>
      <c r="E1127" s="18">
        <f t="shared" si="34"/>
        <v>2049799</v>
      </c>
      <c r="F1127" s="208">
        <f t="shared" si="35"/>
        <v>0.13987711810427741</v>
      </c>
      <c r="G1127" s="13"/>
      <c r="H1127" s="205">
        <v>15292</v>
      </c>
      <c r="I1127" s="172">
        <v>22793000</v>
      </c>
    </row>
    <row r="1128" spans="1:9" x14ac:dyDescent="0.2">
      <c r="A1128" s="171">
        <v>13304</v>
      </c>
      <c r="B1128" s="16">
        <v>7853298</v>
      </c>
      <c r="C1128" s="18">
        <v>9507274</v>
      </c>
      <c r="D1128" s="18">
        <f>D1127</f>
        <v>11556000</v>
      </c>
      <c r="E1128" s="18">
        <f t="shared" si="34"/>
        <v>2048726</v>
      </c>
      <c r="F1128" s="208">
        <f t="shared" si="35"/>
        <v>0.13993495927434088</v>
      </c>
      <c r="G1128" s="13"/>
      <c r="H1128" s="205">
        <v>15299</v>
      </c>
      <c r="I1128" s="172">
        <v>22778000</v>
      </c>
    </row>
    <row r="1129" spans="1:9" x14ac:dyDescent="0.2">
      <c r="A1129" s="171">
        <v>13311</v>
      </c>
      <c r="B1129" s="16">
        <v>7952301</v>
      </c>
      <c r="C1129" s="18">
        <v>9619371</v>
      </c>
      <c r="D1129" s="18">
        <f>D1128</f>
        <v>11556000</v>
      </c>
      <c r="E1129" s="18">
        <f t="shared" si="34"/>
        <v>1936629</v>
      </c>
      <c r="F1129" s="208">
        <f t="shared" si="35"/>
        <v>0.13837703109693972</v>
      </c>
      <c r="G1129" s="13"/>
      <c r="H1129" s="205">
        <v>15306</v>
      </c>
      <c r="I1129" s="172">
        <v>22781000</v>
      </c>
    </row>
    <row r="1130" spans="1:9" x14ac:dyDescent="0.2">
      <c r="A1130" s="171">
        <v>13318</v>
      </c>
      <c r="B1130" s="16">
        <v>7951057</v>
      </c>
      <c r="C1130" s="18">
        <v>8766651</v>
      </c>
      <c r="D1130" s="18">
        <f>D1129</f>
        <v>11556000</v>
      </c>
      <c r="E1130" s="18">
        <f t="shared" si="34"/>
        <v>2789349</v>
      </c>
      <c r="F1130" s="208">
        <f t="shared" si="35"/>
        <v>0.15191662129586314</v>
      </c>
      <c r="G1130" s="13"/>
      <c r="H1130" s="205">
        <v>15313</v>
      </c>
      <c r="I1130" s="172">
        <v>22770000</v>
      </c>
    </row>
    <row r="1131" spans="1:9" x14ac:dyDescent="0.2">
      <c r="A1131" s="171">
        <v>13325</v>
      </c>
      <c r="B1131" s="16">
        <v>7970406</v>
      </c>
      <c r="C1131" s="18">
        <v>9287972</v>
      </c>
      <c r="D1131" s="168">
        <v>11546000</v>
      </c>
      <c r="E1131" s="18">
        <f t="shared" si="34"/>
        <v>2258028</v>
      </c>
      <c r="F1131" s="208">
        <f t="shared" si="35"/>
        <v>0.14346511811189783</v>
      </c>
      <c r="G1131" s="13"/>
      <c r="H1131" s="205">
        <v>15320</v>
      </c>
      <c r="I1131" s="172">
        <v>22774000</v>
      </c>
    </row>
    <row r="1132" spans="1:9" x14ac:dyDescent="0.2">
      <c r="A1132" s="171">
        <v>13332</v>
      </c>
      <c r="B1132" s="16">
        <v>8119490</v>
      </c>
      <c r="C1132" s="18">
        <v>9635220</v>
      </c>
      <c r="D1132" s="18">
        <f>D1131</f>
        <v>11546000</v>
      </c>
      <c r="E1132" s="18">
        <f t="shared" si="34"/>
        <v>1910780</v>
      </c>
      <c r="F1132" s="208">
        <f t="shared" si="35"/>
        <v>0.13836736473064445</v>
      </c>
      <c r="G1132" s="13"/>
      <c r="H1132" s="205">
        <v>15327</v>
      </c>
      <c r="I1132" s="172">
        <v>22747000</v>
      </c>
    </row>
    <row r="1133" spans="1:9" x14ac:dyDescent="0.2">
      <c r="A1133" s="171">
        <v>13339</v>
      </c>
      <c r="B1133" s="16">
        <v>8119111</v>
      </c>
      <c r="C1133" s="18">
        <v>9854583</v>
      </c>
      <c r="D1133" s="18">
        <f>D1132</f>
        <v>11546000</v>
      </c>
      <c r="E1133" s="18">
        <f t="shared" si="34"/>
        <v>1691417</v>
      </c>
      <c r="F1133" s="208">
        <f t="shared" si="35"/>
        <v>0.13535834037827882</v>
      </c>
      <c r="G1133" s="13"/>
      <c r="H1133" s="205">
        <v>15334</v>
      </c>
      <c r="I1133" s="172">
        <v>22750000</v>
      </c>
    </row>
    <row r="1134" spans="1:9" x14ac:dyDescent="0.2">
      <c r="A1134" s="171">
        <v>13346</v>
      </c>
      <c r="B1134" s="16">
        <v>8199066</v>
      </c>
      <c r="C1134" s="18">
        <v>9877761</v>
      </c>
      <c r="D1134" s="18">
        <f>D1133</f>
        <v>11546000</v>
      </c>
      <c r="E1134" s="18">
        <f t="shared" si="34"/>
        <v>1668239</v>
      </c>
      <c r="F1134" s="208">
        <f t="shared" si="35"/>
        <v>0.13511159057199298</v>
      </c>
      <c r="G1134" s="13"/>
      <c r="H1134" s="205">
        <v>15341</v>
      </c>
      <c r="I1134" s="172">
        <v>22737000</v>
      </c>
    </row>
    <row r="1135" spans="1:9" x14ac:dyDescent="0.2">
      <c r="A1135" s="171">
        <v>13353</v>
      </c>
      <c r="B1135" s="16">
        <v>8197507</v>
      </c>
      <c r="C1135" s="18">
        <v>9911994</v>
      </c>
      <c r="D1135" s="18">
        <f>D1134</f>
        <v>11546000</v>
      </c>
      <c r="E1135" s="18">
        <f t="shared" si="34"/>
        <v>1634006</v>
      </c>
      <c r="F1135" s="208">
        <f t="shared" si="35"/>
        <v>0.13471557791499875</v>
      </c>
      <c r="G1135" s="13"/>
    </row>
    <row r="1136" spans="1:9" x14ac:dyDescent="0.2">
      <c r="A1136" s="171">
        <v>13360</v>
      </c>
      <c r="B1136" s="16">
        <v>8197192</v>
      </c>
      <c r="C1136" s="18">
        <v>9967271</v>
      </c>
      <c r="D1136" s="168">
        <v>12064000</v>
      </c>
      <c r="E1136" s="18">
        <f t="shared" si="34"/>
        <v>2096729</v>
      </c>
      <c r="F1136" s="208">
        <f t="shared" si="35"/>
        <v>0.13403869524566955</v>
      </c>
      <c r="G1136" s="13"/>
    </row>
    <row r="1137" spans="1:7" x14ac:dyDescent="0.2">
      <c r="A1137" s="171">
        <v>13367</v>
      </c>
      <c r="B1137" s="16">
        <v>8224766</v>
      </c>
      <c r="C1137" s="18">
        <v>9984610</v>
      </c>
      <c r="D1137" s="18">
        <f>D1136</f>
        <v>12064000</v>
      </c>
      <c r="E1137" s="18">
        <f t="shared" si="34"/>
        <v>2079390</v>
      </c>
      <c r="F1137" s="208">
        <f t="shared" si="35"/>
        <v>0.13387603521820082</v>
      </c>
      <c r="G1137" s="13"/>
    </row>
    <row r="1138" spans="1:7" x14ac:dyDescent="0.2">
      <c r="A1138" s="171">
        <v>13374</v>
      </c>
      <c r="B1138" s="16">
        <v>8238758</v>
      </c>
      <c r="C1138" s="18">
        <v>10099557</v>
      </c>
      <c r="D1138" s="18">
        <f>D1137</f>
        <v>12064000</v>
      </c>
      <c r="E1138" s="18">
        <f t="shared" si="34"/>
        <v>1964443</v>
      </c>
      <c r="F1138" s="208">
        <f t="shared" si="35"/>
        <v>0.13242164978127258</v>
      </c>
      <c r="G1138" s="13"/>
    </row>
    <row r="1139" spans="1:7" x14ac:dyDescent="0.2">
      <c r="A1139" s="171">
        <v>13381</v>
      </c>
      <c r="B1139" s="16">
        <v>8268108</v>
      </c>
      <c r="C1139" s="18">
        <v>10216573</v>
      </c>
      <c r="D1139" s="18">
        <f>D1138</f>
        <v>12064000</v>
      </c>
      <c r="E1139" s="18">
        <f t="shared" si="34"/>
        <v>1847427</v>
      </c>
      <c r="F1139" s="208">
        <f t="shared" si="35"/>
        <v>0.13097346830488071</v>
      </c>
      <c r="G1139" s="13"/>
    </row>
    <row r="1140" spans="1:7" x14ac:dyDescent="0.2">
      <c r="A1140" s="171">
        <v>13388</v>
      </c>
      <c r="B1140" s="16">
        <v>8288102</v>
      </c>
      <c r="C1140" s="18">
        <v>10325166</v>
      </c>
      <c r="D1140" s="168">
        <v>12372000</v>
      </c>
      <c r="E1140" s="18">
        <f t="shared" si="34"/>
        <v>2046834</v>
      </c>
      <c r="F1140" s="208">
        <f t="shared" si="35"/>
        <v>0.1296637748971784</v>
      </c>
      <c r="G1140" s="13"/>
    </row>
    <row r="1141" spans="1:7" x14ac:dyDescent="0.2">
      <c r="A1141" s="171">
        <v>13395</v>
      </c>
      <c r="B1141" s="16">
        <v>8346659</v>
      </c>
      <c r="C1141" s="18">
        <v>10461542</v>
      </c>
      <c r="D1141" s="18">
        <f>D1140</f>
        <v>12372000</v>
      </c>
      <c r="E1141" s="18">
        <f t="shared" si="34"/>
        <v>1910458</v>
      </c>
      <c r="F1141" s="208">
        <f t="shared" si="35"/>
        <v>0.12804039786868895</v>
      </c>
      <c r="G1141" s="13"/>
    </row>
    <row r="1142" spans="1:7" x14ac:dyDescent="0.2">
      <c r="A1142" s="171">
        <v>13402</v>
      </c>
      <c r="B1142" s="16">
        <v>8384176</v>
      </c>
      <c r="C1142" s="18">
        <v>10527304</v>
      </c>
      <c r="D1142" s="18">
        <f>D1141</f>
        <v>12372000</v>
      </c>
      <c r="E1142" s="18">
        <f t="shared" si="34"/>
        <v>1844696</v>
      </c>
      <c r="F1142" s="208">
        <f t="shared" si="35"/>
        <v>0.12730704841429485</v>
      </c>
      <c r="G1142" s="13"/>
    </row>
    <row r="1143" spans="1:7" x14ac:dyDescent="0.2">
      <c r="A1143" s="171">
        <v>13409</v>
      </c>
      <c r="B1143" s="16">
        <v>8398173</v>
      </c>
      <c r="C1143" s="18">
        <v>10251193</v>
      </c>
      <c r="D1143" s="18">
        <f>D1142</f>
        <v>12372000</v>
      </c>
      <c r="E1143" s="18">
        <f t="shared" si="34"/>
        <v>2120807</v>
      </c>
      <c r="F1143" s="208">
        <f t="shared" si="35"/>
        <v>0.13080428785215537</v>
      </c>
      <c r="G1143" s="13"/>
    </row>
    <row r="1144" spans="1:7" x14ac:dyDescent="0.2">
      <c r="A1144" s="171">
        <v>13416</v>
      </c>
      <c r="B1144" s="16">
        <v>8397529</v>
      </c>
      <c r="C1144" s="18">
        <v>10258489</v>
      </c>
      <c r="D1144" s="18">
        <f>D1143</f>
        <v>12372000</v>
      </c>
      <c r="E1144" s="18">
        <f t="shared" si="34"/>
        <v>2113511</v>
      </c>
      <c r="F1144" s="208">
        <f t="shared" si="35"/>
        <v>0.13077949393911714</v>
      </c>
      <c r="G1144" s="13"/>
    </row>
    <row r="1145" spans="1:7" x14ac:dyDescent="0.2">
      <c r="A1145" s="171">
        <v>13423</v>
      </c>
      <c r="B1145" s="16">
        <v>8397111</v>
      </c>
      <c r="C1145" s="18">
        <v>10406095</v>
      </c>
      <c r="D1145" s="168">
        <v>12603000</v>
      </c>
      <c r="E1145" s="18">
        <f t="shared" si="34"/>
        <v>2196905</v>
      </c>
      <c r="F1145" s="208">
        <f t="shared" si="35"/>
        <v>0.12899171110776905</v>
      </c>
      <c r="G1145" s="13"/>
    </row>
    <row r="1146" spans="1:7" x14ac:dyDescent="0.2">
      <c r="A1146" s="171">
        <v>13430</v>
      </c>
      <c r="B1146" s="16">
        <v>8540129</v>
      </c>
      <c r="C1146" s="18">
        <v>10556672</v>
      </c>
      <c r="D1146" s="18">
        <f>D1145</f>
        <v>12603000</v>
      </c>
      <c r="E1146" s="18">
        <f t="shared" si="34"/>
        <v>2046328</v>
      </c>
      <c r="F1146" s="208">
        <f t="shared" si="35"/>
        <v>0.12721812328733903</v>
      </c>
      <c r="G1146" s="13"/>
    </row>
    <row r="1147" spans="1:7" x14ac:dyDescent="0.2">
      <c r="A1147" s="171">
        <v>13437</v>
      </c>
      <c r="B1147" s="16">
        <v>8594520</v>
      </c>
      <c r="C1147" s="18">
        <v>10710107</v>
      </c>
      <c r="D1147" s="18">
        <f>D1146</f>
        <v>12603000</v>
      </c>
      <c r="E1147" s="18">
        <f t="shared" si="34"/>
        <v>1892893</v>
      </c>
      <c r="F1147" s="208">
        <f t="shared" si="35"/>
        <v>0.12546093143607248</v>
      </c>
      <c r="G1147" s="13"/>
    </row>
    <row r="1148" spans="1:7" x14ac:dyDescent="0.2">
      <c r="A1148" s="171">
        <v>13444</v>
      </c>
      <c r="B1148" s="16">
        <v>8621799</v>
      </c>
      <c r="C1148" s="18">
        <v>10784511</v>
      </c>
      <c r="D1148" s="18">
        <f>D1147</f>
        <v>12603000</v>
      </c>
      <c r="E1148" s="18">
        <f t="shared" si="34"/>
        <v>1818489</v>
      </c>
      <c r="F1148" s="208">
        <f t="shared" si="35"/>
        <v>0.12466026507831462</v>
      </c>
      <c r="G1148" s="13"/>
    </row>
    <row r="1149" spans="1:7" x14ac:dyDescent="0.2">
      <c r="A1149" s="171">
        <v>13451</v>
      </c>
      <c r="B1149" s="16">
        <v>8648104</v>
      </c>
      <c r="C1149" s="18">
        <v>10818245</v>
      </c>
      <c r="D1149" s="168">
        <v>12915000</v>
      </c>
      <c r="E1149" s="18">
        <f t="shared" si="34"/>
        <v>2096755</v>
      </c>
      <c r="F1149" s="208">
        <f t="shared" si="35"/>
        <v>0.12433624862443031</v>
      </c>
      <c r="G1149" s="13"/>
    </row>
    <row r="1150" spans="1:7" x14ac:dyDescent="0.2">
      <c r="A1150" s="171">
        <v>13458</v>
      </c>
      <c r="B1150" s="16">
        <v>8662191</v>
      </c>
      <c r="C1150" s="18">
        <v>10828106</v>
      </c>
      <c r="D1150" s="18">
        <f>D1149</f>
        <v>12915000</v>
      </c>
      <c r="E1150" s="18">
        <f t="shared" si="34"/>
        <v>2086894</v>
      </c>
      <c r="F1150" s="208">
        <f t="shared" si="35"/>
        <v>0.1242876639737365</v>
      </c>
      <c r="G1150" s="13"/>
    </row>
    <row r="1151" spans="1:7" x14ac:dyDescent="0.2">
      <c r="A1151" s="171">
        <v>13465</v>
      </c>
      <c r="B1151" s="16">
        <v>8738190</v>
      </c>
      <c r="C1151" s="18">
        <v>10967546</v>
      </c>
      <c r="D1151" s="18">
        <f>D1150</f>
        <v>12915000</v>
      </c>
      <c r="E1151" s="18">
        <f t="shared" si="34"/>
        <v>1947454</v>
      </c>
      <c r="F1151" s="208">
        <f t="shared" si="35"/>
        <v>0.12277131092041921</v>
      </c>
      <c r="G1151" s="13"/>
    </row>
    <row r="1152" spans="1:7" x14ac:dyDescent="0.2">
      <c r="A1152" s="171">
        <v>13472</v>
      </c>
      <c r="B1152" s="16">
        <v>8743424</v>
      </c>
      <c r="C1152" s="18">
        <v>10984922</v>
      </c>
      <c r="D1152" s="18">
        <f>D1151</f>
        <v>12915000</v>
      </c>
      <c r="E1152" s="18">
        <f t="shared" si="34"/>
        <v>1930078</v>
      </c>
      <c r="F1152" s="208">
        <f t="shared" si="35"/>
        <v>0.122640834409202</v>
      </c>
      <c r="G1152" s="13"/>
    </row>
    <row r="1153" spans="1:7" x14ac:dyDescent="0.2">
      <c r="A1153" s="171">
        <v>13479</v>
      </c>
      <c r="B1153" s="16">
        <v>8780245</v>
      </c>
      <c r="C1153" s="18">
        <v>10963851</v>
      </c>
      <c r="D1153" s="168">
        <v>13186000</v>
      </c>
      <c r="E1153" s="18">
        <f t="shared" si="34"/>
        <v>2222149</v>
      </c>
      <c r="F1153" s="208">
        <f t="shared" si="35"/>
        <v>0.12294037925177932</v>
      </c>
      <c r="G1153" s="13"/>
    </row>
    <row r="1154" spans="1:7" x14ac:dyDescent="0.2">
      <c r="A1154" s="171">
        <v>13486</v>
      </c>
      <c r="B1154" s="16">
        <v>8822428</v>
      </c>
      <c r="C1154" s="18">
        <v>10978035</v>
      </c>
      <c r="D1154" s="18">
        <f>D1153</f>
        <v>13186000</v>
      </c>
      <c r="E1154" s="18">
        <f t="shared" si="34"/>
        <v>2207965</v>
      </c>
      <c r="F1154" s="208">
        <f t="shared" si="35"/>
        <v>0.12284529972804788</v>
      </c>
      <c r="G1154" s="13"/>
    </row>
    <row r="1155" spans="1:7" x14ac:dyDescent="0.2">
      <c r="A1155" s="171">
        <v>13493</v>
      </c>
      <c r="B1155" s="16">
        <v>8821310</v>
      </c>
      <c r="C1155" s="18">
        <v>10963658</v>
      </c>
      <c r="D1155" s="18">
        <f>D1154</f>
        <v>13186000</v>
      </c>
      <c r="E1155" s="18">
        <f t="shared" si="34"/>
        <v>2222342</v>
      </c>
      <c r="F1155" s="208">
        <f t="shared" si="35"/>
        <v>0.12307023805375907</v>
      </c>
      <c r="G1155" s="13"/>
    </row>
    <row r="1156" spans="1:7" x14ac:dyDescent="0.2">
      <c r="A1156" s="171">
        <v>13500</v>
      </c>
      <c r="B1156" s="16">
        <v>8865757</v>
      </c>
      <c r="C1156" s="18">
        <v>10943129</v>
      </c>
      <c r="D1156" s="18">
        <f>D1155</f>
        <v>13186000</v>
      </c>
      <c r="E1156" s="18">
        <f t="shared" si="34"/>
        <v>2242871</v>
      </c>
      <c r="F1156" s="208">
        <f t="shared" si="35"/>
        <v>0.12336508141318631</v>
      </c>
      <c r="G1156" s="13"/>
    </row>
    <row r="1157" spans="1:7" x14ac:dyDescent="0.2">
      <c r="A1157" s="171">
        <v>13507</v>
      </c>
      <c r="B1157" s="16">
        <v>8864617</v>
      </c>
      <c r="C1157" s="18">
        <v>10857978</v>
      </c>
      <c r="D1157" s="18">
        <f>D1156</f>
        <v>13186000</v>
      </c>
      <c r="E1157" s="18">
        <f t="shared" ref="E1157:E1220" si="36">D1157-C1157</f>
        <v>2328022</v>
      </c>
      <c r="F1157" s="208">
        <f t="shared" ref="F1157:F1220" si="37">100*A1157/C1157</f>
        <v>0.12439701019839974</v>
      </c>
      <c r="G1157" s="13"/>
    </row>
    <row r="1158" spans="1:7" x14ac:dyDescent="0.2">
      <c r="A1158" s="171">
        <v>13514</v>
      </c>
      <c r="B1158" s="16">
        <v>8864619</v>
      </c>
      <c r="C1158" s="18">
        <v>10850507</v>
      </c>
      <c r="D1158" s="168">
        <v>13258000</v>
      </c>
      <c r="E1158" s="18">
        <f t="shared" si="36"/>
        <v>2407493</v>
      </c>
      <c r="F1158" s="208">
        <f t="shared" si="37"/>
        <v>0.12454717553751175</v>
      </c>
      <c r="G1158" s="13"/>
    </row>
    <row r="1159" spans="1:7" x14ac:dyDescent="0.2">
      <c r="A1159" s="171">
        <v>13521</v>
      </c>
      <c r="B1159" s="16">
        <v>8863916</v>
      </c>
      <c r="C1159" s="18">
        <v>10869340</v>
      </c>
      <c r="D1159" s="18">
        <f>D1158</f>
        <v>13258000</v>
      </c>
      <c r="E1159" s="18">
        <f t="shared" si="36"/>
        <v>2388660</v>
      </c>
      <c r="F1159" s="208">
        <f t="shared" si="37"/>
        <v>0.1243957774805094</v>
      </c>
      <c r="G1159" s="13"/>
    </row>
    <row r="1160" spans="1:7" x14ac:dyDescent="0.2">
      <c r="A1160" s="171">
        <v>13528</v>
      </c>
      <c r="B1160" s="16">
        <v>8863212</v>
      </c>
      <c r="C1160" s="18">
        <v>10916373</v>
      </c>
      <c r="D1160" s="18">
        <f>D1159</f>
        <v>13258000</v>
      </c>
      <c r="E1160" s="18">
        <f t="shared" si="36"/>
        <v>2341627</v>
      </c>
      <c r="F1160" s="208">
        <f t="shared" si="37"/>
        <v>0.12392394433572396</v>
      </c>
      <c r="G1160" s="13"/>
    </row>
    <row r="1161" spans="1:7" x14ac:dyDescent="0.2">
      <c r="A1161" s="171">
        <v>13535</v>
      </c>
      <c r="B1161" s="16">
        <v>8862622</v>
      </c>
      <c r="C1161" s="18">
        <v>10913926</v>
      </c>
      <c r="D1161" s="18">
        <f>D1160</f>
        <v>13258000</v>
      </c>
      <c r="E1161" s="18">
        <f t="shared" si="36"/>
        <v>2344074</v>
      </c>
      <c r="F1161" s="208">
        <f t="shared" si="37"/>
        <v>0.12401586743395548</v>
      </c>
      <c r="G1161" s="13"/>
    </row>
    <row r="1162" spans="1:7" x14ac:dyDescent="0.2">
      <c r="A1162" s="171">
        <v>13542</v>
      </c>
      <c r="B1162" s="16">
        <v>8862643</v>
      </c>
      <c r="C1162" s="18">
        <v>10913089</v>
      </c>
      <c r="D1162" s="168">
        <v>13116000</v>
      </c>
      <c r="E1162" s="18">
        <f t="shared" si="36"/>
        <v>2202911</v>
      </c>
      <c r="F1162" s="208">
        <f t="shared" si="37"/>
        <v>0.12408952222418419</v>
      </c>
      <c r="G1162" s="13"/>
    </row>
    <row r="1163" spans="1:7" x14ac:dyDescent="0.2">
      <c r="A1163" s="171">
        <v>13549</v>
      </c>
      <c r="B1163" s="16">
        <v>8861135</v>
      </c>
      <c r="C1163" s="18">
        <v>10915781</v>
      </c>
      <c r="D1163" s="18">
        <f>D1162</f>
        <v>13116000</v>
      </c>
      <c r="E1163" s="18">
        <f t="shared" si="36"/>
        <v>2200219</v>
      </c>
      <c r="F1163" s="208">
        <f t="shared" si="37"/>
        <v>0.12412304717362871</v>
      </c>
      <c r="G1163" s="13"/>
    </row>
    <row r="1164" spans="1:7" x14ac:dyDescent="0.2">
      <c r="A1164" s="171">
        <v>13556</v>
      </c>
      <c r="B1164" s="16">
        <v>8861124</v>
      </c>
      <c r="C1164" s="18">
        <v>10936692</v>
      </c>
      <c r="D1164" s="18">
        <f>D1163</f>
        <v>13116000</v>
      </c>
      <c r="E1164" s="18">
        <f t="shared" si="36"/>
        <v>2179308</v>
      </c>
      <c r="F1164" s="208">
        <f t="shared" si="37"/>
        <v>0.12394972812620123</v>
      </c>
      <c r="G1164" s="13"/>
    </row>
    <row r="1165" spans="1:7" x14ac:dyDescent="0.2">
      <c r="A1165" s="171">
        <v>13563</v>
      </c>
      <c r="B1165" s="16">
        <v>8859810</v>
      </c>
      <c r="C1165" s="18">
        <v>10927939</v>
      </c>
      <c r="D1165" s="18">
        <f>D1164</f>
        <v>13116000</v>
      </c>
      <c r="E1165" s="18">
        <f t="shared" si="36"/>
        <v>2188061</v>
      </c>
      <c r="F1165" s="208">
        <f t="shared" si="37"/>
        <v>0.12411306468676299</v>
      </c>
      <c r="G1165" s="13"/>
    </row>
    <row r="1166" spans="1:7" x14ac:dyDescent="0.2">
      <c r="A1166" s="171">
        <v>13570</v>
      </c>
      <c r="B1166" s="16">
        <v>8858859</v>
      </c>
      <c r="C1166" s="18">
        <v>10873223</v>
      </c>
      <c r="D1166" s="168">
        <v>13116000</v>
      </c>
      <c r="E1166" s="18">
        <f t="shared" si="36"/>
        <v>2242777</v>
      </c>
      <c r="F1166" s="208">
        <f t="shared" si="37"/>
        <v>0.1248020021294514</v>
      </c>
      <c r="G1166" s="13"/>
    </row>
    <row r="1167" spans="1:7" x14ac:dyDescent="0.2">
      <c r="A1167" s="171">
        <v>13577</v>
      </c>
      <c r="B1167" s="16">
        <v>8858851</v>
      </c>
      <c r="C1167" s="18">
        <v>10855574</v>
      </c>
      <c r="D1167" s="18">
        <f>D1166</f>
        <v>13116000</v>
      </c>
      <c r="E1167" s="18">
        <f t="shared" si="36"/>
        <v>2260426</v>
      </c>
      <c r="F1167" s="208">
        <f t="shared" si="37"/>
        <v>0.12506938831608536</v>
      </c>
      <c r="G1167" s="13"/>
    </row>
    <row r="1168" spans="1:7" x14ac:dyDescent="0.2">
      <c r="A1168" s="171">
        <v>13584</v>
      </c>
      <c r="B1168" s="16">
        <v>8857605</v>
      </c>
      <c r="C1168" s="18">
        <v>10918572</v>
      </c>
      <c r="D1168" s="18">
        <f>D1167</f>
        <v>13116000</v>
      </c>
      <c r="E1168" s="18">
        <f t="shared" si="36"/>
        <v>2197428</v>
      </c>
      <c r="F1168" s="208">
        <f t="shared" si="37"/>
        <v>0.12441187364061894</v>
      </c>
      <c r="G1168" s="13"/>
    </row>
    <row r="1169" spans="1:7" x14ac:dyDescent="0.2">
      <c r="A1169" s="171">
        <v>13591</v>
      </c>
      <c r="B1169" s="16">
        <v>8856940</v>
      </c>
      <c r="C1169" s="18">
        <v>11002341</v>
      </c>
      <c r="D1169" s="18">
        <f>D1168</f>
        <v>13116000</v>
      </c>
      <c r="E1169" s="18">
        <f t="shared" si="36"/>
        <v>2113659</v>
      </c>
      <c r="F1169" s="208">
        <f t="shared" si="37"/>
        <v>0.12352825639561617</v>
      </c>
      <c r="G1169" s="13"/>
    </row>
    <row r="1170" spans="1:7" x14ac:dyDescent="0.2">
      <c r="A1170" s="171">
        <v>13598</v>
      </c>
      <c r="B1170" s="16">
        <v>8856480</v>
      </c>
      <c r="C1170" s="18">
        <v>10745005</v>
      </c>
      <c r="D1170" s="18">
        <f>D1169</f>
        <v>13116000</v>
      </c>
      <c r="E1170" s="18">
        <f t="shared" si="36"/>
        <v>2370995</v>
      </c>
      <c r="F1170" s="208">
        <f t="shared" si="37"/>
        <v>0.12655182570878282</v>
      </c>
      <c r="G1170" s="13"/>
    </row>
    <row r="1171" spans="1:7" x14ac:dyDescent="0.2">
      <c r="A1171" s="171">
        <v>13605</v>
      </c>
      <c r="B1171" s="16">
        <v>8855775</v>
      </c>
      <c r="C1171" s="18">
        <v>10813311</v>
      </c>
      <c r="D1171" s="168">
        <v>13095000</v>
      </c>
      <c r="E1171" s="18">
        <f t="shared" si="36"/>
        <v>2281689</v>
      </c>
      <c r="F1171" s="208">
        <f t="shared" si="37"/>
        <v>0.12581715258166531</v>
      </c>
      <c r="G1171" s="13"/>
    </row>
    <row r="1172" spans="1:7" x14ac:dyDescent="0.2">
      <c r="A1172" s="171">
        <v>13612</v>
      </c>
      <c r="B1172" s="16">
        <v>8855054</v>
      </c>
      <c r="C1172" s="18">
        <v>10862625</v>
      </c>
      <c r="D1172" s="18">
        <f>D1171</f>
        <v>13095000</v>
      </c>
      <c r="E1172" s="18">
        <f t="shared" si="36"/>
        <v>2232375</v>
      </c>
      <c r="F1172" s="208">
        <f t="shared" si="37"/>
        <v>0.12531041069723017</v>
      </c>
      <c r="G1172" s="13"/>
    </row>
    <row r="1173" spans="1:7" x14ac:dyDescent="0.2">
      <c r="A1173" s="171">
        <v>13619</v>
      </c>
      <c r="B1173" s="16">
        <v>8854550</v>
      </c>
      <c r="C1173" s="18">
        <v>11076846</v>
      </c>
      <c r="D1173" s="18">
        <f>D1172</f>
        <v>13095000</v>
      </c>
      <c r="E1173" s="18">
        <f t="shared" si="36"/>
        <v>2018154</v>
      </c>
      <c r="F1173" s="208">
        <f t="shared" si="37"/>
        <v>0.12295016108375977</v>
      </c>
      <c r="G1173" s="13"/>
    </row>
    <row r="1174" spans="1:7" x14ac:dyDescent="0.2">
      <c r="A1174" s="171">
        <v>13626</v>
      </c>
      <c r="B1174" s="16">
        <v>8853679</v>
      </c>
      <c r="C1174" s="18">
        <v>11060708</v>
      </c>
      <c r="D1174" s="18">
        <f>D1173</f>
        <v>13095000</v>
      </c>
      <c r="E1174" s="18">
        <f t="shared" si="36"/>
        <v>2034292</v>
      </c>
      <c r="F1174" s="208">
        <f t="shared" si="37"/>
        <v>0.12319283720354972</v>
      </c>
      <c r="G1174" s="13"/>
    </row>
    <row r="1175" spans="1:7" x14ac:dyDescent="0.2">
      <c r="A1175" s="171">
        <v>13633</v>
      </c>
      <c r="B1175" s="16">
        <v>8852997</v>
      </c>
      <c r="C1175" s="18">
        <v>11110806</v>
      </c>
      <c r="D1175" s="168">
        <v>13221000</v>
      </c>
      <c r="E1175" s="18">
        <f t="shared" si="36"/>
        <v>2110194</v>
      </c>
      <c r="F1175" s="208">
        <f t="shared" si="37"/>
        <v>0.12270036935214242</v>
      </c>
      <c r="G1175" s="13"/>
    </row>
    <row r="1176" spans="1:7" x14ac:dyDescent="0.2">
      <c r="A1176" s="171">
        <v>13640</v>
      </c>
      <c r="B1176" s="16">
        <v>8852981</v>
      </c>
      <c r="C1176" s="18">
        <v>11090084</v>
      </c>
      <c r="D1176" s="18">
        <f>D1175</f>
        <v>13221000</v>
      </c>
      <c r="E1176" s="18">
        <f t="shared" si="36"/>
        <v>2130916</v>
      </c>
      <c r="F1176" s="208">
        <f t="shared" si="37"/>
        <v>0.12299275641194422</v>
      </c>
      <c r="G1176" s="13"/>
    </row>
    <row r="1177" spans="1:7" x14ac:dyDescent="0.2">
      <c r="A1177" s="171">
        <v>13647</v>
      </c>
      <c r="B1177" s="16">
        <v>8851121</v>
      </c>
      <c r="C1177" s="18">
        <v>11136595</v>
      </c>
      <c r="D1177" s="18">
        <f>D1176</f>
        <v>13221000</v>
      </c>
      <c r="E1177" s="18">
        <f t="shared" si="36"/>
        <v>2084405</v>
      </c>
      <c r="F1177" s="208">
        <f t="shared" si="37"/>
        <v>0.12254194392451194</v>
      </c>
      <c r="G1177" s="13"/>
    </row>
    <row r="1178" spans="1:7" x14ac:dyDescent="0.2">
      <c r="A1178" s="171">
        <v>13654</v>
      </c>
      <c r="B1178" s="16">
        <v>8850496</v>
      </c>
      <c r="C1178" s="18">
        <v>11102652</v>
      </c>
      <c r="D1178" s="18">
        <f>D1177</f>
        <v>13221000</v>
      </c>
      <c r="E1178" s="18">
        <f t="shared" si="36"/>
        <v>2118348</v>
      </c>
      <c r="F1178" s="208">
        <f t="shared" si="37"/>
        <v>0.12297962684951307</v>
      </c>
      <c r="G1178" s="13"/>
    </row>
    <row r="1179" spans="1:7" x14ac:dyDescent="0.2">
      <c r="A1179" s="171">
        <v>13661</v>
      </c>
      <c r="B1179" s="16">
        <v>8849755</v>
      </c>
      <c r="C1179" s="18">
        <v>11127639</v>
      </c>
      <c r="D1179" s="168">
        <v>13358000</v>
      </c>
      <c r="E1179" s="18">
        <f t="shared" si="36"/>
        <v>2230361</v>
      </c>
      <c r="F1179" s="208">
        <f t="shared" si="37"/>
        <v>0.12276638377646866</v>
      </c>
      <c r="G1179" s="13"/>
    </row>
    <row r="1180" spans="1:7" x14ac:dyDescent="0.2">
      <c r="A1180" s="171">
        <v>13668</v>
      </c>
      <c r="B1180" s="16">
        <v>8849742</v>
      </c>
      <c r="C1180" s="18">
        <v>11088824</v>
      </c>
      <c r="D1180" s="18">
        <f>D1179</f>
        <v>13358000</v>
      </c>
      <c r="E1180" s="18">
        <f t="shared" si="36"/>
        <v>2269176</v>
      </c>
      <c r="F1180" s="208">
        <f t="shared" si="37"/>
        <v>0.12325923831057288</v>
      </c>
      <c r="G1180" s="13"/>
    </row>
    <row r="1181" spans="1:7" x14ac:dyDescent="0.2">
      <c r="A1181" s="171">
        <v>13675</v>
      </c>
      <c r="B1181" s="16">
        <v>8849460</v>
      </c>
      <c r="C1181" s="18">
        <v>11131026</v>
      </c>
      <c r="D1181" s="18">
        <f>D1180</f>
        <v>13358000</v>
      </c>
      <c r="E1181" s="18">
        <f t="shared" si="36"/>
        <v>2226974</v>
      </c>
      <c r="F1181" s="208">
        <f t="shared" si="37"/>
        <v>0.12285480242342441</v>
      </c>
      <c r="G1181" s="13"/>
    </row>
    <row r="1182" spans="1:7" x14ac:dyDescent="0.2">
      <c r="A1182" s="171">
        <v>13682</v>
      </c>
      <c r="B1182" s="16">
        <v>8847763</v>
      </c>
      <c r="C1182" s="18">
        <v>10985783</v>
      </c>
      <c r="D1182" s="18">
        <f>D1181</f>
        <v>13358000</v>
      </c>
      <c r="E1182" s="18">
        <f t="shared" si="36"/>
        <v>2372217</v>
      </c>
      <c r="F1182" s="208">
        <f t="shared" si="37"/>
        <v>0.12454278406919198</v>
      </c>
      <c r="G1182" s="13"/>
    </row>
    <row r="1183" spans="1:7" x14ac:dyDescent="0.2">
      <c r="A1183" s="171">
        <v>13689</v>
      </c>
      <c r="B1183" s="16">
        <v>8847145</v>
      </c>
      <c r="C1183" s="18">
        <v>11017243</v>
      </c>
      <c r="D1183" s="18">
        <f>D1182</f>
        <v>13358000</v>
      </c>
      <c r="E1183" s="18">
        <f t="shared" si="36"/>
        <v>2340757</v>
      </c>
      <c r="F1183" s="208">
        <f t="shared" si="37"/>
        <v>0.12425068594747343</v>
      </c>
      <c r="G1183" s="13"/>
    </row>
    <row r="1184" spans="1:7" x14ac:dyDescent="0.2">
      <c r="A1184" s="171">
        <v>13696</v>
      </c>
      <c r="B1184" s="16">
        <v>8846378</v>
      </c>
      <c r="C1184" s="18">
        <v>11106765</v>
      </c>
      <c r="D1184" s="168">
        <v>13313000</v>
      </c>
      <c r="E1184" s="18">
        <f t="shared" si="36"/>
        <v>2206235</v>
      </c>
      <c r="F1184" s="208">
        <f t="shared" si="37"/>
        <v>0.12331223358016488</v>
      </c>
      <c r="G1184" s="13"/>
    </row>
    <row r="1185" spans="1:7" x14ac:dyDescent="0.2">
      <c r="A1185" s="171">
        <v>13703</v>
      </c>
      <c r="B1185" s="16">
        <v>8845805</v>
      </c>
      <c r="C1185" s="18">
        <v>11079124</v>
      </c>
      <c r="D1185" s="18">
        <f>D1184</f>
        <v>13313000</v>
      </c>
      <c r="E1185" s="18">
        <f t="shared" si="36"/>
        <v>2233876</v>
      </c>
      <c r="F1185" s="208">
        <f t="shared" si="37"/>
        <v>0.12368306375124964</v>
      </c>
      <c r="G1185" s="13"/>
    </row>
    <row r="1186" spans="1:7" x14ac:dyDescent="0.2">
      <c r="A1186" s="171">
        <v>13710</v>
      </c>
      <c r="B1186" s="16">
        <v>8844956</v>
      </c>
      <c r="C1186" s="18">
        <v>11141849</v>
      </c>
      <c r="D1186" s="18">
        <f>D1185</f>
        <v>13313000</v>
      </c>
      <c r="E1186" s="18">
        <f t="shared" si="36"/>
        <v>2171151</v>
      </c>
      <c r="F1186" s="208">
        <f t="shared" si="37"/>
        <v>0.12304959437163436</v>
      </c>
      <c r="G1186" s="13"/>
    </row>
    <row r="1187" spans="1:7" x14ac:dyDescent="0.2">
      <c r="A1187" s="171">
        <v>13717</v>
      </c>
      <c r="B1187" s="16">
        <v>8843881</v>
      </c>
      <c r="C1187" s="18">
        <v>11056171</v>
      </c>
      <c r="D1187" s="18">
        <f>D1186</f>
        <v>13313000</v>
      </c>
      <c r="E1187" s="18">
        <f t="shared" si="36"/>
        <v>2256829</v>
      </c>
      <c r="F1187" s="208">
        <f t="shared" si="37"/>
        <v>0.12406646026006653</v>
      </c>
      <c r="G1187" s="13"/>
    </row>
    <row r="1188" spans="1:7" x14ac:dyDescent="0.2">
      <c r="A1188" s="171">
        <v>13724</v>
      </c>
      <c r="B1188" s="16">
        <v>8843835</v>
      </c>
      <c r="C1188" s="18">
        <v>10968918</v>
      </c>
      <c r="D1188" s="168">
        <v>13320000</v>
      </c>
      <c r="E1188" s="18">
        <f t="shared" si="36"/>
        <v>2351082</v>
      </c>
      <c r="F1188" s="208">
        <f t="shared" si="37"/>
        <v>0.12511717199453948</v>
      </c>
      <c r="G1188" s="13"/>
    </row>
    <row r="1189" spans="1:7" x14ac:dyDescent="0.2">
      <c r="A1189" s="171">
        <v>13731</v>
      </c>
      <c r="B1189" s="16">
        <v>8843183</v>
      </c>
      <c r="C1189" s="18">
        <v>10857780</v>
      </c>
      <c r="D1189" s="18">
        <f>D1188</f>
        <v>13320000</v>
      </c>
      <c r="E1189" s="18">
        <f t="shared" si="36"/>
        <v>2462220</v>
      </c>
      <c r="F1189" s="208">
        <f t="shared" si="37"/>
        <v>0.12646231550095877</v>
      </c>
      <c r="G1189" s="13"/>
    </row>
    <row r="1190" spans="1:7" x14ac:dyDescent="0.2">
      <c r="A1190" s="171">
        <v>13738</v>
      </c>
      <c r="B1190" s="16">
        <v>8843182</v>
      </c>
      <c r="C1190" s="18">
        <v>10909167</v>
      </c>
      <c r="D1190" s="18">
        <f>D1189</f>
        <v>13320000</v>
      </c>
      <c r="E1190" s="18">
        <f t="shared" si="36"/>
        <v>2410833</v>
      </c>
      <c r="F1190" s="208">
        <f t="shared" si="37"/>
        <v>0.12593078829941828</v>
      </c>
      <c r="G1190" s="13"/>
    </row>
    <row r="1191" spans="1:7" x14ac:dyDescent="0.2">
      <c r="A1191" s="171">
        <v>13745</v>
      </c>
      <c r="B1191" s="16">
        <v>8842068</v>
      </c>
      <c r="C1191" s="18">
        <v>10982265</v>
      </c>
      <c r="D1191" s="18">
        <f>D1190</f>
        <v>13320000</v>
      </c>
      <c r="E1191" s="18">
        <f t="shared" si="36"/>
        <v>2337735</v>
      </c>
      <c r="F1191" s="208">
        <f t="shared" si="37"/>
        <v>0.12515633159462097</v>
      </c>
      <c r="G1191" s="13"/>
    </row>
    <row r="1192" spans="1:7" x14ac:dyDescent="0.2">
      <c r="A1192" s="171">
        <v>13752</v>
      </c>
      <c r="B1192" s="16">
        <v>8841371</v>
      </c>
      <c r="C1192" s="18">
        <v>10964226</v>
      </c>
      <c r="D1192" s="168">
        <v>13201000</v>
      </c>
      <c r="E1192" s="18">
        <f t="shared" si="36"/>
        <v>2236774</v>
      </c>
      <c r="F1192" s="208">
        <f t="shared" si="37"/>
        <v>0.12542609026847859</v>
      </c>
      <c r="G1192" s="13"/>
    </row>
    <row r="1193" spans="1:7" x14ac:dyDescent="0.2">
      <c r="A1193" s="171">
        <v>13759</v>
      </c>
      <c r="B1193" s="16">
        <v>8840338</v>
      </c>
      <c r="C1193" s="18">
        <v>10991818</v>
      </c>
      <c r="D1193" s="18">
        <f>D1192</f>
        <v>13201000</v>
      </c>
      <c r="E1193" s="18">
        <f t="shared" si="36"/>
        <v>2209182</v>
      </c>
      <c r="F1193" s="208">
        <f t="shared" si="37"/>
        <v>0.12517492556736293</v>
      </c>
      <c r="G1193" s="13"/>
    </row>
    <row r="1194" spans="1:7" x14ac:dyDescent="0.2">
      <c r="A1194" s="171">
        <v>13766</v>
      </c>
      <c r="B1194" s="16">
        <v>8839854</v>
      </c>
      <c r="C1194" s="18">
        <v>11005476</v>
      </c>
      <c r="D1194" s="18">
        <f>D1193</f>
        <v>13201000</v>
      </c>
      <c r="E1194" s="18">
        <f t="shared" si="36"/>
        <v>2195524</v>
      </c>
      <c r="F1194" s="208">
        <f t="shared" si="37"/>
        <v>0.12508318586129305</v>
      </c>
      <c r="G1194" s="13"/>
    </row>
    <row r="1195" spans="1:7" x14ac:dyDescent="0.2">
      <c r="A1195" s="171">
        <v>13773</v>
      </c>
      <c r="B1195" s="16">
        <v>9139082</v>
      </c>
      <c r="C1195" s="18">
        <v>11136045</v>
      </c>
      <c r="D1195" s="18">
        <f>D1194</f>
        <v>13201000</v>
      </c>
      <c r="E1195" s="18">
        <f t="shared" si="36"/>
        <v>2064955</v>
      </c>
      <c r="F1195" s="208">
        <f t="shared" si="37"/>
        <v>0.12367945711426274</v>
      </c>
      <c r="G1195" s="13"/>
    </row>
    <row r="1196" spans="1:7" x14ac:dyDescent="0.2">
      <c r="A1196" s="171">
        <v>13780</v>
      </c>
      <c r="B1196" s="16">
        <v>9138553</v>
      </c>
      <c r="C1196" s="18">
        <v>11230342</v>
      </c>
      <c r="D1196" s="18">
        <f>D1195</f>
        <v>13201000</v>
      </c>
      <c r="E1196" s="18">
        <f t="shared" si="36"/>
        <v>1970658</v>
      </c>
      <c r="F1196" s="208">
        <f t="shared" si="37"/>
        <v>0.12270329790490797</v>
      </c>
      <c r="G1196" s="13"/>
    </row>
    <row r="1197" spans="1:7" x14ac:dyDescent="0.2">
      <c r="A1197" s="171">
        <v>13787</v>
      </c>
      <c r="B1197" s="16">
        <v>9137814</v>
      </c>
      <c r="C1197" s="18">
        <v>11279101</v>
      </c>
      <c r="D1197" s="168">
        <v>13412000</v>
      </c>
      <c r="E1197" s="18">
        <f t="shared" si="36"/>
        <v>2132899</v>
      </c>
      <c r="F1197" s="208">
        <f t="shared" si="37"/>
        <v>0.12223491925464627</v>
      </c>
      <c r="G1197" s="13"/>
    </row>
    <row r="1198" spans="1:7" x14ac:dyDescent="0.2">
      <c r="A1198" s="171">
        <v>13794</v>
      </c>
      <c r="B1198" s="16">
        <v>9137811</v>
      </c>
      <c r="C1198" s="18">
        <v>11287372</v>
      </c>
      <c r="D1198" s="18">
        <f>D1197</f>
        <v>13412000</v>
      </c>
      <c r="E1198" s="18">
        <f t="shared" si="36"/>
        <v>2124628</v>
      </c>
      <c r="F1198" s="208">
        <f t="shared" si="37"/>
        <v>0.12220736589526773</v>
      </c>
      <c r="G1198" s="13"/>
    </row>
    <row r="1199" spans="1:7" x14ac:dyDescent="0.2">
      <c r="A1199" s="171">
        <v>13801</v>
      </c>
      <c r="B1199" s="16">
        <v>9136535</v>
      </c>
      <c r="C1199" s="18">
        <v>11210421</v>
      </c>
      <c r="D1199" s="18">
        <f>D1198</f>
        <v>13412000</v>
      </c>
      <c r="E1199" s="18">
        <f t="shared" si="36"/>
        <v>2201579</v>
      </c>
      <c r="F1199" s="208">
        <f t="shared" si="37"/>
        <v>0.12310866826500093</v>
      </c>
      <c r="G1199" s="13"/>
    </row>
    <row r="1200" spans="1:7" x14ac:dyDescent="0.2">
      <c r="A1200" s="171">
        <v>13808</v>
      </c>
      <c r="B1200" s="16">
        <v>9135827</v>
      </c>
      <c r="C1200" s="18">
        <v>11209025</v>
      </c>
      <c r="D1200" s="18">
        <f>D1199</f>
        <v>13412000</v>
      </c>
      <c r="E1200" s="18">
        <f t="shared" si="36"/>
        <v>2202975</v>
      </c>
      <c r="F1200" s="208">
        <f t="shared" si="37"/>
        <v>0.12318645020418814</v>
      </c>
      <c r="G1200" s="13"/>
    </row>
    <row r="1201" spans="1:7" x14ac:dyDescent="0.2">
      <c r="A1201" s="171">
        <v>13815</v>
      </c>
      <c r="B1201" s="16">
        <v>9135812</v>
      </c>
      <c r="C1201" s="18">
        <v>11206827</v>
      </c>
      <c r="D1201" s="168">
        <v>13520000</v>
      </c>
      <c r="E1201" s="18">
        <f t="shared" si="36"/>
        <v>2313173</v>
      </c>
      <c r="F1201" s="208">
        <f t="shared" si="37"/>
        <v>0.12327307274396222</v>
      </c>
      <c r="G1201" s="13"/>
    </row>
    <row r="1202" spans="1:7" x14ac:dyDescent="0.2">
      <c r="A1202" s="171">
        <v>13822</v>
      </c>
      <c r="B1202" s="16">
        <v>9134277</v>
      </c>
      <c r="C1202" s="18">
        <v>11173102</v>
      </c>
      <c r="D1202" s="18">
        <f>D1201</f>
        <v>13520000</v>
      </c>
      <c r="E1202" s="18">
        <f t="shared" si="36"/>
        <v>2346898</v>
      </c>
      <c r="F1202" s="208">
        <f t="shared" si="37"/>
        <v>0.12370781185028115</v>
      </c>
      <c r="G1202" s="13"/>
    </row>
    <row r="1203" spans="1:7" x14ac:dyDescent="0.2">
      <c r="A1203" s="171">
        <v>13829</v>
      </c>
      <c r="B1203" s="16">
        <v>9134272</v>
      </c>
      <c r="C1203" s="18">
        <v>11156822</v>
      </c>
      <c r="D1203" s="18">
        <f>D1202</f>
        <v>13520000</v>
      </c>
      <c r="E1203" s="18">
        <f t="shared" si="36"/>
        <v>2363178</v>
      </c>
      <c r="F1203" s="208">
        <f t="shared" si="37"/>
        <v>0.12395106778614914</v>
      </c>
      <c r="G1203" s="13"/>
    </row>
    <row r="1204" spans="1:7" x14ac:dyDescent="0.2">
      <c r="A1204" s="171">
        <v>13836</v>
      </c>
      <c r="B1204" s="16">
        <v>9133185</v>
      </c>
      <c r="C1204" s="18">
        <v>11172018</v>
      </c>
      <c r="D1204" s="18">
        <f>D1203</f>
        <v>13520000</v>
      </c>
      <c r="E1204" s="18">
        <f t="shared" si="36"/>
        <v>2347982</v>
      </c>
      <c r="F1204" s="208">
        <f t="shared" si="37"/>
        <v>0.12384512806907401</v>
      </c>
      <c r="G1204" s="13"/>
    </row>
    <row r="1205" spans="1:7" x14ac:dyDescent="0.2">
      <c r="A1205" s="171">
        <v>13843</v>
      </c>
      <c r="B1205" s="16">
        <v>9132342</v>
      </c>
      <c r="C1205" s="18">
        <v>11213756</v>
      </c>
      <c r="D1205" s="168">
        <v>13477000</v>
      </c>
      <c r="E1205" s="18">
        <f t="shared" si="36"/>
        <v>2263244</v>
      </c>
      <c r="F1205" s="208">
        <f t="shared" si="37"/>
        <v>0.12344659541370438</v>
      </c>
      <c r="G1205" s="13"/>
    </row>
    <row r="1206" spans="1:7" x14ac:dyDescent="0.2">
      <c r="A1206" s="171">
        <v>13850</v>
      </c>
      <c r="B1206" s="16">
        <v>9131692</v>
      </c>
      <c r="C1206" s="18">
        <v>11185961</v>
      </c>
      <c r="D1206" s="18">
        <f>D1205</f>
        <v>13477000</v>
      </c>
      <c r="E1206" s="18">
        <f t="shared" si="36"/>
        <v>2291039</v>
      </c>
      <c r="F1206" s="208">
        <f t="shared" si="37"/>
        <v>0.12381591532457516</v>
      </c>
      <c r="G1206" s="13"/>
    </row>
    <row r="1207" spans="1:7" x14ac:dyDescent="0.2">
      <c r="A1207" s="171">
        <v>13857</v>
      </c>
      <c r="B1207" s="16">
        <v>9131595</v>
      </c>
      <c r="C1207" s="18">
        <v>11131167</v>
      </c>
      <c r="D1207" s="18">
        <f>D1206</f>
        <v>13477000</v>
      </c>
      <c r="E1207" s="18">
        <f t="shared" si="36"/>
        <v>2345833</v>
      </c>
      <c r="F1207" s="208">
        <f t="shared" si="37"/>
        <v>0.12448829489306916</v>
      </c>
      <c r="G1207" s="13"/>
    </row>
    <row r="1208" spans="1:7" x14ac:dyDescent="0.2">
      <c r="A1208" s="171">
        <v>13864</v>
      </c>
      <c r="B1208" s="16">
        <v>9130827</v>
      </c>
      <c r="C1208" s="18">
        <v>11177714</v>
      </c>
      <c r="D1208" s="18">
        <f>D1207</f>
        <v>13477000</v>
      </c>
      <c r="E1208" s="18">
        <f t="shared" si="36"/>
        <v>2299286</v>
      </c>
      <c r="F1208" s="208">
        <f t="shared" si="37"/>
        <v>0.12403251684557326</v>
      </c>
      <c r="G1208" s="13"/>
    </row>
    <row r="1209" spans="1:7" x14ac:dyDescent="0.2">
      <c r="A1209" s="171">
        <v>13871</v>
      </c>
      <c r="B1209" s="16">
        <v>9130302</v>
      </c>
      <c r="C1209" s="18">
        <v>11201287</v>
      </c>
      <c r="D1209" s="18">
        <f>D1208</f>
        <v>13477000</v>
      </c>
      <c r="E1209" s="18">
        <f t="shared" si="36"/>
        <v>2275713</v>
      </c>
      <c r="F1209" s="208">
        <f t="shared" si="37"/>
        <v>0.12383398443411012</v>
      </c>
      <c r="G1209" s="13"/>
    </row>
    <row r="1210" spans="1:7" x14ac:dyDescent="0.2">
      <c r="A1210" s="171">
        <v>13878</v>
      </c>
      <c r="B1210" s="16">
        <v>9130304</v>
      </c>
      <c r="C1210" s="18">
        <v>11266137</v>
      </c>
      <c r="D1210" s="168">
        <v>13497000</v>
      </c>
      <c r="E1210" s="18">
        <f t="shared" si="36"/>
        <v>2230863</v>
      </c>
      <c r="F1210" s="208">
        <f t="shared" si="37"/>
        <v>0.12318330586606571</v>
      </c>
      <c r="G1210" s="13"/>
    </row>
    <row r="1211" spans="1:7" x14ac:dyDescent="0.2">
      <c r="A1211" s="171">
        <v>13885</v>
      </c>
      <c r="B1211" s="16">
        <v>9129328</v>
      </c>
      <c r="C1211" s="18">
        <v>11329095</v>
      </c>
      <c r="D1211" s="18">
        <f>D1210</f>
        <v>13497000</v>
      </c>
      <c r="E1211" s="18">
        <f t="shared" si="36"/>
        <v>2167905</v>
      </c>
      <c r="F1211" s="208">
        <f t="shared" si="37"/>
        <v>0.12256053991956109</v>
      </c>
      <c r="G1211" s="13"/>
    </row>
    <row r="1212" spans="1:7" x14ac:dyDescent="0.2">
      <c r="A1212" s="171">
        <v>13892</v>
      </c>
      <c r="B1212" s="16">
        <v>9128215</v>
      </c>
      <c r="C1212" s="18">
        <v>11383514</v>
      </c>
      <c r="D1212" s="18">
        <f>D1211</f>
        <v>13497000</v>
      </c>
      <c r="E1212" s="18">
        <f t="shared" si="36"/>
        <v>2113486</v>
      </c>
      <c r="F1212" s="208">
        <f t="shared" si="37"/>
        <v>0.1220361304953813</v>
      </c>
      <c r="G1212" s="13"/>
    </row>
    <row r="1213" spans="1:7" x14ac:dyDescent="0.2">
      <c r="A1213" s="171">
        <v>13899</v>
      </c>
      <c r="B1213" s="16">
        <v>9127787</v>
      </c>
      <c r="C1213" s="18">
        <v>11374209</v>
      </c>
      <c r="D1213" s="18">
        <f>D1212</f>
        <v>13497000</v>
      </c>
      <c r="E1213" s="18">
        <f t="shared" si="36"/>
        <v>2122791</v>
      </c>
      <c r="F1213" s="208">
        <f t="shared" si="37"/>
        <v>0.12219750841575006</v>
      </c>
      <c r="G1213" s="13"/>
    </row>
    <row r="1214" spans="1:7" x14ac:dyDescent="0.2">
      <c r="A1214" s="171">
        <v>13906</v>
      </c>
      <c r="B1214" s="16">
        <v>9127338</v>
      </c>
      <c r="C1214" s="18">
        <v>11414955</v>
      </c>
      <c r="D1214" s="168">
        <v>13580000</v>
      </c>
      <c r="E1214" s="18">
        <f t="shared" si="36"/>
        <v>2165045</v>
      </c>
      <c r="F1214" s="208">
        <f t="shared" si="37"/>
        <v>0.12182264406648997</v>
      </c>
      <c r="G1214" s="13"/>
    </row>
    <row r="1215" spans="1:7" x14ac:dyDescent="0.2">
      <c r="A1215" s="171">
        <v>13913</v>
      </c>
      <c r="B1215" s="16">
        <v>9126709</v>
      </c>
      <c r="C1215" s="18">
        <v>11387052</v>
      </c>
      <c r="D1215" s="18">
        <f>D1214</f>
        <v>13580000</v>
      </c>
      <c r="E1215" s="18">
        <f t="shared" si="36"/>
        <v>2192948</v>
      </c>
      <c r="F1215" s="208">
        <f t="shared" si="37"/>
        <v>0.12218263339800328</v>
      </c>
      <c r="G1215" s="13"/>
    </row>
    <row r="1216" spans="1:7" x14ac:dyDescent="0.2">
      <c r="A1216" s="171">
        <v>13920</v>
      </c>
      <c r="B1216" s="16">
        <v>9126280</v>
      </c>
      <c r="C1216" s="18">
        <v>11329812</v>
      </c>
      <c r="D1216" s="18">
        <f>D1215</f>
        <v>13580000</v>
      </c>
      <c r="E1216" s="18">
        <f t="shared" si="36"/>
        <v>2250188</v>
      </c>
      <c r="F1216" s="208">
        <f t="shared" si="37"/>
        <v>0.12286170326568525</v>
      </c>
      <c r="G1216" s="13"/>
    </row>
    <row r="1217" spans="1:7" x14ac:dyDescent="0.2">
      <c r="A1217" s="171">
        <v>13927</v>
      </c>
      <c r="B1217" s="16">
        <v>9172755</v>
      </c>
      <c r="C1217" s="18">
        <v>11335278</v>
      </c>
      <c r="D1217" s="18">
        <f>D1216</f>
        <v>13580000</v>
      </c>
      <c r="E1217" s="18">
        <f t="shared" si="36"/>
        <v>2244722</v>
      </c>
      <c r="F1217" s="208">
        <f t="shared" si="37"/>
        <v>0.12286421206431813</v>
      </c>
      <c r="G1217" s="13"/>
    </row>
    <row r="1218" spans="1:7" x14ac:dyDescent="0.2">
      <c r="A1218" s="171">
        <v>13934</v>
      </c>
      <c r="B1218" s="16">
        <v>9176755</v>
      </c>
      <c r="C1218" s="18">
        <v>11366728</v>
      </c>
      <c r="D1218" s="168">
        <v>13549000</v>
      </c>
      <c r="E1218" s="18">
        <f t="shared" si="36"/>
        <v>2182272</v>
      </c>
      <c r="F1218" s="208">
        <f t="shared" si="37"/>
        <v>0.12258584880363109</v>
      </c>
      <c r="G1218" s="13"/>
    </row>
    <row r="1219" spans="1:7" x14ac:dyDescent="0.2">
      <c r="A1219" s="171">
        <v>13941</v>
      </c>
      <c r="B1219" s="16">
        <v>9182911</v>
      </c>
      <c r="C1219" s="18">
        <v>11359696</v>
      </c>
      <c r="D1219" s="18">
        <f>D1218</f>
        <v>13549000</v>
      </c>
      <c r="E1219" s="18">
        <f t="shared" si="36"/>
        <v>2189304</v>
      </c>
      <c r="F1219" s="208">
        <f t="shared" si="37"/>
        <v>0.12272335456864339</v>
      </c>
      <c r="G1219" s="13"/>
    </row>
    <row r="1220" spans="1:7" x14ac:dyDescent="0.2">
      <c r="A1220" s="171">
        <v>13948</v>
      </c>
      <c r="B1220" s="16">
        <v>9187705</v>
      </c>
      <c r="C1220" s="18">
        <v>11444778</v>
      </c>
      <c r="D1220" s="18">
        <f>D1219</f>
        <v>13549000</v>
      </c>
      <c r="E1220" s="18">
        <f t="shared" si="36"/>
        <v>2104222</v>
      </c>
      <c r="F1220" s="208">
        <f t="shared" si="37"/>
        <v>0.12187217611385734</v>
      </c>
      <c r="G1220" s="13"/>
    </row>
    <row r="1221" spans="1:7" x14ac:dyDescent="0.2">
      <c r="A1221" s="171">
        <v>13955</v>
      </c>
      <c r="B1221" s="16">
        <v>9198202</v>
      </c>
      <c r="C1221" s="18">
        <v>11453025</v>
      </c>
      <c r="D1221" s="18">
        <f>D1220</f>
        <v>13549000</v>
      </c>
      <c r="E1221" s="18">
        <f t="shared" ref="E1221:E1284" si="38">D1221-C1221</f>
        <v>2095975</v>
      </c>
      <c r="F1221" s="208">
        <f t="shared" ref="F1221:F1284" si="39">100*A1221/C1221</f>
        <v>0.12184553862407529</v>
      </c>
      <c r="G1221" s="13"/>
    </row>
    <row r="1222" spans="1:7" x14ac:dyDescent="0.2">
      <c r="A1222" s="171">
        <v>13962</v>
      </c>
      <c r="B1222" s="16">
        <v>9207077</v>
      </c>
      <c r="C1222" s="18">
        <v>11452908</v>
      </c>
      <c r="D1222" s="18">
        <f>D1221</f>
        <v>13549000</v>
      </c>
      <c r="E1222" s="18">
        <f t="shared" si="38"/>
        <v>2096092</v>
      </c>
      <c r="F1222" s="208">
        <f t="shared" si="39"/>
        <v>0.12190790321549776</v>
      </c>
      <c r="G1222" s="13"/>
    </row>
    <row r="1223" spans="1:7" x14ac:dyDescent="0.2">
      <c r="A1223" s="171">
        <v>13969</v>
      </c>
      <c r="B1223" s="16">
        <v>9222582</v>
      </c>
      <c r="C1223" s="18">
        <v>11433234</v>
      </c>
      <c r="D1223" s="168">
        <v>13664000</v>
      </c>
      <c r="E1223" s="18">
        <f t="shared" si="38"/>
        <v>2230766</v>
      </c>
      <c r="F1223" s="208">
        <f t="shared" si="39"/>
        <v>0.12217890406161547</v>
      </c>
      <c r="G1223" s="13"/>
    </row>
    <row r="1224" spans="1:7" x14ac:dyDescent="0.2">
      <c r="A1224" s="171">
        <v>13976</v>
      </c>
      <c r="B1224" s="16">
        <v>9231143</v>
      </c>
      <c r="C1224" s="18">
        <v>11454494</v>
      </c>
      <c r="D1224" s="18">
        <f>D1223</f>
        <v>13664000</v>
      </c>
      <c r="E1224" s="18">
        <f t="shared" si="38"/>
        <v>2209506</v>
      </c>
      <c r="F1224" s="208">
        <f t="shared" si="39"/>
        <v>0.12201324650394858</v>
      </c>
      <c r="G1224" s="13"/>
    </row>
    <row r="1225" spans="1:7" x14ac:dyDescent="0.2">
      <c r="A1225" s="171">
        <v>13983</v>
      </c>
      <c r="B1225" s="16">
        <v>9254142</v>
      </c>
      <c r="C1225" s="18">
        <v>11608949</v>
      </c>
      <c r="D1225" s="18">
        <f>D1224</f>
        <v>13664000</v>
      </c>
      <c r="E1225" s="18">
        <f t="shared" si="38"/>
        <v>2055051</v>
      </c>
      <c r="F1225" s="208">
        <f t="shared" si="39"/>
        <v>0.12045018028763844</v>
      </c>
      <c r="G1225" s="13"/>
    </row>
    <row r="1226" spans="1:7" x14ac:dyDescent="0.2">
      <c r="A1226" s="171">
        <v>13990</v>
      </c>
      <c r="B1226" s="16">
        <v>10651273</v>
      </c>
      <c r="C1226" s="18">
        <v>11667874</v>
      </c>
      <c r="D1226" s="18">
        <f>D1225</f>
        <v>13664000</v>
      </c>
      <c r="E1226" s="18">
        <f t="shared" si="38"/>
        <v>1996126</v>
      </c>
      <c r="F1226" s="208">
        <f t="shared" si="39"/>
        <v>0.11990187758283985</v>
      </c>
      <c r="G1226" s="13"/>
    </row>
    <row r="1227" spans="1:7" x14ac:dyDescent="0.2">
      <c r="A1227" s="171">
        <v>13997</v>
      </c>
      <c r="B1227" s="16">
        <v>10651271</v>
      </c>
      <c r="C1227" s="18">
        <v>11781642</v>
      </c>
      <c r="D1227" s="168">
        <v>13856000</v>
      </c>
      <c r="E1227" s="18">
        <f t="shared" si="38"/>
        <v>2074358</v>
      </c>
      <c r="F1227" s="208">
        <f t="shared" si="39"/>
        <v>0.11880347408281461</v>
      </c>
      <c r="G1227" s="13"/>
    </row>
    <row r="1228" spans="1:7" x14ac:dyDescent="0.2">
      <c r="A1228" s="171">
        <v>14004</v>
      </c>
      <c r="B1228" s="16">
        <v>10649798</v>
      </c>
      <c r="C1228" s="18">
        <v>11651627</v>
      </c>
      <c r="D1228" s="18">
        <f>D1227</f>
        <v>13856000</v>
      </c>
      <c r="E1228" s="18">
        <f t="shared" si="38"/>
        <v>2204373</v>
      </c>
      <c r="F1228" s="208">
        <f t="shared" si="39"/>
        <v>0.12018922335910684</v>
      </c>
      <c r="G1228" s="13"/>
    </row>
    <row r="1229" spans="1:7" x14ac:dyDescent="0.2">
      <c r="A1229" s="171">
        <v>14011</v>
      </c>
      <c r="B1229" s="16">
        <v>10649798</v>
      </c>
      <c r="C1229" s="18">
        <v>11692819</v>
      </c>
      <c r="D1229" s="18">
        <f>D1228</f>
        <v>13856000</v>
      </c>
      <c r="E1229" s="18">
        <f t="shared" si="38"/>
        <v>2163181</v>
      </c>
      <c r="F1229" s="208">
        <f t="shared" si="39"/>
        <v>0.11982568104406645</v>
      </c>
      <c r="G1229" s="13"/>
    </row>
    <row r="1230" spans="1:7" x14ac:dyDescent="0.2">
      <c r="A1230" s="171">
        <v>14018</v>
      </c>
      <c r="B1230" s="16">
        <v>10648864</v>
      </c>
      <c r="C1230" s="18">
        <v>11745766</v>
      </c>
      <c r="D1230" s="18">
        <f>D1229</f>
        <v>13856000</v>
      </c>
      <c r="E1230" s="18">
        <f t="shared" si="38"/>
        <v>2110234</v>
      </c>
      <c r="F1230" s="208">
        <f t="shared" si="39"/>
        <v>0.11934513253541744</v>
      </c>
      <c r="G1230" s="13"/>
    </row>
    <row r="1231" spans="1:7" x14ac:dyDescent="0.2">
      <c r="A1231" s="171">
        <v>14025</v>
      </c>
      <c r="B1231" s="16">
        <v>10648298</v>
      </c>
      <c r="C1231" s="18">
        <v>11833227</v>
      </c>
      <c r="D1231" s="168">
        <v>14002000</v>
      </c>
      <c r="E1231" s="18">
        <f t="shared" si="38"/>
        <v>2168773</v>
      </c>
      <c r="F1231" s="208">
        <f t="shared" si="39"/>
        <v>0.11852219179096285</v>
      </c>
      <c r="G1231" s="13"/>
    </row>
    <row r="1232" spans="1:7" x14ac:dyDescent="0.2">
      <c r="A1232" s="171">
        <v>14032</v>
      </c>
      <c r="B1232" s="16">
        <v>10647086</v>
      </c>
      <c r="C1232" s="18">
        <v>11902105</v>
      </c>
      <c r="D1232" s="18">
        <f>D1231</f>
        <v>14002000</v>
      </c>
      <c r="E1232" s="18">
        <f t="shared" si="38"/>
        <v>2099895</v>
      </c>
      <c r="F1232" s="208">
        <f t="shared" si="39"/>
        <v>0.11789511183105846</v>
      </c>
      <c r="G1232" s="13"/>
    </row>
    <row r="1233" spans="1:7" x14ac:dyDescent="0.2">
      <c r="A1233" s="171">
        <v>14039</v>
      </c>
      <c r="B1233" s="16">
        <v>10647019</v>
      </c>
      <c r="C1233" s="18">
        <v>11983390</v>
      </c>
      <c r="D1233" s="18">
        <f>D1232</f>
        <v>14002000</v>
      </c>
      <c r="E1233" s="18">
        <f t="shared" si="38"/>
        <v>2018610</v>
      </c>
      <c r="F1233" s="208">
        <f t="shared" si="39"/>
        <v>0.11715382708899569</v>
      </c>
      <c r="G1233" s="13"/>
    </row>
    <row r="1234" spans="1:7" x14ac:dyDescent="0.2">
      <c r="A1234" s="171">
        <v>14046</v>
      </c>
      <c r="B1234" s="16">
        <v>10646565</v>
      </c>
      <c r="C1234" s="18">
        <v>12027352</v>
      </c>
      <c r="D1234" s="18">
        <f>D1233</f>
        <v>14002000</v>
      </c>
      <c r="E1234" s="18">
        <f t="shared" si="38"/>
        <v>1974648</v>
      </c>
      <c r="F1234" s="208">
        <f t="shared" si="39"/>
        <v>0.11678381076732434</v>
      </c>
      <c r="G1234" s="13"/>
    </row>
    <row r="1235" spans="1:7" x14ac:dyDescent="0.2">
      <c r="A1235" s="171">
        <v>14053</v>
      </c>
      <c r="B1235" s="16">
        <v>10645812</v>
      </c>
      <c r="C1235" s="18">
        <v>12030456</v>
      </c>
      <c r="D1235" s="18">
        <f>D1234</f>
        <v>14002000</v>
      </c>
      <c r="E1235" s="18">
        <f t="shared" si="38"/>
        <v>1971544</v>
      </c>
      <c r="F1235" s="208">
        <f t="shared" si="39"/>
        <v>0.11681186482041911</v>
      </c>
      <c r="G1235" s="13"/>
    </row>
    <row r="1236" spans="1:7" x14ac:dyDescent="0.2">
      <c r="A1236" s="171">
        <v>14060</v>
      </c>
      <c r="B1236" s="16">
        <v>10645316</v>
      </c>
      <c r="C1236" s="18">
        <v>12165393</v>
      </c>
      <c r="D1236" s="168">
        <v>14311000</v>
      </c>
      <c r="E1236" s="18">
        <f t="shared" si="38"/>
        <v>2145607</v>
      </c>
      <c r="F1236" s="208">
        <f t="shared" si="39"/>
        <v>0.11557374266495131</v>
      </c>
      <c r="G1236" s="13"/>
    </row>
    <row r="1237" spans="1:7" x14ac:dyDescent="0.2">
      <c r="A1237" s="171">
        <v>14067</v>
      </c>
      <c r="B1237" s="16">
        <v>10644811</v>
      </c>
      <c r="C1237" s="18">
        <v>12248544</v>
      </c>
      <c r="D1237" s="18">
        <f>D1236</f>
        <v>14311000</v>
      </c>
      <c r="E1237" s="18">
        <f t="shared" si="38"/>
        <v>2062456</v>
      </c>
      <c r="F1237" s="208">
        <f t="shared" si="39"/>
        <v>0.11484630336471012</v>
      </c>
      <c r="G1237" s="13"/>
    </row>
    <row r="1238" spans="1:7" x14ac:dyDescent="0.2">
      <c r="A1238" s="171">
        <v>14074</v>
      </c>
      <c r="B1238" s="16">
        <v>10644806</v>
      </c>
      <c r="C1238" s="18">
        <v>12407230</v>
      </c>
      <c r="D1238" s="18">
        <f>D1237</f>
        <v>14311000</v>
      </c>
      <c r="E1238" s="18">
        <f t="shared" si="38"/>
        <v>1903770</v>
      </c>
      <c r="F1238" s="208">
        <f t="shared" si="39"/>
        <v>0.11343386074087447</v>
      </c>
      <c r="G1238" s="13"/>
    </row>
    <row r="1239" spans="1:7" x14ac:dyDescent="0.2">
      <c r="A1239" s="171">
        <v>14081</v>
      </c>
      <c r="B1239" s="16">
        <v>10643419</v>
      </c>
      <c r="C1239" s="18">
        <v>12326034</v>
      </c>
      <c r="D1239" s="18">
        <f>D1238</f>
        <v>14311000</v>
      </c>
      <c r="E1239" s="18">
        <f t="shared" si="38"/>
        <v>1984966</v>
      </c>
      <c r="F1239" s="208">
        <f t="shared" si="39"/>
        <v>0.11423788057050629</v>
      </c>
      <c r="G1239" s="13"/>
    </row>
    <row r="1240" spans="1:7" x14ac:dyDescent="0.2">
      <c r="A1240" s="171">
        <v>14088</v>
      </c>
      <c r="B1240" s="16">
        <v>10642498</v>
      </c>
      <c r="C1240" s="18">
        <v>12297366</v>
      </c>
      <c r="D1240" s="168">
        <v>14631000</v>
      </c>
      <c r="E1240" s="18">
        <f t="shared" si="38"/>
        <v>2333634</v>
      </c>
      <c r="F1240" s="208">
        <f t="shared" si="39"/>
        <v>0.11456111821019233</v>
      </c>
      <c r="G1240" s="13"/>
    </row>
    <row r="1241" spans="1:7" x14ac:dyDescent="0.2">
      <c r="A1241" s="171">
        <v>14095</v>
      </c>
      <c r="B1241" s="16">
        <v>10642341</v>
      </c>
      <c r="C1241" s="18">
        <v>12213046</v>
      </c>
      <c r="D1241" s="18">
        <f>D1240</f>
        <v>14631000</v>
      </c>
      <c r="E1241" s="18">
        <f t="shared" si="38"/>
        <v>2417954</v>
      </c>
      <c r="F1241" s="208">
        <f t="shared" si="39"/>
        <v>0.11540937453277421</v>
      </c>
      <c r="G1241" s="13"/>
    </row>
    <row r="1242" spans="1:7" x14ac:dyDescent="0.2">
      <c r="A1242" s="171">
        <v>14102</v>
      </c>
      <c r="B1242" s="16">
        <v>10641587</v>
      </c>
      <c r="C1242" s="18">
        <v>12181181</v>
      </c>
      <c r="D1242" s="18">
        <f>D1241</f>
        <v>14631000</v>
      </c>
      <c r="E1242" s="18">
        <f t="shared" si="38"/>
        <v>2449819</v>
      </c>
      <c r="F1242" s="208">
        <f t="shared" si="39"/>
        <v>0.11576874196352555</v>
      </c>
      <c r="G1242" s="13"/>
    </row>
    <row r="1243" spans="1:7" x14ac:dyDescent="0.2">
      <c r="A1243" s="171">
        <v>14109</v>
      </c>
      <c r="B1243" s="16">
        <v>10641519</v>
      </c>
      <c r="C1243" s="18">
        <v>12235412</v>
      </c>
      <c r="D1243" s="18">
        <f>D1242</f>
        <v>14631000</v>
      </c>
      <c r="E1243" s="18">
        <f t="shared" si="38"/>
        <v>2395588</v>
      </c>
      <c r="F1243" s="208">
        <f t="shared" si="39"/>
        <v>0.1153128313129137</v>
      </c>
      <c r="G1243" s="13"/>
    </row>
    <row r="1244" spans="1:7" x14ac:dyDescent="0.2">
      <c r="A1244" s="171">
        <v>14116</v>
      </c>
      <c r="B1244" s="16">
        <v>10641523</v>
      </c>
      <c r="C1244" s="18">
        <v>12300797</v>
      </c>
      <c r="D1244" s="18">
        <f>D1243</f>
        <v>14631000</v>
      </c>
      <c r="E1244" s="18">
        <f t="shared" si="38"/>
        <v>2330203</v>
      </c>
      <c r="F1244" s="208">
        <f t="shared" si="39"/>
        <v>0.1147567917753622</v>
      </c>
      <c r="G1244" s="13"/>
    </row>
    <row r="1245" spans="1:7" x14ac:dyDescent="0.2">
      <c r="A1245" s="171">
        <v>14123</v>
      </c>
      <c r="B1245" s="16">
        <v>10639834</v>
      </c>
      <c r="C1245" s="18">
        <v>12348113</v>
      </c>
      <c r="D1245" s="168">
        <v>14601000</v>
      </c>
      <c r="E1245" s="18">
        <f t="shared" si="38"/>
        <v>2252887</v>
      </c>
      <c r="F1245" s="208">
        <f t="shared" si="39"/>
        <v>0.11437375087189436</v>
      </c>
      <c r="G1245" s="13"/>
    </row>
    <row r="1246" spans="1:7" x14ac:dyDescent="0.2">
      <c r="A1246" s="171">
        <v>14130</v>
      </c>
      <c r="B1246" s="16">
        <v>10639840</v>
      </c>
      <c r="C1246" s="18">
        <v>12481472</v>
      </c>
      <c r="D1246" s="18">
        <f>D1245</f>
        <v>14601000</v>
      </c>
      <c r="E1246" s="18">
        <f t="shared" si="38"/>
        <v>2119528</v>
      </c>
      <c r="F1246" s="208">
        <f t="shared" si="39"/>
        <v>0.11320780113114863</v>
      </c>
      <c r="G1246" s="13"/>
    </row>
    <row r="1247" spans="1:7" x14ac:dyDescent="0.2">
      <c r="A1247" s="171">
        <v>14137</v>
      </c>
      <c r="B1247" s="16">
        <v>10639165</v>
      </c>
      <c r="C1247" s="18">
        <v>12626165</v>
      </c>
      <c r="D1247" s="18">
        <f>D1246</f>
        <v>14601000</v>
      </c>
      <c r="E1247" s="18">
        <f t="shared" si="38"/>
        <v>1974835</v>
      </c>
      <c r="F1247" s="208">
        <f t="shared" si="39"/>
        <v>0.11196590572038304</v>
      </c>
      <c r="G1247" s="13"/>
    </row>
    <row r="1248" spans="1:7" x14ac:dyDescent="0.2">
      <c r="A1248" s="171">
        <v>14144</v>
      </c>
      <c r="B1248" s="16">
        <v>10728431</v>
      </c>
      <c r="C1248" s="18">
        <v>12214705</v>
      </c>
      <c r="D1248" s="18">
        <f>D1247</f>
        <v>14601000</v>
      </c>
      <c r="E1248" s="18">
        <f t="shared" si="38"/>
        <v>2386295</v>
      </c>
      <c r="F1248" s="208">
        <f t="shared" si="39"/>
        <v>0.11579485546314872</v>
      </c>
      <c r="G1248" s="13"/>
    </row>
    <row r="1249" spans="1:7" x14ac:dyDescent="0.2">
      <c r="A1249" s="171">
        <v>14151</v>
      </c>
      <c r="B1249" s="16">
        <v>10872833</v>
      </c>
      <c r="C1249" s="18">
        <v>12416972</v>
      </c>
      <c r="D1249" s="168">
        <v>14766000</v>
      </c>
      <c r="E1249" s="18">
        <f t="shared" si="38"/>
        <v>2349028</v>
      </c>
      <c r="F1249" s="208">
        <f t="shared" si="39"/>
        <v>0.11396498276713518</v>
      </c>
      <c r="G1249" s="13"/>
    </row>
    <row r="1250" spans="1:7" x14ac:dyDescent="0.2">
      <c r="A1250" s="171">
        <v>14158</v>
      </c>
      <c r="B1250" s="16">
        <v>10976351</v>
      </c>
      <c r="C1250" s="18">
        <v>12583496</v>
      </c>
      <c r="D1250" s="18">
        <f>D1249</f>
        <v>14766000</v>
      </c>
      <c r="E1250" s="18">
        <f t="shared" si="38"/>
        <v>2182504</v>
      </c>
      <c r="F1250" s="208">
        <f t="shared" si="39"/>
        <v>0.11251245281915297</v>
      </c>
      <c r="G1250" s="13"/>
    </row>
    <row r="1251" spans="1:7" x14ac:dyDescent="0.2">
      <c r="A1251" s="171">
        <v>14165</v>
      </c>
      <c r="B1251" s="16">
        <v>11029880</v>
      </c>
      <c r="C1251" s="18">
        <v>12681321</v>
      </c>
      <c r="D1251" s="18">
        <f>D1250</f>
        <v>14766000</v>
      </c>
      <c r="E1251" s="18">
        <f t="shared" si="38"/>
        <v>2084679</v>
      </c>
      <c r="F1251" s="208">
        <f t="shared" si="39"/>
        <v>0.11169971961122978</v>
      </c>
      <c r="G1251" s="13"/>
    </row>
    <row r="1252" spans="1:7" x14ac:dyDescent="0.2">
      <c r="A1252" s="171">
        <v>14172</v>
      </c>
      <c r="B1252" s="16">
        <v>11206874</v>
      </c>
      <c r="C1252" s="18">
        <v>12982009</v>
      </c>
      <c r="D1252" s="18">
        <f>D1251</f>
        <v>14766000</v>
      </c>
      <c r="E1252" s="18">
        <f t="shared" si="38"/>
        <v>1783991</v>
      </c>
      <c r="F1252" s="208">
        <f t="shared" si="39"/>
        <v>0.10916646260220587</v>
      </c>
      <c r="G1252" s="13"/>
    </row>
    <row r="1253" spans="1:7" x14ac:dyDescent="0.2">
      <c r="A1253" s="171">
        <v>14179</v>
      </c>
      <c r="B1253" s="16">
        <v>11261514</v>
      </c>
      <c r="C1253" s="18">
        <v>13024460</v>
      </c>
      <c r="D1253" s="168">
        <v>15214000</v>
      </c>
      <c r="E1253" s="18">
        <f t="shared" si="38"/>
        <v>2189540</v>
      </c>
      <c r="F1253" s="208">
        <f t="shared" si="39"/>
        <v>0.10886439821689345</v>
      </c>
      <c r="G1253" s="13"/>
    </row>
    <row r="1254" spans="1:7" x14ac:dyDescent="0.2">
      <c r="A1254" s="171">
        <v>14186</v>
      </c>
      <c r="B1254" s="16">
        <v>11295841</v>
      </c>
      <c r="C1254" s="18">
        <v>13005742</v>
      </c>
      <c r="D1254" s="18">
        <f>D1253</f>
        <v>15214000</v>
      </c>
      <c r="E1254" s="18">
        <f t="shared" si="38"/>
        <v>2208258</v>
      </c>
      <c r="F1254" s="208">
        <f t="shared" si="39"/>
        <v>0.10907489937905888</v>
      </c>
      <c r="G1254" s="13"/>
    </row>
    <row r="1255" spans="1:7" x14ac:dyDescent="0.2">
      <c r="A1255" s="171">
        <v>14193</v>
      </c>
      <c r="B1255" s="16">
        <v>11326769</v>
      </c>
      <c r="C1255" s="18">
        <v>12901920</v>
      </c>
      <c r="D1255" s="18">
        <f>D1254</f>
        <v>15214000</v>
      </c>
      <c r="E1255" s="18">
        <f t="shared" si="38"/>
        <v>2312080</v>
      </c>
      <c r="F1255" s="208">
        <f t="shared" si="39"/>
        <v>0.11000688269652889</v>
      </c>
      <c r="G1255" s="13"/>
    </row>
    <row r="1256" spans="1:7" x14ac:dyDescent="0.2">
      <c r="A1256" s="171">
        <v>14200</v>
      </c>
      <c r="B1256" s="16">
        <v>11413378</v>
      </c>
      <c r="C1256" s="18">
        <v>13072439</v>
      </c>
      <c r="D1256" s="18">
        <f>D1255</f>
        <v>15214000</v>
      </c>
      <c r="E1256" s="18">
        <f t="shared" si="38"/>
        <v>2141561</v>
      </c>
      <c r="F1256" s="208">
        <f t="shared" si="39"/>
        <v>0.10862548297222882</v>
      </c>
      <c r="G1256" s="13"/>
    </row>
    <row r="1257" spans="1:7" x14ac:dyDescent="0.2">
      <c r="A1257" s="171">
        <v>14207</v>
      </c>
      <c r="B1257" s="16">
        <v>11502539</v>
      </c>
      <c r="C1257" s="18">
        <v>13180800</v>
      </c>
      <c r="D1257" s="18">
        <f>D1256</f>
        <v>15214000</v>
      </c>
      <c r="E1257" s="18">
        <f t="shared" si="38"/>
        <v>2033200</v>
      </c>
      <c r="F1257" s="208">
        <f t="shared" si="39"/>
        <v>0.1077855668851663</v>
      </c>
      <c r="G1257" s="13"/>
    </row>
    <row r="1258" spans="1:7" x14ac:dyDescent="0.2">
      <c r="A1258" s="171">
        <v>14214</v>
      </c>
      <c r="B1258" s="16">
        <v>11612532</v>
      </c>
      <c r="C1258" s="18">
        <v>13261363</v>
      </c>
      <c r="D1258" s="168">
        <v>15477000</v>
      </c>
      <c r="E1258" s="18">
        <f t="shared" si="38"/>
        <v>2215637</v>
      </c>
      <c r="F1258" s="208">
        <f t="shared" si="39"/>
        <v>0.10718355270118161</v>
      </c>
      <c r="G1258" s="13"/>
    </row>
    <row r="1259" spans="1:7" x14ac:dyDescent="0.2">
      <c r="A1259" s="171">
        <v>14221</v>
      </c>
      <c r="B1259" s="16">
        <v>11671728</v>
      </c>
      <c r="C1259" s="18">
        <v>13388717</v>
      </c>
      <c r="D1259" s="18">
        <f>D1258</f>
        <v>15477000</v>
      </c>
      <c r="E1259" s="18">
        <f t="shared" si="38"/>
        <v>2088283</v>
      </c>
      <c r="F1259" s="208">
        <f t="shared" si="39"/>
        <v>0.10621630138272398</v>
      </c>
      <c r="G1259" s="13"/>
    </row>
    <row r="1260" spans="1:7" x14ac:dyDescent="0.2">
      <c r="A1260" s="171">
        <v>14228</v>
      </c>
      <c r="B1260" s="16">
        <v>11723310</v>
      </c>
      <c r="C1260" s="18">
        <v>13466479</v>
      </c>
      <c r="D1260" s="18">
        <f>D1259</f>
        <v>15477000</v>
      </c>
      <c r="E1260" s="18">
        <f t="shared" si="38"/>
        <v>2010521</v>
      </c>
      <c r="F1260" s="208">
        <f t="shared" si="39"/>
        <v>0.10565493771608749</v>
      </c>
      <c r="G1260" s="13"/>
    </row>
    <row r="1261" spans="1:7" x14ac:dyDescent="0.2">
      <c r="A1261" s="171">
        <v>14235</v>
      </c>
      <c r="B1261" s="16">
        <v>11772593</v>
      </c>
      <c r="C1261" s="18">
        <v>12955181</v>
      </c>
      <c r="D1261" s="18">
        <f>D1260</f>
        <v>15477000</v>
      </c>
      <c r="E1261" s="18">
        <f t="shared" si="38"/>
        <v>2521819</v>
      </c>
      <c r="F1261" s="208">
        <f t="shared" si="39"/>
        <v>0.10987881990996498</v>
      </c>
      <c r="G1261" s="13"/>
    </row>
    <row r="1262" spans="1:7" x14ac:dyDescent="0.2">
      <c r="A1262" s="171">
        <v>14242</v>
      </c>
      <c r="B1262" s="16">
        <v>11797592</v>
      </c>
      <c r="C1262" s="18">
        <v>13047629</v>
      </c>
      <c r="D1262" s="168">
        <v>15633000</v>
      </c>
      <c r="E1262" s="18">
        <f t="shared" si="38"/>
        <v>2585371</v>
      </c>
      <c r="F1262" s="208">
        <f t="shared" si="39"/>
        <v>0.1091539313387896</v>
      </c>
      <c r="G1262" s="13"/>
    </row>
    <row r="1263" spans="1:7" x14ac:dyDescent="0.2">
      <c r="A1263" s="171">
        <v>14249</v>
      </c>
      <c r="B1263" s="16">
        <v>11847593</v>
      </c>
      <c r="C1263" s="18">
        <v>13260293</v>
      </c>
      <c r="D1263" s="18">
        <f>D1262</f>
        <v>15633000</v>
      </c>
      <c r="E1263" s="18">
        <f t="shared" si="38"/>
        <v>2372707</v>
      </c>
      <c r="F1263" s="208">
        <f t="shared" si="39"/>
        <v>0.10745614746220163</v>
      </c>
      <c r="G1263" s="13"/>
    </row>
    <row r="1264" spans="1:7" x14ac:dyDescent="0.2">
      <c r="A1264" s="171">
        <v>14256</v>
      </c>
      <c r="B1264" s="16">
        <v>11876153</v>
      </c>
      <c r="C1264" s="18">
        <v>13331101</v>
      </c>
      <c r="D1264" s="18">
        <f>D1263</f>
        <v>15633000</v>
      </c>
      <c r="E1264" s="18">
        <f t="shared" si="38"/>
        <v>2301899</v>
      </c>
      <c r="F1264" s="208">
        <f t="shared" si="39"/>
        <v>0.10693790407859036</v>
      </c>
      <c r="G1264" s="13"/>
    </row>
    <row r="1265" spans="1:7" x14ac:dyDescent="0.2">
      <c r="A1265" s="171">
        <v>14263</v>
      </c>
      <c r="B1265" s="16">
        <v>11905410</v>
      </c>
      <c r="C1265" s="18">
        <v>13518795</v>
      </c>
      <c r="D1265" s="18">
        <f>D1264</f>
        <v>15633000</v>
      </c>
      <c r="E1265" s="18">
        <f t="shared" si="38"/>
        <v>2114205</v>
      </c>
      <c r="F1265" s="208">
        <f t="shared" si="39"/>
        <v>0.10550496549433584</v>
      </c>
      <c r="G1265" s="13"/>
    </row>
    <row r="1266" spans="1:7" x14ac:dyDescent="0.2">
      <c r="A1266" s="171">
        <v>14270</v>
      </c>
      <c r="B1266" s="16">
        <v>11915410</v>
      </c>
      <c r="C1266" s="18">
        <v>13485514</v>
      </c>
      <c r="D1266" s="168">
        <v>15741000</v>
      </c>
      <c r="E1266" s="18">
        <f t="shared" si="38"/>
        <v>2255486</v>
      </c>
      <c r="F1266" s="208">
        <f t="shared" si="39"/>
        <v>0.10581724953160851</v>
      </c>
      <c r="G1266" s="13"/>
    </row>
    <row r="1267" spans="1:7" x14ac:dyDescent="0.2">
      <c r="A1267" s="171">
        <v>14277</v>
      </c>
      <c r="B1267" s="16">
        <v>11957659</v>
      </c>
      <c r="C1267" s="18">
        <v>13394020</v>
      </c>
      <c r="D1267" s="18">
        <f>D1266</f>
        <v>15741000</v>
      </c>
      <c r="E1267" s="18">
        <f t="shared" si="38"/>
        <v>2346980</v>
      </c>
      <c r="F1267" s="208">
        <f t="shared" si="39"/>
        <v>0.1065923449419965</v>
      </c>
      <c r="G1267" s="13"/>
    </row>
    <row r="1268" spans="1:7" x14ac:dyDescent="0.2">
      <c r="A1268" s="171">
        <v>14284</v>
      </c>
      <c r="B1268" s="16">
        <v>11989131</v>
      </c>
      <c r="C1268" s="18">
        <v>13362597</v>
      </c>
      <c r="D1268" s="18">
        <f>D1267</f>
        <v>15741000</v>
      </c>
      <c r="E1268" s="18">
        <f t="shared" si="38"/>
        <v>2378403</v>
      </c>
      <c r="F1268" s="208">
        <f t="shared" si="39"/>
        <v>0.1068953886733245</v>
      </c>
      <c r="G1268" s="13"/>
    </row>
    <row r="1269" spans="1:7" x14ac:dyDescent="0.2">
      <c r="A1269" s="171">
        <v>14291</v>
      </c>
      <c r="B1269" s="16">
        <v>12015074</v>
      </c>
      <c r="C1269" s="18">
        <v>13057027</v>
      </c>
      <c r="D1269" s="18">
        <f>D1268</f>
        <v>15741000</v>
      </c>
      <c r="E1269" s="18">
        <f t="shared" si="38"/>
        <v>2683973</v>
      </c>
      <c r="F1269" s="208">
        <f t="shared" si="39"/>
        <v>0.10945064293732409</v>
      </c>
      <c r="G1269" s="13"/>
    </row>
    <row r="1270" spans="1:7" x14ac:dyDescent="0.2">
      <c r="A1270" s="171">
        <v>14298</v>
      </c>
      <c r="B1270" s="16">
        <v>12059978</v>
      </c>
      <c r="C1270" s="18">
        <v>13185010</v>
      </c>
      <c r="D1270" s="168">
        <v>15622000</v>
      </c>
      <c r="E1270" s="18">
        <f t="shared" si="38"/>
        <v>2436990</v>
      </c>
      <c r="F1270" s="208">
        <f t="shared" si="39"/>
        <v>0.10844132844798753</v>
      </c>
      <c r="G1270" s="13"/>
    </row>
    <row r="1271" spans="1:7" x14ac:dyDescent="0.2">
      <c r="A1271" s="171">
        <v>14305</v>
      </c>
      <c r="B1271" s="16">
        <v>12164623</v>
      </c>
      <c r="C1271" s="18">
        <v>13297596</v>
      </c>
      <c r="D1271" s="18">
        <f>D1270</f>
        <v>15622000</v>
      </c>
      <c r="E1271" s="18">
        <f t="shared" si="38"/>
        <v>2324404</v>
      </c>
      <c r="F1271" s="208">
        <f t="shared" si="39"/>
        <v>0.10757583551192261</v>
      </c>
      <c r="G1271" s="13"/>
    </row>
    <row r="1272" spans="1:7" x14ac:dyDescent="0.2">
      <c r="A1272" s="171">
        <v>14312</v>
      </c>
      <c r="B1272" s="16">
        <v>12193849</v>
      </c>
      <c r="C1272" s="18">
        <v>13328555</v>
      </c>
      <c r="D1272" s="18">
        <f>D1271</f>
        <v>15622000</v>
      </c>
      <c r="E1272" s="18">
        <f t="shared" si="38"/>
        <v>2293445</v>
      </c>
      <c r="F1272" s="208">
        <f t="shared" si="39"/>
        <v>0.10737848176340196</v>
      </c>
      <c r="G1272" s="13"/>
    </row>
    <row r="1273" spans="1:7" x14ac:dyDescent="0.2">
      <c r="A1273" s="171">
        <v>14319</v>
      </c>
      <c r="B1273" s="16">
        <v>12263057</v>
      </c>
      <c r="C1273" s="18">
        <v>13412597</v>
      </c>
      <c r="D1273" s="18">
        <f>D1272</f>
        <v>15622000</v>
      </c>
      <c r="E1273" s="18">
        <f t="shared" si="38"/>
        <v>2209403</v>
      </c>
      <c r="F1273" s="208">
        <f t="shared" si="39"/>
        <v>0.10675784861052635</v>
      </c>
      <c r="G1273" s="13"/>
    </row>
    <row r="1274" spans="1:7" x14ac:dyDescent="0.2">
      <c r="A1274" s="171">
        <v>14326</v>
      </c>
      <c r="B1274" s="16">
        <v>12317884</v>
      </c>
      <c r="C1274" s="18">
        <v>13324597</v>
      </c>
      <c r="D1274" s="18">
        <f>D1273</f>
        <v>15622000</v>
      </c>
      <c r="E1274" s="18">
        <f t="shared" si="38"/>
        <v>2297403</v>
      </c>
      <c r="F1274" s="208">
        <f t="shared" si="39"/>
        <v>0.10751544680863519</v>
      </c>
      <c r="G1274" s="13"/>
    </row>
    <row r="1275" spans="1:7" x14ac:dyDescent="0.2">
      <c r="A1275" s="171">
        <v>14333</v>
      </c>
      <c r="B1275" s="16">
        <v>12433320</v>
      </c>
      <c r="C1275" s="18">
        <v>13470223</v>
      </c>
      <c r="D1275" s="168">
        <v>15785000</v>
      </c>
      <c r="E1275" s="18">
        <f t="shared" si="38"/>
        <v>2314777</v>
      </c>
      <c r="F1275" s="208">
        <f t="shared" si="39"/>
        <v>0.10640506842388578</v>
      </c>
      <c r="G1275" s="13"/>
    </row>
    <row r="1276" spans="1:7" x14ac:dyDescent="0.2">
      <c r="A1276" s="171">
        <v>14340</v>
      </c>
      <c r="B1276" s="16">
        <v>12582321</v>
      </c>
      <c r="C1276" s="18">
        <v>13716260</v>
      </c>
      <c r="D1276" s="18">
        <f>D1275</f>
        <v>15785000</v>
      </c>
      <c r="E1276" s="18">
        <f t="shared" si="38"/>
        <v>2068740</v>
      </c>
      <c r="F1276" s="208">
        <f t="shared" si="39"/>
        <v>0.10454744952341236</v>
      </c>
      <c r="G1276" s="13"/>
    </row>
    <row r="1277" spans="1:7" x14ac:dyDescent="0.2">
      <c r="A1277" s="171">
        <v>14347</v>
      </c>
      <c r="B1277" s="16">
        <v>12726163</v>
      </c>
      <c r="C1277" s="18">
        <v>13922257</v>
      </c>
      <c r="D1277" s="18">
        <f>D1276</f>
        <v>15785000</v>
      </c>
      <c r="E1277" s="18">
        <f t="shared" si="38"/>
        <v>1862743</v>
      </c>
      <c r="F1277" s="208">
        <f t="shared" si="39"/>
        <v>0.10305081999276411</v>
      </c>
      <c r="G1277" s="13"/>
    </row>
    <row r="1278" spans="1:7" x14ac:dyDescent="0.2">
      <c r="A1278" s="171">
        <v>14354</v>
      </c>
      <c r="B1278" s="16">
        <v>12885503</v>
      </c>
      <c r="C1278" s="18">
        <v>14160661</v>
      </c>
      <c r="D1278" s="18">
        <f>D1277</f>
        <v>15785000</v>
      </c>
      <c r="E1278" s="18">
        <f t="shared" si="38"/>
        <v>1624339</v>
      </c>
      <c r="F1278" s="208">
        <f t="shared" si="39"/>
        <v>0.10136532468364294</v>
      </c>
      <c r="G1278" s="13"/>
    </row>
    <row r="1279" spans="1:7" x14ac:dyDescent="0.2">
      <c r="A1279" s="171">
        <v>14361</v>
      </c>
      <c r="B1279" s="16">
        <v>13039062</v>
      </c>
      <c r="C1279" s="18">
        <v>14336198</v>
      </c>
      <c r="D1279" s="168">
        <v>16491000</v>
      </c>
      <c r="E1279" s="18">
        <f t="shared" si="38"/>
        <v>2154802</v>
      </c>
      <c r="F1279" s="208">
        <f t="shared" si="39"/>
        <v>0.10017300263291565</v>
      </c>
      <c r="G1279" s="13"/>
    </row>
    <row r="1280" spans="1:7" x14ac:dyDescent="0.2">
      <c r="A1280" s="171">
        <v>14368</v>
      </c>
      <c r="B1280" s="16">
        <v>13127541</v>
      </c>
      <c r="C1280" s="18">
        <v>14337144</v>
      </c>
      <c r="D1280" s="18">
        <f>D1279</f>
        <v>16491000</v>
      </c>
      <c r="E1280" s="18">
        <f t="shared" si="38"/>
        <v>2153856</v>
      </c>
      <c r="F1280" s="208">
        <f t="shared" si="39"/>
        <v>0.10021521720085953</v>
      </c>
      <c r="G1280" s="13"/>
    </row>
    <row r="1281" spans="1:7" x14ac:dyDescent="0.2">
      <c r="A1281" s="171">
        <v>14375</v>
      </c>
      <c r="B1281" s="16">
        <v>13207794</v>
      </c>
      <c r="C1281" s="18">
        <v>14426269</v>
      </c>
      <c r="D1281" s="18">
        <f>D1280</f>
        <v>16491000</v>
      </c>
      <c r="E1281" s="18">
        <f t="shared" si="38"/>
        <v>2064731</v>
      </c>
      <c r="F1281" s="208">
        <f t="shared" si="39"/>
        <v>9.964461358650667E-2</v>
      </c>
      <c r="G1281" s="13"/>
    </row>
    <row r="1282" spans="1:7" x14ac:dyDescent="0.2">
      <c r="A1282" s="171">
        <v>14382</v>
      </c>
      <c r="B1282" s="16">
        <v>13232102</v>
      </c>
      <c r="C1282" s="18">
        <v>14468383</v>
      </c>
      <c r="D1282" s="18">
        <f>D1281</f>
        <v>16491000</v>
      </c>
      <c r="E1282" s="18">
        <f t="shared" si="38"/>
        <v>2022617</v>
      </c>
      <c r="F1282" s="208">
        <f t="shared" si="39"/>
        <v>9.9402953322427254E-2</v>
      </c>
      <c r="G1282" s="13"/>
    </row>
    <row r="1283" spans="1:7" x14ac:dyDescent="0.2">
      <c r="A1283" s="171">
        <v>14389</v>
      </c>
      <c r="B1283" s="16">
        <v>13292090</v>
      </c>
      <c r="C1283" s="18">
        <v>14543001</v>
      </c>
      <c r="D1283" s="18">
        <f>D1282</f>
        <v>16491000</v>
      </c>
      <c r="E1283" s="18">
        <f t="shared" si="38"/>
        <v>1947999</v>
      </c>
      <c r="F1283" s="208">
        <f t="shared" si="39"/>
        <v>9.8941064502436601E-2</v>
      </c>
      <c r="G1283" s="13"/>
    </row>
    <row r="1284" spans="1:7" x14ac:dyDescent="0.2">
      <c r="A1284" s="171">
        <v>14396</v>
      </c>
      <c r="B1284" s="16">
        <v>13326269</v>
      </c>
      <c r="C1284" s="18">
        <v>14505818</v>
      </c>
      <c r="D1284" s="168">
        <v>16916000</v>
      </c>
      <c r="E1284" s="18">
        <f t="shared" si="38"/>
        <v>2410182</v>
      </c>
      <c r="F1284" s="208">
        <f t="shared" si="39"/>
        <v>9.9242938247260507E-2</v>
      </c>
      <c r="G1284" s="13"/>
    </row>
    <row r="1285" spans="1:7" x14ac:dyDescent="0.2">
      <c r="A1285" s="171">
        <v>14403</v>
      </c>
      <c r="B1285" s="16">
        <v>13400992</v>
      </c>
      <c r="C1285" s="18">
        <v>14528953</v>
      </c>
      <c r="D1285" s="18">
        <f>D1284</f>
        <v>16916000</v>
      </c>
      <c r="E1285" s="18">
        <f t="shared" ref="E1285:E1348" si="40">D1285-C1285</f>
        <v>2387047</v>
      </c>
      <c r="F1285" s="208">
        <f t="shared" ref="F1285:F1348" si="41">100*A1285/C1285</f>
        <v>9.9133089631441434E-2</v>
      </c>
      <c r="G1285" s="13"/>
    </row>
    <row r="1286" spans="1:7" x14ac:dyDescent="0.2">
      <c r="A1286" s="171">
        <v>14410</v>
      </c>
      <c r="B1286" s="16">
        <v>13430186</v>
      </c>
      <c r="C1286" s="18">
        <v>14538632</v>
      </c>
      <c r="D1286" s="18">
        <f>D1285</f>
        <v>16916000</v>
      </c>
      <c r="E1286" s="18">
        <f t="shared" si="40"/>
        <v>2377368</v>
      </c>
      <c r="F1286" s="208">
        <f t="shared" si="41"/>
        <v>9.9115240003323557E-2</v>
      </c>
      <c r="G1286" s="13"/>
    </row>
    <row r="1287" spans="1:7" x14ac:dyDescent="0.2">
      <c r="A1287" s="171">
        <v>14417</v>
      </c>
      <c r="B1287" s="16">
        <v>13474439</v>
      </c>
      <c r="C1287" s="18">
        <v>14528469</v>
      </c>
      <c r="D1287" s="18">
        <f>D1286</f>
        <v>16916000</v>
      </c>
      <c r="E1287" s="18">
        <f t="shared" si="40"/>
        <v>2387531</v>
      </c>
      <c r="F1287" s="208">
        <f t="shared" si="41"/>
        <v>9.9232754669469986E-2</v>
      </c>
      <c r="G1287" s="13"/>
    </row>
    <row r="1288" spans="1:7" x14ac:dyDescent="0.2">
      <c r="A1288" s="171">
        <v>14424</v>
      </c>
      <c r="B1288" s="16">
        <v>13514032</v>
      </c>
      <c r="C1288" s="18">
        <v>14565050</v>
      </c>
      <c r="D1288" s="168">
        <v>17051000</v>
      </c>
      <c r="E1288" s="18">
        <f t="shared" si="40"/>
        <v>2485950</v>
      </c>
      <c r="F1288" s="208">
        <f t="shared" si="41"/>
        <v>9.903158588539003E-2</v>
      </c>
      <c r="G1288" s="13"/>
    </row>
    <row r="1289" spans="1:7" x14ac:dyDescent="0.2">
      <c r="A1289" s="171">
        <v>14431</v>
      </c>
      <c r="B1289" s="16">
        <v>13543131</v>
      </c>
      <c r="C1289" s="18">
        <v>14694230</v>
      </c>
      <c r="D1289" s="18">
        <f>D1288</f>
        <v>17051000</v>
      </c>
      <c r="E1289" s="18">
        <f t="shared" si="40"/>
        <v>2356770</v>
      </c>
      <c r="F1289" s="208">
        <f t="shared" si="41"/>
        <v>9.8208616579432875E-2</v>
      </c>
      <c r="G1289" s="13"/>
    </row>
    <row r="1290" spans="1:7" x14ac:dyDescent="0.2">
      <c r="A1290" s="171">
        <v>14438</v>
      </c>
      <c r="B1290" s="16">
        <v>13612961</v>
      </c>
      <c r="C1290" s="18">
        <v>14872655</v>
      </c>
      <c r="D1290" s="18">
        <f>D1289</f>
        <v>17051000</v>
      </c>
      <c r="E1290" s="18">
        <f t="shared" si="40"/>
        <v>2178345</v>
      </c>
      <c r="F1290" s="208">
        <f t="shared" si="41"/>
        <v>9.7077488854545479E-2</v>
      </c>
      <c r="G1290" s="13"/>
    </row>
    <row r="1291" spans="1:7" x14ac:dyDescent="0.2">
      <c r="A1291" s="171">
        <v>14445</v>
      </c>
      <c r="B1291" s="16">
        <v>13658940</v>
      </c>
      <c r="C1291" s="18">
        <v>14921009</v>
      </c>
      <c r="D1291" s="18">
        <f>D1290</f>
        <v>17051000</v>
      </c>
      <c r="E1291" s="18">
        <f t="shared" si="40"/>
        <v>2129991</v>
      </c>
      <c r="F1291" s="208">
        <f t="shared" si="41"/>
        <v>9.6809806897107289E-2</v>
      </c>
      <c r="G1291" s="13"/>
    </row>
    <row r="1292" spans="1:7" x14ac:dyDescent="0.2">
      <c r="A1292" s="171">
        <v>14452</v>
      </c>
      <c r="B1292" s="16">
        <v>13718323</v>
      </c>
      <c r="C1292" s="18">
        <v>14935044</v>
      </c>
      <c r="D1292" s="168">
        <v>17372000</v>
      </c>
      <c r="E1292" s="18">
        <f t="shared" si="40"/>
        <v>2436956</v>
      </c>
      <c r="F1292" s="208">
        <f t="shared" si="41"/>
        <v>9.6765700857660675E-2</v>
      </c>
      <c r="G1292" s="13"/>
    </row>
    <row r="1293" spans="1:7" x14ac:dyDescent="0.2">
      <c r="A1293" s="171">
        <v>14459</v>
      </c>
      <c r="B1293" s="16">
        <v>13878323</v>
      </c>
      <c r="C1293" s="18">
        <v>14943598</v>
      </c>
      <c r="D1293" s="18">
        <f>D1292</f>
        <v>17372000</v>
      </c>
      <c r="E1293" s="18">
        <f t="shared" si="40"/>
        <v>2428402</v>
      </c>
      <c r="F1293" s="208">
        <f t="shared" si="41"/>
        <v>9.6757153130056089E-2</v>
      </c>
      <c r="G1293" s="13"/>
    </row>
    <row r="1294" spans="1:7" x14ac:dyDescent="0.2">
      <c r="A1294" s="171">
        <v>14466</v>
      </c>
      <c r="B1294" s="16">
        <v>13922814</v>
      </c>
      <c r="C1294" s="18">
        <v>15059692</v>
      </c>
      <c r="D1294" s="18">
        <f>D1293</f>
        <v>17372000</v>
      </c>
      <c r="E1294" s="18">
        <f t="shared" si="40"/>
        <v>2312308</v>
      </c>
      <c r="F1294" s="208">
        <f t="shared" si="41"/>
        <v>9.605774141994404E-2</v>
      </c>
      <c r="G1294" s="13"/>
    </row>
    <row r="1295" spans="1:7" x14ac:dyDescent="0.2">
      <c r="A1295" s="171">
        <v>14473</v>
      </c>
      <c r="B1295" s="16">
        <v>13977277</v>
      </c>
      <c r="C1295" s="18">
        <v>15197271</v>
      </c>
      <c r="D1295" s="18">
        <f>D1294</f>
        <v>17372000</v>
      </c>
      <c r="E1295" s="18">
        <f t="shared" si="40"/>
        <v>2174729</v>
      </c>
      <c r="F1295" s="208">
        <f t="shared" si="41"/>
        <v>9.5234203561942135E-2</v>
      </c>
      <c r="G1295" s="13"/>
    </row>
    <row r="1296" spans="1:7" x14ac:dyDescent="0.2">
      <c r="A1296" s="171">
        <v>14480</v>
      </c>
      <c r="B1296" s="16">
        <v>14176846</v>
      </c>
      <c r="C1296" s="18">
        <v>15401100</v>
      </c>
      <c r="D1296" s="18">
        <f>D1295</f>
        <v>17372000</v>
      </c>
      <c r="E1296" s="18">
        <f t="shared" si="40"/>
        <v>1970900</v>
      </c>
      <c r="F1296" s="208">
        <f t="shared" si="41"/>
        <v>9.4019258364662267E-2</v>
      </c>
      <c r="G1296" s="13"/>
    </row>
    <row r="1297" spans="1:7" x14ac:dyDescent="0.2">
      <c r="A1297" s="171">
        <v>14487</v>
      </c>
      <c r="B1297" s="16">
        <v>14320864</v>
      </c>
      <c r="C1297" s="18">
        <v>15560286</v>
      </c>
      <c r="D1297" s="168">
        <v>17757000</v>
      </c>
      <c r="E1297" s="18">
        <f t="shared" si="40"/>
        <v>2196714</v>
      </c>
      <c r="F1297" s="208">
        <f t="shared" si="41"/>
        <v>9.3102401845313126E-2</v>
      </c>
      <c r="G1297" s="13"/>
    </row>
    <row r="1298" spans="1:7" x14ac:dyDescent="0.2">
      <c r="A1298" s="171">
        <v>14494</v>
      </c>
      <c r="B1298" s="16">
        <v>14460865</v>
      </c>
      <c r="C1298" s="18">
        <v>15824324</v>
      </c>
      <c r="D1298" s="18">
        <f>D1297</f>
        <v>17757000</v>
      </c>
      <c r="E1298" s="18">
        <f t="shared" si="40"/>
        <v>1932676</v>
      </c>
      <c r="F1298" s="208">
        <f t="shared" si="41"/>
        <v>9.1593170109509889E-2</v>
      </c>
      <c r="G1298" s="13"/>
    </row>
    <row r="1299" spans="1:7" x14ac:dyDescent="0.2">
      <c r="A1299" s="171">
        <v>14501</v>
      </c>
      <c r="B1299" s="16">
        <v>14585007</v>
      </c>
      <c r="C1299" s="18">
        <v>16204700</v>
      </c>
      <c r="D1299" s="18">
        <f>D1298</f>
        <v>17757000</v>
      </c>
      <c r="E1299" s="18">
        <f t="shared" si="40"/>
        <v>1552300</v>
      </c>
      <c r="F1299" s="208">
        <f t="shared" si="41"/>
        <v>8.9486383580072451E-2</v>
      </c>
      <c r="G1299" s="13"/>
    </row>
    <row r="1300" spans="1:7" x14ac:dyDescent="0.2">
      <c r="A1300" s="171">
        <v>14508</v>
      </c>
      <c r="B1300" s="16">
        <v>14630006</v>
      </c>
      <c r="C1300" s="18">
        <v>16226917</v>
      </c>
      <c r="D1300" s="18">
        <f>D1299</f>
        <v>17757000</v>
      </c>
      <c r="E1300" s="18">
        <f t="shared" si="40"/>
        <v>1530083</v>
      </c>
      <c r="F1300" s="208">
        <f t="shared" si="41"/>
        <v>8.9407001958535931E-2</v>
      </c>
      <c r="G1300" s="13"/>
    </row>
    <row r="1301" spans="1:7" x14ac:dyDescent="0.2">
      <c r="A1301" s="171">
        <v>14515</v>
      </c>
      <c r="B1301" s="16">
        <v>14664061</v>
      </c>
      <c r="C1301" s="18">
        <v>16305064</v>
      </c>
      <c r="D1301" s="168">
        <v>18692000</v>
      </c>
      <c r="E1301" s="18">
        <f t="shared" si="40"/>
        <v>2386936</v>
      </c>
      <c r="F1301" s="208">
        <f t="shared" si="41"/>
        <v>8.9021423037652592E-2</v>
      </c>
      <c r="G1301" s="13"/>
    </row>
    <row r="1302" spans="1:7" x14ac:dyDescent="0.2">
      <c r="A1302" s="171">
        <v>14522</v>
      </c>
      <c r="B1302" s="16">
        <v>14705222</v>
      </c>
      <c r="C1302" s="18">
        <v>16403797</v>
      </c>
      <c r="D1302" s="18">
        <f>D1301</f>
        <v>18692000</v>
      </c>
      <c r="E1302" s="18">
        <f t="shared" si="40"/>
        <v>2288203</v>
      </c>
      <c r="F1302" s="208">
        <f t="shared" si="41"/>
        <v>8.8528284030825299E-2</v>
      </c>
      <c r="G1302" s="13"/>
    </row>
    <row r="1303" spans="1:7" x14ac:dyDescent="0.2">
      <c r="A1303" s="171">
        <v>14529</v>
      </c>
      <c r="B1303" s="16">
        <v>14734702</v>
      </c>
      <c r="C1303" s="18">
        <v>16496968</v>
      </c>
      <c r="D1303" s="18">
        <f>D1302</f>
        <v>18692000</v>
      </c>
      <c r="E1303" s="18">
        <f t="shared" si="40"/>
        <v>2195032</v>
      </c>
      <c r="F1303" s="208">
        <f t="shared" si="41"/>
        <v>8.8070729118223418E-2</v>
      </c>
      <c r="G1303" s="13"/>
    </row>
    <row r="1304" spans="1:7" x14ac:dyDescent="0.2">
      <c r="A1304" s="171">
        <v>14536</v>
      </c>
      <c r="B1304" s="16">
        <v>14778983</v>
      </c>
      <c r="C1304" s="18">
        <v>16663304</v>
      </c>
      <c r="D1304" s="18">
        <f>D1303</f>
        <v>18692000</v>
      </c>
      <c r="E1304" s="18">
        <f t="shared" si="40"/>
        <v>2028696</v>
      </c>
      <c r="F1304" s="208">
        <f t="shared" si="41"/>
        <v>8.7233600251186677E-2</v>
      </c>
      <c r="G1304" s="13"/>
    </row>
    <row r="1305" spans="1:7" x14ac:dyDescent="0.2">
      <c r="A1305" s="171">
        <v>14543</v>
      </c>
      <c r="B1305" s="16">
        <v>14813136</v>
      </c>
      <c r="C1305" s="18">
        <v>16694163</v>
      </c>
      <c r="D1305" s="168">
        <v>19190000</v>
      </c>
      <c r="E1305" s="18">
        <f t="shared" si="40"/>
        <v>2495837</v>
      </c>
      <c r="F1305" s="208">
        <f t="shared" si="41"/>
        <v>8.7114280602148195E-2</v>
      </c>
      <c r="G1305" s="13"/>
    </row>
    <row r="1306" spans="1:7" x14ac:dyDescent="0.2">
      <c r="A1306" s="171">
        <v>14550</v>
      </c>
      <c r="B1306" s="16">
        <v>14848052</v>
      </c>
      <c r="C1306" s="18">
        <v>16595049</v>
      </c>
      <c r="D1306" s="18">
        <f>D1305</f>
        <v>19190000</v>
      </c>
      <c r="E1306" s="18">
        <f t="shared" si="40"/>
        <v>2594951</v>
      </c>
      <c r="F1306" s="208">
        <f t="shared" si="41"/>
        <v>8.7676752265088226E-2</v>
      </c>
      <c r="G1306" s="13"/>
    </row>
    <row r="1307" spans="1:7" x14ac:dyDescent="0.2">
      <c r="A1307" s="171">
        <v>14557</v>
      </c>
      <c r="B1307" s="16">
        <v>14867349</v>
      </c>
      <c r="C1307" s="18">
        <v>16565754</v>
      </c>
      <c r="D1307" s="18">
        <f>D1306</f>
        <v>19190000</v>
      </c>
      <c r="E1307" s="18">
        <f t="shared" si="40"/>
        <v>2624246</v>
      </c>
      <c r="F1307" s="208">
        <f t="shared" si="41"/>
        <v>8.7874056321251656E-2</v>
      </c>
      <c r="G1307" s="13"/>
    </row>
    <row r="1308" spans="1:7" x14ac:dyDescent="0.2">
      <c r="A1308" s="171">
        <v>14564</v>
      </c>
      <c r="B1308" s="16">
        <v>14876907</v>
      </c>
      <c r="C1308" s="18">
        <v>16392410</v>
      </c>
      <c r="D1308" s="18">
        <f>D1307</f>
        <v>19190000</v>
      </c>
      <c r="E1308" s="18">
        <f t="shared" si="40"/>
        <v>2797590</v>
      </c>
      <c r="F1308" s="208">
        <f t="shared" si="41"/>
        <v>8.8845996409313829E-2</v>
      </c>
      <c r="G1308" s="13"/>
    </row>
    <row r="1309" spans="1:7" x14ac:dyDescent="0.2">
      <c r="A1309" s="171">
        <v>14571</v>
      </c>
      <c r="B1309" s="16">
        <v>14881069</v>
      </c>
      <c r="C1309" s="18">
        <v>16445141</v>
      </c>
      <c r="D1309" s="18">
        <f>D1308</f>
        <v>19190000</v>
      </c>
      <c r="E1309" s="18">
        <f t="shared" si="40"/>
        <v>2744859</v>
      </c>
      <c r="F1309" s="208">
        <f t="shared" si="41"/>
        <v>8.8603679348203832E-2</v>
      </c>
      <c r="G1309" s="13"/>
    </row>
    <row r="1310" spans="1:7" x14ac:dyDescent="0.2">
      <c r="A1310" s="171">
        <v>14578</v>
      </c>
      <c r="B1310" s="16">
        <v>14975987</v>
      </c>
      <c r="C1310" s="18">
        <v>16465041</v>
      </c>
      <c r="D1310" s="168">
        <v>19101000</v>
      </c>
      <c r="E1310" s="18">
        <f t="shared" si="40"/>
        <v>2635959</v>
      </c>
      <c r="F1310" s="208">
        <f t="shared" si="41"/>
        <v>8.8539105368762819E-2</v>
      </c>
      <c r="G1310" s="13"/>
    </row>
    <row r="1311" spans="1:7" x14ac:dyDescent="0.2">
      <c r="A1311" s="171">
        <v>14585</v>
      </c>
      <c r="B1311" s="16">
        <v>15008181</v>
      </c>
      <c r="C1311" s="18">
        <v>16516017</v>
      </c>
      <c r="D1311" s="18">
        <f>D1310</f>
        <v>19101000</v>
      </c>
      <c r="E1311" s="18">
        <f t="shared" si="40"/>
        <v>2584983</v>
      </c>
      <c r="F1311" s="208">
        <f t="shared" si="41"/>
        <v>8.8308216200068096E-2</v>
      </c>
      <c r="G1311" s="13"/>
    </row>
    <row r="1312" spans="1:7" x14ac:dyDescent="0.2">
      <c r="A1312" s="171">
        <v>14592</v>
      </c>
      <c r="B1312" s="16">
        <v>15035032</v>
      </c>
      <c r="C1312" s="18">
        <v>16193041</v>
      </c>
      <c r="D1312" s="18">
        <f>D1311</f>
        <v>19101000</v>
      </c>
      <c r="E1312" s="18">
        <f t="shared" si="40"/>
        <v>2907959</v>
      </c>
      <c r="F1312" s="208">
        <f t="shared" si="41"/>
        <v>9.0112783633413879E-2</v>
      </c>
      <c r="G1312" s="13"/>
    </row>
    <row r="1313" spans="1:7" x14ac:dyDescent="0.2">
      <c r="A1313" s="171">
        <v>14599</v>
      </c>
      <c r="B1313" s="16">
        <v>15144585</v>
      </c>
      <c r="C1313" s="18">
        <v>16358014</v>
      </c>
      <c r="D1313" s="18">
        <f>D1312</f>
        <v>19101000</v>
      </c>
      <c r="E1313" s="18">
        <f t="shared" si="40"/>
        <v>2742986</v>
      </c>
      <c r="F1313" s="208">
        <f t="shared" si="41"/>
        <v>8.9246775311477303E-2</v>
      </c>
      <c r="G1313" s="13"/>
    </row>
    <row r="1314" spans="1:7" x14ac:dyDescent="0.2">
      <c r="A1314" s="171">
        <v>14606</v>
      </c>
      <c r="B1314" s="16">
        <v>15183697</v>
      </c>
      <c r="C1314" s="18">
        <v>16470772</v>
      </c>
      <c r="D1314" s="168">
        <v>19082000</v>
      </c>
      <c r="E1314" s="18">
        <f t="shared" si="40"/>
        <v>2611228</v>
      </c>
      <c r="F1314" s="208">
        <f t="shared" si="41"/>
        <v>8.8678296317865363E-2</v>
      </c>
      <c r="G1314" s="13"/>
    </row>
    <row r="1315" spans="1:7" x14ac:dyDescent="0.2">
      <c r="A1315" s="171">
        <v>14613</v>
      </c>
      <c r="B1315" s="16">
        <v>15314024</v>
      </c>
      <c r="C1315" s="18">
        <v>16668385</v>
      </c>
      <c r="D1315" s="18">
        <f>D1314</f>
        <v>19082000</v>
      </c>
      <c r="E1315" s="18">
        <f t="shared" si="40"/>
        <v>2413615</v>
      </c>
      <c r="F1315" s="208">
        <f t="shared" si="41"/>
        <v>8.7668961330086864E-2</v>
      </c>
      <c r="G1315" s="13"/>
    </row>
    <row r="1316" spans="1:7" x14ac:dyDescent="0.2">
      <c r="A1316" s="171">
        <v>14620</v>
      </c>
      <c r="B1316" s="16">
        <v>15393928</v>
      </c>
      <c r="C1316" s="18">
        <v>16716159</v>
      </c>
      <c r="D1316" s="18">
        <f>D1315</f>
        <v>19082000</v>
      </c>
      <c r="E1316" s="18">
        <f t="shared" si="40"/>
        <v>2365841</v>
      </c>
      <c r="F1316" s="208">
        <f t="shared" si="41"/>
        <v>8.746028319065402E-2</v>
      </c>
      <c r="G1316" s="13"/>
    </row>
    <row r="1317" spans="1:7" x14ac:dyDescent="0.2">
      <c r="A1317" s="171">
        <v>14627</v>
      </c>
      <c r="B1317" s="16">
        <v>15442506</v>
      </c>
      <c r="C1317" s="18">
        <v>16869351</v>
      </c>
      <c r="D1317" s="18">
        <f>D1316</f>
        <v>19082000</v>
      </c>
      <c r="E1317" s="18">
        <f t="shared" si="40"/>
        <v>2212649</v>
      </c>
      <c r="F1317" s="208">
        <f t="shared" si="41"/>
        <v>8.6707544350698496E-2</v>
      </c>
      <c r="G1317" s="13"/>
    </row>
    <row r="1318" spans="1:7" x14ac:dyDescent="0.2">
      <c r="A1318" s="171">
        <v>14634</v>
      </c>
      <c r="B1318" s="16">
        <v>15491722</v>
      </c>
      <c r="C1318" s="18">
        <v>16975408</v>
      </c>
      <c r="D1318" s="18">
        <f>D1317</f>
        <v>19082000</v>
      </c>
      <c r="E1318" s="18">
        <f t="shared" si="40"/>
        <v>2106592</v>
      </c>
      <c r="F1318" s="208">
        <f t="shared" si="41"/>
        <v>8.6207059058609967E-2</v>
      </c>
      <c r="G1318" s="13"/>
    </row>
    <row r="1319" spans="1:7" x14ac:dyDescent="0.2">
      <c r="A1319" s="171">
        <v>14641</v>
      </c>
      <c r="B1319" s="16">
        <v>15561455</v>
      </c>
      <c r="C1319" s="18">
        <v>16981677</v>
      </c>
      <c r="D1319" s="168">
        <v>19428000</v>
      </c>
      <c r="E1319" s="18">
        <f t="shared" si="40"/>
        <v>2446323</v>
      </c>
      <c r="F1319" s="208">
        <f t="shared" si="41"/>
        <v>8.6216455536164069E-2</v>
      </c>
      <c r="G1319" s="13"/>
    </row>
    <row r="1320" spans="1:7" x14ac:dyDescent="0.2">
      <c r="A1320" s="171">
        <v>14648</v>
      </c>
      <c r="B1320" s="16">
        <v>15629737</v>
      </c>
      <c r="C1320" s="18">
        <v>16933495</v>
      </c>
      <c r="D1320" s="18">
        <f>D1319</f>
        <v>19428000</v>
      </c>
      <c r="E1320" s="18">
        <f t="shared" si="40"/>
        <v>2494505</v>
      </c>
      <c r="F1320" s="208">
        <f t="shared" si="41"/>
        <v>8.650311114155701E-2</v>
      </c>
      <c r="G1320" s="13"/>
    </row>
    <row r="1321" spans="1:7" x14ac:dyDescent="0.2">
      <c r="A1321" s="171">
        <v>14655</v>
      </c>
      <c r="B1321" s="16">
        <v>15684736</v>
      </c>
      <c r="C1321" s="18">
        <v>16997177</v>
      </c>
      <c r="D1321" s="18">
        <f>D1320</f>
        <v>19428000</v>
      </c>
      <c r="E1321" s="18">
        <f t="shared" si="40"/>
        <v>2430823</v>
      </c>
      <c r="F1321" s="208">
        <f t="shared" si="41"/>
        <v>8.6220199977913983E-2</v>
      </c>
      <c r="G1321" s="13"/>
    </row>
    <row r="1322" spans="1:7" x14ac:dyDescent="0.2">
      <c r="A1322" s="171">
        <v>14662</v>
      </c>
      <c r="B1322" s="16">
        <v>15748552</v>
      </c>
      <c r="C1322" s="18">
        <v>17101461</v>
      </c>
      <c r="D1322" s="18">
        <f>D1321</f>
        <v>19428000</v>
      </c>
      <c r="E1322" s="18">
        <f t="shared" si="40"/>
        <v>2326539</v>
      </c>
      <c r="F1322" s="208">
        <f t="shared" si="41"/>
        <v>8.5735364949228607E-2</v>
      </c>
      <c r="G1322" s="13"/>
    </row>
    <row r="1323" spans="1:7" x14ac:dyDescent="0.2">
      <c r="A1323" s="171">
        <v>14669</v>
      </c>
      <c r="B1323" s="16">
        <v>15803195</v>
      </c>
      <c r="C1323" s="18">
        <v>17176471</v>
      </c>
      <c r="D1323" s="168">
        <v>19641000</v>
      </c>
      <c r="E1323" s="18">
        <f t="shared" si="40"/>
        <v>2464529</v>
      </c>
      <c r="F1323" s="208">
        <f t="shared" si="41"/>
        <v>8.5401710281465856E-2</v>
      </c>
      <c r="G1323" s="13"/>
    </row>
    <row r="1324" spans="1:7" x14ac:dyDescent="0.2">
      <c r="A1324" s="171">
        <v>14676</v>
      </c>
      <c r="B1324" s="16">
        <v>15878193</v>
      </c>
      <c r="C1324" s="18">
        <v>17256373</v>
      </c>
      <c r="D1324" s="18">
        <f>D1323</f>
        <v>19641000</v>
      </c>
      <c r="E1324" s="18">
        <f t="shared" si="40"/>
        <v>2384627</v>
      </c>
      <c r="F1324" s="208">
        <f t="shared" si="41"/>
        <v>8.5046840376016439E-2</v>
      </c>
      <c r="G1324" s="13"/>
    </row>
    <row r="1325" spans="1:7" x14ac:dyDescent="0.2">
      <c r="A1325" s="171">
        <v>14683</v>
      </c>
      <c r="B1325" s="16">
        <v>15941981</v>
      </c>
      <c r="C1325" s="18">
        <v>17320334</v>
      </c>
      <c r="D1325" s="18">
        <f>D1324</f>
        <v>19641000</v>
      </c>
      <c r="E1325" s="18">
        <f t="shared" si="40"/>
        <v>2320666</v>
      </c>
      <c r="F1325" s="208">
        <f t="shared" si="41"/>
        <v>8.4773192018121585E-2</v>
      </c>
      <c r="G1325" s="13"/>
    </row>
    <row r="1326" spans="1:7" x14ac:dyDescent="0.2">
      <c r="A1326" s="171">
        <v>14690</v>
      </c>
      <c r="B1326" s="16">
        <v>16005956</v>
      </c>
      <c r="C1326" s="18">
        <v>17151298</v>
      </c>
      <c r="D1326" s="18">
        <f>D1325</f>
        <v>19641000</v>
      </c>
      <c r="E1326" s="18">
        <f t="shared" si="40"/>
        <v>2489702</v>
      </c>
      <c r="F1326" s="208">
        <f t="shared" si="41"/>
        <v>8.56494942831732E-2</v>
      </c>
      <c r="G1326" s="13"/>
    </row>
    <row r="1327" spans="1:7" x14ac:dyDescent="0.2">
      <c r="A1327" s="171">
        <v>14697</v>
      </c>
      <c r="B1327" s="16">
        <v>16055857</v>
      </c>
      <c r="C1327" s="18">
        <v>17193119</v>
      </c>
      <c r="D1327" s="168">
        <v>19850000</v>
      </c>
      <c r="E1327" s="18">
        <f t="shared" si="40"/>
        <v>2656881</v>
      </c>
      <c r="F1327" s="208">
        <f t="shared" si="41"/>
        <v>8.5481872137335879E-2</v>
      </c>
      <c r="G1327" s="13"/>
    </row>
    <row r="1328" spans="1:7" x14ac:dyDescent="0.2">
      <c r="A1328" s="171">
        <v>14704</v>
      </c>
      <c r="B1328" s="16">
        <v>16109742</v>
      </c>
      <c r="C1328" s="18">
        <v>17330096</v>
      </c>
      <c r="D1328" s="18">
        <f>D1327</f>
        <v>19850000</v>
      </c>
      <c r="E1328" s="18">
        <f t="shared" si="40"/>
        <v>2519904</v>
      </c>
      <c r="F1328" s="208">
        <f t="shared" si="41"/>
        <v>8.4846615967966943E-2</v>
      </c>
      <c r="G1328" s="13"/>
    </row>
    <row r="1329" spans="1:7" x14ac:dyDescent="0.2">
      <c r="A1329" s="171">
        <v>14711</v>
      </c>
      <c r="B1329" s="16">
        <v>16169746</v>
      </c>
      <c r="C1329" s="18">
        <v>17498152</v>
      </c>
      <c r="D1329" s="18">
        <f>D1328</f>
        <v>19850000</v>
      </c>
      <c r="E1329" s="18">
        <f t="shared" si="40"/>
        <v>2351848</v>
      </c>
      <c r="F1329" s="208">
        <f t="shared" si="41"/>
        <v>8.4071735118085619E-2</v>
      </c>
      <c r="G1329" s="13"/>
    </row>
    <row r="1330" spans="1:7" x14ac:dyDescent="0.2">
      <c r="A1330" s="171">
        <v>14718</v>
      </c>
      <c r="B1330" s="16">
        <v>16298251</v>
      </c>
      <c r="C1330" s="18">
        <v>17688506</v>
      </c>
      <c r="D1330" s="18">
        <f>D1329</f>
        <v>19850000</v>
      </c>
      <c r="E1330" s="18">
        <f t="shared" si="40"/>
        <v>2161494</v>
      </c>
      <c r="F1330" s="208">
        <f t="shared" si="41"/>
        <v>8.3206574936289135E-2</v>
      </c>
      <c r="G1330" s="13"/>
    </row>
    <row r="1331" spans="1:7" x14ac:dyDescent="0.2">
      <c r="A1331" s="171">
        <v>14725</v>
      </c>
      <c r="B1331" s="16">
        <v>16387617</v>
      </c>
      <c r="C1331" s="18">
        <v>17781537</v>
      </c>
      <c r="D1331" s="168">
        <v>20235000</v>
      </c>
      <c r="E1331" s="18">
        <f t="shared" si="40"/>
        <v>2453463</v>
      </c>
      <c r="F1331" s="208">
        <f t="shared" si="41"/>
        <v>8.2810614178065706E-2</v>
      </c>
      <c r="G1331" s="13"/>
    </row>
    <row r="1332" spans="1:7" x14ac:dyDescent="0.2">
      <c r="A1332" s="171">
        <v>14732</v>
      </c>
      <c r="B1332" s="16">
        <v>16452618</v>
      </c>
      <c r="C1332" s="18">
        <v>17815416</v>
      </c>
      <c r="D1332" s="18">
        <f>D1331</f>
        <v>20235000</v>
      </c>
      <c r="E1332" s="18">
        <f t="shared" si="40"/>
        <v>2419584</v>
      </c>
      <c r="F1332" s="208">
        <f t="shared" si="41"/>
        <v>8.2692427726638554E-2</v>
      </c>
      <c r="G1332" s="13"/>
    </row>
    <row r="1333" spans="1:7" x14ac:dyDescent="0.2">
      <c r="A1333" s="171">
        <v>14739</v>
      </c>
      <c r="B1333" s="16">
        <v>16506064</v>
      </c>
      <c r="C1333" s="18">
        <v>17831800</v>
      </c>
      <c r="D1333" s="18">
        <f>D1332</f>
        <v>20235000</v>
      </c>
      <c r="E1333" s="18">
        <f t="shared" si="40"/>
        <v>2403200</v>
      </c>
      <c r="F1333" s="208">
        <f t="shared" si="41"/>
        <v>8.2655704976502653E-2</v>
      </c>
      <c r="G1333" s="13"/>
    </row>
    <row r="1334" spans="1:7" x14ac:dyDescent="0.2">
      <c r="A1334" s="171">
        <v>14746</v>
      </c>
      <c r="B1334" s="16">
        <v>16701064</v>
      </c>
      <c r="C1334" s="18">
        <v>18062409</v>
      </c>
      <c r="D1334" s="18">
        <f>D1333</f>
        <v>20235000</v>
      </c>
      <c r="E1334" s="18">
        <f t="shared" si="40"/>
        <v>2172591</v>
      </c>
      <c r="F1334" s="208">
        <f t="shared" si="41"/>
        <v>8.1639165628460741E-2</v>
      </c>
      <c r="G1334" s="13"/>
    </row>
    <row r="1335" spans="1:7" x14ac:dyDescent="0.2">
      <c r="A1335" s="171">
        <v>14753</v>
      </c>
      <c r="B1335" s="16">
        <v>16849713</v>
      </c>
      <c r="C1335" s="18">
        <v>18207113</v>
      </c>
      <c r="D1335" s="18">
        <f>D1334</f>
        <v>20235000</v>
      </c>
      <c r="E1335" s="18">
        <f t="shared" si="40"/>
        <v>2027887</v>
      </c>
      <c r="F1335" s="208">
        <f t="shared" si="41"/>
        <v>8.1028771557577525E-2</v>
      </c>
      <c r="G1335" s="13"/>
    </row>
    <row r="1336" spans="1:7" x14ac:dyDescent="0.2">
      <c r="A1336" s="171">
        <v>14760</v>
      </c>
      <c r="B1336" s="16">
        <v>16944494</v>
      </c>
      <c r="C1336" s="18">
        <v>18253534</v>
      </c>
      <c r="D1336" s="168">
        <v>20703000</v>
      </c>
      <c r="E1336" s="18">
        <f t="shared" si="40"/>
        <v>2449466</v>
      </c>
      <c r="F1336" s="208">
        <f t="shared" si="41"/>
        <v>8.0861054084102296E-2</v>
      </c>
      <c r="G1336" s="13"/>
    </row>
    <row r="1337" spans="1:7" x14ac:dyDescent="0.2">
      <c r="A1337" s="171">
        <v>14767</v>
      </c>
      <c r="B1337" s="16">
        <v>17063982</v>
      </c>
      <c r="C1337" s="18">
        <v>18451936</v>
      </c>
      <c r="D1337" s="18">
        <f>D1336</f>
        <v>20703000</v>
      </c>
      <c r="E1337" s="18">
        <f t="shared" si="40"/>
        <v>2251064</v>
      </c>
      <c r="F1337" s="208">
        <f t="shared" si="41"/>
        <v>8.0029542699476083E-2</v>
      </c>
      <c r="G1337" s="13"/>
    </row>
    <row r="1338" spans="1:7" x14ac:dyDescent="0.2">
      <c r="A1338" s="171">
        <v>14774</v>
      </c>
      <c r="B1338" s="16">
        <v>17212666</v>
      </c>
      <c r="C1338" s="18">
        <v>18591425</v>
      </c>
      <c r="D1338" s="18">
        <f>D1337</f>
        <v>20703000</v>
      </c>
      <c r="E1338" s="18">
        <f t="shared" si="40"/>
        <v>2111575</v>
      </c>
      <c r="F1338" s="208">
        <f t="shared" si="41"/>
        <v>7.9466743404553439E-2</v>
      </c>
      <c r="G1338" s="13"/>
    </row>
    <row r="1339" spans="1:7" x14ac:dyDescent="0.2">
      <c r="A1339" s="171">
        <v>14781</v>
      </c>
      <c r="B1339" s="16">
        <v>17547666</v>
      </c>
      <c r="C1339" s="18">
        <v>18816149</v>
      </c>
      <c r="D1339" s="18">
        <f>D1338</f>
        <v>20703000</v>
      </c>
      <c r="E1339" s="18">
        <f t="shared" si="40"/>
        <v>1886851</v>
      </c>
      <c r="F1339" s="208">
        <f t="shared" si="41"/>
        <v>7.8554862634219152E-2</v>
      </c>
      <c r="G1339" s="13"/>
    </row>
    <row r="1340" spans="1:7" x14ac:dyDescent="0.2">
      <c r="A1340" s="171">
        <v>14788</v>
      </c>
      <c r="B1340" s="16">
        <v>17664338</v>
      </c>
      <c r="C1340" s="18">
        <v>18867269</v>
      </c>
      <c r="D1340" s="168">
        <v>21348000</v>
      </c>
      <c r="E1340" s="18">
        <f t="shared" si="40"/>
        <v>2480731</v>
      </c>
      <c r="F1340" s="208">
        <f t="shared" si="41"/>
        <v>7.8379123125874764E-2</v>
      </c>
      <c r="G1340" s="13"/>
    </row>
    <row r="1341" spans="1:7" x14ac:dyDescent="0.2">
      <c r="A1341" s="171">
        <v>14795</v>
      </c>
      <c r="B1341" s="16">
        <v>17851337</v>
      </c>
      <c r="C1341" s="18">
        <v>18984466</v>
      </c>
      <c r="D1341" s="18">
        <f>D1340</f>
        <v>21348000</v>
      </c>
      <c r="E1341" s="18">
        <f t="shared" si="40"/>
        <v>2363534</v>
      </c>
      <c r="F1341" s="208">
        <f t="shared" si="41"/>
        <v>7.7932136726942963E-2</v>
      </c>
      <c r="G1341" s="13"/>
    </row>
    <row r="1342" spans="1:7" x14ac:dyDescent="0.2">
      <c r="A1342" s="171">
        <v>14802</v>
      </c>
      <c r="B1342" s="16">
        <v>17955338</v>
      </c>
      <c r="C1342" s="18">
        <v>18996806</v>
      </c>
      <c r="D1342" s="18">
        <f>D1341</f>
        <v>21348000</v>
      </c>
      <c r="E1342" s="18">
        <f t="shared" si="40"/>
        <v>2351194</v>
      </c>
      <c r="F1342" s="208">
        <f t="shared" si="41"/>
        <v>7.7918361644583836E-2</v>
      </c>
      <c r="G1342" s="13"/>
    </row>
    <row r="1343" spans="1:7" x14ac:dyDescent="0.2">
      <c r="A1343" s="171">
        <v>14809</v>
      </c>
      <c r="B1343" s="16">
        <v>18038831</v>
      </c>
      <c r="C1343" s="18">
        <v>19093378</v>
      </c>
      <c r="D1343" s="18">
        <f>D1342</f>
        <v>21348000</v>
      </c>
      <c r="E1343" s="18">
        <f t="shared" si="40"/>
        <v>2254622</v>
      </c>
      <c r="F1343" s="208">
        <f t="shared" si="41"/>
        <v>7.7560921907061181E-2</v>
      </c>
      <c r="G1343" s="13"/>
    </row>
    <row r="1344" spans="1:7" x14ac:dyDescent="0.2">
      <c r="A1344" s="171">
        <v>14816</v>
      </c>
      <c r="B1344" s="16">
        <v>18126829</v>
      </c>
      <c r="C1344" s="18">
        <v>18787843</v>
      </c>
      <c r="D1344" s="18">
        <f>D1343</f>
        <v>21348000</v>
      </c>
      <c r="E1344" s="18">
        <f t="shared" si="40"/>
        <v>2560157</v>
      </c>
      <c r="F1344" s="208">
        <f t="shared" si="41"/>
        <v>7.8859505053347531E-2</v>
      </c>
      <c r="G1344" s="13"/>
    </row>
    <row r="1345" spans="1:7" x14ac:dyDescent="0.2">
      <c r="A1345" s="171">
        <v>14823</v>
      </c>
      <c r="B1345" s="16">
        <v>18201829</v>
      </c>
      <c r="C1345" s="18">
        <v>18745735</v>
      </c>
      <c r="D1345" s="168">
        <v>21619000</v>
      </c>
      <c r="E1345" s="18">
        <f t="shared" si="40"/>
        <v>2873265</v>
      </c>
      <c r="F1345" s="208">
        <f t="shared" si="41"/>
        <v>7.9073986696173826E-2</v>
      </c>
      <c r="G1345" s="13"/>
    </row>
    <row r="1346" spans="1:7" x14ac:dyDescent="0.2">
      <c r="A1346" s="171">
        <v>14830</v>
      </c>
      <c r="B1346" s="16">
        <v>18286828</v>
      </c>
      <c r="C1346" s="18">
        <v>18566787</v>
      </c>
      <c r="D1346" s="18">
        <f>D1345</f>
        <v>21619000</v>
      </c>
      <c r="E1346" s="18">
        <f t="shared" si="40"/>
        <v>3052213</v>
      </c>
      <c r="F1346" s="208">
        <f t="shared" si="41"/>
        <v>7.9873809076390009E-2</v>
      </c>
      <c r="G1346" s="13"/>
    </row>
    <row r="1347" spans="1:7" x14ac:dyDescent="0.2">
      <c r="A1347" s="171">
        <v>14837</v>
      </c>
      <c r="B1347" s="16">
        <v>18399931</v>
      </c>
      <c r="C1347" s="18">
        <v>18632390</v>
      </c>
      <c r="D1347" s="18">
        <f>D1346</f>
        <v>21619000</v>
      </c>
      <c r="E1347" s="18">
        <f t="shared" si="40"/>
        <v>2986610</v>
      </c>
      <c r="F1347" s="208">
        <f t="shared" si="41"/>
        <v>7.9630149433325512E-2</v>
      </c>
      <c r="G1347" s="13"/>
    </row>
    <row r="1348" spans="1:7" x14ac:dyDescent="0.2">
      <c r="A1348" s="171">
        <v>14844</v>
      </c>
      <c r="B1348" s="16">
        <v>18498804</v>
      </c>
      <c r="C1348" s="18">
        <v>18728657</v>
      </c>
      <c r="D1348" s="18">
        <f>D1347</f>
        <v>21619000</v>
      </c>
      <c r="E1348" s="18">
        <f t="shared" si="40"/>
        <v>2890343</v>
      </c>
      <c r="F1348" s="208">
        <f t="shared" si="41"/>
        <v>7.925821910241615E-2</v>
      </c>
      <c r="G1348" s="13"/>
    </row>
    <row r="1349" spans="1:7" x14ac:dyDescent="0.2">
      <c r="A1349" s="171">
        <v>14851</v>
      </c>
      <c r="B1349" s="16">
        <v>18573804</v>
      </c>
      <c r="C1349" s="18">
        <v>18850238</v>
      </c>
      <c r="D1349" s="168">
        <v>21375000</v>
      </c>
      <c r="E1349" s="18">
        <f t="shared" ref="E1349:E1412" si="42">D1349-C1349</f>
        <v>2524762</v>
      </c>
      <c r="F1349" s="208">
        <f t="shared" ref="F1349:F1412" si="43">100*A1349/C1349</f>
        <v>7.8784151160319574E-2</v>
      </c>
      <c r="G1349" s="13"/>
    </row>
    <row r="1350" spans="1:7" x14ac:dyDescent="0.2">
      <c r="A1350" s="171">
        <v>14858</v>
      </c>
      <c r="B1350" s="16">
        <v>18642695</v>
      </c>
      <c r="C1350" s="18">
        <v>18914646</v>
      </c>
      <c r="D1350" s="18">
        <f>D1349</f>
        <v>21375000</v>
      </c>
      <c r="E1350" s="18">
        <f t="shared" si="42"/>
        <v>2460354</v>
      </c>
      <c r="F1350" s="208">
        <f t="shared" si="43"/>
        <v>7.8552884362731404E-2</v>
      </c>
      <c r="G1350" s="13"/>
    </row>
    <row r="1351" spans="1:7" x14ac:dyDescent="0.2">
      <c r="A1351" s="171">
        <v>14865</v>
      </c>
      <c r="B1351" s="16">
        <v>18682696</v>
      </c>
      <c r="C1351" s="18">
        <v>18989748</v>
      </c>
      <c r="D1351" s="18">
        <f>D1350</f>
        <v>21375000</v>
      </c>
      <c r="E1351" s="18">
        <f t="shared" si="42"/>
        <v>2385252</v>
      </c>
      <c r="F1351" s="208">
        <f t="shared" si="43"/>
        <v>7.8279079848768932E-2</v>
      </c>
      <c r="G1351" s="13"/>
    </row>
    <row r="1352" spans="1:7" x14ac:dyDescent="0.2">
      <c r="A1352" s="171">
        <v>14872</v>
      </c>
      <c r="B1352" s="16">
        <v>18767696</v>
      </c>
      <c r="C1352" s="18">
        <v>19020343</v>
      </c>
      <c r="D1352" s="18">
        <f>D1351</f>
        <v>21375000</v>
      </c>
      <c r="E1352" s="18">
        <f t="shared" si="42"/>
        <v>2354657</v>
      </c>
      <c r="F1352" s="208">
        <f t="shared" si="43"/>
        <v>7.8189967446959288E-2</v>
      </c>
      <c r="G1352" s="13"/>
    </row>
    <row r="1353" spans="1:7" x14ac:dyDescent="0.2">
      <c r="A1353" s="171">
        <v>14879</v>
      </c>
      <c r="B1353" s="16">
        <v>18855090</v>
      </c>
      <c r="C1353" s="18">
        <v>19110097</v>
      </c>
      <c r="D1353" s="168">
        <v>21738000</v>
      </c>
      <c r="E1353" s="18">
        <f t="shared" si="42"/>
        <v>2627903</v>
      </c>
      <c r="F1353" s="208">
        <f t="shared" si="43"/>
        <v>7.7859364083813914E-2</v>
      </c>
      <c r="G1353" s="13"/>
    </row>
    <row r="1354" spans="1:7" x14ac:dyDescent="0.2">
      <c r="A1354" s="171">
        <v>14886</v>
      </c>
      <c r="B1354" s="16">
        <v>18965092</v>
      </c>
      <c r="C1354" s="18">
        <v>19264443</v>
      </c>
      <c r="D1354" s="18">
        <f>D1353</f>
        <v>21738000</v>
      </c>
      <c r="E1354" s="18">
        <f t="shared" si="42"/>
        <v>2473557</v>
      </c>
      <c r="F1354" s="208">
        <f t="shared" si="43"/>
        <v>7.7271894131587401E-2</v>
      </c>
      <c r="G1354" s="13"/>
    </row>
    <row r="1355" spans="1:7" x14ac:dyDescent="0.2">
      <c r="A1355" s="171">
        <v>14893</v>
      </c>
      <c r="B1355" s="16">
        <v>19043681</v>
      </c>
      <c r="C1355" s="18">
        <v>19406378</v>
      </c>
      <c r="D1355" s="18">
        <f>D1354</f>
        <v>21738000</v>
      </c>
      <c r="E1355" s="18">
        <f t="shared" si="42"/>
        <v>2331622</v>
      </c>
      <c r="F1355" s="208">
        <f t="shared" si="43"/>
        <v>7.674281104902729E-2</v>
      </c>
      <c r="G1355" s="13"/>
    </row>
    <row r="1356" spans="1:7" x14ac:dyDescent="0.2">
      <c r="A1356" s="171">
        <v>14900</v>
      </c>
      <c r="B1356" s="16">
        <v>19088583</v>
      </c>
      <c r="C1356" s="18">
        <v>19524236</v>
      </c>
      <c r="D1356" s="18">
        <f>D1355</f>
        <v>21738000</v>
      </c>
      <c r="E1356" s="18">
        <f t="shared" si="42"/>
        <v>2213764</v>
      </c>
      <c r="F1356" s="208">
        <f t="shared" si="43"/>
        <v>7.6315406144445291E-2</v>
      </c>
      <c r="G1356" s="13"/>
    </row>
    <row r="1357" spans="1:7" x14ac:dyDescent="0.2">
      <c r="A1357" s="171">
        <v>14907</v>
      </c>
      <c r="B1357" s="16">
        <v>19177374</v>
      </c>
      <c r="C1357" s="18">
        <v>19668046</v>
      </c>
      <c r="D1357" s="18">
        <f>D1356</f>
        <v>21738000</v>
      </c>
      <c r="E1357" s="18">
        <f t="shared" si="42"/>
        <v>2069954</v>
      </c>
      <c r="F1357" s="208">
        <f t="shared" si="43"/>
        <v>7.5792989298479371E-2</v>
      </c>
      <c r="G1357" s="13"/>
    </row>
    <row r="1358" spans="1:7" x14ac:dyDescent="0.2">
      <c r="A1358" s="171">
        <v>14914</v>
      </c>
      <c r="B1358" s="16">
        <v>19290372</v>
      </c>
      <c r="C1358" s="18">
        <v>19725409</v>
      </c>
      <c r="D1358" s="168">
        <v>22269000</v>
      </c>
      <c r="E1358" s="18">
        <f t="shared" si="42"/>
        <v>2543591</v>
      </c>
      <c r="F1358" s="208">
        <f t="shared" si="43"/>
        <v>7.5608064704767344E-2</v>
      </c>
      <c r="G1358" s="13"/>
    </row>
    <row r="1359" spans="1:7" x14ac:dyDescent="0.2">
      <c r="A1359" s="171">
        <v>14921</v>
      </c>
      <c r="B1359" s="16">
        <v>19333696</v>
      </c>
      <c r="C1359" s="18">
        <v>19608994</v>
      </c>
      <c r="D1359" s="18">
        <f>D1358</f>
        <v>22269000</v>
      </c>
      <c r="E1359" s="18">
        <f t="shared" si="42"/>
        <v>2660006</v>
      </c>
      <c r="F1359" s="208">
        <f t="shared" si="43"/>
        <v>7.6092633818950636E-2</v>
      </c>
      <c r="G1359" s="13"/>
    </row>
    <row r="1360" spans="1:7" x14ac:dyDescent="0.2">
      <c r="A1360" s="171">
        <v>14928</v>
      </c>
      <c r="B1360" s="16">
        <v>19403692</v>
      </c>
      <c r="C1360" s="18">
        <v>19694498</v>
      </c>
      <c r="D1360" s="18">
        <f>D1359</f>
        <v>22269000</v>
      </c>
      <c r="E1360" s="18">
        <f t="shared" si="42"/>
        <v>2574502</v>
      </c>
      <c r="F1360" s="208">
        <f t="shared" si="43"/>
        <v>7.5797819269117703E-2</v>
      </c>
      <c r="G1360" s="13"/>
    </row>
    <row r="1361" spans="1:7" x14ac:dyDescent="0.2">
      <c r="A1361" s="171">
        <v>14935</v>
      </c>
      <c r="B1361" s="16">
        <v>19502471</v>
      </c>
      <c r="C1361" s="18">
        <v>19796461</v>
      </c>
      <c r="D1361" s="18">
        <f>D1360</f>
        <v>22269000</v>
      </c>
      <c r="E1361" s="18">
        <f t="shared" si="42"/>
        <v>2472539</v>
      </c>
      <c r="F1361" s="208">
        <f t="shared" si="43"/>
        <v>7.5442777373188066E-2</v>
      </c>
      <c r="G1361" s="13"/>
    </row>
    <row r="1362" spans="1:7" x14ac:dyDescent="0.2">
      <c r="A1362" s="171">
        <v>14942</v>
      </c>
      <c r="B1362" s="16">
        <v>19557448</v>
      </c>
      <c r="C1362" s="18">
        <v>19995083</v>
      </c>
      <c r="D1362" s="168">
        <v>22546000</v>
      </c>
      <c r="E1362" s="18">
        <f t="shared" si="42"/>
        <v>2550917</v>
      </c>
      <c r="F1362" s="208">
        <f t="shared" si="43"/>
        <v>7.4728371970248883E-2</v>
      </c>
      <c r="G1362" s="13"/>
    </row>
    <row r="1363" spans="1:7" x14ac:dyDescent="0.2">
      <c r="A1363" s="171">
        <v>14949</v>
      </c>
      <c r="B1363" s="16">
        <v>19606295</v>
      </c>
      <c r="C1363" s="18">
        <v>19926780</v>
      </c>
      <c r="D1363" s="18">
        <f>D1362</f>
        <v>22546000</v>
      </c>
      <c r="E1363" s="18">
        <f t="shared" si="42"/>
        <v>2619220</v>
      </c>
      <c r="F1363" s="208">
        <f t="shared" si="43"/>
        <v>7.5019646927401221E-2</v>
      </c>
      <c r="G1363" s="13"/>
    </row>
    <row r="1364" spans="1:7" x14ac:dyDescent="0.2">
      <c r="A1364" s="171">
        <v>14956</v>
      </c>
      <c r="B1364" s="16">
        <v>19641295</v>
      </c>
      <c r="C1364" s="18">
        <v>19971787</v>
      </c>
      <c r="D1364" s="18">
        <f>D1363</f>
        <v>22546000</v>
      </c>
      <c r="E1364" s="18">
        <f t="shared" si="42"/>
        <v>2574213</v>
      </c>
      <c r="F1364" s="208">
        <f t="shared" si="43"/>
        <v>7.4885637424432772E-2</v>
      </c>
      <c r="G1364" s="13"/>
    </row>
    <row r="1365" spans="1:7" x14ac:dyDescent="0.2">
      <c r="A1365" s="171">
        <v>14963</v>
      </c>
      <c r="B1365" s="16">
        <v>19672009</v>
      </c>
      <c r="C1365" s="18">
        <v>19688011</v>
      </c>
      <c r="D1365" s="18">
        <f>D1364</f>
        <v>22546000</v>
      </c>
      <c r="E1365" s="18">
        <f t="shared" si="42"/>
        <v>2857989</v>
      </c>
      <c r="F1365" s="208">
        <f t="shared" si="43"/>
        <v>7.6000567045599474E-2</v>
      </c>
      <c r="G1365" s="13"/>
    </row>
    <row r="1366" spans="1:7" x14ac:dyDescent="0.2">
      <c r="A1366" s="171">
        <v>14970</v>
      </c>
      <c r="B1366" s="16">
        <v>19692010</v>
      </c>
      <c r="C1366" s="18">
        <v>19802181</v>
      </c>
      <c r="D1366" s="168">
        <v>22737000</v>
      </c>
      <c r="E1366" s="18">
        <f t="shared" si="42"/>
        <v>2934819</v>
      </c>
      <c r="F1366" s="208">
        <f t="shared" si="43"/>
        <v>7.5597733401184447E-2</v>
      </c>
      <c r="G1366" s="13"/>
    </row>
    <row r="1367" spans="1:7" x14ac:dyDescent="0.2">
      <c r="A1367" s="171">
        <v>14977</v>
      </c>
      <c r="B1367" s="16">
        <v>19760473</v>
      </c>
      <c r="C1367" s="18">
        <v>19956630</v>
      </c>
      <c r="D1367" s="18">
        <f>D1366</f>
        <v>22737000</v>
      </c>
      <c r="E1367" s="18">
        <f t="shared" si="42"/>
        <v>2780370</v>
      </c>
      <c r="F1367" s="208">
        <f t="shared" si="43"/>
        <v>7.5047741026415787E-2</v>
      </c>
      <c r="G1367" s="13"/>
    </row>
    <row r="1368" spans="1:7" x14ac:dyDescent="0.2">
      <c r="A1368" s="171">
        <v>14984</v>
      </c>
      <c r="B1368" s="16">
        <v>19813889</v>
      </c>
      <c r="C1368" s="18">
        <v>20161610</v>
      </c>
      <c r="D1368" s="18">
        <f>D1367</f>
        <v>22737000</v>
      </c>
      <c r="E1368" s="18">
        <f t="shared" si="42"/>
        <v>2575390</v>
      </c>
      <c r="F1368" s="208">
        <f t="shared" si="43"/>
        <v>7.4319461590617017E-2</v>
      </c>
      <c r="G1368" s="13"/>
    </row>
    <row r="1369" spans="1:7" x14ac:dyDescent="0.2">
      <c r="A1369" s="171">
        <v>14991</v>
      </c>
      <c r="B1369" s="16">
        <v>19855502</v>
      </c>
      <c r="C1369" s="18">
        <v>20238421</v>
      </c>
      <c r="D1369" s="18">
        <f>D1368</f>
        <v>22737000</v>
      </c>
      <c r="E1369" s="18">
        <f t="shared" si="42"/>
        <v>2498579</v>
      </c>
      <c r="F1369" s="208">
        <f t="shared" si="43"/>
        <v>7.4071984173073577E-2</v>
      </c>
      <c r="G1369" s="13"/>
    </row>
    <row r="1370" spans="1:7" x14ac:dyDescent="0.2">
      <c r="A1370" s="171">
        <v>14998</v>
      </c>
      <c r="B1370" s="16">
        <v>19889604</v>
      </c>
      <c r="C1370" s="18">
        <v>20244066</v>
      </c>
      <c r="D1370" s="18">
        <f>D1369</f>
        <v>22737000</v>
      </c>
      <c r="E1370" s="18">
        <f t="shared" si="42"/>
        <v>2492934</v>
      </c>
      <c r="F1370" s="208">
        <f t="shared" si="43"/>
        <v>7.4085907445668273E-2</v>
      </c>
      <c r="G1370" s="13"/>
    </row>
    <row r="1371" spans="1:7" x14ac:dyDescent="0.2">
      <c r="A1371" s="171">
        <v>15005</v>
      </c>
      <c r="B1371" s="16">
        <v>19906605</v>
      </c>
      <c r="C1371" s="18">
        <v>20192770</v>
      </c>
      <c r="D1371" s="168">
        <v>22930000</v>
      </c>
      <c r="E1371" s="18">
        <f t="shared" si="42"/>
        <v>2737230</v>
      </c>
      <c r="F1371" s="208">
        <f t="shared" si="43"/>
        <v>7.4308774873382902E-2</v>
      </c>
      <c r="G1371" s="13"/>
    </row>
    <row r="1372" spans="1:7" x14ac:dyDescent="0.2">
      <c r="A1372" s="171">
        <v>15012</v>
      </c>
      <c r="B1372" s="16">
        <v>19913065</v>
      </c>
      <c r="C1372" s="18">
        <v>19747678</v>
      </c>
      <c r="D1372" s="18">
        <f>D1371</f>
        <v>22930000</v>
      </c>
      <c r="E1372" s="18">
        <f t="shared" si="42"/>
        <v>3182322</v>
      </c>
      <c r="F1372" s="208">
        <f t="shared" si="43"/>
        <v>7.6019064114778462E-2</v>
      </c>
      <c r="G1372" s="13"/>
    </row>
    <row r="1373" spans="1:7" x14ac:dyDescent="0.2">
      <c r="A1373" s="171">
        <v>15019</v>
      </c>
      <c r="B1373" s="16">
        <v>19912379</v>
      </c>
      <c r="C1373" s="18">
        <v>19802157</v>
      </c>
      <c r="D1373" s="18">
        <f>D1372</f>
        <v>22930000</v>
      </c>
      <c r="E1373" s="18">
        <f t="shared" si="42"/>
        <v>3127843</v>
      </c>
      <c r="F1373" s="208">
        <f t="shared" si="43"/>
        <v>7.5845272815481674E-2</v>
      </c>
      <c r="G1373" s="13"/>
    </row>
    <row r="1374" spans="1:7" x14ac:dyDescent="0.2">
      <c r="A1374" s="171">
        <v>15026</v>
      </c>
      <c r="B1374" s="16">
        <v>19911940</v>
      </c>
      <c r="C1374" s="18">
        <v>19963649</v>
      </c>
      <c r="D1374" s="18">
        <f>D1373</f>
        <v>22930000</v>
      </c>
      <c r="E1374" s="18">
        <f t="shared" si="42"/>
        <v>2966351</v>
      </c>
      <c r="F1374" s="208">
        <f t="shared" si="43"/>
        <v>7.5266801174474665E-2</v>
      </c>
      <c r="G1374" s="13"/>
    </row>
    <row r="1375" spans="1:7" x14ac:dyDescent="0.2">
      <c r="A1375" s="171">
        <v>15033</v>
      </c>
      <c r="B1375" s="16">
        <v>19970525</v>
      </c>
      <c r="C1375" s="18">
        <v>20151499</v>
      </c>
      <c r="D1375" s="168">
        <v>22675000</v>
      </c>
      <c r="E1375" s="18">
        <f t="shared" si="42"/>
        <v>2523501</v>
      </c>
      <c r="F1375" s="208">
        <f t="shared" si="43"/>
        <v>7.4599909416167995E-2</v>
      </c>
      <c r="G1375" s="13"/>
    </row>
    <row r="1376" spans="1:7" x14ac:dyDescent="0.2">
      <c r="A1376" s="171">
        <v>15040</v>
      </c>
      <c r="B1376" s="16">
        <v>20040490</v>
      </c>
      <c r="C1376" s="18">
        <v>20175717</v>
      </c>
      <c r="D1376" s="18">
        <f>D1375</f>
        <v>22675000</v>
      </c>
      <c r="E1376" s="18">
        <f t="shared" si="42"/>
        <v>2499283</v>
      </c>
      <c r="F1376" s="208">
        <f t="shared" si="43"/>
        <v>7.4545058299539002E-2</v>
      </c>
      <c r="G1376" s="13"/>
    </row>
    <row r="1377" spans="1:7" x14ac:dyDescent="0.2">
      <c r="A1377" s="171">
        <v>15047</v>
      </c>
      <c r="B1377" s="16">
        <v>20114193</v>
      </c>
      <c r="C1377" s="18">
        <v>20258178</v>
      </c>
      <c r="D1377" s="18">
        <f>D1376</f>
        <v>22675000</v>
      </c>
      <c r="E1377" s="18">
        <f t="shared" si="42"/>
        <v>2416822</v>
      </c>
      <c r="F1377" s="208">
        <f t="shared" si="43"/>
        <v>7.4276176268171804E-2</v>
      </c>
      <c r="G1377" s="13"/>
    </row>
    <row r="1378" spans="1:7" x14ac:dyDescent="0.2">
      <c r="A1378" s="171">
        <v>15054</v>
      </c>
      <c r="B1378" s="16">
        <v>20114195</v>
      </c>
      <c r="C1378" s="18">
        <v>19803700</v>
      </c>
      <c r="D1378" s="18">
        <f>D1377</f>
        <v>22675000</v>
      </c>
      <c r="E1378" s="18">
        <f t="shared" si="42"/>
        <v>2871300</v>
      </c>
      <c r="F1378" s="208">
        <f t="shared" si="43"/>
        <v>7.6016098001888535E-2</v>
      </c>
      <c r="G1378" s="13"/>
    </row>
    <row r="1379" spans="1:7" x14ac:dyDescent="0.2">
      <c r="A1379" s="171">
        <v>15061</v>
      </c>
      <c r="B1379" s="16">
        <v>20112849</v>
      </c>
      <c r="C1379" s="18">
        <v>19712213</v>
      </c>
      <c r="D1379" s="168">
        <v>22814000</v>
      </c>
      <c r="E1379" s="18">
        <f t="shared" si="42"/>
        <v>3101787</v>
      </c>
      <c r="F1379" s="208">
        <f t="shared" si="43"/>
        <v>7.6404409794070302E-2</v>
      </c>
      <c r="G1379" s="13"/>
    </row>
    <row r="1380" spans="1:7" x14ac:dyDescent="0.2">
      <c r="A1380" s="171">
        <v>15068</v>
      </c>
      <c r="B1380" s="16">
        <v>20111767</v>
      </c>
      <c r="C1380" s="18">
        <v>19665051</v>
      </c>
      <c r="D1380" s="18">
        <f>D1379</f>
        <v>22814000</v>
      </c>
      <c r="E1380" s="18">
        <f t="shared" si="42"/>
        <v>3148949</v>
      </c>
      <c r="F1380" s="208">
        <f t="shared" si="43"/>
        <v>7.6623243946837463E-2</v>
      </c>
      <c r="G1380" s="13"/>
    </row>
    <row r="1381" spans="1:7" x14ac:dyDescent="0.2">
      <c r="A1381" s="171">
        <v>15075</v>
      </c>
      <c r="B1381" s="16">
        <v>20121769</v>
      </c>
      <c r="C1381" s="18">
        <v>19852458</v>
      </c>
      <c r="D1381" s="18">
        <f>D1380</f>
        <v>22814000</v>
      </c>
      <c r="E1381" s="18">
        <f t="shared" si="42"/>
        <v>2961542</v>
      </c>
      <c r="F1381" s="208">
        <f t="shared" si="43"/>
        <v>7.5935181426904419E-2</v>
      </c>
      <c r="G1381" s="13"/>
    </row>
    <row r="1382" spans="1:7" x14ac:dyDescent="0.2">
      <c r="A1382" s="171">
        <v>15082</v>
      </c>
      <c r="B1382" s="16">
        <v>20135238</v>
      </c>
      <c r="C1382" s="18">
        <v>20185402</v>
      </c>
      <c r="D1382" s="18">
        <f>D1381</f>
        <v>22814000</v>
      </c>
      <c r="E1382" s="18">
        <f t="shared" si="42"/>
        <v>2628598</v>
      </c>
      <c r="F1382" s="208">
        <f t="shared" si="43"/>
        <v>7.4717362577173346E-2</v>
      </c>
      <c r="G1382" s="13"/>
    </row>
    <row r="1383" spans="1:7" x14ac:dyDescent="0.2">
      <c r="A1383" s="171">
        <v>15089</v>
      </c>
      <c r="B1383" s="16">
        <v>20170236</v>
      </c>
      <c r="C1383" s="18">
        <v>19723690</v>
      </c>
      <c r="D1383" s="18">
        <f>D1382</f>
        <v>22814000</v>
      </c>
      <c r="E1383" s="18">
        <f t="shared" si="42"/>
        <v>3090310</v>
      </c>
      <c r="F1383" s="208">
        <f t="shared" si="43"/>
        <v>7.6501912167550798E-2</v>
      </c>
      <c r="G1383" s="13"/>
    </row>
    <row r="1384" spans="1:7" x14ac:dyDescent="0.2">
      <c r="A1384" s="171">
        <v>15096</v>
      </c>
      <c r="B1384" s="16">
        <v>20203871</v>
      </c>
      <c r="C1384" s="18">
        <v>19806225</v>
      </c>
      <c r="D1384" s="168">
        <v>22595000</v>
      </c>
      <c r="E1384" s="18">
        <f t="shared" si="42"/>
        <v>2788775</v>
      </c>
      <c r="F1384" s="208">
        <f t="shared" si="43"/>
        <v>7.621846162002098E-2</v>
      </c>
      <c r="G1384" s="13"/>
    </row>
    <row r="1385" spans="1:7" x14ac:dyDescent="0.2">
      <c r="A1385" s="171">
        <v>15103</v>
      </c>
      <c r="B1385" s="16">
        <v>20212876</v>
      </c>
      <c r="C1385" s="18">
        <v>19783575</v>
      </c>
      <c r="D1385" s="18">
        <f>D1384</f>
        <v>22595000</v>
      </c>
      <c r="E1385" s="18">
        <f t="shared" si="42"/>
        <v>2811425</v>
      </c>
      <c r="F1385" s="208">
        <f t="shared" si="43"/>
        <v>7.634110619541716E-2</v>
      </c>
      <c r="G1385" s="13"/>
    </row>
    <row r="1386" spans="1:7" x14ac:dyDescent="0.2">
      <c r="A1386" s="171">
        <v>15110</v>
      </c>
      <c r="B1386" s="16">
        <v>20232876</v>
      </c>
      <c r="C1386" s="18">
        <v>19817537</v>
      </c>
      <c r="D1386" s="18">
        <f>D1385</f>
        <v>22595000</v>
      </c>
      <c r="E1386" s="18">
        <f t="shared" si="42"/>
        <v>2777463</v>
      </c>
      <c r="F1386" s="208">
        <f t="shared" si="43"/>
        <v>7.6245600046060208E-2</v>
      </c>
      <c r="G1386" s="13"/>
    </row>
    <row r="1387" spans="1:7" x14ac:dyDescent="0.2">
      <c r="A1387" s="171">
        <v>15117</v>
      </c>
      <c r="B1387" s="16">
        <v>20266280</v>
      </c>
      <c r="C1387" s="18">
        <v>20116222</v>
      </c>
      <c r="D1387" s="18">
        <f>D1386</f>
        <v>22595000</v>
      </c>
      <c r="E1387" s="18">
        <f t="shared" si="42"/>
        <v>2478778</v>
      </c>
      <c r="F1387" s="208">
        <f t="shared" si="43"/>
        <v>7.5148305680857966E-2</v>
      </c>
      <c r="G1387" s="13"/>
    </row>
    <row r="1388" spans="1:7" x14ac:dyDescent="0.2">
      <c r="A1388" s="171">
        <v>15124</v>
      </c>
      <c r="B1388" s="16">
        <v>20326281</v>
      </c>
      <c r="C1388" s="18">
        <v>20208889</v>
      </c>
      <c r="D1388" s="168">
        <v>22843000</v>
      </c>
      <c r="E1388" s="18">
        <f t="shared" si="42"/>
        <v>2634111</v>
      </c>
      <c r="F1388" s="208">
        <f t="shared" si="43"/>
        <v>7.4838354547842781E-2</v>
      </c>
      <c r="G1388" s="13"/>
    </row>
    <row r="1389" spans="1:7" x14ac:dyDescent="0.2">
      <c r="A1389" s="171">
        <v>15131</v>
      </c>
      <c r="B1389" s="16">
        <v>20324674</v>
      </c>
      <c r="C1389" s="18">
        <v>19735688</v>
      </c>
      <c r="D1389" s="18">
        <f>D1388</f>
        <v>22843000</v>
      </c>
      <c r="E1389" s="18">
        <f t="shared" si="42"/>
        <v>3107312</v>
      </c>
      <c r="F1389" s="208">
        <f t="shared" si="43"/>
        <v>7.6668216481736037E-2</v>
      </c>
      <c r="G1389" s="13"/>
    </row>
    <row r="1390" spans="1:7" x14ac:dyDescent="0.2">
      <c r="A1390" s="171">
        <v>15138</v>
      </c>
      <c r="B1390" s="16">
        <v>20324676</v>
      </c>
      <c r="C1390" s="18">
        <v>19854364</v>
      </c>
      <c r="D1390" s="18">
        <f>D1389</f>
        <v>22843000</v>
      </c>
      <c r="E1390" s="18">
        <f t="shared" si="42"/>
        <v>2988636</v>
      </c>
      <c r="F1390" s="208">
        <f t="shared" si="43"/>
        <v>7.6245202314211627E-2</v>
      </c>
      <c r="G1390" s="13"/>
    </row>
    <row r="1391" spans="1:7" x14ac:dyDescent="0.2">
      <c r="A1391" s="171">
        <v>15145</v>
      </c>
      <c r="B1391" s="16">
        <v>20323239</v>
      </c>
      <c r="C1391" s="18">
        <v>19703798</v>
      </c>
      <c r="D1391" s="18">
        <f>D1390</f>
        <v>22843000</v>
      </c>
      <c r="E1391" s="18">
        <f t="shared" si="42"/>
        <v>3139202</v>
      </c>
      <c r="F1391" s="208">
        <f t="shared" si="43"/>
        <v>7.6863353958460195E-2</v>
      </c>
      <c r="G1391" s="13"/>
    </row>
    <row r="1392" spans="1:7" x14ac:dyDescent="0.2">
      <c r="A1392" s="171">
        <v>15152</v>
      </c>
      <c r="B1392" s="16">
        <v>20323238</v>
      </c>
      <c r="C1392" s="18">
        <v>19618302</v>
      </c>
      <c r="D1392" s="168">
        <v>22643000</v>
      </c>
      <c r="E1392" s="18">
        <f t="shared" si="42"/>
        <v>3024698</v>
      </c>
      <c r="F1392" s="208">
        <f t="shared" si="43"/>
        <v>7.7234003228210071E-2</v>
      </c>
      <c r="G1392" s="13"/>
    </row>
    <row r="1393" spans="1:7" x14ac:dyDescent="0.2">
      <c r="A1393" s="171">
        <v>15159</v>
      </c>
      <c r="B1393" s="16">
        <v>20321084</v>
      </c>
      <c r="C1393" s="18">
        <v>19913290</v>
      </c>
      <c r="D1393" s="18">
        <f>D1392</f>
        <v>22643000</v>
      </c>
      <c r="E1393" s="18">
        <f t="shared" si="42"/>
        <v>2729710</v>
      </c>
      <c r="F1393" s="208">
        <f t="shared" si="43"/>
        <v>7.6125040111402989E-2</v>
      </c>
      <c r="G1393" s="13"/>
    </row>
    <row r="1394" spans="1:7" x14ac:dyDescent="0.2">
      <c r="A1394" s="171">
        <v>15166</v>
      </c>
      <c r="B1394" s="16">
        <v>20321084</v>
      </c>
      <c r="C1394" s="18">
        <v>19768201</v>
      </c>
      <c r="D1394" s="18">
        <f>D1393</f>
        <v>22643000</v>
      </c>
      <c r="E1394" s="18">
        <f t="shared" si="42"/>
        <v>2874799</v>
      </c>
      <c r="F1394" s="208">
        <f t="shared" si="43"/>
        <v>7.6719171360105046E-2</v>
      </c>
      <c r="G1394" s="13"/>
    </row>
    <row r="1395" spans="1:7" x14ac:dyDescent="0.2">
      <c r="A1395" s="171">
        <v>15173</v>
      </c>
      <c r="B1395" s="16">
        <v>20319718</v>
      </c>
      <c r="C1395" s="18">
        <v>19997110</v>
      </c>
      <c r="D1395" s="18">
        <f>D1394</f>
        <v>22643000</v>
      </c>
      <c r="E1395" s="18">
        <f t="shared" si="42"/>
        <v>2645890</v>
      </c>
      <c r="F1395" s="208">
        <f t="shared" si="43"/>
        <v>7.5875964076809105E-2</v>
      </c>
      <c r="G1395" s="13"/>
    </row>
    <row r="1396" spans="1:7" x14ac:dyDescent="0.2">
      <c r="A1396" s="171">
        <v>15180</v>
      </c>
      <c r="B1396" s="16">
        <v>20318802</v>
      </c>
      <c r="C1396" s="18">
        <v>19888166</v>
      </c>
      <c r="D1396" s="18">
        <f>D1395</f>
        <v>22643000</v>
      </c>
      <c r="E1396" s="18">
        <f t="shared" si="42"/>
        <v>2754834</v>
      </c>
      <c r="F1396" s="208">
        <f t="shared" si="43"/>
        <v>7.6326796548258899E-2</v>
      </c>
      <c r="G1396" s="13"/>
    </row>
    <row r="1397" spans="1:7" x14ac:dyDescent="0.2">
      <c r="A1397" s="171">
        <v>15187</v>
      </c>
      <c r="B1397" s="16">
        <v>20318804</v>
      </c>
      <c r="C1397" s="18">
        <v>19926122</v>
      </c>
      <c r="D1397" s="168">
        <v>22790000</v>
      </c>
      <c r="E1397" s="18">
        <f t="shared" si="42"/>
        <v>2863878</v>
      </c>
      <c r="F1397" s="208">
        <f t="shared" si="43"/>
        <v>7.621653626330302E-2</v>
      </c>
      <c r="G1397" s="13"/>
    </row>
    <row r="1398" spans="1:7" x14ac:dyDescent="0.2">
      <c r="A1398" s="171">
        <v>15194</v>
      </c>
      <c r="B1398" s="16">
        <v>20317188</v>
      </c>
      <c r="C1398" s="18">
        <v>19855212</v>
      </c>
      <c r="D1398" s="18">
        <f>D1397</f>
        <v>22790000</v>
      </c>
      <c r="E1398" s="18">
        <f t="shared" si="42"/>
        <v>2934788</v>
      </c>
      <c r="F1398" s="208">
        <f t="shared" si="43"/>
        <v>7.6523987756967796E-2</v>
      </c>
      <c r="G1398" s="13"/>
    </row>
    <row r="1399" spans="1:7" x14ac:dyDescent="0.2">
      <c r="A1399" s="171">
        <v>15201</v>
      </c>
      <c r="B1399" s="16">
        <v>20317186</v>
      </c>
      <c r="C1399" s="18">
        <v>19854135</v>
      </c>
      <c r="D1399" s="18">
        <f>D1398</f>
        <v>22790000</v>
      </c>
      <c r="E1399" s="18">
        <f t="shared" si="42"/>
        <v>2935865</v>
      </c>
      <c r="F1399" s="208">
        <f t="shared" si="43"/>
        <v>7.6563395987787941E-2</v>
      </c>
      <c r="G1399" s="13"/>
    </row>
    <row r="1400" spans="1:7" x14ac:dyDescent="0.2">
      <c r="A1400" s="171">
        <v>15208</v>
      </c>
      <c r="B1400" s="16">
        <v>20315761</v>
      </c>
      <c r="C1400" s="18">
        <v>19990075</v>
      </c>
      <c r="D1400" s="18">
        <f>D1399</f>
        <v>22790000</v>
      </c>
      <c r="E1400" s="18">
        <f t="shared" si="42"/>
        <v>2799925</v>
      </c>
      <c r="F1400" s="208">
        <f t="shared" si="43"/>
        <v>7.6077753585216665E-2</v>
      </c>
      <c r="G1400" s="13"/>
    </row>
    <row r="1401" spans="1:7" x14ac:dyDescent="0.2">
      <c r="A1401" s="171">
        <v>15215</v>
      </c>
      <c r="B1401" s="16">
        <v>20314943</v>
      </c>
      <c r="C1401" s="18">
        <v>20004581</v>
      </c>
      <c r="D1401" s="168">
        <v>22843000</v>
      </c>
      <c r="E1401" s="18">
        <f t="shared" si="42"/>
        <v>2838419</v>
      </c>
      <c r="F1401" s="208">
        <f t="shared" si="43"/>
        <v>7.6057579011527404E-2</v>
      </c>
      <c r="G1401" s="13"/>
    </row>
    <row r="1402" spans="1:7" x14ac:dyDescent="0.2">
      <c r="A1402" s="171">
        <v>15222</v>
      </c>
      <c r="B1402" s="16">
        <v>20314178</v>
      </c>
      <c r="C1402" s="18">
        <v>20002159</v>
      </c>
      <c r="D1402" s="18">
        <f>D1401</f>
        <v>22843000</v>
      </c>
      <c r="E1402" s="18">
        <f t="shared" si="42"/>
        <v>2840841</v>
      </c>
      <c r="F1402" s="208">
        <f t="shared" si="43"/>
        <v>7.6101784812329515E-2</v>
      </c>
      <c r="G1402" s="13"/>
    </row>
    <row r="1403" spans="1:7" x14ac:dyDescent="0.2">
      <c r="A1403" s="171">
        <v>15229</v>
      </c>
      <c r="B1403" s="16">
        <v>20313418</v>
      </c>
      <c r="C1403" s="18">
        <v>20288275</v>
      </c>
      <c r="D1403" s="18">
        <f>D1402</f>
        <v>22843000</v>
      </c>
      <c r="E1403" s="18">
        <f t="shared" si="42"/>
        <v>2554725</v>
      </c>
      <c r="F1403" s="208">
        <f t="shared" si="43"/>
        <v>7.5063059821497885E-2</v>
      </c>
      <c r="G1403" s="13"/>
    </row>
    <row r="1404" spans="1:7" x14ac:dyDescent="0.2">
      <c r="A1404" s="171">
        <v>15236</v>
      </c>
      <c r="B1404" s="16">
        <v>20313418</v>
      </c>
      <c r="C1404" s="18">
        <v>20475382</v>
      </c>
      <c r="D1404" s="18">
        <f>D1403</f>
        <v>22843000</v>
      </c>
      <c r="E1404" s="18">
        <f t="shared" si="42"/>
        <v>2367618</v>
      </c>
      <c r="F1404" s="208">
        <f t="shared" si="43"/>
        <v>7.4411310128426417E-2</v>
      </c>
      <c r="G1404" s="13"/>
    </row>
    <row r="1405" spans="1:7" x14ac:dyDescent="0.2">
      <c r="A1405" s="171">
        <v>15243</v>
      </c>
      <c r="B1405" s="16">
        <v>20377772</v>
      </c>
      <c r="C1405" s="18">
        <v>20437334</v>
      </c>
      <c r="D1405" s="168">
        <v>23245000</v>
      </c>
      <c r="E1405" s="18">
        <f t="shared" si="42"/>
        <v>2807666</v>
      </c>
      <c r="F1405" s="208">
        <f t="shared" si="43"/>
        <v>7.4584092034704716E-2</v>
      </c>
      <c r="G1405" s="13"/>
    </row>
    <row r="1406" spans="1:7" x14ac:dyDescent="0.2">
      <c r="A1406" s="171">
        <v>15250</v>
      </c>
      <c r="B1406" s="16">
        <v>20480760</v>
      </c>
      <c r="C1406" s="18">
        <v>20496181</v>
      </c>
      <c r="D1406" s="18">
        <f>D1405</f>
        <v>23245000</v>
      </c>
      <c r="E1406" s="18">
        <f t="shared" si="42"/>
        <v>2748819</v>
      </c>
      <c r="F1406" s="208">
        <f t="shared" si="43"/>
        <v>7.4404104842750951E-2</v>
      </c>
      <c r="G1406" s="13"/>
    </row>
    <row r="1407" spans="1:7" x14ac:dyDescent="0.2">
      <c r="A1407" s="171">
        <v>15257</v>
      </c>
      <c r="B1407" s="16">
        <v>20515040</v>
      </c>
      <c r="C1407" s="18">
        <v>20589953</v>
      </c>
      <c r="D1407" s="18">
        <f>D1406</f>
        <v>23245000</v>
      </c>
      <c r="E1407" s="18">
        <f t="shared" si="42"/>
        <v>2655047</v>
      </c>
      <c r="F1407" s="208">
        <f t="shared" si="43"/>
        <v>7.4099246365448235E-2</v>
      </c>
      <c r="G1407" s="13"/>
    </row>
    <row r="1408" spans="1:7" x14ac:dyDescent="0.2">
      <c r="A1408" s="171">
        <v>15264</v>
      </c>
      <c r="B1408" s="16">
        <v>20539185</v>
      </c>
      <c r="C1408" s="18">
        <v>20672241</v>
      </c>
      <c r="D1408" s="18">
        <f>D1407</f>
        <v>23245000</v>
      </c>
      <c r="E1408" s="18">
        <f t="shared" si="42"/>
        <v>2572759</v>
      </c>
      <c r="F1408" s="208">
        <f t="shared" si="43"/>
        <v>7.3838148461988232E-2</v>
      </c>
      <c r="G1408" s="13"/>
    </row>
    <row r="1409" spans="1:7" x14ac:dyDescent="0.2">
      <c r="A1409" s="171">
        <v>15271</v>
      </c>
      <c r="B1409" s="16">
        <v>20573318</v>
      </c>
      <c r="C1409" s="18">
        <v>20100634</v>
      </c>
      <c r="D1409" s="18">
        <f>D1408</f>
        <v>23245000</v>
      </c>
      <c r="E1409" s="18">
        <f t="shared" si="42"/>
        <v>3144366</v>
      </c>
      <c r="F1409" s="208">
        <f t="shared" si="43"/>
        <v>7.5972728024399624E-2</v>
      </c>
      <c r="G1409" s="13"/>
    </row>
    <row r="1410" spans="1:7" x14ac:dyDescent="0.2">
      <c r="A1410" s="171">
        <v>15278</v>
      </c>
      <c r="B1410" s="16">
        <v>20572451</v>
      </c>
      <c r="C1410" s="18">
        <v>20016757</v>
      </c>
      <c r="D1410" s="168">
        <v>23367000</v>
      </c>
      <c r="E1410" s="18">
        <f t="shared" si="42"/>
        <v>3350243</v>
      </c>
      <c r="F1410" s="208">
        <f t="shared" si="43"/>
        <v>7.632605021882416E-2</v>
      </c>
      <c r="G1410" s="13"/>
    </row>
    <row r="1411" spans="1:7" x14ac:dyDescent="0.2">
      <c r="A1411" s="171">
        <v>15285</v>
      </c>
      <c r="B1411" s="16">
        <v>20571585</v>
      </c>
      <c r="C1411" s="18">
        <v>20069489</v>
      </c>
      <c r="D1411" s="18">
        <f>D1410</f>
        <v>23367000</v>
      </c>
      <c r="E1411" s="18">
        <f t="shared" si="42"/>
        <v>3297511</v>
      </c>
      <c r="F1411" s="208">
        <f t="shared" si="43"/>
        <v>7.6160384551893667E-2</v>
      </c>
      <c r="G1411" s="13"/>
    </row>
    <row r="1412" spans="1:7" x14ac:dyDescent="0.2">
      <c r="A1412" s="171">
        <v>15292</v>
      </c>
      <c r="B1412" s="16">
        <v>20570769</v>
      </c>
      <c r="C1412" s="18">
        <v>20227057</v>
      </c>
      <c r="D1412" s="18">
        <f>D1411</f>
        <v>23367000</v>
      </c>
      <c r="E1412" s="18">
        <f t="shared" si="42"/>
        <v>3139943</v>
      </c>
      <c r="F1412" s="208">
        <f t="shared" si="43"/>
        <v>7.5601705181332107E-2</v>
      </c>
      <c r="G1412" s="13"/>
    </row>
    <row r="1413" spans="1:7" x14ac:dyDescent="0.2">
      <c r="A1413" s="171">
        <v>15299</v>
      </c>
      <c r="B1413" s="16">
        <v>20570086</v>
      </c>
      <c r="C1413" s="18">
        <v>20520870</v>
      </c>
      <c r="D1413" s="18">
        <f>D1412</f>
        <v>23367000</v>
      </c>
      <c r="E1413" s="18">
        <f t="shared" ref="E1413:E1419" si="44">D1413-C1413</f>
        <v>2846130</v>
      </c>
      <c r="F1413" s="208">
        <f t="shared" ref="F1413:F1419" si="45">100*A1413/C1413</f>
        <v>7.4553369325959379E-2</v>
      </c>
      <c r="G1413" s="13"/>
    </row>
    <row r="1414" spans="1:7" x14ac:dyDescent="0.2">
      <c r="A1414" s="171">
        <v>15306</v>
      </c>
      <c r="B1414" s="16">
        <v>20569365</v>
      </c>
      <c r="C1414" s="18">
        <v>20737914</v>
      </c>
      <c r="D1414" s="168">
        <v>23396000</v>
      </c>
      <c r="E1414" s="18">
        <f t="shared" si="44"/>
        <v>2658086</v>
      </c>
      <c r="F1414" s="208">
        <f t="shared" si="45"/>
        <v>7.3806844796443852E-2</v>
      </c>
      <c r="G1414" s="13"/>
    </row>
    <row r="1415" spans="1:7" x14ac:dyDescent="0.2">
      <c r="A1415" s="171">
        <v>15313</v>
      </c>
      <c r="B1415" s="16">
        <v>20568512</v>
      </c>
      <c r="C1415" s="18">
        <v>20908193</v>
      </c>
      <c r="D1415" s="18">
        <f>D1414</f>
        <v>23396000</v>
      </c>
      <c r="E1415" s="18">
        <f t="shared" si="44"/>
        <v>2487807</v>
      </c>
      <c r="F1415" s="208">
        <f t="shared" si="45"/>
        <v>7.3239232103893437E-2</v>
      </c>
      <c r="G1415" s="13"/>
    </row>
    <row r="1416" spans="1:7" x14ac:dyDescent="0.2">
      <c r="A1416" s="171">
        <v>15320</v>
      </c>
      <c r="B1416" s="16">
        <v>20566367</v>
      </c>
      <c r="C1416" s="18">
        <v>21057785</v>
      </c>
      <c r="D1416" s="18">
        <f>D1415</f>
        <v>23396000</v>
      </c>
      <c r="E1416" s="18">
        <f t="shared" si="44"/>
        <v>2338215</v>
      </c>
      <c r="F1416" s="208">
        <f t="shared" si="45"/>
        <v>7.2752191173003244E-2</v>
      </c>
      <c r="G1416" s="13"/>
    </row>
    <row r="1417" spans="1:7" x14ac:dyDescent="0.2">
      <c r="A1417" s="171">
        <v>15327</v>
      </c>
      <c r="B1417" s="16">
        <v>20530602</v>
      </c>
      <c r="C1417" s="18">
        <v>20511595</v>
      </c>
      <c r="D1417" s="18">
        <f>D1416</f>
        <v>23396000</v>
      </c>
      <c r="E1417" s="18">
        <f t="shared" si="44"/>
        <v>2884405</v>
      </c>
      <c r="F1417" s="208">
        <f t="shared" si="45"/>
        <v>7.4723589267436302E-2</v>
      </c>
      <c r="G1417" s="13"/>
    </row>
    <row r="1418" spans="1:7" x14ac:dyDescent="0.2">
      <c r="A1418" s="171">
        <v>15334</v>
      </c>
      <c r="B1418" s="16">
        <v>20529706</v>
      </c>
      <c r="C1418" s="18">
        <v>20648950</v>
      </c>
      <c r="D1418" s="18">
        <f>D1417</f>
        <v>23396000</v>
      </c>
      <c r="E1418" s="18">
        <f t="shared" si="44"/>
        <v>2747050</v>
      </c>
      <c r="F1418" s="208">
        <f t="shared" si="45"/>
        <v>7.4260434549940801E-2</v>
      </c>
      <c r="G1418" s="13"/>
    </row>
    <row r="1419" spans="1:7" x14ac:dyDescent="0.2">
      <c r="A1419" s="222">
        <v>15341</v>
      </c>
      <c r="B1419" s="16">
        <v>20503683</v>
      </c>
      <c r="C1419" s="18">
        <v>20642502</v>
      </c>
      <c r="D1419" s="168">
        <v>23797000</v>
      </c>
      <c r="E1419" s="18">
        <f t="shared" si="44"/>
        <v>3154498</v>
      </c>
      <c r="F1419" s="208">
        <f t="shared" si="45"/>
        <v>7.4317541546078086E-2</v>
      </c>
      <c r="G1419" s="13"/>
    </row>
    <row r="1420" spans="1:7" x14ac:dyDescent="0.2">
      <c r="A1420" s="220"/>
      <c r="B1420" s="151"/>
      <c r="C1420" s="181"/>
      <c r="D1420" s="181"/>
      <c r="E1420" s="181"/>
      <c r="F1420" s="181"/>
      <c r="G1420" s="13"/>
    </row>
    <row r="1421" spans="1:7" x14ac:dyDescent="0.2">
      <c r="G1421" s="13"/>
    </row>
    <row r="1422" spans="1:7" x14ac:dyDescent="0.2">
      <c r="G1422" s="13"/>
    </row>
    <row r="1423" spans="1:7" x14ac:dyDescent="0.2">
      <c r="G1423" s="13"/>
    </row>
    <row r="1424" spans="1:7" x14ac:dyDescent="0.2">
      <c r="G1424" s="13"/>
    </row>
    <row r="1425" spans="7:7" x14ac:dyDescent="0.2">
      <c r="G1425" s="13"/>
    </row>
    <row r="1426" spans="7:7" x14ac:dyDescent="0.2">
      <c r="G1426" s="13"/>
    </row>
    <row r="1427" spans="7:7" x14ac:dyDescent="0.2">
      <c r="G1427" s="13"/>
    </row>
    <row r="1428" spans="7:7" x14ac:dyDescent="0.2">
      <c r="G1428" s="13"/>
    </row>
    <row r="1429" spans="7:7" x14ac:dyDescent="0.2">
      <c r="G1429" s="13"/>
    </row>
    <row r="1430" spans="7:7" x14ac:dyDescent="0.2">
      <c r="G1430" s="13"/>
    </row>
    <row r="1431" spans="7:7" x14ac:dyDescent="0.2">
      <c r="G1431" s="13"/>
    </row>
    <row r="1432" spans="7:7" x14ac:dyDescent="0.2">
      <c r="G1432" s="13"/>
    </row>
    <row r="1433" spans="7:7" x14ac:dyDescent="0.2">
      <c r="G1433" s="13"/>
    </row>
    <row r="1434" spans="7:7" x14ac:dyDescent="0.2">
      <c r="G1434" s="13"/>
    </row>
    <row r="1435" spans="7:7" x14ac:dyDescent="0.2">
      <c r="G1435" s="13"/>
    </row>
    <row r="1436" spans="7:7" x14ac:dyDescent="0.2">
      <c r="G1436" s="13"/>
    </row>
    <row r="1437" spans="7:7" x14ac:dyDescent="0.2">
      <c r="G1437" s="13"/>
    </row>
    <row r="1438" spans="7:7" x14ac:dyDescent="0.2">
      <c r="G1438" s="13"/>
    </row>
    <row r="1439" spans="7:7" x14ac:dyDescent="0.2">
      <c r="G1439" s="13"/>
    </row>
    <row r="1440" spans="7:7" x14ac:dyDescent="0.2">
      <c r="G1440" s="13"/>
    </row>
    <row r="1441" spans="7:7" x14ac:dyDescent="0.2">
      <c r="G1441" s="13"/>
    </row>
    <row r="1442" spans="7:7" x14ac:dyDescent="0.2">
      <c r="G1442" s="13"/>
    </row>
    <row r="1443" spans="7:7" x14ac:dyDescent="0.2">
      <c r="G1443" s="13"/>
    </row>
    <row r="1444" spans="7:7" x14ac:dyDescent="0.2">
      <c r="G1444" s="13"/>
    </row>
    <row r="1445" spans="7:7" x14ac:dyDescent="0.2">
      <c r="G1445" s="13"/>
    </row>
    <row r="1446" spans="7:7" x14ac:dyDescent="0.2">
      <c r="G1446" s="13"/>
    </row>
    <row r="1447" spans="7:7" x14ac:dyDescent="0.2">
      <c r="G1447" s="13"/>
    </row>
    <row r="1448" spans="7:7" x14ac:dyDescent="0.2">
      <c r="G1448" s="13"/>
    </row>
    <row r="1449" spans="7:7" x14ac:dyDescent="0.2">
      <c r="G1449" s="13"/>
    </row>
    <row r="1450" spans="7:7" x14ac:dyDescent="0.2">
      <c r="G1450" s="13"/>
    </row>
    <row r="1451" spans="7:7" x14ac:dyDescent="0.2">
      <c r="G1451" s="13"/>
    </row>
    <row r="1452" spans="7:7" x14ac:dyDescent="0.2">
      <c r="G1452" s="13"/>
    </row>
    <row r="1453" spans="7:7" x14ac:dyDescent="0.2">
      <c r="G1453" s="13"/>
    </row>
    <row r="1454" spans="7:7" x14ac:dyDescent="0.2">
      <c r="G1454" s="13"/>
    </row>
    <row r="1455" spans="7:7" x14ac:dyDescent="0.2">
      <c r="G1455" s="13"/>
    </row>
    <row r="1456" spans="7:7" x14ac:dyDescent="0.2">
      <c r="G1456" s="13"/>
    </row>
    <row r="1457" spans="7:7" x14ac:dyDescent="0.2">
      <c r="G1457" s="13"/>
    </row>
    <row r="1458" spans="7:7" x14ac:dyDescent="0.2">
      <c r="G1458" s="13"/>
    </row>
    <row r="1459" spans="7:7" x14ac:dyDescent="0.2">
      <c r="G1459" s="13"/>
    </row>
    <row r="1460" spans="7:7" x14ac:dyDescent="0.2">
      <c r="G1460" s="13"/>
    </row>
    <row r="1461" spans="7:7" x14ac:dyDescent="0.2">
      <c r="G1461" s="13"/>
    </row>
    <row r="1462" spans="7:7" x14ac:dyDescent="0.2">
      <c r="G1462" s="13"/>
    </row>
    <row r="1463" spans="7:7" x14ac:dyDescent="0.2">
      <c r="G1463" s="13"/>
    </row>
    <row r="1464" spans="7:7" x14ac:dyDescent="0.2">
      <c r="G1464" s="13"/>
    </row>
    <row r="1465" spans="7:7" x14ac:dyDescent="0.2">
      <c r="G1465" s="13"/>
    </row>
    <row r="1466" spans="7:7" x14ac:dyDescent="0.2">
      <c r="G1466" s="13"/>
    </row>
    <row r="1467" spans="7:7" x14ac:dyDescent="0.2">
      <c r="G1467" s="13"/>
    </row>
    <row r="1468" spans="7:7" x14ac:dyDescent="0.2">
      <c r="G1468" s="13"/>
    </row>
    <row r="1469" spans="7:7" x14ac:dyDescent="0.2">
      <c r="G1469" s="13"/>
    </row>
    <row r="1470" spans="7:7" x14ac:dyDescent="0.2">
      <c r="G1470" s="13"/>
    </row>
    <row r="1471" spans="7:7" x14ac:dyDescent="0.2">
      <c r="G1471" s="13"/>
    </row>
    <row r="1472" spans="7:7" x14ac:dyDescent="0.2">
      <c r="G1472" s="13"/>
    </row>
    <row r="1473" spans="7:7" x14ac:dyDescent="0.2">
      <c r="G1473" s="13"/>
    </row>
    <row r="1474" spans="7:7" x14ac:dyDescent="0.2">
      <c r="G1474" s="13"/>
    </row>
    <row r="1475" spans="7:7" x14ac:dyDescent="0.2">
      <c r="G1475" s="13"/>
    </row>
    <row r="1476" spans="7:7" x14ac:dyDescent="0.2">
      <c r="G1476" s="13"/>
    </row>
    <row r="1477" spans="7:7" x14ac:dyDescent="0.2">
      <c r="G1477" s="13"/>
    </row>
    <row r="1478" spans="7:7" x14ac:dyDescent="0.2">
      <c r="G1478" s="13"/>
    </row>
    <row r="1479" spans="7:7" x14ac:dyDescent="0.2">
      <c r="G1479" s="13"/>
    </row>
    <row r="1480" spans="7:7" x14ac:dyDescent="0.2">
      <c r="G1480" s="13"/>
    </row>
    <row r="1481" spans="7:7" x14ac:dyDescent="0.2">
      <c r="G1481" s="13"/>
    </row>
    <row r="1482" spans="7:7" x14ac:dyDescent="0.2">
      <c r="G1482" s="13"/>
    </row>
    <row r="1483" spans="7:7" x14ac:dyDescent="0.2">
      <c r="G1483" s="13"/>
    </row>
    <row r="1484" spans="7:7" x14ac:dyDescent="0.2">
      <c r="G1484" s="13"/>
    </row>
    <row r="1485" spans="7:7" x14ac:dyDescent="0.2">
      <c r="G1485" s="13"/>
    </row>
    <row r="1486" spans="7:7" x14ac:dyDescent="0.2">
      <c r="G1486" s="13"/>
    </row>
    <row r="1487" spans="7:7" x14ac:dyDescent="0.2">
      <c r="G1487" s="13"/>
    </row>
    <row r="1488" spans="7:7" x14ac:dyDescent="0.2">
      <c r="G1488" s="13"/>
    </row>
    <row r="1489" spans="7:7" x14ac:dyDescent="0.2">
      <c r="G1489" s="13"/>
    </row>
    <row r="1490" spans="7:7" x14ac:dyDescent="0.2">
      <c r="G1490" s="13"/>
    </row>
    <row r="1491" spans="7:7" x14ac:dyDescent="0.2">
      <c r="G1491" s="13"/>
    </row>
    <row r="1492" spans="7:7" x14ac:dyDescent="0.2">
      <c r="G1492" s="13"/>
    </row>
    <row r="1493" spans="7:7" x14ac:dyDescent="0.2">
      <c r="G1493" s="13"/>
    </row>
    <row r="1494" spans="7:7" x14ac:dyDescent="0.2">
      <c r="G1494" s="13"/>
    </row>
    <row r="1495" spans="7:7" x14ac:dyDescent="0.2">
      <c r="G1495" s="13"/>
    </row>
    <row r="1496" spans="7:7" x14ac:dyDescent="0.2">
      <c r="G1496" s="13"/>
    </row>
    <row r="1497" spans="7:7" x14ac:dyDescent="0.2">
      <c r="G1497" s="13"/>
    </row>
    <row r="1498" spans="7:7" x14ac:dyDescent="0.2">
      <c r="G1498" s="13"/>
    </row>
    <row r="1499" spans="7:7" x14ac:dyDescent="0.2">
      <c r="G1499" s="13"/>
    </row>
    <row r="1500" spans="7:7" x14ac:dyDescent="0.2">
      <c r="G1500" s="13"/>
    </row>
    <row r="1501" spans="7:7" x14ac:dyDescent="0.2">
      <c r="G1501" s="13"/>
    </row>
    <row r="1502" spans="7:7" x14ac:dyDescent="0.2">
      <c r="G1502" s="13"/>
    </row>
    <row r="1503" spans="7:7" x14ac:dyDescent="0.2">
      <c r="G1503" s="13"/>
    </row>
    <row r="1504" spans="7:7" x14ac:dyDescent="0.2">
      <c r="G1504" s="13"/>
    </row>
    <row r="1505" spans="7:7" x14ac:dyDescent="0.2">
      <c r="G1505" s="13"/>
    </row>
    <row r="1506" spans="7:7" x14ac:dyDescent="0.2">
      <c r="G1506" s="13"/>
    </row>
    <row r="1507" spans="7:7" x14ac:dyDescent="0.2">
      <c r="G1507" s="13"/>
    </row>
    <row r="1508" spans="7:7" x14ac:dyDescent="0.2">
      <c r="G1508" s="13"/>
    </row>
    <row r="1509" spans="7:7" x14ac:dyDescent="0.2">
      <c r="G1509" s="13"/>
    </row>
    <row r="1510" spans="7:7" x14ac:dyDescent="0.2">
      <c r="G1510" s="13"/>
    </row>
    <row r="1511" spans="7:7" x14ac:dyDescent="0.2">
      <c r="G1511" s="13"/>
    </row>
    <row r="1512" spans="7:7" x14ac:dyDescent="0.2">
      <c r="G1512" s="13"/>
    </row>
    <row r="1513" spans="7:7" x14ac:dyDescent="0.2">
      <c r="G1513" s="13"/>
    </row>
    <row r="1514" spans="7:7" x14ac:dyDescent="0.2">
      <c r="G1514" s="13"/>
    </row>
    <row r="1515" spans="7:7" x14ac:dyDescent="0.2">
      <c r="G1515" s="13"/>
    </row>
    <row r="1516" spans="7:7" x14ac:dyDescent="0.2">
      <c r="G1516" s="13"/>
    </row>
    <row r="1517" spans="7:7" x14ac:dyDescent="0.2">
      <c r="G1517" s="13"/>
    </row>
    <row r="1518" spans="7:7" x14ac:dyDescent="0.2">
      <c r="G1518" s="13"/>
    </row>
    <row r="1519" spans="7:7" x14ac:dyDescent="0.2">
      <c r="G1519" s="13"/>
    </row>
    <row r="1520" spans="7:7" x14ac:dyDescent="0.2">
      <c r="G1520" s="13"/>
    </row>
    <row r="1521" spans="7:7" x14ac:dyDescent="0.2">
      <c r="G1521" s="13"/>
    </row>
    <row r="1522" spans="7:7" x14ac:dyDescent="0.2">
      <c r="G1522" s="13"/>
    </row>
    <row r="1523" spans="7:7" x14ac:dyDescent="0.2">
      <c r="G1523" s="13"/>
    </row>
    <row r="1524" spans="7:7" x14ac:dyDescent="0.2">
      <c r="G1524" s="13"/>
    </row>
    <row r="1525" spans="7:7" x14ac:dyDescent="0.2">
      <c r="G1525" s="13"/>
    </row>
    <row r="1526" spans="7:7" x14ac:dyDescent="0.2">
      <c r="G1526" s="13"/>
    </row>
    <row r="1527" spans="7:7" x14ac:dyDescent="0.2">
      <c r="G1527" s="13"/>
    </row>
    <row r="1528" spans="7:7" x14ac:dyDescent="0.2">
      <c r="G1528" s="13"/>
    </row>
    <row r="1529" spans="7:7" x14ac:dyDescent="0.2">
      <c r="G1529" s="13"/>
    </row>
    <row r="1530" spans="7:7" x14ac:dyDescent="0.2">
      <c r="G1530" s="13"/>
    </row>
    <row r="1531" spans="7:7" x14ac:dyDescent="0.2">
      <c r="G1531" s="13"/>
    </row>
    <row r="1532" spans="7:7" x14ac:dyDescent="0.2">
      <c r="G1532" s="13"/>
    </row>
    <row r="1533" spans="7:7" x14ac:dyDescent="0.2">
      <c r="G1533" s="13"/>
    </row>
    <row r="1534" spans="7:7" x14ac:dyDescent="0.2">
      <c r="G1534" s="13"/>
    </row>
    <row r="1535" spans="7:7" x14ac:dyDescent="0.2">
      <c r="G1535" s="13"/>
    </row>
    <row r="1536" spans="7:7" x14ac:dyDescent="0.2">
      <c r="G1536" s="13"/>
    </row>
    <row r="1537" spans="7:7" x14ac:dyDescent="0.2">
      <c r="G1537" s="13"/>
    </row>
    <row r="1538" spans="7:7" x14ac:dyDescent="0.2">
      <c r="G1538" s="13"/>
    </row>
    <row r="1539" spans="7:7" x14ac:dyDescent="0.2">
      <c r="G1539" s="13"/>
    </row>
    <row r="1540" spans="7:7" x14ac:dyDescent="0.2">
      <c r="G1540" s="13"/>
    </row>
    <row r="1541" spans="7:7" x14ac:dyDescent="0.2">
      <c r="G1541" s="13"/>
    </row>
    <row r="1542" spans="7:7" x14ac:dyDescent="0.2">
      <c r="G1542" s="13"/>
    </row>
    <row r="1543" spans="7:7" x14ac:dyDescent="0.2">
      <c r="G1543" s="13"/>
    </row>
    <row r="1544" spans="7:7" x14ac:dyDescent="0.2">
      <c r="G1544" s="13"/>
    </row>
    <row r="1545" spans="7:7" x14ac:dyDescent="0.2">
      <c r="G1545" s="13"/>
    </row>
    <row r="1546" spans="7:7" x14ac:dyDescent="0.2">
      <c r="G1546" s="13"/>
    </row>
    <row r="1547" spans="7:7" x14ac:dyDescent="0.2">
      <c r="G1547" s="13"/>
    </row>
    <row r="1548" spans="7:7" x14ac:dyDescent="0.2">
      <c r="G1548" s="13"/>
    </row>
    <row r="1549" spans="7:7" x14ac:dyDescent="0.2">
      <c r="G1549" s="13"/>
    </row>
    <row r="1550" spans="7:7" x14ac:dyDescent="0.2">
      <c r="G1550" s="13"/>
    </row>
    <row r="1551" spans="7:7" x14ac:dyDescent="0.2">
      <c r="G1551" s="13"/>
    </row>
    <row r="1552" spans="7:7" x14ac:dyDescent="0.2">
      <c r="G1552" s="13"/>
    </row>
    <row r="1553" spans="7:7" x14ac:dyDescent="0.2">
      <c r="G1553" s="13"/>
    </row>
    <row r="1554" spans="7:7" x14ac:dyDescent="0.2">
      <c r="G1554" s="13"/>
    </row>
    <row r="1555" spans="7:7" x14ac:dyDescent="0.2">
      <c r="G1555" s="13"/>
    </row>
    <row r="1556" spans="7:7" x14ac:dyDescent="0.2">
      <c r="G1556" s="13"/>
    </row>
    <row r="1557" spans="7:7" x14ac:dyDescent="0.2">
      <c r="G1557" s="13"/>
    </row>
    <row r="1558" spans="7:7" x14ac:dyDescent="0.2">
      <c r="G1558" s="13"/>
    </row>
    <row r="1559" spans="7:7" x14ac:dyDescent="0.2">
      <c r="G1559" s="13"/>
    </row>
    <row r="1560" spans="7:7" x14ac:dyDescent="0.2">
      <c r="G1560" s="13"/>
    </row>
    <row r="1561" spans="7:7" x14ac:dyDescent="0.2">
      <c r="G1561" s="13"/>
    </row>
    <row r="1562" spans="7:7" x14ac:dyDescent="0.2">
      <c r="G1562" s="13"/>
    </row>
    <row r="1563" spans="7:7" x14ac:dyDescent="0.2">
      <c r="G1563" s="13"/>
    </row>
    <row r="1564" spans="7:7" x14ac:dyDescent="0.2">
      <c r="G1564" s="13"/>
    </row>
    <row r="1565" spans="7:7" x14ac:dyDescent="0.2">
      <c r="G1565" s="13"/>
    </row>
    <row r="1566" spans="7:7" x14ac:dyDescent="0.2">
      <c r="G1566" s="13"/>
    </row>
    <row r="1567" spans="7:7" x14ac:dyDescent="0.2">
      <c r="G1567" s="13"/>
    </row>
    <row r="1568" spans="7:7" x14ac:dyDescent="0.2">
      <c r="G1568" s="13"/>
    </row>
    <row r="1569" spans="7:7" x14ac:dyDescent="0.2">
      <c r="G1569" s="13"/>
    </row>
    <row r="1570" spans="7:7" x14ac:dyDescent="0.2">
      <c r="G1570" s="13"/>
    </row>
    <row r="1571" spans="7:7" x14ac:dyDescent="0.2">
      <c r="G1571" s="13"/>
    </row>
    <row r="1572" spans="7:7" x14ac:dyDescent="0.2">
      <c r="G1572" s="13"/>
    </row>
    <row r="1573" spans="7:7" x14ac:dyDescent="0.2">
      <c r="G1573" s="13"/>
    </row>
    <row r="1574" spans="7:7" x14ac:dyDescent="0.2">
      <c r="G1574" s="13"/>
    </row>
    <row r="1575" spans="7:7" x14ac:dyDescent="0.2">
      <c r="G1575" s="13"/>
    </row>
    <row r="1576" spans="7:7" x14ac:dyDescent="0.2">
      <c r="G1576" s="13"/>
    </row>
    <row r="1577" spans="7:7" x14ac:dyDescent="0.2">
      <c r="G1577" s="13"/>
    </row>
    <row r="1578" spans="7:7" x14ac:dyDescent="0.2">
      <c r="G1578" s="13"/>
    </row>
    <row r="1579" spans="7:7" x14ac:dyDescent="0.2">
      <c r="G1579" s="13"/>
    </row>
    <row r="1580" spans="7:7" x14ac:dyDescent="0.2">
      <c r="G1580" s="13"/>
    </row>
    <row r="1581" spans="7:7" x14ac:dyDescent="0.2">
      <c r="G1581" s="13"/>
    </row>
  </sheetData>
  <conditionalFormatting sqref="B637:D1419 F637:F1419">
    <cfRule type="containsBlanks" dxfId="1" priority="3">
      <formula>LEN(TRIM(B637))=0</formula>
    </cfRule>
    <cfRule type="containsBlanks" dxfId="0" priority="4">
      <formula>LEN(TRIM(B637))=0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19"/>
  <sheetViews>
    <sheetView workbookViewId="0">
      <pane ySplit="3" topLeftCell="A4" activePane="bottomLeft" state="frozen"/>
      <selection pane="bottomLeft"/>
    </sheetView>
  </sheetViews>
  <sheetFormatPr baseColWidth="10" defaultColWidth="11.5" defaultRowHeight="16" x14ac:dyDescent="0.2"/>
  <cols>
    <col min="1" max="1" width="11.5" style="160"/>
    <col min="2" max="2" width="13.1640625" style="4" customWidth="1"/>
    <col min="3" max="3" width="11.5" style="4"/>
    <col min="4" max="4" width="11.5" style="212"/>
    <col min="5" max="5" width="13.1640625" style="4" customWidth="1"/>
    <col min="6" max="16384" width="11.5" style="4"/>
  </cols>
  <sheetData>
    <row r="1" spans="1:6" ht="19" x14ac:dyDescent="0.25">
      <c r="A1" s="37" t="s">
        <v>216</v>
      </c>
    </row>
    <row r="3" spans="1:6" ht="81" customHeight="1" x14ac:dyDescent="0.2">
      <c r="A3" s="188" t="s">
        <v>213</v>
      </c>
      <c r="B3" s="188" t="s">
        <v>214</v>
      </c>
      <c r="C3" s="188"/>
      <c r="D3" s="188" t="s">
        <v>212</v>
      </c>
      <c r="E3" s="188" t="s">
        <v>215</v>
      </c>
      <c r="F3" s="2"/>
    </row>
    <row r="4" spans="1:6" x14ac:dyDescent="0.2">
      <c r="A4" s="209">
        <v>6211</v>
      </c>
      <c r="B4" s="213">
        <v>900000</v>
      </c>
      <c r="C4" s="18"/>
      <c r="D4" s="20">
        <v>5438</v>
      </c>
      <c r="E4" s="18">
        <v>0</v>
      </c>
    </row>
    <row r="5" spans="1:6" x14ac:dyDescent="0.2">
      <c r="A5" s="209">
        <v>6242</v>
      </c>
      <c r="B5" s="213">
        <v>900000</v>
      </c>
      <c r="C5" s="18"/>
      <c r="D5" s="20">
        <v>5445</v>
      </c>
      <c r="E5" s="18">
        <v>0</v>
      </c>
    </row>
    <row r="6" spans="1:6" x14ac:dyDescent="0.2">
      <c r="A6" s="209">
        <v>6270</v>
      </c>
      <c r="B6" s="213">
        <v>1000000</v>
      </c>
      <c r="C6" s="18"/>
      <c r="D6" s="20">
        <v>5452</v>
      </c>
      <c r="E6" s="18">
        <v>0</v>
      </c>
    </row>
    <row r="7" spans="1:6" x14ac:dyDescent="0.2">
      <c r="A7" s="209">
        <v>6301</v>
      </c>
      <c r="B7" s="213">
        <v>1200000</v>
      </c>
      <c r="C7" s="18"/>
      <c r="D7" s="20">
        <v>5459</v>
      </c>
      <c r="E7" s="18">
        <v>0</v>
      </c>
    </row>
    <row r="8" spans="1:6" x14ac:dyDescent="0.2">
      <c r="A8" s="209">
        <v>6331</v>
      </c>
      <c r="B8" s="213">
        <v>1600000</v>
      </c>
      <c r="C8" s="18"/>
      <c r="D8" s="20">
        <v>5466</v>
      </c>
      <c r="E8" s="18">
        <v>0</v>
      </c>
    </row>
    <row r="9" spans="1:6" x14ac:dyDescent="0.2">
      <c r="A9" s="209">
        <v>6362</v>
      </c>
      <c r="B9" s="213">
        <v>2600000</v>
      </c>
      <c r="C9" s="18"/>
      <c r="D9" s="20">
        <v>5472</v>
      </c>
      <c r="E9" s="18">
        <v>0</v>
      </c>
    </row>
    <row r="10" spans="1:6" x14ac:dyDescent="0.2">
      <c r="A10" s="209">
        <v>6392</v>
      </c>
      <c r="B10" s="213">
        <v>2400000</v>
      </c>
      <c r="C10" s="18"/>
      <c r="D10" s="20">
        <v>5479</v>
      </c>
      <c r="E10" s="18">
        <v>205</v>
      </c>
    </row>
    <row r="11" spans="1:6" x14ac:dyDescent="0.2">
      <c r="A11" s="209">
        <v>6423</v>
      </c>
      <c r="B11" s="213">
        <v>3400000</v>
      </c>
      <c r="C11" s="18"/>
      <c r="D11" s="20">
        <v>5487</v>
      </c>
      <c r="E11" s="18">
        <v>705</v>
      </c>
    </row>
    <row r="12" spans="1:6" x14ac:dyDescent="0.2">
      <c r="A12" s="209">
        <v>6454</v>
      </c>
      <c r="B12" s="213">
        <v>3900000</v>
      </c>
      <c r="C12" s="18"/>
      <c r="D12" s="20">
        <v>5494</v>
      </c>
      <c r="E12" s="18">
        <v>925</v>
      </c>
    </row>
    <row r="13" spans="1:6" x14ac:dyDescent="0.2">
      <c r="A13" s="209">
        <v>6484</v>
      </c>
      <c r="B13" s="213">
        <v>5400000</v>
      </c>
      <c r="C13" s="18"/>
      <c r="D13" s="20">
        <v>5501</v>
      </c>
      <c r="E13" s="18">
        <v>1070</v>
      </c>
    </row>
    <row r="14" spans="1:6" x14ac:dyDescent="0.2">
      <c r="A14" s="209">
        <v>6515</v>
      </c>
      <c r="B14" s="213">
        <v>7500000</v>
      </c>
      <c r="C14" s="18"/>
      <c r="D14" s="20">
        <v>5508</v>
      </c>
      <c r="E14" s="18">
        <v>2416</v>
      </c>
    </row>
    <row r="15" spans="1:6" x14ac:dyDescent="0.2">
      <c r="A15" s="209">
        <v>6545</v>
      </c>
      <c r="B15" s="213">
        <v>7000000</v>
      </c>
      <c r="C15" s="18"/>
      <c r="D15" s="20">
        <v>5515</v>
      </c>
      <c r="E15" s="18">
        <v>3796</v>
      </c>
    </row>
    <row r="16" spans="1:6" x14ac:dyDescent="0.2">
      <c r="A16" s="209">
        <v>6576</v>
      </c>
      <c r="B16" s="213">
        <v>8100000</v>
      </c>
      <c r="C16" s="18"/>
      <c r="D16" s="20">
        <v>5522</v>
      </c>
      <c r="E16" s="18">
        <v>4282</v>
      </c>
    </row>
    <row r="17" spans="1:5" x14ac:dyDescent="0.2">
      <c r="A17" s="209">
        <v>6607</v>
      </c>
      <c r="B17" s="213">
        <v>9100000</v>
      </c>
      <c r="C17" s="18"/>
      <c r="D17" s="20">
        <v>5529</v>
      </c>
      <c r="E17" s="18">
        <v>5056</v>
      </c>
    </row>
    <row r="18" spans="1:5" x14ac:dyDescent="0.2">
      <c r="A18" s="209">
        <v>6635</v>
      </c>
      <c r="B18" s="213">
        <v>9800000</v>
      </c>
      <c r="C18" s="18"/>
      <c r="D18" s="20">
        <v>5536</v>
      </c>
      <c r="E18" s="18">
        <v>5406</v>
      </c>
    </row>
    <row r="19" spans="1:5" x14ac:dyDescent="0.2">
      <c r="A19" s="209">
        <v>6666</v>
      </c>
      <c r="B19" s="213">
        <v>11000000</v>
      </c>
      <c r="C19" s="18"/>
      <c r="D19" s="20">
        <v>5543</v>
      </c>
      <c r="E19" s="18">
        <v>6072</v>
      </c>
    </row>
    <row r="20" spans="1:5" x14ac:dyDescent="0.2">
      <c r="A20" s="209">
        <v>6696</v>
      </c>
      <c r="B20" s="213">
        <v>12400000</v>
      </c>
      <c r="C20" s="18"/>
      <c r="D20" s="20">
        <v>5550</v>
      </c>
      <c r="E20" s="18">
        <v>6417</v>
      </c>
    </row>
    <row r="21" spans="1:5" x14ac:dyDescent="0.2">
      <c r="A21" s="209">
        <v>6727</v>
      </c>
      <c r="B21" s="213">
        <v>11700000</v>
      </c>
      <c r="C21" s="18"/>
      <c r="D21" s="20">
        <v>5557</v>
      </c>
      <c r="E21" s="18">
        <v>6639</v>
      </c>
    </row>
    <row r="22" spans="1:5" x14ac:dyDescent="0.2">
      <c r="A22" s="209">
        <v>6757</v>
      </c>
      <c r="B22" s="213">
        <v>13100000</v>
      </c>
      <c r="C22" s="18"/>
      <c r="D22" s="20">
        <v>5564</v>
      </c>
      <c r="E22" s="18">
        <v>6639</v>
      </c>
    </row>
    <row r="23" spans="1:5" x14ac:dyDescent="0.2">
      <c r="A23" s="209">
        <v>6788</v>
      </c>
      <c r="B23" s="213">
        <v>14200000</v>
      </c>
      <c r="C23" s="18"/>
      <c r="D23" s="20">
        <v>5571</v>
      </c>
      <c r="E23" s="18">
        <v>6738</v>
      </c>
    </row>
    <row r="24" spans="1:5" x14ac:dyDescent="0.2">
      <c r="A24" s="209">
        <v>6819</v>
      </c>
      <c r="B24" s="213">
        <v>15500000</v>
      </c>
      <c r="C24" s="18"/>
      <c r="D24" s="20">
        <v>5578</v>
      </c>
      <c r="E24" s="18">
        <v>6813</v>
      </c>
    </row>
    <row r="25" spans="1:5" x14ac:dyDescent="0.2">
      <c r="A25" s="209">
        <v>6849</v>
      </c>
      <c r="B25" s="213">
        <v>17900000</v>
      </c>
      <c r="C25" s="18"/>
      <c r="D25" s="20">
        <v>5585</v>
      </c>
      <c r="E25" s="18">
        <v>6813</v>
      </c>
    </row>
    <row r="26" spans="1:5" x14ac:dyDescent="0.2">
      <c r="A26" s="209">
        <v>6880</v>
      </c>
      <c r="B26" s="213">
        <v>18900000</v>
      </c>
      <c r="C26" s="18"/>
      <c r="D26" s="20">
        <v>5592</v>
      </c>
      <c r="E26" s="18">
        <v>6813</v>
      </c>
    </row>
    <row r="27" spans="1:5" x14ac:dyDescent="0.2">
      <c r="A27" s="209">
        <v>6910</v>
      </c>
      <c r="B27" s="213">
        <v>20300000</v>
      </c>
      <c r="C27" s="18"/>
      <c r="D27" s="20">
        <v>5599</v>
      </c>
      <c r="E27" s="18">
        <v>6813</v>
      </c>
    </row>
    <row r="28" spans="1:5" x14ac:dyDescent="0.2">
      <c r="A28" s="209">
        <v>6941</v>
      </c>
      <c r="B28" s="213">
        <v>22600000</v>
      </c>
      <c r="C28" s="18"/>
      <c r="D28" s="20">
        <v>5606</v>
      </c>
      <c r="E28" s="18">
        <v>6813</v>
      </c>
    </row>
    <row r="29" spans="1:5" x14ac:dyDescent="0.2">
      <c r="A29" s="209">
        <v>6972</v>
      </c>
      <c r="B29" s="213">
        <v>23800000</v>
      </c>
      <c r="C29" s="18"/>
      <c r="D29" s="20">
        <v>5613</v>
      </c>
      <c r="E29" s="18">
        <v>6813</v>
      </c>
    </row>
    <row r="30" spans="1:5" x14ac:dyDescent="0.2">
      <c r="A30" s="209">
        <v>7000</v>
      </c>
      <c r="B30" s="213">
        <v>23500000</v>
      </c>
      <c r="C30" s="18"/>
      <c r="D30" s="20">
        <v>5620</v>
      </c>
      <c r="E30" s="18">
        <v>6813</v>
      </c>
    </row>
    <row r="31" spans="1:5" x14ac:dyDescent="0.2">
      <c r="A31" s="209">
        <v>7031</v>
      </c>
      <c r="B31" s="213">
        <v>24000000</v>
      </c>
      <c r="C31" s="18"/>
      <c r="D31" s="20">
        <v>5627</v>
      </c>
      <c r="E31" s="18">
        <v>6947</v>
      </c>
    </row>
    <row r="32" spans="1:5" x14ac:dyDescent="0.2">
      <c r="A32" s="209">
        <v>7061</v>
      </c>
      <c r="B32" s="213">
        <v>25100000</v>
      </c>
      <c r="C32" s="18"/>
      <c r="D32" s="20">
        <v>5634</v>
      </c>
      <c r="E32" s="18">
        <v>7022</v>
      </c>
    </row>
    <row r="33" spans="1:5" x14ac:dyDescent="0.2">
      <c r="A33" s="209">
        <v>7092</v>
      </c>
      <c r="B33" s="213">
        <v>24900000</v>
      </c>
      <c r="C33" s="18"/>
      <c r="D33" s="20">
        <v>5641</v>
      </c>
      <c r="E33" s="18">
        <v>7187</v>
      </c>
    </row>
    <row r="34" spans="1:5" x14ac:dyDescent="0.2">
      <c r="A34" s="209">
        <v>7122</v>
      </c>
      <c r="B34" s="213">
        <v>24900000</v>
      </c>
      <c r="C34" s="18"/>
      <c r="D34" s="20">
        <v>5648</v>
      </c>
      <c r="E34" s="18">
        <v>7208</v>
      </c>
    </row>
    <row r="35" spans="1:5" x14ac:dyDescent="0.2">
      <c r="A35" s="209">
        <v>7153</v>
      </c>
      <c r="B35" s="213">
        <v>25600000</v>
      </c>
      <c r="C35" s="18"/>
      <c r="D35" s="20">
        <v>5655</v>
      </c>
      <c r="E35" s="18">
        <v>7601</v>
      </c>
    </row>
    <row r="36" spans="1:5" x14ac:dyDescent="0.2">
      <c r="A36" s="209">
        <v>7184</v>
      </c>
      <c r="B36" s="213">
        <v>25200000</v>
      </c>
      <c r="C36" s="18"/>
      <c r="D36" s="20">
        <v>5662</v>
      </c>
      <c r="E36" s="18">
        <v>7652</v>
      </c>
    </row>
    <row r="37" spans="1:5" x14ac:dyDescent="0.2">
      <c r="A37" s="209">
        <v>7214</v>
      </c>
      <c r="B37" s="213">
        <v>25200000</v>
      </c>
      <c r="C37" s="18"/>
      <c r="D37" s="20">
        <v>5669</v>
      </c>
      <c r="E37" s="18">
        <v>7898</v>
      </c>
    </row>
    <row r="38" spans="1:5" x14ac:dyDescent="0.2">
      <c r="A38" s="209">
        <v>7245</v>
      </c>
      <c r="B38" s="213">
        <v>25000000</v>
      </c>
      <c r="C38" s="18"/>
      <c r="D38" s="20">
        <v>5676</v>
      </c>
      <c r="E38" s="18">
        <v>7923</v>
      </c>
    </row>
    <row r="39" spans="1:5" x14ac:dyDescent="0.2">
      <c r="A39" s="209">
        <v>7275</v>
      </c>
      <c r="B39" s="213">
        <v>24800000</v>
      </c>
      <c r="C39" s="18"/>
      <c r="D39" s="20">
        <v>5683</v>
      </c>
      <c r="E39" s="18">
        <v>7923</v>
      </c>
    </row>
    <row r="40" spans="1:5" x14ac:dyDescent="0.2">
      <c r="A40" s="209">
        <v>7306</v>
      </c>
      <c r="B40" s="213">
        <v>24600000</v>
      </c>
      <c r="C40" s="18"/>
      <c r="D40" s="20">
        <v>5690</v>
      </c>
      <c r="E40" s="18">
        <v>7923</v>
      </c>
    </row>
    <row r="41" spans="1:5" x14ac:dyDescent="0.2">
      <c r="A41" s="209">
        <v>7337</v>
      </c>
      <c r="B41" s="213">
        <v>24500000</v>
      </c>
      <c r="C41" s="18"/>
      <c r="D41" s="20">
        <v>5697</v>
      </c>
      <c r="E41" s="18">
        <v>8503</v>
      </c>
    </row>
    <row r="42" spans="1:5" x14ac:dyDescent="0.2">
      <c r="A42" s="209">
        <v>7366</v>
      </c>
      <c r="B42" s="213">
        <v>23800000</v>
      </c>
      <c r="C42" s="18"/>
      <c r="D42" s="20">
        <v>5704</v>
      </c>
      <c r="E42" s="18">
        <v>8607</v>
      </c>
    </row>
    <row r="43" spans="1:5" x14ac:dyDescent="0.2">
      <c r="A43" s="209">
        <v>7397</v>
      </c>
      <c r="B43" s="213">
        <v>24100000</v>
      </c>
      <c r="C43" s="18"/>
      <c r="D43" s="20">
        <v>5711</v>
      </c>
      <c r="E43" s="18">
        <v>8740</v>
      </c>
    </row>
    <row r="44" spans="1:5" x14ac:dyDescent="0.2">
      <c r="A44" s="209">
        <v>7427</v>
      </c>
      <c r="B44" s="213">
        <v>24200000</v>
      </c>
      <c r="C44" s="18"/>
      <c r="D44" s="22">
        <v>5718</v>
      </c>
      <c r="E44" s="18">
        <v>8836</v>
      </c>
    </row>
    <row r="45" spans="1:5" x14ac:dyDescent="0.2">
      <c r="A45" s="209">
        <v>7458</v>
      </c>
      <c r="B45" s="213">
        <v>23600000</v>
      </c>
      <c r="C45" s="18"/>
      <c r="D45" s="22">
        <v>5725</v>
      </c>
      <c r="E45" s="18">
        <v>8843</v>
      </c>
    </row>
    <row r="46" spans="1:5" x14ac:dyDescent="0.2">
      <c r="A46" s="209">
        <v>7488</v>
      </c>
      <c r="B46" s="213">
        <v>23600000</v>
      </c>
      <c r="C46" s="18"/>
      <c r="D46" s="22">
        <v>5732</v>
      </c>
      <c r="E46" s="18">
        <v>8852</v>
      </c>
    </row>
    <row r="47" spans="1:5" x14ac:dyDescent="0.2">
      <c r="A47" s="209">
        <v>7519</v>
      </c>
      <c r="B47" s="213">
        <v>23700000</v>
      </c>
      <c r="C47" s="18"/>
      <c r="D47" s="22">
        <v>5739</v>
      </c>
      <c r="E47" s="18">
        <v>9047</v>
      </c>
    </row>
    <row r="48" spans="1:5" x14ac:dyDescent="0.2">
      <c r="A48" s="209">
        <v>7550</v>
      </c>
      <c r="B48" s="213">
        <v>23400000</v>
      </c>
      <c r="C48" s="18"/>
      <c r="D48" s="22">
        <v>5746</v>
      </c>
      <c r="E48" s="18">
        <v>9328</v>
      </c>
    </row>
    <row r="49" spans="1:5" x14ac:dyDescent="0.2">
      <c r="A49" s="209">
        <v>7580</v>
      </c>
      <c r="B49" s="213">
        <v>23400000</v>
      </c>
      <c r="C49" s="18"/>
      <c r="D49" s="22">
        <v>5753</v>
      </c>
      <c r="E49" s="18">
        <v>9329</v>
      </c>
    </row>
    <row r="50" spans="1:5" x14ac:dyDescent="0.2">
      <c r="A50" s="209">
        <v>7611</v>
      </c>
      <c r="B50" s="213">
        <v>23500000</v>
      </c>
      <c r="C50" s="18"/>
      <c r="D50" s="22">
        <v>5760</v>
      </c>
      <c r="E50" s="18">
        <v>9483</v>
      </c>
    </row>
    <row r="51" spans="1:5" x14ac:dyDescent="0.2">
      <c r="A51" s="209">
        <v>7641</v>
      </c>
      <c r="B51" s="213">
        <v>23300000</v>
      </c>
      <c r="C51" s="18"/>
      <c r="D51" s="22">
        <v>5767</v>
      </c>
      <c r="E51" s="18">
        <v>10380</v>
      </c>
    </row>
    <row r="52" spans="1:5" x14ac:dyDescent="0.2">
      <c r="A52" s="209">
        <v>7672</v>
      </c>
      <c r="B52" s="213">
        <v>23300000</v>
      </c>
      <c r="C52" s="18"/>
      <c r="D52" s="22">
        <v>5774</v>
      </c>
      <c r="E52" s="18">
        <v>10480</v>
      </c>
    </row>
    <row r="53" spans="1:5" x14ac:dyDescent="0.2">
      <c r="A53" s="209">
        <v>7703</v>
      </c>
      <c r="B53" s="213">
        <v>23400000</v>
      </c>
      <c r="C53" s="18"/>
      <c r="D53" s="22">
        <v>5781</v>
      </c>
      <c r="E53" s="18">
        <v>10505</v>
      </c>
    </row>
    <row r="54" spans="1:5" x14ac:dyDescent="0.2">
      <c r="A54" s="209">
        <v>7731</v>
      </c>
      <c r="B54" s="213">
        <v>23300000</v>
      </c>
      <c r="C54" s="18"/>
      <c r="D54" s="22">
        <v>5788</v>
      </c>
      <c r="E54" s="18">
        <v>10533</v>
      </c>
    </row>
    <row r="55" spans="1:5" x14ac:dyDescent="0.2">
      <c r="A55" s="209">
        <v>7762</v>
      </c>
      <c r="B55" s="213">
        <v>23300000</v>
      </c>
      <c r="C55" s="18"/>
      <c r="D55" s="22">
        <v>5795</v>
      </c>
      <c r="E55" s="18">
        <v>12003</v>
      </c>
    </row>
    <row r="56" spans="1:5" x14ac:dyDescent="0.2">
      <c r="A56" s="209">
        <v>7792</v>
      </c>
      <c r="B56" s="213">
        <v>23300000</v>
      </c>
      <c r="C56" s="18"/>
      <c r="D56" s="22">
        <v>5802</v>
      </c>
      <c r="E56" s="18">
        <v>12674</v>
      </c>
    </row>
    <row r="57" spans="1:5" x14ac:dyDescent="0.2">
      <c r="A57" s="209">
        <v>7823</v>
      </c>
      <c r="B57" s="213">
        <v>23300000</v>
      </c>
      <c r="C57" s="18"/>
      <c r="D57" s="22">
        <v>5809</v>
      </c>
      <c r="E57" s="18">
        <v>12919</v>
      </c>
    </row>
    <row r="58" spans="1:5" x14ac:dyDescent="0.2">
      <c r="A58" s="209">
        <v>7853</v>
      </c>
      <c r="B58" s="213">
        <v>23100000</v>
      </c>
      <c r="C58" s="18"/>
      <c r="D58" s="22">
        <v>5816</v>
      </c>
      <c r="E58" s="18">
        <v>13875</v>
      </c>
    </row>
    <row r="59" spans="1:5" x14ac:dyDescent="0.2">
      <c r="A59" s="209">
        <v>7884</v>
      </c>
      <c r="B59" s="213">
        <v>23300000</v>
      </c>
      <c r="C59" s="18"/>
      <c r="D59" s="22">
        <v>5823</v>
      </c>
      <c r="E59" s="18">
        <v>14401</v>
      </c>
    </row>
    <row r="60" spans="1:5" x14ac:dyDescent="0.2">
      <c r="A60" s="209">
        <v>7915</v>
      </c>
      <c r="B60" s="213">
        <v>23300000</v>
      </c>
      <c r="C60" s="18"/>
      <c r="D60" s="22">
        <v>5830</v>
      </c>
      <c r="E60" s="18">
        <v>14523</v>
      </c>
    </row>
    <row r="61" spans="1:5" x14ac:dyDescent="0.2">
      <c r="A61" s="209">
        <v>7945</v>
      </c>
      <c r="B61" s="213">
        <v>22800000</v>
      </c>
      <c r="C61" s="18"/>
      <c r="D61" s="22">
        <v>5836</v>
      </c>
      <c r="E61" s="18">
        <v>15060</v>
      </c>
    </row>
    <row r="62" spans="1:5" x14ac:dyDescent="0.2">
      <c r="A62" s="209">
        <v>7976</v>
      </c>
      <c r="B62" s="213">
        <v>23000000</v>
      </c>
      <c r="C62" s="18"/>
      <c r="D62" s="22">
        <v>5843</v>
      </c>
      <c r="E62" s="18">
        <v>15797</v>
      </c>
    </row>
    <row r="63" spans="1:5" x14ac:dyDescent="0.2">
      <c r="A63" s="209">
        <v>8006</v>
      </c>
      <c r="B63" s="213">
        <v>22800000</v>
      </c>
      <c r="C63" s="18"/>
      <c r="D63" s="20">
        <v>5851</v>
      </c>
      <c r="E63" s="18">
        <v>16734</v>
      </c>
    </row>
    <row r="64" spans="1:5" x14ac:dyDescent="0.2">
      <c r="A64" s="209">
        <v>8037</v>
      </c>
      <c r="B64" s="213">
        <v>22700000</v>
      </c>
      <c r="C64" s="18"/>
      <c r="D64" s="20">
        <v>5858</v>
      </c>
      <c r="E64" s="18">
        <v>17613</v>
      </c>
    </row>
    <row r="65" spans="1:5" x14ac:dyDescent="0.2">
      <c r="A65" s="209">
        <v>8068</v>
      </c>
      <c r="B65" s="213">
        <v>22600000</v>
      </c>
      <c r="C65" s="18"/>
      <c r="D65" s="20">
        <v>5865</v>
      </c>
      <c r="E65" s="18">
        <v>20242</v>
      </c>
    </row>
    <row r="66" spans="1:5" x14ac:dyDescent="0.2">
      <c r="A66" s="209">
        <v>8096</v>
      </c>
      <c r="B66" s="213">
        <v>22200000</v>
      </c>
      <c r="C66" s="18"/>
      <c r="D66" s="20">
        <v>5872</v>
      </c>
      <c r="E66" s="18">
        <v>21372</v>
      </c>
    </row>
    <row r="67" spans="1:5" x14ac:dyDescent="0.2">
      <c r="A67" s="209">
        <v>8127</v>
      </c>
      <c r="B67" s="213">
        <v>22200000</v>
      </c>
      <c r="C67" s="18"/>
      <c r="D67" s="20">
        <v>5879</v>
      </c>
      <c r="E67" s="18">
        <v>24341</v>
      </c>
    </row>
    <row r="68" spans="1:5" x14ac:dyDescent="0.2">
      <c r="A68" s="209">
        <v>8157</v>
      </c>
      <c r="B68" s="213">
        <v>22000000</v>
      </c>
      <c r="C68" s="18"/>
      <c r="D68" s="20">
        <v>5886</v>
      </c>
      <c r="E68" s="18">
        <v>25304</v>
      </c>
    </row>
    <row r="69" spans="1:5" x14ac:dyDescent="0.2">
      <c r="A69" s="209">
        <v>8188</v>
      </c>
      <c r="B69" s="213">
        <v>21900000</v>
      </c>
      <c r="C69" s="18"/>
      <c r="D69" s="20">
        <v>5893</v>
      </c>
      <c r="E69" s="18">
        <v>26422</v>
      </c>
    </row>
    <row r="70" spans="1:5" x14ac:dyDescent="0.2">
      <c r="A70" s="209">
        <v>8218</v>
      </c>
      <c r="B70" s="213">
        <v>21900000</v>
      </c>
      <c r="C70" s="18"/>
      <c r="D70" s="20">
        <v>5900</v>
      </c>
      <c r="E70" s="18">
        <v>29632</v>
      </c>
    </row>
    <row r="71" spans="1:5" x14ac:dyDescent="0.2">
      <c r="A71" s="209">
        <v>8249</v>
      </c>
      <c r="B71" s="213">
        <v>22100000</v>
      </c>
      <c r="C71" s="18"/>
      <c r="D71" s="20">
        <v>5907</v>
      </c>
      <c r="E71" s="18">
        <v>33063</v>
      </c>
    </row>
    <row r="72" spans="1:5" x14ac:dyDescent="0.2">
      <c r="A72" s="209">
        <v>8280</v>
      </c>
      <c r="B72" s="213">
        <v>21800000</v>
      </c>
      <c r="C72" s="18"/>
      <c r="D72" s="20">
        <v>5914</v>
      </c>
      <c r="E72" s="18">
        <v>34141</v>
      </c>
    </row>
    <row r="73" spans="1:5" x14ac:dyDescent="0.2">
      <c r="A73" s="209">
        <v>8310</v>
      </c>
      <c r="B73" s="213">
        <v>22200000</v>
      </c>
      <c r="C73" s="18"/>
      <c r="D73" s="20">
        <v>5921</v>
      </c>
      <c r="E73" s="18">
        <v>39213</v>
      </c>
    </row>
    <row r="74" spans="1:5" x14ac:dyDescent="0.2">
      <c r="A74" s="209">
        <v>8341</v>
      </c>
      <c r="B74" s="213">
        <v>22200000</v>
      </c>
      <c r="C74" s="18"/>
      <c r="D74" s="20">
        <v>5928</v>
      </c>
      <c r="E74" s="18">
        <v>40184</v>
      </c>
    </row>
    <row r="75" spans="1:5" x14ac:dyDescent="0.2">
      <c r="A75" s="209">
        <v>8371</v>
      </c>
      <c r="B75" s="213">
        <v>21800000</v>
      </c>
      <c r="C75" s="18"/>
      <c r="D75" s="20">
        <v>5935</v>
      </c>
      <c r="E75" s="18">
        <v>40275</v>
      </c>
    </row>
    <row r="76" spans="1:5" x14ac:dyDescent="0.2">
      <c r="A76" s="209">
        <v>8402</v>
      </c>
      <c r="B76" s="213">
        <v>21700000</v>
      </c>
      <c r="C76" s="18"/>
      <c r="D76" s="20">
        <v>5942</v>
      </c>
      <c r="E76" s="18">
        <v>47158</v>
      </c>
    </row>
    <row r="77" spans="1:5" x14ac:dyDescent="0.2">
      <c r="A77" s="209">
        <v>8433</v>
      </c>
      <c r="B77" s="213">
        <v>21700000</v>
      </c>
      <c r="C77" s="18"/>
      <c r="D77" s="20">
        <v>5949</v>
      </c>
      <c r="E77" s="18">
        <v>48158</v>
      </c>
    </row>
    <row r="78" spans="1:5" x14ac:dyDescent="0.2">
      <c r="A78" s="209">
        <v>8461</v>
      </c>
      <c r="B78" s="213">
        <v>21900000</v>
      </c>
      <c r="C78" s="18"/>
      <c r="D78" s="20">
        <v>5956</v>
      </c>
      <c r="E78" s="18">
        <v>49044</v>
      </c>
    </row>
    <row r="79" spans="1:5" x14ac:dyDescent="0.2">
      <c r="A79" s="209">
        <v>8492</v>
      </c>
      <c r="B79" s="213">
        <v>21900000</v>
      </c>
      <c r="C79" s="18"/>
      <c r="D79" s="20">
        <v>5963</v>
      </c>
      <c r="E79" s="18">
        <v>49681</v>
      </c>
    </row>
    <row r="80" spans="1:5" x14ac:dyDescent="0.2">
      <c r="A80" s="209">
        <v>8522</v>
      </c>
      <c r="B80" s="213">
        <v>21800000</v>
      </c>
      <c r="C80" s="18"/>
      <c r="D80" s="20">
        <v>5970</v>
      </c>
      <c r="E80" s="18">
        <v>53977</v>
      </c>
    </row>
    <row r="81" spans="1:5" x14ac:dyDescent="0.2">
      <c r="A81" s="209">
        <v>8553</v>
      </c>
      <c r="B81" s="213">
        <v>21700000</v>
      </c>
      <c r="C81" s="18"/>
      <c r="D81" s="20">
        <v>5977</v>
      </c>
      <c r="E81" s="18">
        <v>55108</v>
      </c>
    </row>
    <row r="82" spans="1:5" x14ac:dyDescent="0.2">
      <c r="A82" s="209">
        <v>8583</v>
      </c>
      <c r="B82" s="213">
        <v>21600000</v>
      </c>
      <c r="C82" s="18"/>
      <c r="D82" s="20">
        <v>5984</v>
      </c>
      <c r="E82" s="18">
        <v>55677</v>
      </c>
    </row>
    <row r="83" spans="1:5" x14ac:dyDescent="0.2">
      <c r="A83" s="209">
        <v>8614</v>
      </c>
      <c r="B83" s="213">
        <v>21600000</v>
      </c>
      <c r="C83" s="18"/>
      <c r="D83" s="20">
        <v>5991</v>
      </c>
      <c r="E83" s="18">
        <v>55782</v>
      </c>
    </row>
    <row r="84" spans="1:5" x14ac:dyDescent="0.2">
      <c r="A84" s="209">
        <v>8645</v>
      </c>
      <c r="B84" s="213">
        <v>21500000</v>
      </c>
      <c r="C84" s="18"/>
      <c r="D84" s="20">
        <v>5998</v>
      </c>
      <c r="E84" s="18">
        <v>56181</v>
      </c>
    </row>
    <row r="85" spans="1:5" x14ac:dyDescent="0.2">
      <c r="A85" s="209">
        <v>8675</v>
      </c>
      <c r="B85" s="213">
        <v>21400000</v>
      </c>
      <c r="C85" s="18"/>
      <c r="D85" s="20">
        <v>6005</v>
      </c>
      <c r="E85" s="18">
        <v>56381</v>
      </c>
    </row>
    <row r="86" spans="1:5" x14ac:dyDescent="0.2">
      <c r="A86" s="209">
        <v>8706</v>
      </c>
      <c r="B86" s="213">
        <v>21400000</v>
      </c>
      <c r="C86" s="18"/>
      <c r="D86" s="20">
        <v>6012</v>
      </c>
      <c r="E86" s="18">
        <v>57065</v>
      </c>
    </row>
    <row r="87" spans="1:5" x14ac:dyDescent="0.2">
      <c r="A87" s="209">
        <v>8736</v>
      </c>
      <c r="B87" s="213">
        <v>21200000</v>
      </c>
      <c r="C87" s="18"/>
      <c r="D87" s="20">
        <v>6019</v>
      </c>
      <c r="E87" s="18">
        <v>57065</v>
      </c>
    </row>
    <row r="88" spans="1:5" x14ac:dyDescent="0.2">
      <c r="A88" s="209">
        <v>8767</v>
      </c>
      <c r="B88" s="213">
        <v>21200000</v>
      </c>
      <c r="C88" s="18"/>
      <c r="D88" s="20">
        <v>6026</v>
      </c>
      <c r="E88" s="18">
        <v>57129</v>
      </c>
    </row>
    <row r="89" spans="1:5" x14ac:dyDescent="0.2">
      <c r="A89" s="209">
        <v>8798</v>
      </c>
      <c r="B89" s="213">
        <v>21100000</v>
      </c>
      <c r="C89" s="18"/>
      <c r="D89" s="20">
        <v>6033</v>
      </c>
      <c r="E89" s="18">
        <v>57135</v>
      </c>
    </row>
    <row r="90" spans="1:5" x14ac:dyDescent="0.2">
      <c r="A90" s="209">
        <v>8827</v>
      </c>
      <c r="B90" s="213">
        <v>20800000</v>
      </c>
      <c r="C90" s="18"/>
      <c r="D90" s="20">
        <v>6040</v>
      </c>
      <c r="E90" s="18">
        <v>57135</v>
      </c>
    </row>
    <row r="91" spans="1:5" x14ac:dyDescent="0.2">
      <c r="A91" s="209">
        <v>8858</v>
      </c>
      <c r="B91" s="213">
        <v>20800000</v>
      </c>
      <c r="C91" s="18"/>
      <c r="D91" s="20">
        <v>6047</v>
      </c>
      <c r="E91" s="18">
        <v>56936</v>
      </c>
    </row>
    <row r="92" spans="1:5" x14ac:dyDescent="0.2">
      <c r="A92" s="209">
        <v>8888</v>
      </c>
      <c r="B92" s="213">
        <v>20700000</v>
      </c>
      <c r="C92" s="18"/>
      <c r="D92" s="20">
        <v>6054</v>
      </c>
      <c r="E92" s="18">
        <v>56581</v>
      </c>
    </row>
    <row r="93" spans="1:5" x14ac:dyDescent="0.2">
      <c r="A93" s="209">
        <v>8919</v>
      </c>
      <c r="B93" s="213">
        <v>20300000</v>
      </c>
      <c r="C93" s="18"/>
      <c r="D93" s="20">
        <v>6061</v>
      </c>
      <c r="E93" s="18">
        <v>55962</v>
      </c>
    </row>
    <row r="94" spans="1:5" x14ac:dyDescent="0.2">
      <c r="A94" s="209">
        <v>8949</v>
      </c>
      <c r="B94" s="213">
        <v>20200000</v>
      </c>
      <c r="C94" s="18"/>
      <c r="D94" s="20">
        <v>6068</v>
      </c>
      <c r="E94" s="18">
        <v>55054</v>
      </c>
    </row>
    <row r="95" spans="1:5" x14ac:dyDescent="0.2">
      <c r="A95" s="209">
        <v>8980</v>
      </c>
      <c r="B95" s="213">
        <v>20200000</v>
      </c>
      <c r="C95" s="18"/>
      <c r="D95" s="20">
        <v>6075</v>
      </c>
      <c r="E95" s="18">
        <v>54914</v>
      </c>
    </row>
    <row r="96" spans="1:5" x14ac:dyDescent="0.2">
      <c r="A96" s="209">
        <v>9011</v>
      </c>
      <c r="B96" s="213">
        <v>20200000</v>
      </c>
      <c r="C96" s="18"/>
      <c r="D96" s="20">
        <v>6082</v>
      </c>
      <c r="E96" s="18">
        <v>55001</v>
      </c>
    </row>
    <row r="97" spans="1:5" x14ac:dyDescent="0.2">
      <c r="A97" s="209">
        <v>9041</v>
      </c>
      <c r="B97" s="213">
        <v>20200000</v>
      </c>
      <c r="C97" s="18"/>
      <c r="D97" s="20">
        <v>6089</v>
      </c>
      <c r="E97" s="18">
        <v>55026</v>
      </c>
    </row>
    <row r="98" spans="1:5" x14ac:dyDescent="0.2">
      <c r="A98" s="209">
        <v>9072</v>
      </c>
      <c r="B98" s="213">
        <v>20100000</v>
      </c>
      <c r="C98" s="18"/>
      <c r="D98" s="20">
        <v>6096</v>
      </c>
      <c r="E98" s="18">
        <v>55009</v>
      </c>
    </row>
    <row r="99" spans="1:5" x14ac:dyDescent="0.2">
      <c r="A99" s="209">
        <v>9102</v>
      </c>
      <c r="B99" s="213">
        <v>19900000</v>
      </c>
      <c r="C99" s="18"/>
      <c r="D99" s="20">
        <v>6103</v>
      </c>
      <c r="E99" s="18">
        <v>55954</v>
      </c>
    </row>
    <row r="100" spans="1:5" x14ac:dyDescent="0.2">
      <c r="A100" s="209">
        <v>9133</v>
      </c>
      <c r="B100" s="213">
        <v>20000000</v>
      </c>
      <c r="C100" s="18"/>
      <c r="D100" s="20">
        <v>6110</v>
      </c>
      <c r="E100" s="18">
        <v>55592</v>
      </c>
    </row>
    <row r="101" spans="1:5" x14ac:dyDescent="0.2">
      <c r="A101" s="209">
        <v>9164</v>
      </c>
      <c r="B101" s="213">
        <v>19900000</v>
      </c>
      <c r="C101" s="18"/>
      <c r="D101" s="20">
        <v>6117</v>
      </c>
      <c r="E101" s="18">
        <v>53471</v>
      </c>
    </row>
    <row r="102" spans="1:5" x14ac:dyDescent="0.2">
      <c r="A102" s="209">
        <v>9192</v>
      </c>
      <c r="B102" s="213">
        <v>19900000</v>
      </c>
      <c r="C102" s="18"/>
      <c r="D102" s="20">
        <v>6124</v>
      </c>
      <c r="E102" s="18">
        <v>53133</v>
      </c>
    </row>
    <row r="103" spans="1:5" x14ac:dyDescent="0.2">
      <c r="A103" s="209">
        <v>9223</v>
      </c>
      <c r="B103" s="213">
        <v>19900000</v>
      </c>
      <c r="C103" s="18"/>
      <c r="D103" s="20">
        <v>6131</v>
      </c>
      <c r="E103" s="18">
        <v>53086</v>
      </c>
    </row>
    <row r="104" spans="1:5" x14ac:dyDescent="0.2">
      <c r="A104" s="209">
        <v>9253</v>
      </c>
      <c r="B104" s="213">
        <v>19900000</v>
      </c>
      <c r="C104" s="18"/>
      <c r="D104" s="20">
        <v>6138</v>
      </c>
      <c r="E104" s="18">
        <v>53032</v>
      </c>
    </row>
    <row r="105" spans="1:5" x14ac:dyDescent="0.2">
      <c r="A105" s="209">
        <v>9284</v>
      </c>
      <c r="B105" s="213">
        <v>19500000</v>
      </c>
      <c r="C105" s="18"/>
      <c r="D105" s="20">
        <v>6145</v>
      </c>
      <c r="E105" s="18">
        <v>51904</v>
      </c>
    </row>
    <row r="106" spans="1:5" x14ac:dyDescent="0.2">
      <c r="A106" s="209">
        <v>9314</v>
      </c>
      <c r="B106" s="213">
        <v>19500000</v>
      </c>
      <c r="C106" s="18"/>
      <c r="D106" s="20">
        <v>6152</v>
      </c>
      <c r="E106" s="18">
        <v>51907</v>
      </c>
    </row>
    <row r="107" spans="1:5" x14ac:dyDescent="0.2">
      <c r="A107" s="209">
        <v>9345</v>
      </c>
      <c r="B107" s="213">
        <v>19500000</v>
      </c>
      <c r="C107" s="18"/>
      <c r="D107" s="20">
        <v>6159</v>
      </c>
      <c r="E107" s="18">
        <v>50200</v>
      </c>
    </row>
    <row r="108" spans="1:5" x14ac:dyDescent="0.2">
      <c r="A108" s="209">
        <v>9376</v>
      </c>
      <c r="B108" s="213">
        <v>19500000</v>
      </c>
      <c r="C108" s="18"/>
      <c r="D108" s="20">
        <v>6166</v>
      </c>
      <c r="E108" s="18">
        <v>50282</v>
      </c>
    </row>
    <row r="109" spans="1:5" x14ac:dyDescent="0.2">
      <c r="A109" s="209">
        <v>9406</v>
      </c>
      <c r="B109" s="213">
        <v>19500000</v>
      </c>
      <c r="C109" s="18"/>
      <c r="D109" s="20">
        <v>6173</v>
      </c>
      <c r="E109" s="18">
        <v>50594</v>
      </c>
    </row>
    <row r="110" spans="1:5" x14ac:dyDescent="0.2">
      <c r="A110" s="209">
        <v>9437</v>
      </c>
      <c r="B110" s="213">
        <v>19500000</v>
      </c>
      <c r="C110" s="18"/>
      <c r="D110" s="20">
        <v>6180</v>
      </c>
      <c r="E110" s="18">
        <v>51382</v>
      </c>
    </row>
    <row r="111" spans="1:5" x14ac:dyDescent="0.2">
      <c r="A111" s="209">
        <v>9467</v>
      </c>
      <c r="B111" s="213">
        <v>19300000</v>
      </c>
      <c r="C111" s="18"/>
      <c r="D111" s="20">
        <v>6187</v>
      </c>
      <c r="E111" s="18">
        <v>52715</v>
      </c>
    </row>
    <row r="112" spans="1:5" x14ac:dyDescent="0.2">
      <c r="A112" s="209">
        <v>9498</v>
      </c>
      <c r="B112" s="213">
        <v>19300000</v>
      </c>
      <c r="C112" s="18"/>
      <c r="D112" s="20">
        <v>6194</v>
      </c>
      <c r="E112" s="18">
        <v>53815</v>
      </c>
    </row>
    <row r="113" spans="1:5" x14ac:dyDescent="0.2">
      <c r="A113" s="209">
        <v>9529</v>
      </c>
      <c r="B113" s="213">
        <v>19300000</v>
      </c>
      <c r="C113" s="18"/>
      <c r="D113" s="20">
        <v>6201</v>
      </c>
      <c r="E113" s="18">
        <v>54671</v>
      </c>
    </row>
    <row r="114" spans="1:5" x14ac:dyDescent="0.2">
      <c r="A114" s="209">
        <v>9557</v>
      </c>
      <c r="B114" s="213">
        <v>19000000</v>
      </c>
      <c r="C114" s="18"/>
      <c r="D114" s="20">
        <v>6208</v>
      </c>
      <c r="E114" s="18">
        <v>55414</v>
      </c>
    </row>
    <row r="115" spans="1:5" x14ac:dyDescent="0.2">
      <c r="A115" s="209">
        <v>9588</v>
      </c>
      <c r="B115" s="213">
        <v>19000000</v>
      </c>
      <c r="C115" s="18"/>
      <c r="D115" s="20">
        <v>6215</v>
      </c>
      <c r="E115" s="18">
        <v>55909</v>
      </c>
    </row>
    <row r="116" spans="1:5" x14ac:dyDescent="0.2">
      <c r="A116" s="209">
        <v>9618</v>
      </c>
      <c r="B116" s="213">
        <v>19000000</v>
      </c>
      <c r="C116" s="18"/>
      <c r="D116" s="20">
        <v>6222</v>
      </c>
      <c r="E116" s="18">
        <v>55963</v>
      </c>
    </row>
    <row r="117" spans="1:5" x14ac:dyDescent="0.2">
      <c r="A117" s="209">
        <v>9649</v>
      </c>
      <c r="B117" s="213">
        <v>18500000</v>
      </c>
      <c r="C117" s="18"/>
      <c r="D117" s="20">
        <v>6229</v>
      </c>
      <c r="E117" s="18">
        <v>56213</v>
      </c>
    </row>
    <row r="118" spans="1:5" x14ac:dyDescent="0.2">
      <c r="A118" s="209">
        <v>9679</v>
      </c>
      <c r="B118" s="213">
        <v>18500000</v>
      </c>
      <c r="C118" s="18"/>
      <c r="D118" s="20">
        <v>6236</v>
      </c>
      <c r="E118" s="18">
        <v>55769</v>
      </c>
    </row>
    <row r="119" spans="1:5" x14ac:dyDescent="0.2">
      <c r="A119" s="209">
        <v>9710</v>
      </c>
      <c r="B119" s="213">
        <v>18500000</v>
      </c>
      <c r="C119" s="18"/>
      <c r="D119" s="20">
        <v>6243</v>
      </c>
      <c r="E119" s="18">
        <v>49197</v>
      </c>
    </row>
    <row r="120" spans="1:5" x14ac:dyDescent="0.2">
      <c r="A120" s="209">
        <v>9741</v>
      </c>
      <c r="B120" s="213">
        <v>18500000</v>
      </c>
      <c r="C120" s="18"/>
      <c r="D120" s="20">
        <v>6250</v>
      </c>
      <c r="E120" s="18">
        <v>48117</v>
      </c>
    </row>
    <row r="121" spans="1:5" x14ac:dyDescent="0.2">
      <c r="A121" s="209">
        <v>9771</v>
      </c>
      <c r="B121" s="213">
        <v>18400000</v>
      </c>
      <c r="C121" s="18"/>
      <c r="D121" s="20">
        <v>6257</v>
      </c>
      <c r="E121" s="18">
        <v>48118</v>
      </c>
    </row>
    <row r="122" spans="1:5" x14ac:dyDescent="0.2">
      <c r="A122" s="209">
        <v>9802</v>
      </c>
      <c r="B122" s="213">
        <v>18400000</v>
      </c>
      <c r="C122" s="18"/>
      <c r="D122" s="20">
        <v>6264</v>
      </c>
      <c r="E122" s="18">
        <v>48118</v>
      </c>
    </row>
    <row r="123" spans="1:5" x14ac:dyDescent="0.2">
      <c r="A123" s="209">
        <v>9832</v>
      </c>
      <c r="B123" s="213">
        <v>18100000</v>
      </c>
      <c r="C123" s="18"/>
      <c r="D123" s="20">
        <v>6271</v>
      </c>
      <c r="E123" s="18">
        <v>48118</v>
      </c>
    </row>
    <row r="124" spans="1:5" x14ac:dyDescent="0.2">
      <c r="A124" s="209">
        <v>9863</v>
      </c>
      <c r="B124" s="213">
        <v>18100000</v>
      </c>
      <c r="C124" s="18"/>
      <c r="D124" s="20">
        <v>6278</v>
      </c>
      <c r="E124" s="18">
        <v>48594</v>
      </c>
    </row>
    <row r="125" spans="1:5" x14ac:dyDescent="0.2">
      <c r="A125" s="209">
        <v>9894</v>
      </c>
      <c r="B125" s="213">
        <v>18000000</v>
      </c>
      <c r="C125" s="18"/>
      <c r="D125" s="20">
        <v>6285</v>
      </c>
      <c r="E125" s="18">
        <v>48523</v>
      </c>
    </row>
    <row r="126" spans="1:5" x14ac:dyDescent="0.2">
      <c r="A126" s="209">
        <v>9922</v>
      </c>
      <c r="B126" s="213">
        <v>17800000</v>
      </c>
      <c r="C126" s="18"/>
      <c r="D126" s="20">
        <v>6292</v>
      </c>
      <c r="E126" s="18">
        <v>48093</v>
      </c>
    </row>
    <row r="127" spans="1:5" x14ac:dyDescent="0.2">
      <c r="A127" s="209">
        <v>9953</v>
      </c>
      <c r="B127" s="213">
        <v>17800000</v>
      </c>
      <c r="C127" s="18"/>
      <c r="D127" s="20">
        <v>6299</v>
      </c>
      <c r="E127" s="18">
        <v>47700</v>
      </c>
    </row>
    <row r="128" spans="1:5" x14ac:dyDescent="0.2">
      <c r="A128" s="209">
        <v>9983</v>
      </c>
      <c r="B128" s="213">
        <v>17700000</v>
      </c>
      <c r="C128" s="18"/>
      <c r="D128" s="20">
        <v>6306</v>
      </c>
      <c r="E128" s="18">
        <v>109671</v>
      </c>
    </row>
    <row r="129" spans="1:5" x14ac:dyDescent="0.2">
      <c r="A129" s="209">
        <v>10014</v>
      </c>
      <c r="B129" s="213">
        <v>17300000</v>
      </c>
      <c r="C129" s="18"/>
      <c r="D129" s="20">
        <v>6313</v>
      </c>
      <c r="E129" s="18">
        <v>109588</v>
      </c>
    </row>
    <row r="130" spans="1:5" x14ac:dyDescent="0.2">
      <c r="A130" s="209">
        <v>10044</v>
      </c>
      <c r="B130" s="213">
        <v>17300000</v>
      </c>
      <c r="C130" s="18"/>
      <c r="D130" s="20">
        <v>6320</v>
      </c>
      <c r="E130" s="18">
        <v>109575</v>
      </c>
    </row>
    <row r="131" spans="1:5" x14ac:dyDescent="0.2">
      <c r="A131" s="209">
        <v>10075</v>
      </c>
      <c r="B131" s="213">
        <v>17100000</v>
      </c>
      <c r="C131" s="18"/>
      <c r="D131" s="20">
        <v>6327</v>
      </c>
      <c r="E131" s="18">
        <v>117818</v>
      </c>
    </row>
    <row r="132" spans="1:5" x14ac:dyDescent="0.2">
      <c r="A132" s="209">
        <v>10106</v>
      </c>
      <c r="B132" s="213">
        <v>17200000</v>
      </c>
      <c r="C132" s="18"/>
      <c r="D132" s="20">
        <v>6334</v>
      </c>
      <c r="E132" s="18">
        <v>124269</v>
      </c>
    </row>
    <row r="133" spans="1:5" x14ac:dyDescent="0.2">
      <c r="A133" s="209">
        <v>10136</v>
      </c>
      <c r="B133" s="213">
        <v>17000000</v>
      </c>
      <c r="C133" s="18"/>
      <c r="D133" s="20">
        <v>6341</v>
      </c>
      <c r="E133" s="18">
        <v>117761</v>
      </c>
    </row>
    <row r="134" spans="1:5" x14ac:dyDescent="0.2">
      <c r="A134" s="209">
        <v>10167</v>
      </c>
      <c r="B134" s="213">
        <v>16700000</v>
      </c>
      <c r="C134" s="18"/>
      <c r="D134" s="20">
        <v>6348</v>
      </c>
      <c r="E134" s="18">
        <v>114390</v>
      </c>
    </row>
    <row r="135" spans="1:5" x14ac:dyDescent="0.2">
      <c r="A135" s="209">
        <v>10197</v>
      </c>
      <c r="B135" s="213">
        <v>16500000</v>
      </c>
      <c r="C135" s="18"/>
      <c r="D135" s="20">
        <v>6355</v>
      </c>
      <c r="E135" s="18">
        <v>117658</v>
      </c>
    </row>
    <row r="136" spans="1:5" x14ac:dyDescent="0.2">
      <c r="A136" s="209">
        <v>10228</v>
      </c>
      <c r="B136" s="213">
        <v>16600000.000000002</v>
      </c>
      <c r="C136" s="18"/>
      <c r="D136" s="20">
        <v>6362</v>
      </c>
      <c r="E136" s="18">
        <v>113882</v>
      </c>
    </row>
    <row r="137" spans="1:5" x14ac:dyDescent="0.2">
      <c r="A137" s="209">
        <v>10259</v>
      </c>
      <c r="B137" s="213">
        <v>16600000.000000002</v>
      </c>
      <c r="C137" s="18"/>
      <c r="D137" s="20">
        <v>6369</v>
      </c>
      <c r="E137" s="18">
        <v>119685</v>
      </c>
    </row>
    <row r="138" spans="1:5" x14ac:dyDescent="0.2">
      <c r="A138" s="209">
        <v>10288</v>
      </c>
      <c r="B138" s="213">
        <v>16600000.000000002</v>
      </c>
      <c r="C138" s="18"/>
      <c r="D138" s="20">
        <v>6376</v>
      </c>
      <c r="E138" s="18">
        <v>114128</v>
      </c>
    </row>
    <row r="139" spans="1:5" x14ac:dyDescent="0.2">
      <c r="A139" s="209">
        <v>10319</v>
      </c>
      <c r="B139" s="213">
        <v>16600000.000000002</v>
      </c>
      <c r="C139" s="18"/>
      <c r="D139" s="20">
        <v>6383</v>
      </c>
      <c r="E139" s="18">
        <v>114918</v>
      </c>
    </row>
    <row r="140" spans="1:5" x14ac:dyDescent="0.2">
      <c r="A140" s="209">
        <v>10349</v>
      </c>
      <c r="B140" s="213">
        <v>16600000.000000002</v>
      </c>
      <c r="C140" s="18"/>
      <c r="D140" s="20">
        <v>6390</v>
      </c>
      <c r="E140" s="18">
        <v>70728</v>
      </c>
    </row>
    <row r="141" spans="1:5" x14ac:dyDescent="0.2">
      <c r="A141" s="209">
        <v>10380</v>
      </c>
      <c r="B141" s="213">
        <v>16399999.999999998</v>
      </c>
      <c r="C141" s="18"/>
      <c r="D141" s="20">
        <v>6397</v>
      </c>
      <c r="E141" s="18">
        <v>71594</v>
      </c>
    </row>
    <row r="142" spans="1:5" x14ac:dyDescent="0.2">
      <c r="A142" s="209">
        <v>10410</v>
      </c>
      <c r="B142" s="213">
        <v>16399999.999999998</v>
      </c>
      <c r="C142" s="18"/>
      <c r="D142" s="20">
        <v>6404</v>
      </c>
      <c r="E142" s="18">
        <v>74320</v>
      </c>
    </row>
    <row r="143" spans="1:5" x14ac:dyDescent="0.2">
      <c r="A143" s="209">
        <v>10441</v>
      </c>
      <c r="B143" s="213">
        <v>16500000</v>
      </c>
      <c r="C143" s="18"/>
      <c r="D143" s="20">
        <v>6411</v>
      </c>
      <c r="E143" s="18">
        <v>75315</v>
      </c>
    </row>
    <row r="144" spans="1:5" x14ac:dyDescent="0.2">
      <c r="A144" s="209">
        <v>10472</v>
      </c>
      <c r="B144" s="213">
        <v>16000000</v>
      </c>
      <c r="C144" s="18"/>
      <c r="D144" s="20">
        <v>6418</v>
      </c>
      <c r="E144" s="18">
        <v>76953</v>
      </c>
    </row>
    <row r="145" spans="1:5" x14ac:dyDescent="0.2">
      <c r="A145" s="209">
        <v>10502</v>
      </c>
      <c r="B145" s="213">
        <v>16300000</v>
      </c>
      <c r="C145" s="18"/>
      <c r="D145" s="20">
        <v>6425</v>
      </c>
      <c r="E145" s="18">
        <v>67886</v>
      </c>
    </row>
    <row r="146" spans="1:5" x14ac:dyDescent="0.2">
      <c r="A146" s="209">
        <v>10533</v>
      </c>
      <c r="B146" s="213">
        <v>16200000</v>
      </c>
      <c r="C146" s="18"/>
      <c r="D146" s="20">
        <v>6432</v>
      </c>
      <c r="E146" s="18">
        <v>73880</v>
      </c>
    </row>
    <row r="147" spans="1:5" x14ac:dyDescent="0.2">
      <c r="A147" s="209">
        <v>10563</v>
      </c>
      <c r="B147" s="213">
        <v>16100000.000000002</v>
      </c>
      <c r="C147" s="18"/>
      <c r="D147" s="20">
        <v>6439</v>
      </c>
      <c r="E147" s="18">
        <v>75681</v>
      </c>
    </row>
    <row r="148" spans="1:5" x14ac:dyDescent="0.2">
      <c r="A148" s="209">
        <v>10594</v>
      </c>
      <c r="B148" s="213">
        <v>16100000.000000002</v>
      </c>
      <c r="C148" s="18"/>
      <c r="D148" s="20">
        <v>6446</v>
      </c>
      <c r="E148" s="18">
        <v>75706</v>
      </c>
    </row>
    <row r="149" spans="1:5" x14ac:dyDescent="0.2">
      <c r="A149" s="209">
        <v>10625</v>
      </c>
      <c r="B149" s="213">
        <v>16100000.000000002</v>
      </c>
      <c r="C149" s="18"/>
      <c r="D149" s="20">
        <v>6453</v>
      </c>
      <c r="E149" s="18">
        <v>77927</v>
      </c>
    </row>
    <row r="150" spans="1:5" x14ac:dyDescent="0.2">
      <c r="A150" s="209">
        <v>10653</v>
      </c>
      <c r="B150" s="213">
        <v>16000000</v>
      </c>
      <c r="C150" s="18"/>
      <c r="D150" s="20">
        <v>6460</v>
      </c>
      <c r="E150" s="18">
        <v>87835</v>
      </c>
    </row>
    <row r="151" spans="1:5" x14ac:dyDescent="0.2">
      <c r="A151" s="209">
        <v>10684</v>
      </c>
      <c r="B151" s="213">
        <v>15900000</v>
      </c>
      <c r="C151" s="18"/>
      <c r="D151" s="20">
        <v>6467</v>
      </c>
      <c r="E151" s="18">
        <v>87724</v>
      </c>
    </row>
    <row r="152" spans="1:5" x14ac:dyDescent="0.2">
      <c r="A152" s="209">
        <v>10714</v>
      </c>
      <c r="B152" s="213">
        <v>15900000</v>
      </c>
      <c r="C152" s="18"/>
      <c r="D152" s="20">
        <v>6474</v>
      </c>
      <c r="E152" s="18">
        <v>94999</v>
      </c>
    </row>
    <row r="153" spans="1:5" x14ac:dyDescent="0.2">
      <c r="A153" s="209">
        <v>10745</v>
      </c>
      <c r="B153" s="213">
        <v>15600000</v>
      </c>
      <c r="C153" s="18"/>
      <c r="D153" s="20">
        <v>6481</v>
      </c>
      <c r="E153" s="18">
        <v>95005</v>
      </c>
    </row>
    <row r="154" spans="1:5" x14ac:dyDescent="0.2">
      <c r="A154" s="209">
        <v>10775</v>
      </c>
      <c r="B154" s="213">
        <v>15600000</v>
      </c>
      <c r="C154" s="18"/>
      <c r="D154" s="20">
        <v>6488</v>
      </c>
      <c r="E154" s="18">
        <v>129359</v>
      </c>
    </row>
    <row r="155" spans="1:5" x14ac:dyDescent="0.2">
      <c r="A155" s="209">
        <v>10806</v>
      </c>
      <c r="B155" s="213">
        <v>15600000</v>
      </c>
      <c r="C155" s="18"/>
      <c r="D155" s="20">
        <v>6495</v>
      </c>
      <c r="E155" s="18">
        <v>103395</v>
      </c>
    </row>
    <row r="156" spans="1:5" x14ac:dyDescent="0.2">
      <c r="A156" s="209">
        <v>10837</v>
      </c>
      <c r="B156" s="213">
        <v>15500000</v>
      </c>
      <c r="C156" s="18"/>
      <c r="D156" s="20">
        <v>6502</v>
      </c>
      <c r="E156" s="18">
        <v>102343</v>
      </c>
    </row>
    <row r="157" spans="1:5" x14ac:dyDescent="0.2">
      <c r="A157" s="209">
        <v>10867</v>
      </c>
      <c r="B157" s="213">
        <v>15300000</v>
      </c>
      <c r="C157" s="18"/>
      <c r="D157" s="20">
        <v>6509</v>
      </c>
      <c r="E157" s="18">
        <v>110042</v>
      </c>
    </row>
    <row r="158" spans="1:5" x14ac:dyDescent="0.2">
      <c r="A158" s="209">
        <v>10898</v>
      </c>
      <c r="B158" s="213">
        <v>15300000</v>
      </c>
      <c r="C158" s="18"/>
      <c r="D158" s="20">
        <v>6516</v>
      </c>
      <c r="E158" s="18">
        <v>99062</v>
      </c>
    </row>
    <row r="159" spans="1:5" x14ac:dyDescent="0.2">
      <c r="A159" s="209">
        <v>10928</v>
      </c>
      <c r="B159" s="213">
        <v>14700000</v>
      </c>
      <c r="C159" s="18"/>
      <c r="D159" s="20">
        <v>6523</v>
      </c>
      <c r="E159" s="18">
        <v>96110</v>
      </c>
    </row>
    <row r="160" spans="1:5" x14ac:dyDescent="0.2">
      <c r="A160" s="209">
        <v>10959</v>
      </c>
      <c r="B160" s="213">
        <v>14700000</v>
      </c>
      <c r="C160" s="18"/>
      <c r="D160" s="20">
        <v>6530</v>
      </c>
      <c r="E160" s="18">
        <v>241906</v>
      </c>
    </row>
    <row r="161" spans="1:5" x14ac:dyDescent="0.2">
      <c r="A161" s="209">
        <v>10990</v>
      </c>
      <c r="B161" s="213">
        <v>14800000</v>
      </c>
      <c r="C161" s="18"/>
      <c r="D161" s="20">
        <v>6537</v>
      </c>
      <c r="E161" s="18">
        <v>111812</v>
      </c>
    </row>
    <row r="162" spans="1:5" x14ac:dyDescent="0.2">
      <c r="A162" s="209">
        <v>11018</v>
      </c>
      <c r="B162" s="213">
        <v>14700000</v>
      </c>
      <c r="C162" s="18"/>
      <c r="D162" s="20">
        <v>6544</v>
      </c>
      <c r="E162" s="18">
        <v>89096</v>
      </c>
    </row>
    <row r="163" spans="1:5" x14ac:dyDescent="0.2">
      <c r="A163" s="209">
        <v>11049</v>
      </c>
      <c r="B163" s="213">
        <v>14700000</v>
      </c>
      <c r="C163" s="18"/>
      <c r="D163" s="20">
        <v>6551</v>
      </c>
      <c r="E163" s="18">
        <v>99622</v>
      </c>
    </row>
    <row r="164" spans="1:5" x14ac:dyDescent="0.2">
      <c r="A164" s="209">
        <v>11079</v>
      </c>
      <c r="B164" s="213">
        <v>14700000</v>
      </c>
      <c r="C164" s="18"/>
      <c r="D164" s="20">
        <v>6558</v>
      </c>
      <c r="E164" s="18">
        <v>101820</v>
      </c>
    </row>
    <row r="165" spans="1:5" x14ac:dyDescent="0.2">
      <c r="A165" s="209">
        <v>11110</v>
      </c>
      <c r="B165" s="213">
        <v>14400000</v>
      </c>
      <c r="C165" s="18"/>
      <c r="D165" s="20">
        <v>6565</v>
      </c>
      <c r="E165" s="18">
        <v>108568</v>
      </c>
    </row>
    <row r="166" spans="1:5" x14ac:dyDescent="0.2">
      <c r="A166" s="209">
        <v>11140</v>
      </c>
      <c r="B166" s="213">
        <v>14400000</v>
      </c>
      <c r="C166" s="18"/>
      <c r="D166" s="20">
        <v>6572</v>
      </c>
      <c r="E166" s="18">
        <v>107233</v>
      </c>
    </row>
    <row r="167" spans="1:5" x14ac:dyDescent="0.2">
      <c r="A167" s="209">
        <v>11171</v>
      </c>
      <c r="B167" s="213">
        <v>14400000</v>
      </c>
      <c r="C167" s="18"/>
      <c r="D167" s="20">
        <v>6579</v>
      </c>
      <c r="E167" s="18">
        <v>143225</v>
      </c>
    </row>
    <row r="168" spans="1:5" x14ac:dyDescent="0.2">
      <c r="A168" s="209">
        <v>11202</v>
      </c>
      <c r="B168" s="213">
        <v>14300000</v>
      </c>
      <c r="C168" s="18"/>
      <c r="D168" s="20">
        <v>6586</v>
      </c>
      <c r="E168" s="18">
        <v>186733</v>
      </c>
    </row>
    <row r="169" spans="1:5" x14ac:dyDescent="0.2">
      <c r="A169" s="209">
        <v>11232</v>
      </c>
      <c r="B169" s="213">
        <v>14400000</v>
      </c>
      <c r="C169" s="18"/>
      <c r="D169" s="20">
        <v>6593</v>
      </c>
      <c r="E169" s="18">
        <v>168221</v>
      </c>
    </row>
    <row r="170" spans="1:5" x14ac:dyDescent="0.2">
      <c r="A170" s="209">
        <v>11263</v>
      </c>
      <c r="B170" s="213">
        <v>14400000</v>
      </c>
      <c r="C170" s="18"/>
      <c r="D170" s="20">
        <v>6600</v>
      </c>
      <c r="E170" s="18">
        <v>123194</v>
      </c>
    </row>
    <row r="171" spans="1:5" x14ac:dyDescent="0.2">
      <c r="A171" s="209">
        <v>11293</v>
      </c>
      <c r="B171" s="213">
        <v>14100000</v>
      </c>
      <c r="C171" s="18"/>
      <c r="D171" s="20">
        <v>6607</v>
      </c>
      <c r="E171" s="18">
        <v>132632</v>
      </c>
    </row>
    <row r="172" spans="1:5" x14ac:dyDescent="0.2">
      <c r="A172" s="209">
        <v>11324</v>
      </c>
      <c r="B172" s="213">
        <v>14300000</v>
      </c>
      <c r="C172" s="18"/>
      <c r="D172" s="20">
        <v>6614</v>
      </c>
      <c r="E172" s="18">
        <v>225882</v>
      </c>
    </row>
    <row r="173" spans="1:5" x14ac:dyDescent="0.2">
      <c r="A173" s="209">
        <v>11355</v>
      </c>
      <c r="B173" s="213">
        <v>14400000</v>
      </c>
      <c r="C173" s="18"/>
      <c r="D173" s="20">
        <v>6621</v>
      </c>
      <c r="E173" s="18">
        <v>158324</v>
      </c>
    </row>
    <row r="174" spans="1:5" x14ac:dyDescent="0.2">
      <c r="A174" s="209">
        <v>11383</v>
      </c>
      <c r="B174" s="213">
        <v>14800000</v>
      </c>
      <c r="C174" s="18"/>
      <c r="D174" s="20">
        <v>6627</v>
      </c>
      <c r="E174" s="18">
        <v>222657</v>
      </c>
    </row>
    <row r="175" spans="1:5" x14ac:dyDescent="0.2">
      <c r="A175" s="209">
        <v>11414</v>
      </c>
      <c r="B175" s="213">
        <v>15200000</v>
      </c>
      <c r="C175" s="18"/>
      <c r="D175" s="20">
        <v>6635</v>
      </c>
      <c r="E175" s="18">
        <v>235187</v>
      </c>
    </row>
    <row r="176" spans="1:5" x14ac:dyDescent="0.2">
      <c r="A176" s="209">
        <v>11444</v>
      </c>
      <c r="B176" s="213">
        <v>15200000</v>
      </c>
      <c r="C176" s="18"/>
      <c r="D176" s="20">
        <v>6642</v>
      </c>
      <c r="E176" s="18">
        <v>254976</v>
      </c>
    </row>
    <row r="177" spans="1:5" x14ac:dyDescent="0.2">
      <c r="A177" s="209">
        <v>11475</v>
      </c>
      <c r="B177" s="213">
        <v>15400000</v>
      </c>
      <c r="C177" s="18"/>
      <c r="D177" s="20">
        <v>6649</v>
      </c>
      <c r="E177" s="18">
        <v>262363</v>
      </c>
    </row>
    <row r="178" spans="1:5" x14ac:dyDescent="0.2">
      <c r="A178" s="209">
        <v>11505</v>
      </c>
      <c r="B178" s="213">
        <v>15400000</v>
      </c>
      <c r="C178" s="18"/>
      <c r="D178" s="20">
        <v>6656</v>
      </c>
      <c r="E178" s="18">
        <v>287075</v>
      </c>
    </row>
    <row r="179" spans="1:5" x14ac:dyDescent="0.2">
      <c r="A179" s="209">
        <v>11536</v>
      </c>
      <c r="B179" s="213">
        <v>15500000</v>
      </c>
      <c r="C179" s="18"/>
      <c r="D179" s="20" t="s">
        <v>69</v>
      </c>
      <c r="E179" s="18">
        <v>310769</v>
      </c>
    </row>
    <row r="180" spans="1:5" x14ac:dyDescent="0.2">
      <c r="A180" s="209">
        <v>11567</v>
      </c>
      <c r="B180" s="213">
        <v>15900000</v>
      </c>
      <c r="C180" s="18"/>
      <c r="D180" s="20">
        <v>6670</v>
      </c>
      <c r="E180" s="18">
        <v>320803</v>
      </c>
    </row>
    <row r="181" spans="1:5" x14ac:dyDescent="0.2">
      <c r="A181" s="209">
        <v>11597</v>
      </c>
      <c r="B181" s="213">
        <v>15900000</v>
      </c>
      <c r="C181" s="18"/>
      <c r="D181" s="20">
        <v>6677</v>
      </c>
      <c r="E181" s="18">
        <v>196380</v>
      </c>
    </row>
    <row r="182" spans="1:5" x14ac:dyDescent="0.2">
      <c r="A182" s="209">
        <v>11628</v>
      </c>
      <c r="B182" s="213">
        <v>15900000</v>
      </c>
      <c r="C182" s="18"/>
      <c r="D182" s="20">
        <v>6684</v>
      </c>
      <c r="E182" s="18">
        <v>92970</v>
      </c>
    </row>
    <row r="183" spans="1:5" x14ac:dyDescent="0.2">
      <c r="A183" s="209">
        <v>11658</v>
      </c>
      <c r="B183" s="213">
        <v>16200000</v>
      </c>
      <c r="C183" s="18"/>
      <c r="D183" s="20">
        <v>6691</v>
      </c>
      <c r="E183" s="18">
        <v>78853</v>
      </c>
    </row>
    <row r="184" spans="1:5" x14ac:dyDescent="0.2">
      <c r="A184" s="209">
        <v>11689</v>
      </c>
      <c r="B184" s="213">
        <v>16200000</v>
      </c>
      <c r="C184" s="18"/>
      <c r="D184" s="20">
        <v>6698</v>
      </c>
      <c r="E184" s="18">
        <v>77561</v>
      </c>
    </row>
    <row r="185" spans="1:5" x14ac:dyDescent="0.2">
      <c r="A185" s="209">
        <v>11720</v>
      </c>
      <c r="B185" s="213">
        <v>16500000</v>
      </c>
      <c r="C185" s="18"/>
      <c r="D185" s="20">
        <v>6705</v>
      </c>
      <c r="E185" s="18">
        <v>146878</v>
      </c>
    </row>
    <row r="186" spans="1:5" x14ac:dyDescent="0.2">
      <c r="A186" s="209">
        <v>11749</v>
      </c>
      <c r="B186" s="213">
        <v>16800000</v>
      </c>
      <c r="C186" s="18"/>
      <c r="D186" s="20">
        <v>6712</v>
      </c>
      <c r="E186" s="18">
        <v>114084</v>
      </c>
    </row>
    <row r="187" spans="1:5" x14ac:dyDescent="0.2">
      <c r="A187" s="209">
        <v>11780</v>
      </c>
      <c r="B187" s="213">
        <v>16500000</v>
      </c>
      <c r="C187" s="18"/>
      <c r="D187" s="20">
        <v>6719</v>
      </c>
      <c r="E187" s="18">
        <v>74543</v>
      </c>
    </row>
    <row r="188" spans="1:5" x14ac:dyDescent="0.2">
      <c r="A188" s="209">
        <v>11810</v>
      </c>
      <c r="B188" s="213">
        <v>16600000.000000002</v>
      </c>
      <c r="C188" s="18"/>
      <c r="D188" s="20">
        <v>6726</v>
      </c>
      <c r="E188" s="18">
        <v>146924</v>
      </c>
    </row>
    <row r="189" spans="1:5" x14ac:dyDescent="0.2">
      <c r="A189" s="209">
        <v>11841</v>
      </c>
      <c r="B189" s="213">
        <v>16800000</v>
      </c>
      <c r="C189" s="18"/>
      <c r="D189" s="20">
        <v>6733</v>
      </c>
      <c r="E189" s="18">
        <v>97085</v>
      </c>
    </row>
    <row r="190" spans="1:5" x14ac:dyDescent="0.2">
      <c r="A190" s="209">
        <v>11871</v>
      </c>
      <c r="B190" s="213">
        <v>16800000</v>
      </c>
      <c r="C190" s="18"/>
      <c r="D190" s="20">
        <v>6740</v>
      </c>
      <c r="E190" s="18">
        <v>73862</v>
      </c>
    </row>
    <row r="191" spans="1:5" x14ac:dyDescent="0.2">
      <c r="A191" s="209">
        <v>11902</v>
      </c>
      <c r="B191" s="213">
        <v>17300000</v>
      </c>
      <c r="C191" s="18"/>
      <c r="D191" s="20">
        <v>6747</v>
      </c>
      <c r="E191" s="18">
        <v>76760</v>
      </c>
    </row>
    <row r="192" spans="1:5" x14ac:dyDescent="0.2">
      <c r="A192" s="209">
        <v>11933</v>
      </c>
      <c r="B192" s="213">
        <v>17800000</v>
      </c>
      <c r="C192" s="18"/>
      <c r="D192" s="20">
        <v>6754</v>
      </c>
      <c r="E192" s="18">
        <v>259066</v>
      </c>
    </row>
    <row r="193" spans="1:5" x14ac:dyDescent="0.2">
      <c r="A193" s="209">
        <v>11963</v>
      </c>
      <c r="B193" s="213">
        <v>18000000</v>
      </c>
      <c r="C193" s="18"/>
      <c r="D193" s="20">
        <v>6761</v>
      </c>
      <c r="E193" s="18">
        <v>60099</v>
      </c>
    </row>
    <row r="194" spans="1:5" x14ac:dyDescent="0.2">
      <c r="A194" s="209">
        <v>11994</v>
      </c>
      <c r="B194" s="213">
        <v>18000000</v>
      </c>
      <c r="C194" s="18"/>
      <c r="D194" s="20">
        <v>6768</v>
      </c>
      <c r="E194" s="18">
        <v>72196</v>
      </c>
    </row>
    <row r="195" spans="1:5" x14ac:dyDescent="0.2">
      <c r="A195" s="209">
        <v>12024</v>
      </c>
      <c r="B195" s="213">
        <v>18000000</v>
      </c>
      <c r="C195" s="18"/>
      <c r="D195" s="20">
        <v>6775</v>
      </c>
      <c r="E195" s="18">
        <v>56617</v>
      </c>
    </row>
    <row r="196" spans="1:5" x14ac:dyDescent="0.2">
      <c r="A196" s="209">
        <v>12055</v>
      </c>
      <c r="B196" s="213">
        <v>18100000</v>
      </c>
      <c r="C196" s="18"/>
      <c r="D196" s="20">
        <v>6782</v>
      </c>
      <c r="E196" s="18">
        <v>57012</v>
      </c>
    </row>
    <row r="197" spans="1:5" x14ac:dyDescent="0.2">
      <c r="A197" s="209">
        <v>12086</v>
      </c>
      <c r="B197" s="213">
        <v>18100000</v>
      </c>
      <c r="C197" s="18"/>
      <c r="D197" s="20">
        <v>6789</v>
      </c>
      <c r="E197" s="18">
        <v>53810</v>
      </c>
    </row>
    <row r="198" spans="1:5" x14ac:dyDescent="0.2">
      <c r="A198" s="209">
        <v>12114</v>
      </c>
      <c r="B198" s="213">
        <v>18600000</v>
      </c>
      <c r="C198" s="18"/>
      <c r="D198" s="20">
        <v>6796</v>
      </c>
      <c r="E198" s="18">
        <v>52335</v>
      </c>
    </row>
    <row r="199" spans="1:5" x14ac:dyDescent="0.2">
      <c r="A199" s="209">
        <v>12145</v>
      </c>
      <c r="B199" s="213">
        <v>18700000</v>
      </c>
      <c r="C199" s="18"/>
      <c r="D199" s="20">
        <v>6803</v>
      </c>
      <c r="E199" s="18">
        <v>64043</v>
      </c>
    </row>
    <row r="200" spans="1:5" x14ac:dyDescent="0.2">
      <c r="A200" s="209">
        <v>12175</v>
      </c>
      <c r="B200" s="213">
        <v>19000000</v>
      </c>
      <c r="C200" s="18"/>
      <c r="D200" s="20">
        <v>6810</v>
      </c>
      <c r="E200" s="18">
        <v>54103</v>
      </c>
    </row>
    <row r="201" spans="1:5" x14ac:dyDescent="0.2">
      <c r="A201" s="209">
        <v>12206</v>
      </c>
      <c r="B201" s="213">
        <v>19500000</v>
      </c>
      <c r="C201" s="18"/>
      <c r="D201" s="20">
        <v>6817</v>
      </c>
      <c r="E201" s="18">
        <v>56122</v>
      </c>
    </row>
    <row r="202" spans="1:5" x14ac:dyDescent="0.2">
      <c r="A202" s="209">
        <v>12236</v>
      </c>
      <c r="B202" s="213">
        <v>19500000</v>
      </c>
      <c r="C202" s="18"/>
      <c r="D202" s="20">
        <v>6824</v>
      </c>
      <c r="E202" s="18">
        <v>57798</v>
      </c>
    </row>
    <row r="203" spans="1:5" x14ac:dyDescent="0.2">
      <c r="A203" s="209">
        <v>12267</v>
      </c>
      <c r="B203" s="213">
        <v>19900000</v>
      </c>
      <c r="C203" s="18"/>
      <c r="D203" s="20">
        <v>6831</v>
      </c>
      <c r="E203" s="18">
        <v>63340</v>
      </c>
    </row>
    <row r="204" spans="1:5" x14ac:dyDescent="0.2">
      <c r="A204" s="209">
        <v>12298</v>
      </c>
      <c r="B204" s="213">
        <v>19700000</v>
      </c>
      <c r="C204" s="18"/>
      <c r="D204" s="20">
        <v>6838</v>
      </c>
      <c r="E204" s="18">
        <v>70900</v>
      </c>
    </row>
    <row r="205" spans="1:5" x14ac:dyDescent="0.2">
      <c r="A205" s="209">
        <v>12328</v>
      </c>
      <c r="B205" s="213">
        <v>19500000</v>
      </c>
      <c r="C205" s="18"/>
      <c r="D205" s="20">
        <v>6845</v>
      </c>
      <c r="E205" s="18">
        <v>78643</v>
      </c>
    </row>
    <row r="206" spans="1:5" x14ac:dyDescent="0.2">
      <c r="A206" s="209">
        <v>12359</v>
      </c>
      <c r="B206" s="213">
        <v>20000000</v>
      </c>
      <c r="C206" s="18"/>
      <c r="D206" s="20">
        <v>6852</v>
      </c>
      <c r="E206" s="18">
        <v>84803</v>
      </c>
    </row>
    <row r="207" spans="1:5" x14ac:dyDescent="0.2">
      <c r="A207" s="209">
        <v>12389</v>
      </c>
      <c r="B207" s="213">
        <v>20400000</v>
      </c>
      <c r="C207" s="18"/>
      <c r="D207" s="20">
        <v>6858</v>
      </c>
      <c r="E207" s="18">
        <v>94407</v>
      </c>
    </row>
    <row r="208" spans="1:5" x14ac:dyDescent="0.2">
      <c r="A208" s="209">
        <v>12420</v>
      </c>
      <c r="B208" s="213">
        <v>21800000</v>
      </c>
      <c r="C208" s="18"/>
      <c r="D208" s="20">
        <v>6866</v>
      </c>
      <c r="E208" s="18">
        <v>95943</v>
      </c>
    </row>
    <row r="209" spans="1:5" x14ac:dyDescent="0.2">
      <c r="A209" s="209">
        <v>12451</v>
      </c>
      <c r="B209" s="213">
        <v>22500000</v>
      </c>
      <c r="C209" s="18"/>
      <c r="D209" s="20">
        <v>6873</v>
      </c>
      <c r="E209" s="18">
        <v>350311</v>
      </c>
    </row>
    <row r="210" spans="1:5" x14ac:dyDescent="0.2">
      <c r="A210" s="209">
        <v>12479</v>
      </c>
      <c r="B210" s="213">
        <v>22600000</v>
      </c>
      <c r="C210" s="18"/>
      <c r="D210" s="20">
        <v>6880</v>
      </c>
      <c r="E210" s="18">
        <v>118222</v>
      </c>
    </row>
    <row r="211" spans="1:5" x14ac:dyDescent="0.2">
      <c r="A211" s="209">
        <v>12510</v>
      </c>
      <c r="B211" s="213">
        <v>22400000</v>
      </c>
      <c r="C211" s="18"/>
      <c r="D211" s="20">
        <v>6887</v>
      </c>
      <c r="E211" s="18">
        <v>121435</v>
      </c>
    </row>
    <row r="212" spans="1:5" x14ac:dyDescent="0.2">
      <c r="A212" s="209">
        <v>12540</v>
      </c>
      <c r="B212" s="213">
        <v>22400000</v>
      </c>
      <c r="C212" s="18"/>
      <c r="D212" s="20">
        <v>6894</v>
      </c>
      <c r="E212" s="18">
        <v>122927</v>
      </c>
    </row>
    <row r="213" spans="1:5" x14ac:dyDescent="0.2">
      <c r="A213" s="209">
        <v>12571</v>
      </c>
      <c r="B213" s="213">
        <v>23400000</v>
      </c>
      <c r="C213" s="18"/>
      <c r="D213" s="20">
        <v>6901</v>
      </c>
      <c r="E213" s="18">
        <v>177314</v>
      </c>
    </row>
    <row r="214" spans="1:5" x14ac:dyDescent="0.2">
      <c r="A214" s="209">
        <v>12601</v>
      </c>
      <c r="B214" s="213">
        <v>23700000</v>
      </c>
      <c r="C214" s="18"/>
      <c r="D214" s="20">
        <v>6908</v>
      </c>
      <c r="E214" s="18">
        <v>121796</v>
      </c>
    </row>
    <row r="215" spans="1:5" x14ac:dyDescent="0.2">
      <c r="A215" s="209">
        <v>12632</v>
      </c>
      <c r="B215" s="213">
        <v>24000000</v>
      </c>
      <c r="C215" s="18"/>
      <c r="D215" s="20">
        <v>6915</v>
      </c>
      <c r="E215" s="18">
        <v>134802</v>
      </c>
    </row>
    <row r="216" spans="1:5" x14ac:dyDescent="0.2">
      <c r="A216" s="209">
        <v>12663</v>
      </c>
      <c r="B216" s="213">
        <v>24300000</v>
      </c>
      <c r="C216" s="18"/>
      <c r="D216" s="20">
        <v>6922</v>
      </c>
      <c r="E216" s="18">
        <v>140666</v>
      </c>
    </row>
    <row r="217" spans="1:5" x14ac:dyDescent="0.2">
      <c r="A217" s="209">
        <v>12693</v>
      </c>
      <c r="B217" s="213">
        <v>25100000</v>
      </c>
      <c r="C217" s="18"/>
      <c r="D217" s="20">
        <v>6929</v>
      </c>
      <c r="E217" s="18">
        <v>353923</v>
      </c>
    </row>
    <row r="218" spans="1:5" x14ac:dyDescent="0.2">
      <c r="A218" s="209">
        <v>12724</v>
      </c>
      <c r="B218" s="213">
        <v>25500000</v>
      </c>
      <c r="C218" s="18"/>
      <c r="D218" s="20">
        <v>6936</v>
      </c>
      <c r="E218" s="18">
        <v>311546</v>
      </c>
    </row>
    <row r="219" spans="1:5" x14ac:dyDescent="0.2">
      <c r="A219" s="209">
        <v>12754</v>
      </c>
      <c r="B219" s="213">
        <v>26800000</v>
      </c>
      <c r="C219" s="18"/>
      <c r="D219" s="20">
        <v>6943</v>
      </c>
      <c r="E219" s="18">
        <v>154887</v>
      </c>
    </row>
    <row r="220" spans="1:5" x14ac:dyDescent="0.2">
      <c r="A220" s="209">
        <v>12785</v>
      </c>
      <c r="B220" s="213">
        <v>27000000</v>
      </c>
      <c r="C220" s="18"/>
      <c r="D220" s="20">
        <v>6950</v>
      </c>
      <c r="E220" s="18">
        <v>204630</v>
      </c>
    </row>
    <row r="221" spans="1:5" x14ac:dyDescent="0.2">
      <c r="A221" s="209">
        <v>12816</v>
      </c>
      <c r="B221" s="213">
        <v>27200000</v>
      </c>
      <c r="C221" s="18"/>
      <c r="D221" s="20">
        <v>6957</v>
      </c>
      <c r="E221" s="18">
        <v>299744</v>
      </c>
    </row>
    <row r="222" spans="1:5" x14ac:dyDescent="0.2">
      <c r="A222" s="209">
        <v>12844</v>
      </c>
      <c r="B222" s="213">
        <v>27300000</v>
      </c>
      <c r="C222" s="18"/>
      <c r="D222" s="20">
        <v>6964</v>
      </c>
      <c r="E222" s="18">
        <v>175969</v>
      </c>
    </row>
    <row r="223" spans="1:5" x14ac:dyDescent="0.2">
      <c r="A223" s="209">
        <v>12875</v>
      </c>
      <c r="B223" s="213">
        <v>27100000</v>
      </c>
      <c r="C223" s="18"/>
      <c r="D223" s="20">
        <v>6971</v>
      </c>
      <c r="E223" s="18">
        <v>294784</v>
      </c>
    </row>
    <row r="224" spans="1:5" x14ac:dyDescent="0.2">
      <c r="A224" s="209">
        <v>12905</v>
      </c>
      <c r="B224" s="213">
        <v>27100000</v>
      </c>
      <c r="C224" s="18"/>
      <c r="D224" s="20">
        <v>6978</v>
      </c>
      <c r="E224" s="18">
        <v>167751</v>
      </c>
    </row>
    <row r="225" spans="1:5" x14ac:dyDescent="0.2">
      <c r="A225" s="209">
        <v>12936</v>
      </c>
      <c r="B225" s="213">
        <v>27400000</v>
      </c>
      <c r="C225" s="18"/>
      <c r="D225" s="20">
        <v>6985</v>
      </c>
      <c r="E225" s="18">
        <v>169305</v>
      </c>
    </row>
    <row r="226" spans="1:5" x14ac:dyDescent="0.2">
      <c r="A226" s="209">
        <v>12966</v>
      </c>
      <c r="B226" s="213">
        <v>27600000</v>
      </c>
      <c r="C226" s="18"/>
      <c r="D226" s="20">
        <v>6992</v>
      </c>
      <c r="E226" s="18">
        <v>175218</v>
      </c>
    </row>
    <row r="227" spans="1:5" x14ac:dyDescent="0.2">
      <c r="A227" s="209">
        <v>12997</v>
      </c>
      <c r="B227" s="213">
        <v>27600000</v>
      </c>
      <c r="C227" s="18"/>
      <c r="D227" s="20">
        <v>6999</v>
      </c>
      <c r="E227" s="18">
        <v>182782</v>
      </c>
    </row>
    <row r="228" spans="1:5" x14ac:dyDescent="0.2">
      <c r="A228" s="209">
        <v>13028</v>
      </c>
      <c r="B228" s="213">
        <v>28200000</v>
      </c>
      <c r="C228" s="18"/>
      <c r="D228" s="20">
        <v>7006</v>
      </c>
      <c r="E228" s="18">
        <v>186892</v>
      </c>
    </row>
    <row r="229" spans="1:5" x14ac:dyDescent="0.2">
      <c r="A229" s="209">
        <v>13058</v>
      </c>
      <c r="B229" s="213">
        <v>28200000</v>
      </c>
      <c r="C229" s="18"/>
      <c r="D229" s="20">
        <v>7013</v>
      </c>
      <c r="E229" s="18">
        <v>195571</v>
      </c>
    </row>
    <row r="230" spans="1:5" x14ac:dyDescent="0.2">
      <c r="A230" s="209">
        <v>13089</v>
      </c>
      <c r="B230" s="213">
        <v>28500000</v>
      </c>
      <c r="C230" s="18"/>
      <c r="D230" s="20">
        <v>7020</v>
      </c>
      <c r="E230" s="18">
        <v>199693</v>
      </c>
    </row>
    <row r="231" spans="1:5" x14ac:dyDescent="0.2">
      <c r="A231" s="209">
        <v>13119</v>
      </c>
      <c r="B231" s="213">
        <v>29500000</v>
      </c>
      <c r="C231" s="18"/>
      <c r="D231" s="20">
        <v>7027</v>
      </c>
      <c r="E231" s="18">
        <v>200935</v>
      </c>
    </row>
    <row r="232" spans="1:5" x14ac:dyDescent="0.2">
      <c r="A232" s="209">
        <v>13150</v>
      </c>
      <c r="B232" s="213">
        <v>29500000</v>
      </c>
      <c r="C232" s="18"/>
      <c r="D232" s="20">
        <v>7034</v>
      </c>
      <c r="E232" s="18">
        <v>205780</v>
      </c>
    </row>
    <row r="233" spans="1:5" x14ac:dyDescent="0.2">
      <c r="A233" s="209">
        <v>13181</v>
      </c>
      <c r="B233" s="213">
        <v>29600000</v>
      </c>
      <c r="C233" s="18"/>
      <c r="D233" s="20">
        <v>7041</v>
      </c>
      <c r="E233" s="18">
        <v>212847</v>
      </c>
    </row>
    <row r="234" spans="1:5" x14ac:dyDescent="0.2">
      <c r="A234" s="209">
        <v>13210</v>
      </c>
      <c r="B234" s="213">
        <v>30500000</v>
      </c>
      <c r="C234" s="18"/>
      <c r="D234" s="20">
        <v>7048</v>
      </c>
      <c r="E234" s="18">
        <v>216175</v>
      </c>
    </row>
    <row r="235" spans="1:5" x14ac:dyDescent="0.2">
      <c r="A235" s="209">
        <v>13241</v>
      </c>
      <c r="B235" s="213">
        <v>30500000</v>
      </c>
      <c r="C235" s="18"/>
      <c r="D235" s="20">
        <v>7055</v>
      </c>
      <c r="E235" s="18">
        <v>218636</v>
      </c>
    </row>
    <row r="236" spans="1:5" x14ac:dyDescent="0.2">
      <c r="A236" s="209">
        <v>13271</v>
      </c>
      <c r="B236" s="213">
        <v>30800000</v>
      </c>
      <c r="C236" s="18"/>
      <c r="D236" s="20">
        <v>7062</v>
      </c>
      <c r="E236" s="18">
        <v>221394</v>
      </c>
    </row>
    <row r="237" spans="1:5" x14ac:dyDescent="0.2">
      <c r="A237" s="209">
        <v>13302</v>
      </c>
      <c r="B237" s="213">
        <v>33000000</v>
      </c>
      <c r="C237" s="18"/>
      <c r="D237" s="20">
        <v>7069</v>
      </c>
      <c r="E237" s="18">
        <v>229507</v>
      </c>
    </row>
    <row r="238" spans="1:5" x14ac:dyDescent="0.2">
      <c r="A238" s="209">
        <v>13332</v>
      </c>
      <c r="B238" s="213">
        <v>32700000.000000004</v>
      </c>
      <c r="C238" s="18"/>
      <c r="D238" s="20">
        <v>7076</v>
      </c>
      <c r="E238" s="18">
        <v>231232</v>
      </c>
    </row>
    <row r="239" spans="1:5" x14ac:dyDescent="0.2">
      <c r="A239" s="209">
        <v>13363</v>
      </c>
      <c r="B239" s="213">
        <v>32600000</v>
      </c>
      <c r="C239" s="18"/>
      <c r="D239" s="20">
        <v>7083</v>
      </c>
      <c r="E239" s="18">
        <v>226914</v>
      </c>
    </row>
    <row r="240" spans="1:5" x14ac:dyDescent="0.2">
      <c r="A240" s="209">
        <v>13394</v>
      </c>
      <c r="B240" s="213">
        <v>33000000</v>
      </c>
      <c r="C240" s="18"/>
      <c r="D240" s="20">
        <v>7089</v>
      </c>
      <c r="E240" s="18">
        <v>229014</v>
      </c>
    </row>
    <row r="241" spans="1:5" x14ac:dyDescent="0.2">
      <c r="A241" s="209">
        <v>13424</v>
      </c>
      <c r="B241" s="213">
        <v>33000000</v>
      </c>
      <c r="C241" s="18"/>
      <c r="D241" s="20">
        <v>7097</v>
      </c>
      <c r="E241" s="18">
        <v>255015</v>
      </c>
    </row>
    <row r="242" spans="1:5" x14ac:dyDescent="0.2">
      <c r="A242" s="209">
        <v>13455</v>
      </c>
      <c r="B242" s="213">
        <v>33000000</v>
      </c>
      <c r="C242" s="18"/>
      <c r="D242" s="20">
        <v>7104</v>
      </c>
      <c r="E242" s="18">
        <v>231868</v>
      </c>
    </row>
    <row r="243" spans="1:5" x14ac:dyDescent="0.2">
      <c r="A243" s="209">
        <v>13485</v>
      </c>
      <c r="B243" s="213">
        <v>33500000</v>
      </c>
      <c r="C243" s="18"/>
      <c r="D243" s="20">
        <v>7111</v>
      </c>
      <c r="E243" s="18">
        <v>229347</v>
      </c>
    </row>
    <row r="244" spans="1:5" x14ac:dyDescent="0.2">
      <c r="A244" s="209">
        <v>13516</v>
      </c>
      <c r="B244" s="213">
        <v>33600000</v>
      </c>
      <c r="C244" s="18"/>
      <c r="D244" s="20">
        <v>7118</v>
      </c>
      <c r="E244" s="18">
        <v>231569</v>
      </c>
    </row>
    <row r="245" spans="1:5" x14ac:dyDescent="0.2">
      <c r="A245" s="209">
        <v>13547</v>
      </c>
      <c r="B245" s="213">
        <v>33600000</v>
      </c>
      <c r="C245" s="18"/>
      <c r="D245" s="20">
        <v>7124</v>
      </c>
      <c r="E245" s="18">
        <v>227575</v>
      </c>
    </row>
    <row r="246" spans="1:5" x14ac:dyDescent="0.2">
      <c r="A246" s="209">
        <v>13575</v>
      </c>
      <c r="B246" s="213">
        <v>33600000</v>
      </c>
      <c r="C246" s="18"/>
      <c r="D246" s="20">
        <v>7132</v>
      </c>
      <c r="E246" s="18">
        <v>233559</v>
      </c>
    </row>
    <row r="247" spans="1:5" x14ac:dyDescent="0.2">
      <c r="A247" s="209">
        <v>13606</v>
      </c>
      <c r="B247" s="213">
        <v>33600000</v>
      </c>
      <c r="C247" s="18"/>
      <c r="D247" s="20">
        <v>7139</v>
      </c>
      <c r="E247" s="18">
        <v>237388</v>
      </c>
    </row>
    <row r="248" spans="1:5" x14ac:dyDescent="0.2">
      <c r="A248" s="209">
        <v>13636</v>
      </c>
      <c r="B248" s="213">
        <v>33800000</v>
      </c>
      <c r="C248" s="18"/>
      <c r="D248" s="20">
        <v>7146</v>
      </c>
      <c r="E248" s="18">
        <v>239400</v>
      </c>
    </row>
    <row r="249" spans="1:5" x14ac:dyDescent="0.2">
      <c r="A249" s="209">
        <v>13667</v>
      </c>
      <c r="B249" s="213">
        <v>34400000</v>
      </c>
      <c r="C249" s="18"/>
      <c r="D249" s="20">
        <v>7153</v>
      </c>
      <c r="E249" s="18">
        <v>245356</v>
      </c>
    </row>
    <row r="250" spans="1:5" x14ac:dyDescent="0.2">
      <c r="A250" s="209">
        <v>13697</v>
      </c>
      <c r="B250" s="213">
        <v>34600000</v>
      </c>
      <c r="C250" s="18"/>
      <c r="D250" s="20">
        <v>7160</v>
      </c>
      <c r="E250" s="18">
        <v>257099</v>
      </c>
    </row>
    <row r="251" spans="1:5" x14ac:dyDescent="0.2">
      <c r="A251" s="209">
        <v>13728</v>
      </c>
      <c r="B251" s="213">
        <v>34700000</v>
      </c>
      <c r="C251" s="18"/>
      <c r="D251" s="20">
        <v>7167</v>
      </c>
      <c r="E251" s="18">
        <v>323099</v>
      </c>
    </row>
    <row r="252" spans="1:5" x14ac:dyDescent="0.2">
      <c r="A252" s="209">
        <v>13759</v>
      </c>
      <c r="B252" s="213">
        <v>34500000</v>
      </c>
      <c r="C252" s="18"/>
      <c r="D252" s="20">
        <v>7174</v>
      </c>
      <c r="E252" s="18">
        <v>265154</v>
      </c>
    </row>
    <row r="253" spans="1:5" x14ac:dyDescent="0.2">
      <c r="A253" s="209">
        <v>13789</v>
      </c>
      <c r="B253" s="213">
        <v>34500000</v>
      </c>
      <c r="C253" s="18"/>
      <c r="D253" s="20">
        <v>7181</v>
      </c>
      <c r="E253" s="18">
        <v>270705</v>
      </c>
    </row>
    <row r="254" spans="1:5" x14ac:dyDescent="0.2">
      <c r="A254" s="209">
        <v>13820</v>
      </c>
      <c r="B254" s="213">
        <v>34400000</v>
      </c>
      <c r="C254" s="18"/>
      <c r="D254" s="20">
        <v>7188</v>
      </c>
      <c r="E254" s="18">
        <v>277516</v>
      </c>
    </row>
    <row r="255" spans="1:5" x14ac:dyDescent="0.2">
      <c r="A255" s="209">
        <v>13850</v>
      </c>
      <c r="B255" s="213">
        <v>34500000</v>
      </c>
      <c r="C255" s="18"/>
      <c r="D255" s="20">
        <v>7195</v>
      </c>
      <c r="E255" s="18">
        <v>368943</v>
      </c>
    </row>
    <row r="256" spans="1:5" x14ac:dyDescent="0.2">
      <c r="A256" s="209">
        <v>13881</v>
      </c>
      <c r="B256" s="213">
        <v>34600000</v>
      </c>
      <c r="C256" s="18"/>
      <c r="D256" s="20">
        <v>7202</v>
      </c>
      <c r="E256" s="18">
        <v>350273</v>
      </c>
    </row>
    <row r="257" spans="1:5" x14ac:dyDescent="0.2">
      <c r="A257" s="209">
        <v>13912</v>
      </c>
      <c r="B257" s="213">
        <v>34700000</v>
      </c>
      <c r="C257" s="18"/>
      <c r="D257" s="20">
        <v>7209</v>
      </c>
      <c r="E257" s="18">
        <v>278315</v>
      </c>
    </row>
    <row r="258" spans="1:5" x14ac:dyDescent="0.2">
      <c r="A258" s="209">
        <v>13940</v>
      </c>
      <c r="B258" s="213">
        <v>34500000</v>
      </c>
      <c r="C258" s="18"/>
      <c r="D258" s="20">
        <v>7216</v>
      </c>
      <c r="E258" s="18">
        <v>290379</v>
      </c>
    </row>
    <row r="259" spans="1:5" x14ac:dyDescent="0.2">
      <c r="A259" s="209">
        <v>13971</v>
      </c>
      <c r="B259" s="213">
        <v>34500000</v>
      </c>
      <c r="C259" s="18"/>
      <c r="D259" s="20">
        <v>7223</v>
      </c>
      <c r="E259" s="18">
        <v>294780</v>
      </c>
    </row>
    <row r="260" spans="1:5" x14ac:dyDescent="0.2">
      <c r="A260" s="209">
        <v>14001</v>
      </c>
      <c r="B260" s="213">
        <v>34500000</v>
      </c>
      <c r="C260" s="18"/>
      <c r="D260" s="20">
        <v>7230</v>
      </c>
      <c r="E260" s="18">
        <v>296598</v>
      </c>
    </row>
    <row r="261" spans="1:5" x14ac:dyDescent="0.2">
      <c r="A261" s="209">
        <v>14032</v>
      </c>
      <c r="B261" s="213">
        <v>34100000</v>
      </c>
      <c r="C261" s="18"/>
      <c r="D261" s="20">
        <v>7237</v>
      </c>
      <c r="E261" s="18">
        <v>300766</v>
      </c>
    </row>
    <row r="262" spans="1:5" x14ac:dyDescent="0.2">
      <c r="A262" s="209">
        <v>14062</v>
      </c>
      <c r="B262" s="213">
        <v>34300000</v>
      </c>
      <c r="C262" s="18"/>
      <c r="D262" s="20">
        <v>7244</v>
      </c>
      <c r="E262" s="18">
        <v>301254</v>
      </c>
    </row>
    <row r="263" spans="1:5" x14ac:dyDescent="0.2">
      <c r="A263" s="209">
        <v>14093</v>
      </c>
      <c r="B263" s="213">
        <v>34500000</v>
      </c>
      <c r="C263" s="18"/>
      <c r="D263" s="20">
        <v>7251</v>
      </c>
      <c r="E263" s="18">
        <v>300129</v>
      </c>
    </row>
    <row r="264" spans="1:5" x14ac:dyDescent="0.2">
      <c r="A264" s="209">
        <v>14124</v>
      </c>
      <c r="B264" s="213">
        <v>35300000</v>
      </c>
      <c r="C264" s="18"/>
      <c r="D264" s="20">
        <v>7258</v>
      </c>
      <c r="E264" s="18">
        <v>305463</v>
      </c>
    </row>
    <row r="265" spans="1:5" x14ac:dyDescent="0.2">
      <c r="A265" s="209">
        <v>14154</v>
      </c>
      <c r="B265" s="213">
        <v>35300000</v>
      </c>
      <c r="C265" s="18"/>
      <c r="D265" s="20">
        <v>7265</v>
      </c>
      <c r="E265" s="18">
        <v>312245</v>
      </c>
    </row>
    <row r="266" spans="1:5" x14ac:dyDescent="0.2">
      <c r="A266" s="209">
        <v>14185</v>
      </c>
      <c r="B266" s="213">
        <v>35300000</v>
      </c>
      <c r="C266" s="18"/>
      <c r="D266" s="20">
        <v>7272</v>
      </c>
      <c r="E266" s="18">
        <v>314937</v>
      </c>
    </row>
    <row r="267" spans="1:5" x14ac:dyDescent="0.2">
      <c r="A267" s="209">
        <v>14215</v>
      </c>
      <c r="B267" s="213">
        <v>36100000</v>
      </c>
      <c r="C267" s="18"/>
      <c r="D267" s="20">
        <v>7279</v>
      </c>
      <c r="E267" s="18">
        <v>310755</v>
      </c>
    </row>
    <row r="268" spans="1:5" x14ac:dyDescent="0.2">
      <c r="A268" s="209">
        <v>14246</v>
      </c>
      <c r="B268" s="213">
        <v>36200000</v>
      </c>
      <c r="C268" s="18"/>
      <c r="D268" s="20">
        <v>7286</v>
      </c>
      <c r="E268" s="18">
        <v>300120</v>
      </c>
    </row>
    <row r="269" spans="1:5" x14ac:dyDescent="0.2">
      <c r="A269" s="209">
        <v>14277</v>
      </c>
      <c r="B269" s="213">
        <v>36700000</v>
      </c>
      <c r="C269" s="18"/>
      <c r="D269" s="20">
        <v>7293</v>
      </c>
      <c r="E269" s="18">
        <v>330458</v>
      </c>
    </row>
    <row r="270" spans="1:5" x14ac:dyDescent="0.2">
      <c r="A270" s="209">
        <v>14305</v>
      </c>
      <c r="B270" s="213">
        <v>36700000</v>
      </c>
      <c r="C270" s="18"/>
      <c r="D270" s="20">
        <v>7300</v>
      </c>
      <c r="E270" s="18">
        <v>300405</v>
      </c>
    </row>
    <row r="271" spans="1:5" x14ac:dyDescent="0.2">
      <c r="A271" s="209">
        <v>14336</v>
      </c>
      <c r="B271" s="213">
        <v>36800000</v>
      </c>
      <c r="C271" s="18"/>
      <c r="D271" s="20">
        <v>7307</v>
      </c>
      <c r="E271" s="18">
        <v>375990</v>
      </c>
    </row>
    <row r="272" spans="1:5" x14ac:dyDescent="0.2">
      <c r="A272" s="209">
        <v>14366</v>
      </c>
      <c r="B272" s="213">
        <v>36900000</v>
      </c>
      <c r="C272" s="18"/>
      <c r="D272" s="20">
        <v>7314</v>
      </c>
      <c r="E272" s="18">
        <v>329506</v>
      </c>
    </row>
    <row r="273" spans="1:5" x14ac:dyDescent="0.2">
      <c r="A273" s="209">
        <v>14397</v>
      </c>
      <c r="B273" s="213">
        <v>37000000</v>
      </c>
      <c r="C273" s="18"/>
      <c r="D273" s="20">
        <v>7321</v>
      </c>
      <c r="E273" s="18">
        <v>346784</v>
      </c>
    </row>
    <row r="274" spans="1:5" x14ac:dyDescent="0.2">
      <c r="A274" s="209">
        <v>14427</v>
      </c>
      <c r="B274" s="213">
        <v>37100000</v>
      </c>
      <c r="C274" s="18"/>
      <c r="D274" s="20">
        <v>7328</v>
      </c>
      <c r="E274" s="18">
        <v>303865</v>
      </c>
    </row>
    <row r="275" spans="1:5" x14ac:dyDescent="0.2">
      <c r="A275" s="209">
        <v>14458</v>
      </c>
      <c r="B275" s="213">
        <v>37200000</v>
      </c>
      <c r="C275" s="18"/>
      <c r="D275" s="20">
        <v>7335</v>
      </c>
      <c r="E275" s="18">
        <v>303521</v>
      </c>
    </row>
    <row r="276" spans="1:5" x14ac:dyDescent="0.2">
      <c r="A276" s="209">
        <v>14489</v>
      </c>
      <c r="B276" s="213">
        <v>36700000</v>
      </c>
      <c r="C276" s="18"/>
      <c r="D276" s="20">
        <v>7342</v>
      </c>
      <c r="E276" s="18">
        <v>302903</v>
      </c>
    </row>
    <row r="277" spans="1:5" x14ac:dyDescent="0.2">
      <c r="A277" s="209">
        <v>14519</v>
      </c>
      <c r="B277" s="213">
        <v>36900000</v>
      </c>
      <c r="C277" s="18"/>
      <c r="D277" s="20">
        <v>7349</v>
      </c>
      <c r="E277" s="18">
        <v>317155</v>
      </c>
    </row>
    <row r="278" spans="1:5" x14ac:dyDescent="0.2">
      <c r="A278" s="209">
        <v>14550</v>
      </c>
      <c r="B278" s="213">
        <v>37500000</v>
      </c>
      <c r="C278" s="18"/>
      <c r="D278" s="20">
        <v>7356</v>
      </c>
      <c r="E278" s="18">
        <v>295448</v>
      </c>
    </row>
    <row r="279" spans="1:5" x14ac:dyDescent="0.2">
      <c r="A279" s="209">
        <v>14580</v>
      </c>
      <c r="B279" s="213">
        <v>38100000</v>
      </c>
      <c r="C279" s="18"/>
      <c r="D279" s="20">
        <v>7363</v>
      </c>
      <c r="E279" s="18">
        <v>294354</v>
      </c>
    </row>
    <row r="280" spans="1:5" x14ac:dyDescent="0.2">
      <c r="A280" s="209">
        <v>14611</v>
      </c>
      <c r="B280" s="213">
        <v>38100000</v>
      </c>
      <c r="C280" s="18"/>
      <c r="D280" s="20">
        <v>7370</v>
      </c>
      <c r="E280" s="18">
        <v>293410</v>
      </c>
    </row>
    <row r="281" spans="1:5" x14ac:dyDescent="0.2">
      <c r="A281" s="209">
        <v>14642</v>
      </c>
      <c r="B281" s="213">
        <v>38300000</v>
      </c>
      <c r="C281" s="18"/>
      <c r="D281" s="20">
        <v>7377</v>
      </c>
      <c r="E281" s="18">
        <v>294304</v>
      </c>
    </row>
    <row r="282" spans="1:5" x14ac:dyDescent="0.2">
      <c r="A282" s="209">
        <v>14671</v>
      </c>
      <c r="B282" s="213">
        <v>38300000</v>
      </c>
      <c r="C282" s="18"/>
      <c r="D282" s="20">
        <v>7384</v>
      </c>
      <c r="E282" s="18">
        <v>436984</v>
      </c>
    </row>
    <row r="283" spans="1:5" x14ac:dyDescent="0.2">
      <c r="A283" s="209">
        <v>14702</v>
      </c>
      <c r="B283" s="213">
        <v>38500000</v>
      </c>
      <c r="C283" s="18"/>
      <c r="D283" s="20">
        <v>7391</v>
      </c>
      <c r="E283" s="18">
        <v>289922</v>
      </c>
    </row>
    <row r="284" spans="1:5" x14ac:dyDescent="0.2">
      <c r="A284" s="209">
        <v>14732</v>
      </c>
      <c r="B284" s="213">
        <v>38400000</v>
      </c>
      <c r="C284" s="18"/>
      <c r="D284" s="20">
        <v>7398</v>
      </c>
      <c r="E284" s="18">
        <v>372416</v>
      </c>
    </row>
    <row r="285" spans="1:5" x14ac:dyDescent="0.2">
      <c r="A285" s="209">
        <v>14763</v>
      </c>
      <c r="B285" s="213">
        <v>38300000</v>
      </c>
      <c r="C285" s="18"/>
      <c r="D285" s="20">
        <v>7405</v>
      </c>
      <c r="E285" s="18">
        <v>366785</v>
      </c>
    </row>
    <row r="286" spans="1:5" x14ac:dyDescent="0.2">
      <c r="A286" s="209">
        <v>14793</v>
      </c>
      <c r="B286" s="213">
        <v>39100000</v>
      </c>
      <c r="C286" s="18"/>
      <c r="D286" s="20">
        <v>7412</v>
      </c>
      <c r="E286" s="18">
        <v>330595</v>
      </c>
    </row>
    <row r="287" spans="1:5" x14ac:dyDescent="0.2">
      <c r="A287" s="209">
        <v>14824</v>
      </c>
      <c r="B287" s="213">
        <v>39400000</v>
      </c>
      <c r="C287" s="18"/>
      <c r="D287" s="20">
        <v>7419</v>
      </c>
      <c r="E287" s="18">
        <v>293931</v>
      </c>
    </row>
    <row r="288" spans="1:5" x14ac:dyDescent="0.2">
      <c r="A288" s="209">
        <v>14855</v>
      </c>
      <c r="B288" s="213">
        <v>39500000</v>
      </c>
      <c r="C288" s="18"/>
      <c r="D288" s="20">
        <v>7426</v>
      </c>
      <c r="E288" s="18">
        <v>293514</v>
      </c>
    </row>
    <row r="289" spans="1:5" x14ac:dyDescent="0.2">
      <c r="A289" s="209">
        <v>14885</v>
      </c>
      <c r="B289" s="213">
        <v>39600000</v>
      </c>
      <c r="C289" s="18"/>
      <c r="D289" s="20">
        <v>7433</v>
      </c>
      <c r="E289" s="18">
        <v>299901</v>
      </c>
    </row>
    <row r="290" spans="1:5" x14ac:dyDescent="0.2">
      <c r="A290" s="209">
        <v>14916</v>
      </c>
      <c r="B290" s="213">
        <v>39900000</v>
      </c>
      <c r="C290" s="18"/>
      <c r="D290" s="20">
        <v>7440</v>
      </c>
      <c r="E290" s="18">
        <v>306328</v>
      </c>
    </row>
    <row r="291" spans="1:5" x14ac:dyDescent="0.2">
      <c r="A291" s="209">
        <v>14946</v>
      </c>
      <c r="B291" s="213">
        <v>40500000</v>
      </c>
      <c r="C291" s="18"/>
      <c r="D291" s="20">
        <v>7447</v>
      </c>
      <c r="E291" s="18">
        <v>303626</v>
      </c>
    </row>
    <row r="292" spans="1:5" x14ac:dyDescent="0.2">
      <c r="A292" s="209">
        <v>14977</v>
      </c>
      <c r="B292" s="213">
        <v>41300000</v>
      </c>
      <c r="C292" s="18"/>
      <c r="D292" s="20">
        <v>7454</v>
      </c>
      <c r="E292" s="18">
        <v>306394</v>
      </c>
    </row>
    <row r="293" spans="1:5" x14ac:dyDescent="0.2">
      <c r="A293" s="209">
        <v>15008</v>
      </c>
      <c r="B293" s="213">
        <v>41400000</v>
      </c>
      <c r="C293" s="18"/>
      <c r="D293" s="20">
        <v>7461</v>
      </c>
      <c r="E293" s="18">
        <v>301680</v>
      </c>
    </row>
    <row r="294" spans="1:5" x14ac:dyDescent="0.2">
      <c r="A294" s="209">
        <v>15036</v>
      </c>
      <c r="B294" s="213">
        <v>42300000</v>
      </c>
      <c r="C294" s="18"/>
      <c r="D294" s="20">
        <v>7468</v>
      </c>
      <c r="E294" s="18">
        <v>306973</v>
      </c>
    </row>
    <row r="295" spans="1:5" x14ac:dyDescent="0.2">
      <c r="A295" s="209">
        <v>15067</v>
      </c>
      <c r="B295" s="213">
        <v>43000000</v>
      </c>
      <c r="C295" s="18"/>
      <c r="D295" s="20">
        <v>7475</v>
      </c>
      <c r="E295" s="18">
        <v>373955</v>
      </c>
    </row>
    <row r="296" spans="1:5" x14ac:dyDescent="0.2">
      <c r="A296" s="209">
        <v>15097</v>
      </c>
      <c r="B296" s="213">
        <v>43100000</v>
      </c>
      <c r="C296" s="18"/>
      <c r="D296" s="20">
        <v>7482</v>
      </c>
      <c r="E296" s="18">
        <v>352296</v>
      </c>
    </row>
    <row r="297" spans="1:5" x14ac:dyDescent="0.2">
      <c r="A297" s="209">
        <v>15128</v>
      </c>
      <c r="B297" s="213">
        <v>44100000</v>
      </c>
      <c r="C297" s="18"/>
      <c r="D297" s="20">
        <v>7489</v>
      </c>
      <c r="E297" s="18">
        <v>338240</v>
      </c>
    </row>
    <row r="298" spans="1:5" x14ac:dyDescent="0.2">
      <c r="A298" s="209">
        <v>15158</v>
      </c>
      <c r="B298" s="213">
        <v>45000000</v>
      </c>
      <c r="C298" s="18"/>
      <c r="D298" s="20">
        <v>7496</v>
      </c>
      <c r="E298" s="18">
        <v>308804</v>
      </c>
    </row>
    <row r="299" spans="1:5" x14ac:dyDescent="0.2">
      <c r="A299" s="209">
        <v>15189</v>
      </c>
      <c r="B299" s="213">
        <v>46300000</v>
      </c>
      <c r="C299" s="18"/>
      <c r="D299" s="20">
        <v>7503</v>
      </c>
      <c r="E299" s="18">
        <v>321042</v>
      </c>
    </row>
    <row r="300" spans="1:5" x14ac:dyDescent="0.2">
      <c r="A300" s="209">
        <v>15220</v>
      </c>
      <c r="B300" s="213">
        <v>46500000</v>
      </c>
      <c r="C300" s="18"/>
      <c r="D300" s="20">
        <v>7510</v>
      </c>
      <c r="E300" s="18">
        <v>314768</v>
      </c>
    </row>
    <row r="301" spans="1:5" x14ac:dyDescent="0.2">
      <c r="A301" s="209">
        <v>15250</v>
      </c>
      <c r="B301" s="213">
        <v>48600000</v>
      </c>
      <c r="C301" s="18"/>
      <c r="D301" s="20">
        <v>7517</v>
      </c>
      <c r="E301" s="18">
        <v>325380</v>
      </c>
    </row>
    <row r="302" spans="1:5" x14ac:dyDescent="0.2">
      <c r="A302" s="209">
        <v>15281</v>
      </c>
      <c r="B302" s="213">
        <v>49300000</v>
      </c>
      <c r="C302" s="18"/>
      <c r="D302" s="20">
        <v>7524</v>
      </c>
      <c r="E302" s="18">
        <v>298369</v>
      </c>
    </row>
    <row r="303" spans="1:5" x14ac:dyDescent="0.2">
      <c r="A303" s="209">
        <v>15311</v>
      </c>
      <c r="B303" s="213">
        <v>52000000</v>
      </c>
      <c r="C303" s="18"/>
      <c r="D303" s="20">
        <v>7531</v>
      </c>
      <c r="E303" s="18">
        <v>304715</v>
      </c>
    </row>
    <row r="304" spans="1:5" x14ac:dyDescent="0.2">
      <c r="B304" s="210"/>
      <c r="D304" s="20">
        <v>7538</v>
      </c>
      <c r="E304" s="18">
        <v>304036</v>
      </c>
    </row>
    <row r="305" spans="2:5" x14ac:dyDescent="0.2">
      <c r="B305" s="210"/>
      <c r="D305" s="20">
        <v>7545</v>
      </c>
      <c r="E305" s="18">
        <v>300580</v>
      </c>
    </row>
    <row r="306" spans="2:5" x14ac:dyDescent="0.2">
      <c r="B306" s="210"/>
      <c r="D306" s="20">
        <v>7552</v>
      </c>
      <c r="E306" s="18">
        <v>306508</v>
      </c>
    </row>
    <row r="307" spans="2:5" x14ac:dyDescent="0.2">
      <c r="D307" s="20">
        <v>7559</v>
      </c>
      <c r="E307" s="18">
        <v>359302</v>
      </c>
    </row>
    <row r="308" spans="2:5" x14ac:dyDescent="0.2">
      <c r="D308" s="20">
        <v>7566</v>
      </c>
      <c r="E308" s="18">
        <v>420353</v>
      </c>
    </row>
    <row r="309" spans="2:5" x14ac:dyDescent="0.2">
      <c r="D309" s="20">
        <v>7573</v>
      </c>
      <c r="E309" s="18">
        <v>297500</v>
      </c>
    </row>
    <row r="310" spans="2:5" x14ac:dyDescent="0.2">
      <c r="D310" s="20">
        <v>7580</v>
      </c>
      <c r="E310" s="18">
        <v>298406</v>
      </c>
    </row>
    <row r="311" spans="2:5" x14ac:dyDescent="0.2">
      <c r="D311" s="20">
        <v>7587</v>
      </c>
      <c r="E311" s="18">
        <v>300876</v>
      </c>
    </row>
    <row r="312" spans="2:5" x14ac:dyDescent="0.2">
      <c r="D312" s="20">
        <v>7594</v>
      </c>
      <c r="E312" s="18">
        <v>328586</v>
      </c>
    </row>
    <row r="313" spans="2:5" x14ac:dyDescent="0.2">
      <c r="D313" s="20">
        <v>7601</v>
      </c>
      <c r="E313" s="18">
        <v>307732</v>
      </c>
    </row>
    <row r="314" spans="2:5" x14ac:dyDescent="0.2">
      <c r="D314" s="20">
        <v>7608</v>
      </c>
      <c r="E314" s="18">
        <v>296371</v>
      </c>
    </row>
    <row r="315" spans="2:5" x14ac:dyDescent="0.2">
      <c r="D315" s="20">
        <v>7615</v>
      </c>
      <c r="E315" s="18">
        <v>294981</v>
      </c>
    </row>
    <row r="316" spans="2:5" x14ac:dyDescent="0.2">
      <c r="D316" s="20">
        <v>7622</v>
      </c>
      <c r="E316" s="18">
        <v>296242</v>
      </c>
    </row>
    <row r="317" spans="2:5" x14ac:dyDescent="0.2">
      <c r="D317" s="20">
        <v>7629</v>
      </c>
      <c r="E317" s="18">
        <v>358094</v>
      </c>
    </row>
    <row r="318" spans="2:5" x14ac:dyDescent="0.2">
      <c r="D318" s="20">
        <v>7636</v>
      </c>
      <c r="E318" s="18">
        <v>320614</v>
      </c>
    </row>
    <row r="319" spans="2:5" x14ac:dyDescent="0.2">
      <c r="D319" s="20">
        <v>7643</v>
      </c>
      <c r="E319" s="18">
        <v>313936</v>
      </c>
    </row>
    <row r="320" spans="2:5" x14ac:dyDescent="0.2">
      <c r="D320" s="20">
        <v>7650</v>
      </c>
      <c r="E320" s="18">
        <v>355220</v>
      </c>
    </row>
    <row r="321" spans="4:5" x14ac:dyDescent="0.2">
      <c r="D321" s="20">
        <v>7657</v>
      </c>
      <c r="E321" s="18">
        <v>392483</v>
      </c>
    </row>
    <row r="322" spans="4:5" x14ac:dyDescent="0.2">
      <c r="D322" s="20">
        <v>7663</v>
      </c>
      <c r="E322" s="18">
        <v>308181</v>
      </c>
    </row>
    <row r="323" spans="4:5" x14ac:dyDescent="0.2">
      <c r="D323" s="20">
        <v>7670</v>
      </c>
      <c r="E323" s="18">
        <v>288191</v>
      </c>
    </row>
    <row r="324" spans="4:5" x14ac:dyDescent="0.2">
      <c r="D324" s="20">
        <v>7678</v>
      </c>
      <c r="E324" s="18">
        <v>287906</v>
      </c>
    </row>
    <row r="325" spans="4:5" x14ac:dyDescent="0.2">
      <c r="D325" s="20">
        <v>7685</v>
      </c>
      <c r="E325" s="18">
        <v>315592</v>
      </c>
    </row>
    <row r="326" spans="4:5" x14ac:dyDescent="0.2">
      <c r="D326" s="20">
        <v>7692</v>
      </c>
      <c r="E326" s="18">
        <v>290549</v>
      </c>
    </row>
    <row r="327" spans="4:5" x14ac:dyDescent="0.2">
      <c r="D327" s="20">
        <v>7699</v>
      </c>
      <c r="E327" s="18">
        <v>287320</v>
      </c>
    </row>
    <row r="328" spans="4:5" x14ac:dyDescent="0.2">
      <c r="D328" s="20">
        <v>7706</v>
      </c>
      <c r="E328" s="18">
        <v>285838</v>
      </c>
    </row>
    <row r="329" spans="4:5" x14ac:dyDescent="0.2">
      <c r="D329" s="20">
        <v>7713</v>
      </c>
      <c r="E329" s="18">
        <v>289442</v>
      </c>
    </row>
    <row r="330" spans="4:5" x14ac:dyDescent="0.2">
      <c r="D330" s="20">
        <v>7720</v>
      </c>
      <c r="E330" s="18">
        <v>287626</v>
      </c>
    </row>
    <row r="331" spans="4:5" x14ac:dyDescent="0.2">
      <c r="D331" s="20">
        <v>7727</v>
      </c>
      <c r="E331" s="18">
        <v>287378</v>
      </c>
    </row>
    <row r="332" spans="4:5" x14ac:dyDescent="0.2">
      <c r="D332" s="20">
        <v>7734</v>
      </c>
      <c r="E332" s="18">
        <v>283560</v>
      </c>
    </row>
    <row r="333" spans="4:5" x14ac:dyDescent="0.2">
      <c r="D333" s="20">
        <v>7741</v>
      </c>
      <c r="E333" s="18">
        <v>281553</v>
      </c>
    </row>
    <row r="334" spans="4:5" x14ac:dyDescent="0.2">
      <c r="D334" s="20">
        <v>7748</v>
      </c>
      <c r="E334" s="18">
        <v>310815</v>
      </c>
    </row>
    <row r="335" spans="4:5" x14ac:dyDescent="0.2">
      <c r="D335" s="20">
        <v>7755</v>
      </c>
      <c r="E335" s="18">
        <v>282731</v>
      </c>
    </row>
    <row r="336" spans="4:5" x14ac:dyDescent="0.2">
      <c r="D336" s="20">
        <v>7762</v>
      </c>
      <c r="E336" s="18">
        <v>276097</v>
      </c>
    </row>
    <row r="337" spans="4:5" x14ac:dyDescent="0.2">
      <c r="D337" s="20">
        <v>7769</v>
      </c>
      <c r="E337" s="18">
        <v>279244</v>
      </c>
    </row>
    <row r="338" spans="4:5" x14ac:dyDescent="0.2">
      <c r="D338" s="20">
        <v>7776</v>
      </c>
      <c r="E338" s="18">
        <v>279632</v>
      </c>
    </row>
    <row r="339" spans="4:5" x14ac:dyDescent="0.2">
      <c r="D339" s="20">
        <v>7783</v>
      </c>
      <c r="E339" s="18">
        <v>272412</v>
      </c>
    </row>
    <row r="340" spans="4:5" x14ac:dyDescent="0.2">
      <c r="D340" s="20">
        <v>7788</v>
      </c>
      <c r="E340" s="18">
        <v>267792</v>
      </c>
    </row>
    <row r="341" spans="4:5" x14ac:dyDescent="0.2">
      <c r="D341" s="20">
        <v>7795</v>
      </c>
      <c r="E341" s="18">
        <v>266092</v>
      </c>
    </row>
    <row r="342" spans="4:5" x14ac:dyDescent="0.2">
      <c r="D342" s="20">
        <v>7802</v>
      </c>
      <c r="E342" s="18">
        <v>267141</v>
      </c>
    </row>
    <row r="343" spans="4:5" x14ac:dyDescent="0.2">
      <c r="D343" s="20">
        <v>7809</v>
      </c>
      <c r="E343" s="18">
        <v>389758</v>
      </c>
    </row>
    <row r="344" spans="4:5" x14ac:dyDescent="0.2">
      <c r="D344" s="20">
        <v>7816</v>
      </c>
      <c r="E344" s="18">
        <v>305726</v>
      </c>
    </row>
    <row r="345" spans="4:5" x14ac:dyDescent="0.2">
      <c r="D345" s="20">
        <v>7823</v>
      </c>
      <c r="E345" s="18">
        <v>266427</v>
      </c>
    </row>
    <row r="346" spans="4:5" x14ac:dyDescent="0.2">
      <c r="D346" s="20">
        <v>7830</v>
      </c>
      <c r="E346" s="18">
        <v>259712</v>
      </c>
    </row>
    <row r="347" spans="4:5" x14ac:dyDescent="0.2">
      <c r="D347" s="20">
        <v>7837</v>
      </c>
      <c r="E347" s="18">
        <v>557954</v>
      </c>
    </row>
    <row r="348" spans="4:5" x14ac:dyDescent="0.2">
      <c r="D348" s="20">
        <v>7844</v>
      </c>
      <c r="E348" s="18">
        <v>288952</v>
      </c>
    </row>
    <row r="349" spans="4:5" x14ac:dyDescent="0.2">
      <c r="D349" s="20">
        <v>7851</v>
      </c>
      <c r="E349" s="18">
        <v>257332</v>
      </c>
    </row>
    <row r="350" spans="4:5" x14ac:dyDescent="0.2">
      <c r="D350" s="20">
        <v>7858</v>
      </c>
      <c r="E350" s="18">
        <v>263036</v>
      </c>
    </row>
    <row r="351" spans="4:5" x14ac:dyDescent="0.2">
      <c r="D351" s="20">
        <v>7865</v>
      </c>
      <c r="E351" s="18">
        <v>270507</v>
      </c>
    </row>
    <row r="352" spans="4:5" x14ac:dyDescent="0.2">
      <c r="D352" s="20">
        <v>7872</v>
      </c>
      <c r="E352" s="18">
        <v>254174</v>
      </c>
    </row>
    <row r="353" spans="4:5" x14ac:dyDescent="0.2">
      <c r="D353" s="20">
        <v>7879</v>
      </c>
      <c r="E353" s="18">
        <v>249488</v>
      </c>
    </row>
    <row r="354" spans="4:5" x14ac:dyDescent="0.2">
      <c r="D354" s="20">
        <v>7886</v>
      </c>
      <c r="E354" s="18">
        <v>255530</v>
      </c>
    </row>
    <row r="355" spans="4:5" x14ac:dyDescent="0.2">
      <c r="D355" s="20">
        <v>7893</v>
      </c>
      <c r="E355" s="18">
        <v>259742</v>
      </c>
    </row>
    <row r="356" spans="4:5" x14ac:dyDescent="0.2">
      <c r="D356" s="20">
        <v>7900</v>
      </c>
      <c r="E356" s="18">
        <v>245279</v>
      </c>
    </row>
    <row r="357" spans="4:5" x14ac:dyDescent="0.2">
      <c r="D357" s="20">
        <v>7907</v>
      </c>
      <c r="E357" s="18">
        <v>238774</v>
      </c>
    </row>
    <row r="358" spans="4:5" x14ac:dyDescent="0.2">
      <c r="D358" s="20">
        <v>7914</v>
      </c>
      <c r="E358" s="18">
        <v>230233</v>
      </c>
    </row>
    <row r="359" spans="4:5" x14ac:dyDescent="0.2">
      <c r="D359" s="20">
        <v>7921</v>
      </c>
      <c r="E359" s="18">
        <v>241772</v>
      </c>
    </row>
    <row r="360" spans="4:5" x14ac:dyDescent="0.2">
      <c r="D360" s="20">
        <v>7928</v>
      </c>
      <c r="E360" s="18">
        <v>241407</v>
      </c>
    </row>
    <row r="361" spans="4:5" x14ac:dyDescent="0.2">
      <c r="D361" s="20">
        <v>7935</v>
      </c>
      <c r="E361" s="18">
        <v>231527</v>
      </c>
    </row>
    <row r="362" spans="4:5" x14ac:dyDescent="0.2">
      <c r="D362" s="20">
        <v>7942</v>
      </c>
      <c r="E362" s="18">
        <v>224259</v>
      </c>
    </row>
    <row r="363" spans="4:5" x14ac:dyDescent="0.2">
      <c r="D363" s="20">
        <v>7949</v>
      </c>
      <c r="E363" s="18">
        <v>221862</v>
      </c>
    </row>
    <row r="364" spans="4:5" x14ac:dyDescent="0.2">
      <c r="D364" s="20">
        <v>7955</v>
      </c>
      <c r="E364" s="18">
        <v>216393</v>
      </c>
    </row>
    <row r="365" spans="4:5" x14ac:dyDescent="0.2">
      <c r="D365" s="20">
        <v>7963</v>
      </c>
      <c r="E365" s="18">
        <v>193813</v>
      </c>
    </row>
    <row r="366" spans="4:5" x14ac:dyDescent="0.2">
      <c r="D366" s="20">
        <v>7970</v>
      </c>
      <c r="E366" s="18">
        <v>190946</v>
      </c>
    </row>
    <row r="367" spans="4:5" x14ac:dyDescent="0.2">
      <c r="D367" s="20">
        <v>7977</v>
      </c>
      <c r="E367" s="18">
        <v>201528</v>
      </c>
    </row>
    <row r="368" spans="4:5" x14ac:dyDescent="0.2">
      <c r="D368" s="20">
        <v>7984</v>
      </c>
      <c r="E368" s="18">
        <v>225716</v>
      </c>
    </row>
    <row r="369" spans="4:5" x14ac:dyDescent="0.2">
      <c r="D369" s="20">
        <v>7991</v>
      </c>
      <c r="E369" s="18">
        <v>215889</v>
      </c>
    </row>
    <row r="370" spans="4:5" x14ac:dyDescent="0.2">
      <c r="D370" s="20">
        <v>7998</v>
      </c>
      <c r="E370" s="18">
        <v>201320</v>
      </c>
    </row>
    <row r="371" spans="4:5" x14ac:dyDescent="0.2">
      <c r="D371" s="20">
        <v>8005</v>
      </c>
      <c r="E371" s="18">
        <v>204544</v>
      </c>
    </row>
    <row r="372" spans="4:5" x14ac:dyDescent="0.2">
      <c r="D372" s="20">
        <v>8012</v>
      </c>
      <c r="E372" s="18">
        <v>202399</v>
      </c>
    </row>
    <row r="373" spans="4:5" x14ac:dyDescent="0.2">
      <c r="D373" s="20">
        <v>8019</v>
      </c>
      <c r="E373" s="18">
        <v>229785</v>
      </c>
    </row>
    <row r="374" spans="4:5" x14ac:dyDescent="0.2">
      <c r="D374" s="20">
        <v>8026</v>
      </c>
      <c r="E374" s="18">
        <v>211711</v>
      </c>
    </row>
    <row r="375" spans="4:5" x14ac:dyDescent="0.2">
      <c r="D375" s="20">
        <v>8033</v>
      </c>
      <c r="E375" s="18">
        <v>241444</v>
      </c>
    </row>
    <row r="376" spans="4:5" x14ac:dyDescent="0.2">
      <c r="D376" s="20">
        <v>8040</v>
      </c>
      <c r="E376" s="18">
        <v>231110</v>
      </c>
    </row>
    <row r="377" spans="4:5" x14ac:dyDescent="0.2">
      <c r="D377" s="20">
        <v>8047</v>
      </c>
      <c r="E377" s="18">
        <v>219190</v>
      </c>
    </row>
    <row r="378" spans="4:5" x14ac:dyDescent="0.2">
      <c r="D378" s="20">
        <v>8054</v>
      </c>
      <c r="E378" s="18">
        <v>226975</v>
      </c>
    </row>
    <row r="379" spans="4:5" x14ac:dyDescent="0.2">
      <c r="D379" s="20">
        <v>8061</v>
      </c>
      <c r="E379" s="18">
        <v>250039</v>
      </c>
    </row>
    <row r="380" spans="4:5" x14ac:dyDescent="0.2">
      <c r="D380" s="20">
        <v>8068</v>
      </c>
      <c r="E380" s="18">
        <v>305411</v>
      </c>
    </row>
    <row r="381" spans="4:5" x14ac:dyDescent="0.2">
      <c r="D381" s="20">
        <v>8075</v>
      </c>
      <c r="E381" s="18">
        <v>342108</v>
      </c>
    </row>
    <row r="382" spans="4:5" x14ac:dyDescent="0.2">
      <c r="D382" s="20">
        <v>8082</v>
      </c>
      <c r="E382" s="18">
        <v>384598</v>
      </c>
    </row>
    <row r="383" spans="4:5" x14ac:dyDescent="0.2">
      <c r="D383" s="20">
        <v>8088</v>
      </c>
      <c r="E383" s="18">
        <v>355008</v>
      </c>
    </row>
    <row r="384" spans="4:5" x14ac:dyDescent="0.2">
      <c r="D384" s="20">
        <v>8096</v>
      </c>
      <c r="E384" s="18">
        <v>413038</v>
      </c>
    </row>
    <row r="385" spans="4:5" x14ac:dyDescent="0.2">
      <c r="D385" s="20">
        <v>8103</v>
      </c>
      <c r="E385" s="18">
        <v>443841</v>
      </c>
    </row>
    <row r="386" spans="4:5" x14ac:dyDescent="0.2">
      <c r="D386" s="20">
        <v>8110</v>
      </c>
      <c r="E386" s="18">
        <v>598367</v>
      </c>
    </row>
    <row r="387" spans="4:5" x14ac:dyDescent="0.2">
      <c r="D387" s="20">
        <v>8117</v>
      </c>
      <c r="E387" s="18">
        <v>443164</v>
      </c>
    </row>
    <row r="388" spans="4:5" x14ac:dyDescent="0.2">
      <c r="D388" s="20">
        <v>8124</v>
      </c>
      <c r="E388" s="18">
        <v>440860</v>
      </c>
    </row>
    <row r="389" spans="4:5" x14ac:dyDescent="0.2">
      <c r="D389" s="20">
        <v>8131</v>
      </c>
      <c r="E389" s="18">
        <v>462760</v>
      </c>
    </row>
    <row r="390" spans="4:5" x14ac:dyDescent="0.2">
      <c r="D390" s="20">
        <v>8138</v>
      </c>
      <c r="E390" s="18">
        <v>512961</v>
      </c>
    </row>
    <row r="391" spans="4:5" x14ac:dyDescent="0.2">
      <c r="D391" s="20">
        <v>8145</v>
      </c>
      <c r="E391" s="18">
        <v>532136</v>
      </c>
    </row>
    <row r="392" spans="4:5" x14ac:dyDescent="0.2">
      <c r="D392" s="20">
        <v>8152</v>
      </c>
      <c r="E392" s="18">
        <v>567133</v>
      </c>
    </row>
    <row r="393" spans="4:5" x14ac:dyDescent="0.2">
      <c r="D393" s="20">
        <v>8159</v>
      </c>
      <c r="E393" s="18">
        <v>609219</v>
      </c>
    </row>
    <row r="394" spans="4:5" x14ac:dyDescent="0.2">
      <c r="D394" s="20">
        <v>8166</v>
      </c>
      <c r="E394" s="18">
        <v>617505</v>
      </c>
    </row>
    <row r="395" spans="4:5" x14ac:dyDescent="0.2">
      <c r="D395" s="20">
        <v>8173</v>
      </c>
      <c r="E395" s="18">
        <v>594975</v>
      </c>
    </row>
    <row r="396" spans="4:5" x14ac:dyDescent="0.2">
      <c r="D396" s="20">
        <v>8180</v>
      </c>
      <c r="E396" s="18">
        <v>596211</v>
      </c>
    </row>
    <row r="397" spans="4:5" x14ac:dyDescent="0.2">
      <c r="D397" s="20">
        <v>8187</v>
      </c>
      <c r="E397" s="18">
        <v>603419</v>
      </c>
    </row>
    <row r="398" spans="4:5" x14ac:dyDescent="0.2">
      <c r="D398" s="20">
        <v>8194</v>
      </c>
      <c r="E398" s="18">
        <v>617876</v>
      </c>
    </row>
    <row r="399" spans="4:5" x14ac:dyDescent="0.2">
      <c r="D399" s="20">
        <v>8201</v>
      </c>
      <c r="E399" s="18">
        <v>629683</v>
      </c>
    </row>
    <row r="400" spans="4:5" x14ac:dyDescent="0.2">
      <c r="D400" s="20">
        <v>8208</v>
      </c>
      <c r="E400" s="18">
        <v>555534</v>
      </c>
    </row>
    <row r="401" spans="4:5" x14ac:dyDescent="0.2">
      <c r="D401" s="20">
        <v>8215</v>
      </c>
      <c r="E401" s="18">
        <v>556607</v>
      </c>
    </row>
    <row r="402" spans="4:5" x14ac:dyDescent="0.2">
      <c r="D402" s="20">
        <v>8222</v>
      </c>
      <c r="E402" s="18">
        <v>550508</v>
      </c>
    </row>
    <row r="403" spans="4:5" x14ac:dyDescent="0.2">
      <c r="D403" s="20">
        <v>8229</v>
      </c>
      <c r="E403" s="18">
        <v>556773</v>
      </c>
    </row>
    <row r="404" spans="4:5" x14ac:dyDescent="0.2">
      <c r="D404" s="20">
        <v>8236</v>
      </c>
      <c r="E404" s="18">
        <v>541849</v>
      </c>
    </row>
    <row r="405" spans="4:5" x14ac:dyDescent="0.2">
      <c r="D405" s="20">
        <v>8243</v>
      </c>
      <c r="E405" s="18">
        <v>540799</v>
      </c>
    </row>
    <row r="406" spans="4:5" x14ac:dyDescent="0.2">
      <c r="D406" s="20">
        <v>8250</v>
      </c>
      <c r="E406" s="18">
        <v>497349</v>
      </c>
    </row>
    <row r="407" spans="4:5" x14ac:dyDescent="0.2">
      <c r="D407" s="20">
        <v>8257</v>
      </c>
      <c r="E407" s="18">
        <v>491711</v>
      </c>
    </row>
    <row r="408" spans="4:5" x14ac:dyDescent="0.2">
      <c r="D408" s="20">
        <v>8264</v>
      </c>
      <c r="E408" s="18">
        <v>488617</v>
      </c>
    </row>
    <row r="409" spans="4:5" x14ac:dyDescent="0.2">
      <c r="D409" s="20">
        <v>8271</v>
      </c>
      <c r="E409" s="18">
        <v>484760</v>
      </c>
    </row>
    <row r="410" spans="4:5" x14ac:dyDescent="0.2">
      <c r="D410" s="20">
        <v>8278</v>
      </c>
      <c r="E410" s="18">
        <v>497970</v>
      </c>
    </row>
    <row r="411" spans="4:5" x14ac:dyDescent="0.2">
      <c r="D411" s="20">
        <v>8285</v>
      </c>
      <c r="E411" s="18">
        <v>508192</v>
      </c>
    </row>
    <row r="412" spans="4:5" x14ac:dyDescent="0.2">
      <c r="D412" s="20">
        <v>8292</v>
      </c>
      <c r="E412" s="18">
        <v>496880</v>
      </c>
    </row>
    <row r="413" spans="4:5" x14ac:dyDescent="0.2">
      <c r="D413" s="20">
        <v>8299</v>
      </c>
      <c r="E413" s="18">
        <v>438984</v>
      </c>
    </row>
    <row r="414" spans="4:5" x14ac:dyDescent="0.2">
      <c r="D414" s="20">
        <v>8306</v>
      </c>
      <c r="E414" s="18">
        <v>451446</v>
      </c>
    </row>
    <row r="415" spans="4:5" x14ac:dyDescent="0.2">
      <c r="D415" s="20">
        <v>8313</v>
      </c>
      <c r="E415" s="18">
        <v>483341</v>
      </c>
    </row>
    <row r="416" spans="4:5" x14ac:dyDescent="0.2">
      <c r="D416" s="20">
        <v>8320</v>
      </c>
      <c r="E416" s="18">
        <v>474564</v>
      </c>
    </row>
    <row r="417" spans="4:5" x14ac:dyDescent="0.2">
      <c r="D417" s="20">
        <v>8327</v>
      </c>
      <c r="E417" s="18">
        <v>446901</v>
      </c>
    </row>
    <row r="418" spans="4:5" x14ac:dyDescent="0.2">
      <c r="D418" s="20">
        <v>8334</v>
      </c>
      <c r="E418" s="18">
        <v>408636</v>
      </c>
    </row>
    <row r="419" spans="4:5" x14ac:dyDescent="0.2">
      <c r="D419" s="20">
        <v>8341</v>
      </c>
      <c r="E419" s="18">
        <v>360311</v>
      </c>
    </row>
    <row r="420" spans="4:5" x14ac:dyDescent="0.2">
      <c r="D420" s="20">
        <v>8348</v>
      </c>
      <c r="E420" s="18">
        <v>346589</v>
      </c>
    </row>
    <row r="421" spans="4:5" x14ac:dyDescent="0.2">
      <c r="D421" s="20">
        <v>8355</v>
      </c>
      <c r="E421" s="18">
        <v>325714</v>
      </c>
    </row>
    <row r="422" spans="4:5" x14ac:dyDescent="0.2">
      <c r="D422" s="20">
        <v>8362</v>
      </c>
      <c r="E422" s="18">
        <v>295119</v>
      </c>
    </row>
    <row r="423" spans="4:5" x14ac:dyDescent="0.2">
      <c r="D423" s="20">
        <v>8369</v>
      </c>
      <c r="E423" s="18">
        <v>304461</v>
      </c>
    </row>
    <row r="424" spans="4:5" x14ac:dyDescent="0.2">
      <c r="D424" s="20">
        <v>8376</v>
      </c>
      <c r="E424" s="18">
        <v>311802</v>
      </c>
    </row>
    <row r="425" spans="4:5" x14ac:dyDescent="0.2">
      <c r="D425" s="20">
        <v>8383</v>
      </c>
      <c r="E425" s="18">
        <v>307238</v>
      </c>
    </row>
    <row r="426" spans="4:5" x14ac:dyDescent="0.2">
      <c r="D426" s="20">
        <v>8390</v>
      </c>
      <c r="E426" s="18">
        <v>431240</v>
      </c>
    </row>
    <row r="427" spans="4:5" x14ac:dyDescent="0.2">
      <c r="D427" s="20">
        <v>8397</v>
      </c>
      <c r="E427" s="18">
        <v>457883</v>
      </c>
    </row>
    <row r="428" spans="4:5" x14ac:dyDescent="0.2">
      <c r="D428" s="20">
        <v>8404</v>
      </c>
      <c r="E428" s="18">
        <v>456554</v>
      </c>
    </row>
    <row r="429" spans="4:5" x14ac:dyDescent="0.2">
      <c r="D429" s="20">
        <v>8411</v>
      </c>
      <c r="E429" s="18">
        <v>508176</v>
      </c>
    </row>
    <row r="430" spans="4:5" x14ac:dyDescent="0.2">
      <c r="D430" s="20">
        <v>8418</v>
      </c>
      <c r="E430" s="18">
        <v>412432</v>
      </c>
    </row>
    <row r="431" spans="4:5" x14ac:dyDescent="0.2">
      <c r="D431" s="20">
        <v>8425</v>
      </c>
      <c r="E431" s="18">
        <v>352819</v>
      </c>
    </row>
    <row r="432" spans="4:5" x14ac:dyDescent="0.2">
      <c r="D432" s="20">
        <v>8432</v>
      </c>
      <c r="E432" s="18">
        <v>353735</v>
      </c>
    </row>
    <row r="433" spans="4:5" x14ac:dyDescent="0.2">
      <c r="D433" s="20">
        <v>8439</v>
      </c>
      <c r="E433" s="18">
        <v>353124</v>
      </c>
    </row>
    <row r="434" spans="4:5" x14ac:dyDescent="0.2">
      <c r="D434" s="20">
        <v>8446</v>
      </c>
      <c r="E434" s="18">
        <v>353523</v>
      </c>
    </row>
    <row r="435" spans="4:5" x14ac:dyDescent="0.2">
      <c r="D435" s="20">
        <v>8453</v>
      </c>
      <c r="E435" s="18">
        <v>354034</v>
      </c>
    </row>
    <row r="436" spans="4:5" x14ac:dyDescent="0.2">
      <c r="D436" s="20">
        <v>8460</v>
      </c>
      <c r="E436" s="18">
        <v>363074</v>
      </c>
    </row>
    <row r="437" spans="4:5" x14ac:dyDescent="0.2">
      <c r="D437" s="20">
        <v>8467</v>
      </c>
      <c r="E437" s="18">
        <v>344887</v>
      </c>
    </row>
    <row r="438" spans="4:5" x14ac:dyDescent="0.2">
      <c r="D438" s="20">
        <v>8474</v>
      </c>
      <c r="E438" s="18">
        <v>344713</v>
      </c>
    </row>
    <row r="439" spans="4:5" x14ac:dyDescent="0.2">
      <c r="D439" s="20">
        <v>8481</v>
      </c>
      <c r="E439" s="18">
        <v>291911</v>
      </c>
    </row>
    <row r="440" spans="4:5" x14ac:dyDescent="0.2">
      <c r="D440" s="20">
        <v>8488</v>
      </c>
      <c r="E440" s="18">
        <v>249409</v>
      </c>
    </row>
    <row r="441" spans="4:5" x14ac:dyDescent="0.2">
      <c r="D441" s="20">
        <v>8495</v>
      </c>
      <c r="E441" s="18">
        <v>239149</v>
      </c>
    </row>
    <row r="442" spans="4:5" x14ac:dyDescent="0.2">
      <c r="D442" s="20">
        <v>8502</v>
      </c>
      <c r="E442" s="18">
        <v>238154</v>
      </c>
    </row>
    <row r="443" spans="4:5" x14ac:dyDescent="0.2">
      <c r="D443" s="20">
        <v>8509</v>
      </c>
      <c r="E443" s="18">
        <v>238007</v>
      </c>
    </row>
    <row r="444" spans="4:5" x14ac:dyDescent="0.2">
      <c r="D444" s="20">
        <v>8516</v>
      </c>
      <c r="E444" s="18">
        <v>193810</v>
      </c>
    </row>
    <row r="445" spans="4:5" x14ac:dyDescent="0.2">
      <c r="D445" s="20">
        <v>8523</v>
      </c>
      <c r="E445" s="18">
        <v>184772</v>
      </c>
    </row>
    <row r="446" spans="4:5" x14ac:dyDescent="0.2">
      <c r="D446" s="20">
        <v>8530</v>
      </c>
      <c r="E446" s="18">
        <v>185814</v>
      </c>
    </row>
    <row r="447" spans="4:5" x14ac:dyDescent="0.2">
      <c r="D447" s="20">
        <v>8537</v>
      </c>
      <c r="E447" s="18">
        <v>188889</v>
      </c>
    </row>
    <row r="448" spans="4:5" x14ac:dyDescent="0.2">
      <c r="D448" s="20">
        <v>8544</v>
      </c>
      <c r="E448" s="18">
        <v>206959</v>
      </c>
    </row>
    <row r="449" spans="4:5" x14ac:dyDescent="0.2">
      <c r="D449" s="20">
        <v>8550</v>
      </c>
      <c r="E449" s="18">
        <v>189288</v>
      </c>
    </row>
    <row r="450" spans="4:5" x14ac:dyDescent="0.2">
      <c r="D450" s="20">
        <v>8558</v>
      </c>
      <c r="E450" s="18">
        <v>182751</v>
      </c>
    </row>
    <row r="451" spans="4:5" x14ac:dyDescent="0.2">
      <c r="D451" s="20">
        <v>8565</v>
      </c>
      <c r="E451" s="18">
        <v>158100</v>
      </c>
    </row>
    <row r="452" spans="4:5" x14ac:dyDescent="0.2">
      <c r="D452" s="20">
        <v>8572</v>
      </c>
      <c r="E452" s="18">
        <v>121529</v>
      </c>
    </row>
    <row r="453" spans="4:5" x14ac:dyDescent="0.2">
      <c r="D453" s="20">
        <v>8579</v>
      </c>
      <c r="E453" s="18">
        <v>134976</v>
      </c>
    </row>
    <row r="454" spans="4:5" x14ac:dyDescent="0.2">
      <c r="D454" s="20">
        <v>8585</v>
      </c>
      <c r="E454" s="18">
        <v>94701</v>
      </c>
    </row>
    <row r="455" spans="4:5" x14ac:dyDescent="0.2">
      <c r="D455" s="20">
        <v>8593</v>
      </c>
      <c r="E455" s="18">
        <v>101238</v>
      </c>
    </row>
    <row r="456" spans="4:5" x14ac:dyDescent="0.2">
      <c r="D456" s="20">
        <v>8600</v>
      </c>
      <c r="E456" s="18">
        <v>97955</v>
      </c>
    </row>
    <row r="457" spans="4:5" x14ac:dyDescent="0.2">
      <c r="D457" s="20">
        <v>8607</v>
      </c>
      <c r="E457" s="18">
        <v>96284</v>
      </c>
    </row>
    <row r="458" spans="4:5" x14ac:dyDescent="0.2">
      <c r="D458" s="20">
        <v>8614</v>
      </c>
      <c r="E458" s="18">
        <v>93793</v>
      </c>
    </row>
    <row r="459" spans="4:5" x14ac:dyDescent="0.2">
      <c r="D459" s="20">
        <v>8621</v>
      </c>
      <c r="E459" s="18">
        <v>90206</v>
      </c>
    </row>
    <row r="460" spans="4:5" x14ac:dyDescent="0.2">
      <c r="D460" s="20">
        <v>8628</v>
      </c>
      <c r="E460" s="18">
        <v>89841</v>
      </c>
    </row>
    <row r="461" spans="4:5" x14ac:dyDescent="0.2">
      <c r="D461" s="20">
        <v>8635</v>
      </c>
      <c r="E461" s="18">
        <v>84759</v>
      </c>
    </row>
    <row r="462" spans="4:5" x14ac:dyDescent="0.2">
      <c r="D462" s="20">
        <v>8642</v>
      </c>
      <c r="E462" s="18">
        <v>93530</v>
      </c>
    </row>
    <row r="463" spans="4:5" x14ac:dyDescent="0.2">
      <c r="D463" s="20">
        <v>8649</v>
      </c>
      <c r="E463" s="18">
        <v>98772</v>
      </c>
    </row>
    <row r="464" spans="4:5" x14ac:dyDescent="0.2">
      <c r="D464" s="20">
        <v>8656</v>
      </c>
      <c r="E464" s="18">
        <v>99857</v>
      </c>
    </row>
    <row r="465" spans="4:5" x14ac:dyDescent="0.2">
      <c r="D465" s="20">
        <v>8663</v>
      </c>
      <c r="E465" s="18">
        <v>92589</v>
      </c>
    </row>
    <row r="466" spans="4:5" x14ac:dyDescent="0.2">
      <c r="D466" s="20">
        <v>8670</v>
      </c>
      <c r="E466" s="18">
        <v>91885</v>
      </c>
    </row>
    <row r="467" spans="4:5" x14ac:dyDescent="0.2">
      <c r="D467" s="20">
        <v>8677</v>
      </c>
      <c r="E467" s="18">
        <v>95142</v>
      </c>
    </row>
    <row r="468" spans="4:5" x14ac:dyDescent="0.2">
      <c r="D468" s="20">
        <v>8684</v>
      </c>
      <c r="E468" s="18">
        <v>91883</v>
      </c>
    </row>
    <row r="469" spans="4:5" x14ac:dyDescent="0.2">
      <c r="D469" s="20">
        <v>8691</v>
      </c>
      <c r="E469" s="18">
        <v>94041</v>
      </c>
    </row>
    <row r="470" spans="4:5" x14ac:dyDescent="0.2">
      <c r="D470" s="20">
        <v>8698</v>
      </c>
      <c r="E470" s="18">
        <v>88193</v>
      </c>
    </row>
    <row r="471" spans="4:5" x14ac:dyDescent="0.2">
      <c r="D471" s="20">
        <v>8705</v>
      </c>
      <c r="E471" s="18">
        <v>91837</v>
      </c>
    </row>
    <row r="472" spans="4:5" x14ac:dyDescent="0.2">
      <c r="D472" s="20">
        <v>8712</v>
      </c>
      <c r="E472" s="18">
        <v>90292</v>
      </c>
    </row>
    <row r="473" spans="4:5" x14ac:dyDescent="0.2">
      <c r="D473" s="20">
        <v>8719</v>
      </c>
      <c r="E473" s="18">
        <v>90320</v>
      </c>
    </row>
    <row r="474" spans="4:5" x14ac:dyDescent="0.2">
      <c r="D474" s="20">
        <v>8726</v>
      </c>
      <c r="E474" s="18">
        <v>73363</v>
      </c>
    </row>
    <row r="475" spans="4:5" x14ac:dyDescent="0.2">
      <c r="D475" s="20">
        <v>8733</v>
      </c>
      <c r="E475" s="18">
        <v>84460</v>
      </c>
    </row>
    <row r="476" spans="4:5" x14ac:dyDescent="0.2">
      <c r="D476" s="20">
        <v>8740</v>
      </c>
      <c r="E476" s="18">
        <v>91295</v>
      </c>
    </row>
    <row r="477" spans="4:5" x14ac:dyDescent="0.2">
      <c r="D477" s="20">
        <v>8747</v>
      </c>
      <c r="E477" s="18">
        <v>96294</v>
      </c>
    </row>
    <row r="478" spans="4:5" x14ac:dyDescent="0.2">
      <c r="D478" s="20">
        <v>8754</v>
      </c>
      <c r="E478" s="18">
        <v>81249</v>
      </c>
    </row>
    <row r="479" spans="4:5" x14ac:dyDescent="0.2">
      <c r="D479" s="20">
        <v>8761</v>
      </c>
      <c r="E479" s="18">
        <v>104158</v>
      </c>
    </row>
    <row r="480" spans="4:5" x14ac:dyDescent="0.2">
      <c r="D480" s="20">
        <v>8768</v>
      </c>
      <c r="E480" s="18">
        <v>126643</v>
      </c>
    </row>
    <row r="481" spans="4:5" x14ac:dyDescent="0.2">
      <c r="D481" s="20">
        <v>8775</v>
      </c>
      <c r="E481" s="18">
        <v>100358</v>
      </c>
    </row>
    <row r="482" spans="4:5" x14ac:dyDescent="0.2">
      <c r="D482" s="20">
        <v>8782</v>
      </c>
      <c r="E482" s="18">
        <v>116612</v>
      </c>
    </row>
    <row r="483" spans="4:5" x14ac:dyDescent="0.2">
      <c r="D483" s="20">
        <v>8789</v>
      </c>
      <c r="E483" s="18">
        <v>120926</v>
      </c>
    </row>
    <row r="484" spans="4:5" x14ac:dyDescent="0.2">
      <c r="D484" s="20">
        <v>8796</v>
      </c>
      <c r="E484" s="18">
        <v>120772</v>
      </c>
    </row>
    <row r="485" spans="4:5" x14ac:dyDescent="0.2">
      <c r="D485" s="20">
        <v>8803</v>
      </c>
      <c r="E485" s="18">
        <v>124658</v>
      </c>
    </row>
    <row r="486" spans="4:5" x14ac:dyDescent="0.2">
      <c r="D486" s="20">
        <v>8810</v>
      </c>
      <c r="E486" s="18">
        <v>127255</v>
      </c>
    </row>
    <row r="487" spans="4:5" x14ac:dyDescent="0.2">
      <c r="D487" s="20">
        <v>8817</v>
      </c>
      <c r="E487" s="18">
        <v>141729</v>
      </c>
    </row>
    <row r="488" spans="4:5" x14ac:dyDescent="0.2">
      <c r="D488" s="20">
        <v>8824</v>
      </c>
      <c r="E488" s="18">
        <v>155801</v>
      </c>
    </row>
    <row r="489" spans="4:5" x14ac:dyDescent="0.2">
      <c r="D489" s="20">
        <v>8831</v>
      </c>
      <c r="E489" s="18">
        <v>182066</v>
      </c>
    </row>
    <row r="490" spans="4:5" x14ac:dyDescent="0.2">
      <c r="D490" s="20">
        <v>8838</v>
      </c>
      <c r="E490" s="18">
        <v>212369</v>
      </c>
    </row>
    <row r="491" spans="4:5" x14ac:dyDescent="0.2">
      <c r="D491" s="20">
        <v>8845</v>
      </c>
      <c r="E491" s="18">
        <v>296677</v>
      </c>
    </row>
    <row r="492" spans="4:5" x14ac:dyDescent="0.2">
      <c r="D492" s="20">
        <v>8852</v>
      </c>
      <c r="E492" s="18">
        <v>257256</v>
      </c>
    </row>
    <row r="493" spans="4:5" x14ac:dyDescent="0.2">
      <c r="D493" s="20">
        <v>8859</v>
      </c>
      <c r="E493" s="18">
        <v>264855</v>
      </c>
    </row>
    <row r="494" spans="4:5" x14ac:dyDescent="0.2">
      <c r="D494" s="20">
        <v>8866</v>
      </c>
      <c r="E494" s="18">
        <v>268903</v>
      </c>
    </row>
    <row r="495" spans="4:5" x14ac:dyDescent="0.2">
      <c r="D495" s="20">
        <v>8873</v>
      </c>
      <c r="E495" s="18">
        <v>266667</v>
      </c>
    </row>
    <row r="496" spans="4:5" x14ac:dyDescent="0.2">
      <c r="D496" s="20">
        <v>8880</v>
      </c>
      <c r="E496" s="18">
        <v>274295</v>
      </c>
    </row>
    <row r="497" spans="4:5" x14ac:dyDescent="0.2">
      <c r="D497" s="20">
        <v>8887</v>
      </c>
      <c r="E497" s="18">
        <v>301660</v>
      </c>
    </row>
    <row r="498" spans="4:5" x14ac:dyDescent="0.2">
      <c r="D498" s="20">
        <v>8894</v>
      </c>
      <c r="E498" s="18">
        <v>310882</v>
      </c>
    </row>
    <row r="499" spans="4:5" x14ac:dyDescent="0.2">
      <c r="D499" s="20">
        <v>8901</v>
      </c>
      <c r="E499" s="18">
        <v>323164</v>
      </c>
    </row>
    <row r="500" spans="4:5" x14ac:dyDescent="0.2">
      <c r="D500" s="20">
        <v>8908</v>
      </c>
      <c r="E500" s="18">
        <v>324641</v>
      </c>
    </row>
    <row r="501" spans="4:5" x14ac:dyDescent="0.2">
      <c r="D501" s="20">
        <v>8915</v>
      </c>
      <c r="E501" s="18">
        <v>333282</v>
      </c>
    </row>
    <row r="502" spans="4:5" x14ac:dyDescent="0.2">
      <c r="D502" s="20">
        <v>8922</v>
      </c>
      <c r="E502" s="18">
        <v>397890</v>
      </c>
    </row>
    <row r="503" spans="4:5" x14ac:dyDescent="0.2">
      <c r="D503" s="20">
        <v>8929</v>
      </c>
      <c r="E503" s="18">
        <v>422905</v>
      </c>
    </row>
    <row r="504" spans="4:5" x14ac:dyDescent="0.2">
      <c r="D504" s="20">
        <v>8936</v>
      </c>
      <c r="E504" s="18">
        <v>425902</v>
      </c>
    </row>
    <row r="505" spans="4:5" x14ac:dyDescent="0.2">
      <c r="D505" s="20">
        <v>8943</v>
      </c>
      <c r="E505" s="18">
        <v>429794</v>
      </c>
    </row>
    <row r="506" spans="4:5" x14ac:dyDescent="0.2">
      <c r="D506" s="20">
        <v>8950</v>
      </c>
      <c r="E506" s="18">
        <v>435488</v>
      </c>
    </row>
    <row r="507" spans="4:5" x14ac:dyDescent="0.2">
      <c r="D507" s="20">
        <v>8957</v>
      </c>
      <c r="E507" s="18">
        <v>450500</v>
      </c>
    </row>
    <row r="508" spans="4:5" x14ac:dyDescent="0.2">
      <c r="D508" s="20">
        <v>8964</v>
      </c>
      <c r="E508" s="18">
        <v>466574</v>
      </c>
    </row>
    <row r="509" spans="4:5" x14ac:dyDescent="0.2">
      <c r="D509" s="20">
        <v>8971</v>
      </c>
      <c r="E509" s="18">
        <v>477211</v>
      </c>
    </row>
    <row r="510" spans="4:5" x14ac:dyDescent="0.2">
      <c r="D510" s="20">
        <v>8978</v>
      </c>
      <c r="E510" s="18">
        <v>505281</v>
      </c>
    </row>
    <row r="511" spans="4:5" x14ac:dyDescent="0.2">
      <c r="D511" s="20">
        <v>8985</v>
      </c>
      <c r="E511" s="18">
        <v>535517</v>
      </c>
    </row>
    <row r="512" spans="4:5" x14ac:dyDescent="0.2">
      <c r="D512" s="20">
        <v>8992</v>
      </c>
      <c r="E512" s="18">
        <v>540325</v>
      </c>
    </row>
    <row r="513" spans="4:5" x14ac:dyDescent="0.2">
      <c r="D513" s="20">
        <v>8999</v>
      </c>
      <c r="E513" s="18">
        <v>541110</v>
      </c>
    </row>
    <row r="514" spans="4:5" x14ac:dyDescent="0.2">
      <c r="D514" s="20">
        <v>9006</v>
      </c>
      <c r="E514" s="18">
        <v>541626</v>
      </c>
    </row>
    <row r="515" spans="4:5" x14ac:dyDescent="0.2">
      <c r="D515" s="20">
        <v>9013</v>
      </c>
      <c r="E515" s="18">
        <v>542145</v>
      </c>
    </row>
    <row r="516" spans="4:5" x14ac:dyDescent="0.2">
      <c r="D516" s="20">
        <v>9020</v>
      </c>
      <c r="E516" s="18">
        <v>568188</v>
      </c>
    </row>
    <row r="517" spans="4:5" x14ac:dyDescent="0.2">
      <c r="D517" s="20">
        <v>9027</v>
      </c>
      <c r="E517" s="18">
        <v>618729</v>
      </c>
    </row>
    <row r="518" spans="4:5" x14ac:dyDescent="0.2">
      <c r="D518" s="20">
        <v>9034</v>
      </c>
      <c r="E518" s="18">
        <v>574596</v>
      </c>
    </row>
    <row r="519" spans="4:5" x14ac:dyDescent="0.2">
      <c r="D519" s="20">
        <v>9041</v>
      </c>
      <c r="E519" s="18">
        <v>575957</v>
      </c>
    </row>
    <row r="520" spans="4:5" x14ac:dyDescent="0.2">
      <c r="D520" s="20">
        <v>9048</v>
      </c>
      <c r="E520" s="18">
        <v>581221</v>
      </c>
    </row>
    <row r="521" spans="4:5" x14ac:dyDescent="0.2">
      <c r="D521" s="20">
        <v>9055</v>
      </c>
      <c r="E521" s="18">
        <v>598522</v>
      </c>
    </row>
    <row r="522" spans="4:5" x14ac:dyDescent="0.2">
      <c r="D522" s="20">
        <v>9062</v>
      </c>
      <c r="E522" s="18">
        <v>582827</v>
      </c>
    </row>
    <row r="523" spans="4:5" x14ac:dyDescent="0.2">
      <c r="D523" s="20">
        <v>9069</v>
      </c>
      <c r="E523" s="18">
        <v>584200</v>
      </c>
    </row>
    <row r="524" spans="4:5" x14ac:dyDescent="0.2">
      <c r="D524" s="24">
        <v>9076</v>
      </c>
      <c r="E524" s="18">
        <v>584876</v>
      </c>
    </row>
    <row r="525" spans="4:5" x14ac:dyDescent="0.2">
      <c r="D525" s="24">
        <v>9083</v>
      </c>
      <c r="E525" s="18">
        <v>588364</v>
      </c>
    </row>
    <row r="526" spans="4:5" x14ac:dyDescent="0.2">
      <c r="D526" s="24">
        <v>9090</v>
      </c>
      <c r="E526" s="18">
        <v>587077</v>
      </c>
    </row>
    <row r="527" spans="4:5" x14ac:dyDescent="0.2">
      <c r="D527" s="20">
        <v>9097</v>
      </c>
      <c r="E527" s="18">
        <v>582215</v>
      </c>
    </row>
    <row r="528" spans="4:5" x14ac:dyDescent="0.2">
      <c r="D528" s="20">
        <v>9104</v>
      </c>
      <c r="E528" s="18">
        <v>574943</v>
      </c>
    </row>
    <row r="529" spans="4:5" x14ac:dyDescent="0.2">
      <c r="D529" s="20">
        <v>9111</v>
      </c>
      <c r="E529" s="18">
        <v>551896</v>
      </c>
    </row>
    <row r="530" spans="4:5" x14ac:dyDescent="0.2">
      <c r="D530" s="20">
        <v>9118</v>
      </c>
      <c r="E530" s="18">
        <v>564162</v>
      </c>
    </row>
    <row r="531" spans="4:5" x14ac:dyDescent="0.2">
      <c r="D531" s="24">
        <v>9125</v>
      </c>
      <c r="E531" s="18">
        <v>537879</v>
      </c>
    </row>
    <row r="532" spans="4:5" x14ac:dyDescent="0.2">
      <c r="D532" s="20">
        <v>9132</v>
      </c>
      <c r="E532" s="18">
        <v>540160</v>
      </c>
    </row>
    <row r="533" spans="4:5" x14ac:dyDescent="0.2">
      <c r="D533" s="20">
        <v>9139</v>
      </c>
      <c r="E533" s="18">
        <v>496029</v>
      </c>
    </row>
    <row r="534" spans="4:5" x14ac:dyDescent="0.2">
      <c r="D534" s="20">
        <v>9146</v>
      </c>
      <c r="E534" s="18">
        <v>486922</v>
      </c>
    </row>
    <row r="535" spans="4:5" x14ac:dyDescent="0.2">
      <c r="D535" s="20">
        <v>9153</v>
      </c>
      <c r="E535" s="18">
        <v>423464</v>
      </c>
    </row>
    <row r="536" spans="4:5" x14ac:dyDescent="0.2">
      <c r="D536" s="20">
        <v>9160</v>
      </c>
      <c r="E536" s="18">
        <v>394064</v>
      </c>
    </row>
    <row r="537" spans="4:5" x14ac:dyDescent="0.2">
      <c r="D537" s="20">
        <v>9167</v>
      </c>
      <c r="E537" s="18">
        <v>388828</v>
      </c>
    </row>
    <row r="538" spans="4:5" x14ac:dyDescent="0.2">
      <c r="D538" s="20">
        <v>9174</v>
      </c>
      <c r="E538" s="18">
        <v>390096</v>
      </c>
    </row>
    <row r="539" spans="4:5" x14ac:dyDescent="0.2">
      <c r="D539" s="20">
        <v>9181</v>
      </c>
      <c r="E539" s="18">
        <v>378205</v>
      </c>
    </row>
    <row r="540" spans="4:5" x14ac:dyDescent="0.2">
      <c r="D540" s="20">
        <v>9188</v>
      </c>
      <c r="E540" s="18">
        <v>364694</v>
      </c>
    </row>
    <row r="541" spans="4:5" x14ac:dyDescent="0.2">
      <c r="D541" s="20">
        <v>9195</v>
      </c>
      <c r="E541" s="18">
        <v>382735</v>
      </c>
    </row>
    <row r="542" spans="4:5" x14ac:dyDescent="0.2">
      <c r="D542" s="20">
        <v>9202</v>
      </c>
      <c r="E542" s="18">
        <v>388332</v>
      </c>
    </row>
    <row r="543" spans="4:5" x14ac:dyDescent="0.2">
      <c r="D543" s="20">
        <v>9209</v>
      </c>
      <c r="E543" s="18">
        <v>428250</v>
      </c>
    </row>
    <row r="544" spans="4:5" x14ac:dyDescent="0.2">
      <c r="D544" s="20">
        <v>9216</v>
      </c>
      <c r="E544" s="18">
        <v>343751</v>
      </c>
    </row>
    <row r="545" spans="4:5" x14ac:dyDescent="0.2">
      <c r="D545" s="20">
        <v>9223</v>
      </c>
      <c r="E545" s="18">
        <v>357834</v>
      </c>
    </row>
    <row r="546" spans="4:5" x14ac:dyDescent="0.2">
      <c r="D546" s="20">
        <v>9230</v>
      </c>
      <c r="E546" s="18">
        <v>362240</v>
      </c>
    </row>
    <row r="547" spans="4:5" x14ac:dyDescent="0.2">
      <c r="D547" s="20">
        <v>9237</v>
      </c>
      <c r="E547" s="18">
        <v>357832</v>
      </c>
    </row>
    <row r="548" spans="4:5" x14ac:dyDescent="0.2">
      <c r="D548" s="20">
        <v>9244</v>
      </c>
      <c r="E548" s="18">
        <v>353081</v>
      </c>
    </row>
    <row r="549" spans="4:5" x14ac:dyDescent="0.2">
      <c r="D549" s="20">
        <v>9251</v>
      </c>
      <c r="E549" s="18">
        <v>349039</v>
      </c>
    </row>
    <row r="550" spans="4:5" x14ac:dyDescent="0.2">
      <c r="D550" s="20">
        <v>9258</v>
      </c>
      <c r="E550" s="18">
        <v>375714</v>
      </c>
    </row>
    <row r="551" spans="4:5" x14ac:dyDescent="0.2">
      <c r="D551" s="20">
        <v>9265</v>
      </c>
      <c r="E551" s="18">
        <v>379977</v>
      </c>
    </row>
    <row r="552" spans="4:5" x14ac:dyDescent="0.2">
      <c r="D552" s="20">
        <v>9272</v>
      </c>
      <c r="E552" s="18">
        <v>358382</v>
      </c>
    </row>
    <row r="553" spans="4:5" x14ac:dyDescent="0.2">
      <c r="D553" s="20">
        <v>9279</v>
      </c>
      <c r="E553" s="18">
        <v>349214</v>
      </c>
    </row>
    <row r="554" spans="4:5" x14ac:dyDescent="0.2">
      <c r="D554" s="20">
        <v>9286</v>
      </c>
      <c r="E554" s="18">
        <v>354105</v>
      </c>
    </row>
    <row r="555" spans="4:5" x14ac:dyDescent="0.2">
      <c r="D555" s="20">
        <v>9293</v>
      </c>
      <c r="E555" s="18">
        <v>359848</v>
      </c>
    </row>
    <row r="556" spans="4:5" x14ac:dyDescent="0.2">
      <c r="D556" s="20">
        <v>9300</v>
      </c>
      <c r="E556" s="18">
        <v>306399</v>
      </c>
    </row>
    <row r="557" spans="4:5" x14ac:dyDescent="0.2">
      <c r="D557" s="20">
        <v>9307</v>
      </c>
      <c r="E557" s="18">
        <v>324609</v>
      </c>
    </row>
    <row r="558" spans="4:5" x14ac:dyDescent="0.2">
      <c r="D558" s="20">
        <v>9314</v>
      </c>
      <c r="E558" s="18">
        <v>353575</v>
      </c>
    </row>
    <row r="559" spans="4:5" x14ac:dyDescent="0.2">
      <c r="D559" s="20">
        <v>9321</v>
      </c>
      <c r="E559" s="18">
        <v>338961</v>
      </c>
    </row>
    <row r="560" spans="4:5" x14ac:dyDescent="0.2">
      <c r="D560" s="20">
        <v>9328</v>
      </c>
      <c r="E560" s="18">
        <v>344477</v>
      </c>
    </row>
    <row r="561" spans="4:5" x14ac:dyDescent="0.2">
      <c r="D561" s="20">
        <v>9335</v>
      </c>
      <c r="E561" s="18">
        <v>335304</v>
      </c>
    </row>
    <row r="562" spans="4:5" x14ac:dyDescent="0.2">
      <c r="D562" s="20">
        <v>9342</v>
      </c>
      <c r="E562" s="18">
        <v>330160</v>
      </c>
    </row>
    <row r="563" spans="4:5" x14ac:dyDescent="0.2">
      <c r="D563" s="20">
        <v>9349</v>
      </c>
      <c r="E563" s="18">
        <v>333494</v>
      </c>
    </row>
    <row r="564" spans="4:5" x14ac:dyDescent="0.2">
      <c r="D564" s="20">
        <v>9356</v>
      </c>
      <c r="E564" s="18">
        <v>328580</v>
      </c>
    </row>
    <row r="565" spans="4:5" x14ac:dyDescent="0.2">
      <c r="D565" s="20">
        <v>9363</v>
      </c>
      <c r="E565" s="18">
        <v>323260</v>
      </c>
    </row>
    <row r="566" spans="4:5" x14ac:dyDescent="0.2">
      <c r="D566" s="20">
        <v>9370</v>
      </c>
      <c r="E566" s="18">
        <v>332249</v>
      </c>
    </row>
    <row r="567" spans="4:5" x14ac:dyDescent="0.2">
      <c r="D567" s="20">
        <v>9377</v>
      </c>
      <c r="E567" s="18">
        <v>326212</v>
      </c>
    </row>
    <row r="568" spans="4:5" x14ac:dyDescent="0.2">
      <c r="D568" s="20">
        <v>9384</v>
      </c>
      <c r="E568" s="18">
        <v>327114</v>
      </c>
    </row>
    <row r="569" spans="4:5" x14ac:dyDescent="0.2">
      <c r="D569" s="20">
        <v>9391</v>
      </c>
      <c r="E569" s="18">
        <v>409249</v>
      </c>
    </row>
    <row r="570" spans="4:5" x14ac:dyDescent="0.2">
      <c r="D570" s="20">
        <v>9398</v>
      </c>
      <c r="E570" s="18">
        <v>323132</v>
      </c>
    </row>
    <row r="571" spans="4:5" x14ac:dyDescent="0.2">
      <c r="D571" s="20">
        <v>9405</v>
      </c>
      <c r="E571" s="18">
        <v>342906</v>
      </c>
    </row>
    <row r="572" spans="4:5" x14ac:dyDescent="0.2">
      <c r="D572" s="24">
        <v>9412</v>
      </c>
      <c r="E572" s="18">
        <v>324124</v>
      </c>
    </row>
    <row r="573" spans="4:5" x14ac:dyDescent="0.2">
      <c r="D573" s="20">
        <v>9419</v>
      </c>
      <c r="E573" s="18">
        <v>336233</v>
      </c>
    </row>
    <row r="574" spans="4:5" x14ac:dyDescent="0.2">
      <c r="D574" s="24">
        <v>9426</v>
      </c>
      <c r="E574" s="18">
        <v>323805</v>
      </c>
    </row>
    <row r="575" spans="4:5" x14ac:dyDescent="0.2">
      <c r="D575" s="20">
        <v>9433</v>
      </c>
      <c r="E575" s="18">
        <v>324757</v>
      </c>
    </row>
    <row r="576" spans="4:5" x14ac:dyDescent="0.2">
      <c r="D576" s="20">
        <v>9440</v>
      </c>
      <c r="E576" s="18">
        <v>330225</v>
      </c>
    </row>
    <row r="577" spans="4:5" x14ac:dyDescent="0.2">
      <c r="D577" s="20">
        <v>9446</v>
      </c>
      <c r="E577" s="18">
        <v>334008</v>
      </c>
    </row>
    <row r="578" spans="4:5" x14ac:dyDescent="0.2">
      <c r="D578" s="20">
        <v>9454</v>
      </c>
      <c r="E578" s="18">
        <v>333279</v>
      </c>
    </row>
    <row r="579" spans="4:5" x14ac:dyDescent="0.2">
      <c r="D579" s="20">
        <v>9461</v>
      </c>
      <c r="E579" s="18">
        <v>332299</v>
      </c>
    </row>
    <row r="580" spans="4:5" x14ac:dyDescent="0.2">
      <c r="D580" s="20">
        <v>9468</v>
      </c>
      <c r="E580" s="18">
        <v>339429</v>
      </c>
    </row>
    <row r="581" spans="4:5" x14ac:dyDescent="0.2">
      <c r="D581" s="20">
        <v>9475</v>
      </c>
      <c r="E581" s="18">
        <v>351873</v>
      </c>
    </row>
    <row r="582" spans="4:5" x14ac:dyDescent="0.2">
      <c r="D582" s="20">
        <v>9482</v>
      </c>
      <c r="E582" s="18">
        <v>398471</v>
      </c>
    </row>
    <row r="583" spans="4:5" x14ac:dyDescent="0.2">
      <c r="D583" s="20">
        <v>9489</v>
      </c>
      <c r="E583" s="18">
        <v>359507</v>
      </c>
    </row>
    <row r="584" spans="4:5" x14ac:dyDescent="0.2">
      <c r="D584" s="20">
        <v>9496</v>
      </c>
      <c r="E584" s="18">
        <v>377032</v>
      </c>
    </row>
    <row r="585" spans="4:5" x14ac:dyDescent="0.2">
      <c r="D585" s="20">
        <v>9503</v>
      </c>
      <c r="E585" s="18">
        <v>369419</v>
      </c>
    </row>
    <row r="586" spans="4:5" x14ac:dyDescent="0.2">
      <c r="D586" s="20">
        <v>9510</v>
      </c>
      <c r="E586" s="18">
        <v>368795</v>
      </c>
    </row>
    <row r="587" spans="4:5" x14ac:dyDescent="0.2">
      <c r="D587" s="20">
        <v>9517</v>
      </c>
      <c r="E587" s="18">
        <v>369966</v>
      </c>
    </row>
    <row r="588" spans="4:5" x14ac:dyDescent="0.2">
      <c r="D588" s="20">
        <v>9524</v>
      </c>
      <c r="E588" s="18">
        <v>365063</v>
      </c>
    </row>
    <row r="589" spans="4:5" x14ac:dyDescent="0.2">
      <c r="D589" s="24">
        <v>9531</v>
      </c>
      <c r="E589" s="18">
        <v>349763</v>
      </c>
    </row>
    <row r="590" spans="4:5" x14ac:dyDescent="0.2">
      <c r="D590" s="24">
        <v>9538</v>
      </c>
      <c r="E590" s="18">
        <v>333154</v>
      </c>
    </row>
    <row r="591" spans="4:5" x14ac:dyDescent="0.2">
      <c r="D591" s="24">
        <v>9545</v>
      </c>
      <c r="E591" s="18">
        <v>334446</v>
      </c>
    </row>
    <row r="592" spans="4:5" x14ac:dyDescent="0.2">
      <c r="D592" s="24">
        <v>9552</v>
      </c>
      <c r="E592" s="18">
        <v>330585</v>
      </c>
    </row>
    <row r="593" spans="4:5" x14ac:dyDescent="0.2">
      <c r="D593" s="24">
        <v>9559</v>
      </c>
      <c r="E593" s="18">
        <v>325758</v>
      </c>
    </row>
    <row r="594" spans="4:5" x14ac:dyDescent="0.2">
      <c r="D594" s="24">
        <v>9566</v>
      </c>
      <c r="E594" s="18">
        <v>359666</v>
      </c>
    </row>
    <row r="595" spans="4:5" x14ac:dyDescent="0.2">
      <c r="D595" s="20">
        <v>9573</v>
      </c>
      <c r="E595" s="18">
        <v>352577</v>
      </c>
    </row>
    <row r="596" spans="4:5" x14ac:dyDescent="0.2">
      <c r="D596" s="20">
        <v>9580</v>
      </c>
      <c r="E596" s="18">
        <v>308201</v>
      </c>
    </row>
    <row r="597" spans="4:5" x14ac:dyDescent="0.2">
      <c r="D597" s="24">
        <v>9587</v>
      </c>
      <c r="E597" s="18">
        <v>329837</v>
      </c>
    </row>
    <row r="598" spans="4:5" x14ac:dyDescent="0.2">
      <c r="D598" s="24">
        <v>9594</v>
      </c>
      <c r="E598" s="18">
        <v>342029</v>
      </c>
    </row>
    <row r="599" spans="4:5" x14ac:dyDescent="0.2">
      <c r="D599" s="20">
        <v>9601</v>
      </c>
      <c r="E599" s="18">
        <v>377016</v>
      </c>
    </row>
    <row r="600" spans="4:5" x14ac:dyDescent="0.2">
      <c r="D600" s="20">
        <v>9608</v>
      </c>
      <c r="E600" s="18">
        <v>388583</v>
      </c>
    </row>
    <row r="601" spans="4:5" x14ac:dyDescent="0.2">
      <c r="D601" s="20">
        <v>9615</v>
      </c>
      <c r="E601" s="18">
        <v>388813</v>
      </c>
    </row>
    <row r="602" spans="4:5" x14ac:dyDescent="0.2">
      <c r="D602" s="20">
        <v>9622</v>
      </c>
      <c r="E602" s="18">
        <v>395326</v>
      </c>
    </row>
    <row r="603" spans="4:5" x14ac:dyDescent="0.2">
      <c r="D603" s="20">
        <v>9629</v>
      </c>
      <c r="E603" s="18">
        <v>396262</v>
      </c>
    </row>
    <row r="604" spans="4:5" x14ac:dyDescent="0.2">
      <c r="D604" s="20">
        <v>9636</v>
      </c>
      <c r="E604" s="18">
        <v>398625</v>
      </c>
    </row>
    <row r="605" spans="4:5" x14ac:dyDescent="0.2">
      <c r="D605" s="20">
        <v>9643</v>
      </c>
      <c r="E605" s="18">
        <v>395065</v>
      </c>
    </row>
    <row r="606" spans="4:5" x14ac:dyDescent="0.2">
      <c r="D606" s="20">
        <v>9650</v>
      </c>
      <c r="E606" s="18">
        <v>404152</v>
      </c>
    </row>
    <row r="607" spans="4:5" x14ac:dyDescent="0.2">
      <c r="D607" s="20">
        <v>9657</v>
      </c>
      <c r="E607" s="18">
        <v>418308</v>
      </c>
    </row>
    <row r="608" spans="4:5" x14ac:dyDescent="0.2">
      <c r="D608" s="20">
        <v>9664</v>
      </c>
      <c r="E608" s="18">
        <v>482235</v>
      </c>
    </row>
    <row r="609" spans="4:5" x14ac:dyDescent="0.2">
      <c r="D609" s="20">
        <v>9671</v>
      </c>
      <c r="E609" s="18">
        <v>383098</v>
      </c>
    </row>
    <row r="610" spans="4:5" x14ac:dyDescent="0.2">
      <c r="D610" s="20">
        <v>9678</v>
      </c>
      <c r="E610" s="18">
        <v>385279</v>
      </c>
    </row>
    <row r="611" spans="4:5" x14ac:dyDescent="0.2">
      <c r="D611" s="24">
        <v>9685</v>
      </c>
      <c r="E611" s="18">
        <v>375317</v>
      </c>
    </row>
    <row r="612" spans="4:5" x14ac:dyDescent="0.2">
      <c r="D612" s="20">
        <v>9692</v>
      </c>
      <c r="E612" s="18">
        <v>391081</v>
      </c>
    </row>
    <row r="613" spans="4:5" x14ac:dyDescent="0.2">
      <c r="D613" s="20">
        <v>9699</v>
      </c>
      <c r="E613" s="18">
        <v>383097</v>
      </c>
    </row>
    <row r="614" spans="4:5" x14ac:dyDescent="0.2">
      <c r="D614" s="20">
        <v>9706</v>
      </c>
      <c r="E614" s="18">
        <v>369239</v>
      </c>
    </row>
    <row r="615" spans="4:5" x14ac:dyDescent="0.2">
      <c r="D615" s="20">
        <v>9713</v>
      </c>
      <c r="E615" s="18">
        <v>370220</v>
      </c>
    </row>
    <row r="616" spans="4:5" x14ac:dyDescent="0.2">
      <c r="D616" s="20">
        <v>9720</v>
      </c>
      <c r="E616" s="18">
        <v>365682</v>
      </c>
    </row>
    <row r="617" spans="4:5" x14ac:dyDescent="0.2">
      <c r="D617" s="20">
        <v>9727</v>
      </c>
      <c r="E617" s="18">
        <v>360018</v>
      </c>
    </row>
    <row r="618" spans="4:5" x14ac:dyDescent="0.2">
      <c r="D618" s="20">
        <v>9734</v>
      </c>
      <c r="E618" s="18">
        <v>321217</v>
      </c>
    </row>
    <row r="619" spans="4:5" x14ac:dyDescent="0.2">
      <c r="D619" s="20">
        <v>9741</v>
      </c>
      <c r="E619" s="18">
        <v>318964</v>
      </c>
    </row>
    <row r="620" spans="4:5" x14ac:dyDescent="0.2">
      <c r="D620" s="20">
        <v>9748</v>
      </c>
      <c r="E620" s="18">
        <v>312284</v>
      </c>
    </row>
    <row r="621" spans="4:5" x14ac:dyDescent="0.2">
      <c r="D621" s="20">
        <v>9755</v>
      </c>
      <c r="E621" s="18">
        <v>488021</v>
      </c>
    </row>
    <row r="622" spans="4:5" x14ac:dyDescent="0.2">
      <c r="D622" s="20">
        <v>9762</v>
      </c>
      <c r="E622" s="18">
        <v>305168</v>
      </c>
    </row>
    <row r="623" spans="4:5" x14ac:dyDescent="0.2">
      <c r="D623" s="20">
        <v>9769</v>
      </c>
      <c r="E623" s="18">
        <v>302041</v>
      </c>
    </row>
    <row r="624" spans="4:5" x14ac:dyDescent="0.2">
      <c r="D624" s="20">
        <v>9776</v>
      </c>
      <c r="E624" s="18">
        <v>306335</v>
      </c>
    </row>
    <row r="625" spans="4:5" x14ac:dyDescent="0.2">
      <c r="D625" s="20">
        <v>9783</v>
      </c>
      <c r="E625" s="18">
        <v>308168</v>
      </c>
    </row>
    <row r="626" spans="4:5" x14ac:dyDescent="0.2">
      <c r="D626" s="20">
        <v>9790</v>
      </c>
      <c r="E626" s="18">
        <v>306964</v>
      </c>
    </row>
    <row r="627" spans="4:5" x14ac:dyDescent="0.2">
      <c r="D627" s="20">
        <v>9797</v>
      </c>
      <c r="E627" s="18">
        <v>300174</v>
      </c>
    </row>
    <row r="628" spans="4:5" x14ac:dyDescent="0.2">
      <c r="D628" s="20">
        <v>9804</v>
      </c>
      <c r="E628" s="18">
        <v>302346</v>
      </c>
    </row>
    <row r="629" spans="4:5" x14ac:dyDescent="0.2">
      <c r="D629" s="20">
        <v>9811</v>
      </c>
      <c r="E629" s="18">
        <v>300367</v>
      </c>
    </row>
    <row r="630" spans="4:5" x14ac:dyDescent="0.2">
      <c r="D630" s="20">
        <v>9818</v>
      </c>
      <c r="E630" s="18">
        <v>308130</v>
      </c>
    </row>
    <row r="631" spans="4:5" x14ac:dyDescent="0.2">
      <c r="D631" s="20">
        <v>9825</v>
      </c>
      <c r="E631" s="18">
        <v>299904</v>
      </c>
    </row>
    <row r="632" spans="4:5" x14ac:dyDescent="0.2">
      <c r="D632" s="20">
        <v>9832</v>
      </c>
      <c r="E632" s="18">
        <v>305908</v>
      </c>
    </row>
    <row r="633" spans="4:5" x14ac:dyDescent="0.2">
      <c r="D633" s="20">
        <v>9839</v>
      </c>
      <c r="E633" s="18">
        <v>323583</v>
      </c>
    </row>
    <row r="634" spans="4:5" x14ac:dyDescent="0.2">
      <c r="D634" s="20">
        <v>9846</v>
      </c>
      <c r="E634" s="18">
        <v>478239</v>
      </c>
    </row>
    <row r="635" spans="4:5" x14ac:dyDescent="0.2">
      <c r="D635" s="20">
        <v>9853</v>
      </c>
      <c r="E635" s="18">
        <v>314406</v>
      </c>
    </row>
    <row r="636" spans="4:5" x14ac:dyDescent="0.2">
      <c r="D636" s="20">
        <v>9860</v>
      </c>
      <c r="E636" s="18">
        <v>317204</v>
      </c>
    </row>
    <row r="637" spans="4:5" x14ac:dyDescent="0.2">
      <c r="D637" s="20">
        <v>9867</v>
      </c>
      <c r="E637" s="18">
        <v>313873</v>
      </c>
    </row>
    <row r="638" spans="4:5" x14ac:dyDescent="0.2">
      <c r="D638" s="20">
        <v>9874</v>
      </c>
      <c r="E638" s="18">
        <v>311051</v>
      </c>
    </row>
    <row r="639" spans="4:5" x14ac:dyDescent="0.2">
      <c r="D639" s="20">
        <v>9881</v>
      </c>
      <c r="E639" s="18">
        <v>312742</v>
      </c>
    </row>
    <row r="640" spans="4:5" x14ac:dyDescent="0.2">
      <c r="D640" s="20">
        <v>9888</v>
      </c>
      <c r="E640" s="18">
        <v>302765</v>
      </c>
    </row>
    <row r="641" spans="4:5" x14ac:dyDescent="0.2">
      <c r="D641" s="20">
        <v>9895</v>
      </c>
      <c r="E641" s="18">
        <v>303879</v>
      </c>
    </row>
    <row r="642" spans="4:5" x14ac:dyDescent="0.2">
      <c r="D642" s="20">
        <v>9902</v>
      </c>
      <c r="E642" s="18">
        <v>304678</v>
      </c>
    </row>
    <row r="643" spans="4:5" x14ac:dyDescent="0.2">
      <c r="D643" s="20">
        <v>9909</v>
      </c>
      <c r="E643" s="18">
        <v>311823</v>
      </c>
    </row>
    <row r="644" spans="4:5" x14ac:dyDescent="0.2">
      <c r="D644" s="20">
        <v>9916</v>
      </c>
      <c r="E644" s="18">
        <v>305208</v>
      </c>
    </row>
    <row r="645" spans="4:5" x14ac:dyDescent="0.2">
      <c r="D645" s="20">
        <v>9923</v>
      </c>
      <c r="E645" s="18">
        <v>310974</v>
      </c>
    </row>
    <row r="646" spans="4:5" x14ac:dyDescent="0.2">
      <c r="D646" s="20">
        <v>9930</v>
      </c>
      <c r="E646" s="18">
        <v>306929</v>
      </c>
    </row>
    <row r="647" spans="4:5" x14ac:dyDescent="0.2">
      <c r="D647" s="20">
        <v>9937</v>
      </c>
      <c r="E647" s="18">
        <v>475340</v>
      </c>
    </row>
    <row r="648" spans="4:5" x14ac:dyDescent="0.2">
      <c r="D648" s="20">
        <v>9944</v>
      </c>
      <c r="E648" s="18">
        <v>342247</v>
      </c>
    </row>
    <row r="649" spans="4:5" x14ac:dyDescent="0.2">
      <c r="D649" s="20">
        <v>9951</v>
      </c>
      <c r="E649" s="18">
        <v>353102</v>
      </c>
    </row>
    <row r="650" spans="4:5" x14ac:dyDescent="0.2">
      <c r="D650" s="20">
        <v>9958</v>
      </c>
      <c r="E650" s="18">
        <v>341935</v>
      </c>
    </row>
    <row r="651" spans="4:5" x14ac:dyDescent="0.2">
      <c r="D651" s="20">
        <v>9965</v>
      </c>
      <c r="E651" s="18">
        <v>355344</v>
      </c>
    </row>
    <row r="652" spans="4:5" x14ac:dyDescent="0.2">
      <c r="D652" s="20">
        <v>9972</v>
      </c>
      <c r="E652" s="18">
        <v>332829</v>
      </c>
    </row>
    <row r="653" spans="4:5" x14ac:dyDescent="0.2">
      <c r="D653" s="20">
        <v>9979</v>
      </c>
      <c r="E653" s="18">
        <v>318325</v>
      </c>
    </row>
    <row r="654" spans="4:5" x14ac:dyDescent="0.2">
      <c r="D654" s="20">
        <v>9986</v>
      </c>
      <c r="E654" s="18">
        <v>316279</v>
      </c>
    </row>
    <row r="655" spans="4:5" x14ac:dyDescent="0.2">
      <c r="D655" s="20">
        <v>9993</v>
      </c>
      <c r="E655" s="18">
        <v>253896</v>
      </c>
    </row>
    <row r="656" spans="4:5" x14ac:dyDescent="0.2">
      <c r="D656" s="20">
        <v>10000</v>
      </c>
      <c r="E656" s="18">
        <v>269051</v>
      </c>
    </row>
    <row r="657" spans="4:5" x14ac:dyDescent="0.2">
      <c r="D657" s="20">
        <v>10007</v>
      </c>
      <c r="E657" s="18">
        <v>321920</v>
      </c>
    </row>
    <row r="658" spans="4:5" x14ac:dyDescent="0.2">
      <c r="D658" s="20">
        <v>10014</v>
      </c>
      <c r="E658" s="18">
        <v>362497</v>
      </c>
    </row>
    <row r="659" spans="4:5" x14ac:dyDescent="0.2">
      <c r="D659" s="20">
        <v>10021</v>
      </c>
      <c r="E659" s="18">
        <v>438063</v>
      </c>
    </row>
    <row r="660" spans="4:5" x14ac:dyDescent="0.2">
      <c r="D660" s="20">
        <v>10028</v>
      </c>
      <c r="E660" s="18">
        <v>547224</v>
      </c>
    </row>
    <row r="661" spans="4:5" x14ac:dyDescent="0.2">
      <c r="D661" s="20">
        <v>10035</v>
      </c>
      <c r="E661" s="18">
        <v>369341</v>
      </c>
    </row>
    <row r="662" spans="4:5" x14ac:dyDescent="0.2">
      <c r="D662" s="20">
        <v>10042</v>
      </c>
      <c r="E662" s="18">
        <v>376401</v>
      </c>
    </row>
    <row r="663" spans="4:5" x14ac:dyDescent="0.2">
      <c r="D663" s="20">
        <v>10049</v>
      </c>
      <c r="E663" s="18">
        <v>374468</v>
      </c>
    </row>
    <row r="664" spans="4:5" x14ac:dyDescent="0.2">
      <c r="D664" s="20">
        <v>10056</v>
      </c>
      <c r="E664" s="18">
        <v>377803</v>
      </c>
    </row>
    <row r="665" spans="4:5" x14ac:dyDescent="0.2">
      <c r="D665" s="20">
        <v>10063</v>
      </c>
      <c r="E665" s="18">
        <v>385769</v>
      </c>
    </row>
    <row r="666" spans="4:5" x14ac:dyDescent="0.2">
      <c r="D666" s="20">
        <v>10070</v>
      </c>
      <c r="E666" s="18">
        <v>385016</v>
      </c>
    </row>
    <row r="667" spans="4:5" x14ac:dyDescent="0.2">
      <c r="D667" s="20">
        <v>10077</v>
      </c>
      <c r="E667" s="18">
        <v>407280</v>
      </c>
    </row>
    <row r="668" spans="4:5" x14ac:dyDescent="0.2">
      <c r="D668" s="20">
        <v>10084</v>
      </c>
      <c r="E668" s="18">
        <v>420277</v>
      </c>
    </row>
    <row r="669" spans="4:5" x14ac:dyDescent="0.2">
      <c r="D669" s="20">
        <v>10091</v>
      </c>
      <c r="E669" s="18">
        <v>441528</v>
      </c>
    </row>
    <row r="670" spans="4:5" x14ac:dyDescent="0.2">
      <c r="D670" s="20">
        <v>10098</v>
      </c>
      <c r="E670" s="18">
        <v>444821</v>
      </c>
    </row>
    <row r="671" spans="4:5" x14ac:dyDescent="0.2">
      <c r="D671" s="20">
        <v>10105</v>
      </c>
      <c r="E671" s="18">
        <v>472814</v>
      </c>
    </row>
    <row r="672" spans="4:5" x14ac:dyDescent="0.2">
      <c r="D672" s="20">
        <v>10112</v>
      </c>
      <c r="E672" s="18">
        <v>499469</v>
      </c>
    </row>
    <row r="673" spans="4:5" x14ac:dyDescent="0.2">
      <c r="D673" s="20">
        <v>10119</v>
      </c>
      <c r="E673" s="18">
        <v>499576</v>
      </c>
    </row>
    <row r="674" spans="4:5" x14ac:dyDescent="0.2">
      <c r="D674" s="20">
        <v>10126</v>
      </c>
      <c r="E674" s="18">
        <v>483543</v>
      </c>
    </row>
    <row r="675" spans="4:5" x14ac:dyDescent="0.2">
      <c r="D675" s="20">
        <v>10133</v>
      </c>
      <c r="E675" s="18">
        <v>494352</v>
      </c>
    </row>
    <row r="676" spans="4:5" x14ac:dyDescent="0.2">
      <c r="D676" s="20">
        <v>10140</v>
      </c>
      <c r="E676" s="18">
        <v>504873</v>
      </c>
    </row>
    <row r="677" spans="4:5" x14ac:dyDescent="0.2">
      <c r="D677" s="20">
        <v>10147</v>
      </c>
      <c r="E677" s="18">
        <v>510129</v>
      </c>
    </row>
    <row r="678" spans="4:5" x14ac:dyDescent="0.2">
      <c r="D678" s="20">
        <v>10154</v>
      </c>
      <c r="E678" s="18">
        <v>500393</v>
      </c>
    </row>
    <row r="679" spans="4:5" x14ac:dyDescent="0.2">
      <c r="D679" s="20">
        <v>10161</v>
      </c>
      <c r="E679" s="18">
        <v>510630</v>
      </c>
    </row>
    <row r="680" spans="4:5" x14ac:dyDescent="0.2">
      <c r="D680" s="20">
        <v>10168</v>
      </c>
      <c r="E680" s="18">
        <v>526376</v>
      </c>
    </row>
    <row r="681" spans="4:5" x14ac:dyDescent="0.2">
      <c r="D681" s="20">
        <v>10175</v>
      </c>
      <c r="E681" s="18">
        <v>530210</v>
      </c>
    </row>
    <row r="682" spans="4:5" x14ac:dyDescent="0.2">
      <c r="D682" s="20">
        <v>10182</v>
      </c>
      <c r="E682" s="18">
        <v>704794</v>
      </c>
    </row>
    <row r="683" spans="4:5" x14ac:dyDescent="0.2">
      <c r="D683" s="20">
        <v>10189</v>
      </c>
      <c r="E683" s="18">
        <v>621232</v>
      </c>
    </row>
    <row r="684" spans="4:5" x14ac:dyDescent="0.2">
      <c r="D684" s="20">
        <v>10196</v>
      </c>
      <c r="E684" s="18">
        <v>547835</v>
      </c>
    </row>
    <row r="685" spans="4:5" x14ac:dyDescent="0.2">
      <c r="D685" s="20">
        <v>10203</v>
      </c>
      <c r="E685" s="18">
        <v>604201</v>
      </c>
    </row>
    <row r="686" spans="4:5" x14ac:dyDescent="0.2">
      <c r="D686" s="20">
        <v>10210</v>
      </c>
      <c r="E686" s="18">
        <v>597895</v>
      </c>
    </row>
    <row r="687" spans="4:5" x14ac:dyDescent="0.2">
      <c r="D687" s="20">
        <v>10217</v>
      </c>
      <c r="E687" s="18">
        <v>587952</v>
      </c>
    </row>
    <row r="688" spans="4:5" x14ac:dyDescent="0.2">
      <c r="D688" s="20">
        <v>10224</v>
      </c>
      <c r="E688" s="18">
        <v>603126</v>
      </c>
    </row>
    <row r="689" spans="4:5" x14ac:dyDescent="0.2">
      <c r="D689" s="20">
        <v>10231</v>
      </c>
      <c r="E689" s="18">
        <v>627403</v>
      </c>
    </row>
    <row r="690" spans="4:5" x14ac:dyDescent="0.2">
      <c r="D690" s="20">
        <v>10238</v>
      </c>
      <c r="E690" s="18">
        <v>545263</v>
      </c>
    </row>
    <row r="691" spans="4:5" x14ac:dyDescent="0.2">
      <c r="D691" s="20">
        <v>10245</v>
      </c>
      <c r="E691" s="18">
        <v>499368</v>
      </c>
    </row>
    <row r="692" spans="4:5" x14ac:dyDescent="0.2">
      <c r="D692" s="20">
        <v>10252</v>
      </c>
      <c r="E692" s="18">
        <v>440897</v>
      </c>
    </row>
    <row r="693" spans="4:5" x14ac:dyDescent="0.2">
      <c r="D693" s="20">
        <v>10259</v>
      </c>
      <c r="E693" s="18">
        <v>433661</v>
      </c>
    </row>
    <row r="694" spans="4:5" x14ac:dyDescent="0.2">
      <c r="D694" s="20">
        <v>10266</v>
      </c>
      <c r="E694" s="18">
        <v>401339</v>
      </c>
    </row>
    <row r="695" spans="4:5" x14ac:dyDescent="0.2">
      <c r="D695" s="20">
        <v>10273</v>
      </c>
      <c r="E695" s="18">
        <v>408433</v>
      </c>
    </row>
    <row r="696" spans="4:5" x14ac:dyDescent="0.2">
      <c r="D696" s="20">
        <v>10280</v>
      </c>
      <c r="E696" s="18">
        <v>401512</v>
      </c>
    </row>
    <row r="697" spans="4:5" x14ac:dyDescent="0.2">
      <c r="D697" s="20">
        <v>10287</v>
      </c>
      <c r="E697" s="18">
        <v>407602</v>
      </c>
    </row>
    <row r="698" spans="4:5" x14ac:dyDescent="0.2">
      <c r="D698" s="20">
        <v>10294</v>
      </c>
      <c r="E698" s="18">
        <v>402712</v>
      </c>
    </row>
    <row r="699" spans="4:5" x14ac:dyDescent="0.2">
      <c r="D699" s="20">
        <v>10301</v>
      </c>
      <c r="E699" s="18">
        <v>400887</v>
      </c>
    </row>
    <row r="700" spans="4:5" x14ac:dyDescent="0.2">
      <c r="D700" s="20">
        <v>10308</v>
      </c>
      <c r="E700" s="18">
        <v>385261</v>
      </c>
    </row>
    <row r="701" spans="4:5" x14ac:dyDescent="0.2">
      <c r="D701" s="20">
        <v>10315</v>
      </c>
      <c r="E701" s="18">
        <v>385832</v>
      </c>
    </row>
    <row r="702" spans="4:5" x14ac:dyDescent="0.2">
      <c r="D702" s="20">
        <v>10322</v>
      </c>
      <c r="E702" s="18">
        <v>383232</v>
      </c>
    </row>
    <row r="703" spans="4:5" x14ac:dyDescent="0.2">
      <c r="D703" s="20">
        <v>10329</v>
      </c>
      <c r="E703" s="18">
        <v>378016</v>
      </c>
    </row>
    <row r="704" spans="4:5" x14ac:dyDescent="0.2">
      <c r="D704" s="20">
        <v>10336</v>
      </c>
      <c r="E704" s="18">
        <v>340686</v>
      </c>
    </row>
    <row r="705" spans="4:5" x14ac:dyDescent="0.2">
      <c r="D705" s="20">
        <v>10343</v>
      </c>
      <c r="E705" s="18">
        <v>304755</v>
      </c>
    </row>
    <row r="706" spans="4:5" x14ac:dyDescent="0.2">
      <c r="D706" s="20">
        <v>10350</v>
      </c>
      <c r="E706" s="18">
        <v>292302</v>
      </c>
    </row>
    <row r="707" spans="4:5" x14ac:dyDescent="0.2">
      <c r="D707" s="20">
        <v>10357</v>
      </c>
      <c r="E707" s="18">
        <v>277392</v>
      </c>
    </row>
    <row r="708" spans="4:5" x14ac:dyDescent="0.2">
      <c r="D708" s="20">
        <v>10364</v>
      </c>
      <c r="E708" s="18">
        <v>262320</v>
      </c>
    </row>
    <row r="709" spans="4:5" x14ac:dyDescent="0.2">
      <c r="D709" s="20">
        <v>10371</v>
      </c>
      <c r="E709" s="18">
        <v>230481</v>
      </c>
    </row>
    <row r="710" spans="4:5" x14ac:dyDescent="0.2">
      <c r="D710" s="20">
        <v>10378</v>
      </c>
      <c r="E710" s="18">
        <v>219426</v>
      </c>
    </row>
    <row r="711" spans="4:5" x14ac:dyDescent="0.2">
      <c r="D711" s="20">
        <v>10385</v>
      </c>
      <c r="E711" s="18">
        <v>210032</v>
      </c>
    </row>
    <row r="712" spans="4:5" x14ac:dyDescent="0.2">
      <c r="D712" s="20">
        <v>10392</v>
      </c>
      <c r="E712" s="18">
        <v>223296</v>
      </c>
    </row>
    <row r="713" spans="4:5" x14ac:dyDescent="0.2">
      <c r="D713" s="20">
        <v>10399</v>
      </c>
      <c r="E713" s="18">
        <v>222868</v>
      </c>
    </row>
    <row r="714" spans="4:5" x14ac:dyDescent="0.2">
      <c r="D714" s="20">
        <v>10406</v>
      </c>
      <c r="E714" s="18">
        <v>211937</v>
      </c>
    </row>
    <row r="715" spans="4:5" x14ac:dyDescent="0.2">
      <c r="D715" s="20">
        <v>10413</v>
      </c>
      <c r="E715" s="18">
        <v>219565</v>
      </c>
    </row>
    <row r="716" spans="4:5" x14ac:dyDescent="0.2">
      <c r="D716" s="20">
        <v>10420</v>
      </c>
      <c r="E716" s="18">
        <v>217765</v>
      </c>
    </row>
    <row r="717" spans="4:5" x14ac:dyDescent="0.2">
      <c r="D717" s="20">
        <v>10427</v>
      </c>
      <c r="E717" s="18">
        <v>209342</v>
      </c>
    </row>
    <row r="718" spans="4:5" x14ac:dyDescent="0.2">
      <c r="D718" s="20">
        <v>10434</v>
      </c>
      <c r="E718" s="18">
        <v>207641</v>
      </c>
    </row>
    <row r="719" spans="4:5" x14ac:dyDescent="0.2">
      <c r="D719" s="20">
        <v>10441</v>
      </c>
      <c r="E719" s="18">
        <v>211663</v>
      </c>
    </row>
    <row r="720" spans="4:5" x14ac:dyDescent="0.2">
      <c r="D720" s="20">
        <v>10448</v>
      </c>
      <c r="E720" s="18">
        <v>207868</v>
      </c>
    </row>
    <row r="721" spans="4:5" x14ac:dyDescent="0.2">
      <c r="D721" s="20">
        <v>10455</v>
      </c>
      <c r="E721" s="18">
        <v>206413</v>
      </c>
    </row>
    <row r="722" spans="4:5" x14ac:dyDescent="0.2">
      <c r="D722" s="20">
        <v>10462</v>
      </c>
      <c r="E722" s="18">
        <v>206910</v>
      </c>
    </row>
    <row r="723" spans="4:5" x14ac:dyDescent="0.2">
      <c r="D723" s="20">
        <v>10469</v>
      </c>
      <c r="E723" s="18">
        <v>208964</v>
      </c>
    </row>
    <row r="724" spans="4:5" x14ac:dyDescent="0.2">
      <c r="D724" s="20">
        <v>10476</v>
      </c>
      <c r="E724" s="18">
        <v>206385</v>
      </c>
    </row>
    <row r="725" spans="4:5" x14ac:dyDescent="0.2">
      <c r="D725" s="20">
        <v>10483</v>
      </c>
      <c r="E725" s="18">
        <v>221344</v>
      </c>
    </row>
    <row r="726" spans="4:5" x14ac:dyDescent="0.2">
      <c r="D726" s="20">
        <v>10490</v>
      </c>
      <c r="E726" s="18">
        <v>224727</v>
      </c>
    </row>
    <row r="727" spans="4:5" x14ac:dyDescent="0.2">
      <c r="D727" s="20">
        <v>10497</v>
      </c>
      <c r="E727" s="18">
        <v>229032</v>
      </c>
    </row>
    <row r="728" spans="4:5" x14ac:dyDescent="0.2">
      <c r="D728" s="20">
        <v>10504</v>
      </c>
      <c r="E728" s="18">
        <v>230604</v>
      </c>
    </row>
    <row r="729" spans="4:5" x14ac:dyDescent="0.2">
      <c r="D729" s="20">
        <v>10511</v>
      </c>
      <c r="E729" s="18">
        <v>226712</v>
      </c>
    </row>
    <row r="730" spans="4:5" x14ac:dyDescent="0.2">
      <c r="D730" s="20">
        <v>10518</v>
      </c>
      <c r="E730" s="18">
        <v>231365</v>
      </c>
    </row>
    <row r="731" spans="4:5" x14ac:dyDescent="0.2">
      <c r="D731" s="20">
        <v>10525</v>
      </c>
      <c r="E731" s="18">
        <v>231047</v>
      </c>
    </row>
    <row r="732" spans="4:5" x14ac:dyDescent="0.2">
      <c r="D732" s="20">
        <v>10532</v>
      </c>
      <c r="E732" s="18">
        <v>227099</v>
      </c>
    </row>
    <row r="733" spans="4:5" x14ac:dyDescent="0.2">
      <c r="D733" s="20">
        <v>10539</v>
      </c>
      <c r="E733" s="18">
        <v>222682</v>
      </c>
    </row>
    <row r="734" spans="4:5" x14ac:dyDescent="0.2">
      <c r="D734" s="20">
        <v>10546</v>
      </c>
      <c r="E734" s="18">
        <v>222339</v>
      </c>
    </row>
    <row r="735" spans="4:5" x14ac:dyDescent="0.2">
      <c r="D735" s="20">
        <v>10553</v>
      </c>
      <c r="E735" s="18">
        <v>226055</v>
      </c>
    </row>
    <row r="736" spans="4:5" x14ac:dyDescent="0.2">
      <c r="D736" s="20">
        <v>10560</v>
      </c>
      <c r="E736" s="18">
        <v>229282</v>
      </c>
    </row>
    <row r="737" spans="4:5" x14ac:dyDescent="0.2">
      <c r="D737" s="20">
        <v>10567</v>
      </c>
      <c r="E737" s="18">
        <v>226782</v>
      </c>
    </row>
    <row r="738" spans="4:5" x14ac:dyDescent="0.2">
      <c r="D738" s="20">
        <v>10574</v>
      </c>
      <c r="E738" s="18">
        <v>235507</v>
      </c>
    </row>
    <row r="739" spans="4:5" x14ac:dyDescent="0.2">
      <c r="D739" s="20">
        <v>10581</v>
      </c>
      <c r="E739" s="18">
        <v>290542</v>
      </c>
    </row>
    <row r="740" spans="4:5" x14ac:dyDescent="0.2">
      <c r="D740" s="20">
        <v>10588</v>
      </c>
      <c r="E740" s="18">
        <v>232328</v>
      </c>
    </row>
    <row r="741" spans="4:5" x14ac:dyDescent="0.2">
      <c r="D741" s="20">
        <v>10595</v>
      </c>
      <c r="E741" s="18">
        <v>243953</v>
      </c>
    </row>
    <row r="742" spans="4:5" x14ac:dyDescent="0.2">
      <c r="D742" s="20">
        <v>10602</v>
      </c>
      <c r="E742" s="18">
        <v>239242</v>
      </c>
    </row>
    <row r="743" spans="4:5" x14ac:dyDescent="0.2">
      <c r="D743" s="20">
        <v>10609</v>
      </c>
      <c r="E743" s="18">
        <v>238343</v>
      </c>
    </row>
    <row r="744" spans="4:5" x14ac:dyDescent="0.2">
      <c r="D744" s="20">
        <v>10616</v>
      </c>
      <c r="E744" s="18">
        <v>202034</v>
      </c>
    </row>
    <row r="745" spans="4:5" x14ac:dyDescent="0.2">
      <c r="D745" s="20">
        <v>10623</v>
      </c>
      <c r="E745" s="18">
        <v>201771</v>
      </c>
    </row>
    <row r="746" spans="4:5" x14ac:dyDescent="0.2">
      <c r="D746" s="20">
        <v>10630</v>
      </c>
      <c r="E746" s="18">
        <v>200089</v>
      </c>
    </row>
    <row r="747" spans="4:5" x14ac:dyDescent="0.2">
      <c r="D747" s="20">
        <v>10637</v>
      </c>
      <c r="E747" s="18">
        <v>177170</v>
      </c>
    </row>
    <row r="748" spans="4:5" x14ac:dyDescent="0.2">
      <c r="D748" s="20">
        <v>10644</v>
      </c>
      <c r="E748" s="18">
        <v>172589</v>
      </c>
    </row>
    <row r="749" spans="4:5" x14ac:dyDescent="0.2">
      <c r="D749" s="20">
        <v>10651</v>
      </c>
      <c r="E749" s="18">
        <v>166400</v>
      </c>
    </row>
    <row r="750" spans="4:5" x14ac:dyDescent="0.2">
      <c r="D750" s="20">
        <v>10658</v>
      </c>
      <c r="E750" s="18">
        <v>162964</v>
      </c>
    </row>
    <row r="751" spans="4:5" x14ac:dyDescent="0.2">
      <c r="D751" s="20">
        <v>10665</v>
      </c>
      <c r="E751" s="18">
        <v>165297</v>
      </c>
    </row>
    <row r="752" spans="4:5" x14ac:dyDescent="0.2">
      <c r="D752" s="20">
        <v>10672</v>
      </c>
      <c r="E752" s="18">
        <v>185351</v>
      </c>
    </row>
    <row r="753" spans="4:5" x14ac:dyDescent="0.2">
      <c r="D753" s="20">
        <v>10679</v>
      </c>
      <c r="E753" s="18">
        <v>170310</v>
      </c>
    </row>
    <row r="754" spans="4:5" x14ac:dyDescent="0.2">
      <c r="D754" s="20">
        <v>10686</v>
      </c>
      <c r="E754" s="18">
        <v>169058</v>
      </c>
    </row>
    <row r="755" spans="4:5" x14ac:dyDescent="0.2">
      <c r="D755" s="20">
        <v>10693</v>
      </c>
      <c r="E755" s="18">
        <v>166089</v>
      </c>
    </row>
    <row r="756" spans="4:5" x14ac:dyDescent="0.2">
      <c r="D756" s="20">
        <v>10700</v>
      </c>
      <c r="E756" s="18">
        <v>161429</v>
      </c>
    </row>
    <row r="757" spans="4:5" x14ac:dyDescent="0.2">
      <c r="D757" s="20">
        <v>10707</v>
      </c>
      <c r="E757" s="18">
        <v>149782</v>
      </c>
    </row>
    <row r="758" spans="4:5" x14ac:dyDescent="0.2">
      <c r="D758" s="20">
        <v>10714</v>
      </c>
      <c r="E758" s="18">
        <v>150730</v>
      </c>
    </row>
    <row r="759" spans="4:5" x14ac:dyDescent="0.2">
      <c r="D759" s="20">
        <v>10721</v>
      </c>
      <c r="E759" s="18">
        <v>149488</v>
      </c>
    </row>
    <row r="760" spans="4:5" x14ac:dyDescent="0.2">
      <c r="D760" s="20">
        <v>10728</v>
      </c>
      <c r="E760" s="18">
        <v>155826</v>
      </c>
    </row>
    <row r="761" spans="4:5" x14ac:dyDescent="0.2">
      <c r="D761" s="20">
        <v>10735</v>
      </c>
      <c r="E761" s="18">
        <v>153287</v>
      </c>
    </row>
    <row r="762" spans="4:5" x14ac:dyDescent="0.2">
      <c r="D762" s="20">
        <v>10742</v>
      </c>
      <c r="E762" s="18">
        <v>144572</v>
      </c>
    </row>
    <row r="763" spans="4:5" x14ac:dyDescent="0.2">
      <c r="D763" s="20">
        <v>10749</v>
      </c>
      <c r="E763" s="18">
        <v>147328</v>
      </c>
    </row>
    <row r="764" spans="4:5" x14ac:dyDescent="0.2">
      <c r="D764" s="20">
        <v>10756</v>
      </c>
      <c r="E764" s="18">
        <v>169873</v>
      </c>
    </row>
    <row r="765" spans="4:5" x14ac:dyDescent="0.2">
      <c r="D765" s="20">
        <v>10763</v>
      </c>
      <c r="E765" s="18">
        <v>139458</v>
      </c>
    </row>
    <row r="766" spans="4:5" x14ac:dyDescent="0.2">
      <c r="D766" s="20">
        <v>10770</v>
      </c>
      <c r="E766" s="18">
        <v>149527</v>
      </c>
    </row>
    <row r="767" spans="4:5" x14ac:dyDescent="0.2">
      <c r="D767" s="20">
        <v>10777</v>
      </c>
      <c r="E767" s="18">
        <v>141382</v>
      </c>
    </row>
    <row r="768" spans="4:5" x14ac:dyDescent="0.2">
      <c r="D768" s="20">
        <v>10784</v>
      </c>
      <c r="E768" s="18">
        <v>136144</v>
      </c>
    </row>
    <row r="769" spans="4:5" x14ac:dyDescent="0.2">
      <c r="D769" s="20">
        <v>10791</v>
      </c>
      <c r="E769" s="18">
        <v>153115</v>
      </c>
    </row>
    <row r="770" spans="4:5" x14ac:dyDescent="0.2">
      <c r="D770" s="20">
        <v>10798</v>
      </c>
      <c r="E770" s="18">
        <v>145700</v>
      </c>
    </row>
    <row r="771" spans="4:5" x14ac:dyDescent="0.2">
      <c r="D771" s="20">
        <v>10805</v>
      </c>
      <c r="E771" s="18">
        <v>147283</v>
      </c>
    </row>
    <row r="772" spans="4:5" x14ac:dyDescent="0.2">
      <c r="D772" s="20">
        <v>10812</v>
      </c>
      <c r="E772" s="18">
        <v>157600</v>
      </c>
    </row>
    <row r="773" spans="4:5" x14ac:dyDescent="0.2">
      <c r="D773" s="20">
        <v>10819</v>
      </c>
      <c r="E773" s="18">
        <v>154303</v>
      </c>
    </row>
    <row r="774" spans="4:5" x14ac:dyDescent="0.2">
      <c r="D774" s="20">
        <v>10826</v>
      </c>
      <c r="E774" s="18">
        <v>148607</v>
      </c>
    </row>
    <row r="775" spans="4:5" x14ac:dyDescent="0.2">
      <c r="D775" s="20">
        <v>10833</v>
      </c>
      <c r="E775" s="18">
        <v>145321</v>
      </c>
    </row>
    <row r="776" spans="4:5" x14ac:dyDescent="0.2">
      <c r="D776" s="20">
        <v>10840</v>
      </c>
      <c r="E776" s="18">
        <v>148980</v>
      </c>
    </row>
    <row r="777" spans="4:5" x14ac:dyDescent="0.2">
      <c r="D777" s="20">
        <v>10847</v>
      </c>
      <c r="E777" s="18">
        <v>159017</v>
      </c>
    </row>
    <row r="778" spans="4:5" x14ac:dyDescent="0.2">
      <c r="D778" s="20">
        <v>10854</v>
      </c>
      <c r="E778" s="18">
        <v>177609</v>
      </c>
    </row>
    <row r="779" spans="4:5" x14ac:dyDescent="0.2">
      <c r="D779" s="20">
        <v>10861</v>
      </c>
      <c r="E779" s="18">
        <v>152059</v>
      </c>
    </row>
    <row r="780" spans="4:5" x14ac:dyDescent="0.2">
      <c r="D780" s="20">
        <v>10868</v>
      </c>
      <c r="E780" s="18">
        <v>145752</v>
      </c>
    </row>
    <row r="781" spans="4:5" x14ac:dyDescent="0.2">
      <c r="D781" s="20">
        <v>10875</v>
      </c>
      <c r="E781" s="18">
        <v>140758</v>
      </c>
    </row>
    <row r="782" spans="4:5" x14ac:dyDescent="0.2">
      <c r="D782" s="20">
        <v>10882</v>
      </c>
      <c r="E782" s="18">
        <v>137628</v>
      </c>
    </row>
    <row r="783" spans="4:5" x14ac:dyDescent="0.2">
      <c r="D783" s="20">
        <v>10889</v>
      </c>
      <c r="E783" s="18">
        <v>135704</v>
      </c>
    </row>
    <row r="784" spans="4:5" x14ac:dyDescent="0.2">
      <c r="D784" s="20">
        <v>10896</v>
      </c>
      <c r="E784" s="18">
        <v>292688</v>
      </c>
    </row>
    <row r="785" spans="4:5" x14ac:dyDescent="0.2">
      <c r="D785" s="20">
        <v>10903</v>
      </c>
      <c r="E785" s="18">
        <v>292749</v>
      </c>
    </row>
    <row r="786" spans="4:5" x14ac:dyDescent="0.2">
      <c r="D786" s="20">
        <v>10910</v>
      </c>
      <c r="E786" s="18">
        <v>312556</v>
      </c>
    </row>
    <row r="787" spans="4:5" x14ac:dyDescent="0.2">
      <c r="D787" s="20">
        <v>10917</v>
      </c>
      <c r="E787" s="18">
        <v>326528</v>
      </c>
    </row>
    <row r="788" spans="4:5" x14ac:dyDescent="0.2">
      <c r="D788" s="20">
        <v>10924</v>
      </c>
      <c r="E788" s="18">
        <v>326098</v>
      </c>
    </row>
    <row r="789" spans="4:5" x14ac:dyDescent="0.2">
      <c r="D789" s="20">
        <v>10931</v>
      </c>
      <c r="E789" s="18">
        <v>355144</v>
      </c>
    </row>
    <row r="790" spans="4:5" x14ac:dyDescent="0.2">
      <c r="D790" s="20">
        <v>10938</v>
      </c>
      <c r="E790" s="18">
        <v>386934</v>
      </c>
    </row>
    <row r="791" spans="4:5" x14ac:dyDescent="0.2">
      <c r="D791" s="20">
        <v>10945</v>
      </c>
      <c r="E791" s="18">
        <v>533265</v>
      </c>
    </row>
    <row r="792" spans="4:5" x14ac:dyDescent="0.2">
      <c r="D792" s="20">
        <v>10952</v>
      </c>
      <c r="E792" s="18">
        <v>485043</v>
      </c>
    </row>
    <row r="793" spans="4:5" x14ac:dyDescent="0.2">
      <c r="D793" s="20">
        <v>10959</v>
      </c>
      <c r="E793" s="18">
        <v>510587</v>
      </c>
    </row>
    <row r="794" spans="4:5" x14ac:dyDescent="0.2">
      <c r="D794" s="20">
        <v>10966</v>
      </c>
      <c r="E794" s="18">
        <v>484842</v>
      </c>
    </row>
    <row r="795" spans="4:5" x14ac:dyDescent="0.2">
      <c r="D795" s="20">
        <v>10973</v>
      </c>
      <c r="E795" s="18">
        <v>479060</v>
      </c>
    </row>
    <row r="796" spans="4:5" x14ac:dyDescent="0.2">
      <c r="D796" s="20">
        <v>10980</v>
      </c>
      <c r="E796" s="18">
        <v>476662</v>
      </c>
    </row>
    <row r="797" spans="4:5" x14ac:dyDescent="0.2">
      <c r="D797" s="20">
        <v>10987</v>
      </c>
      <c r="E797" s="18">
        <v>476536</v>
      </c>
    </row>
    <row r="798" spans="4:5" x14ac:dyDescent="0.2">
      <c r="D798" s="20">
        <v>10994</v>
      </c>
      <c r="E798" s="18">
        <v>477844</v>
      </c>
    </row>
    <row r="799" spans="4:5" x14ac:dyDescent="0.2">
      <c r="D799" s="20">
        <v>11001</v>
      </c>
      <c r="E799" s="18">
        <v>478560</v>
      </c>
    </row>
    <row r="800" spans="4:5" x14ac:dyDescent="0.2">
      <c r="D800" s="20">
        <v>11008</v>
      </c>
      <c r="E800" s="18">
        <v>480615</v>
      </c>
    </row>
    <row r="801" spans="4:5" x14ac:dyDescent="0.2">
      <c r="D801" s="20">
        <v>11015</v>
      </c>
      <c r="E801" s="18">
        <v>482755</v>
      </c>
    </row>
    <row r="802" spans="4:5" x14ac:dyDescent="0.2">
      <c r="D802" s="20">
        <v>11022</v>
      </c>
      <c r="E802" s="18">
        <v>486145</v>
      </c>
    </row>
    <row r="803" spans="4:5" x14ac:dyDescent="0.2">
      <c r="D803" s="20">
        <v>11029</v>
      </c>
      <c r="E803" s="18">
        <v>514113</v>
      </c>
    </row>
    <row r="804" spans="4:5" x14ac:dyDescent="0.2">
      <c r="D804" s="20">
        <v>11036</v>
      </c>
      <c r="E804" s="18">
        <v>561439</v>
      </c>
    </row>
    <row r="805" spans="4:5" x14ac:dyDescent="0.2">
      <c r="D805" s="20">
        <v>11043</v>
      </c>
      <c r="E805" s="18">
        <v>528999</v>
      </c>
    </row>
    <row r="806" spans="4:5" x14ac:dyDescent="0.2">
      <c r="D806" s="20">
        <v>11050</v>
      </c>
      <c r="E806" s="18">
        <v>530389</v>
      </c>
    </row>
    <row r="807" spans="4:5" x14ac:dyDescent="0.2">
      <c r="D807" s="20">
        <v>11057</v>
      </c>
      <c r="E807" s="18">
        <v>527296</v>
      </c>
    </row>
    <row r="808" spans="4:5" x14ac:dyDescent="0.2">
      <c r="D808" s="20">
        <v>11064</v>
      </c>
      <c r="E808" s="18">
        <v>535393</v>
      </c>
    </row>
    <row r="809" spans="4:5" x14ac:dyDescent="0.2">
      <c r="D809" s="20">
        <v>11071</v>
      </c>
      <c r="E809" s="18">
        <v>527388</v>
      </c>
    </row>
    <row r="810" spans="4:5" x14ac:dyDescent="0.2">
      <c r="D810" s="20">
        <v>11078</v>
      </c>
      <c r="E810" s="18">
        <v>529509</v>
      </c>
    </row>
    <row r="811" spans="4:5" x14ac:dyDescent="0.2">
      <c r="D811" s="20">
        <v>11085</v>
      </c>
      <c r="E811" s="18">
        <v>527844</v>
      </c>
    </row>
    <row r="812" spans="4:5" x14ac:dyDescent="0.2">
      <c r="D812" s="20">
        <v>11092</v>
      </c>
      <c r="E812" s="18">
        <v>527902</v>
      </c>
    </row>
    <row r="813" spans="4:5" x14ac:dyDescent="0.2">
      <c r="D813" s="20">
        <v>11099</v>
      </c>
      <c r="E813" s="18">
        <v>528320</v>
      </c>
    </row>
    <row r="814" spans="4:5" x14ac:dyDescent="0.2">
      <c r="D814" s="20">
        <v>11106</v>
      </c>
      <c r="E814" s="18">
        <v>529770</v>
      </c>
    </row>
    <row r="815" spans="4:5" x14ac:dyDescent="0.2">
      <c r="D815" s="20">
        <v>11113</v>
      </c>
      <c r="E815" s="18">
        <v>543834</v>
      </c>
    </row>
    <row r="816" spans="4:5" x14ac:dyDescent="0.2">
      <c r="D816" s="20">
        <v>11120</v>
      </c>
      <c r="E816" s="18">
        <v>578707</v>
      </c>
    </row>
    <row r="817" spans="4:5" x14ac:dyDescent="0.2">
      <c r="D817" s="20">
        <v>11127</v>
      </c>
      <c r="E817" s="18">
        <v>597648</v>
      </c>
    </row>
    <row r="818" spans="4:5" x14ac:dyDescent="0.2">
      <c r="D818" s="20">
        <v>11134</v>
      </c>
      <c r="E818" s="18">
        <v>576970</v>
      </c>
    </row>
    <row r="819" spans="4:5" x14ac:dyDescent="0.2">
      <c r="D819" s="20">
        <v>11141</v>
      </c>
      <c r="E819" s="18">
        <v>595953</v>
      </c>
    </row>
    <row r="820" spans="4:5" x14ac:dyDescent="0.2">
      <c r="D820" s="20">
        <v>11148</v>
      </c>
      <c r="E820" s="18">
        <v>590580</v>
      </c>
    </row>
    <row r="821" spans="4:5" x14ac:dyDescent="0.2">
      <c r="D821" s="20">
        <v>11155</v>
      </c>
      <c r="E821" s="18">
        <v>577118</v>
      </c>
    </row>
    <row r="822" spans="4:5" x14ac:dyDescent="0.2">
      <c r="D822" s="20">
        <v>11162</v>
      </c>
      <c r="E822" s="18">
        <v>576139</v>
      </c>
    </row>
    <row r="823" spans="4:5" x14ac:dyDescent="0.2">
      <c r="D823" s="20">
        <v>11169</v>
      </c>
      <c r="E823" s="18">
        <v>576368</v>
      </c>
    </row>
    <row r="824" spans="4:5" x14ac:dyDescent="0.2">
      <c r="D824" s="20">
        <v>11176</v>
      </c>
      <c r="E824" s="18">
        <v>576224</v>
      </c>
    </row>
    <row r="825" spans="4:5" x14ac:dyDescent="0.2">
      <c r="D825" s="20">
        <v>11183</v>
      </c>
      <c r="E825" s="18">
        <v>606337</v>
      </c>
    </row>
    <row r="826" spans="4:5" x14ac:dyDescent="0.2">
      <c r="D826" s="20">
        <v>11190</v>
      </c>
      <c r="E826" s="18">
        <v>601940</v>
      </c>
    </row>
    <row r="827" spans="4:5" x14ac:dyDescent="0.2">
      <c r="D827" s="20">
        <v>11197</v>
      </c>
      <c r="E827" s="18">
        <v>601913</v>
      </c>
    </row>
    <row r="828" spans="4:5" x14ac:dyDescent="0.2">
      <c r="D828" s="20">
        <v>11204</v>
      </c>
      <c r="E828" s="18">
        <v>602044</v>
      </c>
    </row>
    <row r="829" spans="4:5" x14ac:dyDescent="0.2">
      <c r="D829" s="20">
        <v>11211</v>
      </c>
      <c r="E829" s="18">
        <v>602033</v>
      </c>
    </row>
    <row r="830" spans="4:5" x14ac:dyDescent="0.2">
      <c r="D830" s="20">
        <v>11218</v>
      </c>
      <c r="E830" s="18">
        <v>610383</v>
      </c>
    </row>
    <row r="831" spans="4:5" x14ac:dyDescent="0.2">
      <c r="D831" s="20">
        <v>11225</v>
      </c>
      <c r="E831" s="18">
        <v>601806</v>
      </c>
    </row>
    <row r="832" spans="4:5" x14ac:dyDescent="0.2">
      <c r="D832" s="20">
        <v>11232</v>
      </c>
      <c r="E832" s="18">
        <v>601177</v>
      </c>
    </row>
    <row r="833" spans="4:5" x14ac:dyDescent="0.2">
      <c r="D833" s="20">
        <v>11239</v>
      </c>
      <c r="E833" s="18">
        <v>600439</v>
      </c>
    </row>
    <row r="834" spans="4:5" x14ac:dyDescent="0.2">
      <c r="D834" s="20">
        <v>11246</v>
      </c>
      <c r="E834" s="18">
        <v>601614</v>
      </c>
    </row>
    <row r="835" spans="4:5" x14ac:dyDescent="0.2">
      <c r="D835" s="20">
        <v>11253</v>
      </c>
      <c r="E835" s="18">
        <v>602029</v>
      </c>
    </row>
    <row r="836" spans="4:5" x14ac:dyDescent="0.2">
      <c r="D836" s="20">
        <v>11260</v>
      </c>
      <c r="E836" s="18">
        <v>601438</v>
      </c>
    </row>
    <row r="837" spans="4:5" x14ac:dyDescent="0.2">
      <c r="D837" s="20">
        <v>11267</v>
      </c>
      <c r="E837" s="18">
        <v>601531</v>
      </c>
    </row>
    <row r="838" spans="4:5" x14ac:dyDescent="0.2">
      <c r="D838" s="20">
        <v>11274</v>
      </c>
      <c r="E838" s="18">
        <v>601290</v>
      </c>
    </row>
    <row r="839" spans="4:5" x14ac:dyDescent="0.2">
      <c r="D839" s="20">
        <v>11281</v>
      </c>
      <c r="E839" s="18">
        <v>595773</v>
      </c>
    </row>
    <row r="840" spans="4:5" x14ac:dyDescent="0.2">
      <c r="D840" s="20">
        <v>11288</v>
      </c>
      <c r="E840" s="18">
        <v>595634</v>
      </c>
    </row>
    <row r="841" spans="4:5" x14ac:dyDescent="0.2">
      <c r="D841" s="20">
        <v>11295</v>
      </c>
      <c r="E841" s="18">
        <v>602192</v>
      </c>
    </row>
    <row r="842" spans="4:5" x14ac:dyDescent="0.2">
      <c r="D842" s="20">
        <v>11302</v>
      </c>
      <c r="E842" s="18">
        <v>617003</v>
      </c>
    </row>
    <row r="843" spans="4:5" x14ac:dyDescent="0.2">
      <c r="D843" s="20">
        <v>11309</v>
      </c>
      <c r="E843" s="18">
        <v>692434</v>
      </c>
    </row>
    <row r="844" spans="4:5" x14ac:dyDescent="0.2">
      <c r="D844" s="20">
        <v>11316</v>
      </c>
      <c r="E844" s="18">
        <v>641676</v>
      </c>
    </row>
    <row r="845" spans="4:5" x14ac:dyDescent="0.2">
      <c r="D845" s="20">
        <v>11323</v>
      </c>
      <c r="E845" s="18">
        <v>729467</v>
      </c>
    </row>
    <row r="846" spans="4:5" x14ac:dyDescent="0.2">
      <c r="D846" s="20">
        <v>11330</v>
      </c>
      <c r="E846" s="18">
        <v>658901</v>
      </c>
    </row>
    <row r="847" spans="4:5" x14ac:dyDescent="0.2">
      <c r="D847" s="20">
        <v>11337</v>
      </c>
      <c r="E847" s="18">
        <v>644317</v>
      </c>
    </row>
    <row r="848" spans="4:5" x14ac:dyDescent="0.2">
      <c r="D848" s="20">
        <v>11344</v>
      </c>
      <c r="E848" s="18">
        <v>624591</v>
      </c>
    </row>
    <row r="849" spans="4:5" x14ac:dyDescent="0.2">
      <c r="D849" s="20">
        <v>11351</v>
      </c>
      <c r="E849" s="18">
        <v>609877</v>
      </c>
    </row>
    <row r="850" spans="4:5" x14ac:dyDescent="0.2">
      <c r="D850" s="20">
        <v>11358</v>
      </c>
      <c r="E850" s="18">
        <v>609511</v>
      </c>
    </row>
    <row r="851" spans="4:5" x14ac:dyDescent="0.2">
      <c r="D851" s="20">
        <v>11365</v>
      </c>
      <c r="E851" s="18">
        <v>609620</v>
      </c>
    </row>
    <row r="852" spans="4:5" x14ac:dyDescent="0.2">
      <c r="D852" s="20">
        <v>11372</v>
      </c>
      <c r="E852" s="18">
        <v>599674</v>
      </c>
    </row>
    <row r="853" spans="4:5" x14ac:dyDescent="0.2">
      <c r="D853" s="20">
        <v>11379</v>
      </c>
      <c r="E853" s="18">
        <v>599443</v>
      </c>
    </row>
    <row r="854" spans="4:5" x14ac:dyDescent="0.2">
      <c r="D854" s="20">
        <v>11386</v>
      </c>
      <c r="E854" s="18">
        <v>599867</v>
      </c>
    </row>
    <row r="855" spans="4:5" x14ac:dyDescent="0.2">
      <c r="D855" s="20">
        <v>11393</v>
      </c>
      <c r="E855" s="18">
        <v>604704</v>
      </c>
    </row>
    <row r="856" spans="4:5" x14ac:dyDescent="0.2">
      <c r="D856" s="20">
        <v>11400</v>
      </c>
      <c r="E856" s="18">
        <v>617746</v>
      </c>
    </row>
    <row r="857" spans="4:5" x14ac:dyDescent="0.2">
      <c r="D857" s="20">
        <v>11407</v>
      </c>
      <c r="E857" s="18">
        <v>598558</v>
      </c>
    </row>
    <row r="858" spans="4:5" x14ac:dyDescent="0.2">
      <c r="D858" s="20">
        <v>11414</v>
      </c>
      <c r="E858" s="18">
        <v>598363</v>
      </c>
    </row>
    <row r="859" spans="4:5" x14ac:dyDescent="0.2">
      <c r="D859" s="20">
        <v>11421</v>
      </c>
      <c r="E859" s="18">
        <v>598655</v>
      </c>
    </row>
    <row r="860" spans="4:5" x14ac:dyDescent="0.2">
      <c r="D860" s="20">
        <v>11428</v>
      </c>
      <c r="E860" s="18">
        <v>598635</v>
      </c>
    </row>
    <row r="861" spans="4:5" x14ac:dyDescent="0.2">
      <c r="D861" s="20">
        <v>11435</v>
      </c>
      <c r="E861" s="18">
        <v>598529</v>
      </c>
    </row>
    <row r="862" spans="4:5" x14ac:dyDescent="0.2">
      <c r="D862" s="20">
        <v>11442</v>
      </c>
      <c r="E862" s="18">
        <v>598306</v>
      </c>
    </row>
    <row r="863" spans="4:5" x14ac:dyDescent="0.2">
      <c r="D863" s="20">
        <v>11449</v>
      </c>
      <c r="E863" s="18">
        <v>598351</v>
      </c>
    </row>
    <row r="864" spans="4:5" x14ac:dyDescent="0.2">
      <c r="D864" s="20">
        <v>11456</v>
      </c>
      <c r="E864" s="18">
        <v>598414</v>
      </c>
    </row>
    <row r="865" spans="4:5" x14ac:dyDescent="0.2">
      <c r="D865" s="20">
        <v>11463</v>
      </c>
      <c r="E865" s="18">
        <v>598536</v>
      </c>
    </row>
    <row r="866" spans="4:5" x14ac:dyDescent="0.2">
      <c r="D866" s="20">
        <v>11470</v>
      </c>
      <c r="E866" s="18">
        <v>598368</v>
      </c>
    </row>
    <row r="867" spans="4:5" x14ac:dyDescent="0.2">
      <c r="D867" s="20">
        <v>11477</v>
      </c>
      <c r="E867" s="18">
        <v>598348</v>
      </c>
    </row>
    <row r="868" spans="4:5" x14ac:dyDescent="0.2">
      <c r="D868" s="20">
        <v>11484</v>
      </c>
      <c r="E868" s="18">
        <v>599024</v>
      </c>
    </row>
    <row r="869" spans="4:5" x14ac:dyDescent="0.2">
      <c r="D869" s="20">
        <v>11491</v>
      </c>
      <c r="E869" s="18">
        <v>599004</v>
      </c>
    </row>
    <row r="870" spans="4:5" x14ac:dyDescent="0.2">
      <c r="D870" s="20">
        <v>11498</v>
      </c>
      <c r="E870" s="18">
        <v>618503</v>
      </c>
    </row>
    <row r="871" spans="4:5" x14ac:dyDescent="0.2">
      <c r="D871" s="20">
        <v>11505</v>
      </c>
      <c r="E871" s="18">
        <v>663399</v>
      </c>
    </row>
    <row r="872" spans="4:5" x14ac:dyDescent="0.2">
      <c r="D872" s="20">
        <v>11512</v>
      </c>
      <c r="E872" s="18">
        <v>667953</v>
      </c>
    </row>
    <row r="873" spans="4:5" x14ac:dyDescent="0.2">
      <c r="D873" s="20">
        <v>11519</v>
      </c>
      <c r="E873" s="18">
        <v>677853</v>
      </c>
    </row>
    <row r="874" spans="4:5" x14ac:dyDescent="0.2">
      <c r="D874" s="20">
        <v>11526</v>
      </c>
      <c r="E874" s="18">
        <v>678001</v>
      </c>
    </row>
    <row r="875" spans="4:5" x14ac:dyDescent="0.2">
      <c r="D875" s="20">
        <v>11533</v>
      </c>
      <c r="E875" s="18">
        <v>677977</v>
      </c>
    </row>
    <row r="876" spans="4:5" x14ac:dyDescent="0.2">
      <c r="D876" s="20">
        <v>11540</v>
      </c>
      <c r="E876" s="18">
        <v>680631</v>
      </c>
    </row>
    <row r="877" spans="4:5" x14ac:dyDescent="0.2">
      <c r="D877" s="20">
        <v>11547</v>
      </c>
      <c r="E877" s="18">
        <v>727961</v>
      </c>
    </row>
    <row r="878" spans="4:5" x14ac:dyDescent="0.2">
      <c r="D878" s="20">
        <v>11554</v>
      </c>
      <c r="E878" s="18">
        <v>727890</v>
      </c>
    </row>
    <row r="879" spans="4:5" x14ac:dyDescent="0.2">
      <c r="D879" s="20">
        <v>11561</v>
      </c>
      <c r="E879" s="18">
        <v>727998</v>
      </c>
    </row>
    <row r="880" spans="4:5" x14ac:dyDescent="0.2">
      <c r="D880" s="20">
        <v>11568</v>
      </c>
      <c r="E880" s="18">
        <v>728108</v>
      </c>
    </row>
    <row r="881" spans="4:5" x14ac:dyDescent="0.2">
      <c r="D881" s="20">
        <v>11575</v>
      </c>
      <c r="E881" s="18">
        <v>728065</v>
      </c>
    </row>
    <row r="882" spans="4:5" x14ac:dyDescent="0.2">
      <c r="D882" s="20">
        <v>11582</v>
      </c>
      <c r="E882" s="18">
        <v>728458</v>
      </c>
    </row>
    <row r="883" spans="4:5" x14ac:dyDescent="0.2">
      <c r="D883" s="20">
        <v>11589</v>
      </c>
      <c r="E883" s="18">
        <v>737985</v>
      </c>
    </row>
    <row r="884" spans="4:5" x14ac:dyDescent="0.2">
      <c r="D884" s="20">
        <v>11596</v>
      </c>
      <c r="E884" s="18">
        <v>742345</v>
      </c>
    </row>
    <row r="885" spans="4:5" x14ac:dyDescent="0.2">
      <c r="D885" s="20">
        <v>11603</v>
      </c>
      <c r="E885" s="18">
        <v>738345</v>
      </c>
    </row>
    <row r="886" spans="4:5" x14ac:dyDescent="0.2">
      <c r="D886" s="20">
        <v>11610</v>
      </c>
      <c r="E886" s="18">
        <v>727431</v>
      </c>
    </row>
    <row r="887" spans="4:5" x14ac:dyDescent="0.2">
      <c r="D887" s="20">
        <v>11617</v>
      </c>
      <c r="E887" s="18">
        <v>727004</v>
      </c>
    </row>
    <row r="888" spans="4:5" x14ac:dyDescent="0.2">
      <c r="D888" s="20">
        <v>11624</v>
      </c>
      <c r="E888" s="18">
        <v>726959</v>
      </c>
    </row>
    <row r="889" spans="4:5" x14ac:dyDescent="0.2">
      <c r="D889" s="20">
        <v>11631</v>
      </c>
      <c r="E889" s="18">
        <v>727576</v>
      </c>
    </row>
    <row r="890" spans="4:5" x14ac:dyDescent="0.2">
      <c r="D890" s="20">
        <v>11638</v>
      </c>
      <c r="E890" s="18">
        <v>727463</v>
      </c>
    </row>
    <row r="891" spans="4:5" x14ac:dyDescent="0.2">
      <c r="D891" s="20">
        <v>11645</v>
      </c>
      <c r="E891" s="18">
        <v>727059</v>
      </c>
    </row>
    <row r="892" spans="4:5" x14ac:dyDescent="0.2">
      <c r="D892" s="20">
        <v>11652</v>
      </c>
      <c r="E892" s="18">
        <v>727101</v>
      </c>
    </row>
    <row r="893" spans="4:5" x14ac:dyDescent="0.2">
      <c r="D893" s="20">
        <v>11659</v>
      </c>
      <c r="E893" s="18">
        <v>717021</v>
      </c>
    </row>
    <row r="894" spans="4:5" x14ac:dyDescent="0.2">
      <c r="D894" s="20">
        <v>11666</v>
      </c>
      <c r="E894" s="18">
        <v>717193</v>
      </c>
    </row>
    <row r="895" spans="4:5" x14ac:dyDescent="0.2">
      <c r="D895" s="20">
        <v>11673</v>
      </c>
      <c r="E895" s="18">
        <v>708194</v>
      </c>
    </row>
    <row r="896" spans="4:5" x14ac:dyDescent="0.2">
      <c r="D896" s="20">
        <v>11680</v>
      </c>
      <c r="E896" s="18">
        <v>758222</v>
      </c>
    </row>
    <row r="897" spans="4:5" x14ac:dyDescent="0.2">
      <c r="D897" s="20">
        <v>11687</v>
      </c>
      <c r="E897" s="18">
        <v>803228</v>
      </c>
    </row>
    <row r="898" spans="4:5" x14ac:dyDescent="0.2">
      <c r="D898" s="20">
        <v>11694</v>
      </c>
      <c r="E898" s="18">
        <v>765945</v>
      </c>
    </row>
    <row r="899" spans="4:5" x14ac:dyDescent="0.2">
      <c r="D899" s="20">
        <v>11701</v>
      </c>
      <c r="E899" s="18">
        <v>751575</v>
      </c>
    </row>
    <row r="900" spans="4:5" x14ac:dyDescent="0.2">
      <c r="D900" s="20">
        <v>11708</v>
      </c>
      <c r="E900" s="18">
        <v>751468</v>
      </c>
    </row>
    <row r="901" spans="4:5" x14ac:dyDescent="0.2">
      <c r="D901" s="20">
        <v>11715</v>
      </c>
      <c r="E901" s="18">
        <v>751716</v>
      </c>
    </row>
    <row r="902" spans="4:5" x14ac:dyDescent="0.2">
      <c r="D902" s="20">
        <v>11722</v>
      </c>
      <c r="E902" s="18">
        <v>748995</v>
      </c>
    </row>
    <row r="903" spans="4:5" x14ac:dyDescent="0.2">
      <c r="D903" s="20">
        <v>11729</v>
      </c>
      <c r="E903" s="18">
        <v>741434</v>
      </c>
    </row>
    <row r="904" spans="4:5" x14ac:dyDescent="0.2">
      <c r="D904" s="20">
        <v>11736</v>
      </c>
      <c r="E904" s="18">
        <v>741342</v>
      </c>
    </row>
    <row r="905" spans="4:5" x14ac:dyDescent="0.2">
      <c r="D905" s="20">
        <v>11743</v>
      </c>
      <c r="E905" s="18">
        <v>740556</v>
      </c>
    </row>
    <row r="906" spans="4:5" x14ac:dyDescent="0.2">
      <c r="D906" s="20">
        <v>11750</v>
      </c>
      <c r="E906" s="18">
        <v>759955</v>
      </c>
    </row>
    <row r="907" spans="4:5" x14ac:dyDescent="0.2">
      <c r="D907" s="20">
        <v>11757</v>
      </c>
      <c r="E907" s="18">
        <v>785123</v>
      </c>
    </row>
    <row r="908" spans="4:5" x14ac:dyDescent="0.2">
      <c r="D908" s="20">
        <v>11764</v>
      </c>
      <c r="E908" s="18">
        <v>810162</v>
      </c>
    </row>
    <row r="909" spans="4:5" x14ac:dyDescent="0.2">
      <c r="D909" s="20">
        <v>11771</v>
      </c>
      <c r="E909" s="18">
        <v>834998</v>
      </c>
    </row>
    <row r="910" spans="4:5" x14ac:dyDescent="0.2">
      <c r="D910" s="20">
        <v>11778</v>
      </c>
      <c r="E910" s="18">
        <v>871618</v>
      </c>
    </row>
    <row r="911" spans="4:5" x14ac:dyDescent="0.2">
      <c r="D911" s="20">
        <v>11785</v>
      </c>
      <c r="E911" s="18">
        <v>885014</v>
      </c>
    </row>
    <row r="912" spans="4:5" x14ac:dyDescent="0.2">
      <c r="D912" s="20">
        <v>11792</v>
      </c>
      <c r="E912" s="18">
        <v>985024</v>
      </c>
    </row>
    <row r="913" spans="4:5" x14ac:dyDescent="0.2">
      <c r="D913" s="20">
        <v>11799</v>
      </c>
      <c r="E913" s="18">
        <v>1078130</v>
      </c>
    </row>
    <row r="914" spans="4:5" x14ac:dyDescent="0.2">
      <c r="D914" s="20">
        <v>11806</v>
      </c>
      <c r="E914" s="18">
        <v>1191232</v>
      </c>
    </row>
    <row r="915" spans="4:5" x14ac:dyDescent="0.2">
      <c r="D915" s="20">
        <v>11813</v>
      </c>
      <c r="E915" s="18">
        <v>1286881</v>
      </c>
    </row>
    <row r="916" spans="4:5" x14ac:dyDescent="0.2">
      <c r="D916" s="20">
        <v>11820</v>
      </c>
      <c r="E916" s="18">
        <v>1385267</v>
      </c>
    </row>
    <row r="917" spans="4:5" x14ac:dyDescent="0.2">
      <c r="D917" s="20">
        <v>11827</v>
      </c>
      <c r="E917" s="18">
        <v>1466403</v>
      </c>
    </row>
    <row r="918" spans="4:5" x14ac:dyDescent="0.2">
      <c r="D918" s="20">
        <v>11834</v>
      </c>
      <c r="E918" s="18">
        <v>1525196</v>
      </c>
    </row>
    <row r="919" spans="4:5" x14ac:dyDescent="0.2">
      <c r="D919" s="20">
        <v>11841</v>
      </c>
      <c r="E919" s="18">
        <v>1575200</v>
      </c>
    </row>
    <row r="920" spans="4:5" x14ac:dyDescent="0.2">
      <c r="D920" s="20">
        <v>11848</v>
      </c>
      <c r="E920" s="18">
        <v>1644567</v>
      </c>
    </row>
    <row r="921" spans="4:5" x14ac:dyDescent="0.2">
      <c r="D921" s="20">
        <v>11855</v>
      </c>
      <c r="E921" s="18">
        <v>1692207</v>
      </c>
    </row>
    <row r="922" spans="4:5" x14ac:dyDescent="0.2">
      <c r="D922" s="20">
        <v>11862</v>
      </c>
      <c r="E922" s="18">
        <v>1729701</v>
      </c>
    </row>
    <row r="923" spans="4:5" x14ac:dyDescent="0.2">
      <c r="D923" s="20">
        <v>11869</v>
      </c>
      <c r="E923" s="18">
        <v>1800971</v>
      </c>
    </row>
    <row r="924" spans="4:5" x14ac:dyDescent="0.2">
      <c r="D924" s="20">
        <v>11876</v>
      </c>
      <c r="E924" s="18">
        <v>1801065</v>
      </c>
    </row>
    <row r="925" spans="4:5" x14ac:dyDescent="0.2">
      <c r="D925" s="20">
        <v>11883</v>
      </c>
      <c r="E925" s="18">
        <v>1821132</v>
      </c>
    </row>
    <row r="926" spans="4:5" x14ac:dyDescent="0.2">
      <c r="D926" s="20">
        <v>11890</v>
      </c>
      <c r="E926" s="18">
        <v>1836175</v>
      </c>
    </row>
    <row r="927" spans="4:5" x14ac:dyDescent="0.2">
      <c r="D927" s="20">
        <v>11897</v>
      </c>
      <c r="E927" s="18">
        <v>1841191</v>
      </c>
    </row>
    <row r="928" spans="4:5" x14ac:dyDescent="0.2">
      <c r="D928" s="20">
        <v>11904</v>
      </c>
      <c r="E928" s="18">
        <v>1846135</v>
      </c>
    </row>
    <row r="929" spans="4:5" x14ac:dyDescent="0.2">
      <c r="D929" s="20">
        <v>11911</v>
      </c>
      <c r="E929" s="18">
        <v>1851011</v>
      </c>
    </row>
    <row r="930" spans="4:5" x14ac:dyDescent="0.2">
      <c r="D930" s="20">
        <v>11918</v>
      </c>
      <c r="E930" s="18">
        <v>1851046</v>
      </c>
    </row>
    <row r="931" spans="4:5" x14ac:dyDescent="0.2">
      <c r="D931" s="20">
        <v>11925</v>
      </c>
      <c r="E931" s="18">
        <v>1851061</v>
      </c>
    </row>
    <row r="932" spans="4:5" x14ac:dyDescent="0.2">
      <c r="D932" s="20">
        <v>11932</v>
      </c>
      <c r="E932" s="18">
        <v>1851715</v>
      </c>
    </row>
    <row r="933" spans="4:5" x14ac:dyDescent="0.2">
      <c r="D933" s="20">
        <v>11939</v>
      </c>
      <c r="E933" s="18">
        <v>1850923</v>
      </c>
    </row>
    <row r="934" spans="4:5" x14ac:dyDescent="0.2">
      <c r="D934" s="20">
        <v>11946</v>
      </c>
      <c r="E934" s="18">
        <v>1850927</v>
      </c>
    </row>
    <row r="935" spans="4:5" x14ac:dyDescent="0.2">
      <c r="D935" s="20">
        <v>11953</v>
      </c>
      <c r="E935" s="18">
        <v>1851546</v>
      </c>
    </row>
    <row r="936" spans="4:5" x14ac:dyDescent="0.2">
      <c r="D936" s="20">
        <v>11960</v>
      </c>
      <c r="E936" s="18">
        <v>1853683</v>
      </c>
    </row>
    <row r="937" spans="4:5" x14ac:dyDescent="0.2">
      <c r="D937" s="20">
        <v>11967</v>
      </c>
      <c r="E937" s="18">
        <v>1851318</v>
      </c>
    </row>
    <row r="938" spans="4:5" x14ac:dyDescent="0.2">
      <c r="D938" s="20">
        <v>11974</v>
      </c>
      <c r="E938" s="18">
        <v>1850896</v>
      </c>
    </row>
    <row r="939" spans="4:5" x14ac:dyDescent="0.2">
      <c r="D939" s="20">
        <v>11981</v>
      </c>
      <c r="E939" s="18">
        <v>1850999</v>
      </c>
    </row>
    <row r="940" spans="4:5" x14ac:dyDescent="0.2">
      <c r="D940" s="20">
        <v>11988</v>
      </c>
      <c r="E940" s="18">
        <v>1850949</v>
      </c>
    </row>
    <row r="941" spans="4:5" x14ac:dyDescent="0.2">
      <c r="D941" s="20">
        <v>11995</v>
      </c>
      <c r="E941" s="18">
        <v>1850783</v>
      </c>
    </row>
    <row r="942" spans="4:5" x14ac:dyDescent="0.2">
      <c r="D942" s="20">
        <v>12002</v>
      </c>
      <c r="E942" s="18">
        <v>1850697</v>
      </c>
    </row>
    <row r="943" spans="4:5" x14ac:dyDescent="0.2">
      <c r="D943" s="20">
        <v>12009</v>
      </c>
      <c r="E943" s="18">
        <v>1850734</v>
      </c>
    </row>
    <row r="944" spans="4:5" x14ac:dyDescent="0.2">
      <c r="D944" s="20">
        <v>12016</v>
      </c>
      <c r="E944" s="18">
        <v>1850749</v>
      </c>
    </row>
    <row r="945" spans="4:5" x14ac:dyDescent="0.2">
      <c r="D945" s="20">
        <v>12023</v>
      </c>
      <c r="E945" s="18">
        <v>1850766</v>
      </c>
    </row>
    <row r="946" spans="4:5" x14ac:dyDescent="0.2">
      <c r="D946" s="20">
        <v>12030</v>
      </c>
      <c r="E946" s="18">
        <v>1850677</v>
      </c>
    </row>
    <row r="947" spans="4:5" x14ac:dyDescent="0.2">
      <c r="D947" s="20">
        <v>12037</v>
      </c>
      <c r="E947" s="18">
        <v>1850726</v>
      </c>
    </row>
    <row r="948" spans="4:5" x14ac:dyDescent="0.2">
      <c r="D948" s="20">
        <v>12044</v>
      </c>
      <c r="E948" s="18">
        <v>1850699</v>
      </c>
    </row>
    <row r="949" spans="4:5" x14ac:dyDescent="0.2">
      <c r="D949" s="20">
        <v>12051</v>
      </c>
      <c r="E949" s="18">
        <v>1850737</v>
      </c>
    </row>
    <row r="950" spans="4:5" x14ac:dyDescent="0.2">
      <c r="D950" s="20">
        <v>12058</v>
      </c>
      <c r="E950" s="18">
        <v>1850910</v>
      </c>
    </row>
    <row r="951" spans="4:5" x14ac:dyDescent="0.2">
      <c r="D951" s="20">
        <v>12065</v>
      </c>
      <c r="E951" s="18">
        <v>1812388</v>
      </c>
    </row>
    <row r="952" spans="4:5" x14ac:dyDescent="0.2">
      <c r="D952" s="20">
        <v>12072</v>
      </c>
      <c r="E952" s="18">
        <v>1778193</v>
      </c>
    </row>
    <row r="953" spans="4:5" x14ac:dyDescent="0.2">
      <c r="D953" s="20">
        <v>12079</v>
      </c>
      <c r="E953" s="18">
        <v>1763311</v>
      </c>
    </row>
    <row r="954" spans="4:5" x14ac:dyDescent="0.2">
      <c r="D954" s="20">
        <v>12086</v>
      </c>
      <c r="E954" s="18">
        <v>1763615</v>
      </c>
    </row>
    <row r="955" spans="4:5" x14ac:dyDescent="0.2">
      <c r="D955" s="20">
        <v>12093</v>
      </c>
      <c r="E955" s="18">
        <v>1783912</v>
      </c>
    </row>
    <row r="956" spans="4:5" x14ac:dyDescent="0.2">
      <c r="D956" s="20">
        <v>12100</v>
      </c>
      <c r="E956" s="18">
        <v>1809308</v>
      </c>
    </row>
    <row r="957" spans="4:5" x14ac:dyDescent="0.2">
      <c r="D957" s="20">
        <v>12107</v>
      </c>
      <c r="E957" s="18">
        <v>1834233</v>
      </c>
    </row>
    <row r="958" spans="4:5" x14ac:dyDescent="0.2">
      <c r="D958" s="20">
        <v>12114</v>
      </c>
      <c r="E958" s="18">
        <v>1835963</v>
      </c>
    </row>
    <row r="959" spans="4:5" x14ac:dyDescent="0.2">
      <c r="D959" s="20">
        <v>12121</v>
      </c>
      <c r="E959" s="18">
        <v>1880794</v>
      </c>
    </row>
    <row r="960" spans="4:5" x14ac:dyDescent="0.2">
      <c r="D960" s="20">
        <v>12128</v>
      </c>
      <c r="E960" s="18">
        <v>1880034</v>
      </c>
    </row>
    <row r="961" spans="4:5" x14ac:dyDescent="0.2">
      <c r="D961" s="20">
        <v>12135</v>
      </c>
      <c r="E961" s="18">
        <v>1864387</v>
      </c>
    </row>
    <row r="962" spans="4:5" x14ac:dyDescent="0.2">
      <c r="D962" s="20">
        <v>12142</v>
      </c>
      <c r="E962" s="18">
        <v>1838370</v>
      </c>
    </row>
    <row r="963" spans="4:5" x14ac:dyDescent="0.2">
      <c r="D963" s="20">
        <v>12149</v>
      </c>
      <c r="E963" s="18">
        <v>1837368</v>
      </c>
    </row>
    <row r="964" spans="4:5" x14ac:dyDescent="0.2">
      <c r="D964" s="20">
        <v>12156</v>
      </c>
      <c r="E964" s="18">
        <v>1837183</v>
      </c>
    </row>
    <row r="965" spans="4:5" x14ac:dyDescent="0.2">
      <c r="D965" s="20">
        <v>12163</v>
      </c>
      <c r="E965" s="18">
        <v>1837104</v>
      </c>
    </row>
    <row r="966" spans="4:5" x14ac:dyDescent="0.2">
      <c r="D966" s="20">
        <v>12170</v>
      </c>
      <c r="E966" s="18">
        <v>1837072</v>
      </c>
    </row>
    <row r="967" spans="4:5" x14ac:dyDescent="0.2">
      <c r="D967" s="20">
        <v>12177</v>
      </c>
      <c r="E967" s="18">
        <v>1837278</v>
      </c>
    </row>
    <row r="968" spans="4:5" x14ac:dyDescent="0.2">
      <c r="D968" s="20">
        <v>12184</v>
      </c>
      <c r="E968" s="18">
        <v>1837193</v>
      </c>
    </row>
    <row r="969" spans="4:5" x14ac:dyDescent="0.2">
      <c r="D969" s="20">
        <v>12191</v>
      </c>
      <c r="E969" s="18">
        <v>1836598</v>
      </c>
    </row>
    <row r="970" spans="4:5" x14ac:dyDescent="0.2">
      <c r="D970" s="20">
        <v>12198</v>
      </c>
      <c r="E970" s="18">
        <v>1861712</v>
      </c>
    </row>
    <row r="971" spans="4:5" x14ac:dyDescent="0.2">
      <c r="D971" s="20">
        <v>12205</v>
      </c>
      <c r="E971" s="18">
        <v>1889578</v>
      </c>
    </row>
    <row r="972" spans="4:5" x14ac:dyDescent="0.2">
      <c r="D972" s="20">
        <v>12212</v>
      </c>
      <c r="E972" s="18">
        <v>1911603</v>
      </c>
    </row>
    <row r="973" spans="4:5" x14ac:dyDescent="0.2">
      <c r="D973" s="20">
        <v>12219</v>
      </c>
      <c r="E973" s="18">
        <v>1932444</v>
      </c>
    </row>
    <row r="974" spans="4:5" x14ac:dyDescent="0.2">
      <c r="D974" s="20">
        <v>12226</v>
      </c>
      <c r="E974" s="18">
        <v>1954674</v>
      </c>
    </row>
    <row r="975" spans="4:5" x14ac:dyDescent="0.2">
      <c r="D975" s="20">
        <v>12233</v>
      </c>
      <c r="E975" s="18">
        <v>1975212</v>
      </c>
    </row>
    <row r="976" spans="4:5" x14ac:dyDescent="0.2">
      <c r="D976" s="20">
        <v>12240</v>
      </c>
      <c r="E976" s="18">
        <v>1995258</v>
      </c>
    </row>
    <row r="977" spans="4:5" x14ac:dyDescent="0.2">
      <c r="D977" s="20">
        <v>12247</v>
      </c>
      <c r="E977" s="18">
        <v>2007233</v>
      </c>
    </row>
    <row r="978" spans="4:5" x14ac:dyDescent="0.2">
      <c r="D978" s="20">
        <v>12254</v>
      </c>
      <c r="E978" s="18">
        <v>2017257</v>
      </c>
    </row>
    <row r="979" spans="4:5" x14ac:dyDescent="0.2">
      <c r="D979" s="20">
        <v>12261</v>
      </c>
      <c r="E979" s="18">
        <v>2027574</v>
      </c>
    </row>
    <row r="980" spans="4:5" x14ac:dyDescent="0.2">
      <c r="D980" s="20">
        <v>12268</v>
      </c>
      <c r="E980" s="18">
        <v>2037928</v>
      </c>
    </row>
    <row r="981" spans="4:5" x14ac:dyDescent="0.2">
      <c r="D981" s="20">
        <v>12275</v>
      </c>
      <c r="E981" s="18">
        <v>2048280</v>
      </c>
    </row>
    <row r="982" spans="4:5" x14ac:dyDescent="0.2">
      <c r="D982" s="20">
        <v>12282</v>
      </c>
      <c r="E982" s="18">
        <v>2058853</v>
      </c>
    </row>
    <row r="983" spans="4:5" x14ac:dyDescent="0.2">
      <c r="D983" s="20">
        <v>12289</v>
      </c>
      <c r="E983" s="18">
        <v>2094014</v>
      </c>
    </row>
    <row r="984" spans="4:5" x14ac:dyDescent="0.2">
      <c r="D984" s="20">
        <v>12296</v>
      </c>
      <c r="E984" s="18">
        <v>2128772</v>
      </c>
    </row>
    <row r="985" spans="4:5" x14ac:dyDescent="0.2">
      <c r="D985" s="20">
        <v>12303</v>
      </c>
      <c r="E985" s="18">
        <v>2166371</v>
      </c>
    </row>
    <row r="986" spans="4:5" x14ac:dyDescent="0.2">
      <c r="D986" s="20">
        <v>12310</v>
      </c>
      <c r="E986" s="18">
        <v>2202660</v>
      </c>
    </row>
    <row r="987" spans="4:5" x14ac:dyDescent="0.2">
      <c r="D987" s="20">
        <v>12317</v>
      </c>
      <c r="E987" s="18">
        <v>2237780</v>
      </c>
    </row>
    <row r="988" spans="4:5" x14ac:dyDescent="0.2">
      <c r="D988" s="20">
        <v>12324</v>
      </c>
      <c r="E988" s="18">
        <v>2274395</v>
      </c>
    </row>
    <row r="989" spans="4:5" x14ac:dyDescent="0.2">
      <c r="D989" s="20">
        <v>12331</v>
      </c>
      <c r="E989" s="18">
        <v>2309216</v>
      </c>
    </row>
    <row r="990" spans="4:5" x14ac:dyDescent="0.2">
      <c r="D990" s="20">
        <v>12338</v>
      </c>
      <c r="E990" s="18">
        <v>2344109</v>
      </c>
    </row>
    <row r="991" spans="4:5" x14ac:dyDescent="0.2">
      <c r="D991" s="20">
        <v>12345</v>
      </c>
      <c r="E991" s="18">
        <v>2375279</v>
      </c>
    </row>
    <row r="992" spans="4:5" x14ac:dyDescent="0.2">
      <c r="D992" s="20">
        <v>12352</v>
      </c>
      <c r="E992" s="18">
        <v>2400156</v>
      </c>
    </row>
    <row r="993" spans="4:5" x14ac:dyDescent="0.2">
      <c r="D993" s="20">
        <v>12359</v>
      </c>
      <c r="E993" s="18">
        <v>2419775</v>
      </c>
    </row>
    <row r="994" spans="4:5" x14ac:dyDescent="0.2">
      <c r="D994" s="20">
        <v>12366</v>
      </c>
      <c r="E994" s="18">
        <v>2430101</v>
      </c>
    </row>
    <row r="995" spans="4:5" x14ac:dyDescent="0.2">
      <c r="D995" s="20">
        <v>12373</v>
      </c>
      <c r="E995" s="18">
        <v>2431602</v>
      </c>
    </row>
    <row r="996" spans="4:5" x14ac:dyDescent="0.2">
      <c r="D996" s="20">
        <v>12380</v>
      </c>
      <c r="E996" s="18">
        <v>2431094</v>
      </c>
    </row>
    <row r="997" spans="4:5" x14ac:dyDescent="0.2">
      <c r="D997" s="20">
        <v>12387</v>
      </c>
      <c r="E997" s="18">
        <v>2431637</v>
      </c>
    </row>
    <row r="998" spans="4:5" x14ac:dyDescent="0.2">
      <c r="D998" s="20">
        <v>12394</v>
      </c>
      <c r="E998" s="18">
        <v>2431057</v>
      </c>
    </row>
    <row r="999" spans="4:5" x14ac:dyDescent="0.2">
      <c r="D999" s="20">
        <v>12401</v>
      </c>
      <c r="E999" s="18">
        <v>2431608</v>
      </c>
    </row>
    <row r="1000" spans="4:5" x14ac:dyDescent="0.2">
      <c r="D1000" s="20">
        <v>12408</v>
      </c>
      <c r="E1000" s="18">
        <v>2431598</v>
      </c>
    </row>
    <row r="1001" spans="4:5" x14ac:dyDescent="0.2">
      <c r="D1001" s="20">
        <v>12415</v>
      </c>
      <c r="E1001" s="18">
        <v>2432179</v>
      </c>
    </row>
    <row r="1002" spans="4:5" x14ac:dyDescent="0.2">
      <c r="D1002" s="20">
        <v>12422</v>
      </c>
      <c r="E1002" s="18">
        <v>2431910</v>
      </c>
    </row>
    <row r="1003" spans="4:5" x14ac:dyDescent="0.2">
      <c r="D1003" s="20">
        <v>12429</v>
      </c>
      <c r="E1003" s="18">
        <v>2431746</v>
      </c>
    </row>
    <row r="1004" spans="4:5" x14ac:dyDescent="0.2">
      <c r="D1004" s="20">
        <v>12436</v>
      </c>
      <c r="E1004" s="18">
        <v>2431790</v>
      </c>
    </row>
    <row r="1005" spans="4:5" x14ac:dyDescent="0.2">
      <c r="D1005" s="20">
        <v>12443</v>
      </c>
      <c r="E1005" s="18">
        <v>2431739</v>
      </c>
    </row>
    <row r="1006" spans="4:5" x14ac:dyDescent="0.2">
      <c r="D1006" s="20">
        <v>12450</v>
      </c>
      <c r="E1006" s="18">
        <v>2433970</v>
      </c>
    </row>
    <row r="1007" spans="4:5" x14ac:dyDescent="0.2">
      <c r="D1007" s="20">
        <v>12457</v>
      </c>
      <c r="E1007" s="18">
        <v>2431743</v>
      </c>
    </row>
    <row r="1008" spans="4:5" x14ac:dyDescent="0.2">
      <c r="D1008" s="20">
        <v>12464</v>
      </c>
      <c r="E1008" s="18">
        <v>2432024</v>
      </c>
    </row>
    <row r="1009" spans="4:5" x14ac:dyDescent="0.2">
      <c r="D1009" s="20">
        <v>12471</v>
      </c>
      <c r="E1009" s="18">
        <v>2431735</v>
      </c>
    </row>
    <row r="1010" spans="4:5" x14ac:dyDescent="0.2">
      <c r="D1010" s="20">
        <v>12478</v>
      </c>
      <c r="E1010" s="18">
        <v>2431951</v>
      </c>
    </row>
    <row r="1011" spans="4:5" x14ac:dyDescent="0.2">
      <c r="D1011" s="20">
        <v>12485</v>
      </c>
      <c r="E1011" s="18">
        <v>2431863</v>
      </c>
    </row>
    <row r="1012" spans="4:5" x14ac:dyDescent="0.2">
      <c r="D1012" s="20">
        <v>12492</v>
      </c>
      <c r="E1012" s="18">
        <v>2431840</v>
      </c>
    </row>
    <row r="1013" spans="4:5" x14ac:dyDescent="0.2">
      <c r="D1013" s="20">
        <v>12499</v>
      </c>
      <c r="E1013" s="18">
        <v>2431895</v>
      </c>
    </row>
    <row r="1014" spans="4:5" x14ac:dyDescent="0.2">
      <c r="D1014" s="20">
        <v>12506</v>
      </c>
      <c r="E1014" s="18">
        <v>2431886</v>
      </c>
    </row>
    <row r="1015" spans="4:5" x14ac:dyDescent="0.2">
      <c r="D1015" s="20">
        <v>12513</v>
      </c>
      <c r="E1015" s="18">
        <v>2431762</v>
      </c>
    </row>
    <row r="1016" spans="4:5" x14ac:dyDescent="0.2">
      <c r="D1016" s="20">
        <v>12520</v>
      </c>
      <c r="E1016" s="18">
        <v>2431979</v>
      </c>
    </row>
    <row r="1017" spans="4:5" x14ac:dyDescent="0.2">
      <c r="D1017" s="20">
        <v>12527</v>
      </c>
      <c r="E1017" s="18">
        <v>2430264</v>
      </c>
    </row>
    <row r="1018" spans="4:5" x14ac:dyDescent="0.2">
      <c r="D1018" s="20">
        <v>12534</v>
      </c>
      <c r="E1018" s="18">
        <v>2430173</v>
      </c>
    </row>
    <row r="1019" spans="4:5" x14ac:dyDescent="0.2">
      <c r="D1019" s="20">
        <v>12541</v>
      </c>
      <c r="E1019" s="18">
        <v>2431819</v>
      </c>
    </row>
    <row r="1020" spans="4:5" x14ac:dyDescent="0.2">
      <c r="D1020" s="20">
        <v>12548</v>
      </c>
      <c r="E1020" s="18">
        <v>2431818</v>
      </c>
    </row>
    <row r="1021" spans="4:5" x14ac:dyDescent="0.2">
      <c r="D1021" s="20">
        <v>12555</v>
      </c>
      <c r="E1021" s="18">
        <v>2430156</v>
      </c>
    </row>
    <row r="1022" spans="4:5" x14ac:dyDescent="0.2">
      <c r="D1022" s="20">
        <v>12562</v>
      </c>
      <c r="E1022" s="18">
        <v>2430200</v>
      </c>
    </row>
    <row r="1023" spans="4:5" x14ac:dyDescent="0.2">
      <c r="D1023" s="20">
        <v>12569</v>
      </c>
      <c r="E1023" s="18">
        <v>2430154</v>
      </c>
    </row>
    <row r="1024" spans="4:5" x14ac:dyDescent="0.2">
      <c r="D1024" s="20">
        <v>12576</v>
      </c>
      <c r="E1024" s="18">
        <v>2430236</v>
      </c>
    </row>
    <row r="1025" spans="4:5" x14ac:dyDescent="0.2">
      <c r="D1025" s="20">
        <v>12583</v>
      </c>
      <c r="E1025" s="18">
        <v>2430406</v>
      </c>
    </row>
    <row r="1026" spans="4:5" x14ac:dyDescent="0.2">
      <c r="D1026" s="20">
        <v>12590</v>
      </c>
      <c r="E1026" s="18">
        <v>2430180</v>
      </c>
    </row>
    <row r="1027" spans="4:5" x14ac:dyDescent="0.2">
      <c r="D1027" s="20">
        <v>12597</v>
      </c>
      <c r="E1027" s="18">
        <v>2430274</v>
      </c>
    </row>
    <row r="1028" spans="4:5" x14ac:dyDescent="0.2">
      <c r="D1028" s="20">
        <v>12604</v>
      </c>
      <c r="E1028" s="18">
        <v>2431790</v>
      </c>
    </row>
    <row r="1029" spans="4:5" x14ac:dyDescent="0.2">
      <c r="D1029" s="20">
        <v>12611</v>
      </c>
      <c r="E1029" s="18">
        <v>2431779</v>
      </c>
    </row>
    <row r="1030" spans="4:5" x14ac:dyDescent="0.2">
      <c r="D1030" s="20">
        <v>12618</v>
      </c>
      <c r="E1030" s="18">
        <v>2431787</v>
      </c>
    </row>
    <row r="1031" spans="4:5" x14ac:dyDescent="0.2">
      <c r="D1031" s="20">
        <v>12625</v>
      </c>
      <c r="E1031" s="18">
        <v>2432052</v>
      </c>
    </row>
    <row r="1032" spans="4:5" x14ac:dyDescent="0.2">
      <c r="D1032" s="20">
        <v>12632</v>
      </c>
      <c r="E1032" s="18">
        <v>2431780</v>
      </c>
    </row>
    <row r="1033" spans="4:5" x14ac:dyDescent="0.2">
      <c r="D1033" s="20">
        <v>12639</v>
      </c>
      <c r="E1033" s="18">
        <v>2431760</v>
      </c>
    </row>
    <row r="1034" spans="4:5" x14ac:dyDescent="0.2">
      <c r="D1034" s="20">
        <v>12646</v>
      </c>
      <c r="E1034" s="18">
        <v>2431457</v>
      </c>
    </row>
    <row r="1035" spans="4:5" x14ac:dyDescent="0.2">
      <c r="D1035" s="20">
        <v>12653</v>
      </c>
      <c r="E1035" s="18">
        <v>2431524</v>
      </c>
    </row>
    <row r="1036" spans="4:5" x14ac:dyDescent="0.2">
      <c r="D1036" s="20">
        <v>12660</v>
      </c>
      <c r="E1036" s="18">
        <v>2431802</v>
      </c>
    </row>
    <row r="1037" spans="4:5" x14ac:dyDescent="0.2">
      <c r="D1037" s="20">
        <v>12667</v>
      </c>
      <c r="E1037" s="18">
        <v>2431809</v>
      </c>
    </row>
    <row r="1038" spans="4:5" x14ac:dyDescent="0.2">
      <c r="D1038" s="20">
        <v>12674</v>
      </c>
      <c r="E1038" s="18">
        <v>2431306</v>
      </c>
    </row>
    <row r="1039" spans="4:5" x14ac:dyDescent="0.2">
      <c r="D1039" s="20">
        <v>12681</v>
      </c>
      <c r="E1039" s="18">
        <v>2430722</v>
      </c>
    </row>
    <row r="1040" spans="4:5" x14ac:dyDescent="0.2">
      <c r="D1040" s="20">
        <v>12688</v>
      </c>
      <c r="E1040" s="18">
        <v>2430133</v>
      </c>
    </row>
    <row r="1041" spans="4:5" x14ac:dyDescent="0.2">
      <c r="D1041" s="20">
        <v>12695</v>
      </c>
      <c r="E1041" s="18">
        <v>2431165</v>
      </c>
    </row>
    <row r="1042" spans="4:5" x14ac:dyDescent="0.2">
      <c r="D1042" s="20">
        <v>12702</v>
      </c>
      <c r="E1042" s="18">
        <v>2430202</v>
      </c>
    </row>
    <row r="1043" spans="4:5" x14ac:dyDescent="0.2">
      <c r="D1043" s="20">
        <v>12709</v>
      </c>
      <c r="E1043" s="18">
        <v>2430265</v>
      </c>
    </row>
    <row r="1044" spans="4:5" x14ac:dyDescent="0.2">
      <c r="D1044" s="20">
        <v>12716</v>
      </c>
      <c r="E1044" s="18">
        <v>2430201</v>
      </c>
    </row>
    <row r="1045" spans="4:5" x14ac:dyDescent="0.2">
      <c r="D1045" s="20">
        <v>12723</v>
      </c>
      <c r="E1045" s="18">
        <v>2430171</v>
      </c>
    </row>
    <row r="1046" spans="4:5" x14ac:dyDescent="0.2">
      <c r="D1046" s="20">
        <v>12730</v>
      </c>
      <c r="E1046" s="18">
        <v>2430192</v>
      </c>
    </row>
    <row r="1047" spans="4:5" x14ac:dyDescent="0.2">
      <c r="D1047" s="20">
        <v>12737</v>
      </c>
      <c r="E1047" s="18">
        <v>2430174</v>
      </c>
    </row>
    <row r="1048" spans="4:5" x14ac:dyDescent="0.2">
      <c r="D1048" s="20">
        <v>12744</v>
      </c>
      <c r="E1048" s="18">
        <v>2430147</v>
      </c>
    </row>
    <row r="1049" spans="4:5" x14ac:dyDescent="0.2">
      <c r="D1049" s="20">
        <v>12751</v>
      </c>
      <c r="E1049" s="18">
        <v>2430169</v>
      </c>
    </row>
    <row r="1050" spans="4:5" x14ac:dyDescent="0.2">
      <c r="D1050" s="20">
        <v>12758</v>
      </c>
      <c r="E1050" s="18">
        <v>2430204</v>
      </c>
    </row>
    <row r="1051" spans="4:5" x14ac:dyDescent="0.2">
      <c r="D1051" s="20">
        <v>12765</v>
      </c>
      <c r="E1051" s="18">
        <v>2430217</v>
      </c>
    </row>
    <row r="1052" spans="4:5" x14ac:dyDescent="0.2">
      <c r="D1052" s="20">
        <v>12772</v>
      </c>
      <c r="E1052" s="18">
        <v>2430171</v>
      </c>
    </row>
    <row r="1053" spans="4:5" x14ac:dyDescent="0.2">
      <c r="D1053" s="20">
        <v>12779</v>
      </c>
      <c r="E1053" s="18">
        <v>2430198</v>
      </c>
    </row>
    <row r="1054" spans="4:5" x14ac:dyDescent="0.2">
      <c r="D1054" s="20">
        <v>12786</v>
      </c>
      <c r="E1054" s="18">
        <v>2430681</v>
      </c>
    </row>
    <row r="1055" spans="4:5" x14ac:dyDescent="0.2">
      <c r="D1055" s="20">
        <v>12793</v>
      </c>
      <c r="E1055" s="18">
        <v>2430254</v>
      </c>
    </row>
    <row r="1056" spans="4:5" x14ac:dyDescent="0.2">
      <c r="D1056" s="20">
        <v>12800</v>
      </c>
      <c r="E1056" s="18">
        <v>2430219</v>
      </c>
    </row>
    <row r="1057" spans="4:5" x14ac:dyDescent="0.2">
      <c r="D1057" s="20">
        <v>12807</v>
      </c>
      <c r="E1057" s="18">
        <v>2430263</v>
      </c>
    </row>
    <row r="1058" spans="4:5" x14ac:dyDescent="0.2">
      <c r="D1058" s="20">
        <v>12814</v>
      </c>
      <c r="E1058" s="18">
        <v>2430270</v>
      </c>
    </row>
    <row r="1059" spans="4:5" x14ac:dyDescent="0.2">
      <c r="D1059" s="20">
        <v>12821</v>
      </c>
      <c r="E1059" s="18">
        <v>2430221</v>
      </c>
    </row>
    <row r="1060" spans="4:5" x14ac:dyDescent="0.2">
      <c r="D1060" s="20">
        <v>12828</v>
      </c>
      <c r="E1060" s="18">
        <v>2430334</v>
      </c>
    </row>
    <row r="1061" spans="4:5" x14ac:dyDescent="0.2">
      <c r="D1061" s="20">
        <v>12835</v>
      </c>
      <c r="E1061" s="18">
        <v>2430348</v>
      </c>
    </row>
    <row r="1062" spans="4:5" x14ac:dyDescent="0.2">
      <c r="D1062" s="20">
        <v>12842</v>
      </c>
      <c r="E1062" s="18">
        <v>2430311</v>
      </c>
    </row>
    <row r="1063" spans="4:5" x14ac:dyDescent="0.2">
      <c r="D1063" s="20">
        <v>12849</v>
      </c>
      <c r="E1063" s="18">
        <v>2430486</v>
      </c>
    </row>
    <row r="1064" spans="4:5" x14ac:dyDescent="0.2">
      <c r="D1064" s="24">
        <v>12856</v>
      </c>
      <c r="E1064" s="18">
        <v>2430361</v>
      </c>
    </row>
    <row r="1065" spans="4:5" x14ac:dyDescent="0.2">
      <c r="D1065" s="24">
        <v>12863</v>
      </c>
      <c r="E1065" s="18">
        <v>2430307</v>
      </c>
    </row>
    <row r="1066" spans="4:5" x14ac:dyDescent="0.2">
      <c r="D1066" s="24">
        <v>12870</v>
      </c>
      <c r="E1066" s="18">
        <v>2430305</v>
      </c>
    </row>
    <row r="1067" spans="4:5" x14ac:dyDescent="0.2">
      <c r="D1067" s="24">
        <v>12877</v>
      </c>
      <c r="E1067" s="18">
        <v>2430819</v>
      </c>
    </row>
    <row r="1068" spans="4:5" x14ac:dyDescent="0.2">
      <c r="D1068" s="24">
        <v>12884</v>
      </c>
      <c r="E1068" s="18">
        <v>2430431</v>
      </c>
    </row>
    <row r="1069" spans="4:5" x14ac:dyDescent="0.2">
      <c r="D1069" s="20">
        <v>12891</v>
      </c>
      <c r="E1069" s="18">
        <v>2430853</v>
      </c>
    </row>
    <row r="1070" spans="4:5" x14ac:dyDescent="0.2">
      <c r="D1070" s="20">
        <v>12898</v>
      </c>
      <c r="E1070" s="18">
        <v>2430232</v>
      </c>
    </row>
    <row r="1071" spans="4:5" x14ac:dyDescent="0.2">
      <c r="D1071" s="20">
        <v>12905</v>
      </c>
      <c r="E1071" s="18">
        <v>2430475</v>
      </c>
    </row>
    <row r="1072" spans="4:5" x14ac:dyDescent="0.2">
      <c r="D1072" s="20">
        <v>12912</v>
      </c>
      <c r="E1072" s="18">
        <v>2430245</v>
      </c>
    </row>
    <row r="1073" spans="4:5" x14ac:dyDescent="0.2">
      <c r="D1073" s="20">
        <v>12919</v>
      </c>
      <c r="E1073" s="18">
        <v>2430355</v>
      </c>
    </row>
    <row r="1074" spans="4:5" x14ac:dyDescent="0.2">
      <c r="D1074" s="20">
        <v>12926</v>
      </c>
      <c r="E1074" s="18">
        <v>2430327</v>
      </c>
    </row>
    <row r="1075" spans="4:5" x14ac:dyDescent="0.2">
      <c r="D1075" s="20">
        <v>12933</v>
      </c>
      <c r="E1075" s="18">
        <v>2430264</v>
      </c>
    </row>
    <row r="1076" spans="4:5" x14ac:dyDescent="0.2">
      <c r="D1076" s="20">
        <v>12940</v>
      </c>
      <c r="E1076" s="18">
        <v>2430206</v>
      </c>
    </row>
    <row r="1077" spans="4:5" x14ac:dyDescent="0.2">
      <c r="D1077" s="20">
        <v>12947</v>
      </c>
      <c r="E1077" s="18">
        <v>2430263</v>
      </c>
    </row>
    <row r="1078" spans="4:5" x14ac:dyDescent="0.2">
      <c r="D1078" s="20">
        <v>12954</v>
      </c>
      <c r="E1078" s="18">
        <v>2430241</v>
      </c>
    </row>
    <row r="1079" spans="4:5" x14ac:dyDescent="0.2">
      <c r="D1079" s="20">
        <v>12961</v>
      </c>
      <c r="E1079" s="18">
        <v>2430227</v>
      </c>
    </row>
    <row r="1080" spans="4:5" x14ac:dyDescent="0.2">
      <c r="D1080" s="20">
        <v>12968</v>
      </c>
      <c r="E1080" s="18">
        <v>2430759</v>
      </c>
    </row>
    <row r="1081" spans="4:5" x14ac:dyDescent="0.2">
      <c r="D1081" s="20">
        <v>12975</v>
      </c>
      <c r="E1081" s="18">
        <v>2430413</v>
      </c>
    </row>
    <row r="1082" spans="4:5" x14ac:dyDescent="0.2">
      <c r="D1082" s="20">
        <v>12982</v>
      </c>
      <c r="E1082" s="18">
        <v>2430247</v>
      </c>
    </row>
    <row r="1083" spans="4:5" x14ac:dyDescent="0.2">
      <c r="D1083" s="20">
        <v>12989</v>
      </c>
      <c r="E1083" s="18">
        <v>2430235</v>
      </c>
    </row>
    <row r="1084" spans="4:5" x14ac:dyDescent="0.2">
      <c r="D1084" s="20">
        <v>12996</v>
      </c>
      <c r="E1084" s="18">
        <v>2430209</v>
      </c>
    </row>
    <row r="1085" spans="4:5" x14ac:dyDescent="0.2">
      <c r="D1085" s="20">
        <v>13003</v>
      </c>
      <c r="E1085" s="18">
        <v>2430332</v>
      </c>
    </row>
    <row r="1086" spans="4:5" x14ac:dyDescent="0.2">
      <c r="D1086" s="20">
        <v>13010</v>
      </c>
      <c r="E1086" s="18">
        <v>2430205</v>
      </c>
    </row>
    <row r="1087" spans="4:5" x14ac:dyDescent="0.2">
      <c r="D1087" s="20">
        <v>13017</v>
      </c>
      <c r="E1087" s="18">
        <v>2430240</v>
      </c>
    </row>
    <row r="1088" spans="4:5" x14ac:dyDescent="0.2">
      <c r="D1088" s="20">
        <v>13024</v>
      </c>
      <c r="E1088" s="18">
        <v>2430331</v>
      </c>
    </row>
    <row r="1089" spans="4:5" x14ac:dyDescent="0.2">
      <c r="D1089" s="20">
        <v>13031</v>
      </c>
      <c r="E1089" s="18">
        <v>2430213</v>
      </c>
    </row>
    <row r="1090" spans="4:5" x14ac:dyDescent="0.2">
      <c r="D1090" s="20">
        <v>13038</v>
      </c>
      <c r="E1090" s="18">
        <v>2430210</v>
      </c>
    </row>
    <row r="1091" spans="4:5" x14ac:dyDescent="0.2">
      <c r="D1091" s="20">
        <v>13045</v>
      </c>
      <c r="E1091" s="18">
        <v>2430273</v>
      </c>
    </row>
    <row r="1092" spans="4:5" x14ac:dyDescent="0.2">
      <c r="D1092" s="20">
        <v>13052</v>
      </c>
      <c r="E1092" s="18">
        <v>2430196</v>
      </c>
    </row>
    <row r="1093" spans="4:5" x14ac:dyDescent="0.2">
      <c r="D1093" s="20">
        <v>13059</v>
      </c>
      <c r="E1093" s="18">
        <v>2430212</v>
      </c>
    </row>
    <row r="1094" spans="4:5" x14ac:dyDescent="0.2">
      <c r="D1094" s="20">
        <v>13066</v>
      </c>
      <c r="E1094" s="18">
        <v>2430209</v>
      </c>
    </row>
    <row r="1095" spans="4:5" x14ac:dyDescent="0.2">
      <c r="D1095" s="20">
        <v>13073</v>
      </c>
      <c r="E1095" s="18">
        <v>2430188</v>
      </c>
    </row>
    <row r="1096" spans="4:5" x14ac:dyDescent="0.2">
      <c r="D1096" s="20">
        <v>13080</v>
      </c>
      <c r="E1096" s="18">
        <v>2430219</v>
      </c>
    </row>
    <row r="1097" spans="4:5" x14ac:dyDescent="0.2">
      <c r="D1097" s="20">
        <v>13087</v>
      </c>
      <c r="E1097" s="18">
        <v>2430172</v>
      </c>
    </row>
    <row r="1098" spans="4:5" x14ac:dyDescent="0.2">
      <c r="D1098" s="20">
        <v>13094</v>
      </c>
      <c r="E1098" s="18">
        <v>2430197</v>
      </c>
    </row>
    <row r="1099" spans="4:5" x14ac:dyDescent="0.2">
      <c r="D1099" s="20">
        <v>13101</v>
      </c>
      <c r="E1099" s="18">
        <v>2430172</v>
      </c>
    </row>
    <row r="1100" spans="4:5" x14ac:dyDescent="0.2">
      <c r="D1100" s="20">
        <v>13108</v>
      </c>
      <c r="E1100" s="18">
        <v>2430244</v>
      </c>
    </row>
    <row r="1101" spans="4:5" x14ac:dyDescent="0.2">
      <c r="D1101" s="20">
        <v>13115</v>
      </c>
      <c r="E1101" s="18">
        <v>2430179</v>
      </c>
    </row>
    <row r="1102" spans="4:5" x14ac:dyDescent="0.2">
      <c r="D1102" s="20">
        <v>13122</v>
      </c>
      <c r="E1102" s="18">
        <v>2430181</v>
      </c>
    </row>
    <row r="1103" spans="4:5" x14ac:dyDescent="0.2">
      <c r="D1103" s="20">
        <v>13129</v>
      </c>
      <c r="E1103" s="18">
        <v>2430171</v>
      </c>
    </row>
    <row r="1104" spans="4:5" x14ac:dyDescent="0.2">
      <c r="D1104" s="20">
        <v>13136</v>
      </c>
      <c r="E1104" s="18">
        <v>2430175</v>
      </c>
    </row>
    <row r="1105" spans="4:5" x14ac:dyDescent="0.2">
      <c r="D1105" s="20">
        <v>13143</v>
      </c>
      <c r="E1105" s="18">
        <v>2430727</v>
      </c>
    </row>
    <row r="1106" spans="4:5" x14ac:dyDescent="0.2">
      <c r="D1106" s="20">
        <v>13150</v>
      </c>
      <c r="E1106" s="18">
        <v>2430731</v>
      </c>
    </row>
    <row r="1107" spans="4:5" x14ac:dyDescent="0.2">
      <c r="D1107" s="20">
        <v>13157</v>
      </c>
      <c r="E1107" s="18">
        <v>2430239</v>
      </c>
    </row>
    <row r="1108" spans="4:5" x14ac:dyDescent="0.2">
      <c r="D1108" s="20">
        <v>13164</v>
      </c>
      <c r="E1108" s="18">
        <v>2430243</v>
      </c>
    </row>
    <row r="1109" spans="4:5" x14ac:dyDescent="0.2">
      <c r="D1109" s="20">
        <v>13171</v>
      </c>
      <c r="E1109" s="18">
        <v>2430264</v>
      </c>
    </row>
    <row r="1110" spans="4:5" x14ac:dyDescent="0.2">
      <c r="D1110" s="20">
        <v>13178</v>
      </c>
      <c r="E1110" s="18">
        <v>2430263</v>
      </c>
    </row>
    <row r="1111" spans="4:5" x14ac:dyDescent="0.2">
      <c r="D1111" s="20">
        <v>13185</v>
      </c>
      <c r="E1111" s="18">
        <v>2430292</v>
      </c>
    </row>
    <row r="1112" spans="4:5" x14ac:dyDescent="0.2">
      <c r="D1112" s="20">
        <v>13192</v>
      </c>
      <c r="E1112" s="18">
        <v>2430241</v>
      </c>
    </row>
    <row r="1113" spans="4:5" x14ac:dyDescent="0.2">
      <c r="D1113" s="20">
        <v>13199</v>
      </c>
      <c r="E1113" s="18">
        <v>2430240</v>
      </c>
    </row>
    <row r="1114" spans="4:5" x14ac:dyDescent="0.2">
      <c r="D1114" s="20">
        <v>13206</v>
      </c>
      <c r="E1114" s="18">
        <v>2430245</v>
      </c>
    </row>
    <row r="1115" spans="4:5" x14ac:dyDescent="0.2">
      <c r="D1115" s="20">
        <v>13213</v>
      </c>
      <c r="E1115" s="18">
        <v>2430839</v>
      </c>
    </row>
    <row r="1116" spans="4:5" x14ac:dyDescent="0.2">
      <c r="D1116" s="20">
        <v>13220</v>
      </c>
      <c r="E1116" s="18">
        <v>2430287</v>
      </c>
    </row>
    <row r="1117" spans="4:5" x14ac:dyDescent="0.2">
      <c r="D1117" s="20">
        <v>13227</v>
      </c>
      <c r="E1117" s="18">
        <v>2430319</v>
      </c>
    </row>
    <row r="1118" spans="4:5" x14ac:dyDescent="0.2">
      <c r="D1118" s="20">
        <v>13234</v>
      </c>
      <c r="E1118" s="18">
        <v>2430271</v>
      </c>
    </row>
    <row r="1119" spans="4:5" x14ac:dyDescent="0.2">
      <c r="D1119" s="20">
        <v>13241</v>
      </c>
      <c r="E1119" s="18">
        <v>2430243</v>
      </c>
    </row>
    <row r="1120" spans="4:5" x14ac:dyDescent="0.2">
      <c r="D1120" s="20">
        <v>13248</v>
      </c>
      <c r="E1120" s="18">
        <v>2430252</v>
      </c>
    </row>
    <row r="1121" spans="4:5" x14ac:dyDescent="0.2">
      <c r="D1121" s="20">
        <v>13255</v>
      </c>
      <c r="E1121" s="18">
        <v>2430249</v>
      </c>
    </row>
    <row r="1122" spans="4:5" x14ac:dyDescent="0.2">
      <c r="D1122" s="20">
        <v>13262</v>
      </c>
      <c r="E1122" s="18">
        <v>2430341</v>
      </c>
    </row>
    <row r="1123" spans="4:5" x14ac:dyDescent="0.2">
      <c r="D1123" s="20">
        <v>13269</v>
      </c>
      <c r="E1123" s="18">
        <v>2430279</v>
      </c>
    </row>
    <row r="1124" spans="4:5" x14ac:dyDescent="0.2">
      <c r="D1124" s="20">
        <v>13276</v>
      </c>
      <c r="E1124" s="18">
        <v>2430336</v>
      </c>
    </row>
    <row r="1125" spans="4:5" x14ac:dyDescent="0.2">
      <c r="D1125" s="20">
        <v>13283</v>
      </c>
      <c r="E1125" s="18">
        <v>2430259</v>
      </c>
    </row>
    <row r="1126" spans="4:5" x14ac:dyDescent="0.2">
      <c r="D1126" s="20">
        <v>13290</v>
      </c>
      <c r="E1126" s="18">
        <v>2430247</v>
      </c>
    </row>
    <row r="1127" spans="4:5" x14ac:dyDescent="0.2">
      <c r="D1127" s="20">
        <v>13297</v>
      </c>
      <c r="E1127" s="18">
        <v>2430255</v>
      </c>
    </row>
    <row r="1128" spans="4:5" x14ac:dyDescent="0.2">
      <c r="D1128" s="20">
        <v>13304</v>
      </c>
      <c r="E1128" s="18">
        <v>2430244</v>
      </c>
    </row>
    <row r="1129" spans="4:5" x14ac:dyDescent="0.2">
      <c r="D1129" s="20">
        <v>13311</v>
      </c>
      <c r="E1129" s="18">
        <v>2430247</v>
      </c>
    </row>
    <row r="1130" spans="4:5" x14ac:dyDescent="0.2">
      <c r="D1130" s="20">
        <v>13318</v>
      </c>
      <c r="E1130" s="18">
        <v>2430253</v>
      </c>
    </row>
    <row r="1131" spans="4:5" x14ac:dyDescent="0.2">
      <c r="D1131" s="20">
        <v>13325</v>
      </c>
      <c r="E1131" s="18">
        <v>2430234</v>
      </c>
    </row>
    <row r="1132" spans="4:5" x14ac:dyDescent="0.2">
      <c r="D1132" s="20">
        <v>13332</v>
      </c>
      <c r="E1132" s="18">
        <v>2430228</v>
      </c>
    </row>
    <row r="1133" spans="4:5" x14ac:dyDescent="0.2">
      <c r="D1133" s="20">
        <v>13339</v>
      </c>
      <c r="E1133" s="18">
        <v>2430228</v>
      </c>
    </row>
    <row r="1134" spans="4:5" x14ac:dyDescent="0.2">
      <c r="D1134" s="20">
        <v>13346</v>
      </c>
      <c r="E1134" s="18">
        <v>2430227</v>
      </c>
    </row>
    <row r="1135" spans="4:5" x14ac:dyDescent="0.2">
      <c r="D1135" s="20">
        <v>13353</v>
      </c>
      <c r="E1135" s="18">
        <v>2430227</v>
      </c>
    </row>
    <row r="1136" spans="4:5" x14ac:dyDescent="0.2">
      <c r="D1136" s="20">
        <v>13360</v>
      </c>
      <c r="E1136" s="18">
        <v>2430227</v>
      </c>
    </row>
    <row r="1137" spans="4:5" x14ac:dyDescent="0.2">
      <c r="D1137" s="20">
        <v>13367</v>
      </c>
      <c r="E1137" s="18">
        <v>2430227</v>
      </c>
    </row>
    <row r="1138" spans="4:5" x14ac:dyDescent="0.2">
      <c r="D1138" s="20">
        <v>13374</v>
      </c>
      <c r="E1138" s="18">
        <v>2430227</v>
      </c>
    </row>
    <row r="1139" spans="4:5" x14ac:dyDescent="0.2">
      <c r="D1139" s="20">
        <v>13381</v>
      </c>
      <c r="E1139" s="18">
        <v>2430227</v>
      </c>
    </row>
    <row r="1140" spans="4:5" x14ac:dyDescent="0.2">
      <c r="D1140" s="20">
        <v>13388</v>
      </c>
      <c r="E1140" s="18">
        <v>2430227</v>
      </c>
    </row>
    <row r="1141" spans="4:5" x14ac:dyDescent="0.2">
      <c r="D1141" s="20">
        <v>13395</v>
      </c>
      <c r="E1141" s="18">
        <v>2430227</v>
      </c>
    </row>
    <row r="1142" spans="4:5" x14ac:dyDescent="0.2">
      <c r="D1142" s="20">
        <v>13402</v>
      </c>
      <c r="E1142" s="18">
        <v>2430227</v>
      </c>
    </row>
    <row r="1143" spans="4:5" x14ac:dyDescent="0.2">
      <c r="D1143" s="20">
        <v>13409</v>
      </c>
      <c r="E1143" s="18">
        <v>2430227</v>
      </c>
    </row>
    <row r="1144" spans="4:5" x14ac:dyDescent="0.2">
      <c r="D1144" s="20">
        <v>13416</v>
      </c>
      <c r="E1144" s="18">
        <v>2430227</v>
      </c>
    </row>
    <row r="1145" spans="4:5" x14ac:dyDescent="0.2">
      <c r="D1145" s="20">
        <v>13423</v>
      </c>
      <c r="E1145" s="18">
        <v>2430227</v>
      </c>
    </row>
    <row r="1146" spans="4:5" x14ac:dyDescent="0.2">
      <c r="D1146" s="20">
        <v>13430</v>
      </c>
      <c r="E1146" s="18">
        <v>2430227</v>
      </c>
    </row>
    <row r="1147" spans="4:5" x14ac:dyDescent="0.2">
      <c r="D1147" s="20">
        <v>13437</v>
      </c>
      <c r="E1147" s="18">
        <v>2430227</v>
      </c>
    </row>
    <row r="1148" spans="4:5" x14ac:dyDescent="0.2">
      <c r="D1148" s="20">
        <v>13444</v>
      </c>
      <c r="E1148" s="18">
        <v>2430227</v>
      </c>
    </row>
    <row r="1149" spans="4:5" x14ac:dyDescent="0.2">
      <c r="D1149" s="20">
        <v>13451</v>
      </c>
      <c r="E1149" s="18">
        <v>2430227</v>
      </c>
    </row>
    <row r="1150" spans="4:5" x14ac:dyDescent="0.2">
      <c r="D1150" s="20">
        <v>13458</v>
      </c>
      <c r="E1150" s="18">
        <v>2430227</v>
      </c>
    </row>
    <row r="1151" spans="4:5" x14ac:dyDescent="0.2">
      <c r="D1151" s="20">
        <v>13465</v>
      </c>
      <c r="E1151" s="18">
        <v>2430227</v>
      </c>
    </row>
    <row r="1152" spans="4:5" x14ac:dyDescent="0.2">
      <c r="D1152" s="20">
        <v>13472</v>
      </c>
      <c r="E1152" s="18">
        <v>2430227</v>
      </c>
    </row>
    <row r="1153" spans="4:5" x14ac:dyDescent="0.2">
      <c r="D1153" s="20">
        <v>13479</v>
      </c>
      <c r="E1153" s="18">
        <v>2430227</v>
      </c>
    </row>
    <row r="1154" spans="4:5" x14ac:dyDescent="0.2">
      <c r="D1154" s="20">
        <v>13486</v>
      </c>
      <c r="E1154" s="18">
        <v>2430227</v>
      </c>
    </row>
    <row r="1155" spans="4:5" x14ac:dyDescent="0.2">
      <c r="D1155" s="20">
        <v>13493</v>
      </c>
      <c r="E1155" s="18">
        <v>2430227</v>
      </c>
    </row>
    <row r="1156" spans="4:5" x14ac:dyDescent="0.2">
      <c r="D1156" s="20">
        <v>13500</v>
      </c>
      <c r="E1156" s="18">
        <v>2430227</v>
      </c>
    </row>
    <row r="1157" spans="4:5" x14ac:dyDescent="0.2">
      <c r="D1157" s="20">
        <v>13507</v>
      </c>
      <c r="E1157" s="18">
        <v>2430227</v>
      </c>
    </row>
    <row r="1158" spans="4:5" x14ac:dyDescent="0.2">
      <c r="D1158" s="20">
        <v>13514</v>
      </c>
      <c r="E1158" s="18">
        <v>2430227</v>
      </c>
    </row>
    <row r="1159" spans="4:5" x14ac:dyDescent="0.2">
      <c r="D1159" s="20">
        <v>13521</v>
      </c>
      <c r="E1159" s="18">
        <v>2430227</v>
      </c>
    </row>
    <row r="1160" spans="4:5" x14ac:dyDescent="0.2">
      <c r="D1160" s="20">
        <v>13528</v>
      </c>
      <c r="E1160" s="18">
        <v>2430227</v>
      </c>
    </row>
    <row r="1161" spans="4:5" x14ac:dyDescent="0.2">
      <c r="D1161" s="20">
        <v>13535</v>
      </c>
      <c r="E1161" s="18">
        <v>2430227</v>
      </c>
    </row>
    <row r="1162" spans="4:5" x14ac:dyDescent="0.2">
      <c r="D1162" s="20">
        <v>13542</v>
      </c>
      <c r="E1162" s="18">
        <v>2430227</v>
      </c>
    </row>
    <row r="1163" spans="4:5" x14ac:dyDescent="0.2">
      <c r="D1163" s="20">
        <v>13549</v>
      </c>
      <c r="E1163" s="18">
        <v>2430227</v>
      </c>
    </row>
    <row r="1164" spans="4:5" x14ac:dyDescent="0.2">
      <c r="D1164" s="20">
        <v>13556</v>
      </c>
      <c r="E1164" s="18">
        <v>2430227</v>
      </c>
    </row>
    <row r="1165" spans="4:5" x14ac:dyDescent="0.2">
      <c r="D1165" s="20">
        <v>13563</v>
      </c>
      <c r="E1165" s="18">
        <v>2430227</v>
      </c>
    </row>
    <row r="1166" spans="4:5" x14ac:dyDescent="0.2">
      <c r="D1166" s="20">
        <v>13570</v>
      </c>
      <c r="E1166" s="18">
        <v>2430227</v>
      </c>
    </row>
    <row r="1167" spans="4:5" x14ac:dyDescent="0.2">
      <c r="D1167" s="20">
        <v>13577</v>
      </c>
      <c r="E1167" s="18">
        <v>2430227</v>
      </c>
    </row>
    <row r="1168" spans="4:5" x14ac:dyDescent="0.2">
      <c r="D1168" s="20">
        <v>13584</v>
      </c>
      <c r="E1168" s="18">
        <v>2430227</v>
      </c>
    </row>
    <row r="1169" spans="4:5" x14ac:dyDescent="0.2">
      <c r="D1169" s="20">
        <v>13591</v>
      </c>
      <c r="E1169" s="18">
        <v>2430227</v>
      </c>
    </row>
    <row r="1170" spans="4:5" x14ac:dyDescent="0.2">
      <c r="D1170" s="20">
        <v>13598</v>
      </c>
      <c r="E1170" s="18">
        <v>2430227</v>
      </c>
    </row>
    <row r="1171" spans="4:5" x14ac:dyDescent="0.2">
      <c r="D1171" s="20">
        <v>13605</v>
      </c>
      <c r="E1171" s="18">
        <v>2430227</v>
      </c>
    </row>
    <row r="1172" spans="4:5" x14ac:dyDescent="0.2">
      <c r="D1172" s="20">
        <v>13612</v>
      </c>
      <c r="E1172" s="18">
        <v>2459046</v>
      </c>
    </row>
    <row r="1173" spans="4:5" x14ac:dyDescent="0.2">
      <c r="D1173" s="20">
        <v>13619</v>
      </c>
      <c r="E1173" s="18">
        <v>2486583</v>
      </c>
    </row>
    <row r="1174" spans="4:5" x14ac:dyDescent="0.2">
      <c r="D1174" s="20">
        <v>13626</v>
      </c>
      <c r="E1174" s="18">
        <v>2486583</v>
      </c>
    </row>
    <row r="1175" spans="4:5" x14ac:dyDescent="0.2">
      <c r="D1175" s="20">
        <v>13633</v>
      </c>
      <c r="E1175" s="18">
        <v>2526240</v>
      </c>
    </row>
    <row r="1176" spans="4:5" x14ac:dyDescent="0.2">
      <c r="D1176" s="20">
        <v>13640</v>
      </c>
      <c r="E1176" s="18">
        <v>2526290</v>
      </c>
    </row>
    <row r="1177" spans="4:5" x14ac:dyDescent="0.2">
      <c r="D1177" s="20">
        <v>13647</v>
      </c>
      <c r="E1177" s="18">
        <v>2526290</v>
      </c>
    </row>
    <row r="1178" spans="4:5" x14ac:dyDescent="0.2">
      <c r="D1178" s="20">
        <v>13654</v>
      </c>
      <c r="E1178" s="18">
        <v>2526290</v>
      </c>
    </row>
    <row r="1179" spans="4:5" x14ac:dyDescent="0.2">
      <c r="D1179" s="20">
        <v>13661</v>
      </c>
      <c r="E1179" s="18">
        <v>2526290</v>
      </c>
    </row>
    <row r="1180" spans="4:5" x14ac:dyDescent="0.2">
      <c r="D1180" s="20">
        <v>13668</v>
      </c>
      <c r="E1180" s="18">
        <v>2526290</v>
      </c>
    </row>
    <row r="1181" spans="4:5" x14ac:dyDescent="0.2">
      <c r="D1181" s="20">
        <v>13675</v>
      </c>
      <c r="E1181" s="18">
        <v>2526290</v>
      </c>
    </row>
    <row r="1182" spans="4:5" x14ac:dyDescent="0.2">
      <c r="D1182" s="20">
        <v>13682</v>
      </c>
      <c r="E1182" s="18">
        <v>2526290</v>
      </c>
    </row>
    <row r="1183" spans="4:5" x14ac:dyDescent="0.2">
      <c r="D1183" s="20">
        <v>13689</v>
      </c>
      <c r="E1183" s="18">
        <v>2526240</v>
      </c>
    </row>
    <row r="1184" spans="4:5" x14ac:dyDescent="0.2">
      <c r="D1184" s="20">
        <v>13696</v>
      </c>
      <c r="E1184" s="18">
        <v>2526190</v>
      </c>
    </row>
    <row r="1185" spans="4:5" x14ac:dyDescent="0.2">
      <c r="D1185" s="20">
        <v>13703</v>
      </c>
      <c r="E1185" s="18">
        <v>2526190</v>
      </c>
    </row>
    <row r="1186" spans="4:5" x14ac:dyDescent="0.2">
      <c r="D1186" s="20">
        <v>13710</v>
      </c>
      <c r="E1186" s="18">
        <v>2526190</v>
      </c>
    </row>
    <row r="1187" spans="4:5" x14ac:dyDescent="0.2">
      <c r="D1187" s="20">
        <v>13717</v>
      </c>
      <c r="E1187" s="18">
        <v>2526190</v>
      </c>
    </row>
    <row r="1188" spans="4:5" x14ac:dyDescent="0.2">
      <c r="D1188" s="20">
        <v>13724</v>
      </c>
      <c r="E1188" s="18">
        <v>2526190</v>
      </c>
    </row>
    <row r="1189" spans="4:5" x14ac:dyDescent="0.2">
      <c r="D1189" s="20">
        <v>13731</v>
      </c>
      <c r="E1189" s="18">
        <v>2526190</v>
      </c>
    </row>
    <row r="1190" spans="4:5" x14ac:dyDescent="0.2">
      <c r="D1190" s="20">
        <v>13738</v>
      </c>
      <c r="E1190" s="18">
        <v>2526190</v>
      </c>
    </row>
    <row r="1191" spans="4:5" x14ac:dyDescent="0.2">
      <c r="D1191" s="20">
        <v>13745</v>
      </c>
      <c r="E1191" s="18">
        <v>2526190</v>
      </c>
    </row>
    <row r="1192" spans="4:5" x14ac:dyDescent="0.2">
      <c r="D1192" s="20">
        <v>13752</v>
      </c>
      <c r="E1192" s="18">
        <v>2526190</v>
      </c>
    </row>
    <row r="1193" spans="4:5" x14ac:dyDescent="0.2">
      <c r="D1193" s="20">
        <v>13759</v>
      </c>
      <c r="E1193" s="18">
        <v>2526190</v>
      </c>
    </row>
    <row r="1194" spans="4:5" x14ac:dyDescent="0.2">
      <c r="D1194" s="20">
        <v>13766</v>
      </c>
      <c r="E1194" s="18">
        <v>2526190</v>
      </c>
    </row>
    <row r="1195" spans="4:5" x14ac:dyDescent="0.2">
      <c r="D1195" s="20">
        <v>13773</v>
      </c>
      <c r="E1195" s="18">
        <v>2526190</v>
      </c>
    </row>
    <row r="1196" spans="4:5" x14ac:dyDescent="0.2">
      <c r="D1196" s="20">
        <v>13780</v>
      </c>
      <c r="E1196" s="18">
        <v>2526190</v>
      </c>
    </row>
    <row r="1197" spans="4:5" x14ac:dyDescent="0.2">
      <c r="D1197" s="20">
        <v>13787</v>
      </c>
      <c r="E1197" s="18">
        <v>2526190</v>
      </c>
    </row>
    <row r="1198" spans="4:5" x14ac:dyDescent="0.2">
      <c r="D1198" s="20">
        <v>13794</v>
      </c>
      <c r="E1198" s="18">
        <v>2526190</v>
      </c>
    </row>
    <row r="1199" spans="4:5" x14ac:dyDescent="0.2">
      <c r="D1199" s="20">
        <v>13801</v>
      </c>
      <c r="E1199" s="18">
        <v>2526190</v>
      </c>
    </row>
    <row r="1200" spans="4:5" x14ac:dyDescent="0.2">
      <c r="D1200" s="20">
        <v>13808</v>
      </c>
      <c r="E1200" s="18">
        <v>2526190</v>
      </c>
    </row>
    <row r="1201" spans="4:5" x14ac:dyDescent="0.2">
      <c r="D1201" s="20">
        <v>13815</v>
      </c>
      <c r="E1201" s="18">
        <v>2526190</v>
      </c>
    </row>
    <row r="1202" spans="4:5" x14ac:dyDescent="0.2">
      <c r="D1202" s="20">
        <v>13822</v>
      </c>
      <c r="E1202" s="18">
        <v>2526190</v>
      </c>
    </row>
    <row r="1203" spans="4:5" x14ac:dyDescent="0.2">
      <c r="D1203" s="20">
        <v>13829</v>
      </c>
      <c r="E1203" s="18">
        <v>2536590</v>
      </c>
    </row>
    <row r="1204" spans="4:5" x14ac:dyDescent="0.2">
      <c r="D1204" s="20">
        <v>13836</v>
      </c>
      <c r="E1204" s="18">
        <v>2554715</v>
      </c>
    </row>
    <row r="1205" spans="4:5" x14ac:dyDescent="0.2">
      <c r="D1205" s="20">
        <v>13843</v>
      </c>
      <c r="E1205" s="18">
        <v>2564015</v>
      </c>
    </row>
    <row r="1206" spans="4:5" x14ac:dyDescent="0.2">
      <c r="D1206" s="20">
        <v>13850</v>
      </c>
      <c r="E1206" s="18">
        <v>2564015</v>
      </c>
    </row>
    <row r="1207" spans="4:5" x14ac:dyDescent="0.2">
      <c r="D1207" s="20">
        <v>13857</v>
      </c>
      <c r="E1207" s="18">
        <v>2564015</v>
      </c>
    </row>
    <row r="1208" spans="4:5" x14ac:dyDescent="0.2">
      <c r="D1208" s="20">
        <v>13864</v>
      </c>
      <c r="E1208" s="18">
        <v>2564015</v>
      </c>
    </row>
    <row r="1209" spans="4:5" x14ac:dyDescent="0.2">
      <c r="D1209" s="20">
        <v>13871</v>
      </c>
      <c r="E1209" s="18">
        <v>2564015</v>
      </c>
    </row>
    <row r="1210" spans="4:5" x14ac:dyDescent="0.2">
      <c r="D1210" s="20">
        <v>13878</v>
      </c>
      <c r="E1210" s="18">
        <v>2564015</v>
      </c>
    </row>
    <row r="1211" spans="4:5" x14ac:dyDescent="0.2">
      <c r="D1211" s="20">
        <v>13885</v>
      </c>
      <c r="E1211" s="18">
        <v>2564015</v>
      </c>
    </row>
    <row r="1212" spans="4:5" x14ac:dyDescent="0.2">
      <c r="D1212" s="20">
        <v>13892</v>
      </c>
      <c r="E1212" s="18">
        <v>2564015</v>
      </c>
    </row>
    <row r="1213" spans="4:5" x14ac:dyDescent="0.2">
      <c r="D1213" s="20">
        <v>13899</v>
      </c>
      <c r="E1213" s="18">
        <v>2564015</v>
      </c>
    </row>
    <row r="1214" spans="4:5" x14ac:dyDescent="0.2">
      <c r="D1214" s="20">
        <v>13906</v>
      </c>
      <c r="E1214" s="18">
        <v>2564015</v>
      </c>
    </row>
    <row r="1215" spans="4:5" x14ac:dyDescent="0.2">
      <c r="D1215" s="20">
        <v>13913</v>
      </c>
      <c r="E1215" s="18">
        <v>2564015</v>
      </c>
    </row>
    <row r="1216" spans="4:5" x14ac:dyDescent="0.2">
      <c r="D1216" s="20">
        <v>13920</v>
      </c>
      <c r="E1216" s="18">
        <v>2564015</v>
      </c>
    </row>
    <row r="1217" spans="4:5" x14ac:dyDescent="0.2">
      <c r="D1217" s="20">
        <v>13927</v>
      </c>
      <c r="E1217" s="18">
        <v>2564015</v>
      </c>
    </row>
    <row r="1218" spans="4:5" x14ac:dyDescent="0.2">
      <c r="D1218" s="20">
        <v>13934</v>
      </c>
      <c r="E1218" s="18">
        <v>2564015</v>
      </c>
    </row>
    <row r="1219" spans="4:5" x14ac:dyDescent="0.2">
      <c r="D1219" s="20">
        <v>13941</v>
      </c>
      <c r="E1219" s="18">
        <v>2564015</v>
      </c>
    </row>
    <row r="1220" spans="4:5" x14ac:dyDescent="0.2">
      <c r="D1220" s="20">
        <v>13948</v>
      </c>
      <c r="E1220" s="18">
        <v>2564015</v>
      </c>
    </row>
    <row r="1221" spans="4:5" x14ac:dyDescent="0.2">
      <c r="D1221" s="20">
        <v>13955</v>
      </c>
      <c r="E1221" s="18">
        <v>2564015</v>
      </c>
    </row>
    <row r="1222" spans="4:5" x14ac:dyDescent="0.2">
      <c r="D1222" s="20">
        <v>13962</v>
      </c>
      <c r="E1222" s="18">
        <v>2564015</v>
      </c>
    </row>
    <row r="1223" spans="4:5" x14ac:dyDescent="0.2">
      <c r="D1223" s="20">
        <v>13969</v>
      </c>
      <c r="E1223" s="18">
        <v>2564015</v>
      </c>
    </row>
    <row r="1224" spans="4:5" x14ac:dyDescent="0.2">
      <c r="D1224" s="20">
        <v>13976</v>
      </c>
      <c r="E1224" s="18">
        <v>2564015</v>
      </c>
    </row>
    <row r="1225" spans="4:5" x14ac:dyDescent="0.2">
      <c r="D1225" s="20">
        <v>13983</v>
      </c>
      <c r="E1225" s="18">
        <v>2564015</v>
      </c>
    </row>
    <row r="1226" spans="4:5" x14ac:dyDescent="0.2">
      <c r="D1226" s="20">
        <v>13990</v>
      </c>
      <c r="E1226" s="18">
        <v>2564015</v>
      </c>
    </row>
    <row r="1227" spans="4:5" x14ac:dyDescent="0.2">
      <c r="D1227" s="20">
        <v>13997</v>
      </c>
      <c r="E1227" s="18">
        <v>2564015</v>
      </c>
    </row>
    <row r="1228" spans="4:5" x14ac:dyDescent="0.2">
      <c r="D1228" s="20">
        <v>14004</v>
      </c>
      <c r="E1228" s="18">
        <v>2564015</v>
      </c>
    </row>
    <row r="1229" spans="4:5" x14ac:dyDescent="0.2">
      <c r="D1229" s="20">
        <v>14011</v>
      </c>
      <c r="E1229" s="18">
        <v>2564015</v>
      </c>
    </row>
    <row r="1230" spans="4:5" x14ac:dyDescent="0.2">
      <c r="D1230" s="20">
        <v>14018</v>
      </c>
      <c r="E1230" s="18">
        <v>2564015</v>
      </c>
    </row>
    <row r="1231" spans="4:5" x14ac:dyDescent="0.2">
      <c r="D1231" s="20">
        <v>14025</v>
      </c>
      <c r="E1231" s="18">
        <v>2564015</v>
      </c>
    </row>
    <row r="1232" spans="4:5" x14ac:dyDescent="0.2">
      <c r="D1232" s="20">
        <v>14032</v>
      </c>
      <c r="E1232" s="18">
        <v>2564015</v>
      </c>
    </row>
    <row r="1233" spans="4:5" x14ac:dyDescent="0.2">
      <c r="D1233" s="20">
        <v>14039</v>
      </c>
      <c r="E1233" s="18">
        <v>2564015</v>
      </c>
    </row>
    <row r="1234" spans="4:5" x14ac:dyDescent="0.2">
      <c r="D1234" s="20">
        <v>14046</v>
      </c>
      <c r="E1234" s="18">
        <v>2564015</v>
      </c>
    </row>
    <row r="1235" spans="4:5" x14ac:dyDescent="0.2">
      <c r="D1235" s="20">
        <v>14053</v>
      </c>
      <c r="E1235" s="18">
        <v>2564015</v>
      </c>
    </row>
    <row r="1236" spans="4:5" x14ac:dyDescent="0.2">
      <c r="D1236" s="20">
        <v>14060</v>
      </c>
      <c r="E1236" s="18">
        <v>2564015</v>
      </c>
    </row>
    <row r="1237" spans="4:5" x14ac:dyDescent="0.2">
      <c r="D1237" s="20">
        <v>14067</v>
      </c>
      <c r="E1237" s="18">
        <v>2564015</v>
      </c>
    </row>
    <row r="1238" spans="4:5" x14ac:dyDescent="0.2">
      <c r="D1238" s="20">
        <v>14074</v>
      </c>
      <c r="E1238" s="18">
        <v>2564015</v>
      </c>
    </row>
    <row r="1239" spans="4:5" x14ac:dyDescent="0.2">
      <c r="D1239" s="20">
        <v>14081</v>
      </c>
      <c r="E1239" s="18">
        <v>2564015</v>
      </c>
    </row>
    <row r="1240" spans="4:5" x14ac:dyDescent="0.2">
      <c r="D1240" s="20">
        <v>14088</v>
      </c>
      <c r="E1240" s="18">
        <v>2564015</v>
      </c>
    </row>
    <row r="1241" spans="4:5" x14ac:dyDescent="0.2">
      <c r="D1241" s="20">
        <v>14095</v>
      </c>
      <c r="E1241" s="18">
        <v>2564015</v>
      </c>
    </row>
    <row r="1242" spans="4:5" x14ac:dyDescent="0.2">
      <c r="D1242" s="20">
        <v>14102</v>
      </c>
      <c r="E1242" s="18">
        <v>2564015</v>
      </c>
    </row>
    <row r="1243" spans="4:5" x14ac:dyDescent="0.2">
      <c r="D1243" s="20">
        <v>14109</v>
      </c>
      <c r="E1243" s="18">
        <v>2564015</v>
      </c>
    </row>
    <row r="1244" spans="4:5" x14ac:dyDescent="0.2">
      <c r="D1244" s="20">
        <v>14116</v>
      </c>
      <c r="E1244" s="18">
        <v>2564015</v>
      </c>
    </row>
    <row r="1245" spans="4:5" x14ac:dyDescent="0.2">
      <c r="D1245" s="20">
        <v>14123</v>
      </c>
      <c r="E1245" s="18">
        <v>2564015</v>
      </c>
    </row>
    <row r="1246" spans="4:5" x14ac:dyDescent="0.2">
      <c r="D1246" s="20">
        <v>14130</v>
      </c>
      <c r="E1246" s="18">
        <v>2564015</v>
      </c>
    </row>
    <row r="1247" spans="4:5" x14ac:dyDescent="0.2">
      <c r="D1247" s="20">
        <v>14137</v>
      </c>
      <c r="E1247" s="18">
        <v>2564015</v>
      </c>
    </row>
    <row r="1248" spans="4:5" x14ac:dyDescent="0.2">
      <c r="D1248" s="20">
        <v>14144</v>
      </c>
      <c r="E1248" s="18">
        <v>2564015</v>
      </c>
    </row>
    <row r="1249" spans="4:5" x14ac:dyDescent="0.2">
      <c r="D1249" s="20">
        <v>14151</v>
      </c>
      <c r="E1249" s="18">
        <v>2564015</v>
      </c>
    </row>
    <row r="1250" spans="4:5" x14ac:dyDescent="0.2">
      <c r="D1250" s="20">
        <v>14158</v>
      </c>
      <c r="E1250" s="18">
        <v>2564015</v>
      </c>
    </row>
    <row r="1251" spans="4:5" x14ac:dyDescent="0.2">
      <c r="D1251" s="20">
        <v>14165</v>
      </c>
      <c r="E1251" s="18">
        <v>2564015</v>
      </c>
    </row>
    <row r="1252" spans="4:5" x14ac:dyDescent="0.2">
      <c r="D1252" s="20">
        <v>14172</v>
      </c>
      <c r="E1252" s="18">
        <v>2564015</v>
      </c>
    </row>
    <row r="1253" spans="4:5" x14ac:dyDescent="0.2">
      <c r="D1253" s="20">
        <v>14179</v>
      </c>
      <c r="E1253" s="18">
        <v>2564015</v>
      </c>
    </row>
    <row r="1254" spans="4:5" x14ac:dyDescent="0.2">
      <c r="D1254" s="20">
        <v>14186</v>
      </c>
      <c r="E1254" s="18">
        <v>2564015</v>
      </c>
    </row>
    <row r="1255" spans="4:5" x14ac:dyDescent="0.2">
      <c r="D1255" s="20">
        <v>14193</v>
      </c>
      <c r="E1255" s="18">
        <v>2564015</v>
      </c>
    </row>
    <row r="1256" spans="4:5" x14ac:dyDescent="0.2">
      <c r="D1256" s="20">
        <v>14200</v>
      </c>
      <c r="E1256" s="18">
        <v>2564015</v>
      </c>
    </row>
    <row r="1257" spans="4:5" x14ac:dyDescent="0.2">
      <c r="D1257" s="20">
        <v>14207</v>
      </c>
      <c r="E1257" s="18">
        <v>2564015</v>
      </c>
    </row>
    <row r="1258" spans="4:5" x14ac:dyDescent="0.2">
      <c r="D1258" s="20">
        <v>14214</v>
      </c>
      <c r="E1258" s="18">
        <v>2564015</v>
      </c>
    </row>
    <row r="1259" spans="4:5" x14ac:dyDescent="0.2">
      <c r="D1259" s="20">
        <v>14221</v>
      </c>
      <c r="E1259" s="18">
        <v>2564015</v>
      </c>
    </row>
    <row r="1260" spans="4:5" x14ac:dyDescent="0.2">
      <c r="D1260" s="20">
        <v>14228</v>
      </c>
      <c r="E1260" s="18">
        <v>2564015</v>
      </c>
    </row>
    <row r="1261" spans="4:5" x14ac:dyDescent="0.2">
      <c r="D1261" s="20">
        <v>14235</v>
      </c>
      <c r="E1261" s="18">
        <v>2564015</v>
      </c>
    </row>
    <row r="1262" spans="4:5" x14ac:dyDescent="0.2">
      <c r="D1262" s="20">
        <v>14242</v>
      </c>
      <c r="E1262" s="18">
        <v>2564015</v>
      </c>
    </row>
    <row r="1263" spans="4:5" x14ac:dyDescent="0.2">
      <c r="D1263" s="20">
        <v>14249</v>
      </c>
      <c r="E1263" s="18">
        <v>2564015</v>
      </c>
    </row>
    <row r="1264" spans="4:5" x14ac:dyDescent="0.2">
      <c r="D1264" s="20">
        <v>14256</v>
      </c>
      <c r="E1264" s="18">
        <v>2564015</v>
      </c>
    </row>
    <row r="1265" spans="4:5" x14ac:dyDescent="0.2">
      <c r="D1265" s="20">
        <v>14263</v>
      </c>
      <c r="E1265" s="18">
        <v>2564015</v>
      </c>
    </row>
    <row r="1266" spans="4:5" x14ac:dyDescent="0.2">
      <c r="D1266" s="20">
        <v>14270</v>
      </c>
      <c r="E1266" s="18">
        <v>2564015</v>
      </c>
    </row>
    <row r="1267" spans="4:5" x14ac:dyDescent="0.2">
      <c r="D1267" s="20">
        <v>14277</v>
      </c>
      <c r="E1267" s="18">
        <v>2564015</v>
      </c>
    </row>
    <row r="1268" spans="4:5" x14ac:dyDescent="0.2">
      <c r="D1268" s="20">
        <v>14284</v>
      </c>
      <c r="E1268" s="18">
        <v>2564015</v>
      </c>
    </row>
    <row r="1269" spans="4:5" x14ac:dyDescent="0.2">
      <c r="D1269" s="20">
        <v>14291</v>
      </c>
      <c r="E1269" s="18">
        <v>2564015</v>
      </c>
    </row>
    <row r="1270" spans="4:5" x14ac:dyDescent="0.2">
      <c r="D1270" s="20">
        <v>14298</v>
      </c>
      <c r="E1270" s="18">
        <v>2564015</v>
      </c>
    </row>
    <row r="1271" spans="4:5" x14ac:dyDescent="0.2">
      <c r="D1271" s="20">
        <v>14305</v>
      </c>
      <c r="E1271" s="18">
        <v>2564015</v>
      </c>
    </row>
    <row r="1272" spans="4:5" x14ac:dyDescent="0.2">
      <c r="D1272" s="20">
        <v>14312</v>
      </c>
      <c r="E1272" s="18">
        <v>2564015</v>
      </c>
    </row>
    <row r="1273" spans="4:5" x14ac:dyDescent="0.2">
      <c r="D1273" s="20">
        <v>14319</v>
      </c>
      <c r="E1273" s="18">
        <v>2564015</v>
      </c>
    </row>
    <row r="1274" spans="4:5" x14ac:dyDescent="0.2">
      <c r="D1274" s="20">
        <v>14326</v>
      </c>
      <c r="E1274" s="18">
        <v>2564015</v>
      </c>
    </row>
    <row r="1275" spans="4:5" x14ac:dyDescent="0.2">
      <c r="D1275" s="20">
        <v>14333</v>
      </c>
      <c r="E1275" s="18">
        <v>2564015</v>
      </c>
    </row>
    <row r="1276" spans="4:5" x14ac:dyDescent="0.2">
      <c r="D1276" s="20">
        <v>14340</v>
      </c>
      <c r="E1276" s="18">
        <v>2564015</v>
      </c>
    </row>
    <row r="1277" spans="4:5" x14ac:dyDescent="0.2">
      <c r="D1277" s="20">
        <v>14347</v>
      </c>
      <c r="E1277" s="18">
        <v>2564015</v>
      </c>
    </row>
    <row r="1278" spans="4:5" x14ac:dyDescent="0.2">
      <c r="D1278" s="20">
        <v>14354</v>
      </c>
      <c r="E1278" s="18">
        <v>2564015</v>
      </c>
    </row>
    <row r="1279" spans="4:5" x14ac:dyDescent="0.2">
      <c r="D1279" s="20">
        <v>14361</v>
      </c>
      <c r="E1279" s="18">
        <v>2564015</v>
      </c>
    </row>
    <row r="1280" spans="4:5" x14ac:dyDescent="0.2">
      <c r="D1280" s="20">
        <v>14368</v>
      </c>
      <c r="E1280" s="18">
        <v>2564015</v>
      </c>
    </row>
    <row r="1281" spans="4:5" x14ac:dyDescent="0.2">
      <c r="D1281" s="20">
        <v>14375</v>
      </c>
      <c r="E1281" s="18">
        <v>2564015</v>
      </c>
    </row>
    <row r="1282" spans="4:5" x14ac:dyDescent="0.2">
      <c r="D1282" s="20">
        <v>14382</v>
      </c>
      <c r="E1282" s="18">
        <v>2564015</v>
      </c>
    </row>
    <row r="1283" spans="4:5" x14ac:dyDescent="0.2">
      <c r="D1283" s="20">
        <v>14389</v>
      </c>
      <c r="E1283" s="18">
        <v>2564015</v>
      </c>
    </row>
    <row r="1284" spans="4:5" x14ac:dyDescent="0.2">
      <c r="D1284" s="20">
        <v>14396</v>
      </c>
      <c r="E1284" s="18">
        <v>2564015</v>
      </c>
    </row>
    <row r="1285" spans="4:5" x14ac:dyDescent="0.2">
      <c r="D1285" s="20">
        <v>14403</v>
      </c>
      <c r="E1285" s="18">
        <v>2564015</v>
      </c>
    </row>
    <row r="1286" spans="4:5" x14ac:dyDescent="0.2">
      <c r="D1286" s="20">
        <v>14410</v>
      </c>
      <c r="E1286" s="18">
        <v>2564015</v>
      </c>
    </row>
    <row r="1287" spans="4:5" x14ac:dyDescent="0.2">
      <c r="D1287" s="20">
        <v>14417</v>
      </c>
      <c r="E1287" s="18">
        <v>2564015</v>
      </c>
    </row>
    <row r="1288" spans="4:5" x14ac:dyDescent="0.2">
      <c r="D1288" s="20">
        <v>14424</v>
      </c>
      <c r="E1288" s="18">
        <v>2550637</v>
      </c>
    </row>
    <row r="1289" spans="4:5" x14ac:dyDescent="0.2">
      <c r="D1289" s="20">
        <v>14431</v>
      </c>
      <c r="E1289" s="18">
        <v>2550637</v>
      </c>
    </row>
    <row r="1290" spans="4:5" x14ac:dyDescent="0.2">
      <c r="D1290" s="20">
        <v>14438</v>
      </c>
      <c r="E1290" s="18">
        <v>2535137</v>
      </c>
    </row>
    <row r="1291" spans="4:5" x14ac:dyDescent="0.2">
      <c r="D1291" s="20">
        <v>14445</v>
      </c>
      <c r="E1291" s="18">
        <v>2515137</v>
      </c>
    </row>
    <row r="1292" spans="4:5" x14ac:dyDescent="0.2">
      <c r="D1292" s="20">
        <v>14452</v>
      </c>
      <c r="E1292" s="18">
        <v>2488219</v>
      </c>
    </row>
    <row r="1293" spans="4:5" x14ac:dyDescent="0.2">
      <c r="D1293" s="20">
        <v>14459</v>
      </c>
      <c r="E1293" s="18">
        <v>2453419</v>
      </c>
    </row>
    <row r="1294" spans="4:5" x14ac:dyDescent="0.2">
      <c r="D1294" s="20">
        <v>14466</v>
      </c>
      <c r="E1294" s="18">
        <v>2442914</v>
      </c>
    </row>
    <row r="1295" spans="4:5" x14ac:dyDescent="0.2">
      <c r="D1295" s="20">
        <v>14473</v>
      </c>
      <c r="E1295" s="18">
        <v>2422739</v>
      </c>
    </row>
    <row r="1296" spans="4:5" x14ac:dyDescent="0.2">
      <c r="D1296" s="20">
        <v>14480</v>
      </c>
      <c r="E1296" s="18">
        <v>2422739</v>
      </c>
    </row>
    <row r="1297" spans="4:5" x14ac:dyDescent="0.2">
      <c r="D1297" s="20">
        <v>14487</v>
      </c>
      <c r="E1297" s="18">
        <v>2426189</v>
      </c>
    </row>
    <row r="1298" spans="4:5" x14ac:dyDescent="0.2">
      <c r="D1298" s="20">
        <v>14494</v>
      </c>
      <c r="E1298" s="18">
        <v>2594412</v>
      </c>
    </row>
    <row r="1299" spans="4:5" x14ac:dyDescent="0.2">
      <c r="D1299" s="20">
        <v>14501</v>
      </c>
      <c r="E1299" s="18">
        <v>2823717</v>
      </c>
    </row>
    <row r="1300" spans="4:5" x14ac:dyDescent="0.2">
      <c r="D1300" s="20">
        <v>14508</v>
      </c>
      <c r="E1300" s="18">
        <v>2826483</v>
      </c>
    </row>
    <row r="1301" spans="4:5" x14ac:dyDescent="0.2">
      <c r="D1301" s="20">
        <v>14515</v>
      </c>
      <c r="E1301" s="18">
        <v>2803809</v>
      </c>
    </row>
    <row r="1302" spans="4:5" x14ac:dyDescent="0.2">
      <c r="D1302" s="20">
        <v>14522</v>
      </c>
      <c r="E1302" s="18">
        <v>2784896</v>
      </c>
    </row>
    <row r="1303" spans="4:5" x14ac:dyDescent="0.2">
      <c r="D1303" s="20">
        <v>14529</v>
      </c>
      <c r="E1303" s="18">
        <v>2764896</v>
      </c>
    </row>
    <row r="1304" spans="4:5" x14ac:dyDescent="0.2">
      <c r="D1304" s="20">
        <v>14536</v>
      </c>
      <c r="E1304" s="18">
        <v>2748259</v>
      </c>
    </row>
    <row r="1305" spans="4:5" x14ac:dyDescent="0.2">
      <c r="D1305" s="20">
        <v>14543</v>
      </c>
      <c r="E1305" s="18">
        <v>2735759</v>
      </c>
    </row>
    <row r="1306" spans="4:5" x14ac:dyDescent="0.2">
      <c r="D1306" s="20">
        <v>14550</v>
      </c>
      <c r="E1306" s="18">
        <v>2720819</v>
      </c>
    </row>
    <row r="1307" spans="4:5" x14ac:dyDescent="0.2">
      <c r="D1307" s="20">
        <v>14557</v>
      </c>
      <c r="E1307" s="18">
        <v>2686819</v>
      </c>
    </row>
    <row r="1308" spans="4:5" x14ac:dyDescent="0.2">
      <c r="D1308" s="20">
        <v>14564</v>
      </c>
      <c r="E1308" s="18">
        <v>2649319</v>
      </c>
    </row>
    <row r="1309" spans="4:5" x14ac:dyDescent="0.2">
      <c r="D1309" s="20">
        <v>14571</v>
      </c>
      <c r="E1309" s="18">
        <v>2593377</v>
      </c>
    </row>
    <row r="1310" spans="4:5" x14ac:dyDescent="0.2">
      <c r="D1310" s="20">
        <v>14578</v>
      </c>
      <c r="E1310" s="18">
        <v>2552097</v>
      </c>
    </row>
    <row r="1311" spans="4:5" x14ac:dyDescent="0.2">
      <c r="D1311" s="20">
        <v>14585</v>
      </c>
      <c r="E1311" s="18">
        <v>2512172</v>
      </c>
    </row>
    <row r="1312" spans="4:5" x14ac:dyDescent="0.2">
      <c r="D1312" s="20">
        <v>14592</v>
      </c>
      <c r="E1312" s="18">
        <v>2512172</v>
      </c>
    </row>
    <row r="1313" spans="4:5" x14ac:dyDescent="0.2">
      <c r="D1313" s="20">
        <v>14599</v>
      </c>
      <c r="E1313" s="18">
        <v>2496422</v>
      </c>
    </row>
    <row r="1314" spans="4:5" x14ac:dyDescent="0.2">
      <c r="D1314" s="20">
        <v>14606</v>
      </c>
      <c r="E1314" s="18">
        <v>2489422</v>
      </c>
    </row>
    <row r="1315" spans="4:5" x14ac:dyDescent="0.2">
      <c r="D1315" s="20">
        <v>14613</v>
      </c>
      <c r="E1315" s="18">
        <v>2484270</v>
      </c>
    </row>
    <row r="1316" spans="4:5" x14ac:dyDescent="0.2">
      <c r="D1316" s="20">
        <v>14620</v>
      </c>
      <c r="E1316" s="18">
        <v>2477270</v>
      </c>
    </row>
    <row r="1317" spans="4:5" x14ac:dyDescent="0.2">
      <c r="D1317" s="20">
        <v>14627</v>
      </c>
      <c r="E1317" s="18">
        <v>2477270</v>
      </c>
    </row>
    <row r="1318" spans="4:5" x14ac:dyDescent="0.2">
      <c r="D1318" s="20">
        <v>14634</v>
      </c>
      <c r="E1318" s="18">
        <v>2477270</v>
      </c>
    </row>
    <row r="1319" spans="4:5" x14ac:dyDescent="0.2">
      <c r="D1319" s="20">
        <v>14641</v>
      </c>
      <c r="E1319" s="18">
        <v>2477270</v>
      </c>
    </row>
    <row r="1320" spans="4:5" x14ac:dyDescent="0.2">
      <c r="D1320" s="20">
        <v>14648</v>
      </c>
      <c r="E1320" s="18">
        <v>2477270</v>
      </c>
    </row>
    <row r="1321" spans="4:5" x14ac:dyDescent="0.2">
      <c r="D1321" s="20">
        <v>14655</v>
      </c>
      <c r="E1321" s="18">
        <v>2477270</v>
      </c>
    </row>
    <row r="1322" spans="4:5" x14ac:dyDescent="0.2">
      <c r="D1322" s="20">
        <v>14662</v>
      </c>
      <c r="E1322" s="18">
        <v>2477270</v>
      </c>
    </row>
    <row r="1323" spans="4:5" x14ac:dyDescent="0.2">
      <c r="D1323" s="20">
        <v>14669</v>
      </c>
      <c r="E1323" s="18">
        <v>2477270</v>
      </c>
    </row>
    <row r="1324" spans="4:5" x14ac:dyDescent="0.2">
      <c r="D1324" s="20">
        <v>14676</v>
      </c>
      <c r="E1324" s="18">
        <v>2477270</v>
      </c>
    </row>
    <row r="1325" spans="4:5" x14ac:dyDescent="0.2">
      <c r="D1325" s="20">
        <v>14683</v>
      </c>
      <c r="E1325" s="18">
        <v>2477270</v>
      </c>
    </row>
    <row r="1326" spans="4:5" x14ac:dyDescent="0.2">
      <c r="D1326" s="20">
        <v>14690</v>
      </c>
      <c r="E1326" s="18">
        <v>2475270</v>
      </c>
    </row>
    <row r="1327" spans="4:5" x14ac:dyDescent="0.2">
      <c r="D1327" s="20">
        <v>14697</v>
      </c>
      <c r="E1327" s="18">
        <v>2475270</v>
      </c>
    </row>
    <row r="1328" spans="4:5" x14ac:dyDescent="0.2">
      <c r="D1328" s="20">
        <v>14704</v>
      </c>
      <c r="E1328" s="18">
        <v>2466720</v>
      </c>
    </row>
    <row r="1329" spans="4:5" x14ac:dyDescent="0.2">
      <c r="D1329" s="20">
        <v>14711</v>
      </c>
      <c r="E1329" s="18">
        <v>2466720</v>
      </c>
    </row>
    <row r="1330" spans="4:5" x14ac:dyDescent="0.2">
      <c r="D1330" s="20">
        <v>14718</v>
      </c>
      <c r="E1330" s="18">
        <v>2466720</v>
      </c>
    </row>
    <row r="1331" spans="4:5" x14ac:dyDescent="0.2">
      <c r="D1331" s="20">
        <v>14725</v>
      </c>
      <c r="E1331" s="18">
        <v>2466720</v>
      </c>
    </row>
    <row r="1332" spans="4:5" x14ac:dyDescent="0.2">
      <c r="D1332" s="20">
        <v>14732</v>
      </c>
      <c r="E1332" s="18">
        <v>2466720</v>
      </c>
    </row>
    <row r="1333" spans="4:5" x14ac:dyDescent="0.2">
      <c r="D1333" s="20">
        <v>14739</v>
      </c>
      <c r="E1333" s="18">
        <v>2466720</v>
      </c>
    </row>
    <row r="1334" spans="4:5" x14ac:dyDescent="0.2">
      <c r="D1334" s="20">
        <v>14746</v>
      </c>
      <c r="E1334" s="18">
        <v>2474070</v>
      </c>
    </row>
    <row r="1335" spans="4:5" x14ac:dyDescent="0.2">
      <c r="D1335" s="20">
        <v>14753</v>
      </c>
      <c r="E1335" s="18">
        <v>2477120</v>
      </c>
    </row>
    <row r="1336" spans="4:5" x14ac:dyDescent="0.2">
      <c r="D1336" s="20">
        <v>14760</v>
      </c>
      <c r="E1336" s="18">
        <v>2477120</v>
      </c>
    </row>
    <row r="1337" spans="4:5" x14ac:dyDescent="0.2">
      <c r="D1337" s="20">
        <v>14767</v>
      </c>
      <c r="E1337" s="18">
        <v>2477120</v>
      </c>
    </row>
    <row r="1338" spans="4:5" x14ac:dyDescent="0.2">
      <c r="D1338" s="20">
        <v>14774</v>
      </c>
      <c r="E1338" s="18">
        <v>2477120</v>
      </c>
    </row>
    <row r="1339" spans="4:5" x14ac:dyDescent="0.2">
      <c r="D1339" s="20">
        <v>14781</v>
      </c>
      <c r="E1339" s="18">
        <v>2473308</v>
      </c>
    </row>
    <row r="1340" spans="4:5" x14ac:dyDescent="0.2">
      <c r="D1340" s="20">
        <v>14788</v>
      </c>
      <c r="E1340" s="18">
        <v>2473308</v>
      </c>
    </row>
    <row r="1341" spans="4:5" x14ac:dyDescent="0.2">
      <c r="D1341" s="20">
        <v>14795</v>
      </c>
      <c r="E1341" s="18">
        <v>2449928</v>
      </c>
    </row>
    <row r="1342" spans="4:5" x14ac:dyDescent="0.2">
      <c r="D1342" s="20">
        <v>14802</v>
      </c>
      <c r="E1342" s="18">
        <v>2449928</v>
      </c>
    </row>
    <row r="1343" spans="4:5" x14ac:dyDescent="0.2">
      <c r="D1343" s="20">
        <v>14809</v>
      </c>
      <c r="E1343" s="18">
        <v>2449928</v>
      </c>
    </row>
    <row r="1344" spans="4:5" x14ac:dyDescent="0.2">
      <c r="D1344" s="20">
        <v>14816</v>
      </c>
      <c r="E1344" s="18">
        <v>2449928</v>
      </c>
    </row>
    <row r="1345" spans="4:5" x14ac:dyDescent="0.2">
      <c r="D1345" s="20">
        <v>14823</v>
      </c>
      <c r="E1345" s="18">
        <v>2447928</v>
      </c>
    </row>
    <row r="1346" spans="4:5" x14ac:dyDescent="0.2">
      <c r="D1346" s="20">
        <v>14830</v>
      </c>
      <c r="E1346" s="18">
        <v>2445928</v>
      </c>
    </row>
    <row r="1347" spans="4:5" x14ac:dyDescent="0.2">
      <c r="D1347" s="20">
        <v>14837</v>
      </c>
      <c r="E1347" s="18">
        <v>2445928</v>
      </c>
    </row>
    <row r="1348" spans="4:5" x14ac:dyDescent="0.2">
      <c r="D1348" s="20">
        <v>14844</v>
      </c>
      <c r="E1348" s="18">
        <v>2445928</v>
      </c>
    </row>
    <row r="1349" spans="4:5" x14ac:dyDescent="0.2">
      <c r="D1349" s="20">
        <v>14851</v>
      </c>
      <c r="E1349" s="18">
        <v>2441654</v>
      </c>
    </row>
    <row r="1350" spans="4:5" x14ac:dyDescent="0.2">
      <c r="D1350" s="20">
        <v>14858</v>
      </c>
      <c r="E1350" s="18">
        <v>2433600</v>
      </c>
    </row>
    <row r="1351" spans="4:5" x14ac:dyDescent="0.2">
      <c r="D1351" s="20">
        <v>14865</v>
      </c>
      <c r="E1351" s="18">
        <v>2433600</v>
      </c>
    </row>
    <row r="1352" spans="4:5" x14ac:dyDescent="0.2">
      <c r="D1352" s="20">
        <v>14872</v>
      </c>
      <c r="E1352" s="18">
        <v>2433600</v>
      </c>
    </row>
    <row r="1353" spans="4:5" x14ac:dyDescent="0.2">
      <c r="D1353" s="20">
        <v>14879</v>
      </c>
      <c r="E1353" s="18">
        <v>2433600</v>
      </c>
    </row>
    <row r="1354" spans="4:5" x14ac:dyDescent="0.2">
      <c r="D1354" s="20">
        <v>14886</v>
      </c>
      <c r="E1354" s="18">
        <v>2423600</v>
      </c>
    </row>
    <row r="1355" spans="4:5" x14ac:dyDescent="0.2">
      <c r="D1355" s="20">
        <v>14893</v>
      </c>
      <c r="E1355" s="18">
        <v>2399100</v>
      </c>
    </row>
    <row r="1356" spans="4:5" x14ac:dyDescent="0.2">
      <c r="D1356" s="20">
        <v>14900</v>
      </c>
      <c r="E1356" s="18">
        <v>2383500</v>
      </c>
    </row>
    <row r="1357" spans="4:5" x14ac:dyDescent="0.2">
      <c r="D1357" s="20">
        <v>14907</v>
      </c>
      <c r="E1357" s="18">
        <v>2351900</v>
      </c>
    </row>
    <row r="1358" spans="4:5" x14ac:dyDescent="0.2">
      <c r="D1358" s="20">
        <v>14914</v>
      </c>
      <c r="E1358" s="18">
        <v>2332800</v>
      </c>
    </row>
    <row r="1359" spans="4:5" x14ac:dyDescent="0.2">
      <c r="D1359" s="20">
        <v>14921</v>
      </c>
      <c r="E1359" s="18">
        <v>2327300</v>
      </c>
    </row>
    <row r="1360" spans="4:5" x14ac:dyDescent="0.2">
      <c r="D1360" s="20">
        <v>14928</v>
      </c>
      <c r="E1360" s="18">
        <v>2254100</v>
      </c>
    </row>
    <row r="1361" spans="4:5" x14ac:dyDescent="0.2">
      <c r="D1361" s="20">
        <v>14935</v>
      </c>
      <c r="E1361" s="18">
        <v>2231300</v>
      </c>
    </row>
    <row r="1362" spans="4:5" x14ac:dyDescent="0.2">
      <c r="D1362" s="20">
        <v>14942</v>
      </c>
      <c r="E1362" s="18">
        <v>2204200</v>
      </c>
    </row>
    <row r="1363" spans="4:5" x14ac:dyDescent="0.2">
      <c r="D1363" s="20">
        <v>14949</v>
      </c>
      <c r="E1363" s="18">
        <v>2195400</v>
      </c>
    </row>
    <row r="1364" spans="4:5" x14ac:dyDescent="0.2">
      <c r="D1364" s="20">
        <v>14956</v>
      </c>
      <c r="E1364" s="18">
        <v>2184100</v>
      </c>
    </row>
    <row r="1365" spans="4:5" x14ac:dyDescent="0.2">
      <c r="D1365" s="20">
        <v>14963</v>
      </c>
      <c r="E1365" s="18">
        <v>2184100</v>
      </c>
    </row>
    <row r="1366" spans="4:5" x14ac:dyDescent="0.2">
      <c r="D1366" s="20">
        <v>14970</v>
      </c>
      <c r="E1366" s="18">
        <v>2184100</v>
      </c>
    </row>
    <row r="1367" spans="4:5" x14ac:dyDescent="0.2">
      <c r="D1367" s="20">
        <v>14977</v>
      </c>
      <c r="E1367" s="18">
        <v>2184100</v>
      </c>
    </row>
    <row r="1368" spans="4:5" x14ac:dyDescent="0.2">
      <c r="D1368" s="20">
        <v>14984</v>
      </c>
      <c r="E1368" s="18">
        <v>2184100</v>
      </c>
    </row>
    <row r="1369" spans="4:5" x14ac:dyDescent="0.2">
      <c r="D1369" s="20">
        <v>14991</v>
      </c>
      <c r="E1369" s="18">
        <v>2184100</v>
      </c>
    </row>
    <row r="1370" spans="4:5" x14ac:dyDescent="0.2">
      <c r="D1370" s="20">
        <v>14998</v>
      </c>
      <c r="E1370" s="18">
        <v>2184100</v>
      </c>
    </row>
    <row r="1371" spans="4:5" x14ac:dyDescent="0.2">
      <c r="D1371" s="20">
        <v>15005</v>
      </c>
      <c r="E1371" s="18">
        <v>2184100</v>
      </c>
    </row>
    <row r="1372" spans="4:5" x14ac:dyDescent="0.2">
      <c r="D1372" s="20">
        <v>15012</v>
      </c>
      <c r="E1372" s="18">
        <v>2184100</v>
      </c>
    </row>
    <row r="1373" spans="4:5" x14ac:dyDescent="0.2">
      <c r="D1373" s="20">
        <v>15019</v>
      </c>
      <c r="E1373" s="18">
        <v>2184100</v>
      </c>
    </row>
    <row r="1374" spans="4:5" x14ac:dyDescent="0.2">
      <c r="D1374" s="20">
        <v>15026</v>
      </c>
      <c r="E1374" s="18">
        <v>2184100</v>
      </c>
    </row>
    <row r="1375" spans="4:5" x14ac:dyDescent="0.2">
      <c r="D1375" s="20">
        <v>15033</v>
      </c>
      <c r="E1375" s="18">
        <v>2184100</v>
      </c>
    </row>
    <row r="1376" spans="4:5" x14ac:dyDescent="0.2">
      <c r="D1376" s="20">
        <v>15040</v>
      </c>
      <c r="E1376" s="18">
        <v>2184100</v>
      </c>
    </row>
    <row r="1377" spans="4:5" x14ac:dyDescent="0.2">
      <c r="D1377" s="20">
        <v>15047</v>
      </c>
      <c r="E1377" s="18">
        <v>2184100</v>
      </c>
    </row>
    <row r="1378" spans="4:5" x14ac:dyDescent="0.2">
      <c r="D1378" s="20">
        <v>15054</v>
      </c>
      <c r="E1378" s="18">
        <v>2184100</v>
      </c>
    </row>
    <row r="1379" spans="4:5" x14ac:dyDescent="0.2">
      <c r="D1379" s="20">
        <v>15061</v>
      </c>
      <c r="E1379" s="18">
        <v>2184100</v>
      </c>
    </row>
    <row r="1380" spans="4:5" x14ac:dyDescent="0.2">
      <c r="D1380" s="20">
        <v>15068</v>
      </c>
      <c r="E1380" s="18">
        <v>2184100</v>
      </c>
    </row>
    <row r="1381" spans="4:5" x14ac:dyDescent="0.2">
      <c r="D1381" s="20">
        <v>15075</v>
      </c>
      <c r="E1381" s="18">
        <v>2184100</v>
      </c>
    </row>
    <row r="1382" spans="4:5" x14ac:dyDescent="0.2">
      <c r="D1382" s="20">
        <v>15082</v>
      </c>
      <c r="E1382" s="18">
        <v>2184100</v>
      </c>
    </row>
    <row r="1383" spans="4:5" x14ac:dyDescent="0.2">
      <c r="D1383" s="20">
        <v>15089</v>
      </c>
      <c r="E1383" s="18">
        <v>2184100</v>
      </c>
    </row>
    <row r="1384" spans="4:5" x14ac:dyDescent="0.2">
      <c r="D1384" s="20">
        <v>15096</v>
      </c>
      <c r="E1384" s="18">
        <v>2184100</v>
      </c>
    </row>
    <row r="1385" spans="4:5" x14ac:dyDescent="0.2">
      <c r="D1385" s="20">
        <v>15103</v>
      </c>
      <c r="E1385" s="18">
        <v>2184100</v>
      </c>
    </row>
    <row r="1386" spans="4:5" x14ac:dyDescent="0.2">
      <c r="D1386" s="20">
        <v>15110</v>
      </c>
      <c r="E1386" s="18">
        <v>2184100</v>
      </c>
    </row>
    <row r="1387" spans="4:5" x14ac:dyDescent="0.2">
      <c r="D1387" s="20">
        <v>15117</v>
      </c>
      <c r="E1387" s="18">
        <v>2184100</v>
      </c>
    </row>
    <row r="1388" spans="4:5" x14ac:dyDescent="0.2">
      <c r="D1388" s="20">
        <v>15124</v>
      </c>
      <c r="E1388" s="18">
        <v>2184100</v>
      </c>
    </row>
    <row r="1389" spans="4:5" x14ac:dyDescent="0.2">
      <c r="D1389" s="20">
        <v>15131</v>
      </c>
      <c r="E1389" s="18">
        <v>2184100</v>
      </c>
    </row>
    <row r="1390" spans="4:5" x14ac:dyDescent="0.2">
      <c r="D1390" s="20">
        <v>15138</v>
      </c>
      <c r="E1390" s="18">
        <v>2184100</v>
      </c>
    </row>
    <row r="1391" spans="4:5" x14ac:dyDescent="0.2">
      <c r="D1391" s="20">
        <v>15145</v>
      </c>
      <c r="E1391" s="18">
        <v>2184100</v>
      </c>
    </row>
    <row r="1392" spans="4:5" x14ac:dyDescent="0.2">
      <c r="D1392" s="20">
        <v>15152</v>
      </c>
      <c r="E1392" s="18">
        <v>2184100</v>
      </c>
    </row>
    <row r="1393" spans="4:5" x14ac:dyDescent="0.2">
      <c r="D1393" s="20">
        <v>15159</v>
      </c>
      <c r="E1393" s="18">
        <v>2184100</v>
      </c>
    </row>
    <row r="1394" spans="4:5" x14ac:dyDescent="0.2">
      <c r="D1394" s="20">
        <v>15166</v>
      </c>
      <c r="E1394" s="18">
        <v>2184100</v>
      </c>
    </row>
    <row r="1395" spans="4:5" x14ac:dyDescent="0.2">
      <c r="D1395" s="20">
        <v>15173</v>
      </c>
      <c r="E1395" s="18">
        <v>2184100</v>
      </c>
    </row>
    <row r="1396" spans="4:5" x14ac:dyDescent="0.2">
      <c r="D1396" s="20">
        <v>15180</v>
      </c>
      <c r="E1396" s="18">
        <v>2184100</v>
      </c>
    </row>
    <row r="1397" spans="4:5" x14ac:dyDescent="0.2">
      <c r="D1397" s="20">
        <v>15187</v>
      </c>
      <c r="E1397" s="18">
        <v>2184100</v>
      </c>
    </row>
    <row r="1398" spans="4:5" x14ac:dyDescent="0.2">
      <c r="D1398" s="20">
        <v>15194</v>
      </c>
      <c r="E1398" s="18">
        <v>2184100</v>
      </c>
    </row>
    <row r="1399" spans="4:5" x14ac:dyDescent="0.2">
      <c r="D1399" s="20">
        <v>15201</v>
      </c>
      <c r="E1399" s="18">
        <v>2184100</v>
      </c>
    </row>
    <row r="1400" spans="4:5" x14ac:dyDescent="0.2">
      <c r="D1400" s="20">
        <v>15208</v>
      </c>
      <c r="E1400" s="18">
        <v>2184100</v>
      </c>
    </row>
    <row r="1401" spans="4:5" x14ac:dyDescent="0.2">
      <c r="D1401" s="20">
        <v>15215</v>
      </c>
      <c r="E1401" s="18">
        <v>2184100</v>
      </c>
    </row>
    <row r="1402" spans="4:5" x14ac:dyDescent="0.2">
      <c r="D1402" s="20">
        <v>15222</v>
      </c>
      <c r="E1402" s="18">
        <v>2184100</v>
      </c>
    </row>
    <row r="1403" spans="4:5" x14ac:dyDescent="0.2">
      <c r="D1403" s="20">
        <v>15229</v>
      </c>
      <c r="E1403" s="18">
        <v>2184100</v>
      </c>
    </row>
    <row r="1404" spans="4:5" x14ac:dyDescent="0.2">
      <c r="D1404" s="20">
        <v>15236</v>
      </c>
      <c r="E1404" s="18">
        <v>2184100</v>
      </c>
    </row>
    <row r="1405" spans="4:5" x14ac:dyDescent="0.2">
      <c r="D1405" s="20">
        <v>15243</v>
      </c>
      <c r="E1405" s="18">
        <v>2184100</v>
      </c>
    </row>
    <row r="1406" spans="4:5" x14ac:dyDescent="0.2">
      <c r="D1406" s="20">
        <v>15250</v>
      </c>
      <c r="E1406" s="18">
        <v>2184100</v>
      </c>
    </row>
    <row r="1407" spans="4:5" x14ac:dyDescent="0.2">
      <c r="D1407" s="20">
        <v>15257</v>
      </c>
      <c r="E1407" s="18">
        <v>2184100</v>
      </c>
    </row>
    <row r="1408" spans="4:5" x14ac:dyDescent="0.2">
      <c r="D1408" s="20">
        <v>15264</v>
      </c>
      <c r="E1408" s="18">
        <v>2184100</v>
      </c>
    </row>
    <row r="1409" spans="4:5" x14ac:dyDescent="0.2">
      <c r="D1409" s="20">
        <v>15271</v>
      </c>
      <c r="E1409" s="18">
        <v>2184100</v>
      </c>
    </row>
    <row r="1410" spans="4:5" x14ac:dyDescent="0.2">
      <c r="D1410" s="20">
        <v>15278</v>
      </c>
      <c r="E1410" s="18">
        <v>2184100</v>
      </c>
    </row>
    <row r="1411" spans="4:5" x14ac:dyDescent="0.2">
      <c r="D1411" s="20">
        <v>15285</v>
      </c>
      <c r="E1411" s="18">
        <v>2184100</v>
      </c>
    </row>
    <row r="1412" spans="4:5" x14ac:dyDescent="0.2">
      <c r="D1412" s="20">
        <v>15292</v>
      </c>
      <c r="E1412" s="18">
        <v>2184100</v>
      </c>
    </row>
    <row r="1413" spans="4:5" x14ac:dyDescent="0.2">
      <c r="D1413" s="20">
        <v>15299</v>
      </c>
      <c r="E1413" s="18">
        <v>2184100</v>
      </c>
    </row>
    <row r="1414" spans="4:5" x14ac:dyDescent="0.2">
      <c r="D1414" s="20">
        <v>15306</v>
      </c>
      <c r="E1414" s="18">
        <v>2184100</v>
      </c>
    </row>
    <row r="1415" spans="4:5" x14ac:dyDescent="0.2">
      <c r="D1415" s="20">
        <v>15313</v>
      </c>
      <c r="E1415" s="18">
        <v>2184100</v>
      </c>
    </row>
    <row r="1416" spans="4:5" x14ac:dyDescent="0.2">
      <c r="D1416" s="20">
        <v>15320</v>
      </c>
      <c r="E1416" s="18">
        <v>2184100</v>
      </c>
    </row>
    <row r="1417" spans="4:5" x14ac:dyDescent="0.2">
      <c r="D1417" s="20">
        <v>15327</v>
      </c>
      <c r="E1417" s="18">
        <v>2229370</v>
      </c>
    </row>
    <row r="1418" spans="4:5" x14ac:dyDescent="0.2">
      <c r="D1418" s="20">
        <v>15334</v>
      </c>
      <c r="E1418" s="18">
        <v>2232767</v>
      </c>
    </row>
    <row r="1419" spans="4:5" x14ac:dyDescent="0.2">
      <c r="D1419" s="216">
        <v>15341</v>
      </c>
      <c r="E1419" s="217">
        <v>2244105</v>
      </c>
    </row>
  </sheetData>
  <pageMargins left="0.75" right="0.75" top="1" bottom="1" header="0.5" footer="0.5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 enableFormatConditionsCalculation="0"/>
  <dimension ref="A1:BCG131"/>
  <sheetViews>
    <sheetView workbookViewId="0">
      <pane xSplit="2" ySplit="6" topLeftCell="C21" activePane="bottomRight" state="frozen"/>
      <selection pane="topRight" activeCell="C1" sqref="C1"/>
      <selection pane="bottomLeft" activeCell="A6" sqref="A6"/>
      <selection pane="bottomRight"/>
    </sheetView>
  </sheetViews>
  <sheetFormatPr baseColWidth="10" defaultColWidth="10.6640625" defaultRowHeight="14" x14ac:dyDescent="0.2"/>
  <cols>
    <col min="1" max="1" width="64" style="47" customWidth="1"/>
    <col min="2" max="2" width="30.33203125" style="47" customWidth="1"/>
    <col min="3" max="1062" width="10.6640625" style="47"/>
    <col min="1063" max="1067" width="10.6640625" style="48"/>
    <col min="1068" max="1417" width="10.6640625" style="47"/>
    <col min="1418" max="1418" width="10.6640625" style="50"/>
    <col min="1419" max="1437" width="10.6640625" style="48"/>
    <col min="1438" max="16384" width="10.6640625" style="47"/>
  </cols>
  <sheetData>
    <row r="1" spans="1:1437" ht="19" x14ac:dyDescent="0.25">
      <c r="A1" s="45" t="s">
        <v>53</v>
      </c>
      <c r="B1" s="46" t="s">
        <v>163</v>
      </c>
      <c r="ANV1" s="48"/>
      <c r="AOM1" s="49"/>
    </row>
    <row r="2" spans="1:1437" x14ac:dyDescent="0.2">
      <c r="A2" s="51" t="s">
        <v>0</v>
      </c>
      <c r="B2" s="52" t="s">
        <v>95</v>
      </c>
      <c r="ANV2" s="48"/>
      <c r="AOM2" s="49"/>
    </row>
    <row r="3" spans="1:1437" x14ac:dyDescent="0.2">
      <c r="A3" s="51" t="s">
        <v>164</v>
      </c>
      <c r="B3" s="52"/>
      <c r="ANV3" s="48"/>
    </row>
    <row r="4" spans="1:1437" x14ac:dyDescent="0.2">
      <c r="A4" s="219" t="s">
        <v>233</v>
      </c>
      <c r="B4" s="52"/>
      <c r="ANV4" s="48"/>
    </row>
    <row r="5" spans="1:1437" x14ac:dyDescent="0.2">
      <c r="A5" s="53" t="s">
        <v>1</v>
      </c>
      <c r="B5" s="54" t="s">
        <v>95</v>
      </c>
    </row>
    <row r="6" spans="1:1437" s="60" customFormat="1" x14ac:dyDescent="0.2">
      <c r="A6" s="51" t="s">
        <v>2</v>
      </c>
      <c r="B6" s="52"/>
      <c r="C6" s="55">
        <v>5438</v>
      </c>
      <c r="D6" s="55">
        <v>5445</v>
      </c>
      <c r="E6" s="55">
        <v>5452</v>
      </c>
      <c r="F6" s="55">
        <v>5459</v>
      </c>
      <c r="G6" s="55">
        <v>5466</v>
      </c>
      <c r="H6" s="55">
        <v>5472</v>
      </c>
      <c r="I6" s="55">
        <v>5479</v>
      </c>
      <c r="J6" s="55">
        <v>5487</v>
      </c>
      <c r="K6" s="55">
        <v>5494</v>
      </c>
      <c r="L6" s="55">
        <v>5501</v>
      </c>
      <c r="M6" s="55">
        <v>5508</v>
      </c>
      <c r="N6" s="55">
        <v>5515</v>
      </c>
      <c r="O6" s="55">
        <v>5522</v>
      </c>
      <c r="P6" s="55">
        <v>5529</v>
      </c>
      <c r="Q6" s="55">
        <v>5536</v>
      </c>
      <c r="R6" s="55">
        <v>5543</v>
      </c>
      <c r="S6" s="55">
        <v>5550</v>
      </c>
      <c r="T6" s="55">
        <v>5557</v>
      </c>
      <c r="U6" s="55">
        <v>5564</v>
      </c>
      <c r="V6" s="55">
        <v>5571</v>
      </c>
      <c r="W6" s="55">
        <v>5578</v>
      </c>
      <c r="X6" s="55">
        <v>5585</v>
      </c>
      <c r="Y6" s="55">
        <v>5592</v>
      </c>
      <c r="Z6" s="55">
        <v>5599</v>
      </c>
      <c r="AA6" s="55">
        <v>5606</v>
      </c>
      <c r="AB6" s="55">
        <v>5613</v>
      </c>
      <c r="AC6" s="55">
        <v>5620</v>
      </c>
      <c r="AD6" s="55">
        <v>5627</v>
      </c>
      <c r="AE6" s="55">
        <v>5634</v>
      </c>
      <c r="AF6" s="55">
        <v>5641</v>
      </c>
      <c r="AG6" s="55">
        <v>5648</v>
      </c>
      <c r="AH6" s="55">
        <v>5655</v>
      </c>
      <c r="AI6" s="55">
        <v>5662</v>
      </c>
      <c r="AJ6" s="55">
        <v>5669</v>
      </c>
      <c r="AK6" s="55">
        <v>5676</v>
      </c>
      <c r="AL6" s="55">
        <v>5683</v>
      </c>
      <c r="AM6" s="55">
        <v>5690</v>
      </c>
      <c r="AN6" s="55">
        <v>5697</v>
      </c>
      <c r="AO6" s="55">
        <v>5704</v>
      </c>
      <c r="AP6" s="55">
        <v>5711</v>
      </c>
      <c r="AQ6" s="56">
        <v>5718</v>
      </c>
      <c r="AR6" s="56">
        <v>5725</v>
      </c>
      <c r="AS6" s="56">
        <v>5732</v>
      </c>
      <c r="AT6" s="56">
        <v>5739</v>
      </c>
      <c r="AU6" s="56">
        <v>5746</v>
      </c>
      <c r="AV6" s="56">
        <v>5753</v>
      </c>
      <c r="AW6" s="56">
        <v>5760</v>
      </c>
      <c r="AX6" s="56">
        <v>5767</v>
      </c>
      <c r="AY6" s="56">
        <v>5774</v>
      </c>
      <c r="AZ6" s="56">
        <v>5781</v>
      </c>
      <c r="BA6" s="56">
        <v>5788</v>
      </c>
      <c r="BB6" s="56">
        <v>5795</v>
      </c>
      <c r="BC6" s="56">
        <v>5802</v>
      </c>
      <c r="BD6" s="56">
        <v>5809</v>
      </c>
      <c r="BE6" s="56">
        <v>5816</v>
      </c>
      <c r="BF6" s="56">
        <v>5823</v>
      </c>
      <c r="BG6" s="56">
        <v>5830</v>
      </c>
      <c r="BH6" s="56">
        <v>5836</v>
      </c>
      <c r="BI6" s="56">
        <v>5843</v>
      </c>
      <c r="BJ6" s="55">
        <v>5851</v>
      </c>
      <c r="BK6" s="55">
        <v>5858</v>
      </c>
      <c r="BL6" s="55">
        <v>5865</v>
      </c>
      <c r="BM6" s="55">
        <v>5872</v>
      </c>
      <c r="BN6" s="55">
        <v>5879</v>
      </c>
      <c r="BO6" s="55">
        <v>5886</v>
      </c>
      <c r="BP6" s="55">
        <v>5893</v>
      </c>
      <c r="BQ6" s="55">
        <v>5900</v>
      </c>
      <c r="BR6" s="55">
        <v>5907</v>
      </c>
      <c r="BS6" s="55">
        <v>5914</v>
      </c>
      <c r="BT6" s="55">
        <v>5921</v>
      </c>
      <c r="BU6" s="55">
        <v>5928</v>
      </c>
      <c r="BV6" s="55">
        <v>5935</v>
      </c>
      <c r="BW6" s="55">
        <v>5942</v>
      </c>
      <c r="BX6" s="55">
        <v>5949</v>
      </c>
      <c r="BY6" s="55">
        <v>5956</v>
      </c>
      <c r="BZ6" s="55">
        <v>5963</v>
      </c>
      <c r="CA6" s="55">
        <v>5970</v>
      </c>
      <c r="CB6" s="55">
        <v>5977</v>
      </c>
      <c r="CC6" s="55">
        <v>5984</v>
      </c>
      <c r="CD6" s="55">
        <v>5991</v>
      </c>
      <c r="CE6" s="55">
        <v>5998</v>
      </c>
      <c r="CF6" s="55">
        <v>6005</v>
      </c>
      <c r="CG6" s="55">
        <v>6012</v>
      </c>
      <c r="CH6" s="55">
        <v>6019</v>
      </c>
      <c r="CI6" s="55">
        <v>6026</v>
      </c>
      <c r="CJ6" s="55">
        <v>6033</v>
      </c>
      <c r="CK6" s="55">
        <v>6040</v>
      </c>
      <c r="CL6" s="55">
        <v>6047</v>
      </c>
      <c r="CM6" s="55">
        <v>6054</v>
      </c>
      <c r="CN6" s="55">
        <v>6061</v>
      </c>
      <c r="CO6" s="55">
        <v>6068</v>
      </c>
      <c r="CP6" s="55">
        <v>6075</v>
      </c>
      <c r="CQ6" s="55">
        <v>6082</v>
      </c>
      <c r="CR6" s="55">
        <v>6089</v>
      </c>
      <c r="CS6" s="55">
        <v>6096</v>
      </c>
      <c r="CT6" s="55">
        <v>6103</v>
      </c>
      <c r="CU6" s="55">
        <v>6110</v>
      </c>
      <c r="CV6" s="55">
        <v>6117</v>
      </c>
      <c r="CW6" s="55">
        <v>6124</v>
      </c>
      <c r="CX6" s="55">
        <v>6131</v>
      </c>
      <c r="CY6" s="55">
        <v>6138</v>
      </c>
      <c r="CZ6" s="55">
        <v>6145</v>
      </c>
      <c r="DA6" s="55">
        <v>6152</v>
      </c>
      <c r="DB6" s="55">
        <v>6159</v>
      </c>
      <c r="DC6" s="55">
        <v>6166</v>
      </c>
      <c r="DD6" s="55">
        <v>6173</v>
      </c>
      <c r="DE6" s="55">
        <v>6180</v>
      </c>
      <c r="DF6" s="55">
        <v>6187</v>
      </c>
      <c r="DG6" s="55">
        <v>6194</v>
      </c>
      <c r="DH6" s="55">
        <v>6201</v>
      </c>
      <c r="DI6" s="55">
        <v>6208</v>
      </c>
      <c r="DJ6" s="55">
        <v>6215</v>
      </c>
      <c r="DK6" s="55">
        <v>6222</v>
      </c>
      <c r="DL6" s="55">
        <v>6229</v>
      </c>
      <c r="DM6" s="55">
        <v>6236</v>
      </c>
      <c r="DN6" s="55">
        <v>6243</v>
      </c>
      <c r="DO6" s="55">
        <v>6250</v>
      </c>
      <c r="DP6" s="55">
        <v>6257</v>
      </c>
      <c r="DQ6" s="55">
        <v>6264</v>
      </c>
      <c r="DR6" s="55">
        <v>6271</v>
      </c>
      <c r="DS6" s="55">
        <v>6278</v>
      </c>
      <c r="DT6" s="55">
        <v>6285</v>
      </c>
      <c r="DU6" s="55">
        <v>6292</v>
      </c>
      <c r="DV6" s="55">
        <v>6299</v>
      </c>
      <c r="DW6" s="55">
        <v>6306</v>
      </c>
      <c r="DX6" s="55">
        <v>6313</v>
      </c>
      <c r="DY6" s="55">
        <v>6320</v>
      </c>
      <c r="DZ6" s="55">
        <v>6327</v>
      </c>
      <c r="EA6" s="55">
        <v>6334</v>
      </c>
      <c r="EB6" s="55">
        <v>6341</v>
      </c>
      <c r="EC6" s="55">
        <v>6348</v>
      </c>
      <c r="ED6" s="55">
        <v>6355</v>
      </c>
      <c r="EE6" s="55">
        <v>6362</v>
      </c>
      <c r="EF6" s="55">
        <v>6369</v>
      </c>
      <c r="EG6" s="55">
        <v>6376</v>
      </c>
      <c r="EH6" s="55">
        <v>6383</v>
      </c>
      <c r="EI6" s="55">
        <v>6390</v>
      </c>
      <c r="EJ6" s="55">
        <v>6397</v>
      </c>
      <c r="EK6" s="55">
        <v>6404</v>
      </c>
      <c r="EL6" s="55">
        <v>6411</v>
      </c>
      <c r="EM6" s="55">
        <v>6418</v>
      </c>
      <c r="EN6" s="55">
        <v>6425</v>
      </c>
      <c r="EO6" s="55">
        <v>6432</v>
      </c>
      <c r="EP6" s="55">
        <v>6439</v>
      </c>
      <c r="EQ6" s="55">
        <v>6446</v>
      </c>
      <c r="ER6" s="55">
        <v>6453</v>
      </c>
      <c r="ES6" s="55">
        <v>6460</v>
      </c>
      <c r="ET6" s="55">
        <v>6467</v>
      </c>
      <c r="EU6" s="55">
        <v>6474</v>
      </c>
      <c r="EV6" s="55">
        <v>6481</v>
      </c>
      <c r="EW6" s="55">
        <v>6488</v>
      </c>
      <c r="EX6" s="55">
        <v>6495</v>
      </c>
      <c r="EY6" s="55">
        <v>6502</v>
      </c>
      <c r="EZ6" s="55">
        <v>6509</v>
      </c>
      <c r="FA6" s="55">
        <v>6516</v>
      </c>
      <c r="FB6" s="55">
        <v>6523</v>
      </c>
      <c r="FC6" s="55">
        <v>6530</v>
      </c>
      <c r="FD6" s="55">
        <v>6537</v>
      </c>
      <c r="FE6" s="55">
        <v>6544</v>
      </c>
      <c r="FF6" s="55">
        <v>6551</v>
      </c>
      <c r="FG6" s="55">
        <v>6558</v>
      </c>
      <c r="FH6" s="55">
        <v>6565</v>
      </c>
      <c r="FI6" s="55">
        <v>6572</v>
      </c>
      <c r="FJ6" s="55">
        <v>6579</v>
      </c>
      <c r="FK6" s="55">
        <v>6586</v>
      </c>
      <c r="FL6" s="55">
        <v>6593</v>
      </c>
      <c r="FM6" s="55">
        <v>6600</v>
      </c>
      <c r="FN6" s="55">
        <v>6607</v>
      </c>
      <c r="FO6" s="55">
        <v>6614</v>
      </c>
      <c r="FP6" s="55">
        <v>6621</v>
      </c>
      <c r="FQ6" s="55">
        <v>6627</v>
      </c>
      <c r="FR6" s="55">
        <v>6635</v>
      </c>
      <c r="FS6" s="55">
        <v>6642</v>
      </c>
      <c r="FT6" s="55">
        <v>6649</v>
      </c>
      <c r="FU6" s="55">
        <v>6656</v>
      </c>
      <c r="FV6" s="55" t="s">
        <v>69</v>
      </c>
      <c r="FW6" s="55">
        <v>6670</v>
      </c>
      <c r="FX6" s="55">
        <v>6677</v>
      </c>
      <c r="FY6" s="55">
        <v>6684</v>
      </c>
      <c r="FZ6" s="55">
        <v>6691</v>
      </c>
      <c r="GA6" s="55">
        <v>6698</v>
      </c>
      <c r="GB6" s="55">
        <v>6705</v>
      </c>
      <c r="GC6" s="55">
        <v>6712</v>
      </c>
      <c r="GD6" s="55">
        <v>6719</v>
      </c>
      <c r="GE6" s="55">
        <v>6726</v>
      </c>
      <c r="GF6" s="55">
        <v>6733</v>
      </c>
      <c r="GG6" s="55">
        <v>6740</v>
      </c>
      <c r="GH6" s="55">
        <v>6747</v>
      </c>
      <c r="GI6" s="55">
        <v>6754</v>
      </c>
      <c r="GJ6" s="55">
        <v>6761</v>
      </c>
      <c r="GK6" s="55">
        <v>6768</v>
      </c>
      <c r="GL6" s="55">
        <v>6775</v>
      </c>
      <c r="GM6" s="55">
        <v>6782</v>
      </c>
      <c r="GN6" s="55">
        <v>6789</v>
      </c>
      <c r="GO6" s="55">
        <v>6796</v>
      </c>
      <c r="GP6" s="55">
        <v>6803</v>
      </c>
      <c r="GQ6" s="55">
        <v>6810</v>
      </c>
      <c r="GR6" s="55">
        <v>6817</v>
      </c>
      <c r="GS6" s="55">
        <v>6824</v>
      </c>
      <c r="GT6" s="55">
        <v>6831</v>
      </c>
      <c r="GU6" s="55">
        <v>6838</v>
      </c>
      <c r="GV6" s="55">
        <v>6845</v>
      </c>
      <c r="GW6" s="55">
        <v>6852</v>
      </c>
      <c r="GX6" s="55">
        <v>6858</v>
      </c>
      <c r="GY6" s="55">
        <v>6866</v>
      </c>
      <c r="GZ6" s="55">
        <v>6873</v>
      </c>
      <c r="HA6" s="55">
        <v>6880</v>
      </c>
      <c r="HB6" s="55">
        <v>6887</v>
      </c>
      <c r="HC6" s="55">
        <v>6894</v>
      </c>
      <c r="HD6" s="55">
        <v>6901</v>
      </c>
      <c r="HE6" s="55">
        <v>6908</v>
      </c>
      <c r="HF6" s="55">
        <v>6915</v>
      </c>
      <c r="HG6" s="55">
        <v>6922</v>
      </c>
      <c r="HH6" s="55">
        <v>6929</v>
      </c>
      <c r="HI6" s="55">
        <v>6936</v>
      </c>
      <c r="HJ6" s="55">
        <v>6943</v>
      </c>
      <c r="HK6" s="55">
        <v>6950</v>
      </c>
      <c r="HL6" s="55">
        <v>6957</v>
      </c>
      <c r="HM6" s="55">
        <v>6964</v>
      </c>
      <c r="HN6" s="55">
        <v>6971</v>
      </c>
      <c r="HO6" s="55">
        <v>6978</v>
      </c>
      <c r="HP6" s="55">
        <v>6985</v>
      </c>
      <c r="HQ6" s="55">
        <v>6992</v>
      </c>
      <c r="HR6" s="55">
        <v>6999</v>
      </c>
      <c r="HS6" s="55">
        <v>7006</v>
      </c>
      <c r="HT6" s="55">
        <v>7013</v>
      </c>
      <c r="HU6" s="55">
        <v>7020</v>
      </c>
      <c r="HV6" s="55">
        <v>7027</v>
      </c>
      <c r="HW6" s="55">
        <v>7034</v>
      </c>
      <c r="HX6" s="55">
        <v>7041</v>
      </c>
      <c r="HY6" s="55">
        <v>7048</v>
      </c>
      <c r="HZ6" s="55">
        <v>7055</v>
      </c>
      <c r="IA6" s="55">
        <v>7062</v>
      </c>
      <c r="IB6" s="55">
        <v>7069</v>
      </c>
      <c r="IC6" s="55">
        <v>7076</v>
      </c>
      <c r="ID6" s="55">
        <v>7083</v>
      </c>
      <c r="IE6" s="55">
        <v>7089</v>
      </c>
      <c r="IF6" s="55">
        <v>7097</v>
      </c>
      <c r="IG6" s="55">
        <v>7104</v>
      </c>
      <c r="IH6" s="55">
        <v>7111</v>
      </c>
      <c r="II6" s="55">
        <v>7118</v>
      </c>
      <c r="IJ6" s="55">
        <v>7124</v>
      </c>
      <c r="IK6" s="55">
        <v>7132</v>
      </c>
      <c r="IL6" s="55">
        <v>7139</v>
      </c>
      <c r="IM6" s="55">
        <v>7146</v>
      </c>
      <c r="IN6" s="55">
        <v>7153</v>
      </c>
      <c r="IO6" s="55">
        <v>7160</v>
      </c>
      <c r="IP6" s="55">
        <v>7167</v>
      </c>
      <c r="IQ6" s="55">
        <v>7174</v>
      </c>
      <c r="IR6" s="55">
        <v>7181</v>
      </c>
      <c r="IS6" s="55">
        <v>7188</v>
      </c>
      <c r="IT6" s="55">
        <v>7195</v>
      </c>
      <c r="IU6" s="55">
        <v>7202</v>
      </c>
      <c r="IV6" s="55">
        <v>7209</v>
      </c>
      <c r="IW6" s="55">
        <v>7216</v>
      </c>
      <c r="IX6" s="55">
        <v>7223</v>
      </c>
      <c r="IY6" s="55">
        <v>7230</v>
      </c>
      <c r="IZ6" s="55">
        <v>7237</v>
      </c>
      <c r="JA6" s="55">
        <v>7244</v>
      </c>
      <c r="JB6" s="55">
        <v>7251</v>
      </c>
      <c r="JC6" s="55">
        <v>7258</v>
      </c>
      <c r="JD6" s="55">
        <v>7265</v>
      </c>
      <c r="JE6" s="55">
        <v>7272</v>
      </c>
      <c r="JF6" s="55">
        <v>7279</v>
      </c>
      <c r="JG6" s="55">
        <v>7286</v>
      </c>
      <c r="JH6" s="55">
        <v>7293</v>
      </c>
      <c r="JI6" s="55">
        <v>7300</v>
      </c>
      <c r="JJ6" s="55">
        <v>7307</v>
      </c>
      <c r="JK6" s="55">
        <v>7314</v>
      </c>
      <c r="JL6" s="55">
        <v>7321</v>
      </c>
      <c r="JM6" s="55">
        <v>7328</v>
      </c>
      <c r="JN6" s="55">
        <v>7335</v>
      </c>
      <c r="JO6" s="55">
        <v>7342</v>
      </c>
      <c r="JP6" s="55">
        <v>7349</v>
      </c>
      <c r="JQ6" s="55">
        <v>7356</v>
      </c>
      <c r="JR6" s="55">
        <v>7363</v>
      </c>
      <c r="JS6" s="55">
        <v>7370</v>
      </c>
      <c r="JT6" s="55">
        <v>7377</v>
      </c>
      <c r="JU6" s="55">
        <v>7384</v>
      </c>
      <c r="JV6" s="55">
        <v>7391</v>
      </c>
      <c r="JW6" s="55">
        <v>7398</v>
      </c>
      <c r="JX6" s="55">
        <v>7405</v>
      </c>
      <c r="JY6" s="55">
        <v>7412</v>
      </c>
      <c r="JZ6" s="55">
        <v>7419</v>
      </c>
      <c r="KA6" s="55">
        <v>7426</v>
      </c>
      <c r="KB6" s="55">
        <v>7433</v>
      </c>
      <c r="KC6" s="55">
        <v>7440</v>
      </c>
      <c r="KD6" s="55">
        <v>7447</v>
      </c>
      <c r="KE6" s="55">
        <v>7454</v>
      </c>
      <c r="KF6" s="55">
        <v>7461</v>
      </c>
      <c r="KG6" s="55">
        <v>7468</v>
      </c>
      <c r="KH6" s="55">
        <v>7475</v>
      </c>
      <c r="KI6" s="55">
        <v>7482</v>
      </c>
      <c r="KJ6" s="55">
        <v>7489</v>
      </c>
      <c r="KK6" s="55">
        <v>7496</v>
      </c>
      <c r="KL6" s="55">
        <v>7503</v>
      </c>
      <c r="KM6" s="55">
        <v>7510</v>
      </c>
      <c r="KN6" s="55">
        <v>7517</v>
      </c>
      <c r="KO6" s="55">
        <v>7524</v>
      </c>
      <c r="KP6" s="55">
        <v>7531</v>
      </c>
      <c r="KQ6" s="55">
        <v>7538</v>
      </c>
      <c r="KR6" s="55">
        <v>7545</v>
      </c>
      <c r="KS6" s="55">
        <v>7552</v>
      </c>
      <c r="KT6" s="55">
        <v>7559</v>
      </c>
      <c r="KU6" s="55">
        <v>7566</v>
      </c>
      <c r="KV6" s="55">
        <v>7573</v>
      </c>
      <c r="KW6" s="55">
        <v>7580</v>
      </c>
      <c r="KX6" s="55">
        <v>7587</v>
      </c>
      <c r="KY6" s="55">
        <v>7594</v>
      </c>
      <c r="KZ6" s="55">
        <v>7601</v>
      </c>
      <c r="LA6" s="55">
        <v>7608</v>
      </c>
      <c r="LB6" s="55">
        <v>7615</v>
      </c>
      <c r="LC6" s="55">
        <v>7622</v>
      </c>
      <c r="LD6" s="55">
        <v>7629</v>
      </c>
      <c r="LE6" s="55">
        <v>7636</v>
      </c>
      <c r="LF6" s="55">
        <v>7643</v>
      </c>
      <c r="LG6" s="55">
        <v>7650</v>
      </c>
      <c r="LH6" s="55">
        <v>7657</v>
      </c>
      <c r="LI6" s="55">
        <v>7663</v>
      </c>
      <c r="LJ6" s="55">
        <v>7670</v>
      </c>
      <c r="LK6" s="55">
        <v>7678</v>
      </c>
      <c r="LL6" s="55">
        <v>7685</v>
      </c>
      <c r="LM6" s="55">
        <v>7692</v>
      </c>
      <c r="LN6" s="55">
        <v>7699</v>
      </c>
      <c r="LO6" s="55">
        <v>7706</v>
      </c>
      <c r="LP6" s="55">
        <v>7713</v>
      </c>
      <c r="LQ6" s="55">
        <v>7720</v>
      </c>
      <c r="LR6" s="55">
        <v>7727</v>
      </c>
      <c r="LS6" s="55">
        <v>7734</v>
      </c>
      <c r="LT6" s="55">
        <v>7741</v>
      </c>
      <c r="LU6" s="55">
        <v>7748</v>
      </c>
      <c r="LV6" s="55">
        <v>7755</v>
      </c>
      <c r="LW6" s="55">
        <v>7762</v>
      </c>
      <c r="LX6" s="55">
        <v>7769</v>
      </c>
      <c r="LY6" s="55">
        <v>7776</v>
      </c>
      <c r="LZ6" s="55">
        <v>7783</v>
      </c>
      <c r="MA6" s="55">
        <v>7788</v>
      </c>
      <c r="MB6" s="55">
        <v>7795</v>
      </c>
      <c r="MC6" s="55">
        <v>7802</v>
      </c>
      <c r="MD6" s="55">
        <v>7809</v>
      </c>
      <c r="ME6" s="55">
        <v>7816</v>
      </c>
      <c r="MF6" s="55">
        <v>7823</v>
      </c>
      <c r="MG6" s="55">
        <v>7830</v>
      </c>
      <c r="MH6" s="55">
        <v>7837</v>
      </c>
      <c r="MI6" s="55">
        <v>7844</v>
      </c>
      <c r="MJ6" s="55">
        <v>7851</v>
      </c>
      <c r="MK6" s="55">
        <v>7858</v>
      </c>
      <c r="ML6" s="55">
        <v>7865</v>
      </c>
      <c r="MM6" s="55">
        <v>7872</v>
      </c>
      <c r="MN6" s="55">
        <v>7879</v>
      </c>
      <c r="MO6" s="55">
        <v>7886</v>
      </c>
      <c r="MP6" s="55">
        <v>7893</v>
      </c>
      <c r="MQ6" s="55">
        <v>7900</v>
      </c>
      <c r="MR6" s="55">
        <v>7907</v>
      </c>
      <c r="MS6" s="55">
        <v>7914</v>
      </c>
      <c r="MT6" s="55">
        <v>7921</v>
      </c>
      <c r="MU6" s="55">
        <v>7928</v>
      </c>
      <c r="MV6" s="55">
        <v>7935</v>
      </c>
      <c r="MW6" s="55">
        <v>7942</v>
      </c>
      <c r="MX6" s="55">
        <v>7949</v>
      </c>
      <c r="MY6" s="55">
        <v>7955</v>
      </c>
      <c r="MZ6" s="55">
        <v>7963</v>
      </c>
      <c r="NA6" s="55">
        <v>7970</v>
      </c>
      <c r="NB6" s="55">
        <v>7977</v>
      </c>
      <c r="NC6" s="55">
        <v>7984</v>
      </c>
      <c r="ND6" s="55">
        <v>7991</v>
      </c>
      <c r="NE6" s="55">
        <v>7998</v>
      </c>
      <c r="NF6" s="55">
        <v>8005</v>
      </c>
      <c r="NG6" s="55">
        <v>8012</v>
      </c>
      <c r="NH6" s="55">
        <v>8019</v>
      </c>
      <c r="NI6" s="55">
        <v>8026</v>
      </c>
      <c r="NJ6" s="55">
        <v>8033</v>
      </c>
      <c r="NK6" s="55">
        <v>8040</v>
      </c>
      <c r="NL6" s="55">
        <v>8047</v>
      </c>
      <c r="NM6" s="55">
        <v>8054</v>
      </c>
      <c r="NN6" s="55">
        <v>8061</v>
      </c>
      <c r="NO6" s="55">
        <v>8068</v>
      </c>
      <c r="NP6" s="55">
        <v>8075</v>
      </c>
      <c r="NQ6" s="55">
        <v>8082</v>
      </c>
      <c r="NR6" s="55">
        <v>8088</v>
      </c>
      <c r="NS6" s="55">
        <v>8096</v>
      </c>
      <c r="NT6" s="55">
        <v>8103</v>
      </c>
      <c r="NU6" s="55">
        <v>8110</v>
      </c>
      <c r="NV6" s="55">
        <v>8117</v>
      </c>
      <c r="NW6" s="55">
        <v>8124</v>
      </c>
      <c r="NX6" s="55">
        <v>8131</v>
      </c>
      <c r="NY6" s="55">
        <v>8138</v>
      </c>
      <c r="NZ6" s="55">
        <v>8145</v>
      </c>
      <c r="OA6" s="55">
        <v>8152</v>
      </c>
      <c r="OB6" s="55">
        <v>8159</v>
      </c>
      <c r="OC6" s="55">
        <v>8166</v>
      </c>
      <c r="OD6" s="55">
        <v>8173</v>
      </c>
      <c r="OE6" s="55">
        <v>8180</v>
      </c>
      <c r="OF6" s="55">
        <v>8187</v>
      </c>
      <c r="OG6" s="55">
        <v>8194</v>
      </c>
      <c r="OH6" s="55">
        <v>8201</v>
      </c>
      <c r="OI6" s="55">
        <v>8208</v>
      </c>
      <c r="OJ6" s="55">
        <v>8215</v>
      </c>
      <c r="OK6" s="55">
        <v>8222</v>
      </c>
      <c r="OL6" s="55">
        <v>8229</v>
      </c>
      <c r="OM6" s="55">
        <v>8236</v>
      </c>
      <c r="ON6" s="55">
        <v>8243</v>
      </c>
      <c r="OO6" s="55">
        <v>8250</v>
      </c>
      <c r="OP6" s="55">
        <v>8257</v>
      </c>
      <c r="OQ6" s="55">
        <v>8264</v>
      </c>
      <c r="OR6" s="55">
        <v>8271</v>
      </c>
      <c r="OS6" s="55">
        <v>8278</v>
      </c>
      <c r="OT6" s="55">
        <v>8285</v>
      </c>
      <c r="OU6" s="55">
        <v>8292</v>
      </c>
      <c r="OV6" s="55">
        <v>8299</v>
      </c>
      <c r="OW6" s="55">
        <v>8306</v>
      </c>
      <c r="OX6" s="55">
        <v>8313</v>
      </c>
      <c r="OY6" s="55">
        <v>8320</v>
      </c>
      <c r="OZ6" s="55">
        <v>8327</v>
      </c>
      <c r="PA6" s="55">
        <v>8334</v>
      </c>
      <c r="PB6" s="55">
        <v>8341</v>
      </c>
      <c r="PC6" s="55">
        <v>8348</v>
      </c>
      <c r="PD6" s="55">
        <v>8355</v>
      </c>
      <c r="PE6" s="55">
        <v>8362</v>
      </c>
      <c r="PF6" s="55">
        <v>8369</v>
      </c>
      <c r="PG6" s="55">
        <v>8376</v>
      </c>
      <c r="PH6" s="55">
        <v>8383</v>
      </c>
      <c r="PI6" s="55">
        <v>8390</v>
      </c>
      <c r="PJ6" s="55">
        <v>8397</v>
      </c>
      <c r="PK6" s="55">
        <v>8404</v>
      </c>
      <c r="PL6" s="55">
        <v>8411</v>
      </c>
      <c r="PM6" s="55">
        <v>8418</v>
      </c>
      <c r="PN6" s="55">
        <v>8425</v>
      </c>
      <c r="PO6" s="55">
        <v>8432</v>
      </c>
      <c r="PP6" s="55">
        <v>8439</v>
      </c>
      <c r="PQ6" s="55">
        <v>8446</v>
      </c>
      <c r="PR6" s="55">
        <v>8453</v>
      </c>
      <c r="PS6" s="55">
        <v>8460</v>
      </c>
      <c r="PT6" s="55">
        <v>8467</v>
      </c>
      <c r="PU6" s="55">
        <v>8474</v>
      </c>
      <c r="PV6" s="55">
        <v>8481</v>
      </c>
      <c r="PW6" s="55">
        <v>8488</v>
      </c>
      <c r="PX6" s="55">
        <v>8495</v>
      </c>
      <c r="PY6" s="55">
        <v>8502</v>
      </c>
      <c r="PZ6" s="55">
        <v>8509</v>
      </c>
      <c r="QA6" s="55">
        <v>8516</v>
      </c>
      <c r="QB6" s="55">
        <v>8523</v>
      </c>
      <c r="QC6" s="55">
        <v>8530</v>
      </c>
      <c r="QD6" s="55">
        <v>8537</v>
      </c>
      <c r="QE6" s="55">
        <v>8544</v>
      </c>
      <c r="QF6" s="55">
        <v>8550</v>
      </c>
      <c r="QG6" s="55">
        <v>8558</v>
      </c>
      <c r="QH6" s="55">
        <v>8565</v>
      </c>
      <c r="QI6" s="55">
        <v>8572</v>
      </c>
      <c r="QJ6" s="55">
        <v>8579</v>
      </c>
      <c r="QK6" s="55">
        <v>8585</v>
      </c>
      <c r="QL6" s="55">
        <v>8593</v>
      </c>
      <c r="QM6" s="55">
        <v>8600</v>
      </c>
      <c r="QN6" s="55">
        <v>8607</v>
      </c>
      <c r="QO6" s="55">
        <v>8614</v>
      </c>
      <c r="QP6" s="55">
        <v>8621</v>
      </c>
      <c r="QQ6" s="55">
        <v>8628</v>
      </c>
      <c r="QR6" s="55">
        <v>8635</v>
      </c>
      <c r="QS6" s="55">
        <v>8642</v>
      </c>
      <c r="QT6" s="55">
        <v>8649</v>
      </c>
      <c r="QU6" s="55">
        <v>8656</v>
      </c>
      <c r="QV6" s="55">
        <v>8663</v>
      </c>
      <c r="QW6" s="55">
        <v>8670</v>
      </c>
      <c r="QX6" s="55">
        <v>8677</v>
      </c>
      <c r="QY6" s="55">
        <v>8684</v>
      </c>
      <c r="QZ6" s="55">
        <v>8691</v>
      </c>
      <c r="RA6" s="55">
        <v>8698</v>
      </c>
      <c r="RB6" s="55">
        <v>8705</v>
      </c>
      <c r="RC6" s="55">
        <v>8712</v>
      </c>
      <c r="RD6" s="55">
        <v>8719</v>
      </c>
      <c r="RE6" s="55">
        <v>8726</v>
      </c>
      <c r="RF6" s="55">
        <v>8733</v>
      </c>
      <c r="RG6" s="55">
        <v>8740</v>
      </c>
      <c r="RH6" s="55">
        <v>8747</v>
      </c>
      <c r="RI6" s="55">
        <v>8754</v>
      </c>
      <c r="RJ6" s="55">
        <v>8761</v>
      </c>
      <c r="RK6" s="55">
        <v>8768</v>
      </c>
      <c r="RL6" s="55">
        <v>8775</v>
      </c>
      <c r="RM6" s="55">
        <v>8782</v>
      </c>
      <c r="RN6" s="55">
        <v>8789</v>
      </c>
      <c r="RO6" s="55">
        <v>8796</v>
      </c>
      <c r="RP6" s="55">
        <v>8803</v>
      </c>
      <c r="RQ6" s="55">
        <v>8810</v>
      </c>
      <c r="RR6" s="55">
        <v>8817</v>
      </c>
      <c r="RS6" s="55">
        <v>8824</v>
      </c>
      <c r="RT6" s="55">
        <v>8831</v>
      </c>
      <c r="RU6" s="55">
        <v>8838</v>
      </c>
      <c r="RV6" s="55">
        <v>8845</v>
      </c>
      <c r="RW6" s="55">
        <v>8852</v>
      </c>
      <c r="RX6" s="55">
        <v>8859</v>
      </c>
      <c r="RY6" s="55">
        <v>8866</v>
      </c>
      <c r="RZ6" s="55">
        <v>8873</v>
      </c>
      <c r="SA6" s="55">
        <v>8880</v>
      </c>
      <c r="SB6" s="55">
        <v>8887</v>
      </c>
      <c r="SC6" s="55">
        <v>8894</v>
      </c>
      <c r="SD6" s="55">
        <v>8901</v>
      </c>
      <c r="SE6" s="55">
        <v>8908</v>
      </c>
      <c r="SF6" s="55">
        <v>8915</v>
      </c>
      <c r="SG6" s="55">
        <v>8922</v>
      </c>
      <c r="SH6" s="55">
        <v>8929</v>
      </c>
      <c r="SI6" s="55">
        <v>8936</v>
      </c>
      <c r="SJ6" s="55">
        <v>8943</v>
      </c>
      <c r="SK6" s="55">
        <v>8950</v>
      </c>
      <c r="SL6" s="55">
        <v>8957</v>
      </c>
      <c r="SM6" s="55">
        <v>8964</v>
      </c>
      <c r="SN6" s="55">
        <v>8971</v>
      </c>
      <c r="SO6" s="55">
        <v>8978</v>
      </c>
      <c r="SP6" s="55">
        <v>8985</v>
      </c>
      <c r="SQ6" s="55">
        <v>8992</v>
      </c>
      <c r="SR6" s="55">
        <v>8999</v>
      </c>
      <c r="SS6" s="55">
        <v>9006</v>
      </c>
      <c r="ST6" s="55">
        <v>9013</v>
      </c>
      <c r="SU6" s="55">
        <v>9020</v>
      </c>
      <c r="SV6" s="55">
        <v>9027</v>
      </c>
      <c r="SW6" s="55">
        <v>9034</v>
      </c>
      <c r="SX6" s="55">
        <v>9041</v>
      </c>
      <c r="SY6" s="55">
        <v>9048</v>
      </c>
      <c r="SZ6" s="55">
        <v>9055</v>
      </c>
      <c r="TA6" s="55">
        <v>9062</v>
      </c>
      <c r="TB6" s="55">
        <v>9069</v>
      </c>
      <c r="TC6" s="57">
        <v>9076</v>
      </c>
      <c r="TD6" s="57">
        <v>9083</v>
      </c>
      <c r="TE6" s="57">
        <v>9090</v>
      </c>
      <c r="TF6" s="55">
        <v>9097</v>
      </c>
      <c r="TG6" s="55">
        <v>9104</v>
      </c>
      <c r="TH6" s="55">
        <v>9111</v>
      </c>
      <c r="TI6" s="55">
        <v>9118</v>
      </c>
      <c r="TJ6" s="57">
        <v>9125</v>
      </c>
      <c r="TK6" s="55">
        <v>9132</v>
      </c>
      <c r="TL6" s="55">
        <v>9139</v>
      </c>
      <c r="TM6" s="55">
        <v>9146</v>
      </c>
      <c r="TN6" s="55">
        <v>9153</v>
      </c>
      <c r="TO6" s="55">
        <v>9160</v>
      </c>
      <c r="TP6" s="55">
        <v>9167</v>
      </c>
      <c r="TQ6" s="55">
        <v>9174</v>
      </c>
      <c r="TR6" s="55">
        <v>9181</v>
      </c>
      <c r="TS6" s="55">
        <v>9188</v>
      </c>
      <c r="TT6" s="55">
        <v>9195</v>
      </c>
      <c r="TU6" s="55">
        <v>9202</v>
      </c>
      <c r="TV6" s="55">
        <v>9209</v>
      </c>
      <c r="TW6" s="55">
        <v>9216</v>
      </c>
      <c r="TX6" s="55">
        <v>9223</v>
      </c>
      <c r="TY6" s="55">
        <v>9230</v>
      </c>
      <c r="TZ6" s="55">
        <v>9237</v>
      </c>
      <c r="UA6" s="55">
        <v>9244</v>
      </c>
      <c r="UB6" s="55">
        <v>9251</v>
      </c>
      <c r="UC6" s="55">
        <v>9258</v>
      </c>
      <c r="UD6" s="55">
        <v>9265</v>
      </c>
      <c r="UE6" s="55">
        <v>9272</v>
      </c>
      <c r="UF6" s="55">
        <v>9279</v>
      </c>
      <c r="UG6" s="55">
        <v>9286</v>
      </c>
      <c r="UH6" s="55">
        <v>9293</v>
      </c>
      <c r="UI6" s="55">
        <v>9300</v>
      </c>
      <c r="UJ6" s="55">
        <v>9307</v>
      </c>
      <c r="UK6" s="55">
        <v>9314</v>
      </c>
      <c r="UL6" s="55">
        <v>9321</v>
      </c>
      <c r="UM6" s="55">
        <v>9328</v>
      </c>
      <c r="UN6" s="55">
        <v>9335</v>
      </c>
      <c r="UO6" s="55">
        <v>9342</v>
      </c>
      <c r="UP6" s="55">
        <v>9349</v>
      </c>
      <c r="UQ6" s="55">
        <v>9356</v>
      </c>
      <c r="UR6" s="55">
        <v>9363</v>
      </c>
      <c r="US6" s="55">
        <v>9370</v>
      </c>
      <c r="UT6" s="55">
        <v>9377</v>
      </c>
      <c r="UU6" s="55">
        <v>9384</v>
      </c>
      <c r="UV6" s="55">
        <v>9391</v>
      </c>
      <c r="UW6" s="55">
        <v>9398</v>
      </c>
      <c r="UX6" s="55">
        <v>9405</v>
      </c>
      <c r="UY6" s="57">
        <v>9412</v>
      </c>
      <c r="UZ6" s="55">
        <v>9419</v>
      </c>
      <c r="VA6" s="57">
        <v>9426</v>
      </c>
      <c r="VB6" s="55">
        <v>9433</v>
      </c>
      <c r="VC6" s="55">
        <v>9440</v>
      </c>
      <c r="VD6" s="55">
        <v>9446</v>
      </c>
      <c r="VE6" s="55">
        <v>9454</v>
      </c>
      <c r="VF6" s="55">
        <v>9461</v>
      </c>
      <c r="VG6" s="55">
        <v>9468</v>
      </c>
      <c r="VH6" s="55">
        <v>9475</v>
      </c>
      <c r="VI6" s="55">
        <v>9482</v>
      </c>
      <c r="VJ6" s="55">
        <v>9489</v>
      </c>
      <c r="VK6" s="55">
        <v>9496</v>
      </c>
      <c r="VL6" s="55">
        <v>9503</v>
      </c>
      <c r="VM6" s="55">
        <v>9510</v>
      </c>
      <c r="VN6" s="55">
        <v>9517</v>
      </c>
      <c r="VO6" s="55">
        <v>9524</v>
      </c>
      <c r="VP6" s="57">
        <v>9531</v>
      </c>
      <c r="VQ6" s="57">
        <v>9538</v>
      </c>
      <c r="VR6" s="57">
        <v>9545</v>
      </c>
      <c r="VS6" s="57">
        <v>9552</v>
      </c>
      <c r="VT6" s="57">
        <v>9559</v>
      </c>
      <c r="VU6" s="57">
        <v>9566</v>
      </c>
      <c r="VV6" s="55">
        <v>9573</v>
      </c>
      <c r="VW6" s="55">
        <v>9580</v>
      </c>
      <c r="VX6" s="57">
        <v>9587</v>
      </c>
      <c r="VY6" s="57">
        <v>9594</v>
      </c>
      <c r="VZ6" s="55">
        <v>9601</v>
      </c>
      <c r="WA6" s="55">
        <v>9608</v>
      </c>
      <c r="WB6" s="55">
        <v>9615</v>
      </c>
      <c r="WC6" s="55">
        <v>9622</v>
      </c>
      <c r="WD6" s="55">
        <v>9629</v>
      </c>
      <c r="WE6" s="55">
        <v>9636</v>
      </c>
      <c r="WF6" s="55">
        <v>9643</v>
      </c>
      <c r="WG6" s="55">
        <v>9650</v>
      </c>
      <c r="WH6" s="55">
        <v>9657</v>
      </c>
      <c r="WI6" s="55">
        <v>9664</v>
      </c>
      <c r="WJ6" s="55">
        <v>9671</v>
      </c>
      <c r="WK6" s="55">
        <v>9678</v>
      </c>
      <c r="WL6" s="57">
        <v>9685</v>
      </c>
      <c r="WM6" s="55">
        <v>9692</v>
      </c>
      <c r="WN6" s="55">
        <v>9699</v>
      </c>
      <c r="WO6" s="55">
        <v>9706</v>
      </c>
      <c r="WP6" s="55">
        <v>9713</v>
      </c>
      <c r="WQ6" s="55">
        <v>9720</v>
      </c>
      <c r="WR6" s="55">
        <v>9727</v>
      </c>
      <c r="WS6" s="55">
        <v>9734</v>
      </c>
      <c r="WT6" s="55">
        <v>9741</v>
      </c>
      <c r="WU6" s="55">
        <v>9748</v>
      </c>
      <c r="WV6" s="55">
        <v>9755</v>
      </c>
      <c r="WW6" s="55">
        <v>9762</v>
      </c>
      <c r="WX6" s="55">
        <v>9769</v>
      </c>
      <c r="WY6" s="55">
        <v>9776</v>
      </c>
      <c r="WZ6" s="55">
        <v>9783</v>
      </c>
      <c r="XA6" s="55">
        <v>9790</v>
      </c>
      <c r="XB6" s="55">
        <v>9797</v>
      </c>
      <c r="XC6" s="55">
        <v>9804</v>
      </c>
      <c r="XD6" s="55">
        <v>9811</v>
      </c>
      <c r="XE6" s="55">
        <v>9818</v>
      </c>
      <c r="XF6" s="55">
        <v>9825</v>
      </c>
      <c r="XG6" s="55">
        <v>9832</v>
      </c>
      <c r="XH6" s="55">
        <v>9839</v>
      </c>
      <c r="XI6" s="55">
        <v>9846</v>
      </c>
      <c r="XJ6" s="55">
        <v>9853</v>
      </c>
      <c r="XK6" s="55">
        <v>9860</v>
      </c>
      <c r="XL6" s="55">
        <v>9867</v>
      </c>
      <c r="XM6" s="55">
        <v>9874</v>
      </c>
      <c r="XN6" s="55">
        <v>9881</v>
      </c>
      <c r="XO6" s="55">
        <v>9888</v>
      </c>
      <c r="XP6" s="55">
        <v>9895</v>
      </c>
      <c r="XQ6" s="55">
        <v>9902</v>
      </c>
      <c r="XR6" s="55">
        <v>9909</v>
      </c>
      <c r="XS6" s="55">
        <v>9916</v>
      </c>
      <c r="XT6" s="55">
        <v>9923</v>
      </c>
      <c r="XU6" s="55">
        <v>9930</v>
      </c>
      <c r="XV6" s="55">
        <v>9937</v>
      </c>
      <c r="XW6" s="55">
        <v>9944</v>
      </c>
      <c r="XX6" s="55">
        <v>9951</v>
      </c>
      <c r="XY6" s="55">
        <v>9958</v>
      </c>
      <c r="XZ6" s="55">
        <v>9965</v>
      </c>
      <c r="YA6" s="55">
        <v>9972</v>
      </c>
      <c r="YB6" s="55">
        <v>9979</v>
      </c>
      <c r="YC6" s="55">
        <v>9986</v>
      </c>
      <c r="YD6" s="55">
        <v>9993</v>
      </c>
      <c r="YE6" s="55">
        <v>10000</v>
      </c>
      <c r="YF6" s="55">
        <v>10007</v>
      </c>
      <c r="YG6" s="55">
        <v>10014</v>
      </c>
      <c r="YH6" s="55">
        <v>10021</v>
      </c>
      <c r="YI6" s="55">
        <v>10028</v>
      </c>
      <c r="YJ6" s="55">
        <v>10035</v>
      </c>
      <c r="YK6" s="55">
        <v>10042</v>
      </c>
      <c r="YL6" s="55">
        <v>10049</v>
      </c>
      <c r="YM6" s="55">
        <v>10056</v>
      </c>
      <c r="YN6" s="55">
        <v>10063</v>
      </c>
      <c r="YO6" s="55">
        <v>10070</v>
      </c>
      <c r="YP6" s="55">
        <v>10077</v>
      </c>
      <c r="YQ6" s="55">
        <v>10084</v>
      </c>
      <c r="YR6" s="55">
        <v>10091</v>
      </c>
      <c r="YS6" s="55">
        <v>10098</v>
      </c>
      <c r="YT6" s="55">
        <v>10105</v>
      </c>
      <c r="YU6" s="55">
        <v>10112</v>
      </c>
      <c r="YV6" s="55">
        <v>10119</v>
      </c>
      <c r="YW6" s="55">
        <v>10126</v>
      </c>
      <c r="YX6" s="55">
        <v>10133</v>
      </c>
      <c r="YY6" s="55">
        <v>10140</v>
      </c>
      <c r="YZ6" s="55">
        <v>10147</v>
      </c>
      <c r="ZA6" s="55">
        <v>10154</v>
      </c>
      <c r="ZB6" s="55">
        <v>10161</v>
      </c>
      <c r="ZC6" s="55">
        <v>10168</v>
      </c>
      <c r="ZD6" s="55">
        <v>10175</v>
      </c>
      <c r="ZE6" s="55">
        <v>10182</v>
      </c>
      <c r="ZF6" s="55">
        <v>10189</v>
      </c>
      <c r="ZG6" s="55">
        <v>10196</v>
      </c>
      <c r="ZH6" s="55">
        <v>10203</v>
      </c>
      <c r="ZI6" s="55">
        <v>10210</v>
      </c>
      <c r="ZJ6" s="55">
        <v>10217</v>
      </c>
      <c r="ZK6" s="55">
        <v>10224</v>
      </c>
      <c r="ZL6" s="55">
        <v>10231</v>
      </c>
      <c r="ZM6" s="55">
        <v>10238</v>
      </c>
      <c r="ZN6" s="55">
        <v>10245</v>
      </c>
      <c r="ZO6" s="55">
        <v>10252</v>
      </c>
      <c r="ZP6" s="55">
        <v>10259</v>
      </c>
      <c r="ZQ6" s="55">
        <v>10266</v>
      </c>
      <c r="ZR6" s="55">
        <v>10273</v>
      </c>
      <c r="ZS6" s="55">
        <v>10280</v>
      </c>
      <c r="ZT6" s="55">
        <v>10287</v>
      </c>
      <c r="ZU6" s="55">
        <v>10294</v>
      </c>
      <c r="ZV6" s="55">
        <v>10301</v>
      </c>
      <c r="ZW6" s="55">
        <v>10308</v>
      </c>
      <c r="ZX6" s="55">
        <v>10315</v>
      </c>
      <c r="ZY6" s="55">
        <v>10322</v>
      </c>
      <c r="ZZ6" s="55">
        <v>10329</v>
      </c>
      <c r="AAA6" s="55">
        <v>10336</v>
      </c>
      <c r="AAB6" s="55">
        <v>10343</v>
      </c>
      <c r="AAC6" s="55">
        <v>10350</v>
      </c>
      <c r="AAD6" s="55">
        <v>10357</v>
      </c>
      <c r="AAE6" s="55">
        <v>10364</v>
      </c>
      <c r="AAF6" s="55">
        <v>10371</v>
      </c>
      <c r="AAG6" s="55">
        <v>10378</v>
      </c>
      <c r="AAH6" s="55">
        <v>10385</v>
      </c>
      <c r="AAI6" s="55">
        <v>10392</v>
      </c>
      <c r="AAJ6" s="55">
        <v>10399</v>
      </c>
      <c r="AAK6" s="55">
        <v>10406</v>
      </c>
      <c r="AAL6" s="55">
        <v>10413</v>
      </c>
      <c r="AAM6" s="55">
        <v>10420</v>
      </c>
      <c r="AAN6" s="55">
        <v>10427</v>
      </c>
      <c r="AAO6" s="55">
        <v>10434</v>
      </c>
      <c r="AAP6" s="55">
        <v>10441</v>
      </c>
      <c r="AAQ6" s="55">
        <v>10448</v>
      </c>
      <c r="AAR6" s="55">
        <v>10455</v>
      </c>
      <c r="AAS6" s="55">
        <v>10462</v>
      </c>
      <c r="AAT6" s="55">
        <v>10469</v>
      </c>
      <c r="AAU6" s="55">
        <v>10476</v>
      </c>
      <c r="AAV6" s="55">
        <v>10483</v>
      </c>
      <c r="AAW6" s="55">
        <v>10490</v>
      </c>
      <c r="AAX6" s="55">
        <v>10497</v>
      </c>
      <c r="AAY6" s="55">
        <v>10504</v>
      </c>
      <c r="AAZ6" s="55">
        <v>10511</v>
      </c>
      <c r="ABA6" s="55">
        <v>10518</v>
      </c>
      <c r="ABB6" s="55">
        <v>10525</v>
      </c>
      <c r="ABC6" s="55">
        <v>10532</v>
      </c>
      <c r="ABD6" s="55">
        <v>10539</v>
      </c>
      <c r="ABE6" s="55">
        <v>10546</v>
      </c>
      <c r="ABF6" s="55">
        <v>10553</v>
      </c>
      <c r="ABG6" s="55">
        <v>10560</v>
      </c>
      <c r="ABH6" s="55">
        <v>10567</v>
      </c>
      <c r="ABI6" s="55">
        <v>10574</v>
      </c>
      <c r="ABJ6" s="55">
        <v>10581</v>
      </c>
      <c r="ABK6" s="55">
        <v>10588</v>
      </c>
      <c r="ABL6" s="55">
        <v>10595</v>
      </c>
      <c r="ABM6" s="55">
        <v>10602</v>
      </c>
      <c r="ABN6" s="55">
        <v>10609</v>
      </c>
      <c r="ABO6" s="55">
        <v>10616</v>
      </c>
      <c r="ABP6" s="55">
        <v>10623</v>
      </c>
      <c r="ABQ6" s="55">
        <v>10630</v>
      </c>
      <c r="ABR6" s="55">
        <v>10637</v>
      </c>
      <c r="ABS6" s="55">
        <v>10644</v>
      </c>
      <c r="ABT6" s="55">
        <v>10651</v>
      </c>
      <c r="ABU6" s="55">
        <v>10658</v>
      </c>
      <c r="ABV6" s="55">
        <v>10665</v>
      </c>
      <c r="ABW6" s="55">
        <v>10672</v>
      </c>
      <c r="ABX6" s="55">
        <v>10679</v>
      </c>
      <c r="ABY6" s="55">
        <v>10686</v>
      </c>
      <c r="ABZ6" s="55">
        <v>10693</v>
      </c>
      <c r="ACA6" s="55">
        <v>10700</v>
      </c>
      <c r="ACB6" s="55">
        <v>10707</v>
      </c>
      <c r="ACC6" s="55">
        <v>10714</v>
      </c>
      <c r="ACD6" s="55">
        <v>10721</v>
      </c>
      <c r="ACE6" s="55">
        <v>10728</v>
      </c>
      <c r="ACF6" s="55">
        <v>10735</v>
      </c>
      <c r="ACG6" s="55">
        <v>10742</v>
      </c>
      <c r="ACH6" s="55">
        <v>10749</v>
      </c>
      <c r="ACI6" s="55">
        <v>10756</v>
      </c>
      <c r="ACJ6" s="55">
        <v>10763</v>
      </c>
      <c r="ACK6" s="55">
        <v>10770</v>
      </c>
      <c r="ACL6" s="55">
        <v>10777</v>
      </c>
      <c r="ACM6" s="55">
        <v>10784</v>
      </c>
      <c r="ACN6" s="55">
        <v>10791</v>
      </c>
      <c r="ACO6" s="55">
        <v>10798</v>
      </c>
      <c r="ACP6" s="55">
        <v>10805</v>
      </c>
      <c r="ACQ6" s="55">
        <v>10812</v>
      </c>
      <c r="ACR6" s="55">
        <v>10819</v>
      </c>
      <c r="ACS6" s="55">
        <v>10826</v>
      </c>
      <c r="ACT6" s="55">
        <v>10833</v>
      </c>
      <c r="ACU6" s="55">
        <v>10840</v>
      </c>
      <c r="ACV6" s="55">
        <v>10847</v>
      </c>
      <c r="ACW6" s="55">
        <v>10854</v>
      </c>
      <c r="ACX6" s="55">
        <v>10861</v>
      </c>
      <c r="ACY6" s="55">
        <v>10868</v>
      </c>
      <c r="ACZ6" s="55">
        <v>10875</v>
      </c>
      <c r="ADA6" s="55">
        <v>10882</v>
      </c>
      <c r="ADB6" s="55">
        <v>10889</v>
      </c>
      <c r="ADC6" s="55">
        <v>10896</v>
      </c>
      <c r="ADD6" s="55">
        <v>10903</v>
      </c>
      <c r="ADE6" s="55">
        <v>10910</v>
      </c>
      <c r="ADF6" s="55">
        <v>10917</v>
      </c>
      <c r="ADG6" s="55">
        <v>10924</v>
      </c>
      <c r="ADH6" s="55">
        <v>10931</v>
      </c>
      <c r="ADI6" s="55">
        <v>10938</v>
      </c>
      <c r="ADJ6" s="55">
        <v>10945</v>
      </c>
      <c r="ADK6" s="55">
        <v>10952</v>
      </c>
      <c r="ADL6" s="55">
        <v>10959</v>
      </c>
      <c r="ADM6" s="55">
        <v>10966</v>
      </c>
      <c r="ADN6" s="55">
        <v>10973</v>
      </c>
      <c r="ADO6" s="55">
        <v>10980</v>
      </c>
      <c r="ADP6" s="55">
        <v>10987</v>
      </c>
      <c r="ADQ6" s="55">
        <v>10994</v>
      </c>
      <c r="ADR6" s="55">
        <v>11001</v>
      </c>
      <c r="ADS6" s="55">
        <v>11008</v>
      </c>
      <c r="ADT6" s="55">
        <v>11015</v>
      </c>
      <c r="ADU6" s="55">
        <v>11022</v>
      </c>
      <c r="ADV6" s="55">
        <v>11029</v>
      </c>
      <c r="ADW6" s="55">
        <v>11036</v>
      </c>
      <c r="ADX6" s="55">
        <v>11043</v>
      </c>
      <c r="ADY6" s="55">
        <v>11050</v>
      </c>
      <c r="ADZ6" s="55">
        <v>11057</v>
      </c>
      <c r="AEA6" s="55">
        <v>11064</v>
      </c>
      <c r="AEB6" s="55">
        <v>11071</v>
      </c>
      <c r="AEC6" s="55">
        <v>11078</v>
      </c>
      <c r="AED6" s="55">
        <v>11085</v>
      </c>
      <c r="AEE6" s="55">
        <v>11092</v>
      </c>
      <c r="AEF6" s="55">
        <v>11099</v>
      </c>
      <c r="AEG6" s="55">
        <v>11106</v>
      </c>
      <c r="AEH6" s="55">
        <v>11113</v>
      </c>
      <c r="AEI6" s="55">
        <v>11120</v>
      </c>
      <c r="AEJ6" s="55">
        <v>11127</v>
      </c>
      <c r="AEK6" s="55">
        <v>11134</v>
      </c>
      <c r="AEL6" s="55">
        <v>11141</v>
      </c>
      <c r="AEM6" s="55">
        <v>11148</v>
      </c>
      <c r="AEN6" s="55">
        <v>11155</v>
      </c>
      <c r="AEO6" s="55">
        <v>11162</v>
      </c>
      <c r="AEP6" s="55">
        <v>11169</v>
      </c>
      <c r="AEQ6" s="55">
        <v>11176</v>
      </c>
      <c r="AER6" s="55">
        <v>11183</v>
      </c>
      <c r="AES6" s="55">
        <v>11190</v>
      </c>
      <c r="AET6" s="55">
        <v>11197</v>
      </c>
      <c r="AEU6" s="55">
        <v>11204</v>
      </c>
      <c r="AEV6" s="55">
        <v>11211</v>
      </c>
      <c r="AEW6" s="55">
        <v>11218</v>
      </c>
      <c r="AEX6" s="55">
        <v>11225</v>
      </c>
      <c r="AEY6" s="55">
        <v>11232</v>
      </c>
      <c r="AEZ6" s="55">
        <v>11239</v>
      </c>
      <c r="AFA6" s="55">
        <v>11246</v>
      </c>
      <c r="AFB6" s="55">
        <v>11253</v>
      </c>
      <c r="AFC6" s="55">
        <v>11260</v>
      </c>
      <c r="AFD6" s="55">
        <v>11267</v>
      </c>
      <c r="AFE6" s="55">
        <v>11274</v>
      </c>
      <c r="AFF6" s="55">
        <v>11281</v>
      </c>
      <c r="AFG6" s="55">
        <v>11288</v>
      </c>
      <c r="AFH6" s="55">
        <v>11295</v>
      </c>
      <c r="AFI6" s="55">
        <v>11302</v>
      </c>
      <c r="AFJ6" s="55">
        <v>11309</v>
      </c>
      <c r="AFK6" s="55">
        <v>11316</v>
      </c>
      <c r="AFL6" s="55">
        <v>11323</v>
      </c>
      <c r="AFM6" s="55">
        <v>11330</v>
      </c>
      <c r="AFN6" s="55">
        <v>11337</v>
      </c>
      <c r="AFO6" s="55">
        <v>11344</v>
      </c>
      <c r="AFP6" s="55">
        <v>11351</v>
      </c>
      <c r="AFQ6" s="55">
        <v>11358</v>
      </c>
      <c r="AFR6" s="55">
        <v>11365</v>
      </c>
      <c r="AFS6" s="55">
        <v>11372</v>
      </c>
      <c r="AFT6" s="55">
        <v>11379</v>
      </c>
      <c r="AFU6" s="55">
        <v>11386</v>
      </c>
      <c r="AFV6" s="55">
        <v>11393</v>
      </c>
      <c r="AFW6" s="55">
        <v>11400</v>
      </c>
      <c r="AFX6" s="55">
        <v>11407</v>
      </c>
      <c r="AFY6" s="55">
        <v>11414</v>
      </c>
      <c r="AFZ6" s="55">
        <v>11421</v>
      </c>
      <c r="AGA6" s="55">
        <v>11428</v>
      </c>
      <c r="AGB6" s="55">
        <v>11435</v>
      </c>
      <c r="AGC6" s="55">
        <v>11442</v>
      </c>
      <c r="AGD6" s="55">
        <v>11449</v>
      </c>
      <c r="AGE6" s="55">
        <v>11456</v>
      </c>
      <c r="AGF6" s="55">
        <v>11463</v>
      </c>
      <c r="AGG6" s="55">
        <v>11470</v>
      </c>
      <c r="AGH6" s="55">
        <v>11477</v>
      </c>
      <c r="AGI6" s="55">
        <v>11484</v>
      </c>
      <c r="AGJ6" s="55">
        <v>11491</v>
      </c>
      <c r="AGK6" s="55">
        <v>11498</v>
      </c>
      <c r="AGL6" s="55">
        <v>11505</v>
      </c>
      <c r="AGM6" s="55">
        <v>11512</v>
      </c>
      <c r="AGN6" s="55">
        <v>11519</v>
      </c>
      <c r="AGO6" s="55">
        <v>11526</v>
      </c>
      <c r="AGP6" s="55">
        <v>11533</v>
      </c>
      <c r="AGQ6" s="55">
        <v>11540</v>
      </c>
      <c r="AGR6" s="55">
        <v>11547</v>
      </c>
      <c r="AGS6" s="55">
        <v>11554</v>
      </c>
      <c r="AGT6" s="55">
        <v>11561</v>
      </c>
      <c r="AGU6" s="55">
        <v>11568</v>
      </c>
      <c r="AGV6" s="55">
        <v>11575</v>
      </c>
      <c r="AGW6" s="55">
        <v>11582</v>
      </c>
      <c r="AGX6" s="55">
        <v>11589</v>
      </c>
      <c r="AGY6" s="55">
        <v>11596</v>
      </c>
      <c r="AGZ6" s="55">
        <v>11603</v>
      </c>
      <c r="AHA6" s="55">
        <v>11610</v>
      </c>
      <c r="AHB6" s="55">
        <v>11617</v>
      </c>
      <c r="AHC6" s="55">
        <v>11624</v>
      </c>
      <c r="AHD6" s="55">
        <v>11631</v>
      </c>
      <c r="AHE6" s="55">
        <v>11638</v>
      </c>
      <c r="AHF6" s="55">
        <v>11645</v>
      </c>
      <c r="AHG6" s="55">
        <v>11652</v>
      </c>
      <c r="AHH6" s="55">
        <v>11659</v>
      </c>
      <c r="AHI6" s="55">
        <v>11666</v>
      </c>
      <c r="AHJ6" s="55">
        <v>11673</v>
      </c>
      <c r="AHK6" s="55">
        <v>11680</v>
      </c>
      <c r="AHL6" s="55">
        <v>11687</v>
      </c>
      <c r="AHM6" s="55">
        <v>11694</v>
      </c>
      <c r="AHN6" s="55">
        <v>11701</v>
      </c>
      <c r="AHO6" s="55">
        <v>11708</v>
      </c>
      <c r="AHP6" s="55">
        <v>11715</v>
      </c>
      <c r="AHQ6" s="55">
        <v>11722</v>
      </c>
      <c r="AHR6" s="55">
        <v>11729</v>
      </c>
      <c r="AHS6" s="55">
        <v>11736</v>
      </c>
      <c r="AHT6" s="55">
        <v>11743</v>
      </c>
      <c r="AHU6" s="55">
        <v>11750</v>
      </c>
      <c r="AHV6" s="55">
        <v>11757</v>
      </c>
      <c r="AHW6" s="55">
        <v>11764</v>
      </c>
      <c r="AHX6" s="55">
        <v>11771</v>
      </c>
      <c r="AHY6" s="55">
        <v>11778</v>
      </c>
      <c r="AHZ6" s="55">
        <v>11785</v>
      </c>
      <c r="AIA6" s="55">
        <v>11792</v>
      </c>
      <c r="AIB6" s="55">
        <v>11799</v>
      </c>
      <c r="AIC6" s="55">
        <v>11806</v>
      </c>
      <c r="AID6" s="55">
        <v>11813</v>
      </c>
      <c r="AIE6" s="55">
        <v>11820</v>
      </c>
      <c r="AIF6" s="55">
        <v>11827</v>
      </c>
      <c r="AIG6" s="55">
        <v>11834</v>
      </c>
      <c r="AIH6" s="55">
        <v>11841</v>
      </c>
      <c r="AII6" s="55">
        <v>11848</v>
      </c>
      <c r="AIJ6" s="55">
        <v>11855</v>
      </c>
      <c r="AIK6" s="55">
        <v>11862</v>
      </c>
      <c r="AIL6" s="55">
        <v>11869</v>
      </c>
      <c r="AIM6" s="55">
        <v>11876</v>
      </c>
      <c r="AIN6" s="55">
        <v>11883</v>
      </c>
      <c r="AIO6" s="55">
        <v>11890</v>
      </c>
      <c r="AIP6" s="55">
        <v>11897</v>
      </c>
      <c r="AIQ6" s="55">
        <v>11904</v>
      </c>
      <c r="AIR6" s="55">
        <v>11911</v>
      </c>
      <c r="AIS6" s="55">
        <v>11918</v>
      </c>
      <c r="AIT6" s="55">
        <v>11925</v>
      </c>
      <c r="AIU6" s="55">
        <v>11932</v>
      </c>
      <c r="AIV6" s="55">
        <v>11939</v>
      </c>
      <c r="AIW6" s="55">
        <v>11946</v>
      </c>
      <c r="AIX6" s="55">
        <v>11953</v>
      </c>
      <c r="AIY6" s="55">
        <v>11960</v>
      </c>
      <c r="AIZ6" s="55">
        <v>11967</v>
      </c>
      <c r="AJA6" s="55">
        <v>11974</v>
      </c>
      <c r="AJB6" s="55">
        <v>11981</v>
      </c>
      <c r="AJC6" s="55">
        <v>11988</v>
      </c>
      <c r="AJD6" s="55">
        <v>11995</v>
      </c>
      <c r="AJE6" s="55">
        <v>12002</v>
      </c>
      <c r="AJF6" s="55">
        <v>12009</v>
      </c>
      <c r="AJG6" s="55">
        <v>12016</v>
      </c>
      <c r="AJH6" s="55">
        <v>12023</v>
      </c>
      <c r="AJI6" s="55">
        <v>12030</v>
      </c>
      <c r="AJJ6" s="55">
        <v>12037</v>
      </c>
      <c r="AJK6" s="55">
        <v>12044</v>
      </c>
      <c r="AJL6" s="55">
        <v>12051</v>
      </c>
      <c r="AJM6" s="55">
        <v>12058</v>
      </c>
      <c r="AJN6" s="55">
        <v>12065</v>
      </c>
      <c r="AJO6" s="55">
        <v>12072</v>
      </c>
      <c r="AJP6" s="55">
        <v>12079</v>
      </c>
      <c r="AJQ6" s="55">
        <v>12086</v>
      </c>
      <c r="AJR6" s="55">
        <v>12093</v>
      </c>
      <c r="AJS6" s="55">
        <v>12100</v>
      </c>
      <c r="AJT6" s="55">
        <v>12107</v>
      </c>
      <c r="AJU6" s="55">
        <v>12114</v>
      </c>
      <c r="AJV6" s="55">
        <v>12121</v>
      </c>
      <c r="AJW6" s="55">
        <v>12128</v>
      </c>
      <c r="AJX6" s="55">
        <v>12135</v>
      </c>
      <c r="AJY6" s="55">
        <v>12142</v>
      </c>
      <c r="AJZ6" s="55">
        <v>12149</v>
      </c>
      <c r="AKA6" s="55">
        <v>12156</v>
      </c>
      <c r="AKB6" s="55">
        <v>12163</v>
      </c>
      <c r="AKC6" s="55">
        <v>12170</v>
      </c>
      <c r="AKD6" s="55">
        <v>12177</v>
      </c>
      <c r="AKE6" s="55">
        <v>12184</v>
      </c>
      <c r="AKF6" s="55">
        <v>12191</v>
      </c>
      <c r="AKG6" s="55">
        <v>12198</v>
      </c>
      <c r="AKH6" s="55">
        <v>12205</v>
      </c>
      <c r="AKI6" s="55">
        <v>12212</v>
      </c>
      <c r="AKJ6" s="55">
        <v>12219</v>
      </c>
      <c r="AKK6" s="55">
        <v>12226</v>
      </c>
      <c r="AKL6" s="55">
        <v>12233</v>
      </c>
      <c r="AKM6" s="55">
        <v>12240</v>
      </c>
      <c r="AKN6" s="55">
        <v>12247</v>
      </c>
      <c r="AKO6" s="55">
        <v>12254</v>
      </c>
      <c r="AKP6" s="55">
        <v>12261</v>
      </c>
      <c r="AKQ6" s="55">
        <v>12268</v>
      </c>
      <c r="AKR6" s="55">
        <v>12275</v>
      </c>
      <c r="AKS6" s="55">
        <v>12282</v>
      </c>
      <c r="AKT6" s="55">
        <v>12289</v>
      </c>
      <c r="AKU6" s="55">
        <v>12296</v>
      </c>
      <c r="AKV6" s="55">
        <v>12303</v>
      </c>
      <c r="AKW6" s="55">
        <v>12310</v>
      </c>
      <c r="AKX6" s="55">
        <v>12317</v>
      </c>
      <c r="AKY6" s="55">
        <v>12324</v>
      </c>
      <c r="AKZ6" s="55">
        <v>12331</v>
      </c>
      <c r="ALA6" s="55">
        <v>12338</v>
      </c>
      <c r="ALB6" s="55">
        <v>12345</v>
      </c>
      <c r="ALC6" s="55">
        <v>12352</v>
      </c>
      <c r="ALD6" s="55">
        <v>12359</v>
      </c>
      <c r="ALE6" s="55">
        <v>12366</v>
      </c>
      <c r="ALF6" s="55">
        <v>12373</v>
      </c>
      <c r="ALG6" s="55">
        <v>12380</v>
      </c>
      <c r="ALH6" s="55">
        <v>12387</v>
      </c>
      <c r="ALI6" s="55">
        <v>12394</v>
      </c>
      <c r="ALJ6" s="55">
        <v>12401</v>
      </c>
      <c r="ALK6" s="55">
        <v>12408</v>
      </c>
      <c r="ALL6" s="55">
        <v>12415</v>
      </c>
      <c r="ALM6" s="55">
        <v>12422</v>
      </c>
      <c r="ALN6" s="55">
        <v>12429</v>
      </c>
      <c r="ALO6" s="55">
        <v>12436</v>
      </c>
      <c r="ALP6" s="55">
        <v>12443</v>
      </c>
      <c r="ALQ6" s="55">
        <v>12450</v>
      </c>
      <c r="ALR6" s="55">
        <v>12457</v>
      </c>
      <c r="ALS6" s="55">
        <v>12464</v>
      </c>
      <c r="ALT6" s="55">
        <v>12471</v>
      </c>
      <c r="ALU6" s="55">
        <v>12478</v>
      </c>
      <c r="ALV6" s="55">
        <v>12485</v>
      </c>
      <c r="ALW6" s="55">
        <v>12492</v>
      </c>
      <c r="ALX6" s="55">
        <v>12499</v>
      </c>
      <c r="ALY6" s="55">
        <v>12506</v>
      </c>
      <c r="ALZ6" s="55">
        <v>12513</v>
      </c>
      <c r="AMA6" s="55">
        <v>12520</v>
      </c>
      <c r="AMB6" s="55">
        <v>12527</v>
      </c>
      <c r="AMC6" s="55">
        <v>12534</v>
      </c>
      <c r="AMD6" s="55">
        <v>12541</v>
      </c>
      <c r="AME6" s="55">
        <v>12548</v>
      </c>
      <c r="AMF6" s="55">
        <v>12555</v>
      </c>
      <c r="AMG6" s="55">
        <v>12562</v>
      </c>
      <c r="AMH6" s="55">
        <v>12569</v>
      </c>
      <c r="AMI6" s="55">
        <v>12576</v>
      </c>
      <c r="AMJ6" s="55">
        <v>12583</v>
      </c>
      <c r="AMK6" s="55">
        <v>12590</v>
      </c>
      <c r="AML6" s="55">
        <v>12597</v>
      </c>
      <c r="AMM6" s="55">
        <v>12604</v>
      </c>
      <c r="AMN6" s="55">
        <v>12611</v>
      </c>
      <c r="AMO6" s="55">
        <v>12618</v>
      </c>
      <c r="AMP6" s="55">
        <v>12625</v>
      </c>
      <c r="AMQ6" s="55">
        <v>12632</v>
      </c>
      <c r="AMR6" s="55">
        <v>12639</v>
      </c>
      <c r="AMS6" s="55">
        <v>12646</v>
      </c>
      <c r="AMT6" s="55">
        <v>12653</v>
      </c>
      <c r="AMU6" s="55">
        <v>12660</v>
      </c>
      <c r="AMV6" s="55">
        <v>12667</v>
      </c>
      <c r="AMW6" s="55">
        <v>12674</v>
      </c>
      <c r="AMX6" s="55">
        <v>12681</v>
      </c>
      <c r="AMY6" s="55">
        <v>12688</v>
      </c>
      <c r="AMZ6" s="55">
        <v>12695</v>
      </c>
      <c r="ANA6" s="55">
        <v>12702</v>
      </c>
      <c r="ANB6" s="55">
        <v>12709</v>
      </c>
      <c r="ANC6" s="55">
        <v>12716</v>
      </c>
      <c r="AND6" s="55">
        <v>12723</v>
      </c>
      <c r="ANE6" s="55">
        <v>12730</v>
      </c>
      <c r="ANF6" s="55">
        <v>12737</v>
      </c>
      <c r="ANG6" s="55">
        <v>12744</v>
      </c>
      <c r="ANH6" s="55">
        <v>12751</v>
      </c>
      <c r="ANI6" s="55">
        <v>12758</v>
      </c>
      <c r="ANJ6" s="55">
        <v>12765</v>
      </c>
      <c r="ANK6" s="55">
        <v>12772</v>
      </c>
      <c r="ANL6" s="55">
        <v>12779</v>
      </c>
      <c r="ANM6" s="55">
        <v>12786</v>
      </c>
      <c r="ANN6" s="55">
        <v>12793</v>
      </c>
      <c r="ANO6" s="55">
        <v>12800</v>
      </c>
      <c r="ANP6" s="55">
        <v>12807</v>
      </c>
      <c r="ANQ6" s="55">
        <v>12814</v>
      </c>
      <c r="ANR6" s="55">
        <v>12821</v>
      </c>
      <c r="ANS6" s="55">
        <v>12828</v>
      </c>
      <c r="ANT6" s="55">
        <v>12835</v>
      </c>
      <c r="ANU6" s="55">
        <v>12842</v>
      </c>
      <c r="ANV6" s="55">
        <v>12849</v>
      </c>
      <c r="ANW6" s="57">
        <v>12856</v>
      </c>
      <c r="ANX6" s="57">
        <v>12863</v>
      </c>
      <c r="ANY6" s="57">
        <v>12870</v>
      </c>
      <c r="ANZ6" s="57">
        <v>12877</v>
      </c>
      <c r="AOA6" s="57">
        <v>12884</v>
      </c>
      <c r="AOB6" s="55">
        <v>12891</v>
      </c>
      <c r="AOC6" s="55">
        <v>12898</v>
      </c>
      <c r="AOD6" s="55">
        <v>12905</v>
      </c>
      <c r="AOE6" s="55">
        <v>12912</v>
      </c>
      <c r="AOF6" s="55">
        <v>12919</v>
      </c>
      <c r="AOG6" s="55">
        <v>12926</v>
      </c>
      <c r="AOH6" s="55">
        <v>12933</v>
      </c>
      <c r="AOI6" s="55">
        <v>12940</v>
      </c>
      <c r="AOJ6" s="55">
        <v>12947</v>
      </c>
      <c r="AOK6" s="55">
        <v>12954</v>
      </c>
      <c r="AOL6" s="55">
        <v>12961</v>
      </c>
      <c r="AOM6" s="55">
        <v>12968</v>
      </c>
      <c r="AON6" s="55">
        <v>12975</v>
      </c>
      <c r="AOO6" s="55">
        <v>12982</v>
      </c>
      <c r="AOP6" s="55">
        <v>12989</v>
      </c>
      <c r="AOQ6" s="55">
        <v>12996</v>
      </c>
      <c r="AOR6" s="55">
        <v>13003</v>
      </c>
      <c r="AOS6" s="55">
        <v>13010</v>
      </c>
      <c r="AOT6" s="55">
        <v>13017</v>
      </c>
      <c r="AOU6" s="55">
        <v>13024</v>
      </c>
      <c r="AOV6" s="55">
        <v>13031</v>
      </c>
      <c r="AOW6" s="55">
        <v>13038</v>
      </c>
      <c r="AOX6" s="55">
        <v>13045</v>
      </c>
      <c r="AOY6" s="55">
        <v>13052</v>
      </c>
      <c r="AOZ6" s="55">
        <v>13059</v>
      </c>
      <c r="APA6" s="55">
        <v>13066</v>
      </c>
      <c r="APB6" s="55">
        <v>13073</v>
      </c>
      <c r="APC6" s="55">
        <v>13080</v>
      </c>
      <c r="APD6" s="55">
        <v>13087</v>
      </c>
      <c r="APE6" s="55">
        <v>13094</v>
      </c>
      <c r="APF6" s="55">
        <v>13101</v>
      </c>
      <c r="APG6" s="55">
        <v>13108</v>
      </c>
      <c r="APH6" s="55">
        <v>13115</v>
      </c>
      <c r="API6" s="55">
        <v>13122</v>
      </c>
      <c r="APJ6" s="55">
        <v>13129</v>
      </c>
      <c r="APK6" s="55">
        <v>13136</v>
      </c>
      <c r="APL6" s="55">
        <v>13143</v>
      </c>
      <c r="APM6" s="55">
        <v>13150</v>
      </c>
      <c r="APN6" s="55">
        <v>13157</v>
      </c>
      <c r="APO6" s="55">
        <v>13164</v>
      </c>
      <c r="APP6" s="55">
        <v>13171</v>
      </c>
      <c r="APQ6" s="55">
        <v>13178</v>
      </c>
      <c r="APR6" s="55">
        <v>13185</v>
      </c>
      <c r="APS6" s="55">
        <v>13192</v>
      </c>
      <c r="APT6" s="55">
        <v>13199</v>
      </c>
      <c r="APU6" s="55">
        <v>13206</v>
      </c>
      <c r="APV6" s="55">
        <v>13213</v>
      </c>
      <c r="APW6" s="55">
        <v>13220</v>
      </c>
      <c r="APX6" s="55">
        <v>13227</v>
      </c>
      <c r="APY6" s="55">
        <v>13234</v>
      </c>
      <c r="APZ6" s="55">
        <v>13241</v>
      </c>
      <c r="AQA6" s="55">
        <v>13248</v>
      </c>
      <c r="AQB6" s="55">
        <v>13255</v>
      </c>
      <c r="AQC6" s="55">
        <v>13262</v>
      </c>
      <c r="AQD6" s="55">
        <v>13269</v>
      </c>
      <c r="AQE6" s="55">
        <v>13276</v>
      </c>
      <c r="AQF6" s="55">
        <v>13283</v>
      </c>
      <c r="AQG6" s="55">
        <v>13290</v>
      </c>
      <c r="AQH6" s="55">
        <v>13297</v>
      </c>
      <c r="AQI6" s="55">
        <v>13304</v>
      </c>
      <c r="AQJ6" s="55">
        <v>13311</v>
      </c>
      <c r="AQK6" s="55">
        <v>13318</v>
      </c>
      <c r="AQL6" s="55">
        <v>13325</v>
      </c>
      <c r="AQM6" s="55">
        <v>13332</v>
      </c>
      <c r="AQN6" s="55">
        <v>13339</v>
      </c>
      <c r="AQO6" s="55">
        <v>13346</v>
      </c>
      <c r="AQP6" s="55">
        <v>13353</v>
      </c>
      <c r="AQQ6" s="55">
        <v>13360</v>
      </c>
      <c r="AQR6" s="55">
        <v>13367</v>
      </c>
      <c r="AQS6" s="55">
        <v>13374</v>
      </c>
      <c r="AQT6" s="55">
        <v>13381</v>
      </c>
      <c r="AQU6" s="55">
        <v>13388</v>
      </c>
      <c r="AQV6" s="55">
        <v>13395</v>
      </c>
      <c r="AQW6" s="55">
        <v>13402</v>
      </c>
      <c r="AQX6" s="55">
        <v>13409</v>
      </c>
      <c r="AQY6" s="55">
        <v>13416</v>
      </c>
      <c r="AQZ6" s="55">
        <v>13423</v>
      </c>
      <c r="ARA6" s="55">
        <v>13430</v>
      </c>
      <c r="ARB6" s="55">
        <v>13437</v>
      </c>
      <c r="ARC6" s="55">
        <v>13444</v>
      </c>
      <c r="ARD6" s="55">
        <v>13451</v>
      </c>
      <c r="ARE6" s="55">
        <v>13458</v>
      </c>
      <c r="ARF6" s="55">
        <v>13465</v>
      </c>
      <c r="ARG6" s="55">
        <v>13472</v>
      </c>
      <c r="ARH6" s="55">
        <v>13479</v>
      </c>
      <c r="ARI6" s="55">
        <v>13486</v>
      </c>
      <c r="ARJ6" s="55">
        <v>13493</v>
      </c>
      <c r="ARK6" s="55">
        <v>13500</v>
      </c>
      <c r="ARL6" s="55">
        <v>13507</v>
      </c>
      <c r="ARM6" s="55">
        <v>13514</v>
      </c>
      <c r="ARN6" s="55">
        <v>13521</v>
      </c>
      <c r="ARO6" s="55">
        <v>13528</v>
      </c>
      <c r="ARP6" s="55">
        <v>13535</v>
      </c>
      <c r="ARQ6" s="55">
        <v>13542</v>
      </c>
      <c r="ARR6" s="55">
        <v>13549</v>
      </c>
      <c r="ARS6" s="55">
        <v>13556</v>
      </c>
      <c r="ART6" s="55">
        <v>13563</v>
      </c>
      <c r="ARU6" s="55">
        <v>13570</v>
      </c>
      <c r="ARV6" s="55">
        <v>13577</v>
      </c>
      <c r="ARW6" s="55">
        <v>13584</v>
      </c>
      <c r="ARX6" s="55">
        <v>13591</v>
      </c>
      <c r="ARY6" s="55">
        <v>13598</v>
      </c>
      <c r="ARZ6" s="55">
        <v>13605</v>
      </c>
      <c r="ASA6" s="55">
        <v>13612</v>
      </c>
      <c r="ASB6" s="55">
        <v>13619</v>
      </c>
      <c r="ASC6" s="55">
        <v>13626</v>
      </c>
      <c r="ASD6" s="55">
        <v>13633</v>
      </c>
      <c r="ASE6" s="55">
        <v>13640</v>
      </c>
      <c r="ASF6" s="55">
        <v>13647</v>
      </c>
      <c r="ASG6" s="55">
        <v>13654</v>
      </c>
      <c r="ASH6" s="55">
        <v>13661</v>
      </c>
      <c r="ASI6" s="55">
        <v>13668</v>
      </c>
      <c r="ASJ6" s="55">
        <v>13675</v>
      </c>
      <c r="ASK6" s="55">
        <v>13682</v>
      </c>
      <c r="ASL6" s="55">
        <v>13689</v>
      </c>
      <c r="ASM6" s="55">
        <v>13696</v>
      </c>
      <c r="ASN6" s="55">
        <v>13703</v>
      </c>
      <c r="ASO6" s="55">
        <v>13710</v>
      </c>
      <c r="ASP6" s="55">
        <v>13717</v>
      </c>
      <c r="ASQ6" s="55">
        <v>13724</v>
      </c>
      <c r="ASR6" s="55">
        <v>13731</v>
      </c>
      <c r="ASS6" s="55">
        <v>13738</v>
      </c>
      <c r="AST6" s="55">
        <v>13745</v>
      </c>
      <c r="ASU6" s="55">
        <v>13752</v>
      </c>
      <c r="ASV6" s="55">
        <v>13759</v>
      </c>
      <c r="ASW6" s="55">
        <v>13766</v>
      </c>
      <c r="ASX6" s="55">
        <v>13773</v>
      </c>
      <c r="ASY6" s="55">
        <v>13780</v>
      </c>
      <c r="ASZ6" s="55">
        <v>13787</v>
      </c>
      <c r="ATA6" s="55">
        <v>13794</v>
      </c>
      <c r="ATB6" s="55">
        <v>13801</v>
      </c>
      <c r="ATC6" s="55">
        <v>13808</v>
      </c>
      <c r="ATD6" s="55">
        <v>13815</v>
      </c>
      <c r="ATE6" s="55">
        <v>13822</v>
      </c>
      <c r="ATF6" s="55">
        <v>13829</v>
      </c>
      <c r="ATG6" s="55">
        <v>13836</v>
      </c>
      <c r="ATH6" s="55">
        <v>13843</v>
      </c>
      <c r="ATI6" s="55">
        <v>13850</v>
      </c>
      <c r="ATJ6" s="55">
        <v>13857</v>
      </c>
      <c r="ATK6" s="55">
        <v>13864</v>
      </c>
      <c r="ATL6" s="55">
        <v>13871</v>
      </c>
      <c r="ATM6" s="55">
        <v>13878</v>
      </c>
      <c r="ATN6" s="55">
        <v>13885</v>
      </c>
      <c r="ATO6" s="55">
        <v>13892</v>
      </c>
      <c r="ATP6" s="55">
        <v>13899</v>
      </c>
      <c r="ATQ6" s="55">
        <v>13906</v>
      </c>
      <c r="ATR6" s="55">
        <v>13913</v>
      </c>
      <c r="ATS6" s="55">
        <v>13920</v>
      </c>
      <c r="ATT6" s="55">
        <v>13927</v>
      </c>
      <c r="ATU6" s="55">
        <v>13934</v>
      </c>
      <c r="ATV6" s="55">
        <v>13941</v>
      </c>
      <c r="ATW6" s="55">
        <v>13948</v>
      </c>
      <c r="ATX6" s="55">
        <v>13955</v>
      </c>
      <c r="ATY6" s="55">
        <v>13962</v>
      </c>
      <c r="ATZ6" s="55">
        <v>13969</v>
      </c>
      <c r="AUA6" s="55">
        <v>13976</v>
      </c>
      <c r="AUB6" s="55">
        <v>13983</v>
      </c>
      <c r="AUC6" s="55">
        <v>13990</v>
      </c>
      <c r="AUD6" s="55">
        <v>13997</v>
      </c>
      <c r="AUE6" s="55">
        <v>14004</v>
      </c>
      <c r="AUF6" s="55">
        <v>14011</v>
      </c>
      <c r="AUG6" s="55">
        <v>14018</v>
      </c>
      <c r="AUH6" s="55">
        <v>14025</v>
      </c>
      <c r="AUI6" s="55">
        <v>14032</v>
      </c>
      <c r="AUJ6" s="55">
        <v>14039</v>
      </c>
      <c r="AUK6" s="55">
        <v>14046</v>
      </c>
      <c r="AUL6" s="55">
        <v>14053</v>
      </c>
      <c r="AUM6" s="55">
        <v>14060</v>
      </c>
      <c r="AUN6" s="55">
        <v>14067</v>
      </c>
      <c r="AUO6" s="55">
        <v>14074</v>
      </c>
      <c r="AUP6" s="55">
        <v>14081</v>
      </c>
      <c r="AUQ6" s="55">
        <v>14088</v>
      </c>
      <c r="AUR6" s="55">
        <v>14095</v>
      </c>
      <c r="AUS6" s="55">
        <v>14102</v>
      </c>
      <c r="AUT6" s="55">
        <v>14109</v>
      </c>
      <c r="AUU6" s="55">
        <v>14116</v>
      </c>
      <c r="AUV6" s="55">
        <v>14123</v>
      </c>
      <c r="AUW6" s="55">
        <v>14130</v>
      </c>
      <c r="AUX6" s="55">
        <v>14137</v>
      </c>
      <c r="AUY6" s="55">
        <v>14144</v>
      </c>
      <c r="AUZ6" s="55">
        <v>14151</v>
      </c>
      <c r="AVA6" s="55">
        <v>14158</v>
      </c>
      <c r="AVB6" s="55">
        <v>14165</v>
      </c>
      <c r="AVC6" s="55">
        <v>14172</v>
      </c>
      <c r="AVD6" s="55">
        <v>14179</v>
      </c>
      <c r="AVE6" s="55">
        <v>14186</v>
      </c>
      <c r="AVF6" s="55">
        <v>14193</v>
      </c>
      <c r="AVG6" s="55">
        <v>14200</v>
      </c>
      <c r="AVH6" s="55">
        <v>14207</v>
      </c>
      <c r="AVI6" s="55">
        <v>14214</v>
      </c>
      <c r="AVJ6" s="55">
        <v>14221</v>
      </c>
      <c r="AVK6" s="55">
        <v>14228</v>
      </c>
      <c r="AVL6" s="55">
        <v>14235</v>
      </c>
      <c r="AVM6" s="55">
        <v>14242</v>
      </c>
      <c r="AVN6" s="55">
        <v>14249</v>
      </c>
      <c r="AVO6" s="55">
        <v>14256</v>
      </c>
      <c r="AVP6" s="55">
        <v>14263</v>
      </c>
      <c r="AVQ6" s="55">
        <v>14270</v>
      </c>
      <c r="AVR6" s="55">
        <v>14277</v>
      </c>
      <c r="AVS6" s="55">
        <v>14284</v>
      </c>
      <c r="AVT6" s="55">
        <v>14291</v>
      </c>
      <c r="AVU6" s="55">
        <v>14298</v>
      </c>
      <c r="AVV6" s="55">
        <v>14305</v>
      </c>
      <c r="AVW6" s="55">
        <v>14312</v>
      </c>
      <c r="AVX6" s="55">
        <v>14319</v>
      </c>
      <c r="AVY6" s="55">
        <v>14326</v>
      </c>
      <c r="AVZ6" s="55">
        <v>14333</v>
      </c>
      <c r="AWA6" s="55">
        <v>14340</v>
      </c>
      <c r="AWB6" s="55">
        <v>14347</v>
      </c>
      <c r="AWC6" s="55">
        <v>14354</v>
      </c>
      <c r="AWD6" s="55">
        <v>14361</v>
      </c>
      <c r="AWE6" s="55">
        <v>14368</v>
      </c>
      <c r="AWF6" s="55">
        <v>14375</v>
      </c>
      <c r="AWG6" s="55">
        <v>14382</v>
      </c>
      <c r="AWH6" s="55">
        <v>14389</v>
      </c>
      <c r="AWI6" s="55">
        <v>14396</v>
      </c>
      <c r="AWJ6" s="55">
        <v>14403</v>
      </c>
      <c r="AWK6" s="55">
        <v>14410</v>
      </c>
      <c r="AWL6" s="55">
        <v>14417</v>
      </c>
      <c r="AWM6" s="55">
        <v>14424</v>
      </c>
      <c r="AWN6" s="55">
        <v>14431</v>
      </c>
      <c r="AWO6" s="55">
        <v>14438</v>
      </c>
      <c r="AWP6" s="55">
        <v>14445</v>
      </c>
      <c r="AWQ6" s="55">
        <v>14452</v>
      </c>
      <c r="AWR6" s="55">
        <v>14459</v>
      </c>
      <c r="AWS6" s="55">
        <v>14466</v>
      </c>
      <c r="AWT6" s="55">
        <v>14473</v>
      </c>
      <c r="AWU6" s="55">
        <v>14480</v>
      </c>
      <c r="AWV6" s="55">
        <v>14487</v>
      </c>
      <c r="AWW6" s="55">
        <v>14494</v>
      </c>
      <c r="AWX6" s="55">
        <v>14501</v>
      </c>
      <c r="AWY6" s="55">
        <v>14508</v>
      </c>
      <c r="AWZ6" s="55">
        <v>14515</v>
      </c>
      <c r="AXA6" s="55">
        <v>14522</v>
      </c>
      <c r="AXB6" s="55">
        <v>14529</v>
      </c>
      <c r="AXC6" s="55">
        <v>14536</v>
      </c>
      <c r="AXD6" s="55">
        <v>14543</v>
      </c>
      <c r="AXE6" s="55">
        <v>14550</v>
      </c>
      <c r="AXF6" s="55">
        <v>14557</v>
      </c>
      <c r="AXG6" s="55">
        <v>14564</v>
      </c>
      <c r="AXH6" s="55">
        <v>14571</v>
      </c>
      <c r="AXI6" s="55">
        <v>14578</v>
      </c>
      <c r="AXJ6" s="55">
        <v>14585</v>
      </c>
      <c r="AXK6" s="55">
        <v>14592</v>
      </c>
      <c r="AXL6" s="55">
        <v>14599</v>
      </c>
      <c r="AXM6" s="55">
        <v>14606</v>
      </c>
      <c r="AXN6" s="55">
        <v>14613</v>
      </c>
      <c r="AXO6" s="55">
        <v>14620</v>
      </c>
      <c r="AXP6" s="55">
        <v>14627</v>
      </c>
      <c r="AXQ6" s="55">
        <v>14634</v>
      </c>
      <c r="AXR6" s="55">
        <v>14641</v>
      </c>
      <c r="AXS6" s="55">
        <v>14648</v>
      </c>
      <c r="AXT6" s="55">
        <v>14655</v>
      </c>
      <c r="AXU6" s="55">
        <v>14662</v>
      </c>
      <c r="AXV6" s="55">
        <v>14669</v>
      </c>
      <c r="AXW6" s="55">
        <v>14676</v>
      </c>
      <c r="AXX6" s="55">
        <v>14683</v>
      </c>
      <c r="AXY6" s="55">
        <v>14690</v>
      </c>
      <c r="AXZ6" s="55">
        <v>14697</v>
      </c>
      <c r="AYA6" s="55">
        <v>14704</v>
      </c>
      <c r="AYB6" s="55">
        <v>14711</v>
      </c>
      <c r="AYC6" s="55">
        <v>14718</v>
      </c>
      <c r="AYD6" s="55">
        <v>14725</v>
      </c>
      <c r="AYE6" s="55">
        <v>14732</v>
      </c>
      <c r="AYF6" s="55">
        <v>14739</v>
      </c>
      <c r="AYG6" s="55">
        <v>14746</v>
      </c>
      <c r="AYH6" s="55">
        <v>14753</v>
      </c>
      <c r="AYI6" s="55">
        <v>14760</v>
      </c>
      <c r="AYJ6" s="55">
        <v>14767</v>
      </c>
      <c r="AYK6" s="55">
        <v>14774</v>
      </c>
      <c r="AYL6" s="55">
        <v>14781</v>
      </c>
      <c r="AYM6" s="55">
        <v>14788</v>
      </c>
      <c r="AYN6" s="55">
        <v>14795</v>
      </c>
      <c r="AYO6" s="55">
        <v>14802</v>
      </c>
      <c r="AYP6" s="55">
        <v>14809</v>
      </c>
      <c r="AYQ6" s="55">
        <v>14816</v>
      </c>
      <c r="AYR6" s="55">
        <v>14823</v>
      </c>
      <c r="AYS6" s="55">
        <v>14830</v>
      </c>
      <c r="AYT6" s="55">
        <v>14837</v>
      </c>
      <c r="AYU6" s="55">
        <v>14844</v>
      </c>
      <c r="AYV6" s="55">
        <v>14851</v>
      </c>
      <c r="AYW6" s="55">
        <v>14858</v>
      </c>
      <c r="AYX6" s="55">
        <v>14865</v>
      </c>
      <c r="AYY6" s="55">
        <v>14872</v>
      </c>
      <c r="AYZ6" s="55">
        <v>14879</v>
      </c>
      <c r="AZA6" s="55">
        <v>14886</v>
      </c>
      <c r="AZB6" s="55">
        <v>14893</v>
      </c>
      <c r="AZC6" s="55">
        <v>14900</v>
      </c>
      <c r="AZD6" s="55">
        <v>14907</v>
      </c>
      <c r="AZE6" s="55">
        <v>14914</v>
      </c>
      <c r="AZF6" s="55">
        <v>14921</v>
      </c>
      <c r="AZG6" s="55">
        <v>14928</v>
      </c>
      <c r="AZH6" s="55">
        <v>14935</v>
      </c>
      <c r="AZI6" s="55">
        <v>14942</v>
      </c>
      <c r="AZJ6" s="55">
        <v>14949</v>
      </c>
      <c r="AZK6" s="55">
        <v>14956</v>
      </c>
      <c r="AZL6" s="55">
        <v>14963</v>
      </c>
      <c r="AZM6" s="55">
        <v>14970</v>
      </c>
      <c r="AZN6" s="55">
        <v>14977</v>
      </c>
      <c r="AZO6" s="55">
        <v>14984</v>
      </c>
      <c r="AZP6" s="55">
        <v>14991</v>
      </c>
      <c r="AZQ6" s="55">
        <v>14998</v>
      </c>
      <c r="AZR6" s="55">
        <v>15005</v>
      </c>
      <c r="AZS6" s="55">
        <v>15012</v>
      </c>
      <c r="AZT6" s="55">
        <v>15019</v>
      </c>
      <c r="AZU6" s="55">
        <v>15026</v>
      </c>
      <c r="AZV6" s="55">
        <v>15033</v>
      </c>
      <c r="AZW6" s="55">
        <v>15040</v>
      </c>
      <c r="AZX6" s="55">
        <v>15047</v>
      </c>
      <c r="AZY6" s="55">
        <v>15054</v>
      </c>
      <c r="AZZ6" s="55">
        <v>15061</v>
      </c>
      <c r="BAA6" s="55">
        <v>15068</v>
      </c>
      <c r="BAB6" s="55">
        <v>15075</v>
      </c>
      <c r="BAC6" s="55">
        <v>15082</v>
      </c>
      <c r="BAD6" s="55">
        <v>15089</v>
      </c>
      <c r="BAE6" s="55">
        <v>15096</v>
      </c>
      <c r="BAF6" s="55">
        <v>15103</v>
      </c>
      <c r="BAG6" s="55">
        <v>15110</v>
      </c>
      <c r="BAH6" s="55">
        <v>15117</v>
      </c>
      <c r="BAI6" s="55">
        <v>15124</v>
      </c>
      <c r="BAJ6" s="55">
        <v>15131</v>
      </c>
      <c r="BAK6" s="55">
        <v>15138</v>
      </c>
      <c r="BAL6" s="55">
        <v>15145</v>
      </c>
      <c r="BAM6" s="55">
        <v>15152</v>
      </c>
      <c r="BAN6" s="55">
        <v>15159</v>
      </c>
      <c r="BAO6" s="55">
        <v>15166</v>
      </c>
      <c r="BAP6" s="55">
        <v>15173</v>
      </c>
      <c r="BAQ6" s="55">
        <v>15180</v>
      </c>
      <c r="BAR6" s="55">
        <v>15187</v>
      </c>
      <c r="BAS6" s="55">
        <v>15194</v>
      </c>
      <c r="BAT6" s="55">
        <v>15201</v>
      </c>
      <c r="BAU6" s="55">
        <v>15208</v>
      </c>
      <c r="BAV6" s="55">
        <v>15215</v>
      </c>
      <c r="BAW6" s="55">
        <v>15222</v>
      </c>
      <c r="BAX6" s="55">
        <v>15229</v>
      </c>
      <c r="BAY6" s="55">
        <v>15236</v>
      </c>
      <c r="BAZ6" s="55">
        <v>15243</v>
      </c>
      <c r="BBA6" s="55">
        <v>15250</v>
      </c>
      <c r="BBB6" s="55">
        <v>15257</v>
      </c>
      <c r="BBC6" s="55">
        <v>15264</v>
      </c>
      <c r="BBD6" s="55">
        <v>15271</v>
      </c>
      <c r="BBE6" s="55">
        <v>15278</v>
      </c>
      <c r="BBF6" s="55">
        <v>15285</v>
      </c>
      <c r="BBG6" s="55">
        <v>15292</v>
      </c>
      <c r="BBH6" s="55">
        <v>15299</v>
      </c>
      <c r="BBI6" s="55">
        <v>15306</v>
      </c>
      <c r="BBJ6" s="55">
        <v>15313</v>
      </c>
      <c r="BBK6" s="55">
        <v>15320</v>
      </c>
      <c r="BBL6" s="55">
        <v>15327</v>
      </c>
      <c r="BBM6" s="55">
        <v>15334</v>
      </c>
      <c r="BBN6" s="58">
        <v>15341</v>
      </c>
      <c r="BBO6" s="59"/>
      <c r="BBP6" s="59"/>
      <c r="BBQ6" s="59"/>
      <c r="BBR6" s="59"/>
      <c r="BBS6" s="59"/>
      <c r="BBT6" s="59"/>
      <c r="BBU6" s="59"/>
      <c r="BBV6" s="59"/>
      <c r="BBW6" s="59"/>
      <c r="BBX6" s="59"/>
      <c r="BBY6" s="59"/>
      <c r="BBZ6" s="59"/>
      <c r="BCA6" s="59"/>
      <c r="BCB6" s="59"/>
      <c r="BCC6" s="59"/>
      <c r="BCD6" s="59"/>
      <c r="BCE6" s="59"/>
      <c r="BCF6" s="59"/>
      <c r="BCG6" s="59"/>
    </row>
    <row r="7" spans="1:1437" s="67" customFormat="1" ht="12.75" customHeight="1" x14ac:dyDescent="0.2">
      <c r="A7" s="61" t="s">
        <v>3</v>
      </c>
      <c r="B7" s="62" t="s">
        <v>81</v>
      </c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3"/>
      <c r="NM7" s="63"/>
      <c r="NN7" s="63"/>
      <c r="NO7" s="63"/>
      <c r="NP7" s="63"/>
      <c r="NQ7" s="63"/>
      <c r="NR7" s="63"/>
      <c r="NS7" s="63"/>
      <c r="NT7" s="63"/>
      <c r="NU7" s="63"/>
      <c r="NV7" s="63"/>
      <c r="NW7" s="63"/>
      <c r="NX7" s="63"/>
      <c r="NY7" s="63"/>
      <c r="NZ7" s="63"/>
      <c r="OA7" s="63"/>
      <c r="OB7" s="63"/>
      <c r="OC7" s="63"/>
      <c r="OD7" s="63"/>
      <c r="OE7" s="63"/>
      <c r="OF7" s="63"/>
      <c r="OG7" s="63"/>
      <c r="OH7" s="63"/>
      <c r="OI7" s="63"/>
      <c r="OJ7" s="63"/>
      <c r="OK7" s="63"/>
      <c r="OL7" s="63"/>
      <c r="OM7" s="63"/>
      <c r="ON7" s="63"/>
      <c r="OO7" s="63"/>
      <c r="OP7" s="63"/>
      <c r="OQ7" s="63"/>
      <c r="OR7" s="63"/>
      <c r="OS7" s="63"/>
      <c r="OT7" s="63"/>
      <c r="OU7" s="63"/>
      <c r="OV7" s="63"/>
      <c r="OW7" s="63"/>
      <c r="OX7" s="63"/>
      <c r="OY7" s="63"/>
      <c r="OZ7" s="63"/>
      <c r="PA7" s="63"/>
      <c r="PB7" s="63"/>
      <c r="PC7" s="63"/>
      <c r="PD7" s="63"/>
      <c r="PE7" s="63"/>
      <c r="PF7" s="63"/>
      <c r="PG7" s="63"/>
      <c r="PH7" s="63"/>
      <c r="PI7" s="63"/>
      <c r="PJ7" s="63"/>
      <c r="PK7" s="63"/>
      <c r="PL7" s="63"/>
      <c r="PM7" s="63"/>
      <c r="PN7" s="63"/>
      <c r="PO7" s="63"/>
      <c r="PP7" s="63"/>
      <c r="PQ7" s="63"/>
      <c r="PR7" s="63"/>
      <c r="PS7" s="63"/>
      <c r="PT7" s="63"/>
      <c r="PU7" s="63"/>
      <c r="PV7" s="63"/>
      <c r="PW7" s="63"/>
      <c r="PX7" s="63"/>
      <c r="PY7" s="63"/>
      <c r="PZ7" s="63"/>
      <c r="QA7" s="63"/>
      <c r="QB7" s="63"/>
      <c r="QC7" s="63"/>
      <c r="QD7" s="63"/>
      <c r="QE7" s="63"/>
      <c r="QF7" s="63"/>
      <c r="QG7" s="63"/>
      <c r="QH7" s="63"/>
      <c r="QI7" s="63"/>
      <c r="QJ7" s="63"/>
      <c r="QK7" s="63"/>
      <c r="QL7" s="63"/>
      <c r="QM7" s="63"/>
      <c r="QN7" s="63"/>
      <c r="QO7" s="63"/>
      <c r="QP7" s="63"/>
      <c r="QQ7" s="63"/>
      <c r="QR7" s="63"/>
      <c r="QS7" s="63"/>
      <c r="QT7" s="63"/>
      <c r="QU7" s="63"/>
      <c r="QV7" s="63"/>
      <c r="QW7" s="63"/>
      <c r="QX7" s="63"/>
      <c r="QY7" s="63"/>
      <c r="QZ7" s="63"/>
      <c r="RA7" s="63"/>
      <c r="RB7" s="63"/>
      <c r="RC7" s="63"/>
      <c r="RD7" s="63"/>
      <c r="RE7" s="63"/>
      <c r="RF7" s="63"/>
      <c r="RG7" s="63"/>
      <c r="RH7" s="63"/>
      <c r="RI7" s="63"/>
      <c r="RJ7" s="63"/>
      <c r="RK7" s="63"/>
      <c r="RL7" s="63"/>
      <c r="RM7" s="63"/>
      <c r="RN7" s="63"/>
      <c r="RO7" s="63"/>
      <c r="RP7" s="63"/>
      <c r="RQ7" s="63"/>
      <c r="RR7" s="63"/>
      <c r="RS7" s="63"/>
      <c r="RT7" s="63"/>
      <c r="RU7" s="63"/>
      <c r="RV7" s="63"/>
      <c r="RW7" s="63"/>
      <c r="RX7" s="63"/>
      <c r="RY7" s="63"/>
      <c r="RZ7" s="63"/>
      <c r="SA7" s="63"/>
      <c r="SB7" s="63"/>
      <c r="SC7" s="63"/>
      <c r="SD7" s="63"/>
      <c r="SE7" s="63"/>
      <c r="SF7" s="63"/>
      <c r="SG7" s="63"/>
      <c r="SH7" s="63"/>
      <c r="SI7" s="63"/>
      <c r="SJ7" s="63"/>
      <c r="SK7" s="63"/>
      <c r="SL7" s="63"/>
      <c r="SM7" s="63"/>
      <c r="SN7" s="63"/>
      <c r="SO7" s="63"/>
      <c r="SP7" s="63"/>
      <c r="SQ7" s="63"/>
      <c r="SR7" s="63"/>
      <c r="SS7" s="63"/>
      <c r="ST7" s="63"/>
      <c r="SU7" s="63"/>
      <c r="SV7" s="63"/>
      <c r="SW7" s="63"/>
      <c r="SX7" s="63"/>
      <c r="SY7" s="63"/>
      <c r="SZ7" s="63"/>
      <c r="TA7" s="63"/>
      <c r="TB7" s="63"/>
      <c r="TC7" s="63"/>
      <c r="TD7" s="63"/>
      <c r="TE7" s="63"/>
      <c r="TF7" s="63"/>
      <c r="TG7" s="63"/>
      <c r="TH7" s="63"/>
      <c r="TI7" s="63"/>
      <c r="TJ7" s="63"/>
      <c r="TK7" s="63"/>
      <c r="TL7" s="63"/>
      <c r="TM7" s="63"/>
      <c r="TN7" s="63"/>
      <c r="TO7" s="63"/>
      <c r="TP7" s="63"/>
      <c r="TQ7" s="63"/>
      <c r="TR7" s="63"/>
      <c r="TS7" s="63"/>
      <c r="TT7" s="63"/>
      <c r="TU7" s="63"/>
      <c r="TV7" s="63"/>
      <c r="TW7" s="63"/>
      <c r="TX7" s="63"/>
      <c r="TY7" s="63"/>
      <c r="TZ7" s="63"/>
      <c r="UA7" s="63"/>
      <c r="UB7" s="63"/>
      <c r="UC7" s="63"/>
      <c r="UD7" s="63"/>
      <c r="UE7" s="63"/>
      <c r="UF7" s="63"/>
      <c r="UG7" s="63"/>
      <c r="UH7" s="63"/>
      <c r="UI7" s="63"/>
      <c r="UJ7" s="63"/>
      <c r="UK7" s="63"/>
      <c r="UL7" s="63"/>
      <c r="UM7" s="63"/>
      <c r="UN7" s="63"/>
      <c r="UO7" s="63"/>
      <c r="UP7" s="63"/>
      <c r="UQ7" s="63"/>
      <c r="UR7" s="63"/>
      <c r="US7" s="63"/>
      <c r="UT7" s="63"/>
      <c r="UU7" s="63"/>
      <c r="UV7" s="63"/>
      <c r="UW7" s="63"/>
      <c r="UX7" s="63"/>
      <c r="UY7" s="63"/>
      <c r="UZ7" s="63"/>
      <c r="VA7" s="63"/>
      <c r="VB7" s="63"/>
      <c r="VC7" s="63"/>
      <c r="VD7" s="63"/>
      <c r="VE7" s="63"/>
      <c r="VF7" s="63"/>
      <c r="VG7" s="63"/>
      <c r="VH7" s="63"/>
      <c r="VI7" s="63"/>
      <c r="VJ7" s="63"/>
      <c r="VK7" s="63"/>
      <c r="VL7" s="63"/>
      <c r="VM7" s="63"/>
      <c r="VN7" s="63"/>
      <c r="VO7" s="63"/>
      <c r="VP7" s="63"/>
      <c r="VQ7" s="63"/>
      <c r="VR7" s="63"/>
      <c r="VS7" s="63"/>
      <c r="VT7" s="63"/>
      <c r="VU7" s="63"/>
      <c r="VV7" s="63"/>
      <c r="VW7" s="63"/>
      <c r="VX7" s="63"/>
      <c r="VY7" s="63"/>
      <c r="VZ7" s="63"/>
      <c r="WA7" s="63"/>
      <c r="WB7" s="63"/>
      <c r="WC7" s="63"/>
      <c r="WD7" s="63"/>
      <c r="WE7" s="63"/>
      <c r="WF7" s="63"/>
      <c r="WG7" s="63"/>
      <c r="WH7" s="63"/>
      <c r="WI7" s="63"/>
      <c r="WJ7" s="63"/>
      <c r="WK7" s="63"/>
      <c r="WL7" s="63"/>
      <c r="WM7" s="63"/>
      <c r="WN7" s="63"/>
      <c r="WO7" s="63"/>
      <c r="WP7" s="63"/>
      <c r="WQ7" s="63"/>
      <c r="WR7" s="63"/>
      <c r="WS7" s="63"/>
      <c r="WT7" s="63"/>
      <c r="WU7" s="63"/>
      <c r="WV7" s="63"/>
      <c r="WW7" s="63"/>
      <c r="WX7" s="63"/>
      <c r="WY7" s="63"/>
      <c r="WZ7" s="63"/>
      <c r="XA7" s="63"/>
      <c r="XB7" s="63"/>
      <c r="XC7" s="63"/>
      <c r="XD7" s="63"/>
      <c r="XE7" s="63"/>
      <c r="XF7" s="63"/>
      <c r="XG7" s="63"/>
      <c r="XH7" s="63"/>
      <c r="XI7" s="63"/>
      <c r="XJ7" s="63"/>
      <c r="XK7" s="63"/>
      <c r="XL7" s="63"/>
      <c r="XM7" s="63"/>
      <c r="XN7" s="63"/>
      <c r="XO7" s="63"/>
      <c r="XP7" s="63"/>
      <c r="XQ7" s="63"/>
      <c r="XR7" s="63"/>
      <c r="XS7" s="63"/>
      <c r="XT7" s="63"/>
      <c r="XU7" s="63"/>
      <c r="XV7" s="63"/>
      <c r="XW7" s="63"/>
      <c r="XX7" s="63"/>
      <c r="XY7" s="63"/>
      <c r="XZ7" s="63"/>
      <c r="YA7" s="63"/>
      <c r="YB7" s="63"/>
      <c r="YC7" s="63"/>
      <c r="YD7" s="63"/>
      <c r="YE7" s="63"/>
      <c r="YF7" s="63"/>
      <c r="YG7" s="63"/>
      <c r="YH7" s="63"/>
      <c r="YI7" s="63"/>
      <c r="YJ7" s="63"/>
      <c r="YK7" s="63"/>
      <c r="YL7" s="63"/>
      <c r="YM7" s="63"/>
      <c r="YN7" s="63"/>
      <c r="YO7" s="63"/>
      <c r="YP7" s="63"/>
      <c r="YQ7" s="63"/>
      <c r="YR7" s="63"/>
      <c r="YS7" s="63"/>
      <c r="YT7" s="63"/>
      <c r="YU7" s="63"/>
      <c r="YV7" s="63"/>
      <c r="YW7" s="63"/>
      <c r="YX7" s="63"/>
      <c r="YY7" s="63"/>
      <c r="YZ7" s="63"/>
      <c r="ZA7" s="63"/>
      <c r="ZB7" s="63"/>
      <c r="ZC7" s="63"/>
      <c r="ZD7" s="63"/>
      <c r="ZE7" s="63"/>
      <c r="ZF7" s="63"/>
      <c r="ZG7" s="63"/>
      <c r="ZH7" s="63"/>
      <c r="ZI7" s="63"/>
      <c r="ZJ7" s="63"/>
      <c r="ZK7" s="63"/>
      <c r="ZL7" s="63"/>
      <c r="ZM7" s="63"/>
      <c r="ZN7" s="63"/>
      <c r="ZO7" s="63"/>
      <c r="ZP7" s="63"/>
      <c r="ZQ7" s="63"/>
      <c r="ZR7" s="63"/>
      <c r="ZS7" s="63"/>
      <c r="ZT7" s="63"/>
      <c r="ZU7" s="63"/>
      <c r="ZV7" s="63"/>
      <c r="ZW7" s="63"/>
      <c r="ZX7" s="63"/>
      <c r="ZY7" s="63"/>
      <c r="ZZ7" s="63"/>
      <c r="AAA7" s="63"/>
      <c r="AAB7" s="63"/>
      <c r="AAC7" s="63"/>
      <c r="AAD7" s="63"/>
      <c r="AAE7" s="63"/>
      <c r="AAF7" s="63"/>
      <c r="AAG7" s="63"/>
      <c r="AAH7" s="63"/>
      <c r="AAI7" s="63"/>
      <c r="AAJ7" s="63"/>
      <c r="AAK7" s="63"/>
      <c r="AAL7" s="63"/>
      <c r="AAM7" s="63"/>
      <c r="AAN7" s="63"/>
      <c r="AAO7" s="63"/>
      <c r="AAP7" s="63"/>
      <c r="AAQ7" s="63"/>
      <c r="AAR7" s="63"/>
      <c r="AAS7" s="63"/>
      <c r="AAT7" s="63"/>
      <c r="AAU7" s="63"/>
      <c r="AAV7" s="63"/>
      <c r="AAW7" s="63"/>
      <c r="AAX7" s="63"/>
      <c r="AAY7" s="63"/>
      <c r="AAZ7" s="63"/>
      <c r="ABA7" s="63"/>
      <c r="ABB7" s="63"/>
      <c r="ABC7" s="63"/>
      <c r="ABD7" s="63"/>
      <c r="ABE7" s="63"/>
      <c r="ABF7" s="63"/>
      <c r="ABG7" s="63"/>
      <c r="ABH7" s="63"/>
      <c r="ABI7" s="63"/>
      <c r="ABJ7" s="63"/>
      <c r="ABK7" s="63"/>
      <c r="ABL7" s="63"/>
      <c r="ABM7" s="63"/>
      <c r="ABN7" s="63"/>
      <c r="ABO7" s="63"/>
      <c r="ABP7" s="63"/>
      <c r="ABQ7" s="63"/>
      <c r="ABR7" s="63"/>
      <c r="ABS7" s="63"/>
      <c r="ABT7" s="63"/>
      <c r="ABU7" s="63"/>
      <c r="ABV7" s="63"/>
      <c r="ABW7" s="63"/>
      <c r="ABX7" s="63"/>
      <c r="ABY7" s="63"/>
      <c r="ABZ7" s="63"/>
      <c r="ACA7" s="63"/>
      <c r="ACB7" s="63"/>
      <c r="ACC7" s="63"/>
      <c r="ACD7" s="63"/>
      <c r="ACE7" s="63"/>
      <c r="ACF7" s="63"/>
      <c r="ACG7" s="63"/>
      <c r="ACH7" s="63"/>
      <c r="ACI7" s="63"/>
      <c r="ACJ7" s="63"/>
      <c r="ACK7" s="63"/>
      <c r="ACL7" s="63"/>
      <c r="ACM7" s="63"/>
      <c r="ACN7" s="63"/>
      <c r="ACO7" s="63"/>
      <c r="ACP7" s="63"/>
      <c r="ACQ7" s="63"/>
      <c r="ACR7" s="63"/>
      <c r="ACS7" s="63"/>
      <c r="ACT7" s="63"/>
      <c r="ACU7" s="63"/>
      <c r="ACV7" s="63"/>
      <c r="ACW7" s="63"/>
      <c r="ACX7" s="63"/>
      <c r="ACY7" s="63"/>
      <c r="ACZ7" s="63"/>
      <c r="ADA7" s="63"/>
      <c r="ADB7" s="63"/>
      <c r="ADC7" s="63"/>
      <c r="ADD7" s="63"/>
      <c r="ADE7" s="63"/>
      <c r="ADF7" s="63"/>
      <c r="ADG7" s="63"/>
      <c r="ADH7" s="63"/>
      <c r="ADI7" s="63"/>
      <c r="ADJ7" s="63"/>
      <c r="ADK7" s="63"/>
      <c r="ADL7" s="63"/>
      <c r="ADM7" s="63"/>
      <c r="ADN7" s="63"/>
      <c r="ADO7" s="63"/>
      <c r="ADP7" s="63"/>
      <c r="ADQ7" s="63"/>
      <c r="ADR7" s="63"/>
      <c r="ADS7" s="63"/>
      <c r="ADT7" s="63"/>
      <c r="ADU7" s="63"/>
      <c r="ADV7" s="63"/>
      <c r="ADW7" s="63"/>
      <c r="ADX7" s="63"/>
      <c r="ADY7" s="63"/>
      <c r="ADZ7" s="63"/>
      <c r="AEA7" s="63"/>
      <c r="AEB7" s="63"/>
      <c r="AEC7" s="63"/>
      <c r="AED7" s="63"/>
      <c r="AEE7" s="63"/>
      <c r="AEF7" s="63"/>
      <c r="AEG7" s="63"/>
      <c r="AEH7" s="63"/>
      <c r="AEI7" s="63"/>
      <c r="AEJ7" s="63"/>
      <c r="AEK7" s="63"/>
      <c r="AEL7" s="63"/>
      <c r="AEM7" s="63"/>
      <c r="AEN7" s="63"/>
      <c r="AEO7" s="63"/>
      <c r="AEP7" s="63"/>
      <c r="AEQ7" s="63"/>
      <c r="AER7" s="63"/>
      <c r="AES7" s="63"/>
      <c r="AET7" s="63"/>
      <c r="AEU7" s="63"/>
      <c r="AEV7" s="63"/>
      <c r="AEW7" s="63"/>
      <c r="AEX7" s="63"/>
      <c r="AEY7" s="63"/>
      <c r="AEZ7" s="63"/>
      <c r="AFA7" s="63"/>
      <c r="AFB7" s="63"/>
      <c r="AFC7" s="63"/>
      <c r="AFD7" s="63"/>
      <c r="AFE7" s="63"/>
      <c r="AFF7" s="63"/>
      <c r="AFG7" s="63"/>
      <c r="AFH7" s="63"/>
      <c r="AFI7" s="63"/>
      <c r="AFJ7" s="63"/>
      <c r="AFK7" s="63"/>
      <c r="AFL7" s="63"/>
      <c r="AFM7" s="63"/>
      <c r="AFN7" s="63"/>
      <c r="AFO7" s="63"/>
      <c r="AFP7" s="63"/>
      <c r="AFQ7" s="63"/>
      <c r="AFR7" s="63"/>
      <c r="AFS7" s="63"/>
      <c r="AFT7" s="63"/>
      <c r="AFU7" s="63"/>
      <c r="AFV7" s="63"/>
      <c r="AFW7" s="63"/>
      <c r="AFX7" s="63"/>
      <c r="AFY7" s="63"/>
      <c r="AFZ7" s="63"/>
      <c r="AGA7" s="63"/>
      <c r="AGB7" s="63"/>
      <c r="AGC7" s="63"/>
      <c r="AGD7" s="63"/>
      <c r="AGE7" s="63"/>
      <c r="AGF7" s="63"/>
      <c r="AGG7" s="63"/>
      <c r="AGH7" s="63"/>
      <c r="AGI7" s="63"/>
      <c r="AGJ7" s="63"/>
      <c r="AGK7" s="63"/>
      <c r="AGL7" s="63"/>
      <c r="AGM7" s="63"/>
      <c r="AGN7" s="63"/>
      <c r="AGO7" s="63"/>
      <c r="AGP7" s="63"/>
      <c r="AGQ7" s="63"/>
      <c r="AGR7" s="63"/>
      <c r="AGS7" s="63"/>
      <c r="AGT7" s="63"/>
      <c r="AGU7" s="63"/>
      <c r="AGV7" s="63"/>
      <c r="AGW7" s="63"/>
      <c r="AGX7" s="63"/>
      <c r="AGY7" s="63"/>
      <c r="AGZ7" s="63"/>
      <c r="AHA7" s="63"/>
      <c r="AHB7" s="63"/>
      <c r="AHC7" s="63"/>
      <c r="AHD7" s="63"/>
      <c r="AHE7" s="63"/>
      <c r="AHF7" s="63"/>
      <c r="AHG7" s="63"/>
      <c r="AHH7" s="63"/>
      <c r="AHI7" s="63"/>
      <c r="AHJ7" s="63"/>
      <c r="AHK7" s="63"/>
      <c r="AHL7" s="63"/>
      <c r="AHM7" s="63"/>
      <c r="AHN7" s="63"/>
      <c r="AHO7" s="63"/>
      <c r="AHP7" s="63"/>
      <c r="AHQ7" s="63"/>
      <c r="AHR7" s="63"/>
      <c r="AHS7" s="63"/>
      <c r="AHT7" s="63"/>
      <c r="AHU7" s="63"/>
      <c r="AHV7" s="63"/>
      <c r="AHW7" s="63"/>
      <c r="AHX7" s="63"/>
      <c r="AHY7" s="63"/>
      <c r="AHZ7" s="63"/>
      <c r="AIA7" s="63"/>
      <c r="AIB7" s="63"/>
      <c r="AIC7" s="63"/>
      <c r="AID7" s="63"/>
      <c r="AIE7" s="63"/>
      <c r="AIF7" s="63"/>
      <c r="AIG7" s="63"/>
      <c r="AIH7" s="63"/>
      <c r="AII7" s="63"/>
      <c r="AIJ7" s="63"/>
      <c r="AIK7" s="63"/>
      <c r="AIL7" s="63"/>
      <c r="AIM7" s="63"/>
      <c r="AIN7" s="63"/>
      <c r="AIO7" s="63"/>
      <c r="AIP7" s="63"/>
      <c r="AIQ7" s="63"/>
      <c r="AIR7" s="63"/>
      <c r="AIS7" s="63"/>
      <c r="AIT7" s="63"/>
      <c r="AIU7" s="63"/>
      <c r="AIV7" s="63"/>
      <c r="AIW7" s="63"/>
      <c r="AIX7" s="63"/>
      <c r="AIY7" s="63"/>
      <c r="AIZ7" s="63"/>
      <c r="AJA7" s="63"/>
      <c r="AJB7" s="63"/>
      <c r="AJC7" s="63"/>
      <c r="AJD7" s="63"/>
      <c r="AJE7" s="63"/>
      <c r="AJF7" s="63"/>
      <c r="AJG7" s="63"/>
      <c r="AJH7" s="63"/>
      <c r="AJI7" s="63"/>
      <c r="AJJ7" s="63"/>
      <c r="AJK7" s="63"/>
      <c r="AJL7" s="63"/>
      <c r="AJM7" s="63"/>
      <c r="AJN7" s="63"/>
      <c r="AJO7" s="63"/>
      <c r="AJP7" s="63"/>
      <c r="AJQ7" s="63"/>
      <c r="AJR7" s="63"/>
      <c r="AJS7" s="63"/>
      <c r="AJT7" s="63"/>
      <c r="AJU7" s="63"/>
      <c r="AJV7" s="63"/>
      <c r="AJW7" s="63"/>
      <c r="AJX7" s="63"/>
      <c r="AJY7" s="63"/>
      <c r="AJZ7" s="63"/>
      <c r="AKA7" s="63"/>
      <c r="AKB7" s="63"/>
      <c r="AKC7" s="63"/>
      <c r="AKD7" s="63"/>
      <c r="AKE7" s="63"/>
      <c r="AKF7" s="63"/>
      <c r="AKG7" s="63"/>
      <c r="AKH7" s="63"/>
      <c r="AKI7" s="63"/>
      <c r="AKJ7" s="63"/>
      <c r="AKK7" s="63"/>
      <c r="AKL7" s="63"/>
      <c r="AKM7" s="63"/>
      <c r="AKN7" s="63"/>
      <c r="AKO7" s="63"/>
      <c r="AKP7" s="63"/>
      <c r="AKQ7" s="63"/>
      <c r="AKR7" s="63"/>
      <c r="AKS7" s="63"/>
      <c r="AKT7" s="63"/>
      <c r="AKU7" s="63"/>
      <c r="AKV7" s="63"/>
      <c r="AKW7" s="63"/>
      <c r="AKX7" s="63"/>
      <c r="AKY7" s="63"/>
      <c r="AKZ7" s="63"/>
      <c r="ALA7" s="63"/>
      <c r="ALB7" s="63"/>
      <c r="ALC7" s="63"/>
      <c r="ALD7" s="63"/>
      <c r="ALE7" s="63"/>
      <c r="ALF7" s="63"/>
      <c r="ALG7" s="63"/>
      <c r="ALH7" s="63"/>
      <c r="ALI7" s="63"/>
      <c r="ALJ7" s="63"/>
      <c r="ALK7" s="63"/>
      <c r="ALL7" s="63"/>
      <c r="ALM7" s="63"/>
      <c r="ALN7" s="63"/>
      <c r="ALO7" s="63"/>
      <c r="ALP7" s="63"/>
      <c r="ALQ7" s="63"/>
      <c r="ALR7" s="63"/>
      <c r="ALS7" s="63"/>
      <c r="ALT7" s="63"/>
      <c r="ALU7" s="63"/>
      <c r="ALV7" s="63"/>
      <c r="ALW7" s="63"/>
      <c r="ALX7" s="63"/>
      <c r="ALY7" s="63"/>
      <c r="ALZ7" s="63"/>
      <c r="AMA7" s="63"/>
      <c r="AMB7" s="63"/>
      <c r="AMC7" s="63"/>
      <c r="AMD7" s="63"/>
      <c r="AME7" s="63"/>
      <c r="AMF7" s="63"/>
      <c r="AMG7" s="63"/>
      <c r="AMH7" s="63"/>
      <c r="AMI7" s="63"/>
      <c r="AMJ7" s="63"/>
      <c r="AMK7" s="63"/>
      <c r="AML7" s="63"/>
      <c r="AMM7" s="63"/>
      <c r="AMN7" s="63"/>
      <c r="AMO7" s="63"/>
      <c r="AMP7" s="63"/>
      <c r="AMQ7" s="63"/>
      <c r="AMR7" s="63"/>
      <c r="AMS7" s="63"/>
      <c r="AMT7" s="63"/>
      <c r="AMU7" s="63"/>
      <c r="AMV7" s="63"/>
      <c r="AMW7" s="63"/>
      <c r="AMX7" s="63"/>
      <c r="AMY7" s="63"/>
      <c r="AMZ7" s="63"/>
      <c r="ANA7" s="63"/>
      <c r="ANB7" s="63"/>
      <c r="ANC7" s="63"/>
      <c r="AND7" s="63"/>
      <c r="ANE7" s="63"/>
      <c r="ANF7" s="63"/>
      <c r="ANG7" s="63"/>
      <c r="ANH7" s="63"/>
      <c r="ANI7" s="63"/>
      <c r="ANJ7" s="63"/>
      <c r="ANK7" s="63"/>
      <c r="ANL7" s="63"/>
      <c r="ANM7" s="63"/>
      <c r="ANN7" s="63"/>
      <c r="ANO7" s="63"/>
      <c r="ANP7" s="63"/>
      <c r="ANQ7" s="63"/>
      <c r="ANR7" s="63"/>
      <c r="ANS7" s="63"/>
      <c r="ANT7" s="63"/>
      <c r="ANU7" s="63"/>
      <c r="ANV7" s="63"/>
      <c r="ANW7" s="64"/>
      <c r="ANX7" s="64"/>
      <c r="ANY7" s="64"/>
      <c r="ANZ7" s="64"/>
      <c r="AOA7" s="64"/>
      <c r="AOB7" s="63"/>
      <c r="AOC7" s="63"/>
      <c r="AOD7" s="63"/>
      <c r="AOE7" s="63"/>
      <c r="AOF7" s="63"/>
      <c r="AOG7" s="63"/>
      <c r="AOH7" s="63"/>
      <c r="AOI7" s="63"/>
      <c r="AOJ7" s="63"/>
      <c r="AOK7" s="63"/>
      <c r="AOL7" s="63"/>
      <c r="AOM7" s="63"/>
      <c r="AON7" s="63"/>
      <c r="AOO7" s="63"/>
      <c r="AOP7" s="63"/>
      <c r="AOQ7" s="63"/>
      <c r="AOR7" s="63"/>
      <c r="AOS7" s="63"/>
      <c r="AOT7" s="63"/>
      <c r="AOU7" s="63"/>
      <c r="AOV7" s="63"/>
      <c r="AOW7" s="63"/>
      <c r="AOX7" s="63"/>
      <c r="AOY7" s="63"/>
      <c r="AOZ7" s="63"/>
      <c r="APA7" s="63"/>
      <c r="APB7" s="63"/>
      <c r="APC7" s="63"/>
      <c r="APD7" s="63"/>
      <c r="APE7" s="63"/>
      <c r="APF7" s="63"/>
      <c r="APG7" s="63"/>
      <c r="APH7" s="63"/>
      <c r="API7" s="63"/>
      <c r="APJ7" s="63"/>
      <c r="APK7" s="63"/>
      <c r="APL7" s="63"/>
      <c r="APM7" s="63"/>
      <c r="APN7" s="63"/>
      <c r="APO7" s="63"/>
      <c r="APP7" s="63"/>
      <c r="APQ7" s="63"/>
      <c r="APR7" s="63"/>
      <c r="APS7" s="63"/>
      <c r="APT7" s="63"/>
      <c r="APU7" s="63"/>
      <c r="APV7" s="63"/>
      <c r="APW7" s="63"/>
      <c r="APX7" s="63"/>
      <c r="APY7" s="63"/>
      <c r="APZ7" s="63"/>
      <c r="AQA7" s="63"/>
      <c r="AQB7" s="63"/>
      <c r="AQC7" s="63"/>
      <c r="AQD7" s="63"/>
      <c r="AQE7" s="63"/>
      <c r="AQF7" s="63"/>
      <c r="AQG7" s="63"/>
      <c r="AQH7" s="63"/>
      <c r="AQI7" s="63"/>
      <c r="AQJ7" s="63"/>
      <c r="AQK7" s="63"/>
      <c r="AQL7" s="63"/>
      <c r="AQM7" s="63"/>
      <c r="AQN7" s="63"/>
      <c r="AQO7" s="63"/>
      <c r="AQP7" s="63"/>
      <c r="AQQ7" s="63"/>
      <c r="AQR7" s="63"/>
      <c r="AQS7" s="63"/>
      <c r="AQT7" s="63"/>
      <c r="AQU7" s="63"/>
      <c r="AQV7" s="63"/>
      <c r="AQW7" s="63"/>
      <c r="AQX7" s="63"/>
      <c r="AQY7" s="63"/>
      <c r="AQZ7" s="63"/>
      <c r="ARA7" s="63"/>
      <c r="ARB7" s="63"/>
      <c r="ARC7" s="63"/>
      <c r="ARD7" s="63"/>
      <c r="ARE7" s="63"/>
      <c r="ARF7" s="63"/>
      <c r="ARG7" s="63"/>
      <c r="ARH7" s="63"/>
      <c r="ARI7" s="63"/>
      <c r="ARJ7" s="63"/>
      <c r="ARK7" s="63"/>
      <c r="ARL7" s="63"/>
      <c r="ARM7" s="63"/>
      <c r="ARN7" s="63"/>
      <c r="ARO7" s="63"/>
      <c r="ARP7" s="63"/>
      <c r="ARQ7" s="63"/>
      <c r="ARR7" s="63"/>
      <c r="ARS7" s="63"/>
      <c r="ART7" s="63"/>
      <c r="ARU7" s="63"/>
      <c r="ARV7" s="63"/>
      <c r="ARW7" s="63"/>
      <c r="ARX7" s="63"/>
      <c r="ARY7" s="63"/>
      <c r="ARZ7" s="63"/>
      <c r="ASA7" s="63"/>
      <c r="ASB7" s="63"/>
      <c r="ASC7" s="63"/>
      <c r="ASD7" s="63"/>
      <c r="ASE7" s="63"/>
      <c r="ASF7" s="63"/>
      <c r="ASG7" s="63"/>
      <c r="ASH7" s="63"/>
      <c r="ASI7" s="63"/>
      <c r="ASJ7" s="63"/>
      <c r="ASK7" s="63"/>
      <c r="ASL7" s="63"/>
      <c r="ASM7" s="63"/>
      <c r="ASN7" s="63"/>
      <c r="ASO7" s="63"/>
      <c r="ASP7" s="63"/>
      <c r="ASQ7" s="63"/>
      <c r="ASR7" s="63"/>
      <c r="ASS7" s="63"/>
      <c r="AST7" s="63"/>
      <c r="ASU7" s="63"/>
      <c r="ASV7" s="63"/>
      <c r="ASW7" s="63"/>
      <c r="ASX7" s="63"/>
      <c r="ASY7" s="63"/>
      <c r="ASZ7" s="63"/>
      <c r="ATA7" s="63"/>
      <c r="ATB7" s="63"/>
      <c r="ATC7" s="63"/>
      <c r="ATD7" s="63"/>
      <c r="ATE7" s="63"/>
      <c r="ATF7" s="63"/>
      <c r="ATG7" s="63"/>
      <c r="ATH7" s="63"/>
      <c r="ATI7" s="63"/>
      <c r="ATJ7" s="63"/>
      <c r="ATK7" s="63"/>
      <c r="ATL7" s="63"/>
      <c r="ATM7" s="63"/>
      <c r="ATN7" s="63"/>
      <c r="ATO7" s="63"/>
      <c r="ATP7" s="63"/>
      <c r="ATQ7" s="63"/>
      <c r="ATR7" s="63"/>
      <c r="ATS7" s="63"/>
      <c r="ATT7" s="63"/>
      <c r="ATU7" s="63"/>
      <c r="ATV7" s="63"/>
      <c r="ATW7" s="63"/>
      <c r="ATX7" s="63"/>
      <c r="ATY7" s="63"/>
      <c r="ATZ7" s="63"/>
      <c r="AUA7" s="63"/>
      <c r="AUB7" s="63"/>
      <c r="AUC7" s="63"/>
      <c r="AUD7" s="63"/>
      <c r="AUE7" s="63"/>
      <c r="AUF7" s="63"/>
      <c r="AUG7" s="63"/>
      <c r="AUH7" s="63"/>
      <c r="AUI7" s="63"/>
      <c r="AUJ7" s="63"/>
      <c r="AUK7" s="63"/>
      <c r="AUL7" s="63"/>
      <c r="AUM7" s="63"/>
      <c r="AUN7" s="63"/>
      <c r="AUO7" s="63"/>
      <c r="AUP7" s="63"/>
      <c r="AUQ7" s="63"/>
      <c r="AUR7" s="63"/>
      <c r="AUS7" s="63"/>
      <c r="AUT7" s="63"/>
      <c r="AUU7" s="63"/>
      <c r="AUV7" s="63"/>
      <c r="AUW7" s="63"/>
      <c r="AUX7" s="63"/>
      <c r="AUY7" s="63"/>
      <c r="AUZ7" s="63"/>
      <c r="AVA7" s="63"/>
      <c r="AVB7" s="63"/>
      <c r="AVC7" s="63"/>
      <c r="AVD7" s="63"/>
      <c r="AVE7" s="63"/>
      <c r="AVF7" s="63"/>
      <c r="AVG7" s="63"/>
      <c r="AVH7" s="63"/>
      <c r="AVI7" s="63"/>
      <c r="AVJ7" s="63"/>
      <c r="AVK7" s="63"/>
      <c r="AVL7" s="63"/>
      <c r="AVM7" s="63"/>
      <c r="AVN7" s="63"/>
      <c r="AVO7" s="63"/>
      <c r="AVP7" s="63"/>
      <c r="AVQ7" s="63"/>
      <c r="AVR7" s="63"/>
      <c r="AVS7" s="63"/>
      <c r="AVT7" s="63"/>
      <c r="AVU7" s="63"/>
      <c r="AVV7" s="63"/>
      <c r="AVW7" s="63"/>
      <c r="AVX7" s="63"/>
      <c r="AVY7" s="63"/>
      <c r="AVZ7" s="63"/>
      <c r="AWA7" s="63"/>
      <c r="AWB7" s="63"/>
      <c r="AWC7" s="63"/>
      <c r="AWD7" s="63"/>
      <c r="AWE7" s="63"/>
      <c r="AWF7" s="63"/>
      <c r="AWG7" s="63"/>
      <c r="AWH7" s="63"/>
      <c r="AWI7" s="63"/>
      <c r="AWJ7" s="63"/>
      <c r="AWK7" s="63"/>
      <c r="AWL7" s="63"/>
      <c r="AWM7" s="63"/>
      <c r="AWN7" s="63"/>
      <c r="AWO7" s="63"/>
      <c r="AWP7" s="63"/>
      <c r="AWQ7" s="63"/>
      <c r="AWR7" s="63"/>
      <c r="AWS7" s="63"/>
      <c r="AWT7" s="63"/>
      <c r="AWU7" s="63"/>
      <c r="AWV7" s="63"/>
      <c r="AWW7" s="63"/>
      <c r="AWX7" s="63"/>
      <c r="AWY7" s="63"/>
      <c r="AWZ7" s="63"/>
      <c r="AXA7" s="63"/>
      <c r="AXB7" s="63"/>
      <c r="AXC7" s="63"/>
      <c r="AXD7" s="63"/>
      <c r="AXE7" s="63"/>
      <c r="AXF7" s="63"/>
      <c r="AXG7" s="63"/>
      <c r="AXH7" s="63"/>
      <c r="AXI7" s="63"/>
      <c r="AXJ7" s="63"/>
      <c r="AXK7" s="63"/>
      <c r="AXL7" s="63"/>
      <c r="AXM7" s="63"/>
      <c r="AXN7" s="63"/>
      <c r="AXO7" s="63"/>
      <c r="AXP7" s="63"/>
      <c r="AXQ7" s="63"/>
      <c r="AXR7" s="63"/>
      <c r="AXS7" s="63"/>
      <c r="AXT7" s="63"/>
      <c r="AXU7" s="63"/>
      <c r="AXV7" s="63"/>
      <c r="AXW7" s="63"/>
      <c r="AXX7" s="63"/>
      <c r="AXY7" s="63"/>
      <c r="AXZ7" s="63"/>
      <c r="AYA7" s="63"/>
      <c r="AYB7" s="63"/>
      <c r="AYC7" s="63"/>
      <c r="AYD7" s="63"/>
      <c r="AYE7" s="63"/>
      <c r="AYF7" s="63"/>
      <c r="AYG7" s="63"/>
      <c r="AYH7" s="63"/>
      <c r="AYI7" s="63"/>
      <c r="AYJ7" s="63"/>
      <c r="AYK7" s="63"/>
      <c r="AYL7" s="63"/>
      <c r="AYM7" s="63"/>
      <c r="AYN7" s="63"/>
      <c r="AYO7" s="63"/>
      <c r="AYP7" s="63"/>
      <c r="AYQ7" s="63"/>
      <c r="AYR7" s="63"/>
      <c r="AYS7" s="63"/>
      <c r="AYT7" s="63"/>
      <c r="AYU7" s="63"/>
      <c r="AYV7" s="63"/>
      <c r="AYW7" s="63"/>
      <c r="AYX7" s="63"/>
      <c r="AYY7" s="63"/>
      <c r="AYZ7" s="63"/>
      <c r="AZA7" s="63"/>
      <c r="AZB7" s="63"/>
      <c r="AZC7" s="63"/>
      <c r="AZD7" s="63"/>
      <c r="AZE7" s="63"/>
      <c r="AZF7" s="63"/>
      <c r="AZG7" s="63"/>
      <c r="AZH7" s="63"/>
      <c r="AZI7" s="63"/>
      <c r="AZJ7" s="63"/>
      <c r="AZK7" s="63"/>
      <c r="AZL7" s="63"/>
      <c r="AZM7" s="63"/>
      <c r="AZN7" s="63"/>
      <c r="AZO7" s="63"/>
      <c r="AZP7" s="63"/>
      <c r="AZQ7" s="63"/>
      <c r="AZR7" s="63"/>
      <c r="AZS7" s="63"/>
      <c r="AZT7" s="63"/>
      <c r="AZU7" s="63"/>
      <c r="AZV7" s="63"/>
      <c r="AZW7" s="63"/>
      <c r="AZX7" s="63"/>
      <c r="AZY7" s="63"/>
      <c r="AZZ7" s="63"/>
      <c r="BAA7" s="63"/>
      <c r="BAB7" s="63"/>
      <c r="BAC7" s="63"/>
      <c r="BAD7" s="63"/>
      <c r="BAE7" s="63"/>
      <c r="BAF7" s="63"/>
      <c r="BAG7" s="63"/>
      <c r="BAH7" s="63"/>
      <c r="BAI7" s="63"/>
      <c r="BAJ7" s="63"/>
      <c r="BAK7" s="63"/>
      <c r="BAL7" s="63"/>
      <c r="BAM7" s="63"/>
      <c r="BAN7" s="63"/>
      <c r="BAO7" s="63"/>
      <c r="BAP7" s="63"/>
      <c r="BAQ7" s="63"/>
      <c r="BAR7" s="63"/>
      <c r="BAS7" s="63"/>
      <c r="BAT7" s="63"/>
      <c r="BAU7" s="63"/>
      <c r="BAV7" s="63"/>
      <c r="BAW7" s="63"/>
      <c r="BAX7" s="63"/>
      <c r="BAY7" s="63"/>
      <c r="BAZ7" s="63"/>
      <c r="BBA7" s="63"/>
      <c r="BBB7" s="63"/>
      <c r="BBC7" s="63"/>
      <c r="BBD7" s="63"/>
      <c r="BBE7" s="63"/>
      <c r="BBF7" s="63"/>
      <c r="BBG7" s="63"/>
      <c r="BBH7" s="63"/>
      <c r="BBI7" s="63"/>
      <c r="BBJ7" s="63"/>
      <c r="BBK7" s="63"/>
      <c r="BBL7" s="63"/>
      <c r="BBM7" s="63"/>
      <c r="BBN7" s="65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</row>
    <row r="8" spans="1:1437" x14ac:dyDescent="0.2">
      <c r="A8" s="68" t="s">
        <v>108</v>
      </c>
      <c r="B8" s="69" t="s">
        <v>82</v>
      </c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70"/>
      <c r="AH8" s="70"/>
      <c r="AI8" s="70"/>
      <c r="AJ8" s="70"/>
      <c r="AK8" s="70"/>
      <c r="AL8" s="70"/>
      <c r="AM8" s="70"/>
      <c r="AN8" s="70"/>
      <c r="AO8" s="70"/>
      <c r="AP8" s="70"/>
      <c r="AQ8" s="71"/>
      <c r="AR8" s="71"/>
      <c r="AS8" s="71"/>
      <c r="AT8" s="71"/>
      <c r="AU8" s="71"/>
      <c r="AV8" s="71"/>
      <c r="AW8" s="71"/>
      <c r="AX8" s="71"/>
      <c r="AY8" s="71"/>
      <c r="AZ8" s="71"/>
      <c r="BA8" s="71"/>
      <c r="BB8" s="71"/>
      <c r="BC8" s="71"/>
      <c r="BD8" s="71"/>
      <c r="BE8" s="71"/>
      <c r="BF8" s="71"/>
      <c r="BG8" s="71"/>
      <c r="BH8" s="71"/>
      <c r="BI8" s="71"/>
      <c r="BJ8" s="70"/>
      <c r="BK8" s="70"/>
      <c r="BL8" s="70"/>
      <c r="BM8" s="70"/>
      <c r="BN8" s="70"/>
      <c r="BO8" s="70"/>
      <c r="BP8" s="70"/>
      <c r="BQ8" s="70"/>
      <c r="BR8" s="70"/>
      <c r="BS8" s="70"/>
      <c r="BT8" s="70"/>
      <c r="BU8" s="70"/>
      <c r="BV8" s="70"/>
      <c r="BW8" s="70"/>
      <c r="BX8" s="70"/>
      <c r="BY8" s="70"/>
      <c r="BZ8" s="70"/>
      <c r="CA8" s="70"/>
      <c r="CB8" s="70"/>
      <c r="CC8" s="70"/>
      <c r="CD8" s="70"/>
      <c r="CE8" s="70"/>
      <c r="CF8" s="70"/>
      <c r="CG8" s="70"/>
      <c r="CH8" s="70"/>
      <c r="CI8" s="70"/>
      <c r="CJ8" s="70"/>
      <c r="CK8" s="70"/>
      <c r="CL8" s="70"/>
      <c r="CM8" s="70"/>
      <c r="CN8" s="70"/>
      <c r="CO8" s="70"/>
      <c r="CP8" s="70"/>
      <c r="CQ8" s="70"/>
      <c r="CR8" s="70"/>
      <c r="CS8" s="70"/>
      <c r="CT8" s="70"/>
      <c r="CU8" s="70"/>
      <c r="CV8" s="70"/>
      <c r="CW8" s="70"/>
      <c r="CX8" s="70"/>
      <c r="CY8" s="70"/>
      <c r="CZ8" s="70"/>
      <c r="DA8" s="70"/>
      <c r="DB8" s="70"/>
      <c r="DC8" s="70"/>
      <c r="DD8" s="70"/>
      <c r="DE8" s="70"/>
      <c r="DF8" s="70"/>
      <c r="DG8" s="70"/>
      <c r="DH8" s="70"/>
      <c r="DI8" s="70"/>
      <c r="DJ8" s="70"/>
      <c r="DK8" s="70"/>
      <c r="DL8" s="70"/>
      <c r="DM8" s="70"/>
      <c r="DN8" s="70"/>
      <c r="DO8" s="70"/>
      <c r="DP8" s="70"/>
      <c r="DQ8" s="70"/>
      <c r="DR8" s="70"/>
      <c r="DS8" s="70"/>
      <c r="DT8" s="70"/>
      <c r="DU8" s="70"/>
      <c r="DV8" s="70"/>
      <c r="DW8" s="70"/>
      <c r="DX8" s="70"/>
      <c r="DY8" s="70"/>
      <c r="DZ8" s="70"/>
      <c r="EA8" s="70"/>
      <c r="EB8" s="70"/>
      <c r="EC8" s="70"/>
      <c r="ED8" s="70"/>
      <c r="EE8" s="70"/>
      <c r="EF8" s="70"/>
      <c r="EG8" s="70"/>
      <c r="EH8" s="72">
        <v>390765</v>
      </c>
      <c r="EI8" s="72">
        <v>402639</v>
      </c>
      <c r="EJ8" s="72">
        <v>413715</v>
      </c>
      <c r="EK8" s="72">
        <v>428338</v>
      </c>
      <c r="EL8" s="72">
        <v>423889</v>
      </c>
      <c r="EM8" s="72">
        <v>434193</v>
      </c>
      <c r="EN8" s="72">
        <v>467845</v>
      </c>
      <c r="EO8" s="72">
        <v>485467</v>
      </c>
      <c r="EP8" s="72">
        <v>502588</v>
      </c>
      <c r="EQ8" s="72">
        <v>488536</v>
      </c>
      <c r="ER8" s="72">
        <v>493185</v>
      </c>
      <c r="ES8" s="72">
        <v>494779</v>
      </c>
      <c r="ET8" s="72">
        <v>520470</v>
      </c>
      <c r="EU8" s="72">
        <v>536009</v>
      </c>
      <c r="EV8" s="72">
        <v>558227</v>
      </c>
      <c r="EW8" s="72">
        <v>560111</v>
      </c>
      <c r="EX8" s="72">
        <v>580734</v>
      </c>
      <c r="EY8" s="72">
        <v>618827</v>
      </c>
      <c r="EZ8" s="72">
        <v>614692</v>
      </c>
      <c r="FA8" s="72">
        <v>602433</v>
      </c>
      <c r="FB8" s="72">
        <v>616254</v>
      </c>
      <c r="FC8" s="72">
        <v>629906</v>
      </c>
      <c r="FD8" s="72">
        <v>623948</v>
      </c>
      <c r="FE8" s="72">
        <v>661824</v>
      </c>
      <c r="FF8" s="72">
        <v>683939</v>
      </c>
      <c r="FG8" s="72">
        <v>683378</v>
      </c>
      <c r="FH8" s="72">
        <v>746107</v>
      </c>
      <c r="FI8" s="72">
        <v>781851</v>
      </c>
      <c r="FJ8" s="72">
        <v>797191</v>
      </c>
      <c r="FK8" s="72">
        <v>784326</v>
      </c>
      <c r="FL8" s="72">
        <v>796727</v>
      </c>
      <c r="FM8" s="72">
        <v>793829</v>
      </c>
      <c r="FN8" s="72">
        <v>781667</v>
      </c>
      <c r="FO8" s="72">
        <v>838259</v>
      </c>
      <c r="FP8" s="72">
        <v>852375</v>
      </c>
      <c r="FQ8" s="72">
        <v>877023</v>
      </c>
      <c r="FR8" s="72">
        <v>885346</v>
      </c>
      <c r="FS8" s="72">
        <v>896702</v>
      </c>
      <c r="FT8" s="72">
        <v>869628</v>
      </c>
      <c r="FU8" s="72">
        <v>878805</v>
      </c>
      <c r="FV8" s="72">
        <v>852192</v>
      </c>
      <c r="FW8" s="72">
        <v>873077</v>
      </c>
      <c r="FX8" s="72">
        <v>857492</v>
      </c>
      <c r="FY8" s="72">
        <v>854822</v>
      </c>
      <c r="FZ8" s="72">
        <v>824218</v>
      </c>
      <c r="GA8" s="72">
        <v>862296</v>
      </c>
      <c r="GB8" s="72">
        <v>885027</v>
      </c>
      <c r="GC8" s="72">
        <v>915536</v>
      </c>
      <c r="GD8" s="72">
        <v>930181</v>
      </c>
      <c r="GE8" s="72">
        <v>955919</v>
      </c>
      <c r="GF8" s="72">
        <v>958255</v>
      </c>
      <c r="GG8" s="72">
        <v>951145</v>
      </c>
      <c r="GH8" s="72">
        <v>957238</v>
      </c>
      <c r="GI8" s="72">
        <v>987870</v>
      </c>
      <c r="GJ8" s="72">
        <v>962075</v>
      </c>
      <c r="GK8" s="72">
        <v>963147</v>
      </c>
      <c r="GL8" s="72">
        <v>940290</v>
      </c>
      <c r="GM8" s="72">
        <v>910420</v>
      </c>
      <c r="GN8" s="72">
        <v>902793</v>
      </c>
      <c r="GO8" s="72">
        <v>940692</v>
      </c>
      <c r="GP8" s="72">
        <v>961498</v>
      </c>
      <c r="GQ8" s="72">
        <v>1018767</v>
      </c>
      <c r="GR8" s="72">
        <v>1061597</v>
      </c>
      <c r="GS8" s="72">
        <v>1087760</v>
      </c>
      <c r="GT8" s="72">
        <v>1123132</v>
      </c>
      <c r="GU8" s="72">
        <v>1145950</v>
      </c>
      <c r="GV8" s="72">
        <v>1161731</v>
      </c>
      <c r="GW8" s="72">
        <v>1181485</v>
      </c>
      <c r="GX8" s="72">
        <v>1157000</v>
      </c>
      <c r="GY8" s="72">
        <v>1173521</v>
      </c>
      <c r="GZ8" s="72">
        <v>1184998</v>
      </c>
      <c r="HA8" s="72">
        <v>1149859</v>
      </c>
      <c r="HB8" s="72">
        <v>1145640</v>
      </c>
      <c r="HC8" s="72">
        <v>1166579</v>
      </c>
      <c r="HD8" s="72">
        <v>1168917</v>
      </c>
      <c r="HE8" s="72">
        <v>1216541</v>
      </c>
      <c r="HF8" s="72">
        <v>1207377</v>
      </c>
      <c r="HG8" s="72">
        <v>1167771</v>
      </c>
      <c r="HH8" s="72">
        <v>1194228</v>
      </c>
      <c r="HI8" s="72">
        <v>1288309</v>
      </c>
      <c r="HJ8" s="72">
        <v>1263383</v>
      </c>
      <c r="HK8" s="72">
        <v>1238245</v>
      </c>
      <c r="HL8" s="72">
        <v>1289105</v>
      </c>
      <c r="HM8" s="72">
        <v>1255192</v>
      </c>
      <c r="HN8" s="72">
        <v>1253330</v>
      </c>
      <c r="HO8" s="72">
        <v>1231166</v>
      </c>
      <c r="HP8" s="72">
        <v>1217363</v>
      </c>
      <c r="HQ8" s="72">
        <v>1197983</v>
      </c>
      <c r="HR8" s="72">
        <v>1187760</v>
      </c>
      <c r="HS8" s="72">
        <v>1163840</v>
      </c>
      <c r="HT8" s="72">
        <v>1170601</v>
      </c>
      <c r="HU8" s="72">
        <v>1112938</v>
      </c>
      <c r="HV8" s="72">
        <v>1113070</v>
      </c>
      <c r="HW8" s="72">
        <v>1100173</v>
      </c>
      <c r="HX8" s="72">
        <v>1082444</v>
      </c>
      <c r="HY8" s="72">
        <v>1085519</v>
      </c>
      <c r="HZ8" s="72">
        <v>1109949</v>
      </c>
      <c r="IA8" s="72">
        <v>1104699</v>
      </c>
      <c r="IB8" s="72">
        <v>1134198</v>
      </c>
      <c r="IC8" s="72">
        <v>1150903</v>
      </c>
      <c r="ID8" s="72">
        <v>1139825</v>
      </c>
      <c r="IE8" s="72">
        <v>1131725</v>
      </c>
      <c r="IF8" s="72">
        <v>1139508</v>
      </c>
      <c r="IG8" s="72">
        <v>1117970</v>
      </c>
      <c r="IH8" s="72">
        <v>1127216</v>
      </c>
      <c r="II8" s="72">
        <v>1113824</v>
      </c>
      <c r="IJ8" s="72">
        <v>1155278</v>
      </c>
      <c r="IK8" s="72">
        <v>1163068</v>
      </c>
      <c r="IL8" s="72">
        <v>1134173</v>
      </c>
      <c r="IM8" s="72">
        <v>1108051</v>
      </c>
      <c r="IN8" s="72">
        <v>1071307</v>
      </c>
      <c r="IO8" s="72">
        <v>1084047</v>
      </c>
      <c r="IP8" s="72">
        <v>1118894</v>
      </c>
      <c r="IQ8" s="72">
        <v>1127028</v>
      </c>
      <c r="IR8" s="72">
        <v>1142589</v>
      </c>
      <c r="IS8" s="72">
        <v>1172168</v>
      </c>
      <c r="IT8" s="72">
        <v>1190769</v>
      </c>
      <c r="IU8" s="72">
        <v>1208961</v>
      </c>
      <c r="IV8" s="72">
        <v>1196325</v>
      </c>
      <c r="IW8" s="72">
        <v>1166398</v>
      </c>
      <c r="IX8" s="72">
        <v>1186697</v>
      </c>
      <c r="IY8" s="72">
        <v>1201302</v>
      </c>
      <c r="IZ8" s="72">
        <v>1197933</v>
      </c>
      <c r="JA8" s="72">
        <v>1205576</v>
      </c>
      <c r="JB8" s="72">
        <v>1207275</v>
      </c>
      <c r="JC8" s="72">
        <v>1194319</v>
      </c>
      <c r="JD8" s="72">
        <v>1166086</v>
      </c>
      <c r="JE8" s="72">
        <v>1148724</v>
      </c>
      <c r="JF8" s="72">
        <v>1172191</v>
      </c>
      <c r="JG8" s="72">
        <v>1188343</v>
      </c>
      <c r="JH8" s="72">
        <v>1201654</v>
      </c>
      <c r="JI8" s="72">
        <v>1240032</v>
      </c>
      <c r="JJ8" s="72">
        <v>1205596</v>
      </c>
      <c r="JK8" s="72">
        <v>1209508</v>
      </c>
      <c r="JL8" s="72">
        <v>1136326</v>
      </c>
      <c r="JM8" s="72">
        <v>1126261</v>
      </c>
      <c r="JN8" s="72">
        <v>1119426</v>
      </c>
      <c r="JO8" s="72">
        <v>1116427</v>
      </c>
      <c r="JP8" s="72">
        <v>1121757</v>
      </c>
      <c r="JQ8" s="72">
        <v>1150798</v>
      </c>
      <c r="JR8" s="72">
        <v>1145479</v>
      </c>
      <c r="JS8" s="72">
        <v>1138690</v>
      </c>
      <c r="JT8" s="72">
        <v>1142576</v>
      </c>
      <c r="JU8" s="72">
        <v>1161695</v>
      </c>
      <c r="JV8" s="72">
        <v>1186829</v>
      </c>
      <c r="JW8" s="72">
        <v>1169137</v>
      </c>
      <c r="JX8" s="72">
        <v>1173125</v>
      </c>
      <c r="JY8" s="72">
        <v>1170313</v>
      </c>
      <c r="JZ8" s="72">
        <v>1150658</v>
      </c>
      <c r="KA8" s="72">
        <v>1137928</v>
      </c>
      <c r="KB8" s="72">
        <v>1121311</v>
      </c>
      <c r="KC8" s="72">
        <v>1115902</v>
      </c>
      <c r="KD8" s="72">
        <v>1098823</v>
      </c>
      <c r="KE8" s="72">
        <v>1112040</v>
      </c>
      <c r="KF8" s="72">
        <v>1110864</v>
      </c>
      <c r="KG8" s="72">
        <v>1103751</v>
      </c>
      <c r="KH8" s="72">
        <v>1161784</v>
      </c>
      <c r="KI8" s="72">
        <v>1150175</v>
      </c>
      <c r="KJ8" s="72">
        <v>1146944</v>
      </c>
      <c r="KK8" s="72">
        <v>1145102</v>
      </c>
      <c r="KL8" s="72">
        <v>1152875</v>
      </c>
      <c r="KM8" s="72">
        <v>1160215</v>
      </c>
      <c r="KN8" s="72">
        <v>1153712</v>
      </c>
      <c r="KO8" s="72">
        <v>1150343</v>
      </c>
      <c r="KP8" s="72">
        <v>1164562</v>
      </c>
      <c r="KQ8" s="72">
        <v>1164264</v>
      </c>
      <c r="KR8" s="72">
        <v>1154684</v>
      </c>
      <c r="KS8" s="72">
        <v>1132219</v>
      </c>
      <c r="KT8" s="72">
        <v>1147239</v>
      </c>
      <c r="KU8" s="72">
        <v>1237942</v>
      </c>
      <c r="KV8" s="72">
        <v>1211619</v>
      </c>
      <c r="KW8" s="72">
        <v>1180393</v>
      </c>
      <c r="KX8" s="72">
        <v>1142412</v>
      </c>
      <c r="KY8" s="72">
        <v>1169038</v>
      </c>
      <c r="KZ8" s="72">
        <v>1203240</v>
      </c>
      <c r="LA8" s="72">
        <v>1175118</v>
      </c>
      <c r="LB8" s="72">
        <v>1152346</v>
      </c>
      <c r="LC8" s="72">
        <v>1177689</v>
      </c>
      <c r="LD8" s="72">
        <v>1205746</v>
      </c>
      <c r="LE8" s="72">
        <v>1197681</v>
      </c>
      <c r="LF8" s="72">
        <v>1194204</v>
      </c>
      <c r="LG8" s="72">
        <v>1210563</v>
      </c>
      <c r="LH8" s="72">
        <v>1269725</v>
      </c>
      <c r="LI8" s="72">
        <v>1253492</v>
      </c>
      <c r="LJ8" s="72">
        <v>1276214</v>
      </c>
      <c r="LK8" s="72">
        <v>1264762</v>
      </c>
      <c r="LL8" s="72">
        <v>1265558</v>
      </c>
      <c r="LM8" s="72">
        <v>1286304</v>
      </c>
      <c r="LN8" s="72">
        <v>1288450</v>
      </c>
      <c r="LO8" s="72">
        <v>1274747</v>
      </c>
      <c r="LP8" s="72">
        <v>1269037</v>
      </c>
      <c r="LQ8" s="72">
        <v>1260546</v>
      </c>
      <c r="LR8" s="72">
        <v>1234181</v>
      </c>
      <c r="LS8" s="72">
        <v>1236560</v>
      </c>
      <c r="LT8" s="72">
        <v>1240570</v>
      </c>
      <c r="LU8" s="72">
        <v>1257807</v>
      </c>
      <c r="LV8" s="72">
        <v>1245507</v>
      </c>
      <c r="LW8" s="72">
        <v>1300345</v>
      </c>
      <c r="LX8" s="72">
        <v>1306949</v>
      </c>
      <c r="LY8" s="72">
        <v>1346558</v>
      </c>
      <c r="LZ8" s="72">
        <v>1321816</v>
      </c>
      <c r="MA8" s="72">
        <v>1317860</v>
      </c>
      <c r="MB8" s="72">
        <v>1326087</v>
      </c>
      <c r="MC8" s="72">
        <v>1374138</v>
      </c>
      <c r="MD8" s="72">
        <v>1458619</v>
      </c>
      <c r="ME8" s="72">
        <v>1505229</v>
      </c>
      <c r="MF8" s="72">
        <v>1477665</v>
      </c>
      <c r="MG8" s="72">
        <v>1460358</v>
      </c>
      <c r="MH8" s="72">
        <v>1550817</v>
      </c>
      <c r="MI8" s="72">
        <v>1598128</v>
      </c>
      <c r="MJ8" s="72">
        <v>1597219</v>
      </c>
      <c r="MK8" s="72">
        <v>1598265</v>
      </c>
      <c r="ML8" s="72">
        <v>1623321</v>
      </c>
      <c r="MM8" s="72">
        <v>1624332</v>
      </c>
      <c r="MN8" s="72">
        <v>1616287</v>
      </c>
      <c r="MO8" s="72">
        <v>1615482</v>
      </c>
      <c r="MP8" s="72">
        <v>1640626</v>
      </c>
      <c r="MQ8" s="72">
        <v>1660062</v>
      </c>
      <c r="MR8" s="72">
        <v>1646109</v>
      </c>
      <c r="MS8" s="72">
        <v>1694523</v>
      </c>
      <c r="MT8" s="72">
        <v>1677195</v>
      </c>
      <c r="MU8" s="72">
        <v>1694301</v>
      </c>
      <c r="MV8" s="72">
        <v>1777529</v>
      </c>
      <c r="MW8" s="72">
        <v>1759065</v>
      </c>
      <c r="MX8" s="72">
        <v>1756582</v>
      </c>
      <c r="MY8" s="72">
        <v>1732113</v>
      </c>
      <c r="MZ8" s="72">
        <v>1711331</v>
      </c>
      <c r="NA8" s="72">
        <v>1729790</v>
      </c>
      <c r="NB8" s="72">
        <v>1708670</v>
      </c>
      <c r="NC8" s="72">
        <v>1723523</v>
      </c>
      <c r="ND8" s="72">
        <v>1810060</v>
      </c>
      <c r="NE8" s="72">
        <v>1811316</v>
      </c>
      <c r="NF8" s="72">
        <v>1779605</v>
      </c>
      <c r="NG8" s="72">
        <v>1787724</v>
      </c>
      <c r="NH8" s="72">
        <v>1813422</v>
      </c>
      <c r="NI8" s="72">
        <v>1833108</v>
      </c>
      <c r="NJ8" s="72">
        <v>1846369</v>
      </c>
      <c r="NK8" s="72">
        <v>1902912</v>
      </c>
      <c r="NL8" s="72">
        <v>1910561</v>
      </c>
      <c r="NM8" s="72">
        <v>1948657</v>
      </c>
      <c r="NN8" s="72">
        <v>1939792</v>
      </c>
      <c r="NO8" s="72">
        <v>1928419</v>
      </c>
      <c r="NP8" s="72">
        <v>1942725</v>
      </c>
      <c r="NQ8" s="72">
        <v>1940665</v>
      </c>
      <c r="NR8" s="72">
        <v>1977602</v>
      </c>
      <c r="NS8" s="72">
        <v>1982061</v>
      </c>
      <c r="NT8" s="72">
        <v>2030161</v>
      </c>
      <c r="NU8" s="72">
        <v>2090124</v>
      </c>
      <c r="NV8" s="72">
        <v>2061361</v>
      </c>
      <c r="NW8" s="72">
        <v>2065992</v>
      </c>
      <c r="NX8" s="72">
        <v>2046479</v>
      </c>
      <c r="NY8" s="72">
        <v>2091844</v>
      </c>
      <c r="NZ8" s="72">
        <v>2094362</v>
      </c>
      <c r="OA8" s="72">
        <v>2154510</v>
      </c>
      <c r="OB8" s="72">
        <v>2169736</v>
      </c>
      <c r="OC8" s="72">
        <v>2172052</v>
      </c>
      <c r="OD8" s="72">
        <v>2140192</v>
      </c>
      <c r="OE8" s="72">
        <v>2141120</v>
      </c>
      <c r="OF8" s="72">
        <v>2140891</v>
      </c>
      <c r="OG8" s="72">
        <v>2128242</v>
      </c>
      <c r="OH8" s="72">
        <v>2142118</v>
      </c>
      <c r="OI8" s="72">
        <v>2121680</v>
      </c>
      <c r="OJ8" s="72">
        <v>2123373</v>
      </c>
      <c r="OK8" s="72">
        <v>2123816</v>
      </c>
      <c r="OL8" s="72">
        <v>2161560</v>
      </c>
      <c r="OM8" s="72">
        <v>2195062</v>
      </c>
      <c r="ON8" s="72">
        <v>2197645</v>
      </c>
      <c r="OO8" s="72">
        <v>2223384</v>
      </c>
      <c r="OP8" s="72">
        <v>2233430</v>
      </c>
      <c r="OQ8" s="72">
        <v>2238893</v>
      </c>
      <c r="OR8" s="72">
        <v>2197316</v>
      </c>
      <c r="OS8" s="72">
        <v>2197658</v>
      </c>
      <c r="OT8" s="72">
        <v>2206468</v>
      </c>
      <c r="OU8" s="72">
        <v>2219162</v>
      </c>
      <c r="OV8" s="72">
        <v>2202258</v>
      </c>
      <c r="OW8" s="72">
        <v>2160522</v>
      </c>
      <c r="OX8" s="72">
        <v>2194932</v>
      </c>
      <c r="OY8" s="72">
        <v>2192940</v>
      </c>
      <c r="OZ8" s="72">
        <v>2163465</v>
      </c>
      <c r="PA8" s="72">
        <v>2124432</v>
      </c>
      <c r="PB8" s="72">
        <v>2126535</v>
      </c>
      <c r="PC8" s="72">
        <v>2094050</v>
      </c>
      <c r="PD8" s="72">
        <v>2078901</v>
      </c>
      <c r="PE8" s="72">
        <v>2077582</v>
      </c>
      <c r="PF8" s="72">
        <v>2048084</v>
      </c>
      <c r="PG8" s="72">
        <v>2045210</v>
      </c>
      <c r="PH8" s="72">
        <v>2103069</v>
      </c>
      <c r="PI8" s="72">
        <v>2117688</v>
      </c>
      <c r="PJ8" s="72">
        <v>2198846</v>
      </c>
      <c r="PK8" s="72">
        <v>2165627</v>
      </c>
      <c r="PL8" s="72">
        <v>2186194</v>
      </c>
      <c r="PM8" s="72">
        <v>2195474</v>
      </c>
      <c r="PN8" s="72">
        <v>2181121</v>
      </c>
      <c r="PO8" s="72">
        <v>2174677</v>
      </c>
      <c r="PP8" s="72">
        <v>2139375</v>
      </c>
      <c r="PQ8" s="72">
        <v>2144036</v>
      </c>
      <c r="PR8" s="72">
        <v>2142076</v>
      </c>
      <c r="PS8" s="72">
        <v>2108767</v>
      </c>
      <c r="PT8" s="72">
        <v>2074043</v>
      </c>
      <c r="PU8" s="72">
        <v>2068613</v>
      </c>
      <c r="PV8" s="72">
        <v>2052103</v>
      </c>
      <c r="PW8" s="72">
        <v>2034099</v>
      </c>
      <c r="PX8" s="72">
        <v>2013538</v>
      </c>
      <c r="PY8" s="72">
        <v>2041509</v>
      </c>
      <c r="PZ8" s="72">
        <v>2036490</v>
      </c>
      <c r="QA8" s="72">
        <v>2007555</v>
      </c>
      <c r="QB8" s="72">
        <v>2005998</v>
      </c>
      <c r="QC8" s="72">
        <v>2005066</v>
      </c>
      <c r="QD8" s="73">
        <v>1999818</v>
      </c>
      <c r="QE8" s="73">
        <v>1993724</v>
      </c>
      <c r="QF8" s="73">
        <v>2011734</v>
      </c>
      <c r="QG8" s="73">
        <v>2031421</v>
      </c>
      <c r="QH8" s="73">
        <v>2057611</v>
      </c>
      <c r="QI8" s="73">
        <v>2033359</v>
      </c>
      <c r="QJ8" s="73">
        <v>2035011</v>
      </c>
      <c r="QK8" s="73">
        <v>2040992</v>
      </c>
      <c r="QL8" s="73">
        <v>2047787</v>
      </c>
      <c r="QM8" s="73">
        <v>2052131</v>
      </c>
      <c r="QN8" s="73">
        <v>2058246</v>
      </c>
      <c r="QO8" s="73">
        <v>2048062</v>
      </c>
      <c r="QP8" s="73">
        <v>2040012</v>
      </c>
      <c r="QQ8" s="73">
        <v>2079719</v>
      </c>
      <c r="QR8" s="73">
        <v>2081265</v>
      </c>
      <c r="QS8" s="73">
        <v>2061164</v>
      </c>
      <c r="QT8" s="73">
        <v>2060700</v>
      </c>
      <c r="QU8" s="73">
        <v>2070557</v>
      </c>
      <c r="QV8" s="73">
        <v>2066488</v>
      </c>
      <c r="QW8" s="73">
        <v>2061965</v>
      </c>
      <c r="QX8" s="73">
        <v>2055663</v>
      </c>
      <c r="QY8" s="73">
        <v>2074372</v>
      </c>
      <c r="QZ8" s="73">
        <v>2087371</v>
      </c>
      <c r="RA8" s="73">
        <v>2089358</v>
      </c>
      <c r="RB8" s="73">
        <v>2085682</v>
      </c>
      <c r="RC8" s="73">
        <v>2107970</v>
      </c>
      <c r="RD8" s="73">
        <v>2107168</v>
      </c>
      <c r="RE8" s="73">
        <v>2098784</v>
      </c>
      <c r="RF8" s="73">
        <v>2104845</v>
      </c>
      <c r="RG8" s="73">
        <v>2055625</v>
      </c>
      <c r="RH8" s="73">
        <v>2100895</v>
      </c>
      <c r="RI8" s="73">
        <v>2140445</v>
      </c>
      <c r="RJ8" s="73">
        <v>2109814</v>
      </c>
      <c r="RK8" s="73">
        <v>2109715</v>
      </c>
      <c r="RL8" s="73">
        <v>2106705</v>
      </c>
      <c r="RM8" s="73">
        <v>2130879</v>
      </c>
      <c r="RN8" s="73">
        <v>2103477</v>
      </c>
      <c r="RO8" s="73">
        <v>2127175</v>
      </c>
      <c r="RP8" s="73">
        <v>2097830</v>
      </c>
      <c r="RQ8" s="73">
        <v>2139913</v>
      </c>
      <c r="RR8" s="73">
        <v>2116662</v>
      </c>
      <c r="RS8" s="73">
        <v>2109124</v>
      </c>
      <c r="RT8" s="73">
        <v>2050306</v>
      </c>
      <c r="RU8" s="73">
        <v>2046696</v>
      </c>
      <c r="RV8" s="73">
        <v>2098170</v>
      </c>
      <c r="RW8" s="73">
        <v>2082659</v>
      </c>
      <c r="RX8" s="73">
        <v>1974624</v>
      </c>
      <c r="RY8" s="73">
        <v>1984054</v>
      </c>
      <c r="RZ8" s="73">
        <v>1997364</v>
      </c>
      <c r="SA8" s="73">
        <v>2047470</v>
      </c>
      <c r="SB8" s="73">
        <v>2088317</v>
      </c>
      <c r="SC8" s="73">
        <v>2110776</v>
      </c>
      <c r="SD8" s="73">
        <v>2135212</v>
      </c>
      <c r="SE8" s="73">
        <v>2113340</v>
      </c>
      <c r="SF8" s="73">
        <v>2103863</v>
      </c>
      <c r="SG8" s="73">
        <v>2089133</v>
      </c>
      <c r="SH8" s="73">
        <v>2091061</v>
      </c>
      <c r="SI8" s="73">
        <v>2118962</v>
      </c>
      <c r="SJ8" s="73">
        <v>2118093</v>
      </c>
      <c r="SK8" s="72">
        <v>2126686</v>
      </c>
      <c r="SL8" s="72">
        <v>2099835</v>
      </c>
      <c r="SM8" s="72">
        <v>2111173</v>
      </c>
      <c r="SN8" s="72">
        <v>2100426</v>
      </c>
      <c r="SO8" s="72">
        <v>2080047</v>
      </c>
      <c r="SP8" s="72">
        <v>2079415</v>
      </c>
      <c r="SQ8" s="72">
        <v>2080982</v>
      </c>
      <c r="SR8" s="72">
        <v>2075614</v>
      </c>
      <c r="SS8" s="72">
        <v>2059620</v>
      </c>
      <c r="ST8" s="72">
        <v>2019186</v>
      </c>
      <c r="SU8" s="72">
        <v>2035611</v>
      </c>
      <c r="SV8" s="72">
        <v>2038632</v>
      </c>
      <c r="SW8" s="72">
        <v>2031406</v>
      </c>
      <c r="SX8" s="72">
        <v>2027304</v>
      </c>
      <c r="SY8" s="72">
        <v>1984893</v>
      </c>
      <c r="SZ8" s="72">
        <v>1974799</v>
      </c>
      <c r="TA8" s="72">
        <v>2006200</v>
      </c>
      <c r="TB8" s="72">
        <v>2004220</v>
      </c>
      <c r="TC8" s="72">
        <v>1989213</v>
      </c>
      <c r="TD8" s="72">
        <v>1970011</v>
      </c>
      <c r="TE8" s="72">
        <v>1933981</v>
      </c>
      <c r="TF8" s="72">
        <v>1926215</v>
      </c>
      <c r="TG8" s="72">
        <v>1905730</v>
      </c>
      <c r="TH8" s="72">
        <v>1836288</v>
      </c>
      <c r="TI8" s="72">
        <v>1822424</v>
      </c>
      <c r="TJ8" s="72">
        <v>1747218</v>
      </c>
      <c r="TK8" s="72">
        <v>1702306</v>
      </c>
      <c r="TL8" s="73">
        <v>1729267</v>
      </c>
      <c r="TM8" s="73">
        <v>1744250</v>
      </c>
      <c r="TN8" s="73">
        <v>1744722</v>
      </c>
      <c r="TO8" s="73">
        <v>1730679</v>
      </c>
      <c r="TP8" s="73">
        <v>1726231</v>
      </c>
      <c r="TQ8" s="73">
        <v>1712410</v>
      </c>
      <c r="TR8" s="73">
        <v>1701939</v>
      </c>
      <c r="TS8" s="73">
        <v>1603443</v>
      </c>
      <c r="TT8" s="73">
        <v>1597655</v>
      </c>
      <c r="TU8" s="73">
        <v>1612227</v>
      </c>
      <c r="TV8" s="73">
        <v>1623978</v>
      </c>
      <c r="TW8" s="73">
        <v>1600051</v>
      </c>
      <c r="TX8" s="73">
        <v>1588385</v>
      </c>
      <c r="TY8" s="73">
        <v>1513503</v>
      </c>
      <c r="TZ8" s="73">
        <v>1554000</v>
      </c>
      <c r="UA8" s="73">
        <v>1563377</v>
      </c>
      <c r="UB8" s="73">
        <v>1547198</v>
      </c>
      <c r="UC8" s="73">
        <v>1564821</v>
      </c>
      <c r="UD8" s="73">
        <v>1581014</v>
      </c>
      <c r="UE8" s="73">
        <v>1531216</v>
      </c>
      <c r="UF8" s="73">
        <v>1521237</v>
      </c>
      <c r="UG8" s="73">
        <v>1504694</v>
      </c>
      <c r="UH8" s="73">
        <v>1516627</v>
      </c>
      <c r="UI8" s="73">
        <v>1500333</v>
      </c>
      <c r="UJ8" s="73">
        <v>1473117</v>
      </c>
      <c r="UK8" s="73">
        <v>1459127</v>
      </c>
      <c r="UL8" s="73">
        <v>1461028</v>
      </c>
      <c r="UM8" s="73">
        <v>1472241</v>
      </c>
      <c r="UN8" s="73">
        <v>1456802</v>
      </c>
      <c r="UO8" s="73">
        <v>1447958</v>
      </c>
      <c r="UP8" s="73">
        <v>1436480</v>
      </c>
      <c r="UQ8" s="73">
        <v>1447740</v>
      </c>
      <c r="UR8" s="73">
        <v>1437985</v>
      </c>
      <c r="US8" s="73">
        <v>1444444</v>
      </c>
      <c r="UT8" s="73">
        <v>1441993</v>
      </c>
      <c r="UU8" s="73">
        <v>1451175</v>
      </c>
      <c r="UV8" s="73">
        <v>1489568</v>
      </c>
      <c r="UW8" s="73">
        <v>1405694</v>
      </c>
      <c r="UX8" s="73">
        <v>1381941</v>
      </c>
      <c r="UY8" s="73">
        <v>1365341</v>
      </c>
      <c r="UZ8" s="73">
        <v>1372943</v>
      </c>
      <c r="VA8" s="73">
        <v>1399178</v>
      </c>
      <c r="VB8" s="73">
        <v>1377127</v>
      </c>
      <c r="VC8" s="73">
        <v>1332277</v>
      </c>
      <c r="VD8" s="73">
        <v>1356016</v>
      </c>
      <c r="VE8" s="73">
        <v>1355579</v>
      </c>
      <c r="VF8" s="73">
        <v>1355463</v>
      </c>
      <c r="VG8" s="73">
        <v>1343424</v>
      </c>
      <c r="VH8" s="73">
        <v>1307572</v>
      </c>
      <c r="VI8" s="73">
        <v>1394759</v>
      </c>
      <c r="VJ8" s="73">
        <v>1327438</v>
      </c>
      <c r="VK8" s="73">
        <v>1356607</v>
      </c>
      <c r="VL8" s="73">
        <v>1424473</v>
      </c>
      <c r="VM8" s="73">
        <v>1472351</v>
      </c>
      <c r="VN8" s="73">
        <v>1517010</v>
      </c>
      <c r="VO8" s="73">
        <v>1511514</v>
      </c>
      <c r="VP8" s="73">
        <v>1450287</v>
      </c>
      <c r="VQ8" s="73">
        <v>1433149</v>
      </c>
      <c r="VR8" s="73">
        <v>1397967</v>
      </c>
      <c r="VS8" s="73">
        <v>1406149</v>
      </c>
      <c r="VT8" s="73">
        <v>1383170</v>
      </c>
      <c r="VU8" s="73">
        <v>1408708</v>
      </c>
      <c r="VV8" s="73">
        <v>1432402</v>
      </c>
      <c r="VW8" s="73">
        <v>1404307</v>
      </c>
      <c r="VX8" s="73">
        <v>1361723</v>
      </c>
      <c r="VY8" s="73">
        <v>1384531</v>
      </c>
      <c r="VZ8" s="73">
        <v>1385430</v>
      </c>
      <c r="WA8" s="73">
        <v>1498448</v>
      </c>
      <c r="WB8" s="73">
        <v>1437742</v>
      </c>
      <c r="WC8" s="73">
        <v>1414141</v>
      </c>
      <c r="WD8" s="73">
        <v>1471677</v>
      </c>
      <c r="WE8" s="73">
        <v>1475479</v>
      </c>
      <c r="WF8" s="73">
        <v>1455119</v>
      </c>
      <c r="WG8" s="74">
        <v>1450150</v>
      </c>
      <c r="WH8" s="74">
        <v>1472698</v>
      </c>
      <c r="WI8" s="74">
        <v>1530551</v>
      </c>
      <c r="WJ8" s="74">
        <v>1467699</v>
      </c>
      <c r="WK8" s="74">
        <v>1462159</v>
      </c>
      <c r="WL8" s="74">
        <v>1322166</v>
      </c>
      <c r="WM8" s="74">
        <v>1441894</v>
      </c>
      <c r="WN8" s="74">
        <v>1457001</v>
      </c>
      <c r="WO8" s="74">
        <v>1436384</v>
      </c>
      <c r="WP8" s="74">
        <v>1431397</v>
      </c>
      <c r="WQ8" s="74">
        <v>1453356</v>
      </c>
      <c r="WR8" s="74">
        <v>1453356</v>
      </c>
      <c r="WS8" s="74">
        <v>1442912</v>
      </c>
      <c r="WT8" s="74">
        <v>1395311</v>
      </c>
      <c r="WU8" s="74">
        <v>1408431</v>
      </c>
      <c r="WV8" s="74">
        <v>1429247</v>
      </c>
      <c r="WW8" s="74">
        <v>1384679</v>
      </c>
      <c r="WX8" s="74">
        <v>1359115</v>
      </c>
      <c r="WY8" s="74">
        <v>1383196</v>
      </c>
      <c r="WZ8" s="74">
        <v>1329143</v>
      </c>
      <c r="XA8" s="74">
        <v>1409541</v>
      </c>
      <c r="XB8" s="72">
        <v>1411623</v>
      </c>
      <c r="XC8" s="72">
        <v>1337772</v>
      </c>
      <c r="XD8" s="72">
        <v>1387666</v>
      </c>
      <c r="XE8" s="72">
        <v>1397938</v>
      </c>
      <c r="XF8" s="72">
        <v>1395138</v>
      </c>
      <c r="XG8" s="73">
        <v>1342346</v>
      </c>
      <c r="XH8" s="73">
        <v>1348339</v>
      </c>
      <c r="XI8" s="73">
        <v>1435352</v>
      </c>
      <c r="XJ8" s="73">
        <v>1376776</v>
      </c>
      <c r="XK8" s="73">
        <v>1369124</v>
      </c>
      <c r="XL8" s="75">
        <v>1419755</v>
      </c>
      <c r="XM8" s="75">
        <v>1523670</v>
      </c>
      <c r="XN8" s="75">
        <v>1575495</v>
      </c>
      <c r="XO8" s="75">
        <v>1601114</v>
      </c>
      <c r="XP8" s="75">
        <v>1552754</v>
      </c>
      <c r="XQ8" s="75">
        <v>1552632</v>
      </c>
      <c r="XR8" s="75">
        <v>1547671</v>
      </c>
      <c r="XS8" s="75">
        <v>1560960</v>
      </c>
      <c r="XT8" s="75">
        <v>1534183</v>
      </c>
      <c r="XU8" s="75">
        <v>1573277</v>
      </c>
      <c r="XV8" s="75">
        <v>1689080</v>
      </c>
      <c r="XW8" s="75">
        <v>1619911</v>
      </c>
      <c r="XX8" s="75">
        <v>1613495</v>
      </c>
      <c r="XY8" s="75">
        <v>1630855</v>
      </c>
      <c r="XZ8" s="75">
        <v>1628860</v>
      </c>
      <c r="YA8" s="75">
        <v>1658165</v>
      </c>
      <c r="YB8" s="75">
        <v>1628235</v>
      </c>
      <c r="YC8" s="76">
        <v>1571158</v>
      </c>
      <c r="YD8" s="76">
        <v>1631543</v>
      </c>
      <c r="YE8" s="76">
        <v>1637863</v>
      </c>
      <c r="YF8" s="76">
        <v>1651246</v>
      </c>
      <c r="YG8" s="75">
        <v>1610437</v>
      </c>
      <c r="YH8" s="75">
        <v>1634388</v>
      </c>
      <c r="YI8" s="75">
        <v>1678233</v>
      </c>
      <c r="YJ8" s="75">
        <v>1619569</v>
      </c>
      <c r="YK8" s="75">
        <v>1591906</v>
      </c>
      <c r="YL8" s="75">
        <v>1606704</v>
      </c>
      <c r="YM8" s="75">
        <v>1633803</v>
      </c>
      <c r="YN8" s="75">
        <v>1664068</v>
      </c>
      <c r="YO8" s="75">
        <v>1652604</v>
      </c>
      <c r="YP8" s="75">
        <v>1588341</v>
      </c>
      <c r="YQ8" s="75">
        <v>1615882</v>
      </c>
      <c r="YR8" s="75">
        <v>1636161</v>
      </c>
      <c r="YS8" s="75">
        <v>1615271</v>
      </c>
      <c r="YT8" s="75">
        <v>1640260</v>
      </c>
      <c r="YU8" s="75">
        <v>1579526</v>
      </c>
      <c r="YV8" s="75">
        <v>1665739</v>
      </c>
      <c r="YW8" s="75">
        <v>1657755</v>
      </c>
      <c r="YX8" s="75">
        <v>1630529</v>
      </c>
      <c r="YY8" s="75">
        <v>1561864</v>
      </c>
      <c r="YZ8" s="75">
        <v>1604948</v>
      </c>
      <c r="ZA8" s="75">
        <v>1632507</v>
      </c>
      <c r="ZB8" s="75">
        <v>1623253</v>
      </c>
      <c r="ZC8" s="75">
        <v>1609809</v>
      </c>
      <c r="ZD8" s="75">
        <v>1503631</v>
      </c>
      <c r="ZE8" s="75">
        <v>1566186</v>
      </c>
      <c r="ZF8" s="75">
        <v>1569165</v>
      </c>
      <c r="ZG8" s="75">
        <v>1476253</v>
      </c>
      <c r="ZH8" s="75">
        <v>1530667</v>
      </c>
      <c r="ZI8" s="75">
        <v>1585009</v>
      </c>
      <c r="ZJ8" s="75">
        <v>1505098</v>
      </c>
      <c r="ZK8" s="75">
        <v>1469255</v>
      </c>
      <c r="ZL8" s="75">
        <v>1477638</v>
      </c>
      <c r="ZM8" s="75">
        <v>1524657</v>
      </c>
      <c r="ZN8" s="75">
        <v>1530476</v>
      </c>
      <c r="ZO8" s="75">
        <v>1465875</v>
      </c>
      <c r="ZP8" s="75">
        <v>1419336</v>
      </c>
      <c r="ZQ8" s="75">
        <v>1422938</v>
      </c>
      <c r="ZR8" s="75">
        <v>1366926</v>
      </c>
      <c r="ZS8" s="75">
        <v>1384121</v>
      </c>
      <c r="ZT8" s="75">
        <v>1388957</v>
      </c>
      <c r="ZU8" s="75">
        <v>1345440</v>
      </c>
      <c r="ZV8" s="75">
        <v>1369178</v>
      </c>
      <c r="ZW8" s="75">
        <v>1393893</v>
      </c>
      <c r="ZX8" s="75">
        <v>1331263</v>
      </c>
      <c r="ZY8" s="75">
        <v>1247059</v>
      </c>
      <c r="ZZ8" s="75">
        <v>1287089</v>
      </c>
      <c r="AAA8" s="75">
        <v>1279070</v>
      </c>
      <c r="AAB8" s="75">
        <v>1207703</v>
      </c>
      <c r="AAC8" s="75">
        <v>1190083</v>
      </c>
      <c r="AAD8" s="75">
        <v>1163937</v>
      </c>
      <c r="AAE8" s="75">
        <v>1153806</v>
      </c>
      <c r="AAF8" s="75">
        <v>1130353</v>
      </c>
      <c r="AAG8" s="75">
        <v>1122150</v>
      </c>
      <c r="AAH8" s="75">
        <v>1109015</v>
      </c>
      <c r="AAI8" s="75">
        <v>1118486</v>
      </c>
      <c r="AAJ8" s="75">
        <v>1135840</v>
      </c>
      <c r="AAK8" s="75">
        <v>1128276</v>
      </c>
      <c r="AAL8" s="75">
        <v>1129584</v>
      </c>
      <c r="AAM8" s="75">
        <v>1161160</v>
      </c>
      <c r="AAN8" s="75">
        <v>1130963</v>
      </c>
      <c r="AAO8" s="75">
        <v>1119717</v>
      </c>
      <c r="AAP8" s="75">
        <v>1117466</v>
      </c>
      <c r="AAQ8" s="75">
        <v>1107601</v>
      </c>
      <c r="AAR8" s="75">
        <v>1117450</v>
      </c>
      <c r="AAS8" s="75">
        <v>1107113</v>
      </c>
      <c r="AAT8" s="75">
        <v>1093837</v>
      </c>
      <c r="AAU8" s="75">
        <v>1082429</v>
      </c>
      <c r="AAV8" s="75">
        <v>1143470</v>
      </c>
      <c r="AAW8" s="75">
        <v>1167332</v>
      </c>
      <c r="AAX8" s="75">
        <v>1214889</v>
      </c>
      <c r="AAY8" s="75">
        <v>1178312</v>
      </c>
      <c r="AAZ8" s="75">
        <v>1198568</v>
      </c>
      <c r="ABA8" s="75">
        <v>1207448</v>
      </c>
      <c r="ABB8" s="75">
        <v>1180352</v>
      </c>
      <c r="ABC8" s="75">
        <v>1182044</v>
      </c>
      <c r="ABD8" s="75">
        <v>1134989</v>
      </c>
      <c r="ABE8" s="75">
        <v>1172075</v>
      </c>
      <c r="ABF8" s="75">
        <v>1125095</v>
      </c>
      <c r="ABG8" s="75">
        <v>1148031</v>
      </c>
      <c r="ABH8" s="75">
        <v>1150080</v>
      </c>
      <c r="ABI8" s="75">
        <v>1172296</v>
      </c>
      <c r="ABJ8" s="75">
        <v>1268645</v>
      </c>
      <c r="ABK8" s="75">
        <v>1171408</v>
      </c>
      <c r="ABL8" s="75">
        <v>1233332</v>
      </c>
      <c r="ABM8" s="75">
        <v>1219166</v>
      </c>
      <c r="ABN8" s="75">
        <v>1196417</v>
      </c>
      <c r="ABO8" s="75">
        <v>1223392</v>
      </c>
      <c r="ABP8" s="75">
        <v>1207793</v>
      </c>
      <c r="ABQ8" s="75">
        <v>1192665</v>
      </c>
      <c r="ABR8" s="75">
        <v>1214425</v>
      </c>
      <c r="ABS8" s="75">
        <v>1207199</v>
      </c>
      <c r="ABT8" s="75">
        <v>1167630</v>
      </c>
      <c r="ABU8" s="75">
        <v>1183910</v>
      </c>
      <c r="ABV8" s="75">
        <v>1213407</v>
      </c>
      <c r="ABW8" s="75">
        <v>1300876</v>
      </c>
      <c r="ABX8" s="75">
        <v>1271104</v>
      </c>
      <c r="ABY8" s="75">
        <v>1235237</v>
      </c>
      <c r="ABZ8" s="75">
        <v>1273428</v>
      </c>
      <c r="ACA8" s="75">
        <v>1288060</v>
      </c>
      <c r="ACB8" s="75">
        <v>1279901</v>
      </c>
      <c r="ACC8" s="75">
        <v>1317449</v>
      </c>
      <c r="ACD8" s="75">
        <v>1309905</v>
      </c>
      <c r="ACE8" s="75">
        <v>1329117</v>
      </c>
      <c r="ACF8" s="75">
        <v>1318551</v>
      </c>
      <c r="ACG8" s="75">
        <v>1315181</v>
      </c>
      <c r="ACH8" s="75">
        <v>1303555</v>
      </c>
      <c r="ACI8" s="75">
        <v>1318782</v>
      </c>
      <c r="ACJ8" s="75">
        <v>1367581</v>
      </c>
      <c r="ACK8" s="75">
        <v>1372441</v>
      </c>
      <c r="ACL8" s="75">
        <v>1380112</v>
      </c>
      <c r="ACM8" s="75">
        <v>1439492</v>
      </c>
      <c r="ACN8" s="75">
        <v>1494374</v>
      </c>
      <c r="ACO8" s="75">
        <v>1504983</v>
      </c>
      <c r="ACP8" s="75">
        <v>1479499</v>
      </c>
      <c r="ACQ8" s="75">
        <v>1485822</v>
      </c>
      <c r="ACR8" s="75">
        <v>1553821</v>
      </c>
      <c r="ACS8" s="75">
        <v>1561563</v>
      </c>
      <c r="ACT8" s="75">
        <v>1565163</v>
      </c>
      <c r="ACU8" s="75">
        <v>1540669</v>
      </c>
      <c r="ACV8" s="75">
        <v>1560899</v>
      </c>
      <c r="ACW8" s="75">
        <v>1546555</v>
      </c>
      <c r="ACX8" s="75">
        <v>1529345</v>
      </c>
      <c r="ACY8" s="75">
        <v>1541345</v>
      </c>
      <c r="ACZ8" s="75">
        <v>1506735</v>
      </c>
      <c r="ADA8" s="75">
        <v>1547526</v>
      </c>
      <c r="ADB8" s="75">
        <v>1546526</v>
      </c>
      <c r="ADC8" s="75">
        <v>1543841</v>
      </c>
      <c r="ADD8" s="75">
        <v>1476471</v>
      </c>
      <c r="ADE8" s="75">
        <v>1550885</v>
      </c>
      <c r="ADF8" s="75">
        <v>1548485</v>
      </c>
      <c r="ADG8" s="75">
        <v>1629465</v>
      </c>
      <c r="ADH8" s="75">
        <v>1642065</v>
      </c>
      <c r="ADI8" s="75">
        <v>1628207</v>
      </c>
      <c r="ADJ8" s="75">
        <v>1756080</v>
      </c>
      <c r="ADK8" s="75">
        <v>1732160</v>
      </c>
      <c r="ADL8" s="75">
        <v>1676918</v>
      </c>
      <c r="ADM8" s="75">
        <v>1685479</v>
      </c>
      <c r="ADN8" s="75">
        <v>1690879</v>
      </c>
      <c r="ADO8" s="75">
        <v>1680014</v>
      </c>
      <c r="ADP8" s="75">
        <v>1654164</v>
      </c>
      <c r="ADQ8" s="75">
        <v>1646264</v>
      </c>
      <c r="ADR8" s="75">
        <v>1646634</v>
      </c>
      <c r="ADS8" s="75">
        <v>1663332</v>
      </c>
      <c r="ADT8" s="75">
        <v>1629630</v>
      </c>
      <c r="ADU8" s="75">
        <v>1615230</v>
      </c>
      <c r="ADV8" s="75">
        <v>1656159</v>
      </c>
      <c r="ADW8" s="75">
        <v>1683659</v>
      </c>
      <c r="ADX8" s="75">
        <v>1717859</v>
      </c>
      <c r="ADY8" s="75">
        <v>1693284</v>
      </c>
      <c r="ADZ8" s="75">
        <v>1703584</v>
      </c>
      <c r="AEA8" s="75">
        <v>1688084</v>
      </c>
      <c r="AEB8" s="75">
        <v>1654164</v>
      </c>
      <c r="AEC8" s="75">
        <v>1642214</v>
      </c>
      <c r="AED8" s="75">
        <v>1659814</v>
      </c>
      <c r="AEE8" s="75">
        <v>1640814</v>
      </c>
      <c r="AEF8" s="75">
        <v>1621714</v>
      </c>
      <c r="AEG8" s="75">
        <v>1596714</v>
      </c>
      <c r="AEH8" s="75">
        <v>1603714</v>
      </c>
      <c r="AEI8" s="75">
        <v>1626214</v>
      </c>
      <c r="AEJ8" s="75">
        <v>1599114</v>
      </c>
      <c r="AEK8" s="75">
        <v>1600214</v>
      </c>
      <c r="AEL8" s="75">
        <v>1568014</v>
      </c>
      <c r="AEM8" s="75">
        <v>1597514</v>
      </c>
      <c r="AEN8" s="75">
        <v>1572914</v>
      </c>
      <c r="AEO8" s="75">
        <v>1558214</v>
      </c>
      <c r="AEP8" s="75">
        <v>1553214</v>
      </c>
      <c r="AEQ8" s="75">
        <v>1551714</v>
      </c>
      <c r="AER8" s="75">
        <v>1546714</v>
      </c>
      <c r="AES8" s="75">
        <v>1537714</v>
      </c>
      <c r="AET8" s="75">
        <v>1575256</v>
      </c>
      <c r="AEU8" s="75">
        <v>1564956</v>
      </c>
      <c r="AEV8" s="75">
        <v>1550956</v>
      </c>
      <c r="AEW8" s="75">
        <v>1548956</v>
      </c>
      <c r="AEX8" s="75">
        <v>1543956</v>
      </c>
      <c r="AEY8" s="75">
        <v>1558456</v>
      </c>
      <c r="AEZ8" s="75">
        <v>1549606</v>
      </c>
      <c r="AFA8" s="75">
        <v>1546206</v>
      </c>
      <c r="AFB8" s="75">
        <v>1571706</v>
      </c>
      <c r="AFC8" s="75">
        <v>1590116</v>
      </c>
      <c r="AFD8" s="75">
        <v>1583416</v>
      </c>
      <c r="AFE8" s="75">
        <v>1598251</v>
      </c>
      <c r="AFF8" s="75">
        <v>1589056</v>
      </c>
      <c r="AFG8" s="75">
        <v>1592506</v>
      </c>
      <c r="AFH8" s="75">
        <v>1588506</v>
      </c>
      <c r="AFI8" s="75">
        <v>1650870</v>
      </c>
      <c r="AFJ8" s="75">
        <v>1665310</v>
      </c>
      <c r="AFK8" s="75">
        <v>1703400</v>
      </c>
      <c r="AFL8" s="75">
        <v>1730439</v>
      </c>
      <c r="AFM8" s="75">
        <v>1691189</v>
      </c>
      <c r="AFN8" s="75">
        <v>1740589</v>
      </c>
      <c r="AFO8" s="75">
        <v>1763219</v>
      </c>
      <c r="AFP8" s="75">
        <v>1784009</v>
      </c>
      <c r="AFQ8" s="75">
        <v>1724459</v>
      </c>
      <c r="AFR8" s="75">
        <v>1752459</v>
      </c>
      <c r="AFS8" s="75">
        <v>1713789</v>
      </c>
      <c r="AFT8" s="75">
        <v>1724089</v>
      </c>
      <c r="AFU8" s="75">
        <v>1705384</v>
      </c>
      <c r="AFV8" s="75">
        <v>1715384</v>
      </c>
      <c r="AFW8" s="75">
        <v>1710384</v>
      </c>
      <c r="AFX8" s="75">
        <v>1729624</v>
      </c>
      <c r="AFY8" s="75">
        <v>1725124</v>
      </c>
      <c r="AFZ8" s="75">
        <v>1733114</v>
      </c>
      <c r="AGA8" s="75">
        <v>1760114</v>
      </c>
      <c r="AGB8" s="75">
        <v>1782614</v>
      </c>
      <c r="AGC8" s="75">
        <v>1782314</v>
      </c>
      <c r="AGD8" s="75">
        <v>1774714</v>
      </c>
      <c r="AGE8" s="75">
        <v>1757864</v>
      </c>
      <c r="AGF8" s="75">
        <v>1790864</v>
      </c>
      <c r="AGG8" s="75">
        <v>1792364</v>
      </c>
      <c r="AGH8" s="75">
        <v>1778164</v>
      </c>
      <c r="AGI8" s="75">
        <v>1883674</v>
      </c>
      <c r="AGJ8" s="75">
        <v>1908344</v>
      </c>
      <c r="AGK8" s="75">
        <v>1903284</v>
      </c>
      <c r="AGL8" s="75">
        <v>1933564</v>
      </c>
      <c r="AGM8" s="75">
        <v>1964764</v>
      </c>
      <c r="AGN8" s="75">
        <v>1990864</v>
      </c>
      <c r="AGO8" s="75">
        <v>2003339</v>
      </c>
      <c r="AGP8" s="75">
        <v>2058539</v>
      </c>
      <c r="AGQ8" s="75">
        <v>2063779</v>
      </c>
      <c r="AGR8" s="75">
        <v>2077688</v>
      </c>
      <c r="AGS8" s="75">
        <v>2124088</v>
      </c>
      <c r="AGT8" s="75">
        <v>2152013</v>
      </c>
      <c r="AGU8" s="75">
        <v>2164613</v>
      </c>
      <c r="AGV8" s="75">
        <v>2190648</v>
      </c>
      <c r="AGW8" s="75">
        <v>2225948</v>
      </c>
      <c r="AGX8" s="75">
        <v>2156539</v>
      </c>
      <c r="AGY8" s="75">
        <v>1927710</v>
      </c>
      <c r="AGZ8" s="75">
        <v>1863400</v>
      </c>
      <c r="AHA8" s="75">
        <v>1653575</v>
      </c>
      <c r="AHB8" s="75">
        <v>1537885</v>
      </c>
      <c r="AHC8" s="75">
        <v>1519190</v>
      </c>
      <c r="AHD8" s="75">
        <v>1592166</v>
      </c>
      <c r="AHE8" s="75">
        <v>1635806</v>
      </c>
      <c r="AHF8" s="75">
        <v>1710806</v>
      </c>
      <c r="AHG8" s="75">
        <v>1717376</v>
      </c>
      <c r="AHH8" s="75">
        <v>1747581</v>
      </c>
      <c r="AHI8" s="75">
        <v>1808396</v>
      </c>
      <c r="AHJ8" s="75">
        <v>1923146</v>
      </c>
      <c r="AHK8" s="75">
        <v>2047722</v>
      </c>
      <c r="AHL8" s="75">
        <v>2090372</v>
      </c>
      <c r="AHM8" s="75">
        <v>2074541</v>
      </c>
      <c r="AHN8" s="75">
        <v>2074369</v>
      </c>
      <c r="AHO8" s="75">
        <v>2056234</v>
      </c>
      <c r="AHP8" s="75">
        <v>2063879</v>
      </c>
      <c r="AHQ8" s="75">
        <v>2078779</v>
      </c>
      <c r="AHR8" s="75">
        <v>2071979</v>
      </c>
      <c r="AHS8" s="75">
        <v>2053930</v>
      </c>
      <c r="AHT8" s="75">
        <v>2037032</v>
      </c>
      <c r="AHU8" s="75">
        <v>2056147</v>
      </c>
      <c r="AHV8" s="75">
        <v>2092347</v>
      </c>
      <c r="AHW8" s="75">
        <v>2187147</v>
      </c>
      <c r="AHX8" s="75">
        <v>2192547</v>
      </c>
      <c r="AHY8" s="75">
        <v>2188647</v>
      </c>
      <c r="AHZ8" s="75">
        <v>2181947</v>
      </c>
      <c r="AIA8" s="75">
        <v>2192997</v>
      </c>
      <c r="AIB8" s="75">
        <v>2223947</v>
      </c>
      <c r="AIC8" s="75">
        <v>2269856</v>
      </c>
      <c r="AID8" s="75">
        <v>2269181</v>
      </c>
      <c r="AIE8" s="75">
        <v>2219609</v>
      </c>
      <c r="AIF8" s="75">
        <v>2177750</v>
      </c>
      <c r="AIG8" s="75">
        <v>2113407</v>
      </c>
      <c r="AIH8" s="75">
        <v>2038319</v>
      </c>
      <c r="AII8" s="75">
        <v>1943700</v>
      </c>
      <c r="AIJ8" s="75">
        <v>1897307</v>
      </c>
      <c r="AIK8" s="75">
        <v>1899307</v>
      </c>
      <c r="AIL8" s="75">
        <v>1918617</v>
      </c>
      <c r="AIM8" s="75">
        <v>1926767</v>
      </c>
      <c r="AIN8" s="75">
        <v>1929862</v>
      </c>
      <c r="AIO8" s="75">
        <v>1954312</v>
      </c>
      <c r="AIP8" s="75">
        <v>1959552</v>
      </c>
      <c r="AIQ8" s="75">
        <v>1987282</v>
      </c>
      <c r="AIR8" s="75">
        <v>2018692</v>
      </c>
      <c r="AIS8" s="75">
        <v>2046992</v>
      </c>
      <c r="AIT8" s="75">
        <v>2077192</v>
      </c>
      <c r="AIU8" s="75">
        <v>2081761</v>
      </c>
      <c r="AIV8" s="75">
        <v>2088557</v>
      </c>
      <c r="AIW8" s="75">
        <v>2130678</v>
      </c>
      <c r="AIX8" s="75">
        <v>2144988</v>
      </c>
      <c r="AIY8" s="75">
        <v>2166537</v>
      </c>
      <c r="AIZ8" s="75">
        <v>2181139</v>
      </c>
      <c r="AJA8" s="75">
        <v>2198090</v>
      </c>
      <c r="AJB8" s="75">
        <v>2211864</v>
      </c>
      <c r="AJC8" s="75">
        <v>2204064</v>
      </c>
      <c r="AJD8" s="75">
        <v>2207934</v>
      </c>
      <c r="AJE8" s="75">
        <v>2228469</v>
      </c>
      <c r="AJF8" s="75">
        <v>2241169</v>
      </c>
      <c r="AJG8" s="75">
        <v>2230351</v>
      </c>
      <c r="AJH8" s="75">
        <v>2242398</v>
      </c>
      <c r="AJI8" s="75">
        <v>2281059</v>
      </c>
      <c r="AJJ8" s="75">
        <v>2288899</v>
      </c>
      <c r="AJK8" s="75">
        <v>2297515</v>
      </c>
      <c r="AJL8" s="75">
        <v>2335345</v>
      </c>
      <c r="AJM8" s="75">
        <v>2344625</v>
      </c>
      <c r="AJN8" s="75">
        <v>2345320</v>
      </c>
      <c r="AJO8" s="75">
        <v>2377803</v>
      </c>
      <c r="AJP8" s="75">
        <v>2390103</v>
      </c>
      <c r="AJQ8" s="75">
        <v>2414852</v>
      </c>
      <c r="AJR8" s="75">
        <v>2469982</v>
      </c>
      <c r="AJS8" s="75">
        <v>2447357</v>
      </c>
      <c r="AJT8" s="75">
        <v>2367987</v>
      </c>
      <c r="AJU8" s="75">
        <v>2180967</v>
      </c>
      <c r="AJV8" s="75">
        <v>1931656</v>
      </c>
      <c r="AJW8" s="75">
        <v>2215268</v>
      </c>
      <c r="AJX8" s="75">
        <v>2458432</v>
      </c>
      <c r="AJY8" s="75">
        <v>2530940</v>
      </c>
      <c r="AJZ8" s="75">
        <v>2575405</v>
      </c>
      <c r="AKA8" s="75">
        <v>2590790</v>
      </c>
      <c r="AKB8" s="75">
        <v>2627454</v>
      </c>
      <c r="AKC8" s="75">
        <v>2671746</v>
      </c>
      <c r="AKD8" s="75">
        <v>2665104</v>
      </c>
      <c r="AKE8" s="75">
        <v>2706759</v>
      </c>
      <c r="AKF8" s="75">
        <v>2731939</v>
      </c>
      <c r="AKG8" s="75">
        <v>2832714</v>
      </c>
      <c r="AKH8" s="75">
        <v>2813639</v>
      </c>
      <c r="AKI8" s="75">
        <v>2787074</v>
      </c>
      <c r="AKJ8" s="75">
        <v>2816469</v>
      </c>
      <c r="AKK8" s="75">
        <v>2756903</v>
      </c>
      <c r="AKL8" s="75">
        <v>2809201</v>
      </c>
      <c r="AKM8" s="75">
        <v>2767366</v>
      </c>
      <c r="AKN8" s="75">
        <v>2785711</v>
      </c>
      <c r="AKO8" s="75">
        <v>2772412</v>
      </c>
      <c r="AKP8" s="75">
        <v>2736432</v>
      </c>
      <c r="AKQ8" s="75">
        <v>2747289</v>
      </c>
      <c r="AKR8" s="75">
        <v>2756489</v>
      </c>
      <c r="AKS8" s="75">
        <v>2752404</v>
      </c>
      <c r="AKT8" s="75">
        <v>2779984</v>
      </c>
      <c r="AKU8" s="75">
        <v>2779519</v>
      </c>
      <c r="AKV8" s="75">
        <v>2748851</v>
      </c>
      <c r="AKW8" s="75">
        <v>2740651</v>
      </c>
      <c r="AKX8" s="75">
        <v>2732226</v>
      </c>
      <c r="AKY8" s="75">
        <v>2713026</v>
      </c>
      <c r="AKZ8" s="75">
        <v>2679077</v>
      </c>
      <c r="ALA8" s="75">
        <v>2661809</v>
      </c>
      <c r="ALB8" s="75">
        <v>2677599</v>
      </c>
      <c r="ALC8" s="75">
        <v>2675331</v>
      </c>
      <c r="ALD8" s="75">
        <v>2638561</v>
      </c>
      <c r="ALE8" s="75">
        <v>2637126</v>
      </c>
      <c r="ALF8" s="75">
        <v>2630254</v>
      </c>
      <c r="ALG8" s="75">
        <v>2627779</v>
      </c>
      <c r="ALH8" s="75">
        <v>2618254</v>
      </c>
      <c r="ALI8" s="75">
        <v>2611864</v>
      </c>
      <c r="ALJ8" s="75">
        <v>2617934</v>
      </c>
      <c r="ALK8" s="75">
        <v>2599989</v>
      </c>
      <c r="ALL8" s="75">
        <v>2595043</v>
      </c>
      <c r="ALM8" s="75">
        <v>2618124</v>
      </c>
      <c r="ALN8" s="75">
        <v>2599895</v>
      </c>
      <c r="ALO8" s="75">
        <v>2567317</v>
      </c>
      <c r="ALP8" s="75">
        <v>2541818</v>
      </c>
      <c r="ALQ8" s="75">
        <v>3513884</v>
      </c>
      <c r="ALR8" s="75">
        <v>3513171</v>
      </c>
      <c r="ALS8" s="75">
        <v>3582092</v>
      </c>
      <c r="ALT8" s="75">
        <v>3712311</v>
      </c>
      <c r="ALU8" s="75">
        <v>3895811</v>
      </c>
      <c r="ALV8" s="75">
        <v>4152948</v>
      </c>
      <c r="ALW8" s="75">
        <v>4252321</v>
      </c>
      <c r="ALX8" s="75">
        <v>4270695</v>
      </c>
      <c r="ALY8" s="75">
        <v>4281197</v>
      </c>
      <c r="ALZ8" s="75">
        <v>4309575</v>
      </c>
      <c r="AMA8" s="75">
        <v>4386837</v>
      </c>
      <c r="AMB8" s="75">
        <v>4476979</v>
      </c>
      <c r="AMC8" s="75">
        <v>4490358</v>
      </c>
      <c r="AMD8" s="75">
        <v>4586500</v>
      </c>
      <c r="AME8" s="75">
        <v>4585034</v>
      </c>
      <c r="AMF8" s="75">
        <v>4583812</v>
      </c>
      <c r="AMG8" s="75">
        <v>4633584</v>
      </c>
      <c r="AMH8" s="75">
        <v>4648031</v>
      </c>
      <c r="AMI8" s="75">
        <v>4706157</v>
      </c>
      <c r="AMJ8" s="75">
        <v>4787162</v>
      </c>
      <c r="AMK8" s="75">
        <v>4788726</v>
      </c>
      <c r="AML8" s="75">
        <v>4781748</v>
      </c>
      <c r="AMM8" s="75">
        <v>4782684</v>
      </c>
      <c r="AMN8" s="75">
        <v>4810603</v>
      </c>
      <c r="AMO8" s="75">
        <v>4847634</v>
      </c>
      <c r="AMP8" s="75">
        <v>4873172</v>
      </c>
      <c r="AMQ8" s="75">
        <v>4906009</v>
      </c>
      <c r="AMR8" s="75">
        <v>4929548</v>
      </c>
      <c r="AMS8" s="75">
        <v>4961374</v>
      </c>
      <c r="AMT8" s="75">
        <v>4963361</v>
      </c>
      <c r="AMU8" s="75">
        <v>4979482</v>
      </c>
      <c r="AMV8" s="75">
        <v>4960078</v>
      </c>
      <c r="AMW8" s="75">
        <v>4960996</v>
      </c>
      <c r="AMX8" s="75">
        <v>4957624</v>
      </c>
      <c r="AMY8" s="75">
        <v>4958007</v>
      </c>
      <c r="AMZ8" s="75">
        <v>4958544</v>
      </c>
      <c r="ANA8" s="75">
        <v>4960596</v>
      </c>
      <c r="ANB8" s="75">
        <v>4965342</v>
      </c>
      <c r="ANC8" s="75">
        <v>4967100</v>
      </c>
      <c r="AND8" s="75">
        <v>4966481</v>
      </c>
      <c r="ANE8" s="75">
        <v>4998077</v>
      </c>
      <c r="ANF8" s="75">
        <v>5018687</v>
      </c>
      <c r="ANG8" s="75">
        <v>5055529</v>
      </c>
      <c r="ANH8" s="75">
        <v>5087272</v>
      </c>
      <c r="ANI8" s="75">
        <v>5111620</v>
      </c>
      <c r="ANJ8" s="75">
        <v>5123148</v>
      </c>
      <c r="ANK8" s="75">
        <v>5122762</v>
      </c>
      <c r="ANL8" s="75">
        <v>5122396</v>
      </c>
      <c r="ANM8" s="75">
        <v>5124339</v>
      </c>
      <c r="ANN8" s="75">
        <v>5162076</v>
      </c>
      <c r="ANO8" s="75">
        <v>5237503</v>
      </c>
      <c r="ANP8" s="75">
        <v>5281298</v>
      </c>
      <c r="ANQ8" s="75">
        <v>5350959</v>
      </c>
      <c r="ANR8" s="75">
        <v>5445101</v>
      </c>
      <c r="ANS8" s="75">
        <v>5449639</v>
      </c>
      <c r="ANT8" s="75">
        <v>5516081</v>
      </c>
      <c r="ANU8" s="75">
        <v>5543025</v>
      </c>
      <c r="ANV8" s="75">
        <v>5556087</v>
      </c>
      <c r="ANW8" s="76">
        <v>5554317</v>
      </c>
      <c r="ANX8" s="76">
        <v>5567221</v>
      </c>
      <c r="ANY8" s="76">
        <v>5567025</v>
      </c>
      <c r="ANZ8" s="76">
        <v>5593721</v>
      </c>
      <c r="AOA8" s="76">
        <v>5592822</v>
      </c>
      <c r="AOB8" s="76">
        <v>5682857</v>
      </c>
      <c r="AOC8" s="76">
        <v>5730265</v>
      </c>
      <c r="AOD8" s="76">
        <v>5750844</v>
      </c>
      <c r="AOE8" s="76">
        <v>5765819</v>
      </c>
      <c r="AOF8" s="76">
        <v>5791839</v>
      </c>
      <c r="AOG8" s="76">
        <v>5820788</v>
      </c>
      <c r="AOH8" s="76">
        <v>5868300</v>
      </c>
      <c r="AOI8" s="76">
        <v>5909299</v>
      </c>
      <c r="AOJ8" s="76">
        <v>6019475</v>
      </c>
      <c r="AOK8" s="76">
        <v>6119488</v>
      </c>
      <c r="AOL8" s="76">
        <v>6126491</v>
      </c>
      <c r="AOM8" s="76">
        <v>6226221</v>
      </c>
      <c r="AON8" s="76">
        <v>6226231</v>
      </c>
      <c r="AOO8" s="76">
        <v>6226200</v>
      </c>
      <c r="AOP8" s="76">
        <v>6226004</v>
      </c>
      <c r="AOQ8" s="76">
        <v>6224116</v>
      </c>
      <c r="AOR8" s="76">
        <v>6288615</v>
      </c>
      <c r="AOS8" s="76">
        <v>6365767</v>
      </c>
      <c r="AOT8" s="76">
        <v>6441513</v>
      </c>
      <c r="AOU8" s="76">
        <v>6482231</v>
      </c>
      <c r="AOV8" s="76">
        <v>6481634</v>
      </c>
      <c r="AOW8" s="76">
        <v>6536039</v>
      </c>
      <c r="AOX8" s="76">
        <v>6551132</v>
      </c>
      <c r="AOY8" s="76">
        <v>6551132</v>
      </c>
      <c r="AOZ8" s="76">
        <v>6634653</v>
      </c>
      <c r="APA8" s="76">
        <v>6725656</v>
      </c>
      <c r="APB8" s="76">
        <v>6898648</v>
      </c>
      <c r="APC8" s="76">
        <v>6979122</v>
      </c>
      <c r="APD8" s="76">
        <v>7026623</v>
      </c>
      <c r="APE8" s="76">
        <v>7063156</v>
      </c>
      <c r="APF8" s="76">
        <v>7124156</v>
      </c>
      <c r="APG8" s="76">
        <v>7161648</v>
      </c>
      <c r="APH8" s="76">
        <v>7266651</v>
      </c>
      <c r="API8" s="76">
        <v>7410351</v>
      </c>
      <c r="APJ8" s="76">
        <v>7520349</v>
      </c>
      <c r="APK8" s="76">
        <v>7553862</v>
      </c>
      <c r="APL8" s="76">
        <v>7553849</v>
      </c>
      <c r="APM8" s="76">
        <v>7553357</v>
      </c>
      <c r="APN8" s="76">
        <v>7552873</v>
      </c>
      <c r="APO8" s="76">
        <v>7617881</v>
      </c>
      <c r="APP8" s="76">
        <v>7619348</v>
      </c>
      <c r="APQ8" s="76">
        <v>7643860</v>
      </c>
      <c r="APR8" s="76">
        <v>7664237</v>
      </c>
      <c r="APS8" s="76">
        <v>7661223</v>
      </c>
      <c r="APT8" s="76">
        <v>7670230</v>
      </c>
      <c r="APU8" s="76">
        <v>7670230</v>
      </c>
      <c r="APV8" s="76">
        <v>7669328</v>
      </c>
      <c r="APW8" s="76">
        <v>7667830</v>
      </c>
      <c r="APX8" s="76">
        <v>7667338</v>
      </c>
      <c r="APY8" s="76">
        <v>7665840</v>
      </c>
      <c r="APZ8" s="76">
        <v>7665345</v>
      </c>
      <c r="AQA8" s="76">
        <v>7665346</v>
      </c>
      <c r="AQB8" s="76">
        <v>7664835</v>
      </c>
      <c r="AQC8" s="76">
        <v>7663838</v>
      </c>
      <c r="AQD8" s="76">
        <v>7703833</v>
      </c>
      <c r="AQE8" s="76">
        <v>7703337</v>
      </c>
      <c r="AQF8" s="76">
        <v>7729834</v>
      </c>
      <c r="AQG8" s="76">
        <v>7759336</v>
      </c>
      <c r="AQH8" s="76">
        <v>7824035</v>
      </c>
      <c r="AQI8" s="76">
        <v>7840037</v>
      </c>
      <c r="AQJ8" s="76">
        <v>7939040</v>
      </c>
      <c r="AQK8" s="76">
        <v>7938539</v>
      </c>
      <c r="AQL8" s="76">
        <v>7958042</v>
      </c>
      <c r="AQM8" s="76">
        <v>8106541</v>
      </c>
      <c r="AQN8" s="76">
        <v>8106569</v>
      </c>
      <c r="AQO8" s="76">
        <v>8186524</v>
      </c>
      <c r="AQP8" s="76">
        <v>8185322</v>
      </c>
      <c r="AQQ8" s="76">
        <v>8185529</v>
      </c>
      <c r="AQR8" s="76">
        <v>8211046</v>
      </c>
      <c r="AQS8" s="76">
        <v>8225038</v>
      </c>
      <c r="AQT8" s="76">
        <v>8255038</v>
      </c>
      <c r="AQU8" s="76">
        <v>8274032</v>
      </c>
      <c r="AQV8" s="76">
        <v>8334034</v>
      </c>
      <c r="AQW8" s="76">
        <v>8372031</v>
      </c>
      <c r="AQX8" s="76">
        <v>8386071</v>
      </c>
      <c r="AQY8" s="76">
        <v>8384679</v>
      </c>
      <c r="AQZ8" s="76">
        <v>8384683</v>
      </c>
      <c r="ARA8" s="76">
        <v>8527881</v>
      </c>
      <c r="ARB8" s="76">
        <v>8581384</v>
      </c>
      <c r="ARC8" s="76">
        <v>8609328</v>
      </c>
      <c r="ARD8" s="76">
        <v>8635831</v>
      </c>
      <c r="ARE8" s="76">
        <v>8650837</v>
      </c>
      <c r="ARF8" s="76">
        <v>8726337</v>
      </c>
      <c r="ARG8" s="76">
        <v>8730839</v>
      </c>
      <c r="ARH8" s="76">
        <v>8768838</v>
      </c>
      <c r="ARI8" s="76">
        <v>8811021</v>
      </c>
      <c r="ARJ8" s="76">
        <v>8809324</v>
      </c>
      <c r="ARK8" s="76">
        <v>8853624</v>
      </c>
      <c r="ARL8" s="76">
        <v>8851876</v>
      </c>
      <c r="ARM8" s="76">
        <v>8851878</v>
      </c>
      <c r="ARN8" s="76">
        <v>8851383</v>
      </c>
      <c r="ARO8" s="76">
        <v>8849882</v>
      </c>
      <c r="ARP8" s="76">
        <v>8849893</v>
      </c>
      <c r="ARQ8" s="76">
        <v>8849914</v>
      </c>
      <c r="ARR8" s="76">
        <v>8848389</v>
      </c>
      <c r="ARS8" s="76">
        <v>8848378</v>
      </c>
      <c r="ART8" s="76">
        <v>8847885</v>
      </c>
      <c r="ARU8" s="76">
        <v>8847384</v>
      </c>
      <c r="ARV8" s="76">
        <v>8847402</v>
      </c>
      <c r="ARW8" s="76">
        <v>8846407</v>
      </c>
      <c r="ARX8" s="76">
        <v>8844417</v>
      </c>
      <c r="ARY8" s="76">
        <v>8844385</v>
      </c>
      <c r="ARZ8" s="76">
        <v>8844400</v>
      </c>
      <c r="ASA8" s="76">
        <v>8843905</v>
      </c>
      <c r="ASB8" s="76">
        <v>8843894</v>
      </c>
      <c r="ASC8" s="76">
        <v>8843903</v>
      </c>
      <c r="ASD8" s="76">
        <v>8843402</v>
      </c>
      <c r="ASE8" s="76">
        <v>8842902</v>
      </c>
      <c r="ASF8" s="76">
        <v>8839408</v>
      </c>
      <c r="ASG8" s="76">
        <v>8838913</v>
      </c>
      <c r="ASH8" s="76">
        <v>8838414</v>
      </c>
      <c r="ASI8" s="76">
        <v>8838401</v>
      </c>
      <c r="ASJ8" s="76">
        <v>8839489</v>
      </c>
      <c r="ASK8" s="76">
        <v>8837903</v>
      </c>
      <c r="ASL8" s="76">
        <v>8836904</v>
      </c>
      <c r="ASM8" s="76">
        <v>8835907</v>
      </c>
      <c r="ASN8" s="76">
        <v>8835406</v>
      </c>
      <c r="ASO8" s="76">
        <v>8835407</v>
      </c>
      <c r="ASP8" s="76">
        <v>8833905</v>
      </c>
      <c r="ASQ8" s="76">
        <v>8833899</v>
      </c>
      <c r="ASR8" s="76">
        <v>8833399</v>
      </c>
      <c r="ASS8" s="76">
        <v>8832398</v>
      </c>
      <c r="AST8" s="76">
        <v>8831946</v>
      </c>
      <c r="ASU8" s="76">
        <v>8831948</v>
      </c>
      <c r="ASV8" s="76">
        <v>8831389</v>
      </c>
      <c r="ASW8" s="76">
        <v>8830890</v>
      </c>
      <c r="ASX8" s="76">
        <v>9129890</v>
      </c>
      <c r="ASY8" s="76">
        <v>9129890</v>
      </c>
      <c r="ASZ8" s="76">
        <v>9127392</v>
      </c>
      <c r="ATA8" s="76">
        <v>9127389</v>
      </c>
      <c r="ATB8" s="76">
        <v>9126889</v>
      </c>
      <c r="ATC8" s="76">
        <v>9126389</v>
      </c>
      <c r="ATD8" s="76">
        <v>9126391</v>
      </c>
      <c r="ATE8" s="76">
        <v>9124896</v>
      </c>
      <c r="ATF8" s="76">
        <v>9124891</v>
      </c>
      <c r="ATG8" s="76">
        <v>9123898</v>
      </c>
      <c r="ATH8" s="76">
        <v>9122402</v>
      </c>
      <c r="ATI8" s="76">
        <v>9121905</v>
      </c>
      <c r="ATJ8" s="76">
        <v>9121907</v>
      </c>
      <c r="ATK8" s="76">
        <v>9121907</v>
      </c>
      <c r="ATL8" s="76">
        <v>9120390</v>
      </c>
      <c r="ATM8" s="76">
        <v>9120391</v>
      </c>
      <c r="ATN8" s="76">
        <v>9119892</v>
      </c>
      <c r="ATO8" s="76">
        <v>9119891</v>
      </c>
      <c r="ATP8" s="76">
        <v>9118394</v>
      </c>
      <c r="ATQ8" s="76">
        <v>9117895</v>
      </c>
      <c r="ATR8" s="76">
        <v>9116097</v>
      </c>
      <c r="ATS8" s="76">
        <v>9116097</v>
      </c>
      <c r="ATT8" s="76">
        <v>9163600</v>
      </c>
      <c r="ATU8" s="76">
        <v>9167600</v>
      </c>
      <c r="ATV8" s="76">
        <v>9173603</v>
      </c>
      <c r="ATW8" s="76">
        <v>9178601</v>
      </c>
      <c r="ATX8" s="76">
        <v>9188602</v>
      </c>
      <c r="ATY8" s="76">
        <v>9197203</v>
      </c>
      <c r="ATZ8" s="76">
        <v>9212708</v>
      </c>
      <c r="AUA8" s="76">
        <v>9222003</v>
      </c>
      <c r="AUB8" s="76">
        <v>9245002</v>
      </c>
      <c r="AUC8" s="76">
        <v>10642413</v>
      </c>
      <c r="AUD8" s="76">
        <v>10641911</v>
      </c>
      <c r="AUE8" s="76">
        <v>10641412</v>
      </c>
      <c r="AUF8" s="76">
        <v>10640912</v>
      </c>
      <c r="AUG8" s="76">
        <v>10639916</v>
      </c>
      <c r="AUH8" s="76">
        <v>10639417</v>
      </c>
      <c r="AUI8" s="76">
        <v>10638900</v>
      </c>
      <c r="AUJ8" s="76">
        <v>10637400</v>
      </c>
      <c r="AUK8" s="76">
        <v>10637401</v>
      </c>
      <c r="AUL8" s="76">
        <v>10635912</v>
      </c>
      <c r="AUM8" s="76">
        <v>10635929</v>
      </c>
      <c r="AUN8" s="76">
        <v>10634927</v>
      </c>
      <c r="AUO8" s="76">
        <v>10634922</v>
      </c>
      <c r="AUP8" s="76">
        <v>10633423</v>
      </c>
      <c r="AUQ8" s="76">
        <v>10633400</v>
      </c>
      <c r="AUR8" s="76">
        <v>10632904</v>
      </c>
      <c r="AUS8" s="76">
        <v>10632907</v>
      </c>
      <c r="AUT8" s="76">
        <v>10632407</v>
      </c>
      <c r="AUU8" s="76">
        <v>10632411</v>
      </c>
      <c r="AUV8" s="76">
        <v>10632413</v>
      </c>
      <c r="AUW8" s="76">
        <v>10630919</v>
      </c>
      <c r="AUX8" s="49">
        <v>10629733</v>
      </c>
      <c r="AUY8" s="76">
        <v>10719741</v>
      </c>
      <c r="AUZ8" s="76">
        <v>10863222</v>
      </c>
      <c r="AVA8" s="76">
        <v>10967213</v>
      </c>
      <c r="AVB8" s="76">
        <v>11020211</v>
      </c>
      <c r="AVC8" s="76">
        <v>11197209</v>
      </c>
      <c r="AVD8" s="76">
        <v>11252711</v>
      </c>
      <c r="AVE8" s="76">
        <v>11287700</v>
      </c>
      <c r="AVF8" s="76">
        <v>11317698</v>
      </c>
      <c r="AVG8" s="76">
        <v>11403701</v>
      </c>
      <c r="AVH8" s="76">
        <v>11492201</v>
      </c>
      <c r="AVI8" s="76">
        <v>11601717</v>
      </c>
      <c r="AVJ8" s="76">
        <v>11661721</v>
      </c>
      <c r="AVK8" s="76">
        <v>11713718</v>
      </c>
      <c r="AVL8" s="76">
        <v>11762720</v>
      </c>
      <c r="AVM8" s="76">
        <v>11787719</v>
      </c>
      <c r="AVN8" s="76">
        <v>11837719</v>
      </c>
      <c r="AVO8" s="76">
        <v>11867720</v>
      </c>
      <c r="AVP8" s="76">
        <v>11896217</v>
      </c>
      <c r="AVQ8" s="76">
        <v>11905217</v>
      </c>
      <c r="AVR8" s="76">
        <v>11947218</v>
      </c>
      <c r="AVS8" s="76">
        <v>11979223</v>
      </c>
      <c r="AVT8" s="76">
        <v>12006218</v>
      </c>
      <c r="AVU8" s="76">
        <v>12049719</v>
      </c>
      <c r="AVV8" s="76">
        <v>12154719</v>
      </c>
      <c r="AVW8" s="76">
        <v>12183719</v>
      </c>
      <c r="AVX8" s="76">
        <v>12253762</v>
      </c>
      <c r="AVY8" s="76">
        <v>12307721</v>
      </c>
      <c r="AVZ8" s="76">
        <v>12423718</v>
      </c>
      <c r="AWA8" s="76">
        <v>12572718</v>
      </c>
      <c r="AWB8" s="76">
        <v>12716719</v>
      </c>
      <c r="AWC8" s="76">
        <v>12876718</v>
      </c>
      <c r="AWD8" s="76">
        <v>13030716</v>
      </c>
      <c r="AWE8" s="76">
        <v>13119718</v>
      </c>
      <c r="AWF8" s="76">
        <v>13198718</v>
      </c>
      <c r="AWG8" s="76">
        <v>13222730</v>
      </c>
      <c r="AWH8" s="76">
        <v>13282718</v>
      </c>
      <c r="AWI8" s="76">
        <v>13317722</v>
      </c>
      <c r="AWJ8" s="76">
        <v>13391719</v>
      </c>
      <c r="AWK8" s="76">
        <v>13420719</v>
      </c>
      <c r="AWL8" s="76">
        <v>13465718</v>
      </c>
      <c r="AWM8" s="76">
        <v>13505719</v>
      </c>
      <c r="AWN8" s="76">
        <v>13534719</v>
      </c>
      <c r="AWO8" s="76">
        <v>13604719</v>
      </c>
      <c r="AWP8" s="76">
        <v>13651218</v>
      </c>
      <c r="AWQ8" s="76">
        <v>13709222</v>
      </c>
      <c r="AWR8" s="76">
        <v>13869222</v>
      </c>
      <c r="AWS8" s="76">
        <v>13914220</v>
      </c>
      <c r="AWT8" s="76">
        <v>13968221</v>
      </c>
      <c r="AWU8" s="76">
        <v>14167720</v>
      </c>
      <c r="AWV8" s="76">
        <v>14312220</v>
      </c>
      <c r="AWW8" s="76">
        <v>14452221</v>
      </c>
      <c r="AWX8" s="76">
        <v>14576719</v>
      </c>
      <c r="AWY8" s="76">
        <v>14621718</v>
      </c>
      <c r="AWZ8" s="76">
        <v>14656717</v>
      </c>
      <c r="AXA8" s="76">
        <v>14696217</v>
      </c>
      <c r="AXB8" s="76">
        <v>14725715</v>
      </c>
      <c r="AXC8" s="76">
        <v>14769206</v>
      </c>
      <c r="AXD8" s="76">
        <v>14804210</v>
      </c>
      <c r="AXE8" s="76">
        <v>14839206</v>
      </c>
      <c r="AXF8" s="76">
        <v>14858210</v>
      </c>
      <c r="AXG8" s="76">
        <v>14866654</v>
      </c>
      <c r="AXH8" s="76">
        <v>14871655</v>
      </c>
      <c r="AXI8" s="76">
        <v>14966121</v>
      </c>
      <c r="AXJ8" s="76">
        <v>14998315</v>
      </c>
      <c r="AXK8" s="76">
        <v>15024619</v>
      </c>
      <c r="AXL8" s="76">
        <v>15134612</v>
      </c>
      <c r="AXM8" s="76">
        <v>15173794</v>
      </c>
      <c r="AXN8" s="76">
        <v>15304121</v>
      </c>
      <c r="AXO8" s="76">
        <v>15384025</v>
      </c>
      <c r="AXP8" s="76">
        <v>15433121</v>
      </c>
      <c r="AXQ8" s="76">
        <v>15483120</v>
      </c>
      <c r="AXR8" s="76">
        <v>15552120</v>
      </c>
      <c r="AXS8" s="76">
        <v>15619619</v>
      </c>
      <c r="AXT8" s="76">
        <v>15674618</v>
      </c>
      <c r="AXU8" s="76">
        <v>15739122</v>
      </c>
      <c r="AXV8" s="76">
        <v>15793621</v>
      </c>
      <c r="AXW8" s="76">
        <v>15868621</v>
      </c>
      <c r="AXX8" s="76">
        <v>15932621</v>
      </c>
      <c r="AXY8" s="76">
        <v>15997622</v>
      </c>
      <c r="AXZ8" s="76">
        <v>16047618</v>
      </c>
      <c r="AYA8" s="76">
        <v>16101619</v>
      </c>
      <c r="AYB8" s="76">
        <v>16161074</v>
      </c>
      <c r="AYC8" s="76">
        <v>16288976</v>
      </c>
      <c r="AYD8" s="76">
        <v>16378477</v>
      </c>
      <c r="AYE8" s="76">
        <v>16442978</v>
      </c>
      <c r="AYF8" s="76">
        <v>16496977</v>
      </c>
      <c r="AYG8" s="76">
        <v>16691975</v>
      </c>
      <c r="AYH8" s="76">
        <v>16841976</v>
      </c>
      <c r="AYI8" s="76">
        <v>16935473</v>
      </c>
      <c r="AYJ8" s="76">
        <v>17053492</v>
      </c>
      <c r="AYK8" s="76">
        <v>17201476</v>
      </c>
      <c r="AYL8" s="76">
        <v>17536475</v>
      </c>
      <c r="AYM8" s="76">
        <v>17653476</v>
      </c>
      <c r="AYN8" s="76">
        <v>17840475</v>
      </c>
      <c r="AYO8" s="76">
        <v>17944476</v>
      </c>
      <c r="AYP8" s="76">
        <v>18028478</v>
      </c>
      <c r="AYQ8" s="76">
        <v>18113976</v>
      </c>
      <c r="AYR8" s="76">
        <v>18188977</v>
      </c>
      <c r="AYS8" s="76">
        <v>18273975</v>
      </c>
      <c r="AYT8" s="76">
        <v>18387980</v>
      </c>
      <c r="AYU8" s="76">
        <v>18486978</v>
      </c>
      <c r="AYV8" s="76">
        <v>18561978</v>
      </c>
      <c r="AYW8" s="76">
        <v>18631297</v>
      </c>
      <c r="AYX8" s="76">
        <v>18671299</v>
      </c>
      <c r="AYY8" s="76">
        <v>18756298</v>
      </c>
      <c r="AYZ8" s="76">
        <v>18843300</v>
      </c>
      <c r="AZA8" s="76">
        <v>18953303</v>
      </c>
      <c r="AZB8" s="76">
        <v>19032300</v>
      </c>
      <c r="AZC8" s="76">
        <v>19077299</v>
      </c>
      <c r="AZD8" s="76">
        <v>19167300</v>
      </c>
      <c r="AZE8" s="76">
        <v>19280299</v>
      </c>
      <c r="AZF8" s="76">
        <v>19324301</v>
      </c>
      <c r="AZG8" s="76">
        <v>19393798</v>
      </c>
      <c r="AZH8" s="76">
        <v>19491799</v>
      </c>
      <c r="AZI8" s="76">
        <v>19546295</v>
      </c>
      <c r="AZJ8" s="76">
        <v>19594780</v>
      </c>
      <c r="AZK8" s="76">
        <v>19629780</v>
      </c>
      <c r="AZL8" s="76">
        <v>19660781</v>
      </c>
      <c r="AZM8" s="76">
        <v>19680782</v>
      </c>
      <c r="AZN8" s="76">
        <v>19750781</v>
      </c>
      <c r="AZO8" s="76">
        <v>19804781</v>
      </c>
      <c r="AZP8" s="76">
        <v>19845780</v>
      </c>
      <c r="AZQ8" s="76">
        <v>19879778</v>
      </c>
      <c r="AZR8" s="76">
        <v>19896780</v>
      </c>
      <c r="AZS8" s="76">
        <v>19904281</v>
      </c>
      <c r="AZT8" s="76">
        <v>19902781</v>
      </c>
      <c r="AZU8" s="76">
        <v>19902778</v>
      </c>
      <c r="AZV8" s="76">
        <v>19961281</v>
      </c>
      <c r="AZW8" s="76">
        <v>20030246</v>
      </c>
      <c r="AZX8" s="76">
        <v>20103279</v>
      </c>
      <c r="AZY8" s="76">
        <v>20103281</v>
      </c>
      <c r="AZZ8" s="76">
        <v>20102279</v>
      </c>
      <c r="BAA8" s="76">
        <v>20101279</v>
      </c>
      <c r="BAB8" s="76">
        <v>20111281</v>
      </c>
      <c r="BAC8" s="76">
        <v>20124731</v>
      </c>
      <c r="BAD8" s="76">
        <v>20159729</v>
      </c>
      <c r="BAE8" s="76">
        <v>20192732</v>
      </c>
      <c r="BAF8" s="76">
        <v>20202772</v>
      </c>
      <c r="BAG8" s="76">
        <v>20222732</v>
      </c>
      <c r="BAH8" s="76">
        <v>20256731</v>
      </c>
      <c r="BAI8" s="76">
        <v>20316732</v>
      </c>
      <c r="BAJ8" s="76">
        <v>20314730</v>
      </c>
      <c r="BAK8" s="76">
        <v>20313731</v>
      </c>
      <c r="BAL8" s="76">
        <v>20313731</v>
      </c>
      <c r="BAM8" s="76">
        <v>20313730</v>
      </c>
      <c r="BAN8" s="76">
        <v>20312231</v>
      </c>
      <c r="BAO8" s="76">
        <v>20310531</v>
      </c>
      <c r="BAP8" s="76">
        <v>20307532</v>
      </c>
      <c r="BAQ8" s="76">
        <v>20302531</v>
      </c>
      <c r="BAR8" s="76">
        <v>20302533</v>
      </c>
      <c r="BAS8" s="76">
        <v>20300531</v>
      </c>
      <c r="BAT8" s="76">
        <v>20300529</v>
      </c>
      <c r="BAU8" s="76">
        <v>20299532</v>
      </c>
      <c r="BAV8" s="76">
        <v>20299532</v>
      </c>
      <c r="BAW8" s="76">
        <v>20299032</v>
      </c>
      <c r="BAX8" s="76">
        <v>20297032</v>
      </c>
      <c r="BAY8" s="76">
        <v>20297032</v>
      </c>
      <c r="BAZ8" s="76">
        <v>20362029</v>
      </c>
      <c r="BBA8" s="76">
        <v>20466031</v>
      </c>
      <c r="BBB8" s="76">
        <v>20501030</v>
      </c>
      <c r="BBC8" s="76">
        <v>20525032</v>
      </c>
      <c r="BBD8" s="76">
        <v>20560029</v>
      </c>
      <c r="BBE8" s="76">
        <v>20559027</v>
      </c>
      <c r="BBF8" s="76">
        <v>20557030</v>
      </c>
      <c r="BBG8" s="76">
        <v>20557032</v>
      </c>
      <c r="BBH8" s="76">
        <v>20556533</v>
      </c>
      <c r="BBI8" s="76">
        <v>20554021</v>
      </c>
      <c r="BBJ8" s="76">
        <v>20553016</v>
      </c>
      <c r="BBK8" s="76">
        <v>20551015</v>
      </c>
      <c r="BBL8" s="76">
        <v>20516016</v>
      </c>
      <c r="BBM8" s="76">
        <v>20515018</v>
      </c>
      <c r="BBN8" s="77">
        <v>20490015</v>
      </c>
    </row>
    <row r="9" spans="1:1437" x14ac:dyDescent="0.2">
      <c r="A9" s="68" t="s">
        <v>56</v>
      </c>
      <c r="B9" s="69" t="s">
        <v>82</v>
      </c>
      <c r="C9" s="70"/>
      <c r="D9" s="70"/>
      <c r="E9" s="70"/>
      <c r="F9" s="70"/>
      <c r="G9" s="70"/>
      <c r="H9" s="70"/>
      <c r="I9" s="78">
        <v>428</v>
      </c>
      <c r="J9" s="78">
        <v>428</v>
      </c>
      <c r="K9" s="73">
        <v>428</v>
      </c>
      <c r="L9" s="73">
        <v>438</v>
      </c>
      <c r="M9" s="78">
        <v>488</v>
      </c>
      <c r="N9" s="73">
        <v>547</v>
      </c>
      <c r="O9" s="73">
        <v>584</v>
      </c>
      <c r="P9" s="73">
        <v>619</v>
      </c>
      <c r="Q9" s="78">
        <v>653</v>
      </c>
      <c r="R9" s="73">
        <v>695</v>
      </c>
      <c r="S9" s="73">
        <v>780</v>
      </c>
      <c r="T9" s="73">
        <v>801</v>
      </c>
      <c r="U9" s="79">
        <v>824</v>
      </c>
      <c r="V9" s="80">
        <v>949</v>
      </c>
      <c r="W9" s="80">
        <v>902</v>
      </c>
      <c r="X9" s="80">
        <v>946</v>
      </c>
      <c r="Y9" s="80">
        <v>946</v>
      </c>
      <c r="Z9" s="80">
        <v>951</v>
      </c>
      <c r="AA9" s="80">
        <v>983</v>
      </c>
      <c r="AB9" s="80">
        <v>993</v>
      </c>
      <c r="AC9" s="80">
        <v>1028</v>
      </c>
      <c r="AD9" s="80">
        <v>1028</v>
      </c>
      <c r="AE9" s="80">
        <v>1028</v>
      </c>
      <c r="AF9" s="80">
        <v>1045</v>
      </c>
      <c r="AG9" s="80">
        <v>1060</v>
      </c>
      <c r="AH9" s="80">
        <v>1080</v>
      </c>
      <c r="AI9" s="72">
        <v>1080</v>
      </c>
      <c r="AJ9" s="72">
        <v>1116</v>
      </c>
      <c r="AK9" s="72">
        <v>1036</v>
      </c>
      <c r="AL9" s="72">
        <v>1076</v>
      </c>
      <c r="AM9" s="72">
        <v>1064</v>
      </c>
      <c r="AN9" s="72">
        <v>1084</v>
      </c>
      <c r="AO9" s="72">
        <v>1084</v>
      </c>
      <c r="AP9" s="72">
        <v>1104</v>
      </c>
      <c r="AQ9" s="81">
        <v>1104</v>
      </c>
      <c r="AR9" s="81">
        <v>1162</v>
      </c>
      <c r="AS9" s="81">
        <v>1187</v>
      </c>
      <c r="AT9" s="81">
        <v>1197</v>
      </c>
      <c r="AU9" s="81">
        <v>1202</v>
      </c>
      <c r="AV9" s="81">
        <v>1202</v>
      </c>
      <c r="AW9" s="81">
        <v>1212</v>
      </c>
      <c r="AX9" s="81">
        <v>1212</v>
      </c>
      <c r="AY9" s="81">
        <v>1212</v>
      </c>
      <c r="AZ9" s="81">
        <v>1222</v>
      </c>
      <c r="BA9" s="81">
        <v>1227</v>
      </c>
      <c r="BB9" s="81">
        <v>1227</v>
      </c>
      <c r="BC9" s="81">
        <v>1232</v>
      </c>
      <c r="BD9" s="81">
        <v>1252</v>
      </c>
      <c r="BE9" s="81">
        <v>1252</v>
      </c>
      <c r="BF9" s="81">
        <v>1292</v>
      </c>
      <c r="BG9" s="81">
        <v>1184</v>
      </c>
      <c r="BH9" s="81">
        <v>1224</v>
      </c>
      <c r="BI9" s="81">
        <v>1124</v>
      </c>
      <c r="BJ9" s="72">
        <v>1250</v>
      </c>
      <c r="BK9" s="72">
        <v>1215</v>
      </c>
      <c r="BL9" s="72">
        <v>1062</v>
      </c>
      <c r="BM9" s="72">
        <v>1146</v>
      </c>
      <c r="BN9" s="72">
        <v>1167</v>
      </c>
      <c r="BO9" s="72">
        <v>1120</v>
      </c>
      <c r="BP9" s="72">
        <v>1300</v>
      </c>
      <c r="BQ9" s="72">
        <v>1512</v>
      </c>
      <c r="BR9" s="72">
        <v>1538</v>
      </c>
      <c r="BS9" s="72">
        <v>1494</v>
      </c>
      <c r="BT9" s="72">
        <v>1623</v>
      </c>
      <c r="BU9" s="72">
        <v>1578</v>
      </c>
      <c r="BV9" s="72">
        <v>1548</v>
      </c>
      <c r="BW9" s="72">
        <v>1549</v>
      </c>
      <c r="BX9" s="72">
        <v>1495</v>
      </c>
      <c r="BY9" s="72">
        <v>1473</v>
      </c>
      <c r="BZ9" s="72">
        <v>1457</v>
      </c>
      <c r="CA9" s="72">
        <v>1692</v>
      </c>
      <c r="CB9" s="72">
        <v>1778</v>
      </c>
      <c r="CC9" s="72">
        <v>1825</v>
      </c>
      <c r="CD9" s="72">
        <v>2163</v>
      </c>
      <c r="CE9" s="72">
        <v>1793</v>
      </c>
      <c r="CF9" s="72">
        <v>1703</v>
      </c>
      <c r="CG9" s="72">
        <v>1833</v>
      </c>
      <c r="CH9" s="72">
        <v>1894</v>
      </c>
      <c r="CI9" s="72">
        <v>1789</v>
      </c>
      <c r="CJ9" s="72">
        <v>2011</v>
      </c>
      <c r="CK9" s="72">
        <v>1970</v>
      </c>
      <c r="CL9" s="72">
        <v>1931</v>
      </c>
      <c r="CM9" s="72">
        <v>1918</v>
      </c>
      <c r="CN9" s="72">
        <v>1915</v>
      </c>
      <c r="CO9" s="72">
        <v>1852</v>
      </c>
      <c r="CP9" s="72">
        <v>1991</v>
      </c>
      <c r="CQ9" s="72">
        <v>1637</v>
      </c>
      <c r="CR9" s="72">
        <v>1812</v>
      </c>
      <c r="CS9" s="72">
        <v>1884</v>
      </c>
      <c r="CT9" s="72">
        <v>1894</v>
      </c>
      <c r="CU9" s="72">
        <v>1941</v>
      </c>
      <c r="CV9" s="72">
        <v>1929</v>
      </c>
      <c r="CW9" s="72">
        <v>1910</v>
      </c>
      <c r="CX9" s="72">
        <v>1687</v>
      </c>
      <c r="CY9" s="72">
        <v>1418</v>
      </c>
      <c r="CZ9" s="72">
        <v>1391</v>
      </c>
      <c r="DA9" s="72">
        <v>1394</v>
      </c>
      <c r="DB9" s="72">
        <v>1368</v>
      </c>
      <c r="DC9" s="72">
        <v>1383</v>
      </c>
      <c r="DD9" s="72">
        <v>1404</v>
      </c>
      <c r="DE9" s="72">
        <v>1476</v>
      </c>
      <c r="DF9" s="72">
        <v>1533</v>
      </c>
      <c r="DG9" s="72">
        <v>1543</v>
      </c>
      <c r="DH9" s="72">
        <v>1479</v>
      </c>
      <c r="DI9" s="72">
        <v>1654</v>
      </c>
      <c r="DJ9" s="72">
        <v>1600</v>
      </c>
      <c r="DK9" s="72">
        <v>1782</v>
      </c>
      <c r="DL9" s="72">
        <v>1783</v>
      </c>
      <c r="DM9" s="72">
        <v>1813</v>
      </c>
      <c r="DN9" s="72">
        <v>1835</v>
      </c>
      <c r="DO9" s="72">
        <v>1734</v>
      </c>
      <c r="DP9" s="72">
        <v>1804</v>
      </c>
      <c r="DQ9" s="72">
        <v>1922</v>
      </c>
      <c r="DR9" s="72">
        <v>2347</v>
      </c>
      <c r="DS9" s="72">
        <v>2325</v>
      </c>
      <c r="DT9" s="72">
        <v>2339</v>
      </c>
      <c r="DU9" s="72">
        <v>2519</v>
      </c>
      <c r="DV9" s="72">
        <v>2414</v>
      </c>
      <c r="DW9" s="72">
        <v>2505</v>
      </c>
      <c r="DX9" s="72">
        <v>2434</v>
      </c>
      <c r="DY9" s="72">
        <v>2651</v>
      </c>
      <c r="DZ9" s="72">
        <v>2518</v>
      </c>
      <c r="EA9" s="72">
        <v>2669</v>
      </c>
      <c r="EB9" s="72">
        <v>2687</v>
      </c>
      <c r="EC9" s="72">
        <v>2754</v>
      </c>
      <c r="ED9" s="72">
        <v>2905</v>
      </c>
      <c r="EE9" s="72">
        <v>3053</v>
      </c>
      <c r="EF9" s="72">
        <v>2730</v>
      </c>
      <c r="EG9" s="72">
        <v>3958</v>
      </c>
      <c r="EH9" s="72">
        <v>8001</v>
      </c>
      <c r="EI9" s="72">
        <v>9402</v>
      </c>
      <c r="EJ9" s="72">
        <v>9748</v>
      </c>
      <c r="EK9" s="72">
        <v>12687</v>
      </c>
      <c r="EL9" s="72">
        <v>11691</v>
      </c>
      <c r="EM9" s="72">
        <v>9067</v>
      </c>
      <c r="EN9" s="72">
        <v>9390</v>
      </c>
      <c r="EO9" s="72">
        <v>9274</v>
      </c>
      <c r="EP9" s="72">
        <v>9795</v>
      </c>
      <c r="EQ9" s="72">
        <v>7375</v>
      </c>
      <c r="ER9" s="72">
        <v>7079</v>
      </c>
      <c r="ES9" s="72">
        <v>7218</v>
      </c>
      <c r="ET9" s="72">
        <v>9127</v>
      </c>
      <c r="EU9" s="72">
        <v>9442</v>
      </c>
      <c r="EV9" s="72">
        <v>9809</v>
      </c>
      <c r="EW9" s="72">
        <v>9465</v>
      </c>
      <c r="EX9" s="72">
        <v>9717</v>
      </c>
      <c r="EY9" s="72">
        <v>11218</v>
      </c>
      <c r="EZ9" s="72">
        <v>11164</v>
      </c>
      <c r="FA9" s="72">
        <v>11317</v>
      </c>
      <c r="FB9" s="72">
        <v>11496</v>
      </c>
      <c r="FC9" s="72">
        <v>11420</v>
      </c>
      <c r="FD9" s="72">
        <v>11549</v>
      </c>
      <c r="FE9" s="72">
        <v>12278</v>
      </c>
      <c r="FF9" s="72">
        <v>17485</v>
      </c>
      <c r="FG9" s="72">
        <v>17710</v>
      </c>
      <c r="FH9" s="72">
        <v>17982</v>
      </c>
      <c r="FI9" s="72">
        <v>19345</v>
      </c>
      <c r="FJ9" s="72">
        <v>19270</v>
      </c>
      <c r="FK9" s="72">
        <v>19643</v>
      </c>
      <c r="FL9" s="72">
        <v>19710</v>
      </c>
      <c r="FM9" s="72">
        <v>19956</v>
      </c>
      <c r="FN9" s="72">
        <v>19472</v>
      </c>
      <c r="FO9" s="72">
        <v>19960</v>
      </c>
      <c r="FP9" s="72">
        <v>20323</v>
      </c>
      <c r="FQ9" s="72">
        <v>20091</v>
      </c>
      <c r="FR9" s="72">
        <v>20569</v>
      </c>
      <c r="FS9" s="72">
        <v>20267</v>
      </c>
      <c r="FT9" s="72">
        <v>21086</v>
      </c>
      <c r="FU9" s="72">
        <v>21114</v>
      </c>
      <c r="FV9" s="72">
        <v>21496</v>
      </c>
      <c r="FW9" s="72">
        <v>23404</v>
      </c>
      <c r="FX9" s="72">
        <v>23546</v>
      </c>
      <c r="FY9" s="72">
        <v>23179</v>
      </c>
      <c r="FZ9" s="72">
        <v>23985</v>
      </c>
      <c r="GA9" s="72">
        <v>24541</v>
      </c>
      <c r="GB9" s="72">
        <v>27584</v>
      </c>
      <c r="GC9" s="72">
        <v>28502</v>
      </c>
      <c r="GD9" s="72">
        <v>29115</v>
      </c>
      <c r="GE9" s="72">
        <v>27993</v>
      </c>
      <c r="GF9" s="72">
        <v>28431</v>
      </c>
      <c r="GG9" s="72">
        <v>29507</v>
      </c>
      <c r="GH9" s="72">
        <v>30331</v>
      </c>
      <c r="GI9" s="72">
        <v>33544</v>
      </c>
      <c r="GJ9" s="72">
        <v>34533</v>
      </c>
      <c r="GK9" s="72">
        <v>34413</v>
      </c>
      <c r="GL9" s="72">
        <v>34655</v>
      </c>
      <c r="GM9" s="72">
        <v>35363</v>
      </c>
      <c r="GN9" s="72">
        <v>36818</v>
      </c>
      <c r="GO9" s="72">
        <v>38149</v>
      </c>
      <c r="GP9" s="72">
        <v>40116</v>
      </c>
      <c r="GQ9" s="72">
        <v>40323</v>
      </c>
      <c r="GR9" s="72">
        <v>41433</v>
      </c>
      <c r="GS9" s="72">
        <v>43634</v>
      </c>
      <c r="GT9" s="72">
        <v>44086</v>
      </c>
      <c r="GU9" s="72">
        <v>44122</v>
      </c>
      <c r="GV9" s="72">
        <v>45714</v>
      </c>
      <c r="GW9" s="72">
        <v>45200</v>
      </c>
      <c r="GX9" s="72">
        <v>46765</v>
      </c>
      <c r="GY9" s="72">
        <v>57390</v>
      </c>
      <c r="GZ9" s="72">
        <v>61950</v>
      </c>
      <c r="HA9" s="72">
        <v>63460</v>
      </c>
      <c r="HB9" s="72">
        <v>73233</v>
      </c>
      <c r="HC9" s="72">
        <v>74957</v>
      </c>
      <c r="HD9" s="72">
        <v>78129</v>
      </c>
      <c r="HE9" s="72">
        <v>76613</v>
      </c>
      <c r="HF9" s="72">
        <v>78496</v>
      </c>
      <c r="HG9" s="72">
        <v>80821</v>
      </c>
      <c r="HH9" s="72">
        <v>82421</v>
      </c>
      <c r="HI9" s="72">
        <v>84013</v>
      </c>
      <c r="HJ9" s="72">
        <v>84268</v>
      </c>
      <c r="HK9" s="72">
        <v>84715</v>
      </c>
      <c r="HL9" s="72">
        <v>85368</v>
      </c>
      <c r="HM9" s="72">
        <v>88907</v>
      </c>
      <c r="HN9" s="72">
        <v>91346</v>
      </c>
      <c r="HO9" s="72">
        <v>103533</v>
      </c>
      <c r="HP9" s="72">
        <v>111113</v>
      </c>
      <c r="HQ9" s="72">
        <v>112923</v>
      </c>
      <c r="HR9" s="72">
        <v>120163</v>
      </c>
      <c r="HS9" s="72">
        <v>117513</v>
      </c>
      <c r="HT9" s="72">
        <v>119277</v>
      </c>
      <c r="HU9" s="72">
        <v>125470</v>
      </c>
      <c r="HV9" s="72">
        <v>133038</v>
      </c>
      <c r="HW9" s="72">
        <v>104682</v>
      </c>
      <c r="HX9" s="72">
        <v>115078</v>
      </c>
      <c r="HY9" s="72">
        <v>118128</v>
      </c>
      <c r="HZ9" s="72">
        <v>113436</v>
      </c>
      <c r="IA9" s="72">
        <v>114223</v>
      </c>
      <c r="IB9" s="72">
        <v>125271</v>
      </c>
      <c r="IC9" s="72">
        <v>140756</v>
      </c>
      <c r="ID9" s="72">
        <v>119916</v>
      </c>
      <c r="IE9" s="72">
        <v>122658</v>
      </c>
      <c r="IF9" s="72">
        <v>126272</v>
      </c>
      <c r="IG9" s="72">
        <v>137418</v>
      </c>
      <c r="IH9" s="72">
        <v>124595</v>
      </c>
      <c r="II9" s="72">
        <v>122779</v>
      </c>
      <c r="IJ9" s="72">
        <v>126435</v>
      </c>
      <c r="IK9" s="72">
        <v>114399</v>
      </c>
      <c r="IL9" s="72">
        <v>112927</v>
      </c>
      <c r="IM9" s="72">
        <v>124967</v>
      </c>
      <c r="IN9" s="72">
        <v>111997</v>
      </c>
      <c r="IO9" s="72">
        <v>119328</v>
      </c>
      <c r="IP9" s="72">
        <v>121836</v>
      </c>
      <c r="IQ9" s="72">
        <v>107270</v>
      </c>
      <c r="IR9" s="72">
        <v>116328</v>
      </c>
      <c r="IS9" s="72">
        <v>109336</v>
      </c>
      <c r="IT9" s="72">
        <v>108766</v>
      </c>
      <c r="IU9" s="72">
        <v>95399</v>
      </c>
      <c r="IV9" s="72">
        <v>100485</v>
      </c>
      <c r="IW9" s="72">
        <v>101252</v>
      </c>
      <c r="IX9" s="72">
        <v>94119</v>
      </c>
      <c r="IY9" s="72">
        <v>107077</v>
      </c>
      <c r="IZ9" s="72">
        <v>101779</v>
      </c>
      <c r="JA9" s="72">
        <v>104348</v>
      </c>
      <c r="JB9" s="72">
        <v>110860</v>
      </c>
      <c r="JC9" s="72">
        <v>104086</v>
      </c>
      <c r="JD9" s="72">
        <v>118475</v>
      </c>
      <c r="JE9" s="72">
        <v>133587</v>
      </c>
      <c r="JF9" s="72">
        <v>118704</v>
      </c>
      <c r="JG9" s="72">
        <v>119821</v>
      </c>
      <c r="JH9" s="72">
        <v>115182</v>
      </c>
      <c r="JI9" s="72">
        <v>121850</v>
      </c>
      <c r="JJ9" s="72">
        <v>122367</v>
      </c>
      <c r="JK9" s="72">
        <v>107977</v>
      </c>
      <c r="JL9" s="72">
        <v>118850</v>
      </c>
      <c r="JM9" s="72">
        <v>121221</v>
      </c>
      <c r="JN9" s="72">
        <v>114229</v>
      </c>
      <c r="JO9" s="72">
        <v>121259</v>
      </c>
      <c r="JP9" s="72">
        <v>126544</v>
      </c>
      <c r="JQ9" s="72">
        <v>109083</v>
      </c>
      <c r="JR9" s="72">
        <v>116064</v>
      </c>
      <c r="JS9" s="72">
        <v>116071</v>
      </c>
      <c r="JT9" s="72">
        <v>119380</v>
      </c>
      <c r="JU9" s="72">
        <v>112174</v>
      </c>
      <c r="JV9" s="72">
        <v>117776</v>
      </c>
      <c r="JW9" s="72">
        <v>117198</v>
      </c>
      <c r="JX9" s="72">
        <v>119743</v>
      </c>
      <c r="JY9" s="72">
        <v>122883</v>
      </c>
      <c r="JZ9" s="72">
        <v>126220</v>
      </c>
      <c r="KA9" s="72">
        <v>135447</v>
      </c>
      <c r="KB9" s="72">
        <v>142054</v>
      </c>
      <c r="KC9" s="72">
        <v>150101</v>
      </c>
      <c r="KD9" s="72">
        <v>158489</v>
      </c>
      <c r="KE9" s="72">
        <v>137946</v>
      </c>
      <c r="KF9" s="72">
        <v>142712</v>
      </c>
      <c r="KG9" s="72">
        <v>149678</v>
      </c>
      <c r="KH9" s="72">
        <v>125295</v>
      </c>
      <c r="KI9" s="72">
        <v>133921</v>
      </c>
      <c r="KJ9" s="72">
        <v>139285</v>
      </c>
      <c r="KK9" s="72">
        <v>142994</v>
      </c>
      <c r="KL9" s="72">
        <v>144343</v>
      </c>
      <c r="KM9" s="72">
        <v>143651</v>
      </c>
      <c r="KN9" s="72">
        <v>148893</v>
      </c>
      <c r="KO9" s="72">
        <v>152307</v>
      </c>
      <c r="KP9" s="72">
        <v>131708</v>
      </c>
      <c r="KQ9" s="72">
        <v>140615</v>
      </c>
      <c r="KR9" s="72">
        <v>146275</v>
      </c>
      <c r="KS9" s="72">
        <v>143059</v>
      </c>
      <c r="KT9" s="72">
        <v>137774</v>
      </c>
      <c r="KU9" s="72">
        <v>127893</v>
      </c>
      <c r="KV9" s="72">
        <v>141632</v>
      </c>
      <c r="KW9" s="72">
        <v>147710</v>
      </c>
      <c r="KX9" s="72">
        <v>154766</v>
      </c>
      <c r="KY9" s="72">
        <v>161790</v>
      </c>
      <c r="KZ9" s="72">
        <v>160423</v>
      </c>
      <c r="LA9" s="72">
        <v>172504</v>
      </c>
      <c r="LB9" s="72">
        <v>179127</v>
      </c>
      <c r="LC9" s="72">
        <v>174856</v>
      </c>
      <c r="LD9" s="72">
        <v>157117</v>
      </c>
      <c r="LE9" s="72">
        <v>162181</v>
      </c>
      <c r="LF9" s="72">
        <v>170733</v>
      </c>
      <c r="LG9" s="72">
        <v>151177</v>
      </c>
      <c r="LH9" s="72">
        <v>150538</v>
      </c>
      <c r="LI9" s="72">
        <v>161538</v>
      </c>
      <c r="LJ9" s="72">
        <v>159623</v>
      </c>
      <c r="LK9" s="72">
        <v>156441</v>
      </c>
      <c r="LL9" s="72">
        <v>176058</v>
      </c>
      <c r="LM9" s="72">
        <v>164601</v>
      </c>
      <c r="LN9" s="72">
        <v>152995</v>
      </c>
      <c r="LO9" s="72">
        <v>151958</v>
      </c>
      <c r="LP9" s="72">
        <v>167476</v>
      </c>
      <c r="LQ9" s="72">
        <v>149377</v>
      </c>
      <c r="LR9" s="72">
        <v>158693</v>
      </c>
      <c r="LS9" s="72">
        <v>165678</v>
      </c>
      <c r="LT9" s="72">
        <v>164844</v>
      </c>
      <c r="LU9" s="72">
        <v>167729</v>
      </c>
      <c r="LV9" s="72">
        <v>163385</v>
      </c>
      <c r="LW9" s="72">
        <v>148819</v>
      </c>
      <c r="LX9" s="72">
        <v>139678</v>
      </c>
      <c r="LY9" s="72">
        <v>146443</v>
      </c>
      <c r="LZ9" s="72">
        <v>159594</v>
      </c>
      <c r="MA9" s="72">
        <v>163544</v>
      </c>
      <c r="MB9" s="72">
        <v>170827</v>
      </c>
      <c r="MC9" s="72">
        <v>161221</v>
      </c>
      <c r="MD9" s="72">
        <v>140791</v>
      </c>
      <c r="ME9" s="72">
        <v>133505</v>
      </c>
      <c r="MF9" s="72">
        <v>145144</v>
      </c>
      <c r="MG9" s="72">
        <v>151299</v>
      </c>
      <c r="MH9" s="72">
        <v>127523</v>
      </c>
      <c r="MI9" s="72">
        <v>136047</v>
      </c>
      <c r="MJ9" s="72">
        <v>133578</v>
      </c>
      <c r="MK9" s="72">
        <v>137438</v>
      </c>
      <c r="ML9" s="72">
        <v>114834</v>
      </c>
      <c r="MM9" s="72">
        <v>111513</v>
      </c>
      <c r="MN9" s="72">
        <v>105538</v>
      </c>
      <c r="MO9" s="72">
        <v>98729</v>
      </c>
      <c r="MP9" s="72">
        <v>103514</v>
      </c>
      <c r="MQ9" s="72">
        <v>114043</v>
      </c>
      <c r="MR9" s="72">
        <v>120816</v>
      </c>
      <c r="MS9" s="72">
        <v>104563</v>
      </c>
      <c r="MT9" s="72">
        <v>110008</v>
      </c>
      <c r="MU9" s="72">
        <v>102449</v>
      </c>
      <c r="MV9" s="72">
        <v>94353</v>
      </c>
      <c r="MW9" s="72">
        <v>108429</v>
      </c>
      <c r="MX9" s="72">
        <v>112370</v>
      </c>
      <c r="MY9" s="72">
        <v>122849</v>
      </c>
      <c r="MZ9" s="72">
        <v>132864</v>
      </c>
      <c r="NA9" s="72">
        <v>112058</v>
      </c>
      <c r="NB9" s="72">
        <v>130472</v>
      </c>
      <c r="NC9" s="72">
        <v>122803</v>
      </c>
      <c r="ND9" s="72">
        <v>116067</v>
      </c>
      <c r="NE9" s="72">
        <v>112972</v>
      </c>
      <c r="NF9" s="72">
        <v>115639</v>
      </c>
      <c r="NG9" s="72">
        <v>122053</v>
      </c>
      <c r="NH9" s="72">
        <v>120447</v>
      </c>
      <c r="NI9" s="72">
        <v>97997</v>
      </c>
      <c r="NJ9" s="72">
        <v>108221</v>
      </c>
      <c r="NK9" s="72">
        <v>86875</v>
      </c>
      <c r="NL9" s="72">
        <v>100880</v>
      </c>
      <c r="NM9" s="72">
        <v>98208</v>
      </c>
      <c r="NN9" s="72">
        <v>97693</v>
      </c>
      <c r="NO9" s="72">
        <v>88872</v>
      </c>
      <c r="NP9" s="72">
        <v>82099</v>
      </c>
      <c r="NQ9" s="72">
        <v>81775</v>
      </c>
      <c r="NR9" s="72">
        <v>66847</v>
      </c>
      <c r="NS9" s="72">
        <v>67694</v>
      </c>
      <c r="NT9" s="72">
        <v>63595</v>
      </c>
      <c r="NU9" s="72">
        <v>80435</v>
      </c>
      <c r="NV9" s="72">
        <v>79581</v>
      </c>
      <c r="NW9" s="72">
        <v>89612</v>
      </c>
      <c r="NX9" s="72">
        <v>91435</v>
      </c>
      <c r="NY9" s="72">
        <v>58180</v>
      </c>
      <c r="NZ9" s="72">
        <v>60317</v>
      </c>
      <c r="OA9" s="72">
        <v>60080</v>
      </c>
      <c r="OB9" s="72">
        <v>57398</v>
      </c>
      <c r="OC9" s="72">
        <v>61103</v>
      </c>
      <c r="OD9" s="72">
        <v>65629</v>
      </c>
      <c r="OE9" s="72">
        <v>57220</v>
      </c>
      <c r="OF9" s="72">
        <v>55301</v>
      </c>
      <c r="OG9" s="72">
        <v>55881</v>
      </c>
      <c r="OH9" s="72">
        <v>44534</v>
      </c>
      <c r="OI9" s="72">
        <v>48376</v>
      </c>
      <c r="OJ9" s="72">
        <v>48207</v>
      </c>
      <c r="OK9" s="72">
        <v>61142</v>
      </c>
      <c r="OL9" s="72">
        <v>41851</v>
      </c>
      <c r="OM9" s="72">
        <v>41673</v>
      </c>
      <c r="ON9" s="72">
        <v>41118</v>
      </c>
      <c r="OO9" s="72">
        <v>42190</v>
      </c>
      <c r="OP9" s="72">
        <v>42489</v>
      </c>
      <c r="OQ9" s="72">
        <v>46593</v>
      </c>
      <c r="OR9" s="72">
        <v>43420</v>
      </c>
      <c r="OS9" s="72">
        <v>37585</v>
      </c>
      <c r="OT9" s="72">
        <v>38914</v>
      </c>
      <c r="OU9" s="72">
        <v>40324</v>
      </c>
      <c r="OV9" s="72">
        <v>48136</v>
      </c>
      <c r="OW9" s="72">
        <v>51927</v>
      </c>
      <c r="OX9" s="72">
        <v>55949</v>
      </c>
      <c r="OY9" s="72">
        <v>61100</v>
      </c>
      <c r="OZ9" s="72">
        <v>71269</v>
      </c>
      <c r="PA9" s="72">
        <v>67156</v>
      </c>
      <c r="PB9" s="72">
        <v>66269</v>
      </c>
      <c r="PC9" s="72">
        <v>71069</v>
      </c>
      <c r="PD9" s="72">
        <v>66603</v>
      </c>
      <c r="PE9" s="72">
        <v>69131</v>
      </c>
      <c r="PF9" s="72">
        <v>76596</v>
      </c>
      <c r="PG9" s="72">
        <v>85914</v>
      </c>
      <c r="PH9" s="72">
        <v>56493</v>
      </c>
      <c r="PI9" s="72">
        <v>54647</v>
      </c>
      <c r="PJ9" s="72">
        <v>58188</v>
      </c>
      <c r="PK9" s="72">
        <v>61194</v>
      </c>
      <c r="PL9" s="72">
        <v>51873</v>
      </c>
      <c r="PM9" s="72">
        <v>49949</v>
      </c>
      <c r="PN9" s="72">
        <v>44167</v>
      </c>
      <c r="PO9" s="72">
        <v>47066</v>
      </c>
      <c r="PP9" s="72">
        <v>59856</v>
      </c>
      <c r="PQ9" s="72">
        <v>60120</v>
      </c>
      <c r="PR9" s="72">
        <v>55641</v>
      </c>
      <c r="PS9" s="72">
        <v>57427</v>
      </c>
      <c r="PT9" s="72">
        <v>52763</v>
      </c>
      <c r="PU9" s="72">
        <v>58262</v>
      </c>
      <c r="PV9" s="72">
        <v>50400</v>
      </c>
      <c r="PW9" s="72">
        <v>55586</v>
      </c>
      <c r="PX9" s="72">
        <v>53257</v>
      </c>
      <c r="PY9" s="72">
        <v>62210</v>
      </c>
      <c r="PZ9" s="72">
        <v>59870</v>
      </c>
      <c r="QA9" s="72">
        <v>57562</v>
      </c>
      <c r="QB9" s="72">
        <v>63277</v>
      </c>
      <c r="QC9" s="72">
        <v>54435</v>
      </c>
      <c r="QD9" s="73">
        <v>57317</v>
      </c>
      <c r="QE9" s="73">
        <v>53379</v>
      </c>
      <c r="QF9" s="73">
        <v>53545</v>
      </c>
      <c r="QG9" s="73">
        <v>58266</v>
      </c>
      <c r="QH9" s="73">
        <v>56459</v>
      </c>
      <c r="QI9" s="73">
        <v>57341</v>
      </c>
      <c r="QJ9" s="73">
        <v>57970</v>
      </c>
      <c r="QK9" s="73">
        <v>58676</v>
      </c>
      <c r="QL9" s="73">
        <v>53483</v>
      </c>
      <c r="QM9" s="73">
        <v>52001</v>
      </c>
      <c r="QN9" s="73">
        <v>60539</v>
      </c>
      <c r="QO9" s="73">
        <v>66725</v>
      </c>
      <c r="QP9" s="73">
        <v>61701</v>
      </c>
      <c r="QQ9" s="73">
        <v>57988</v>
      </c>
      <c r="QR9" s="73">
        <v>69040</v>
      </c>
      <c r="QS9" s="73">
        <v>49304</v>
      </c>
      <c r="QT9" s="73">
        <v>50688</v>
      </c>
      <c r="QU9" s="73">
        <v>57053</v>
      </c>
      <c r="QV9" s="73">
        <v>59245</v>
      </c>
      <c r="QW9" s="73">
        <v>53328</v>
      </c>
      <c r="QX9" s="73">
        <v>59108</v>
      </c>
      <c r="QY9" s="73">
        <v>60275</v>
      </c>
      <c r="QZ9" s="73">
        <v>62229</v>
      </c>
      <c r="RA9" s="73">
        <v>53174</v>
      </c>
      <c r="RB9" s="73">
        <v>61471</v>
      </c>
      <c r="RC9" s="73">
        <v>67789</v>
      </c>
      <c r="RD9" s="73">
        <v>54748</v>
      </c>
      <c r="RE9" s="73">
        <v>59715</v>
      </c>
      <c r="RF9" s="73">
        <v>60944</v>
      </c>
      <c r="RG9" s="73">
        <v>56009</v>
      </c>
      <c r="RH9" s="73">
        <v>63085</v>
      </c>
      <c r="RI9" s="73">
        <v>61095</v>
      </c>
      <c r="RJ9" s="73">
        <v>66278</v>
      </c>
      <c r="RK9" s="73">
        <v>57327</v>
      </c>
      <c r="RL9" s="73">
        <v>51448</v>
      </c>
      <c r="RM9" s="73">
        <v>46800</v>
      </c>
      <c r="RN9" s="73">
        <v>52632</v>
      </c>
      <c r="RO9" s="73">
        <v>50931</v>
      </c>
      <c r="RP9" s="73">
        <v>50315</v>
      </c>
      <c r="RQ9" s="73">
        <v>57815</v>
      </c>
      <c r="RR9" s="73">
        <v>45101</v>
      </c>
      <c r="RS9" s="73">
        <v>42069</v>
      </c>
      <c r="RT9" s="73">
        <v>48393</v>
      </c>
      <c r="RU9" s="73">
        <v>49101</v>
      </c>
      <c r="RV9" s="73">
        <v>52764</v>
      </c>
      <c r="RW9" s="73">
        <v>56945</v>
      </c>
      <c r="RX9" s="73">
        <v>50533</v>
      </c>
      <c r="RY9" s="73">
        <v>57223</v>
      </c>
      <c r="RZ9" s="73">
        <v>56715</v>
      </c>
      <c r="SA9" s="73">
        <v>55971</v>
      </c>
      <c r="SB9" s="73">
        <v>50749</v>
      </c>
      <c r="SC9" s="73">
        <v>39755</v>
      </c>
      <c r="SD9" s="73">
        <v>35911</v>
      </c>
      <c r="SE9" s="73">
        <v>36216</v>
      </c>
      <c r="SF9" s="73">
        <v>46465</v>
      </c>
      <c r="SG9" s="73">
        <v>48439</v>
      </c>
      <c r="SH9" s="73">
        <v>37532</v>
      </c>
      <c r="SI9" s="73">
        <v>42249</v>
      </c>
      <c r="SJ9" s="73">
        <v>38491</v>
      </c>
      <c r="SK9" s="72">
        <v>33134</v>
      </c>
      <c r="SL9" s="72">
        <v>37433</v>
      </c>
      <c r="SM9" s="72">
        <v>37657</v>
      </c>
      <c r="SN9" s="72">
        <v>36684</v>
      </c>
      <c r="SO9" s="72">
        <v>43732</v>
      </c>
      <c r="SP9" s="72">
        <v>35799</v>
      </c>
      <c r="SQ9" s="72">
        <v>32157</v>
      </c>
      <c r="SR9" s="72">
        <v>39947</v>
      </c>
      <c r="SS9" s="72">
        <v>43314</v>
      </c>
      <c r="ST9" s="72">
        <v>29937</v>
      </c>
      <c r="SU9" s="72">
        <v>36891</v>
      </c>
      <c r="SV9" s="72">
        <v>36638</v>
      </c>
      <c r="SW9" s="72">
        <v>34686</v>
      </c>
      <c r="SX9" s="72">
        <v>34772</v>
      </c>
      <c r="SY9" s="72">
        <v>39605</v>
      </c>
      <c r="SZ9" s="72">
        <v>39915</v>
      </c>
      <c r="TA9" s="72">
        <v>29905</v>
      </c>
      <c r="TB9" s="72">
        <v>36246</v>
      </c>
      <c r="TC9" s="72">
        <v>38070</v>
      </c>
      <c r="TD9" s="72">
        <v>27114</v>
      </c>
      <c r="TE9" s="72">
        <v>38620</v>
      </c>
      <c r="TF9" s="72">
        <v>42136</v>
      </c>
      <c r="TG9" s="72">
        <v>45788</v>
      </c>
      <c r="TH9" s="72">
        <v>32093</v>
      </c>
      <c r="TI9" s="72">
        <v>47048</v>
      </c>
      <c r="TJ9" s="72">
        <v>45756</v>
      </c>
      <c r="TK9" s="72">
        <v>41245</v>
      </c>
      <c r="TL9" s="73">
        <v>45854</v>
      </c>
      <c r="TM9" s="73">
        <v>45703</v>
      </c>
      <c r="TN9" s="73">
        <v>50590</v>
      </c>
      <c r="TO9" s="73">
        <v>53660</v>
      </c>
      <c r="TP9" s="73">
        <v>51637</v>
      </c>
      <c r="TQ9" s="73">
        <v>48298</v>
      </c>
      <c r="TR9" s="73">
        <v>50139</v>
      </c>
      <c r="TS9" s="73">
        <v>44486</v>
      </c>
      <c r="TT9" s="73">
        <v>51397</v>
      </c>
      <c r="TU9" s="73">
        <v>57195</v>
      </c>
      <c r="TV9" s="73">
        <v>48005</v>
      </c>
      <c r="TW9" s="73">
        <v>54811</v>
      </c>
      <c r="TX9" s="73">
        <v>51957</v>
      </c>
      <c r="TY9" s="73">
        <v>50428</v>
      </c>
      <c r="TZ9" s="73">
        <v>54419</v>
      </c>
      <c r="UA9" s="73">
        <v>50639</v>
      </c>
      <c r="UB9" s="73">
        <v>51345</v>
      </c>
      <c r="UC9" s="73">
        <v>49114</v>
      </c>
      <c r="UD9" s="73">
        <v>47968</v>
      </c>
      <c r="UE9" s="73">
        <v>50679</v>
      </c>
      <c r="UF9" s="73">
        <v>62460</v>
      </c>
      <c r="UG9" s="73">
        <v>62312</v>
      </c>
      <c r="UH9" s="73">
        <v>65861</v>
      </c>
      <c r="UI9" s="73">
        <v>38062</v>
      </c>
      <c r="UJ9" s="73">
        <v>53819</v>
      </c>
      <c r="UK9" s="73">
        <v>58141</v>
      </c>
      <c r="UL9" s="73">
        <v>47706</v>
      </c>
      <c r="UM9" s="73">
        <v>51384</v>
      </c>
      <c r="UN9" s="73">
        <v>52473</v>
      </c>
      <c r="UO9" s="73">
        <v>50682</v>
      </c>
      <c r="UP9" s="73">
        <v>57715</v>
      </c>
      <c r="UQ9" s="73">
        <v>55694</v>
      </c>
      <c r="UR9" s="73">
        <v>64433</v>
      </c>
      <c r="US9" s="73">
        <v>54343</v>
      </c>
      <c r="UT9" s="73">
        <v>42787</v>
      </c>
      <c r="UU9" s="73">
        <v>44340</v>
      </c>
      <c r="UV9" s="73">
        <v>48019</v>
      </c>
      <c r="UW9" s="73">
        <v>48726</v>
      </c>
      <c r="UX9" s="73">
        <v>54197</v>
      </c>
      <c r="UY9" s="73">
        <v>58906</v>
      </c>
      <c r="UZ9" s="73">
        <v>57112</v>
      </c>
      <c r="VA9" s="73">
        <v>54143</v>
      </c>
      <c r="VB9" s="73">
        <v>47770</v>
      </c>
      <c r="VC9" s="73">
        <v>49994</v>
      </c>
      <c r="VD9" s="73">
        <v>50732</v>
      </c>
      <c r="VE9" s="73">
        <v>62443</v>
      </c>
      <c r="VF9" s="73">
        <v>50004</v>
      </c>
      <c r="VG9" s="73">
        <v>54162</v>
      </c>
      <c r="VH9" s="73">
        <v>57705</v>
      </c>
      <c r="VI9" s="73">
        <v>54570</v>
      </c>
      <c r="VJ9" s="73">
        <v>49343</v>
      </c>
      <c r="VK9" s="73">
        <v>52699</v>
      </c>
      <c r="VL9" s="73">
        <v>58526</v>
      </c>
      <c r="VM9" s="73">
        <v>49711</v>
      </c>
      <c r="VN9" s="73">
        <v>49159</v>
      </c>
      <c r="VO9" s="73">
        <v>49604</v>
      </c>
      <c r="VP9" s="73">
        <v>46135</v>
      </c>
      <c r="VQ9" s="73">
        <v>51702</v>
      </c>
      <c r="VR9" s="73">
        <v>45009</v>
      </c>
      <c r="VS9" s="73">
        <v>46334</v>
      </c>
      <c r="VT9" s="73">
        <v>50723</v>
      </c>
      <c r="VU9" s="73">
        <v>50406</v>
      </c>
      <c r="VV9" s="73">
        <v>58431</v>
      </c>
      <c r="VW9" s="73">
        <v>58086</v>
      </c>
      <c r="VX9" s="73">
        <v>49730</v>
      </c>
      <c r="VY9" s="73">
        <v>47741</v>
      </c>
      <c r="VZ9" s="73">
        <v>52815</v>
      </c>
      <c r="WA9" s="73">
        <v>53429</v>
      </c>
      <c r="WB9" s="73">
        <v>52247</v>
      </c>
      <c r="WC9" s="73">
        <v>45892</v>
      </c>
      <c r="WD9" s="73">
        <v>46657</v>
      </c>
      <c r="WE9" s="73">
        <v>48330</v>
      </c>
      <c r="WF9" s="73">
        <v>52701</v>
      </c>
      <c r="WG9" s="74">
        <v>52511</v>
      </c>
      <c r="WH9" s="74">
        <v>56536</v>
      </c>
      <c r="WI9" s="74">
        <v>45459</v>
      </c>
      <c r="WJ9" s="74">
        <v>44189</v>
      </c>
      <c r="WK9" s="74">
        <v>56277</v>
      </c>
      <c r="WL9" s="74">
        <v>54655</v>
      </c>
      <c r="WM9" s="74">
        <v>53209</v>
      </c>
      <c r="WN9" s="74">
        <v>49247</v>
      </c>
      <c r="WO9" s="74">
        <v>49683</v>
      </c>
      <c r="WP9" s="74">
        <v>53189</v>
      </c>
      <c r="WQ9" s="74">
        <v>49729</v>
      </c>
      <c r="WR9" s="74">
        <v>61936</v>
      </c>
      <c r="WS9" s="74">
        <v>55153</v>
      </c>
      <c r="WT9" s="74">
        <v>53622</v>
      </c>
      <c r="WU9" s="74">
        <v>53954</v>
      </c>
      <c r="WV9" s="74">
        <v>61894</v>
      </c>
      <c r="WW9" s="74">
        <v>58339</v>
      </c>
      <c r="WX9" s="74">
        <v>65555</v>
      </c>
      <c r="WY9" s="74">
        <v>62930</v>
      </c>
      <c r="WZ9" s="74">
        <v>57044</v>
      </c>
      <c r="XA9" s="74">
        <v>51568</v>
      </c>
      <c r="XB9" s="72">
        <v>54130</v>
      </c>
      <c r="XC9" s="72">
        <v>61931</v>
      </c>
      <c r="XD9" s="72">
        <v>62770</v>
      </c>
      <c r="XE9" s="72">
        <v>58396</v>
      </c>
      <c r="XF9" s="72">
        <v>54844</v>
      </c>
      <c r="XG9" s="73">
        <v>59599</v>
      </c>
      <c r="XH9" s="73">
        <v>58314</v>
      </c>
      <c r="XI9" s="73">
        <v>56229</v>
      </c>
      <c r="XJ9" s="73">
        <v>65407</v>
      </c>
      <c r="XK9" s="73">
        <v>65712</v>
      </c>
      <c r="XL9" s="75">
        <v>67927</v>
      </c>
      <c r="XM9" s="75">
        <v>50318</v>
      </c>
      <c r="XN9" s="75">
        <v>52633</v>
      </c>
      <c r="XO9" s="75">
        <v>51921</v>
      </c>
      <c r="XP9" s="75">
        <v>52926</v>
      </c>
      <c r="XQ9" s="75">
        <v>44346</v>
      </c>
      <c r="XR9" s="75">
        <v>44528</v>
      </c>
      <c r="XS9" s="75">
        <v>38751</v>
      </c>
      <c r="XT9" s="75">
        <v>43204</v>
      </c>
      <c r="XU9" s="75">
        <v>47442</v>
      </c>
      <c r="XV9" s="75">
        <v>46481</v>
      </c>
      <c r="XW9" s="75">
        <v>51105</v>
      </c>
      <c r="XX9" s="75">
        <v>52021</v>
      </c>
      <c r="XY9" s="75">
        <v>45304</v>
      </c>
      <c r="XZ9" s="75">
        <v>48740</v>
      </c>
      <c r="YA9" s="75">
        <v>51299</v>
      </c>
      <c r="YB9" s="75">
        <v>40618</v>
      </c>
      <c r="YC9" s="76">
        <v>50456</v>
      </c>
      <c r="YD9" s="76">
        <v>49235</v>
      </c>
      <c r="YE9" s="76">
        <v>50294</v>
      </c>
      <c r="YF9" s="76">
        <v>47130</v>
      </c>
      <c r="YG9" s="75">
        <v>54626</v>
      </c>
      <c r="YH9" s="75">
        <v>48765</v>
      </c>
      <c r="YI9" s="75">
        <v>49272</v>
      </c>
      <c r="YJ9" s="75">
        <v>43618</v>
      </c>
      <c r="YK9" s="75">
        <v>42933</v>
      </c>
      <c r="YL9" s="75">
        <v>47738</v>
      </c>
      <c r="YM9" s="75">
        <v>40883</v>
      </c>
      <c r="YN9" s="75">
        <v>40868</v>
      </c>
      <c r="YO9" s="75">
        <v>47396</v>
      </c>
      <c r="YP9" s="75">
        <v>40219</v>
      </c>
      <c r="YQ9" s="75">
        <v>41752</v>
      </c>
      <c r="YR9" s="75">
        <v>42178</v>
      </c>
      <c r="YS9" s="75">
        <v>40689</v>
      </c>
      <c r="YT9" s="75">
        <v>36670</v>
      </c>
      <c r="YU9" s="75">
        <v>43238</v>
      </c>
      <c r="YV9" s="75">
        <v>53022</v>
      </c>
      <c r="YW9" s="75">
        <v>55159</v>
      </c>
      <c r="YX9" s="75">
        <v>48010</v>
      </c>
      <c r="YY9" s="75">
        <v>45695</v>
      </c>
      <c r="YZ9" s="75">
        <v>47954</v>
      </c>
      <c r="ZA9" s="75">
        <v>40528</v>
      </c>
      <c r="ZB9" s="75">
        <v>42028</v>
      </c>
      <c r="ZC9" s="75">
        <v>40072</v>
      </c>
      <c r="ZD9" s="75">
        <v>47006</v>
      </c>
      <c r="ZE9" s="75">
        <v>41168</v>
      </c>
      <c r="ZF9" s="75">
        <v>41594</v>
      </c>
      <c r="ZG9" s="75">
        <v>49238</v>
      </c>
      <c r="ZH9" s="75">
        <v>46190</v>
      </c>
      <c r="ZI9" s="75">
        <v>47952</v>
      </c>
      <c r="ZJ9" s="75">
        <v>53925</v>
      </c>
      <c r="ZK9" s="75">
        <v>54681</v>
      </c>
      <c r="ZL9" s="75">
        <v>51447</v>
      </c>
      <c r="ZM9" s="75">
        <v>51068</v>
      </c>
      <c r="ZN9" s="75">
        <v>53955</v>
      </c>
      <c r="ZO9" s="75">
        <v>47455</v>
      </c>
      <c r="ZP9" s="75">
        <v>46973</v>
      </c>
      <c r="ZQ9" s="75">
        <v>50116</v>
      </c>
      <c r="ZR9" s="75">
        <v>45898</v>
      </c>
      <c r="ZS9" s="75">
        <v>52849</v>
      </c>
      <c r="ZT9" s="75">
        <v>45952</v>
      </c>
      <c r="ZU9" s="75">
        <v>49778</v>
      </c>
      <c r="ZV9" s="75">
        <v>58576</v>
      </c>
      <c r="ZW9" s="75">
        <v>48560</v>
      </c>
      <c r="ZX9" s="75">
        <v>50652</v>
      </c>
      <c r="ZY9" s="75">
        <v>58841</v>
      </c>
      <c r="ZZ9" s="75">
        <v>57383</v>
      </c>
      <c r="AAA9" s="75">
        <v>50671</v>
      </c>
      <c r="AAB9" s="75">
        <v>59090</v>
      </c>
      <c r="AAC9" s="75">
        <v>59661</v>
      </c>
      <c r="AAD9" s="75">
        <v>64544</v>
      </c>
      <c r="AAE9" s="75">
        <v>71783</v>
      </c>
      <c r="AAF9" s="75">
        <v>68114</v>
      </c>
      <c r="AAG9" s="75">
        <v>64051</v>
      </c>
      <c r="AAH9" s="75">
        <v>65603</v>
      </c>
      <c r="AAI9" s="75">
        <v>71181</v>
      </c>
      <c r="AAJ9" s="75">
        <v>62534</v>
      </c>
      <c r="AAK9" s="75">
        <v>63482</v>
      </c>
      <c r="AAL9" s="75">
        <v>62100</v>
      </c>
      <c r="AAM9" s="75">
        <v>67361</v>
      </c>
      <c r="AAN9" s="75">
        <v>73465</v>
      </c>
      <c r="AAO9" s="75">
        <v>71406</v>
      </c>
      <c r="AAP9" s="75">
        <v>63309</v>
      </c>
      <c r="AAQ9" s="75">
        <v>72563</v>
      </c>
      <c r="AAR9" s="75">
        <v>71555</v>
      </c>
      <c r="AAS9" s="75">
        <v>66020</v>
      </c>
      <c r="AAT9" s="75">
        <v>65243</v>
      </c>
      <c r="AAU9" s="75">
        <v>66351</v>
      </c>
      <c r="AAV9" s="75">
        <v>68645</v>
      </c>
      <c r="AAW9" s="75">
        <v>71730</v>
      </c>
      <c r="AAX9" s="75">
        <v>65503</v>
      </c>
      <c r="AAY9" s="75">
        <v>69947</v>
      </c>
      <c r="AAZ9" s="75">
        <v>69439</v>
      </c>
      <c r="ABA9" s="75">
        <v>72282</v>
      </c>
      <c r="ABB9" s="75">
        <v>68558</v>
      </c>
      <c r="ABC9" s="75">
        <v>71833</v>
      </c>
      <c r="ABD9" s="75">
        <v>69083</v>
      </c>
      <c r="ABE9" s="75">
        <v>80193</v>
      </c>
      <c r="ABF9" s="75">
        <v>83444</v>
      </c>
      <c r="ABG9" s="75">
        <v>75335</v>
      </c>
      <c r="ABH9" s="75">
        <v>73150</v>
      </c>
      <c r="ABI9" s="75">
        <v>77666</v>
      </c>
      <c r="ABJ9" s="75">
        <v>76485</v>
      </c>
      <c r="ABK9" s="75">
        <v>83171</v>
      </c>
      <c r="ABL9" s="75">
        <v>73693</v>
      </c>
      <c r="ABM9" s="75">
        <v>73400</v>
      </c>
      <c r="ABN9" s="75">
        <v>68979</v>
      </c>
      <c r="ABO9" s="75">
        <v>70648</v>
      </c>
      <c r="ABP9" s="75">
        <v>66686</v>
      </c>
      <c r="ABQ9" s="75">
        <v>64362</v>
      </c>
      <c r="ABR9" s="75">
        <v>60347</v>
      </c>
      <c r="ABS9" s="75">
        <v>60476</v>
      </c>
      <c r="ABT9" s="75">
        <v>67836</v>
      </c>
      <c r="ABU9" s="75">
        <v>62119</v>
      </c>
      <c r="ABV9" s="75">
        <v>64353</v>
      </c>
      <c r="ABW9" s="75">
        <v>70707</v>
      </c>
      <c r="ABX9" s="75">
        <v>66785</v>
      </c>
      <c r="ABY9" s="75">
        <v>64432</v>
      </c>
      <c r="ABZ9" s="75">
        <v>67075</v>
      </c>
      <c r="ACA9" s="75">
        <v>70573</v>
      </c>
      <c r="ACB9" s="75">
        <v>68466</v>
      </c>
      <c r="ACC9" s="75">
        <v>61172</v>
      </c>
      <c r="ACD9" s="75">
        <v>62060</v>
      </c>
      <c r="ACE9" s="75">
        <v>65071</v>
      </c>
      <c r="ACF9" s="75">
        <v>61196</v>
      </c>
      <c r="ACG9" s="75">
        <v>66969</v>
      </c>
      <c r="ACH9" s="75">
        <v>67988</v>
      </c>
      <c r="ACI9" s="75">
        <v>66118</v>
      </c>
      <c r="ACJ9" s="75">
        <v>69988</v>
      </c>
      <c r="ACK9" s="75">
        <v>71589</v>
      </c>
      <c r="ACL9" s="75">
        <v>67828</v>
      </c>
      <c r="ACM9" s="75">
        <v>82335</v>
      </c>
      <c r="ACN9" s="75">
        <v>79607</v>
      </c>
      <c r="ACO9" s="75">
        <v>88842</v>
      </c>
      <c r="ACP9" s="75">
        <v>73580</v>
      </c>
      <c r="ACQ9" s="75">
        <v>71173</v>
      </c>
      <c r="ACR9" s="75">
        <v>75494</v>
      </c>
      <c r="ACS9" s="75">
        <v>67745</v>
      </c>
      <c r="ACT9" s="75">
        <v>67213</v>
      </c>
      <c r="ACU9" s="75">
        <v>67109</v>
      </c>
      <c r="ACV9" s="75">
        <v>71232</v>
      </c>
      <c r="ACW9" s="75">
        <v>67195</v>
      </c>
      <c r="ACX9" s="75">
        <v>64114</v>
      </c>
      <c r="ACY9" s="75">
        <v>67146</v>
      </c>
      <c r="ACZ9" s="75">
        <v>61994</v>
      </c>
      <c r="ADA9" s="75">
        <v>66810</v>
      </c>
      <c r="ADB9" s="75">
        <v>68069</v>
      </c>
      <c r="ADC9" s="75">
        <v>65939</v>
      </c>
      <c r="ADD9" s="75">
        <v>76247</v>
      </c>
      <c r="ADE9" s="75">
        <v>76247</v>
      </c>
      <c r="ADF9" s="75">
        <v>76287</v>
      </c>
      <c r="ADG9" s="75">
        <v>76287</v>
      </c>
      <c r="ADH9" s="75">
        <v>76287</v>
      </c>
      <c r="ADI9" s="75">
        <v>76787</v>
      </c>
      <c r="ADJ9" s="75">
        <v>74787</v>
      </c>
      <c r="ADK9" s="75">
        <v>73787</v>
      </c>
      <c r="ADL9" s="75">
        <v>73287</v>
      </c>
      <c r="ADM9" s="75">
        <v>73787</v>
      </c>
      <c r="ADN9" s="75">
        <v>61627</v>
      </c>
      <c r="ADO9" s="75">
        <v>59758</v>
      </c>
      <c r="ADP9" s="75">
        <v>58258</v>
      </c>
      <c r="ADQ9" s="75">
        <v>58258</v>
      </c>
      <c r="ADR9" s="75">
        <v>57558</v>
      </c>
      <c r="ADS9" s="75">
        <v>55109</v>
      </c>
      <c r="ADT9" s="75">
        <v>55409</v>
      </c>
      <c r="ADU9" s="75">
        <v>53770</v>
      </c>
      <c r="ADV9" s="75">
        <v>53766</v>
      </c>
      <c r="ADW9" s="75">
        <v>53266</v>
      </c>
      <c r="ADX9" s="75">
        <v>51865</v>
      </c>
      <c r="ADY9" s="75">
        <v>51851</v>
      </c>
      <c r="ADZ9" s="75">
        <v>42245</v>
      </c>
      <c r="AEA9" s="75">
        <v>41245</v>
      </c>
      <c r="AEB9" s="75">
        <v>41142</v>
      </c>
      <c r="AEC9" s="75">
        <v>41097</v>
      </c>
      <c r="AED9" s="75">
        <v>41097</v>
      </c>
      <c r="AEE9" s="75">
        <v>40722</v>
      </c>
      <c r="AEF9" s="75">
        <v>39483</v>
      </c>
      <c r="AEG9" s="75">
        <v>37857</v>
      </c>
      <c r="AEH9" s="75">
        <v>37856</v>
      </c>
      <c r="AEI9" s="75">
        <v>37336</v>
      </c>
      <c r="AEJ9" s="75">
        <v>37001</v>
      </c>
      <c r="AEK9" s="75">
        <v>36812</v>
      </c>
      <c r="AEL9" s="75">
        <v>36675</v>
      </c>
      <c r="AEM9" s="75">
        <v>36675</v>
      </c>
      <c r="AEN9" s="75">
        <v>36714</v>
      </c>
      <c r="AEO9" s="75">
        <v>36814</v>
      </c>
      <c r="AEP9" s="75">
        <v>36814</v>
      </c>
      <c r="AEQ9" s="75">
        <v>36816</v>
      </c>
      <c r="AER9" s="75">
        <v>36352</v>
      </c>
      <c r="AES9" s="75">
        <v>35819</v>
      </c>
      <c r="AET9" s="75">
        <v>35919</v>
      </c>
      <c r="AEU9" s="75">
        <v>35391</v>
      </c>
      <c r="AEV9" s="75">
        <v>35375</v>
      </c>
      <c r="AEW9" s="75">
        <v>35875</v>
      </c>
      <c r="AEX9" s="75">
        <v>35811</v>
      </c>
      <c r="AEY9" s="75">
        <v>34904</v>
      </c>
      <c r="AEZ9" s="75">
        <v>34868</v>
      </c>
      <c r="AFA9" s="75">
        <v>34868</v>
      </c>
      <c r="AFB9" s="75">
        <v>34771</v>
      </c>
      <c r="AFC9" s="75">
        <v>34755</v>
      </c>
      <c r="AFD9" s="75">
        <v>34255</v>
      </c>
      <c r="AFE9" s="75">
        <v>34255</v>
      </c>
      <c r="AFF9" s="75">
        <v>35082</v>
      </c>
      <c r="AFG9" s="75">
        <v>35085</v>
      </c>
      <c r="AFH9" s="75">
        <v>36833</v>
      </c>
      <c r="AFI9" s="75">
        <v>33453</v>
      </c>
      <c r="AFJ9" s="75">
        <v>33700</v>
      </c>
      <c r="AFK9" s="75">
        <v>35450</v>
      </c>
      <c r="AFL9" s="75">
        <v>35211</v>
      </c>
      <c r="AFM9" s="75">
        <v>37126</v>
      </c>
      <c r="AFN9" s="75">
        <v>36288</v>
      </c>
      <c r="AFO9" s="75">
        <v>35668</v>
      </c>
      <c r="AFP9" s="75">
        <v>35284</v>
      </c>
      <c r="AFQ9" s="75">
        <v>34844</v>
      </c>
      <c r="AFR9" s="75">
        <v>34467</v>
      </c>
      <c r="AFS9" s="75">
        <v>34467</v>
      </c>
      <c r="AFT9" s="75">
        <v>34467</v>
      </c>
      <c r="AFU9" s="75">
        <v>33620</v>
      </c>
      <c r="AFV9" s="75">
        <v>33118</v>
      </c>
      <c r="AFW9" s="75">
        <v>33005</v>
      </c>
      <c r="AFX9" s="75">
        <v>32672</v>
      </c>
      <c r="AFY9" s="75">
        <v>32648</v>
      </c>
      <c r="AFZ9" s="75">
        <v>32848</v>
      </c>
      <c r="AGA9" s="75">
        <v>32529</v>
      </c>
      <c r="AGB9" s="75">
        <v>32529</v>
      </c>
      <c r="AGC9" s="75">
        <v>32529</v>
      </c>
      <c r="AGD9" s="75">
        <v>32624</v>
      </c>
      <c r="AGE9" s="75">
        <v>32623</v>
      </c>
      <c r="AGF9" s="75">
        <v>32514</v>
      </c>
      <c r="AGG9" s="75">
        <v>32514</v>
      </c>
      <c r="AGH9" s="75">
        <v>32614</v>
      </c>
      <c r="AGI9" s="75">
        <v>33114</v>
      </c>
      <c r="AGJ9" s="75">
        <v>32666</v>
      </c>
      <c r="AGK9" s="75">
        <v>30166</v>
      </c>
      <c r="AGL9" s="75">
        <v>30167</v>
      </c>
      <c r="AGM9" s="75">
        <v>29616</v>
      </c>
      <c r="AGN9" s="75">
        <v>29321</v>
      </c>
      <c r="AGO9" s="75">
        <v>29084</v>
      </c>
      <c r="AGP9" s="75">
        <v>29983</v>
      </c>
      <c r="AGQ9" s="75">
        <v>29983</v>
      </c>
      <c r="AGR9" s="75">
        <v>29675</v>
      </c>
      <c r="AGS9" s="75">
        <v>29999</v>
      </c>
      <c r="AGT9" s="75">
        <v>29889</v>
      </c>
      <c r="AGU9" s="75">
        <v>29889</v>
      </c>
      <c r="AGV9" s="75">
        <v>29731</v>
      </c>
      <c r="AGW9" s="75">
        <v>29882</v>
      </c>
      <c r="AGX9" s="75">
        <v>31824</v>
      </c>
      <c r="AGY9" s="75">
        <v>39753</v>
      </c>
      <c r="AGZ9" s="75">
        <v>45650</v>
      </c>
      <c r="AHA9" s="75">
        <v>57028</v>
      </c>
      <c r="AHB9" s="75">
        <v>68127</v>
      </c>
      <c r="AHC9" s="75">
        <v>70171</v>
      </c>
      <c r="AHD9" s="75">
        <v>70545</v>
      </c>
      <c r="AHE9" s="75">
        <v>70337</v>
      </c>
      <c r="AHF9" s="75">
        <v>70617</v>
      </c>
      <c r="AHG9" s="75">
        <v>70581</v>
      </c>
      <c r="AHH9" s="75">
        <v>69711</v>
      </c>
      <c r="AHI9" s="75">
        <v>64322</v>
      </c>
      <c r="AHJ9" s="75">
        <v>61522</v>
      </c>
      <c r="AHK9" s="75">
        <v>58577</v>
      </c>
      <c r="AHL9" s="75">
        <v>58077</v>
      </c>
      <c r="AHM9" s="75">
        <v>58498</v>
      </c>
      <c r="AHN9" s="75">
        <v>58342</v>
      </c>
      <c r="AHO9" s="75">
        <v>59493</v>
      </c>
      <c r="AHP9" s="75">
        <v>59493</v>
      </c>
      <c r="AHQ9" s="75">
        <v>56462</v>
      </c>
      <c r="AHR9" s="75">
        <v>56962</v>
      </c>
      <c r="AHS9" s="75">
        <v>56494</v>
      </c>
      <c r="AHT9" s="75">
        <v>55745</v>
      </c>
      <c r="AHU9" s="75">
        <v>54744</v>
      </c>
      <c r="AHV9" s="75">
        <v>53834</v>
      </c>
      <c r="AHW9" s="75">
        <v>50340</v>
      </c>
      <c r="AHX9" s="75">
        <v>48410</v>
      </c>
      <c r="AHY9" s="75">
        <v>44895</v>
      </c>
      <c r="AHZ9" s="75">
        <v>43201</v>
      </c>
      <c r="AIA9" s="75">
        <v>41830</v>
      </c>
      <c r="AIB9" s="75">
        <v>41070</v>
      </c>
      <c r="AIC9" s="75">
        <v>36100</v>
      </c>
      <c r="AID9" s="75">
        <v>35510</v>
      </c>
      <c r="AIE9" s="75">
        <v>34838</v>
      </c>
      <c r="AIF9" s="75">
        <v>36954</v>
      </c>
      <c r="AIG9" s="75">
        <v>40368</v>
      </c>
      <c r="AIH9" s="75">
        <v>41729</v>
      </c>
      <c r="AII9" s="75">
        <v>46928</v>
      </c>
      <c r="AIJ9" s="75">
        <v>48915</v>
      </c>
      <c r="AIK9" s="75">
        <v>52186</v>
      </c>
      <c r="AIL9" s="75">
        <v>59798</v>
      </c>
      <c r="AIM9" s="75">
        <v>61256</v>
      </c>
      <c r="AIN9" s="75">
        <v>62864</v>
      </c>
      <c r="AIO9" s="75">
        <v>63628</v>
      </c>
      <c r="AIP9" s="75">
        <v>63643</v>
      </c>
      <c r="AIQ9" s="75">
        <v>62986</v>
      </c>
      <c r="AIR9" s="75">
        <v>62173</v>
      </c>
      <c r="AIS9" s="75">
        <v>61476</v>
      </c>
      <c r="AIT9" s="75">
        <v>58861</v>
      </c>
      <c r="AIU9" s="75">
        <v>57668</v>
      </c>
      <c r="AIV9" s="75">
        <v>57078</v>
      </c>
      <c r="AIW9" s="75">
        <v>56560</v>
      </c>
      <c r="AIX9" s="75">
        <v>54350</v>
      </c>
      <c r="AIY9" s="75">
        <v>48538</v>
      </c>
      <c r="AIZ9" s="75">
        <v>48287</v>
      </c>
      <c r="AJA9" s="75">
        <v>47610</v>
      </c>
      <c r="AJB9" s="75">
        <v>47573</v>
      </c>
      <c r="AJC9" s="75">
        <v>43746</v>
      </c>
      <c r="AJD9" s="75">
        <v>43102</v>
      </c>
      <c r="AJE9" s="75">
        <v>42040</v>
      </c>
      <c r="AJF9" s="75">
        <v>42106</v>
      </c>
      <c r="AJG9" s="75">
        <v>40018</v>
      </c>
      <c r="AJH9" s="75">
        <v>40048</v>
      </c>
      <c r="AJI9" s="75">
        <v>39087</v>
      </c>
      <c r="AJJ9" s="75">
        <v>38931</v>
      </c>
      <c r="AJK9" s="75">
        <v>40350</v>
      </c>
      <c r="AJL9" s="75">
        <v>40831</v>
      </c>
      <c r="AJM9" s="75">
        <v>40496</v>
      </c>
      <c r="AJN9" s="75">
        <v>39742</v>
      </c>
      <c r="AJO9" s="75">
        <v>39233</v>
      </c>
      <c r="AJP9" s="75">
        <v>37736</v>
      </c>
      <c r="AJQ9" s="75">
        <v>37148</v>
      </c>
      <c r="AJR9" s="75">
        <v>35744</v>
      </c>
      <c r="AJS9" s="75">
        <v>44596</v>
      </c>
      <c r="AJT9" s="75">
        <v>48756</v>
      </c>
      <c r="AJU9" s="75">
        <v>87495</v>
      </c>
      <c r="AJV9" s="75">
        <v>138309</v>
      </c>
      <c r="AJW9" s="75">
        <v>135058</v>
      </c>
      <c r="AJX9" s="75">
        <v>105011</v>
      </c>
      <c r="AJY9" s="75">
        <v>85073</v>
      </c>
      <c r="AJZ9" s="75">
        <v>76479</v>
      </c>
      <c r="AKA9" s="75">
        <v>73426</v>
      </c>
      <c r="AKB9" s="75">
        <v>64775</v>
      </c>
      <c r="AKC9" s="75">
        <v>63871</v>
      </c>
      <c r="AKD9" s="75">
        <v>62500</v>
      </c>
      <c r="AKE9" s="75">
        <v>57633</v>
      </c>
      <c r="AKF9" s="75">
        <v>54824</v>
      </c>
      <c r="AKG9" s="75">
        <v>46338</v>
      </c>
      <c r="AKH9" s="75">
        <v>44353</v>
      </c>
      <c r="AKI9" s="75">
        <v>45524</v>
      </c>
      <c r="AKJ9" s="75">
        <v>42906</v>
      </c>
      <c r="AKK9" s="75">
        <v>44250</v>
      </c>
      <c r="AKL9" s="75">
        <v>44068</v>
      </c>
      <c r="AKM9" s="75">
        <v>44317</v>
      </c>
      <c r="AKN9" s="75">
        <v>43643</v>
      </c>
      <c r="AKO9" s="75">
        <v>43273</v>
      </c>
      <c r="AKP9" s="75">
        <v>39457</v>
      </c>
      <c r="AKQ9" s="75">
        <v>38560</v>
      </c>
      <c r="AKR9" s="75">
        <v>37729</v>
      </c>
      <c r="AKS9" s="75">
        <v>37003</v>
      </c>
      <c r="AKT9" s="75">
        <v>36277</v>
      </c>
      <c r="AKU9" s="75">
        <v>35633</v>
      </c>
      <c r="AKV9" s="75">
        <v>35913</v>
      </c>
      <c r="AKW9" s="75">
        <v>36719</v>
      </c>
      <c r="AKX9" s="75">
        <v>36162</v>
      </c>
      <c r="AKY9" s="75">
        <v>35723</v>
      </c>
      <c r="AKZ9" s="75">
        <v>36273</v>
      </c>
      <c r="ALA9" s="75">
        <v>37419</v>
      </c>
      <c r="ALB9" s="75">
        <v>36569</v>
      </c>
      <c r="ALC9" s="75">
        <v>37313</v>
      </c>
      <c r="ALD9" s="75">
        <v>37313</v>
      </c>
      <c r="ALE9" s="75">
        <v>39266</v>
      </c>
      <c r="ALF9" s="75">
        <v>38185</v>
      </c>
      <c r="ALG9" s="75">
        <v>38518</v>
      </c>
      <c r="ALH9" s="75">
        <v>40888</v>
      </c>
      <c r="ALI9" s="75">
        <v>42479</v>
      </c>
      <c r="ALJ9" s="75">
        <v>44292</v>
      </c>
      <c r="ALK9" s="75">
        <v>46010</v>
      </c>
      <c r="ALL9" s="75">
        <v>44739</v>
      </c>
      <c r="ALM9" s="75">
        <v>44540</v>
      </c>
      <c r="ALN9" s="75">
        <v>44960</v>
      </c>
      <c r="ALO9" s="75">
        <v>43974</v>
      </c>
      <c r="ALP9" s="75">
        <v>43356</v>
      </c>
      <c r="ALQ9" s="75">
        <v>43356</v>
      </c>
      <c r="ALR9" s="75">
        <v>42478</v>
      </c>
      <c r="ALS9" s="75">
        <v>42234</v>
      </c>
      <c r="ALT9" s="75">
        <v>41503</v>
      </c>
      <c r="ALU9" s="75">
        <v>35138</v>
      </c>
      <c r="ALV9" s="75">
        <v>34163</v>
      </c>
      <c r="ALW9" s="75">
        <v>34044</v>
      </c>
      <c r="ALX9" s="75">
        <v>33568</v>
      </c>
      <c r="ALY9" s="75">
        <v>32911</v>
      </c>
      <c r="ALZ9" s="75">
        <v>33749</v>
      </c>
      <c r="AMA9" s="75">
        <v>32988</v>
      </c>
      <c r="AMB9" s="75">
        <v>31498</v>
      </c>
      <c r="AMC9" s="75">
        <v>31498</v>
      </c>
      <c r="AMD9" s="75">
        <v>31144</v>
      </c>
      <c r="AME9" s="75">
        <v>30631</v>
      </c>
      <c r="AMF9" s="75">
        <v>30165</v>
      </c>
      <c r="AMG9" s="75">
        <v>29923</v>
      </c>
      <c r="AMH9" s="75">
        <v>29774</v>
      </c>
      <c r="AMI9" s="75">
        <v>30010</v>
      </c>
      <c r="AMJ9" s="75">
        <v>28200</v>
      </c>
      <c r="AMK9" s="75">
        <v>26254</v>
      </c>
      <c r="AML9" s="75">
        <v>24972</v>
      </c>
      <c r="AMM9" s="75">
        <v>25231</v>
      </c>
      <c r="AMN9" s="75">
        <v>25051</v>
      </c>
      <c r="AMO9" s="75">
        <v>25003</v>
      </c>
      <c r="AMP9" s="75">
        <v>24620</v>
      </c>
      <c r="AMQ9" s="75">
        <v>24003</v>
      </c>
      <c r="AMR9" s="75">
        <v>24357</v>
      </c>
      <c r="AMS9" s="75">
        <v>24313</v>
      </c>
      <c r="AMT9" s="75">
        <v>24034</v>
      </c>
      <c r="AMU9" s="75">
        <v>24293</v>
      </c>
      <c r="AMV9" s="75">
        <v>23889</v>
      </c>
      <c r="AMW9" s="75">
        <v>23043</v>
      </c>
      <c r="AMX9" s="75">
        <v>23382</v>
      </c>
      <c r="AMY9" s="75">
        <v>22298</v>
      </c>
      <c r="AMZ9" s="75">
        <v>21798</v>
      </c>
      <c r="ANA9" s="75">
        <v>21158</v>
      </c>
      <c r="ANB9" s="75">
        <v>22019</v>
      </c>
      <c r="ANC9" s="75">
        <v>21932</v>
      </c>
      <c r="AND9" s="75">
        <v>22032</v>
      </c>
      <c r="ANE9" s="75">
        <v>21296</v>
      </c>
      <c r="ANF9" s="75">
        <v>21496</v>
      </c>
      <c r="ANG9" s="75">
        <v>19837</v>
      </c>
      <c r="ANH9" s="75">
        <v>20138</v>
      </c>
      <c r="ANI9" s="75">
        <v>19804</v>
      </c>
      <c r="ANJ9" s="75">
        <v>19477</v>
      </c>
      <c r="ANK9" s="75">
        <v>19454</v>
      </c>
      <c r="ANL9" s="75">
        <v>18952</v>
      </c>
      <c r="ANM9" s="75">
        <v>19060</v>
      </c>
      <c r="ANN9" s="75">
        <v>19060</v>
      </c>
      <c r="ANO9" s="75">
        <v>17398</v>
      </c>
      <c r="ANP9" s="75">
        <v>17398</v>
      </c>
      <c r="ANQ9" s="75">
        <v>15875</v>
      </c>
      <c r="ANR9" s="75">
        <v>16559</v>
      </c>
      <c r="ANS9" s="75">
        <v>16549</v>
      </c>
      <c r="ANT9" s="75">
        <v>15852</v>
      </c>
      <c r="ANU9" s="75">
        <v>15799</v>
      </c>
      <c r="ANV9" s="75">
        <v>15950</v>
      </c>
      <c r="ANW9" s="76">
        <v>15878</v>
      </c>
      <c r="ANX9" s="76">
        <v>15877</v>
      </c>
      <c r="ANY9" s="76">
        <v>14708</v>
      </c>
      <c r="ANZ9" s="76">
        <v>17625</v>
      </c>
      <c r="AOA9" s="82">
        <v>17067</v>
      </c>
      <c r="AOB9" s="83">
        <v>16881</v>
      </c>
      <c r="AOC9" s="83">
        <v>17983</v>
      </c>
      <c r="AOD9" s="83">
        <v>20522</v>
      </c>
      <c r="AOE9" s="83">
        <v>20061</v>
      </c>
      <c r="AOF9" s="83">
        <v>20063</v>
      </c>
      <c r="AOG9" s="83">
        <v>21064</v>
      </c>
      <c r="AOH9" s="83">
        <v>22249</v>
      </c>
      <c r="AOI9" s="83">
        <v>22248</v>
      </c>
      <c r="AOJ9" s="83">
        <v>21859</v>
      </c>
      <c r="AOK9" s="83">
        <v>21857</v>
      </c>
      <c r="AOL9" s="83">
        <v>22583</v>
      </c>
      <c r="AOM9" s="83">
        <v>22881</v>
      </c>
      <c r="AON9" s="83">
        <v>22529</v>
      </c>
      <c r="AOO9" s="83">
        <v>21546</v>
      </c>
      <c r="AOP9" s="83">
        <v>21746</v>
      </c>
      <c r="AOQ9" s="83">
        <v>21829</v>
      </c>
      <c r="AOR9" s="83">
        <v>21588</v>
      </c>
      <c r="AOS9" s="83">
        <v>21527</v>
      </c>
      <c r="AOT9" s="83">
        <v>20705</v>
      </c>
      <c r="AOU9" s="83">
        <v>20407</v>
      </c>
      <c r="AOV9" s="83">
        <v>20047</v>
      </c>
      <c r="AOW9" s="83">
        <v>21210</v>
      </c>
      <c r="AOX9" s="83">
        <v>20503</v>
      </c>
      <c r="AOY9" s="83">
        <v>20031</v>
      </c>
      <c r="AOZ9" s="83">
        <v>19660</v>
      </c>
      <c r="APA9" s="83">
        <v>19250</v>
      </c>
      <c r="APB9" s="83">
        <v>18470</v>
      </c>
      <c r="APC9" s="83">
        <v>18687</v>
      </c>
      <c r="APD9" s="83">
        <v>19727</v>
      </c>
      <c r="APE9" s="83">
        <v>19370</v>
      </c>
      <c r="APF9" s="83">
        <v>18595</v>
      </c>
      <c r="APG9" s="83">
        <v>18598</v>
      </c>
      <c r="APH9" s="83">
        <v>17668</v>
      </c>
      <c r="API9" s="83">
        <v>17524</v>
      </c>
      <c r="APJ9" s="83">
        <v>17487</v>
      </c>
      <c r="APK9" s="83">
        <v>17623</v>
      </c>
      <c r="APL9" s="83">
        <v>17563</v>
      </c>
      <c r="APM9" s="83">
        <v>17444</v>
      </c>
      <c r="APN9" s="83">
        <v>17170</v>
      </c>
      <c r="APO9" s="83">
        <v>16435</v>
      </c>
      <c r="APP9" s="83">
        <v>16126</v>
      </c>
      <c r="APQ9" s="83">
        <v>15685</v>
      </c>
      <c r="APR9" s="83">
        <v>16259</v>
      </c>
      <c r="APS9" s="83">
        <v>15920</v>
      </c>
      <c r="APT9" s="83">
        <v>15367</v>
      </c>
      <c r="APU9" s="83">
        <v>14402</v>
      </c>
      <c r="APV9" s="83">
        <v>14902</v>
      </c>
      <c r="APW9" s="83">
        <v>15253</v>
      </c>
      <c r="APX9" s="83">
        <v>15019</v>
      </c>
      <c r="APY9" s="83">
        <v>14873</v>
      </c>
      <c r="APZ9" s="83">
        <v>14864</v>
      </c>
      <c r="AQA9" s="83">
        <v>13732</v>
      </c>
      <c r="AQB9" s="83">
        <v>13736</v>
      </c>
      <c r="AQC9" s="83">
        <v>13741</v>
      </c>
      <c r="AQD9" s="83">
        <v>12942</v>
      </c>
      <c r="AQE9" s="83">
        <v>13377</v>
      </c>
      <c r="AQF9" s="83">
        <v>12451</v>
      </c>
      <c r="AQG9" s="83">
        <v>12532</v>
      </c>
      <c r="AQH9" s="83">
        <v>13062</v>
      </c>
      <c r="AQI9" s="83">
        <v>13261</v>
      </c>
      <c r="AQJ9" s="83">
        <v>13261</v>
      </c>
      <c r="AQK9" s="83">
        <v>12518</v>
      </c>
      <c r="AQL9" s="83">
        <v>12364</v>
      </c>
      <c r="AQM9" s="83">
        <v>12949</v>
      </c>
      <c r="AQN9" s="83">
        <v>12542</v>
      </c>
      <c r="AQO9" s="83">
        <v>12542</v>
      </c>
      <c r="AQP9" s="83">
        <v>12185</v>
      </c>
      <c r="AQQ9" s="83">
        <v>11663</v>
      </c>
      <c r="AQR9" s="83">
        <v>13720</v>
      </c>
      <c r="AQS9" s="83">
        <v>13720</v>
      </c>
      <c r="AQT9" s="83">
        <v>13070</v>
      </c>
      <c r="AQU9" s="83">
        <v>14070</v>
      </c>
      <c r="AQV9" s="83">
        <v>12625</v>
      </c>
      <c r="AQW9" s="83">
        <v>12145</v>
      </c>
      <c r="AQX9" s="83">
        <v>12102</v>
      </c>
      <c r="AQY9" s="83">
        <v>12850</v>
      </c>
      <c r="AQZ9" s="83">
        <v>12428</v>
      </c>
      <c r="ARA9" s="83">
        <v>12248</v>
      </c>
      <c r="ARB9" s="83">
        <v>13136</v>
      </c>
      <c r="ARC9" s="83">
        <v>12471</v>
      </c>
      <c r="ARD9" s="83">
        <v>12273</v>
      </c>
      <c r="ARE9" s="83">
        <v>11354</v>
      </c>
      <c r="ARF9" s="83">
        <v>11853</v>
      </c>
      <c r="ARG9" s="83">
        <v>12585</v>
      </c>
      <c r="ARH9" s="83">
        <v>11407</v>
      </c>
      <c r="ARI9" s="83">
        <v>11407</v>
      </c>
      <c r="ARJ9" s="83">
        <v>11986</v>
      </c>
      <c r="ARK9" s="83">
        <v>12133</v>
      </c>
      <c r="ARL9" s="83">
        <v>12741</v>
      </c>
      <c r="ARM9" s="83">
        <v>12741</v>
      </c>
      <c r="ARN9" s="83">
        <v>12533</v>
      </c>
      <c r="ARO9" s="83">
        <v>13330</v>
      </c>
      <c r="ARP9" s="83">
        <v>12729</v>
      </c>
      <c r="ARQ9" s="83">
        <v>12729</v>
      </c>
      <c r="ARR9" s="83">
        <v>12746</v>
      </c>
      <c r="ARS9" s="83">
        <v>12746</v>
      </c>
      <c r="ART9" s="83">
        <v>11925</v>
      </c>
      <c r="ARU9" s="83">
        <v>11475</v>
      </c>
      <c r="ARV9" s="83">
        <v>11449</v>
      </c>
      <c r="ARW9" s="83">
        <v>11198</v>
      </c>
      <c r="ARX9" s="83">
        <v>12523</v>
      </c>
      <c r="ARY9" s="83">
        <v>12095</v>
      </c>
      <c r="ARZ9" s="83">
        <v>11375</v>
      </c>
      <c r="ASA9" s="83">
        <v>11149</v>
      </c>
      <c r="ASB9" s="83">
        <v>10656</v>
      </c>
      <c r="ASC9" s="83">
        <v>9776</v>
      </c>
      <c r="ASD9" s="83">
        <v>9595</v>
      </c>
      <c r="ASE9" s="83">
        <v>10079</v>
      </c>
      <c r="ASF9" s="83">
        <v>11713</v>
      </c>
      <c r="ASG9" s="83">
        <v>11583</v>
      </c>
      <c r="ASH9" s="83">
        <v>11341</v>
      </c>
      <c r="ASI9" s="83">
        <v>11341</v>
      </c>
      <c r="ASJ9" s="83">
        <v>9971</v>
      </c>
      <c r="ASK9" s="83">
        <v>9860</v>
      </c>
      <c r="ASL9" s="83">
        <v>10241</v>
      </c>
      <c r="ASM9" s="83">
        <v>10471</v>
      </c>
      <c r="ASN9" s="83">
        <v>10399</v>
      </c>
      <c r="ASO9" s="83">
        <v>9549</v>
      </c>
      <c r="ASP9" s="83">
        <v>9976</v>
      </c>
      <c r="ASQ9" s="83">
        <v>9936</v>
      </c>
      <c r="ASR9" s="83">
        <v>9784</v>
      </c>
      <c r="ASS9" s="83">
        <v>10784</v>
      </c>
      <c r="AST9" s="83">
        <v>10122</v>
      </c>
      <c r="ASU9" s="83">
        <v>9423</v>
      </c>
      <c r="ASV9" s="83">
        <v>8949</v>
      </c>
      <c r="ASW9" s="83">
        <v>8964</v>
      </c>
      <c r="ASX9" s="83">
        <v>9192</v>
      </c>
      <c r="ASY9" s="83">
        <v>8663</v>
      </c>
      <c r="ASZ9" s="83">
        <v>10422</v>
      </c>
      <c r="ATA9" s="83">
        <v>10422</v>
      </c>
      <c r="ATB9" s="83">
        <v>9646</v>
      </c>
      <c r="ATC9" s="83">
        <v>9438</v>
      </c>
      <c r="ATD9" s="83">
        <v>9421</v>
      </c>
      <c r="ATE9" s="83">
        <v>9381</v>
      </c>
      <c r="ATF9" s="83">
        <v>9381</v>
      </c>
      <c r="ATG9" s="83">
        <v>9287</v>
      </c>
      <c r="ATH9" s="83">
        <v>9940</v>
      </c>
      <c r="ATI9" s="83">
        <v>9787</v>
      </c>
      <c r="ATJ9" s="83">
        <v>9688</v>
      </c>
      <c r="ATK9" s="83">
        <v>8920</v>
      </c>
      <c r="ATL9" s="83">
        <v>9912</v>
      </c>
      <c r="ATM9" s="83">
        <v>9913</v>
      </c>
      <c r="ATN9" s="83">
        <v>9436</v>
      </c>
      <c r="ATO9" s="83">
        <v>8324</v>
      </c>
      <c r="ATP9" s="83">
        <v>9393</v>
      </c>
      <c r="ATQ9" s="83">
        <v>9443</v>
      </c>
      <c r="ATR9" s="83">
        <v>10612</v>
      </c>
      <c r="ATS9" s="83">
        <v>10183</v>
      </c>
      <c r="ATT9" s="83">
        <v>9155</v>
      </c>
      <c r="ATU9" s="83">
        <v>9155</v>
      </c>
      <c r="ATV9" s="83">
        <v>9308</v>
      </c>
      <c r="ATW9" s="83">
        <v>9104</v>
      </c>
      <c r="ATX9" s="83">
        <v>9600</v>
      </c>
      <c r="ATY9" s="83">
        <v>9874</v>
      </c>
      <c r="ATZ9" s="83">
        <v>9874</v>
      </c>
      <c r="AUA9" s="83">
        <v>9140</v>
      </c>
      <c r="AUB9" s="83">
        <v>9140</v>
      </c>
      <c r="AUC9" s="83">
        <v>8860</v>
      </c>
      <c r="AUD9" s="83">
        <v>9360</v>
      </c>
      <c r="AUE9" s="83">
        <v>8386</v>
      </c>
      <c r="AUF9" s="83">
        <v>8886</v>
      </c>
      <c r="AUG9" s="83">
        <v>8948</v>
      </c>
      <c r="AUH9" s="83">
        <v>8881</v>
      </c>
      <c r="AUI9" s="83">
        <v>8186</v>
      </c>
      <c r="AUJ9" s="83">
        <v>9619</v>
      </c>
      <c r="AUK9" s="83">
        <v>9164</v>
      </c>
      <c r="AUL9" s="83">
        <v>9900</v>
      </c>
      <c r="AUM9" s="83">
        <v>9387</v>
      </c>
      <c r="AUN9" s="83">
        <v>9884</v>
      </c>
      <c r="AUO9" s="83">
        <v>9884</v>
      </c>
      <c r="AUP9" s="83">
        <v>9996</v>
      </c>
      <c r="AUQ9" s="83">
        <v>9098</v>
      </c>
      <c r="AUR9" s="83">
        <v>9437</v>
      </c>
      <c r="AUS9" s="83">
        <v>8680</v>
      </c>
      <c r="AUT9" s="83">
        <v>9112</v>
      </c>
      <c r="AUU9" s="83">
        <v>9112</v>
      </c>
      <c r="AUV9" s="83">
        <v>7421</v>
      </c>
      <c r="AUW9" s="83">
        <v>8921</v>
      </c>
      <c r="AUX9" s="49">
        <v>9432</v>
      </c>
      <c r="AUY9" s="83">
        <v>8690</v>
      </c>
      <c r="AUZ9" s="83">
        <v>9611</v>
      </c>
      <c r="AVA9" s="83">
        <v>9138</v>
      </c>
      <c r="AVB9" s="83">
        <v>9669</v>
      </c>
      <c r="AVC9" s="83">
        <v>9665</v>
      </c>
      <c r="AVD9" s="83">
        <v>8803</v>
      </c>
      <c r="AVE9" s="83">
        <v>8141</v>
      </c>
      <c r="AVF9" s="83">
        <v>9071</v>
      </c>
      <c r="AVG9" s="83">
        <v>9677</v>
      </c>
      <c r="AVH9" s="83">
        <v>10338</v>
      </c>
      <c r="AVI9" s="83">
        <v>10815</v>
      </c>
      <c r="AVJ9" s="83">
        <v>10007</v>
      </c>
      <c r="AVK9" s="83">
        <v>9592</v>
      </c>
      <c r="AVL9" s="83">
        <v>9873</v>
      </c>
      <c r="AVM9" s="83">
        <v>9873</v>
      </c>
      <c r="AVN9" s="83">
        <v>9874</v>
      </c>
      <c r="AVO9" s="83">
        <v>8433</v>
      </c>
      <c r="AVP9" s="83">
        <v>9193</v>
      </c>
      <c r="AVQ9" s="83">
        <v>10193</v>
      </c>
      <c r="AVR9" s="83">
        <v>10441</v>
      </c>
      <c r="AVS9" s="83">
        <v>9908</v>
      </c>
      <c r="AVT9" s="83">
        <v>8856</v>
      </c>
      <c r="AVU9" s="83">
        <v>10259</v>
      </c>
      <c r="AVV9" s="83">
        <v>9904</v>
      </c>
      <c r="AVW9" s="83">
        <v>10130</v>
      </c>
      <c r="AVX9" s="83">
        <v>9295</v>
      </c>
      <c r="AVY9" s="83">
        <v>10163</v>
      </c>
      <c r="AVZ9" s="83">
        <v>9602</v>
      </c>
      <c r="AWA9" s="83">
        <v>9603</v>
      </c>
      <c r="AWB9" s="83">
        <v>9444</v>
      </c>
      <c r="AWC9" s="83">
        <v>8785</v>
      </c>
      <c r="AWD9" s="83">
        <v>8346</v>
      </c>
      <c r="AWE9" s="83">
        <v>7823</v>
      </c>
      <c r="AWF9" s="83">
        <v>9076</v>
      </c>
      <c r="AWG9" s="83">
        <v>9372</v>
      </c>
      <c r="AWH9" s="83">
        <v>9372</v>
      </c>
      <c r="AWI9" s="83">
        <v>8547</v>
      </c>
      <c r="AWJ9" s="83">
        <v>9273</v>
      </c>
      <c r="AWK9" s="83">
        <v>9467</v>
      </c>
      <c r="AWL9" s="83">
        <v>8721</v>
      </c>
      <c r="AWM9" s="83">
        <v>8313</v>
      </c>
      <c r="AWN9" s="83">
        <v>8412</v>
      </c>
      <c r="AWO9" s="83">
        <v>8242</v>
      </c>
      <c r="AWP9" s="83">
        <v>7722</v>
      </c>
      <c r="AWQ9" s="83">
        <v>9101</v>
      </c>
      <c r="AWR9" s="83">
        <v>9101</v>
      </c>
      <c r="AWS9" s="83">
        <v>8594</v>
      </c>
      <c r="AWT9" s="83">
        <v>9056</v>
      </c>
      <c r="AWU9" s="83">
        <v>9126</v>
      </c>
      <c r="AWV9" s="83">
        <v>8644</v>
      </c>
      <c r="AWW9" s="83">
        <v>8644</v>
      </c>
      <c r="AWX9" s="83">
        <v>8288</v>
      </c>
      <c r="AWY9" s="83">
        <v>8288</v>
      </c>
      <c r="AWZ9" s="83">
        <v>7344</v>
      </c>
      <c r="AXA9" s="83">
        <v>9005</v>
      </c>
      <c r="AXB9" s="83">
        <v>8987</v>
      </c>
      <c r="AXC9" s="83">
        <v>9777</v>
      </c>
      <c r="AXD9" s="83">
        <v>8926</v>
      </c>
      <c r="AXE9" s="83">
        <v>8846</v>
      </c>
      <c r="AXF9" s="83">
        <v>9139</v>
      </c>
      <c r="AXG9" s="83">
        <v>10253</v>
      </c>
      <c r="AXH9" s="83">
        <v>9414</v>
      </c>
      <c r="AXI9" s="83">
        <v>9866</v>
      </c>
      <c r="AXJ9" s="83">
        <v>9866</v>
      </c>
      <c r="AXK9" s="83">
        <v>10413</v>
      </c>
      <c r="AXL9" s="83">
        <v>9973</v>
      </c>
      <c r="AXM9" s="83">
        <v>9903</v>
      </c>
      <c r="AXN9" s="83">
        <v>9903</v>
      </c>
      <c r="AXO9" s="83">
        <v>9903</v>
      </c>
      <c r="AXP9" s="83">
        <v>9385</v>
      </c>
      <c r="AXQ9" s="83">
        <v>8602</v>
      </c>
      <c r="AXR9" s="83">
        <v>9335</v>
      </c>
      <c r="AXS9" s="83">
        <v>10118</v>
      </c>
      <c r="AXT9" s="83">
        <v>10118</v>
      </c>
      <c r="AXU9" s="83">
        <v>9430</v>
      </c>
      <c r="AXV9" s="83">
        <v>9574</v>
      </c>
      <c r="AXW9" s="83">
        <v>9572</v>
      </c>
      <c r="AXX9" s="83">
        <v>9360</v>
      </c>
      <c r="AXY9" s="83">
        <v>8334</v>
      </c>
      <c r="AXZ9" s="83">
        <v>8239</v>
      </c>
      <c r="AYA9" s="83">
        <v>8123</v>
      </c>
      <c r="AYB9" s="83">
        <v>8672</v>
      </c>
      <c r="AYC9" s="83">
        <v>9275</v>
      </c>
      <c r="AYD9" s="83">
        <v>9140</v>
      </c>
      <c r="AYE9" s="83">
        <v>9640</v>
      </c>
      <c r="AYF9" s="83">
        <v>9087</v>
      </c>
      <c r="AYG9" s="83">
        <v>9089</v>
      </c>
      <c r="AYH9" s="83">
        <v>7737</v>
      </c>
      <c r="AYI9" s="83">
        <v>9021</v>
      </c>
      <c r="AYJ9" s="83">
        <v>10490</v>
      </c>
      <c r="AYK9" s="83">
        <v>11190</v>
      </c>
      <c r="AYL9" s="83">
        <v>11191</v>
      </c>
      <c r="AYM9" s="83">
        <v>10862</v>
      </c>
      <c r="AYN9" s="83">
        <v>10862</v>
      </c>
      <c r="AYO9" s="83">
        <v>10862</v>
      </c>
      <c r="AYP9" s="83">
        <v>10353</v>
      </c>
      <c r="AYQ9" s="83">
        <v>12853</v>
      </c>
      <c r="AYR9" s="83">
        <v>12852</v>
      </c>
      <c r="AYS9" s="83">
        <v>12853</v>
      </c>
      <c r="AYT9" s="83">
        <v>11951</v>
      </c>
      <c r="AYU9" s="83">
        <v>11826</v>
      </c>
      <c r="AYV9" s="83">
        <v>11826</v>
      </c>
      <c r="AYW9" s="83">
        <v>11398</v>
      </c>
      <c r="AYX9" s="83">
        <v>11397</v>
      </c>
      <c r="AYY9" s="83">
        <v>11398</v>
      </c>
      <c r="AYZ9" s="83">
        <v>11790</v>
      </c>
      <c r="AZA9" s="83">
        <v>11789</v>
      </c>
      <c r="AZB9" s="83">
        <v>11381</v>
      </c>
      <c r="AZC9" s="83">
        <v>11284</v>
      </c>
      <c r="AZD9" s="83">
        <v>10074</v>
      </c>
      <c r="AZE9" s="83">
        <v>10073</v>
      </c>
      <c r="AZF9" s="83">
        <v>9395</v>
      </c>
      <c r="AZG9" s="83">
        <v>9894</v>
      </c>
      <c r="AZH9" s="83">
        <v>10672</v>
      </c>
      <c r="AZI9" s="83">
        <v>11153</v>
      </c>
      <c r="AZJ9" s="83">
        <v>11515</v>
      </c>
      <c r="AZK9" s="83">
        <v>11515</v>
      </c>
      <c r="AZL9" s="83">
        <v>11228</v>
      </c>
      <c r="AZM9" s="83">
        <v>11228</v>
      </c>
      <c r="AZN9" s="83">
        <v>9692</v>
      </c>
      <c r="AZO9" s="83">
        <v>9108</v>
      </c>
      <c r="AZP9" s="83">
        <v>9722</v>
      </c>
      <c r="AZQ9" s="83">
        <v>9826</v>
      </c>
      <c r="AZR9" s="83">
        <v>9825</v>
      </c>
      <c r="AZS9" s="83">
        <v>8784</v>
      </c>
      <c r="AZT9" s="83">
        <v>9598</v>
      </c>
      <c r="AZU9" s="83">
        <v>9162</v>
      </c>
      <c r="AZV9" s="83">
        <v>9244</v>
      </c>
      <c r="AZW9" s="83">
        <v>10244</v>
      </c>
      <c r="AZX9" s="83">
        <v>10914</v>
      </c>
      <c r="AZY9" s="83">
        <v>10914</v>
      </c>
      <c r="AZZ9" s="83">
        <v>10570</v>
      </c>
      <c r="BAA9" s="83">
        <v>10488</v>
      </c>
      <c r="BAB9" s="83">
        <v>10488</v>
      </c>
      <c r="BAC9" s="83">
        <v>10507</v>
      </c>
      <c r="BAD9" s="83">
        <v>10507</v>
      </c>
      <c r="BAE9" s="83">
        <v>11139</v>
      </c>
      <c r="BAF9" s="83">
        <v>10104</v>
      </c>
      <c r="BAG9" s="83">
        <v>10144</v>
      </c>
      <c r="BAH9" s="83">
        <v>9549</v>
      </c>
      <c r="BAI9" s="83">
        <v>9549</v>
      </c>
      <c r="BAJ9" s="83">
        <v>9944</v>
      </c>
      <c r="BAK9" s="83">
        <v>10945</v>
      </c>
      <c r="BAL9" s="83">
        <v>9508</v>
      </c>
      <c r="BAM9" s="83">
        <v>9508</v>
      </c>
      <c r="BAN9" s="83">
        <v>8853</v>
      </c>
      <c r="BAO9" s="83">
        <v>10553</v>
      </c>
      <c r="BAP9" s="83">
        <v>12186</v>
      </c>
      <c r="BAQ9" s="83">
        <v>16271</v>
      </c>
      <c r="BAR9" s="83">
        <v>16271</v>
      </c>
      <c r="BAS9" s="83">
        <v>16657</v>
      </c>
      <c r="BAT9" s="83">
        <v>16657</v>
      </c>
      <c r="BAU9" s="83">
        <v>16229</v>
      </c>
      <c r="BAV9" s="83">
        <v>15411</v>
      </c>
      <c r="BAW9" s="83">
        <v>15146</v>
      </c>
      <c r="BAX9" s="83">
        <v>16386</v>
      </c>
      <c r="BAY9" s="83">
        <v>16386</v>
      </c>
      <c r="BAZ9" s="83">
        <v>15743</v>
      </c>
      <c r="BBA9" s="83">
        <v>14729</v>
      </c>
      <c r="BBB9" s="83">
        <v>14010</v>
      </c>
      <c r="BBC9" s="83">
        <v>14153</v>
      </c>
      <c r="BBD9" s="83">
        <v>13289</v>
      </c>
      <c r="BBE9" s="83">
        <v>13424</v>
      </c>
      <c r="BBF9" s="83">
        <v>14555</v>
      </c>
      <c r="BBG9" s="83">
        <v>13737</v>
      </c>
      <c r="BBH9" s="83">
        <v>13553</v>
      </c>
      <c r="BBI9" s="83">
        <v>15344</v>
      </c>
      <c r="BBJ9" s="83">
        <v>15496</v>
      </c>
      <c r="BBK9" s="83">
        <v>15352</v>
      </c>
      <c r="BBL9" s="83">
        <v>14586</v>
      </c>
      <c r="BBM9" s="83">
        <v>14688</v>
      </c>
      <c r="BBN9" s="77">
        <v>13668</v>
      </c>
    </row>
    <row r="10" spans="1:1437" s="67" customFormat="1" x14ac:dyDescent="0.2">
      <c r="A10" s="84" t="s">
        <v>40</v>
      </c>
      <c r="B10" s="85" t="s">
        <v>81</v>
      </c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6"/>
      <c r="DD10" s="86"/>
      <c r="DE10" s="86"/>
      <c r="DF10" s="86"/>
      <c r="DG10" s="86"/>
      <c r="DH10" s="86"/>
      <c r="DI10" s="86"/>
      <c r="DJ10" s="86"/>
      <c r="DK10" s="86"/>
      <c r="DL10" s="86"/>
      <c r="DM10" s="86"/>
      <c r="DN10" s="86"/>
      <c r="DO10" s="86"/>
      <c r="DP10" s="86"/>
      <c r="DQ10" s="86"/>
      <c r="DR10" s="86"/>
      <c r="DS10" s="86"/>
      <c r="DT10" s="86"/>
      <c r="DU10" s="86"/>
      <c r="DV10" s="86"/>
      <c r="DW10" s="86"/>
      <c r="DX10" s="86"/>
      <c r="DY10" s="86"/>
      <c r="DZ10" s="86"/>
      <c r="EA10" s="86"/>
      <c r="EB10" s="86"/>
      <c r="EC10" s="86"/>
      <c r="ED10" s="86"/>
      <c r="EE10" s="86"/>
      <c r="EF10" s="86"/>
      <c r="EG10" s="86"/>
      <c r="EH10" s="86"/>
      <c r="EI10" s="86"/>
      <c r="EJ10" s="86"/>
      <c r="EK10" s="86"/>
      <c r="EL10" s="86"/>
      <c r="EM10" s="86"/>
      <c r="EN10" s="86"/>
      <c r="EO10" s="86"/>
      <c r="EP10" s="86"/>
      <c r="EQ10" s="86"/>
      <c r="ER10" s="86"/>
      <c r="ES10" s="86"/>
      <c r="ET10" s="86"/>
      <c r="EU10" s="86"/>
      <c r="EV10" s="86"/>
      <c r="EW10" s="86"/>
      <c r="EX10" s="86"/>
      <c r="EY10" s="86"/>
      <c r="EZ10" s="86"/>
      <c r="FA10" s="86"/>
      <c r="FB10" s="86"/>
      <c r="FC10" s="86"/>
      <c r="FD10" s="86"/>
      <c r="FE10" s="86"/>
      <c r="FF10" s="86"/>
      <c r="FG10" s="86"/>
      <c r="FH10" s="86"/>
      <c r="FI10" s="86"/>
      <c r="FJ10" s="86"/>
      <c r="FK10" s="86"/>
      <c r="FL10" s="86"/>
      <c r="FM10" s="86"/>
      <c r="FN10" s="86"/>
      <c r="FO10" s="86"/>
      <c r="FP10" s="86"/>
      <c r="FQ10" s="86"/>
      <c r="FR10" s="86"/>
      <c r="FS10" s="86"/>
      <c r="FT10" s="86"/>
      <c r="FU10" s="86"/>
      <c r="FV10" s="86"/>
      <c r="FW10" s="86"/>
      <c r="FX10" s="86"/>
      <c r="FY10" s="86"/>
      <c r="FZ10" s="86"/>
      <c r="GA10" s="86"/>
      <c r="GB10" s="86"/>
      <c r="GC10" s="86"/>
      <c r="GD10" s="86"/>
      <c r="GE10" s="86"/>
      <c r="GF10" s="86"/>
      <c r="GG10" s="86"/>
      <c r="GH10" s="86"/>
      <c r="GI10" s="86"/>
      <c r="GJ10" s="86"/>
      <c r="GK10" s="86"/>
      <c r="GL10" s="86"/>
      <c r="GM10" s="86"/>
      <c r="GN10" s="86"/>
      <c r="GO10" s="86"/>
      <c r="GP10" s="86"/>
      <c r="GQ10" s="86"/>
      <c r="GR10" s="86"/>
      <c r="GS10" s="86"/>
      <c r="GT10" s="86"/>
      <c r="GU10" s="86"/>
      <c r="GV10" s="86"/>
      <c r="GW10" s="86"/>
      <c r="GX10" s="86"/>
      <c r="GY10" s="86"/>
      <c r="GZ10" s="86"/>
      <c r="HA10" s="86"/>
      <c r="HB10" s="86"/>
      <c r="HC10" s="86"/>
      <c r="HD10" s="86"/>
      <c r="HE10" s="86"/>
      <c r="HF10" s="86"/>
      <c r="HG10" s="86"/>
      <c r="HH10" s="86"/>
      <c r="HI10" s="86"/>
      <c r="HJ10" s="86"/>
      <c r="HK10" s="86"/>
      <c r="HL10" s="86"/>
      <c r="HM10" s="86"/>
      <c r="HN10" s="86"/>
      <c r="HO10" s="86"/>
      <c r="HP10" s="86"/>
      <c r="HQ10" s="86"/>
      <c r="HR10" s="86"/>
      <c r="HS10" s="86"/>
      <c r="HT10" s="86"/>
      <c r="HU10" s="86"/>
      <c r="HV10" s="86"/>
      <c r="HW10" s="86"/>
      <c r="HX10" s="86"/>
      <c r="HY10" s="86"/>
      <c r="HZ10" s="86"/>
      <c r="IA10" s="86"/>
      <c r="IB10" s="86"/>
      <c r="IC10" s="86"/>
      <c r="ID10" s="86"/>
      <c r="IE10" s="86"/>
      <c r="IF10" s="86"/>
      <c r="IG10" s="86"/>
      <c r="IH10" s="86"/>
      <c r="II10" s="86"/>
      <c r="IJ10" s="86"/>
      <c r="IK10" s="86"/>
      <c r="IL10" s="86"/>
      <c r="IM10" s="86"/>
      <c r="IN10" s="86"/>
      <c r="IO10" s="86"/>
      <c r="IP10" s="86"/>
      <c r="IQ10" s="86"/>
      <c r="IR10" s="86"/>
      <c r="IS10" s="86"/>
      <c r="IT10" s="86"/>
      <c r="IU10" s="86"/>
      <c r="IV10" s="86"/>
      <c r="IW10" s="86"/>
      <c r="IX10" s="86"/>
      <c r="IY10" s="86"/>
      <c r="IZ10" s="86"/>
      <c r="JA10" s="86"/>
      <c r="JB10" s="86"/>
      <c r="JC10" s="86"/>
      <c r="JD10" s="86"/>
      <c r="JE10" s="86"/>
      <c r="JF10" s="86"/>
      <c r="JG10" s="86"/>
      <c r="JH10" s="86"/>
      <c r="JI10" s="86"/>
      <c r="JJ10" s="86"/>
      <c r="JK10" s="86"/>
      <c r="JL10" s="86"/>
      <c r="JM10" s="86"/>
      <c r="JN10" s="86"/>
      <c r="JO10" s="86"/>
      <c r="JP10" s="86"/>
      <c r="JQ10" s="86"/>
      <c r="JR10" s="86"/>
      <c r="JS10" s="86"/>
      <c r="JT10" s="86"/>
      <c r="JU10" s="86"/>
      <c r="JV10" s="86"/>
      <c r="JW10" s="86"/>
      <c r="JX10" s="86"/>
      <c r="JY10" s="86"/>
      <c r="JZ10" s="86"/>
      <c r="KA10" s="86"/>
      <c r="KB10" s="86"/>
      <c r="KC10" s="86"/>
      <c r="KD10" s="86"/>
      <c r="KE10" s="86"/>
      <c r="KF10" s="86"/>
      <c r="KG10" s="86"/>
      <c r="KH10" s="86"/>
      <c r="KI10" s="86"/>
      <c r="KJ10" s="86"/>
      <c r="KK10" s="86"/>
      <c r="KL10" s="86"/>
      <c r="KM10" s="86"/>
      <c r="KN10" s="86"/>
      <c r="KO10" s="86"/>
      <c r="KP10" s="86"/>
      <c r="KQ10" s="86"/>
      <c r="KR10" s="86"/>
      <c r="KS10" s="86"/>
      <c r="KT10" s="86"/>
      <c r="KU10" s="86"/>
      <c r="KV10" s="86"/>
      <c r="KW10" s="86"/>
      <c r="KX10" s="86"/>
      <c r="KY10" s="86"/>
      <c r="KZ10" s="86"/>
      <c r="LA10" s="86"/>
      <c r="LB10" s="86"/>
      <c r="LC10" s="86"/>
      <c r="LD10" s="86"/>
      <c r="LE10" s="86"/>
      <c r="LF10" s="86"/>
      <c r="LG10" s="86"/>
      <c r="LH10" s="86"/>
      <c r="LI10" s="86"/>
      <c r="LJ10" s="86"/>
      <c r="LK10" s="86"/>
      <c r="LL10" s="86"/>
      <c r="LM10" s="86"/>
      <c r="LN10" s="86"/>
      <c r="LO10" s="86"/>
      <c r="LP10" s="86"/>
      <c r="LQ10" s="86"/>
      <c r="LR10" s="86"/>
      <c r="LS10" s="86"/>
      <c r="LT10" s="86"/>
      <c r="LU10" s="86"/>
      <c r="LV10" s="86"/>
      <c r="LW10" s="86"/>
      <c r="LX10" s="86"/>
      <c r="LY10" s="86"/>
      <c r="LZ10" s="86"/>
      <c r="MA10" s="86"/>
      <c r="MB10" s="86"/>
      <c r="MC10" s="86"/>
      <c r="MD10" s="86"/>
      <c r="ME10" s="86"/>
      <c r="MF10" s="86"/>
      <c r="MG10" s="86"/>
      <c r="MH10" s="86"/>
      <c r="MI10" s="86"/>
      <c r="MJ10" s="86"/>
      <c r="MK10" s="86"/>
      <c r="ML10" s="86"/>
      <c r="MM10" s="86"/>
      <c r="MN10" s="86"/>
      <c r="MO10" s="86"/>
      <c r="MP10" s="86"/>
      <c r="MQ10" s="86"/>
      <c r="MR10" s="86"/>
      <c r="MS10" s="86"/>
      <c r="MT10" s="86"/>
      <c r="MU10" s="86"/>
      <c r="MV10" s="86"/>
      <c r="MW10" s="86"/>
      <c r="MX10" s="86"/>
      <c r="MY10" s="86"/>
      <c r="MZ10" s="86"/>
      <c r="NA10" s="86"/>
      <c r="NB10" s="86"/>
      <c r="NC10" s="86"/>
      <c r="ND10" s="86"/>
      <c r="NE10" s="86"/>
      <c r="NF10" s="86"/>
      <c r="NG10" s="86"/>
      <c r="NH10" s="86"/>
      <c r="NI10" s="86"/>
      <c r="NJ10" s="86"/>
      <c r="NK10" s="86"/>
      <c r="NL10" s="86"/>
      <c r="NM10" s="86"/>
      <c r="NN10" s="86"/>
      <c r="NO10" s="86"/>
      <c r="NP10" s="86"/>
      <c r="NQ10" s="86"/>
      <c r="NR10" s="86"/>
      <c r="NS10" s="86"/>
      <c r="NT10" s="86"/>
      <c r="NU10" s="86"/>
      <c r="NV10" s="86"/>
      <c r="NW10" s="86"/>
      <c r="NX10" s="86"/>
      <c r="NY10" s="86"/>
      <c r="NZ10" s="86"/>
      <c r="OA10" s="86"/>
      <c r="OB10" s="86"/>
      <c r="OC10" s="86"/>
      <c r="OD10" s="86"/>
      <c r="OE10" s="86"/>
      <c r="OF10" s="86"/>
      <c r="OG10" s="86"/>
      <c r="OH10" s="86"/>
      <c r="OI10" s="86"/>
      <c r="OJ10" s="86"/>
      <c r="OK10" s="86"/>
      <c r="OL10" s="86"/>
      <c r="OM10" s="86"/>
      <c r="ON10" s="86"/>
      <c r="OO10" s="86"/>
      <c r="OP10" s="86"/>
      <c r="OQ10" s="86"/>
      <c r="OR10" s="86"/>
      <c r="OS10" s="86"/>
      <c r="OT10" s="86"/>
      <c r="OU10" s="86"/>
      <c r="OV10" s="86"/>
      <c r="OW10" s="86"/>
      <c r="OX10" s="86"/>
      <c r="OY10" s="86"/>
      <c r="OZ10" s="86"/>
      <c r="PA10" s="86"/>
      <c r="PB10" s="86"/>
      <c r="PC10" s="86"/>
      <c r="PD10" s="86"/>
      <c r="PE10" s="86"/>
      <c r="PF10" s="86"/>
      <c r="PG10" s="86"/>
      <c r="PH10" s="86"/>
      <c r="PI10" s="86"/>
      <c r="PJ10" s="86"/>
      <c r="PK10" s="86"/>
      <c r="PL10" s="86"/>
      <c r="PM10" s="86"/>
      <c r="PN10" s="86"/>
      <c r="PO10" s="86"/>
      <c r="PP10" s="86"/>
      <c r="PQ10" s="86"/>
      <c r="PR10" s="86"/>
      <c r="PS10" s="86"/>
      <c r="PT10" s="86"/>
      <c r="PU10" s="86"/>
      <c r="PV10" s="86"/>
      <c r="PW10" s="86"/>
      <c r="PX10" s="86"/>
      <c r="PY10" s="86"/>
      <c r="PZ10" s="86"/>
      <c r="QA10" s="86"/>
      <c r="QB10" s="86"/>
      <c r="QC10" s="86"/>
      <c r="QD10" s="86"/>
      <c r="QE10" s="86"/>
      <c r="QF10" s="86"/>
      <c r="QG10" s="86"/>
      <c r="QH10" s="86"/>
      <c r="QI10" s="86"/>
      <c r="QJ10" s="86"/>
      <c r="QK10" s="86"/>
      <c r="QL10" s="86"/>
      <c r="QM10" s="86"/>
      <c r="QN10" s="86"/>
      <c r="QO10" s="86"/>
      <c r="QP10" s="86"/>
      <c r="QQ10" s="86"/>
      <c r="QR10" s="86"/>
      <c r="QS10" s="86"/>
      <c r="QT10" s="86"/>
      <c r="QU10" s="86"/>
      <c r="QV10" s="86"/>
      <c r="QW10" s="86"/>
      <c r="QX10" s="86"/>
      <c r="QY10" s="86"/>
      <c r="QZ10" s="86"/>
      <c r="RA10" s="86"/>
      <c r="RB10" s="86"/>
      <c r="RC10" s="86"/>
      <c r="RD10" s="86"/>
      <c r="RE10" s="86"/>
      <c r="RF10" s="86"/>
      <c r="RG10" s="86"/>
      <c r="RH10" s="86"/>
      <c r="RI10" s="86"/>
      <c r="RJ10" s="86"/>
      <c r="RK10" s="86"/>
      <c r="RL10" s="86"/>
      <c r="RM10" s="86"/>
      <c r="RN10" s="86"/>
      <c r="RO10" s="86"/>
      <c r="RP10" s="86"/>
      <c r="RQ10" s="86"/>
      <c r="RR10" s="86"/>
      <c r="RS10" s="86"/>
      <c r="RT10" s="86"/>
      <c r="RU10" s="86"/>
      <c r="RV10" s="86"/>
      <c r="RW10" s="86"/>
      <c r="RX10" s="86"/>
      <c r="RY10" s="86"/>
      <c r="RZ10" s="86"/>
      <c r="SA10" s="86"/>
      <c r="SB10" s="86"/>
      <c r="SC10" s="86"/>
      <c r="SD10" s="86"/>
      <c r="SE10" s="86"/>
      <c r="SF10" s="86"/>
      <c r="SG10" s="86"/>
      <c r="SH10" s="86"/>
      <c r="SI10" s="86"/>
      <c r="SJ10" s="86"/>
      <c r="SK10" s="86"/>
      <c r="SL10" s="86"/>
      <c r="SM10" s="86"/>
      <c r="SN10" s="86"/>
      <c r="SO10" s="86"/>
      <c r="SP10" s="86"/>
      <c r="SQ10" s="86"/>
      <c r="SR10" s="86"/>
      <c r="SS10" s="86"/>
      <c r="ST10" s="86"/>
      <c r="SU10" s="86"/>
      <c r="SV10" s="86"/>
      <c r="SW10" s="86"/>
      <c r="SX10" s="86"/>
      <c r="SY10" s="86"/>
      <c r="SZ10" s="86"/>
      <c r="TA10" s="86"/>
      <c r="TB10" s="86"/>
      <c r="TC10" s="86"/>
      <c r="TD10" s="86"/>
      <c r="TE10" s="86"/>
      <c r="TF10" s="86"/>
      <c r="TG10" s="86"/>
      <c r="TH10" s="86"/>
      <c r="TI10" s="86"/>
      <c r="TJ10" s="86"/>
      <c r="TK10" s="86"/>
      <c r="TL10" s="86"/>
      <c r="TM10" s="86"/>
      <c r="TN10" s="86"/>
      <c r="TO10" s="86"/>
      <c r="TP10" s="86"/>
      <c r="TQ10" s="86"/>
      <c r="TR10" s="86"/>
      <c r="TS10" s="86"/>
      <c r="TT10" s="86"/>
      <c r="TU10" s="86"/>
      <c r="TV10" s="86"/>
      <c r="TW10" s="86"/>
      <c r="TX10" s="86"/>
      <c r="TY10" s="86"/>
      <c r="TZ10" s="86"/>
      <c r="UA10" s="86"/>
      <c r="UB10" s="86"/>
      <c r="UC10" s="86"/>
      <c r="UD10" s="86"/>
      <c r="UE10" s="86"/>
      <c r="UF10" s="86"/>
      <c r="UG10" s="86"/>
      <c r="UH10" s="86"/>
      <c r="UI10" s="86"/>
      <c r="UJ10" s="86"/>
      <c r="UK10" s="86"/>
      <c r="UL10" s="86"/>
      <c r="UM10" s="86"/>
      <c r="UN10" s="86"/>
      <c r="UO10" s="86"/>
      <c r="UP10" s="86"/>
      <c r="UQ10" s="86"/>
      <c r="UR10" s="86"/>
      <c r="US10" s="86"/>
      <c r="UT10" s="86"/>
      <c r="UU10" s="86"/>
      <c r="UV10" s="86"/>
      <c r="UW10" s="86"/>
      <c r="UX10" s="86"/>
      <c r="UY10" s="86"/>
      <c r="UZ10" s="86"/>
      <c r="VA10" s="86"/>
      <c r="VB10" s="86"/>
      <c r="VC10" s="86"/>
      <c r="VD10" s="86"/>
      <c r="VE10" s="86"/>
      <c r="VF10" s="86"/>
      <c r="VG10" s="86"/>
      <c r="VH10" s="86"/>
      <c r="VI10" s="86"/>
      <c r="VJ10" s="86"/>
      <c r="VK10" s="86"/>
      <c r="VL10" s="86"/>
      <c r="VM10" s="86"/>
      <c r="VN10" s="86"/>
      <c r="VO10" s="86"/>
      <c r="VP10" s="86"/>
      <c r="VQ10" s="86"/>
      <c r="VR10" s="86"/>
      <c r="VS10" s="86"/>
      <c r="VT10" s="86"/>
      <c r="VU10" s="86"/>
      <c r="VV10" s="86"/>
      <c r="VW10" s="86"/>
      <c r="VX10" s="86"/>
      <c r="VY10" s="86"/>
      <c r="VZ10" s="86"/>
      <c r="WA10" s="86"/>
      <c r="WB10" s="86"/>
      <c r="WC10" s="86"/>
      <c r="WD10" s="86"/>
      <c r="WE10" s="86"/>
      <c r="WF10" s="86"/>
      <c r="WG10" s="86"/>
      <c r="WH10" s="86"/>
      <c r="WI10" s="86"/>
      <c r="WJ10" s="86"/>
      <c r="WK10" s="86"/>
      <c r="WL10" s="86"/>
      <c r="WM10" s="86"/>
      <c r="WN10" s="86"/>
      <c r="WO10" s="86"/>
      <c r="WP10" s="86"/>
      <c r="WQ10" s="86"/>
      <c r="WR10" s="86"/>
      <c r="WS10" s="86"/>
      <c r="WT10" s="86"/>
      <c r="WU10" s="86"/>
      <c r="WV10" s="86"/>
      <c r="WW10" s="86"/>
      <c r="WX10" s="86"/>
      <c r="WY10" s="86"/>
      <c r="WZ10" s="86"/>
      <c r="XA10" s="86"/>
      <c r="XB10" s="86"/>
      <c r="XC10" s="86"/>
      <c r="XD10" s="86"/>
      <c r="XE10" s="86"/>
      <c r="XF10" s="86"/>
      <c r="XG10" s="86"/>
      <c r="XH10" s="86"/>
      <c r="XI10" s="86"/>
      <c r="XJ10" s="86"/>
      <c r="XK10" s="86"/>
      <c r="XL10" s="87">
        <v>1487682</v>
      </c>
      <c r="XM10" s="87">
        <v>1573988</v>
      </c>
      <c r="XN10" s="87">
        <v>1628128</v>
      </c>
      <c r="XO10" s="87">
        <v>1653035</v>
      </c>
      <c r="XP10" s="87">
        <v>1605680</v>
      </c>
      <c r="XQ10" s="87">
        <v>1596978</v>
      </c>
      <c r="XR10" s="87">
        <v>1592199</v>
      </c>
      <c r="XS10" s="87">
        <v>1599711</v>
      </c>
      <c r="XT10" s="87">
        <v>1577387</v>
      </c>
      <c r="XU10" s="87">
        <v>1620719</v>
      </c>
      <c r="XV10" s="87">
        <v>1735561</v>
      </c>
      <c r="XW10" s="87">
        <v>1671016</v>
      </c>
      <c r="XX10" s="87">
        <v>1665516</v>
      </c>
      <c r="XY10" s="87">
        <v>1676159</v>
      </c>
      <c r="XZ10" s="87">
        <v>1677600</v>
      </c>
      <c r="YA10" s="87">
        <v>1709464</v>
      </c>
      <c r="YB10" s="87">
        <v>1668943</v>
      </c>
      <c r="YC10" s="87">
        <v>1621614</v>
      </c>
      <c r="YD10" s="87">
        <v>1680778</v>
      </c>
      <c r="YE10" s="87">
        <v>1688157</v>
      </c>
      <c r="YF10" s="87">
        <v>1698376</v>
      </c>
      <c r="YG10" s="87">
        <v>1665063</v>
      </c>
      <c r="YH10" s="87">
        <v>1683153</v>
      </c>
      <c r="YI10" s="87">
        <v>1727505</v>
      </c>
      <c r="YJ10" s="87">
        <v>1663187</v>
      </c>
      <c r="YK10" s="87">
        <v>1634839</v>
      </c>
      <c r="YL10" s="87">
        <v>1654442</v>
      </c>
      <c r="YM10" s="87">
        <v>1674686</v>
      </c>
      <c r="YN10" s="87">
        <v>1704936</v>
      </c>
      <c r="YO10" s="87">
        <v>1700000</v>
      </c>
      <c r="YP10" s="87">
        <v>1628560</v>
      </c>
      <c r="YQ10" s="87">
        <v>1657634</v>
      </c>
      <c r="YR10" s="87">
        <v>1678339</v>
      </c>
      <c r="YS10" s="87">
        <v>1655960</v>
      </c>
      <c r="YT10" s="87">
        <v>1676930</v>
      </c>
      <c r="YU10" s="87">
        <v>1622764</v>
      </c>
      <c r="YV10" s="87">
        <v>1718761</v>
      </c>
      <c r="YW10" s="87">
        <v>1712914</v>
      </c>
      <c r="YX10" s="87">
        <v>1678539</v>
      </c>
      <c r="YY10" s="87">
        <v>1607559</v>
      </c>
      <c r="YZ10" s="87">
        <v>1652902</v>
      </c>
      <c r="ZA10" s="87">
        <v>1673035</v>
      </c>
      <c r="ZB10" s="87">
        <v>1665281</v>
      </c>
      <c r="ZC10" s="87">
        <v>1649881</v>
      </c>
      <c r="ZD10" s="87">
        <v>1550637</v>
      </c>
      <c r="ZE10" s="87">
        <v>1607354</v>
      </c>
      <c r="ZF10" s="87">
        <v>1610759</v>
      </c>
      <c r="ZG10" s="87">
        <v>1525491</v>
      </c>
      <c r="ZH10" s="87">
        <v>1576857</v>
      </c>
      <c r="ZI10" s="87">
        <v>1632961</v>
      </c>
      <c r="ZJ10" s="87">
        <v>1559023</v>
      </c>
      <c r="ZK10" s="87">
        <v>1523936</v>
      </c>
      <c r="ZL10" s="87">
        <v>1529085</v>
      </c>
      <c r="ZM10" s="87">
        <v>1575725</v>
      </c>
      <c r="ZN10" s="87">
        <v>1584431</v>
      </c>
      <c r="ZO10" s="87">
        <v>1513330</v>
      </c>
      <c r="ZP10" s="87">
        <v>1466309</v>
      </c>
      <c r="ZQ10" s="87">
        <v>1473054</v>
      </c>
      <c r="ZR10" s="87">
        <v>1412824</v>
      </c>
      <c r="ZS10" s="87">
        <v>1436970</v>
      </c>
      <c r="ZT10" s="87">
        <v>1434909</v>
      </c>
      <c r="ZU10" s="87">
        <v>1395218</v>
      </c>
      <c r="ZV10" s="87">
        <v>1427754</v>
      </c>
      <c r="ZW10" s="87">
        <v>1442453</v>
      </c>
      <c r="ZX10" s="87">
        <v>1381915</v>
      </c>
      <c r="ZY10" s="87">
        <v>1305900</v>
      </c>
      <c r="ZZ10" s="87">
        <v>1344472</v>
      </c>
      <c r="AAA10" s="87">
        <v>1329741</v>
      </c>
      <c r="AAB10" s="87">
        <v>1266793</v>
      </c>
      <c r="AAC10" s="87">
        <v>1249744</v>
      </c>
      <c r="AAD10" s="87">
        <v>1228481</v>
      </c>
      <c r="AAE10" s="87">
        <v>1225589</v>
      </c>
      <c r="AAF10" s="87">
        <v>1198467</v>
      </c>
      <c r="AAG10" s="87">
        <v>1186201</v>
      </c>
      <c r="AAH10" s="87">
        <v>1174618</v>
      </c>
      <c r="AAI10" s="87">
        <v>1189667</v>
      </c>
      <c r="AAJ10" s="87">
        <v>1198374</v>
      </c>
      <c r="AAK10" s="87">
        <v>1191758</v>
      </c>
      <c r="AAL10" s="87">
        <v>1191684</v>
      </c>
      <c r="AAM10" s="87">
        <v>1228521</v>
      </c>
      <c r="AAN10" s="87">
        <v>1204428</v>
      </c>
      <c r="AAO10" s="87">
        <v>1191123</v>
      </c>
      <c r="AAP10" s="87">
        <v>1180775</v>
      </c>
      <c r="AAQ10" s="87">
        <v>1180164</v>
      </c>
      <c r="AAR10" s="87">
        <v>1189005</v>
      </c>
      <c r="AAS10" s="87">
        <v>1173133</v>
      </c>
      <c r="AAT10" s="87">
        <v>1159080</v>
      </c>
      <c r="AAU10" s="87">
        <v>1148780</v>
      </c>
      <c r="AAV10" s="87">
        <v>1212115</v>
      </c>
      <c r="AAW10" s="87">
        <v>1239062</v>
      </c>
      <c r="AAX10" s="87">
        <v>1280392</v>
      </c>
      <c r="AAY10" s="87">
        <v>1248259</v>
      </c>
      <c r="AAZ10" s="87">
        <v>1268007</v>
      </c>
      <c r="ABA10" s="87">
        <v>1279730</v>
      </c>
      <c r="ABB10" s="87">
        <v>1248910</v>
      </c>
      <c r="ABC10" s="87">
        <v>1253877</v>
      </c>
      <c r="ABD10" s="87">
        <v>1204072</v>
      </c>
      <c r="ABE10" s="87">
        <v>1252268</v>
      </c>
      <c r="ABF10" s="87">
        <v>1208539</v>
      </c>
      <c r="ABG10" s="87">
        <v>1223366</v>
      </c>
      <c r="ABH10" s="87">
        <v>1223230</v>
      </c>
      <c r="ABI10" s="87">
        <v>1249962</v>
      </c>
      <c r="ABJ10" s="87">
        <v>1345130</v>
      </c>
      <c r="ABK10" s="87">
        <v>1254579</v>
      </c>
      <c r="ABL10" s="87">
        <v>1307025</v>
      </c>
      <c r="ABM10" s="87">
        <v>1292566</v>
      </c>
      <c r="ABN10" s="87">
        <v>1265396</v>
      </c>
      <c r="ABO10" s="87">
        <v>1294040</v>
      </c>
      <c r="ABP10" s="87">
        <v>1274479</v>
      </c>
      <c r="ABQ10" s="87">
        <v>1257027</v>
      </c>
      <c r="ABR10" s="87">
        <v>1274772</v>
      </c>
      <c r="ABS10" s="87">
        <v>1267675</v>
      </c>
      <c r="ABT10" s="87">
        <v>1235466</v>
      </c>
      <c r="ABU10" s="87">
        <v>1246029</v>
      </c>
      <c r="ABV10" s="87">
        <v>1277760</v>
      </c>
      <c r="ABW10" s="87">
        <v>1371583</v>
      </c>
      <c r="ABX10" s="87">
        <v>1337889</v>
      </c>
      <c r="ABY10" s="87">
        <v>1299669</v>
      </c>
      <c r="ABZ10" s="87">
        <v>1340503</v>
      </c>
      <c r="ACA10" s="87">
        <v>1358633</v>
      </c>
      <c r="ACB10" s="87">
        <v>1348367</v>
      </c>
      <c r="ACC10" s="87">
        <v>1378621</v>
      </c>
      <c r="ACD10" s="87">
        <v>1371965</v>
      </c>
      <c r="ACE10" s="87">
        <v>1394188</v>
      </c>
      <c r="ACF10" s="87">
        <v>1379747</v>
      </c>
      <c r="ACG10" s="87">
        <v>1382150</v>
      </c>
      <c r="ACH10" s="87">
        <v>1371543</v>
      </c>
      <c r="ACI10" s="87">
        <v>1384900</v>
      </c>
      <c r="ACJ10" s="87">
        <v>1437569</v>
      </c>
      <c r="ACK10" s="87">
        <v>1444030</v>
      </c>
      <c r="ACL10" s="87">
        <v>1447940</v>
      </c>
      <c r="ACM10" s="87">
        <v>1521827</v>
      </c>
      <c r="ACN10" s="87">
        <v>1573981</v>
      </c>
      <c r="ACO10" s="87">
        <v>1593825</v>
      </c>
      <c r="ACP10" s="87">
        <v>1553079</v>
      </c>
      <c r="ACQ10" s="87">
        <v>1556995</v>
      </c>
      <c r="ACR10" s="87">
        <v>1629315</v>
      </c>
      <c r="ACS10" s="87">
        <v>1629308</v>
      </c>
      <c r="ACT10" s="87">
        <v>1632376</v>
      </c>
      <c r="ACU10" s="87">
        <v>1607778</v>
      </c>
      <c r="ACV10" s="87">
        <v>1632131</v>
      </c>
      <c r="ACW10" s="87">
        <v>1613750</v>
      </c>
      <c r="ACX10" s="87">
        <v>1593459</v>
      </c>
      <c r="ACY10" s="87">
        <v>1608491</v>
      </c>
      <c r="ACZ10" s="87">
        <v>1568729</v>
      </c>
      <c r="ADA10" s="87">
        <v>1614336</v>
      </c>
      <c r="ADB10" s="87">
        <v>1614595</v>
      </c>
      <c r="ADC10" s="87">
        <v>1609780</v>
      </c>
      <c r="ADD10" s="87">
        <v>1552718</v>
      </c>
      <c r="ADE10" s="87">
        <v>1627132</v>
      </c>
      <c r="ADF10" s="87">
        <v>1624772</v>
      </c>
      <c r="ADG10" s="87">
        <v>1705752</v>
      </c>
      <c r="ADH10" s="87">
        <v>1718352</v>
      </c>
      <c r="ADI10" s="87">
        <v>1704994</v>
      </c>
      <c r="ADJ10" s="87">
        <v>1830867</v>
      </c>
      <c r="ADK10" s="87">
        <v>1805947</v>
      </c>
      <c r="ADL10" s="87">
        <v>1750205</v>
      </c>
      <c r="ADM10" s="87">
        <v>1759266</v>
      </c>
      <c r="ADN10" s="87">
        <v>1752506</v>
      </c>
      <c r="ADO10" s="87">
        <v>1739772</v>
      </c>
      <c r="ADP10" s="87">
        <v>1712422</v>
      </c>
      <c r="ADQ10" s="87">
        <v>1704522</v>
      </c>
      <c r="ADR10" s="87">
        <v>1704192</v>
      </c>
      <c r="ADS10" s="87">
        <v>1718441</v>
      </c>
      <c r="ADT10" s="87">
        <v>1685039</v>
      </c>
      <c r="ADU10" s="87">
        <v>1669000</v>
      </c>
      <c r="ADV10" s="87">
        <v>1709925</v>
      </c>
      <c r="ADW10" s="87">
        <v>1736925</v>
      </c>
      <c r="ADX10" s="87">
        <v>1769724</v>
      </c>
      <c r="ADY10" s="87">
        <v>1745135</v>
      </c>
      <c r="ADZ10" s="87">
        <v>1745829</v>
      </c>
      <c r="AEA10" s="87">
        <v>1729329</v>
      </c>
      <c r="AEB10" s="87">
        <v>1695306</v>
      </c>
      <c r="AEC10" s="87">
        <v>1683311</v>
      </c>
      <c r="AED10" s="87">
        <v>1700911</v>
      </c>
      <c r="AEE10" s="87">
        <v>1681536</v>
      </c>
      <c r="AEF10" s="87">
        <v>1661197</v>
      </c>
      <c r="AEG10" s="87">
        <v>1634571</v>
      </c>
      <c r="AEH10" s="87">
        <v>1641570</v>
      </c>
      <c r="AEI10" s="87">
        <v>1663550</v>
      </c>
      <c r="AEJ10" s="87">
        <v>1636115</v>
      </c>
      <c r="AEK10" s="87">
        <v>1637026</v>
      </c>
      <c r="AEL10" s="87">
        <v>1604689</v>
      </c>
      <c r="AEM10" s="87">
        <v>1634189</v>
      </c>
      <c r="AEN10" s="87">
        <v>1609628</v>
      </c>
      <c r="AEO10" s="87">
        <v>1595028</v>
      </c>
      <c r="AEP10" s="87">
        <v>1590028</v>
      </c>
      <c r="AEQ10" s="87">
        <v>1588530</v>
      </c>
      <c r="AER10" s="87">
        <v>1583066</v>
      </c>
      <c r="AES10" s="87">
        <v>1573533</v>
      </c>
      <c r="AET10" s="87">
        <v>1611175</v>
      </c>
      <c r="AEU10" s="87">
        <v>1600347</v>
      </c>
      <c r="AEV10" s="87">
        <v>1586331</v>
      </c>
      <c r="AEW10" s="87">
        <v>1584831</v>
      </c>
      <c r="AEX10" s="87">
        <v>1579767</v>
      </c>
      <c r="AEY10" s="87">
        <v>1593360</v>
      </c>
      <c r="AEZ10" s="87">
        <v>1584474</v>
      </c>
      <c r="AFA10" s="87">
        <v>1581074</v>
      </c>
      <c r="AFB10" s="87">
        <v>1606477</v>
      </c>
      <c r="AFC10" s="87">
        <v>1624871</v>
      </c>
      <c r="AFD10" s="87">
        <v>1617671</v>
      </c>
      <c r="AFE10" s="87">
        <v>1632506</v>
      </c>
      <c r="AFF10" s="87">
        <v>1624138</v>
      </c>
      <c r="AFG10" s="87">
        <v>1627591</v>
      </c>
      <c r="AFH10" s="87">
        <v>1625339</v>
      </c>
      <c r="AFI10" s="87">
        <v>1684323</v>
      </c>
      <c r="AFJ10" s="87">
        <v>1699010</v>
      </c>
      <c r="AFK10" s="87">
        <v>1738850</v>
      </c>
      <c r="AFL10" s="87">
        <v>1765650</v>
      </c>
      <c r="AFM10" s="87">
        <v>1728315</v>
      </c>
      <c r="AFN10" s="87">
        <v>1776877</v>
      </c>
      <c r="AFO10" s="87">
        <v>1798887</v>
      </c>
      <c r="AFP10" s="87">
        <v>1819293</v>
      </c>
      <c r="AFQ10" s="87">
        <v>1759303</v>
      </c>
      <c r="AFR10" s="87">
        <v>1786926</v>
      </c>
      <c r="AFS10" s="87">
        <v>1748256</v>
      </c>
      <c r="AFT10" s="87">
        <v>1758556</v>
      </c>
      <c r="AFU10" s="87">
        <v>1739004</v>
      </c>
      <c r="AFV10" s="87">
        <v>1748502</v>
      </c>
      <c r="AFW10" s="87">
        <v>1743389</v>
      </c>
      <c r="AFX10" s="87">
        <v>1762296</v>
      </c>
      <c r="AFY10" s="87">
        <v>1757772</v>
      </c>
      <c r="AFZ10" s="87">
        <v>1765962</v>
      </c>
      <c r="AGA10" s="87">
        <v>1792643</v>
      </c>
      <c r="AGB10" s="87">
        <v>1815143</v>
      </c>
      <c r="AGC10" s="87">
        <v>1814843</v>
      </c>
      <c r="AGD10" s="87">
        <v>1807338</v>
      </c>
      <c r="AGE10" s="87">
        <v>1790487</v>
      </c>
      <c r="AGF10" s="87">
        <v>1823378</v>
      </c>
      <c r="AGG10" s="87">
        <v>1824878</v>
      </c>
      <c r="AGH10" s="87">
        <v>1810778</v>
      </c>
      <c r="AGI10" s="87">
        <v>1916788</v>
      </c>
      <c r="AGJ10" s="87">
        <v>1941010</v>
      </c>
      <c r="AGK10" s="87">
        <v>1933450</v>
      </c>
      <c r="AGL10" s="87">
        <v>1963731</v>
      </c>
      <c r="AGM10" s="87">
        <v>1994380</v>
      </c>
      <c r="AGN10" s="87">
        <v>2020185</v>
      </c>
      <c r="AGO10" s="87">
        <v>2032423</v>
      </c>
      <c r="AGP10" s="87">
        <v>2088522</v>
      </c>
      <c r="AGQ10" s="87">
        <v>2093762</v>
      </c>
      <c r="AGR10" s="87">
        <v>2107363</v>
      </c>
      <c r="AGS10" s="87">
        <v>2154087</v>
      </c>
      <c r="AGT10" s="87">
        <v>2181902</v>
      </c>
      <c r="AGU10" s="87">
        <v>2194502</v>
      </c>
      <c r="AGV10" s="87">
        <v>2220379</v>
      </c>
      <c r="AGW10" s="87">
        <v>2255830</v>
      </c>
      <c r="AGX10" s="87">
        <v>2188363</v>
      </c>
      <c r="AGY10" s="87">
        <v>1967463</v>
      </c>
      <c r="AGZ10" s="87">
        <v>1909050</v>
      </c>
      <c r="AHA10" s="87">
        <v>1710603</v>
      </c>
      <c r="AHB10" s="87">
        <v>1606012</v>
      </c>
      <c r="AHC10" s="87">
        <v>1589361</v>
      </c>
      <c r="AHD10" s="87">
        <v>1662711</v>
      </c>
      <c r="AHE10" s="87">
        <v>1706143</v>
      </c>
      <c r="AHF10" s="87">
        <v>1781423</v>
      </c>
      <c r="AHG10" s="87">
        <v>1787957</v>
      </c>
      <c r="AHH10" s="87">
        <v>1817292</v>
      </c>
      <c r="AHI10" s="87">
        <v>1872718</v>
      </c>
      <c r="AHJ10" s="87">
        <v>1984668</v>
      </c>
      <c r="AHK10" s="87">
        <v>2106299</v>
      </c>
      <c r="AHL10" s="87">
        <v>2148449</v>
      </c>
      <c r="AHM10" s="87">
        <v>2133039</v>
      </c>
      <c r="AHN10" s="87">
        <v>2132711</v>
      </c>
      <c r="AHO10" s="87">
        <v>2115727</v>
      </c>
      <c r="AHP10" s="87">
        <v>2123372</v>
      </c>
      <c r="AHQ10" s="87">
        <v>2135241</v>
      </c>
      <c r="AHR10" s="87">
        <v>2128941</v>
      </c>
      <c r="AHS10" s="87">
        <v>2110424</v>
      </c>
      <c r="AHT10" s="87">
        <v>2092777</v>
      </c>
      <c r="AHU10" s="87">
        <v>2110891</v>
      </c>
      <c r="AHV10" s="87">
        <v>2146181</v>
      </c>
      <c r="AHW10" s="87">
        <v>2237487</v>
      </c>
      <c r="AHX10" s="87">
        <v>2240957</v>
      </c>
      <c r="AHY10" s="87">
        <v>2233542</v>
      </c>
      <c r="AHZ10" s="87">
        <v>2225148</v>
      </c>
      <c r="AIA10" s="87">
        <v>2234827</v>
      </c>
      <c r="AIB10" s="87">
        <v>2265017</v>
      </c>
      <c r="AIC10" s="87">
        <v>2305956</v>
      </c>
      <c r="AID10" s="87">
        <v>2304691</v>
      </c>
      <c r="AIE10" s="87">
        <v>2254447</v>
      </c>
      <c r="AIF10" s="87">
        <v>2214704</v>
      </c>
      <c r="AIG10" s="87">
        <v>2153775</v>
      </c>
      <c r="AIH10" s="87">
        <v>2080048</v>
      </c>
      <c r="AII10" s="87">
        <v>1990628</v>
      </c>
      <c r="AIJ10" s="87">
        <v>1946222</v>
      </c>
      <c r="AIK10" s="87">
        <v>1951493</v>
      </c>
      <c r="AIL10" s="87">
        <v>1978415</v>
      </c>
      <c r="AIM10" s="87">
        <v>1988023</v>
      </c>
      <c r="AIN10" s="87">
        <v>1992726</v>
      </c>
      <c r="AIO10" s="87">
        <v>2017940</v>
      </c>
      <c r="AIP10" s="87">
        <v>2023195</v>
      </c>
      <c r="AIQ10" s="87">
        <v>2050268</v>
      </c>
      <c r="AIR10" s="87">
        <v>2080865</v>
      </c>
      <c r="AIS10" s="87">
        <v>2108468</v>
      </c>
      <c r="AIT10" s="87">
        <v>2136053</v>
      </c>
      <c r="AIU10" s="87">
        <v>2139429</v>
      </c>
      <c r="AIV10" s="87">
        <v>2145635</v>
      </c>
      <c r="AIW10" s="87">
        <v>2187238</v>
      </c>
      <c r="AIX10" s="87">
        <v>2199338</v>
      </c>
      <c r="AIY10" s="87">
        <v>2215075</v>
      </c>
      <c r="AIZ10" s="87">
        <v>2229426</v>
      </c>
      <c r="AJA10" s="87">
        <v>2245700</v>
      </c>
      <c r="AJB10" s="87">
        <v>2259437</v>
      </c>
      <c r="AJC10" s="87">
        <v>2247810</v>
      </c>
      <c r="AJD10" s="87">
        <v>2251036</v>
      </c>
      <c r="AJE10" s="87">
        <v>2270509</v>
      </c>
      <c r="AJF10" s="87">
        <v>2283275</v>
      </c>
      <c r="AJG10" s="87">
        <v>2270369</v>
      </c>
      <c r="AJH10" s="87">
        <v>2282446</v>
      </c>
      <c r="AJI10" s="87">
        <v>2320146</v>
      </c>
      <c r="AJJ10" s="87">
        <v>2327830</v>
      </c>
      <c r="AJK10" s="87">
        <v>2337865</v>
      </c>
      <c r="AJL10" s="87">
        <v>2376176</v>
      </c>
      <c r="AJM10" s="87">
        <v>2385121</v>
      </c>
      <c r="AJN10" s="87">
        <v>2385062</v>
      </c>
      <c r="AJO10" s="87">
        <v>2417036</v>
      </c>
      <c r="AJP10" s="87">
        <v>2427839</v>
      </c>
      <c r="AJQ10" s="87">
        <v>2452000</v>
      </c>
      <c r="AJR10" s="87">
        <v>2505726</v>
      </c>
      <c r="AJS10" s="87">
        <v>2491953</v>
      </c>
      <c r="AJT10" s="87">
        <v>2416743</v>
      </c>
      <c r="AJU10" s="87">
        <v>2268462</v>
      </c>
      <c r="AJV10" s="87">
        <v>2069965</v>
      </c>
      <c r="AJW10" s="87">
        <v>2350326</v>
      </c>
      <c r="AJX10" s="87">
        <v>2563443</v>
      </c>
      <c r="AJY10" s="87">
        <v>2616013</v>
      </c>
      <c r="AJZ10" s="87">
        <v>2651884</v>
      </c>
      <c r="AKA10" s="87">
        <v>2664216</v>
      </c>
      <c r="AKB10" s="87">
        <v>2692229</v>
      </c>
      <c r="AKC10" s="87">
        <v>2735617</v>
      </c>
      <c r="AKD10" s="87">
        <v>2727604</v>
      </c>
      <c r="AKE10" s="87">
        <v>2764392</v>
      </c>
      <c r="AKF10" s="87">
        <v>2786763</v>
      </c>
      <c r="AKG10" s="87">
        <v>2879052</v>
      </c>
      <c r="AKH10" s="87">
        <v>2857992</v>
      </c>
      <c r="AKI10" s="87">
        <v>2832598</v>
      </c>
      <c r="AKJ10" s="87">
        <v>2859375</v>
      </c>
      <c r="AKK10" s="87">
        <v>2801153</v>
      </c>
      <c r="AKL10" s="87">
        <v>2853269</v>
      </c>
      <c r="AKM10" s="87">
        <v>2811683</v>
      </c>
      <c r="AKN10" s="87">
        <v>2829354</v>
      </c>
      <c r="AKO10" s="87">
        <v>2815685</v>
      </c>
      <c r="AKP10" s="87">
        <v>2775889</v>
      </c>
      <c r="AKQ10" s="87">
        <v>2785849</v>
      </c>
      <c r="AKR10" s="87">
        <v>2794218</v>
      </c>
      <c r="AKS10" s="87">
        <v>2789407</v>
      </c>
      <c r="AKT10" s="87">
        <v>2816261</v>
      </c>
      <c r="AKU10" s="87">
        <v>2815152</v>
      </c>
      <c r="AKV10" s="87">
        <v>2784764</v>
      </c>
      <c r="AKW10" s="87">
        <v>2777370</v>
      </c>
      <c r="AKX10" s="87">
        <v>2768388</v>
      </c>
      <c r="AKY10" s="87">
        <v>2748749</v>
      </c>
      <c r="AKZ10" s="87">
        <v>2715350</v>
      </c>
      <c r="ALA10" s="87">
        <v>2699228</v>
      </c>
      <c r="ALB10" s="87">
        <v>2714168</v>
      </c>
      <c r="ALC10" s="87">
        <v>2712644</v>
      </c>
      <c r="ALD10" s="87">
        <v>2675874</v>
      </c>
      <c r="ALE10" s="87">
        <v>2676392</v>
      </c>
      <c r="ALF10" s="87">
        <v>2668439</v>
      </c>
      <c r="ALG10" s="87">
        <v>2666297</v>
      </c>
      <c r="ALH10" s="87">
        <v>2659142</v>
      </c>
      <c r="ALI10" s="87">
        <v>2654343</v>
      </c>
      <c r="ALJ10" s="87">
        <v>2662226</v>
      </c>
      <c r="ALK10" s="87">
        <v>2645999</v>
      </c>
      <c r="ALL10" s="87">
        <v>2639782</v>
      </c>
      <c r="ALM10" s="87">
        <v>2662664</v>
      </c>
      <c r="ALN10" s="87">
        <v>2644855</v>
      </c>
      <c r="ALO10" s="87">
        <v>2611291</v>
      </c>
      <c r="ALP10" s="87">
        <v>2585174</v>
      </c>
      <c r="ALQ10" s="87">
        <v>3557240</v>
      </c>
      <c r="ALR10" s="87">
        <v>3555649</v>
      </c>
      <c r="ALS10" s="87">
        <v>3624326</v>
      </c>
      <c r="ALT10" s="87">
        <v>3753814</v>
      </c>
      <c r="ALU10" s="87">
        <v>3930949</v>
      </c>
      <c r="ALV10" s="87">
        <v>4187111</v>
      </c>
      <c r="ALW10" s="87">
        <v>4286365</v>
      </c>
      <c r="ALX10" s="87">
        <v>4304263</v>
      </c>
      <c r="ALY10" s="87">
        <v>4314108</v>
      </c>
      <c r="ALZ10" s="87">
        <v>4343324</v>
      </c>
      <c r="AMA10" s="87">
        <v>4419825</v>
      </c>
      <c r="AMB10" s="87">
        <v>4508477</v>
      </c>
      <c r="AMC10" s="87">
        <v>4521856</v>
      </c>
      <c r="AMD10" s="87">
        <v>4617644</v>
      </c>
      <c r="AME10" s="87">
        <v>4615665</v>
      </c>
      <c r="AMF10" s="87">
        <v>4613977</v>
      </c>
      <c r="AMG10" s="87">
        <v>4663507</v>
      </c>
      <c r="AMH10" s="87">
        <v>4677805</v>
      </c>
      <c r="AMI10" s="87">
        <v>4736167</v>
      </c>
      <c r="AMJ10" s="87">
        <v>4815362</v>
      </c>
      <c r="AMK10" s="87">
        <v>4814980</v>
      </c>
      <c r="AML10" s="87">
        <v>4806720</v>
      </c>
      <c r="AMM10" s="87">
        <v>4807915</v>
      </c>
      <c r="AMN10" s="87">
        <v>4835654</v>
      </c>
      <c r="AMO10" s="87">
        <v>4872637</v>
      </c>
      <c r="AMP10" s="87">
        <v>4897792</v>
      </c>
      <c r="AMQ10" s="87">
        <v>4930012</v>
      </c>
      <c r="AMR10" s="87">
        <v>4953905</v>
      </c>
      <c r="AMS10" s="87">
        <v>4985687</v>
      </c>
      <c r="AMT10" s="87">
        <v>4987395</v>
      </c>
      <c r="AMU10" s="87">
        <v>5003775</v>
      </c>
      <c r="AMV10" s="87">
        <v>4983967</v>
      </c>
      <c r="AMW10" s="87">
        <v>4984039</v>
      </c>
      <c r="AMX10" s="87">
        <v>4981006</v>
      </c>
      <c r="AMY10" s="87">
        <v>4980305</v>
      </c>
      <c r="AMZ10" s="87">
        <v>4980342</v>
      </c>
      <c r="ANA10" s="87">
        <v>4981754</v>
      </c>
      <c r="ANB10" s="87">
        <v>4987361</v>
      </c>
      <c r="ANC10" s="87">
        <v>4989032</v>
      </c>
      <c r="AND10" s="87">
        <v>4988513</v>
      </c>
      <c r="ANE10" s="87">
        <v>5019373</v>
      </c>
      <c r="ANF10" s="87">
        <v>5040183</v>
      </c>
      <c r="ANG10" s="87">
        <v>5075366</v>
      </c>
      <c r="ANH10" s="87">
        <v>5107410</v>
      </c>
      <c r="ANI10" s="87">
        <v>5131424</v>
      </c>
      <c r="ANJ10" s="87">
        <v>5142625</v>
      </c>
      <c r="ANK10" s="87">
        <v>5142216</v>
      </c>
      <c r="ANL10" s="87">
        <v>5141348</v>
      </c>
      <c r="ANM10" s="87">
        <v>5143399</v>
      </c>
      <c r="ANN10" s="87">
        <v>5181136</v>
      </c>
      <c r="ANO10" s="87">
        <v>5254901</v>
      </c>
      <c r="ANP10" s="87">
        <v>5298696</v>
      </c>
      <c r="ANQ10" s="87">
        <v>5366834</v>
      </c>
      <c r="ANR10" s="87">
        <v>5461660</v>
      </c>
      <c r="ANS10" s="87">
        <v>5466188</v>
      </c>
      <c r="ANT10" s="87">
        <v>5531933</v>
      </c>
      <c r="ANU10" s="87">
        <v>5558824</v>
      </c>
      <c r="ANV10" s="87">
        <v>5572037</v>
      </c>
      <c r="ANW10" s="88">
        <v>5570195</v>
      </c>
      <c r="ANX10" s="88">
        <v>5583098</v>
      </c>
      <c r="ANY10" s="88">
        <v>5581733</v>
      </c>
      <c r="ANZ10" s="88">
        <v>5611346</v>
      </c>
      <c r="AOA10" s="88">
        <v>5609889</v>
      </c>
      <c r="AOB10" s="87">
        <v>5699738</v>
      </c>
      <c r="AOC10" s="87">
        <v>5748248</v>
      </c>
      <c r="AOD10" s="87">
        <v>5771366</v>
      </c>
      <c r="AOE10" s="87">
        <v>5785880</v>
      </c>
      <c r="AOF10" s="87">
        <v>5811902</v>
      </c>
      <c r="AOG10" s="87">
        <v>5841852</v>
      </c>
      <c r="AOH10" s="87">
        <v>5890549</v>
      </c>
      <c r="AOI10" s="87">
        <v>5931547</v>
      </c>
      <c r="AOJ10" s="87">
        <v>6041334</v>
      </c>
      <c r="AOK10" s="87">
        <v>6141345</v>
      </c>
      <c r="AOL10" s="87">
        <v>6149074</v>
      </c>
      <c r="AOM10" s="87">
        <v>6249102</v>
      </c>
      <c r="AON10" s="87">
        <v>6248760</v>
      </c>
      <c r="AOO10" s="87">
        <v>6247746</v>
      </c>
      <c r="AOP10" s="87">
        <v>6247750</v>
      </c>
      <c r="AOQ10" s="87">
        <v>6245945</v>
      </c>
      <c r="AOR10" s="87">
        <v>6310203</v>
      </c>
      <c r="AOS10" s="87">
        <v>6387294</v>
      </c>
      <c r="AOT10" s="87">
        <v>6462218</v>
      </c>
      <c r="AOU10" s="87">
        <v>6502638</v>
      </c>
      <c r="AOV10" s="87">
        <v>6501681</v>
      </c>
      <c r="AOW10" s="87">
        <v>6557249</v>
      </c>
      <c r="AOX10" s="87">
        <v>6571635</v>
      </c>
      <c r="AOY10" s="87">
        <v>6571163</v>
      </c>
      <c r="AOZ10" s="87">
        <v>6654313</v>
      </c>
      <c r="APA10" s="87">
        <v>6744906</v>
      </c>
      <c r="APB10" s="87">
        <v>6917118</v>
      </c>
      <c r="APC10" s="87">
        <v>6997809</v>
      </c>
      <c r="APD10" s="87">
        <v>7046350</v>
      </c>
      <c r="APE10" s="87">
        <v>7082526</v>
      </c>
      <c r="APF10" s="87">
        <v>7142751</v>
      </c>
      <c r="APG10" s="87">
        <v>7180246</v>
      </c>
      <c r="APH10" s="87">
        <v>7284319</v>
      </c>
      <c r="API10" s="87">
        <v>7427875</v>
      </c>
      <c r="APJ10" s="87">
        <v>7537836</v>
      </c>
      <c r="APK10" s="87">
        <v>7571485</v>
      </c>
      <c r="APL10" s="87">
        <v>7571412</v>
      </c>
      <c r="APM10" s="87">
        <v>7570801</v>
      </c>
      <c r="APN10" s="87">
        <v>7570043</v>
      </c>
      <c r="APO10" s="87">
        <v>7634316</v>
      </c>
      <c r="APP10" s="87">
        <v>7635474</v>
      </c>
      <c r="APQ10" s="87">
        <v>7659545</v>
      </c>
      <c r="APR10" s="87">
        <v>7680496</v>
      </c>
      <c r="APS10" s="87">
        <v>7677143</v>
      </c>
      <c r="APT10" s="87">
        <v>7685597</v>
      </c>
      <c r="APU10" s="87">
        <v>7684632</v>
      </c>
      <c r="APV10" s="87">
        <v>7684230</v>
      </c>
      <c r="APW10" s="87">
        <v>7683083</v>
      </c>
      <c r="APX10" s="87">
        <v>7682357</v>
      </c>
      <c r="APY10" s="87">
        <v>7680713</v>
      </c>
      <c r="APZ10" s="87">
        <v>7680209</v>
      </c>
      <c r="AQA10" s="87">
        <v>7679078</v>
      </c>
      <c r="AQB10" s="87">
        <v>7678571</v>
      </c>
      <c r="AQC10" s="87">
        <v>7677579</v>
      </c>
      <c r="AQD10" s="87">
        <v>7716775</v>
      </c>
      <c r="AQE10" s="87">
        <v>7716714</v>
      </c>
      <c r="AQF10" s="87">
        <v>7742285</v>
      </c>
      <c r="AQG10" s="87">
        <v>7771868</v>
      </c>
      <c r="AQH10" s="87">
        <v>7837097</v>
      </c>
      <c r="AQI10" s="87">
        <v>7853298</v>
      </c>
      <c r="AQJ10" s="87">
        <v>7952301</v>
      </c>
      <c r="AQK10" s="87">
        <v>7951057</v>
      </c>
      <c r="AQL10" s="87">
        <v>7970406</v>
      </c>
      <c r="AQM10" s="87">
        <v>8119490</v>
      </c>
      <c r="AQN10" s="87">
        <v>8119111</v>
      </c>
      <c r="AQO10" s="87">
        <v>8199066</v>
      </c>
      <c r="AQP10" s="87">
        <v>8197507</v>
      </c>
      <c r="AQQ10" s="87">
        <v>8197192</v>
      </c>
      <c r="AQR10" s="87">
        <v>8224766</v>
      </c>
      <c r="AQS10" s="87">
        <v>8238758</v>
      </c>
      <c r="AQT10" s="87">
        <v>8268108</v>
      </c>
      <c r="AQU10" s="87">
        <v>8288102</v>
      </c>
      <c r="AQV10" s="87">
        <v>8346659</v>
      </c>
      <c r="AQW10" s="87">
        <v>8384176</v>
      </c>
      <c r="AQX10" s="87">
        <v>8398173</v>
      </c>
      <c r="AQY10" s="87">
        <v>8397529</v>
      </c>
      <c r="AQZ10" s="87">
        <v>8397111</v>
      </c>
      <c r="ARA10" s="87">
        <v>8540129</v>
      </c>
      <c r="ARB10" s="87">
        <v>8594520</v>
      </c>
      <c r="ARC10" s="87">
        <v>8621799</v>
      </c>
      <c r="ARD10" s="87">
        <v>8648104</v>
      </c>
      <c r="ARE10" s="87">
        <v>8662191</v>
      </c>
      <c r="ARF10" s="87">
        <v>8738190</v>
      </c>
      <c r="ARG10" s="87">
        <v>8743424</v>
      </c>
      <c r="ARH10" s="87">
        <v>8780245</v>
      </c>
      <c r="ARI10" s="87">
        <v>8822428</v>
      </c>
      <c r="ARJ10" s="87">
        <v>8821310</v>
      </c>
      <c r="ARK10" s="87">
        <v>8865757</v>
      </c>
      <c r="ARL10" s="87">
        <v>8864617</v>
      </c>
      <c r="ARM10" s="87">
        <v>8864619</v>
      </c>
      <c r="ARN10" s="87">
        <v>8863916</v>
      </c>
      <c r="ARO10" s="87">
        <v>8863212</v>
      </c>
      <c r="ARP10" s="87">
        <v>8862622</v>
      </c>
      <c r="ARQ10" s="87">
        <v>8862643</v>
      </c>
      <c r="ARR10" s="87">
        <v>8861135</v>
      </c>
      <c r="ARS10" s="87">
        <v>8861124</v>
      </c>
      <c r="ART10" s="87">
        <v>8859810</v>
      </c>
      <c r="ARU10" s="87">
        <v>8858859</v>
      </c>
      <c r="ARV10" s="87">
        <v>8858851</v>
      </c>
      <c r="ARW10" s="87">
        <v>8857605</v>
      </c>
      <c r="ARX10" s="87">
        <v>8856940</v>
      </c>
      <c r="ARY10" s="87">
        <v>8856480</v>
      </c>
      <c r="ARZ10" s="87">
        <v>8855775</v>
      </c>
      <c r="ASA10" s="87">
        <v>8855054</v>
      </c>
      <c r="ASB10" s="87">
        <v>8854550</v>
      </c>
      <c r="ASC10" s="87">
        <v>8853679</v>
      </c>
      <c r="ASD10" s="87">
        <v>8852997</v>
      </c>
      <c r="ASE10" s="87">
        <v>8852981</v>
      </c>
      <c r="ASF10" s="87">
        <v>8851121</v>
      </c>
      <c r="ASG10" s="87">
        <v>8850496</v>
      </c>
      <c r="ASH10" s="87">
        <v>8849755</v>
      </c>
      <c r="ASI10" s="87">
        <v>8849742</v>
      </c>
      <c r="ASJ10" s="87">
        <v>8849460</v>
      </c>
      <c r="ASK10" s="87">
        <v>8847763</v>
      </c>
      <c r="ASL10" s="87">
        <v>8847145</v>
      </c>
      <c r="ASM10" s="87">
        <v>8846378</v>
      </c>
      <c r="ASN10" s="87">
        <v>8845805</v>
      </c>
      <c r="ASO10" s="87">
        <v>8844956</v>
      </c>
      <c r="ASP10" s="87">
        <v>8843881</v>
      </c>
      <c r="ASQ10" s="87">
        <v>8843835</v>
      </c>
      <c r="ASR10" s="87">
        <v>8843183</v>
      </c>
      <c r="ASS10" s="87">
        <v>8843182</v>
      </c>
      <c r="AST10" s="87">
        <v>8842068</v>
      </c>
      <c r="ASU10" s="87">
        <v>8841371</v>
      </c>
      <c r="ASV10" s="87">
        <v>8840338</v>
      </c>
      <c r="ASW10" s="87">
        <v>8839854</v>
      </c>
      <c r="ASX10" s="87">
        <v>9139082</v>
      </c>
      <c r="ASY10" s="87">
        <v>9138553</v>
      </c>
      <c r="ASZ10" s="87">
        <v>9137814</v>
      </c>
      <c r="ATA10" s="87">
        <v>9137811</v>
      </c>
      <c r="ATB10" s="87">
        <v>9136535</v>
      </c>
      <c r="ATC10" s="87">
        <v>9135827</v>
      </c>
      <c r="ATD10" s="87">
        <v>9135812</v>
      </c>
      <c r="ATE10" s="87">
        <v>9134277</v>
      </c>
      <c r="ATF10" s="87">
        <v>9134272</v>
      </c>
      <c r="ATG10" s="87">
        <v>9133185</v>
      </c>
      <c r="ATH10" s="87">
        <v>9132342</v>
      </c>
      <c r="ATI10" s="87">
        <v>9131692</v>
      </c>
      <c r="ATJ10" s="87">
        <v>9131595</v>
      </c>
      <c r="ATK10" s="87">
        <v>9130827</v>
      </c>
      <c r="ATL10" s="87">
        <v>9130302</v>
      </c>
      <c r="ATM10" s="87">
        <v>9130304</v>
      </c>
      <c r="ATN10" s="87">
        <v>9129328</v>
      </c>
      <c r="ATO10" s="87">
        <v>9128215</v>
      </c>
      <c r="ATP10" s="87">
        <v>9127787</v>
      </c>
      <c r="ATQ10" s="87">
        <v>9127338</v>
      </c>
      <c r="ATR10" s="87">
        <v>9126709</v>
      </c>
      <c r="ATS10" s="87">
        <v>9126280</v>
      </c>
      <c r="ATT10" s="87">
        <v>9172755</v>
      </c>
      <c r="ATU10" s="87">
        <v>9176755</v>
      </c>
      <c r="ATV10" s="87">
        <v>9182911</v>
      </c>
      <c r="ATW10" s="87">
        <v>9187705</v>
      </c>
      <c r="ATX10" s="87">
        <v>9198202</v>
      </c>
      <c r="ATY10" s="87">
        <v>9207077</v>
      </c>
      <c r="ATZ10" s="87">
        <v>9222582</v>
      </c>
      <c r="AUA10" s="87">
        <v>9231143</v>
      </c>
      <c r="AUB10" s="87">
        <v>9254142</v>
      </c>
      <c r="AUC10" s="87">
        <v>10651273</v>
      </c>
      <c r="AUD10" s="87">
        <v>10651271</v>
      </c>
      <c r="AUE10" s="87">
        <v>10649798</v>
      </c>
      <c r="AUF10" s="87">
        <v>10649798</v>
      </c>
      <c r="AUG10" s="87">
        <v>10648864</v>
      </c>
      <c r="AUH10" s="87">
        <v>10648298</v>
      </c>
      <c r="AUI10" s="87">
        <v>10647086</v>
      </c>
      <c r="AUJ10" s="87">
        <v>10647019</v>
      </c>
      <c r="AUK10" s="87">
        <v>10646565</v>
      </c>
      <c r="AUL10" s="87">
        <v>10645812</v>
      </c>
      <c r="AUM10" s="87">
        <v>10645316</v>
      </c>
      <c r="AUN10" s="87">
        <v>10644811</v>
      </c>
      <c r="AUO10" s="87">
        <v>10644806</v>
      </c>
      <c r="AUP10" s="87">
        <v>10643419</v>
      </c>
      <c r="AUQ10" s="87">
        <v>10642498</v>
      </c>
      <c r="AUR10" s="87">
        <v>10642341</v>
      </c>
      <c r="AUS10" s="87">
        <v>10641587</v>
      </c>
      <c r="AUT10" s="87">
        <v>10641519</v>
      </c>
      <c r="AUU10" s="87">
        <v>10641523</v>
      </c>
      <c r="AUV10" s="87">
        <v>10639834</v>
      </c>
      <c r="AUW10" s="87">
        <v>10639840</v>
      </c>
      <c r="AUX10" s="87">
        <v>10639165</v>
      </c>
      <c r="AUY10" s="87">
        <v>10728431</v>
      </c>
      <c r="AUZ10" s="87">
        <v>10872833</v>
      </c>
      <c r="AVA10" s="87">
        <v>10976351</v>
      </c>
      <c r="AVB10" s="87">
        <v>11029880</v>
      </c>
      <c r="AVC10" s="87">
        <v>11206874</v>
      </c>
      <c r="AVD10" s="87">
        <v>11261514</v>
      </c>
      <c r="AVE10" s="87">
        <v>11295841</v>
      </c>
      <c r="AVF10" s="87">
        <v>11326769</v>
      </c>
      <c r="AVG10" s="87">
        <v>11413378</v>
      </c>
      <c r="AVH10" s="87">
        <v>11502539</v>
      </c>
      <c r="AVI10" s="87">
        <v>11612532</v>
      </c>
      <c r="AVJ10" s="87">
        <v>11671728</v>
      </c>
      <c r="AVK10" s="87">
        <v>11723310</v>
      </c>
      <c r="AVL10" s="87">
        <v>11772593</v>
      </c>
      <c r="AVM10" s="87">
        <v>11797592</v>
      </c>
      <c r="AVN10" s="87">
        <v>11847593</v>
      </c>
      <c r="AVO10" s="87">
        <v>11876153</v>
      </c>
      <c r="AVP10" s="87">
        <v>11905410</v>
      </c>
      <c r="AVQ10" s="87">
        <v>11915410</v>
      </c>
      <c r="AVR10" s="87">
        <v>11957659</v>
      </c>
      <c r="AVS10" s="87">
        <v>11989131</v>
      </c>
      <c r="AVT10" s="87">
        <v>12015074</v>
      </c>
      <c r="AVU10" s="87">
        <v>12059978</v>
      </c>
      <c r="AVV10" s="87">
        <v>12164623</v>
      </c>
      <c r="AVW10" s="87">
        <v>12193849</v>
      </c>
      <c r="AVX10" s="87">
        <v>12263057</v>
      </c>
      <c r="AVY10" s="87">
        <v>12317884</v>
      </c>
      <c r="AVZ10" s="87">
        <v>12433320</v>
      </c>
      <c r="AWA10" s="87">
        <v>12582321</v>
      </c>
      <c r="AWB10" s="87">
        <v>12726163</v>
      </c>
      <c r="AWC10" s="87">
        <v>12885503</v>
      </c>
      <c r="AWD10" s="87">
        <v>13039062</v>
      </c>
      <c r="AWE10" s="87">
        <v>13127541</v>
      </c>
      <c r="AWF10" s="87">
        <v>13207794</v>
      </c>
      <c r="AWG10" s="87">
        <v>13232102</v>
      </c>
      <c r="AWH10" s="87">
        <v>13292090</v>
      </c>
      <c r="AWI10" s="87">
        <v>13326269</v>
      </c>
      <c r="AWJ10" s="87">
        <v>13400992</v>
      </c>
      <c r="AWK10" s="87">
        <v>13430186</v>
      </c>
      <c r="AWL10" s="87">
        <v>13474439</v>
      </c>
      <c r="AWM10" s="87">
        <v>13514032</v>
      </c>
      <c r="AWN10" s="87">
        <v>13543131</v>
      </c>
      <c r="AWO10" s="87">
        <v>13612961</v>
      </c>
      <c r="AWP10" s="87">
        <v>13658940</v>
      </c>
      <c r="AWQ10" s="87">
        <v>13718323</v>
      </c>
      <c r="AWR10" s="87">
        <v>13878323</v>
      </c>
      <c r="AWS10" s="87">
        <v>13922814</v>
      </c>
      <c r="AWT10" s="87">
        <v>13977277</v>
      </c>
      <c r="AWU10" s="87">
        <v>14176846</v>
      </c>
      <c r="AWV10" s="87">
        <v>14320864</v>
      </c>
      <c r="AWW10" s="87">
        <v>14460865</v>
      </c>
      <c r="AWX10" s="87">
        <v>14585007</v>
      </c>
      <c r="AWY10" s="87">
        <v>14630006</v>
      </c>
      <c r="AWZ10" s="87">
        <v>14664061</v>
      </c>
      <c r="AXA10" s="87">
        <v>14705222</v>
      </c>
      <c r="AXB10" s="87">
        <v>14734702</v>
      </c>
      <c r="AXC10" s="87">
        <v>14778983</v>
      </c>
      <c r="AXD10" s="87">
        <v>14813136</v>
      </c>
      <c r="AXE10" s="87">
        <v>14848052</v>
      </c>
      <c r="AXF10" s="87">
        <v>14867349</v>
      </c>
      <c r="AXG10" s="87">
        <v>14876907</v>
      </c>
      <c r="AXH10" s="87">
        <v>14881069</v>
      </c>
      <c r="AXI10" s="87">
        <v>14975987</v>
      </c>
      <c r="AXJ10" s="87">
        <v>15008181</v>
      </c>
      <c r="AXK10" s="87">
        <v>15035032</v>
      </c>
      <c r="AXL10" s="87">
        <v>15144585</v>
      </c>
      <c r="AXM10" s="87">
        <v>15183697</v>
      </c>
      <c r="AXN10" s="87">
        <v>15314024</v>
      </c>
      <c r="AXO10" s="87">
        <v>15393928</v>
      </c>
      <c r="AXP10" s="87">
        <v>15442506</v>
      </c>
      <c r="AXQ10" s="87">
        <v>15491722</v>
      </c>
      <c r="AXR10" s="87">
        <v>15561455</v>
      </c>
      <c r="AXS10" s="87">
        <v>15629737</v>
      </c>
      <c r="AXT10" s="87">
        <v>15684736</v>
      </c>
      <c r="AXU10" s="87">
        <v>15748552</v>
      </c>
      <c r="AXV10" s="87">
        <v>15803195</v>
      </c>
      <c r="AXW10" s="87">
        <v>15878193</v>
      </c>
      <c r="AXX10" s="87">
        <v>15941981</v>
      </c>
      <c r="AXY10" s="87">
        <v>16005956</v>
      </c>
      <c r="AXZ10" s="87">
        <v>16055857</v>
      </c>
      <c r="AYA10" s="87">
        <v>16109742</v>
      </c>
      <c r="AYB10" s="87">
        <v>16169746</v>
      </c>
      <c r="AYC10" s="87">
        <v>16298251</v>
      </c>
      <c r="AYD10" s="87">
        <v>16387617</v>
      </c>
      <c r="AYE10" s="87">
        <v>16452618</v>
      </c>
      <c r="AYF10" s="87">
        <v>16506064</v>
      </c>
      <c r="AYG10" s="87">
        <v>16701064</v>
      </c>
      <c r="AYH10" s="87">
        <v>16849713</v>
      </c>
      <c r="AYI10" s="87">
        <v>16944494</v>
      </c>
      <c r="AYJ10" s="87">
        <v>17063982</v>
      </c>
      <c r="AYK10" s="87">
        <v>17212666</v>
      </c>
      <c r="AYL10" s="87">
        <v>17547666</v>
      </c>
      <c r="AYM10" s="87">
        <v>17664338</v>
      </c>
      <c r="AYN10" s="87">
        <v>17851337</v>
      </c>
      <c r="AYO10" s="87">
        <v>17955338</v>
      </c>
      <c r="AYP10" s="87">
        <v>18038831</v>
      </c>
      <c r="AYQ10" s="87">
        <v>18126829</v>
      </c>
      <c r="AYR10" s="87">
        <v>18201829</v>
      </c>
      <c r="AYS10" s="87">
        <v>18286828</v>
      </c>
      <c r="AYT10" s="87">
        <v>18399931</v>
      </c>
      <c r="AYU10" s="87">
        <v>18498804</v>
      </c>
      <c r="AYV10" s="87">
        <v>18573804</v>
      </c>
      <c r="AYW10" s="87">
        <v>18642695</v>
      </c>
      <c r="AYX10" s="87">
        <v>18682696</v>
      </c>
      <c r="AYY10" s="87">
        <v>18767696</v>
      </c>
      <c r="AYZ10" s="87">
        <v>18855090</v>
      </c>
      <c r="AZA10" s="87">
        <v>18965092</v>
      </c>
      <c r="AZB10" s="87">
        <v>19043681</v>
      </c>
      <c r="AZC10" s="87">
        <v>19088583</v>
      </c>
      <c r="AZD10" s="87">
        <v>19177374</v>
      </c>
      <c r="AZE10" s="87">
        <v>19290372</v>
      </c>
      <c r="AZF10" s="87">
        <v>19333696</v>
      </c>
      <c r="AZG10" s="87">
        <v>19403692</v>
      </c>
      <c r="AZH10" s="87">
        <v>19502471</v>
      </c>
      <c r="AZI10" s="87">
        <v>19557448</v>
      </c>
      <c r="AZJ10" s="87">
        <v>19606295</v>
      </c>
      <c r="AZK10" s="87">
        <v>19641295</v>
      </c>
      <c r="AZL10" s="87">
        <v>19672009</v>
      </c>
      <c r="AZM10" s="87">
        <v>19692010</v>
      </c>
      <c r="AZN10" s="87">
        <v>19760473</v>
      </c>
      <c r="AZO10" s="87">
        <v>19813889</v>
      </c>
      <c r="AZP10" s="87">
        <v>19855502</v>
      </c>
      <c r="AZQ10" s="87">
        <v>19889604</v>
      </c>
      <c r="AZR10" s="87">
        <v>19906605</v>
      </c>
      <c r="AZS10" s="87">
        <v>19913065</v>
      </c>
      <c r="AZT10" s="87">
        <v>19912379</v>
      </c>
      <c r="AZU10" s="87">
        <v>19911940</v>
      </c>
      <c r="AZV10" s="87">
        <v>19970525</v>
      </c>
      <c r="AZW10" s="87">
        <v>20040490</v>
      </c>
      <c r="AZX10" s="87">
        <v>20114193</v>
      </c>
      <c r="AZY10" s="87">
        <v>20114195</v>
      </c>
      <c r="AZZ10" s="87">
        <v>20112849</v>
      </c>
      <c r="BAA10" s="87">
        <v>20111767</v>
      </c>
      <c r="BAB10" s="87">
        <v>20121769</v>
      </c>
      <c r="BAC10" s="87">
        <v>20135238</v>
      </c>
      <c r="BAD10" s="87">
        <v>20170236</v>
      </c>
      <c r="BAE10" s="87">
        <v>20203871</v>
      </c>
      <c r="BAF10" s="87">
        <v>20212876</v>
      </c>
      <c r="BAG10" s="87">
        <v>20232876</v>
      </c>
      <c r="BAH10" s="87">
        <v>20266280</v>
      </c>
      <c r="BAI10" s="87">
        <v>20326281</v>
      </c>
      <c r="BAJ10" s="87">
        <v>20324674</v>
      </c>
      <c r="BAK10" s="87">
        <v>20324676</v>
      </c>
      <c r="BAL10" s="87">
        <v>20323239</v>
      </c>
      <c r="BAM10" s="87">
        <v>20323238</v>
      </c>
      <c r="BAN10" s="87">
        <v>20321084</v>
      </c>
      <c r="BAO10" s="87">
        <v>20321084</v>
      </c>
      <c r="BAP10" s="87">
        <v>20319718</v>
      </c>
      <c r="BAQ10" s="87">
        <v>20318802</v>
      </c>
      <c r="BAR10" s="87">
        <v>20318804</v>
      </c>
      <c r="BAS10" s="87">
        <v>20317188</v>
      </c>
      <c r="BAT10" s="87">
        <v>20317186</v>
      </c>
      <c r="BAU10" s="87">
        <v>20315761</v>
      </c>
      <c r="BAV10" s="87">
        <v>20314943</v>
      </c>
      <c r="BAW10" s="87">
        <v>20314178</v>
      </c>
      <c r="BAX10" s="87">
        <v>20313418</v>
      </c>
      <c r="BAY10" s="87">
        <v>20313418</v>
      </c>
      <c r="BAZ10" s="87">
        <v>20377772</v>
      </c>
      <c r="BBA10" s="87">
        <v>20480760</v>
      </c>
      <c r="BBB10" s="87">
        <v>20515040</v>
      </c>
      <c r="BBC10" s="87">
        <v>20539185</v>
      </c>
      <c r="BBD10" s="87">
        <v>20573318</v>
      </c>
      <c r="BBE10" s="87">
        <v>20572451</v>
      </c>
      <c r="BBF10" s="87">
        <v>20571585</v>
      </c>
      <c r="BBG10" s="87">
        <v>20570769</v>
      </c>
      <c r="BBH10" s="87">
        <v>20570086</v>
      </c>
      <c r="BBI10" s="87">
        <v>20569365</v>
      </c>
      <c r="BBJ10" s="87">
        <v>20568512</v>
      </c>
      <c r="BBK10" s="87">
        <v>20566367</v>
      </c>
      <c r="BBL10" s="87">
        <v>20530602</v>
      </c>
      <c r="BBM10" s="87">
        <v>20529706</v>
      </c>
      <c r="BBN10" s="89">
        <v>20503683</v>
      </c>
      <c r="BBO10" s="66"/>
      <c r="BBP10" s="66"/>
      <c r="BBQ10" s="66"/>
      <c r="BBR10" s="66"/>
      <c r="BBS10" s="66"/>
      <c r="BBT10" s="66"/>
      <c r="BBU10" s="66"/>
      <c r="BBV10" s="66"/>
      <c r="BBW10" s="66"/>
      <c r="BBX10" s="66"/>
      <c r="BBY10" s="66"/>
      <c r="BBZ10" s="66"/>
      <c r="BCA10" s="66"/>
      <c r="BCB10" s="66"/>
      <c r="BCC10" s="66"/>
      <c r="BCD10" s="66"/>
      <c r="BCE10" s="66"/>
      <c r="BCF10" s="66"/>
      <c r="BCG10" s="66"/>
    </row>
    <row r="11" spans="1:1437" x14ac:dyDescent="0.2">
      <c r="A11" s="68" t="s">
        <v>41</v>
      </c>
      <c r="B11" s="69" t="s">
        <v>82</v>
      </c>
      <c r="C11" s="70"/>
      <c r="D11" s="70"/>
      <c r="E11" s="70"/>
      <c r="F11" s="70"/>
      <c r="G11" s="70"/>
      <c r="H11" s="70"/>
      <c r="I11" s="73">
        <v>0</v>
      </c>
      <c r="J11" s="73">
        <v>0</v>
      </c>
      <c r="K11" s="73">
        <v>0</v>
      </c>
      <c r="L11" s="73">
        <v>0</v>
      </c>
      <c r="M11" s="79">
        <v>0</v>
      </c>
      <c r="N11" s="73">
        <v>0</v>
      </c>
      <c r="O11" s="73">
        <v>0</v>
      </c>
      <c r="P11" s="73">
        <v>0</v>
      </c>
      <c r="Q11" s="79">
        <v>0</v>
      </c>
      <c r="R11" s="73">
        <v>0</v>
      </c>
      <c r="S11" s="73">
        <v>0</v>
      </c>
      <c r="T11" s="73">
        <v>0</v>
      </c>
      <c r="U11" s="79">
        <v>0</v>
      </c>
      <c r="V11" s="79">
        <v>0</v>
      </c>
      <c r="W11" s="79">
        <v>0</v>
      </c>
      <c r="X11" s="79">
        <v>0</v>
      </c>
      <c r="Y11" s="79">
        <v>0</v>
      </c>
      <c r="Z11" s="80">
        <v>0</v>
      </c>
      <c r="AA11" s="80">
        <v>0</v>
      </c>
      <c r="AB11" s="80">
        <v>0</v>
      </c>
      <c r="AC11" s="80">
        <v>10270</v>
      </c>
      <c r="AD11" s="72">
        <v>23426</v>
      </c>
      <c r="AE11" s="72">
        <v>24850</v>
      </c>
      <c r="AF11" s="72">
        <v>28950</v>
      </c>
      <c r="AG11" s="72">
        <v>29360</v>
      </c>
      <c r="AH11" s="72">
        <v>31360</v>
      </c>
      <c r="AI11" s="72">
        <v>31840</v>
      </c>
      <c r="AJ11" s="72">
        <v>47106</v>
      </c>
      <c r="AK11" s="72">
        <v>46680</v>
      </c>
      <c r="AL11" s="72">
        <v>48450</v>
      </c>
      <c r="AM11" s="72">
        <v>52140</v>
      </c>
      <c r="AN11" s="72">
        <v>52290</v>
      </c>
      <c r="AO11" s="72">
        <v>53490</v>
      </c>
      <c r="AP11" s="72">
        <v>54930</v>
      </c>
      <c r="AQ11" s="72">
        <v>55930</v>
      </c>
      <c r="AR11" s="72">
        <v>57880</v>
      </c>
      <c r="AS11" s="72">
        <v>68690</v>
      </c>
      <c r="AT11" s="72">
        <v>63040</v>
      </c>
      <c r="AU11" s="72">
        <v>59050</v>
      </c>
      <c r="AV11" s="72">
        <v>55180</v>
      </c>
      <c r="AW11" s="72">
        <v>55850</v>
      </c>
      <c r="AX11" s="72">
        <v>58620</v>
      </c>
      <c r="AY11" s="72">
        <v>54670</v>
      </c>
      <c r="AZ11" s="72">
        <v>61960</v>
      </c>
      <c r="BA11" s="72">
        <v>60810</v>
      </c>
      <c r="BB11" s="72">
        <v>62790</v>
      </c>
      <c r="BC11" s="72">
        <v>69345</v>
      </c>
      <c r="BD11" s="72">
        <v>73830</v>
      </c>
      <c r="BE11" s="72">
        <v>79700</v>
      </c>
      <c r="BF11" s="72">
        <v>68060</v>
      </c>
      <c r="BG11" s="72">
        <v>76330</v>
      </c>
      <c r="BH11" s="72">
        <v>69960</v>
      </c>
      <c r="BI11" s="72">
        <v>77293</v>
      </c>
      <c r="BJ11" s="72">
        <v>81150</v>
      </c>
      <c r="BK11" s="72">
        <v>85630</v>
      </c>
      <c r="BL11" s="72">
        <v>81620</v>
      </c>
      <c r="BM11" s="72">
        <v>84850</v>
      </c>
      <c r="BN11" s="72">
        <v>85368</v>
      </c>
      <c r="BO11" s="72">
        <v>83938</v>
      </c>
      <c r="BP11" s="72">
        <v>81648</v>
      </c>
      <c r="BQ11" s="72">
        <v>76435</v>
      </c>
      <c r="BR11" s="72">
        <v>74890</v>
      </c>
      <c r="BS11" s="72">
        <v>79170</v>
      </c>
      <c r="BT11" s="72">
        <v>78970</v>
      </c>
      <c r="BU11" s="72">
        <v>79680</v>
      </c>
      <c r="BV11" s="72">
        <v>75640</v>
      </c>
      <c r="BW11" s="72">
        <v>80011</v>
      </c>
      <c r="BX11" s="72">
        <v>75690</v>
      </c>
      <c r="BY11" s="72">
        <v>74785</v>
      </c>
      <c r="BZ11" s="72">
        <v>75421</v>
      </c>
      <c r="CA11" s="72">
        <v>72621</v>
      </c>
      <c r="CB11" s="72">
        <v>71911</v>
      </c>
      <c r="CC11" s="72">
        <v>77971</v>
      </c>
      <c r="CD11" s="72">
        <v>91991</v>
      </c>
      <c r="CE11" s="72">
        <v>102331</v>
      </c>
      <c r="CF11" s="72">
        <v>103481</v>
      </c>
      <c r="CG11" s="72">
        <v>104101</v>
      </c>
      <c r="CH11" s="72">
        <v>106101</v>
      </c>
      <c r="CI11" s="72">
        <v>112931</v>
      </c>
      <c r="CJ11" s="72">
        <v>122600</v>
      </c>
      <c r="CK11" s="72">
        <v>118631</v>
      </c>
      <c r="CL11" s="72">
        <v>99561</v>
      </c>
      <c r="CM11" s="72">
        <v>102911</v>
      </c>
      <c r="CN11" s="72">
        <v>106811</v>
      </c>
      <c r="CO11" s="72">
        <v>106121</v>
      </c>
      <c r="CP11" s="72">
        <v>110001</v>
      </c>
      <c r="CQ11" s="72">
        <v>110951</v>
      </c>
      <c r="CR11" s="72">
        <v>104601</v>
      </c>
      <c r="CS11" s="72">
        <v>118950</v>
      </c>
      <c r="CT11" s="72">
        <v>125271</v>
      </c>
      <c r="CU11" s="72">
        <v>117791</v>
      </c>
      <c r="CV11" s="72">
        <v>124421</v>
      </c>
      <c r="CW11" s="72">
        <v>119441</v>
      </c>
      <c r="CX11" s="72">
        <v>125261</v>
      </c>
      <c r="CY11" s="72">
        <v>121351</v>
      </c>
      <c r="CZ11" s="72">
        <v>122587</v>
      </c>
      <c r="DA11" s="72">
        <v>127641</v>
      </c>
      <c r="DB11" s="72">
        <v>139571</v>
      </c>
      <c r="DC11" s="72">
        <v>140821</v>
      </c>
      <c r="DD11" s="72">
        <v>174801</v>
      </c>
      <c r="DE11" s="72">
        <v>175781</v>
      </c>
      <c r="DF11" s="72">
        <v>181101</v>
      </c>
      <c r="DG11" s="72">
        <v>177341</v>
      </c>
      <c r="DH11" s="72">
        <v>178811</v>
      </c>
      <c r="DI11" s="72">
        <v>170471</v>
      </c>
      <c r="DJ11" s="72">
        <v>192001</v>
      </c>
      <c r="DK11" s="72">
        <v>206541</v>
      </c>
      <c r="DL11" s="72">
        <v>212051</v>
      </c>
      <c r="DM11" s="72">
        <v>213771</v>
      </c>
      <c r="DN11" s="72">
        <v>212961</v>
      </c>
      <c r="DO11" s="72">
        <v>212961</v>
      </c>
      <c r="DP11" s="72">
        <v>216221</v>
      </c>
      <c r="DQ11" s="72">
        <v>213861</v>
      </c>
      <c r="DR11" s="72">
        <v>212031</v>
      </c>
      <c r="DS11" s="72">
        <v>205561</v>
      </c>
      <c r="DT11" s="72">
        <v>201661</v>
      </c>
      <c r="DU11" s="72">
        <v>209281</v>
      </c>
      <c r="DV11" s="72">
        <v>200061</v>
      </c>
      <c r="DW11" s="72">
        <v>200125</v>
      </c>
      <c r="DX11" s="72">
        <v>198271</v>
      </c>
      <c r="DY11" s="72">
        <v>206830</v>
      </c>
      <c r="DZ11" s="72">
        <v>207920</v>
      </c>
      <c r="EA11" s="72">
        <v>218910</v>
      </c>
      <c r="EB11" s="72">
        <v>221759</v>
      </c>
      <c r="EC11" s="72">
        <v>187969</v>
      </c>
      <c r="ED11" s="72">
        <v>183590</v>
      </c>
      <c r="EE11" s="72">
        <v>187556</v>
      </c>
      <c r="EF11" s="72">
        <v>205886</v>
      </c>
      <c r="EG11" s="72">
        <v>221970</v>
      </c>
      <c r="EH11" s="72">
        <v>267910</v>
      </c>
      <c r="EI11" s="72">
        <v>345845</v>
      </c>
      <c r="EJ11" s="72">
        <v>371380</v>
      </c>
      <c r="EK11" s="72">
        <v>388353</v>
      </c>
      <c r="EL11" s="72">
        <v>403821</v>
      </c>
      <c r="EM11" s="72">
        <v>405739</v>
      </c>
      <c r="EN11" s="72">
        <v>438153</v>
      </c>
      <c r="EO11" s="72">
        <v>409852</v>
      </c>
      <c r="EP11" s="72">
        <v>410502</v>
      </c>
      <c r="EQ11" s="72">
        <v>397067</v>
      </c>
      <c r="ER11" s="72">
        <v>383937</v>
      </c>
      <c r="ES11" s="72">
        <v>395853</v>
      </c>
      <c r="ET11" s="72">
        <v>384646</v>
      </c>
      <c r="EU11" s="72">
        <v>373387</v>
      </c>
      <c r="EV11" s="72">
        <v>342337</v>
      </c>
      <c r="EW11" s="72">
        <v>334787</v>
      </c>
      <c r="EX11" s="72">
        <v>321778</v>
      </c>
      <c r="EY11" s="72">
        <v>369799</v>
      </c>
      <c r="EZ11" s="72">
        <v>363967</v>
      </c>
      <c r="FA11" s="72">
        <v>378514</v>
      </c>
      <c r="FB11" s="72">
        <v>385724</v>
      </c>
      <c r="FC11" s="72">
        <v>363710</v>
      </c>
      <c r="FD11" s="72">
        <v>386662</v>
      </c>
      <c r="FE11" s="72">
        <v>395236</v>
      </c>
      <c r="FF11" s="72">
        <v>376778</v>
      </c>
      <c r="FG11" s="72">
        <v>393810</v>
      </c>
      <c r="FH11" s="72">
        <v>304604</v>
      </c>
      <c r="FI11" s="72">
        <v>317520</v>
      </c>
      <c r="FJ11" s="72">
        <v>338687</v>
      </c>
      <c r="FK11" s="72">
        <v>361522</v>
      </c>
      <c r="FL11" s="72">
        <v>383232</v>
      </c>
      <c r="FM11" s="72">
        <v>388210</v>
      </c>
      <c r="FN11" s="72">
        <v>393624</v>
      </c>
      <c r="FO11" s="72">
        <v>404042</v>
      </c>
      <c r="FP11" s="72">
        <v>386966</v>
      </c>
      <c r="FQ11" s="72">
        <v>375273</v>
      </c>
      <c r="FR11" s="72">
        <v>357299</v>
      </c>
      <c r="FS11" s="72">
        <v>354585</v>
      </c>
      <c r="FT11" s="72">
        <v>372508</v>
      </c>
      <c r="FU11" s="72">
        <v>379866</v>
      </c>
      <c r="FV11" s="72">
        <v>399568</v>
      </c>
      <c r="FW11" s="72">
        <v>381163</v>
      </c>
      <c r="FX11" s="72">
        <v>407971</v>
      </c>
      <c r="FY11" s="72">
        <v>413819</v>
      </c>
      <c r="FZ11" s="72">
        <v>439477</v>
      </c>
      <c r="GA11" s="72">
        <v>437771</v>
      </c>
      <c r="GB11" s="72">
        <v>437444</v>
      </c>
      <c r="GC11" s="72">
        <v>418337</v>
      </c>
      <c r="GD11" s="72">
        <v>407767</v>
      </c>
      <c r="GE11" s="72">
        <v>425237</v>
      </c>
      <c r="GF11" s="72">
        <v>417675</v>
      </c>
      <c r="GG11" s="72">
        <v>489610</v>
      </c>
      <c r="GH11" s="72">
        <v>481023</v>
      </c>
      <c r="GI11" s="72">
        <v>491425</v>
      </c>
      <c r="GJ11" s="72">
        <v>524303</v>
      </c>
      <c r="GK11" s="72">
        <v>524225</v>
      </c>
      <c r="GL11" s="72">
        <v>556154</v>
      </c>
      <c r="GM11" s="72">
        <v>598777</v>
      </c>
      <c r="GN11" s="72">
        <v>623119</v>
      </c>
      <c r="GO11" s="72">
        <v>606354</v>
      </c>
      <c r="GP11" s="72">
        <v>600083</v>
      </c>
      <c r="GQ11" s="72">
        <v>553060</v>
      </c>
      <c r="GR11" s="72">
        <v>520926</v>
      </c>
      <c r="GS11" s="72">
        <v>496531</v>
      </c>
      <c r="GT11" s="72">
        <v>465298</v>
      </c>
      <c r="GU11" s="72">
        <v>459997</v>
      </c>
      <c r="GV11" s="72">
        <v>437319</v>
      </c>
      <c r="GW11" s="72">
        <v>419665</v>
      </c>
      <c r="GX11" s="72">
        <v>448720</v>
      </c>
      <c r="GY11" s="72">
        <v>416413</v>
      </c>
      <c r="GZ11" s="72">
        <v>415676</v>
      </c>
      <c r="HA11" s="72">
        <v>449248</v>
      </c>
      <c r="HB11" s="72">
        <v>435452</v>
      </c>
      <c r="HC11" s="72">
        <v>433885</v>
      </c>
      <c r="HD11" s="72">
        <v>435892</v>
      </c>
      <c r="HE11" s="72">
        <v>395292</v>
      </c>
      <c r="HF11" s="72">
        <v>422491</v>
      </c>
      <c r="HG11" s="72">
        <v>487568</v>
      </c>
      <c r="HH11" s="72">
        <v>461369</v>
      </c>
      <c r="HI11" s="72">
        <v>374758</v>
      </c>
      <c r="HJ11" s="72">
        <v>398997</v>
      </c>
      <c r="HK11" s="72">
        <v>430730</v>
      </c>
      <c r="HL11" s="72">
        <v>387572</v>
      </c>
      <c r="HM11" s="72">
        <v>407698</v>
      </c>
      <c r="HN11" s="72">
        <v>422686</v>
      </c>
      <c r="HO11" s="72">
        <v>419050</v>
      </c>
      <c r="HP11" s="72">
        <v>437278</v>
      </c>
      <c r="HQ11" s="72">
        <v>457889</v>
      </c>
      <c r="HR11" s="72">
        <v>463484</v>
      </c>
      <c r="HS11" s="72">
        <v>511227</v>
      </c>
      <c r="HT11" s="72">
        <v>501078</v>
      </c>
      <c r="HU11" s="72">
        <v>566864</v>
      </c>
      <c r="HV11" s="72">
        <v>563577</v>
      </c>
      <c r="HW11" s="72">
        <v>612711</v>
      </c>
      <c r="HX11" s="72">
        <v>610196</v>
      </c>
      <c r="HY11" s="72">
        <v>612365</v>
      </c>
      <c r="HZ11" s="72">
        <v>605809</v>
      </c>
      <c r="IA11" s="72">
        <v>600989</v>
      </c>
      <c r="IB11" s="72">
        <v>569082</v>
      </c>
      <c r="IC11" s="72">
        <v>548954</v>
      </c>
      <c r="ID11" s="72">
        <v>572001</v>
      </c>
      <c r="IE11" s="72">
        <v>586742</v>
      </c>
      <c r="IF11" s="72">
        <v>581055</v>
      </c>
      <c r="IG11" s="72">
        <v>582675</v>
      </c>
      <c r="IH11" s="72">
        <v>581238</v>
      </c>
      <c r="II11" s="72">
        <v>597046</v>
      </c>
      <c r="IJ11" s="72">
        <v>564290</v>
      </c>
      <c r="IK11" s="72">
        <v>554812</v>
      </c>
      <c r="IL11" s="72">
        <v>591190</v>
      </c>
      <c r="IM11" s="72">
        <v>591532</v>
      </c>
      <c r="IN11" s="72">
        <v>641896</v>
      </c>
      <c r="IO11" s="72">
        <v>618636</v>
      </c>
      <c r="IP11" s="72">
        <v>591206</v>
      </c>
      <c r="IQ11" s="72">
        <v>579480</v>
      </c>
      <c r="IR11" s="72">
        <v>563640</v>
      </c>
      <c r="IS11" s="72">
        <v>542310</v>
      </c>
      <c r="IT11" s="72">
        <v>537723</v>
      </c>
      <c r="IU11" s="72">
        <v>512080</v>
      </c>
      <c r="IV11" s="72">
        <v>502506</v>
      </c>
      <c r="IW11" s="72">
        <v>516335</v>
      </c>
      <c r="IX11" s="72">
        <v>496904</v>
      </c>
      <c r="IY11" s="72">
        <v>461193</v>
      </c>
      <c r="IZ11" s="72">
        <v>465535</v>
      </c>
      <c r="JA11" s="72">
        <v>444126</v>
      </c>
      <c r="JB11" s="72">
        <v>429429</v>
      </c>
      <c r="JC11" s="72">
        <v>440078</v>
      </c>
      <c r="JD11" s="72">
        <v>444547</v>
      </c>
      <c r="JE11" s="72">
        <v>440286</v>
      </c>
      <c r="JF11" s="72">
        <v>428812</v>
      </c>
      <c r="JG11" s="72">
        <v>404066</v>
      </c>
      <c r="JH11" s="72">
        <v>399935</v>
      </c>
      <c r="JI11" s="72">
        <v>352785</v>
      </c>
      <c r="JJ11" s="72">
        <v>363723</v>
      </c>
      <c r="JK11" s="72">
        <v>380263</v>
      </c>
      <c r="JL11" s="72">
        <v>456260</v>
      </c>
      <c r="JM11" s="72">
        <v>441499</v>
      </c>
      <c r="JN11" s="72">
        <v>439524</v>
      </c>
      <c r="JO11" s="72">
        <v>434160</v>
      </c>
      <c r="JP11" s="72">
        <v>424832</v>
      </c>
      <c r="JQ11" s="72">
        <v>396138</v>
      </c>
      <c r="JR11" s="72">
        <v>385594</v>
      </c>
      <c r="JS11" s="72">
        <v>389332</v>
      </c>
      <c r="JT11" s="72">
        <v>391649</v>
      </c>
      <c r="JU11" s="72">
        <v>388271</v>
      </c>
      <c r="JV11" s="72">
        <v>363132</v>
      </c>
      <c r="JW11" s="72">
        <v>379558</v>
      </c>
      <c r="JX11" s="72">
        <v>368724</v>
      </c>
      <c r="JY11" s="72">
        <v>360088</v>
      </c>
      <c r="JZ11" s="72">
        <v>374380</v>
      </c>
      <c r="KA11" s="72">
        <v>376003</v>
      </c>
      <c r="KB11" s="72">
        <v>392751</v>
      </c>
      <c r="KC11" s="72">
        <v>389149</v>
      </c>
      <c r="KD11" s="72">
        <v>399889</v>
      </c>
      <c r="KE11" s="72">
        <v>424452</v>
      </c>
      <c r="KF11" s="72">
        <v>431227</v>
      </c>
      <c r="KG11" s="72">
        <v>431905</v>
      </c>
      <c r="KH11" s="72">
        <v>400833</v>
      </c>
      <c r="KI11" s="72">
        <v>402628</v>
      </c>
      <c r="KJ11" s="72">
        <v>402760</v>
      </c>
      <c r="KK11" s="72">
        <v>402760</v>
      </c>
      <c r="KL11" s="72">
        <v>393905</v>
      </c>
      <c r="KM11" s="72">
        <v>387345</v>
      </c>
      <c r="KN11" s="72">
        <v>389389</v>
      </c>
      <c r="KO11" s="72">
        <v>381259</v>
      </c>
      <c r="KP11" s="72">
        <v>389927</v>
      </c>
      <c r="KQ11" s="72">
        <v>366892</v>
      </c>
      <c r="KR11" s="72">
        <v>373272</v>
      </c>
      <c r="KS11" s="72">
        <v>410507</v>
      </c>
      <c r="KT11" s="72">
        <v>428768</v>
      </c>
      <c r="KU11" s="72">
        <v>331308</v>
      </c>
      <c r="KV11" s="72">
        <v>341303</v>
      </c>
      <c r="KW11" s="72">
        <v>362468</v>
      </c>
      <c r="KX11" s="72">
        <v>391974</v>
      </c>
      <c r="KY11" s="72">
        <v>381753</v>
      </c>
      <c r="KZ11" s="72">
        <v>389069</v>
      </c>
      <c r="LA11" s="72">
        <v>416163</v>
      </c>
      <c r="LB11" s="72">
        <v>417984</v>
      </c>
      <c r="LC11" s="72">
        <v>409075</v>
      </c>
      <c r="LD11" s="72">
        <v>400678</v>
      </c>
      <c r="LE11" s="72">
        <v>411227</v>
      </c>
      <c r="LF11" s="72">
        <v>388743</v>
      </c>
      <c r="LG11" s="72">
        <v>410917</v>
      </c>
      <c r="LH11" s="72">
        <v>353866</v>
      </c>
      <c r="LI11" s="72">
        <v>363723</v>
      </c>
      <c r="LJ11" s="72">
        <v>356244</v>
      </c>
      <c r="LK11" s="72">
        <v>405644</v>
      </c>
      <c r="LL11" s="72">
        <v>393173</v>
      </c>
      <c r="LM11" s="72">
        <v>421325</v>
      </c>
      <c r="LN11" s="72">
        <v>461523</v>
      </c>
      <c r="LO11" s="72">
        <v>482192</v>
      </c>
      <c r="LP11" s="72">
        <v>480480</v>
      </c>
      <c r="LQ11" s="72">
        <v>511751</v>
      </c>
      <c r="LR11" s="72">
        <v>530104</v>
      </c>
      <c r="LS11" s="72">
        <v>526499</v>
      </c>
      <c r="LT11" s="72">
        <v>528216</v>
      </c>
      <c r="LU11" s="72">
        <v>513572</v>
      </c>
      <c r="LV11" s="72">
        <v>509913</v>
      </c>
      <c r="LW11" s="72">
        <v>497790</v>
      </c>
      <c r="LX11" s="72">
        <v>504061</v>
      </c>
      <c r="LY11" s="72">
        <v>466241</v>
      </c>
      <c r="LZ11" s="72">
        <v>477229</v>
      </c>
      <c r="MA11" s="72">
        <v>488219</v>
      </c>
      <c r="MB11" s="72">
        <v>482200</v>
      </c>
      <c r="MC11" s="72">
        <v>450584</v>
      </c>
      <c r="MD11" s="72">
        <v>454105</v>
      </c>
      <c r="ME11" s="72">
        <v>474952</v>
      </c>
      <c r="MF11" s="72">
        <v>504746</v>
      </c>
      <c r="MG11" s="72">
        <v>521539</v>
      </c>
      <c r="MH11" s="72">
        <v>456211</v>
      </c>
      <c r="MI11" s="72">
        <v>400841</v>
      </c>
      <c r="MJ11" s="72">
        <v>407234</v>
      </c>
      <c r="MK11" s="72">
        <v>403146</v>
      </c>
      <c r="ML11" s="72">
        <v>402248</v>
      </c>
      <c r="MM11" s="72">
        <v>404005</v>
      </c>
      <c r="MN11" s="72">
        <v>419741</v>
      </c>
      <c r="MO11" s="72">
        <v>425766</v>
      </c>
      <c r="MP11" s="72">
        <v>408756</v>
      </c>
      <c r="MQ11" s="72">
        <v>418738</v>
      </c>
      <c r="MR11" s="72">
        <v>426454</v>
      </c>
      <c r="MS11" s="72">
        <v>428075</v>
      </c>
      <c r="MT11" s="72">
        <v>438590</v>
      </c>
      <c r="MU11" s="72">
        <v>441109</v>
      </c>
      <c r="MV11" s="72">
        <v>411210</v>
      </c>
      <c r="MW11" s="72">
        <v>415765</v>
      </c>
      <c r="MX11" s="72">
        <v>415175</v>
      </c>
      <c r="MY11" s="72">
        <v>426998</v>
      </c>
      <c r="MZ11" s="72">
        <v>480829</v>
      </c>
      <c r="NA11" s="72">
        <v>496111</v>
      </c>
      <c r="NB11" s="72">
        <v>502647</v>
      </c>
      <c r="NC11" s="72">
        <v>500723</v>
      </c>
      <c r="ND11" s="72">
        <v>424014</v>
      </c>
      <c r="NE11" s="72">
        <v>425833</v>
      </c>
      <c r="NF11" s="72">
        <v>465236</v>
      </c>
      <c r="NG11" s="72">
        <v>457202</v>
      </c>
      <c r="NH11" s="72">
        <v>504744</v>
      </c>
      <c r="NI11" s="72">
        <v>559621</v>
      </c>
      <c r="NJ11" s="72">
        <v>534099</v>
      </c>
      <c r="NK11" s="72">
        <v>507836</v>
      </c>
      <c r="NL11" s="72">
        <v>502010</v>
      </c>
      <c r="NM11" s="72">
        <v>469367</v>
      </c>
      <c r="NN11" s="72">
        <v>483222</v>
      </c>
      <c r="NO11" s="72">
        <v>509193</v>
      </c>
      <c r="NP11" s="72">
        <v>514110</v>
      </c>
      <c r="NQ11" s="72">
        <v>531354</v>
      </c>
      <c r="NR11" s="72">
        <v>520681</v>
      </c>
      <c r="NS11" s="72">
        <v>521273</v>
      </c>
      <c r="NT11" s="72">
        <v>491294</v>
      </c>
      <c r="NU11" s="72">
        <v>484180</v>
      </c>
      <c r="NV11" s="72">
        <v>514262</v>
      </c>
      <c r="NW11" s="72">
        <v>497322</v>
      </c>
      <c r="NX11" s="72">
        <v>519332</v>
      </c>
      <c r="NY11" s="72">
        <v>509369</v>
      </c>
      <c r="NZ11" s="72">
        <v>509619</v>
      </c>
      <c r="OA11" s="72">
        <v>453974</v>
      </c>
      <c r="OB11" s="72">
        <v>441261</v>
      </c>
      <c r="OC11" s="72">
        <v>444752</v>
      </c>
      <c r="OD11" s="72">
        <v>473506</v>
      </c>
      <c r="OE11" s="72">
        <v>482937</v>
      </c>
      <c r="OF11" s="72">
        <v>486689</v>
      </c>
      <c r="OG11" s="72">
        <v>502204</v>
      </c>
      <c r="OH11" s="72">
        <v>504707</v>
      </c>
      <c r="OI11" s="72">
        <v>531290</v>
      </c>
      <c r="OJ11" s="72">
        <v>532351</v>
      </c>
      <c r="OK11" s="72">
        <v>518679</v>
      </c>
      <c r="OL11" s="72">
        <v>514590</v>
      </c>
      <c r="OM11" s="72">
        <v>490620</v>
      </c>
      <c r="ON11" s="72">
        <v>498309</v>
      </c>
      <c r="OO11" s="72">
        <v>489619</v>
      </c>
      <c r="OP11" s="72">
        <v>481333</v>
      </c>
      <c r="OQ11" s="72">
        <v>474662</v>
      </c>
      <c r="OR11" s="72">
        <v>520933</v>
      </c>
      <c r="OS11" s="72">
        <v>534420</v>
      </c>
      <c r="OT11" s="72">
        <v>530125</v>
      </c>
      <c r="OU11" s="72">
        <v>526340</v>
      </c>
      <c r="OV11" s="72">
        <v>536176</v>
      </c>
      <c r="OW11" s="72">
        <v>592494</v>
      </c>
      <c r="OX11" s="72">
        <v>568241</v>
      </c>
      <c r="OY11" s="72">
        <v>570599</v>
      </c>
      <c r="OZ11" s="72">
        <v>594159</v>
      </c>
      <c r="PA11" s="72">
        <v>615876</v>
      </c>
      <c r="PB11" s="72">
        <v>618527</v>
      </c>
      <c r="PC11" s="72">
        <v>648429</v>
      </c>
      <c r="PD11" s="72">
        <v>651930</v>
      </c>
      <c r="PE11" s="72">
        <v>651862</v>
      </c>
      <c r="PF11" s="72">
        <v>644959</v>
      </c>
      <c r="PG11" s="72">
        <v>616574</v>
      </c>
      <c r="PH11" s="72">
        <v>596851</v>
      </c>
      <c r="PI11" s="72">
        <v>582494</v>
      </c>
      <c r="PJ11" s="72">
        <v>509580</v>
      </c>
      <c r="PK11" s="72">
        <v>550126</v>
      </c>
      <c r="PL11" s="72">
        <v>543591</v>
      </c>
      <c r="PM11" s="72">
        <v>535229</v>
      </c>
      <c r="PN11" s="72">
        <v>556642</v>
      </c>
      <c r="PO11" s="72">
        <v>561403</v>
      </c>
      <c r="PP11" s="72">
        <v>569278</v>
      </c>
      <c r="PQ11" s="72">
        <v>572152</v>
      </c>
      <c r="PR11" s="72">
        <v>574857</v>
      </c>
      <c r="PS11" s="79">
        <v>604008</v>
      </c>
      <c r="PT11" s="72">
        <v>645285</v>
      </c>
      <c r="PU11" s="72">
        <v>638208</v>
      </c>
      <c r="PV11" s="72">
        <v>648226</v>
      </c>
      <c r="PW11" s="72">
        <v>653708</v>
      </c>
      <c r="PX11" s="72">
        <v>677216</v>
      </c>
      <c r="PY11" s="72">
        <v>657410</v>
      </c>
      <c r="PZ11" s="72">
        <v>659887</v>
      </c>
      <c r="QA11" s="72">
        <v>695630</v>
      </c>
      <c r="QB11" s="72">
        <v>693564</v>
      </c>
      <c r="QC11" s="72">
        <v>706261</v>
      </c>
      <c r="QD11" s="73">
        <v>686707</v>
      </c>
      <c r="QE11" s="73">
        <v>698872</v>
      </c>
      <c r="QF11" s="73">
        <v>702308</v>
      </c>
      <c r="QG11" s="73">
        <v>677179</v>
      </c>
      <c r="QH11" s="73">
        <v>678665</v>
      </c>
      <c r="QI11" s="73">
        <v>688063</v>
      </c>
      <c r="QJ11" s="73">
        <v>691429</v>
      </c>
      <c r="QK11" s="73">
        <v>661593</v>
      </c>
      <c r="QL11" s="73">
        <v>658617</v>
      </c>
      <c r="QM11" s="73">
        <v>653784</v>
      </c>
      <c r="QN11" s="73">
        <v>662477</v>
      </c>
      <c r="QO11" s="73">
        <v>650318</v>
      </c>
      <c r="QP11" s="73">
        <v>664114</v>
      </c>
      <c r="QQ11" s="73">
        <v>634519</v>
      </c>
      <c r="QR11" s="73">
        <v>615695</v>
      </c>
      <c r="QS11" s="73">
        <v>649455</v>
      </c>
      <c r="QT11" s="73">
        <v>645876</v>
      </c>
      <c r="QU11" s="73">
        <v>633454</v>
      </c>
      <c r="QV11" s="73">
        <v>638892</v>
      </c>
      <c r="QW11" s="73">
        <v>641647</v>
      </c>
      <c r="QX11" s="73">
        <v>643874</v>
      </c>
      <c r="QY11" s="73">
        <v>623054</v>
      </c>
      <c r="QZ11" s="73">
        <v>607734</v>
      </c>
      <c r="RA11" s="73">
        <v>618424</v>
      </c>
      <c r="RB11" s="73">
        <v>609186</v>
      </c>
      <c r="RC11" s="73">
        <v>573514</v>
      </c>
      <c r="RD11" s="73">
        <v>584046</v>
      </c>
      <c r="RE11" s="73">
        <v>600741</v>
      </c>
      <c r="RF11" s="73">
        <v>587079</v>
      </c>
      <c r="RG11" s="73">
        <v>647658</v>
      </c>
      <c r="RH11" s="73">
        <v>584501</v>
      </c>
      <c r="RI11" s="73">
        <v>541011</v>
      </c>
      <c r="RJ11" s="73">
        <v>553604</v>
      </c>
      <c r="RK11" s="73">
        <v>568954</v>
      </c>
      <c r="RL11" s="73">
        <v>583522</v>
      </c>
      <c r="RM11" s="73">
        <v>573038</v>
      </c>
      <c r="RN11" s="73">
        <v>587327</v>
      </c>
      <c r="RO11" s="73">
        <v>573226</v>
      </c>
      <c r="RP11" s="73">
        <v>610033</v>
      </c>
      <c r="RQ11" s="73">
        <v>553784</v>
      </c>
      <c r="RR11" s="73">
        <v>589785</v>
      </c>
      <c r="RS11" s="73">
        <v>600085</v>
      </c>
      <c r="RT11" s="73">
        <v>644584</v>
      </c>
      <c r="RU11" s="73">
        <v>657175</v>
      </c>
      <c r="RV11" s="73">
        <v>606747</v>
      </c>
      <c r="RW11" s="73">
        <v>605918</v>
      </c>
      <c r="RX11" s="73">
        <v>709581</v>
      </c>
      <c r="RY11" s="73">
        <v>672888</v>
      </c>
      <c r="RZ11" s="73">
        <v>671222</v>
      </c>
      <c r="SA11" s="73">
        <v>623182</v>
      </c>
      <c r="SB11" s="73">
        <v>610622</v>
      </c>
      <c r="SC11" s="73">
        <v>601766</v>
      </c>
      <c r="SD11" s="73">
        <v>578914</v>
      </c>
      <c r="SE11" s="73">
        <v>595676</v>
      </c>
      <c r="SF11" s="73">
        <v>594007</v>
      </c>
      <c r="SG11" s="73">
        <v>593872</v>
      </c>
      <c r="SH11" s="73">
        <v>601165</v>
      </c>
      <c r="SI11" s="73">
        <v>574150</v>
      </c>
      <c r="SJ11" s="73">
        <v>579518</v>
      </c>
      <c r="SK11" s="73">
        <v>577616</v>
      </c>
      <c r="SL11" s="73">
        <v>595604</v>
      </c>
      <c r="SM11" s="73">
        <v>574339</v>
      </c>
      <c r="SN11" s="73">
        <v>584488</v>
      </c>
      <c r="SO11" s="73">
        <v>590814</v>
      </c>
      <c r="SP11" s="73">
        <v>589472</v>
      </c>
      <c r="SQ11" s="73">
        <v>612076</v>
      </c>
      <c r="SR11" s="73">
        <v>604190</v>
      </c>
      <c r="SS11" s="73">
        <v>608095</v>
      </c>
      <c r="ST11" s="73">
        <v>656187</v>
      </c>
      <c r="SU11" s="73">
        <v>619422</v>
      </c>
      <c r="SV11" s="73">
        <v>611304</v>
      </c>
      <c r="SW11" s="73">
        <v>603448</v>
      </c>
      <c r="SX11" s="73">
        <v>588384</v>
      </c>
      <c r="SY11" s="73">
        <v>619128</v>
      </c>
      <c r="SZ11" s="73">
        <v>626083</v>
      </c>
      <c r="TA11" s="73">
        <v>607378</v>
      </c>
      <c r="TB11" s="73">
        <v>580869</v>
      </c>
      <c r="TC11" s="73">
        <v>587118</v>
      </c>
      <c r="TD11" s="73">
        <v>601642</v>
      </c>
      <c r="TE11" s="73">
        <v>610131</v>
      </c>
      <c r="TF11" s="73">
        <v>591026</v>
      </c>
      <c r="TG11" s="73">
        <v>588036</v>
      </c>
      <c r="TH11" s="73">
        <v>647643</v>
      </c>
      <c r="TI11" s="73">
        <v>589390</v>
      </c>
      <c r="TJ11" s="73">
        <v>637240</v>
      </c>
      <c r="TK11" s="73">
        <v>679464</v>
      </c>
      <c r="TL11" s="73">
        <v>637330</v>
      </c>
      <c r="TM11" s="73">
        <v>603544</v>
      </c>
      <c r="TN11" s="73">
        <v>592394</v>
      </c>
      <c r="TO11" s="73">
        <v>590815</v>
      </c>
      <c r="TP11" s="73">
        <v>570035</v>
      </c>
      <c r="TQ11" s="73">
        <v>576593</v>
      </c>
      <c r="TR11" s="73">
        <v>578550</v>
      </c>
      <c r="TS11" s="73">
        <v>668619</v>
      </c>
      <c r="TT11" s="73">
        <v>658315</v>
      </c>
      <c r="TU11" s="73">
        <v>625399</v>
      </c>
      <c r="TV11" s="73">
        <v>624265</v>
      </c>
      <c r="TW11" s="73">
        <v>619409</v>
      </c>
      <c r="TX11" s="73">
        <v>615292</v>
      </c>
      <c r="TY11" s="73">
        <v>692776</v>
      </c>
      <c r="TZ11" s="73">
        <v>637009</v>
      </c>
      <c r="UA11" s="73">
        <v>632337</v>
      </c>
      <c r="UB11" s="73">
        <v>636928</v>
      </c>
      <c r="UC11" s="73">
        <v>611846</v>
      </c>
      <c r="UD11" s="73">
        <v>614266</v>
      </c>
      <c r="UE11" s="73">
        <v>654157</v>
      </c>
      <c r="UF11" s="73">
        <v>651885</v>
      </c>
      <c r="UG11" s="73">
        <v>657496</v>
      </c>
      <c r="UH11" s="73">
        <v>637899</v>
      </c>
      <c r="UI11" s="73">
        <v>678157</v>
      </c>
      <c r="UJ11" s="73">
        <v>674499</v>
      </c>
      <c r="UK11" s="73">
        <v>680503</v>
      </c>
      <c r="UL11" s="73">
        <v>678327</v>
      </c>
      <c r="UM11" s="73">
        <v>675710</v>
      </c>
      <c r="UN11" s="73">
        <v>688785</v>
      </c>
      <c r="UO11" s="73">
        <v>687023</v>
      </c>
      <c r="UP11" s="73">
        <v>686989</v>
      </c>
      <c r="UQ11" s="73">
        <v>675046</v>
      </c>
      <c r="UR11" s="73">
        <v>663307</v>
      </c>
      <c r="US11" s="73">
        <v>665842</v>
      </c>
      <c r="UT11" s="73">
        <v>689685</v>
      </c>
      <c r="UU11" s="73">
        <v>679480</v>
      </c>
      <c r="UV11" s="73">
        <v>636567</v>
      </c>
      <c r="UW11" s="73">
        <v>719341</v>
      </c>
      <c r="UX11" s="73">
        <v>736603</v>
      </c>
      <c r="UY11" s="73">
        <v>748208</v>
      </c>
      <c r="UZ11" s="73">
        <v>733661</v>
      </c>
      <c r="VA11" s="73">
        <v>701960</v>
      </c>
      <c r="VB11" s="73">
        <v>716589</v>
      </c>
      <c r="VC11" s="73">
        <v>753252</v>
      </c>
      <c r="VD11" s="73">
        <v>737838</v>
      </c>
      <c r="VE11" s="73">
        <v>724982</v>
      </c>
      <c r="VF11" s="73">
        <v>724029</v>
      </c>
      <c r="VG11" s="73">
        <v>729002</v>
      </c>
      <c r="VH11" s="73">
        <v>753172</v>
      </c>
      <c r="VI11" s="73">
        <v>664899</v>
      </c>
      <c r="VJ11" s="73">
        <v>729256</v>
      </c>
      <c r="VK11" s="73">
        <v>701455</v>
      </c>
      <c r="VL11" s="73">
        <v>638643</v>
      </c>
      <c r="VM11" s="73">
        <v>608492</v>
      </c>
      <c r="VN11" s="73">
        <v>573852</v>
      </c>
      <c r="VO11" s="73">
        <v>578327</v>
      </c>
      <c r="VP11" s="73">
        <v>633596</v>
      </c>
      <c r="VQ11" s="73">
        <v>650304</v>
      </c>
      <c r="VR11" s="73">
        <v>688126</v>
      </c>
      <c r="VS11" s="73">
        <v>674072</v>
      </c>
      <c r="VT11" s="73">
        <v>688567</v>
      </c>
      <c r="VU11" s="73">
        <v>692997</v>
      </c>
      <c r="VV11" s="73">
        <v>688599</v>
      </c>
      <c r="VW11" s="73">
        <v>713203</v>
      </c>
      <c r="VX11" s="73">
        <v>750959</v>
      </c>
      <c r="VY11" s="73">
        <v>730247</v>
      </c>
      <c r="VZ11" s="73">
        <v>715880</v>
      </c>
      <c r="WA11" s="73">
        <v>617881</v>
      </c>
      <c r="WB11" s="73">
        <v>691418</v>
      </c>
      <c r="WC11" s="73">
        <v>700106</v>
      </c>
      <c r="WD11" s="73">
        <v>646954</v>
      </c>
      <c r="WE11" s="73">
        <v>644552</v>
      </c>
      <c r="WF11" s="73">
        <v>659899</v>
      </c>
      <c r="WG11" s="74">
        <v>662400</v>
      </c>
      <c r="WH11" s="74">
        <v>649124</v>
      </c>
      <c r="WI11" s="74">
        <v>604820</v>
      </c>
      <c r="WJ11" s="74">
        <v>662190</v>
      </c>
      <c r="WK11" s="74">
        <v>656073</v>
      </c>
      <c r="WL11" s="74">
        <v>785731</v>
      </c>
      <c r="WM11" s="74">
        <v>671516</v>
      </c>
      <c r="WN11" s="74">
        <v>652813</v>
      </c>
      <c r="WO11" s="74">
        <v>684278</v>
      </c>
      <c r="WP11" s="74">
        <v>685178</v>
      </c>
      <c r="WQ11" s="74">
        <v>674266</v>
      </c>
      <c r="WR11" s="74">
        <v>661402</v>
      </c>
      <c r="WS11" s="74">
        <v>681297</v>
      </c>
      <c r="WT11" s="74">
        <v>732717</v>
      </c>
      <c r="WU11" s="74">
        <v>734727</v>
      </c>
      <c r="WV11" s="74">
        <v>696619</v>
      </c>
      <c r="WW11" s="74">
        <v>743656</v>
      </c>
      <c r="WX11" s="74">
        <v>762134</v>
      </c>
      <c r="WY11" s="74">
        <v>745429</v>
      </c>
      <c r="WZ11" s="74">
        <v>817152</v>
      </c>
      <c r="XA11" s="74">
        <v>745617</v>
      </c>
      <c r="XB11" s="72">
        <v>727545</v>
      </c>
      <c r="XC11" s="72">
        <v>789574</v>
      </c>
      <c r="XD11" s="72">
        <v>744647</v>
      </c>
      <c r="XE11" s="72">
        <v>709237</v>
      </c>
      <c r="XF11" s="72">
        <v>696966</v>
      </c>
      <c r="XG11" s="73">
        <v>739979</v>
      </c>
      <c r="XH11" s="73">
        <v>731402</v>
      </c>
      <c r="XI11" s="73">
        <v>622656</v>
      </c>
      <c r="XJ11" s="73">
        <v>657023</v>
      </c>
      <c r="XK11" s="73">
        <v>658330</v>
      </c>
      <c r="XL11" s="75">
        <v>637805</v>
      </c>
      <c r="XM11" s="75">
        <v>555673</v>
      </c>
      <c r="XN11" s="75">
        <v>503513</v>
      </c>
      <c r="XO11" s="75">
        <v>507931</v>
      </c>
      <c r="XP11" s="75">
        <v>594679</v>
      </c>
      <c r="XQ11" s="75">
        <v>610964</v>
      </c>
      <c r="XR11" s="75">
        <v>616854</v>
      </c>
      <c r="XS11" s="75">
        <v>621859</v>
      </c>
      <c r="XT11" s="75">
        <v>633998</v>
      </c>
      <c r="XU11" s="75">
        <v>599876</v>
      </c>
      <c r="XV11" s="75">
        <v>524085</v>
      </c>
      <c r="XW11" s="75">
        <v>608963</v>
      </c>
      <c r="XX11" s="75">
        <v>620488</v>
      </c>
      <c r="XY11" s="75">
        <v>613278</v>
      </c>
      <c r="XZ11" s="75">
        <v>622994</v>
      </c>
      <c r="YA11" s="75">
        <v>598325</v>
      </c>
      <c r="YB11" s="75">
        <v>638802</v>
      </c>
      <c r="YC11" s="76">
        <v>694657</v>
      </c>
      <c r="YD11" s="76">
        <v>640522</v>
      </c>
      <c r="YE11" s="75">
        <v>628496</v>
      </c>
      <c r="YF11" s="75">
        <v>552216</v>
      </c>
      <c r="YG11" s="75">
        <v>601472</v>
      </c>
      <c r="YH11" s="75">
        <v>579600</v>
      </c>
      <c r="YI11" s="75">
        <v>531377</v>
      </c>
      <c r="YJ11" s="75">
        <v>591047</v>
      </c>
      <c r="YK11" s="75">
        <v>610477</v>
      </c>
      <c r="YL11" s="75">
        <v>598832</v>
      </c>
      <c r="YM11" s="75">
        <v>585410</v>
      </c>
      <c r="YN11" s="75">
        <v>549380</v>
      </c>
      <c r="YO11" s="75">
        <v>567132</v>
      </c>
      <c r="YP11" s="75">
        <v>664501</v>
      </c>
      <c r="YQ11" s="75">
        <v>644942</v>
      </c>
      <c r="YR11" s="75">
        <v>618127</v>
      </c>
      <c r="YS11" s="75">
        <v>643573</v>
      </c>
      <c r="YT11" s="75">
        <v>631491</v>
      </c>
      <c r="YU11" s="75">
        <v>694143</v>
      </c>
      <c r="YV11" s="75">
        <v>596363</v>
      </c>
      <c r="YW11" s="75">
        <v>614774</v>
      </c>
      <c r="YX11" s="75">
        <v>639749</v>
      </c>
      <c r="YY11" s="75">
        <v>704384</v>
      </c>
      <c r="YZ11" s="75">
        <v>661099</v>
      </c>
      <c r="ZA11" s="75">
        <v>637092</v>
      </c>
      <c r="ZB11" s="75">
        <v>634885</v>
      </c>
      <c r="ZC11" s="75">
        <v>603971</v>
      </c>
      <c r="ZD11" s="75">
        <v>669435</v>
      </c>
      <c r="ZE11" s="75">
        <v>603856</v>
      </c>
      <c r="ZF11" s="75">
        <v>588007</v>
      </c>
      <c r="ZG11" s="75">
        <v>631911</v>
      </c>
      <c r="ZH11" s="75">
        <v>586044</v>
      </c>
      <c r="ZI11" s="75">
        <v>487463</v>
      </c>
      <c r="ZJ11" s="75">
        <v>554358</v>
      </c>
      <c r="ZK11" s="75">
        <v>595110</v>
      </c>
      <c r="ZL11" s="75">
        <v>594958</v>
      </c>
      <c r="ZM11" s="75">
        <v>572502</v>
      </c>
      <c r="ZN11" s="75">
        <v>551153</v>
      </c>
      <c r="ZO11" s="75">
        <v>636954</v>
      </c>
      <c r="ZP11" s="75">
        <v>697839</v>
      </c>
      <c r="ZQ11" s="75">
        <v>695604</v>
      </c>
      <c r="ZR11" s="75">
        <v>763847</v>
      </c>
      <c r="ZS11" s="75">
        <v>749105</v>
      </c>
      <c r="ZT11" s="75">
        <v>752529</v>
      </c>
      <c r="ZU11" s="75">
        <v>767300</v>
      </c>
      <c r="ZV11" s="75">
        <v>735014</v>
      </c>
      <c r="ZW11" s="75">
        <v>684561</v>
      </c>
      <c r="ZX11" s="75">
        <v>714989</v>
      </c>
      <c r="ZY11" s="75">
        <v>794067</v>
      </c>
      <c r="ZZ11" s="75">
        <v>750575</v>
      </c>
      <c r="AAA11" s="75">
        <v>773029</v>
      </c>
      <c r="AAB11" s="75">
        <v>835001</v>
      </c>
      <c r="AAC11" s="75">
        <v>859878</v>
      </c>
      <c r="AAD11" s="75">
        <v>816081</v>
      </c>
      <c r="AAE11" s="75">
        <v>796154</v>
      </c>
      <c r="AAF11" s="75">
        <v>814595</v>
      </c>
      <c r="AAG11" s="75">
        <v>783200</v>
      </c>
      <c r="AAH11" s="75">
        <v>781767</v>
      </c>
      <c r="AAI11" s="75">
        <v>741018</v>
      </c>
      <c r="AAJ11" s="75">
        <v>694771</v>
      </c>
      <c r="AAK11" s="75">
        <v>700173</v>
      </c>
      <c r="AAL11" s="75">
        <v>699796</v>
      </c>
      <c r="AAM11" s="75">
        <v>666960</v>
      </c>
      <c r="AAN11" s="75">
        <v>661912</v>
      </c>
      <c r="AAO11" s="75">
        <v>680561</v>
      </c>
      <c r="AAP11" s="75">
        <v>690048</v>
      </c>
      <c r="AAQ11" s="75">
        <v>695550</v>
      </c>
      <c r="AAR11" s="75">
        <v>694976</v>
      </c>
      <c r="AAS11" s="75">
        <v>715244</v>
      </c>
      <c r="AAT11" s="75">
        <v>724889</v>
      </c>
      <c r="AAU11" s="75">
        <v>751338</v>
      </c>
      <c r="AAV11" s="75">
        <v>678301</v>
      </c>
      <c r="AAW11" s="75">
        <v>720346</v>
      </c>
      <c r="AAX11" s="75">
        <v>666714</v>
      </c>
      <c r="AAY11" s="75">
        <v>688054</v>
      </c>
      <c r="AAZ11" s="75">
        <v>682992</v>
      </c>
      <c r="ABA11" s="75">
        <v>677753</v>
      </c>
      <c r="ABB11" s="75">
        <v>706947</v>
      </c>
      <c r="ABC11" s="75">
        <v>709223</v>
      </c>
      <c r="ABD11" s="75">
        <v>763380</v>
      </c>
      <c r="ABE11" s="75">
        <v>721680</v>
      </c>
      <c r="ABF11" s="75">
        <v>796380</v>
      </c>
      <c r="ABG11" s="75">
        <v>781011</v>
      </c>
      <c r="ABH11" s="75">
        <v>768422</v>
      </c>
      <c r="ABI11" s="75">
        <v>730827</v>
      </c>
      <c r="ABJ11" s="75">
        <v>736444</v>
      </c>
      <c r="ABK11" s="75">
        <v>750186</v>
      </c>
      <c r="ABL11" s="75">
        <v>685346</v>
      </c>
      <c r="ABM11" s="75">
        <v>684091</v>
      </c>
      <c r="ABN11" s="75">
        <v>704819</v>
      </c>
      <c r="ABO11" s="75">
        <v>683066</v>
      </c>
      <c r="ABP11" s="75">
        <v>725160</v>
      </c>
      <c r="ABQ11" s="75">
        <v>747771</v>
      </c>
      <c r="ABR11" s="75">
        <v>752817</v>
      </c>
      <c r="ABS11" s="75">
        <v>764092</v>
      </c>
      <c r="ABT11" s="75">
        <v>796139</v>
      </c>
      <c r="ABU11" s="75">
        <v>788107</v>
      </c>
      <c r="ABV11" s="75">
        <v>767446</v>
      </c>
      <c r="ABW11" s="75">
        <v>675996</v>
      </c>
      <c r="ABX11" s="75">
        <v>709176</v>
      </c>
      <c r="ABY11" s="75">
        <v>742785</v>
      </c>
      <c r="ABZ11" s="75">
        <v>706899</v>
      </c>
      <c r="ACA11" s="75">
        <v>674560</v>
      </c>
      <c r="ACB11" s="75">
        <v>682613</v>
      </c>
      <c r="ACC11" s="75">
        <v>671114</v>
      </c>
      <c r="ACD11" s="75">
        <v>678058</v>
      </c>
      <c r="ACE11" s="75">
        <v>654848</v>
      </c>
      <c r="ACF11" s="75">
        <v>652404</v>
      </c>
      <c r="ACG11" s="75">
        <v>663795</v>
      </c>
      <c r="ACH11" s="75">
        <v>679733</v>
      </c>
      <c r="ACI11" s="75">
        <v>691678</v>
      </c>
      <c r="ACJ11" s="75">
        <v>637598</v>
      </c>
      <c r="ACK11" s="75">
        <v>644038</v>
      </c>
      <c r="ACL11" s="75">
        <v>669696</v>
      </c>
      <c r="ACM11" s="75">
        <v>600666</v>
      </c>
      <c r="ACN11" s="75">
        <v>610822</v>
      </c>
      <c r="ACO11" s="75">
        <v>608264</v>
      </c>
      <c r="ACP11" s="75">
        <v>666970</v>
      </c>
      <c r="ACQ11" s="75">
        <v>675762</v>
      </c>
      <c r="ACR11" s="75">
        <v>686248</v>
      </c>
      <c r="ACS11" s="75">
        <v>716863</v>
      </c>
      <c r="ACT11" s="75">
        <v>719608</v>
      </c>
      <c r="ACU11" s="75">
        <v>711637</v>
      </c>
      <c r="ACV11" s="75">
        <v>721202</v>
      </c>
      <c r="ACW11" s="75">
        <v>730013</v>
      </c>
      <c r="ACX11" s="75">
        <v>754882</v>
      </c>
      <c r="ACY11" s="75">
        <v>754211</v>
      </c>
      <c r="ACZ11" s="75">
        <v>811642</v>
      </c>
      <c r="ADA11" s="75">
        <v>758685</v>
      </c>
      <c r="ADB11" s="75">
        <v>779661</v>
      </c>
      <c r="ADC11" s="75">
        <v>791887</v>
      </c>
      <c r="ADD11" s="75">
        <v>802196</v>
      </c>
      <c r="ADE11" s="75">
        <v>733907</v>
      </c>
      <c r="ADF11" s="75">
        <v>718728</v>
      </c>
      <c r="ADG11" s="75">
        <v>593449</v>
      </c>
      <c r="ADH11" s="75">
        <v>550717</v>
      </c>
      <c r="ADI11" s="75">
        <v>523502</v>
      </c>
      <c r="ADJ11" s="75">
        <v>485531</v>
      </c>
      <c r="ADK11" s="75">
        <v>489879</v>
      </c>
      <c r="ADL11" s="75">
        <v>511243</v>
      </c>
      <c r="ADM11" s="75">
        <v>534305</v>
      </c>
      <c r="ADN11" s="75">
        <v>558243</v>
      </c>
      <c r="ADO11" s="75">
        <v>608940</v>
      </c>
      <c r="ADP11" s="75">
        <v>645447</v>
      </c>
      <c r="ADQ11" s="75">
        <v>661780</v>
      </c>
      <c r="ADR11" s="75">
        <v>664423</v>
      </c>
      <c r="ADS11" s="75">
        <v>627763</v>
      </c>
      <c r="ADT11" s="75">
        <v>634655</v>
      </c>
      <c r="ADU11" s="75">
        <v>648856</v>
      </c>
      <c r="ADV11" s="75">
        <v>638670</v>
      </c>
      <c r="ADW11" s="75">
        <v>615496</v>
      </c>
      <c r="ADX11" s="75">
        <v>587321</v>
      </c>
      <c r="ADY11" s="75">
        <v>588864</v>
      </c>
      <c r="ADZ11" s="75">
        <v>587240</v>
      </c>
      <c r="AEA11" s="75">
        <v>592097</v>
      </c>
      <c r="AEB11" s="75">
        <v>615295</v>
      </c>
      <c r="AEC11" s="75">
        <v>634847</v>
      </c>
      <c r="AED11" s="75">
        <v>598889</v>
      </c>
      <c r="AEE11" s="75">
        <v>597981</v>
      </c>
      <c r="AEF11" s="75">
        <v>614457</v>
      </c>
      <c r="AEG11" s="75">
        <v>635513</v>
      </c>
      <c r="AEH11" s="75">
        <v>623375</v>
      </c>
      <c r="AEI11" s="75">
        <v>598097</v>
      </c>
      <c r="AEJ11" s="75">
        <v>609250</v>
      </c>
      <c r="AEK11" s="75">
        <v>601691</v>
      </c>
      <c r="AEL11" s="75">
        <v>610593</v>
      </c>
      <c r="AEM11" s="75">
        <v>569123</v>
      </c>
      <c r="AEN11" s="75">
        <v>583052</v>
      </c>
      <c r="AEO11" s="75">
        <v>601767</v>
      </c>
      <c r="AEP11" s="75">
        <v>589700</v>
      </c>
      <c r="AEQ11" s="75">
        <v>555602</v>
      </c>
      <c r="AER11" s="75">
        <v>551212</v>
      </c>
      <c r="AES11" s="75">
        <v>558821</v>
      </c>
      <c r="AET11" s="75">
        <v>568304</v>
      </c>
      <c r="AEU11" s="75">
        <v>570584</v>
      </c>
      <c r="AEV11" s="75">
        <v>576970</v>
      </c>
      <c r="AEW11" s="75">
        <v>580999</v>
      </c>
      <c r="AEX11" s="75">
        <v>570102</v>
      </c>
      <c r="AEY11" s="75">
        <v>545660</v>
      </c>
      <c r="AEZ11" s="75">
        <v>544854</v>
      </c>
      <c r="AFA11" s="75">
        <v>538443</v>
      </c>
      <c r="AFB11" s="75">
        <v>516204</v>
      </c>
      <c r="AFC11" s="75">
        <v>504365</v>
      </c>
      <c r="AFD11" s="75">
        <v>520541</v>
      </c>
      <c r="AFE11" s="75">
        <v>492364</v>
      </c>
      <c r="AFF11" s="75">
        <v>500471</v>
      </c>
      <c r="AFG11" s="75">
        <v>474745</v>
      </c>
      <c r="AFH11" s="75">
        <v>486843</v>
      </c>
      <c r="AFI11" s="75">
        <v>474094</v>
      </c>
      <c r="AFJ11" s="75">
        <v>462649</v>
      </c>
      <c r="AFK11" s="75">
        <v>437581</v>
      </c>
      <c r="AFL11" s="75">
        <v>417440</v>
      </c>
      <c r="AFM11" s="75">
        <v>483560</v>
      </c>
      <c r="AFN11" s="75">
        <v>447140</v>
      </c>
      <c r="AFO11" s="75">
        <v>421588</v>
      </c>
      <c r="AFP11" s="75">
        <v>418335</v>
      </c>
      <c r="AFQ11" s="75">
        <v>419179</v>
      </c>
      <c r="AFR11" s="75">
        <v>470484</v>
      </c>
      <c r="AFS11" s="75">
        <v>480497</v>
      </c>
      <c r="AFT11" s="75">
        <v>472060</v>
      </c>
      <c r="AFU11" s="75">
        <v>491679</v>
      </c>
      <c r="AFV11" s="75">
        <v>500222</v>
      </c>
      <c r="AFW11" s="75">
        <v>519463</v>
      </c>
      <c r="AFX11" s="75">
        <v>504271</v>
      </c>
      <c r="AFY11" s="75">
        <v>508978</v>
      </c>
      <c r="AFZ11" s="75">
        <v>540763</v>
      </c>
      <c r="AGA11" s="75">
        <v>523304</v>
      </c>
      <c r="AGB11" s="75">
        <v>557493</v>
      </c>
      <c r="AGC11" s="75">
        <v>553543</v>
      </c>
      <c r="AGD11" s="75">
        <v>578498</v>
      </c>
      <c r="AGE11" s="75">
        <v>604223</v>
      </c>
      <c r="AGF11" s="75">
        <v>583418</v>
      </c>
      <c r="AGG11" s="75">
        <v>579154</v>
      </c>
      <c r="AGH11" s="75">
        <v>585115</v>
      </c>
      <c r="AGI11" s="75">
        <v>492820</v>
      </c>
      <c r="AGJ11" s="75">
        <v>466969</v>
      </c>
      <c r="AGK11" s="75">
        <v>475278</v>
      </c>
      <c r="AGL11" s="75">
        <v>514492</v>
      </c>
      <c r="AGM11" s="75">
        <v>489921</v>
      </c>
      <c r="AGN11" s="75">
        <v>464413</v>
      </c>
      <c r="AGO11" s="75">
        <v>463011</v>
      </c>
      <c r="AGP11" s="75">
        <v>410496</v>
      </c>
      <c r="AGQ11" s="75">
        <v>447519</v>
      </c>
      <c r="AGR11" s="75">
        <v>479711</v>
      </c>
      <c r="AGS11" s="75">
        <v>434736</v>
      </c>
      <c r="AGT11" s="75">
        <v>441211</v>
      </c>
      <c r="AGU11" s="75">
        <v>430354</v>
      </c>
      <c r="AGV11" s="75">
        <v>419228</v>
      </c>
      <c r="AGW11" s="75">
        <v>432865</v>
      </c>
      <c r="AGX11" s="75">
        <v>389178</v>
      </c>
      <c r="AGY11" s="75">
        <v>445634</v>
      </c>
      <c r="AGZ11" s="75">
        <v>385316</v>
      </c>
      <c r="AHA11" s="75">
        <v>388486</v>
      </c>
      <c r="AHB11" s="75">
        <v>339691</v>
      </c>
      <c r="AHC11" s="75">
        <v>379959</v>
      </c>
      <c r="AHD11" s="75">
        <v>359379</v>
      </c>
      <c r="AHE11" s="75">
        <v>396679</v>
      </c>
      <c r="AHF11" s="75">
        <v>349601</v>
      </c>
      <c r="AHG11" s="75">
        <v>379798</v>
      </c>
      <c r="AHH11" s="75">
        <v>361428</v>
      </c>
      <c r="AHI11" s="75">
        <v>397296</v>
      </c>
      <c r="AHJ11" s="75">
        <v>362042</v>
      </c>
      <c r="AHK11" s="75">
        <v>360667</v>
      </c>
      <c r="AHL11" s="75">
        <v>335570</v>
      </c>
      <c r="AHM11" s="75">
        <v>358436</v>
      </c>
      <c r="AHN11" s="75">
        <v>385583</v>
      </c>
      <c r="AHO11" s="75">
        <v>363410</v>
      </c>
      <c r="AHP11" s="75">
        <v>333756</v>
      </c>
      <c r="AHQ11" s="75">
        <v>320005</v>
      </c>
      <c r="AHR11" s="75">
        <v>317192</v>
      </c>
      <c r="AHS11" s="75">
        <v>270787</v>
      </c>
      <c r="AHT11" s="75">
        <v>285549</v>
      </c>
      <c r="AHU11" s="75">
        <v>278531</v>
      </c>
      <c r="AHV11" s="75">
        <v>322321</v>
      </c>
      <c r="AHW11" s="75">
        <v>277453</v>
      </c>
      <c r="AHX11" s="75">
        <v>282879</v>
      </c>
      <c r="AHY11" s="75">
        <v>293292</v>
      </c>
      <c r="AHZ11" s="75">
        <v>318494</v>
      </c>
      <c r="AIA11" s="75">
        <v>317085</v>
      </c>
      <c r="AIB11" s="75">
        <v>297297</v>
      </c>
      <c r="AIC11" s="75">
        <v>313878</v>
      </c>
      <c r="AID11" s="75">
        <v>321685</v>
      </c>
      <c r="AIE11" s="75">
        <v>335320</v>
      </c>
      <c r="AIF11" s="75">
        <v>370787</v>
      </c>
      <c r="AIG11" s="75">
        <v>362593</v>
      </c>
      <c r="AIH11" s="75">
        <v>300348</v>
      </c>
      <c r="AII11" s="75">
        <v>310724</v>
      </c>
      <c r="AIJ11" s="75">
        <v>283224</v>
      </c>
      <c r="AIK11" s="75">
        <v>270216</v>
      </c>
      <c r="AIL11" s="75">
        <v>265672</v>
      </c>
      <c r="AIM11" s="75">
        <v>250643</v>
      </c>
      <c r="AIN11" s="75">
        <v>260356</v>
      </c>
      <c r="AIO11" s="75">
        <v>245086</v>
      </c>
      <c r="AIP11" s="75">
        <v>249735</v>
      </c>
      <c r="AIQ11" s="75">
        <v>245805</v>
      </c>
      <c r="AIR11" s="75">
        <v>256673</v>
      </c>
      <c r="AIS11" s="75">
        <v>261792</v>
      </c>
      <c r="AIT11" s="75">
        <v>236798</v>
      </c>
      <c r="AIU11" s="75">
        <v>273486</v>
      </c>
      <c r="AIV11" s="75">
        <v>262556</v>
      </c>
      <c r="AIW11" s="75">
        <v>297635</v>
      </c>
      <c r="AIX11" s="75">
        <v>286056</v>
      </c>
      <c r="AIY11" s="75">
        <v>264484</v>
      </c>
      <c r="AIZ11" s="75">
        <v>300570</v>
      </c>
      <c r="AJA11" s="75">
        <v>299056</v>
      </c>
      <c r="AJB11" s="75">
        <v>304922</v>
      </c>
      <c r="AJC11" s="75">
        <v>315031</v>
      </c>
      <c r="AJD11" s="75">
        <v>335268</v>
      </c>
      <c r="AJE11" s="75">
        <v>319906</v>
      </c>
      <c r="AJF11" s="75">
        <v>321867</v>
      </c>
      <c r="AJG11" s="75">
        <v>339487</v>
      </c>
      <c r="AJH11" s="75">
        <v>339926</v>
      </c>
      <c r="AJI11" s="75">
        <v>367276</v>
      </c>
      <c r="AJJ11" s="75">
        <v>370791</v>
      </c>
      <c r="AJK11" s="75">
        <v>321942</v>
      </c>
      <c r="AJL11" s="75">
        <v>346342</v>
      </c>
      <c r="AJM11" s="75">
        <v>342098</v>
      </c>
      <c r="AJN11" s="75">
        <v>405282</v>
      </c>
      <c r="AJO11" s="75">
        <v>408070</v>
      </c>
      <c r="AJP11" s="75">
        <v>432095</v>
      </c>
      <c r="AJQ11" s="75">
        <v>427415</v>
      </c>
      <c r="AJR11" s="75">
        <v>397699</v>
      </c>
      <c r="AJS11" s="75">
        <v>363030</v>
      </c>
      <c r="AJT11" s="75">
        <v>437943</v>
      </c>
      <c r="AJU11" s="75">
        <v>385672</v>
      </c>
      <c r="AJV11" s="75">
        <v>278547</v>
      </c>
      <c r="AJW11" s="75">
        <v>301237</v>
      </c>
      <c r="AJX11" s="75">
        <v>266101</v>
      </c>
      <c r="AJY11" s="75">
        <v>247582</v>
      </c>
      <c r="AJZ11" s="75">
        <v>281560</v>
      </c>
      <c r="AKA11" s="75">
        <v>327719</v>
      </c>
      <c r="AKB11" s="75">
        <v>321495</v>
      </c>
      <c r="AKC11" s="75">
        <v>307419</v>
      </c>
      <c r="AKD11" s="75">
        <v>321318</v>
      </c>
      <c r="AKE11" s="75">
        <v>341268</v>
      </c>
      <c r="AKF11" s="75">
        <v>346260</v>
      </c>
      <c r="AKG11" s="75">
        <v>359464</v>
      </c>
      <c r="AKH11" s="75">
        <v>409834</v>
      </c>
      <c r="AKI11" s="75">
        <v>436613</v>
      </c>
      <c r="AKJ11" s="75">
        <v>427674</v>
      </c>
      <c r="AKK11" s="75">
        <v>534924</v>
      </c>
      <c r="AKL11" s="75">
        <v>485550</v>
      </c>
      <c r="AKM11" s="75">
        <v>527701</v>
      </c>
      <c r="AKN11" s="75">
        <v>508904</v>
      </c>
      <c r="AKO11" s="75">
        <v>515142</v>
      </c>
      <c r="AKP11" s="75">
        <v>531160</v>
      </c>
      <c r="AKQ11" s="75">
        <v>532723</v>
      </c>
      <c r="AKR11" s="75">
        <v>541709</v>
      </c>
      <c r="AKS11" s="75">
        <v>548124</v>
      </c>
      <c r="AKT11" s="75">
        <v>530103</v>
      </c>
      <c r="AKU11" s="75">
        <v>531788</v>
      </c>
      <c r="AKV11" s="75">
        <v>561834</v>
      </c>
      <c r="AKW11" s="75">
        <v>565831</v>
      </c>
      <c r="AKX11" s="75">
        <v>570051</v>
      </c>
      <c r="AKY11" s="75">
        <v>592547</v>
      </c>
      <c r="AKZ11" s="75">
        <v>626415</v>
      </c>
      <c r="ALA11" s="75">
        <v>641427</v>
      </c>
      <c r="ALB11" s="75">
        <v>631283</v>
      </c>
      <c r="ALC11" s="75">
        <v>629632</v>
      </c>
      <c r="ALD11" s="75">
        <v>666190</v>
      </c>
      <c r="ALE11" s="75">
        <v>661187</v>
      </c>
      <c r="ALF11" s="75">
        <v>668019</v>
      </c>
      <c r="ALG11" s="75">
        <v>668409</v>
      </c>
      <c r="ALH11" s="75">
        <v>673403</v>
      </c>
      <c r="ALI11" s="75">
        <v>639190</v>
      </c>
      <c r="ALJ11" s="75">
        <v>628665</v>
      </c>
      <c r="ALK11" s="75">
        <v>643750</v>
      </c>
      <c r="ALL11" s="75">
        <v>648343</v>
      </c>
      <c r="ALM11" s="75">
        <v>626653</v>
      </c>
      <c r="ALN11" s="75">
        <v>643396</v>
      </c>
      <c r="ALO11" s="75">
        <v>675135</v>
      </c>
      <c r="ALP11" s="75">
        <v>694365</v>
      </c>
      <c r="ALQ11" s="70"/>
      <c r="ALR11" s="70"/>
      <c r="ALS11" s="70"/>
      <c r="ALT11" s="70"/>
      <c r="ALU11" s="70"/>
      <c r="ALV11" s="70"/>
      <c r="ALW11" s="70"/>
      <c r="ALX11" s="70"/>
      <c r="ALY11" s="70"/>
      <c r="ALZ11" s="70"/>
      <c r="AMA11" s="70"/>
      <c r="AMB11" s="70"/>
      <c r="AMC11" s="70"/>
      <c r="AMD11" s="70"/>
      <c r="AME11" s="70"/>
      <c r="AMF11" s="70"/>
      <c r="AMG11" s="70"/>
      <c r="AMH11" s="70"/>
      <c r="AMI11" s="70"/>
      <c r="AMJ11" s="70"/>
      <c r="AMK11" s="70"/>
      <c r="AML11" s="70"/>
      <c r="AMM11" s="70"/>
      <c r="AMN11" s="70"/>
      <c r="AMO11" s="70"/>
      <c r="AMP11" s="70"/>
      <c r="AMQ11" s="70"/>
      <c r="AMR11" s="70"/>
      <c r="AMS11" s="70"/>
      <c r="AMT11" s="70"/>
      <c r="AMU11" s="70"/>
      <c r="AMV11" s="70"/>
      <c r="AMW11" s="70"/>
      <c r="AMX11" s="70"/>
      <c r="AMY11" s="70"/>
      <c r="AMZ11" s="70"/>
      <c r="ANA11" s="70"/>
      <c r="ANB11" s="70"/>
      <c r="ANC11" s="70"/>
      <c r="AND11" s="70"/>
      <c r="ANE11" s="70"/>
      <c r="ANF11" s="70"/>
      <c r="ANG11" s="70"/>
      <c r="ANH11" s="70"/>
      <c r="ANI11" s="70"/>
      <c r="ANJ11" s="70"/>
      <c r="ANK11" s="70"/>
      <c r="ANL11" s="70"/>
      <c r="ANM11" s="70"/>
      <c r="ANN11" s="70"/>
      <c r="ANO11" s="70"/>
      <c r="ANP11" s="70"/>
      <c r="ANQ11" s="70"/>
      <c r="ANR11" s="70"/>
      <c r="ANS11" s="70"/>
      <c r="ANT11" s="70"/>
      <c r="ANU11" s="70"/>
      <c r="ANV11" s="70"/>
      <c r="ANW11" s="70"/>
      <c r="ANX11" s="70"/>
      <c r="ANY11" s="70"/>
      <c r="ANZ11" s="70"/>
      <c r="AOA11" s="70"/>
      <c r="AOB11" s="70"/>
      <c r="AOC11" s="70"/>
      <c r="AOD11" s="70"/>
      <c r="AOE11" s="70"/>
      <c r="AOF11" s="70"/>
      <c r="AOG11" s="70"/>
      <c r="AOH11" s="70"/>
      <c r="AOI11" s="70"/>
      <c r="AOJ11" s="70"/>
      <c r="AOK11" s="70"/>
      <c r="AOL11" s="70"/>
      <c r="AOM11" s="70"/>
      <c r="AON11" s="70"/>
      <c r="AOO11" s="70"/>
      <c r="AOP11" s="70"/>
      <c r="AOQ11" s="70"/>
      <c r="AOR11" s="70"/>
      <c r="AOS11" s="70"/>
      <c r="AOT11" s="70"/>
      <c r="AOU11" s="70"/>
      <c r="AOV11" s="70"/>
      <c r="AOW11" s="70"/>
      <c r="AOX11" s="70"/>
      <c r="AOY11" s="70"/>
      <c r="AOZ11" s="70"/>
      <c r="APA11" s="70"/>
      <c r="APB11" s="70"/>
      <c r="APC11" s="70"/>
      <c r="APD11" s="70"/>
      <c r="APE11" s="70"/>
      <c r="APF11" s="70"/>
      <c r="APG11" s="70"/>
      <c r="APH11" s="70"/>
      <c r="API11" s="70"/>
      <c r="APJ11" s="70"/>
      <c r="APK11" s="70"/>
      <c r="APL11" s="70"/>
      <c r="APM11" s="70"/>
      <c r="APN11" s="70"/>
      <c r="APO11" s="70"/>
      <c r="APP11" s="70"/>
      <c r="APQ11" s="70"/>
      <c r="APR11" s="70"/>
      <c r="APS11" s="70"/>
      <c r="APT11" s="70"/>
      <c r="APU11" s="70"/>
      <c r="APV11" s="70"/>
      <c r="APW11" s="70"/>
      <c r="APX11" s="70"/>
      <c r="APY11" s="70"/>
      <c r="APZ11" s="70"/>
      <c r="AQA11" s="70"/>
      <c r="AQB11" s="70"/>
      <c r="AQC11" s="70"/>
      <c r="AQD11" s="70"/>
      <c r="AQE11" s="70"/>
      <c r="AQF11" s="70"/>
      <c r="AQG11" s="70"/>
      <c r="AQH11" s="70"/>
      <c r="AQI11" s="70"/>
      <c r="AQJ11" s="70"/>
      <c r="AQK11" s="70"/>
      <c r="AQL11" s="70"/>
      <c r="AQM11" s="70"/>
      <c r="AQN11" s="70"/>
      <c r="AQO11" s="70"/>
      <c r="AQP11" s="70"/>
      <c r="AQQ11" s="70"/>
      <c r="AQR11" s="70"/>
      <c r="AQS11" s="70"/>
      <c r="AQT11" s="70"/>
      <c r="AQU11" s="70"/>
      <c r="AQV11" s="70"/>
      <c r="AQW11" s="70"/>
      <c r="AQX11" s="70"/>
      <c r="AQY11" s="70"/>
      <c r="AQZ11" s="70"/>
      <c r="ARA11" s="70"/>
      <c r="ARB11" s="70"/>
      <c r="ARC11" s="70"/>
      <c r="ARD11" s="70"/>
      <c r="ARE11" s="70"/>
      <c r="ARF11" s="70"/>
      <c r="ARG11" s="70"/>
      <c r="ARH11" s="70"/>
      <c r="ARI11" s="70"/>
      <c r="ARJ11" s="70"/>
      <c r="ARK11" s="70"/>
      <c r="ARL11" s="70"/>
      <c r="ARM11" s="70"/>
      <c r="ARN11" s="70"/>
      <c r="ARO11" s="70"/>
      <c r="ARP11" s="70"/>
      <c r="ARQ11" s="70"/>
      <c r="ARR11" s="70"/>
      <c r="ARS11" s="70"/>
      <c r="ART11" s="70"/>
      <c r="ARU11" s="70"/>
      <c r="ARV11" s="70"/>
      <c r="ARW11" s="70"/>
      <c r="ARX11" s="70"/>
      <c r="ARY11" s="70"/>
      <c r="ARZ11" s="70"/>
      <c r="ASA11" s="70"/>
      <c r="ASB11" s="70"/>
      <c r="ASC11" s="70"/>
      <c r="ASD11" s="70"/>
      <c r="ASE11" s="70"/>
      <c r="ASF11" s="70"/>
      <c r="ASG11" s="70"/>
      <c r="ASH11" s="70"/>
      <c r="ASI11" s="70"/>
      <c r="ASJ11" s="70"/>
      <c r="ASK11" s="70"/>
      <c r="ASL11" s="70"/>
      <c r="ASM11" s="70"/>
      <c r="ASN11" s="70"/>
      <c r="ASO11" s="70"/>
      <c r="ASP11" s="70"/>
      <c r="ASQ11" s="70"/>
      <c r="ASR11" s="70"/>
      <c r="ASS11" s="70"/>
      <c r="AST11" s="70"/>
      <c r="ASU11" s="70"/>
      <c r="ASV11" s="70"/>
      <c r="ASW11" s="70"/>
      <c r="ASX11" s="70"/>
      <c r="ASY11" s="70"/>
      <c r="ASZ11" s="70"/>
      <c r="ATA11" s="70"/>
      <c r="ATB11" s="70"/>
      <c r="ATC11" s="70"/>
      <c r="ATD11" s="70"/>
      <c r="ATE11" s="70"/>
      <c r="ATF11" s="70"/>
      <c r="ATG11" s="70"/>
      <c r="ATH11" s="70"/>
      <c r="ATI11" s="70"/>
      <c r="ATJ11" s="70"/>
      <c r="ATK11" s="70"/>
      <c r="ATL11" s="70"/>
      <c r="ATM11" s="70"/>
      <c r="ATN11" s="70"/>
      <c r="ATO11" s="70"/>
      <c r="ATP11" s="70"/>
      <c r="ATQ11" s="70"/>
      <c r="ATR11" s="70"/>
      <c r="ATS11" s="70"/>
      <c r="ATT11" s="70"/>
      <c r="ATU11" s="70"/>
      <c r="ATV11" s="70"/>
      <c r="ATW11" s="70"/>
      <c r="ATX11" s="70"/>
      <c r="ATY11" s="70"/>
      <c r="ATZ11" s="70"/>
      <c r="AUA11" s="70"/>
      <c r="AUB11" s="70"/>
      <c r="AUC11" s="70"/>
      <c r="AUD11" s="70"/>
      <c r="AUE11" s="70"/>
      <c r="AUF11" s="70"/>
      <c r="AUG11" s="70"/>
      <c r="AUH11" s="70"/>
      <c r="AUI11" s="70"/>
      <c r="AUJ11" s="70"/>
      <c r="AUK11" s="70"/>
      <c r="AUL11" s="70"/>
      <c r="AUM11" s="70"/>
      <c r="AUN11" s="70"/>
      <c r="AUO11" s="70"/>
      <c r="AUP11" s="70"/>
      <c r="AUQ11" s="70"/>
      <c r="AUR11" s="70"/>
      <c r="AUS11" s="70"/>
      <c r="AUT11" s="70"/>
      <c r="AUU11" s="70"/>
      <c r="AUV11" s="70"/>
      <c r="AUW11" s="70"/>
      <c r="AUX11" s="70"/>
      <c r="AUY11" s="70"/>
      <c r="AUZ11" s="70"/>
      <c r="AVA11" s="70"/>
      <c r="AVB11" s="70"/>
      <c r="AVC11" s="70"/>
      <c r="AVD11" s="70"/>
      <c r="AVE11" s="70"/>
      <c r="AVF11" s="70"/>
      <c r="AVG11" s="70"/>
      <c r="AVH11" s="70"/>
      <c r="AVI11" s="70"/>
      <c r="AVJ11" s="70"/>
      <c r="AVK11" s="70"/>
      <c r="AVL11" s="70"/>
      <c r="AVM11" s="70"/>
      <c r="AVN11" s="70"/>
      <c r="AVO11" s="70"/>
      <c r="AVP11" s="70"/>
      <c r="AVQ11" s="70"/>
      <c r="AVR11" s="70"/>
      <c r="AVS11" s="70"/>
      <c r="AVT11" s="70"/>
      <c r="AVU11" s="70"/>
      <c r="AVV11" s="70"/>
      <c r="AVW11" s="70"/>
      <c r="AVX11" s="70"/>
      <c r="AVY11" s="70"/>
      <c r="AVZ11" s="70"/>
      <c r="AWA11" s="70"/>
      <c r="AWB11" s="70"/>
      <c r="AWC11" s="70"/>
      <c r="AWD11" s="70"/>
      <c r="AWE11" s="70"/>
      <c r="AWF11" s="70"/>
      <c r="AWG11" s="70"/>
      <c r="AWH11" s="70"/>
      <c r="AWI11" s="70"/>
      <c r="AWJ11" s="70"/>
      <c r="AWK11" s="70"/>
      <c r="AWL11" s="70"/>
      <c r="AWM11" s="70"/>
      <c r="AWN11" s="70"/>
      <c r="AWO11" s="70"/>
      <c r="AWP11" s="70"/>
      <c r="AWQ11" s="70"/>
      <c r="AWR11" s="70"/>
      <c r="AWS11" s="70"/>
      <c r="AWT11" s="70"/>
      <c r="AWU11" s="70"/>
      <c r="AWV11" s="70"/>
      <c r="AWW11" s="70"/>
      <c r="AWX11" s="70"/>
      <c r="AWY11" s="70"/>
      <c r="AWZ11" s="70"/>
      <c r="AXA11" s="70"/>
      <c r="AXB11" s="70"/>
      <c r="AXC11" s="70"/>
      <c r="AXD11" s="70"/>
      <c r="AXE11" s="70"/>
      <c r="AXF11" s="70"/>
      <c r="AXG11" s="70"/>
      <c r="AXH11" s="70"/>
      <c r="AXI11" s="70"/>
      <c r="AXJ11" s="70"/>
      <c r="AXK11" s="70"/>
      <c r="AXL11" s="70"/>
      <c r="AXM11" s="70"/>
      <c r="AXN11" s="70"/>
      <c r="AXO11" s="70"/>
      <c r="AXP11" s="70"/>
      <c r="AXQ11" s="70"/>
      <c r="AXR11" s="70"/>
      <c r="AXS11" s="70"/>
      <c r="AXT11" s="70"/>
      <c r="AXU11" s="70"/>
      <c r="AXV11" s="70"/>
      <c r="AXW11" s="70"/>
      <c r="AXX11" s="70"/>
      <c r="AXY11" s="70"/>
      <c r="AXZ11" s="70"/>
      <c r="AYA11" s="70"/>
      <c r="AYB11" s="70"/>
      <c r="AYC11" s="70"/>
      <c r="AYD11" s="70"/>
      <c r="AYE11" s="70"/>
      <c r="AYF11" s="70"/>
      <c r="AYG11" s="70"/>
      <c r="AYH11" s="70"/>
      <c r="AYI11" s="70"/>
      <c r="AYJ11" s="70"/>
      <c r="AYK11" s="70"/>
      <c r="AYL11" s="70"/>
      <c r="AYM11" s="70"/>
      <c r="AYN11" s="70"/>
      <c r="AYO11" s="70"/>
      <c r="AYP11" s="70"/>
      <c r="AYQ11" s="70"/>
      <c r="AYR11" s="70"/>
      <c r="AYS11" s="70"/>
      <c r="AYT11" s="70"/>
      <c r="AYU11" s="70"/>
      <c r="AYV11" s="70"/>
      <c r="AYW11" s="70"/>
      <c r="AYX11" s="70"/>
      <c r="AYY11" s="70"/>
      <c r="AYZ11" s="70"/>
      <c r="AZA11" s="70"/>
      <c r="AZB11" s="70"/>
      <c r="AZC11" s="70"/>
      <c r="AZD11" s="70"/>
      <c r="AZE11" s="70"/>
      <c r="AZF11" s="70"/>
      <c r="AZG11" s="70"/>
      <c r="AZH11" s="70"/>
      <c r="AZI11" s="70"/>
      <c r="AZJ11" s="70"/>
      <c r="AZK11" s="70"/>
      <c r="AZL11" s="70"/>
      <c r="AZM11" s="70"/>
      <c r="AZN11" s="70"/>
      <c r="AZO11" s="70"/>
      <c r="AZP11" s="70"/>
      <c r="AZQ11" s="70"/>
      <c r="AZR11" s="70"/>
      <c r="AZS11" s="70"/>
      <c r="AZT11" s="70"/>
      <c r="AZU11" s="70"/>
      <c r="AZV11" s="70"/>
      <c r="AZW11" s="70"/>
      <c r="AZX11" s="70"/>
      <c r="AZY11" s="70"/>
      <c r="AZZ11" s="70"/>
      <c r="BAA11" s="70"/>
      <c r="BAB11" s="70"/>
      <c r="BAC11" s="70"/>
      <c r="BAD11" s="70"/>
      <c r="BAE11" s="70"/>
      <c r="BAF11" s="70"/>
      <c r="BAG11" s="70"/>
      <c r="BAH11" s="70"/>
      <c r="BAI11" s="70"/>
      <c r="BAJ11" s="70"/>
      <c r="BAK11" s="70"/>
      <c r="BAL11" s="70"/>
      <c r="BAM11" s="70"/>
      <c r="BAN11" s="70"/>
      <c r="BAO11" s="70"/>
      <c r="BAP11" s="70"/>
      <c r="BAQ11" s="70"/>
      <c r="BAR11" s="70"/>
      <c r="BAS11" s="70"/>
      <c r="BAT11" s="70"/>
      <c r="BAU11" s="70"/>
      <c r="BAV11" s="70"/>
      <c r="BAW11" s="70"/>
      <c r="BAX11" s="70"/>
      <c r="BAY11" s="70"/>
      <c r="BAZ11" s="70"/>
      <c r="BBA11" s="70"/>
      <c r="BBB11" s="70"/>
      <c r="BBC11" s="70"/>
      <c r="BBD11" s="70"/>
      <c r="BBE11" s="70"/>
      <c r="BBF11" s="70"/>
      <c r="BBG11" s="70"/>
      <c r="BBH11" s="70"/>
      <c r="BBI11" s="70"/>
      <c r="BBJ11" s="70"/>
      <c r="BBK11" s="70"/>
      <c r="BBL11" s="70"/>
      <c r="BBM11" s="70"/>
      <c r="BBN11" s="70"/>
    </row>
    <row r="12" spans="1:1437" x14ac:dyDescent="0.2">
      <c r="A12" s="68" t="s">
        <v>57</v>
      </c>
      <c r="B12" s="69" t="s">
        <v>82</v>
      </c>
      <c r="C12" s="72">
        <v>204945</v>
      </c>
      <c r="D12" s="72">
        <v>227840</v>
      </c>
      <c r="E12" s="72">
        <v>230912</v>
      </c>
      <c r="F12" s="72">
        <v>232073</v>
      </c>
      <c r="G12" s="72">
        <v>233279</v>
      </c>
      <c r="H12" s="72">
        <v>232568</v>
      </c>
      <c r="I12" s="72">
        <v>228641</v>
      </c>
      <c r="J12" s="73">
        <v>232125</v>
      </c>
      <c r="K12" s="73">
        <v>236088</v>
      </c>
      <c r="L12" s="73">
        <v>239224</v>
      </c>
      <c r="M12" s="90">
        <v>235417</v>
      </c>
      <c r="N12" s="73">
        <v>255670</v>
      </c>
      <c r="O12" s="73">
        <v>258672</v>
      </c>
      <c r="P12" s="73">
        <v>251189</v>
      </c>
      <c r="Q12" s="90">
        <v>248256</v>
      </c>
      <c r="R12" s="73">
        <v>246556</v>
      </c>
      <c r="S12" s="73">
        <v>246219</v>
      </c>
      <c r="T12" s="73">
        <v>244217</v>
      </c>
      <c r="U12" s="90">
        <v>241344</v>
      </c>
      <c r="V12" s="72">
        <v>238227</v>
      </c>
      <c r="W12" s="72">
        <v>238638</v>
      </c>
      <c r="X12" s="72">
        <v>236260</v>
      </c>
      <c r="Y12" s="72">
        <v>237764</v>
      </c>
      <c r="Z12" s="72">
        <v>237277</v>
      </c>
      <c r="AA12" s="72">
        <v>243051</v>
      </c>
      <c r="AB12" s="72">
        <v>240070</v>
      </c>
      <c r="AC12" s="72">
        <v>232078</v>
      </c>
      <c r="AD12" s="79">
        <v>219186</v>
      </c>
      <c r="AE12" s="72">
        <v>216637</v>
      </c>
      <c r="AF12" s="72">
        <v>216236</v>
      </c>
      <c r="AG12" s="72">
        <v>216101</v>
      </c>
      <c r="AH12" s="72">
        <v>222747</v>
      </c>
      <c r="AI12" s="79">
        <v>231368</v>
      </c>
      <c r="AJ12" s="72">
        <v>218021</v>
      </c>
      <c r="AK12" s="72">
        <v>213472</v>
      </c>
      <c r="AL12" s="72">
        <v>214047</v>
      </c>
      <c r="AM12" s="72">
        <v>212988</v>
      </c>
      <c r="AN12" s="72">
        <v>207822</v>
      </c>
      <c r="AO12" s="72">
        <v>209697</v>
      </c>
      <c r="AP12" s="72">
        <v>205951</v>
      </c>
      <c r="AQ12" s="72">
        <v>211145</v>
      </c>
      <c r="AR12" s="72">
        <v>209369</v>
      </c>
      <c r="AS12" s="72">
        <v>212130</v>
      </c>
      <c r="AT12" s="72">
        <v>224402</v>
      </c>
      <c r="AU12" s="72">
        <v>229972</v>
      </c>
      <c r="AV12" s="72">
        <v>227274</v>
      </c>
      <c r="AW12" s="72">
        <v>227769</v>
      </c>
      <c r="AX12" s="72">
        <v>226956</v>
      </c>
      <c r="AY12" s="72">
        <v>227005</v>
      </c>
      <c r="AZ12" s="72">
        <v>218224</v>
      </c>
      <c r="BA12" s="72">
        <v>232678</v>
      </c>
      <c r="BB12" s="72">
        <v>233430</v>
      </c>
      <c r="BC12" s="72">
        <v>245400</v>
      </c>
      <c r="BD12" s="72">
        <v>245986</v>
      </c>
      <c r="BE12" s="72">
        <v>244229</v>
      </c>
      <c r="BF12" s="72">
        <v>251810</v>
      </c>
      <c r="BG12" s="72">
        <v>257373</v>
      </c>
      <c r="BH12" s="72">
        <v>276197</v>
      </c>
      <c r="BI12" s="72">
        <v>266546</v>
      </c>
      <c r="BJ12" s="72">
        <v>272018</v>
      </c>
      <c r="BK12" s="72">
        <v>260855</v>
      </c>
      <c r="BL12" s="72">
        <v>259106</v>
      </c>
      <c r="BM12" s="72">
        <v>263865</v>
      </c>
      <c r="BN12" s="72">
        <v>255469</v>
      </c>
      <c r="BO12" s="72">
        <v>255284</v>
      </c>
      <c r="BP12" s="72">
        <v>255369</v>
      </c>
      <c r="BQ12" s="72">
        <v>262491</v>
      </c>
      <c r="BR12" s="72">
        <v>261822</v>
      </c>
      <c r="BS12" s="72">
        <v>257875</v>
      </c>
      <c r="BT12" s="72">
        <v>253880</v>
      </c>
      <c r="BU12" s="72">
        <v>260866</v>
      </c>
      <c r="BV12" s="72">
        <v>258052</v>
      </c>
      <c r="BW12" s="72">
        <v>245778</v>
      </c>
      <c r="BX12" s="72">
        <v>245714</v>
      </c>
      <c r="BY12" s="72">
        <v>239882</v>
      </c>
      <c r="BZ12" s="72">
        <v>234304</v>
      </c>
      <c r="CA12" s="72">
        <v>232284</v>
      </c>
      <c r="CB12" s="72">
        <v>238485</v>
      </c>
      <c r="CC12" s="72">
        <v>246812</v>
      </c>
      <c r="CD12" s="72">
        <v>242985</v>
      </c>
      <c r="CE12" s="72">
        <v>242253</v>
      </c>
      <c r="CF12" s="72">
        <v>255444</v>
      </c>
      <c r="CG12" s="72">
        <v>262062</v>
      </c>
      <c r="CH12" s="72">
        <v>265643</v>
      </c>
      <c r="CI12" s="72">
        <v>262038</v>
      </c>
      <c r="CJ12" s="72">
        <v>261242</v>
      </c>
      <c r="CK12" s="72">
        <v>269602</v>
      </c>
      <c r="CL12" s="72">
        <v>262049</v>
      </c>
      <c r="CM12" s="72">
        <v>259931</v>
      </c>
      <c r="CN12" s="72">
        <v>256437</v>
      </c>
      <c r="CO12" s="72">
        <v>258952</v>
      </c>
      <c r="CP12" s="72">
        <v>260926</v>
      </c>
      <c r="CQ12" s="72">
        <v>259799</v>
      </c>
      <c r="CR12" s="72">
        <v>245358</v>
      </c>
      <c r="CS12" s="72">
        <v>248846</v>
      </c>
      <c r="CT12" s="72">
        <v>250308</v>
      </c>
      <c r="CU12" s="72">
        <v>258711</v>
      </c>
      <c r="CV12" s="72">
        <v>260845</v>
      </c>
      <c r="CW12" s="72">
        <v>265626</v>
      </c>
      <c r="CX12" s="72">
        <v>267400</v>
      </c>
      <c r="CY12" s="72">
        <v>261515</v>
      </c>
      <c r="CZ12" s="72">
        <v>274001</v>
      </c>
      <c r="DA12" s="72">
        <v>278157</v>
      </c>
      <c r="DB12" s="72">
        <v>265897</v>
      </c>
      <c r="DC12" s="72">
        <v>293441</v>
      </c>
      <c r="DD12" s="72">
        <v>283730</v>
      </c>
      <c r="DE12" s="72">
        <v>261917</v>
      </c>
      <c r="DF12" s="72">
        <v>245335</v>
      </c>
      <c r="DG12" s="72">
        <v>256418</v>
      </c>
      <c r="DH12" s="72">
        <v>269627</v>
      </c>
      <c r="DI12" s="72">
        <v>281588</v>
      </c>
      <c r="DJ12" s="72">
        <v>267169</v>
      </c>
      <c r="DK12" s="72">
        <v>292829</v>
      </c>
      <c r="DL12" s="72">
        <v>288309</v>
      </c>
      <c r="DM12" s="72">
        <v>302341</v>
      </c>
      <c r="DN12" s="72">
        <v>306964</v>
      </c>
      <c r="DO12" s="72">
        <v>274194</v>
      </c>
      <c r="DP12" s="72">
        <v>274367</v>
      </c>
      <c r="DQ12" s="72">
        <v>281355</v>
      </c>
      <c r="DR12" s="72">
        <v>304163</v>
      </c>
      <c r="DS12" s="72">
        <v>330184</v>
      </c>
      <c r="DT12" s="72">
        <v>355318</v>
      </c>
      <c r="DU12" s="72">
        <v>350736</v>
      </c>
      <c r="DV12" s="72">
        <v>374903</v>
      </c>
      <c r="DW12" s="72">
        <v>362472</v>
      </c>
      <c r="DX12" s="72">
        <v>338369</v>
      </c>
      <c r="DY12" s="72">
        <v>330152</v>
      </c>
      <c r="DZ12" s="72">
        <v>311798</v>
      </c>
      <c r="EA12" s="72">
        <v>336118</v>
      </c>
      <c r="EB12" s="72">
        <v>336841</v>
      </c>
      <c r="EC12" s="72">
        <v>350269</v>
      </c>
      <c r="ED12" s="72">
        <v>334265</v>
      </c>
      <c r="EE12" s="72">
        <v>299225</v>
      </c>
      <c r="EF12" s="72">
        <v>330001</v>
      </c>
      <c r="EG12" s="72">
        <v>365020</v>
      </c>
      <c r="EH12" s="72">
        <v>492842</v>
      </c>
      <c r="EI12" s="72">
        <v>484126</v>
      </c>
      <c r="EJ12" s="72">
        <v>470359</v>
      </c>
      <c r="EK12" s="72">
        <v>471493</v>
      </c>
      <c r="EL12" s="72">
        <v>488119</v>
      </c>
      <c r="EM12" s="72">
        <v>460764</v>
      </c>
      <c r="EN12" s="72">
        <v>399785</v>
      </c>
      <c r="EO12" s="72">
        <v>413849</v>
      </c>
      <c r="EP12" s="72">
        <v>399198</v>
      </c>
      <c r="EQ12" s="72">
        <v>426741</v>
      </c>
      <c r="ER12" s="72">
        <v>416797</v>
      </c>
      <c r="ES12" s="72">
        <v>414433</v>
      </c>
      <c r="ET12" s="72">
        <v>408206</v>
      </c>
      <c r="EU12" s="72">
        <v>430979</v>
      </c>
      <c r="EV12" s="72">
        <v>445597</v>
      </c>
      <c r="EW12" s="72">
        <v>481614</v>
      </c>
      <c r="EX12" s="72">
        <v>482716</v>
      </c>
      <c r="EY12" s="72">
        <v>419195</v>
      </c>
      <c r="EZ12" s="72">
        <v>461113</v>
      </c>
      <c r="FA12" s="72">
        <v>501311</v>
      </c>
      <c r="FB12" s="72">
        <v>507403</v>
      </c>
      <c r="FC12" s="72">
        <v>526792</v>
      </c>
      <c r="FD12" s="72">
        <v>530045</v>
      </c>
      <c r="FE12" s="72">
        <v>499887</v>
      </c>
      <c r="FF12" s="72">
        <v>500656</v>
      </c>
      <c r="FG12" s="72">
        <v>502840</v>
      </c>
      <c r="FH12" s="72">
        <v>524350</v>
      </c>
      <c r="FI12" s="72">
        <v>499917</v>
      </c>
      <c r="FJ12" s="72">
        <v>480072</v>
      </c>
      <c r="FK12" s="72">
        <v>478839</v>
      </c>
      <c r="FL12" s="72">
        <v>477301</v>
      </c>
      <c r="FM12" s="72">
        <v>472012</v>
      </c>
      <c r="FN12" s="72">
        <v>469759</v>
      </c>
      <c r="FO12" s="72">
        <v>439907</v>
      </c>
      <c r="FP12" s="72">
        <v>446378</v>
      </c>
      <c r="FQ12" s="72">
        <v>447508</v>
      </c>
      <c r="FR12" s="72">
        <v>461615</v>
      </c>
      <c r="FS12" s="72">
        <v>464144</v>
      </c>
      <c r="FT12" s="72">
        <v>477521</v>
      </c>
      <c r="FU12" s="72">
        <v>470529</v>
      </c>
      <c r="FV12" s="72">
        <v>489948</v>
      </c>
      <c r="FW12" s="72">
        <v>483780</v>
      </c>
      <c r="FX12" s="72">
        <v>488762</v>
      </c>
      <c r="FY12" s="72">
        <v>488829</v>
      </c>
      <c r="FZ12" s="72">
        <v>486820</v>
      </c>
      <c r="GA12" s="72">
        <v>482832</v>
      </c>
      <c r="GB12" s="72">
        <v>480580</v>
      </c>
      <c r="GC12" s="72">
        <v>479529</v>
      </c>
      <c r="GD12" s="72">
        <v>478460</v>
      </c>
      <c r="GE12" s="72">
        <v>456177</v>
      </c>
      <c r="GF12" s="72">
        <v>463622</v>
      </c>
      <c r="GG12" s="72">
        <v>432557</v>
      </c>
      <c r="GH12" s="72">
        <v>438773</v>
      </c>
      <c r="GI12" s="72">
        <v>419907</v>
      </c>
      <c r="GJ12" s="72">
        <v>421927</v>
      </c>
      <c r="GK12" s="72">
        <v>422738</v>
      </c>
      <c r="GL12" s="72">
        <v>428853</v>
      </c>
      <c r="GM12" s="72">
        <v>418012</v>
      </c>
      <c r="GN12" s="72">
        <v>408470</v>
      </c>
      <c r="GO12" s="72">
        <v>395410</v>
      </c>
      <c r="GP12" s="72">
        <v>385017</v>
      </c>
      <c r="GQ12" s="72">
        <v>385072</v>
      </c>
      <c r="GR12" s="72">
        <v>384009</v>
      </c>
      <c r="GS12" s="72">
        <v>383228</v>
      </c>
      <c r="GT12" s="72">
        <v>386214</v>
      </c>
      <c r="GU12" s="72">
        <v>367660</v>
      </c>
      <c r="GV12" s="72">
        <v>370220</v>
      </c>
      <c r="GW12" s="72">
        <v>373255</v>
      </c>
      <c r="GX12" s="72">
        <v>372922</v>
      </c>
      <c r="GY12" s="72">
        <v>382160</v>
      </c>
      <c r="GZ12" s="72">
        <v>376679</v>
      </c>
      <c r="HA12" s="72">
        <v>383833</v>
      </c>
      <c r="HB12" s="72">
        <v>386437</v>
      </c>
      <c r="HC12" s="72">
        <v>375527</v>
      </c>
      <c r="HD12" s="72">
        <v>371498</v>
      </c>
      <c r="HE12" s="72">
        <v>370938</v>
      </c>
      <c r="HF12" s="72">
        <v>353208</v>
      </c>
      <c r="HG12" s="72">
        <v>336516</v>
      </c>
      <c r="HH12" s="72">
        <v>335141</v>
      </c>
      <c r="HI12" s="72">
        <v>337365</v>
      </c>
      <c r="HJ12" s="72">
        <v>338717</v>
      </c>
      <c r="HK12" s="72">
        <v>334552</v>
      </c>
      <c r="HL12" s="72">
        <v>334696</v>
      </c>
      <c r="HM12" s="72">
        <v>343692</v>
      </c>
      <c r="HN12" s="72">
        <v>338916</v>
      </c>
      <c r="HO12" s="72">
        <v>348605</v>
      </c>
      <c r="HP12" s="72">
        <v>347764</v>
      </c>
      <c r="HQ12" s="72">
        <v>350417</v>
      </c>
      <c r="HR12" s="72">
        <v>345762</v>
      </c>
      <c r="HS12" s="72">
        <v>341070</v>
      </c>
      <c r="HT12" s="72">
        <v>332749</v>
      </c>
      <c r="HU12" s="72">
        <v>329741</v>
      </c>
      <c r="HV12" s="72">
        <v>326791</v>
      </c>
      <c r="HW12" s="72">
        <v>333384</v>
      </c>
      <c r="HX12" s="72">
        <v>335162</v>
      </c>
      <c r="HY12" s="72">
        <v>346145</v>
      </c>
      <c r="HZ12" s="72">
        <v>340022</v>
      </c>
      <c r="IA12" s="72">
        <v>346707</v>
      </c>
      <c r="IB12" s="72">
        <v>345797</v>
      </c>
      <c r="IC12" s="72">
        <v>335224</v>
      </c>
      <c r="ID12" s="72">
        <v>346997</v>
      </c>
      <c r="IE12" s="72">
        <v>346618</v>
      </c>
      <c r="IF12" s="72">
        <v>354969</v>
      </c>
      <c r="IG12" s="72">
        <v>355811</v>
      </c>
      <c r="IH12" s="72">
        <v>332676</v>
      </c>
      <c r="II12" s="72">
        <v>314135</v>
      </c>
      <c r="IJ12" s="72">
        <v>282943</v>
      </c>
      <c r="IK12" s="72">
        <v>279545</v>
      </c>
      <c r="IL12" s="72">
        <v>273810</v>
      </c>
      <c r="IM12" s="72">
        <v>270601</v>
      </c>
      <c r="IN12" s="72">
        <v>263275</v>
      </c>
      <c r="IO12" s="72">
        <v>262745</v>
      </c>
      <c r="IP12" s="72">
        <v>250651</v>
      </c>
      <c r="IQ12" s="72">
        <v>260507</v>
      </c>
      <c r="IR12" s="72">
        <v>244231</v>
      </c>
      <c r="IS12" s="72">
        <v>243238</v>
      </c>
      <c r="IT12" s="72">
        <v>231609</v>
      </c>
      <c r="IU12" s="72">
        <v>230047</v>
      </c>
      <c r="IV12" s="72">
        <v>239168</v>
      </c>
      <c r="IW12" s="72">
        <v>242405</v>
      </c>
      <c r="IX12" s="72">
        <v>245485</v>
      </c>
      <c r="IY12" s="72">
        <v>251954</v>
      </c>
      <c r="IZ12" s="72">
        <v>248375</v>
      </c>
      <c r="JA12" s="72">
        <v>254027</v>
      </c>
      <c r="JB12" s="72">
        <v>244836</v>
      </c>
      <c r="JC12" s="72">
        <v>248601</v>
      </c>
      <c r="JD12" s="72">
        <v>248012</v>
      </c>
      <c r="JE12" s="72">
        <v>235348</v>
      </c>
      <c r="JF12" s="72">
        <v>234622</v>
      </c>
      <c r="JG12" s="72">
        <v>243148</v>
      </c>
      <c r="JH12" s="72">
        <v>241325</v>
      </c>
      <c r="JI12" s="72">
        <v>229445</v>
      </c>
      <c r="JJ12" s="72">
        <v>239609</v>
      </c>
      <c r="JK12" s="72">
        <v>220301</v>
      </c>
      <c r="JL12" s="72">
        <v>212119</v>
      </c>
      <c r="JM12" s="72">
        <v>220347</v>
      </c>
      <c r="JN12" s="72">
        <v>225156</v>
      </c>
      <c r="JO12" s="72">
        <v>205393</v>
      </c>
      <c r="JP12" s="72">
        <v>202425</v>
      </c>
      <c r="JQ12" s="72">
        <v>200973</v>
      </c>
      <c r="JR12" s="72">
        <v>206877</v>
      </c>
      <c r="JS12" s="72">
        <v>180162</v>
      </c>
      <c r="JT12" s="72">
        <v>169978</v>
      </c>
      <c r="JU12" s="72">
        <v>159660</v>
      </c>
      <c r="JV12" s="72">
        <v>154237</v>
      </c>
      <c r="JW12" s="72">
        <v>171585</v>
      </c>
      <c r="JX12" s="72">
        <v>183117</v>
      </c>
      <c r="JY12" s="72">
        <v>189229</v>
      </c>
      <c r="JZ12" s="72">
        <v>185654</v>
      </c>
      <c r="KA12" s="72">
        <v>174561</v>
      </c>
      <c r="KB12" s="72">
        <v>172683</v>
      </c>
      <c r="KC12" s="72">
        <v>171208</v>
      </c>
      <c r="KD12" s="72">
        <v>169735</v>
      </c>
      <c r="KE12" s="72">
        <v>167135</v>
      </c>
      <c r="KF12" s="72">
        <v>164519</v>
      </c>
      <c r="KG12" s="72">
        <v>168193</v>
      </c>
      <c r="KH12" s="72">
        <v>162878</v>
      </c>
      <c r="KI12" s="72">
        <v>171120</v>
      </c>
      <c r="KJ12" s="72">
        <v>171176</v>
      </c>
      <c r="KK12" s="72">
        <v>168929</v>
      </c>
      <c r="KL12" s="72">
        <v>168767</v>
      </c>
      <c r="KM12" s="72">
        <v>180529</v>
      </c>
      <c r="KN12" s="72">
        <v>174179</v>
      </c>
      <c r="KO12" s="72">
        <v>185165</v>
      </c>
      <c r="KP12" s="72">
        <v>179630</v>
      </c>
      <c r="KQ12" s="72">
        <v>183125</v>
      </c>
      <c r="KR12" s="72">
        <v>186139</v>
      </c>
      <c r="KS12" s="72">
        <v>165070</v>
      </c>
      <c r="KT12" s="72">
        <v>150990</v>
      </c>
      <c r="KU12" s="72">
        <v>164529</v>
      </c>
      <c r="KV12" s="72">
        <v>183826</v>
      </c>
      <c r="KW12" s="72">
        <v>201046</v>
      </c>
      <c r="KX12" s="72">
        <v>216763</v>
      </c>
      <c r="KY12" s="72">
        <v>192499</v>
      </c>
      <c r="KZ12" s="72">
        <v>161438</v>
      </c>
      <c r="LA12" s="72">
        <v>164849</v>
      </c>
      <c r="LB12" s="72">
        <v>174702</v>
      </c>
      <c r="LC12" s="72">
        <v>169814</v>
      </c>
      <c r="LD12" s="72">
        <v>170266</v>
      </c>
      <c r="LE12" s="72">
        <v>182647</v>
      </c>
      <c r="LF12" s="72">
        <v>201131</v>
      </c>
      <c r="LG12" s="72">
        <v>194869</v>
      </c>
      <c r="LH12" s="72">
        <v>200494</v>
      </c>
      <c r="LI12" s="72">
        <v>273749</v>
      </c>
      <c r="LJ12" s="72">
        <v>263952</v>
      </c>
      <c r="LK12" s="72">
        <v>250135</v>
      </c>
      <c r="LL12" s="72">
        <v>247365</v>
      </c>
      <c r="LM12" s="72">
        <v>220239</v>
      </c>
      <c r="LN12" s="72">
        <v>199869</v>
      </c>
      <c r="LO12" s="72">
        <v>199750</v>
      </c>
      <c r="LP12" s="72">
        <v>204985</v>
      </c>
      <c r="LQ12" s="72">
        <v>210978</v>
      </c>
      <c r="LR12" s="72">
        <v>217335</v>
      </c>
      <c r="LS12" s="72">
        <v>234353</v>
      </c>
      <c r="LT12" s="72">
        <v>254276</v>
      </c>
      <c r="LU12" s="72">
        <v>266431</v>
      </c>
      <c r="LV12" s="72">
        <v>291960</v>
      </c>
      <c r="LW12" s="72">
        <v>299485</v>
      </c>
      <c r="LX12" s="72">
        <v>313322</v>
      </c>
      <c r="LY12" s="72">
        <v>327637</v>
      </c>
      <c r="LZ12" s="72">
        <v>339432</v>
      </c>
      <c r="MA12" s="72">
        <v>347946</v>
      </c>
      <c r="MB12" s="72">
        <v>364244</v>
      </c>
      <c r="MC12" s="72">
        <v>377610</v>
      </c>
      <c r="MD12" s="72">
        <v>325391</v>
      </c>
      <c r="ME12" s="72">
        <v>279261</v>
      </c>
      <c r="MF12" s="72">
        <v>281098</v>
      </c>
      <c r="MG12" s="72">
        <v>297476</v>
      </c>
      <c r="MH12" s="72">
        <v>311017</v>
      </c>
      <c r="MI12" s="72">
        <v>315472</v>
      </c>
      <c r="MJ12" s="72">
        <v>323900</v>
      </c>
      <c r="MK12" s="72">
        <v>338957</v>
      </c>
      <c r="ML12" s="72">
        <v>352341</v>
      </c>
      <c r="MM12" s="72">
        <v>368448</v>
      </c>
      <c r="MN12" s="72">
        <v>389665</v>
      </c>
      <c r="MO12" s="72">
        <v>412836</v>
      </c>
      <c r="MP12" s="72">
        <v>423005</v>
      </c>
      <c r="MQ12" s="72">
        <v>407452</v>
      </c>
      <c r="MR12" s="72">
        <v>425699</v>
      </c>
      <c r="MS12" s="72">
        <v>413900</v>
      </c>
      <c r="MT12" s="72">
        <v>430585</v>
      </c>
      <c r="MU12" s="72">
        <v>446642</v>
      </c>
      <c r="MV12" s="72">
        <v>428036</v>
      </c>
      <c r="MW12" s="72">
        <v>442707</v>
      </c>
      <c r="MX12" s="72">
        <v>448472</v>
      </c>
      <c r="MY12" s="72">
        <v>446962</v>
      </c>
      <c r="MZ12" s="72">
        <v>447697</v>
      </c>
      <c r="NA12" s="72">
        <v>448280</v>
      </c>
      <c r="NB12" s="72">
        <v>458468</v>
      </c>
      <c r="NC12" s="72">
        <v>469250</v>
      </c>
      <c r="ND12" s="72">
        <v>473760</v>
      </c>
      <c r="NE12" s="72">
        <v>485108</v>
      </c>
      <c r="NF12" s="72">
        <v>488967</v>
      </c>
      <c r="NG12" s="72">
        <v>484048</v>
      </c>
      <c r="NH12" s="72">
        <v>430560</v>
      </c>
      <c r="NI12" s="72">
        <v>380268</v>
      </c>
      <c r="NJ12" s="72">
        <v>380911</v>
      </c>
      <c r="NK12" s="72">
        <v>377675</v>
      </c>
      <c r="NL12" s="72">
        <v>382138</v>
      </c>
      <c r="NM12" s="72">
        <v>382460</v>
      </c>
      <c r="NN12" s="72">
        <v>383541</v>
      </c>
      <c r="NO12" s="72">
        <v>385044</v>
      </c>
      <c r="NP12" s="72">
        <v>382418</v>
      </c>
      <c r="NQ12" s="72">
        <v>382260</v>
      </c>
      <c r="NR12" s="72">
        <v>381673</v>
      </c>
      <c r="NS12" s="72">
        <v>380406</v>
      </c>
      <c r="NT12" s="72">
        <v>380823</v>
      </c>
      <c r="NU12" s="72">
        <v>321283</v>
      </c>
      <c r="NV12" s="72">
        <v>321499</v>
      </c>
      <c r="NW12" s="72">
        <v>322429</v>
      </c>
      <c r="NX12" s="72">
        <v>325955</v>
      </c>
      <c r="NY12" s="72">
        <v>326345</v>
      </c>
      <c r="NZ12" s="72">
        <v>326625</v>
      </c>
      <c r="OA12" s="72">
        <v>326638</v>
      </c>
      <c r="OB12" s="72">
        <v>326381</v>
      </c>
      <c r="OC12" s="72">
        <v>327387</v>
      </c>
      <c r="OD12" s="72">
        <v>325816</v>
      </c>
      <c r="OE12" s="72">
        <v>326412</v>
      </c>
      <c r="OF12" s="72">
        <v>324740</v>
      </c>
      <c r="OG12" s="72">
        <v>323745</v>
      </c>
      <c r="OH12" s="72">
        <v>316435</v>
      </c>
      <c r="OI12" s="72">
        <v>318614</v>
      </c>
      <c r="OJ12" s="72">
        <v>316937</v>
      </c>
      <c r="OK12" s="72">
        <v>317040</v>
      </c>
      <c r="OL12" s="72">
        <v>317832</v>
      </c>
      <c r="OM12" s="72">
        <v>317980</v>
      </c>
      <c r="ON12" s="72">
        <v>317459</v>
      </c>
      <c r="OO12" s="72">
        <v>316231</v>
      </c>
      <c r="OP12" s="72">
        <v>314391</v>
      </c>
      <c r="OQ12" s="72">
        <v>306286</v>
      </c>
      <c r="OR12" s="72">
        <v>300470</v>
      </c>
      <c r="OS12" s="72">
        <v>293751</v>
      </c>
      <c r="OT12" s="72">
        <v>285316</v>
      </c>
      <c r="OU12" s="72">
        <v>281408</v>
      </c>
      <c r="OV12" s="72">
        <v>275307</v>
      </c>
      <c r="OW12" s="72">
        <v>272000</v>
      </c>
      <c r="OX12" s="72">
        <v>270158</v>
      </c>
      <c r="OY12" s="72">
        <v>265341</v>
      </c>
      <c r="OZ12" s="72">
        <v>257920</v>
      </c>
      <c r="PA12" s="72">
        <v>277629</v>
      </c>
      <c r="PB12" s="72">
        <v>266718</v>
      </c>
      <c r="PC12" s="72">
        <v>267207</v>
      </c>
      <c r="PD12" s="72">
        <v>276414</v>
      </c>
      <c r="PE12" s="72">
        <v>284750</v>
      </c>
      <c r="PF12" s="72">
        <v>303219</v>
      </c>
      <c r="PG12" s="72">
        <v>298094</v>
      </c>
      <c r="PH12" s="72">
        <v>304810</v>
      </c>
      <c r="PI12" s="72">
        <v>291081</v>
      </c>
      <c r="PJ12" s="72">
        <v>273825</v>
      </c>
      <c r="PK12" s="72">
        <v>272504</v>
      </c>
      <c r="PL12" s="72">
        <v>281300</v>
      </c>
      <c r="PM12" s="72">
        <v>296840</v>
      </c>
      <c r="PN12" s="72">
        <v>298207</v>
      </c>
      <c r="PO12" s="72">
        <v>292664</v>
      </c>
      <c r="PP12" s="72">
        <v>307567</v>
      </c>
      <c r="PQ12" s="72">
        <v>302189</v>
      </c>
      <c r="PR12" s="72">
        <v>302668</v>
      </c>
      <c r="PS12" s="72">
        <v>302611</v>
      </c>
      <c r="PT12" s="72">
        <v>311550</v>
      </c>
      <c r="PU12" s="72">
        <v>313211</v>
      </c>
      <c r="PV12" s="72">
        <v>323572</v>
      </c>
      <c r="PW12" s="72">
        <v>320401</v>
      </c>
      <c r="PX12" s="72">
        <v>325484</v>
      </c>
      <c r="PY12" s="72">
        <v>324630</v>
      </c>
      <c r="PZ12" s="72">
        <v>326375</v>
      </c>
      <c r="QA12" s="72">
        <v>323822</v>
      </c>
      <c r="QB12" s="72">
        <v>317740</v>
      </c>
      <c r="QC12" s="72">
        <v>323062</v>
      </c>
      <c r="QD12" s="73">
        <v>344043</v>
      </c>
      <c r="QE12" s="73">
        <v>347320</v>
      </c>
      <c r="QF12" s="73">
        <v>341175</v>
      </c>
      <c r="QG12" s="73">
        <v>346800</v>
      </c>
      <c r="QH12" s="73">
        <v>346522</v>
      </c>
      <c r="QI12" s="73">
        <v>350252</v>
      </c>
      <c r="QJ12" s="73">
        <v>326334</v>
      </c>
      <c r="QK12" s="73">
        <v>326442</v>
      </c>
      <c r="QL12" s="73">
        <v>340492</v>
      </c>
      <c r="QM12" s="73">
        <v>341804</v>
      </c>
      <c r="QN12" s="73">
        <v>332289</v>
      </c>
      <c r="QO12" s="73">
        <v>344561</v>
      </c>
      <c r="QP12" s="73">
        <v>346809</v>
      </c>
      <c r="QQ12" s="73">
        <v>348655</v>
      </c>
      <c r="QR12" s="73">
        <v>356864</v>
      </c>
      <c r="QS12" s="73">
        <v>361066</v>
      </c>
      <c r="QT12" s="73">
        <v>344746</v>
      </c>
      <c r="QU12" s="73">
        <v>349597</v>
      </c>
      <c r="QV12" s="73">
        <v>357345</v>
      </c>
      <c r="QW12" s="73">
        <v>359664</v>
      </c>
      <c r="QX12" s="73">
        <v>357185</v>
      </c>
      <c r="QY12" s="73">
        <v>364693</v>
      </c>
      <c r="QZ12" s="73">
        <v>367835</v>
      </c>
      <c r="RA12" s="73">
        <v>375456</v>
      </c>
      <c r="RB12" s="73">
        <v>354739</v>
      </c>
      <c r="RC12" s="73">
        <v>373643</v>
      </c>
      <c r="RD12" s="73">
        <v>388047</v>
      </c>
      <c r="RE12" s="73">
        <v>376216</v>
      </c>
      <c r="RF12" s="73">
        <v>359568</v>
      </c>
      <c r="RG12" s="73">
        <v>358847</v>
      </c>
      <c r="RH12" s="73">
        <v>367158</v>
      </c>
      <c r="RI12" s="73">
        <v>348584</v>
      </c>
      <c r="RJ12" s="73">
        <v>341401</v>
      </c>
      <c r="RK12" s="73">
        <v>347890</v>
      </c>
      <c r="RL12" s="73">
        <v>389867</v>
      </c>
      <c r="RM12" s="73">
        <v>406662</v>
      </c>
      <c r="RN12" s="73">
        <v>408226</v>
      </c>
      <c r="RO12" s="73">
        <v>391821</v>
      </c>
      <c r="RP12" s="73">
        <v>381115</v>
      </c>
      <c r="RQ12" s="73">
        <v>376750</v>
      </c>
      <c r="RR12" s="73">
        <v>373949</v>
      </c>
      <c r="RS12" s="73">
        <v>371469</v>
      </c>
      <c r="RT12" s="73">
        <v>373480</v>
      </c>
      <c r="RU12" s="73">
        <v>377110</v>
      </c>
      <c r="RV12" s="73">
        <v>374164</v>
      </c>
      <c r="RW12" s="73">
        <v>377422</v>
      </c>
      <c r="RX12" s="73">
        <v>357029</v>
      </c>
      <c r="RY12" s="73">
        <v>389281</v>
      </c>
      <c r="RZ12" s="73">
        <v>379585</v>
      </c>
      <c r="SA12" s="73">
        <v>387267</v>
      </c>
      <c r="SB12" s="73">
        <v>370701</v>
      </c>
      <c r="SC12" s="73">
        <v>377309</v>
      </c>
      <c r="SD12" s="73">
        <v>388439</v>
      </c>
      <c r="SE12" s="73">
        <v>392934</v>
      </c>
      <c r="SF12" s="73">
        <v>373478</v>
      </c>
      <c r="SG12" s="72">
        <v>393648</v>
      </c>
      <c r="SH12" s="72">
        <v>424690</v>
      </c>
      <c r="SI12" s="72">
        <v>422280</v>
      </c>
      <c r="SJ12" s="72">
        <v>419468</v>
      </c>
      <c r="SK12" s="72">
        <v>383219</v>
      </c>
      <c r="SL12" s="72">
        <v>410530</v>
      </c>
      <c r="SM12" s="72">
        <v>437381</v>
      </c>
      <c r="SN12" s="72">
        <v>445929</v>
      </c>
      <c r="SO12" s="72">
        <v>440312</v>
      </c>
      <c r="SP12" s="72">
        <v>421054</v>
      </c>
      <c r="SQ12" s="72">
        <v>419210</v>
      </c>
      <c r="SR12" s="72">
        <v>406897</v>
      </c>
      <c r="SS12" s="72">
        <v>404238</v>
      </c>
      <c r="ST12" s="72">
        <v>375705</v>
      </c>
      <c r="SU12" s="72">
        <v>392995</v>
      </c>
      <c r="SV12" s="72">
        <v>394919</v>
      </c>
      <c r="SW12" s="72">
        <v>399623</v>
      </c>
      <c r="SX12" s="72">
        <v>394779</v>
      </c>
      <c r="SY12" s="72">
        <v>402320</v>
      </c>
      <c r="SZ12" s="72">
        <v>396580</v>
      </c>
      <c r="TA12" s="72">
        <v>400735</v>
      </c>
      <c r="TB12" s="72">
        <v>422491</v>
      </c>
      <c r="TC12" s="72">
        <v>424370</v>
      </c>
      <c r="TD12" s="72">
        <v>449115</v>
      </c>
      <c r="TE12" s="72">
        <v>468086</v>
      </c>
      <c r="TF12" s="72">
        <v>486873</v>
      </c>
      <c r="TG12" s="72">
        <v>488376</v>
      </c>
      <c r="TH12" s="72">
        <v>481474</v>
      </c>
      <c r="TI12" s="72">
        <v>495256</v>
      </c>
      <c r="TJ12" s="72">
        <v>482605</v>
      </c>
      <c r="TK12" s="72">
        <v>513518</v>
      </c>
      <c r="TL12" s="73">
        <v>538493</v>
      </c>
      <c r="TM12" s="73">
        <v>559538</v>
      </c>
      <c r="TN12" s="73">
        <v>557014</v>
      </c>
      <c r="TO12" s="73">
        <v>564232</v>
      </c>
      <c r="TP12" s="73">
        <v>572987</v>
      </c>
      <c r="TQ12" s="73">
        <v>559039</v>
      </c>
      <c r="TR12" s="73">
        <v>574647</v>
      </c>
      <c r="TS12" s="73">
        <v>577029</v>
      </c>
      <c r="TT12" s="73">
        <v>553523</v>
      </c>
      <c r="TU12" s="73">
        <v>579921</v>
      </c>
      <c r="TV12" s="73">
        <v>577598</v>
      </c>
      <c r="TW12" s="73">
        <v>593059</v>
      </c>
      <c r="TX12" s="73">
        <v>590300</v>
      </c>
      <c r="TY12" s="73">
        <v>582675</v>
      </c>
      <c r="TZ12" s="73">
        <v>599055</v>
      </c>
      <c r="UA12" s="73">
        <v>597910</v>
      </c>
      <c r="UB12" s="73">
        <v>615631</v>
      </c>
      <c r="UC12" s="73">
        <v>619750</v>
      </c>
      <c r="UD12" s="73">
        <v>610267</v>
      </c>
      <c r="UE12" s="73">
        <v>598569</v>
      </c>
      <c r="UF12" s="73">
        <v>602429</v>
      </c>
      <c r="UG12" s="73">
        <v>593638</v>
      </c>
      <c r="UH12" s="73">
        <v>600706</v>
      </c>
      <c r="UI12" s="73">
        <v>604515</v>
      </c>
      <c r="UJ12" s="73">
        <v>609329</v>
      </c>
      <c r="UK12" s="73">
        <v>587791</v>
      </c>
      <c r="UL12" s="73">
        <v>597200</v>
      </c>
      <c r="UM12" s="73">
        <v>591266</v>
      </c>
      <c r="UN12" s="73">
        <v>592790</v>
      </c>
      <c r="UO12" s="73">
        <v>605421</v>
      </c>
      <c r="UP12" s="73">
        <v>596830</v>
      </c>
      <c r="UQ12" s="73">
        <v>599130</v>
      </c>
      <c r="UR12" s="73">
        <v>609481</v>
      </c>
      <c r="US12" s="73">
        <v>597524</v>
      </c>
      <c r="UT12" s="73">
        <v>602230</v>
      </c>
      <c r="UU12" s="73">
        <v>595696</v>
      </c>
      <c r="UV12" s="73">
        <v>598530</v>
      </c>
      <c r="UW12" s="73">
        <v>591784</v>
      </c>
      <c r="UX12" s="73">
        <v>587226</v>
      </c>
      <c r="UY12" s="73">
        <v>588933</v>
      </c>
      <c r="UZ12" s="73">
        <v>602348</v>
      </c>
      <c r="VA12" s="73">
        <v>623103</v>
      </c>
      <c r="VB12" s="73">
        <v>641063</v>
      </c>
      <c r="VC12" s="73">
        <v>637040</v>
      </c>
      <c r="VD12" s="73">
        <v>634530</v>
      </c>
      <c r="VE12" s="73">
        <v>639245</v>
      </c>
      <c r="VF12" s="73">
        <v>616397</v>
      </c>
      <c r="VG12" s="73">
        <v>616023</v>
      </c>
      <c r="VH12" s="73">
        <v>603836</v>
      </c>
      <c r="VI12" s="73">
        <v>587358</v>
      </c>
      <c r="VJ12" s="73">
        <v>559259</v>
      </c>
      <c r="VK12" s="73">
        <v>593520</v>
      </c>
      <c r="VL12" s="73">
        <v>622378</v>
      </c>
      <c r="VM12" s="73">
        <v>668479</v>
      </c>
      <c r="VN12" s="73">
        <v>674762</v>
      </c>
      <c r="VO12" s="73">
        <v>661709</v>
      </c>
      <c r="VP12" s="73">
        <v>661914</v>
      </c>
      <c r="VQ12" s="73">
        <v>659638</v>
      </c>
      <c r="VR12" s="73">
        <v>658194</v>
      </c>
      <c r="VS12" s="73">
        <v>640048</v>
      </c>
      <c r="VT12" s="73">
        <v>642324</v>
      </c>
      <c r="VU12" s="73">
        <v>647047</v>
      </c>
      <c r="VV12" s="73">
        <v>631833</v>
      </c>
      <c r="VW12" s="73">
        <v>618885</v>
      </c>
      <c r="VX12" s="73">
        <v>604461</v>
      </c>
      <c r="VY12" s="73">
        <v>620827</v>
      </c>
      <c r="VZ12" s="73">
        <v>627663</v>
      </c>
      <c r="WA12" s="73">
        <v>625469</v>
      </c>
      <c r="WB12" s="73">
        <v>615686</v>
      </c>
      <c r="WC12" s="73">
        <v>632397</v>
      </c>
      <c r="WD12" s="73">
        <v>638292</v>
      </c>
      <c r="WE12" s="73">
        <v>646301</v>
      </c>
      <c r="WF12" s="73">
        <v>648347</v>
      </c>
      <c r="WG12" s="73">
        <v>632169</v>
      </c>
      <c r="WH12" s="73">
        <v>654830</v>
      </c>
      <c r="WI12" s="73">
        <v>655795</v>
      </c>
      <c r="WJ12" s="72">
        <v>672563</v>
      </c>
      <c r="WK12" s="72">
        <v>660419</v>
      </c>
      <c r="WL12" s="72">
        <v>644265</v>
      </c>
      <c r="WM12" s="72">
        <v>678992</v>
      </c>
      <c r="WN12" s="72">
        <v>683125</v>
      </c>
      <c r="WO12" s="72">
        <v>680576</v>
      </c>
      <c r="WP12" s="72">
        <v>667192</v>
      </c>
      <c r="WQ12" s="72">
        <v>659833</v>
      </c>
      <c r="WR12" s="72">
        <v>657629</v>
      </c>
      <c r="WS12" s="72">
        <v>661244</v>
      </c>
      <c r="WT12" s="72">
        <v>646661</v>
      </c>
      <c r="WU12" s="72">
        <v>634353</v>
      </c>
      <c r="WV12" s="72">
        <v>644901</v>
      </c>
      <c r="WW12" s="72">
        <v>639323</v>
      </c>
      <c r="WX12" s="72">
        <v>620337</v>
      </c>
      <c r="WY12" s="72">
        <v>621789</v>
      </c>
      <c r="WZ12" s="72">
        <v>615583</v>
      </c>
      <c r="XA12" s="72">
        <v>619140</v>
      </c>
      <c r="XB12" s="72">
        <v>630029</v>
      </c>
      <c r="XC12" s="72">
        <v>618186</v>
      </c>
      <c r="XD12" s="72">
        <v>646672</v>
      </c>
      <c r="XE12" s="72">
        <v>685518</v>
      </c>
      <c r="XF12" s="72">
        <v>682782</v>
      </c>
      <c r="XG12" s="72">
        <v>687701</v>
      </c>
      <c r="XH12" s="72">
        <v>690338</v>
      </c>
      <c r="XI12" s="72">
        <v>716480</v>
      </c>
      <c r="XJ12" s="72">
        <v>704074</v>
      </c>
      <c r="XK12" s="72">
        <v>721645</v>
      </c>
      <c r="XL12" s="75">
        <v>729956</v>
      </c>
      <c r="XM12" s="75">
        <v>786382</v>
      </c>
      <c r="XN12" s="75">
        <v>804294</v>
      </c>
      <c r="XO12" s="75">
        <v>805824</v>
      </c>
      <c r="XP12" s="75">
        <v>761504</v>
      </c>
      <c r="XQ12" s="75">
        <v>772410</v>
      </c>
      <c r="XR12" s="75">
        <v>781010</v>
      </c>
      <c r="XS12" s="75">
        <v>761528</v>
      </c>
      <c r="XT12" s="75">
        <v>770201</v>
      </c>
      <c r="XU12" s="75">
        <v>792066</v>
      </c>
      <c r="XV12" s="75">
        <v>764095</v>
      </c>
      <c r="XW12" s="75">
        <v>753657</v>
      </c>
      <c r="XX12" s="75">
        <v>735895</v>
      </c>
      <c r="XY12" s="75">
        <v>733509</v>
      </c>
      <c r="XZ12" s="75">
        <v>730049</v>
      </c>
      <c r="YA12" s="75">
        <v>727539</v>
      </c>
      <c r="YB12" s="75">
        <v>733202</v>
      </c>
      <c r="YC12" s="76">
        <v>727632</v>
      </c>
      <c r="YD12" s="76">
        <v>748854</v>
      </c>
      <c r="YE12" s="75">
        <v>740217</v>
      </c>
      <c r="YF12" s="75">
        <v>761385</v>
      </c>
      <c r="YG12" s="75">
        <v>726503</v>
      </c>
      <c r="YH12" s="75">
        <v>743138</v>
      </c>
      <c r="YI12" s="75">
        <v>757763</v>
      </c>
      <c r="YJ12" s="75">
        <v>774027</v>
      </c>
      <c r="YK12" s="75">
        <v>775194</v>
      </c>
      <c r="YL12" s="75">
        <v>734835</v>
      </c>
      <c r="YM12" s="75">
        <v>752582</v>
      </c>
      <c r="YN12" s="75">
        <v>757363</v>
      </c>
      <c r="YO12" s="75">
        <v>756356</v>
      </c>
      <c r="YP12" s="75">
        <v>716966</v>
      </c>
      <c r="YQ12" s="75">
        <v>705429</v>
      </c>
      <c r="YR12" s="75">
        <v>706478</v>
      </c>
      <c r="YS12" s="75">
        <v>710308</v>
      </c>
      <c r="YT12" s="75">
        <v>689502</v>
      </c>
      <c r="YU12" s="75">
        <v>672786</v>
      </c>
      <c r="YV12" s="75">
        <v>668548</v>
      </c>
      <c r="YW12" s="75">
        <v>666508</v>
      </c>
      <c r="YX12" s="75">
        <v>670565</v>
      </c>
      <c r="YY12" s="75">
        <v>653841</v>
      </c>
      <c r="YZ12" s="75">
        <v>657497</v>
      </c>
      <c r="ZA12" s="75">
        <v>665378</v>
      </c>
      <c r="ZB12" s="75">
        <v>656886</v>
      </c>
      <c r="ZC12" s="75">
        <v>677945</v>
      </c>
      <c r="ZD12" s="75">
        <v>689849</v>
      </c>
      <c r="ZE12" s="75">
        <v>678230</v>
      </c>
      <c r="ZF12" s="75">
        <v>661172</v>
      </c>
      <c r="ZG12" s="75">
        <v>647584</v>
      </c>
      <c r="ZH12" s="75">
        <v>663834</v>
      </c>
      <c r="ZI12" s="75">
        <v>671778</v>
      </c>
      <c r="ZJ12" s="75">
        <v>628942</v>
      </c>
      <c r="ZK12" s="75">
        <v>620054</v>
      </c>
      <c r="ZL12" s="75">
        <v>618458</v>
      </c>
      <c r="ZM12" s="75">
        <v>659672</v>
      </c>
      <c r="ZN12" s="75">
        <v>672044</v>
      </c>
      <c r="ZO12" s="75">
        <v>668794</v>
      </c>
      <c r="ZP12" s="75">
        <v>634830</v>
      </c>
      <c r="ZQ12" s="75">
        <v>648933</v>
      </c>
      <c r="ZR12" s="75">
        <v>636961</v>
      </c>
      <c r="ZS12" s="75">
        <v>633711</v>
      </c>
      <c r="ZT12" s="75">
        <v>620932</v>
      </c>
      <c r="ZU12" s="75">
        <v>649700</v>
      </c>
      <c r="ZV12" s="75">
        <v>625649</v>
      </c>
      <c r="ZW12" s="75">
        <v>648757</v>
      </c>
      <c r="ZX12" s="75">
        <v>663059</v>
      </c>
      <c r="ZY12" s="75">
        <v>643562</v>
      </c>
      <c r="ZZ12" s="75">
        <v>653750</v>
      </c>
      <c r="AAA12" s="75">
        <v>616668</v>
      </c>
      <c r="AAB12" s="75">
        <v>621479</v>
      </c>
      <c r="AAC12" s="75">
        <v>599808</v>
      </c>
      <c r="AAD12" s="75">
        <v>645490</v>
      </c>
      <c r="AAE12" s="75">
        <v>619066</v>
      </c>
      <c r="AAF12" s="75">
        <v>621230</v>
      </c>
      <c r="AAG12" s="75">
        <v>637466</v>
      </c>
      <c r="AAH12" s="75">
        <v>652563</v>
      </c>
      <c r="AAI12" s="75">
        <v>649721</v>
      </c>
      <c r="AAJ12" s="75">
        <v>687772</v>
      </c>
      <c r="AAK12" s="75">
        <v>691379</v>
      </c>
      <c r="AAL12" s="75">
        <v>655010</v>
      </c>
      <c r="AAM12" s="75">
        <v>699395</v>
      </c>
      <c r="AAN12" s="75">
        <v>733252</v>
      </c>
      <c r="AAO12" s="75">
        <v>732347</v>
      </c>
      <c r="AAP12" s="75">
        <v>728715</v>
      </c>
      <c r="AAQ12" s="75">
        <v>729702</v>
      </c>
      <c r="AAR12" s="75">
        <v>728611</v>
      </c>
      <c r="AAS12" s="75">
        <v>725611</v>
      </c>
      <c r="AAT12" s="75">
        <v>734840</v>
      </c>
      <c r="AAU12" s="75">
        <v>709031</v>
      </c>
      <c r="AAV12" s="75">
        <v>738530</v>
      </c>
      <c r="AAW12" s="75">
        <v>666482</v>
      </c>
      <c r="AAX12" s="75">
        <v>685896</v>
      </c>
      <c r="AAY12" s="75">
        <v>680322</v>
      </c>
      <c r="AAZ12" s="75">
        <v>673726</v>
      </c>
      <c r="ABA12" s="75">
        <v>678629</v>
      </c>
      <c r="ABB12" s="75">
        <v>690373</v>
      </c>
      <c r="ABC12" s="75">
        <v>677996</v>
      </c>
      <c r="ABD12" s="75">
        <v>675315</v>
      </c>
      <c r="ABE12" s="75">
        <v>685184</v>
      </c>
      <c r="ABF12" s="75">
        <v>662548</v>
      </c>
      <c r="ABG12" s="75">
        <v>596094</v>
      </c>
      <c r="ABH12" s="75">
        <v>625948</v>
      </c>
      <c r="ABI12" s="75">
        <v>646186</v>
      </c>
      <c r="ABJ12" s="75">
        <v>533383</v>
      </c>
      <c r="ABK12" s="75">
        <v>579474</v>
      </c>
      <c r="ABL12" s="75">
        <v>595256</v>
      </c>
      <c r="ABM12" s="75">
        <v>655015</v>
      </c>
      <c r="ABN12" s="75">
        <v>660355</v>
      </c>
      <c r="ABO12" s="75">
        <v>670984</v>
      </c>
      <c r="ABP12" s="75">
        <v>667545</v>
      </c>
      <c r="ABQ12" s="75">
        <v>659122</v>
      </c>
      <c r="ABR12" s="75">
        <v>658632</v>
      </c>
      <c r="ABS12" s="75">
        <v>649343</v>
      </c>
      <c r="ABT12" s="75">
        <v>655241</v>
      </c>
      <c r="ABU12" s="75">
        <v>648701</v>
      </c>
      <c r="ABV12" s="75">
        <v>654919</v>
      </c>
      <c r="ABW12" s="75">
        <v>664434</v>
      </c>
      <c r="ABX12" s="75">
        <v>662195</v>
      </c>
      <c r="ABY12" s="75">
        <v>676758</v>
      </c>
      <c r="ABZ12" s="75">
        <v>727380</v>
      </c>
      <c r="ACA12" s="75">
        <v>746290</v>
      </c>
      <c r="ACB12" s="75">
        <v>767601</v>
      </c>
      <c r="ACC12" s="75">
        <v>762295</v>
      </c>
      <c r="ACD12" s="75">
        <v>790924</v>
      </c>
      <c r="ACE12" s="75">
        <v>789087</v>
      </c>
      <c r="ACF12" s="75">
        <v>809751</v>
      </c>
      <c r="ACG12" s="75">
        <v>777836</v>
      </c>
      <c r="ACH12" s="75">
        <v>792692</v>
      </c>
      <c r="ACI12" s="75">
        <v>799052</v>
      </c>
      <c r="ACJ12" s="75">
        <v>805135</v>
      </c>
      <c r="ACK12" s="75">
        <v>807446</v>
      </c>
      <c r="ACL12" s="75">
        <v>748704</v>
      </c>
      <c r="ACM12" s="75">
        <v>779324</v>
      </c>
      <c r="ACN12" s="75">
        <v>745073</v>
      </c>
      <c r="ACO12" s="75">
        <v>741643</v>
      </c>
      <c r="ACP12" s="75">
        <v>704014</v>
      </c>
      <c r="ACQ12" s="75">
        <v>707275</v>
      </c>
      <c r="ACR12" s="75">
        <v>622876</v>
      </c>
      <c r="ACS12" s="75">
        <v>608017</v>
      </c>
      <c r="ACT12" s="75">
        <v>610115</v>
      </c>
      <c r="ACU12" s="75">
        <v>623953</v>
      </c>
      <c r="ACV12" s="75">
        <v>618402</v>
      </c>
      <c r="ACW12" s="75">
        <v>645637</v>
      </c>
      <c r="ACX12" s="75">
        <v>649226</v>
      </c>
      <c r="ACY12" s="75">
        <v>620090</v>
      </c>
      <c r="ACZ12" s="75">
        <v>631856</v>
      </c>
      <c r="ADA12" s="75">
        <v>631815</v>
      </c>
      <c r="ADB12" s="75">
        <v>640757</v>
      </c>
      <c r="ADC12" s="75">
        <v>619284</v>
      </c>
      <c r="ADD12" s="75">
        <v>664990</v>
      </c>
      <c r="ADE12" s="75">
        <v>678131</v>
      </c>
      <c r="ADF12" s="75">
        <v>698195</v>
      </c>
      <c r="ADG12" s="75">
        <v>688227</v>
      </c>
      <c r="ADH12" s="75">
        <v>723897</v>
      </c>
      <c r="ADI12" s="75">
        <v>735652</v>
      </c>
      <c r="ADJ12" s="75">
        <v>566410</v>
      </c>
      <c r="ADK12" s="75">
        <v>525814</v>
      </c>
      <c r="ADL12" s="75">
        <v>595603</v>
      </c>
      <c r="ADM12" s="75">
        <v>635776</v>
      </c>
      <c r="ADN12" s="75">
        <v>650303</v>
      </c>
      <c r="ADO12" s="75">
        <v>626503</v>
      </c>
      <c r="ADP12" s="75">
        <v>627343</v>
      </c>
      <c r="ADQ12" s="75">
        <v>610261</v>
      </c>
      <c r="ADR12" s="75">
        <v>606363</v>
      </c>
      <c r="ADS12" s="75">
        <v>631314</v>
      </c>
      <c r="ADT12" s="75">
        <v>669937</v>
      </c>
      <c r="ADU12" s="75">
        <v>677667</v>
      </c>
      <c r="ADV12" s="75">
        <v>690564</v>
      </c>
      <c r="ADW12" s="75">
        <v>683616</v>
      </c>
      <c r="ADX12" s="75">
        <v>693957</v>
      </c>
      <c r="ADY12" s="75">
        <v>687710</v>
      </c>
      <c r="ADZ12" s="75">
        <v>704212</v>
      </c>
      <c r="AEA12" s="75">
        <v>710065</v>
      </c>
      <c r="AEB12" s="75">
        <v>735799</v>
      </c>
      <c r="AEC12" s="75">
        <v>754502</v>
      </c>
      <c r="AED12" s="75">
        <v>768369</v>
      </c>
      <c r="AEE12" s="75">
        <v>794565</v>
      </c>
      <c r="AEF12" s="75">
        <v>800802</v>
      </c>
      <c r="AEG12" s="75">
        <v>787226</v>
      </c>
      <c r="AEH12" s="75">
        <v>795634</v>
      </c>
      <c r="AEI12" s="75">
        <v>817849</v>
      </c>
      <c r="AEJ12" s="75">
        <v>821837</v>
      </c>
      <c r="AEK12" s="75">
        <v>820457</v>
      </c>
      <c r="AEL12" s="75">
        <v>778127</v>
      </c>
      <c r="AEM12" s="75">
        <v>814819</v>
      </c>
      <c r="AEN12" s="75">
        <v>838065</v>
      </c>
      <c r="AEO12" s="75">
        <v>827432</v>
      </c>
      <c r="AEP12" s="75">
        <v>825254</v>
      </c>
      <c r="AEQ12" s="75">
        <v>817046</v>
      </c>
      <c r="AER12" s="75">
        <v>811022</v>
      </c>
      <c r="AES12" s="75">
        <v>807065</v>
      </c>
      <c r="AET12" s="75">
        <v>776453</v>
      </c>
      <c r="AEU12" s="75">
        <v>763657</v>
      </c>
      <c r="AEV12" s="75">
        <v>796299</v>
      </c>
      <c r="AEW12" s="75">
        <v>809810</v>
      </c>
      <c r="AEX12" s="75">
        <v>839062</v>
      </c>
      <c r="AEY12" s="75">
        <v>837749</v>
      </c>
      <c r="AEZ12" s="75">
        <v>847200</v>
      </c>
      <c r="AFA12" s="75">
        <v>859820</v>
      </c>
      <c r="AFB12" s="75">
        <v>893878</v>
      </c>
      <c r="AFC12" s="75">
        <v>907957</v>
      </c>
      <c r="AFD12" s="75">
        <v>861180</v>
      </c>
      <c r="AFE12" s="75">
        <v>903626</v>
      </c>
      <c r="AFF12" s="75">
        <v>916373</v>
      </c>
      <c r="AFG12" s="75">
        <v>922634</v>
      </c>
      <c r="AFH12" s="75">
        <v>895309</v>
      </c>
      <c r="AFI12" s="75">
        <v>846603</v>
      </c>
      <c r="AFJ12" s="75">
        <v>797191</v>
      </c>
      <c r="AFK12" s="75">
        <v>745636</v>
      </c>
      <c r="AFL12" s="75">
        <v>758129</v>
      </c>
      <c r="AFM12" s="75">
        <v>781641</v>
      </c>
      <c r="AFN12" s="75">
        <v>834560</v>
      </c>
      <c r="AFO12" s="75">
        <v>853673</v>
      </c>
      <c r="AFP12" s="75">
        <v>854086</v>
      </c>
      <c r="AFQ12" s="75">
        <v>897930</v>
      </c>
      <c r="AFR12" s="75">
        <v>820081</v>
      </c>
      <c r="AFS12" s="75">
        <v>855655</v>
      </c>
      <c r="AFT12" s="75">
        <v>850706</v>
      </c>
      <c r="AFU12" s="75">
        <v>863614</v>
      </c>
      <c r="AFV12" s="75">
        <v>847650</v>
      </c>
      <c r="AFW12" s="75">
        <v>853022</v>
      </c>
      <c r="AFX12" s="75">
        <v>859801</v>
      </c>
      <c r="AFY12" s="75">
        <v>848452</v>
      </c>
      <c r="AFZ12" s="75">
        <v>824296</v>
      </c>
      <c r="AGA12" s="75">
        <v>825911</v>
      </c>
      <c r="AGB12" s="75">
        <v>790187</v>
      </c>
      <c r="AGC12" s="75">
        <v>806323</v>
      </c>
      <c r="AGD12" s="75">
        <v>786441</v>
      </c>
      <c r="AGE12" s="75">
        <v>815899</v>
      </c>
      <c r="AGF12" s="75">
        <v>816491</v>
      </c>
      <c r="AGG12" s="75">
        <v>855241</v>
      </c>
      <c r="AGH12" s="75">
        <v>863217</v>
      </c>
      <c r="AGI12" s="75">
        <v>867395</v>
      </c>
      <c r="AGJ12" s="75">
        <v>947310</v>
      </c>
      <c r="AGK12" s="75">
        <v>973861</v>
      </c>
      <c r="AGL12" s="75">
        <v>933818</v>
      </c>
      <c r="AGM12" s="75">
        <v>943604</v>
      </c>
      <c r="AGN12" s="75">
        <v>924551</v>
      </c>
      <c r="AGO12" s="75">
        <v>928913</v>
      </c>
      <c r="AGP12" s="75">
        <v>944536</v>
      </c>
      <c r="AGQ12" s="75">
        <v>887756</v>
      </c>
      <c r="AGR12" s="75">
        <v>862108</v>
      </c>
      <c r="AGS12" s="75">
        <v>884038</v>
      </c>
      <c r="AGT12" s="75">
        <v>862433</v>
      </c>
      <c r="AGU12" s="75">
        <v>840104</v>
      </c>
      <c r="AGV12" s="75">
        <v>830439</v>
      </c>
      <c r="AGW12" s="75">
        <v>797044</v>
      </c>
      <c r="AGX12" s="75">
        <v>749892</v>
      </c>
      <c r="AGY12" s="75">
        <v>725084</v>
      </c>
      <c r="AGZ12" s="75">
        <v>742584</v>
      </c>
      <c r="AHA12" s="75">
        <v>736925</v>
      </c>
      <c r="AHB12" s="75">
        <v>818414</v>
      </c>
      <c r="AHC12" s="75">
        <v>769111</v>
      </c>
      <c r="AHD12" s="75">
        <v>750656</v>
      </c>
      <c r="AHE12" s="75">
        <v>723825</v>
      </c>
      <c r="AHF12" s="75">
        <v>743752</v>
      </c>
      <c r="AHG12" s="75">
        <v>760943</v>
      </c>
      <c r="AHH12" s="75">
        <v>762850</v>
      </c>
      <c r="AHI12" s="75">
        <v>699104</v>
      </c>
      <c r="AHJ12" s="75">
        <v>635334</v>
      </c>
      <c r="AHK12" s="75">
        <v>513895</v>
      </c>
      <c r="AHL12" s="75">
        <v>503545</v>
      </c>
      <c r="AHM12" s="75">
        <v>494077</v>
      </c>
      <c r="AHN12" s="75">
        <v>483542</v>
      </c>
      <c r="AHO12" s="75">
        <v>526777</v>
      </c>
      <c r="AHP12" s="75">
        <v>529858</v>
      </c>
      <c r="AHQ12" s="75">
        <v>514936</v>
      </c>
      <c r="AHR12" s="75">
        <v>521085</v>
      </c>
      <c r="AHS12" s="75">
        <v>562375</v>
      </c>
      <c r="AHT12" s="75">
        <v>559222</v>
      </c>
      <c r="AHU12" s="75">
        <v>549552</v>
      </c>
      <c r="AHV12" s="75">
        <v>490918</v>
      </c>
      <c r="AHW12" s="75">
        <v>481739</v>
      </c>
      <c r="AHX12" s="75">
        <v>483651</v>
      </c>
      <c r="AHY12" s="75">
        <v>490923</v>
      </c>
      <c r="AHZ12" s="75">
        <v>488560</v>
      </c>
      <c r="AIA12" s="75">
        <v>466400</v>
      </c>
      <c r="AIB12" s="75">
        <v>461415</v>
      </c>
      <c r="AIC12" s="75">
        <v>394700</v>
      </c>
      <c r="AID12" s="75">
        <v>366045</v>
      </c>
      <c r="AIE12" s="75">
        <v>366650</v>
      </c>
      <c r="AIF12" s="75">
        <v>333541</v>
      </c>
      <c r="AIG12" s="75">
        <v>340713</v>
      </c>
      <c r="AIH12" s="75">
        <v>370671</v>
      </c>
      <c r="AII12" s="75">
        <v>325609</v>
      </c>
      <c r="AIJ12" s="75">
        <v>331749</v>
      </c>
      <c r="AIK12" s="75">
        <v>340808</v>
      </c>
      <c r="AIL12" s="75">
        <v>335287</v>
      </c>
      <c r="AIM12" s="75">
        <v>339784</v>
      </c>
      <c r="AIN12" s="75">
        <v>335015</v>
      </c>
      <c r="AIO12" s="75">
        <v>345836</v>
      </c>
      <c r="AIP12" s="75">
        <v>348212</v>
      </c>
      <c r="AIQ12" s="75">
        <v>347780</v>
      </c>
      <c r="AIR12" s="75">
        <v>342888</v>
      </c>
      <c r="AIS12" s="75">
        <v>357197</v>
      </c>
      <c r="AIT12" s="75">
        <v>380542</v>
      </c>
      <c r="AIU12" s="75">
        <v>360046</v>
      </c>
      <c r="AIV12" s="75">
        <v>386382</v>
      </c>
      <c r="AIW12" s="75">
        <v>347754</v>
      </c>
      <c r="AIX12" s="75">
        <v>379297</v>
      </c>
      <c r="AIY12" s="75">
        <v>399087</v>
      </c>
      <c r="AIZ12" s="75">
        <v>382532</v>
      </c>
      <c r="AJA12" s="75">
        <v>387202</v>
      </c>
      <c r="AJB12" s="75">
        <v>391246</v>
      </c>
      <c r="AJC12" s="75">
        <v>429782</v>
      </c>
      <c r="AJD12" s="75">
        <v>417343</v>
      </c>
      <c r="AJE12" s="75">
        <v>419230</v>
      </c>
      <c r="AJF12" s="75">
        <v>421927</v>
      </c>
      <c r="AJG12" s="75">
        <v>443296</v>
      </c>
      <c r="AJH12" s="75">
        <v>426952</v>
      </c>
      <c r="AJI12" s="75">
        <v>390641</v>
      </c>
      <c r="AJJ12" s="75">
        <v>394716</v>
      </c>
      <c r="AJK12" s="75">
        <v>451814</v>
      </c>
      <c r="AJL12" s="75">
        <v>426013</v>
      </c>
      <c r="AJM12" s="75">
        <v>446137</v>
      </c>
      <c r="AJN12" s="75">
        <v>432189</v>
      </c>
      <c r="AJO12" s="75">
        <v>411335</v>
      </c>
      <c r="AJP12" s="75">
        <v>398767</v>
      </c>
      <c r="AJQ12" s="75">
        <v>375759</v>
      </c>
      <c r="AJR12" s="75">
        <v>343699</v>
      </c>
      <c r="AJS12" s="75">
        <v>345175</v>
      </c>
      <c r="AJT12" s="75">
        <v>263707</v>
      </c>
      <c r="AJU12" s="75">
        <v>237949</v>
      </c>
      <c r="AJV12" s="75">
        <v>335027</v>
      </c>
      <c r="AJW12" s="75">
        <v>359214</v>
      </c>
      <c r="AJX12" s="75">
        <v>362778</v>
      </c>
      <c r="AJY12" s="75">
        <v>373171</v>
      </c>
      <c r="AJZ12" s="75">
        <v>345393</v>
      </c>
      <c r="AKA12" s="75">
        <v>323511</v>
      </c>
      <c r="AKB12" s="75">
        <v>351871</v>
      </c>
      <c r="AKC12" s="75">
        <v>353302</v>
      </c>
      <c r="AKD12" s="75">
        <v>386648</v>
      </c>
      <c r="AKE12" s="75">
        <v>336474</v>
      </c>
      <c r="AKF12" s="75">
        <v>334485</v>
      </c>
      <c r="AKG12" s="75">
        <v>260718</v>
      </c>
      <c r="AKH12" s="75">
        <v>252072</v>
      </c>
      <c r="AKI12" s="75">
        <v>252774</v>
      </c>
      <c r="AKJ12" s="75">
        <v>245741</v>
      </c>
      <c r="AKK12" s="75">
        <v>197131</v>
      </c>
      <c r="AKL12" s="75">
        <v>204946</v>
      </c>
      <c r="AKM12" s="75">
        <v>209708</v>
      </c>
      <c r="AKN12" s="75">
        <v>207584</v>
      </c>
      <c r="AKO12" s="75">
        <v>215052</v>
      </c>
      <c r="AKP12" s="75">
        <v>241610</v>
      </c>
      <c r="AKQ12" s="75">
        <v>240938</v>
      </c>
      <c r="AKR12" s="75">
        <v>241860</v>
      </c>
      <c r="AKS12" s="75">
        <v>244636</v>
      </c>
      <c r="AKT12" s="75">
        <v>243116</v>
      </c>
      <c r="AKU12" s="75">
        <v>241057</v>
      </c>
      <c r="AKV12" s="75">
        <v>241783</v>
      </c>
      <c r="AKW12" s="75">
        <v>247254</v>
      </c>
      <c r="AKX12" s="75">
        <v>252527</v>
      </c>
      <c r="AKY12" s="75">
        <v>250503</v>
      </c>
      <c r="AKZ12" s="75">
        <v>250020</v>
      </c>
      <c r="ALA12" s="75">
        <v>249560</v>
      </c>
      <c r="ALB12" s="75">
        <v>246633</v>
      </c>
      <c r="ALC12" s="75">
        <v>248512</v>
      </c>
      <c r="ALD12" s="75">
        <v>245841</v>
      </c>
      <c r="ALE12" s="75">
        <v>240710</v>
      </c>
      <c r="ALF12" s="75">
        <v>240695</v>
      </c>
      <c r="ALG12" s="75">
        <v>241074</v>
      </c>
      <c r="ALH12" s="75">
        <v>240693</v>
      </c>
      <c r="ALI12" s="75">
        <v>279318</v>
      </c>
      <c r="ALJ12" s="75">
        <v>280714</v>
      </c>
      <c r="ALK12" s="75">
        <v>280335</v>
      </c>
      <c r="ALL12" s="75">
        <v>280661</v>
      </c>
      <c r="ALM12" s="75">
        <v>279594</v>
      </c>
      <c r="ALN12" s="75">
        <v>278039</v>
      </c>
      <c r="ALO12" s="75">
        <v>273878</v>
      </c>
      <c r="ALP12" s="75">
        <v>280424</v>
      </c>
      <c r="ALQ12" s="70"/>
      <c r="ALR12" s="70"/>
      <c r="ALS12" s="70"/>
      <c r="ALT12" s="70"/>
      <c r="ALU12" s="70"/>
      <c r="ALV12" s="70"/>
      <c r="ALW12" s="70"/>
      <c r="ALX12" s="70"/>
      <c r="ALY12" s="70"/>
      <c r="ALZ12" s="70"/>
      <c r="AMA12" s="70"/>
      <c r="AMB12" s="70"/>
      <c r="AMC12" s="70"/>
      <c r="AMD12" s="70"/>
      <c r="AME12" s="70"/>
      <c r="AMF12" s="70"/>
      <c r="AMG12" s="70"/>
      <c r="AMH12" s="70"/>
      <c r="AMI12" s="70"/>
      <c r="AMJ12" s="70"/>
      <c r="AMK12" s="70"/>
      <c r="AML12" s="70"/>
      <c r="AMM12" s="70"/>
      <c r="AMN12" s="70"/>
      <c r="AMO12" s="70"/>
      <c r="AMP12" s="70"/>
      <c r="AMQ12" s="70"/>
      <c r="AMR12" s="70"/>
      <c r="AMS12" s="70"/>
      <c r="AMT12" s="70"/>
      <c r="AMU12" s="70"/>
      <c r="AMV12" s="70"/>
      <c r="AMW12" s="70"/>
      <c r="AMX12" s="70"/>
      <c r="AMY12" s="70"/>
      <c r="AMZ12" s="70"/>
      <c r="ANA12" s="70"/>
      <c r="ANB12" s="70"/>
      <c r="ANC12" s="70"/>
      <c r="AND12" s="70"/>
      <c r="ANE12" s="70"/>
      <c r="ANF12" s="70"/>
      <c r="ANG12" s="70"/>
      <c r="ANH12" s="70"/>
      <c r="ANI12" s="70"/>
      <c r="ANJ12" s="70"/>
      <c r="ANK12" s="70"/>
      <c r="ANL12" s="70"/>
      <c r="ANM12" s="70"/>
      <c r="ANN12" s="70"/>
      <c r="ANO12" s="70"/>
      <c r="ANP12" s="70"/>
      <c r="ANQ12" s="70"/>
      <c r="ANR12" s="70"/>
      <c r="ANS12" s="70"/>
      <c r="ANT12" s="70"/>
      <c r="ANU12" s="70"/>
      <c r="ANV12" s="70"/>
      <c r="ANW12" s="70"/>
      <c r="ANX12" s="70"/>
      <c r="ANY12" s="70"/>
      <c r="ANZ12" s="70"/>
      <c r="AOA12" s="70"/>
      <c r="AOB12" s="70"/>
      <c r="AOC12" s="70"/>
      <c r="AOD12" s="70"/>
      <c r="AOE12" s="70"/>
      <c r="AOF12" s="70"/>
      <c r="AOG12" s="70"/>
      <c r="AOH12" s="70"/>
      <c r="AOI12" s="70"/>
      <c r="AOJ12" s="70"/>
      <c r="AOK12" s="70"/>
      <c r="AOL12" s="70"/>
      <c r="AOM12" s="70"/>
      <c r="AON12" s="70"/>
      <c r="AOO12" s="70"/>
      <c r="AOP12" s="70"/>
      <c r="AOQ12" s="70"/>
      <c r="AOR12" s="70"/>
      <c r="AOS12" s="70"/>
      <c r="AOT12" s="70"/>
      <c r="AOU12" s="70"/>
      <c r="AOV12" s="70"/>
      <c r="AOW12" s="70"/>
      <c r="AOX12" s="70"/>
      <c r="AOY12" s="70"/>
      <c r="AOZ12" s="70"/>
      <c r="APA12" s="70"/>
      <c r="APB12" s="70"/>
      <c r="APC12" s="70"/>
      <c r="APD12" s="70"/>
      <c r="APE12" s="70"/>
      <c r="APF12" s="70"/>
      <c r="APG12" s="70"/>
      <c r="APH12" s="70"/>
      <c r="API12" s="70"/>
      <c r="APJ12" s="70"/>
      <c r="APK12" s="70"/>
      <c r="APL12" s="70"/>
      <c r="APM12" s="70"/>
      <c r="APN12" s="70"/>
      <c r="APO12" s="70"/>
      <c r="APP12" s="70"/>
      <c r="APQ12" s="70"/>
      <c r="APR12" s="70"/>
      <c r="APS12" s="70"/>
      <c r="APT12" s="70"/>
      <c r="APU12" s="70"/>
      <c r="APV12" s="70"/>
      <c r="APW12" s="70"/>
      <c r="APX12" s="70"/>
      <c r="APY12" s="70"/>
      <c r="APZ12" s="70"/>
      <c r="AQA12" s="70"/>
      <c r="AQB12" s="70"/>
      <c r="AQC12" s="70"/>
      <c r="AQD12" s="70"/>
      <c r="AQE12" s="70"/>
      <c r="AQF12" s="70"/>
      <c r="AQG12" s="70"/>
      <c r="AQH12" s="70"/>
      <c r="AQI12" s="70"/>
      <c r="AQJ12" s="70"/>
      <c r="AQK12" s="70"/>
      <c r="AQL12" s="70"/>
      <c r="AQM12" s="70"/>
      <c r="AQN12" s="70"/>
      <c r="AQO12" s="70"/>
      <c r="AQP12" s="70"/>
      <c r="AQQ12" s="70"/>
      <c r="AQR12" s="70"/>
      <c r="AQS12" s="70"/>
      <c r="AQT12" s="70"/>
      <c r="AQU12" s="70"/>
      <c r="AQV12" s="70"/>
      <c r="AQW12" s="70"/>
      <c r="AQX12" s="70"/>
      <c r="AQY12" s="70"/>
      <c r="AQZ12" s="70"/>
      <c r="ARA12" s="70"/>
      <c r="ARB12" s="70"/>
      <c r="ARC12" s="70"/>
      <c r="ARD12" s="70"/>
      <c r="ARE12" s="70"/>
      <c r="ARF12" s="70"/>
      <c r="ARG12" s="70"/>
      <c r="ARH12" s="70"/>
      <c r="ARI12" s="70"/>
      <c r="ARJ12" s="70"/>
      <c r="ARK12" s="70"/>
      <c r="ARL12" s="70"/>
      <c r="ARM12" s="70"/>
      <c r="ARN12" s="70"/>
      <c r="ARO12" s="70"/>
      <c r="ARP12" s="70"/>
      <c r="ARQ12" s="70"/>
      <c r="ARR12" s="70"/>
      <c r="ARS12" s="70"/>
      <c r="ART12" s="70"/>
      <c r="ARU12" s="70"/>
      <c r="ARV12" s="70"/>
      <c r="ARW12" s="70"/>
      <c r="ARX12" s="70"/>
      <c r="ARY12" s="70"/>
      <c r="ARZ12" s="70"/>
      <c r="ASA12" s="70"/>
      <c r="ASB12" s="70"/>
      <c r="ASC12" s="70"/>
      <c r="ASD12" s="70"/>
      <c r="ASE12" s="70"/>
      <c r="ASF12" s="70"/>
      <c r="ASG12" s="70"/>
      <c r="ASH12" s="70"/>
      <c r="ASI12" s="70"/>
      <c r="ASJ12" s="70"/>
      <c r="ASK12" s="70"/>
      <c r="ASL12" s="70"/>
      <c r="ASM12" s="70"/>
      <c r="ASN12" s="70"/>
      <c r="ASO12" s="70"/>
      <c r="ASP12" s="70"/>
      <c r="ASQ12" s="70"/>
      <c r="ASR12" s="70"/>
      <c r="ASS12" s="70"/>
      <c r="AST12" s="70"/>
      <c r="ASU12" s="70"/>
      <c r="ASV12" s="70"/>
      <c r="ASW12" s="70"/>
      <c r="ASX12" s="70"/>
      <c r="ASY12" s="70"/>
      <c r="ASZ12" s="70"/>
      <c r="ATA12" s="70"/>
      <c r="ATB12" s="70"/>
      <c r="ATC12" s="70"/>
      <c r="ATD12" s="70"/>
      <c r="ATE12" s="70"/>
      <c r="ATF12" s="70"/>
      <c r="ATG12" s="70"/>
      <c r="ATH12" s="70"/>
      <c r="ATI12" s="70"/>
      <c r="ATJ12" s="70"/>
      <c r="ATK12" s="70"/>
      <c r="ATL12" s="70"/>
      <c r="ATM12" s="70"/>
      <c r="ATN12" s="70"/>
      <c r="ATO12" s="70"/>
      <c r="ATP12" s="70"/>
      <c r="ATQ12" s="70"/>
      <c r="ATR12" s="70"/>
      <c r="ATS12" s="70"/>
      <c r="ATT12" s="70"/>
      <c r="ATU12" s="70"/>
      <c r="ATV12" s="70"/>
      <c r="ATW12" s="70"/>
      <c r="ATX12" s="70"/>
      <c r="ATY12" s="70"/>
      <c r="ATZ12" s="70"/>
      <c r="AUA12" s="70"/>
      <c r="AUB12" s="70"/>
      <c r="AUC12" s="70"/>
      <c r="AUD12" s="70"/>
      <c r="AUE12" s="70"/>
      <c r="AUF12" s="70"/>
      <c r="AUG12" s="70"/>
      <c r="AUH12" s="70"/>
      <c r="AUI12" s="70"/>
      <c r="AUJ12" s="70"/>
      <c r="AUK12" s="70"/>
      <c r="AUL12" s="70"/>
      <c r="AUM12" s="70"/>
      <c r="AUN12" s="70"/>
      <c r="AUO12" s="70"/>
      <c r="AUP12" s="70"/>
      <c r="AUQ12" s="70"/>
      <c r="AUR12" s="70"/>
      <c r="AUS12" s="70"/>
      <c r="AUT12" s="70"/>
      <c r="AUU12" s="70"/>
      <c r="AUV12" s="70"/>
      <c r="AUW12" s="70"/>
      <c r="AUX12" s="70"/>
      <c r="AUY12" s="70"/>
      <c r="AUZ12" s="70"/>
      <c r="AVA12" s="70"/>
      <c r="AVB12" s="70"/>
      <c r="AVC12" s="70"/>
      <c r="AVD12" s="70"/>
      <c r="AVE12" s="70"/>
      <c r="AVF12" s="70"/>
      <c r="AVG12" s="70"/>
      <c r="AVH12" s="70"/>
      <c r="AVI12" s="70"/>
      <c r="AVJ12" s="70"/>
      <c r="AVK12" s="70"/>
      <c r="AVL12" s="70"/>
      <c r="AVM12" s="70"/>
      <c r="AVN12" s="70"/>
      <c r="AVO12" s="70"/>
      <c r="AVP12" s="70"/>
      <c r="AVQ12" s="70"/>
      <c r="AVR12" s="70"/>
      <c r="AVS12" s="70"/>
      <c r="AVT12" s="70"/>
      <c r="AVU12" s="70"/>
      <c r="AVV12" s="70"/>
      <c r="AVW12" s="70"/>
      <c r="AVX12" s="70"/>
      <c r="AVY12" s="70"/>
      <c r="AVZ12" s="70"/>
      <c r="AWA12" s="70"/>
      <c r="AWB12" s="70"/>
      <c r="AWC12" s="70"/>
      <c r="AWD12" s="70"/>
      <c r="AWE12" s="70"/>
      <c r="AWF12" s="70"/>
      <c r="AWG12" s="70"/>
      <c r="AWH12" s="70"/>
      <c r="AWI12" s="70"/>
      <c r="AWJ12" s="70"/>
      <c r="AWK12" s="70"/>
      <c r="AWL12" s="70"/>
      <c r="AWM12" s="70"/>
      <c r="AWN12" s="70"/>
      <c r="AWO12" s="70"/>
      <c r="AWP12" s="70"/>
      <c r="AWQ12" s="70"/>
      <c r="AWR12" s="70"/>
      <c r="AWS12" s="70"/>
      <c r="AWT12" s="70"/>
      <c r="AWU12" s="70"/>
      <c r="AWV12" s="70"/>
      <c r="AWW12" s="70"/>
      <c r="AWX12" s="70"/>
      <c r="AWY12" s="70"/>
      <c r="AWZ12" s="70"/>
      <c r="AXA12" s="70"/>
      <c r="AXB12" s="70"/>
      <c r="AXC12" s="70"/>
      <c r="AXD12" s="70"/>
      <c r="AXE12" s="70"/>
      <c r="AXF12" s="70"/>
      <c r="AXG12" s="70"/>
      <c r="AXH12" s="70"/>
      <c r="AXI12" s="70"/>
      <c r="AXJ12" s="70"/>
      <c r="AXK12" s="70"/>
      <c r="AXL12" s="70"/>
      <c r="AXM12" s="70"/>
      <c r="AXN12" s="70"/>
      <c r="AXO12" s="70"/>
      <c r="AXP12" s="70"/>
      <c r="AXQ12" s="70"/>
      <c r="AXR12" s="70"/>
      <c r="AXS12" s="70"/>
      <c r="AXT12" s="70"/>
      <c r="AXU12" s="70"/>
      <c r="AXV12" s="70"/>
      <c r="AXW12" s="70"/>
      <c r="AXX12" s="70"/>
      <c r="AXY12" s="70"/>
      <c r="AXZ12" s="70"/>
      <c r="AYA12" s="70"/>
      <c r="AYB12" s="70"/>
      <c r="AYC12" s="70"/>
      <c r="AYD12" s="70"/>
      <c r="AYE12" s="70"/>
      <c r="AYF12" s="70"/>
      <c r="AYG12" s="70"/>
      <c r="AYH12" s="70"/>
      <c r="AYI12" s="70"/>
      <c r="AYJ12" s="70"/>
      <c r="AYK12" s="70"/>
      <c r="AYL12" s="70"/>
      <c r="AYM12" s="70"/>
      <c r="AYN12" s="70"/>
      <c r="AYO12" s="70"/>
      <c r="AYP12" s="70"/>
      <c r="AYQ12" s="70"/>
      <c r="AYR12" s="70"/>
      <c r="AYS12" s="70"/>
      <c r="AYT12" s="70"/>
      <c r="AYU12" s="70"/>
      <c r="AYV12" s="70"/>
      <c r="AYW12" s="70"/>
      <c r="AYX12" s="70"/>
      <c r="AYY12" s="70"/>
      <c r="AYZ12" s="70"/>
      <c r="AZA12" s="70"/>
      <c r="AZB12" s="70"/>
      <c r="AZC12" s="70"/>
      <c r="AZD12" s="70"/>
      <c r="AZE12" s="70"/>
      <c r="AZF12" s="70"/>
      <c r="AZG12" s="70"/>
      <c r="AZH12" s="70"/>
      <c r="AZI12" s="70"/>
      <c r="AZJ12" s="70"/>
      <c r="AZK12" s="70"/>
      <c r="AZL12" s="70"/>
      <c r="AZM12" s="70"/>
      <c r="AZN12" s="70"/>
      <c r="AZO12" s="70"/>
      <c r="AZP12" s="70"/>
      <c r="AZQ12" s="70"/>
      <c r="AZR12" s="70"/>
      <c r="AZS12" s="70"/>
      <c r="AZT12" s="70"/>
      <c r="AZU12" s="70"/>
      <c r="AZV12" s="70"/>
      <c r="AZW12" s="70"/>
      <c r="AZX12" s="70"/>
      <c r="AZY12" s="70"/>
      <c r="AZZ12" s="70"/>
      <c r="BAA12" s="70"/>
      <c r="BAB12" s="70"/>
      <c r="BAC12" s="70"/>
      <c r="BAD12" s="70"/>
      <c r="BAE12" s="70"/>
      <c r="BAF12" s="70"/>
      <c r="BAG12" s="70"/>
      <c r="BAH12" s="70"/>
      <c r="BAI12" s="70"/>
      <c r="BAJ12" s="70"/>
      <c r="BAK12" s="70"/>
      <c r="BAL12" s="70"/>
      <c r="BAM12" s="70"/>
      <c r="BAN12" s="70"/>
      <c r="BAO12" s="70"/>
      <c r="BAP12" s="70"/>
      <c r="BAQ12" s="70"/>
      <c r="BAR12" s="70"/>
      <c r="BAS12" s="70"/>
      <c r="BAT12" s="70"/>
      <c r="BAU12" s="70"/>
      <c r="BAV12" s="70"/>
      <c r="BAW12" s="70"/>
      <c r="BAX12" s="70"/>
      <c r="BAY12" s="70"/>
      <c r="BAZ12" s="70"/>
      <c r="BBA12" s="70"/>
      <c r="BBB12" s="70"/>
      <c r="BBC12" s="70"/>
      <c r="BBD12" s="70"/>
      <c r="BBE12" s="70"/>
      <c r="BBF12" s="70"/>
      <c r="BBG12" s="70"/>
      <c r="BBH12" s="70"/>
      <c r="BBI12" s="70"/>
      <c r="BBJ12" s="70"/>
      <c r="BBK12" s="70"/>
      <c r="BBL12" s="70"/>
      <c r="BBM12" s="70"/>
      <c r="BBN12" s="70"/>
    </row>
    <row r="13" spans="1:1437" x14ac:dyDescent="0.2">
      <c r="A13" s="91" t="s">
        <v>4</v>
      </c>
      <c r="B13" s="69" t="s">
        <v>82</v>
      </c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  <c r="DP13" s="70"/>
      <c r="DQ13" s="70"/>
      <c r="DR13" s="70"/>
      <c r="DS13" s="70"/>
      <c r="DT13" s="70"/>
      <c r="DU13" s="70"/>
      <c r="DV13" s="70"/>
      <c r="DW13" s="70"/>
      <c r="DX13" s="70"/>
      <c r="DY13" s="70"/>
      <c r="DZ13" s="70"/>
      <c r="EA13" s="70"/>
      <c r="EB13" s="70"/>
      <c r="EC13" s="70"/>
      <c r="ED13" s="70"/>
      <c r="EE13" s="70"/>
      <c r="EF13" s="70"/>
      <c r="EG13" s="70"/>
      <c r="EH13" s="72">
        <v>52500</v>
      </c>
      <c r="EI13" s="72">
        <v>52500</v>
      </c>
      <c r="EJ13" s="72">
        <v>52501</v>
      </c>
      <c r="EK13" s="72">
        <v>52500</v>
      </c>
      <c r="EL13" s="72">
        <v>52500</v>
      </c>
      <c r="EM13" s="72">
        <v>52500</v>
      </c>
      <c r="EN13" s="72">
        <v>52500</v>
      </c>
      <c r="EO13" s="72">
        <v>52500</v>
      </c>
      <c r="EP13" s="72">
        <v>52500</v>
      </c>
      <c r="EQ13" s="72">
        <v>52500</v>
      </c>
      <c r="ER13" s="72">
        <v>52500</v>
      </c>
      <c r="ES13" s="72">
        <v>52500</v>
      </c>
      <c r="ET13" s="72">
        <v>52500</v>
      </c>
      <c r="EU13" s="72">
        <v>52500</v>
      </c>
      <c r="EV13" s="72">
        <v>52500</v>
      </c>
      <c r="EW13" s="72">
        <v>52500</v>
      </c>
      <c r="EX13" s="72">
        <v>52500</v>
      </c>
      <c r="EY13" s="72">
        <v>52500</v>
      </c>
      <c r="EZ13" s="72">
        <v>52500</v>
      </c>
      <c r="FA13" s="72">
        <v>52500</v>
      </c>
      <c r="FB13" s="72">
        <v>52500</v>
      </c>
      <c r="FC13" s="72">
        <v>52500</v>
      </c>
      <c r="FD13" s="72">
        <v>52500</v>
      </c>
      <c r="FE13" s="72">
        <v>52500</v>
      </c>
      <c r="FF13" s="72">
        <v>52500</v>
      </c>
      <c r="FG13" s="72">
        <v>52500</v>
      </c>
      <c r="FH13" s="72">
        <v>52500</v>
      </c>
      <c r="FI13" s="72">
        <v>52500</v>
      </c>
      <c r="FJ13" s="72">
        <v>52500</v>
      </c>
      <c r="FK13" s="72">
        <v>52500</v>
      </c>
      <c r="FL13" s="72">
        <v>52500</v>
      </c>
      <c r="FM13" s="72">
        <v>52500</v>
      </c>
      <c r="FN13" s="72">
        <v>52500</v>
      </c>
      <c r="FO13" s="72">
        <v>52500</v>
      </c>
      <c r="FP13" s="72">
        <v>52500</v>
      </c>
      <c r="FQ13" s="72">
        <v>52500</v>
      </c>
      <c r="FR13" s="72">
        <v>52500</v>
      </c>
      <c r="FS13" s="72">
        <v>52500</v>
      </c>
      <c r="FT13" s="72">
        <v>52500</v>
      </c>
      <c r="FU13" s="72">
        <v>52500</v>
      </c>
      <c r="FV13" s="72">
        <v>52500</v>
      </c>
      <c r="FW13" s="72">
        <v>52500</v>
      </c>
      <c r="FX13" s="72">
        <v>52500</v>
      </c>
      <c r="FY13" s="72">
        <v>52500</v>
      </c>
      <c r="FZ13" s="72">
        <v>52500</v>
      </c>
      <c r="GA13" s="72">
        <v>52500</v>
      </c>
      <c r="GB13" s="72">
        <v>52500</v>
      </c>
      <c r="GC13" s="72">
        <v>52500</v>
      </c>
      <c r="GD13" s="72">
        <v>52500</v>
      </c>
      <c r="GE13" s="72">
        <v>52500</v>
      </c>
      <c r="GF13" s="72">
        <v>51280</v>
      </c>
      <c r="GG13" s="72">
        <v>44084</v>
      </c>
      <c r="GH13" s="72">
        <v>17008</v>
      </c>
      <c r="GI13" s="72">
        <v>16275</v>
      </c>
      <c r="GJ13" s="72">
        <v>16272</v>
      </c>
      <c r="GK13" s="72">
        <v>15529</v>
      </c>
      <c r="GL13" s="72">
        <v>15496</v>
      </c>
      <c r="GM13" s="72">
        <v>11628</v>
      </c>
      <c r="GN13" s="72">
        <v>9696</v>
      </c>
      <c r="GO13" s="72">
        <v>9696</v>
      </c>
      <c r="GP13" s="72">
        <v>5829</v>
      </c>
      <c r="GQ13" s="72">
        <v>5829</v>
      </c>
      <c r="GR13" s="72">
        <v>5829</v>
      </c>
      <c r="GS13" s="72">
        <v>5830</v>
      </c>
      <c r="GT13" s="72">
        <v>5829</v>
      </c>
      <c r="GU13" s="72">
        <v>5829</v>
      </c>
      <c r="GV13" s="72">
        <v>5829</v>
      </c>
      <c r="GW13" s="72">
        <v>5829</v>
      </c>
      <c r="GX13" s="72">
        <v>5829</v>
      </c>
      <c r="GY13" s="72">
        <v>5829</v>
      </c>
      <c r="GZ13" s="72">
        <v>5829</v>
      </c>
      <c r="HA13" s="72">
        <v>5829</v>
      </c>
      <c r="HB13" s="72">
        <v>5829</v>
      </c>
      <c r="HC13" s="72">
        <v>5829</v>
      </c>
      <c r="HD13" s="72">
        <v>5829</v>
      </c>
      <c r="HE13" s="72">
        <v>5829</v>
      </c>
      <c r="HF13" s="72">
        <v>5829</v>
      </c>
      <c r="HG13" s="72">
        <v>5829</v>
      </c>
      <c r="HH13" s="72">
        <v>5829</v>
      </c>
      <c r="HI13" s="72">
        <v>5829</v>
      </c>
      <c r="HJ13" s="72">
        <v>5829</v>
      </c>
      <c r="HK13" s="72">
        <v>5828</v>
      </c>
      <c r="HL13" s="72">
        <v>5828</v>
      </c>
      <c r="HM13" s="72">
        <v>5828</v>
      </c>
      <c r="HN13" s="72">
        <v>5828</v>
      </c>
      <c r="HO13" s="72">
        <v>5829</v>
      </c>
      <c r="HP13" s="72">
        <v>5829</v>
      </c>
      <c r="HQ13" s="72">
        <v>5829</v>
      </c>
      <c r="HR13" s="72">
        <v>5829</v>
      </c>
      <c r="HS13" s="72">
        <v>5829</v>
      </c>
      <c r="HT13" s="72">
        <v>5829</v>
      </c>
      <c r="HU13" s="72">
        <v>5829</v>
      </c>
      <c r="HV13" s="72">
        <v>5829</v>
      </c>
      <c r="HW13" s="72">
        <v>0</v>
      </c>
      <c r="HX13" s="72">
        <v>0</v>
      </c>
      <c r="HY13" s="72">
        <v>0</v>
      </c>
      <c r="HZ13" s="72">
        <v>0</v>
      </c>
      <c r="IA13" s="72">
        <v>0</v>
      </c>
      <c r="IB13" s="72">
        <v>0</v>
      </c>
      <c r="IC13" s="72">
        <v>0</v>
      </c>
      <c r="ID13" s="72">
        <v>0</v>
      </c>
      <c r="IE13" s="72">
        <v>0</v>
      </c>
      <c r="IF13" s="72">
        <v>0</v>
      </c>
      <c r="IG13" s="72">
        <v>0</v>
      </c>
      <c r="IH13" s="72">
        <v>0</v>
      </c>
      <c r="II13" s="72">
        <v>0</v>
      </c>
      <c r="IJ13" s="72">
        <v>0</v>
      </c>
      <c r="IK13" s="72">
        <v>0</v>
      </c>
      <c r="IL13" s="72">
        <v>0</v>
      </c>
      <c r="IM13" s="72">
        <v>0</v>
      </c>
      <c r="IN13" s="72">
        <v>0</v>
      </c>
      <c r="IO13" s="72">
        <v>0</v>
      </c>
      <c r="IP13" s="72">
        <v>0</v>
      </c>
      <c r="IQ13" s="72">
        <v>0</v>
      </c>
      <c r="IR13" s="72">
        <v>0</v>
      </c>
      <c r="IS13" s="72">
        <v>0</v>
      </c>
      <c r="IT13" s="72">
        <v>0</v>
      </c>
      <c r="IU13" s="72">
        <v>45479</v>
      </c>
      <c r="IV13" s="72">
        <v>79370</v>
      </c>
      <c r="IW13" s="72">
        <v>108892</v>
      </c>
      <c r="IX13" s="72">
        <v>108123</v>
      </c>
      <c r="IY13" s="72">
        <v>106917</v>
      </c>
      <c r="IZ13" s="72">
        <v>132983</v>
      </c>
      <c r="JA13" s="72">
        <v>129923</v>
      </c>
      <c r="JB13" s="72">
        <v>127165</v>
      </c>
      <c r="JC13" s="72">
        <v>146176</v>
      </c>
      <c r="JD13" s="72">
        <v>142195</v>
      </c>
      <c r="JE13" s="72">
        <v>135696</v>
      </c>
      <c r="JF13" s="72">
        <v>132935</v>
      </c>
      <c r="JG13" s="72">
        <v>140910</v>
      </c>
      <c r="JH13" s="72">
        <v>137717</v>
      </c>
      <c r="JI13" s="72">
        <v>134320</v>
      </c>
      <c r="JJ13" s="72">
        <v>131320</v>
      </c>
      <c r="JK13" s="72">
        <v>123322</v>
      </c>
      <c r="JL13" s="72">
        <v>120323</v>
      </c>
      <c r="JM13" s="72">
        <v>117322</v>
      </c>
      <c r="JN13" s="72">
        <v>114321</v>
      </c>
      <c r="JO13" s="72">
        <v>114321</v>
      </c>
      <c r="JP13" s="72">
        <v>112822</v>
      </c>
      <c r="JQ13" s="72">
        <v>112822</v>
      </c>
      <c r="JR13" s="72">
        <v>112822</v>
      </c>
      <c r="JS13" s="72">
        <v>112822</v>
      </c>
      <c r="JT13" s="72">
        <v>112781</v>
      </c>
      <c r="JU13" s="72">
        <v>112781</v>
      </c>
      <c r="JV13" s="72">
        <v>112781</v>
      </c>
      <c r="JW13" s="72">
        <v>112781</v>
      </c>
      <c r="JX13" s="72">
        <v>112781</v>
      </c>
      <c r="JY13" s="72">
        <v>112781</v>
      </c>
      <c r="JZ13" s="72">
        <v>112781</v>
      </c>
      <c r="KA13" s="72">
        <v>112781</v>
      </c>
      <c r="KB13" s="72">
        <v>112781</v>
      </c>
      <c r="KC13" s="72">
        <v>112781</v>
      </c>
      <c r="KD13" s="72">
        <v>112781</v>
      </c>
      <c r="KE13" s="72">
        <v>111530</v>
      </c>
      <c r="KF13" s="72">
        <v>111531</v>
      </c>
      <c r="KG13" s="72">
        <v>111531</v>
      </c>
      <c r="KH13" s="72">
        <v>111531</v>
      </c>
      <c r="KI13" s="72">
        <v>111531</v>
      </c>
      <c r="KJ13" s="72">
        <v>111531</v>
      </c>
      <c r="KK13" s="72">
        <v>111531</v>
      </c>
      <c r="KL13" s="72">
        <v>111531</v>
      </c>
      <c r="KM13" s="72">
        <v>111531</v>
      </c>
      <c r="KN13" s="72">
        <v>111531</v>
      </c>
      <c r="KO13" s="72">
        <v>111531</v>
      </c>
      <c r="KP13" s="72">
        <v>111531</v>
      </c>
      <c r="KQ13" s="72">
        <v>111455</v>
      </c>
      <c r="KR13" s="72">
        <v>111455</v>
      </c>
      <c r="KS13" s="72">
        <v>111455</v>
      </c>
      <c r="KT13" s="72">
        <v>111455</v>
      </c>
      <c r="KU13" s="72">
        <v>111455</v>
      </c>
      <c r="KV13" s="72">
        <v>111455</v>
      </c>
      <c r="KW13" s="72">
        <v>111455</v>
      </c>
      <c r="KX13" s="72">
        <v>90409</v>
      </c>
      <c r="KY13" s="72">
        <v>87021</v>
      </c>
      <c r="KZ13" s="72">
        <v>80441</v>
      </c>
      <c r="LA13" s="72">
        <v>74686</v>
      </c>
      <c r="LB13" s="72">
        <v>77514</v>
      </c>
      <c r="LC13" s="72">
        <v>77244</v>
      </c>
      <c r="LD13" s="72">
        <v>74303</v>
      </c>
      <c r="LE13" s="72">
        <v>70210</v>
      </c>
      <c r="LF13" s="72">
        <v>67864</v>
      </c>
      <c r="LG13" s="72">
        <v>67745</v>
      </c>
      <c r="LH13" s="72">
        <v>67745</v>
      </c>
      <c r="LI13" s="72">
        <v>3300</v>
      </c>
      <c r="LJ13" s="72">
        <v>3300</v>
      </c>
      <c r="LK13" s="72">
        <v>3300</v>
      </c>
      <c r="LL13" s="72">
        <v>3300</v>
      </c>
      <c r="LM13" s="72">
        <v>3300</v>
      </c>
      <c r="LN13" s="72">
        <v>3300</v>
      </c>
      <c r="LO13" s="72">
        <v>3300</v>
      </c>
      <c r="LP13" s="70"/>
      <c r="LQ13" s="70"/>
      <c r="LR13" s="70"/>
      <c r="LS13" s="70"/>
      <c r="LT13" s="70"/>
      <c r="LU13" s="70"/>
      <c r="LV13" s="70"/>
      <c r="LW13" s="70"/>
      <c r="LX13" s="70"/>
      <c r="LY13" s="70"/>
      <c r="LZ13" s="70"/>
      <c r="MA13" s="70"/>
      <c r="MB13" s="70"/>
      <c r="MC13" s="70"/>
      <c r="MD13" s="70"/>
      <c r="ME13" s="70"/>
      <c r="MF13" s="70"/>
      <c r="MG13" s="70"/>
      <c r="MH13" s="70"/>
      <c r="MI13" s="70"/>
      <c r="MJ13" s="70"/>
      <c r="MK13" s="70"/>
      <c r="ML13" s="70"/>
      <c r="MM13" s="70"/>
      <c r="MN13" s="70"/>
      <c r="MO13" s="70"/>
      <c r="MP13" s="70"/>
      <c r="MQ13" s="70"/>
      <c r="MR13" s="70"/>
      <c r="MS13" s="70"/>
      <c r="MT13" s="70"/>
      <c r="MU13" s="70"/>
      <c r="MV13" s="70"/>
      <c r="MW13" s="70"/>
      <c r="MX13" s="70"/>
      <c r="MY13" s="70"/>
      <c r="MZ13" s="70"/>
      <c r="NA13" s="70"/>
      <c r="NB13" s="70"/>
      <c r="NC13" s="70"/>
      <c r="ND13" s="70"/>
      <c r="NE13" s="70"/>
      <c r="NF13" s="70"/>
      <c r="NG13" s="70"/>
      <c r="NH13" s="70"/>
      <c r="NI13" s="70"/>
      <c r="NJ13" s="70"/>
      <c r="NK13" s="70"/>
      <c r="NL13" s="70"/>
      <c r="NM13" s="70"/>
      <c r="NN13" s="70"/>
      <c r="NO13" s="70"/>
      <c r="NP13" s="70"/>
      <c r="NQ13" s="70"/>
      <c r="NR13" s="70"/>
      <c r="NS13" s="70"/>
      <c r="NT13" s="70"/>
      <c r="NU13" s="70"/>
      <c r="NV13" s="70"/>
      <c r="NW13" s="70"/>
      <c r="NX13" s="70"/>
      <c r="NY13" s="70"/>
      <c r="NZ13" s="70"/>
      <c r="OA13" s="70"/>
      <c r="OB13" s="70"/>
      <c r="OC13" s="70"/>
      <c r="OD13" s="70"/>
      <c r="OE13" s="70"/>
      <c r="OF13" s="70"/>
      <c r="OG13" s="70"/>
      <c r="OH13" s="70"/>
      <c r="OI13" s="70"/>
      <c r="OJ13" s="70"/>
      <c r="OK13" s="70"/>
      <c r="OL13" s="70"/>
      <c r="OM13" s="70"/>
      <c r="ON13" s="70"/>
      <c r="OO13" s="70"/>
      <c r="OP13" s="70"/>
      <c r="OQ13" s="70"/>
      <c r="OR13" s="70"/>
      <c r="OS13" s="70"/>
      <c r="OT13" s="70"/>
      <c r="OU13" s="70"/>
      <c r="OV13" s="70"/>
      <c r="OW13" s="70"/>
      <c r="OX13" s="70"/>
      <c r="OY13" s="70"/>
      <c r="OZ13" s="70"/>
      <c r="PA13" s="70"/>
      <c r="PB13" s="70"/>
      <c r="PC13" s="70"/>
      <c r="PD13" s="70"/>
      <c r="PE13" s="70"/>
      <c r="PF13" s="70"/>
      <c r="PG13" s="70"/>
      <c r="PH13" s="70"/>
      <c r="PI13" s="70"/>
      <c r="PJ13" s="70"/>
      <c r="PK13" s="70"/>
      <c r="PL13" s="70"/>
      <c r="PM13" s="70"/>
      <c r="PN13" s="70"/>
      <c r="PO13" s="70"/>
      <c r="PP13" s="70"/>
      <c r="PQ13" s="70"/>
      <c r="PR13" s="70"/>
      <c r="PS13" s="70"/>
      <c r="PT13" s="70"/>
      <c r="PU13" s="70"/>
      <c r="PV13" s="70"/>
      <c r="PW13" s="70"/>
      <c r="PX13" s="70"/>
      <c r="PY13" s="70"/>
      <c r="PZ13" s="70"/>
      <c r="QA13" s="70"/>
      <c r="QB13" s="70"/>
      <c r="QC13" s="70"/>
      <c r="QD13" s="70"/>
      <c r="QE13" s="70"/>
      <c r="QF13" s="70"/>
      <c r="QG13" s="70"/>
      <c r="QH13" s="70"/>
      <c r="QI13" s="70"/>
      <c r="QJ13" s="70"/>
      <c r="QK13" s="70"/>
      <c r="QL13" s="70"/>
      <c r="QM13" s="70"/>
      <c r="QN13" s="70"/>
      <c r="QO13" s="70"/>
      <c r="QP13" s="70"/>
      <c r="QQ13" s="70"/>
      <c r="QR13" s="70"/>
      <c r="QS13" s="70"/>
      <c r="QT13" s="70"/>
      <c r="QU13" s="70"/>
      <c r="QV13" s="70"/>
      <c r="QW13" s="70"/>
      <c r="QX13" s="70"/>
      <c r="QY13" s="70"/>
      <c r="QZ13" s="70"/>
      <c r="RA13" s="70"/>
      <c r="RB13" s="70"/>
      <c r="RC13" s="70"/>
      <c r="RD13" s="70"/>
      <c r="RE13" s="70"/>
      <c r="RF13" s="70"/>
      <c r="RG13" s="70"/>
      <c r="RH13" s="70"/>
      <c r="RI13" s="70"/>
      <c r="RJ13" s="70"/>
      <c r="RK13" s="70"/>
      <c r="RL13" s="70"/>
      <c r="RM13" s="70"/>
      <c r="RN13" s="70"/>
      <c r="RO13" s="70"/>
      <c r="RP13" s="70"/>
      <c r="RQ13" s="70"/>
      <c r="RR13" s="70"/>
      <c r="RS13" s="70"/>
      <c r="RT13" s="70"/>
      <c r="RU13" s="70"/>
      <c r="RV13" s="70"/>
      <c r="RW13" s="70"/>
      <c r="RX13" s="70"/>
      <c r="RY13" s="70"/>
      <c r="RZ13" s="70"/>
      <c r="SA13" s="70"/>
      <c r="SB13" s="70"/>
      <c r="SC13" s="70"/>
      <c r="SD13" s="70"/>
      <c r="SE13" s="70"/>
      <c r="SF13" s="70"/>
      <c r="SG13" s="70"/>
      <c r="SH13" s="70"/>
      <c r="SI13" s="70"/>
      <c r="SJ13" s="70"/>
      <c r="SK13" s="70"/>
      <c r="SL13" s="70"/>
      <c r="SM13" s="70"/>
      <c r="SN13" s="70"/>
      <c r="SO13" s="70"/>
      <c r="SP13" s="70"/>
      <c r="SQ13" s="70"/>
      <c r="SR13" s="70"/>
      <c r="SS13" s="70"/>
      <c r="ST13" s="70"/>
      <c r="SU13" s="70"/>
      <c r="SV13" s="70"/>
      <c r="SW13" s="70"/>
      <c r="SX13" s="70"/>
      <c r="SY13" s="70"/>
      <c r="SZ13" s="70"/>
      <c r="TA13" s="70"/>
      <c r="TB13" s="70"/>
      <c r="TC13" s="70"/>
      <c r="TD13" s="70"/>
      <c r="TE13" s="70"/>
      <c r="TF13" s="70"/>
      <c r="TG13" s="70"/>
      <c r="TH13" s="70"/>
      <c r="TI13" s="70"/>
      <c r="TJ13" s="70"/>
      <c r="TK13" s="70"/>
      <c r="TL13" s="70"/>
      <c r="TM13" s="70"/>
      <c r="TN13" s="70"/>
      <c r="TO13" s="70"/>
      <c r="TP13" s="70"/>
      <c r="TQ13" s="70"/>
      <c r="TR13" s="70"/>
      <c r="TS13" s="70"/>
      <c r="TT13" s="70"/>
      <c r="TU13" s="70"/>
      <c r="TV13" s="70"/>
      <c r="TW13" s="70"/>
      <c r="TX13" s="70"/>
      <c r="TY13" s="70"/>
      <c r="TZ13" s="70"/>
      <c r="UA13" s="70"/>
      <c r="UB13" s="70"/>
      <c r="UC13" s="70"/>
      <c r="UD13" s="70"/>
      <c r="UE13" s="70"/>
      <c r="UF13" s="70"/>
      <c r="UG13" s="70"/>
      <c r="UH13" s="70"/>
      <c r="UI13" s="70"/>
      <c r="UJ13" s="70"/>
      <c r="UK13" s="70"/>
      <c r="UL13" s="70"/>
      <c r="UM13" s="70"/>
      <c r="UN13" s="70"/>
      <c r="UO13" s="70"/>
      <c r="UP13" s="70"/>
      <c r="UQ13" s="70"/>
      <c r="UR13" s="70"/>
      <c r="US13" s="70"/>
      <c r="UT13" s="70"/>
      <c r="UU13" s="70"/>
      <c r="UV13" s="70"/>
      <c r="UW13" s="70"/>
      <c r="UX13" s="70"/>
      <c r="UY13" s="70"/>
      <c r="UZ13" s="70"/>
      <c r="VA13" s="70"/>
      <c r="VB13" s="70"/>
      <c r="VC13" s="70"/>
      <c r="VD13" s="70"/>
      <c r="VE13" s="70"/>
      <c r="VF13" s="70"/>
      <c r="VG13" s="70"/>
      <c r="VH13" s="70"/>
      <c r="VI13" s="70"/>
      <c r="VJ13" s="70"/>
      <c r="VK13" s="70"/>
      <c r="VL13" s="70"/>
      <c r="VM13" s="70"/>
      <c r="VN13" s="70"/>
      <c r="VO13" s="70"/>
      <c r="VP13" s="70"/>
      <c r="VQ13" s="70"/>
      <c r="VR13" s="70"/>
      <c r="VS13" s="70"/>
      <c r="VT13" s="70"/>
      <c r="VU13" s="70"/>
      <c r="VV13" s="70"/>
      <c r="VW13" s="70"/>
      <c r="VX13" s="70"/>
      <c r="VY13" s="70"/>
      <c r="VZ13" s="70"/>
      <c r="WA13" s="70"/>
      <c r="WB13" s="70"/>
      <c r="WC13" s="70"/>
      <c r="WD13" s="70"/>
      <c r="WE13" s="70"/>
      <c r="WF13" s="70"/>
      <c r="WG13" s="70"/>
      <c r="WH13" s="70"/>
      <c r="WI13" s="70"/>
      <c r="WJ13" s="70"/>
      <c r="WK13" s="70"/>
      <c r="WL13" s="70"/>
      <c r="WM13" s="70"/>
      <c r="WN13" s="70"/>
      <c r="WO13" s="70"/>
      <c r="WP13" s="70"/>
      <c r="WQ13" s="70"/>
      <c r="WR13" s="70"/>
      <c r="WS13" s="70"/>
      <c r="WT13" s="70"/>
      <c r="WU13" s="70"/>
      <c r="WV13" s="70"/>
      <c r="WW13" s="70"/>
      <c r="WX13" s="70"/>
      <c r="WY13" s="70"/>
      <c r="WZ13" s="70"/>
      <c r="XA13" s="70"/>
      <c r="XB13" s="70"/>
      <c r="XC13" s="70"/>
      <c r="XD13" s="70"/>
      <c r="XE13" s="70"/>
      <c r="XF13" s="70"/>
      <c r="XG13" s="70"/>
      <c r="XH13" s="70"/>
      <c r="XI13" s="70"/>
      <c r="XJ13" s="70"/>
      <c r="XK13" s="70"/>
      <c r="XL13" s="70"/>
      <c r="XM13" s="70"/>
      <c r="XN13" s="70"/>
      <c r="XO13" s="70"/>
      <c r="XP13" s="70"/>
      <c r="XQ13" s="70"/>
      <c r="XR13" s="70"/>
      <c r="XS13" s="70"/>
      <c r="XT13" s="70"/>
      <c r="XU13" s="70"/>
      <c r="XV13" s="70"/>
      <c r="XW13" s="70"/>
      <c r="XX13" s="70"/>
      <c r="XY13" s="70"/>
      <c r="XZ13" s="70"/>
      <c r="YA13" s="70"/>
      <c r="YB13" s="70"/>
      <c r="YC13" s="70"/>
      <c r="YD13" s="70"/>
      <c r="YE13" s="70"/>
      <c r="YF13" s="70"/>
      <c r="YG13" s="70"/>
      <c r="YH13" s="70"/>
      <c r="YI13" s="70"/>
      <c r="YJ13" s="70"/>
      <c r="YK13" s="70"/>
      <c r="YL13" s="70"/>
      <c r="YM13" s="70"/>
      <c r="YN13" s="70"/>
      <c r="YO13" s="70"/>
      <c r="YP13" s="70"/>
      <c r="YQ13" s="70"/>
      <c r="YR13" s="70"/>
      <c r="YS13" s="70"/>
      <c r="YT13" s="70"/>
      <c r="YU13" s="70"/>
      <c r="YV13" s="70"/>
      <c r="YW13" s="70"/>
      <c r="YX13" s="70"/>
      <c r="YY13" s="70"/>
      <c r="YZ13" s="70"/>
      <c r="ZA13" s="70"/>
      <c r="ZB13" s="70"/>
      <c r="ZC13" s="70"/>
      <c r="ZD13" s="70"/>
      <c r="ZE13" s="70"/>
      <c r="ZF13" s="70"/>
      <c r="ZG13" s="70"/>
      <c r="ZH13" s="70"/>
      <c r="ZI13" s="70"/>
      <c r="ZJ13" s="70"/>
      <c r="ZK13" s="70"/>
      <c r="ZL13" s="70"/>
      <c r="ZM13" s="70"/>
      <c r="ZN13" s="70"/>
      <c r="ZO13" s="70"/>
      <c r="ZP13" s="70"/>
      <c r="ZQ13" s="70"/>
      <c r="ZR13" s="70"/>
      <c r="ZS13" s="70"/>
      <c r="ZT13" s="70"/>
      <c r="ZU13" s="70"/>
      <c r="ZV13" s="70"/>
      <c r="ZW13" s="70"/>
      <c r="ZX13" s="70"/>
      <c r="ZY13" s="70"/>
      <c r="ZZ13" s="70"/>
      <c r="AAA13" s="70"/>
      <c r="AAB13" s="70"/>
      <c r="AAC13" s="70"/>
      <c r="AAD13" s="70"/>
      <c r="AAE13" s="70"/>
      <c r="AAF13" s="70"/>
      <c r="AAG13" s="70"/>
      <c r="AAH13" s="70"/>
      <c r="AAI13" s="70"/>
      <c r="AAJ13" s="70"/>
      <c r="AAK13" s="70"/>
      <c r="AAL13" s="70"/>
      <c r="AAM13" s="70"/>
      <c r="AAN13" s="70"/>
      <c r="AAO13" s="70"/>
      <c r="AAP13" s="70"/>
      <c r="AAQ13" s="70"/>
      <c r="AAR13" s="70"/>
      <c r="AAS13" s="70"/>
      <c r="AAT13" s="70"/>
      <c r="AAU13" s="70"/>
      <c r="AAV13" s="70"/>
      <c r="AAW13" s="70"/>
      <c r="AAX13" s="70"/>
      <c r="AAY13" s="70"/>
      <c r="AAZ13" s="70"/>
      <c r="ABA13" s="70"/>
      <c r="ABB13" s="70"/>
      <c r="ABC13" s="70"/>
      <c r="ABD13" s="70"/>
      <c r="ABE13" s="70"/>
      <c r="ABF13" s="70"/>
      <c r="ABG13" s="70"/>
      <c r="ABH13" s="70"/>
      <c r="ABI13" s="70"/>
      <c r="ABJ13" s="70"/>
      <c r="ABK13" s="70"/>
      <c r="ABL13" s="70"/>
      <c r="ABM13" s="70"/>
      <c r="ABN13" s="70"/>
      <c r="ABO13" s="70"/>
      <c r="ABP13" s="70"/>
      <c r="ABQ13" s="70"/>
      <c r="ABR13" s="70"/>
      <c r="ABS13" s="70"/>
      <c r="ABT13" s="70"/>
      <c r="ABU13" s="70"/>
      <c r="ABV13" s="70"/>
      <c r="ABW13" s="70"/>
      <c r="ABX13" s="70"/>
      <c r="ABY13" s="70"/>
      <c r="ABZ13" s="70"/>
      <c r="ACA13" s="70"/>
      <c r="ACB13" s="70"/>
      <c r="ACC13" s="70"/>
      <c r="ACD13" s="70"/>
      <c r="ACE13" s="70"/>
      <c r="ACF13" s="70"/>
      <c r="ACG13" s="70"/>
      <c r="ACH13" s="70"/>
      <c r="ACI13" s="70"/>
      <c r="ACJ13" s="70"/>
      <c r="ACK13" s="70"/>
      <c r="ACL13" s="70"/>
      <c r="ACM13" s="70"/>
      <c r="ACN13" s="70"/>
      <c r="ACO13" s="70"/>
      <c r="ACP13" s="70"/>
      <c r="ACQ13" s="70"/>
      <c r="ACR13" s="70"/>
      <c r="ACS13" s="70"/>
      <c r="ACT13" s="70"/>
      <c r="ACU13" s="70"/>
      <c r="ACV13" s="70"/>
      <c r="ACW13" s="70"/>
      <c r="ACX13" s="70"/>
      <c r="ACY13" s="70"/>
      <c r="ACZ13" s="70"/>
      <c r="ADA13" s="70"/>
      <c r="ADB13" s="70"/>
      <c r="ADC13" s="70"/>
      <c r="ADD13" s="70"/>
      <c r="ADE13" s="70"/>
      <c r="ADF13" s="70"/>
      <c r="ADG13" s="70"/>
      <c r="ADH13" s="70"/>
      <c r="ADI13" s="70"/>
      <c r="ADJ13" s="70"/>
      <c r="ADK13" s="70"/>
      <c r="ADL13" s="70"/>
      <c r="ADM13" s="70"/>
      <c r="ADN13" s="70"/>
      <c r="ADO13" s="70"/>
      <c r="ADP13" s="70"/>
      <c r="ADQ13" s="70"/>
      <c r="ADR13" s="70"/>
      <c r="ADS13" s="70"/>
      <c r="ADT13" s="70"/>
      <c r="ADU13" s="70"/>
      <c r="ADV13" s="70"/>
      <c r="ADW13" s="70"/>
      <c r="ADX13" s="70"/>
      <c r="ADY13" s="70"/>
      <c r="ADZ13" s="70"/>
      <c r="AEA13" s="70"/>
      <c r="AEB13" s="70"/>
      <c r="AEC13" s="70"/>
      <c r="AED13" s="70"/>
      <c r="AEE13" s="70"/>
      <c r="AEF13" s="70"/>
      <c r="AEG13" s="70"/>
      <c r="AEH13" s="70"/>
      <c r="AEI13" s="70"/>
      <c r="AEJ13" s="70"/>
      <c r="AEK13" s="70"/>
      <c r="AEL13" s="70"/>
      <c r="AEM13" s="70"/>
      <c r="AEN13" s="70"/>
      <c r="AEO13" s="70"/>
      <c r="AEP13" s="70"/>
      <c r="AEQ13" s="70"/>
      <c r="AER13" s="70"/>
      <c r="AES13" s="70"/>
      <c r="AET13" s="70"/>
      <c r="AEU13" s="70"/>
      <c r="AEV13" s="70"/>
      <c r="AEW13" s="70"/>
      <c r="AEX13" s="70"/>
      <c r="AEY13" s="70"/>
      <c r="AEZ13" s="70"/>
      <c r="AFA13" s="70"/>
      <c r="AFB13" s="70"/>
      <c r="AFC13" s="70"/>
      <c r="AFD13" s="70"/>
      <c r="AFE13" s="70"/>
      <c r="AFF13" s="70"/>
      <c r="AFG13" s="70"/>
      <c r="AFH13" s="70"/>
      <c r="AFI13" s="70"/>
      <c r="AFJ13" s="70"/>
      <c r="AFK13" s="70"/>
      <c r="AFL13" s="70"/>
      <c r="AFM13" s="70"/>
      <c r="AFN13" s="70"/>
      <c r="AFO13" s="70"/>
      <c r="AFP13" s="70"/>
      <c r="AFQ13" s="70"/>
      <c r="AFR13" s="70"/>
      <c r="AFS13" s="70"/>
      <c r="AFT13" s="70"/>
      <c r="AFU13" s="70"/>
      <c r="AFV13" s="70"/>
      <c r="AFW13" s="70"/>
      <c r="AFX13" s="70"/>
      <c r="AFY13" s="70"/>
      <c r="AFZ13" s="70"/>
      <c r="AGA13" s="70"/>
      <c r="AGB13" s="70"/>
      <c r="AGC13" s="70"/>
      <c r="AGD13" s="70"/>
      <c r="AGE13" s="70"/>
      <c r="AGF13" s="70"/>
      <c r="AGG13" s="70"/>
      <c r="AGH13" s="70"/>
      <c r="AGI13" s="70"/>
      <c r="AGJ13" s="70"/>
      <c r="AGK13" s="70"/>
      <c r="AGL13" s="70"/>
      <c r="AGM13" s="70"/>
      <c r="AGN13" s="70"/>
      <c r="AGO13" s="70"/>
      <c r="AGP13" s="70"/>
      <c r="AGQ13" s="70"/>
      <c r="AGR13" s="70"/>
      <c r="AGS13" s="70"/>
      <c r="AGT13" s="70"/>
      <c r="AGU13" s="70"/>
      <c r="AGV13" s="70"/>
      <c r="AGW13" s="70"/>
      <c r="AGX13" s="70"/>
      <c r="AGY13" s="70"/>
      <c r="AGZ13" s="70"/>
      <c r="AHA13" s="70"/>
      <c r="AHB13" s="70"/>
      <c r="AHC13" s="70"/>
      <c r="AHD13" s="70"/>
      <c r="AHE13" s="70"/>
      <c r="AHF13" s="70"/>
      <c r="AHG13" s="70"/>
      <c r="AHH13" s="70"/>
      <c r="AHI13" s="70"/>
      <c r="AHJ13" s="70"/>
      <c r="AHK13" s="70"/>
      <c r="AHL13" s="70"/>
      <c r="AHM13" s="70"/>
      <c r="AHN13" s="70"/>
      <c r="AHO13" s="70"/>
      <c r="AHP13" s="70"/>
      <c r="AHQ13" s="70"/>
      <c r="AHR13" s="70"/>
      <c r="AHS13" s="70"/>
      <c r="AHT13" s="70"/>
      <c r="AHU13" s="70"/>
      <c r="AHV13" s="70"/>
      <c r="AHW13" s="70"/>
      <c r="AHX13" s="70"/>
      <c r="AHY13" s="70"/>
      <c r="AHZ13" s="70"/>
      <c r="AIA13" s="70"/>
      <c r="AIB13" s="70"/>
      <c r="AIC13" s="70"/>
      <c r="AID13" s="70"/>
      <c r="AIE13" s="70"/>
      <c r="AIF13" s="70"/>
      <c r="AIG13" s="70"/>
      <c r="AIH13" s="70"/>
      <c r="AII13" s="70"/>
      <c r="AIJ13" s="70"/>
      <c r="AIK13" s="70"/>
      <c r="AIL13" s="70"/>
      <c r="AIM13" s="70"/>
      <c r="AIN13" s="70"/>
      <c r="AIO13" s="70"/>
      <c r="AIP13" s="70"/>
      <c r="AIQ13" s="70"/>
      <c r="AIR13" s="70"/>
      <c r="AIS13" s="70"/>
      <c r="AIT13" s="70"/>
      <c r="AIU13" s="70"/>
      <c r="AIV13" s="70"/>
      <c r="AIW13" s="70"/>
      <c r="AIX13" s="70"/>
      <c r="AIY13" s="70"/>
      <c r="AIZ13" s="70"/>
      <c r="AJA13" s="70"/>
      <c r="AJB13" s="70"/>
      <c r="AJC13" s="70"/>
      <c r="AJD13" s="70"/>
      <c r="AJE13" s="70"/>
      <c r="AJF13" s="70"/>
      <c r="AJG13" s="70"/>
      <c r="AJH13" s="70"/>
      <c r="AJI13" s="70"/>
      <c r="AJJ13" s="70"/>
      <c r="AJK13" s="70"/>
      <c r="AJL13" s="70"/>
      <c r="AJM13" s="70"/>
      <c r="AJN13" s="70"/>
      <c r="AJO13" s="70"/>
      <c r="AJP13" s="70"/>
      <c r="AJQ13" s="70"/>
      <c r="AJR13" s="70"/>
      <c r="AJS13" s="70"/>
      <c r="AJT13" s="70"/>
      <c r="AJU13" s="70"/>
      <c r="AJV13" s="70"/>
      <c r="AJW13" s="70"/>
      <c r="AJX13" s="70"/>
      <c r="AJY13" s="70"/>
      <c r="AJZ13" s="70"/>
      <c r="AKA13" s="70"/>
      <c r="AKB13" s="70"/>
      <c r="AKC13" s="70"/>
      <c r="AKD13" s="70"/>
      <c r="AKE13" s="70"/>
      <c r="AKF13" s="70"/>
      <c r="AKG13" s="70"/>
      <c r="AKH13" s="70"/>
      <c r="AKI13" s="70"/>
      <c r="AKJ13" s="70"/>
      <c r="AKK13" s="70"/>
      <c r="AKL13" s="70"/>
      <c r="AKM13" s="70"/>
      <c r="AKN13" s="70"/>
      <c r="AKO13" s="70"/>
      <c r="AKP13" s="70"/>
      <c r="AKQ13" s="70"/>
      <c r="AKR13" s="70"/>
      <c r="AKS13" s="70"/>
      <c r="AKT13" s="70"/>
      <c r="AKU13" s="70"/>
      <c r="AKV13" s="70"/>
      <c r="AKW13" s="70"/>
      <c r="AKX13" s="70"/>
      <c r="AKY13" s="70"/>
      <c r="AKZ13" s="70"/>
      <c r="ALA13" s="70"/>
      <c r="ALB13" s="70"/>
      <c r="ALC13" s="70"/>
      <c r="ALD13" s="70"/>
      <c r="ALE13" s="70"/>
      <c r="ALF13" s="70"/>
      <c r="ALG13" s="70"/>
      <c r="ALH13" s="70"/>
      <c r="ALI13" s="70"/>
      <c r="ALJ13" s="70"/>
      <c r="ALK13" s="70"/>
      <c r="ALL13" s="70"/>
      <c r="ALM13" s="70"/>
      <c r="ALN13" s="70"/>
      <c r="ALO13" s="70"/>
      <c r="ALP13" s="70"/>
      <c r="ALQ13" s="70"/>
      <c r="ALR13" s="70"/>
      <c r="ALS13" s="70"/>
      <c r="ALT13" s="70"/>
      <c r="ALU13" s="70"/>
      <c r="ALV13" s="70"/>
      <c r="ALW13" s="70"/>
      <c r="ALX13" s="70"/>
      <c r="ALY13" s="70"/>
      <c r="ALZ13" s="70"/>
      <c r="AMA13" s="70"/>
      <c r="AMB13" s="70"/>
      <c r="AMC13" s="70"/>
      <c r="AMD13" s="70"/>
      <c r="AME13" s="70"/>
      <c r="AMF13" s="70"/>
      <c r="AMG13" s="70"/>
      <c r="AMH13" s="70"/>
      <c r="AMI13" s="70"/>
      <c r="AMJ13" s="70"/>
      <c r="AMK13" s="70"/>
      <c r="AML13" s="70"/>
      <c r="AMM13" s="70"/>
      <c r="AMN13" s="70"/>
      <c r="AMO13" s="70"/>
      <c r="AMP13" s="70"/>
      <c r="AMQ13" s="70"/>
      <c r="AMR13" s="70"/>
      <c r="AMS13" s="70"/>
      <c r="AMT13" s="70"/>
      <c r="AMU13" s="70"/>
      <c r="AMV13" s="70"/>
      <c r="AMW13" s="70"/>
      <c r="AMX13" s="70"/>
      <c r="AMY13" s="70"/>
      <c r="AMZ13" s="70"/>
      <c r="ANA13" s="70"/>
      <c r="ANB13" s="70"/>
      <c r="ANC13" s="70"/>
      <c r="AND13" s="70"/>
      <c r="ANE13" s="70"/>
      <c r="ANF13" s="70"/>
      <c r="ANG13" s="70"/>
      <c r="ANH13" s="70"/>
      <c r="ANI13" s="70"/>
      <c r="ANJ13" s="70"/>
      <c r="ANK13" s="70"/>
      <c r="ANL13" s="70"/>
      <c r="ANM13" s="70"/>
      <c r="ANN13" s="70"/>
      <c r="ANO13" s="70"/>
      <c r="ANP13" s="70"/>
      <c r="ANQ13" s="70"/>
      <c r="ANR13" s="70"/>
      <c r="ANS13" s="70"/>
      <c r="ANT13" s="70"/>
      <c r="ANU13" s="70"/>
      <c r="ANV13" s="70"/>
      <c r="ANW13" s="70"/>
      <c r="ANX13" s="70"/>
      <c r="ANY13" s="70"/>
      <c r="ANZ13" s="70"/>
      <c r="AOA13" s="70"/>
      <c r="AOB13" s="70"/>
      <c r="AOC13" s="70"/>
      <c r="AOD13" s="70"/>
      <c r="AOE13" s="70"/>
      <c r="AOF13" s="70"/>
      <c r="AOG13" s="70"/>
      <c r="AOH13" s="70"/>
      <c r="AOI13" s="70"/>
      <c r="AOJ13" s="70"/>
      <c r="AOK13" s="70"/>
      <c r="AOL13" s="70"/>
      <c r="AOM13" s="70"/>
      <c r="AON13" s="70"/>
      <c r="AOO13" s="70"/>
      <c r="AOP13" s="70"/>
      <c r="AOQ13" s="70"/>
      <c r="AOR13" s="70"/>
      <c r="AOS13" s="70"/>
      <c r="AOT13" s="70"/>
      <c r="AOU13" s="70"/>
      <c r="AOV13" s="70"/>
      <c r="AOW13" s="70"/>
      <c r="AOX13" s="70"/>
      <c r="AOY13" s="70"/>
      <c r="AOZ13" s="70"/>
      <c r="APA13" s="70"/>
      <c r="APB13" s="70"/>
      <c r="APC13" s="70"/>
      <c r="APD13" s="70"/>
      <c r="APE13" s="70"/>
      <c r="APF13" s="70"/>
      <c r="APG13" s="70"/>
      <c r="APH13" s="70"/>
      <c r="API13" s="70"/>
      <c r="APJ13" s="70"/>
      <c r="APK13" s="70"/>
      <c r="APL13" s="70"/>
      <c r="APM13" s="70"/>
      <c r="APN13" s="70"/>
      <c r="APO13" s="70"/>
      <c r="APP13" s="70"/>
      <c r="APQ13" s="70"/>
      <c r="APR13" s="70"/>
      <c r="APS13" s="70"/>
      <c r="APT13" s="70"/>
      <c r="APU13" s="70"/>
      <c r="APV13" s="70"/>
      <c r="APW13" s="70"/>
      <c r="APX13" s="70"/>
      <c r="APY13" s="70"/>
      <c r="APZ13" s="70"/>
      <c r="AQA13" s="70"/>
      <c r="AQB13" s="70"/>
      <c r="AQC13" s="70"/>
      <c r="AQD13" s="70"/>
      <c r="AQE13" s="70"/>
      <c r="AQF13" s="70"/>
      <c r="AQG13" s="70"/>
      <c r="AQH13" s="70"/>
      <c r="AQI13" s="70"/>
      <c r="AQJ13" s="70"/>
      <c r="AQK13" s="70"/>
      <c r="AQL13" s="70"/>
      <c r="AQM13" s="70"/>
      <c r="AQN13" s="70"/>
      <c r="AQO13" s="70"/>
      <c r="AQP13" s="70"/>
      <c r="AQQ13" s="70"/>
      <c r="AQR13" s="70"/>
      <c r="AQS13" s="70"/>
      <c r="AQT13" s="70"/>
      <c r="AQU13" s="70"/>
      <c r="AQV13" s="70"/>
      <c r="AQW13" s="70"/>
      <c r="AQX13" s="70"/>
      <c r="AQY13" s="70"/>
      <c r="AQZ13" s="70"/>
      <c r="ARA13" s="70"/>
      <c r="ARB13" s="70"/>
      <c r="ARC13" s="70"/>
      <c r="ARD13" s="70"/>
      <c r="ARE13" s="70"/>
      <c r="ARF13" s="70"/>
      <c r="ARG13" s="70"/>
      <c r="ARH13" s="70"/>
      <c r="ARI13" s="70"/>
      <c r="ARJ13" s="70"/>
      <c r="ARK13" s="70"/>
      <c r="ARL13" s="70"/>
      <c r="ARM13" s="70"/>
      <c r="ARN13" s="70"/>
      <c r="ARO13" s="70"/>
      <c r="ARP13" s="70"/>
      <c r="ARQ13" s="70"/>
      <c r="ARR13" s="70"/>
      <c r="ARS13" s="70"/>
      <c r="ART13" s="70"/>
      <c r="ARU13" s="70"/>
      <c r="ARV13" s="70"/>
      <c r="ARW13" s="70"/>
      <c r="ARX13" s="70"/>
      <c r="ARY13" s="70"/>
      <c r="ARZ13" s="70"/>
      <c r="ASA13" s="70"/>
      <c r="ASB13" s="70"/>
      <c r="ASC13" s="70"/>
      <c r="ASD13" s="70"/>
      <c r="ASE13" s="70"/>
      <c r="ASF13" s="70"/>
      <c r="ASG13" s="70"/>
      <c r="ASH13" s="70"/>
      <c r="ASI13" s="70"/>
      <c r="ASJ13" s="70"/>
      <c r="ASK13" s="70"/>
      <c r="ASL13" s="70"/>
      <c r="ASM13" s="70"/>
      <c r="ASN13" s="70"/>
      <c r="ASO13" s="70"/>
      <c r="ASP13" s="70"/>
      <c r="ASQ13" s="70"/>
      <c r="ASR13" s="70"/>
      <c r="ASS13" s="70"/>
      <c r="AST13" s="70"/>
      <c r="ASU13" s="70"/>
      <c r="ASV13" s="70"/>
      <c r="ASW13" s="70"/>
      <c r="ASX13" s="70"/>
      <c r="ASY13" s="70"/>
      <c r="ASZ13" s="70"/>
      <c r="ATA13" s="70"/>
      <c r="ATB13" s="70"/>
      <c r="ATC13" s="70"/>
      <c r="ATD13" s="70"/>
      <c r="ATE13" s="70"/>
      <c r="ATF13" s="70"/>
      <c r="ATG13" s="70"/>
      <c r="ATH13" s="70"/>
      <c r="ATI13" s="70"/>
      <c r="ATJ13" s="70"/>
      <c r="ATK13" s="70"/>
      <c r="ATL13" s="70"/>
      <c r="ATM13" s="70"/>
      <c r="ATN13" s="70"/>
      <c r="ATO13" s="70"/>
      <c r="ATP13" s="70"/>
      <c r="ATQ13" s="70"/>
      <c r="ATR13" s="70"/>
      <c r="ATS13" s="70"/>
      <c r="ATT13" s="70"/>
      <c r="ATU13" s="70"/>
      <c r="ATV13" s="70"/>
      <c r="ATW13" s="70"/>
      <c r="ATX13" s="70"/>
      <c r="ATY13" s="70"/>
      <c r="ATZ13" s="70"/>
      <c r="AUA13" s="70"/>
      <c r="AUB13" s="70"/>
      <c r="AUC13" s="70"/>
      <c r="AUD13" s="70"/>
      <c r="AUE13" s="70"/>
      <c r="AUF13" s="70"/>
      <c r="AUG13" s="70"/>
      <c r="AUH13" s="70"/>
      <c r="AUI13" s="70"/>
      <c r="AUJ13" s="70"/>
      <c r="AUK13" s="70"/>
      <c r="AUL13" s="70"/>
      <c r="AUM13" s="70"/>
      <c r="AUN13" s="70"/>
      <c r="AUO13" s="70"/>
      <c r="AUP13" s="70"/>
      <c r="AUQ13" s="70"/>
      <c r="AUR13" s="70"/>
      <c r="AUS13" s="70"/>
      <c r="AUT13" s="70"/>
      <c r="AUU13" s="70"/>
      <c r="AUV13" s="70"/>
      <c r="AUW13" s="70"/>
      <c r="AUX13" s="70"/>
      <c r="AUY13" s="70"/>
      <c r="AUZ13" s="70"/>
      <c r="AVA13" s="70"/>
      <c r="AVB13" s="70"/>
      <c r="AVC13" s="70"/>
      <c r="AVD13" s="70"/>
      <c r="AVE13" s="70"/>
      <c r="AVF13" s="70"/>
      <c r="AVG13" s="70"/>
      <c r="AVH13" s="70"/>
      <c r="AVI13" s="70"/>
      <c r="AVJ13" s="70"/>
      <c r="AVK13" s="70"/>
      <c r="AVL13" s="70"/>
      <c r="AVM13" s="70"/>
      <c r="AVN13" s="70"/>
      <c r="AVO13" s="70"/>
      <c r="AVP13" s="70"/>
      <c r="AVQ13" s="70"/>
      <c r="AVR13" s="70"/>
      <c r="AVS13" s="70"/>
      <c r="AVT13" s="70"/>
      <c r="AVU13" s="70"/>
      <c r="AVV13" s="70"/>
      <c r="AVW13" s="70"/>
      <c r="AVX13" s="70"/>
      <c r="AVY13" s="70"/>
      <c r="AVZ13" s="70"/>
      <c r="AWA13" s="70"/>
      <c r="AWB13" s="70"/>
      <c r="AWC13" s="70"/>
      <c r="AWD13" s="70"/>
      <c r="AWE13" s="70"/>
      <c r="AWF13" s="70"/>
      <c r="AWG13" s="70"/>
      <c r="AWH13" s="70"/>
      <c r="AWI13" s="70"/>
      <c r="AWJ13" s="70"/>
      <c r="AWK13" s="70"/>
      <c r="AWL13" s="70"/>
      <c r="AWM13" s="70"/>
      <c r="AWN13" s="70"/>
      <c r="AWO13" s="70"/>
      <c r="AWP13" s="70"/>
      <c r="AWQ13" s="70"/>
      <c r="AWR13" s="70"/>
      <c r="AWS13" s="70"/>
      <c r="AWT13" s="70"/>
      <c r="AWU13" s="70"/>
      <c r="AWV13" s="70"/>
      <c r="AWW13" s="70"/>
      <c r="AWX13" s="70"/>
      <c r="AWY13" s="70"/>
      <c r="AWZ13" s="70"/>
      <c r="AXA13" s="70"/>
      <c r="AXB13" s="70"/>
      <c r="AXC13" s="70"/>
      <c r="AXD13" s="70"/>
      <c r="AXE13" s="70"/>
      <c r="AXF13" s="70"/>
      <c r="AXG13" s="70"/>
      <c r="AXH13" s="70"/>
      <c r="AXI13" s="70"/>
      <c r="AXJ13" s="70"/>
      <c r="AXK13" s="70"/>
      <c r="AXL13" s="70"/>
      <c r="AXM13" s="70"/>
      <c r="AXN13" s="70"/>
      <c r="AXO13" s="70"/>
      <c r="AXP13" s="70"/>
      <c r="AXQ13" s="70"/>
      <c r="AXR13" s="70"/>
      <c r="AXS13" s="70"/>
      <c r="AXT13" s="70"/>
      <c r="AXU13" s="70"/>
      <c r="AXV13" s="70"/>
      <c r="AXW13" s="70"/>
      <c r="AXX13" s="70"/>
      <c r="AXY13" s="70"/>
      <c r="AXZ13" s="70"/>
      <c r="AYA13" s="70"/>
      <c r="AYB13" s="70"/>
      <c r="AYC13" s="70"/>
      <c r="AYD13" s="70"/>
      <c r="AYE13" s="70"/>
      <c r="AYF13" s="70"/>
      <c r="AYG13" s="70"/>
      <c r="AYH13" s="70"/>
      <c r="AYI13" s="70"/>
      <c r="AYJ13" s="70"/>
      <c r="AYK13" s="70"/>
      <c r="AYL13" s="70"/>
      <c r="AYM13" s="70"/>
      <c r="AYN13" s="70"/>
      <c r="AYO13" s="70"/>
      <c r="AYP13" s="70"/>
      <c r="AYQ13" s="70"/>
      <c r="AYR13" s="70"/>
      <c r="AYS13" s="70"/>
      <c r="AYT13" s="70"/>
      <c r="AYU13" s="70"/>
      <c r="AYV13" s="70"/>
      <c r="AYW13" s="70"/>
      <c r="AYX13" s="70"/>
      <c r="AYY13" s="70"/>
      <c r="AYZ13" s="70"/>
      <c r="AZA13" s="70"/>
      <c r="AZB13" s="70"/>
      <c r="AZC13" s="70"/>
      <c r="AZD13" s="70"/>
      <c r="AZE13" s="70"/>
      <c r="AZF13" s="70"/>
      <c r="AZG13" s="70"/>
      <c r="AZH13" s="70"/>
      <c r="AZI13" s="70"/>
      <c r="AZJ13" s="70"/>
      <c r="AZK13" s="70"/>
      <c r="AZL13" s="70"/>
      <c r="AZM13" s="70"/>
      <c r="AZN13" s="70"/>
      <c r="AZO13" s="70"/>
      <c r="AZP13" s="70"/>
      <c r="AZQ13" s="70"/>
      <c r="AZR13" s="70"/>
      <c r="AZS13" s="70"/>
      <c r="AZT13" s="70"/>
      <c r="AZU13" s="70"/>
      <c r="AZV13" s="70"/>
      <c r="AZW13" s="70"/>
      <c r="AZX13" s="70"/>
      <c r="AZY13" s="70"/>
      <c r="AZZ13" s="70"/>
      <c r="BAA13" s="70"/>
      <c r="BAB13" s="70"/>
      <c r="BAC13" s="70"/>
      <c r="BAD13" s="70"/>
      <c r="BAE13" s="70"/>
      <c r="BAF13" s="70"/>
      <c r="BAG13" s="70"/>
      <c r="BAH13" s="70"/>
      <c r="BAI13" s="70"/>
      <c r="BAJ13" s="70"/>
      <c r="BAK13" s="70"/>
      <c r="BAL13" s="70"/>
      <c r="BAM13" s="70"/>
      <c r="BAN13" s="70"/>
      <c r="BAO13" s="70"/>
      <c r="BAP13" s="70"/>
      <c r="BAQ13" s="70"/>
      <c r="BAR13" s="70"/>
      <c r="BAS13" s="70"/>
      <c r="BAT13" s="70"/>
      <c r="BAU13" s="70"/>
      <c r="BAV13" s="70"/>
      <c r="BAW13" s="70"/>
      <c r="BAX13" s="70"/>
      <c r="BAY13" s="70"/>
      <c r="BAZ13" s="70"/>
      <c r="BBA13" s="70"/>
      <c r="BBB13" s="70"/>
      <c r="BBC13" s="70"/>
      <c r="BBD13" s="70"/>
      <c r="BBE13" s="70"/>
      <c r="BBF13" s="70"/>
      <c r="BBG13" s="70"/>
      <c r="BBH13" s="70"/>
      <c r="BBI13" s="70"/>
      <c r="BBJ13" s="70"/>
      <c r="BBK13" s="70"/>
      <c r="BBL13" s="70"/>
      <c r="BBM13" s="70"/>
      <c r="BBN13" s="70"/>
    </row>
    <row r="14" spans="1:1437" s="67" customFormat="1" x14ac:dyDescent="0.2">
      <c r="A14" s="92" t="s">
        <v>5</v>
      </c>
      <c r="B14" s="85" t="s">
        <v>81</v>
      </c>
      <c r="C14" s="93">
        <v>204945</v>
      </c>
      <c r="D14" s="93">
        <v>227840</v>
      </c>
      <c r="E14" s="93">
        <v>230912</v>
      </c>
      <c r="F14" s="93">
        <v>232073</v>
      </c>
      <c r="G14" s="93">
        <v>233279</v>
      </c>
      <c r="H14" s="93">
        <v>232568</v>
      </c>
      <c r="I14" s="93">
        <v>228641</v>
      </c>
      <c r="J14" s="93">
        <v>232125</v>
      </c>
      <c r="K14" s="93">
        <v>236088</v>
      </c>
      <c r="L14" s="93">
        <v>239224</v>
      </c>
      <c r="M14" s="93">
        <v>235417</v>
      </c>
      <c r="N14" s="93">
        <v>255670</v>
      </c>
      <c r="O14" s="93">
        <v>258672</v>
      </c>
      <c r="P14" s="93">
        <v>251189</v>
      </c>
      <c r="Q14" s="93">
        <v>248256</v>
      </c>
      <c r="R14" s="93">
        <v>246556</v>
      </c>
      <c r="S14" s="93">
        <v>246219</v>
      </c>
      <c r="T14" s="93">
        <v>244217</v>
      </c>
      <c r="U14" s="93">
        <v>241344</v>
      </c>
      <c r="V14" s="93">
        <v>238227</v>
      </c>
      <c r="W14" s="93">
        <v>238638</v>
      </c>
      <c r="X14" s="93">
        <v>236260</v>
      </c>
      <c r="Y14" s="93">
        <v>237764</v>
      </c>
      <c r="Z14" s="93">
        <v>237277</v>
      </c>
      <c r="AA14" s="93">
        <v>243051</v>
      </c>
      <c r="AB14" s="93">
        <v>240070</v>
      </c>
      <c r="AC14" s="93">
        <v>242348</v>
      </c>
      <c r="AD14" s="93">
        <v>242612</v>
      </c>
      <c r="AE14" s="93">
        <v>241487</v>
      </c>
      <c r="AF14" s="93">
        <v>245186</v>
      </c>
      <c r="AG14" s="93">
        <v>245461</v>
      </c>
      <c r="AH14" s="93">
        <v>254107</v>
      </c>
      <c r="AI14" s="93">
        <v>263208</v>
      </c>
      <c r="AJ14" s="93">
        <v>265127</v>
      </c>
      <c r="AK14" s="93">
        <v>260152</v>
      </c>
      <c r="AL14" s="93">
        <v>262497</v>
      </c>
      <c r="AM14" s="93">
        <v>265128</v>
      </c>
      <c r="AN14" s="93">
        <v>260112</v>
      </c>
      <c r="AO14" s="93">
        <v>263187</v>
      </c>
      <c r="AP14" s="93">
        <v>260881</v>
      </c>
      <c r="AQ14" s="93">
        <v>267075</v>
      </c>
      <c r="AR14" s="93">
        <v>267249</v>
      </c>
      <c r="AS14" s="93">
        <v>280820</v>
      </c>
      <c r="AT14" s="93">
        <v>287442</v>
      </c>
      <c r="AU14" s="93">
        <v>289022</v>
      </c>
      <c r="AV14" s="93">
        <v>282454</v>
      </c>
      <c r="AW14" s="93">
        <v>283619</v>
      </c>
      <c r="AX14" s="93">
        <v>285576</v>
      </c>
      <c r="AY14" s="93">
        <v>281675</v>
      </c>
      <c r="AZ14" s="93">
        <v>280184</v>
      </c>
      <c r="BA14" s="93">
        <v>293488</v>
      </c>
      <c r="BB14" s="93">
        <v>296220</v>
      </c>
      <c r="BC14" s="93">
        <v>314745</v>
      </c>
      <c r="BD14" s="93">
        <v>319816</v>
      </c>
      <c r="BE14" s="93">
        <v>323929</v>
      </c>
      <c r="BF14" s="93">
        <v>319870</v>
      </c>
      <c r="BG14" s="93">
        <v>333703</v>
      </c>
      <c r="BH14" s="93">
        <v>346157</v>
      </c>
      <c r="BI14" s="93">
        <v>343839</v>
      </c>
      <c r="BJ14" s="93">
        <v>353168</v>
      </c>
      <c r="BK14" s="93">
        <v>346485</v>
      </c>
      <c r="BL14" s="93">
        <v>340726</v>
      </c>
      <c r="BM14" s="93">
        <v>348715</v>
      </c>
      <c r="BN14" s="93">
        <v>340837</v>
      </c>
      <c r="BO14" s="93">
        <v>339222</v>
      </c>
      <c r="BP14" s="93">
        <v>337017</v>
      </c>
      <c r="BQ14" s="93">
        <v>338926</v>
      </c>
      <c r="BR14" s="93">
        <v>336712</v>
      </c>
      <c r="BS14" s="93">
        <v>337045</v>
      </c>
      <c r="BT14" s="93">
        <v>332850</v>
      </c>
      <c r="BU14" s="93">
        <v>340546</v>
      </c>
      <c r="BV14" s="93">
        <v>333692</v>
      </c>
      <c r="BW14" s="93">
        <v>325789</v>
      </c>
      <c r="BX14" s="93">
        <v>321404</v>
      </c>
      <c r="BY14" s="93">
        <v>314667</v>
      </c>
      <c r="BZ14" s="93">
        <v>309725</v>
      </c>
      <c r="CA14" s="93">
        <v>304905</v>
      </c>
      <c r="CB14" s="93">
        <v>310396</v>
      </c>
      <c r="CC14" s="93">
        <v>324783</v>
      </c>
      <c r="CD14" s="93">
        <v>334976</v>
      </c>
      <c r="CE14" s="93">
        <v>344584</v>
      </c>
      <c r="CF14" s="93">
        <v>358925</v>
      </c>
      <c r="CG14" s="93">
        <v>366163</v>
      </c>
      <c r="CH14" s="93">
        <v>371744</v>
      </c>
      <c r="CI14" s="93">
        <v>374969</v>
      </c>
      <c r="CJ14" s="93">
        <v>383842</v>
      </c>
      <c r="CK14" s="93">
        <v>388233</v>
      </c>
      <c r="CL14" s="93">
        <v>361610</v>
      </c>
      <c r="CM14" s="93">
        <v>362842</v>
      </c>
      <c r="CN14" s="93">
        <v>363248</v>
      </c>
      <c r="CO14" s="93">
        <v>365073</v>
      </c>
      <c r="CP14" s="93">
        <v>370927</v>
      </c>
      <c r="CQ14" s="93">
        <v>370750</v>
      </c>
      <c r="CR14" s="93">
        <v>349959</v>
      </c>
      <c r="CS14" s="93">
        <v>367796</v>
      </c>
      <c r="CT14" s="93">
        <v>375579</v>
      </c>
      <c r="CU14" s="93">
        <v>376502</v>
      </c>
      <c r="CV14" s="93">
        <v>385266</v>
      </c>
      <c r="CW14" s="93">
        <v>385067</v>
      </c>
      <c r="CX14" s="93">
        <v>392661</v>
      </c>
      <c r="CY14" s="93">
        <v>382866</v>
      </c>
      <c r="CZ14" s="93">
        <v>396588</v>
      </c>
      <c r="DA14" s="93">
        <v>405798</v>
      </c>
      <c r="DB14" s="93">
        <v>405468</v>
      </c>
      <c r="DC14" s="93">
        <v>434262</v>
      </c>
      <c r="DD14" s="93">
        <v>458531</v>
      </c>
      <c r="DE14" s="93">
        <v>437698</v>
      </c>
      <c r="DF14" s="93">
        <v>426436</v>
      </c>
      <c r="DG14" s="93">
        <v>433759</v>
      </c>
      <c r="DH14" s="93">
        <v>448438</v>
      </c>
      <c r="DI14" s="93">
        <v>452059</v>
      </c>
      <c r="DJ14" s="93">
        <v>459170</v>
      </c>
      <c r="DK14" s="93">
        <v>499370</v>
      </c>
      <c r="DL14" s="93">
        <v>500360</v>
      </c>
      <c r="DM14" s="93">
        <v>516112</v>
      </c>
      <c r="DN14" s="93">
        <v>519925</v>
      </c>
      <c r="DO14" s="93">
        <v>487155</v>
      </c>
      <c r="DP14" s="93">
        <v>490588</v>
      </c>
      <c r="DQ14" s="93">
        <v>495216</v>
      </c>
      <c r="DR14" s="93">
        <v>516194</v>
      </c>
      <c r="DS14" s="93">
        <v>535745</v>
      </c>
      <c r="DT14" s="93">
        <v>556979</v>
      </c>
      <c r="DU14" s="93">
        <v>560017</v>
      </c>
      <c r="DV14" s="93">
        <v>574964</v>
      </c>
      <c r="DW14" s="93">
        <v>562597</v>
      </c>
      <c r="DX14" s="93">
        <v>536640</v>
      </c>
      <c r="DY14" s="93">
        <v>536982</v>
      </c>
      <c r="DZ14" s="93">
        <v>519718</v>
      </c>
      <c r="EA14" s="93">
        <v>555028</v>
      </c>
      <c r="EB14" s="93">
        <v>558600</v>
      </c>
      <c r="EC14" s="93">
        <v>538238</v>
      </c>
      <c r="ED14" s="93">
        <v>517855</v>
      </c>
      <c r="EE14" s="93">
        <v>486781</v>
      </c>
      <c r="EF14" s="93">
        <v>535887</v>
      </c>
      <c r="EG14" s="93">
        <v>586990</v>
      </c>
      <c r="EH14" s="93">
        <v>760752</v>
      </c>
      <c r="EI14" s="93">
        <v>829971</v>
      </c>
      <c r="EJ14" s="93">
        <v>841739</v>
      </c>
      <c r="EK14" s="93">
        <v>859846</v>
      </c>
      <c r="EL14" s="93">
        <v>891940</v>
      </c>
      <c r="EM14" s="93">
        <v>866503</v>
      </c>
      <c r="EN14" s="93">
        <v>837938</v>
      </c>
      <c r="EO14" s="93">
        <v>823701</v>
      </c>
      <c r="EP14" s="93">
        <v>809700</v>
      </c>
      <c r="EQ14" s="93">
        <v>823808</v>
      </c>
      <c r="ER14" s="93">
        <v>800734</v>
      </c>
      <c r="ES14" s="93">
        <v>810286</v>
      </c>
      <c r="ET14" s="93">
        <v>792852</v>
      </c>
      <c r="EU14" s="93">
        <v>804366</v>
      </c>
      <c r="EV14" s="93">
        <v>787934</v>
      </c>
      <c r="EW14" s="93">
        <v>816401</v>
      </c>
      <c r="EX14" s="93">
        <v>804494</v>
      </c>
      <c r="EY14" s="93">
        <v>788994</v>
      </c>
      <c r="EZ14" s="93">
        <v>825080</v>
      </c>
      <c r="FA14" s="93">
        <v>879825</v>
      </c>
      <c r="FB14" s="93">
        <v>893127</v>
      </c>
      <c r="FC14" s="93">
        <v>890502</v>
      </c>
      <c r="FD14" s="93">
        <v>916707</v>
      </c>
      <c r="FE14" s="93">
        <v>895123</v>
      </c>
      <c r="FF14" s="93">
        <v>877434</v>
      </c>
      <c r="FG14" s="93">
        <v>896650</v>
      </c>
      <c r="FH14" s="93">
        <v>828954</v>
      </c>
      <c r="FI14" s="93">
        <v>817437</v>
      </c>
      <c r="FJ14" s="93">
        <v>818759</v>
      </c>
      <c r="FK14" s="93">
        <v>840361</v>
      </c>
      <c r="FL14" s="93">
        <v>860533</v>
      </c>
      <c r="FM14" s="93">
        <v>860222</v>
      </c>
      <c r="FN14" s="93">
        <v>863383</v>
      </c>
      <c r="FO14" s="93">
        <v>843949</v>
      </c>
      <c r="FP14" s="93">
        <v>833344</v>
      </c>
      <c r="FQ14" s="93">
        <v>822781</v>
      </c>
      <c r="FR14" s="93">
        <v>818914</v>
      </c>
      <c r="FS14" s="93">
        <v>818729</v>
      </c>
      <c r="FT14" s="93">
        <v>850029</v>
      </c>
      <c r="FU14" s="93">
        <v>850395</v>
      </c>
      <c r="FV14" s="93">
        <v>889516</v>
      </c>
      <c r="FW14" s="93">
        <v>864943</v>
      </c>
      <c r="FX14" s="93">
        <v>896733</v>
      </c>
      <c r="FY14" s="93">
        <v>902648</v>
      </c>
      <c r="FZ14" s="93">
        <v>926297</v>
      </c>
      <c r="GA14" s="93">
        <v>920603</v>
      </c>
      <c r="GB14" s="93">
        <v>918024</v>
      </c>
      <c r="GC14" s="93">
        <v>897866</v>
      </c>
      <c r="GD14" s="93">
        <v>886227</v>
      </c>
      <c r="GE14" s="93">
        <v>881414</v>
      </c>
      <c r="GF14" s="93">
        <v>881297</v>
      </c>
      <c r="GG14" s="93">
        <v>922167</v>
      </c>
      <c r="GH14" s="93">
        <v>919796</v>
      </c>
      <c r="GI14" s="93">
        <v>911332</v>
      </c>
      <c r="GJ14" s="93">
        <v>946230</v>
      </c>
      <c r="GK14" s="93">
        <v>946963</v>
      </c>
      <c r="GL14" s="93">
        <v>985007</v>
      </c>
      <c r="GM14" s="93">
        <v>1016789</v>
      </c>
      <c r="GN14" s="93">
        <v>1031589</v>
      </c>
      <c r="GO14" s="93">
        <v>1001764</v>
      </c>
      <c r="GP14" s="93">
        <v>985100</v>
      </c>
      <c r="GQ14" s="93">
        <v>938132</v>
      </c>
      <c r="GR14" s="93">
        <v>904935</v>
      </c>
      <c r="GS14" s="93">
        <v>879759</v>
      </c>
      <c r="GT14" s="93">
        <v>851512</v>
      </c>
      <c r="GU14" s="93">
        <v>827657</v>
      </c>
      <c r="GV14" s="93">
        <v>807539</v>
      </c>
      <c r="GW14" s="93">
        <v>792920</v>
      </c>
      <c r="GX14" s="93">
        <v>821642</v>
      </c>
      <c r="GY14" s="93">
        <v>798573</v>
      </c>
      <c r="GZ14" s="93">
        <v>792355</v>
      </c>
      <c r="HA14" s="93">
        <v>833081</v>
      </c>
      <c r="HB14" s="93">
        <v>821889</v>
      </c>
      <c r="HC14" s="93">
        <v>809412</v>
      </c>
      <c r="HD14" s="93">
        <v>807390</v>
      </c>
      <c r="HE14" s="93">
        <v>766230</v>
      </c>
      <c r="HF14" s="93">
        <v>775699</v>
      </c>
      <c r="HG14" s="93">
        <v>824084</v>
      </c>
      <c r="HH14" s="93">
        <v>796510</v>
      </c>
      <c r="HI14" s="93">
        <v>712123</v>
      </c>
      <c r="HJ14" s="93">
        <v>737714</v>
      </c>
      <c r="HK14" s="93">
        <v>765282</v>
      </c>
      <c r="HL14" s="93">
        <v>722268</v>
      </c>
      <c r="HM14" s="93">
        <v>751390</v>
      </c>
      <c r="HN14" s="93">
        <v>761602</v>
      </c>
      <c r="HO14" s="93">
        <v>767655</v>
      </c>
      <c r="HP14" s="93">
        <v>785042</v>
      </c>
      <c r="HQ14" s="93">
        <v>808306</v>
      </c>
      <c r="HR14" s="93">
        <v>809246</v>
      </c>
      <c r="HS14" s="93">
        <v>852297</v>
      </c>
      <c r="HT14" s="93">
        <v>833827</v>
      </c>
      <c r="HU14" s="93">
        <v>896605</v>
      </c>
      <c r="HV14" s="93">
        <v>890368</v>
      </c>
      <c r="HW14" s="93">
        <v>946095</v>
      </c>
      <c r="HX14" s="93">
        <v>945358</v>
      </c>
      <c r="HY14" s="93">
        <v>958510</v>
      </c>
      <c r="HZ14" s="93">
        <v>945831</v>
      </c>
      <c r="IA14" s="93">
        <v>947696</v>
      </c>
      <c r="IB14" s="93">
        <v>914879</v>
      </c>
      <c r="IC14" s="93">
        <v>884178</v>
      </c>
      <c r="ID14" s="93">
        <v>918998</v>
      </c>
      <c r="IE14" s="93">
        <v>933360</v>
      </c>
      <c r="IF14" s="93">
        <v>936024</v>
      </c>
      <c r="IG14" s="93">
        <v>938486</v>
      </c>
      <c r="IH14" s="93">
        <v>913914</v>
      </c>
      <c r="II14" s="93">
        <v>911181</v>
      </c>
      <c r="IJ14" s="93">
        <v>847233</v>
      </c>
      <c r="IK14" s="93">
        <v>834357</v>
      </c>
      <c r="IL14" s="93">
        <v>865000</v>
      </c>
      <c r="IM14" s="93">
        <v>862133</v>
      </c>
      <c r="IN14" s="93">
        <v>905171</v>
      </c>
      <c r="IO14" s="93">
        <v>881381</v>
      </c>
      <c r="IP14" s="93">
        <v>841857</v>
      </c>
      <c r="IQ14" s="93">
        <v>839987</v>
      </c>
      <c r="IR14" s="93">
        <v>807871</v>
      </c>
      <c r="IS14" s="93">
        <v>785548</v>
      </c>
      <c r="IT14" s="93">
        <v>769332</v>
      </c>
      <c r="IU14" s="93">
        <v>742127</v>
      </c>
      <c r="IV14" s="93">
        <v>741674</v>
      </c>
      <c r="IW14" s="93">
        <v>758740</v>
      </c>
      <c r="IX14" s="93">
        <v>742389</v>
      </c>
      <c r="IY14" s="93">
        <v>713147</v>
      </c>
      <c r="IZ14" s="93">
        <v>713910</v>
      </c>
      <c r="JA14" s="93">
        <v>698153</v>
      </c>
      <c r="JB14" s="93">
        <v>674265</v>
      </c>
      <c r="JC14" s="93">
        <v>688679</v>
      </c>
      <c r="JD14" s="93">
        <v>692559</v>
      </c>
      <c r="JE14" s="93">
        <v>675634</v>
      </c>
      <c r="JF14" s="93">
        <v>663434</v>
      </c>
      <c r="JG14" s="93">
        <v>647214</v>
      </c>
      <c r="JH14" s="93">
        <v>641260</v>
      </c>
      <c r="JI14" s="93">
        <v>582230</v>
      </c>
      <c r="JJ14" s="93">
        <v>603332</v>
      </c>
      <c r="JK14" s="93">
        <v>600564</v>
      </c>
      <c r="JL14" s="93">
        <v>668379</v>
      </c>
      <c r="JM14" s="93">
        <v>661846</v>
      </c>
      <c r="JN14" s="93">
        <v>664680</v>
      </c>
      <c r="JO14" s="93">
        <v>639553</v>
      </c>
      <c r="JP14" s="93">
        <v>627257</v>
      </c>
      <c r="JQ14" s="93">
        <v>597111</v>
      </c>
      <c r="JR14" s="93">
        <v>592471</v>
      </c>
      <c r="JS14" s="93">
        <v>569494</v>
      </c>
      <c r="JT14" s="93">
        <v>561627</v>
      </c>
      <c r="JU14" s="93">
        <v>547931</v>
      </c>
      <c r="JV14" s="93">
        <v>517369</v>
      </c>
      <c r="JW14" s="93">
        <v>551143</v>
      </c>
      <c r="JX14" s="93">
        <v>551841</v>
      </c>
      <c r="JY14" s="93">
        <v>549317</v>
      </c>
      <c r="JZ14" s="93">
        <v>560034</v>
      </c>
      <c r="KA14" s="93">
        <v>550564</v>
      </c>
      <c r="KB14" s="93">
        <v>565434</v>
      </c>
      <c r="KC14" s="93">
        <v>560357</v>
      </c>
      <c r="KD14" s="93">
        <v>569624</v>
      </c>
      <c r="KE14" s="93">
        <v>591587</v>
      </c>
      <c r="KF14" s="93">
        <v>595746</v>
      </c>
      <c r="KG14" s="93">
        <v>600098</v>
      </c>
      <c r="KH14" s="93">
        <v>563711</v>
      </c>
      <c r="KI14" s="93">
        <v>573748</v>
      </c>
      <c r="KJ14" s="93">
        <v>573936</v>
      </c>
      <c r="KK14" s="93">
        <v>571689</v>
      </c>
      <c r="KL14" s="93">
        <v>562672</v>
      </c>
      <c r="KM14" s="93">
        <v>567874</v>
      </c>
      <c r="KN14" s="93">
        <v>563568</v>
      </c>
      <c r="KO14" s="93">
        <v>566424</v>
      </c>
      <c r="KP14" s="93">
        <v>569557</v>
      </c>
      <c r="KQ14" s="93">
        <v>550017</v>
      </c>
      <c r="KR14" s="93">
        <v>559411</v>
      </c>
      <c r="KS14" s="93">
        <v>575577</v>
      </c>
      <c r="KT14" s="93">
        <v>579758</v>
      </c>
      <c r="KU14" s="93">
        <v>495837</v>
      </c>
      <c r="KV14" s="93">
        <v>525129</v>
      </c>
      <c r="KW14" s="93">
        <v>563514</v>
      </c>
      <c r="KX14" s="93">
        <v>608737</v>
      </c>
      <c r="KY14" s="93">
        <v>574252</v>
      </c>
      <c r="KZ14" s="93">
        <v>550507</v>
      </c>
      <c r="LA14" s="93">
        <v>581012</v>
      </c>
      <c r="LB14" s="93">
        <v>592686</v>
      </c>
      <c r="LC14" s="93">
        <v>578889</v>
      </c>
      <c r="LD14" s="93">
        <v>570944</v>
      </c>
      <c r="LE14" s="93">
        <v>593874</v>
      </c>
      <c r="LF14" s="93">
        <v>589874</v>
      </c>
      <c r="LG14" s="93">
        <v>605786</v>
      </c>
      <c r="LH14" s="93">
        <v>554360</v>
      </c>
      <c r="LI14" s="93">
        <v>637472</v>
      </c>
      <c r="LJ14" s="93">
        <v>620196</v>
      </c>
      <c r="LK14" s="93">
        <v>655779</v>
      </c>
      <c r="LL14" s="93">
        <v>640538</v>
      </c>
      <c r="LM14" s="93">
        <v>641564</v>
      </c>
      <c r="LN14" s="93">
        <v>661392</v>
      </c>
      <c r="LO14" s="93">
        <v>681942</v>
      </c>
      <c r="LP14" s="93">
        <v>685465</v>
      </c>
      <c r="LQ14" s="93">
        <v>722729</v>
      </c>
      <c r="LR14" s="93">
        <v>747439</v>
      </c>
      <c r="LS14" s="93">
        <v>760852</v>
      </c>
      <c r="LT14" s="93">
        <v>782492</v>
      </c>
      <c r="LU14" s="93">
        <v>780003</v>
      </c>
      <c r="LV14" s="93">
        <v>801873</v>
      </c>
      <c r="LW14" s="93">
        <v>797275</v>
      </c>
      <c r="LX14" s="93">
        <v>817383</v>
      </c>
      <c r="LY14" s="93">
        <v>793878</v>
      </c>
      <c r="LZ14" s="93">
        <v>816661</v>
      </c>
      <c r="MA14" s="93">
        <v>836165</v>
      </c>
      <c r="MB14" s="93">
        <v>846444</v>
      </c>
      <c r="MC14" s="93">
        <v>828194</v>
      </c>
      <c r="MD14" s="93">
        <v>779496</v>
      </c>
      <c r="ME14" s="93">
        <v>754213</v>
      </c>
      <c r="MF14" s="93">
        <v>785844</v>
      </c>
      <c r="MG14" s="93">
        <v>819015</v>
      </c>
      <c r="MH14" s="93">
        <v>767228</v>
      </c>
      <c r="MI14" s="93">
        <v>716313</v>
      </c>
      <c r="MJ14" s="93">
        <v>731134</v>
      </c>
      <c r="MK14" s="93">
        <v>742103</v>
      </c>
      <c r="ML14" s="93">
        <v>754589</v>
      </c>
      <c r="MM14" s="93">
        <v>772453</v>
      </c>
      <c r="MN14" s="93">
        <v>809406</v>
      </c>
      <c r="MO14" s="93">
        <v>838602</v>
      </c>
      <c r="MP14" s="93">
        <v>831761</v>
      </c>
      <c r="MQ14" s="93">
        <v>826190</v>
      </c>
      <c r="MR14" s="93">
        <v>852153</v>
      </c>
      <c r="MS14" s="93">
        <v>841975</v>
      </c>
      <c r="MT14" s="93">
        <v>869175</v>
      </c>
      <c r="MU14" s="93">
        <v>887751</v>
      </c>
      <c r="MV14" s="93">
        <v>839246</v>
      </c>
      <c r="MW14" s="93">
        <v>858472</v>
      </c>
      <c r="MX14" s="93">
        <v>863647</v>
      </c>
      <c r="MY14" s="93">
        <v>873960</v>
      </c>
      <c r="MZ14" s="93">
        <v>928526</v>
      </c>
      <c r="NA14" s="93">
        <v>944391</v>
      </c>
      <c r="NB14" s="93">
        <v>961115</v>
      </c>
      <c r="NC14" s="93">
        <v>969973</v>
      </c>
      <c r="ND14" s="93">
        <v>897774</v>
      </c>
      <c r="NE14" s="93">
        <v>910941</v>
      </c>
      <c r="NF14" s="93">
        <v>954203</v>
      </c>
      <c r="NG14" s="93">
        <v>941250</v>
      </c>
      <c r="NH14" s="93">
        <v>935304</v>
      </c>
      <c r="NI14" s="93">
        <v>939889</v>
      </c>
      <c r="NJ14" s="93">
        <v>915010</v>
      </c>
      <c r="NK14" s="93">
        <v>885511</v>
      </c>
      <c r="NL14" s="93">
        <v>884148</v>
      </c>
      <c r="NM14" s="93">
        <v>851827</v>
      </c>
      <c r="NN14" s="93">
        <v>866763</v>
      </c>
      <c r="NO14" s="93">
        <v>894237</v>
      </c>
      <c r="NP14" s="93">
        <v>896528</v>
      </c>
      <c r="NQ14" s="93">
        <v>913614</v>
      </c>
      <c r="NR14" s="93">
        <v>902354</v>
      </c>
      <c r="NS14" s="93">
        <v>901679</v>
      </c>
      <c r="NT14" s="93">
        <v>872117</v>
      </c>
      <c r="NU14" s="93">
        <v>805463</v>
      </c>
      <c r="NV14" s="93">
        <v>835761</v>
      </c>
      <c r="NW14" s="93">
        <v>819751</v>
      </c>
      <c r="NX14" s="93">
        <v>845287</v>
      </c>
      <c r="NY14" s="93">
        <v>835714</v>
      </c>
      <c r="NZ14" s="93">
        <v>836244</v>
      </c>
      <c r="OA14" s="93">
        <v>780612</v>
      </c>
      <c r="OB14" s="93">
        <v>767642</v>
      </c>
      <c r="OC14" s="93">
        <v>772139</v>
      </c>
      <c r="OD14" s="93">
        <v>799322</v>
      </c>
      <c r="OE14" s="93">
        <v>809349</v>
      </c>
      <c r="OF14" s="93">
        <v>811429</v>
      </c>
      <c r="OG14" s="93">
        <v>825949</v>
      </c>
      <c r="OH14" s="93">
        <v>821142</v>
      </c>
      <c r="OI14" s="93">
        <v>849904</v>
      </c>
      <c r="OJ14" s="93">
        <v>849288</v>
      </c>
      <c r="OK14" s="93">
        <v>835719</v>
      </c>
      <c r="OL14" s="93">
        <v>832422</v>
      </c>
      <c r="OM14" s="93">
        <v>808600</v>
      </c>
      <c r="ON14" s="93">
        <v>815768</v>
      </c>
      <c r="OO14" s="93">
        <v>805850</v>
      </c>
      <c r="OP14" s="93">
        <v>795724</v>
      </c>
      <c r="OQ14" s="93">
        <v>780948</v>
      </c>
      <c r="OR14" s="93">
        <v>821403</v>
      </c>
      <c r="OS14" s="93">
        <v>828171</v>
      </c>
      <c r="OT14" s="93">
        <v>815441</v>
      </c>
      <c r="OU14" s="93">
        <v>807748</v>
      </c>
      <c r="OV14" s="93">
        <v>811483</v>
      </c>
      <c r="OW14" s="93">
        <v>864494</v>
      </c>
      <c r="OX14" s="93">
        <v>838399</v>
      </c>
      <c r="OY14" s="93">
        <v>835940</v>
      </c>
      <c r="OZ14" s="93">
        <v>852079</v>
      </c>
      <c r="PA14" s="93">
        <v>893505</v>
      </c>
      <c r="PB14" s="93">
        <v>885245</v>
      </c>
      <c r="PC14" s="93">
        <v>915636</v>
      </c>
      <c r="PD14" s="93">
        <v>928344</v>
      </c>
      <c r="PE14" s="93">
        <v>936612</v>
      </c>
      <c r="PF14" s="93">
        <v>948178</v>
      </c>
      <c r="PG14" s="93">
        <v>914668</v>
      </c>
      <c r="PH14" s="93">
        <v>901661</v>
      </c>
      <c r="PI14" s="93">
        <v>873575</v>
      </c>
      <c r="PJ14" s="93">
        <v>783405</v>
      </c>
      <c r="PK14" s="93">
        <v>822630</v>
      </c>
      <c r="PL14" s="93">
        <v>824891</v>
      </c>
      <c r="PM14" s="93">
        <v>832069</v>
      </c>
      <c r="PN14" s="93">
        <v>854849</v>
      </c>
      <c r="PO14" s="93">
        <v>854067</v>
      </c>
      <c r="PP14" s="93">
        <v>876845</v>
      </c>
      <c r="PQ14" s="93">
        <v>874341</v>
      </c>
      <c r="PR14" s="93">
        <v>877525</v>
      </c>
      <c r="PS14" s="93">
        <v>906619</v>
      </c>
      <c r="PT14" s="93">
        <v>956835</v>
      </c>
      <c r="PU14" s="93">
        <v>951419</v>
      </c>
      <c r="PV14" s="93">
        <v>971798</v>
      </c>
      <c r="PW14" s="93">
        <v>974109</v>
      </c>
      <c r="PX14" s="93">
        <v>1002700</v>
      </c>
      <c r="PY14" s="93">
        <v>982040</v>
      </c>
      <c r="PZ14" s="93">
        <v>986262</v>
      </c>
      <c r="QA14" s="93">
        <v>1019452</v>
      </c>
      <c r="QB14" s="93">
        <v>1011304</v>
      </c>
      <c r="QC14" s="93">
        <v>1029323</v>
      </c>
      <c r="QD14" s="93">
        <v>1030750</v>
      </c>
      <c r="QE14" s="93">
        <v>1046192</v>
      </c>
      <c r="QF14" s="93">
        <v>1043483</v>
      </c>
      <c r="QG14" s="93">
        <v>1023979</v>
      </c>
      <c r="QH14" s="93">
        <v>1025187</v>
      </c>
      <c r="QI14" s="93">
        <v>1038315</v>
      </c>
      <c r="QJ14" s="93">
        <v>1017763</v>
      </c>
      <c r="QK14" s="93">
        <v>988035</v>
      </c>
      <c r="QL14" s="93">
        <v>999109</v>
      </c>
      <c r="QM14" s="93">
        <v>995588</v>
      </c>
      <c r="QN14" s="93">
        <v>994766</v>
      </c>
      <c r="QO14" s="93">
        <v>994879</v>
      </c>
      <c r="QP14" s="93">
        <v>1010923</v>
      </c>
      <c r="QQ14" s="93">
        <v>983174</v>
      </c>
      <c r="QR14" s="93">
        <v>972559</v>
      </c>
      <c r="QS14" s="93">
        <v>1010521</v>
      </c>
      <c r="QT14" s="93">
        <v>990622</v>
      </c>
      <c r="QU14" s="93">
        <v>983051</v>
      </c>
      <c r="QV14" s="93">
        <v>996237</v>
      </c>
      <c r="QW14" s="93">
        <v>1001311</v>
      </c>
      <c r="QX14" s="93">
        <v>1001059</v>
      </c>
      <c r="QY14" s="93">
        <v>987747</v>
      </c>
      <c r="QZ14" s="93">
        <v>975569</v>
      </c>
      <c r="RA14" s="93">
        <v>993880</v>
      </c>
      <c r="RB14" s="93">
        <v>963925</v>
      </c>
      <c r="RC14" s="93">
        <v>947157</v>
      </c>
      <c r="RD14" s="93">
        <v>972093</v>
      </c>
      <c r="RE14" s="93">
        <v>976957</v>
      </c>
      <c r="RF14" s="93">
        <v>946647</v>
      </c>
      <c r="RG14" s="93">
        <v>1006505</v>
      </c>
      <c r="RH14" s="93">
        <v>951659</v>
      </c>
      <c r="RI14" s="93">
        <v>889595</v>
      </c>
      <c r="RJ14" s="93">
        <v>895005</v>
      </c>
      <c r="RK14" s="93">
        <v>916844</v>
      </c>
      <c r="RL14" s="93">
        <v>973389</v>
      </c>
      <c r="RM14" s="93">
        <v>979700</v>
      </c>
      <c r="RN14" s="93">
        <v>995553</v>
      </c>
      <c r="RO14" s="93">
        <v>965047</v>
      </c>
      <c r="RP14" s="93">
        <v>991148</v>
      </c>
      <c r="RQ14" s="93">
        <v>930534</v>
      </c>
      <c r="RR14" s="93">
        <v>963734</v>
      </c>
      <c r="RS14" s="93">
        <v>971554</v>
      </c>
      <c r="RT14" s="93">
        <v>1018064</v>
      </c>
      <c r="RU14" s="93">
        <v>1034285</v>
      </c>
      <c r="RV14" s="93">
        <v>980911</v>
      </c>
      <c r="RW14" s="93">
        <v>983340</v>
      </c>
      <c r="RX14" s="93">
        <v>1066610</v>
      </c>
      <c r="RY14" s="93">
        <v>1062169</v>
      </c>
      <c r="RZ14" s="93">
        <v>1050807</v>
      </c>
      <c r="SA14" s="93">
        <v>1010449</v>
      </c>
      <c r="SB14" s="93">
        <v>981323</v>
      </c>
      <c r="SC14" s="93">
        <v>979075</v>
      </c>
      <c r="SD14" s="93">
        <v>967353</v>
      </c>
      <c r="SE14" s="93">
        <v>988610</v>
      </c>
      <c r="SF14" s="93">
        <v>967485</v>
      </c>
      <c r="SG14" s="93">
        <v>987520</v>
      </c>
      <c r="SH14" s="93">
        <v>1025855</v>
      </c>
      <c r="SI14" s="93">
        <v>996430</v>
      </c>
      <c r="SJ14" s="93">
        <v>998986</v>
      </c>
      <c r="SK14" s="93">
        <v>960835</v>
      </c>
      <c r="SL14" s="93">
        <v>1006134</v>
      </c>
      <c r="SM14" s="93">
        <v>1011720</v>
      </c>
      <c r="SN14" s="93">
        <v>1030417</v>
      </c>
      <c r="SO14" s="93">
        <v>1031126</v>
      </c>
      <c r="SP14" s="93">
        <v>1010526</v>
      </c>
      <c r="SQ14" s="93">
        <v>1031286</v>
      </c>
      <c r="SR14" s="93">
        <v>1011087</v>
      </c>
      <c r="SS14" s="93">
        <v>1012333</v>
      </c>
      <c r="ST14" s="93">
        <v>1031892</v>
      </c>
      <c r="SU14" s="93">
        <v>1012417</v>
      </c>
      <c r="SV14" s="93">
        <v>1006223</v>
      </c>
      <c r="SW14" s="93">
        <v>1003071</v>
      </c>
      <c r="SX14" s="93">
        <v>983163</v>
      </c>
      <c r="SY14" s="93">
        <v>1021448</v>
      </c>
      <c r="SZ14" s="93">
        <v>1022663</v>
      </c>
      <c r="TA14" s="93">
        <v>1008113</v>
      </c>
      <c r="TB14" s="93">
        <v>1003360</v>
      </c>
      <c r="TC14" s="93">
        <v>1011488</v>
      </c>
      <c r="TD14" s="93">
        <v>1050757</v>
      </c>
      <c r="TE14" s="93">
        <v>1078217</v>
      </c>
      <c r="TF14" s="93">
        <v>1077899</v>
      </c>
      <c r="TG14" s="93">
        <v>1076412</v>
      </c>
      <c r="TH14" s="93">
        <v>1129117</v>
      </c>
      <c r="TI14" s="93">
        <v>1084646</v>
      </c>
      <c r="TJ14" s="93">
        <v>1119845</v>
      </c>
      <c r="TK14" s="93">
        <v>1192982</v>
      </c>
      <c r="TL14" s="93">
        <v>1175823</v>
      </c>
      <c r="TM14" s="93">
        <v>1163082</v>
      </c>
      <c r="TN14" s="93">
        <v>1149408</v>
      </c>
      <c r="TO14" s="93">
        <v>1155047</v>
      </c>
      <c r="TP14" s="93">
        <v>1143022</v>
      </c>
      <c r="TQ14" s="93">
        <v>1135632</v>
      </c>
      <c r="TR14" s="93">
        <v>1153197</v>
      </c>
      <c r="TS14" s="93">
        <v>1245648</v>
      </c>
      <c r="TT14" s="93">
        <v>1211838</v>
      </c>
      <c r="TU14" s="93">
        <v>1205320</v>
      </c>
      <c r="TV14" s="93">
        <v>1201863</v>
      </c>
      <c r="TW14" s="93">
        <v>1212468</v>
      </c>
      <c r="TX14" s="93">
        <v>1205592</v>
      </c>
      <c r="TY14" s="93">
        <v>1275451</v>
      </c>
      <c r="TZ14" s="93">
        <v>1236064</v>
      </c>
      <c r="UA14" s="93">
        <v>1230247</v>
      </c>
      <c r="UB14" s="93">
        <v>1252559</v>
      </c>
      <c r="UC14" s="93">
        <v>1231596</v>
      </c>
      <c r="UD14" s="93">
        <v>1224533</v>
      </c>
      <c r="UE14" s="93">
        <v>1252726</v>
      </c>
      <c r="UF14" s="93">
        <v>1254314</v>
      </c>
      <c r="UG14" s="93">
        <v>1251134</v>
      </c>
      <c r="UH14" s="93">
        <v>1238605</v>
      </c>
      <c r="UI14" s="93">
        <v>1282672</v>
      </c>
      <c r="UJ14" s="93">
        <v>1283828</v>
      </c>
      <c r="UK14" s="93">
        <v>1268294</v>
      </c>
      <c r="UL14" s="93">
        <v>1275527</v>
      </c>
      <c r="UM14" s="93">
        <v>1266976</v>
      </c>
      <c r="UN14" s="93">
        <v>1281575</v>
      </c>
      <c r="UO14" s="93">
        <v>1292444</v>
      </c>
      <c r="UP14" s="93">
        <v>1283819</v>
      </c>
      <c r="UQ14" s="93">
        <v>1274176</v>
      </c>
      <c r="UR14" s="93">
        <v>1272788</v>
      </c>
      <c r="US14" s="93">
        <v>1263366</v>
      </c>
      <c r="UT14" s="93">
        <v>1291915</v>
      </c>
      <c r="UU14" s="93">
        <v>1275176</v>
      </c>
      <c r="UV14" s="93">
        <v>1235097</v>
      </c>
      <c r="UW14" s="93">
        <v>1311125</v>
      </c>
      <c r="UX14" s="93">
        <v>1323829</v>
      </c>
      <c r="UY14" s="93">
        <v>1337141</v>
      </c>
      <c r="UZ14" s="93">
        <v>1336009</v>
      </c>
      <c r="VA14" s="93">
        <v>1325063</v>
      </c>
      <c r="VB14" s="93">
        <v>1357652</v>
      </c>
      <c r="VC14" s="93">
        <v>1390292</v>
      </c>
      <c r="VD14" s="93">
        <v>1372368</v>
      </c>
      <c r="VE14" s="93">
        <v>1364227</v>
      </c>
      <c r="VF14" s="93">
        <v>1340426</v>
      </c>
      <c r="VG14" s="93">
        <v>1345025</v>
      </c>
      <c r="VH14" s="93">
        <v>1357008</v>
      </c>
      <c r="VI14" s="93">
        <v>1252257</v>
      </c>
      <c r="VJ14" s="93">
        <v>1288515</v>
      </c>
      <c r="VK14" s="93">
        <v>1294975</v>
      </c>
      <c r="VL14" s="93">
        <v>1261021</v>
      </c>
      <c r="VM14" s="93">
        <v>1276971</v>
      </c>
      <c r="VN14" s="93">
        <v>1248614</v>
      </c>
      <c r="VO14" s="93">
        <v>1240036</v>
      </c>
      <c r="VP14" s="93">
        <v>1295510</v>
      </c>
      <c r="VQ14" s="93">
        <v>1309942</v>
      </c>
      <c r="VR14" s="93">
        <v>1346320</v>
      </c>
      <c r="VS14" s="93">
        <v>1314120</v>
      </c>
      <c r="VT14" s="93">
        <v>1330891</v>
      </c>
      <c r="VU14" s="93">
        <v>1340044</v>
      </c>
      <c r="VV14" s="93">
        <v>1320432</v>
      </c>
      <c r="VW14" s="93">
        <v>1332088</v>
      </c>
      <c r="VX14" s="93">
        <v>1355420</v>
      </c>
      <c r="VY14" s="93">
        <v>1351074</v>
      </c>
      <c r="VZ14" s="93">
        <v>1343543</v>
      </c>
      <c r="WA14" s="93">
        <v>1243350</v>
      </c>
      <c r="WB14" s="93">
        <v>1307104</v>
      </c>
      <c r="WC14" s="93">
        <v>1332503</v>
      </c>
      <c r="WD14" s="93">
        <v>1285246</v>
      </c>
      <c r="WE14" s="93">
        <v>1290853</v>
      </c>
      <c r="WF14" s="93">
        <v>1308246</v>
      </c>
      <c r="WG14" s="93">
        <v>1294569</v>
      </c>
      <c r="WH14" s="93">
        <v>1303954</v>
      </c>
      <c r="WI14" s="93">
        <v>1260615</v>
      </c>
      <c r="WJ14" s="93">
        <v>1334753</v>
      </c>
      <c r="WK14" s="93">
        <v>1316492</v>
      </c>
      <c r="WL14" s="93">
        <v>1429996</v>
      </c>
      <c r="WM14" s="93">
        <v>1350508</v>
      </c>
      <c r="WN14" s="93">
        <v>1335938</v>
      </c>
      <c r="WO14" s="93">
        <v>1364854</v>
      </c>
      <c r="WP14" s="93">
        <v>1352370</v>
      </c>
      <c r="WQ14" s="93">
        <v>1334099</v>
      </c>
      <c r="WR14" s="93">
        <v>1319031</v>
      </c>
      <c r="WS14" s="93">
        <v>1342541</v>
      </c>
      <c r="WT14" s="93">
        <v>1379378</v>
      </c>
      <c r="WU14" s="93">
        <v>1369080</v>
      </c>
      <c r="WV14" s="93">
        <v>1341520</v>
      </c>
      <c r="WW14" s="93">
        <v>1382979</v>
      </c>
      <c r="WX14" s="93">
        <v>1382471</v>
      </c>
      <c r="WY14" s="93">
        <v>1367218</v>
      </c>
      <c r="WZ14" s="93">
        <v>1432735</v>
      </c>
      <c r="XA14" s="93">
        <v>1364757</v>
      </c>
      <c r="XB14" s="93">
        <v>1357574</v>
      </c>
      <c r="XC14" s="93">
        <v>1407760</v>
      </c>
      <c r="XD14" s="93">
        <v>1391319</v>
      </c>
      <c r="XE14" s="93">
        <v>1394755</v>
      </c>
      <c r="XF14" s="93">
        <v>1379748</v>
      </c>
      <c r="XG14" s="93">
        <v>1427680</v>
      </c>
      <c r="XH14" s="93">
        <v>1421740</v>
      </c>
      <c r="XI14" s="93">
        <v>1339136</v>
      </c>
      <c r="XJ14" s="93">
        <v>1361097</v>
      </c>
      <c r="XK14" s="93">
        <v>1379975</v>
      </c>
      <c r="XL14" s="93">
        <v>1367761</v>
      </c>
      <c r="XM14" s="93">
        <v>1342055</v>
      </c>
      <c r="XN14" s="93">
        <v>1307807</v>
      </c>
      <c r="XO14" s="93">
        <v>1313755</v>
      </c>
      <c r="XP14" s="93">
        <v>1356183</v>
      </c>
      <c r="XQ14" s="93">
        <v>1383374</v>
      </c>
      <c r="XR14" s="93">
        <v>1397864</v>
      </c>
      <c r="XS14" s="93">
        <v>1383387</v>
      </c>
      <c r="XT14" s="93">
        <v>1404199</v>
      </c>
      <c r="XU14" s="93">
        <v>1391942</v>
      </c>
      <c r="XV14" s="93">
        <v>1288180</v>
      </c>
      <c r="XW14" s="93">
        <v>1362620</v>
      </c>
      <c r="XX14" s="93">
        <v>1356383</v>
      </c>
      <c r="XY14" s="93">
        <v>1346787</v>
      </c>
      <c r="XZ14" s="93">
        <v>1353043</v>
      </c>
      <c r="YA14" s="93">
        <v>1325864</v>
      </c>
      <c r="YB14" s="93">
        <v>1372004</v>
      </c>
      <c r="YC14" s="93">
        <v>1422289</v>
      </c>
      <c r="YD14" s="93">
        <v>1389376</v>
      </c>
      <c r="YE14" s="93">
        <v>1368713</v>
      </c>
      <c r="YF14" s="93">
        <v>1313601</v>
      </c>
      <c r="YG14" s="93">
        <v>1327975</v>
      </c>
      <c r="YH14" s="93">
        <v>1322738</v>
      </c>
      <c r="YI14" s="93">
        <v>1289140</v>
      </c>
      <c r="YJ14" s="93">
        <v>1365074</v>
      </c>
      <c r="YK14" s="93">
        <v>1385671</v>
      </c>
      <c r="YL14" s="93">
        <v>1333667</v>
      </c>
      <c r="YM14" s="93">
        <v>1337992</v>
      </c>
      <c r="YN14" s="93">
        <v>1306743</v>
      </c>
      <c r="YO14" s="93">
        <v>1323488</v>
      </c>
      <c r="YP14" s="93">
        <v>1381467</v>
      </c>
      <c r="YQ14" s="93">
        <v>1350371</v>
      </c>
      <c r="YR14" s="93">
        <v>1324605</v>
      </c>
      <c r="YS14" s="93">
        <v>1353881</v>
      </c>
      <c r="YT14" s="93">
        <v>1320993</v>
      </c>
      <c r="YU14" s="93">
        <v>1366929</v>
      </c>
      <c r="YV14" s="93">
        <v>1264911</v>
      </c>
      <c r="YW14" s="93">
        <v>1281282</v>
      </c>
      <c r="YX14" s="93">
        <v>1310314</v>
      </c>
      <c r="YY14" s="93">
        <v>1358225</v>
      </c>
      <c r="YZ14" s="93">
        <v>1318596</v>
      </c>
      <c r="ZA14" s="93">
        <v>1302470</v>
      </c>
      <c r="ZB14" s="93">
        <v>1291771</v>
      </c>
      <c r="ZC14" s="93">
        <v>1281916</v>
      </c>
      <c r="ZD14" s="93">
        <v>1359284</v>
      </c>
      <c r="ZE14" s="93">
        <v>1282086</v>
      </c>
      <c r="ZF14" s="93">
        <v>1249179</v>
      </c>
      <c r="ZG14" s="93">
        <v>1279495</v>
      </c>
      <c r="ZH14" s="93">
        <v>1249878</v>
      </c>
      <c r="ZI14" s="93">
        <v>1159241</v>
      </c>
      <c r="ZJ14" s="93">
        <v>1183300</v>
      </c>
      <c r="ZK14" s="93">
        <v>1215164</v>
      </c>
      <c r="ZL14" s="93">
        <v>1213416</v>
      </c>
      <c r="ZM14" s="93">
        <v>1232174</v>
      </c>
      <c r="ZN14" s="93">
        <v>1223197</v>
      </c>
      <c r="ZO14" s="93">
        <v>1305748</v>
      </c>
      <c r="ZP14" s="93">
        <v>1332669</v>
      </c>
      <c r="ZQ14" s="93">
        <v>1344537</v>
      </c>
      <c r="ZR14" s="93">
        <v>1400808</v>
      </c>
      <c r="ZS14" s="93">
        <v>1382816</v>
      </c>
      <c r="ZT14" s="93">
        <v>1373461</v>
      </c>
      <c r="ZU14" s="93">
        <v>1417000</v>
      </c>
      <c r="ZV14" s="93">
        <v>1360663</v>
      </c>
      <c r="ZW14" s="93">
        <v>1333318</v>
      </c>
      <c r="ZX14" s="93">
        <v>1378048</v>
      </c>
      <c r="ZY14" s="93">
        <v>1437629</v>
      </c>
      <c r="ZZ14" s="93">
        <v>1404325</v>
      </c>
      <c r="AAA14" s="93">
        <v>1389697</v>
      </c>
      <c r="AAB14" s="93">
        <v>1456480</v>
      </c>
      <c r="AAC14" s="93">
        <v>1459686</v>
      </c>
      <c r="AAD14" s="93">
        <v>1461571</v>
      </c>
      <c r="AAE14" s="93">
        <v>1415220</v>
      </c>
      <c r="AAF14" s="93">
        <v>1435825</v>
      </c>
      <c r="AAG14" s="93">
        <v>1420666</v>
      </c>
      <c r="AAH14" s="93">
        <v>1434330</v>
      </c>
      <c r="AAI14" s="93">
        <v>1390739</v>
      </c>
      <c r="AAJ14" s="93">
        <v>1382543</v>
      </c>
      <c r="AAK14" s="93">
        <v>1391552</v>
      </c>
      <c r="AAL14" s="93">
        <v>1354806</v>
      </c>
      <c r="AAM14" s="93">
        <v>1366355</v>
      </c>
      <c r="AAN14" s="93">
        <v>1395164</v>
      </c>
      <c r="AAO14" s="93">
        <v>1412908</v>
      </c>
      <c r="AAP14" s="93">
        <v>1418763</v>
      </c>
      <c r="AAQ14" s="93">
        <v>1425252</v>
      </c>
      <c r="AAR14" s="93">
        <v>1423587</v>
      </c>
      <c r="AAS14" s="93">
        <v>1440855</v>
      </c>
      <c r="AAT14" s="93">
        <v>1459729</v>
      </c>
      <c r="AAU14" s="93">
        <v>1460369</v>
      </c>
      <c r="AAV14" s="93">
        <v>1416831</v>
      </c>
      <c r="AAW14" s="93">
        <v>1386828</v>
      </c>
      <c r="AAX14" s="93">
        <v>1352610</v>
      </c>
      <c r="AAY14" s="93">
        <v>1368376</v>
      </c>
      <c r="AAZ14" s="93">
        <v>1356718</v>
      </c>
      <c r="ABA14" s="93">
        <v>1356382</v>
      </c>
      <c r="ABB14" s="93">
        <v>1397320</v>
      </c>
      <c r="ABC14" s="93">
        <v>1387219</v>
      </c>
      <c r="ABD14" s="93">
        <v>1438695</v>
      </c>
      <c r="ABE14" s="93">
        <v>1406864</v>
      </c>
      <c r="ABF14" s="93">
        <v>1458928</v>
      </c>
      <c r="ABG14" s="93">
        <v>1377105</v>
      </c>
      <c r="ABH14" s="93">
        <v>1394370</v>
      </c>
      <c r="ABI14" s="93">
        <v>1377013</v>
      </c>
      <c r="ABJ14" s="93">
        <v>1269827</v>
      </c>
      <c r="ABK14" s="93">
        <v>1329660</v>
      </c>
      <c r="ABL14" s="93">
        <v>1280602</v>
      </c>
      <c r="ABM14" s="93">
        <v>1339106</v>
      </c>
      <c r="ABN14" s="93">
        <v>1365174</v>
      </c>
      <c r="ABO14" s="93">
        <v>1354050</v>
      </c>
      <c r="ABP14" s="93">
        <v>1392705</v>
      </c>
      <c r="ABQ14" s="93">
        <v>1406893</v>
      </c>
      <c r="ABR14" s="93">
        <v>1411449</v>
      </c>
      <c r="ABS14" s="93">
        <v>1413435</v>
      </c>
      <c r="ABT14" s="93">
        <v>1451380</v>
      </c>
      <c r="ABU14" s="93">
        <v>1436808</v>
      </c>
      <c r="ABV14" s="93">
        <v>1422365</v>
      </c>
      <c r="ABW14" s="93">
        <v>1340430</v>
      </c>
      <c r="ABX14" s="93">
        <v>1371371</v>
      </c>
      <c r="ABY14" s="93">
        <v>1419543</v>
      </c>
      <c r="ABZ14" s="93">
        <v>1434279</v>
      </c>
      <c r="ACA14" s="93">
        <v>1420850</v>
      </c>
      <c r="ACB14" s="93">
        <v>1450214</v>
      </c>
      <c r="ACC14" s="93">
        <v>1433409</v>
      </c>
      <c r="ACD14" s="93">
        <v>1468982</v>
      </c>
      <c r="ACE14" s="93">
        <v>1443935</v>
      </c>
      <c r="ACF14" s="93">
        <v>1462155</v>
      </c>
      <c r="ACG14" s="93">
        <v>1441631</v>
      </c>
      <c r="ACH14" s="93">
        <v>1472425</v>
      </c>
      <c r="ACI14" s="93">
        <v>1490730</v>
      </c>
      <c r="ACJ14" s="93">
        <v>1442733</v>
      </c>
      <c r="ACK14" s="93">
        <v>1451484</v>
      </c>
      <c r="ACL14" s="93">
        <v>1418400</v>
      </c>
      <c r="ACM14" s="93">
        <v>1379990</v>
      </c>
      <c r="ACN14" s="93">
        <v>1355895</v>
      </c>
      <c r="ACO14" s="93">
        <v>1349907</v>
      </c>
      <c r="ACP14" s="93">
        <v>1370984</v>
      </c>
      <c r="ACQ14" s="93">
        <v>1383037</v>
      </c>
      <c r="ACR14" s="93">
        <v>1309124</v>
      </c>
      <c r="ACS14" s="93">
        <v>1324880</v>
      </c>
      <c r="ACT14" s="93">
        <v>1329723</v>
      </c>
      <c r="ACU14" s="93">
        <v>1335590</v>
      </c>
      <c r="ACV14" s="93">
        <v>1339604</v>
      </c>
      <c r="ACW14" s="93">
        <v>1375650</v>
      </c>
      <c r="ACX14" s="93">
        <v>1404108</v>
      </c>
      <c r="ACY14" s="93">
        <v>1374301</v>
      </c>
      <c r="ACZ14" s="93">
        <v>1443498</v>
      </c>
      <c r="ADA14" s="93">
        <v>1390500</v>
      </c>
      <c r="ADB14" s="93">
        <v>1420418</v>
      </c>
      <c r="ADC14" s="93">
        <v>1411171</v>
      </c>
      <c r="ADD14" s="93">
        <v>1467186</v>
      </c>
      <c r="ADE14" s="93">
        <v>1412038</v>
      </c>
      <c r="ADF14" s="93">
        <v>1416923</v>
      </c>
      <c r="ADG14" s="93">
        <v>1281676</v>
      </c>
      <c r="ADH14" s="93">
        <v>1274614</v>
      </c>
      <c r="ADI14" s="93">
        <v>1259154</v>
      </c>
      <c r="ADJ14" s="93">
        <v>1051941</v>
      </c>
      <c r="ADK14" s="93">
        <v>1015693</v>
      </c>
      <c r="ADL14" s="93">
        <v>1106846</v>
      </c>
      <c r="ADM14" s="93">
        <v>1170081</v>
      </c>
      <c r="ADN14" s="93">
        <v>1208546</v>
      </c>
      <c r="ADO14" s="93">
        <v>1235443</v>
      </c>
      <c r="ADP14" s="93">
        <v>1272790</v>
      </c>
      <c r="ADQ14" s="93">
        <v>1272041</v>
      </c>
      <c r="ADR14" s="93">
        <v>1270786</v>
      </c>
      <c r="ADS14" s="93">
        <v>1259077</v>
      </c>
      <c r="ADT14" s="93">
        <v>1304592</v>
      </c>
      <c r="ADU14" s="93">
        <v>1326523</v>
      </c>
      <c r="ADV14" s="93">
        <v>1329234</v>
      </c>
      <c r="ADW14" s="93">
        <v>1299112</v>
      </c>
      <c r="ADX14" s="93">
        <v>1281278</v>
      </c>
      <c r="ADY14" s="93">
        <v>1276574</v>
      </c>
      <c r="ADZ14" s="93">
        <v>1291452</v>
      </c>
      <c r="AEA14" s="93">
        <v>1302162</v>
      </c>
      <c r="AEB14" s="93">
        <v>1351094</v>
      </c>
      <c r="AEC14" s="93">
        <v>1389349</v>
      </c>
      <c r="AED14" s="93">
        <v>1367258</v>
      </c>
      <c r="AEE14" s="93">
        <v>1392546</v>
      </c>
      <c r="AEF14" s="93">
        <v>1415259</v>
      </c>
      <c r="AEG14" s="93">
        <v>1422739</v>
      </c>
      <c r="AEH14" s="93">
        <v>1419009</v>
      </c>
      <c r="AEI14" s="93">
        <v>1415946</v>
      </c>
      <c r="AEJ14" s="93">
        <v>1431087</v>
      </c>
      <c r="AEK14" s="93">
        <v>1422148</v>
      </c>
      <c r="AEL14" s="93">
        <v>1388720</v>
      </c>
      <c r="AEM14" s="93">
        <v>1383942</v>
      </c>
      <c r="AEN14" s="93">
        <v>1421117</v>
      </c>
      <c r="AEO14" s="93">
        <v>1429199</v>
      </c>
      <c r="AEP14" s="93">
        <v>1414954</v>
      </c>
      <c r="AEQ14" s="93">
        <v>1372648</v>
      </c>
      <c r="AER14" s="93">
        <v>1362234</v>
      </c>
      <c r="AES14" s="93">
        <v>1365886</v>
      </c>
      <c r="AET14" s="93">
        <v>1344757</v>
      </c>
      <c r="AEU14" s="93">
        <v>1334241</v>
      </c>
      <c r="AEV14" s="93">
        <v>1373269</v>
      </c>
      <c r="AEW14" s="93">
        <v>1390809</v>
      </c>
      <c r="AEX14" s="93">
        <v>1409164</v>
      </c>
      <c r="AEY14" s="93">
        <v>1383409</v>
      </c>
      <c r="AEZ14" s="93">
        <v>1392054</v>
      </c>
      <c r="AFA14" s="93">
        <v>1398263</v>
      </c>
      <c r="AFB14" s="93">
        <v>1410082</v>
      </c>
      <c r="AFC14" s="93">
        <v>1412322</v>
      </c>
      <c r="AFD14" s="93">
        <v>1381721</v>
      </c>
      <c r="AFE14" s="93">
        <v>1395990</v>
      </c>
      <c r="AFF14" s="93">
        <v>1416844</v>
      </c>
      <c r="AFG14" s="93">
        <v>1397379</v>
      </c>
      <c r="AFH14" s="93">
        <v>1382152</v>
      </c>
      <c r="AFI14" s="93">
        <v>1320697</v>
      </c>
      <c r="AFJ14" s="93">
        <v>1259840</v>
      </c>
      <c r="AFK14" s="93">
        <v>1183217</v>
      </c>
      <c r="AFL14" s="93">
        <v>1175569</v>
      </c>
      <c r="AFM14" s="93">
        <v>1265201</v>
      </c>
      <c r="AFN14" s="93">
        <v>1281700</v>
      </c>
      <c r="AFO14" s="93">
        <v>1275261</v>
      </c>
      <c r="AFP14" s="93">
        <v>1272421</v>
      </c>
      <c r="AFQ14" s="93">
        <v>1317109</v>
      </c>
      <c r="AFR14" s="93">
        <v>1290565</v>
      </c>
      <c r="AFS14" s="93">
        <v>1336152</v>
      </c>
      <c r="AFT14" s="93">
        <v>1322766</v>
      </c>
      <c r="AFU14" s="93">
        <v>1355293</v>
      </c>
      <c r="AFV14" s="93">
        <v>1347872</v>
      </c>
      <c r="AFW14" s="93">
        <v>1372485</v>
      </c>
      <c r="AFX14" s="93">
        <v>1364072</v>
      </c>
      <c r="AFY14" s="93">
        <v>1357430</v>
      </c>
      <c r="AFZ14" s="93">
        <v>1365059</v>
      </c>
      <c r="AGA14" s="93">
        <v>1349215</v>
      </c>
      <c r="AGB14" s="93">
        <v>1347680</v>
      </c>
      <c r="AGC14" s="93">
        <v>1359866</v>
      </c>
      <c r="AGD14" s="93">
        <v>1364939</v>
      </c>
      <c r="AGE14" s="93">
        <v>1420122</v>
      </c>
      <c r="AGF14" s="93">
        <v>1399909</v>
      </c>
      <c r="AGG14" s="93">
        <v>1434395</v>
      </c>
      <c r="AGH14" s="93">
        <v>1448332</v>
      </c>
      <c r="AGI14" s="93">
        <v>1360215</v>
      </c>
      <c r="AGJ14" s="93">
        <v>1414279</v>
      </c>
      <c r="AGK14" s="93">
        <v>1449139</v>
      </c>
      <c r="AGL14" s="93">
        <v>1448310</v>
      </c>
      <c r="AGM14" s="93">
        <v>1433525</v>
      </c>
      <c r="AGN14" s="93">
        <v>1388964</v>
      </c>
      <c r="AGO14" s="93">
        <v>1391924</v>
      </c>
      <c r="AGP14" s="93">
        <v>1355032</v>
      </c>
      <c r="AGQ14" s="93">
        <v>1335275</v>
      </c>
      <c r="AGR14" s="93">
        <v>1341819</v>
      </c>
      <c r="AGS14" s="93">
        <v>1318774</v>
      </c>
      <c r="AGT14" s="93">
        <v>1303644</v>
      </c>
      <c r="AGU14" s="93">
        <v>1270458</v>
      </c>
      <c r="AGV14" s="93">
        <v>1249667</v>
      </c>
      <c r="AGW14" s="93">
        <v>1229909</v>
      </c>
      <c r="AGX14" s="93">
        <v>1139070</v>
      </c>
      <c r="AGY14" s="93">
        <v>1170718</v>
      </c>
      <c r="AGZ14" s="93">
        <v>1127900</v>
      </c>
      <c r="AHA14" s="93">
        <v>1125411</v>
      </c>
      <c r="AHB14" s="93">
        <v>1158105</v>
      </c>
      <c r="AHC14" s="93">
        <v>1149070</v>
      </c>
      <c r="AHD14" s="93">
        <v>1110035</v>
      </c>
      <c r="AHE14" s="93">
        <v>1120504</v>
      </c>
      <c r="AHF14" s="93">
        <v>1093353</v>
      </c>
      <c r="AHG14" s="93">
        <v>1140741</v>
      </c>
      <c r="AHH14" s="93">
        <v>1124278</v>
      </c>
      <c r="AHI14" s="93">
        <v>1096400</v>
      </c>
      <c r="AHJ14" s="93">
        <v>997376</v>
      </c>
      <c r="AHK14" s="93">
        <v>874562</v>
      </c>
      <c r="AHL14" s="93">
        <v>839115</v>
      </c>
      <c r="AHM14" s="93">
        <v>852513</v>
      </c>
      <c r="AHN14" s="93">
        <v>869125</v>
      </c>
      <c r="AHO14" s="93">
        <v>890187</v>
      </c>
      <c r="AHP14" s="93">
        <v>863614</v>
      </c>
      <c r="AHQ14" s="93">
        <v>834941</v>
      </c>
      <c r="AHR14" s="93">
        <v>838277</v>
      </c>
      <c r="AHS14" s="93">
        <v>833162</v>
      </c>
      <c r="AHT14" s="93">
        <v>844771</v>
      </c>
      <c r="AHU14" s="93">
        <v>828083</v>
      </c>
      <c r="AHV14" s="93">
        <v>813239</v>
      </c>
      <c r="AHW14" s="93">
        <v>759192</v>
      </c>
      <c r="AHX14" s="93">
        <v>766530</v>
      </c>
      <c r="AHY14" s="93">
        <v>784215</v>
      </c>
      <c r="AHZ14" s="93">
        <v>807054</v>
      </c>
      <c r="AIA14" s="93">
        <v>783485</v>
      </c>
      <c r="AIB14" s="93">
        <v>758712</v>
      </c>
      <c r="AIC14" s="93">
        <v>708578</v>
      </c>
      <c r="AID14" s="93">
        <v>687730</v>
      </c>
      <c r="AIE14" s="93">
        <v>701970</v>
      </c>
      <c r="AIF14" s="93">
        <v>704328</v>
      </c>
      <c r="AIG14" s="93">
        <v>703306</v>
      </c>
      <c r="AIH14" s="93">
        <v>671019</v>
      </c>
      <c r="AII14" s="93">
        <v>636333</v>
      </c>
      <c r="AIJ14" s="93">
        <v>614973</v>
      </c>
      <c r="AIK14" s="93">
        <v>611024</v>
      </c>
      <c r="AIL14" s="93">
        <v>600959</v>
      </c>
      <c r="AIM14" s="93">
        <v>590427</v>
      </c>
      <c r="AIN14" s="93">
        <v>595371</v>
      </c>
      <c r="AIO14" s="93">
        <v>590922</v>
      </c>
      <c r="AIP14" s="93">
        <v>597947</v>
      </c>
      <c r="AIQ14" s="93">
        <v>593585</v>
      </c>
      <c r="AIR14" s="93">
        <v>599561</v>
      </c>
      <c r="AIS14" s="93">
        <v>618989</v>
      </c>
      <c r="AIT14" s="93">
        <v>617340</v>
      </c>
      <c r="AIU14" s="93">
        <v>633532</v>
      </c>
      <c r="AIV14" s="93">
        <v>648938</v>
      </c>
      <c r="AIW14" s="93">
        <v>645389</v>
      </c>
      <c r="AIX14" s="93">
        <v>665353</v>
      </c>
      <c r="AIY14" s="93">
        <v>663571</v>
      </c>
      <c r="AIZ14" s="93">
        <v>683102</v>
      </c>
      <c r="AJA14" s="93">
        <v>686258</v>
      </c>
      <c r="AJB14" s="93">
        <v>696168</v>
      </c>
      <c r="AJC14" s="93">
        <v>744813</v>
      </c>
      <c r="AJD14" s="93">
        <v>752611</v>
      </c>
      <c r="AJE14" s="93">
        <v>739136</v>
      </c>
      <c r="AJF14" s="93">
        <v>743794</v>
      </c>
      <c r="AJG14" s="93">
        <v>782783</v>
      </c>
      <c r="AJH14" s="93">
        <v>766878</v>
      </c>
      <c r="AJI14" s="93">
        <v>757917</v>
      </c>
      <c r="AJJ14" s="93">
        <v>765507</v>
      </c>
      <c r="AJK14" s="93">
        <v>773756</v>
      </c>
      <c r="AJL14" s="93">
        <v>772355</v>
      </c>
      <c r="AJM14" s="93">
        <v>788235</v>
      </c>
      <c r="AJN14" s="93">
        <v>837471</v>
      </c>
      <c r="AJO14" s="93">
        <v>819405</v>
      </c>
      <c r="AJP14" s="93">
        <v>830862</v>
      </c>
      <c r="AJQ14" s="93">
        <v>803174</v>
      </c>
      <c r="AJR14" s="93">
        <v>741398</v>
      </c>
      <c r="AJS14" s="93">
        <v>708205</v>
      </c>
      <c r="AJT14" s="93">
        <v>701650</v>
      </c>
      <c r="AJU14" s="93">
        <v>623621</v>
      </c>
      <c r="AJV14" s="93">
        <v>613574</v>
      </c>
      <c r="AJW14" s="93">
        <v>660451</v>
      </c>
      <c r="AJX14" s="93">
        <v>628879</v>
      </c>
      <c r="AJY14" s="93">
        <v>620753</v>
      </c>
      <c r="AJZ14" s="93">
        <v>626953</v>
      </c>
      <c r="AKA14" s="93">
        <v>651230</v>
      </c>
      <c r="AKB14" s="93">
        <v>673366</v>
      </c>
      <c r="AKC14" s="93">
        <v>660721</v>
      </c>
      <c r="AKD14" s="93">
        <v>707966</v>
      </c>
      <c r="AKE14" s="93">
        <v>677742</v>
      </c>
      <c r="AKF14" s="93">
        <v>680745</v>
      </c>
      <c r="AKG14" s="93">
        <v>620182</v>
      </c>
      <c r="AKH14" s="93">
        <v>661906</v>
      </c>
      <c r="AKI14" s="93">
        <v>689387</v>
      </c>
      <c r="AKJ14" s="93">
        <v>673415</v>
      </c>
      <c r="AKK14" s="93">
        <v>732055</v>
      </c>
      <c r="AKL14" s="93">
        <v>690496</v>
      </c>
      <c r="AKM14" s="93">
        <v>737409</v>
      </c>
      <c r="AKN14" s="93">
        <v>716488</v>
      </c>
      <c r="AKO14" s="93">
        <v>730194</v>
      </c>
      <c r="AKP14" s="93">
        <v>772770</v>
      </c>
      <c r="AKQ14" s="93">
        <v>773661</v>
      </c>
      <c r="AKR14" s="93">
        <v>783569</v>
      </c>
      <c r="AKS14" s="93">
        <v>792760</v>
      </c>
      <c r="AKT14" s="93">
        <v>773219</v>
      </c>
      <c r="AKU14" s="93">
        <v>772845</v>
      </c>
      <c r="AKV14" s="93">
        <v>803617</v>
      </c>
      <c r="AKW14" s="93">
        <v>813085</v>
      </c>
      <c r="AKX14" s="93">
        <v>822578</v>
      </c>
      <c r="AKY14" s="93">
        <v>843050</v>
      </c>
      <c r="AKZ14" s="93">
        <v>876435</v>
      </c>
      <c r="ALA14" s="93">
        <v>890987</v>
      </c>
      <c r="ALB14" s="93">
        <v>877916</v>
      </c>
      <c r="ALC14" s="93">
        <v>878144</v>
      </c>
      <c r="ALD14" s="93">
        <v>912031</v>
      </c>
      <c r="ALE14" s="93">
        <v>901897</v>
      </c>
      <c r="ALF14" s="93">
        <v>908714</v>
      </c>
      <c r="ALG14" s="93">
        <v>909483</v>
      </c>
      <c r="ALH14" s="93">
        <v>914096</v>
      </c>
      <c r="ALI14" s="93">
        <v>918508</v>
      </c>
      <c r="ALJ14" s="93">
        <v>909379</v>
      </c>
      <c r="ALK14" s="93">
        <v>924085</v>
      </c>
      <c r="ALL14" s="93">
        <v>929004</v>
      </c>
      <c r="ALM14" s="93">
        <v>906247</v>
      </c>
      <c r="ALN14" s="93">
        <v>921435</v>
      </c>
      <c r="ALO14" s="93">
        <v>949013</v>
      </c>
      <c r="ALP14" s="93">
        <v>974789</v>
      </c>
      <c r="ALQ14" s="93">
        <v>0</v>
      </c>
      <c r="ALR14" s="93">
        <v>0</v>
      </c>
      <c r="ALS14" s="93">
        <v>0</v>
      </c>
      <c r="ALT14" s="93">
        <v>0</v>
      </c>
      <c r="ALU14" s="93">
        <v>0</v>
      </c>
      <c r="ALV14" s="93">
        <v>0</v>
      </c>
      <c r="ALW14" s="93">
        <v>0</v>
      </c>
      <c r="ALX14" s="93">
        <v>0</v>
      </c>
      <c r="ALY14" s="93">
        <v>0</v>
      </c>
      <c r="ALZ14" s="93">
        <v>0</v>
      </c>
      <c r="AMA14" s="93">
        <v>0</v>
      </c>
      <c r="AMB14" s="93">
        <v>0</v>
      </c>
      <c r="AMC14" s="93">
        <v>0</v>
      </c>
      <c r="AMD14" s="93">
        <v>0</v>
      </c>
      <c r="AME14" s="93">
        <v>0</v>
      </c>
      <c r="AMF14" s="93">
        <v>0</v>
      </c>
      <c r="AMG14" s="93">
        <v>0</v>
      </c>
      <c r="AMH14" s="93">
        <v>0</v>
      </c>
      <c r="AMI14" s="93">
        <v>0</v>
      </c>
      <c r="AMJ14" s="93">
        <v>0</v>
      </c>
      <c r="AMK14" s="93">
        <v>0</v>
      </c>
      <c r="AML14" s="93">
        <v>0</v>
      </c>
      <c r="AMM14" s="93">
        <v>0</v>
      </c>
      <c r="AMN14" s="93">
        <v>0</v>
      </c>
      <c r="AMO14" s="93">
        <v>0</v>
      </c>
      <c r="AMP14" s="93">
        <v>0</v>
      </c>
      <c r="AMQ14" s="93">
        <v>0</v>
      </c>
      <c r="AMR14" s="93">
        <v>0</v>
      </c>
      <c r="AMS14" s="93">
        <v>0</v>
      </c>
      <c r="AMT14" s="93">
        <v>0</v>
      </c>
      <c r="AMU14" s="93">
        <v>0</v>
      </c>
      <c r="AMV14" s="93">
        <v>0</v>
      </c>
      <c r="AMW14" s="93">
        <v>0</v>
      </c>
      <c r="AMX14" s="93">
        <v>0</v>
      </c>
      <c r="AMY14" s="93">
        <v>0</v>
      </c>
      <c r="AMZ14" s="93">
        <v>0</v>
      </c>
      <c r="ANA14" s="93">
        <v>0</v>
      </c>
      <c r="ANB14" s="93">
        <v>0</v>
      </c>
      <c r="ANC14" s="93">
        <v>0</v>
      </c>
      <c r="AND14" s="93">
        <v>0</v>
      </c>
      <c r="ANE14" s="93">
        <v>0</v>
      </c>
      <c r="ANF14" s="93">
        <v>0</v>
      </c>
      <c r="ANG14" s="93">
        <v>0</v>
      </c>
      <c r="ANH14" s="93">
        <v>0</v>
      </c>
      <c r="ANI14" s="93">
        <v>0</v>
      </c>
      <c r="ANJ14" s="93">
        <v>0</v>
      </c>
      <c r="ANK14" s="93">
        <v>0</v>
      </c>
      <c r="ANL14" s="93">
        <v>0</v>
      </c>
      <c r="ANM14" s="93">
        <v>0</v>
      </c>
      <c r="ANN14" s="93">
        <v>0</v>
      </c>
      <c r="ANO14" s="93">
        <v>0</v>
      </c>
      <c r="ANP14" s="93">
        <v>0</v>
      </c>
      <c r="ANQ14" s="93">
        <v>0</v>
      </c>
      <c r="ANR14" s="93">
        <v>0</v>
      </c>
      <c r="ANS14" s="93">
        <v>0</v>
      </c>
      <c r="ANT14" s="93">
        <v>0</v>
      </c>
      <c r="ANU14" s="93">
        <v>0</v>
      </c>
      <c r="ANV14" s="93">
        <v>0</v>
      </c>
      <c r="ANW14" s="94">
        <v>0</v>
      </c>
      <c r="ANX14" s="94">
        <v>0</v>
      </c>
      <c r="ANY14" s="94">
        <v>0</v>
      </c>
      <c r="ANZ14" s="94">
        <v>0</v>
      </c>
      <c r="AOA14" s="94">
        <v>0</v>
      </c>
      <c r="AOB14" s="93">
        <v>0</v>
      </c>
      <c r="AOC14" s="93">
        <v>0</v>
      </c>
      <c r="AOD14" s="93">
        <v>0</v>
      </c>
      <c r="AOE14" s="93">
        <v>0</v>
      </c>
      <c r="AOF14" s="93">
        <v>0</v>
      </c>
      <c r="AOG14" s="93">
        <v>0</v>
      </c>
      <c r="AOH14" s="93">
        <v>0</v>
      </c>
      <c r="AOI14" s="93">
        <v>0</v>
      </c>
      <c r="AOJ14" s="93">
        <v>0</v>
      </c>
      <c r="AOK14" s="93">
        <v>0</v>
      </c>
      <c r="AOL14" s="93">
        <v>0</v>
      </c>
      <c r="AOM14" s="93">
        <v>0</v>
      </c>
      <c r="AON14" s="93">
        <v>0</v>
      </c>
      <c r="AOO14" s="93">
        <v>0</v>
      </c>
      <c r="AOP14" s="93">
        <v>0</v>
      </c>
      <c r="AOQ14" s="93">
        <v>0</v>
      </c>
      <c r="AOR14" s="93">
        <v>0</v>
      </c>
      <c r="AOS14" s="93">
        <v>0</v>
      </c>
      <c r="AOT14" s="93">
        <v>0</v>
      </c>
      <c r="AOU14" s="93">
        <v>0</v>
      </c>
      <c r="AOV14" s="93">
        <v>0</v>
      </c>
      <c r="AOW14" s="93">
        <v>0</v>
      </c>
      <c r="AOX14" s="93">
        <v>0</v>
      </c>
      <c r="AOY14" s="93">
        <v>0</v>
      </c>
      <c r="AOZ14" s="93">
        <v>0</v>
      </c>
      <c r="APA14" s="93">
        <v>0</v>
      </c>
      <c r="APB14" s="93">
        <v>0</v>
      </c>
      <c r="APC14" s="93">
        <v>0</v>
      </c>
      <c r="APD14" s="93">
        <v>0</v>
      </c>
      <c r="APE14" s="93">
        <v>0</v>
      </c>
      <c r="APF14" s="93">
        <v>0</v>
      </c>
      <c r="APG14" s="93">
        <v>0</v>
      </c>
      <c r="APH14" s="93">
        <v>0</v>
      </c>
      <c r="API14" s="93">
        <v>0</v>
      </c>
      <c r="APJ14" s="93">
        <v>0</v>
      </c>
      <c r="APK14" s="93">
        <v>0</v>
      </c>
      <c r="APL14" s="93">
        <v>0</v>
      </c>
      <c r="APM14" s="93">
        <v>0</v>
      </c>
      <c r="APN14" s="93">
        <v>0</v>
      </c>
      <c r="APO14" s="93">
        <v>0</v>
      </c>
      <c r="APP14" s="93">
        <v>0</v>
      </c>
      <c r="APQ14" s="93">
        <v>0</v>
      </c>
      <c r="APR14" s="93">
        <v>0</v>
      </c>
      <c r="APS14" s="93">
        <v>0</v>
      </c>
      <c r="APT14" s="93">
        <v>0</v>
      </c>
      <c r="APU14" s="93">
        <v>0</v>
      </c>
      <c r="APV14" s="93">
        <v>0</v>
      </c>
      <c r="APW14" s="93">
        <v>0</v>
      </c>
      <c r="APX14" s="93">
        <v>0</v>
      </c>
      <c r="APY14" s="93">
        <v>0</v>
      </c>
      <c r="APZ14" s="93">
        <v>0</v>
      </c>
      <c r="AQA14" s="93">
        <v>0</v>
      </c>
      <c r="AQB14" s="93">
        <v>0</v>
      </c>
      <c r="AQC14" s="93">
        <v>0</v>
      </c>
      <c r="AQD14" s="93">
        <v>0</v>
      </c>
      <c r="AQE14" s="93">
        <v>0</v>
      </c>
      <c r="AQF14" s="93">
        <v>0</v>
      </c>
      <c r="AQG14" s="93">
        <v>0</v>
      </c>
      <c r="AQH14" s="93">
        <v>0</v>
      </c>
      <c r="AQI14" s="93">
        <v>0</v>
      </c>
      <c r="AQJ14" s="93">
        <v>0</v>
      </c>
      <c r="AQK14" s="93">
        <v>0</v>
      </c>
      <c r="AQL14" s="93">
        <v>0</v>
      </c>
      <c r="AQM14" s="93">
        <v>0</v>
      </c>
      <c r="AQN14" s="93">
        <v>0</v>
      </c>
      <c r="AQO14" s="93">
        <v>0</v>
      </c>
      <c r="AQP14" s="93">
        <v>0</v>
      </c>
      <c r="AQQ14" s="93">
        <v>0</v>
      </c>
      <c r="AQR14" s="93">
        <v>0</v>
      </c>
      <c r="AQS14" s="93">
        <v>0</v>
      </c>
      <c r="AQT14" s="93">
        <v>0</v>
      </c>
      <c r="AQU14" s="93">
        <v>0</v>
      </c>
      <c r="AQV14" s="93">
        <v>0</v>
      </c>
      <c r="AQW14" s="93">
        <v>0</v>
      </c>
      <c r="AQX14" s="93">
        <v>0</v>
      </c>
      <c r="AQY14" s="93">
        <v>0</v>
      </c>
      <c r="AQZ14" s="93">
        <v>0</v>
      </c>
      <c r="ARA14" s="93">
        <v>0</v>
      </c>
      <c r="ARB14" s="93">
        <v>0</v>
      </c>
      <c r="ARC14" s="93">
        <v>0</v>
      </c>
      <c r="ARD14" s="93">
        <v>0</v>
      </c>
      <c r="ARE14" s="93">
        <v>0</v>
      </c>
      <c r="ARF14" s="93">
        <v>0</v>
      </c>
      <c r="ARG14" s="93">
        <v>0</v>
      </c>
      <c r="ARH14" s="93">
        <v>0</v>
      </c>
      <c r="ARI14" s="93">
        <v>0</v>
      </c>
      <c r="ARJ14" s="93">
        <v>0</v>
      </c>
      <c r="ARK14" s="93">
        <v>0</v>
      </c>
      <c r="ARL14" s="93">
        <v>0</v>
      </c>
      <c r="ARM14" s="93">
        <v>0</v>
      </c>
      <c r="ARN14" s="93">
        <v>0</v>
      </c>
      <c r="ARO14" s="93">
        <v>0</v>
      </c>
      <c r="ARP14" s="93">
        <v>0</v>
      </c>
      <c r="ARQ14" s="93">
        <v>0</v>
      </c>
      <c r="ARR14" s="93">
        <v>0</v>
      </c>
      <c r="ARS14" s="93">
        <v>0</v>
      </c>
      <c r="ART14" s="93">
        <v>0</v>
      </c>
      <c r="ARU14" s="93">
        <v>0</v>
      </c>
      <c r="ARV14" s="93">
        <v>0</v>
      </c>
      <c r="ARW14" s="93">
        <v>0</v>
      </c>
      <c r="ARX14" s="93">
        <v>0</v>
      </c>
      <c r="ARY14" s="93">
        <v>0</v>
      </c>
      <c r="ARZ14" s="93">
        <v>0</v>
      </c>
      <c r="ASA14" s="93">
        <v>0</v>
      </c>
      <c r="ASB14" s="93">
        <v>0</v>
      </c>
      <c r="ASC14" s="93">
        <v>0</v>
      </c>
      <c r="ASD14" s="93">
        <v>0</v>
      </c>
      <c r="ASE14" s="93">
        <v>0</v>
      </c>
      <c r="ASF14" s="93">
        <v>0</v>
      </c>
      <c r="ASG14" s="93">
        <v>0</v>
      </c>
      <c r="ASH14" s="93">
        <v>0</v>
      </c>
      <c r="ASI14" s="93">
        <v>0</v>
      </c>
      <c r="ASJ14" s="93">
        <v>0</v>
      </c>
      <c r="ASK14" s="93">
        <v>0</v>
      </c>
      <c r="ASL14" s="93">
        <v>0</v>
      </c>
      <c r="ASM14" s="93">
        <v>0</v>
      </c>
      <c r="ASN14" s="93">
        <v>0</v>
      </c>
      <c r="ASO14" s="93">
        <v>0</v>
      </c>
      <c r="ASP14" s="93">
        <v>0</v>
      </c>
      <c r="ASQ14" s="93">
        <v>0</v>
      </c>
      <c r="ASR14" s="93">
        <v>0</v>
      </c>
      <c r="ASS14" s="93">
        <v>0</v>
      </c>
      <c r="AST14" s="93">
        <v>0</v>
      </c>
      <c r="ASU14" s="93">
        <v>0</v>
      </c>
      <c r="ASV14" s="93">
        <v>0</v>
      </c>
      <c r="ASW14" s="93">
        <v>0</v>
      </c>
      <c r="ASX14" s="93">
        <v>0</v>
      </c>
      <c r="ASY14" s="93">
        <v>0</v>
      </c>
      <c r="ASZ14" s="93">
        <v>0</v>
      </c>
      <c r="ATA14" s="93">
        <v>0</v>
      </c>
      <c r="ATB14" s="93">
        <v>0</v>
      </c>
      <c r="ATC14" s="93">
        <v>0</v>
      </c>
      <c r="ATD14" s="93">
        <v>0</v>
      </c>
      <c r="ATE14" s="93">
        <v>0</v>
      </c>
      <c r="ATF14" s="93">
        <v>0</v>
      </c>
      <c r="ATG14" s="93">
        <v>0</v>
      </c>
      <c r="ATH14" s="93">
        <v>0</v>
      </c>
      <c r="ATI14" s="93">
        <v>0</v>
      </c>
      <c r="ATJ14" s="93">
        <v>0</v>
      </c>
      <c r="ATK14" s="93">
        <v>0</v>
      </c>
      <c r="ATL14" s="93">
        <v>0</v>
      </c>
      <c r="ATM14" s="93">
        <v>0</v>
      </c>
      <c r="ATN14" s="93">
        <v>0</v>
      </c>
      <c r="ATO14" s="93">
        <v>0</v>
      </c>
      <c r="ATP14" s="93">
        <v>0</v>
      </c>
      <c r="ATQ14" s="93">
        <v>0</v>
      </c>
      <c r="ATR14" s="93">
        <v>0</v>
      </c>
      <c r="ATS14" s="93">
        <v>0</v>
      </c>
      <c r="ATT14" s="93">
        <v>0</v>
      </c>
      <c r="ATU14" s="93">
        <v>0</v>
      </c>
      <c r="ATV14" s="93">
        <v>0</v>
      </c>
      <c r="ATW14" s="93">
        <v>0</v>
      </c>
      <c r="ATX14" s="93">
        <v>0</v>
      </c>
      <c r="ATY14" s="93">
        <v>0</v>
      </c>
      <c r="ATZ14" s="93">
        <v>0</v>
      </c>
      <c r="AUA14" s="93">
        <v>0</v>
      </c>
      <c r="AUB14" s="93">
        <v>0</v>
      </c>
      <c r="AUC14" s="93">
        <v>0</v>
      </c>
      <c r="AUD14" s="93">
        <v>0</v>
      </c>
      <c r="AUE14" s="93">
        <v>0</v>
      </c>
      <c r="AUF14" s="93">
        <v>0</v>
      </c>
      <c r="AUG14" s="93">
        <v>0</v>
      </c>
      <c r="AUH14" s="93">
        <v>0</v>
      </c>
      <c r="AUI14" s="93">
        <v>0</v>
      </c>
      <c r="AUJ14" s="93">
        <v>0</v>
      </c>
      <c r="AUK14" s="93">
        <v>0</v>
      </c>
      <c r="AUL14" s="93">
        <v>0</v>
      </c>
      <c r="AUM14" s="93">
        <v>0</v>
      </c>
      <c r="AUN14" s="93">
        <v>0</v>
      </c>
      <c r="AUO14" s="93">
        <v>0</v>
      </c>
      <c r="AUP14" s="93">
        <v>0</v>
      </c>
      <c r="AUQ14" s="93">
        <v>0</v>
      </c>
      <c r="AUR14" s="93">
        <v>0</v>
      </c>
      <c r="AUS14" s="93">
        <v>0</v>
      </c>
      <c r="AUT14" s="93">
        <v>0</v>
      </c>
      <c r="AUU14" s="93">
        <v>0</v>
      </c>
      <c r="AUV14" s="93">
        <v>0</v>
      </c>
      <c r="AUW14" s="93">
        <v>0</v>
      </c>
      <c r="AUX14" s="93">
        <v>0</v>
      </c>
      <c r="AUY14" s="93">
        <v>0</v>
      </c>
      <c r="AUZ14" s="93">
        <v>0</v>
      </c>
      <c r="AVA14" s="93">
        <v>0</v>
      </c>
      <c r="AVB14" s="93">
        <v>0</v>
      </c>
      <c r="AVC14" s="93">
        <v>0</v>
      </c>
      <c r="AVD14" s="93">
        <v>0</v>
      </c>
      <c r="AVE14" s="93">
        <v>0</v>
      </c>
      <c r="AVF14" s="93">
        <v>0</v>
      </c>
      <c r="AVG14" s="93">
        <v>0</v>
      </c>
      <c r="AVH14" s="93">
        <v>0</v>
      </c>
      <c r="AVI14" s="93">
        <v>0</v>
      </c>
      <c r="AVJ14" s="93">
        <v>0</v>
      </c>
      <c r="AVK14" s="93">
        <v>0</v>
      </c>
      <c r="AVL14" s="93">
        <v>0</v>
      </c>
      <c r="AVM14" s="93">
        <v>0</v>
      </c>
      <c r="AVN14" s="93">
        <v>0</v>
      </c>
      <c r="AVO14" s="93">
        <v>0</v>
      </c>
      <c r="AVP14" s="93">
        <v>0</v>
      </c>
      <c r="AVQ14" s="93">
        <v>0</v>
      </c>
      <c r="AVR14" s="93">
        <v>0</v>
      </c>
      <c r="AVS14" s="93">
        <v>0</v>
      </c>
      <c r="AVT14" s="93">
        <v>0</v>
      </c>
      <c r="AVU14" s="93">
        <v>0</v>
      </c>
      <c r="AVV14" s="93">
        <v>0</v>
      </c>
      <c r="AVW14" s="93">
        <v>0</v>
      </c>
      <c r="AVX14" s="93">
        <v>0</v>
      </c>
      <c r="AVY14" s="93">
        <v>0</v>
      </c>
      <c r="AVZ14" s="93">
        <v>0</v>
      </c>
      <c r="AWA14" s="93">
        <v>0</v>
      </c>
      <c r="AWB14" s="93">
        <v>0</v>
      </c>
      <c r="AWC14" s="93">
        <v>0</v>
      </c>
      <c r="AWD14" s="93">
        <v>0</v>
      </c>
      <c r="AWE14" s="93">
        <v>0</v>
      </c>
      <c r="AWF14" s="93">
        <v>0</v>
      </c>
      <c r="AWG14" s="93">
        <v>0</v>
      </c>
      <c r="AWH14" s="93">
        <v>0</v>
      </c>
      <c r="AWI14" s="93">
        <v>0</v>
      </c>
      <c r="AWJ14" s="93">
        <v>0</v>
      </c>
      <c r="AWK14" s="93">
        <v>0</v>
      </c>
      <c r="AWL14" s="93">
        <v>0</v>
      </c>
      <c r="AWM14" s="93">
        <v>0</v>
      </c>
      <c r="AWN14" s="93">
        <v>0</v>
      </c>
      <c r="AWO14" s="93">
        <v>0</v>
      </c>
      <c r="AWP14" s="93">
        <v>0</v>
      </c>
      <c r="AWQ14" s="93">
        <v>0</v>
      </c>
      <c r="AWR14" s="93">
        <v>0</v>
      </c>
      <c r="AWS14" s="93">
        <v>0</v>
      </c>
      <c r="AWT14" s="93">
        <v>0</v>
      </c>
      <c r="AWU14" s="93">
        <v>0</v>
      </c>
      <c r="AWV14" s="93">
        <v>0</v>
      </c>
      <c r="AWW14" s="93">
        <v>0</v>
      </c>
      <c r="AWX14" s="93">
        <v>0</v>
      </c>
      <c r="AWY14" s="93">
        <v>0</v>
      </c>
      <c r="AWZ14" s="93">
        <v>0</v>
      </c>
      <c r="AXA14" s="93">
        <v>0</v>
      </c>
      <c r="AXB14" s="93">
        <v>0</v>
      </c>
      <c r="AXC14" s="93">
        <v>0</v>
      </c>
      <c r="AXD14" s="93">
        <v>0</v>
      </c>
      <c r="AXE14" s="93">
        <v>0</v>
      </c>
      <c r="AXF14" s="93">
        <v>0</v>
      </c>
      <c r="AXG14" s="93">
        <v>0</v>
      </c>
      <c r="AXH14" s="93">
        <v>0</v>
      </c>
      <c r="AXI14" s="93">
        <v>0</v>
      </c>
      <c r="AXJ14" s="93">
        <v>0</v>
      </c>
      <c r="AXK14" s="93">
        <v>0</v>
      </c>
      <c r="AXL14" s="93">
        <v>0</v>
      </c>
      <c r="AXM14" s="93">
        <v>0</v>
      </c>
      <c r="AXN14" s="93">
        <v>0</v>
      </c>
      <c r="AXO14" s="93">
        <v>0</v>
      </c>
      <c r="AXP14" s="93">
        <v>0</v>
      </c>
      <c r="AXQ14" s="93">
        <v>0</v>
      </c>
      <c r="AXR14" s="93">
        <v>0</v>
      </c>
      <c r="AXS14" s="93">
        <v>0</v>
      </c>
      <c r="AXT14" s="93">
        <v>0</v>
      </c>
      <c r="AXU14" s="93">
        <v>0</v>
      </c>
      <c r="AXV14" s="93">
        <v>0</v>
      </c>
      <c r="AXW14" s="93">
        <v>0</v>
      </c>
      <c r="AXX14" s="93">
        <v>0</v>
      </c>
      <c r="AXY14" s="93">
        <v>0</v>
      </c>
      <c r="AXZ14" s="93">
        <v>0</v>
      </c>
      <c r="AYA14" s="93">
        <v>0</v>
      </c>
      <c r="AYB14" s="93">
        <v>0</v>
      </c>
      <c r="AYC14" s="93">
        <v>0</v>
      </c>
      <c r="AYD14" s="93">
        <v>0</v>
      </c>
      <c r="AYE14" s="93">
        <v>0</v>
      </c>
      <c r="AYF14" s="93">
        <v>0</v>
      </c>
      <c r="AYG14" s="93">
        <v>0</v>
      </c>
      <c r="AYH14" s="93">
        <v>0</v>
      </c>
      <c r="AYI14" s="93">
        <v>0</v>
      </c>
      <c r="AYJ14" s="93">
        <v>0</v>
      </c>
      <c r="AYK14" s="93">
        <v>0</v>
      </c>
      <c r="AYL14" s="93">
        <v>0</v>
      </c>
      <c r="AYM14" s="93">
        <v>0</v>
      </c>
      <c r="AYN14" s="93">
        <v>0</v>
      </c>
      <c r="AYO14" s="93">
        <v>0</v>
      </c>
      <c r="AYP14" s="93">
        <v>0</v>
      </c>
      <c r="AYQ14" s="93">
        <v>0</v>
      </c>
      <c r="AYR14" s="93">
        <v>0</v>
      </c>
      <c r="AYS14" s="93">
        <v>0</v>
      </c>
      <c r="AYT14" s="93">
        <v>0</v>
      </c>
      <c r="AYU14" s="93">
        <v>0</v>
      </c>
      <c r="AYV14" s="93">
        <v>0</v>
      </c>
      <c r="AYW14" s="93">
        <v>0</v>
      </c>
      <c r="AYX14" s="93">
        <v>0</v>
      </c>
      <c r="AYY14" s="93">
        <v>0</v>
      </c>
      <c r="AYZ14" s="93">
        <v>0</v>
      </c>
      <c r="AZA14" s="93">
        <v>0</v>
      </c>
      <c r="AZB14" s="93">
        <v>0</v>
      </c>
      <c r="AZC14" s="93">
        <v>0</v>
      </c>
      <c r="AZD14" s="93">
        <v>0</v>
      </c>
      <c r="AZE14" s="93">
        <v>0</v>
      </c>
      <c r="AZF14" s="93">
        <v>0</v>
      </c>
      <c r="AZG14" s="93">
        <v>0</v>
      </c>
      <c r="AZH14" s="93">
        <v>0</v>
      </c>
      <c r="AZI14" s="93">
        <v>0</v>
      </c>
      <c r="AZJ14" s="93">
        <v>0</v>
      </c>
      <c r="AZK14" s="93">
        <v>0</v>
      </c>
      <c r="AZL14" s="93">
        <v>0</v>
      </c>
      <c r="AZM14" s="93">
        <v>0</v>
      </c>
      <c r="AZN14" s="93">
        <v>0</v>
      </c>
      <c r="AZO14" s="93">
        <v>0</v>
      </c>
      <c r="AZP14" s="93">
        <v>0</v>
      </c>
      <c r="AZQ14" s="93">
        <v>0</v>
      </c>
      <c r="AZR14" s="93">
        <v>0</v>
      </c>
      <c r="AZS14" s="93">
        <v>0</v>
      </c>
      <c r="AZT14" s="93">
        <v>0</v>
      </c>
      <c r="AZU14" s="93">
        <v>0</v>
      </c>
      <c r="AZV14" s="93">
        <v>0</v>
      </c>
      <c r="AZW14" s="93">
        <v>0</v>
      </c>
      <c r="AZX14" s="93">
        <v>0</v>
      </c>
      <c r="AZY14" s="93">
        <v>0</v>
      </c>
      <c r="AZZ14" s="93">
        <v>0</v>
      </c>
      <c r="BAA14" s="93">
        <v>0</v>
      </c>
      <c r="BAB14" s="93">
        <v>0</v>
      </c>
      <c r="BAC14" s="93">
        <v>0</v>
      </c>
      <c r="BAD14" s="93">
        <v>0</v>
      </c>
      <c r="BAE14" s="93">
        <v>0</v>
      </c>
      <c r="BAF14" s="93">
        <v>0</v>
      </c>
      <c r="BAG14" s="93">
        <v>0</v>
      </c>
      <c r="BAH14" s="93">
        <v>0</v>
      </c>
      <c r="BAI14" s="93">
        <v>0</v>
      </c>
      <c r="BAJ14" s="93">
        <v>0</v>
      </c>
      <c r="BAK14" s="93">
        <v>0</v>
      </c>
      <c r="BAL14" s="93">
        <v>0</v>
      </c>
      <c r="BAM14" s="93">
        <v>0</v>
      </c>
      <c r="BAN14" s="93">
        <v>0</v>
      </c>
      <c r="BAO14" s="93">
        <v>0</v>
      </c>
      <c r="BAP14" s="93">
        <v>0</v>
      </c>
      <c r="BAQ14" s="93">
        <v>0</v>
      </c>
      <c r="BAR14" s="93">
        <v>0</v>
      </c>
      <c r="BAS14" s="93">
        <v>0</v>
      </c>
      <c r="BAT14" s="93">
        <v>0</v>
      </c>
      <c r="BAU14" s="93">
        <v>0</v>
      </c>
      <c r="BAV14" s="93">
        <v>0</v>
      </c>
      <c r="BAW14" s="93">
        <v>0</v>
      </c>
      <c r="BAX14" s="93">
        <v>0</v>
      </c>
      <c r="BAY14" s="93">
        <v>0</v>
      </c>
      <c r="BAZ14" s="93">
        <v>0</v>
      </c>
      <c r="BBA14" s="93">
        <v>0</v>
      </c>
      <c r="BBB14" s="93">
        <v>0</v>
      </c>
      <c r="BBC14" s="93">
        <v>0</v>
      </c>
      <c r="BBD14" s="93">
        <v>0</v>
      </c>
      <c r="BBE14" s="93">
        <v>0</v>
      </c>
      <c r="BBF14" s="93">
        <v>0</v>
      </c>
      <c r="BBG14" s="93">
        <v>0</v>
      </c>
      <c r="BBH14" s="93">
        <v>0</v>
      </c>
      <c r="BBI14" s="93">
        <v>0</v>
      </c>
      <c r="BBJ14" s="93">
        <v>0</v>
      </c>
      <c r="BBK14" s="93">
        <v>0</v>
      </c>
      <c r="BBL14" s="93">
        <v>0</v>
      </c>
      <c r="BBM14" s="93">
        <v>0</v>
      </c>
      <c r="BBN14" s="95">
        <v>0</v>
      </c>
      <c r="BBO14" s="66"/>
      <c r="BBP14" s="66"/>
      <c r="BBQ14" s="66"/>
      <c r="BBR14" s="66"/>
      <c r="BBS14" s="66"/>
      <c r="BBT14" s="66"/>
      <c r="BBU14" s="66"/>
      <c r="BBV14" s="66"/>
      <c r="BBW14" s="66"/>
      <c r="BBX14" s="66"/>
      <c r="BBY14" s="66"/>
      <c r="BBZ14" s="66"/>
      <c r="BCA14" s="66"/>
      <c r="BCB14" s="66"/>
      <c r="BCC14" s="66"/>
      <c r="BCD14" s="66"/>
      <c r="BCE14" s="66"/>
      <c r="BCF14" s="66"/>
      <c r="BCG14" s="66"/>
    </row>
    <row r="15" spans="1:1437" s="67" customFormat="1" x14ac:dyDescent="0.2">
      <c r="A15" s="96" t="s">
        <v>6</v>
      </c>
      <c r="B15" s="85" t="s">
        <v>81</v>
      </c>
      <c r="C15" s="93">
        <v>204945</v>
      </c>
      <c r="D15" s="93">
        <v>227840</v>
      </c>
      <c r="E15" s="93">
        <v>230912</v>
      </c>
      <c r="F15" s="93">
        <v>232073</v>
      </c>
      <c r="G15" s="93">
        <v>233279</v>
      </c>
      <c r="H15" s="93">
        <v>232568</v>
      </c>
      <c r="I15" s="94">
        <v>229069</v>
      </c>
      <c r="J15" s="94">
        <v>232553</v>
      </c>
      <c r="K15" s="94">
        <v>236516</v>
      </c>
      <c r="L15" s="94">
        <v>239662</v>
      </c>
      <c r="M15" s="94">
        <v>235905</v>
      </c>
      <c r="N15" s="94">
        <v>256217</v>
      </c>
      <c r="O15" s="94">
        <v>259256</v>
      </c>
      <c r="P15" s="94">
        <v>251808</v>
      </c>
      <c r="Q15" s="94">
        <v>248909</v>
      </c>
      <c r="R15" s="94">
        <v>247251</v>
      </c>
      <c r="S15" s="94">
        <v>246999</v>
      </c>
      <c r="T15" s="94">
        <v>245018</v>
      </c>
      <c r="U15" s="94">
        <v>242168</v>
      </c>
      <c r="V15" s="94">
        <v>239176</v>
      </c>
      <c r="W15" s="94">
        <v>239540</v>
      </c>
      <c r="X15" s="94">
        <v>237206</v>
      </c>
      <c r="Y15" s="94">
        <v>238710</v>
      </c>
      <c r="Z15" s="94">
        <v>238228</v>
      </c>
      <c r="AA15" s="94">
        <v>244034</v>
      </c>
      <c r="AB15" s="94">
        <v>241063</v>
      </c>
      <c r="AC15" s="94">
        <v>243376</v>
      </c>
      <c r="AD15" s="94">
        <v>243640</v>
      </c>
      <c r="AE15" s="97">
        <v>242515</v>
      </c>
      <c r="AF15" s="97">
        <v>246231</v>
      </c>
      <c r="AG15" s="97">
        <v>246521</v>
      </c>
      <c r="AH15" s="97">
        <v>255187</v>
      </c>
      <c r="AI15" s="97">
        <v>264288</v>
      </c>
      <c r="AJ15" s="97">
        <v>266243</v>
      </c>
      <c r="AK15" s="97">
        <v>261188</v>
      </c>
      <c r="AL15" s="97">
        <v>263573</v>
      </c>
      <c r="AM15" s="97">
        <v>266192</v>
      </c>
      <c r="AN15" s="97">
        <v>261196</v>
      </c>
      <c r="AO15" s="97">
        <v>264271</v>
      </c>
      <c r="AP15" s="97">
        <v>261985</v>
      </c>
      <c r="AQ15" s="97">
        <v>268179</v>
      </c>
      <c r="AR15" s="97">
        <v>268411</v>
      </c>
      <c r="AS15" s="97">
        <v>282007</v>
      </c>
      <c r="AT15" s="97">
        <v>288639</v>
      </c>
      <c r="AU15" s="97">
        <v>290224</v>
      </c>
      <c r="AV15" s="97">
        <v>283656</v>
      </c>
      <c r="AW15" s="97">
        <v>284831</v>
      </c>
      <c r="AX15" s="97">
        <v>286788</v>
      </c>
      <c r="AY15" s="97">
        <v>282887</v>
      </c>
      <c r="AZ15" s="97">
        <v>281406</v>
      </c>
      <c r="BA15" s="97">
        <v>294715</v>
      </c>
      <c r="BB15" s="97">
        <v>297447</v>
      </c>
      <c r="BC15" s="97">
        <v>315977</v>
      </c>
      <c r="BD15" s="97">
        <v>321068</v>
      </c>
      <c r="BE15" s="97">
        <v>325181</v>
      </c>
      <c r="BF15" s="97">
        <v>321162</v>
      </c>
      <c r="BG15" s="97">
        <v>334887</v>
      </c>
      <c r="BH15" s="97">
        <v>347381</v>
      </c>
      <c r="BI15" s="97">
        <v>344963</v>
      </c>
      <c r="BJ15" s="93">
        <v>354418</v>
      </c>
      <c r="BK15" s="93">
        <v>347700</v>
      </c>
      <c r="BL15" s="93">
        <v>341788</v>
      </c>
      <c r="BM15" s="93">
        <v>349861</v>
      </c>
      <c r="BN15" s="93">
        <v>342004</v>
      </c>
      <c r="BO15" s="93">
        <v>340342</v>
      </c>
      <c r="BP15" s="93">
        <v>338317</v>
      </c>
      <c r="BQ15" s="93">
        <v>340438</v>
      </c>
      <c r="BR15" s="93">
        <v>338250</v>
      </c>
      <c r="BS15" s="93">
        <v>338539</v>
      </c>
      <c r="BT15" s="93">
        <v>334473</v>
      </c>
      <c r="BU15" s="93">
        <v>342124</v>
      </c>
      <c r="BV15" s="93">
        <v>335240</v>
      </c>
      <c r="BW15" s="93">
        <v>327338</v>
      </c>
      <c r="BX15" s="93">
        <v>322899</v>
      </c>
      <c r="BY15" s="93">
        <v>316140</v>
      </c>
      <c r="BZ15" s="93">
        <v>311182</v>
      </c>
      <c r="CA15" s="93">
        <v>306597</v>
      </c>
      <c r="CB15" s="93">
        <v>312174</v>
      </c>
      <c r="CC15" s="93">
        <v>326608</v>
      </c>
      <c r="CD15" s="93">
        <v>337139</v>
      </c>
      <c r="CE15" s="93">
        <v>346377</v>
      </c>
      <c r="CF15" s="93">
        <v>360628</v>
      </c>
      <c r="CG15" s="93">
        <v>367996</v>
      </c>
      <c r="CH15" s="93">
        <v>373638</v>
      </c>
      <c r="CI15" s="93">
        <v>376758</v>
      </c>
      <c r="CJ15" s="93">
        <v>385853</v>
      </c>
      <c r="CK15" s="93">
        <v>390203</v>
      </c>
      <c r="CL15" s="93">
        <v>363541</v>
      </c>
      <c r="CM15" s="93">
        <v>364760</v>
      </c>
      <c r="CN15" s="93">
        <v>365163</v>
      </c>
      <c r="CO15" s="93">
        <v>366925</v>
      </c>
      <c r="CP15" s="93">
        <v>372918</v>
      </c>
      <c r="CQ15" s="93">
        <v>372387</v>
      </c>
      <c r="CR15" s="93">
        <v>351771</v>
      </c>
      <c r="CS15" s="93">
        <v>369680</v>
      </c>
      <c r="CT15" s="93">
        <v>377473</v>
      </c>
      <c r="CU15" s="93">
        <v>378443</v>
      </c>
      <c r="CV15" s="93">
        <v>387195</v>
      </c>
      <c r="CW15" s="93">
        <v>386977</v>
      </c>
      <c r="CX15" s="93">
        <v>394348</v>
      </c>
      <c r="CY15" s="93">
        <v>384284</v>
      </c>
      <c r="CZ15" s="93">
        <v>397979</v>
      </c>
      <c r="DA15" s="93">
        <v>407192</v>
      </c>
      <c r="DB15" s="93">
        <v>406836</v>
      </c>
      <c r="DC15" s="93">
        <v>435645</v>
      </c>
      <c r="DD15" s="93">
        <v>459935</v>
      </c>
      <c r="DE15" s="93">
        <v>439174</v>
      </c>
      <c r="DF15" s="93">
        <v>427969</v>
      </c>
      <c r="DG15" s="93">
        <v>435302</v>
      </c>
      <c r="DH15" s="93">
        <v>449917</v>
      </c>
      <c r="DI15" s="93">
        <v>453713</v>
      </c>
      <c r="DJ15" s="93">
        <v>460770</v>
      </c>
      <c r="DK15" s="93">
        <v>501152</v>
      </c>
      <c r="DL15" s="93">
        <v>502143</v>
      </c>
      <c r="DM15" s="93">
        <v>517925</v>
      </c>
      <c r="DN15" s="93">
        <v>521760</v>
      </c>
      <c r="DO15" s="93">
        <v>488889</v>
      </c>
      <c r="DP15" s="93">
        <v>492392</v>
      </c>
      <c r="DQ15" s="93">
        <v>497138</v>
      </c>
      <c r="DR15" s="93">
        <v>518541</v>
      </c>
      <c r="DS15" s="93">
        <v>538070</v>
      </c>
      <c r="DT15" s="93">
        <v>559318</v>
      </c>
      <c r="DU15" s="93">
        <v>562536</v>
      </c>
      <c r="DV15" s="93">
        <v>577378</v>
      </c>
      <c r="DW15" s="93">
        <v>565102</v>
      </c>
      <c r="DX15" s="93">
        <v>539074</v>
      </c>
      <c r="DY15" s="93">
        <v>539633</v>
      </c>
      <c r="DZ15" s="93">
        <v>522236</v>
      </c>
      <c r="EA15" s="93">
        <v>557697</v>
      </c>
      <c r="EB15" s="93">
        <v>561287</v>
      </c>
      <c r="EC15" s="93">
        <v>540992</v>
      </c>
      <c r="ED15" s="93">
        <v>520760</v>
      </c>
      <c r="EE15" s="93">
        <v>489834</v>
      </c>
      <c r="EF15" s="93">
        <v>538617</v>
      </c>
      <c r="EG15" s="93">
        <v>590948</v>
      </c>
      <c r="EH15" s="93">
        <v>1212018</v>
      </c>
      <c r="EI15" s="93">
        <v>1294512</v>
      </c>
      <c r="EJ15" s="93">
        <v>1317703</v>
      </c>
      <c r="EK15" s="93">
        <v>1353371</v>
      </c>
      <c r="EL15" s="93">
        <v>1380020</v>
      </c>
      <c r="EM15" s="93">
        <v>1362263</v>
      </c>
      <c r="EN15" s="93">
        <v>1367673</v>
      </c>
      <c r="EO15" s="93">
        <v>1370942</v>
      </c>
      <c r="EP15" s="93">
        <v>1374583</v>
      </c>
      <c r="EQ15" s="93">
        <v>1372219</v>
      </c>
      <c r="ER15" s="93">
        <v>1353498</v>
      </c>
      <c r="ES15" s="93">
        <v>1364783</v>
      </c>
      <c r="ET15" s="93">
        <v>1374949</v>
      </c>
      <c r="EU15" s="93">
        <v>1402317</v>
      </c>
      <c r="EV15" s="93">
        <v>1408470</v>
      </c>
      <c r="EW15" s="93">
        <v>1438477</v>
      </c>
      <c r="EX15" s="93">
        <v>1447445</v>
      </c>
      <c r="EY15" s="93">
        <v>1471539</v>
      </c>
      <c r="EZ15" s="93">
        <v>1503436</v>
      </c>
      <c r="FA15" s="93">
        <v>1546075</v>
      </c>
      <c r="FB15" s="93">
        <v>1573377</v>
      </c>
      <c r="FC15" s="93">
        <v>1584328</v>
      </c>
      <c r="FD15" s="93">
        <v>1604704</v>
      </c>
      <c r="FE15" s="93">
        <v>1621725</v>
      </c>
      <c r="FF15" s="93">
        <v>1631358</v>
      </c>
      <c r="FG15" s="93">
        <v>1650238</v>
      </c>
      <c r="FH15" s="93">
        <v>1645543</v>
      </c>
      <c r="FI15" s="93">
        <v>1671133</v>
      </c>
      <c r="FJ15" s="93">
        <v>1687720</v>
      </c>
      <c r="FK15" s="93">
        <v>1696830</v>
      </c>
      <c r="FL15" s="93">
        <v>1729470</v>
      </c>
      <c r="FM15" s="93">
        <v>1726507</v>
      </c>
      <c r="FN15" s="93">
        <v>1717022</v>
      </c>
      <c r="FO15" s="93">
        <v>1754668</v>
      </c>
      <c r="FP15" s="93">
        <v>1758542</v>
      </c>
      <c r="FQ15" s="93">
        <v>1772395</v>
      </c>
      <c r="FR15" s="93">
        <v>1777329</v>
      </c>
      <c r="FS15" s="93">
        <v>1788198</v>
      </c>
      <c r="FT15" s="93">
        <v>1793243</v>
      </c>
      <c r="FU15" s="93">
        <v>1802814</v>
      </c>
      <c r="FV15" s="93">
        <v>1815704</v>
      </c>
      <c r="FW15" s="93">
        <v>1813924</v>
      </c>
      <c r="FX15" s="93">
        <v>1830271</v>
      </c>
      <c r="FY15" s="93">
        <v>1833149</v>
      </c>
      <c r="FZ15" s="93">
        <v>1827000</v>
      </c>
      <c r="GA15" s="93">
        <v>1859940</v>
      </c>
      <c r="GB15" s="93">
        <v>1883135</v>
      </c>
      <c r="GC15" s="93">
        <v>1894404</v>
      </c>
      <c r="GD15" s="93">
        <v>1898023</v>
      </c>
      <c r="GE15" s="93">
        <v>1917826</v>
      </c>
      <c r="GF15" s="93">
        <v>1919263</v>
      </c>
      <c r="GG15" s="93">
        <v>1946903</v>
      </c>
      <c r="GH15" s="93">
        <v>1924373</v>
      </c>
      <c r="GI15" s="93">
        <v>1949021</v>
      </c>
      <c r="GJ15" s="93">
        <v>1959110</v>
      </c>
      <c r="GK15" s="93">
        <v>1960052</v>
      </c>
      <c r="GL15" s="93">
        <v>1975448</v>
      </c>
      <c r="GM15" s="93">
        <v>1974200</v>
      </c>
      <c r="GN15" s="93">
        <v>1980896</v>
      </c>
      <c r="GO15" s="93">
        <v>1990301</v>
      </c>
      <c r="GP15" s="93">
        <v>1992543</v>
      </c>
      <c r="GQ15" s="93">
        <v>2003051</v>
      </c>
      <c r="GR15" s="93">
        <v>2013794</v>
      </c>
      <c r="GS15" s="93">
        <v>2016983</v>
      </c>
      <c r="GT15" s="93">
        <v>2024559</v>
      </c>
      <c r="GU15" s="93">
        <v>2023558</v>
      </c>
      <c r="GV15" s="93">
        <v>2020813</v>
      </c>
      <c r="GW15" s="93">
        <v>2025434</v>
      </c>
      <c r="GX15" s="93">
        <v>2031236</v>
      </c>
      <c r="GY15" s="93">
        <v>2035313</v>
      </c>
      <c r="GZ15" s="93">
        <v>2045132</v>
      </c>
      <c r="HA15" s="93">
        <v>2052229</v>
      </c>
      <c r="HB15" s="93">
        <v>2046591</v>
      </c>
      <c r="HC15" s="93">
        <v>2056777</v>
      </c>
      <c r="HD15" s="93">
        <v>2060265</v>
      </c>
      <c r="HE15" s="93">
        <v>2065213</v>
      </c>
      <c r="HF15" s="93">
        <v>2067401</v>
      </c>
      <c r="HG15" s="93">
        <v>2078505</v>
      </c>
      <c r="HH15" s="93">
        <v>2078988</v>
      </c>
      <c r="HI15" s="93">
        <v>2090274</v>
      </c>
      <c r="HJ15" s="93">
        <v>2091194</v>
      </c>
      <c r="HK15" s="93">
        <v>2094070</v>
      </c>
      <c r="HL15" s="93">
        <v>2102569</v>
      </c>
      <c r="HM15" s="93">
        <v>2101317</v>
      </c>
      <c r="HN15" s="93">
        <v>2112106</v>
      </c>
      <c r="HO15" s="93">
        <v>2108183</v>
      </c>
      <c r="HP15" s="93">
        <v>2119347</v>
      </c>
      <c r="HQ15" s="93">
        <v>2125041</v>
      </c>
      <c r="HR15" s="93">
        <v>2122998</v>
      </c>
      <c r="HS15" s="93">
        <v>2139479</v>
      </c>
      <c r="HT15" s="93">
        <v>2129534</v>
      </c>
      <c r="HU15" s="93">
        <v>2140842</v>
      </c>
      <c r="HV15" s="93">
        <v>2142305</v>
      </c>
      <c r="HW15" s="93">
        <v>2150950</v>
      </c>
      <c r="HX15" s="93">
        <v>2142880</v>
      </c>
      <c r="HY15" s="93">
        <v>2162157</v>
      </c>
      <c r="HZ15" s="93">
        <v>2169216</v>
      </c>
      <c r="IA15" s="93">
        <v>2166618</v>
      </c>
      <c r="IB15" s="93">
        <v>2174348</v>
      </c>
      <c r="IC15" s="93">
        <v>2175837</v>
      </c>
      <c r="ID15" s="93">
        <v>2178739</v>
      </c>
      <c r="IE15" s="93">
        <v>2187743</v>
      </c>
      <c r="IF15" s="93">
        <v>2201804</v>
      </c>
      <c r="IG15" s="93">
        <v>2193874</v>
      </c>
      <c r="IH15" s="93">
        <v>2165725</v>
      </c>
      <c r="II15" s="93">
        <v>2147784</v>
      </c>
      <c r="IJ15" s="93">
        <v>2128946</v>
      </c>
      <c r="IK15" s="93">
        <v>2111824</v>
      </c>
      <c r="IL15" s="93">
        <v>2112100</v>
      </c>
      <c r="IM15" s="93">
        <v>2095151</v>
      </c>
      <c r="IN15" s="93">
        <v>2088475</v>
      </c>
      <c r="IO15" s="93">
        <v>2084756</v>
      </c>
      <c r="IP15" s="93">
        <v>2082587</v>
      </c>
      <c r="IQ15" s="93">
        <v>2074285</v>
      </c>
      <c r="IR15" s="93">
        <v>2066788</v>
      </c>
      <c r="IS15" s="93">
        <v>2067052</v>
      </c>
      <c r="IT15" s="93">
        <v>2068867</v>
      </c>
      <c r="IU15" s="93">
        <v>2091966</v>
      </c>
      <c r="IV15" s="93">
        <v>2117854</v>
      </c>
      <c r="IW15" s="93">
        <v>2135282</v>
      </c>
      <c r="IX15" s="93">
        <v>2131328</v>
      </c>
      <c r="IY15" s="93">
        <v>2128443</v>
      </c>
      <c r="IZ15" s="93">
        <v>2146605</v>
      </c>
      <c r="JA15" s="93">
        <v>2138000</v>
      </c>
      <c r="JB15" s="93">
        <v>2119565</v>
      </c>
      <c r="JC15" s="93">
        <v>2133260</v>
      </c>
      <c r="JD15" s="93">
        <v>2119315</v>
      </c>
      <c r="JE15" s="93">
        <v>2093641</v>
      </c>
      <c r="JF15" s="93">
        <v>2087264</v>
      </c>
      <c r="JG15" s="93">
        <v>2096288</v>
      </c>
      <c r="JH15" s="93">
        <v>2095813</v>
      </c>
      <c r="JI15" s="93">
        <v>2078432</v>
      </c>
      <c r="JJ15" s="93">
        <v>2062615</v>
      </c>
      <c r="JK15" s="93">
        <v>2041371</v>
      </c>
      <c r="JL15" s="93">
        <v>2043878</v>
      </c>
      <c r="JM15" s="93">
        <v>2026650</v>
      </c>
      <c r="JN15" s="93">
        <v>2012656</v>
      </c>
      <c r="JO15" s="93">
        <v>1991560</v>
      </c>
      <c r="JP15" s="93">
        <v>1988380</v>
      </c>
      <c r="JQ15" s="93">
        <v>1969814</v>
      </c>
      <c r="JR15" s="93">
        <v>1966836</v>
      </c>
      <c r="JS15" s="93">
        <v>1937077</v>
      </c>
      <c r="JT15" s="93">
        <v>1936364</v>
      </c>
      <c r="JU15" s="93">
        <v>1934581</v>
      </c>
      <c r="JV15" s="93">
        <v>1934755</v>
      </c>
      <c r="JW15" s="93">
        <v>1950259</v>
      </c>
      <c r="JX15" s="93">
        <v>1957490</v>
      </c>
      <c r="JY15" s="93">
        <v>1955294</v>
      </c>
      <c r="JZ15" s="93">
        <v>1949693</v>
      </c>
      <c r="KA15" s="93">
        <v>1936720</v>
      </c>
      <c r="KB15" s="93">
        <v>1941580</v>
      </c>
      <c r="KC15" s="93">
        <v>1939141</v>
      </c>
      <c r="KD15" s="93">
        <v>1939717</v>
      </c>
      <c r="KE15" s="93">
        <v>1953103</v>
      </c>
      <c r="KF15" s="93">
        <v>1960853</v>
      </c>
      <c r="KG15" s="93">
        <v>1965058</v>
      </c>
      <c r="KH15" s="93">
        <v>1962321</v>
      </c>
      <c r="KI15" s="93">
        <v>1969375</v>
      </c>
      <c r="KJ15" s="93">
        <v>1971696</v>
      </c>
      <c r="KK15" s="93">
        <v>1971316</v>
      </c>
      <c r="KL15" s="93">
        <v>1971421</v>
      </c>
      <c r="KM15" s="93">
        <v>1983271</v>
      </c>
      <c r="KN15" s="93">
        <v>1977704</v>
      </c>
      <c r="KO15" s="93">
        <v>1980605</v>
      </c>
      <c r="KP15" s="93">
        <v>1977358</v>
      </c>
      <c r="KQ15" s="93">
        <v>1966351</v>
      </c>
      <c r="KR15" s="93">
        <v>1971825</v>
      </c>
      <c r="KS15" s="93">
        <v>1962310</v>
      </c>
      <c r="KT15" s="93">
        <v>1976226</v>
      </c>
      <c r="KU15" s="93">
        <v>1973127</v>
      </c>
      <c r="KV15" s="93">
        <v>1989835</v>
      </c>
      <c r="KW15" s="93">
        <v>2003072</v>
      </c>
      <c r="KX15" s="93">
        <v>1996324</v>
      </c>
      <c r="KY15" s="93">
        <v>1992101</v>
      </c>
      <c r="KZ15" s="93">
        <v>1994611</v>
      </c>
      <c r="LA15" s="93">
        <v>2003320</v>
      </c>
      <c r="LB15" s="93">
        <v>2001673</v>
      </c>
      <c r="LC15" s="93">
        <v>2008678</v>
      </c>
      <c r="LD15" s="93">
        <v>2008110</v>
      </c>
      <c r="LE15" s="93">
        <v>2023946</v>
      </c>
      <c r="LF15" s="93">
        <v>2022675</v>
      </c>
      <c r="LG15" s="93">
        <v>2035271</v>
      </c>
      <c r="LH15" s="93">
        <v>2042368</v>
      </c>
      <c r="LI15" s="93">
        <v>2055802</v>
      </c>
      <c r="LJ15" s="93">
        <v>2059333</v>
      </c>
      <c r="LK15" s="93">
        <v>2080282</v>
      </c>
      <c r="LL15" s="93">
        <v>2085454</v>
      </c>
      <c r="LM15" s="93">
        <v>2095769</v>
      </c>
      <c r="LN15" s="93">
        <v>2106137</v>
      </c>
      <c r="LO15" s="93">
        <v>2111947</v>
      </c>
      <c r="LP15" s="93">
        <v>2121978</v>
      </c>
      <c r="LQ15" s="93">
        <v>2132652</v>
      </c>
      <c r="LR15" s="93">
        <v>2140313</v>
      </c>
      <c r="LS15" s="93">
        <v>2163090</v>
      </c>
      <c r="LT15" s="93">
        <v>2187906</v>
      </c>
      <c r="LU15" s="93">
        <v>2205539</v>
      </c>
      <c r="LV15" s="93">
        <v>2210765</v>
      </c>
      <c r="LW15" s="93">
        <v>2246439</v>
      </c>
      <c r="LX15" s="93">
        <v>2264010</v>
      </c>
      <c r="LY15" s="93">
        <v>2286879</v>
      </c>
      <c r="LZ15" s="93">
        <v>2298071</v>
      </c>
      <c r="MA15" s="93">
        <v>2317569</v>
      </c>
      <c r="MB15" s="93">
        <v>2343358</v>
      </c>
      <c r="MC15" s="93">
        <v>2363553</v>
      </c>
      <c r="MD15" s="93">
        <v>2378906</v>
      </c>
      <c r="ME15" s="93">
        <v>2392947</v>
      </c>
      <c r="MF15" s="93">
        <v>2408653</v>
      </c>
      <c r="MG15" s="93">
        <v>2430672</v>
      </c>
      <c r="MH15" s="93">
        <v>2445568</v>
      </c>
      <c r="MI15" s="93">
        <v>2450488</v>
      </c>
      <c r="MJ15" s="93">
        <v>2461931</v>
      </c>
      <c r="MK15" s="93">
        <v>2477806</v>
      </c>
      <c r="ML15" s="93">
        <v>2492744</v>
      </c>
      <c r="MM15" s="93">
        <v>2508298</v>
      </c>
      <c r="MN15" s="93">
        <v>2531231</v>
      </c>
      <c r="MO15" s="93">
        <v>2552813</v>
      </c>
      <c r="MP15" s="93">
        <v>2575901</v>
      </c>
      <c r="MQ15" s="93">
        <v>2600295</v>
      </c>
      <c r="MR15" s="93">
        <v>2619078</v>
      </c>
      <c r="MS15" s="93">
        <v>2641061</v>
      </c>
      <c r="MT15" s="93">
        <v>2656378</v>
      </c>
      <c r="MU15" s="93">
        <v>2684501</v>
      </c>
      <c r="MV15" s="93">
        <v>2711128</v>
      </c>
      <c r="MW15" s="93">
        <v>2725966</v>
      </c>
      <c r="MX15" s="93">
        <v>2732599</v>
      </c>
      <c r="MY15" s="93">
        <v>2728922</v>
      </c>
      <c r="MZ15" s="93">
        <v>2772721</v>
      </c>
      <c r="NA15" s="93">
        <v>2786239</v>
      </c>
      <c r="NB15" s="93">
        <v>2800257</v>
      </c>
      <c r="NC15" s="93">
        <v>2816299</v>
      </c>
      <c r="ND15" s="93">
        <v>2823901</v>
      </c>
      <c r="NE15" s="93">
        <v>2835229</v>
      </c>
      <c r="NF15" s="93">
        <v>2849447</v>
      </c>
      <c r="NG15" s="93">
        <v>2851027</v>
      </c>
      <c r="NH15" s="93">
        <v>2869173</v>
      </c>
      <c r="NI15" s="93">
        <v>2870994</v>
      </c>
      <c r="NJ15" s="93">
        <v>2869600</v>
      </c>
      <c r="NK15" s="93">
        <v>2875298</v>
      </c>
      <c r="NL15" s="93">
        <v>2895589</v>
      </c>
      <c r="NM15" s="93">
        <v>2898692</v>
      </c>
      <c r="NN15" s="93">
        <v>2904248</v>
      </c>
      <c r="NO15" s="93">
        <v>2911528</v>
      </c>
      <c r="NP15" s="93">
        <v>2921352</v>
      </c>
      <c r="NQ15" s="93">
        <v>2936054</v>
      </c>
      <c r="NR15" s="93">
        <v>2946803</v>
      </c>
      <c r="NS15" s="93">
        <v>2951434</v>
      </c>
      <c r="NT15" s="93">
        <v>2965873</v>
      </c>
      <c r="NU15" s="93">
        <v>2976022</v>
      </c>
      <c r="NV15" s="93">
        <v>2976703</v>
      </c>
      <c r="NW15" s="93">
        <v>2975355</v>
      </c>
      <c r="NX15" s="93">
        <v>2983201</v>
      </c>
      <c r="NY15" s="93">
        <v>2985738</v>
      </c>
      <c r="NZ15" s="93">
        <v>2990923</v>
      </c>
      <c r="OA15" s="93">
        <v>2995202</v>
      </c>
      <c r="OB15" s="93">
        <v>2994776</v>
      </c>
      <c r="OC15" s="93">
        <v>3005294</v>
      </c>
      <c r="OD15" s="93">
        <v>3005143</v>
      </c>
      <c r="OE15" s="93">
        <v>3007689</v>
      </c>
      <c r="OF15" s="93">
        <v>3007621</v>
      </c>
      <c r="OG15" s="93">
        <v>3010072</v>
      </c>
      <c r="OH15" s="93">
        <v>3007794</v>
      </c>
      <c r="OI15" s="93">
        <v>3019960</v>
      </c>
      <c r="OJ15" s="93">
        <v>3020868</v>
      </c>
      <c r="OK15" s="93">
        <v>3020677</v>
      </c>
      <c r="OL15" s="93">
        <v>3035833</v>
      </c>
      <c r="OM15" s="93">
        <v>3045335</v>
      </c>
      <c r="ON15" s="93">
        <v>3054531</v>
      </c>
      <c r="OO15" s="93">
        <v>3071424</v>
      </c>
      <c r="OP15" s="93">
        <v>3071643</v>
      </c>
      <c r="OQ15" s="93">
        <v>3066434</v>
      </c>
      <c r="OR15" s="93">
        <v>3062139</v>
      </c>
      <c r="OS15" s="93">
        <v>3063414</v>
      </c>
      <c r="OT15" s="93">
        <v>3060823</v>
      </c>
      <c r="OU15" s="93">
        <v>3067234</v>
      </c>
      <c r="OV15" s="93">
        <v>3061877</v>
      </c>
      <c r="OW15" s="93">
        <v>3076943</v>
      </c>
      <c r="OX15" s="93">
        <v>3089280</v>
      </c>
      <c r="OY15" s="93">
        <v>3089980</v>
      </c>
      <c r="OZ15" s="93">
        <v>3086813</v>
      </c>
      <c r="PA15" s="93">
        <v>3085093</v>
      </c>
      <c r="PB15" s="93">
        <v>3078049</v>
      </c>
      <c r="PC15" s="93">
        <v>3080755</v>
      </c>
      <c r="PD15" s="93">
        <v>3073848</v>
      </c>
      <c r="PE15" s="93">
        <v>3083325</v>
      </c>
      <c r="PF15" s="93">
        <v>3072858</v>
      </c>
      <c r="PG15" s="93">
        <v>3045792</v>
      </c>
      <c r="PH15" s="93">
        <v>3061223</v>
      </c>
      <c r="PI15" s="93">
        <v>3045910</v>
      </c>
      <c r="PJ15" s="93">
        <v>3040439</v>
      </c>
      <c r="PK15" s="93">
        <v>3049451</v>
      </c>
      <c r="PL15" s="93">
        <v>3062958</v>
      </c>
      <c r="PM15" s="93">
        <v>3077492</v>
      </c>
      <c r="PN15" s="93">
        <v>3080137</v>
      </c>
      <c r="PO15" s="93">
        <v>3075810</v>
      </c>
      <c r="PP15" s="93">
        <v>3076076</v>
      </c>
      <c r="PQ15" s="93">
        <v>3078497</v>
      </c>
      <c r="PR15" s="93">
        <v>3075242</v>
      </c>
      <c r="PS15" s="93">
        <v>3072813</v>
      </c>
      <c r="PT15" s="93">
        <v>3083641</v>
      </c>
      <c r="PU15" s="93">
        <v>3078294</v>
      </c>
      <c r="PV15" s="93">
        <v>3074301</v>
      </c>
      <c r="PW15" s="93">
        <v>3063794</v>
      </c>
      <c r="PX15" s="93">
        <v>3069495</v>
      </c>
      <c r="PY15" s="93">
        <v>3085759</v>
      </c>
      <c r="PZ15" s="93">
        <v>3082622</v>
      </c>
      <c r="QA15" s="93">
        <v>3084569</v>
      </c>
      <c r="QB15" s="93">
        <v>3080579</v>
      </c>
      <c r="QC15" s="93">
        <v>3088824</v>
      </c>
      <c r="QD15" s="93">
        <v>3087885</v>
      </c>
      <c r="QE15" s="98">
        <v>3093295</v>
      </c>
      <c r="QF15" s="98">
        <v>3108762</v>
      </c>
      <c r="QG15" s="98">
        <v>3113666</v>
      </c>
      <c r="QH15" s="98">
        <v>3139257</v>
      </c>
      <c r="QI15" s="98">
        <v>3129015</v>
      </c>
      <c r="QJ15" s="98">
        <v>3110744</v>
      </c>
      <c r="QK15" s="98">
        <v>3087703</v>
      </c>
      <c r="QL15" s="98">
        <v>3100379</v>
      </c>
      <c r="QM15" s="98">
        <v>3099720</v>
      </c>
      <c r="QN15" s="98">
        <v>3113551</v>
      </c>
      <c r="QO15" s="98">
        <v>3109666</v>
      </c>
      <c r="QP15" s="98">
        <v>3112636</v>
      </c>
      <c r="QQ15" s="98">
        <v>3120881</v>
      </c>
      <c r="QR15" s="98">
        <v>3122864</v>
      </c>
      <c r="QS15" s="98">
        <v>3120989</v>
      </c>
      <c r="QT15" s="98">
        <v>3102010</v>
      </c>
      <c r="QU15" s="98">
        <v>3110661</v>
      </c>
      <c r="QV15" s="98">
        <v>3121970</v>
      </c>
      <c r="QW15" s="98">
        <v>3116604</v>
      </c>
      <c r="QX15" s="98">
        <v>3115830</v>
      </c>
      <c r="QY15" s="98">
        <v>3122394</v>
      </c>
      <c r="QZ15" s="98">
        <v>3125169</v>
      </c>
      <c r="RA15" s="98">
        <v>3136412</v>
      </c>
      <c r="RB15" s="98">
        <v>3111078</v>
      </c>
      <c r="RC15" s="98">
        <v>3122916</v>
      </c>
      <c r="RD15" s="98">
        <v>3134009</v>
      </c>
      <c r="RE15" s="98">
        <v>3135456</v>
      </c>
      <c r="RF15" s="98">
        <v>3112436</v>
      </c>
      <c r="RG15" s="98">
        <v>3118139</v>
      </c>
      <c r="RH15" s="98">
        <v>3115639</v>
      </c>
      <c r="RI15" s="98">
        <v>3091135</v>
      </c>
      <c r="RJ15" s="98">
        <v>3071097</v>
      </c>
      <c r="RK15" s="98">
        <v>3083886</v>
      </c>
      <c r="RL15" s="98">
        <v>3131542</v>
      </c>
      <c r="RM15" s="98">
        <v>3157379</v>
      </c>
      <c r="RN15" s="98">
        <v>3151662</v>
      </c>
      <c r="RO15" s="98">
        <v>3143153</v>
      </c>
      <c r="RP15" s="98">
        <v>3139293</v>
      </c>
      <c r="RQ15" s="98">
        <v>3128262</v>
      </c>
      <c r="RR15" s="98">
        <v>3125497</v>
      </c>
      <c r="RS15" s="98">
        <v>3122747</v>
      </c>
      <c r="RT15" s="98">
        <v>3116763</v>
      </c>
      <c r="RU15" s="98">
        <v>3130082</v>
      </c>
      <c r="RV15" s="98">
        <v>3131845</v>
      </c>
      <c r="RW15" s="98">
        <v>3122944</v>
      </c>
      <c r="RX15" s="98">
        <v>3091767</v>
      </c>
      <c r="RY15" s="98">
        <v>3103446</v>
      </c>
      <c r="RZ15" s="98">
        <v>3104886</v>
      </c>
      <c r="SA15" s="98">
        <v>3113890</v>
      </c>
      <c r="SB15" s="93">
        <v>3120389</v>
      </c>
      <c r="SC15" s="98">
        <v>3129606</v>
      </c>
      <c r="SD15" s="98">
        <v>3138476</v>
      </c>
      <c r="SE15" s="98">
        <v>3138166</v>
      </c>
      <c r="SF15" s="93">
        <v>3117813</v>
      </c>
      <c r="SG15" s="93">
        <v>3125092</v>
      </c>
      <c r="SH15" s="93">
        <v>3154448</v>
      </c>
      <c r="SI15" s="93">
        <v>3157641</v>
      </c>
      <c r="SJ15" s="93">
        <v>3155570</v>
      </c>
      <c r="SK15" s="93">
        <v>3120655</v>
      </c>
      <c r="SL15" s="93">
        <v>3143402</v>
      </c>
      <c r="SM15" s="93">
        <v>3160550</v>
      </c>
      <c r="SN15" s="93">
        <v>3167527</v>
      </c>
      <c r="SO15" s="93">
        <v>3154905</v>
      </c>
      <c r="SP15" s="93">
        <v>3125740</v>
      </c>
      <c r="SQ15" s="93">
        <v>3144425</v>
      </c>
      <c r="SR15" s="93">
        <v>3126648</v>
      </c>
      <c r="SS15" s="93">
        <v>3115267</v>
      </c>
      <c r="ST15" s="93">
        <v>3081015</v>
      </c>
      <c r="SU15" s="93">
        <v>3084919</v>
      </c>
      <c r="SV15" s="93">
        <v>3081493</v>
      </c>
      <c r="SW15" s="93">
        <v>3069163</v>
      </c>
      <c r="SX15" s="93">
        <v>3045239</v>
      </c>
      <c r="SY15" s="93">
        <v>3045946</v>
      </c>
      <c r="SZ15" s="93">
        <v>3037377</v>
      </c>
      <c r="TA15" s="93">
        <v>3044218</v>
      </c>
      <c r="TB15" s="93">
        <v>3043826</v>
      </c>
      <c r="TC15" s="93">
        <v>3038771</v>
      </c>
      <c r="TD15" s="93">
        <v>3047882</v>
      </c>
      <c r="TE15" s="93">
        <v>3050818</v>
      </c>
      <c r="TF15" s="93">
        <v>3046250</v>
      </c>
      <c r="TG15" s="93">
        <v>3027930</v>
      </c>
      <c r="TH15" s="93">
        <v>2997498</v>
      </c>
      <c r="TI15" s="93">
        <v>2954118</v>
      </c>
      <c r="TJ15" s="93">
        <v>2912819</v>
      </c>
      <c r="TK15" s="93">
        <v>2936533</v>
      </c>
      <c r="TL15" s="98">
        <v>2950944</v>
      </c>
      <c r="TM15" s="98">
        <v>2953035</v>
      </c>
      <c r="TN15" s="98">
        <v>2944720</v>
      </c>
      <c r="TO15" s="98">
        <v>2939386</v>
      </c>
      <c r="TP15" s="98">
        <v>2920890</v>
      </c>
      <c r="TQ15" s="98">
        <v>2896340</v>
      </c>
      <c r="TR15" s="98">
        <v>2905275</v>
      </c>
      <c r="TS15" s="98">
        <v>2893577</v>
      </c>
      <c r="TT15" s="98">
        <v>2860890</v>
      </c>
      <c r="TU15" s="98">
        <v>2874742</v>
      </c>
      <c r="TV15" s="98">
        <v>2873846</v>
      </c>
      <c r="TW15" s="98">
        <v>2867330</v>
      </c>
      <c r="TX15" s="98">
        <v>2845934</v>
      </c>
      <c r="TY15" s="98">
        <v>2839382</v>
      </c>
      <c r="TZ15" s="98">
        <v>2844483</v>
      </c>
      <c r="UA15" s="98">
        <v>2844263</v>
      </c>
      <c r="UB15" s="98">
        <v>2851102</v>
      </c>
      <c r="UC15" s="98">
        <v>2845531</v>
      </c>
      <c r="UD15" s="98">
        <v>2853515</v>
      </c>
      <c r="UE15" s="98">
        <v>2834621</v>
      </c>
      <c r="UF15" s="98">
        <v>2838011</v>
      </c>
      <c r="UG15" s="98">
        <v>2818140</v>
      </c>
      <c r="UH15" s="98">
        <v>2821093</v>
      </c>
      <c r="UI15" s="98">
        <v>2821067</v>
      </c>
      <c r="UJ15" s="98">
        <v>2810764</v>
      </c>
      <c r="UK15" s="98">
        <v>2785562</v>
      </c>
      <c r="UL15" s="98">
        <v>2784261</v>
      </c>
      <c r="UM15" s="98">
        <v>2790601</v>
      </c>
      <c r="UN15" s="98">
        <v>2790850</v>
      </c>
      <c r="UO15" s="98">
        <v>2791084</v>
      </c>
      <c r="UP15" s="98">
        <v>2778014</v>
      </c>
      <c r="UQ15" s="98">
        <v>2777610</v>
      </c>
      <c r="UR15" s="98">
        <v>2775206</v>
      </c>
      <c r="US15" s="98">
        <v>2762153</v>
      </c>
      <c r="UT15" s="98">
        <v>2776695</v>
      </c>
      <c r="UU15" s="98">
        <v>2770691</v>
      </c>
      <c r="UV15" s="98">
        <v>2772684</v>
      </c>
      <c r="UW15" s="98">
        <v>2765545</v>
      </c>
      <c r="UX15" s="98">
        <v>2759967</v>
      </c>
      <c r="UY15" s="98">
        <v>2761388</v>
      </c>
      <c r="UZ15" s="98">
        <v>2766064</v>
      </c>
      <c r="VA15" s="98">
        <v>2778384</v>
      </c>
      <c r="VB15" s="98">
        <v>2782549</v>
      </c>
      <c r="VC15" s="98">
        <v>2772563</v>
      </c>
      <c r="VD15" s="98">
        <v>2779116</v>
      </c>
      <c r="VE15" s="98">
        <v>2782249</v>
      </c>
      <c r="VF15" s="98">
        <v>2745893</v>
      </c>
      <c r="VG15" s="98">
        <v>2742611</v>
      </c>
      <c r="VH15" s="98">
        <v>2722285</v>
      </c>
      <c r="VI15" s="98">
        <v>2701586</v>
      </c>
      <c r="VJ15" s="98">
        <v>2665296</v>
      </c>
      <c r="VK15" s="98">
        <v>2704281</v>
      </c>
      <c r="VL15" s="98">
        <v>2744020</v>
      </c>
      <c r="VM15" s="98">
        <v>2799033</v>
      </c>
      <c r="VN15" s="98">
        <v>2814783</v>
      </c>
      <c r="VO15" s="98">
        <v>2801154</v>
      </c>
      <c r="VP15" s="98">
        <v>2791932</v>
      </c>
      <c r="VQ15" s="98">
        <v>2794793</v>
      </c>
      <c r="VR15" s="98">
        <v>2789296</v>
      </c>
      <c r="VS15" s="98">
        <v>2766603</v>
      </c>
      <c r="VT15" s="98">
        <v>2764784</v>
      </c>
      <c r="VU15" s="98">
        <v>2799158</v>
      </c>
      <c r="VV15" s="98">
        <v>2811265</v>
      </c>
      <c r="VW15" s="98">
        <v>2794481</v>
      </c>
      <c r="VX15" s="98">
        <v>2766873</v>
      </c>
      <c r="VY15" s="98">
        <v>2783346</v>
      </c>
      <c r="VZ15" s="98">
        <v>2781788</v>
      </c>
      <c r="WA15" s="98">
        <v>2795227</v>
      </c>
      <c r="WB15" s="98">
        <v>2797093</v>
      </c>
      <c r="WC15" s="98">
        <v>2792536</v>
      </c>
      <c r="WD15" s="98">
        <v>2803580</v>
      </c>
      <c r="WE15" s="98">
        <v>2814662</v>
      </c>
      <c r="WF15" s="98">
        <v>2816066</v>
      </c>
      <c r="WG15" s="98">
        <v>2797230</v>
      </c>
      <c r="WH15" s="98">
        <v>2833188</v>
      </c>
      <c r="WI15" s="98">
        <v>2836625</v>
      </c>
      <c r="WJ15" s="98">
        <v>2846641</v>
      </c>
      <c r="WK15" s="98">
        <v>2834928</v>
      </c>
      <c r="WL15" s="98">
        <v>2806817</v>
      </c>
      <c r="WM15" s="98">
        <v>2845611</v>
      </c>
      <c r="WN15" s="98">
        <v>2842186</v>
      </c>
      <c r="WO15" s="98">
        <v>2850921</v>
      </c>
      <c r="WP15" s="98">
        <v>2836956</v>
      </c>
      <c r="WQ15" s="98">
        <v>2837184</v>
      </c>
      <c r="WR15" s="98">
        <v>2834323</v>
      </c>
      <c r="WS15" s="98">
        <v>2840606</v>
      </c>
      <c r="WT15" s="98">
        <v>2828311</v>
      </c>
      <c r="WU15" s="98">
        <v>2831465</v>
      </c>
      <c r="WV15" s="98">
        <v>2832661</v>
      </c>
      <c r="WW15" s="98">
        <v>2825997</v>
      </c>
      <c r="WX15" s="98">
        <v>2807141</v>
      </c>
      <c r="WY15" s="98">
        <v>2813344</v>
      </c>
      <c r="WZ15" s="98">
        <v>2818922</v>
      </c>
      <c r="XA15" s="98">
        <v>2825866</v>
      </c>
      <c r="XB15" s="98">
        <v>2823327</v>
      </c>
      <c r="XC15" s="98">
        <v>2807463</v>
      </c>
      <c r="XD15" s="98">
        <v>2841755</v>
      </c>
      <c r="XE15" s="98">
        <v>2851089</v>
      </c>
      <c r="XF15" s="98">
        <v>2829730</v>
      </c>
      <c r="XG15" s="98">
        <v>2829625</v>
      </c>
      <c r="XH15" s="98">
        <v>2828393</v>
      </c>
      <c r="XI15" s="98">
        <v>2830717</v>
      </c>
      <c r="XJ15" s="98">
        <v>2803280</v>
      </c>
      <c r="XK15" s="98">
        <v>2814811</v>
      </c>
      <c r="XL15" s="99">
        <v>2855443</v>
      </c>
      <c r="XM15" s="87">
        <v>2916043</v>
      </c>
      <c r="XN15" s="87">
        <v>2935935</v>
      </c>
      <c r="XO15" s="87">
        <v>2966790</v>
      </c>
      <c r="XP15" s="87">
        <v>2961863</v>
      </c>
      <c r="XQ15" s="87">
        <v>2980352</v>
      </c>
      <c r="XR15" s="87">
        <v>2990063</v>
      </c>
      <c r="XS15" s="87">
        <v>2983098</v>
      </c>
      <c r="XT15" s="87">
        <v>2981586</v>
      </c>
      <c r="XU15" s="87">
        <v>3012661</v>
      </c>
      <c r="XV15" s="87">
        <v>3023741</v>
      </c>
      <c r="XW15" s="87">
        <v>3033636</v>
      </c>
      <c r="XX15" s="87">
        <v>3021899</v>
      </c>
      <c r="XY15" s="87">
        <v>3022946</v>
      </c>
      <c r="XZ15" s="87">
        <v>3030643</v>
      </c>
      <c r="YA15" s="87">
        <v>3035328</v>
      </c>
      <c r="YB15" s="87">
        <v>3040857</v>
      </c>
      <c r="YC15" s="87">
        <v>3043903</v>
      </c>
      <c r="YD15" s="87">
        <v>3070154</v>
      </c>
      <c r="YE15" s="87">
        <v>3056870</v>
      </c>
      <c r="YF15" s="87">
        <v>3011977</v>
      </c>
      <c r="YG15" s="87">
        <v>2993038</v>
      </c>
      <c r="YH15" s="87">
        <v>3005891</v>
      </c>
      <c r="YI15" s="87">
        <v>3016645</v>
      </c>
      <c r="YJ15" s="87">
        <v>3028261</v>
      </c>
      <c r="YK15" s="87">
        <v>3020510</v>
      </c>
      <c r="YL15" s="87">
        <v>2988109</v>
      </c>
      <c r="YM15" s="87">
        <v>3012678</v>
      </c>
      <c r="YN15" s="87">
        <v>3011679</v>
      </c>
      <c r="YO15" s="87">
        <v>3023488</v>
      </c>
      <c r="YP15" s="87">
        <v>3010027</v>
      </c>
      <c r="YQ15" s="87">
        <v>3008005</v>
      </c>
      <c r="YR15" s="87">
        <v>3002944</v>
      </c>
      <c r="YS15" s="87">
        <v>3009841</v>
      </c>
      <c r="YT15" s="87">
        <v>2997923</v>
      </c>
      <c r="YU15" s="87">
        <v>2989693</v>
      </c>
      <c r="YV15" s="87">
        <v>2983672</v>
      </c>
      <c r="YW15" s="87">
        <v>2994196</v>
      </c>
      <c r="YX15" s="87">
        <v>2988853</v>
      </c>
      <c r="YY15" s="87">
        <v>2965784</v>
      </c>
      <c r="YZ15" s="87">
        <v>2971498</v>
      </c>
      <c r="ZA15" s="87">
        <v>2975505</v>
      </c>
      <c r="ZB15" s="87">
        <v>2957052</v>
      </c>
      <c r="ZC15" s="87">
        <v>2931797</v>
      </c>
      <c r="ZD15" s="87">
        <v>2909921</v>
      </c>
      <c r="ZE15" s="87">
        <v>2889440</v>
      </c>
      <c r="ZF15" s="87">
        <v>2859938</v>
      </c>
      <c r="ZG15" s="87">
        <v>2804986</v>
      </c>
      <c r="ZH15" s="87">
        <v>2826735</v>
      </c>
      <c r="ZI15" s="87">
        <v>2792202</v>
      </c>
      <c r="ZJ15" s="87">
        <v>2742323</v>
      </c>
      <c r="ZK15" s="87">
        <v>2739100</v>
      </c>
      <c r="ZL15" s="87">
        <v>2742501</v>
      </c>
      <c r="ZM15" s="87">
        <v>2807899</v>
      </c>
      <c r="ZN15" s="87">
        <v>2807628</v>
      </c>
      <c r="ZO15" s="87">
        <v>2819078</v>
      </c>
      <c r="ZP15" s="87">
        <v>2798978</v>
      </c>
      <c r="ZQ15" s="87">
        <v>2817591</v>
      </c>
      <c r="ZR15" s="87">
        <v>2813632</v>
      </c>
      <c r="ZS15" s="87">
        <v>2819786</v>
      </c>
      <c r="ZT15" s="87">
        <v>2808370</v>
      </c>
      <c r="ZU15" s="87">
        <v>2812218</v>
      </c>
      <c r="ZV15" s="87">
        <v>2788417</v>
      </c>
      <c r="ZW15" s="87">
        <v>2775771</v>
      </c>
      <c r="ZX15" s="87">
        <v>2759963</v>
      </c>
      <c r="ZY15" s="87">
        <v>2743529</v>
      </c>
      <c r="ZZ15" s="87">
        <v>2748797</v>
      </c>
      <c r="AAA15" s="87">
        <v>2719438</v>
      </c>
      <c r="AAB15" s="87">
        <v>2723273</v>
      </c>
      <c r="AAC15" s="87">
        <v>2709430</v>
      </c>
      <c r="AAD15" s="87">
        <v>2690052</v>
      </c>
      <c r="AAE15" s="87">
        <v>2640809</v>
      </c>
      <c r="AAF15" s="87">
        <v>2634292</v>
      </c>
      <c r="AAG15" s="87">
        <v>2606867</v>
      </c>
      <c r="AAH15" s="87">
        <v>2608948</v>
      </c>
      <c r="AAI15" s="87">
        <v>2580406</v>
      </c>
      <c r="AAJ15" s="87">
        <v>2580917</v>
      </c>
      <c r="AAK15" s="87">
        <v>2583310</v>
      </c>
      <c r="AAL15" s="87">
        <v>2546490</v>
      </c>
      <c r="AAM15" s="87">
        <v>2594876</v>
      </c>
      <c r="AAN15" s="87">
        <v>2599592</v>
      </c>
      <c r="AAO15" s="87">
        <v>2604031</v>
      </c>
      <c r="AAP15" s="87">
        <v>2599538</v>
      </c>
      <c r="AAQ15" s="87">
        <v>2605416</v>
      </c>
      <c r="AAR15" s="87">
        <v>2612592</v>
      </c>
      <c r="AAS15" s="87">
        <v>2613988</v>
      </c>
      <c r="AAT15" s="87">
        <v>2618809</v>
      </c>
      <c r="AAU15" s="87">
        <v>2609149</v>
      </c>
      <c r="AAV15" s="87">
        <v>2628946</v>
      </c>
      <c r="AAW15" s="87">
        <v>2625890</v>
      </c>
      <c r="AAX15" s="87">
        <v>2633002</v>
      </c>
      <c r="AAY15" s="87">
        <v>2616635</v>
      </c>
      <c r="AAZ15" s="87">
        <v>2624725</v>
      </c>
      <c r="ABA15" s="87">
        <v>2636112</v>
      </c>
      <c r="ABB15" s="87">
        <v>2646230</v>
      </c>
      <c r="ABC15" s="87">
        <v>2641096</v>
      </c>
      <c r="ABD15" s="87">
        <v>2642767</v>
      </c>
      <c r="ABE15" s="87">
        <v>2659132</v>
      </c>
      <c r="ABF15" s="87">
        <v>2667467</v>
      </c>
      <c r="ABG15" s="87">
        <v>2600471</v>
      </c>
      <c r="ABH15" s="87">
        <v>2617600</v>
      </c>
      <c r="ABI15" s="87">
        <v>2626975</v>
      </c>
      <c r="ABJ15" s="87">
        <v>2614957</v>
      </c>
      <c r="ABK15" s="87">
        <v>2584239</v>
      </c>
      <c r="ABL15" s="87">
        <v>2587627</v>
      </c>
      <c r="ABM15" s="87">
        <v>2631672</v>
      </c>
      <c r="ABN15" s="87">
        <v>2630570</v>
      </c>
      <c r="ABO15" s="87">
        <v>2648090</v>
      </c>
      <c r="ABP15" s="87">
        <v>2667184</v>
      </c>
      <c r="ABQ15" s="87">
        <v>2663920</v>
      </c>
      <c r="ABR15" s="87">
        <v>2686221</v>
      </c>
      <c r="ABS15" s="87">
        <v>2681110</v>
      </c>
      <c r="ABT15" s="87">
        <v>2686846</v>
      </c>
      <c r="ABU15" s="87">
        <v>2682837</v>
      </c>
      <c r="ABV15" s="87">
        <v>2700125</v>
      </c>
      <c r="ABW15" s="87">
        <v>2712013</v>
      </c>
      <c r="ABX15" s="87">
        <v>2709260</v>
      </c>
      <c r="ABY15" s="87">
        <v>2719212</v>
      </c>
      <c r="ABZ15" s="87">
        <v>2774782</v>
      </c>
      <c r="ACA15" s="87">
        <v>2779483</v>
      </c>
      <c r="ACB15" s="87">
        <v>2798581</v>
      </c>
      <c r="ACC15" s="87">
        <v>2812030</v>
      </c>
      <c r="ACD15" s="87">
        <v>2840947</v>
      </c>
      <c r="ACE15" s="87">
        <v>2838123</v>
      </c>
      <c r="ACF15" s="87">
        <v>2841902</v>
      </c>
      <c r="ACG15" s="87">
        <v>2823781</v>
      </c>
      <c r="ACH15" s="87">
        <v>2843968</v>
      </c>
      <c r="ACI15" s="87">
        <v>2875630</v>
      </c>
      <c r="ACJ15" s="87">
        <v>2880302</v>
      </c>
      <c r="ACK15" s="87">
        <v>2895514</v>
      </c>
      <c r="ACL15" s="87">
        <v>2866340</v>
      </c>
      <c r="ACM15" s="87">
        <v>2901817</v>
      </c>
      <c r="ACN15" s="87">
        <v>2929876</v>
      </c>
      <c r="ACO15" s="87">
        <v>2943732</v>
      </c>
      <c r="ACP15" s="87">
        <v>2924063</v>
      </c>
      <c r="ACQ15" s="87">
        <v>2940032</v>
      </c>
      <c r="ACR15" s="87">
        <v>2938439</v>
      </c>
      <c r="ACS15" s="87">
        <v>2954188</v>
      </c>
      <c r="ACT15" s="87">
        <v>2962099</v>
      </c>
      <c r="ACU15" s="87">
        <v>2943368</v>
      </c>
      <c r="ACV15" s="87">
        <v>2971735</v>
      </c>
      <c r="ACW15" s="87">
        <v>2989400</v>
      </c>
      <c r="ACX15" s="87">
        <v>2997567</v>
      </c>
      <c r="ACY15" s="87">
        <v>2982792</v>
      </c>
      <c r="ACZ15" s="87">
        <v>3012227</v>
      </c>
      <c r="ADA15" s="87">
        <v>3004836</v>
      </c>
      <c r="ADB15" s="87">
        <v>3035013</v>
      </c>
      <c r="ADC15" s="87">
        <v>3020951</v>
      </c>
      <c r="ADD15" s="87">
        <v>3019904</v>
      </c>
      <c r="ADE15" s="87">
        <v>3039170</v>
      </c>
      <c r="ADF15" s="87">
        <v>3041695</v>
      </c>
      <c r="ADG15" s="87">
        <v>2987428</v>
      </c>
      <c r="ADH15" s="87">
        <v>2992966</v>
      </c>
      <c r="ADI15" s="87">
        <v>2964148</v>
      </c>
      <c r="ADJ15" s="87">
        <v>2882808</v>
      </c>
      <c r="ADK15" s="87">
        <v>2821640</v>
      </c>
      <c r="ADL15" s="87">
        <v>2857051</v>
      </c>
      <c r="ADM15" s="87">
        <v>2929347</v>
      </c>
      <c r="ADN15" s="87">
        <v>2961052</v>
      </c>
      <c r="ADO15" s="87">
        <v>2975215</v>
      </c>
      <c r="ADP15" s="87">
        <v>2985212</v>
      </c>
      <c r="ADQ15" s="87">
        <v>2976563</v>
      </c>
      <c r="ADR15" s="87">
        <v>2974978</v>
      </c>
      <c r="ADS15" s="87">
        <v>2977518</v>
      </c>
      <c r="ADT15" s="87">
        <v>2989631</v>
      </c>
      <c r="ADU15" s="87">
        <v>2995523</v>
      </c>
      <c r="ADV15" s="87">
        <v>3039159</v>
      </c>
      <c r="ADW15" s="87">
        <v>3036037</v>
      </c>
      <c r="ADX15" s="87">
        <v>3051002</v>
      </c>
      <c r="ADY15" s="87">
        <v>3021709</v>
      </c>
      <c r="ADZ15" s="87">
        <v>3037281</v>
      </c>
      <c r="AEA15" s="87">
        <v>3031491</v>
      </c>
      <c r="AEB15" s="87">
        <v>3046400</v>
      </c>
      <c r="AEC15" s="87">
        <v>3072660</v>
      </c>
      <c r="AED15" s="87">
        <v>3068169</v>
      </c>
      <c r="AEE15" s="87">
        <v>3074082</v>
      </c>
      <c r="AEF15" s="87">
        <v>3076456</v>
      </c>
      <c r="AEG15" s="87">
        <v>3057310</v>
      </c>
      <c r="AEH15" s="87">
        <v>3060579</v>
      </c>
      <c r="AEI15" s="87">
        <v>3079496</v>
      </c>
      <c r="AEJ15" s="87">
        <v>3067202</v>
      </c>
      <c r="AEK15" s="87">
        <v>3059174</v>
      </c>
      <c r="AEL15" s="87">
        <v>2993409</v>
      </c>
      <c r="AEM15" s="87">
        <v>3018131</v>
      </c>
      <c r="AEN15" s="87">
        <v>3030745</v>
      </c>
      <c r="AEO15" s="87">
        <v>3024227</v>
      </c>
      <c r="AEP15" s="87">
        <v>3004982</v>
      </c>
      <c r="AEQ15" s="87">
        <v>2961178</v>
      </c>
      <c r="AER15" s="87">
        <v>2945300</v>
      </c>
      <c r="AES15" s="87">
        <v>2939419</v>
      </c>
      <c r="AET15" s="87">
        <v>2955932</v>
      </c>
      <c r="AEU15" s="87">
        <v>2934588</v>
      </c>
      <c r="AEV15" s="87">
        <v>2959600</v>
      </c>
      <c r="AEW15" s="87">
        <v>2975640</v>
      </c>
      <c r="AEX15" s="87">
        <v>2988931</v>
      </c>
      <c r="AEY15" s="87">
        <v>2976769</v>
      </c>
      <c r="AEZ15" s="87">
        <v>2976528</v>
      </c>
      <c r="AFA15" s="87">
        <v>2979337</v>
      </c>
      <c r="AFB15" s="87">
        <v>3016559</v>
      </c>
      <c r="AFC15" s="87">
        <v>3037193</v>
      </c>
      <c r="AFD15" s="87">
        <v>2999392</v>
      </c>
      <c r="AFE15" s="87">
        <v>3028496</v>
      </c>
      <c r="AFF15" s="87">
        <v>3040982</v>
      </c>
      <c r="AFG15" s="87">
        <v>3024970</v>
      </c>
      <c r="AFH15" s="87">
        <v>3007491</v>
      </c>
      <c r="AFI15" s="87">
        <v>3005020</v>
      </c>
      <c r="AFJ15" s="87">
        <v>2958850</v>
      </c>
      <c r="AFK15" s="87">
        <v>2922067</v>
      </c>
      <c r="AFL15" s="87">
        <v>2941219</v>
      </c>
      <c r="AFM15" s="87">
        <v>2993516</v>
      </c>
      <c r="AFN15" s="87">
        <v>3058577</v>
      </c>
      <c r="AFO15" s="87">
        <v>3074148</v>
      </c>
      <c r="AFP15" s="87">
        <v>3091714</v>
      </c>
      <c r="AFQ15" s="87">
        <v>3076412</v>
      </c>
      <c r="AFR15" s="87">
        <v>3077491</v>
      </c>
      <c r="AFS15" s="87">
        <v>3084408</v>
      </c>
      <c r="AFT15" s="87">
        <v>3081322</v>
      </c>
      <c r="AFU15" s="87">
        <v>3094297</v>
      </c>
      <c r="AFV15" s="87">
        <v>3096374</v>
      </c>
      <c r="AFW15" s="87">
        <v>3115874</v>
      </c>
      <c r="AFX15" s="87">
        <v>3126368</v>
      </c>
      <c r="AFY15" s="87">
        <v>3115202</v>
      </c>
      <c r="AFZ15" s="87">
        <v>3131021</v>
      </c>
      <c r="AGA15" s="87">
        <v>3141858</v>
      </c>
      <c r="AGB15" s="87">
        <v>3162823</v>
      </c>
      <c r="AGC15" s="87">
        <v>3174709</v>
      </c>
      <c r="AGD15" s="87">
        <v>3172277</v>
      </c>
      <c r="AGE15" s="87">
        <v>3210609</v>
      </c>
      <c r="AGF15" s="87">
        <v>3223287</v>
      </c>
      <c r="AGG15" s="87">
        <v>3259273</v>
      </c>
      <c r="AGH15" s="87">
        <v>3259110</v>
      </c>
      <c r="AGI15" s="87">
        <v>3277003</v>
      </c>
      <c r="AGJ15" s="87">
        <v>3355289</v>
      </c>
      <c r="AGK15" s="87">
        <v>3382589</v>
      </c>
      <c r="AGL15" s="87">
        <v>3412041</v>
      </c>
      <c r="AGM15" s="87">
        <v>3427905</v>
      </c>
      <c r="AGN15" s="87">
        <v>3409149</v>
      </c>
      <c r="AGO15" s="87">
        <v>3424347</v>
      </c>
      <c r="AGP15" s="87">
        <v>3443554</v>
      </c>
      <c r="AGQ15" s="87">
        <v>3429037</v>
      </c>
      <c r="AGR15" s="87">
        <v>3449182</v>
      </c>
      <c r="AGS15" s="87">
        <v>3472861</v>
      </c>
      <c r="AGT15" s="87">
        <v>3485546</v>
      </c>
      <c r="AGU15" s="87">
        <v>3464960</v>
      </c>
      <c r="AGV15" s="87">
        <v>3470046</v>
      </c>
      <c r="AGW15" s="87">
        <v>3485739</v>
      </c>
      <c r="AGX15" s="87">
        <v>3327433</v>
      </c>
      <c r="AGY15" s="87">
        <v>3138181</v>
      </c>
      <c r="AGZ15" s="87">
        <v>3036950</v>
      </c>
      <c r="AHA15" s="87">
        <v>2836014</v>
      </c>
      <c r="AHB15" s="87">
        <v>2764117</v>
      </c>
      <c r="AHC15" s="87">
        <v>2738431</v>
      </c>
      <c r="AHD15" s="87">
        <v>2772746</v>
      </c>
      <c r="AHE15" s="87">
        <v>2826647</v>
      </c>
      <c r="AHF15" s="87">
        <v>2874776</v>
      </c>
      <c r="AHG15" s="87">
        <v>2928698</v>
      </c>
      <c r="AHH15" s="87">
        <v>2941570</v>
      </c>
      <c r="AHI15" s="87">
        <v>2969118</v>
      </c>
      <c r="AHJ15" s="87">
        <v>2982044</v>
      </c>
      <c r="AHK15" s="87">
        <v>2980861</v>
      </c>
      <c r="AHL15" s="87">
        <v>2987564</v>
      </c>
      <c r="AHM15" s="87">
        <v>2985552</v>
      </c>
      <c r="AHN15" s="87">
        <v>3001836</v>
      </c>
      <c r="AHO15" s="87">
        <v>3005914</v>
      </c>
      <c r="AHP15" s="87">
        <v>2986986</v>
      </c>
      <c r="AHQ15" s="87">
        <v>2970182</v>
      </c>
      <c r="AHR15" s="87">
        <v>2967218</v>
      </c>
      <c r="AHS15" s="87">
        <v>2943586</v>
      </c>
      <c r="AHT15" s="87">
        <v>2937548</v>
      </c>
      <c r="AHU15" s="87">
        <v>2938974</v>
      </c>
      <c r="AHV15" s="87">
        <v>2959420</v>
      </c>
      <c r="AHW15" s="87">
        <v>2996679</v>
      </c>
      <c r="AHX15" s="87">
        <v>3007487</v>
      </c>
      <c r="AHY15" s="87">
        <v>3017757</v>
      </c>
      <c r="AHZ15" s="87">
        <v>3032202</v>
      </c>
      <c r="AIA15" s="87">
        <v>3018312</v>
      </c>
      <c r="AIB15" s="87">
        <v>3023729</v>
      </c>
      <c r="AIC15" s="87">
        <v>3014534</v>
      </c>
      <c r="AID15" s="87">
        <v>2992421</v>
      </c>
      <c r="AIE15" s="87">
        <v>2956417</v>
      </c>
      <c r="AIF15" s="87">
        <v>2919032</v>
      </c>
      <c r="AIG15" s="87">
        <v>2857081</v>
      </c>
      <c r="AIH15" s="87">
        <v>2751067</v>
      </c>
      <c r="AII15" s="87">
        <v>2626961</v>
      </c>
      <c r="AIJ15" s="87">
        <v>2561195</v>
      </c>
      <c r="AIK15" s="87">
        <v>2562517</v>
      </c>
      <c r="AIL15" s="87">
        <v>2579374</v>
      </c>
      <c r="AIM15" s="87">
        <v>2578450</v>
      </c>
      <c r="AIN15" s="87">
        <v>2588097</v>
      </c>
      <c r="AIO15" s="87">
        <v>2608862</v>
      </c>
      <c r="AIP15" s="87">
        <v>2621142</v>
      </c>
      <c r="AIQ15" s="87">
        <v>2643853</v>
      </c>
      <c r="AIR15" s="87">
        <v>2680426</v>
      </c>
      <c r="AIS15" s="87">
        <v>2727457</v>
      </c>
      <c r="AIT15" s="87">
        <v>2753393</v>
      </c>
      <c r="AIU15" s="87">
        <v>2772961</v>
      </c>
      <c r="AIV15" s="87">
        <v>2794573</v>
      </c>
      <c r="AIW15" s="87">
        <v>2832627</v>
      </c>
      <c r="AIX15" s="87">
        <v>2864691</v>
      </c>
      <c r="AIY15" s="87">
        <v>2878646</v>
      </c>
      <c r="AIZ15" s="87">
        <v>2912528</v>
      </c>
      <c r="AJA15" s="87">
        <v>2931958</v>
      </c>
      <c r="AJB15" s="87">
        <v>2955605</v>
      </c>
      <c r="AJC15" s="87">
        <v>2992623</v>
      </c>
      <c r="AJD15" s="87">
        <v>3003647</v>
      </c>
      <c r="AJE15" s="87">
        <v>3009645</v>
      </c>
      <c r="AJF15" s="87">
        <v>3027069</v>
      </c>
      <c r="AJG15" s="87">
        <v>3053152</v>
      </c>
      <c r="AJH15" s="87">
        <v>3049324</v>
      </c>
      <c r="AJI15" s="87">
        <v>3078063</v>
      </c>
      <c r="AJJ15" s="87">
        <v>3093337</v>
      </c>
      <c r="AJK15" s="87">
        <v>3111621</v>
      </c>
      <c r="AJL15" s="87">
        <v>3148531</v>
      </c>
      <c r="AJM15" s="87">
        <v>3173356</v>
      </c>
      <c r="AJN15" s="87">
        <v>3222533</v>
      </c>
      <c r="AJO15" s="87">
        <v>3236441</v>
      </c>
      <c r="AJP15" s="87">
        <v>3258701</v>
      </c>
      <c r="AJQ15" s="87">
        <v>3255174</v>
      </c>
      <c r="AJR15" s="87">
        <v>3247124</v>
      </c>
      <c r="AJS15" s="87">
        <v>3200158</v>
      </c>
      <c r="AJT15" s="87">
        <v>3118393</v>
      </c>
      <c r="AJU15" s="87">
        <v>2892083</v>
      </c>
      <c r="AJV15" s="87">
        <v>2683539</v>
      </c>
      <c r="AJW15" s="87">
        <v>3010777</v>
      </c>
      <c r="AJX15" s="87">
        <v>3192322</v>
      </c>
      <c r="AJY15" s="87">
        <v>3236766</v>
      </c>
      <c r="AJZ15" s="87">
        <v>3278837</v>
      </c>
      <c r="AKA15" s="87">
        <v>3315446</v>
      </c>
      <c r="AKB15" s="87">
        <v>3365595</v>
      </c>
      <c r="AKC15" s="87">
        <v>3396338</v>
      </c>
      <c r="AKD15" s="87">
        <v>3435570</v>
      </c>
      <c r="AKE15" s="87">
        <v>3442134</v>
      </c>
      <c r="AKF15" s="87">
        <v>3467508</v>
      </c>
      <c r="AKG15" s="87">
        <v>3499234</v>
      </c>
      <c r="AKH15" s="87">
        <v>3519898</v>
      </c>
      <c r="AKI15" s="87">
        <v>3521985</v>
      </c>
      <c r="AKJ15" s="87">
        <v>3532790</v>
      </c>
      <c r="AKK15" s="87">
        <v>3533208</v>
      </c>
      <c r="AKL15" s="87">
        <v>3543765</v>
      </c>
      <c r="AKM15" s="87">
        <v>3549092</v>
      </c>
      <c r="AKN15" s="87">
        <v>3545842</v>
      </c>
      <c r="AKO15" s="87">
        <v>3545879</v>
      </c>
      <c r="AKP15" s="87">
        <v>3548659</v>
      </c>
      <c r="AKQ15" s="87">
        <v>3559510</v>
      </c>
      <c r="AKR15" s="87">
        <v>3577787</v>
      </c>
      <c r="AKS15" s="87">
        <v>3582167</v>
      </c>
      <c r="AKT15" s="87">
        <v>3589480</v>
      </c>
      <c r="AKU15" s="87">
        <v>3587997</v>
      </c>
      <c r="AKV15" s="87">
        <v>3588381</v>
      </c>
      <c r="AKW15" s="87">
        <v>3590455</v>
      </c>
      <c r="AKX15" s="87">
        <v>3590966</v>
      </c>
      <c r="AKY15" s="87">
        <v>3591799</v>
      </c>
      <c r="AKZ15" s="87">
        <v>3591785</v>
      </c>
      <c r="ALA15" s="87">
        <v>3590215</v>
      </c>
      <c r="ALB15" s="87">
        <v>3592084</v>
      </c>
      <c r="ALC15" s="87">
        <v>3590788</v>
      </c>
      <c r="ALD15" s="87">
        <v>3587905</v>
      </c>
      <c r="ALE15" s="87">
        <v>3578289</v>
      </c>
      <c r="ALF15" s="87">
        <v>3577153</v>
      </c>
      <c r="ALG15" s="87">
        <v>3575780</v>
      </c>
      <c r="ALH15" s="87">
        <v>3573238</v>
      </c>
      <c r="ALI15" s="87">
        <v>3572851</v>
      </c>
      <c r="ALJ15" s="87">
        <v>3571605</v>
      </c>
      <c r="ALK15" s="87">
        <v>3570084</v>
      </c>
      <c r="ALL15" s="87">
        <v>3568786</v>
      </c>
      <c r="ALM15" s="87">
        <v>3568911</v>
      </c>
      <c r="ALN15" s="87">
        <v>3566290</v>
      </c>
      <c r="ALO15" s="87">
        <v>3560304</v>
      </c>
      <c r="ALP15" s="87">
        <v>3559963</v>
      </c>
      <c r="ALQ15" s="87">
        <v>3557240</v>
      </c>
      <c r="ALR15" s="87">
        <v>3555649</v>
      </c>
      <c r="ALS15" s="87">
        <v>3624326</v>
      </c>
      <c r="ALT15" s="87">
        <v>3753814</v>
      </c>
      <c r="ALU15" s="87">
        <v>3930949</v>
      </c>
      <c r="ALV15" s="87">
        <v>4187111</v>
      </c>
      <c r="ALW15" s="87">
        <v>4286365</v>
      </c>
      <c r="ALX15" s="87">
        <v>4304263</v>
      </c>
      <c r="ALY15" s="87">
        <v>4314108</v>
      </c>
      <c r="ALZ15" s="87">
        <v>4343324</v>
      </c>
      <c r="AMA15" s="87">
        <v>4419825</v>
      </c>
      <c r="AMB15" s="87">
        <v>4508477</v>
      </c>
      <c r="AMC15" s="87">
        <v>4521856</v>
      </c>
      <c r="AMD15" s="87">
        <v>4617644</v>
      </c>
      <c r="AME15" s="87">
        <v>4615665</v>
      </c>
      <c r="AMF15" s="87">
        <v>4613977</v>
      </c>
      <c r="AMG15" s="87">
        <v>4663507</v>
      </c>
      <c r="AMH15" s="87">
        <v>4677805</v>
      </c>
      <c r="AMI15" s="87">
        <v>4736167</v>
      </c>
      <c r="AMJ15" s="87">
        <v>4815362</v>
      </c>
      <c r="AMK15" s="87">
        <v>4814980</v>
      </c>
      <c r="AML15" s="87">
        <v>4806720</v>
      </c>
      <c r="AMM15" s="87">
        <v>4807915</v>
      </c>
      <c r="AMN15" s="87">
        <v>4835654</v>
      </c>
      <c r="AMO15" s="87">
        <v>4872637</v>
      </c>
      <c r="AMP15" s="87">
        <v>4897792</v>
      </c>
      <c r="AMQ15" s="87">
        <v>4930012</v>
      </c>
      <c r="AMR15" s="87">
        <v>4953905</v>
      </c>
      <c r="AMS15" s="87">
        <v>4985687</v>
      </c>
      <c r="AMT15" s="87">
        <v>4987395</v>
      </c>
      <c r="AMU15" s="87">
        <v>5003775</v>
      </c>
      <c r="AMV15" s="87">
        <v>4983967</v>
      </c>
      <c r="AMW15" s="87">
        <v>4984039</v>
      </c>
      <c r="AMX15" s="87">
        <v>4981006</v>
      </c>
      <c r="AMY15" s="87">
        <v>4980305</v>
      </c>
      <c r="AMZ15" s="87">
        <v>4980342</v>
      </c>
      <c r="ANA15" s="87">
        <v>4981754</v>
      </c>
      <c r="ANB15" s="87">
        <v>4987361</v>
      </c>
      <c r="ANC15" s="87">
        <v>4989032</v>
      </c>
      <c r="AND15" s="87">
        <v>4988513</v>
      </c>
      <c r="ANE15" s="87">
        <v>5019373</v>
      </c>
      <c r="ANF15" s="87">
        <v>5040183</v>
      </c>
      <c r="ANG15" s="87">
        <v>5075366</v>
      </c>
      <c r="ANH15" s="87">
        <v>5107410</v>
      </c>
      <c r="ANI15" s="87">
        <v>5131424</v>
      </c>
      <c r="ANJ15" s="87">
        <v>5142625</v>
      </c>
      <c r="ANK15" s="87">
        <v>5142216</v>
      </c>
      <c r="ANL15" s="87">
        <v>5141348</v>
      </c>
      <c r="ANM15" s="87">
        <v>5143399</v>
      </c>
      <c r="ANN15" s="87">
        <v>5181136</v>
      </c>
      <c r="ANO15" s="87">
        <v>5254901</v>
      </c>
      <c r="ANP15" s="87">
        <v>5298696</v>
      </c>
      <c r="ANQ15" s="87">
        <v>5366834</v>
      </c>
      <c r="ANR15" s="87">
        <v>5461660</v>
      </c>
      <c r="ANS15" s="87">
        <v>5466188</v>
      </c>
      <c r="ANT15" s="87">
        <v>5531933</v>
      </c>
      <c r="ANU15" s="87">
        <v>5558824</v>
      </c>
      <c r="ANV15" s="87">
        <v>5572037</v>
      </c>
      <c r="ANW15" s="88">
        <v>5570195</v>
      </c>
      <c r="ANX15" s="88">
        <v>5583098</v>
      </c>
      <c r="ANY15" s="88">
        <v>5581733</v>
      </c>
      <c r="ANZ15" s="88">
        <v>5611346</v>
      </c>
      <c r="AOA15" s="88">
        <v>5609889</v>
      </c>
      <c r="AOB15" s="87">
        <v>5699738</v>
      </c>
      <c r="AOC15" s="87">
        <v>5748248</v>
      </c>
      <c r="AOD15" s="87">
        <v>5771366</v>
      </c>
      <c r="AOE15" s="87">
        <v>5785880</v>
      </c>
      <c r="AOF15" s="87">
        <v>5811902</v>
      </c>
      <c r="AOG15" s="87">
        <v>5841852</v>
      </c>
      <c r="AOH15" s="87">
        <v>5890549</v>
      </c>
      <c r="AOI15" s="87">
        <v>5931547</v>
      </c>
      <c r="AOJ15" s="87">
        <v>6041334</v>
      </c>
      <c r="AOK15" s="87">
        <v>6141345</v>
      </c>
      <c r="AOL15" s="87">
        <v>6149074</v>
      </c>
      <c r="AOM15" s="87">
        <v>6249102</v>
      </c>
      <c r="AON15" s="87">
        <v>6248760</v>
      </c>
      <c r="AOO15" s="87">
        <v>6247746</v>
      </c>
      <c r="AOP15" s="87">
        <v>6247750</v>
      </c>
      <c r="AOQ15" s="87">
        <v>6245945</v>
      </c>
      <c r="AOR15" s="87">
        <v>6310203</v>
      </c>
      <c r="AOS15" s="87">
        <v>6387294</v>
      </c>
      <c r="AOT15" s="87">
        <v>6462218</v>
      </c>
      <c r="AOU15" s="87">
        <v>6502638</v>
      </c>
      <c r="AOV15" s="87">
        <v>6501681</v>
      </c>
      <c r="AOW15" s="87">
        <v>6557249</v>
      </c>
      <c r="AOX15" s="87">
        <v>6571635</v>
      </c>
      <c r="AOY15" s="87">
        <v>6571163</v>
      </c>
      <c r="AOZ15" s="87">
        <v>6654313</v>
      </c>
      <c r="APA15" s="87">
        <v>6744906</v>
      </c>
      <c r="APB15" s="87">
        <v>6917118</v>
      </c>
      <c r="APC15" s="87">
        <v>6997809</v>
      </c>
      <c r="APD15" s="87">
        <v>7046350</v>
      </c>
      <c r="APE15" s="87">
        <v>7082526</v>
      </c>
      <c r="APF15" s="87">
        <v>7142751</v>
      </c>
      <c r="APG15" s="87">
        <v>7180246</v>
      </c>
      <c r="APH15" s="87">
        <v>7284319</v>
      </c>
      <c r="API15" s="87">
        <v>7427875</v>
      </c>
      <c r="APJ15" s="87">
        <v>7537836</v>
      </c>
      <c r="APK15" s="87">
        <v>7571485</v>
      </c>
      <c r="APL15" s="87">
        <v>7571412</v>
      </c>
      <c r="APM15" s="87">
        <v>7570801</v>
      </c>
      <c r="APN15" s="87">
        <v>7570043</v>
      </c>
      <c r="APO15" s="87">
        <v>7634316</v>
      </c>
      <c r="APP15" s="87">
        <v>7635474</v>
      </c>
      <c r="APQ15" s="87">
        <v>7659545</v>
      </c>
      <c r="APR15" s="87">
        <v>7680496</v>
      </c>
      <c r="APS15" s="87">
        <v>7677143</v>
      </c>
      <c r="APT15" s="87">
        <v>7685597</v>
      </c>
      <c r="APU15" s="87">
        <v>7684632</v>
      </c>
      <c r="APV15" s="87">
        <v>7684230</v>
      </c>
      <c r="APW15" s="87">
        <v>7683083</v>
      </c>
      <c r="APX15" s="87">
        <v>7682357</v>
      </c>
      <c r="APY15" s="87">
        <v>7680713</v>
      </c>
      <c r="APZ15" s="87">
        <v>7680209</v>
      </c>
      <c r="AQA15" s="87">
        <v>7679078</v>
      </c>
      <c r="AQB15" s="87">
        <v>7678571</v>
      </c>
      <c r="AQC15" s="87">
        <v>7677579</v>
      </c>
      <c r="AQD15" s="87">
        <v>7716775</v>
      </c>
      <c r="AQE15" s="87">
        <v>7716714</v>
      </c>
      <c r="AQF15" s="87">
        <v>7742285</v>
      </c>
      <c r="AQG15" s="87">
        <v>7771868</v>
      </c>
      <c r="AQH15" s="87">
        <v>7837097</v>
      </c>
      <c r="AQI15" s="87">
        <v>7853298</v>
      </c>
      <c r="AQJ15" s="87">
        <v>7952301</v>
      </c>
      <c r="AQK15" s="87">
        <v>7951057</v>
      </c>
      <c r="AQL15" s="87">
        <v>7970406</v>
      </c>
      <c r="AQM15" s="87">
        <v>8119490</v>
      </c>
      <c r="AQN15" s="87">
        <v>8119111</v>
      </c>
      <c r="AQO15" s="87">
        <v>8199066</v>
      </c>
      <c r="AQP15" s="87">
        <v>8197507</v>
      </c>
      <c r="AQQ15" s="87">
        <v>8197192</v>
      </c>
      <c r="AQR15" s="87">
        <v>8224766</v>
      </c>
      <c r="AQS15" s="87">
        <v>8238758</v>
      </c>
      <c r="AQT15" s="87">
        <v>8268108</v>
      </c>
      <c r="AQU15" s="87">
        <v>8288102</v>
      </c>
      <c r="AQV15" s="87">
        <v>8346659</v>
      </c>
      <c r="AQW15" s="87">
        <v>8384176</v>
      </c>
      <c r="AQX15" s="87">
        <v>8398173</v>
      </c>
      <c r="AQY15" s="87">
        <v>8397529</v>
      </c>
      <c r="AQZ15" s="87">
        <v>8397111</v>
      </c>
      <c r="ARA15" s="87">
        <v>8540129</v>
      </c>
      <c r="ARB15" s="87">
        <v>8594520</v>
      </c>
      <c r="ARC15" s="87">
        <v>8621799</v>
      </c>
      <c r="ARD15" s="87">
        <v>8648104</v>
      </c>
      <c r="ARE15" s="87">
        <v>8662191</v>
      </c>
      <c r="ARF15" s="87">
        <v>8738190</v>
      </c>
      <c r="ARG15" s="87">
        <v>8743424</v>
      </c>
      <c r="ARH15" s="87">
        <v>8780245</v>
      </c>
      <c r="ARI15" s="87">
        <v>8822428</v>
      </c>
      <c r="ARJ15" s="87">
        <v>8821310</v>
      </c>
      <c r="ARK15" s="87">
        <v>8865757</v>
      </c>
      <c r="ARL15" s="87">
        <v>8864617</v>
      </c>
      <c r="ARM15" s="87">
        <v>8864619</v>
      </c>
      <c r="ARN15" s="87">
        <v>8863916</v>
      </c>
      <c r="ARO15" s="87">
        <v>8863212</v>
      </c>
      <c r="ARP15" s="87">
        <v>8862622</v>
      </c>
      <c r="ARQ15" s="87">
        <v>8862643</v>
      </c>
      <c r="ARR15" s="87">
        <v>8861135</v>
      </c>
      <c r="ARS15" s="87">
        <v>8861124</v>
      </c>
      <c r="ART15" s="87">
        <v>8859810</v>
      </c>
      <c r="ARU15" s="87">
        <v>8858859</v>
      </c>
      <c r="ARV15" s="87">
        <v>8858851</v>
      </c>
      <c r="ARW15" s="87">
        <v>8857605</v>
      </c>
      <c r="ARX15" s="87">
        <v>8856940</v>
      </c>
      <c r="ARY15" s="87">
        <v>8856480</v>
      </c>
      <c r="ARZ15" s="87">
        <v>8855775</v>
      </c>
      <c r="ASA15" s="87">
        <v>8855054</v>
      </c>
      <c r="ASB15" s="87">
        <v>8854550</v>
      </c>
      <c r="ASC15" s="87">
        <v>8853679</v>
      </c>
      <c r="ASD15" s="87">
        <v>8852997</v>
      </c>
      <c r="ASE15" s="87">
        <v>8852981</v>
      </c>
      <c r="ASF15" s="87">
        <v>8851121</v>
      </c>
      <c r="ASG15" s="87">
        <v>8850496</v>
      </c>
      <c r="ASH15" s="87">
        <v>8849755</v>
      </c>
      <c r="ASI15" s="87">
        <v>8849742</v>
      </c>
      <c r="ASJ15" s="87">
        <v>8849460</v>
      </c>
      <c r="ASK15" s="87">
        <v>8847763</v>
      </c>
      <c r="ASL15" s="87">
        <v>8847145</v>
      </c>
      <c r="ASM15" s="87">
        <v>8846378</v>
      </c>
      <c r="ASN15" s="87">
        <v>8845805</v>
      </c>
      <c r="ASO15" s="87">
        <v>8844956</v>
      </c>
      <c r="ASP15" s="87">
        <v>8843881</v>
      </c>
      <c r="ASQ15" s="87">
        <v>8843835</v>
      </c>
      <c r="ASR15" s="87">
        <v>8843183</v>
      </c>
      <c r="ASS15" s="87">
        <v>8843182</v>
      </c>
      <c r="AST15" s="87">
        <v>8842068</v>
      </c>
      <c r="ASU15" s="87">
        <v>8841371</v>
      </c>
      <c r="ASV15" s="87">
        <v>8840338</v>
      </c>
      <c r="ASW15" s="87">
        <v>8839854</v>
      </c>
      <c r="ASX15" s="87">
        <v>9139082</v>
      </c>
      <c r="ASY15" s="87">
        <v>9138553</v>
      </c>
      <c r="ASZ15" s="87">
        <v>9137814</v>
      </c>
      <c r="ATA15" s="87">
        <v>9137811</v>
      </c>
      <c r="ATB15" s="87">
        <v>9136535</v>
      </c>
      <c r="ATC15" s="87">
        <v>9135827</v>
      </c>
      <c r="ATD15" s="87">
        <v>9135812</v>
      </c>
      <c r="ATE15" s="87">
        <v>9134277</v>
      </c>
      <c r="ATF15" s="87">
        <v>9134272</v>
      </c>
      <c r="ATG15" s="87">
        <v>9133185</v>
      </c>
      <c r="ATH15" s="87">
        <v>9132342</v>
      </c>
      <c r="ATI15" s="87">
        <v>9131692</v>
      </c>
      <c r="ATJ15" s="87">
        <v>9131595</v>
      </c>
      <c r="ATK15" s="87">
        <v>9130827</v>
      </c>
      <c r="ATL15" s="87">
        <v>9130302</v>
      </c>
      <c r="ATM15" s="87">
        <v>9130304</v>
      </c>
      <c r="ATN15" s="87">
        <v>9129328</v>
      </c>
      <c r="ATO15" s="87">
        <v>9128215</v>
      </c>
      <c r="ATP15" s="87">
        <v>9127787</v>
      </c>
      <c r="ATQ15" s="87">
        <v>9127338</v>
      </c>
      <c r="ATR15" s="87">
        <v>9126709</v>
      </c>
      <c r="ATS15" s="87">
        <v>9126280</v>
      </c>
      <c r="ATT15" s="87">
        <v>9172755</v>
      </c>
      <c r="ATU15" s="87">
        <v>9176755</v>
      </c>
      <c r="ATV15" s="87">
        <v>9182911</v>
      </c>
      <c r="ATW15" s="87">
        <v>9187705</v>
      </c>
      <c r="ATX15" s="87">
        <v>9198202</v>
      </c>
      <c r="ATY15" s="87">
        <v>9207077</v>
      </c>
      <c r="ATZ15" s="87">
        <v>9222582</v>
      </c>
      <c r="AUA15" s="87">
        <v>9231143</v>
      </c>
      <c r="AUB15" s="87">
        <v>9254142</v>
      </c>
      <c r="AUC15" s="87">
        <v>10651273</v>
      </c>
      <c r="AUD15" s="87">
        <v>10651271</v>
      </c>
      <c r="AUE15" s="87">
        <v>10649798</v>
      </c>
      <c r="AUF15" s="87">
        <v>10649798</v>
      </c>
      <c r="AUG15" s="87">
        <v>10648864</v>
      </c>
      <c r="AUH15" s="87">
        <v>10648298</v>
      </c>
      <c r="AUI15" s="87">
        <v>10647086</v>
      </c>
      <c r="AUJ15" s="87">
        <v>10647019</v>
      </c>
      <c r="AUK15" s="87">
        <v>10646565</v>
      </c>
      <c r="AUL15" s="87">
        <v>10645812</v>
      </c>
      <c r="AUM15" s="87">
        <v>10645316</v>
      </c>
      <c r="AUN15" s="87">
        <v>10644811</v>
      </c>
      <c r="AUO15" s="87">
        <v>10644806</v>
      </c>
      <c r="AUP15" s="87">
        <v>10643419</v>
      </c>
      <c r="AUQ15" s="87">
        <v>10642498</v>
      </c>
      <c r="AUR15" s="87">
        <v>10642341</v>
      </c>
      <c r="AUS15" s="87">
        <v>10641587</v>
      </c>
      <c r="AUT15" s="87">
        <v>10641519</v>
      </c>
      <c r="AUU15" s="87">
        <v>10641523</v>
      </c>
      <c r="AUV15" s="87">
        <v>10639834</v>
      </c>
      <c r="AUW15" s="87">
        <v>10639840</v>
      </c>
      <c r="AUX15" s="87">
        <v>10639165</v>
      </c>
      <c r="AUY15" s="87">
        <v>10728431</v>
      </c>
      <c r="AUZ15" s="87">
        <v>10872833</v>
      </c>
      <c r="AVA15" s="87">
        <v>10976351</v>
      </c>
      <c r="AVB15" s="87">
        <v>11029880</v>
      </c>
      <c r="AVC15" s="87">
        <v>11206874</v>
      </c>
      <c r="AVD15" s="87">
        <v>11261514</v>
      </c>
      <c r="AVE15" s="87">
        <v>11295841</v>
      </c>
      <c r="AVF15" s="87">
        <v>11326769</v>
      </c>
      <c r="AVG15" s="87">
        <v>11413378</v>
      </c>
      <c r="AVH15" s="87">
        <v>11502539</v>
      </c>
      <c r="AVI15" s="87">
        <v>11612532</v>
      </c>
      <c r="AVJ15" s="87">
        <v>11671728</v>
      </c>
      <c r="AVK15" s="87">
        <v>11723310</v>
      </c>
      <c r="AVL15" s="87">
        <v>11772593</v>
      </c>
      <c r="AVM15" s="87">
        <v>11797592</v>
      </c>
      <c r="AVN15" s="87">
        <v>11847593</v>
      </c>
      <c r="AVO15" s="87">
        <v>11876153</v>
      </c>
      <c r="AVP15" s="87">
        <v>11905410</v>
      </c>
      <c r="AVQ15" s="87">
        <v>11915410</v>
      </c>
      <c r="AVR15" s="87">
        <v>11957659</v>
      </c>
      <c r="AVS15" s="87">
        <v>11989131</v>
      </c>
      <c r="AVT15" s="87">
        <v>12015074</v>
      </c>
      <c r="AVU15" s="87">
        <v>12059978</v>
      </c>
      <c r="AVV15" s="87">
        <v>12164623</v>
      </c>
      <c r="AVW15" s="87">
        <v>12193849</v>
      </c>
      <c r="AVX15" s="87">
        <v>12263057</v>
      </c>
      <c r="AVY15" s="87">
        <v>12317884</v>
      </c>
      <c r="AVZ15" s="87">
        <v>12433320</v>
      </c>
      <c r="AWA15" s="87">
        <v>12582321</v>
      </c>
      <c r="AWB15" s="87">
        <v>12726163</v>
      </c>
      <c r="AWC15" s="87">
        <v>12885503</v>
      </c>
      <c r="AWD15" s="87">
        <v>13039062</v>
      </c>
      <c r="AWE15" s="87">
        <v>13127541</v>
      </c>
      <c r="AWF15" s="87">
        <v>13207794</v>
      </c>
      <c r="AWG15" s="87">
        <v>13232102</v>
      </c>
      <c r="AWH15" s="87">
        <v>13292090</v>
      </c>
      <c r="AWI15" s="87">
        <v>13326269</v>
      </c>
      <c r="AWJ15" s="87">
        <v>13400992</v>
      </c>
      <c r="AWK15" s="87">
        <v>13430186</v>
      </c>
      <c r="AWL15" s="87">
        <v>13474439</v>
      </c>
      <c r="AWM15" s="87">
        <v>13514032</v>
      </c>
      <c r="AWN15" s="87">
        <v>13543131</v>
      </c>
      <c r="AWO15" s="87">
        <v>13612961</v>
      </c>
      <c r="AWP15" s="87">
        <v>13658940</v>
      </c>
      <c r="AWQ15" s="87">
        <v>13718323</v>
      </c>
      <c r="AWR15" s="87">
        <v>13878323</v>
      </c>
      <c r="AWS15" s="87">
        <v>13922814</v>
      </c>
      <c r="AWT15" s="87">
        <v>13977277</v>
      </c>
      <c r="AWU15" s="87">
        <v>14176846</v>
      </c>
      <c r="AWV15" s="87">
        <v>14320864</v>
      </c>
      <c r="AWW15" s="87">
        <v>14460865</v>
      </c>
      <c r="AWX15" s="87">
        <v>14585007</v>
      </c>
      <c r="AWY15" s="87">
        <v>14630006</v>
      </c>
      <c r="AWZ15" s="87">
        <v>14664061</v>
      </c>
      <c r="AXA15" s="87">
        <v>14705222</v>
      </c>
      <c r="AXB15" s="87">
        <v>14734702</v>
      </c>
      <c r="AXC15" s="87">
        <v>14778983</v>
      </c>
      <c r="AXD15" s="87">
        <v>14813136</v>
      </c>
      <c r="AXE15" s="87">
        <v>14848052</v>
      </c>
      <c r="AXF15" s="87">
        <v>14867349</v>
      </c>
      <c r="AXG15" s="87">
        <v>14876907</v>
      </c>
      <c r="AXH15" s="87">
        <v>14881069</v>
      </c>
      <c r="AXI15" s="87">
        <v>14975987</v>
      </c>
      <c r="AXJ15" s="87">
        <v>15008181</v>
      </c>
      <c r="AXK15" s="87">
        <v>15035032</v>
      </c>
      <c r="AXL15" s="87">
        <v>15144585</v>
      </c>
      <c r="AXM15" s="87">
        <v>15183697</v>
      </c>
      <c r="AXN15" s="87">
        <v>15314024</v>
      </c>
      <c r="AXO15" s="87">
        <v>15393928</v>
      </c>
      <c r="AXP15" s="87">
        <v>15442506</v>
      </c>
      <c r="AXQ15" s="87">
        <v>15491722</v>
      </c>
      <c r="AXR15" s="87">
        <v>15561455</v>
      </c>
      <c r="AXS15" s="87">
        <v>15629737</v>
      </c>
      <c r="AXT15" s="87">
        <v>15684736</v>
      </c>
      <c r="AXU15" s="87">
        <v>15748552</v>
      </c>
      <c r="AXV15" s="87">
        <v>15803195</v>
      </c>
      <c r="AXW15" s="87">
        <v>15878193</v>
      </c>
      <c r="AXX15" s="87">
        <v>15941981</v>
      </c>
      <c r="AXY15" s="87">
        <v>16005956</v>
      </c>
      <c r="AXZ15" s="87">
        <v>16055857</v>
      </c>
      <c r="AYA15" s="87">
        <v>16109742</v>
      </c>
      <c r="AYB15" s="87">
        <v>16169746</v>
      </c>
      <c r="AYC15" s="87">
        <v>16298251</v>
      </c>
      <c r="AYD15" s="87">
        <v>16387617</v>
      </c>
      <c r="AYE15" s="87">
        <v>16452618</v>
      </c>
      <c r="AYF15" s="87">
        <v>16506064</v>
      </c>
      <c r="AYG15" s="87">
        <v>16701064</v>
      </c>
      <c r="AYH15" s="87">
        <v>16849713</v>
      </c>
      <c r="AYI15" s="87">
        <v>16944494</v>
      </c>
      <c r="AYJ15" s="87">
        <v>17063982</v>
      </c>
      <c r="AYK15" s="87">
        <v>17212666</v>
      </c>
      <c r="AYL15" s="87">
        <v>17547666</v>
      </c>
      <c r="AYM15" s="87">
        <v>17664338</v>
      </c>
      <c r="AYN15" s="87">
        <v>17851337</v>
      </c>
      <c r="AYO15" s="87">
        <v>17955338</v>
      </c>
      <c r="AYP15" s="87">
        <v>18038831</v>
      </c>
      <c r="AYQ15" s="87">
        <v>18126829</v>
      </c>
      <c r="AYR15" s="87">
        <v>18201829</v>
      </c>
      <c r="AYS15" s="87">
        <v>18286828</v>
      </c>
      <c r="AYT15" s="87">
        <v>18399931</v>
      </c>
      <c r="AYU15" s="87">
        <v>18498804</v>
      </c>
      <c r="AYV15" s="87">
        <v>18573804</v>
      </c>
      <c r="AYW15" s="87">
        <v>18642695</v>
      </c>
      <c r="AYX15" s="87">
        <v>18682696</v>
      </c>
      <c r="AYY15" s="87">
        <v>18767696</v>
      </c>
      <c r="AYZ15" s="87">
        <v>18855090</v>
      </c>
      <c r="AZA15" s="87">
        <v>18965092</v>
      </c>
      <c r="AZB15" s="87">
        <v>19043681</v>
      </c>
      <c r="AZC15" s="87">
        <v>19088583</v>
      </c>
      <c r="AZD15" s="87">
        <v>19177374</v>
      </c>
      <c r="AZE15" s="87">
        <v>19290372</v>
      </c>
      <c r="AZF15" s="87">
        <v>19333696</v>
      </c>
      <c r="AZG15" s="87">
        <v>19403692</v>
      </c>
      <c r="AZH15" s="87">
        <v>19502471</v>
      </c>
      <c r="AZI15" s="87">
        <v>19557448</v>
      </c>
      <c r="AZJ15" s="87">
        <v>19606295</v>
      </c>
      <c r="AZK15" s="87">
        <v>19641295</v>
      </c>
      <c r="AZL15" s="87">
        <v>19672009</v>
      </c>
      <c r="AZM15" s="87">
        <v>19692010</v>
      </c>
      <c r="AZN15" s="87">
        <v>19760473</v>
      </c>
      <c r="AZO15" s="87">
        <v>19813889</v>
      </c>
      <c r="AZP15" s="87">
        <v>19855502</v>
      </c>
      <c r="AZQ15" s="87">
        <v>19889604</v>
      </c>
      <c r="AZR15" s="87">
        <v>19906605</v>
      </c>
      <c r="AZS15" s="87">
        <v>19913065</v>
      </c>
      <c r="AZT15" s="87">
        <v>19912379</v>
      </c>
      <c r="AZU15" s="87">
        <v>19911940</v>
      </c>
      <c r="AZV15" s="87">
        <v>19970525</v>
      </c>
      <c r="AZW15" s="87">
        <v>20040490</v>
      </c>
      <c r="AZX15" s="87">
        <v>20114193</v>
      </c>
      <c r="AZY15" s="87">
        <v>20114195</v>
      </c>
      <c r="AZZ15" s="87">
        <v>20112849</v>
      </c>
      <c r="BAA15" s="87">
        <v>20111767</v>
      </c>
      <c r="BAB15" s="87">
        <v>20121769</v>
      </c>
      <c r="BAC15" s="87">
        <v>20135238</v>
      </c>
      <c r="BAD15" s="87">
        <v>20170236</v>
      </c>
      <c r="BAE15" s="87">
        <v>20203871</v>
      </c>
      <c r="BAF15" s="87">
        <v>20212876</v>
      </c>
      <c r="BAG15" s="87">
        <v>20232876</v>
      </c>
      <c r="BAH15" s="87">
        <v>20266280</v>
      </c>
      <c r="BAI15" s="87">
        <v>20326281</v>
      </c>
      <c r="BAJ15" s="87">
        <v>20324674</v>
      </c>
      <c r="BAK15" s="87">
        <v>20324676</v>
      </c>
      <c r="BAL15" s="87">
        <v>20323239</v>
      </c>
      <c r="BAM15" s="87">
        <v>20323238</v>
      </c>
      <c r="BAN15" s="87">
        <v>20321084</v>
      </c>
      <c r="BAO15" s="87">
        <v>20321084</v>
      </c>
      <c r="BAP15" s="87">
        <v>20319718</v>
      </c>
      <c r="BAQ15" s="87">
        <v>20318802</v>
      </c>
      <c r="BAR15" s="87">
        <v>20318804</v>
      </c>
      <c r="BAS15" s="87">
        <v>20317188</v>
      </c>
      <c r="BAT15" s="87">
        <v>20317186</v>
      </c>
      <c r="BAU15" s="87">
        <v>20315761</v>
      </c>
      <c r="BAV15" s="87">
        <v>20314943</v>
      </c>
      <c r="BAW15" s="87">
        <v>20314178</v>
      </c>
      <c r="BAX15" s="87">
        <v>20313418</v>
      </c>
      <c r="BAY15" s="87">
        <v>20313418</v>
      </c>
      <c r="BAZ15" s="87">
        <v>20377772</v>
      </c>
      <c r="BBA15" s="87">
        <v>20480760</v>
      </c>
      <c r="BBB15" s="87">
        <v>20515040</v>
      </c>
      <c r="BBC15" s="87">
        <v>20539185</v>
      </c>
      <c r="BBD15" s="87">
        <v>20573318</v>
      </c>
      <c r="BBE15" s="87">
        <v>20572451</v>
      </c>
      <c r="BBF15" s="87">
        <v>20571585</v>
      </c>
      <c r="BBG15" s="87">
        <v>20570769</v>
      </c>
      <c r="BBH15" s="87">
        <v>20570086</v>
      </c>
      <c r="BBI15" s="87">
        <v>20569365</v>
      </c>
      <c r="BBJ15" s="87">
        <v>20568512</v>
      </c>
      <c r="BBK15" s="87">
        <v>20566367</v>
      </c>
      <c r="BBL15" s="87">
        <v>20530602</v>
      </c>
      <c r="BBM15" s="87">
        <v>20529706</v>
      </c>
      <c r="BBN15" s="87">
        <v>20503683</v>
      </c>
      <c r="BBO15" s="66"/>
      <c r="BBP15" s="66"/>
      <c r="BBQ15" s="66"/>
      <c r="BBR15" s="66"/>
      <c r="BBS15" s="66"/>
      <c r="BBT15" s="66"/>
      <c r="BBU15" s="66"/>
      <c r="BBV15" s="66"/>
      <c r="BBW15" s="66"/>
      <c r="BBX15" s="66"/>
      <c r="BBY15" s="66"/>
      <c r="BBZ15" s="66"/>
      <c r="BCA15" s="66"/>
      <c r="BCB15" s="66"/>
      <c r="BCC15" s="66"/>
      <c r="BCD15" s="66"/>
      <c r="BCE15" s="66"/>
      <c r="BCF15" s="66"/>
      <c r="BCG15" s="66"/>
    </row>
    <row r="16" spans="1:1437" x14ac:dyDescent="0.2">
      <c r="A16" s="91" t="s">
        <v>109</v>
      </c>
      <c r="B16" s="100" t="s">
        <v>83</v>
      </c>
      <c r="C16" s="72">
        <v>36463</v>
      </c>
      <c r="D16" s="72">
        <v>34630</v>
      </c>
      <c r="E16" s="72">
        <v>32020</v>
      </c>
      <c r="F16" s="72">
        <v>28170</v>
      </c>
      <c r="G16" s="72">
        <v>25008</v>
      </c>
      <c r="H16" s="72">
        <v>25748</v>
      </c>
      <c r="I16" s="72">
        <v>26578</v>
      </c>
      <c r="J16" s="73">
        <v>17997</v>
      </c>
      <c r="K16" s="73">
        <v>16228</v>
      </c>
      <c r="L16" s="73">
        <v>18747</v>
      </c>
      <c r="M16" s="101">
        <v>20882</v>
      </c>
      <c r="N16" s="73">
        <v>22641</v>
      </c>
      <c r="O16" s="73">
        <v>22117</v>
      </c>
      <c r="P16" s="73">
        <v>29887</v>
      </c>
      <c r="Q16" s="101">
        <v>29085</v>
      </c>
      <c r="R16" s="73">
        <v>23292</v>
      </c>
      <c r="S16" s="73">
        <v>21603</v>
      </c>
      <c r="T16" s="73">
        <v>21650</v>
      </c>
      <c r="U16" s="101">
        <v>23098</v>
      </c>
      <c r="V16" s="72">
        <v>25627</v>
      </c>
      <c r="W16" s="72">
        <v>30018</v>
      </c>
      <c r="X16" s="72">
        <v>29360</v>
      </c>
      <c r="Y16" s="72">
        <v>29184</v>
      </c>
      <c r="Z16" s="72">
        <v>26518</v>
      </c>
      <c r="AA16" s="72">
        <v>34021</v>
      </c>
      <c r="AB16" s="72">
        <v>36561</v>
      </c>
      <c r="AC16" s="72">
        <v>36832</v>
      </c>
      <c r="AD16" s="72">
        <v>31989</v>
      </c>
      <c r="AE16" s="72">
        <v>35337</v>
      </c>
      <c r="AF16" s="72">
        <v>44632</v>
      </c>
      <c r="AG16" s="72">
        <v>48916</v>
      </c>
      <c r="AH16" s="72">
        <v>47848</v>
      </c>
      <c r="AI16" s="72">
        <v>24841</v>
      </c>
      <c r="AJ16" s="72">
        <v>22494</v>
      </c>
      <c r="AK16" s="72">
        <v>26492</v>
      </c>
      <c r="AL16" s="72">
        <v>25913</v>
      </c>
      <c r="AM16" s="72">
        <v>22092</v>
      </c>
      <c r="AN16" s="72">
        <v>24916</v>
      </c>
      <c r="AO16" s="72">
        <v>20949</v>
      </c>
      <c r="AP16" s="72">
        <v>27117</v>
      </c>
      <c r="AQ16" s="81">
        <v>19878</v>
      </c>
      <c r="AR16" s="81">
        <v>19274</v>
      </c>
      <c r="AS16" s="81">
        <v>20235</v>
      </c>
      <c r="AT16" s="81">
        <v>16001</v>
      </c>
      <c r="AU16" s="81">
        <v>22920</v>
      </c>
      <c r="AV16" s="81">
        <v>16493</v>
      </c>
      <c r="AW16" s="81">
        <v>21302</v>
      </c>
      <c r="AX16" s="81">
        <v>19748</v>
      </c>
      <c r="AY16" s="81">
        <v>34626</v>
      </c>
      <c r="AZ16" s="81">
        <v>37058</v>
      </c>
      <c r="BA16" s="81">
        <v>31567</v>
      </c>
      <c r="BB16" s="81">
        <v>31806</v>
      </c>
      <c r="BC16" s="81">
        <v>32173</v>
      </c>
      <c r="BD16" s="81">
        <v>37212</v>
      </c>
      <c r="BE16" s="81">
        <v>32681</v>
      </c>
      <c r="BF16" s="81">
        <v>28441</v>
      </c>
      <c r="BG16" s="81">
        <v>26978</v>
      </c>
      <c r="BH16" s="81">
        <v>9673</v>
      </c>
      <c r="BI16" s="81">
        <v>13525</v>
      </c>
      <c r="BJ16" s="79">
        <v>12888</v>
      </c>
      <c r="BK16" s="79">
        <v>14283</v>
      </c>
      <c r="BL16" s="79">
        <v>14132</v>
      </c>
      <c r="BM16" s="79">
        <v>15496</v>
      </c>
      <c r="BN16" s="79">
        <v>14637</v>
      </c>
      <c r="BO16" s="79">
        <v>15248</v>
      </c>
      <c r="BP16" s="79">
        <v>18274</v>
      </c>
      <c r="BQ16" s="79">
        <v>17678</v>
      </c>
      <c r="BR16" s="79">
        <v>12994</v>
      </c>
      <c r="BS16" s="79">
        <v>20036</v>
      </c>
      <c r="BT16" s="79">
        <v>11304</v>
      </c>
      <c r="BU16" s="79">
        <v>12223</v>
      </c>
      <c r="BV16" s="79">
        <v>9938</v>
      </c>
      <c r="BW16" s="79">
        <v>11600</v>
      </c>
      <c r="BX16" s="79">
        <v>11504</v>
      </c>
      <c r="BY16" s="79">
        <v>9505</v>
      </c>
      <c r="BZ16" s="79">
        <v>12011</v>
      </c>
      <c r="CA16" s="79">
        <v>10259</v>
      </c>
      <c r="CB16" s="79">
        <v>7927</v>
      </c>
      <c r="CC16" s="79">
        <v>17697</v>
      </c>
      <c r="CD16" s="79">
        <v>21972</v>
      </c>
      <c r="CE16" s="79">
        <v>13855</v>
      </c>
      <c r="CF16" s="79">
        <v>18055</v>
      </c>
      <c r="CG16" s="79">
        <v>13622</v>
      </c>
      <c r="CH16" s="79">
        <v>14026</v>
      </c>
      <c r="CI16" s="79">
        <v>27448</v>
      </c>
      <c r="CJ16" s="79">
        <v>36882</v>
      </c>
      <c r="CK16" s="79">
        <v>10279</v>
      </c>
      <c r="CL16" s="79">
        <v>13802</v>
      </c>
      <c r="CM16" s="79">
        <v>16589</v>
      </c>
      <c r="CN16" s="79">
        <v>11699</v>
      </c>
      <c r="CO16" s="79">
        <v>11127</v>
      </c>
      <c r="CP16" s="79">
        <v>16998</v>
      </c>
      <c r="CQ16" s="79">
        <v>12265</v>
      </c>
      <c r="CR16" s="79">
        <v>13605</v>
      </c>
      <c r="CS16" s="79">
        <v>27487</v>
      </c>
      <c r="CT16" s="79">
        <v>7898</v>
      </c>
      <c r="CU16" s="79">
        <v>7642</v>
      </c>
      <c r="CV16" s="79">
        <v>7811</v>
      </c>
      <c r="CW16" s="79">
        <v>13991</v>
      </c>
      <c r="CX16" s="79">
        <v>11377</v>
      </c>
      <c r="CY16" s="79">
        <v>10561</v>
      </c>
      <c r="CZ16" s="79">
        <v>9976</v>
      </c>
      <c r="DA16" s="79">
        <v>6884</v>
      </c>
      <c r="DB16" s="79">
        <v>7312</v>
      </c>
      <c r="DC16" s="79">
        <v>16580</v>
      </c>
      <c r="DD16" s="79">
        <v>17974</v>
      </c>
      <c r="DE16" s="79">
        <v>10836</v>
      </c>
      <c r="DF16" s="79">
        <v>4644</v>
      </c>
      <c r="DG16" s="79">
        <v>7907</v>
      </c>
      <c r="DH16" s="79">
        <v>6025</v>
      </c>
      <c r="DI16" s="79">
        <v>17538</v>
      </c>
      <c r="DJ16" s="79">
        <v>16180</v>
      </c>
      <c r="DK16" s="79">
        <v>16769</v>
      </c>
      <c r="DL16" s="79">
        <v>8538</v>
      </c>
      <c r="DM16" s="79">
        <v>17579</v>
      </c>
      <c r="DN16" s="79">
        <v>12185</v>
      </c>
      <c r="DO16" s="79">
        <v>10633</v>
      </c>
      <c r="DP16" s="79">
        <v>7609</v>
      </c>
      <c r="DQ16" s="79">
        <v>15249</v>
      </c>
      <c r="DR16" s="79">
        <v>9971</v>
      </c>
      <c r="DS16" s="79">
        <v>19113</v>
      </c>
      <c r="DT16" s="79">
        <v>16176</v>
      </c>
      <c r="DU16" s="79">
        <v>10665</v>
      </c>
      <c r="DV16" s="79">
        <v>9282</v>
      </c>
      <c r="DW16" s="79">
        <v>19110</v>
      </c>
      <c r="DX16" s="79">
        <v>21136</v>
      </c>
      <c r="DY16" s="79">
        <v>24462</v>
      </c>
      <c r="DZ16" s="79">
        <v>30340</v>
      </c>
      <c r="EA16" s="79">
        <v>39415</v>
      </c>
      <c r="EB16" s="79">
        <v>36149</v>
      </c>
      <c r="EC16" s="79">
        <v>27442</v>
      </c>
      <c r="ED16" s="79">
        <v>36892</v>
      </c>
      <c r="EE16" s="79">
        <v>36624</v>
      </c>
      <c r="EF16" s="79">
        <v>37693</v>
      </c>
      <c r="EG16" s="79">
        <v>24518</v>
      </c>
      <c r="EH16" s="79">
        <v>35680</v>
      </c>
      <c r="EI16" s="79">
        <v>39840</v>
      </c>
      <c r="EJ16" s="79">
        <v>38314</v>
      </c>
      <c r="EK16" s="79">
        <v>47545</v>
      </c>
      <c r="EL16" s="79">
        <v>50301</v>
      </c>
      <c r="EM16" s="79">
        <v>51789</v>
      </c>
      <c r="EN16" s="79">
        <v>53709</v>
      </c>
      <c r="EO16" s="79">
        <v>53117</v>
      </c>
      <c r="EP16" s="79">
        <v>52906</v>
      </c>
      <c r="EQ16" s="79">
        <v>52550</v>
      </c>
      <c r="ER16" s="79">
        <v>52610</v>
      </c>
      <c r="ES16" s="79">
        <v>50608</v>
      </c>
      <c r="ET16" s="79">
        <v>51085</v>
      </c>
      <c r="EU16" s="79">
        <v>49934</v>
      </c>
      <c r="EV16" s="79">
        <v>49089</v>
      </c>
      <c r="EW16" s="79">
        <v>48238</v>
      </c>
      <c r="EX16" s="79">
        <v>48113</v>
      </c>
      <c r="EY16" s="79">
        <v>48973</v>
      </c>
      <c r="EZ16" s="79">
        <v>49506</v>
      </c>
      <c r="FA16" s="79">
        <v>50744</v>
      </c>
      <c r="FB16" s="79">
        <v>52208</v>
      </c>
      <c r="FC16" s="79">
        <v>52525</v>
      </c>
      <c r="FD16" s="79">
        <v>54058</v>
      </c>
      <c r="FE16" s="79">
        <v>54486</v>
      </c>
      <c r="FF16" s="79">
        <v>51949</v>
      </c>
      <c r="FG16" s="79">
        <v>50146</v>
      </c>
      <c r="FH16" s="79">
        <v>48127</v>
      </c>
      <c r="FI16" s="79">
        <v>49635</v>
      </c>
      <c r="FJ16" s="79">
        <v>45310</v>
      </c>
      <c r="FK16" s="79">
        <v>51201</v>
      </c>
      <c r="FL16" s="79">
        <v>54837</v>
      </c>
      <c r="FM16" s="79">
        <v>56252</v>
      </c>
      <c r="FN16" s="79">
        <v>58435</v>
      </c>
      <c r="FO16" s="79">
        <v>58426</v>
      </c>
      <c r="FP16" s="79">
        <v>60194</v>
      </c>
      <c r="FQ16" s="79">
        <v>60129</v>
      </c>
      <c r="FR16" s="79">
        <v>60444</v>
      </c>
      <c r="FS16" s="79">
        <v>59685</v>
      </c>
      <c r="FT16" s="79">
        <v>58950</v>
      </c>
      <c r="FU16" s="79">
        <v>59558</v>
      </c>
      <c r="FV16" s="79">
        <v>58359</v>
      </c>
      <c r="FW16" s="79">
        <v>63509</v>
      </c>
      <c r="FX16" s="79">
        <v>64724</v>
      </c>
      <c r="FY16" s="79">
        <v>65158</v>
      </c>
      <c r="FZ16" s="79">
        <v>63945</v>
      </c>
      <c r="GA16" s="79">
        <v>60043</v>
      </c>
      <c r="GB16" s="79">
        <v>59365</v>
      </c>
      <c r="GC16" s="79">
        <v>58308</v>
      </c>
      <c r="GD16" s="79">
        <v>58033</v>
      </c>
      <c r="GE16" s="79">
        <v>57883</v>
      </c>
      <c r="GF16" s="79">
        <v>58461</v>
      </c>
      <c r="GG16" s="79">
        <v>58360</v>
      </c>
      <c r="GH16" s="79">
        <v>56738</v>
      </c>
      <c r="GI16" s="79">
        <v>57178</v>
      </c>
      <c r="GJ16" s="79">
        <v>56053</v>
      </c>
      <c r="GK16" s="79">
        <v>55932</v>
      </c>
      <c r="GL16" s="79">
        <v>55647</v>
      </c>
      <c r="GM16" s="79">
        <v>55129</v>
      </c>
      <c r="GN16" s="79">
        <v>54022</v>
      </c>
      <c r="GO16" s="79">
        <v>54222</v>
      </c>
      <c r="GP16" s="79">
        <v>52980</v>
      </c>
      <c r="GQ16" s="79">
        <v>52215</v>
      </c>
      <c r="GR16" s="79">
        <v>53168</v>
      </c>
      <c r="GS16" s="79">
        <v>53511</v>
      </c>
      <c r="GT16" s="79">
        <v>53173</v>
      </c>
      <c r="GU16" s="79">
        <v>52481</v>
      </c>
      <c r="GV16" s="79">
        <v>51363</v>
      </c>
      <c r="GW16" s="79">
        <v>51937</v>
      </c>
      <c r="GX16" s="79">
        <v>52122</v>
      </c>
      <c r="GY16" s="79">
        <v>52372</v>
      </c>
      <c r="GZ16" s="79">
        <v>53037</v>
      </c>
      <c r="HA16" s="79">
        <v>53456</v>
      </c>
      <c r="HB16" s="79">
        <v>54248</v>
      </c>
      <c r="HC16" s="79">
        <v>53039</v>
      </c>
      <c r="HD16" s="79">
        <v>55992</v>
      </c>
      <c r="HE16" s="79">
        <v>55158</v>
      </c>
      <c r="HF16" s="79">
        <v>53966</v>
      </c>
      <c r="HG16" s="79">
        <v>55758</v>
      </c>
      <c r="HH16" s="79">
        <v>54636</v>
      </c>
      <c r="HI16" s="79">
        <v>55945</v>
      </c>
      <c r="HJ16" s="79">
        <v>60960</v>
      </c>
      <c r="HK16" s="79">
        <v>67828</v>
      </c>
      <c r="HL16" s="79">
        <v>67594</v>
      </c>
      <c r="HM16" s="79">
        <v>67070</v>
      </c>
      <c r="HN16" s="79">
        <v>67540</v>
      </c>
      <c r="HO16" s="79">
        <v>67431</v>
      </c>
      <c r="HP16" s="79">
        <v>65971</v>
      </c>
      <c r="HQ16" s="79">
        <v>66491</v>
      </c>
      <c r="HR16" s="79">
        <v>65725</v>
      </c>
      <c r="HS16" s="79">
        <v>65983</v>
      </c>
      <c r="HT16" s="79">
        <v>67203</v>
      </c>
      <c r="HU16" s="79">
        <v>67736</v>
      </c>
      <c r="HV16" s="79">
        <v>68219</v>
      </c>
      <c r="HW16" s="79">
        <v>67678</v>
      </c>
      <c r="HX16" s="79">
        <v>69109</v>
      </c>
      <c r="HY16" s="79">
        <v>68702</v>
      </c>
      <c r="HZ16" s="79">
        <v>70936</v>
      </c>
      <c r="IA16" s="79">
        <v>70601</v>
      </c>
      <c r="IB16" s="79">
        <v>68436</v>
      </c>
      <c r="IC16" s="79">
        <v>70020</v>
      </c>
      <c r="ID16" s="79">
        <v>69194</v>
      </c>
      <c r="IE16" s="79">
        <v>67363</v>
      </c>
      <c r="IF16" s="79">
        <v>68539</v>
      </c>
      <c r="IG16" s="79">
        <v>68114</v>
      </c>
      <c r="IH16" s="79">
        <v>68734</v>
      </c>
      <c r="II16" s="79">
        <v>68472</v>
      </c>
      <c r="IJ16" s="79">
        <v>66407</v>
      </c>
      <c r="IK16" s="79">
        <v>68387</v>
      </c>
      <c r="IL16" s="79">
        <v>65381</v>
      </c>
      <c r="IM16" s="79">
        <v>65872</v>
      </c>
      <c r="IN16" s="79">
        <v>67852</v>
      </c>
      <c r="IO16" s="79">
        <v>67362</v>
      </c>
      <c r="IP16" s="79">
        <v>69136</v>
      </c>
      <c r="IQ16" s="79">
        <v>68416</v>
      </c>
      <c r="IR16" s="79">
        <v>69188</v>
      </c>
      <c r="IS16" s="79">
        <v>69818</v>
      </c>
      <c r="IT16" s="79">
        <v>69632</v>
      </c>
      <c r="IU16" s="79">
        <v>70091</v>
      </c>
      <c r="IV16" s="79">
        <v>69651</v>
      </c>
      <c r="IW16" s="79">
        <v>70229</v>
      </c>
      <c r="IX16" s="79">
        <v>70772</v>
      </c>
      <c r="IY16" s="79">
        <v>70742</v>
      </c>
      <c r="IZ16" s="79">
        <v>67956</v>
      </c>
      <c r="JA16" s="79">
        <v>67592</v>
      </c>
      <c r="JB16" s="79">
        <v>67804</v>
      </c>
      <c r="JC16" s="79">
        <v>66846</v>
      </c>
      <c r="JD16" s="79">
        <v>67657</v>
      </c>
      <c r="JE16" s="79">
        <v>66025</v>
      </c>
      <c r="JF16" s="79">
        <v>66831</v>
      </c>
      <c r="JG16" s="79">
        <v>64117</v>
      </c>
      <c r="JH16" s="79">
        <v>59098</v>
      </c>
      <c r="JI16" s="79">
        <v>57104</v>
      </c>
      <c r="JJ16" s="72">
        <v>58657</v>
      </c>
      <c r="JK16" s="72">
        <v>60728</v>
      </c>
      <c r="JL16" s="72">
        <v>60403</v>
      </c>
      <c r="JM16" s="72">
        <v>61246</v>
      </c>
      <c r="JN16" s="72">
        <v>61277</v>
      </c>
      <c r="JO16" s="72">
        <v>63096</v>
      </c>
      <c r="JP16" s="72">
        <v>64133</v>
      </c>
      <c r="JQ16" s="72">
        <v>65626</v>
      </c>
      <c r="JR16" s="72">
        <v>116379</v>
      </c>
      <c r="JS16" s="72">
        <v>117553</v>
      </c>
      <c r="JT16" s="72">
        <v>120366</v>
      </c>
      <c r="JU16" s="72">
        <v>125745</v>
      </c>
      <c r="JV16" s="72">
        <v>122400</v>
      </c>
      <c r="JW16" s="72">
        <v>130169</v>
      </c>
      <c r="JX16" s="72">
        <v>129816</v>
      </c>
      <c r="JY16" s="72">
        <v>132437</v>
      </c>
      <c r="JZ16" s="72">
        <v>133875</v>
      </c>
      <c r="KA16" s="72">
        <v>134045</v>
      </c>
      <c r="KB16" s="72">
        <v>134507</v>
      </c>
      <c r="KC16" s="72">
        <v>139252</v>
      </c>
      <c r="KD16" s="72">
        <v>139821</v>
      </c>
      <c r="KE16" s="72">
        <v>139393</v>
      </c>
      <c r="KF16" s="72">
        <v>138087</v>
      </c>
      <c r="KG16" s="72">
        <v>137533</v>
      </c>
      <c r="KH16" s="72">
        <v>138579</v>
      </c>
      <c r="KI16" s="72">
        <v>139230</v>
      </c>
      <c r="KJ16" s="72">
        <v>137805</v>
      </c>
      <c r="KK16" s="72">
        <v>136877</v>
      </c>
      <c r="KL16" s="72">
        <v>147626</v>
      </c>
      <c r="KM16" s="72">
        <v>150741</v>
      </c>
      <c r="KN16" s="72">
        <v>150936</v>
      </c>
      <c r="KO16" s="72">
        <v>151139</v>
      </c>
      <c r="KP16" s="72">
        <v>155527</v>
      </c>
      <c r="KQ16" s="72">
        <v>155486</v>
      </c>
      <c r="KR16" s="72">
        <v>156002</v>
      </c>
      <c r="KS16" s="72">
        <v>155647</v>
      </c>
      <c r="KT16" s="72">
        <v>155021</v>
      </c>
      <c r="KU16" s="72">
        <v>160018</v>
      </c>
      <c r="KV16" s="72">
        <v>161759</v>
      </c>
      <c r="KW16" s="72">
        <v>162123</v>
      </c>
      <c r="KX16" s="72">
        <v>161944</v>
      </c>
      <c r="KY16" s="72">
        <v>162810</v>
      </c>
      <c r="KZ16" s="72">
        <v>162659</v>
      </c>
      <c r="LA16" s="72">
        <v>164718</v>
      </c>
      <c r="LB16" s="72">
        <v>168056</v>
      </c>
      <c r="LC16" s="72">
        <v>171333</v>
      </c>
      <c r="LD16" s="72">
        <v>172118</v>
      </c>
      <c r="LE16" s="72">
        <v>171364</v>
      </c>
      <c r="LF16" s="72">
        <v>175520</v>
      </c>
      <c r="LG16" s="72">
        <v>177136</v>
      </c>
      <c r="LH16" s="72">
        <v>180100</v>
      </c>
      <c r="LI16" s="72">
        <v>180952</v>
      </c>
      <c r="LJ16" s="72">
        <v>189830</v>
      </c>
      <c r="LK16" s="72">
        <v>196566</v>
      </c>
      <c r="LL16" s="72">
        <v>203084</v>
      </c>
      <c r="LM16" s="72">
        <v>205462</v>
      </c>
      <c r="LN16" s="72">
        <v>213837</v>
      </c>
      <c r="LO16" s="72">
        <v>214180</v>
      </c>
      <c r="LP16" s="72">
        <v>220220</v>
      </c>
      <c r="LQ16" s="72">
        <v>220338</v>
      </c>
      <c r="LR16" s="72">
        <v>216686</v>
      </c>
      <c r="LS16" s="72">
        <v>212673</v>
      </c>
      <c r="LT16" s="72">
        <v>210018</v>
      </c>
      <c r="LU16" s="72">
        <v>209250</v>
      </c>
      <c r="LV16" s="72">
        <v>211212</v>
      </c>
      <c r="LW16" s="72">
        <v>214792</v>
      </c>
      <c r="LX16" s="72">
        <v>217824</v>
      </c>
      <c r="LY16" s="72">
        <v>198198</v>
      </c>
      <c r="LZ16" s="72">
        <v>194733</v>
      </c>
      <c r="MA16" s="72">
        <v>187194</v>
      </c>
      <c r="MB16" s="72">
        <v>176540</v>
      </c>
      <c r="MC16" s="72">
        <v>174220</v>
      </c>
      <c r="MD16" s="72">
        <v>170228</v>
      </c>
      <c r="ME16" s="72">
        <v>165285</v>
      </c>
      <c r="MF16" s="72">
        <v>160172</v>
      </c>
      <c r="MG16" s="72">
        <v>161874</v>
      </c>
      <c r="MH16" s="72">
        <v>170056</v>
      </c>
      <c r="MI16" s="72">
        <v>169517</v>
      </c>
      <c r="MJ16" s="72">
        <v>163527</v>
      </c>
      <c r="MK16" s="72">
        <v>153405</v>
      </c>
      <c r="ML16" s="72">
        <v>154850</v>
      </c>
      <c r="MM16" s="72">
        <v>151068</v>
      </c>
      <c r="MN16" s="72">
        <v>154065</v>
      </c>
      <c r="MO16" s="72">
        <v>151030</v>
      </c>
      <c r="MP16" s="72">
        <v>144947</v>
      </c>
      <c r="MQ16" s="72">
        <v>145173</v>
      </c>
      <c r="MR16" s="72">
        <v>147078</v>
      </c>
      <c r="MS16" s="72">
        <v>146859</v>
      </c>
      <c r="MT16" s="72">
        <v>146876</v>
      </c>
      <c r="MU16" s="72">
        <v>150001</v>
      </c>
      <c r="MV16" s="72">
        <v>151968</v>
      </c>
      <c r="MW16" s="72">
        <v>152719</v>
      </c>
      <c r="MX16" s="72">
        <v>150343</v>
      </c>
      <c r="MY16" s="72">
        <v>148011</v>
      </c>
      <c r="MZ16" s="72">
        <v>149039</v>
      </c>
      <c r="NA16" s="72">
        <v>150909</v>
      </c>
      <c r="NB16" s="72">
        <v>145414</v>
      </c>
      <c r="NC16" s="72">
        <v>144484</v>
      </c>
      <c r="ND16" s="72">
        <v>145567</v>
      </c>
      <c r="NE16" s="72">
        <v>142999</v>
      </c>
      <c r="NF16" s="72">
        <v>139695</v>
      </c>
      <c r="NG16" s="72">
        <v>139606</v>
      </c>
      <c r="NH16" s="72">
        <v>132413</v>
      </c>
      <c r="NI16" s="72">
        <v>122066</v>
      </c>
      <c r="NJ16" s="72">
        <v>122600</v>
      </c>
      <c r="NK16" s="72">
        <v>134504</v>
      </c>
      <c r="NL16" s="72">
        <v>145705</v>
      </c>
      <c r="NM16" s="72">
        <v>152811</v>
      </c>
      <c r="NN16" s="72">
        <v>154607</v>
      </c>
      <c r="NO16" s="72">
        <v>149990</v>
      </c>
      <c r="NP16" s="72">
        <v>141277</v>
      </c>
      <c r="NQ16" s="72">
        <v>139886</v>
      </c>
      <c r="NR16" s="72">
        <v>134006</v>
      </c>
      <c r="NS16" s="72">
        <v>129359</v>
      </c>
      <c r="NT16" s="72">
        <v>128087</v>
      </c>
      <c r="NU16" s="72">
        <v>125375</v>
      </c>
      <c r="NV16" s="72">
        <v>127907</v>
      </c>
      <c r="NW16" s="72">
        <v>128024</v>
      </c>
      <c r="NX16" s="72">
        <v>126400</v>
      </c>
      <c r="NY16" s="72">
        <v>126285</v>
      </c>
      <c r="NZ16" s="72">
        <v>128742</v>
      </c>
      <c r="OA16" s="72">
        <v>129637</v>
      </c>
      <c r="OB16" s="72">
        <v>124041</v>
      </c>
      <c r="OC16" s="72">
        <v>124523</v>
      </c>
      <c r="OD16" s="72">
        <v>125982</v>
      </c>
      <c r="OE16" s="72">
        <v>127564</v>
      </c>
      <c r="OF16" s="72">
        <v>122876</v>
      </c>
      <c r="OG16" s="72">
        <v>123994</v>
      </c>
      <c r="OH16" s="72">
        <v>128684</v>
      </c>
      <c r="OI16" s="72">
        <v>127715</v>
      </c>
      <c r="OJ16" s="72">
        <v>127498</v>
      </c>
      <c r="OK16" s="72">
        <v>113252</v>
      </c>
      <c r="OL16" s="72">
        <v>121207</v>
      </c>
      <c r="OM16" s="72">
        <v>123987</v>
      </c>
      <c r="ON16" s="72">
        <v>126967</v>
      </c>
      <c r="OO16" s="72">
        <v>131260</v>
      </c>
      <c r="OP16" s="72">
        <v>130534</v>
      </c>
      <c r="OQ16" s="72">
        <v>131424</v>
      </c>
      <c r="OR16" s="72">
        <v>130902</v>
      </c>
      <c r="OS16" s="72">
        <v>132474</v>
      </c>
      <c r="OT16" s="72">
        <v>125864</v>
      </c>
      <c r="OU16" s="72">
        <v>130204</v>
      </c>
      <c r="OV16" s="72">
        <v>127993</v>
      </c>
      <c r="OW16" s="72">
        <v>126184</v>
      </c>
      <c r="OX16" s="72">
        <v>123725</v>
      </c>
      <c r="OY16" s="72">
        <v>120037</v>
      </c>
      <c r="OZ16" s="72">
        <v>127384</v>
      </c>
      <c r="PA16" s="72">
        <v>126835</v>
      </c>
      <c r="PB16" s="72">
        <v>133696</v>
      </c>
      <c r="PC16" s="72">
        <v>130527</v>
      </c>
      <c r="PD16" s="72">
        <v>130912</v>
      </c>
      <c r="PE16" s="72">
        <v>130358</v>
      </c>
      <c r="PF16" s="72">
        <v>129952</v>
      </c>
      <c r="PG16" s="72">
        <v>127189</v>
      </c>
      <c r="PH16" s="72">
        <v>123665</v>
      </c>
      <c r="PI16" s="72">
        <v>110799</v>
      </c>
      <c r="PJ16" s="72">
        <v>108398</v>
      </c>
      <c r="PK16" s="72">
        <v>113319</v>
      </c>
      <c r="PL16" s="72">
        <v>124509</v>
      </c>
      <c r="PM16" s="72">
        <v>136645</v>
      </c>
      <c r="PN16" s="72">
        <v>141844</v>
      </c>
      <c r="PO16" s="72">
        <v>151322</v>
      </c>
      <c r="PP16" s="72">
        <v>143288</v>
      </c>
      <c r="PQ16" s="72">
        <v>140464</v>
      </c>
      <c r="PR16" s="72">
        <v>128367</v>
      </c>
      <c r="PS16" s="72">
        <v>128787</v>
      </c>
      <c r="PT16" s="72">
        <v>117633</v>
      </c>
      <c r="PU16" s="72">
        <v>118275</v>
      </c>
      <c r="PV16" s="72">
        <v>118323</v>
      </c>
      <c r="PW16" s="72">
        <v>112494</v>
      </c>
      <c r="PX16" s="72">
        <v>103522</v>
      </c>
      <c r="PY16" s="72">
        <v>98680</v>
      </c>
      <c r="PZ16" s="72">
        <v>95920</v>
      </c>
      <c r="QA16" s="72">
        <v>94473</v>
      </c>
      <c r="QB16" s="72">
        <v>93809</v>
      </c>
      <c r="QC16" s="72">
        <v>92557</v>
      </c>
      <c r="QD16" s="73">
        <v>93166</v>
      </c>
      <c r="QE16" s="73">
        <v>94488</v>
      </c>
      <c r="QF16" s="73">
        <v>86735</v>
      </c>
      <c r="QG16" s="73">
        <v>84552</v>
      </c>
      <c r="QH16" s="73">
        <v>87357</v>
      </c>
      <c r="QI16" s="73">
        <v>85966</v>
      </c>
      <c r="QJ16" s="73">
        <v>91735</v>
      </c>
      <c r="QK16" s="73">
        <v>79200</v>
      </c>
      <c r="QL16" s="73">
        <v>76769</v>
      </c>
      <c r="QM16" s="73">
        <v>83702</v>
      </c>
      <c r="QN16" s="73">
        <v>86454</v>
      </c>
      <c r="QO16" s="73">
        <v>84058</v>
      </c>
      <c r="QP16" s="73">
        <v>77484</v>
      </c>
      <c r="QQ16" s="73">
        <v>74186</v>
      </c>
      <c r="QR16" s="73">
        <v>78612</v>
      </c>
      <c r="QS16" s="73">
        <v>80245</v>
      </c>
      <c r="QT16" s="73">
        <v>76324</v>
      </c>
      <c r="QU16" s="73">
        <v>77004</v>
      </c>
      <c r="QV16" s="73">
        <v>77832</v>
      </c>
      <c r="QW16" s="73">
        <v>76094</v>
      </c>
      <c r="QX16" s="73">
        <v>72160</v>
      </c>
      <c r="QY16" s="73">
        <v>71529</v>
      </c>
      <c r="QZ16" s="73">
        <v>72854</v>
      </c>
      <c r="RA16" s="73">
        <v>72710</v>
      </c>
      <c r="RB16" s="73">
        <v>80067</v>
      </c>
      <c r="RC16" s="73">
        <v>72325</v>
      </c>
      <c r="RD16" s="73">
        <v>75370</v>
      </c>
      <c r="RE16" s="73">
        <v>77425</v>
      </c>
      <c r="RF16" s="73">
        <v>84846</v>
      </c>
      <c r="RG16" s="73">
        <v>79516</v>
      </c>
      <c r="RH16" s="73">
        <v>78010</v>
      </c>
      <c r="RI16" s="73">
        <v>72303</v>
      </c>
      <c r="RJ16" s="73">
        <v>66419</v>
      </c>
      <c r="RK16" s="73">
        <v>87984</v>
      </c>
      <c r="RL16" s="73">
        <v>106965</v>
      </c>
      <c r="RM16" s="73">
        <v>113025</v>
      </c>
      <c r="RN16" s="73">
        <v>119923</v>
      </c>
      <c r="RO16" s="73">
        <v>119758</v>
      </c>
      <c r="RP16" s="73">
        <v>119646</v>
      </c>
      <c r="RQ16" s="73">
        <v>117224</v>
      </c>
      <c r="RR16" s="73">
        <v>111917</v>
      </c>
      <c r="RS16" s="73">
        <v>106993</v>
      </c>
      <c r="RT16" s="73">
        <v>106059</v>
      </c>
      <c r="RU16" s="73">
        <v>105758</v>
      </c>
      <c r="RV16" s="73">
        <v>101352</v>
      </c>
      <c r="RW16" s="73">
        <v>100107</v>
      </c>
      <c r="RX16" s="72">
        <v>99564</v>
      </c>
      <c r="RY16" s="73">
        <v>97975</v>
      </c>
      <c r="RZ16" s="73">
        <v>100404</v>
      </c>
      <c r="SA16" s="72">
        <v>100937</v>
      </c>
      <c r="SB16" s="72">
        <v>102220</v>
      </c>
      <c r="SC16" s="73">
        <v>102502</v>
      </c>
      <c r="SD16" s="73">
        <v>102810</v>
      </c>
      <c r="SE16" s="73">
        <v>101819</v>
      </c>
      <c r="SF16" s="72">
        <v>96461</v>
      </c>
      <c r="SG16" s="72">
        <v>99827</v>
      </c>
      <c r="SH16" s="72">
        <v>105047</v>
      </c>
      <c r="SI16" s="72">
        <v>114503</v>
      </c>
      <c r="SJ16" s="72">
        <v>115833</v>
      </c>
      <c r="SK16" s="72">
        <v>98963</v>
      </c>
      <c r="SL16" s="72">
        <v>101904</v>
      </c>
      <c r="SM16" s="72">
        <v>105864</v>
      </c>
      <c r="SN16" s="72">
        <v>106015</v>
      </c>
      <c r="SO16" s="72">
        <v>105093</v>
      </c>
      <c r="SP16" s="72">
        <v>103309</v>
      </c>
      <c r="SQ16" s="72">
        <v>89012</v>
      </c>
      <c r="SR16" s="72">
        <v>86300</v>
      </c>
      <c r="SS16" s="72">
        <v>87116</v>
      </c>
      <c r="ST16" s="72">
        <v>78748</v>
      </c>
      <c r="SU16" s="72">
        <v>86920</v>
      </c>
      <c r="SV16" s="72">
        <v>83919</v>
      </c>
      <c r="SW16" s="72">
        <v>86852</v>
      </c>
      <c r="SX16" s="72">
        <v>85786</v>
      </c>
      <c r="SY16" s="72">
        <v>85694</v>
      </c>
      <c r="SZ16" s="72">
        <v>83307</v>
      </c>
      <c r="TA16" s="72">
        <v>87403</v>
      </c>
      <c r="TB16" s="72">
        <v>87768</v>
      </c>
      <c r="TC16" s="72">
        <v>85148</v>
      </c>
      <c r="TD16" s="72">
        <v>90065</v>
      </c>
      <c r="TE16" s="72">
        <v>92411</v>
      </c>
      <c r="TF16" s="72">
        <v>87701</v>
      </c>
      <c r="TG16" s="72">
        <v>89963</v>
      </c>
      <c r="TH16" s="72">
        <v>95218</v>
      </c>
      <c r="TI16" s="72">
        <v>94467</v>
      </c>
      <c r="TJ16" s="72">
        <v>84694</v>
      </c>
      <c r="TK16" s="72">
        <v>110521</v>
      </c>
      <c r="TL16" s="72">
        <v>124397</v>
      </c>
      <c r="TM16" s="72">
        <v>138664</v>
      </c>
      <c r="TN16" s="72">
        <v>138715</v>
      </c>
      <c r="TO16" s="72">
        <v>143160</v>
      </c>
      <c r="TP16" s="72">
        <v>143704</v>
      </c>
      <c r="TQ16" s="72">
        <v>144693</v>
      </c>
      <c r="TR16" s="72">
        <v>139929</v>
      </c>
      <c r="TS16" s="72">
        <v>135968</v>
      </c>
      <c r="TT16" s="72">
        <v>135095</v>
      </c>
      <c r="TU16" s="72">
        <v>135969</v>
      </c>
      <c r="TV16" s="72">
        <v>136748</v>
      </c>
      <c r="TW16" s="72">
        <v>140822</v>
      </c>
      <c r="TX16" s="72">
        <v>136747</v>
      </c>
      <c r="TY16" s="72">
        <v>137226</v>
      </c>
      <c r="TZ16" s="72">
        <v>141044</v>
      </c>
      <c r="UA16" s="72">
        <v>141491</v>
      </c>
      <c r="UB16" s="72">
        <v>142009</v>
      </c>
      <c r="UC16" s="72">
        <v>141691</v>
      </c>
      <c r="UD16" s="72">
        <v>140721</v>
      </c>
      <c r="UE16" s="72">
        <v>145974</v>
      </c>
      <c r="UF16" s="72">
        <v>143814</v>
      </c>
      <c r="UG16" s="72">
        <v>139397</v>
      </c>
      <c r="UH16" s="72">
        <v>144159</v>
      </c>
      <c r="UI16" s="72">
        <v>146659</v>
      </c>
      <c r="UJ16" s="72">
        <v>148049</v>
      </c>
      <c r="UK16" s="72">
        <v>141306</v>
      </c>
      <c r="UL16" s="72">
        <v>139493</v>
      </c>
      <c r="UM16" s="72">
        <v>144769</v>
      </c>
      <c r="UN16" s="72">
        <v>143996</v>
      </c>
      <c r="UO16" s="72">
        <v>145549</v>
      </c>
      <c r="UP16" s="72">
        <v>136289</v>
      </c>
      <c r="UQ16" s="72">
        <v>133082</v>
      </c>
      <c r="UR16" s="72">
        <v>130218</v>
      </c>
      <c r="US16" s="72">
        <v>125374</v>
      </c>
      <c r="UT16" s="72">
        <v>121205</v>
      </c>
      <c r="UU16" s="72">
        <v>110230</v>
      </c>
      <c r="UV16" s="72">
        <v>109020</v>
      </c>
      <c r="UW16" s="72">
        <v>105394</v>
      </c>
      <c r="UX16" s="72">
        <v>105567</v>
      </c>
      <c r="UY16" s="72">
        <v>101093</v>
      </c>
      <c r="UZ16" s="72">
        <v>103723</v>
      </c>
      <c r="VA16" s="72">
        <v>110912</v>
      </c>
      <c r="VB16" s="72">
        <v>110511</v>
      </c>
      <c r="VC16" s="72">
        <v>107718</v>
      </c>
      <c r="VD16" s="72">
        <v>111386</v>
      </c>
      <c r="VE16" s="72">
        <v>122836</v>
      </c>
      <c r="VF16" s="72">
        <v>114642</v>
      </c>
      <c r="VG16" s="72">
        <v>114938</v>
      </c>
      <c r="VH16" s="72">
        <v>107616</v>
      </c>
      <c r="VI16" s="72">
        <v>108358</v>
      </c>
      <c r="VJ16" s="72">
        <v>91983</v>
      </c>
      <c r="VK16" s="73">
        <v>117852</v>
      </c>
      <c r="VL16" s="72">
        <v>138046</v>
      </c>
      <c r="VM16" s="72">
        <v>150846</v>
      </c>
      <c r="VN16" s="72">
        <v>152069</v>
      </c>
      <c r="VO16" s="72">
        <v>152053</v>
      </c>
      <c r="VP16" s="72">
        <v>147328</v>
      </c>
      <c r="VQ16" s="72">
        <v>144422</v>
      </c>
      <c r="VR16" s="72">
        <v>150860</v>
      </c>
      <c r="VS16" s="72">
        <v>149907</v>
      </c>
      <c r="VT16" s="72">
        <v>148754</v>
      </c>
      <c r="VU16" s="72">
        <v>151682</v>
      </c>
      <c r="VV16" s="72">
        <v>153392</v>
      </c>
      <c r="VW16" s="72">
        <v>155295</v>
      </c>
      <c r="VX16" s="72">
        <v>152973</v>
      </c>
      <c r="VY16" s="72">
        <v>150305</v>
      </c>
      <c r="VZ16" s="72">
        <v>157017</v>
      </c>
      <c r="WA16" s="72">
        <v>155243</v>
      </c>
      <c r="WB16" s="72">
        <v>156983</v>
      </c>
      <c r="WC16" s="72">
        <v>158045</v>
      </c>
      <c r="WD16" s="72">
        <v>163159</v>
      </c>
      <c r="WE16" s="72">
        <v>162251</v>
      </c>
      <c r="WF16" s="72">
        <v>159375</v>
      </c>
      <c r="WG16" s="72">
        <v>149250</v>
      </c>
      <c r="WH16" s="74">
        <v>149341</v>
      </c>
      <c r="WI16" s="74">
        <v>147737</v>
      </c>
      <c r="WJ16" s="74">
        <v>148892</v>
      </c>
      <c r="WK16" s="74">
        <v>144711</v>
      </c>
      <c r="WL16" s="74">
        <v>135177</v>
      </c>
      <c r="WM16" s="74">
        <v>145660</v>
      </c>
      <c r="WN16" s="74">
        <v>147091</v>
      </c>
      <c r="WO16" s="74">
        <v>148289</v>
      </c>
      <c r="WP16" s="74">
        <v>139640</v>
      </c>
      <c r="WQ16" s="74">
        <v>137433</v>
      </c>
      <c r="WR16" s="74">
        <v>137897</v>
      </c>
      <c r="WS16" s="74">
        <v>137281</v>
      </c>
      <c r="WT16" s="74">
        <v>138032</v>
      </c>
      <c r="WU16" s="74">
        <v>130501</v>
      </c>
      <c r="WV16" s="74">
        <v>132404</v>
      </c>
      <c r="WW16" s="74">
        <v>131643</v>
      </c>
      <c r="WX16" s="74">
        <v>130113</v>
      </c>
      <c r="WY16" s="74">
        <v>128674</v>
      </c>
      <c r="WZ16" s="74">
        <v>126305</v>
      </c>
      <c r="XA16" s="74">
        <v>128928</v>
      </c>
      <c r="XB16" s="74">
        <v>130750</v>
      </c>
      <c r="XC16" s="72">
        <v>127222</v>
      </c>
      <c r="XD16" s="72">
        <v>128129</v>
      </c>
      <c r="XE16" s="72">
        <v>133623</v>
      </c>
      <c r="XF16" s="72">
        <v>128201</v>
      </c>
      <c r="XG16" s="72">
        <v>126526</v>
      </c>
      <c r="XH16" s="73">
        <v>121060</v>
      </c>
      <c r="XI16" s="73">
        <v>121331</v>
      </c>
      <c r="XJ16" s="73">
        <v>106985</v>
      </c>
      <c r="XK16" s="73">
        <v>129404</v>
      </c>
      <c r="XL16" s="102">
        <v>142816</v>
      </c>
      <c r="XM16" s="75">
        <v>155054</v>
      </c>
      <c r="XN16" s="75">
        <v>159566</v>
      </c>
      <c r="XO16" s="75">
        <v>166072</v>
      </c>
      <c r="XP16" s="75">
        <v>166786</v>
      </c>
      <c r="XQ16" s="75">
        <v>167906</v>
      </c>
      <c r="XR16" s="75">
        <v>168013</v>
      </c>
      <c r="XS16" s="75">
        <v>157938</v>
      </c>
      <c r="XT16" s="75">
        <v>162328</v>
      </c>
      <c r="XU16" s="75">
        <v>160619</v>
      </c>
      <c r="XV16" s="75">
        <v>161144</v>
      </c>
      <c r="XW16" s="75">
        <v>159644</v>
      </c>
      <c r="XX16" s="75">
        <v>160794</v>
      </c>
      <c r="XY16" s="75">
        <v>160490</v>
      </c>
      <c r="XZ16" s="75">
        <v>160280</v>
      </c>
      <c r="YA16" s="75">
        <v>167852</v>
      </c>
      <c r="YB16" s="75">
        <v>166501</v>
      </c>
      <c r="YC16" s="76">
        <v>162728</v>
      </c>
      <c r="YD16" s="76">
        <v>164199</v>
      </c>
      <c r="YE16" s="75">
        <v>166281</v>
      </c>
      <c r="YF16" s="75">
        <v>165848</v>
      </c>
      <c r="YG16" s="75">
        <v>160747</v>
      </c>
      <c r="YH16" s="75">
        <v>164010</v>
      </c>
      <c r="YI16" s="75">
        <v>168713</v>
      </c>
      <c r="YJ16" s="75">
        <v>165466</v>
      </c>
      <c r="YK16" s="75">
        <v>163299</v>
      </c>
      <c r="YL16" s="75">
        <v>152848</v>
      </c>
      <c r="YM16" s="75">
        <v>158160</v>
      </c>
      <c r="YN16" s="75">
        <v>159290</v>
      </c>
      <c r="YO16" s="75">
        <v>157322</v>
      </c>
      <c r="YP16" s="75">
        <v>152248</v>
      </c>
      <c r="YQ16" s="75">
        <v>146158</v>
      </c>
      <c r="YR16" s="75">
        <v>145871</v>
      </c>
      <c r="YS16" s="75">
        <v>147663</v>
      </c>
      <c r="YT16" s="75">
        <v>147813</v>
      </c>
      <c r="YU16" s="75">
        <v>135549</v>
      </c>
      <c r="YV16" s="75">
        <v>140369</v>
      </c>
      <c r="YW16" s="75">
        <v>139436</v>
      </c>
      <c r="YX16" s="75">
        <v>137352</v>
      </c>
      <c r="YY16" s="75">
        <v>136774</v>
      </c>
      <c r="YZ16" s="75">
        <v>132396</v>
      </c>
      <c r="ZA16" s="75">
        <v>136475</v>
      </c>
      <c r="ZB16" s="75">
        <v>135793</v>
      </c>
      <c r="ZC16" s="75">
        <v>134856</v>
      </c>
      <c r="ZD16" s="75">
        <v>131570</v>
      </c>
      <c r="ZE16" s="75">
        <v>137195</v>
      </c>
      <c r="ZF16" s="75">
        <v>132687</v>
      </c>
      <c r="ZG16" s="75">
        <v>134904</v>
      </c>
      <c r="ZH16" s="75">
        <v>126540</v>
      </c>
      <c r="ZI16" s="75">
        <v>125764</v>
      </c>
      <c r="ZJ16" s="75">
        <v>115219</v>
      </c>
      <c r="ZK16" s="75">
        <v>123096</v>
      </c>
      <c r="ZL16" s="75">
        <v>146719</v>
      </c>
      <c r="ZM16" s="75">
        <v>159324</v>
      </c>
      <c r="ZN16" s="75">
        <v>167934</v>
      </c>
      <c r="ZO16" s="75">
        <v>168956</v>
      </c>
      <c r="ZP16" s="75">
        <v>171652</v>
      </c>
      <c r="ZQ16" s="75">
        <v>167474</v>
      </c>
      <c r="ZR16" s="75">
        <v>167179</v>
      </c>
      <c r="ZS16" s="75">
        <v>164564</v>
      </c>
      <c r="ZT16" s="75">
        <v>165931</v>
      </c>
      <c r="ZU16" s="75">
        <v>163442</v>
      </c>
      <c r="ZV16" s="75">
        <v>168300</v>
      </c>
      <c r="ZW16" s="75">
        <v>170060</v>
      </c>
      <c r="ZX16" s="75">
        <v>170544</v>
      </c>
      <c r="ZY16" s="75">
        <v>164442</v>
      </c>
      <c r="ZZ16" s="75">
        <v>163864</v>
      </c>
      <c r="AAA16" s="75">
        <v>165087</v>
      </c>
      <c r="AAB16" s="75">
        <v>162551</v>
      </c>
      <c r="AAC16" s="75">
        <v>159020</v>
      </c>
      <c r="AAD16" s="75">
        <v>157847</v>
      </c>
      <c r="AAE16" s="75">
        <v>160828</v>
      </c>
      <c r="AAF16" s="75">
        <v>161093</v>
      </c>
      <c r="AAG16" s="75">
        <v>150626</v>
      </c>
      <c r="AAH16" s="75">
        <v>152461</v>
      </c>
      <c r="AAI16" s="75">
        <v>153593</v>
      </c>
      <c r="AAJ16" s="75">
        <v>156354</v>
      </c>
      <c r="AAK16" s="75">
        <v>154974</v>
      </c>
      <c r="AAL16" s="75">
        <v>146100</v>
      </c>
      <c r="AAM16" s="75">
        <v>152361</v>
      </c>
      <c r="AAN16" s="75">
        <v>159244</v>
      </c>
      <c r="AAO16" s="75">
        <v>157154</v>
      </c>
      <c r="AAP16" s="75">
        <v>156027</v>
      </c>
      <c r="AAQ16" s="75">
        <v>150042</v>
      </c>
      <c r="AAR16" s="75">
        <v>150699</v>
      </c>
      <c r="AAS16" s="75">
        <v>147414</v>
      </c>
      <c r="AAT16" s="75">
        <v>146085</v>
      </c>
      <c r="AAU16" s="75">
        <v>138148</v>
      </c>
      <c r="AAV16" s="75">
        <v>141999</v>
      </c>
      <c r="AAW16" s="75">
        <v>142366</v>
      </c>
      <c r="AAX16" s="75">
        <v>138060</v>
      </c>
      <c r="AAY16" s="75">
        <v>134766</v>
      </c>
      <c r="AAZ16" s="75">
        <v>128213</v>
      </c>
      <c r="ABA16" s="75">
        <v>133275</v>
      </c>
      <c r="ABB16" s="75">
        <v>132064</v>
      </c>
      <c r="ABC16" s="75">
        <v>131900</v>
      </c>
      <c r="ABD16" s="75">
        <v>125600</v>
      </c>
      <c r="ABE16" s="75">
        <v>128968</v>
      </c>
      <c r="ABF16" s="75">
        <v>132622</v>
      </c>
      <c r="ABG16" s="75">
        <v>121943</v>
      </c>
      <c r="ABH16" s="75">
        <v>119532</v>
      </c>
      <c r="ABI16" s="75">
        <v>118878</v>
      </c>
      <c r="ABJ16" s="75">
        <v>108800</v>
      </c>
      <c r="ABK16" s="75">
        <v>104588</v>
      </c>
      <c r="ABL16" s="75">
        <v>130898</v>
      </c>
      <c r="ABM16" s="75">
        <v>151435</v>
      </c>
      <c r="ABN16" s="75">
        <v>162065</v>
      </c>
      <c r="ABO16" s="75">
        <v>165440</v>
      </c>
      <c r="ABP16" s="75">
        <v>168013</v>
      </c>
      <c r="ABQ16" s="75">
        <v>166685</v>
      </c>
      <c r="ABR16" s="75">
        <v>161928</v>
      </c>
      <c r="ABS16" s="75">
        <v>158751</v>
      </c>
      <c r="ABT16" s="75">
        <v>157318</v>
      </c>
      <c r="ABU16" s="75">
        <v>152755</v>
      </c>
      <c r="ABV16" s="75">
        <v>160264</v>
      </c>
      <c r="ABW16" s="75">
        <v>165778</v>
      </c>
      <c r="ABX16" s="75">
        <v>169755</v>
      </c>
      <c r="ABY16" s="75">
        <v>173309</v>
      </c>
      <c r="ABZ16" s="75">
        <v>175764</v>
      </c>
      <c r="ACA16" s="75">
        <v>176490</v>
      </c>
      <c r="ACB16" s="75">
        <v>174835</v>
      </c>
      <c r="ACC16" s="75">
        <v>173732</v>
      </c>
      <c r="ACD16" s="75">
        <v>171332</v>
      </c>
      <c r="ACE16" s="75">
        <v>173400</v>
      </c>
      <c r="ACF16" s="75">
        <v>166229</v>
      </c>
      <c r="ACG16" s="75">
        <v>146177</v>
      </c>
      <c r="ACH16" s="75">
        <v>141383</v>
      </c>
      <c r="ACI16" s="75">
        <v>149559</v>
      </c>
      <c r="ACJ16" s="75">
        <v>166379</v>
      </c>
      <c r="ACK16" s="75">
        <v>177040</v>
      </c>
      <c r="ACL16" s="75">
        <v>174959</v>
      </c>
      <c r="ACM16" s="75">
        <v>160222</v>
      </c>
      <c r="ACN16" s="75">
        <v>167800</v>
      </c>
      <c r="ACO16" s="75">
        <v>182011</v>
      </c>
      <c r="ACP16" s="75">
        <v>185356</v>
      </c>
      <c r="ACQ16" s="75">
        <v>183314</v>
      </c>
      <c r="ACR16" s="75">
        <v>190379</v>
      </c>
      <c r="ACS16" s="75">
        <v>188626</v>
      </c>
      <c r="ACT16" s="75">
        <v>186939</v>
      </c>
      <c r="ACU16" s="75">
        <v>172829</v>
      </c>
      <c r="ACV16" s="75">
        <v>174491</v>
      </c>
      <c r="ACW16" s="75">
        <v>166731</v>
      </c>
      <c r="ACX16" s="75">
        <v>164608</v>
      </c>
      <c r="ACY16" s="75">
        <v>158018</v>
      </c>
      <c r="ACZ16" s="75">
        <v>149448</v>
      </c>
      <c r="ADA16" s="75">
        <v>153523</v>
      </c>
      <c r="ADB16" s="75">
        <v>154833</v>
      </c>
      <c r="ADC16" s="75">
        <v>156057</v>
      </c>
      <c r="ADD16" s="75">
        <v>151727</v>
      </c>
      <c r="ADE16" s="75">
        <v>147808</v>
      </c>
      <c r="ADF16" s="75">
        <v>153933</v>
      </c>
      <c r="ADG16" s="75">
        <v>147192</v>
      </c>
      <c r="ADH16" s="75">
        <v>145782</v>
      </c>
      <c r="ADI16" s="75">
        <v>145719</v>
      </c>
      <c r="ADJ16" s="75">
        <v>143345</v>
      </c>
      <c r="ADK16" s="75">
        <v>129106</v>
      </c>
      <c r="ADL16" s="75">
        <v>153877</v>
      </c>
      <c r="ADM16" s="75">
        <v>175783</v>
      </c>
      <c r="ADN16" s="75">
        <v>193465</v>
      </c>
      <c r="ADO16" s="75">
        <v>196303</v>
      </c>
      <c r="ADP16" s="75">
        <v>203144</v>
      </c>
      <c r="ADQ16" s="75">
        <v>199872</v>
      </c>
      <c r="ADR16" s="75">
        <v>198479</v>
      </c>
      <c r="ADS16" s="75">
        <v>199412</v>
      </c>
      <c r="ADT16" s="75">
        <v>196954</v>
      </c>
      <c r="ADU16" s="75">
        <v>188436</v>
      </c>
      <c r="ADV16" s="75">
        <v>183703</v>
      </c>
      <c r="ADW16" s="75">
        <v>185058</v>
      </c>
      <c r="ADX16" s="75">
        <v>191079</v>
      </c>
      <c r="ADY16" s="75">
        <v>187167</v>
      </c>
      <c r="ADZ16" s="75">
        <v>184069</v>
      </c>
      <c r="AEA16" s="75">
        <v>177413</v>
      </c>
      <c r="AEB16" s="75">
        <v>178376</v>
      </c>
      <c r="AEC16" s="75">
        <v>178937</v>
      </c>
      <c r="AED16" s="75">
        <v>173955</v>
      </c>
      <c r="AEE16" s="75">
        <v>174177</v>
      </c>
      <c r="AEF16" s="75">
        <v>171595</v>
      </c>
      <c r="AEG16" s="75">
        <v>163519</v>
      </c>
      <c r="AEH16" s="75">
        <v>164710</v>
      </c>
      <c r="AEI16" s="75">
        <v>164708</v>
      </c>
      <c r="AEJ16" s="75">
        <v>166709</v>
      </c>
      <c r="AEK16" s="75">
        <v>172637</v>
      </c>
      <c r="AEL16" s="75">
        <v>157835</v>
      </c>
      <c r="AEM16" s="75">
        <v>159635</v>
      </c>
      <c r="AEN16" s="75">
        <v>166490</v>
      </c>
      <c r="AEO16" s="75">
        <v>169834</v>
      </c>
      <c r="AEP16" s="75">
        <v>173206</v>
      </c>
      <c r="AEQ16" s="75">
        <v>165631</v>
      </c>
      <c r="AER16" s="75">
        <v>169702</v>
      </c>
      <c r="AES16" s="75">
        <v>167638</v>
      </c>
      <c r="AET16" s="75">
        <v>163721</v>
      </c>
      <c r="AEU16" s="75">
        <v>151650</v>
      </c>
      <c r="AEV16" s="75">
        <v>152890</v>
      </c>
      <c r="AEW16" s="75">
        <v>151828</v>
      </c>
      <c r="AEX16" s="75">
        <v>151857</v>
      </c>
      <c r="AEY16" s="75">
        <v>151619</v>
      </c>
      <c r="AEZ16" s="75">
        <v>149625</v>
      </c>
      <c r="AFA16" s="75">
        <v>146751</v>
      </c>
      <c r="AFB16" s="75">
        <v>151724</v>
      </c>
      <c r="AFC16" s="75">
        <v>154581</v>
      </c>
      <c r="AFD16" s="75">
        <v>146174</v>
      </c>
      <c r="AFE16" s="75">
        <v>148764</v>
      </c>
      <c r="AFF16" s="75">
        <v>150302</v>
      </c>
      <c r="AFG16" s="75">
        <v>138832</v>
      </c>
      <c r="AFH16" s="75">
        <v>137312</v>
      </c>
      <c r="AFI16" s="75">
        <v>136457</v>
      </c>
      <c r="AFJ16" s="75">
        <v>132240</v>
      </c>
      <c r="AFK16" s="75">
        <v>115499</v>
      </c>
      <c r="AFL16" s="75">
        <v>140298</v>
      </c>
      <c r="AFM16" s="75">
        <v>153832</v>
      </c>
      <c r="AFN16" s="75">
        <v>172878</v>
      </c>
      <c r="AFO16" s="75">
        <v>180136</v>
      </c>
      <c r="AFP16" s="75">
        <v>186718</v>
      </c>
      <c r="AFQ16" s="75">
        <v>184445</v>
      </c>
      <c r="AFR16" s="75">
        <v>176855</v>
      </c>
      <c r="AFS16" s="75">
        <v>181995</v>
      </c>
      <c r="AFT16" s="75">
        <v>179194</v>
      </c>
      <c r="AFU16" s="75">
        <v>175990</v>
      </c>
      <c r="AFV16" s="75">
        <v>184172</v>
      </c>
      <c r="AFW16" s="75">
        <v>178265</v>
      </c>
      <c r="AFX16" s="75">
        <v>183894</v>
      </c>
      <c r="AFY16" s="75">
        <v>180008</v>
      </c>
      <c r="AFZ16" s="75">
        <v>177992</v>
      </c>
      <c r="AGA16" s="75">
        <v>176015</v>
      </c>
      <c r="AGB16" s="75">
        <v>183527</v>
      </c>
      <c r="AGC16" s="75">
        <v>177359</v>
      </c>
      <c r="AGD16" s="75">
        <v>172704</v>
      </c>
      <c r="AGE16" s="75">
        <v>178275</v>
      </c>
      <c r="AGF16" s="75">
        <v>176615</v>
      </c>
      <c r="AGG16" s="75">
        <v>173241</v>
      </c>
      <c r="AGH16" s="75">
        <v>167948</v>
      </c>
      <c r="AGI16" s="75">
        <v>167599</v>
      </c>
      <c r="AGJ16" s="75">
        <v>170985</v>
      </c>
      <c r="AGK16" s="75">
        <v>175059</v>
      </c>
      <c r="AGL16" s="75">
        <v>167257</v>
      </c>
      <c r="AGM16" s="75">
        <v>164042</v>
      </c>
      <c r="AGN16" s="75">
        <v>171989</v>
      </c>
      <c r="AGO16" s="75">
        <v>173604</v>
      </c>
      <c r="AGP16" s="75">
        <v>175009</v>
      </c>
      <c r="AGQ16" s="75">
        <v>165761</v>
      </c>
      <c r="AGR16" s="75">
        <v>168899</v>
      </c>
      <c r="AGS16" s="75">
        <v>169727</v>
      </c>
      <c r="AGT16" s="75">
        <v>172213</v>
      </c>
      <c r="AGU16" s="75">
        <v>167958</v>
      </c>
      <c r="AGV16" s="75">
        <v>158717</v>
      </c>
      <c r="AGW16" s="75">
        <v>162061</v>
      </c>
      <c r="AGX16" s="75">
        <v>164113</v>
      </c>
      <c r="AGY16" s="75">
        <v>162364</v>
      </c>
      <c r="AGZ16" s="75">
        <v>156198</v>
      </c>
      <c r="AHA16" s="75">
        <v>157786</v>
      </c>
      <c r="AHB16" s="75">
        <v>163277</v>
      </c>
      <c r="AHC16" s="75">
        <v>164420</v>
      </c>
      <c r="AHD16" s="75">
        <v>160639</v>
      </c>
      <c r="AHE16" s="75">
        <v>162737</v>
      </c>
      <c r="AHF16" s="75">
        <v>168046</v>
      </c>
      <c r="AHG16" s="75">
        <v>165702</v>
      </c>
      <c r="AHH16" s="75">
        <v>166063</v>
      </c>
      <c r="AHI16" s="75">
        <v>167855</v>
      </c>
      <c r="AHJ16" s="75">
        <v>162586</v>
      </c>
      <c r="AHK16" s="75">
        <v>147571</v>
      </c>
      <c r="AHL16" s="75">
        <v>167459</v>
      </c>
      <c r="AHM16" s="75">
        <v>173635</v>
      </c>
      <c r="AHN16" s="75">
        <v>186045</v>
      </c>
      <c r="AHO16" s="75">
        <v>189717</v>
      </c>
      <c r="AHP16" s="75">
        <v>198520</v>
      </c>
      <c r="AHQ16" s="75">
        <v>197321</v>
      </c>
      <c r="AHR16" s="75">
        <v>196277</v>
      </c>
      <c r="AHS16" s="75">
        <v>201958</v>
      </c>
      <c r="AHT16" s="75">
        <v>202214</v>
      </c>
      <c r="AHU16" s="75">
        <v>206381</v>
      </c>
      <c r="AHV16" s="75">
        <v>207869</v>
      </c>
      <c r="AHW16" s="75">
        <v>209294</v>
      </c>
      <c r="AHX16" s="75">
        <v>210896</v>
      </c>
      <c r="AHY16" s="75">
        <v>216810</v>
      </c>
      <c r="AHZ16" s="75">
        <v>212544</v>
      </c>
      <c r="AIA16" s="75">
        <v>214737</v>
      </c>
      <c r="AIB16" s="75">
        <v>212969</v>
      </c>
      <c r="AIC16" s="75">
        <v>218502</v>
      </c>
      <c r="AID16" s="75">
        <v>210825</v>
      </c>
      <c r="AIE16" s="75">
        <v>207733</v>
      </c>
      <c r="AIF16" s="75">
        <v>203123</v>
      </c>
      <c r="AIG16" s="75">
        <v>207131</v>
      </c>
      <c r="AIH16" s="75">
        <v>201577</v>
      </c>
      <c r="AII16" s="75">
        <v>203339</v>
      </c>
      <c r="AIJ16" s="75">
        <v>205280</v>
      </c>
      <c r="AIK16" s="75">
        <v>203516</v>
      </c>
      <c r="AIL16" s="75">
        <v>202567</v>
      </c>
      <c r="AIM16" s="75">
        <v>189359</v>
      </c>
      <c r="AIN16" s="75">
        <v>199705</v>
      </c>
      <c r="AIO16" s="75">
        <v>200314</v>
      </c>
      <c r="AIP16" s="75">
        <v>205214</v>
      </c>
      <c r="AIQ16" s="75">
        <v>201505</v>
      </c>
      <c r="AIR16" s="75">
        <v>200706</v>
      </c>
      <c r="AIS16" s="75">
        <v>202259</v>
      </c>
      <c r="AIT16" s="75">
        <v>206016</v>
      </c>
      <c r="AIU16" s="75">
        <v>206702</v>
      </c>
      <c r="AIV16" s="75">
        <v>196428</v>
      </c>
      <c r="AIW16" s="75">
        <v>202180</v>
      </c>
      <c r="AIX16" s="75">
        <v>202129</v>
      </c>
      <c r="AIY16" s="75">
        <v>205907</v>
      </c>
      <c r="AIZ16" s="75">
        <v>196940</v>
      </c>
      <c r="AJA16" s="75">
        <v>192073</v>
      </c>
      <c r="AJB16" s="75">
        <v>196523</v>
      </c>
      <c r="AJC16" s="75">
        <v>198809</v>
      </c>
      <c r="AJD16" s="75">
        <v>196582</v>
      </c>
      <c r="AJE16" s="75">
        <v>185967</v>
      </c>
      <c r="AJF16" s="75">
        <v>192382</v>
      </c>
      <c r="AJG16" s="75">
        <v>188871</v>
      </c>
      <c r="AJH16" s="75">
        <v>192635</v>
      </c>
      <c r="AJI16" s="75">
        <v>185054</v>
      </c>
      <c r="AJJ16" s="75">
        <v>185770</v>
      </c>
      <c r="AJK16" s="75">
        <v>169370</v>
      </c>
      <c r="AJL16" s="75">
        <v>173322</v>
      </c>
      <c r="AJM16" s="75">
        <v>179928</v>
      </c>
      <c r="AJN16" s="75">
        <v>195112</v>
      </c>
      <c r="AJO16" s="75">
        <v>198238</v>
      </c>
      <c r="AJP16" s="75">
        <v>201498</v>
      </c>
      <c r="AJQ16" s="75">
        <v>201413</v>
      </c>
      <c r="AJR16" s="75">
        <v>195227</v>
      </c>
      <c r="AJS16" s="75">
        <v>187225</v>
      </c>
      <c r="AJT16" s="75">
        <v>186251</v>
      </c>
      <c r="AJU16" s="75">
        <v>174454</v>
      </c>
      <c r="AJV16" s="75">
        <v>125432</v>
      </c>
      <c r="AJW16" s="75">
        <v>137408</v>
      </c>
      <c r="AJX16" s="75">
        <v>178895</v>
      </c>
      <c r="AJY16" s="75">
        <v>205230</v>
      </c>
      <c r="AJZ16" s="75">
        <v>209585</v>
      </c>
      <c r="AKA16" s="75">
        <v>213830</v>
      </c>
      <c r="AKB16" s="75">
        <v>215597</v>
      </c>
      <c r="AKC16" s="75">
        <v>222713</v>
      </c>
      <c r="AKD16" s="75">
        <v>218764</v>
      </c>
      <c r="AKE16" s="75">
        <v>215594</v>
      </c>
      <c r="AKF16" s="75">
        <v>303983</v>
      </c>
      <c r="AKG16" s="75">
        <v>308706</v>
      </c>
      <c r="AKH16" s="75">
        <v>286770</v>
      </c>
      <c r="AKI16" s="75">
        <v>290192</v>
      </c>
      <c r="AKJ16" s="75">
        <v>293254</v>
      </c>
      <c r="AKK16" s="75">
        <v>287060</v>
      </c>
      <c r="AKL16" s="75">
        <v>290507</v>
      </c>
      <c r="AKM16" s="75">
        <v>255459</v>
      </c>
      <c r="AKN16" s="75">
        <v>278061</v>
      </c>
      <c r="AKO16" s="75">
        <v>271949</v>
      </c>
      <c r="AKP16" s="75">
        <v>269111</v>
      </c>
      <c r="AKQ16" s="75">
        <v>251784</v>
      </c>
      <c r="AKR16" s="75">
        <v>248833</v>
      </c>
      <c r="AKS16" s="75">
        <v>240939</v>
      </c>
      <c r="AKT16" s="75">
        <v>243577</v>
      </c>
      <c r="AKU16" s="75">
        <v>239933</v>
      </c>
      <c r="AKV16" s="75">
        <v>221136</v>
      </c>
      <c r="AKW16" s="75">
        <v>238121</v>
      </c>
      <c r="AKX16" s="75">
        <v>230835</v>
      </c>
      <c r="AKY16" s="75">
        <v>231762</v>
      </c>
      <c r="AKZ16" s="75">
        <v>219232</v>
      </c>
      <c r="ALA16" s="75">
        <v>215220</v>
      </c>
      <c r="ALB16" s="75">
        <v>229208</v>
      </c>
      <c r="ALC16" s="75">
        <v>238012</v>
      </c>
      <c r="ALD16" s="75">
        <v>226491</v>
      </c>
      <c r="ALE16" s="75">
        <v>214007</v>
      </c>
      <c r="ALF16" s="75">
        <v>225820</v>
      </c>
      <c r="ALG16" s="75">
        <v>227086</v>
      </c>
      <c r="ALH16" s="75">
        <v>204583</v>
      </c>
      <c r="ALI16" s="75">
        <v>206530</v>
      </c>
      <c r="ALJ16" s="75">
        <v>216680</v>
      </c>
      <c r="ALK16" s="75">
        <v>191724</v>
      </c>
      <c r="ALL16" s="75">
        <v>209356</v>
      </c>
      <c r="ALM16" s="75">
        <v>226799</v>
      </c>
      <c r="ALN16" s="75">
        <v>250611</v>
      </c>
      <c r="ALO16" s="75">
        <v>244870</v>
      </c>
      <c r="ALP16" s="75">
        <v>248163</v>
      </c>
      <c r="ALQ16" s="75">
        <v>234848</v>
      </c>
      <c r="ALR16" s="75">
        <v>220899</v>
      </c>
      <c r="ALS16" s="75">
        <v>222460</v>
      </c>
      <c r="ALT16" s="75">
        <v>213904</v>
      </c>
      <c r="ALU16" s="75">
        <v>208727</v>
      </c>
      <c r="ALV16" s="75">
        <v>210841</v>
      </c>
      <c r="ALW16" s="75">
        <v>217411</v>
      </c>
      <c r="ALX16" s="75">
        <v>220181</v>
      </c>
      <c r="ALY16" s="75">
        <v>220886</v>
      </c>
      <c r="ALZ16" s="75">
        <v>215178</v>
      </c>
      <c r="AMA16" s="75">
        <v>225771</v>
      </c>
      <c r="AMB16" s="75">
        <v>224832</v>
      </c>
      <c r="AMC16" s="75">
        <v>241262</v>
      </c>
      <c r="AMD16" s="75">
        <v>232267</v>
      </c>
      <c r="AME16" s="75">
        <v>234299</v>
      </c>
      <c r="AMF16" s="75">
        <v>236520</v>
      </c>
      <c r="AMG16" s="75">
        <v>238142</v>
      </c>
      <c r="AMH16" s="75">
        <v>223880</v>
      </c>
      <c r="AMI16" s="75">
        <v>223321</v>
      </c>
      <c r="AMJ16" s="75">
        <v>233854</v>
      </c>
      <c r="AMK16" s="75">
        <v>232810</v>
      </c>
      <c r="AML16" s="75">
        <v>237803</v>
      </c>
      <c r="AMM16" s="75">
        <v>211608</v>
      </c>
      <c r="AMN16" s="75">
        <v>231324</v>
      </c>
      <c r="AMO16" s="75">
        <v>228824</v>
      </c>
      <c r="AMP16" s="75">
        <v>235327</v>
      </c>
      <c r="AMQ16" s="75">
        <v>225891</v>
      </c>
      <c r="AMR16" s="75">
        <v>219961</v>
      </c>
      <c r="AMS16" s="75">
        <v>224456</v>
      </c>
      <c r="AMT16" s="75">
        <v>228660</v>
      </c>
      <c r="AMU16" s="75">
        <v>235917</v>
      </c>
      <c r="AMV16" s="75">
        <v>209113</v>
      </c>
      <c r="AMW16" s="75">
        <v>228314</v>
      </c>
      <c r="AMX16" s="75">
        <v>229733</v>
      </c>
      <c r="AMY16" s="75">
        <v>236651</v>
      </c>
      <c r="AMZ16" s="75">
        <v>211449</v>
      </c>
      <c r="ANA16" s="75">
        <v>204633</v>
      </c>
      <c r="ANB16" s="75">
        <v>215803</v>
      </c>
      <c r="ANC16" s="75">
        <v>227584</v>
      </c>
      <c r="AND16" s="75">
        <v>223407</v>
      </c>
      <c r="ANE16" s="75">
        <v>212643</v>
      </c>
      <c r="ANF16" s="75">
        <v>231228</v>
      </c>
      <c r="ANG16" s="75">
        <v>240299</v>
      </c>
      <c r="ANH16" s="75">
        <v>220216</v>
      </c>
      <c r="ANI16" s="75">
        <v>218767</v>
      </c>
      <c r="ANJ16" s="75">
        <v>235881</v>
      </c>
      <c r="ANK16" s="75">
        <v>219662</v>
      </c>
      <c r="ANL16" s="75">
        <v>213620</v>
      </c>
      <c r="ANM16" s="75">
        <v>253091</v>
      </c>
      <c r="ANN16" s="75">
        <v>287644</v>
      </c>
      <c r="ANO16" s="75">
        <v>287444</v>
      </c>
      <c r="ANP16" s="75">
        <v>286400</v>
      </c>
      <c r="ANQ16" s="75">
        <v>280320</v>
      </c>
      <c r="ANR16" s="75">
        <v>270330</v>
      </c>
      <c r="ANS16" s="75">
        <v>264771</v>
      </c>
      <c r="ANT16" s="75">
        <v>253317</v>
      </c>
      <c r="ANU16" s="75">
        <v>257047</v>
      </c>
      <c r="ANV16" s="75">
        <v>247266</v>
      </c>
      <c r="ANW16" s="76">
        <v>253940</v>
      </c>
      <c r="ANX16" s="76">
        <v>252657</v>
      </c>
      <c r="ANY16" s="76">
        <v>253500</v>
      </c>
      <c r="ANZ16" s="76">
        <v>236131</v>
      </c>
      <c r="AOA16" s="76">
        <v>237245</v>
      </c>
      <c r="AOB16" s="76">
        <v>228205</v>
      </c>
      <c r="AOC16" s="76">
        <v>249610</v>
      </c>
      <c r="AOD16" s="76">
        <v>244515</v>
      </c>
      <c r="AOE16" s="76">
        <v>237661</v>
      </c>
      <c r="AOF16" s="76">
        <v>235981</v>
      </c>
      <c r="AOG16" s="76">
        <v>232782</v>
      </c>
      <c r="AOH16" s="76">
        <v>219947</v>
      </c>
      <c r="AOI16" s="76">
        <v>222982</v>
      </c>
      <c r="AOJ16" s="76">
        <v>233432</v>
      </c>
      <c r="AOK16" s="76">
        <v>234018</v>
      </c>
      <c r="AOL16" s="76">
        <v>239614</v>
      </c>
      <c r="AOM16" s="76">
        <v>216175</v>
      </c>
      <c r="AON16" s="76">
        <v>241301</v>
      </c>
      <c r="AOO16" s="76">
        <v>251848</v>
      </c>
      <c r="AOP16" s="76">
        <v>265497</v>
      </c>
      <c r="AOQ16" s="76">
        <v>269230</v>
      </c>
      <c r="AOR16" s="76">
        <v>238926</v>
      </c>
      <c r="AOS16" s="76">
        <v>236987</v>
      </c>
      <c r="AOT16" s="76">
        <v>227630</v>
      </c>
      <c r="AOU16" s="76">
        <v>227124</v>
      </c>
      <c r="AOV16" s="76">
        <v>206401</v>
      </c>
      <c r="AOW16" s="76">
        <v>217951</v>
      </c>
      <c r="AOX16" s="76">
        <v>218048</v>
      </c>
      <c r="AOY16" s="76">
        <v>223585</v>
      </c>
      <c r="AOZ16" s="76">
        <v>206946</v>
      </c>
      <c r="APA16" s="76">
        <v>207251</v>
      </c>
      <c r="APB16" s="76">
        <v>218896</v>
      </c>
      <c r="APC16" s="76">
        <v>232392</v>
      </c>
      <c r="APD16" s="76">
        <v>238953</v>
      </c>
      <c r="APE16" s="76">
        <v>223634</v>
      </c>
      <c r="APF16" s="76">
        <v>234585</v>
      </c>
      <c r="APG16" s="76">
        <v>242110</v>
      </c>
      <c r="APH16" s="76">
        <v>227249</v>
      </c>
      <c r="API16" s="76">
        <v>225445</v>
      </c>
      <c r="APJ16" s="76">
        <v>235413</v>
      </c>
      <c r="APK16" s="76">
        <v>233371</v>
      </c>
      <c r="APL16" s="76">
        <v>219896</v>
      </c>
      <c r="APM16" s="76">
        <v>264550</v>
      </c>
      <c r="APN16" s="76">
        <v>303647</v>
      </c>
      <c r="APO16" s="76">
        <v>327896</v>
      </c>
      <c r="APP16" s="76">
        <v>336906</v>
      </c>
      <c r="APQ16" s="76">
        <v>346649</v>
      </c>
      <c r="APR16" s="76">
        <v>339200</v>
      </c>
      <c r="APS16" s="76">
        <v>337337</v>
      </c>
      <c r="APT16" s="76">
        <v>341978</v>
      </c>
      <c r="APU16" s="76">
        <v>348259</v>
      </c>
      <c r="APV16" s="76">
        <v>338513</v>
      </c>
      <c r="APW16" s="76">
        <v>344928</v>
      </c>
      <c r="APX16" s="76">
        <v>346078</v>
      </c>
      <c r="APY16" s="76">
        <v>353632</v>
      </c>
      <c r="APZ16" s="76">
        <v>350037</v>
      </c>
      <c r="AQA16" s="76">
        <v>336358</v>
      </c>
      <c r="AQB16" s="76">
        <v>341744</v>
      </c>
      <c r="AQC16" s="76">
        <v>342255</v>
      </c>
      <c r="AQD16" s="76">
        <v>339651</v>
      </c>
      <c r="AQE16" s="76">
        <v>322087</v>
      </c>
      <c r="AQF16" s="76">
        <v>324928</v>
      </c>
      <c r="AQG16" s="76">
        <v>316329</v>
      </c>
      <c r="AQH16" s="76">
        <v>310451</v>
      </c>
      <c r="AQI16" s="76">
        <v>290695</v>
      </c>
      <c r="AQJ16" s="76">
        <v>295572</v>
      </c>
      <c r="AQK16" s="76">
        <v>276269</v>
      </c>
      <c r="AQL16" s="76">
        <v>272844</v>
      </c>
      <c r="AQM16" s="76">
        <v>266238</v>
      </c>
      <c r="AQN16" s="76">
        <v>271008</v>
      </c>
      <c r="AQO16" s="76">
        <v>287652</v>
      </c>
      <c r="AQP16" s="76">
        <v>293440</v>
      </c>
      <c r="AQQ16" s="76">
        <v>303084</v>
      </c>
      <c r="AQR16" s="76">
        <v>288635</v>
      </c>
      <c r="AQS16" s="76">
        <v>289980</v>
      </c>
      <c r="AQT16" s="76">
        <v>282433</v>
      </c>
      <c r="AQU16" s="76">
        <v>282936</v>
      </c>
      <c r="AQV16" s="76">
        <v>268885</v>
      </c>
      <c r="AQW16" s="76">
        <v>248066</v>
      </c>
      <c r="AQX16" s="76">
        <v>263529</v>
      </c>
      <c r="AQY16" s="76">
        <v>267059</v>
      </c>
      <c r="AQZ16" s="76">
        <v>261445</v>
      </c>
      <c r="ARA16" s="76">
        <v>252246</v>
      </c>
      <c r="ARB16" s="76">
        <v>251328</v>
      </c>
      <c r="ARC16" s="76">
        <v>253547</v>
      </c>
      <c r="ARD16" s="76">
        <v>265825</v>
      </c>
      <c r="ARE16" s="76">
        <v>249355</v>
      </c>
      <c r="ARF16" s="76">
        <v>243801</v>
      </c>
      <c r="ARG16" s="76">
        <v>258858</v>
      </c>
      <c r="ARH16" s="76">
        <v>247458</v>
      </c>
      <c r="ARI16" s="76">
        <v>246357</v>
      </c>
      <c r="ARJ16" s="76">
        <v>247464</v>
      </c>
      <c r="ARK16" s="76">
        <v>232753</v>
      </c>
      <c r="ARL16" s="76">
        <v>199574</v>
      </c>
      <c r="ARM16" s="76">
        <v>247672</v>
      </c>
      <c r="ARN16" s="76">
        <v>278370</v>
      </c>
      <c r="ARO16" s="76">
        <v>304749</v>
      </c>
      <c r="ARP16" s="76">
        <v>314574</v>
      </c>
      <c r="ARQ16" s="76">
        <v>307771</v>
      </c>
      <c r="ARR16" s="76">
        <v>289041</v>
      </c>
      <c r="ARS16" s="76">
        <v>277090</v>
      </c>
      <c r="ART16" s="76">
        <v>284440</v>
      </c>
      <c r="ARU16" s="76">
        <v>270622</v>
      </c>
      <c r="ARV16" s="76">
        <v>266405</v>
      </c>
      <c r="ARW16" s="76">
        <v>263025</v>
      </c>
      <c r="ARX16" s="76">
        <v>265865</v>
      </c>
      <c r="ARY16" s="76">
        <v>270407</v>
      </c>
      <c r="ARZ16" s="76">
        <v>285028</v>
      </c>
      <c r="ASA16" s="76">
        <v>273758</v>
      </c>
      <c r="ASB16" s="76">
        <v>279673</v>
      </c>
      <c r="ASC16" s="76">
        <v>282306</v>
      </c>
      <c r="ASD16" s="76">
        <v>289136</v>
      </c>
      <c r="ASE16" s="76">
        <v>279497</v>
      </c>
      <c r="ASF16" s="76">
        <v>288280</v>
      </c>
      <c r="ASG16" s="76">
        <v>289155</v>
      </c>
      <c r="ASH16" s="76">
        <v>296310</v>
      </c>
      <c r="ASI16" s="76">
        <v>272695</v>
      </c>
      <c r="ASJ16" s="76">
        <v>305738</v>
      </c>
      <c r="ASK16" s="76">
        <v>313595</v>
      </c>
      <c r="ASL16" s="76">
        <v>322491</v>
      </c>
      <c r="ASM16" s="76">
        <v>312309</v>
      </c>
      <c r="ASN16" s="76">
        <v>277661</v>
      </c>
      <c r="ASO16" s="76">
        <v>307824</v>
      </c>
      <c r="ASP16" s="76">
        <v>318928</v>
      </c>
      <c r="ASQ16" s="76">
        <v>323657</v>
      </c>
      <c r="ASR16" s="76">
        <v>312308</v>
      </c>
      <c r="ASS16" s="76">
        <v>306903</v>
      </c>
      <c r="AST16" s="76">
        <v>303051</v>
      </c>
      <c r="ASU16" s="76">
        <v>308865</v>
      </c>
      <c r="ASV16" s="76">
        <v>294237</v>
      </c>
      <c r="ASW16" s="76">
        <v>271248</v>
      </c>
      <c r="ASX16" s="76">
        <v>296320</v>
      </c>
      <c r="ASY16" s="76">
        <v>308416</v>
      </c>
      <c r="ASZ16" s="76">
        <v>316143</v>
      </c>
      <c r="ATA16" s="76">
        <v>300809</v>
      </c>
      <c r="ATB16" s="76">
        <v>293765</v>
      </c>
      <c r="ATC16" s="76">
        <v>303903</v>
      </c>
      <c r="ATD16" s="76">
        <v>315489</v>
      </c>
      <c r="ATE16" s="76">
        <v>308145</v>
      </c>
      <c r="ATF16" s="76">
        <v>306008</v>
      </c>
      <c r="ATG16" s="76">
        <v>325221</v>
      </c>
      <c r="ATH16" s="76">
        <v>319183</v>
      </c>
      <c r="ATI16" s="76">
        <v>322264</v>
      </c>
      <c r="ATJ16" s="76">
        <v>311282</v>
      </c>
      <c r="ATK16" s="76">
        <v>313180</v>
      </c>
      <c r="ATL16" s="76">
        <v>283366</v>
      </c>
      <c r="ATM16" s="76">
        <v>330544</v>
      </c>
      <c r="ATN16" s="76">
        <v>362631</v>
      </c>
      <c r="ATO16" s="76">
        <v>403894</v>
      </c>
      <c r="ATP16" s="76">
        <v>426665</v>
      </c>
      <c r="ATQ16" s="76">
        <v>440664</v>
      </c>
      <c r="ATR16" s="76">
        <v>430902</v>
      </c>
      <c r="ATS16" s="76">
        <v>437550</v>
      </c>
      <c r="ATT16" s="76">
        <v>441200</v>
      </c>
      <c r="ATU16" s="76">
        <v>439441</v>
      </c>
      <c r="ATV16" s="76">
        <v>455851</v>
      </c>
      <c r="ATW16" s="76">
        <v>471610</v>
      </c>
      <c r="ATX16" s="76">
        <v>478179</v>
      </c>
      <c r="ATY16" s="76">
        <v>477843</v>
      </c>
      <c r="ATZ16" s="76">
        <v>473506</v>
      </c>
      <c r="AUA16" s="76">
        <v>444855</v>
      </c>
      <c r="AUB16" s="76">
        <v>452036</v>
      </c>
      <c r="AUC16" s="76">
        <v>452812</v>
      </c>
      <c r="AUD16" s="76">
        <v>451582</v>
      </c>
      <c r="AUE16" s="76">
        <v>434876</v>
      </c>
      <c r="AUF16" s="76">
        <v>427070</v>
      </c>
      <c r="AUG16" s="76">
        <v>414244</v>
      </c>
      <c r="AUH16" s="76">
        <v>411903</v>
      </c>
      <c r="AUI16" s="76">
        <v>389350</v>
      </c>
      <c r="AUJ16" s="76">
        <v>397797</v>
      </c>
      <c r="AUK16" s="76">
        <v>401326</v>
      </c>
      <c r="AUL16" s="76">
        <v>411562</v>
      </c>
      <c r="AUM16" s="76">
        <v>406523</v>
      </c>
      <c r="AUN16" s="76">
        <v>374414</v>
      </c>
      <c r="AUO16" s="76">
        <v>401129</v>
      </c>
      <c r="AUP16" s="76">
        <v>406959</v>
      </c>
      <c r="AUQ16" s="76">
        <v>421229</v>
      </c>
      <c r="AUR16" s="76">
        <v>397013</v>
      </c>
      <c r="AUS16" s="76">
        <v>394085</v>
      </c>
      <c r="AUT16" s="76">
        <v>390598</v>
      </c>
      <c r="AUU16" s="76">
        <v>396893</v>
      </c>
      <c r="AUV16" s="76">
        <v>385675</v>
      </c>
      <c r="AUW16" s="76">
        <v>355870</v>
      </c>
      <c r="AUX16" s="49">
        <v>379412</v>
      </c>
      <c r="AUY16" s="76">
        <v>383339</v>
      </c>
      <c r="AUZ16" s="76">
        <v>382521</v>
      </c>
      <c r="AVA16" s="76">
        <v>367418</v>
      </c>
      <c r="AVB16" s="76">
        <v>363211</v>
      </c>
      <c r="AVC16" s="76">
        <v>374312</v>
      </c>
      <c r="AVD16" s="76">
        <v>378785</v>
      </c>
      <c r="AVE16" s="76">
        <v>368202</v>
      </c>
      <c r="AVF16" s="76">
        <v>351798</v>
      </c>
      <c r="AVG16" s="76">
        <v>369332</v>
      </c>
      <c r="AVH16" s="76">
        <v>362857</v>
      </c>
      <c r="AVI16" s="76">
        <v>357940</v>
      </c>
      <c r="AVJ16" s="76">
        <v>345743</v>
      </c>
      <c r="AVK16" s="76">
        <v>339729</v>
      </c>
      <c r="AVL16" s="76">
        <v>305963</v>
      </c>
      <c r="AVM16" s="76">
        <v>325471</v>
      </c>
      <c r="AVN16" s="76">
        <v>364763</v>
      </c>
      <c r="AVO16" s="76">
        <v>418025</v>
      </c>
      <c r="AVP16" s="76">
        <v>435229</v>
      </c>
      <c r="AVQ16" s="76">
        <v>449111</v>
      </c>
      <c r="AVR16" s="76">
        <v>440142</v>
      </c>
      <c r="AVS16" s="76">
        <v>441936</v>
      </c>
      <c r="AVT16" s="76">
        <v>438850</v>
      </c>
      <c r="AVU16" s="76">
        <v>445875</v>
      </c>
      <c r="AVV16" s="76">
        <v>432094</v>
      </c>
      <c r="AVW16" s="76">
        <v>415243</v>
      </c>
      <c r="AVX16" s="76">
        <v>403401</v>
      </c>
      <c r="AVY16" s="76">
        <v>405551</v>
      </c>
      <c r="AVZ16" s="76">
        <v>403630</v>
      </c>
      <c r="AWA16" s="76">
        <v>360682</v>
      </c>
      <c r="AWB16" s="76">
        <v>376246</v>
      </c>
      <c r="AWC16" s="76">
        <v>381058</v>
      </c>
      <c r="AWD16" s="76">
        <v>381893</v>
      </c>
      <c r="AWE16" s="76">
        <v>363506</v>
      </c>
      <c r="AWF16" s="76">
        <v>359825</v>
      </c>
      <c r="AWG16" s="76">
        <v>365383</v>
      </c>
      <c r="AWH16" s="76">
        <v>382078</v>
      </c>
      <c r="AWI16" s="76">
        <v>346667</v>
      </c>
      <c r="AWJ16" s="76">
        <v>349876</v>
      </c>
      <c r="AWK16" s="76">
        <v>375874</v>
      </c>
      <c r="AWL16" s="76">
        <v>366966</v>
      </c>
      <c r="AWM16" s="76">
        <v>367357</v>
      </c>
      <c r="AWN16" s="76">
        <v>317756</v>
      </c>
      <c r="AWO16" s="76">
        <v>353161</v>
      </c>
      <c r="AWP16" s="76">
        <v>356076</v>
      </c>
      <c r="AWQ16" s="76">
        <v>370979</v>
      </c>
      <c r="AWR16" s="76">
        <v>349505</v>
      </c>
      <c r="AWS16" s="76">
        <v>348919</v>
      </c>
      <c r="AWT16" s="76">
        <v>341509</v>
      </c>
      <c r="AWU16" s="76">
        <v>344846</v>
      </c>
      <c r="AWV16" s="76">
        <v>339748</v>
      </c>
      <c r="AWW16" s="76">
        <v>307781</v>
      </c>
      <c r="AWX16" s="76">
        <v>324422</v>
      </c>
      <c r="AWY16" s="76">
        <v>334281</v>
      </c>
      <c r="AWZ16" s="76">
        <v>339046</v>
      </c>
      <c r="AXA16" s="76">
        <v>325153</v>
      </c>
      <c r="AXB16" s="76">
        <v>315194</v>
      </c>
      <c r="AXC16" s="76">
        <v>332383</v>
      </c>
      <c r="AXD16" s="76">
        <v>344281</v>
      </c>
      <c r="AXE16" s="76">
        <v>339868</v>
      </c>
      <c r="AXF16" s="76">
        <v>323888</v>
      </c>
      <c r="AXG16" s="76">
        <v>353716</v>
      </c>
      <c r="AXH16" s="76">
        <v>330931</v>
      </c>
      <c r="AXI16" s="76">
        <v>320766</v>
      </c>
      <c r="AXJ16" s="76">
        <v>290747</v>
      </c>
      <c r="AXK16" s="76">
        <v>302708</v>
      </c>
      <c r="AXL16" s="76">
        <v>254429</v>
      </c>
      <c r="AXM16" s="76">
        <v>269328</v>
      </c>
      <c r="AXN16" s="76">
        <v>315569</v>
      </c>
      <c r="AXO16" s="76">
        <v>370419</v>
      </c>
      <c r="AXP16" s="76">
        <v>386451</v>
      </c>
      <c r="AXQ16" s="76">
        <v>413173</v>
      </c>
      <c r="AXR16" s="76">
        <v>413222</v>
      </c>
      <c r="AXS16" s="76">
        <v>387624</v>
      </c>
      <c r="AXT16" s="76">
        <v>384791</v>
      </c>
      <c r="AXU16" s="76">
        <v>369498</v>
      </c>
      <c r="AXV16" s="76">
        <v>367455</v>
      </c>
      <c r="AXW16" s="76">
        <v>356186</v>
      </c>
      <c r="AXX16" s="76">
        <v>362538</v>
      </c>
      <c r="AXY16" s="76">
        <v>361786</v>
      </c>
      <c r="AXZ16" s="76">
        <v>372262</v>
      </c>
      <c r="AYA16" s="76">
        <v>375463</v>
      </c>
      <c r="AYB16" s="76">
        <v>385310</v>
      </c>
      <c r="AYC16" s="76">
        <v>387927</v>
      </c>
      <c r="AYD16" s="76">
        <v>389625</v>
      </c>
      <c r="AYE16" s="76">
        <v>379962</v>
      </c>
      <c r="AYF16" s="76">
        <v>366076</v>
      </c>
      <c r="AYG16" s="76">
        <v>378611</v>
      </c>
      <c r="AYH16" s="76">
        <v>374374</v>
      </c>
      <c r="AYI16" s="76">
        <v>359026</v>
      </c>
      <c r="AYJ16" s="76">
        <v>348578</v>
      </c>
      <c r="AYK16" s="76">
        <v>367698</v>
      </c>
      <c r="AYL16" s="76">
        <v>371023</v>
      </c>
      <c r="AYM16" s="76">
        <v>378780</v>
      </c>
      <c r="AYN16" s="76">
        <v>338248</v>
      </c>
      <c r="AYO16" s="76">
        <v>360233</v>
      </c>
      <c r="AYP16" s="76">
        <v>367639</v>
      </c>
      <c r="AYQ16" s="76">
        <v>380284</v>
      </c>
      <c r="AYR16" s="76">
        <v>377336</v>
      </c>
      <c r="AYS16" s="76">
        <v>358922</v>
      </c>
      <c r="AYT16" s="76">
        <v>362066</v>
      </c>
      <c r="AYU16" s="76">
        <v>354056</v>
      </c>
      <c r="AYV16" s="76">
        <v>348390</v>
      </c>
      <c r="AYW16" s="76">
        <v>322814</v>
      </c>
      <c r="AYX16" s="76">
        <v>340820</v>
      </c>
      <c r="AYY16" s="76">
        <v>344387</v>
      </c>
      <c r="AYZ16" s="76">
        <v>347534</v>
      </c>
      <c r="AZA16" s="76">
        <v>327977</v>
      </c>
      <c r="AZB16" s="76">
        <v>319347</v>
      </c>
      <c r="AZC16" s="76">
        <v>326661</v>
      </c>
      <c r="AZD16" s="76">
        <v>335574</v>
      </c>
      <c r="AZE16" s="76">
        <v>341290</v>
      </c>
      <c r="AZF16" s="76">
        <v>309787</v>
      </c>
      <c r="AZG16" s="76">
        <v>308168</v>
      </c>
      <c r="AZH16" s="76">
        <v>304688</v>
      </c>
      <c r="AZI16" s="76">
        <v>298738</v>
      </c>
      <c r="AZJ16" s="76">
        <v>274483</v>
      </c>
      <c r="AZK16" s="76">
        <v>269522</v>
      </c>
      <c r="AZL16" s="76">
        <v>248004</v>
      </c>
      <c r="AZM16" s="76">
        <v>228561</v>
      </c>
      <c r="AZN16" s="76">
        <v>275109</v>
      </c>
      <c r="AZO16" s="76">
        <v>324344</v>
      </c>
      <c r="AZP16" s="76">
        <v>360817</v>
      </c>
      <c r="AZQ16" s="76">
        <v>363401</v>
      </c>
      <c r="AZR16" s="76">
        <v>372754</v>
      </c>
      <c r="AZS16" s="76">
        <v>350821</v>
      </c>
      <c r="AZT16" s="76">
        <v>345211</v>
      </c>
      <c r="AZU16" s="76">
        <v>339441</v>
      </c>
      <c r="AZV16" s="76">
        <v>337781</v>
      </c>
      <c r="AZW16" s="76">
        <v>319789</v>
      </c>
      <c r="AZX16" s="76">
        <v>327660</v>
      </c>
      <c r="AZY16" s="76">
        <v>332163</v>
      </c>
      <c r="AZZ16" s="76">
        <v>341056</v>
      </c>
      <c r="BAA16" s="76">
        <v>323880</v>
      </c>
      <c r="BAB16" s="76">
        <v>315517</v>
      </c>
      <c r="BAC16" s="76">
        <v>325987</v>
      </c>
      <c r="BAD16" s="76">
        <v>334198</v>
      </c>
      <c r="BAE16" s="76">
        <v>329444</v>
      </c>
      <c r="BAF16" s="76">
        <v>315002</v>
      </c>
      <c r="BAG16" s="76">
        <v>328073</v>
      </c>
      <c r="BAH16" s="76">
        <v>321025</v>
      </c>
      <c r="BAI16" s="76">
        <v>299593</v>
      </c>
      <c r="BAJ16" s="76">
        <v>276625</v>
      </c>
      <c r="BAK16" s="76">
        <v>289010</v>
      </c>
      <c r="BAL16" s="76">
        <v>287750</v>
      </c>
      <c r="BAM16" s="76">
        <v>285141</v>
      </c>
      <c r="BAN16" s="76">
        <v>241080</v>
      </c>
      <c r="BAO16" s="76">
        <v>252279</v>
      </c>
      <c r="BAP16" s="76">
        <v>283282</v>
      </c>
      <c r="BAQ16" s="76">
        <v>293072</v>
      </c>
      <c r="BAR16" s="76">
        <v>293232</v>
      </c>
      <c r="BAS16" s="76">
        <v>268243</v>
      </c>
      <c r="BAT16" s="76">
        <v>279984</v>
      </c>
      <c r="BAU16" s="76">
        <v>274639</v>
      </c>
      <c r="BAV16" s="76">
        <v>274705</v>
      </c>
      <c r="BAW16" s="76">
        <v>235953</v>
      </c>
      <c r="BAX16" s="76">
        <v>262666</v>
      </c>
      <c r="BAY16" s="76">
        <v>267065</v>
      </c>
      <c r="BAZ16" s="76">
        <v>269462</v>
      </c>
      <c r="BBA16" s="76">
        <v>252404</v>
      </c>
      <c r="BBB16" s="76">
        <v>243391</v>
      </c>
      <c r="BBC16" s="76">
        <v>250498</v>
      </c>
      <c r="BBD16" s="76">
        <v>267533</v>
      </c>
      <c r="BBE16" s="76">
        <v>275188</v>
      </c>
      <c r="BBF16" s="76">
        <v>258143</v>
      </c>
      <c r="BBG16" s="76">
        <v>243661</v>
      </c>
      <c r="BBH16" s="76">
        <v>259193</v>
      </c>
      <c r="BBI16" s="76">
        <v>258491</v>
      </c>
      <c r="BBJ16" s="76">
        <v>236263</v>
      </c>
      <c r="BBK16" s="76">
        <v>231589</v>
      </c>
      <c r="BBL16" s="76">
        <v>223766</v>
      </c>
      <c r="BBM16" s="76">
        <v>213759</v>
      </c>
      <c r="BBN16" s="77">
        <v>260678</v>
      </c>
    </row>
    <row r="17" spans="1:1437" s="67" customFormat="1" x14ac:dyDescent="0.2">
      <c r="A17" s="96" t="s">
        <v>7</v>
      </c>
      <c r="B17" s="85" t="s">
        <v>81</v>
      </c>
      <c r="C17" s="93">
        <v>241408</v>
      </c>
      <c r="D17" s="93">
        <v>262470</v>
      </c>
      <c r="E17" s="93">
        <v>262932</v>
      </c>
      <c r="F17" s="93">
        <v>260243</v>
      </c>
      <c r="G17" s="93">
        <v>258287</v>
      </c>
      <c r="H17" s="93">
        <v>258316</v>
      </c>
      <c r="I17" s="93">
        <v>255647</v>
      </c>
      <c r="J17" s="94">
        <v>250550</v>
      </c>
      <c r="K17" s="94">
        <v>252744</v>
      </c>
      <c r="L17" s="94">
        <v>258409</v>
      </c>
      <c r="M17" s="94">
        <v>256787</v>
      </c>
      <c r="N17" s="94">
        <v>278858</v>
      </c>
      <c r="O17" s="94">
        <v>281373</v>
      </c>
      <c r="P17" s="94">
        <v>281695</v>
      </c>
      <c r="Q17" s="94">
        <v>277994</v>
      </c>
      <c r="R17" s="94">
        <v>270543</v>
      </c>
      <c r="S17" s="94">
        <v>268602</v>
      </c>
      <c r="T17" s="94">
        <v>266668</v>
      </c>
      <c r="U17" s="94">
        <v>265266</v>
      </c>
      <c r="V17" s="94">
        <v>264803</v>
      </c>
      <c r="W17" s="94">
        <v>269558</v>
      </c>
      <c r="X17" s="94">
        <v>266566</v>
      </c>
      <c r="Y17" s="94">
        <v>267894</v>
      </c>
      <c r="Z17" s="94">
        <v>264746</v>
      </c>
      <c r="AA17" s="94">
        <v>278055</v>
      </c>
      <c r="AB17" s="94">
        <v>277624</v>
      </c>
      <c r="AC17" s="94">
        <v>280208</v>
      </c>
      <c r="AD17" s="94">
        <v>275629</v>
      </c>
      <c r="AE17" s="94">
        <v>277852</v>
      </c>
      <c r="AF17" s="94">
        <v>290863</v>
      </c>
      <c r="AG17" s="94">
        <v>295437</v>
      </c>
      <c r="AH17" s="94">
        <v>303035</v>
      </c>
      <c r="AI17" s="94">
        <v>289129</v>
      </c>
      <c r="AJ17" s="94">
        <v>288737</v>
      </c>
      <c r="AK17" s="93">
        <v>287680</v>
      </c>
      <c r="AL17" s="93">
        <v>289486</v>
      </c>
      <c r="AM17" s="93">
        <v>288284</v>
      </c>
      <c r="AN17" s="93">
        <v>286112</v>
      </c>
      <c r="AO17" s="93">
        <v>285220</v>
      </c>
      <c r="AP17" s="93">
        <v>289102</v>
      </c>
      <c r="AQ17" s="103">
        <v>288057</v>
      </c>
      <c r="AR17" s="103">
        <v>287685</v>
      </c>
      <c r="AS17" s="103">
        <v>302242</v>
      </c>
      <c r="AT17" s="103">
        <v>304640</v>
      </c>
      <c r="AU17" s="103">
        <v>313144</v>
      </c>
      <c r="AV17" s="103">
        <v>300149</v>
      </c>
      <c r="AW17" s="103">
        <v>306133</v>
      </c>
      <c r="AX17" s="103">
        <v>306536</v>
      </c>
      <c r="AY17" s="103">
        <v>317513</v>
      </c>
      <c r="AZ17" s="103">
        <v>318464</v>
      </c>
      <c r="BA17" s="103">
        <v>326282</v>
      </c>
      <c r="BB17" s="103">
        <v>329253</v>
      </c>
      <c r="BC17" s="103">
        <v>348150</v>
      </c>
      <c r="BD17" s="103">
        <v>358280</v>
      </c>
      <c r="BE17" s="103">
        <v>357862</v>
      </c>
      <c r="BF17" s="103">
        <v>349603</v>
      </c>
      <c r="BG17" s="103">
        <v>361865</v>
      </c>
      <c r="BH17" s="103">
        <v>357054</v>
      </c>
      <c r="BI17" s="103">
        <v>358488</v>
      </c>
      <c r="BJ17" s="93">
        <v>367306</v>
      </c>
      <c r="BK17" s="93">
        <v>361983</v>
      </c>
      <c r="BL17" s="93">
        <v>355920</v>
      </c>
      <c r="BM17" s="93">
        <v>365357</v>
      </c>
      <c r="BN17" s="93">
        <v>356641</v>
      </c>
      <c r="BO17" s="93">
        <v>355590</v>
      </c>
      <c r="BP17" s="93">
        <v>356591</v>
      </c>
      <c r="BQ17" s="93">
        <v>358116</v>
      </c>
      <c r="BR17" s="93">
        <v>351244</v>
      </c>
      <c r="BS17" s="93">
        <v>358575</v>
      </c>
      <c r="BT17" s="93">
        <v>345777</v>
      </c>
      <c r="BU17" s="93">
        <v>354347</v>
      </c>
      <c r="BV17" s="93">
        <v>345178</v>
      </c>
      <c r="BW17" s="93">
        <v>338938</v>
      </c>
      <c r="BX17" s="93">
        <v>334403</v>
      </c>
      <c r="BY17" s="93">
        <v>325645</v>
      </c>
      <c r="BZ17" s="93">
        <v>323193</v>
      </c>
      <c r="CA17" s="93">
        <v>316856</v>
      </c>
      <c r="CB17" s="93">
        <v>320101</v>
      </c>
      <c r="CC17" s="93">
        <v>344305</v>
      </c>
      <c r="CD17" s="93">
        <v>359111</v>
      </c>
      <c r="CE17" s="93">
        <v>360232</v>
      </c>
      <c r="CF17" s="93">
        <v>378683</v>
      </c>
      <c r="CG17" s="93">
        <v>381618</v>
      </c>
      <c r="CH17" s="93">
        <v>387664</v>
      </c>
      <c r="CI17" s="93">
        <v>404206</v>
      </c>
      <c r="CJ17" s="93">
        <v>422735</v>
      </c>
      <c r="CK17" s="93">
        <v>400482</v>
      </c>
      <c r="CL17" s="93">
        <v>377343</v>
      </c>
      <c r="CM17" s="93">
        <v>381349</v>
      </c>
      <c r="CN17" s="93">
        <v>376862</v>
      </c>
      <c r="CO17" s="93">
        <v>378052</v>
      </c>
      <c r="CP17" s="93">
        <v>389916</v>
      </c>
      <c r="CQ17" s="93">
        <v>384652</v>
      </c>
      <c r="CR17" s="93">
        <v>365376</v>
      </c>
      <c r="CS17" s="93">
        <v>397167</v>
      </c>
      <c r="CT17" s="93">
        <v>385371</v>
      </c>
      <c r="CU17" s="93">
        <v>386085</v>
      </c>
      <c r="CV17" s="93">
        <v>395006</v>
      </c>
      <c r="CW17" s="93">
        <v>400968</v>
      </c>
      <c r="CX17" s="93">
        <v>405725</v>
      </c>
      <c r="CY17" s="93">
        <v>394845</v>
      </c>
      <c r="CZ17" s="93">
        <v>407955</v>
      </c>
      <c r="DA17" s="93">
        <v>414076</v>
      </c>
      <c r="DB17" s="93">
        <v>414148</v>
      </c>
      <c r="DC17" s="93">
        <v>452225</v>
      </c>
      <c r="DD17" s="93">
        <v>477909</v>
      </c>
      <c r="DE17" s="93">
        <v>450010</v>
      </c>
      <c r="DF17" s="93">
        <v>432613</v>
      </c>
      <c r="DG17" s="93">
        <v>443209</v>
      </c>
      <c r="DH17" s="93">
        <v>455942</v>
      </c>
      <c r="DI17" s="93">
        <v>471251</v>
      </c>
      <c r="DJ17" s="93">
        <v>476950</v>
      </c>
      <c r="DK17" s="93">
        <v>517921</v>
      </c>
      <c r="DL17" s="93">
        <v>510681</v>
      </c>
      <c r="DM17" s="93">
        <v>535504</v>
      </c>
      <c r="DN17" s="93">
        <v>533945</v>
      </c>
      <c r="DO17" s="93">
        <v>499522</v>
      </c>
      <c r="DP17" s="93">
        <v>500001</v>
      </c>
      <c r="DQ17" s="93">
        <v>512387</v>
      </c>
      <c r="DR17" s="93">
        <v>528512</v>
      </c>
      <c r="DS17" s="93">
        <v>557183</v>
      </c>
      <c r="DT17" s="93">
        <v>575494</v>
      </c>
      <c r="DU17" s="93">
        <v>573201</v>
      </c>
      <c r="DV17" s="93">
        <v>586660</v>
      </c>
      <c r="DW17" s="93">
        <v>584212</v>
      </c>
      <c r="DX17" s="93">
        <v>560210</v>
      </c>
      <c r="DY17" s="93">
        <v>564095</v>
      </c>
      <c r="DZ17" s="93">
        <v>552576</v>
      </c>
      <c r="EA17" s="93">
        <v>597112</v>
      </c>
      <c r="EB17" s="93">
        <v>597436</v>
      </c>
      <c r="EC17" s="93">
        <v>568434</v>
      </c>
      <c r="ED17" s="93">
        <v>557652</v>
      </c>
      <c r="EE17" s="93">
        <v>526458</v>
      </c>
      <c r="EF17" s="93">
        <v>576310</v>
      </c>
      <c r="EG17" s="93">
        <v>615466</v>
      </c>
      <c r="EH17" s="93">
        <v>1247698</v>
      </c>
      <c r="EI17" s="93">
        <v>1334352</v>
      </c>
      <c r="EJ17" s="93">
        <v>1356017</v>
      </c>
      <c r="EK17" s="93">
        <v>1400916</v>
      </c>
      <c r="EL17" s="93">
        <v>1430321</v>
      </c>
      <c r="EM17" s="93">
        <v>1414052</v>
      </c>
      <c r="EN17" s="93">
        <v>1421382</v>
      </c>
      <c r="EO17" s="93">
        <v>1424059</v>
      </c>
      <c r="EP17" s="93">
        <v>1427489</v>
      </c>
      <c r="EQ17" s="93">
        <v>1424769</v>
      </c>
      <c r="ER17" s="93">
        <v>1406108</v>
      </c>
      <c r="ES17" s="93">
        <v>1415391</v>
      </c>
      <c r="ET17" s="93">
        <v>1426034</v>
      </c>
      <c r="EU17" s="93">
        <v>1452251</v>
      </c>
      <c r="EV17" s="93">
        <v>1457559</v>
      </c>
      <c r="EW17" s="93">
        <v>1486715</v>
      </c>
      <c r="EX17" s="93">
        <v>1495558</v>
      </c>
      <c r="EY17" s="93">
        <v>1520512</v>
      </c>
      <c r="EZ17" s="93">
        <v>1552942</v>
      </c>
      <c r="FA17" s="93">
        <v>1596819</v>
      </c>
      <c r="FB17" s="93">
        <v>1625585</v>
      </c>
      <c r="FC17" s="93">
        <v>1636853</v>
      </c>
      <c r="FD17" s="93">
        <v>1658762</v>
      </c>
      <c r="FE17" s="93">
        <v>1676211</v>
      </c>
      <c r="FF17" s="93">
        <v>1683307</v>
      </c>
      <c r="FG17" s="93">
        <v>1700384</v>
      </c>
      <c r="FH17" s="93">
        <v>1693670</v>
      </c>
      <c r="FI17" s="93">
        <v>1720768</v>
      </c>
      <c r="FJ17" s="93">
        <v>1733030</v>
      </c>
      <c r="FK17" s="93">
        <v>1748031</v>
      </c>
      <c r="FL17" s="93">
        <v>1784307</v>
      </c>
      <c r="FM17" s="93">
        <v>1782759</v>
      </c>
      <c r="FN17" s="93">
        <v>1775457</v>
      </c>
      <c r="FO17" s="93">
        <v>1813094</v>
      </c>
      <c r="FP17" s="93">
        <v>1818736</v>
      </c>
      <c r="FQ17" s="93">
        <v>1832524</v>
      </c>
      <c r="FR17" s="93">
        <v>1837773</v>
      </c>
      <c r="FS17" s="93">
        <v>1847883</v>
      </c>
      <c r="FT17" s="93">
        <v>1852193</v>
      </c>
      <c r="FU17" s="93">
        <v>1862372</v>
      </c>
      <c r="FV17" s="93">
        <v>1874063</v>
      </c>
      <c r="FW17" s="93">
        <v>1877433</v>
      </c>
      <c r="FX17" s="93">
        <v>1894995</v>
      </c>
      <c r="FY17" s="93">
        <v>1898307</v>
      </c>
      <c r="FZ17" s="93">
        <v>1890945</v>
      </c>
      <c r="GA17" s="93">
        <v>1919983</v>
      </c>
      <c r="GB17" s="93">
        <v>1942500</v>
      </c>
      <c r="GC17" s="93">
        <v>1952712</v>
      </c>
      <c r="GD17" s="93">
        <v>1956056</v>
      </c>
      <c r="GE17" s="93">
        <v>1975709</v>
      </c>
      <c r="GF17" s="93">
        <v>1977724</v>
      </c>
      <c r="GG17" s="93">
        <v>2005263</v>
      </c>
      <c r="GH17" s="93">
        <v>1981111</v>
      </c>
      <c r="GI17" s="93">
        <v>2006199</v>
      </c>
      <c r="GJ17" s="93">
        <v>2015163</v>
      </c>
      <c r="GK17" s="93">
        <v>2015984</v>
      </c>
      <c r="GL17" s="93">
        <v>2031095</v>
      </c>
      <c r="GM17" s="93">
        <v>2029329</v>
      </c>
      <c r="GN17" s="93">
        <v>2034918</v>
      </c>
      <c r="GO17" s="93">
        <v>2044523</v>
      </c>
      <c r="GP17" s="93">
        <v>2045523</v>
      </c>
      <c r="GQ17" s="93">
        <v>2055266</v>
      </c>
      <c r="GR17" s="93">
        <v>2066962</v>
      </c>
      <c r="GS17" s="93">
        <v>2070494</v>
      </c>
      <c r="GT17" s="93">
        <v>2077732</v>
      </c>
      <c r="GU17" s="93">
        <v>2076039</v>
      </c>
      <c r="GV17" s="93">
        <v>2072176</v>
      </c>
      <c r="GW17" s="93">
        <v>2077371</v>
      </c>
      <c r="GX17" s="93">
        <v>2083358</v>
      </c>
      <c r="GY17" s="93">
        <v>2087685</v>
      </c>
      <c r="GZ17" s="93">
        <v>2098169</v>
      </c>
      <c r="HA17" s="93">
        <v>2105685</v>
      </c>
      <c r="HB17" s="93">
        <v>2100839</v>
      </c>
      <c r="HC17" s="93">
        <v>2109816</v>
      </c>
      <c r="HD17" s="93">
        <v>2116257</v>
      </c>
      <c r="HE17" s="93">
        <v>2120371</v>
      </c>
      <c r="HF17" s="93">
        <v>2121367</v>
      </c>
      <c r="HG17" s="93">
        <v>2134263</v>
      </c>
      <c r="HH17" s="93">
        <v>2133624</v>
      </c>
      <c r="HI17" s="93">
        <v>2146219</v>
      </c>
      <c r="HJ17" s="93">
        <v>2152154</v>
      </c>
      <c r="HK17" s="93">
        <v>2161898</v>
      </c>
      <c r="HL17" s="93">
        <v>2170163</v>
      </c>
      <c r="HM17" s="93">
        <v>2168387</v>
      </c>
      <c r="HN17" s="93">
        <v>2179646</v>
      </c>
      <c r="HO17" s="93">
        <v>2175614</v>
      </c>
      <c r="HP17" s="93">
        <v>2185318</v>
      </c>
      <c r="HQ17" s="93">
        <v>2191532</v>
      </c>
      <c r="HR17" s="93">
        <v>2188723</v>
      </c>
      <c r="HS17" s="93">
        <v>2205462</v>
      </c>
      <c r="HT17" s="93">
        <v>2196737</v>
      </c>
      <c r="HU17" s="93">
        <v>2208578</v>
      </c>
      <c r="HV17" s="93">
        <v>2210524</v>
      </c>
      <c r="HW17" s="93">
        <v>2218628</v>
      </c>
      <c r="HX17" s="93">
        <v>2211989</v>
      </c>
      <c r="HY17" s="93">
        <v>2230859</v>
      </c>
      <c r="HZ17" s="93">
        <v>2240152</v>
      </c>
      <c r="IA17" s="93">
        <v>2237219</v>
      </c>
      <c r="IB17" s="93">
        <v>2242784</v>
      </c>
      <c r="IC17" s="93">
        <v>2245857</v>
      </c>
      <c r="ID17" s="93">
        <v>2247933</v>
      </c>
      <c r="IE17" s="93">
        <v>2255106</v>
      </c>
      <c r="IF17" s="93">
        <v>2270343</v>
      </c>
      <c r="IG17" s="93">
        <v>2261988</v>
      </c>
      <c r="IH17" s="93">
        <v>2234459</v>
      </c>
      <c r="II17" s="93">
        <v>2216256</v>
      </c>
      <c r="IJ17" s="93">
        <v>2195353</v>
      </c>
      <c r="IK17" s="93">
        <v>2180211</v>
      </c>
      <c r="IL17" s="93">
        <v>2177481</v>
      </c>
      <c r="IM17" s="93">
        <v>2161023</v>
      </c>
      <c r="IN17" s="93">
        <v>2156327</v>
      </c>
      <c r="IO17" s="93">
        <v>2152118</v>
      </c>
      <c r="IP17" s="93">
        <v>2151723</v>
      </c>
      <c r="IQ17" s="93">
        <v>2142701</v>
      </c>
      <c r="IR17" s="93">
        <v>2135976</v>
      </c>
      <c r="IS17" s="93">
        <v>2136870</v>
      </c>
      <c r="IT17" s="93">
        <v>2138499</v>
      </c>
      <c r="IU17" s="93">
        <v>2162057</v>
      </c>
      <c r="IV17" s="93">
        <v>2187505</v>
      </c>
      <c r="IW17" s="93">
        <v>2205511</v>
      </c>
      <c r="IX17" s="93">
        <v>2202100</v>
      </c>
      <c r="IY17" s="93">
        <v>2199185</v>
      </c>
      <c r="IZ17" s="93">
        <v>2214561</v>
      </c>
      <c r="JA17" s="93">
        <v>2205592</v>
      </c>
      <c r="JB17" s="93">
        <v>2187369</v>
      </c>
      <c r="JC17" s="93">
        <v>2200106</v>
      </c>
      <c r="JD17" s="93">
        <v>2186972</v>
      </c>
      <c r="JE17" s="93">
        <v>2159666</v>
      </c>
      <c r="JF17" s="93">
        <v>2154095</v>
      </c>
      <c r="JG17" s="93">
        <v>2160405</v>
      </c>
      <c r="JH17" s="93">
        <v>2154911</v>
      </c>
      <c r="JI17" s="93">
        <v>2135536</v>
      </c>
      <c r="JJ17" s="93">
        <v>2121272</v>
      </c>
      <c r="JK17" s="93">
        <v>2102099</v>
      </c>
      <c r="JL17" s="93">
        <v>2104281</v>
      </c>
      <c r="JM17" s="93">
        <v>2087896</v>
      </c>
      <c r="JN17" s="93">
        <v>2073933</v>
      </c>
      <c r="JO17" s="93">
        <v>2054656</v>
      </c>
      <c r="JP17" s="93">
        <v>2052513</v>
      </c>
      <c r="JQ17" s="93">
        <v>2035440</v>
      </c>
      <c r="JR17" s="93">
        <v>2083215</v>
      </c>
      <c r="JS17" s="93">
        <v>2054630</v>
      </c>
      <c r="JT17" s="93">
        <v>2056730</v>
      </c>
      <c r="JU17" s="93">
        <v>2060326</v>
      </c>
      <c r="JV17" s="93">
        <v>2057155</v>
      </c>
      <c r="JW17" s="93">
        <v>2080428</v>
      </c>
      <c r="JX17" s="93">
        <v>2087306</v>
      </c>
      <c r="JY17" s="93">
        <v>2087731</v>
      </c>
      <c r="JZ17" s="93">
        <v>2083568</v>
      </c>
      <c r="KA17" s="93">
        <v>2070765</v>
      </c>
      <c r="KB17" s="93">
        <v>2076087</v>
      </c>
      <c r="KC17" s="93">
        <v>2078393</v>
      </c>
      <c r="KD17" s="93">
        <v>2079538</v>
      </c>
      <c r="KE17" s="93">
        <v>2092496</v>
      </c>
      <c r="KF17" s="93">
        <v>2098940</v>
      </c>
      <c r="KG17" s="93">
        <v>2102591</v>
      </c>
      <c r="KH17" s="93">
        <v>2100900</v>
      </c>
      <c r="KI17" s="93">
        <v>2108605</v>
      </c>
      <c r="KJ17" s="93">
        <v>2109501</v>
      </c>
      <c r="KK17" s="93">
        <v>2108193</v>
      </c>
      <c r="KL17" s="93">
        <v>2119047</v>
      </c>
      <c r="KM17" s="93">
        <v>2134012</v>
      </c>
      <c r="KN17" s="93">
        <v>2128640</v>
      </c>
      <c r="KO17" s="93">
        <v>2131744</v>
      </c>
      <c r="KP17" s="93">
        <v>2132885</v>
      </c>
      <c r="KQ17" s="93">
        <v>2121837</v>
      </c>
      <c r="KR17" s="93">
        <v>2127827</v>
      </c>
      <c r="KS17" s="93">
        <v>2117957</v>
      </c>
      <c r="KT17" s="93">
        <v>2131247</v>
      </c>
      <c r="KU17" s="93">
        <v>2133145</v>
      </c>
      <c r="KV17" s="93">
        <v>2151594</v>
      </c>
      <c r="KW17" s="93">
        <v>2165195</v>
      </c>
      <c r="KX17" s="93">
        <v>2158268</v>
      </c>
      <c r="KY17" s="93">
        <v>2154911</v>
      </c>
      <c r="KZ17" s="93">
        <v>2157270</v>
      </c>
      <c r="LA17" s="93">
        <v>2168038</v>
      </c>
      <c r="LB17" s="93">
        <v>2169729</v>
      </c>
      <c r="LC17" s="93">
        <v>2180011</v>
      </c>
      <c r="LD17" s="93">
        <v>2180228</v>
      </c>
      <c r="LE17" s="93">
        <v>2195310</v>
      </c>
      <c r="LF17" s="93">
        <v>2198195</v>
      </c>
      <c r="LG17" s="93">
        <v>2212407</v>
      </c>
      <c r="LH17" s="93">
        <v>2222468</v>
      </c>
      <c r="LI17" s="93">
        <v>2236754</v>
      </c>
      <c r="LJ17" s="93">
        <v>2249163</v>
      </c>
      <c r="LK17" s="93">
        <v>2276848</v>
      </c>
      <c r="LL17" s="93">
        <v>2288538</v>
      </c>
      <c r="LM17" s="93">
        <v>2301231</v>
      </c>
      <c r="LN17" s="93">
        <v>2319974</v>
      </c>
      <c r="LO17" s="93">
        <v>2326127</v>
      </c>
      <c r="LP17" s="93">
        <v>2342198</v>
      </c>
      <c r="LQ17" s="93">
        <v>2352990</v>
      </c>
      <c r="LR17" s="93">
        <v>2356999</v>
      </c>
      <c r="LS17" s="93">
        <v>2375763</v>
      </c>
      <c r="LT17" s="93">
        <v>2397924</v>
      </c>
      <c r="LU17" s="93">
        <v>2414789</v>
      </c>
      <c r="LV17" s="93">
        <v>2421977</v>
      </c>
      <c r="LW17" s="93">
        <v>2461231</v>
      </c>
      <c r="LX17" s="93">
        <v>2481834</v>
      </c>
      <c r="LY17" s="93">
        <v>2485077</v>
      </c>
      <c r="LZ17" s="93">
        <v>2492804</v>
      </c>
      <c r="MA17" s="93">
        <v>2504763</v>
      </c>
      <c r="MB17" s="93">
        <v>2519898</v>
      </c>
      <c r="MC17" s="93">
        <v>2537773</v>
      </c>
      <c r="MD17" s="93">
        <v>2549134</v>
      </c>
      <c r="ME17" s="93">
        <v>2558232</v>
      </c>
      <c r="MF17" s="93">
        <v>2568825</v>
      </c>
      <c r="MG17" s="93">
        <v>2592546</v>
      </c>
      <c r="MH17" s="93">
        <v>2615624</v>
      </c>
      <c r="MI17" s="93">
        <v>2620005</v>
      </c>
      <c r="MJ17" s="93">
        <v>2625458</v>
      </c>
      <c r="MK17" s="93">
        <v>2631211</v>
      </c>
      <c r="ML17" s="93">
        <v>2647594</v>
      </c>
      <c r="MM17" s="93">
        <v>2659366</v>
      </c>
      <c r="MN17" s="93">
        <v>2685296</v>
      </c>
      <c r="MO17" s="93">
        <v>2703843</v>
      </c>
      <c r="MP17" s="93">
        <v>2720848</v>
      </c>
      <c r="MQ17" s="93">
        <v>2745468</v>
      </c>
      <c r="MR17" s="93">
        <v>2766156</v>
      </c>
      <c r="MS17" s="93">
        <v>2787920</v>
      </c>
      <c r="MT17" s="93">
        <v>2803254</v>
      </c>
      <c r="MU17" s="93">
        <v>2834502</v>
      </c>
      <c r="MV17" s="93">
        <v>2863096</v>
      </c>
      <c r="MW17" s="93">
        <v>2878685</v>
      </c>
      <c r="MX17" s="93">
        <v>2882942</v>
      </c>
      <c r="MY17" s="93">
        <v>2876933</v>
      </c>
      <c r="MZ17" s="93">
        <v>2921760</v>
      </c>
      <c r="NA17" s="93">
        <v>2937148</v>
      </c>
      <c r="NB17" s="93">
        <v>2945671</v>
      </c>
      <c r="NC17" s="93">
        <v>2960783</v>
      </c>
      <c r="ND17" s="93">
        <v>2969468</v>
      </c>
      <c r="NE17" s="93">
        <v>2978228</v>
      </c>
      <c r="NF17" s="93">
        <v>2989142</v>
      </c>
      <c r="NG17" s="93">
        <v>2990633</v>
      </c>
      <c r="NH17" s="93">
        <v>3001586</v>
      </c>
      <c r="NI17" s="93">
        <v>2993060</v>
      </c>
      <c r="NJ17" s="93">
        <v>2992200</v>
      </c>
      <c r="NK17" s="93">
        <v>3009802</v>
      </c>
      <c r="NL17" s="93">
        <v>3041294</v>
      </c>
      <c r="NM17" s="93">
        <v>3051503</v>
      </c>
      <c r="NN17" s="93">
        <v>3058855</v>
      </c>
      <c r="NO17" s="93">
        <v>3061518</v>
      </c>
      <c r="NP17" s="93">
        <v>3062629</v>
      </c>
      <c r="NQ17" s="93">
        <v>3075940</v>
      </c>
      <c r="NR17" s="93">
        <v>3080809</v>
      </c>
      <c r="NS17" s="93">
        <v>3080793</v>
      </c>
      <c r="NT17" s="93">
        <v>3093960</v>
      </c>
      <c r="NU17" s="93">
        <v>3101397</v>
      </c>
      <c r="NV17" s="93">
        <v>3104610</v>
      </c>
      <c r="NW17" s="93">
        <v>3103379</v>
      </c>
      <c r="NX17" s="93">
        <v>3109601</v>
      </c>
      <c r="NY17" s="93">
        <v>3112023</v>
      </c>
      <c r="NZ17" s="93">
        <v>3119665</v>
      </c>
      <c r="OA17" s="93">
        <v>3124839</v>
      </c>
      <c r="OB17" s="93">
        <v>3118817</v>
      </c>
      <c r="OC17" s="93">
        <v>3129817</v>
      </c>
      <c r="OD17" s="93">
        <v>3131125</v>
      </c>
      <c r="OE17" s="93">
        <v>3135253</v>
      </c>
      <c r="OF17" s="93">
        <v>3130497</v>
      </c>
      <c r="OG17" s="93">
        <v>3134066</v>
      </c>
      <c r="OH17" s="93">
        <v>3136478</v>
      </c>
      <c r="OI17" s="93">
        <v>3147675</v>
      </c>
      <c r="OJ17" s="93">
        <v>3148366</v>
      </c>
      <c r="OK17" s="93">
        <v>3133929</v>
      </c>
      <c r="OL17" s="93">
        <v>3157040</v>
      </c>
      <c r="OM17" s="93">
        <v>3169322</v>
      </c>
      <c r="ON17" s="93">
        <v>3181498</v>
      </c>
      <c r="OO17" s="93">
        <v>3202684</v>
      </c>
      <c r="OP17" s="93">
        <v>3202177</v>
      </c>
      <c r="OQ17" s="93">
        <v>3197858</v>
      </c>
      <c r="OR17" s="93">
        <v>3193041</v>
      </c>
      <c r="OS17" s="93">
        <v>3195888</v>
      </c>
      <c r="OT17" s="93">
        <v>3186687</v>
      </c>
      <c r="OU17" s="93">
        <v>3197438</v>
      </c>
      <c r="OV17" s="93">
        <v>3189870</v>
      </c>
      <c r="OW17" s="93">
        <v>3203127</v>
      </c>
      <c r="OX17" s="93">
        <v>3213005</v>
      </c>
      <c r="OY17" s="93">
        <v>3210017</v>
      </c>
      <c r="OZ17" s="93">
        <v>3214197</v>
      </c>
      <c r="PA17" s="93">
        <v>3211928</v>
      </c>
      <c r="PB17" s="93">
        <v>3211745</v>
      </c>
      <c r="PC17" s="93">
        <v>3211282</v>
      </c>
      <c r="PD17" s="93">
        <v>3204760</v>
      </c>
      <c r="PE17" s="93">
        <v>3213683</v>
      </c>
      <c r="PF17" s="93">
        <v>3202810</v>
      </c>
      <c r="PG17" s="93">
        <v>3172981</v>
      </c>
      <c r="PH17" s="93">
        <v>3184888</v>
      </c>
      <c r="PI17" s="93">
        <v>3156709</v>
      </c>
      <c r="PJ17" s="93">
        <v>3148837</v>
      </c>
      <c r="PK17" s="93">
        <v>3162770</v>
      </c>
      <c r="PL17" s="93">
        <v>3187467</v>
      </c>
      <c r="PM17" s="93">
        <v>3214137</v>
      </c>
      <c r="PN17" s="93">
        <v>3221981</v>
      </c>
      <c r="PO17" s="93">
        <v>3227132</v>
      </c>
      <c r="PP17" s="93">
        <v>3219364</v>
      </c>
      <c r="PQ17" s="93">
        <v>3218961</v>
      </c>
      <c r="PR17" s="93">
        <v>3203609</v>
      </c>
      <c r="PS17" s="93">
        <v>3201600</v>
      </c>
      <c r="PT17" s="93">
        <v>3201274</v>
      </c>
      <c r="PU17" s="93">
        <v>3196569</v>
      </c>
      <c r="PV17" s="93">
        <v>3192624</v>
      </c>
      <c r="PW17" s="93">
        <v>3176288</v>
      </c>
      <c r="PX17" s="93">
        <v>3173017</v>
      </c>
      <c r="PY17" s="93">
        <v>3184439</v>
      </c>
      <c r="PZ17" s="93">
        <v>3178542</v>
      </c>
      <c r="QA17" s="93">
        <v>3179042</v>
      </c>
      <c r="QB17" s="93">
        <v>3174388</v>
      </c>
      <c r="QC17" s="93">
        <v>3181381</v>
      </c>
      <c r="QD17" s="98">
        <v>3181051</v>
      </c>
      <c r="QE17" s="98">
        <v>3187783</v>
      </c>
      <c r="QF17" s="98">
        <v>3195497</v>
      </c>
      <c r="QG17" s="98">
        <v>3198218</v>
      </c>
      <c r="QH17" s="98">
        <v>3226614</v>
      </c>
      <c r="QI17" s="98">
        <v>3214981</v>
      </c>
      <c r="QJ17" s="98">
        <v>3202479</v>
      </c>
      <c r="QK17" s="98">
        <v>3166903</v>
      </c>
      <c r="QL17" s="98">
        <v>3177148</v>
      </c>
      <c r="QM17" s="98">
        <v>3183422</v>
      </c>
      <c r="QN17" s="98">
        <v>3200005</v>
      </c>
      <c r="QO17" s="98">
        <v>3193724</v>
      </c>
      <c r="QP17" s="98">
        <v>3190120</v>
      </c>
      <c r="QQ17" s="98">
        <v>3195067</v>
      </c>
      <c r="QR17" s="98">
        <v>3201476</v>
      </c>
      <c r="QS17" s="98">
        <v>3201234</v>
      </c>
      <c r="QT17" s="98">
        <v>3178334</v>
      </c>
      <c r="QU17" s="98">
        <v>3187665</v>
      </c>
      <c r="QV17" s="98">
        <v>3199802</v>
      </c>
      <c r="QW17" s="98">
        <v>3192698</v>
      </c>
      <c r="QX17" s="98">
        <v>3187990</v>
      </c>
      <c r="QY17" s="98">
        <v>3193923</v>
      </c>
      <c r="QZ17" s="98">
        <v>3198023</v>
      </c>
      <c r="RA17" s="98">
        <v>3209122</v>
      </c>
      <c r="RB17" s="98">
        <v>3191145</v>
      </c>
      <c r="RC17" s="98">
        <v>3195241</v>
      </c>
      <c r="RD17" s="98">
        <v>3209379</v>
      </c>
      <c r="RE17" s="98">
        <v>3212881</v>
      </c>
      <c r="RF17" s="98">
        <v>3197282</v>
      </c>
      <c r="RG17" s="98">
        <v>3197655</v>
      </c>
      <c r="RH17" s="98">
        <v>3193649</v>
      </c>
      <c r="RI17" s="98">
        <v>3163438</v>
      </c>
      <c r="RJ17" s="98">
        <v>3137516</v>
      </c>
      <c r="RK17" s="104">
        <v>3171870</v>
      </c>
      <c r="RL17" s="104">
        <v>3238507</v>
      </c>
      <c r="RM17" s="104">
        <v>3270404</v>
      </c>
      <c r="RN17" s="104">
        <v>3271585</v>
      </c>
      <c r="RO17" s="104">
        <v>3262911</v>
      </c>
      <c r="RP17" s="104">
        <v>3258939</v>
      </c>
      <c r="RQ17" s="104">
        <v>3245486</v>
      </c>
      <c r="RR17" s="104">
        <v>3237414</v>
      </c>
      <c r="RS17" s="104">
        <v>3229740</v>
      </c>
      <c r="RT17" s="104">
        <v>3222822</v>
      </c>
      <c r="RU17" s="104">
        <v>3235840</v>
      </c>
      <c r="RV17" s="104">
        <v>3233197</v>
      </c>
      <c r="RW17" s="104">
        <v>3223051</v>
      </c>
      <c r="RX17" s="104">
        <v>3191331</v>
      </c>
      <c r="RY17" s="104">
        <v>3201421</v>
      </c>
      <c r="RZ17" s="104">
        <v>3205290</v>
      </c>
      <c r="SA17" s="104">
        <v>3214827</v>
      </c>
      <c r="SB17" s="104">
        <v>3222609</v>
      </c>
      <c r="SC17" s="93">
        <v>3232108</v>
      </c>
      <c r="SD17" s="93">
        <v>3241286</v>
      </c>
      <c r="SE17" s="93">
        <v>3239985</v>
      </c>
      <c r="SF17" s="93">
        <v>3214274</v>
      </c>
      <c r="SG17" s="98">
        <v>3224919</v>
      </c>
      <c r="SH17" s="98">
        <v>3259495</v>
      </c>
      <c r="SI17" s="98">
        <v>3272144</v>
      </c>
      <c r="SJ17" s="98">
        <v>3271403</v>
      </c>
      <c r="SK17" s="98">
        <v>3219618</v>
      </c>
      <c r="SL17" s="98">
        <v>3245306</v>
      </c>
      <c r="SM17" s="98">
        <v>3266414</v>
      </c>
      <c r="SN17" s="98">
        <v>3273542</v>
      </c>
      <c r="SO17" s="98">
        <v>3259998</v>
      </c>
      <c r="SP17" s="98">
        <v>3229049</v>
      </c>
      <c r="SQ17" s="98">
        <v>3233437</v>
      </c>
      <c r="SR17" s="98">
        <v>3212948</v>
      </c>
      <c r="SS17" s="98">
        <v>3202383</v>
      </c>
      <c r="ST17" s="98">
        <v>3159763</v>
      </c>
      <c r="SU17" s="98">
        <v>3171839</v>
      </c>
      <c r="SV17" s="98">
        <v>3165412</v>
      </c>
      <c r="SW17" s="98">
        <v>3156015</v>
      </c>
      <c r="SX17" s="98">
        <v>3131025</v>
      </c>
      <c r="SY17" s="98">
        <v>3131640</v>
      </c>
      <c r="SZ17" s="98">
        <v>3120684</v>
      </c>
      <c r="TA17" s="98">
        <v>3131621</v>
      </c>
      <c r="TB17" s="98">
        <v>3131594</v>
      </c>
      <c r="TC17" s="98">
        <v>3123919</v>
      </c>
      <c r="TD17" s="98">
        <v>3137947</v>
      </c>
      <c r="TE17" s="98">
        <v>3143229</v>
      </c>
      <c r="TF17" s="98">
        <v>3133951</v>
      </c>
      <c r="TG17" s="98">
        <v>3117893</v>
      </c>
      <c r="TH17" s="98">
        <v>3092716</v>
      </c>
      <c r="TI17" s="98">
        <v>3048585</v>
      </c>
      <c r="TJ17" s="98">
        <v>2997513</v>
      </c>
      <c r="TK17" s="98">
        <v>3047054</v>
      </c>
      <c r="TL17" s="93">
        <v>3075341</v>
      </c>
      <c r="TM17" s="93">
        <v>3091699</v>
      </c>
      <c r="TN17" s="93">
        <v>3083435</v>
      </c>
      <c r="TO17" s="93">
        <v>3082546</v>
      </c>
      <c r="TP17" s="93">
        <v>3064594</v>
      </c>
      <c r="TQ17" s="93">
        <v>3041033</v>
      </c>
      <c r="TR17" s="93">
        <v>3045204</v>
      </c>
      <c r="TS17" s="93">
        <v>3029545</v>
      </c>
      <c r="TT17" s="93">
        <v>2995985</v>
      </c>
      <c r="TU17" s="93">
        <v>3010711</v>
      </c>
      <c r="TV17" s="93">
        <v>3010594</v>
      </c>
      <c r="TW17" s="93">
        <v>3008152</v>
      </c>
      <c r="TX17" s="93">
        <v>2982681</v>
      </c>
      <c r="TY17" s="93">
        <v>2976608</v>
      </c>
      <c r="TZ17" s="93">
        <v>2985527</v>
      </c>
      <c r="UA17" s="93">
        <v>2985754</v>
      </c>
      <c r="UB17" s="93">
        <v>2993111</v>
      </c>
      <c r="UC17" s="93">
        <v>2987222</v>
      </c>
      <c r="UD17" s="93">
        <v>2994236</v>
      </c>
      <c r="UE17" s="93">
        <v>2980595</v>
      </c>
      <c r="UF17" s="93">
        <v>2981825</v>
      </c>
      <c r="UG17" s="93">
        <v>2957537</v>
      </c>
      <c r="UH17" s="93">
        <v>2965252</v>
      </c>
      <c r="UI17" s="93">
        <v>2967726</v>
      </c>
      <c r="UJ17" s="93">
        <v>2958813</v>
      </c>
      <c r="UK17" s="93">
        <v>2926868</v>
      </c>
      <c r="UL17" s="93">
        <v>2923754</v>
      </c>
      <c r="UM17" s="93">
        <v>2935370</v>
      </c>
      <c r="UN17" s="93">
        <v>2934846</v>
      </c>
      <c r="UO17" s="93">
        <v>2936633</v>
      </c>
      <c r="UP17" s="93">
        <v>2914303</v>
      </c>
      <c r="UQ17" s="93">
        <v>2910692</v>
      </c>
      <c r="UR17" s="93">
        <v>2905424</v>
      </c>
      <c r="US17" s="93">
        <v>2887527</v>
      </c>
      <c r="UT17" s="93">
        <v>2897900</v>
      </c>
      <c r="UU17" s="93">
        <v>2880921</v>
      </c>
      <c r="UV17" s="93">
        <v>2881704</v>
      </c>
      <c r="UW17" s="93">
        <v>2870939</v>
      </c>
      <c r="UX17" s="93">
        <v>2865534</v>
      </c>
      <c r="UY17" s="93">
        <v>2862481</v>
      </c>
      <c r="UZ17" s="93">
        <v>2869787</v>
      </c>
      <c r="VA17" s="93">
        <v>2889296</v>
      </c>
      <c r="VB17" s="93">
        <v>2893060</v>
      </c>
      <c r="VC17" s="93">
        <v>2880281</v>
      </c>
      <c r="VD17" s="93">
        <v>2890502</v>
      </c>
      <c r="VE17" s="93">
        <v>2905085</v>
      </c>
      <c r="VF17" s="93">
        <v>2860535</v>
      </c>
      <c r="VG17" s="93">
        <v>2857549</v>
      </c>
      <c r="VH17" s="93">
        <v>2829901</v>
      </c>
      <c r="VI17" s="93">
        <v>2809944</v>
      </c>
      <c r="VJ17" s="93">
        <v>2757279</v>
      </c>
      <c r="VK17" s="93">
        <v>2822133</v>
      </c>
      <c r="VL17" s="93">
        <v>2882066</v>
      </c>
      <c r="VM17" s="93">
        <v>2949879</v>
      </c>
      <c r="VN17" s="93">
        <v>2966852</v>
      </c>
      <c r="VO17" s="93">
        <v>2953207</v>
      </c>
      <c r="VP17" s="93">
        <v>2939260</v>
      </c>
      <c r="VQ17" s="93">
        <v>2939215</v>
      </c>
      <c r="VR17" s="93">
        <v>2940156</v>
      </c>
      <c r="VS17" s="93">
        <v>2916510</v>
      </c>
      <c r="VT17" s="93">
        <v>2913538</v>
      </c>
      <c r="VU17" s="93">
        <v>2950840</v>
      </c>
      <c r="VV17" s="93">
        <v>2964657</v>
      </c>
      <c r="VW17" s="93">
        <v>2949776</v>
      </c>
      <c r="VX17" s="93">
        <v>2919846</v>
      </c>
      <c r="VY17" s="93">
        <v>2933651</v>
      </c>
      <c r="VZ17" s="93">
        <v>2938805</v>
      </c>
      <c r="WA17" s="93">
        <v>2950470</v>
      </c>
      <c r="WB17" s="93">
        <v>2954076</v>
      </c>
      <c r="WC17" s="93">
        <v>2950581</v>
      </c>
      <c r="WD17" s="93">
        <v>2966739</v>
      </c>
      <c r="WE17" s="93">
        <v>2976913</v>
      </c>
      <c r="WF17" s="93">
        <v>2975441</v>
      </c>
      <c r="WG17" s="93">
        <v>2946480</v>
      </c>
      <c r="WH17" s="93">
        <v>2982529</v>
      </c>
      <c r="WI17" s="93">
        <v>2984362</v>
      </c>
      <c r="WJ17" s="93">
        <v>2995533</v>
      </c>
      <c r="WK17" s="93">
        <v>2979639</v>
      </c>
      <c r="WL17" s="93">
        <v>2941994</v>
      </c>
      <c r="WM17" s="93">
        <v>2991271</v>
      </c>
      <c r="WN17" s="93">
        <v>2989277</v>
      </c>
      <c r="WO17" s="93">
        <v>2999210</v>
      </c>
      <c r="WP17" s="93">
        <v>2976596</v>
      </c>
      <c r="WQ17" s="93">
        <v>2974617</v>
      </c>
      <c r="WR17" s="93">
        <v>2972220</v>
      </c>
      <c r="WS17" s="93">
        <v>2977887</v>
      </c>
      <c r="WT17" s="93">
        <v>2966343</v>
      </c>
      <c r="WU17" s="93">
        <v>2961966</v>
      </c>
      <c r="WV17" s="93">
        <v>2965065</v>
      </c>
      <c r="WW17" s="93">
        <v>2957640</v>
      </c>
      <c r="WX17" s="93">
        <v>2937254</v>
      </c>
      <c r="WY17" s="93">
        <v>2942018</v>
      </c>
      <c r="WZ17" s="93">
        <v>2945227</v>
      </c>
      <c r="XA17" s="93">
        <v>2954794</v>
      </c>
      <c r="XB17" s="93">
        <v>2954077</v>
      </c>
      <c r="XC17" s="93">
        <v>2934685</v>
      </c>
      <c r="XD17" s="93">
        <v>2969884</v>
      </c>
      <c r="XE17" s="93">
        <v>2984712</v>
      </c>
      <c r="XF17" s="93">
        <v>2957931</v>
      </c>
      <c r="XG17" s="93">
        <v>2956151</v>
      </c>
      <c r="XH17" s="93">
        <v>2949453</v>
      </c>
      <c r="XI17" s="93">
        <v>2952048</v>
      </c>
      <c r="XJ17" s="93">
        <v>2910265</v>
      </c>
      <c r="XK17" s="93">
        <v>2944215</v>
      </c>
      <c r="XL17" s="87">
        <v>2998259</v>
      </c>
      <c r="XM17" s="87">
        <v>3071097</v>
      </c>
      <c r="XN17" s="87">
        <v>3095501</v>
      </c>
      <c r="XO17" s="87">
        <v>3132862</v>
      </c>
      <c r="XP17" s="87">
        <v>3128649</v>
      </c>
      <c r="XQ17" s="87">
        <v>3148258</v>
      </c>
      <c r="XR17" s="87">
        <v>3158076</v>
      </c>
      <c r="XS17" s="87">
        <v>3141036</v>
      </c>
      <c r="XT17" s="87">
        <v>3143914</v>
      </c>
      <c r="XU17" s="87">
        <v>3173280</v>
      </c>
      <c r="XV17" s="87">
        <v>3184885</v>
      </c>
      <c r="XW17" s="87">
        <v>3193280</v>
      </c>
      <c r="XX17" s="87">
        <v>3182693</v>
      </c>
      <c r="XY17" s="87">
        <v>3183436</v>
      </c>
      <c r="XZ17" s="87">
        <v>3190923</v>
      </c>
      <c r="YA17" s="87">
        <v>3203180</v>
      </c>
      <c r="YB17" s="87">
        <v>3207358</v>
      </c>
      <c r="YC17" s="87">
        <v>3206631</v>
      </c>
      <c r="YD17" s="87">
        <v>3234353</v>
      </c>
      <c r="YE17" s="87">
        <v>3223151</v>
      </c>
      <c r="YF17" s="87">
        <v>3177825</v>
      </c>
      <c r="YG17" s="87">
        <v>3153785</v>
      </c>
      <c r="YH17" s="87">
        <v>3169901</v>
      </c>
      <c r="YI17" s="87">
        <v>3185358</v>
      </c>
      <c r="YJ17" s="87">
        <v>3193727</v>
      </c>
      <c r="YK17" s="87">
        <v>3183809</v>
      </c>
      <c r="YL17" s="87">
        <v>3140957</v>
      </c>
      <c r="YM17" s="87">
        <v>3170838</v>
      </c>
      <c r="YN17" s="87">
        <v>3170969</v>
      </c>
      <c r="YO17" s="87">
        <v>3180810</v>
      </c>
      <c r="YP17" s="87">
        <v>3162275</v>
      </c>
      <c r="YQ17" s="87">
        <v>3154163</v>
      </c>
      <c r="YR17" s="87">
        <v>3148815</v>
      </c>
      <c r="YS17" s="87">
        <v>3157504</v>
      </c>
      <c r="YT17" s="87">
        <v>3145736</v>
      </c>
      <c r="YU17" s="87">
        <v>3125242</v>
      </c>
      <c r="YV17" s="87">
        <v>3124041</v>
      </c>
      <c r="YW17" s="87">
        <v>3133632</v>
      </c>
      <c r="YX17" s="87">
        <v>3126205</v>
      </c>
      <c r="YY17" s="87">
        <v>3102558</v>
      </c>
      <c r="YZ17" s="87">
        <v>3103894</v>
      </c>
      <c r="ZA17" s="87">
        <v>3111980</v>
      </c>
      <c r="ZB17" s="87">
        <v>3092845</v>
      </c>
      <c r="ZC17" s="87">
        <v>3066653</v>
      </c>
      <c r="ZD17" s="87">
        <v>3041491</v>
      </c>
      <c r="ZE17" s="87">
        <v>3026635</v>
      </c>
      <c r="ZF17" s="87">
        <v>2992625</v>
      </c>
      <c r="ZG17" s="87">
        <v>2939890</v>
      </c>
      <c r="ZH17" s="87">
        <v>2953275</v>
      </c>
      <c r="ZI17" s="87">
        <v>2917966</v>
      </c>
      <c r="ZJ17" s="87">
        <v>2857542</v>
      </c>
      <c r="ZK17" s="87">
        <v>2862196</v>
      </c>
      <c r="ZL17" s="87">
        <v>2889220</v>
      </c>
      <c r="ZM17" s="87">
        <v>2967223</v>
      </c>
      <c r="ZN17" s="87">
        <v>2975562</v>
      </c>
      <c r="ZO17" s="87">
        <v>2988034</v>
      </c>
      <c r="ZP17" s="87">
        <v>2970630</v>
      </c>
      <c r="ZQ17" s="87">
        <v>2985065</v>
      </c>
      <c r="ZR17" s="87">
        <v>2980811</v>
      </c>
      <c r="ZS17" s="87">
        <v>2984350</v>
      </c>
      <c r="ZT17" s="87">
        <v>2974301</v>
      </c>
      <c r="ZU17" s="87">
        <v>2975660</v>
      </c>
      <c r="ZV17" s="87">
        <v>2956717</v>
      </c>
      <c r="ZW17" s="87">
        <v>2945831</v>
      </c>
      <c r="ZX17" s="87">
        <v>2930507</v>
      </c>
      <c r="ZY17" s="87">
        <v>2907971</v>
      </c>
      <c r="ZZ17" s="87">
        <v>2912661</v>
      </c>
      <c r="AAA17" s="87">
        <v>2884525</v>
      </c>
      <c r="AAB17" s="87">
        <v>2885824</v>
      </c>
      <c r="AAC17" s="87">
        <v>2868450</v>
      </c>
      <c r="AAD17" s="87">
        <v>2847899</v>
      </c>
      <c r="AAE17" s="87">
        <v>2801637</v>
      </c>
      <c r="AAF17" s="87">
        <v>2795385</v>
      </c>
      <c r="AAG17" s="87">
        <v>2757493</v>
      </c>
      <c r="AAH17" s="87">
        <v>2761409</v>
      </c>
      <c r="AAI17" s="87">
        <v>2733999</v>
      </c>
      <c r="AAJ17" s="87">
        <v>2737271</v>
      </c>
      <c r="AAK17" s="87">
        <v>2738284</v>
      </c>
      <c r="AAL17" s="87">
        <v>2692590</v>
      </c>
      <c r="AAM17" s="87">
        <v>2747237</v>
      </c>
      <c r="AAN17" s="87">
        <v>2758836</v>
      </c>
      <c r="AAO17" s="87">
        <v>2761185</v>
      </c>
      <c r="AAP17" s="87">
        <v>2755565</v>
      </c>
      <c r="AAQ17" s="87">
        <v>2755458</v>
      </c>
      <c r="AAR17" s="87">
        <v>2763291</v>
      </c>
      <c r="AAS17" s="87">
        <v>2761402</v>
      </c>
      <c r="AAT17" s="87">
        <v>2764894</v>
      </c>
      <c r="AAU17" s="87">
        <v>2747297</v>
      </c>
      <c r="AAV17" s="87">
        <v>2770945</v>
      </c>
      <c r="AAW17" s="87">
        <v>2768256</v>
      </c>
      <c r="AAX17" s="87">
        <v>2771062</v>
      </c>
      <c r="AAY17" s="87">
        <v>2751401</v>
      </c>
      <c r="AAZ17" s="87">
        <v>2752938</v>
      </c>
      <c r="ABA17" s="87">
        <v>2769387</v>
      </c>
      <c r="ABB17" s="87">
        <v>2778294</v>
      </c>
      <c r="ABC17" s="87">
        <v>2772996</v>
      </c>
      <c r="ABD17" s="87">
        <v>2768367</v>
      </c>
      <c r="ABE17" s="87">
        <v>2788100</v>
      </c>
      <c r="ABF17" s="87">
        <v>2800089</v>
      </c>
      <c r="ABG17" s="87">
        <v>2722414</v>
      </c>
      <c r="ABH17" s="87">
        <v>2737132</v>
      </c>
      <c r="ABI17" s="87">
        <v>2745853</v>
      </c>
      <c r="ABJ17" s="87">
        <v>2723757</v>
      </c>
      <c r="ABK17" s="87">
        <v>2688827</v>
      </c>
      <c r="ABL17" s="87">
        <v>2718525</v>
      </c>
      <c r="ABM17" s="87">
        <v>2783107</v>
      </c>
      <c r="ABN17" s="87">
        <v>2792635</v>
      </c>
      <c r="ABO17" s="87">
        <v>2813530</v>
      </c>
      <c r="ABP17" s="87">
        <v>2835197</v>
      </c>
      <c r="ABQ17" s="87">
        <v>2830605</v>
      </c>
      <c r="ABR17" s="87">
        <v>2848149</v>
      </c>
      <c r="ABS17" s="87">
        <v>2839861</v>
      </c>
      <c r="ABT17" s="87">
        <v>2844164</v>
      </c>
      <c r="ABU17" s="87">
        <v>2835592</v>
      </c>
      <c r="ABV17" s="87">
        <v>2860389</v>
      </c>
      <c r="ABW17" s="87">
        <v>2877791</v>
      </c>
      <c r="ABX17" s="87">
        <v>2879015</v>
      </c>
      <c r="ABY17" s="87">
        <v>2892521</v>
      </c>
      <c r="ABZ17" s="87">
        <v>2950546</v>
      </c>
      <c r="ACA17" s="87">
        <v>2955973</v>
      </c>
      <c r="ACB17" s="87">
        <v>2973416</v>
      </c>
      <c r="ACC17" s="87">
        <v>2985762</v>
      </c>
      <c r="ACD17" s="87">
        <v>3012279</v>
      </c>
      <c r="ACE17" s="87">
        <v>3011523</v>
      </c>
      <c r="ACF17" s="87">
        <v>3008131</v>
      </c>
      <c r="ACG17" s="87">
        <v>2969958</v>
      </c>
      <c r="ACH17" s="87">
        <v>2985351</v>
      </c>
      <c r="ACI17" s="87">
        <v>3025189</v>
      </c>
      <c r="ACJ17" s="87">
        <v>3046681</v>
      </c>
      <c r="ACK17" s="87">
        <v>3072554</v>
      </c>
      <c r="ACL17" s="87">
        <v>3041299</v>
      </c>
      <c r="ACM17" s="87">
        <v>3062039</v>
      </c>
      <c r="ACN17" s="87">
        <v>3097676</v>
      </c>
      <c r="ACO17" s="87">
        <v>3125743</v>
      </c>
      <c r="ACP17" s="87">
        <v>3109419</v>
      </c>
      <c r="ACQ17" s="87">
        <v>3123346</v>
      </c>
      <c r="ACR17" s="87">
        <v>3128818</v>
      </c>
      <c r="ACS17" s="87">
        <v>3142814</v>
      </c>
      <c r="ACT17" s="87">
        <v>3149038</v>
      </c>
      <c r="ACU17" s="87">
        <v>3116197</v>
      </c>
      <c r="ACV17" s="87">
        <v>3146226</v>
      </c>
      <c r="ACW17" s="87">
        <v>3156131</v>
      </c>
      <c r="ACX17" s="87">
        <v>3162175</v>
      </c>
      <c r="ACY17" s="87">
        <v>3140810</v>
      </c>
      <c r="ACZ17" s="87">
        <v>3161675</v>
      </c>
      <c r="ADA17" s="87">
        <v>3158359</v>
      </c>
      <c r="ADB17" s="87">
        <v>3189846</v>
      </c>
      <c r="ADC17" s="87">
        <v>3177008</v>
      </c>
      <c r="ADD17" s="87">
        <v>3171631</v>
      </c>
      <c r="ADE17" s="87">
        <v>3186978</v>
      </c>
      <c r="ADF17" s="87">
        <v>3195628</v>
      </c>
      <c r="ADG17" s="87">
        <v>3134620</v>
      </c>
      <c r="ADH17" s="87">
        <v>3138748</v>
      </c>
      <c r="ADI17" s="87">
        <v>3109867</v>
      </c>
      <c r="ADJ17" s="87">
        <v>3026153</v>
      </c>
      <c r="ADK17" s="87">
        <v>2950746</v>
      </c>
      <c r="ADL17" s="87">
        <v>3010928</v>
      </c>
      <c r="ADM17" s="87">
        <v>3105130</v>
      </c>
      <c r="ADN17" s="87">
        <v>3154517</v>
      </c>
      <c r="ADO17" s="87">
        <v>3171518</v>
      </c>
      <c r="ADP17" s="87">
        <v>3188356</v>
      </c>
      <c r="ADQ17" s="87">
        <v>3176435</v>
      </c>
      <c r="ADR17" s="87">
        <v>3173457</v>
      </c>
      <c r="ADS17" s="87">
        <v>3176930</v>
      </c>
      <c r="ADT17" s="87">
        <v>3186585</v>
      </c>
      <c r="ADU17" s="87">
        <v>3183959</v>
      </c>
      <c r="ADV17" s="87">
        <v>3222862</v>
      </c>
      <c r="ADW17" s="87">
        <v>3221095</v>
      </c>
      <c r="ADX17" s="87">
        <v>3242081</v>
      </c>
      <c r="ADY17" s="87">
        <v>3208876</v>
      </c>
      <c r="ADZ17" s="87">
        <v>3221350</v>
      </c>
      <c r="AEA17" s="87">
        <v>3208904</v>
      </c>
      <c r="AEB17" s="87">
        <v>3224776</v>
      </c>
      <c r="AEC17" s="87">
        <v>3251597</v>
      </c>
      <c r="AED17" s="87">
        <v>3242124</v>
      </c>
      <c r="AEE17" s="87">
        <v>3248259</v>
      </c>
      <c r="AEF17" s="87">
        <v>3248051</v>
      </c>
      <c r="AEG17" s="87">
        <v>3220829</v>
      </c>
      <c r="AEH17" s="87">
        <v>3225289</v>
      </c>
      <c r="AEI17" s="87">
        <v>3244204</v>
      </c>
      <c r="AEJ17" s="87">
        <v>3233911</v>
      </c>
      <c r="AEK17" s="87">
        <v>3231811</v>
      </c>
      <c r="AEL17" s="87">
        <v>3151244</v>
      </c>
      <c r="AEM17" s="87">
        <v>3177766</v>
      </c>
      <c r="AEN17" s="87">
        <v>3197235</v>
      </c>
      <c r="AEO17" s="87">
        <v>3194061</v>
      </c>
      <c r="AEP17" s="87">
        <v>3178188</v>
      </c>
      <c r="AEQ17" s="87">
        <v>3126809</v>
      </c>
      <c r="AER17" s="87">
        <v>3115002</v>
      </c>
      <c r="AES17" s="87">
        <v>3107057</v>
      </c>
      <c r="AET17" s="87">
        <v>3119653</v>
      </c>
      <c r="AEU17" s="87">
        <v>3086238</v>
      </c>
      <c r="AEV17" s="87">
        <v>3112490</v>
      </c>
      <c r="AEW17" s="87">
        <v>3127468</v>
      </c>
      <c r="AEX17" s="87">
        <v>3140788</v>
      </c>
      <c r="AEY17" s="87">
        <v>3128388</v>
      </c>
      <c r="AEZ17" s="87">
        <v>3126153</v>
      </c>
      <c r="AFA17" s="87">
        <v>3126088</v>
      </c>
      <c r="AFB17" s="87">
        <v>3168283</v>
      </c>
      <c r="AFC17" s="87">
        <v>3191774</v>
      </c>
      <c r="AFD17" s="87">
        <v>3145566</v>
      </c>
      <c r="AFE17" s="87">
        <v>3177260</v>
      </c>
      <c r="AFF17" s="87">
        <v>3191284</v>
      </c>
      <c r="AFG17" s="87">
        <v>3163802</v>
      </c>
      <c r="AFH17" s="87">
        <v>3144803</v>
      </c>
      <c r="AFI17" s="87">
        <v>3141477</v>
      </c>
      <c r="AFJ17" s="87">
        <v>3091090</v>
      </c>
      <c r="AFK17" s="87">
        <v>3037566</v>
      </c>
      <c r="AFL17" s="87">
        <v>3081517</v>
      </c>
      <c r="AFM17" s="87">
        <v>3147348</v>
      </c>
      <c r="AFN17" s="87">
        <v>3231455</v>
      </c>
      <c r="AFO17" s="87">
        <v>3254284</v>
      </c>
      <c r="AFP17" s="87">
        <v>3278432</v>
      </c>
      <c r="AFQ17" s="87">
        <v>3260857</v>
      </c>
      <c r="AFR17" s="87">
        <v>3254346</v>
      </c>
      <c r="AFS17" s="87">
        <v>3266403</v>
      </c>
      <c r="AFT17" s="87">
        <v>3260516</v>
      </c>
      <c r="AFU17" s="87">
        <v>3270287</v>
      </c>
      <c r="AFV17" s="87">
        <v>3280546</v>
      </c>
      <c r="AFW17" s="87">
        <v>3294139</v>
      </c>
      <c r="AFX17" s="87">
        <v>3310262</v>
      </c>
      <c r="AFY17" s="87">
        <v>3295210</v>
      </c>
      <c r="AFZ17" s="87">
        <v>3309013</v>
      </c>
      <c r="AGA17" s="87">
        <v>3317873</v>
      </c>
      <c r="AGB17" s="87">
        <v>3346350</v>
      </c>
      <c r="AGC17" s="87">
        <v>3352068</v>
      </c>
      <c r="AGD17" s="87">
        <v>3344981</v>
      </c>
      <c r="AGE17" s="87">
        <v>3388884</v>
      </c>
      <c r="AGF17" s="87">
        <v>3399902</v>
      </c>
      <c r="AGG17" s="87">
        <v>3432514</v>
      </c>
      <c r="AGH17" s="87">
        <v>3427058</v>
      </c>
      <c r="AGI17" s="87">
        <v>3444602</v>
      </c>
      <c r="AGJ17" s="87">
        <v>3526274</v>
      </c>
      <c r="AGK17" s="87">
        <v>3557648</v>
      </c>
      <c r="AGL17" s="87">
        <v>3579298</v>
      </c>
      <c r="AGM17" s="87">
        <v>3591947</v>
      </c>
      <c r="AGN17" s="87">
        <v>3581138</v>
      </c>
      <c r="AGO17" s="87">
        <v>3597951</v>
      </c>
      <c r="AGP17" s="87">
        <v>3618563</v>
      </c>
      <c r="AGQ17" s="87">
        <v>3594798</v>
      </c>
      <c r="AGR17" s="87">
        <v>3618081</v>
      </c>
      <c r="AGS17" s="87">
        <v>3642588</v>
      </c>
      <c r="AGT17" s="87">
        <v>3657759</v>
      </c>
      <c r="AGU17" s="87">
        <v>3632918</v>
      </c>
      <c r="AGV17" s="87">
        <v>3628763</v>
      </c>
      <c r="AGW17" s="87">
        <v>3647800</v>
      </c>
      <c r="AGX17" s="87">
        <v>3491546</v>
      </c>
      <c r="AGY17" s="87">
        <v>3300545</v>
      </c>
      <c r="AGZ17" s="87">
        <v>3193148</v>
      </c>
      <c r="AHA17" s="87">
        <v>2993800</v>
      </c>
      <c r="AHB17" s="87">
        <v>2927394</v>
      </c>
      <c r="AHC17" s="87">
        <v>2902851</v>
      </c>
      <c r="AHD17" s="87">
        <v>2933385</v>
      </c>
      <c r="AHE17" s="87">
        <v>2989384</v>
      </c>
      <c r="AHF17" s="87">
        <v>3042822</v>
      </c>
      <c r="AHG17" s="87">
        <v>3094400</v>
      </c>
      <c r="AHH17" s="87">
        <v>3107633</v>
      </c>
      <c r="AHI17" s="87">
        <v>3136973</v>
      </c>
      <c r="AHJ17" s="87">
        <v>3144630</v>
      </c>
      <c r="AHK17" s="87">
        <v>3128432</v>
      </c>
      <c r="AHL17" s="87">
        <v>3155023</v>
      </c>
      <c r="AHM17" s="87">
        <v>3159187</v>
      </c>
      <c r="AHN17" s="87">
        <v>3187881</v>
      </c>
      <c r="AHO17" s="87">
        <v>3195631</v>
      </c>
      <c r="AHP17" s="87">
        <v>3185506</v>
      </c>
      <c r="AHQ17" s="87">
        <v>3167503</v>
      </c>
      <c r="AHR17" s="87">
        <v>3163495</v>
      </c>
      <c r="AHS17" s="87">
        <v>3145544</v>
      </c>
      <c r="AHT17" s="87">
        <v>3139762</v>
      </c>
      <c r="AHU17" s="87">
        <v>3145355</v>
      </c>
      <c r="AHV17" s="87">
        <v>3167289</v>
      </c>
      <c r="AHW17" s="87">
        <v>3205973</v>
      </c>
      <c r="AHX17" s="87">
        <v>3218383</v>
      </c>
      <c r="AHY17" s="87">
        <v>3234567</v>
      </c>
      <c r="AHZ17" s="87">
        <v>3244746</v>
      </c>
      <c r="AIA17" s="87">
        <v>3233049</v>
      </c>
      <c r="AIB17" s="87">
        <v>3236698</v>
      </c>
      <c r="AIC17" s="87">
        <v>3233036</v>
      </c>
      <c r="AID17" s="87">
        <v>3203246</v>
      </c>
      <c r="AIE17" s="87">
        <v>3164150</v>
      </c>
      <c r="AIF17" s="87">
        <v>3122155</v>
      </c>
      <c r="AIG17" s="87">
        <v>3064212</v>
      </c>
      <c r="AIH17" s="87">
        <v>2952644</v>
      </c>
      <c r="AII17" s="87">
        <v>2830300</v>
      </c>
      <c r="AIJ17" s="87">
        <v>2766475</v>
      </c>
      <c r="AIK17" s="87">
        <v>2766033</v>
      </c>
      <c r="AIL17" s="87">
        <v>2781941</v>
      </c>
      <c r="AIM17" s="87">
        <v>2767809</v>
      </c>
      <c r="AIN17" s="87">
        <v>2787802</v>
      </c>
      <c r="AIO17" s="87">
        <v>2809176</v>
      </c>
      <c r="AIP17" s="87">
        <v>2826356</v>
      </c>
      <c r="AIQ17" s="87">
        <v>2845358</v>
      </c>
      <c r="AIR17" s="87">
        <v>2881132</v>
      </c>
      <c r="AIS17" s="87">
        <v>2929716</v>
      </c>
      <c r="AIT17" s="87">
        <v>2959409</v>
      </c>
      <c r="AIU17" s="87">
        <v>2979663</v>
      </c>
      <c r="AIV17" s="87">
        <v>2991001</v>
      </c>
      <c r="AIW17" s="87">
        <v>3034807</v>
      </c>
      <c r="AIX17" s="87">
        <v>3066820</v>
      </c>
      <c r="AIY17" s="87">
        <v>3084553</v>
      </c>
      <c r="AIZ17" s="87">
        <v>3109468</v>
      </c>
      <c r="AJA17" s="87">
        <v>3124031</v>
      </c>
      <c r="AJB17" s="87">
        <v>3152128</v>
      </c>
      <c r="AJC17" s="87">
        <v>3191432</v>
      </c>
      <c r="AJD17" s="87">
        <v>3200229</v>
      </c>
      <c r="AJE17" s="87">
        <v>3195612</v>
      </c>
      <c r="AJF17" s="87">
        <v>3219451</v>
      </c>
      <c r="AJG17" s="87">
        <v>3242023</v>
      </c>
      <c r="AJH17" s="87">
        <v>3241959</v>
      </c>
      <c r="AJI17" s="87">
        <v>3263117</v>
      </c>
      <c r="AJJ17" s="87">
        <v>3279107</v>
      </c>
      <c r="AJK17" s="87">
        <v>3280991</v>
      </c>
      <c r="AJL17" s="87">
        <v>3321853</v>
      </c>
      <c r="AJM17" s="87">
        <v>3353284</v>
      </c>
      <c r="AJN17" s="87">
        <v>3417645</v>
      </c>
      <c r="AJO17" s="87">
        <v>3434679</v>
      </c>
      <c r="AJP17" s="87">
        <v>3460199</v>
      </c>
      <c r="AJQ17" s="87">
        <v>3456587</v>
      </c>
      <c r="AJR17" s="87">
        <v>3442351</v>
      </c>
      <c r="AJS17" s="87">
        <v>3387383</v>
      </c>
      <c r="AJT17" s="87">
        <v>3304644</v>
      </c>
      <c r="AJU17" s="87">
        <v>3066537</v>
      </c>
      <c r="AJV17" s="87">
        <v>2808971</v>
      </c>
      <c r="AJW17" s="87">
        <v>3148185</v>
      </c>
      <c r="AJX17" s="87">
        <v>3371217</v>
      </c>
      <c r="AJY17" s="87">
        <v>3441996</v>
      </c>
      <c r="AJZ17" s="87">
        <v>3488422</v>
      </c>
      <c r="AKA17" s="87">
        <v>3529276</v>
      </c>
      <c r="AKB17" s="87">
        <v>3581192</v>
      </c>
      <c r="AKC17" s="87">
        <v>3619051</v>
      </c>
      <c r="AKD17" s="87">
        <v>3654334</v>
      </c>
      <c r="AKE17" s="87">
        <v>3657728</v>
      </c>
      <c r="AKF17" s="87">
        <v>3771491</v>
      </c>
      <c r="AKG17" s="87">
        <v>3807940</v>
      </c>
      <c r="AKH17" s="87">
        <v>3806668</v>
      </c>
      <c r="AKI17" s="87">
        <v>3812177</v>
      </c>
      <c r="AKJ17" s="87">
        <v>3826044</v>
      </c>
      <c r="AKK17" s="87">
        <v>3820268</v>
      </c>
      <c r="AKL17" s="87">
        <v>3834272</v>
      </c>
      <c r="AKM17" s="87">
        <v>3804551</v>
      </c>
      <c r="AKN17" s="87">
        <v>3823903</v>
      </c>
      <c r="AKO17" s="87">
        <v>3817828</v>
      </c>
      <c r="AKP17" s="87">
        <v>3817770</v>
      </c>
      <c r="AKQ17" s="87">
        <v>3811294</v>
      </c>
      <c r="AKR17" s="87">
        <v>3826620</v>
      </c>
      <c r="AKS17" s="87">
        <v>3823106</v>
      </c>
      <c r="AKT17" s="87">
        <v>3833057</v>
      </c>
      <c r="AKU17" s="87">
        <v>3827930</v>
      </c>
      <c r="AKV17" s="87">
        <v>3809517</v>
      </c>
      <c r="AKW17" s="87">
        <v>3828576</v>
      </c>
      <c r="AKX17" s="87">
        <v>3821801</v>
      </c>
      <c r="AKY17" s="87">
        <v>3823561</v>
      </c>
      <c r="AKZ17" s="87">
        <v>3811017</v>
      </c>
      <c r="ALA17" s="87">
        <v>3805435</v>
      </c>
      <c r="ALB17" s="87">
        <v>3821292</v>
      </c>
      <c r="ALC17" s="87">
        <v>3828800</v>
      </c>
      <c r="ALD17" s="87">
        <v>3814396</v>
      </c>
      <c r="ALE17" s="87">
        <v>3792296</v>
      </c>
      <c r="ALF17" s="87">
        <v>3802973</v>
      </c>
      <c r="ALG17" s="87">
        <v>3802866</v>
      </c>
      <c r="ALH17" s="87">
        <v>3777821</v>
      </c>
      <c r="ALI17" s="87">
        <v>3779381</v>
      </c>
      <c r="ALJ17" s="87">
        <v>3788285</v>
      </c>
      <c r="ALK17" s="87">
        <v>3761808</v>
      </c>
      <c r="ALL17" s="87">
        <v>3778142</v>
      </c>
      <c r="ALM17" s="87">
        <v>3795710</v>
      </c>
      <c r="ALN17" s="87">
        <v>3816901</v>
      </c>
      <c r="ALO17" s="87">
        <v>3805174</v>
      </c>
      <c r="ALP17" s="87">
        <v>3808126</v>
      </c>
      <c r="ALQ17" s="87">
        <v>3792088</v>
      </c>
      <c r="ALR17" s="87">
        <v>3776548</v>
      </c>
      <c r="ALS17" s="87">
        <v>3846786</v>
      </c>
      <c r="ALT17" s="87">
        <v>3967718</v>
      </c>
      <c r="ALU17" s="87">
        <v>4139676</v>
      </c>
      <c r="ALV17" s="87">
        <v>4397952</v>
      </c>
      <c r="ALW17" s="87">
        <v>4503776</v>
      </c>
      <c r="ALX17" s="87">
        <v>4524444</v>
      </c>
      <c r="ALY17" s="87">
        <v>4534994</v>
      </c>
      <c r="ALZ17" s="87">
        <v>4558502</v>
      </c>
      <c r="AMA17" s="87">
        <v>4645596</v>
      </c>
      <c r="AMB17" s="87">
        <v>4733309</v>
      </c>
      <c r="AMC17" s="87">
        <v>4763118</v>
      </c>
      <c r="AMD17" s="87">
        <v>4849911</v>
      </c>
      <c r="AME17" s="87">
        <v>4849964</v>
      </c>
      <c r="AMF17" s="87">
        <v>4850497</v>
      </c>
      <c r="AMG17" s="87">
        <v>4901649</v>
      </c>
      <c r="AMH17" s="87">
        <v>4901685</v>
      </c>
      <c r="AMI17" s="87">
        <v>4959488</v>
      </c>
      <c r="AMJ17" s="87">
        <v>5049216</v>
      </c>
      <c r="AMK17" s="87">
        <v>5047790</v>
      </c>
      <c r="AML17" s="87">
        <v>5044523</v>
      </c>
      <c r="AMM17" s="87">
        <v>5019523</v>
      </c>
      <c r="AMN17" s="87">
        <v>5066978</v>
      </c>
      <c r="AMO17" s="87">
        <v>5101461</v>
      </c>
      <c r="AMP17" s="87">
        <v>5133119</v>
      </c>
      <c r="AMQ17" s="87">
        <v>5155903</v>
      </c>
      <c r="AMR17" s="87">
        <v>5173866</v>
      </c>
      <c r="AMS17" s="87">
        <v>5210143</v>
      </c>
      <c r="AMT17" s="87">
        <v>5216055</v>
      </c>
      <c r="AMU17" s="87">
        <v>5239692</v>
      </c>
      <c r="AMV17" s="87">
        <v>5193080</v>
      </c>
      <c r="AMW17" s="87">
        <v>5212353</v>
      </c>
      <c r="AMX17" s="87">
        <v>5210739</v>
      </c>
      <c r="AMY17" s="87">
        <v>5216956</v>
      </c>
      <c r="AMZ17" s="87">
        <v>5191791</v>
      </c>
      <c r="ANA17" s="87">
        <v>5186387</v>
      </c>
      <c r="ANB17" s="87">
        <v>5203164</v>
      </c>
      <c r="ANC17" s="87">
        <v>5216616</v>
      </c>
      <c r="AND17" s="87">
        <v>5211920</v>
      </c>
      <c r="ANE17" s="87">
        <v>5232016</v>
      </c>
      <c r="ANF17" s="87">
        <v>5271411</v>
      </c>
      <c r="ANG17" s="87">
        <v>5315665</v>
      </c>
      <c r="ANH17" s="87">
        <v>5327626</v>
      </c>
      <c r="ANI17" s="87">
        <v>5350191</v>
      </c>
      <c r="ANJ17" s="87">
        <v>5378506</v>
      </c>
      <c r="ANK17" s="87">
        <v>5361878</v>
      </c>
      <c r="ANL17" s="87">
        <v>5354968</v>
      </c>
      <c r="ANM17" s="87">
        <v>5396490</v>
      </c>
      <c r="ANN17" s="87">
        <v>5468780</v>
      </c>
      <c r="ANO17" s="87">
        <v>5542345</v>
      </c>
      <c r="ANP17" s="87">
        <v>5585096</v>
      </c>
      <c r="ANQ17" s="87">
        <v>5647154</v>
      </c>
      <c r="ANR17" s="87">
        <v>5731990</v>
      </c>
      <c r="ANS17" s="87">
        <v>5730959</v>
      </c>
      <c r="ANT17" s="87">
        <v>5785250</v>
      </c>
      <c r="ANU17" s="87">
        <v>5815871</v>
      </c>
      <c r="ANV17" s="87">
        <v>5819303</v>
      </c>
      <c r="ANW17" s="88">
        <v>5824135</v>
      </c>
      <c r="ANX17" s="88">
        <v>5835755</v>
      </c>
      <c r="ANY17" s="88">
        <v>5835233</v>
      </c>
      <c r="ANZ17" s="88">
        <v>5847477</v>
      </c>
      <c r="AOA17" s="88">
        <v>5847134</v>
      </c>
      <c r="AOB17" s="87">
        <v>5927943</v>
      </c>
      <c r="AOC17" s="87">
        <v>5997858</v>
      </c>
      <c r="AOD17" s="87">
        <v>6015881</v>
      </c>
      <c r="AOE17" s="87">
        <v>6023541</v>
      </c>
      <c r="AOF17" s="87">
        <v>6047883</v>
      </c>
      <c r="AOG17" s="87">
        <v>6074634</v>
      </c>
      <c r="AOH17" s="87">
        <v>6110496</v>
      </c>
      <c r="AOI17" s="87">
        <v>6154529</v>
      </c>
      <c r="AOJ17" s="87">
        <v>6274766</v>
      </c>
      <c r="AOK17" s="87">
        <v>6375363</v>
      </c>
      <c r="AOL17" s="87">
        <v>6388688</v>
      </c>
      <c r="AOM17" s="87">
        <v>6465277</v>
      </c>
      <c r="AON17" s="87">
        <v>6490061</v>
      </c>
      <c r="AOO17" s="87">
        <v>6499594</v>
      </c>
      <c r="AOP17" s="87">
        <v>6513247</v>
      </c>
      <c r="AOQ17" s="87">
        <v>6515175</v>
      </c>
      <c r="AOR17" s="87">
        <v>6549129</v>
      </c>
      <c r="AOS17" s="87">
        <v>6624281</v>
      </c>
      <c r="AOT17" s="87">
        <v>6689848</v>
      </c>
      <c r="AOU17" s="87">
        <v>6729762</v>
      </c>
      <c r="AOV17" s="87">
        <v>6708082</v>
      </c>
      <c r="AOW17" s="87">
        <v>6775200</v>
      </c>
      <c r="AOX17" s="87">
        <v>6789683</v>
      </c>
      <c r="AOY17" s="87">
        <v>6794748</v>
      </c>
      <c r="AOZ17" s="87">
        <v>6861259</v>
      </c>
      <c r="APA17" s="87">
        <v>6952157</v>
      </c>
      <c r="APB17" s="87">
        <v>7136014</v>
      </c>
      <c r="APC17" s="87">
        <v>7230201</v>
      </c>
      <c r="APD17" s="87">
        <v>7285303</v>
      </c>
      <c r="APE17" s="87">
        <v>7306160</v>
      </c>
      <c r="APF17" s="87">
        <v>7377336</v>
      </c>
      <c r="APG17" s="87">
        <v>7422356</v>
      </c>
      <c r="APH17" s="87">
        <v>7511568</v>
      </c>
      <c r="API17" s="87">
        <v>7653320</v>
      </c>
      <c r="APJ17" s="87">
        <v>7773249</v>
      </c>
      <c r="APK17" s="87">
        <v>7804856</v>
      </c>
      <c r="APL17" s="87">
        <v>7791308</v>
      </c>
      <c r="APM17" s="87">
        <v>7835351</v>
      </c>
      <c r="APN17" s="87">
        <v>7873690</v>
      </c>
      <c r="APO17" s="87">
        <v>7962212</v>
      </c>
      <c r="APP17" s="87">
        <v>7972380</v>
      </c>
      <c r="APQ17" s="87">
        <v>8006194</v>
      </c>
      <c r="APR17" s="87">
        <v>8019696</v>
      </c>
      <c r="APS17" s="87">
        <v>8014480</v>
      </c>
      <c r="APT17" s="87">
        <v>8027575</v>
      </c>
      <c r="APU17" s="87">
        <v>8032891</v>
      </c>
      <c r="APV17" s="87">
        <v>8022743</v>
      </c>
      <c r="APW17" s="87">
        <v>8028011</v>
      </c>
      <c r="APX17" s="87">
        <v>8028435</v>
      </c>
      <c r="APY17" s="87">
        <v>8034345</v>
      </c>
      <c r="APZ17" s="87">
        <v>8030246</v>
      </c>
      <c r="AQA17" s="87">
        <v>8015436</v>
      </c>
      <c r="AQB17" s="87">
        <v>8020315</v>
      </c>
      <c r="AQC17" s="87">
        <v>8019834</v>
      </c>
      <c r="AQD17" s="87">
        <v>8056426</v>
      </c>
      <c r="AQE17" s="87">
        <v>8038801</v>
      </c>
      <c r="AQF17" s="87">
        <v>8067213</v>
      </c>
      <c r="AQG17" s="87">
        <v>8088197</v>
      </c>
      <c r="AQH17" s="87">
        <v>8147548</v>
      </c>
      <c r="AQI17" s="87">
        <v>8143993</v>
      </c>
      <c r="AQJ17" s="87">
        <v>8247873</v>
      </c>
      <c r="AQK17" s="87">
        <v>8227326</v>
      </c>
      <c r="AQL17" s="87">
        <v>8243250</v>
      </c>
      <c r="AQM17" s="87">
        <v>8385728</v>
      </c>
      <c r="AQN17" s="87">
        <v>8390119</v>
      </c>
      <c r="AQO17" s="87">
        <v>8486718</v>
      </c>
      <c r="AQP17" s="87">
        <v>8490947</v>
      </c>
      <c r="AQQ17" s="87">
        <v>8500276</v>
      </c>
      <c r="AQR17" s="87">
        <v>8513401</v>
      </c>
      <c r="AQS17" s="87">
        <v>8528738</v>
      </c>
      <c r="AQT17" s="87">
        <v>8550541</v>
      </c>
      <c r="AQU17" s="87">
        <v>8571038</v>
      </c>
      <c r="AQV17" s="87">
        <v>8615544</v>
      </c>
      <c r="AQW17" s="87">
        <v>8632242</v>
      </c>
      <c r="AQX17" s="87">
        <v>8661702</v>
      </c>
      <c r="AQY17" s="87">
        <v>8664588</v>
      </c>
      <c r="AQZ17" s="87">
        <v>8658556</v>
      </c>
      <c r="ARA17" s="87">
        <v>8792375</v>
      </c>
      <c r="ARB17" s="87">
        <v>8845848</v>
      </c>
      <c r="ARC17" s="87">
        <v>8875346</v>
      </c>
      <c r="ARD17" s="87">
        <v>8913929</v>
      </c>
      <c r="ARE17" s="87">
        <v>8911546</v>
      </c>
      <c r="ARF17" s="87">
        <v>8981991</v>
      </c>
      <c r="ARG17" s="87">
        <v>9002282</v>
      </c>
      <c r="ARH17" s="87">
        <v>9027703</v>
      </c>
      <c r="ARI17" s="87">
        <v>9068785</v>
      </c>
      <c r="ARJ17" s="87">
        <v>9068774</v>
      </c>
      <c r="ARK17" s="87">
        <v>9098510</v>
      </c>
      <c r="ARL17" s="87">
        <v>9064191</v>
      </c>
      <c r="ARM17" s="87">
        <v>9112291</v>
      </c>
      <c r="ARN17" s="87">
        <v>9142286</v>
      </c>
      <c r="ARO17" s="87">
        <v>9167961</v>
      </c>
      <c r="ARP17" s="87">
        <v>9177196</v>
      </c>
      <c r="ARQ17" s="87">
        <v>9170414</v>
      </c>
      <c r="ARR17" s="87">
        <v>9150176</v>
      </c>
      <c r="ARS17" s="87">
        <v>9138214</v>
      </c>
      <c r="ART17" s="87">
        <v>9144250</v>
      </c>
      <c r="ARU17" s="87">
        <v>9129481</v>
      </c>
      <c r="ARV17" s="87">
        <v>9125256</v>
      </c>
      <c r="ARW17" s="87">
        <v>9120630</v>
      </c>
      <c r="ARX17" s="87">
        <v>9122805</v>
      </c>
      <c r="ARY17" s="87">
        <v>9126887</v>
      </c>
      <c r="ARZ17" s="87">
        <v>9140803</v>
      </c>
      <c r="ASA17" s="87">
        <v>9128812</v>
      </c>
      <c r="ASB17" s="87">
        <v>9134223</v>
      </c>
      <c r="ASC17" s="87">
        <v>9135985</v>
      </c>
      <c r="ASD17" s="87">
        <v>9142133</v>
      </c>
      <c r="ASE17" s="87">
        <v>9132478</v>
      </c>
      <c r="ASF17" s="87">
        <v>9139401</v>
      </c>
      <c r="ASG17" s="87">
        <v>9139651</v>
      </c>
      <c r="ASH17" s="87">
        <v>9146065</v>
      </c>
      <c r="ASI17" s="87">
        <v>9122437</v>
      </c>
      <c r="ASJ17" s="87">
        <v>9155198</v>
      </c>
      <c r="ASK17" s="87">
        <v>9161358</v>
      </c>
      <c r="ASL17" s="87">
        <v>9169636</v>
      </c>
      <c r="ASM17" s="87">
        <v>9158687</v>
      </c>
      <c r="ASN17" s="87">
        <v>9123466</v>
      </c>
      <c r="ASO17" s="87">
        <v>9152780</v>
      </c>
      <c r="ASP17" s="87">
        <v>9162809</v>
      </c>
      <c r="ASQ17" s="87">
        <v>9167492</v>
      </c>
      <c r="ASR17" s="87">
        <v>9155491</v>
      </c>
      <c r="ASS17" s="87">
        <v>9150085</v>
      </c>
      <c r="AST17" s="87">
        <v>9145119</v>
      </c>
      <c r="ASU17" s="87">
        <v>9150236</v>
      </c>
      <c r="ASV17" s="87">
        <v>9134575</v>
      </c>
      <c r="ASW17" s="87">
        <v>9111102</v>
      </c>
      <c r="ASX17" s="87">
        <v>9435402</v>
      </c>
      <c r="ASY17" s="87">
        <v>9446969</v>
      </c>
      <c r="ASZ17" s="87">
        <v>9453957</v>
      </c>
      <c r="ATA17" s="87">
        <v>9438620</v>
      </c>
      <c r="ATB17" s="87">
        <v>9430300</v>
      </c>
      <c r="ATC17" s="87">
        <v>9439730</v>
      </c>
      <c r="ATD17" s="87">
        <v>9451301</v>
      </c>
      <c r="ATE17" s="87">
        <v>9442422</v>
      </c>
      <c r="ATF17" s="87">
        <v>9440280</v>
      </c>
      <c r="ATG17" s="87">
        <v>9458406</v>
      </c>
      <c r="ATH17" s="87">
        <v>9451525</v>
      </c>
      <c r="ATI17" s="87">
        <v>9453956</v>
      </c>
      <c r="ATJ17" s="87">
        <v>9442877</v>
      </c>
      <c r="ATK17" s="87">
        <v>9444007</v>
      </c>
      <c r="ATL17" s="87">
        <v>9413668</v>
      </c>
      <c r="ATM17" s="87">
        <v>9460848</v>
      </c>
      <c r="ATN17" s="87">
        <v>9491959</v>
      </c>
      <c r="ATO17" s="87">
        <v>9532109</v>
      </c>
      <c r="ATP17" s="87">
        <v>9554452</v>
      </c>
      <c r="ATQ17" s="87">
        <v>9568002</v>
      </c>
      <c r="ATR17" s="87">
        <v>9557611</v>
      </c>
      <c r="ATS17" s="87">
        <v>9563830</v>
      </c>
      <c r="ATT17" s="87">
        <v>9613955</v>
      </c>
      <c r="ATU17" s="87">
        <v>9616196</v>
      </c>
      <c r="ATV17" s="87">
        <v>9638762</v>
      </c>
      <c r="ATW17" s="87">
        <v>9659315</v>
      </c>
      <c r="ATX17" s="87">
        <v>9676381</v>
      </c>
      <c r="ATY17" s="87">
        <v>9684920</v>
      </c>
      <c r="ATZ17" s="87">
        <v>9696088</v>
      </c>
      <c r="AUA17" s="87">
        <v>9675998</v>
      </c>
      <c r="AUB17" s="87">
        <v>9706178</v>
      </c>
      <c r="AUC17" s="87">
        <v>11104085</v>
      </c>
      <c r="AUD17" s="87">
        <v>11102853</v>
      </c>
      <c r="AUE17" s="87">
        <v>11084674</v>
      </c>
      <c r="AUF17" s="87">
        <v>11076868</v>
      </c>
      <c r="AUG17" s="87">
        <v>11063108</v>
      </c>
      <c r="AUH17" s="87">
        <v>11060201</v>
      </c>
      <c r="AUI17" s="87">
        <v>11036436</v>
      </c>
      <c r="AUJ17" s="87">
        <v>11044816</v>
      </c>
      <c r="AUK17" s="87">
        <v>11047891</v>
      </c>
      <c r="AUL17" s="87">
        <v>11057374</v>
      </c>
      <c r="AUM17" s="87">
        <v>11051839</v>
      </c>
      <c r="AUN17" s="87">
        <v>11019225</v>
      </c>
      <c r="AUO17" s="87">
        <v>11045935</v>
      </c>
      <c r="AUP17" s="87">
        <v>11050378</v>
      </c>
      <c r="AUQ17" s="87">
        <v>11063727</v>
      </c>
      <c r="AUR17" s="87">
        <v>11039354</v>
      </c>
      <c r="AUS17" s="87">
        <v>11035672</v>
      </c>
      <c r="AUT17" s="87">
        <v>11032117</v>
      </c>
      <c r="AUU17" s="87">
        <v>11038416</v>
      </c>
      <c r="AUV17" s="87">
        <v>11025509</v>
      </c>
      <c r="AUW17" s="87">
        <v>10995710</v>
      </c>
      <c r="AUX17" s="87">
        <v>11018577</v>
      </c>
      <c r="AUY17" s="87">
        <v>11111770</v>
      </c>
      <c r="AUZ17" s="87">
        <v>11255354</v>
      </c>
      <c r="AVA17" s="87">
        <v>11343769</v>
      </c>
      <c r="AVB17" s="87">
        <v>11393091</v>
      </c>
      <c r="AVC17" s="87">
        <v>11581186</v>
      </c>
      <c r="AVD17" s="87">
        <v>11640299</v>
      </c>
      <c r="AVE17" s="87">
        <v>11664043</v>
      </c>
      <c r="AVF17" s="87">
        <v>11678567</v>
      </c>
      <c r="AVG17" s="87">
        <v>11782710</v>
      </c>
      <c r="AVH17" s="87">
        <v>11865396</v>
      </c>
      <c r="AVI17" s="87">
        <v>11970472</v>
      </c>
      <c r="AVJ17" s="87">
        <v>12017471</v>
      </c>
      <c r="AVK17" s="87">
        <v>12063039</v>
      </c>
      <c r="AVL17" s="87">
        <v>12078556</v>
      </c>
      <c r="AVM17" s="87">
        <v>12123063</v>
      </c>
      <c r="AVN17" s="87">
        <v>12212356</v>
      </c>
      <c r="AVO17" s="87">
        <v>12294178</v>
      </c>
      <c r="AVP17" s="87">
        <v>12340639</v>
      </c>
      <c r="AVQ17" s="87">
        <v>12364521</v>
      </c>
      <c r="AVR17" s="87">
        <v>12397801</v>
      </c>
      <c r="AVS17" s="87">
        <v>12431067</v>
      </c>
      <c r="AVT17" s="87">
        <v>12453924</v>
      </c>
      <c r="AVU17" s="87">
        <v>12505853</v>
      </c>
      <c r="AVV17" s="87">
        <v>12596717</v>
      </c>
      <c r="AVW17" s="87">
        <v>12609092</v>
      </c>
      <c r="AVX17" s="87">
        <v>12666458</v>
      </c>
      <c r="AVY17" s="87">
        <v>12723435</v>
      </c>
      <c r="AVZ17" s="87">
        <v>12836950</v>
      </c>
      <c r="AWA17" s="87">
        <v>12943003</v>
      </c>
      <c r="AWB17" s="87">
        <v>13102409</v>
      </c>
      <c r="AWC17" s="87">
        <v>13266561</v>
      </c>
      <c r="AWD17" s="87">
        <v>13420955</v>
      </c>
      <c r="AWE17" s="87">
        <v>13491047</v>
      </c>
      <c r="AWF17" s="87">
        <v>13567619</v>
      </c>
      <c r="AWG17" s="87">
        <v>13597485</v>
      </c>
      <c r="AWH17" s="87">
        <v>13674168</v>
      </c>
      <c r="AWI17" s="87">
        <v>13672936</v>
      </c>
      <c r="AWJ17" s="87">
        <v>13750868</v>
      </c>
      <c r="AWK17" s="87">
        <v>13806060</v>
      </c>
      <c r="AWL17" s="87">
        <v>13841405</v>
      </c>
      <c r="AWM17" s="87">
        <v>13881389</v>
      </c>
      <c r="AWN17" s="87">
        <v>13860887</v>
      </c>
      <c r="AWO17" s="87">
        <v>13966122</v>
      </c>
      <c r="AWP17" s="87">
        <v>14015016</v>
      </c>
      <c r="AWQ17" s="87">
        <v>14089302</v>
      </c>
      <c r="AWR17" s="87">
        <v>14227828</v>
      </c>
      <c r="AWS17" s="87">
        <v>14271733</v>
      </c>
      <c r="AWT17" s="87">
        <v>14318786</v>
      </c>
      <c r="AWU17" s="87">
        <v>14521692</v>
      </c>
      <c r="AWV17" s="87">
        <v>14660612</v>
      </c>
      <c r="AWW17" s="87">
        <v>14768646</v>
      </c>
      <c r="AWX17" s="87">
        <v>14909429</v>
      </c>
      <c r="AWY17" s="87">
        <v>14964287</v>
      </c>
      <c r="AWZ17" s="87">
        <v>15003107</v>
      </c>
      <c r="AXA17" s="87">
        <v>15030375</v>
      </c>
      <c r="AXB17" s="87">
        <v>15049896</v>
      </c>
      <c r="AXC17" s="87">
        <v>15111366</v>
      </c>
      <c r="AXD17" s="87">
        <v>15157417</v>
      </c>
      <c r="AXE17" s="87">
        <v>15187920</v>
      </c>
      <c r="AXF17" s="87">
        <v>15191237</v>
      </c>
      <c r="AXG17" s="87">
        <v>15230623</v>
      </c>
      <c r="AXH17" s="87">
        <v>15212000</v>
      </c>
      <c r="AXI17" s="87">
        <v>15296753</v>
      </c>
      <c r="AXJ17" s="87">
        <v>15298928</v>
      </c>
      <c r="AXK17" s="87">
        <v>15337740</v>
      </c>
      <c r="AXL17" s="87">
        <v>15399014</v>
      </c>
      <c r="AXM17" s="87">
        <v>15453025</v>
      </c>
      <c r="AXN17" s="87">
        <v>15629593</v>
      </c>
      <c r="AXO17" s="87">
        <v>15764347</v>
      </c>
      <c r="AXP17" s="87">
        <v>15828957</v>
      </c>
      <c r="AXQ17" s="87">
        <v>15904895</v>
      </c>
      <c r="AXR17" s="87">
        <v>15974677</v>
      </c>
      <c r="AXS17" s="87">
        <v>16017361</v>
      </c>
      <c r="AXT17" s="87">
        <v>16069527</v>
      </c>
      <c r="AXU17" s="87">
        <v>16118050</v>
      </c>
      <c r="AXV17" s="87">
        <v>16170650</v>
      </c>
      <c r="AXW17" s="87">
        <v>16234379</v>
      </c>
      <c r="AXX17" s="87">
        <v>16304519</v>
      </c>
      <c r="AXY17" s="87">
        <v>16367742</v>
      </c>
      <c r="AXZ17" s="87">
        <v>16428119</v>
      </c>
      <c r="AYA17" s="87">
        <v>16485205</v>
      </c>
      <c r="AYB17" s="87">
        <v>16555056</v>
      </c>
      <c r="AYC17" s="87">
        <v>16686178</v>
      </c>
      <c r="AYD17" s="87">
        <v>16777242</v>
      </c>
      <c r="AYE17" s="87">
        <v>16832580</v>
      </c>
      <c r="AYF17" s="87">
        <v>16872140</v>
      </c>
      <c r="AYG17" s="87">
        <v>17079675</v>
      </c>
      <c r="AYH17" s="87">
        <v>17224087</v>
      </c>
      <c r="AYI17" s="87">
        <v>17303520</v>
      </c>
      <c r="AYJ17" s="87">
        <v>17412560</v>
      </c>
      <c r="AYK17" s="87">
        <v>17580364</v>
      </c>
      <c r="AYL17" s="87">
        <v>17918689</v>
      </c>
      <c r="AYM17" s="87">
        <v>18043118</v>
      </c>
      <c r="AYN17" s="87">
        <v>18189585</v>
      </c>
      <c r="AYO17" s="87">
        <v>18315571</v>
      </c>
      <c r="AYP17" s="87">
        <v>18406470</v>
      </c>
      <c r="AYQ17" s="87">
        <v>18507113</v>
      </c>
      <c r="AYR17" s="87">
        <v>18579165</v>
      </c>
      <c r="AYS17" s="87">
        <v>18645750</v>
      </c>
      <c r="AYT17" s="87">
        <v>18761997</v>
      </c>
      <c r="AYU17" s="87">
        <v>18852860</v>
      </c>
      <c r="AYV17" s="87">
        <v>18922194</v>
      </c>
      <c r="AYW17" s="87">
        <v>18965509</v>
      </c>
      <c r="AYX17" s="87">
        <v>19023516</v>
      </c>
      <c r="AYY17" s="87">
        <v>19112083</v>
      </c>
      <c r="AYZ17" s="87">
        <v>19202624</v>
      </c>
      <c r="AZA17" s="87">
        <v>19293069</v>
      </c>
      <c r="AZB17" s="87">
        <v>19363028</v>
      </c>
      <c r="AZC17" s="87">
        <v>19415244</v>
      </c>
      <c r="AZD17" s="87">
        <v>19512948</v>
      </c>
      <c r="AZE17" s="87">
        <v>19631662</v>
      </c>
      <c r="AZF17" s="87">
        <v>19643483</v>
      </c>
      <c r="AZG17" s="87">
        <v>19711860</v>
      </c>
      <c r="AZH17" s="87">
        <v>19807159</v>
      </c>
      <c r="AZI17" s="87">
        <v>19856186</v>
      </c>
      <c r="AZJ17" s="87">
        <v>19880778</v>
      </c>
      <c r="AZK17" s="87">
        <v>19910817</v>
      </c>
      <c r="AZL17" s="87">
        <v>19920013</v>
      </c>
      <c r="AZM17" s="87">
        <v>19920571</v>
      </c>
      <c r="AZN17" s="87">
        <v>20035582</v>
      </c>
      <c r="AZO17" s="87">
        <v>20138233</v>
      </c>
      <c r="AZP17" s="87">
        <v>20216319</v>
      </c>
      <c r="AZQ17" s="87">
        <v>20253005</v>
      </c>
      <c r="AZR17" s="87">
        <v>20279359</v>
      </c>
      <c r="AZS17" s="87">
        <v>20263886</v>
      </c>
      <c r="AZT17" s="87">
        <v>20257590</v>
      </c>
      <c r="AZU17" s="87">
        <v>20251381</v>
      </c>
      <c r="AZV17" s="87">
        <v>20308306</v>
      </c>
      <c r="AZW17" s="87">
        <v>20360279</v>
      </c>
      <c r="AZX17" s="87">
        <v>20441853</v>
      </c>
      <c r="AZY17" s="87">
        <v>20446358</v>
      </c>
      <c r="AZZ17" s="87">
        <v>20453905</v>
      </c>
      <c r="BAA17" s="87">
        <v>20435647</v>
      </c>
      <c r="BAB17" s="87">
        <v>20437286</v>
      </c>
      <c r="BAC17" s="87">
        <v>20461225</v>
      </c>
      <c r="BAD17" s="87">
        <v>20504434</v>
      </c>
      <c r="BAE17" s="87">
        <v>20533315</v>
      </c>
      <c r="BAF17" s="87">
        <v>20527878</v>
      </c>
      <c r="BAG17" s="87">
        <v>20560949</v>
      </c>
      <c r="BAH17" s="87">
        <v>20587305</v>
      </c>
      <c r="BAI17" s="87">
        <v>20625874</v>
      </c>
      <c r="BAJ17" s="87">
        <v>20601299</v>
      </c>
      <c r="BAK17" s="87">
        <v>20613686</v>
      </c>
      <c r="BAL17" s="87">
        <v>20610989</v>
      </c>
      <c r="BAM17" s="87">
        <v>20608379</v>
      </c>
      <c r="BAN17" s="87">
        <v>20562164</v>
      </c>
      <c r="BAO17" s="87">
        <v>20573363</v>
      </c>
      <c r="BAP17" s="87">
        <v>20603000</v>
      </c>
      <c r="BAQ17" s="87">
        <v>20611874</v>
      </c>
      <c r="BAR17" s="87">
        <v>20612036</v>
      </c>
      <c r="BAS17" s="87">
        <v>20585431</v>
      </c>
      <c r="BAT17" s="87">
        <v>20597170</v>
      </c>
      <c r="BAU17" s="87">
        <v>20590400</v>
      </c>
      <c r="BAV17" s="87">
        <v>20589648</v>
      </c>
      <c r="BAW17" s="87">
        <v>20550131</v>
      </c>
      <c r="BAX17" s="87">
        <v>20576084</v>
      </c>
      <c r="BAY17" s="87">
        <v>20580483</v>
      </c>
      <c r="BAZ17" s="87">
        <v>20647234</v>
      </c>
      <c r="BBA17" s="87">
        <v>20733164</v>
      </c>
      <c r="BBB17" s="87">
        <v>20758431</v>
      </c>
      <c r="BBC17" s="87">
        <v>20789683</v>
      </c>
      <c r="BBD17" s="87">
        <v>20840851</v>
      </c>
      <c r="BBE17" s="87">
        <v>20847639</v>
      </c>
      <c r="BBF17" s="87">
        <v>20829728</v>
      </c>
      <c r="BBG17" s="87">
        <v>20814430</v>
      </c>
      <c r="BBH17" s="87">
        <v>20829279</v>
      </c>
      <c r="BBI17" s="87">
        <v>20827856</v>
      </c>
      <c r="BBJ17" s="87">
        <v>20804775</v>
      </c>
      <c r="BBK17" s="87">
        <v>20797956</v>
      </c>
      <c r="BBL17" s="87">
        <v>20754368</v>
      </c>
      <c r="BBM17" s="87">
        <v>20743465</v>
      </c>
      <c r="BBN17" s="89">
        <v>20764361</v>
      </c>
      <c r="BBO17" s="66"/>
      <c r="BBP17" s="66"/>
      <c r="BBQ17" s="66"/>
      <c r="BBR17" s="66"/>
      <c r="BBS17" s="66"/>
      <c r="BBT17" s="66"/>
      <c r="BBU17" s="66"/>
      <c r="BBV17" s="66"/>
      <c r="BBW17" s="66"/>
      <c r="BBX17" s="66"/>
      <c r="BBY17" s="66"/>
      <c r="BBZ17" s="66"/>
      <c r="BCA17" s="66"/>
      <c r="BCB17" s="66"/>
      <c r="BCC17" s="66"/>
      <c r="BCD17" s="66"/>
      <c r="BCE17" s="66"/>
      <c r="BCF17" s="66"/>
      <c r="BCG17" s="66"/>
    </row>
    <row r="18" spans="1:1437" x14ac:dyDescent="0.2">
      <c r="A18" s="91" t="s">
        <v>8</v>
      </c>
      <c r="B18" s="100" t="s">
        <v>83</v>
      </c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1"/>
      <c r="AR18" s="71"/>
      <c r="AS18" s="71"/>
      <c r="AT18" s="71"/>
      <c r="AU18" s="71"/>
      <c r="AV18" s="71"/>
      <c r="AW18" s="71"/>
      <c r="AX18" s="71"/>
      <c r="AY18" s="71"/>
      <c r="AZ18" s="71"/>
      <c r="BA18" s="71"/>
      <c r="BB18" s="71"/>
      <c r="BC18" s="71"/>
      <c r="BD18" s="71"/>
      <c r="BE18" s="71"/>
      <c r="BF18" s="71"/>
      <c r="BG18" s="71"/>
      <c r="BH18" s="71"/>
      <c r="BI18" s="71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2">
        <v>94565</v>
      </c>
      <c r="PL18" s="72">
        <v>92165</v>
      </c>
      <c r="PM18" s="72">
        <v>82178</v>
      </c>
      <c r="PN18" s="72">
        <v>76043</v>
      </c>
      <c r="PO18" s="72">
        <v>54463</v>
      </c>
      <c r="PP18" s="72">
        <v>67770</v>
      </c>
      <c r="PQ18" s="72">
        <v>67789</v>
      </c>
      <c r="PR18" s="72">
        <v>68108</v>
      </c>
      <c r="PS18" s="72">
        <v>45824</v>
      </c>
      <c r="PT18" s="72">
        <v>70144</v>
      </c>
      <c r="PU18" s="72">
        <v>67917</v>
      </c>
      <c r="PV18" s="72">
        <v>69451</v>
      </c>
      <c r="PW18" s="72">
        <v>65815</v>
      </c>
      <c r="PX18" s="72">
        <v>66663</v>
      </c>
      <c r="PY18" s="72">
        <v>66258</v>
      </c>
      <c r="PZ18" s="72">
        <v>67225</v>
      </c>
      <c r="QA18" s="72">
        <v>70691</v>
      </c>
      <c r="QB18" s="72">
        <v>61642</v>
      </c>
      <c r="QC18" s="72">
        <v>67726</v>
      </c>
      <c r="QD18" s="73">
        <v>66642</v>
      </c>
      <c r="QE18" s="73">
        <v>68731</v>
      </c>
      <c r="QF18" s="73">
        <v>61245</v>
      </c>
      <c r="QG18" s="73">
        <v>71908</v>
      </c>
      <c r="QH18" s="73">
        <v>73860</v>
      </c>
      <c r="QI18" s="73">
        <v>68914</v>
      </c>
      <c r="QJ18" s="73">
        <v>72030</v>
      </c>
      <c r="QK18" s="73">
        <v>59589</v>
      </c>
      <c r="QL18" s="73">
        <v>81168</v>
      </c>
      <c r="QM18" s="73">
        <v>81261</v>
      </c>
      <c r="QN18" s="73">
        <v>74025</v>
      </c>
      <c r="QO18" s="73">
        <v>66492</v>
      </c>
      <c r="QP18" s="73">
        <v>64138</v>
      </c>
      <c r="QQ18" s="73">
        <v>70947</v>
      </c>
      <c r="QR18" s="73">
        <v>79585</v>
      </c>
      <c r="QS18" s="73">
        <v>69504</v>
      </c>
      <c r="QT18" s="73">
        <v>65782</v>
      </c>
      <c r="QU18" s="73">
        <v>77139</v>
      </c>
      <c r="QV18" s="73">
        <v>84295</v>
      </c>
      <c r="QW18" s="73">
        <v>74248</v>
      </c>
      <c r="QX18" s="73">
        <v>72354</v>
      </c>
      <c r="QY18" s="73">
        <v>68932</v>
      </c>
      <c r="QZ18" s="73">
        <v>74877</v>
      </c>
      <c r="RA18" s="73">
        <v>76872</v>
      </c>
      <c r="RB18" s="73">
        <v>39152</v>
      </c>
      <c r="RC18" s="73">
        <v>68172</v>
      </c>
      <c r="RD18" s="73">
        <v>72860</v>
      </c>
      <c r="RE18" s="73">
        <v>71881</v>
      </c>
      <c r="RF18" s="73">
        <v>58754</v>
      </c>
      <c r="RG18" s="73">
        <v>68460</v>
      </c>
      <c r="RH18" s="73">
        <v>67612</v>
      </c>
      <c r="RI18" s="73">
        <v>64548</v>
      </c>
      <c r="RJ18" s="73">
        <v>69661</v>
      </c>
      <c r="RK18" s="73">
        <v>67573</v>
      </c>
      <c r="RL18" s="73">
        <v>67756</v>
      </c>
      <c r="RM18" s="73">
        <v>68926</v>
      </c>
      <c r="RN18" s="73">
        <v>63331</v>
      </c>
      <c r="RO18" s="73">
        <v>59661</v>
      </c>
      <c r="RP18" s="73">
        <v>56240</v>
      </c>
      <c r="RQ18" s="73">
        <v>51160</v>
      </c>
      <c r="RR18" s="73">
        <v>50502</v>
      </c>
      <c r="RS18" s="73">
        <v>51091</v>
      </c>
      <c r="RT18" s="73">
        <v>48116</v>
      </c>
      <c r="RU18" s="73">
        <v>50282</v>
      </c>
      <c r="RV18" s="73">
        <v>51137</v>
      </c>
      <c r="RW18" s="73">
        <v>51054</v>
      </c>
      <c r="RX18" s="73">
        <v>46599</v>
      </c>
      <c r="RY18" s="73">
        <v>49351</v>
      </c>
      <c r="RZ18" s="73">
        <v>48750</v>
      </c>
      <c r="SA18" s="73">
        <v>51624</v>
      </c>
      <c r="SB18" s="73">
        <v>49811</v>
      </c>
      <c r="SC18" s="73">
        <v>51243</v>
      </c>
      <c r="SD18" s="73">
        <v>52177</v>
      </c>
      <c r="SE18" s="73">
        <v>51135</v>
      </c>
      <c r="SF18" s="73">
        <v>46238</v>
      </c>
      <c r="SG18" s="72">
        <v>49611</v>
      </c>
      <c r="SH18" s="72">
        <v>55944</v>
      </c>
      <c r="SI18" s="72">
        <v>56641</v>
      </c>
      <c r="SJ18" s="72">
        <v>54006</v>
      </c>
      <c r="SK18" s="72">
        <v>48809</v>
      </c>
      <c r="SL18" s="72">
        <v>54574</v>
      </c>
      <c r="SM18" s="72">
        <v>57312</v>
      </c>
      <c r="SN18" s="72">
        <v>55456</v>
      </c>
      <c r="SO18" s="72">
        <v>49947</v>
      </c>
      <c r="SP18" s="72">
        <v>47746</v>
      </c>
      <c r="SQ18" s="72">
        <v>48556</v>
      </c>
      <c r="SR18" s="72">
        <v>45854</v>
      </c>
      <c r="SS18" s="72">
        <v>44469</v>
      </c>
      <c r="ST18" s="72">
        <v>37993</v>
      </c>
      <c r="SU18" s="72">
        <v>46098</v>
      </c>
      <c r="SV18" s="72">
        <v>44543</v>
      </c>
      <c r="SW18" s="72">
        <v>43191</v>
      </c>
      <c r="SX18" s="72">
        <v>39776</v>
      </c>
      <c r="SY18" s="72">
        <v>46771</v>
      </c>
      <c r="SZ18" s="72">
        <v>38279</v>
      </c>
      <c r="TA18" s="72">
        <v>42037</v>
      </c>
      <c r="TB18" s="72">
        <v>42300</v>
      </c>
      <c r="TC18" s="72">
        <v>35355</v>
      </c>
      <c r="TD18" s="72">
        <v>41731</v>
      </c>
      <c r="TE18" s="72">
        <v>43005</v>
      </c>
      <c r="TF18" s="72">
        <v>34307</v>
      </c>
      <c r="TG18" s="72">
        <v>40023</v>
      </c>
      <c r="TH18" s="72">
        <v>41643</v>
      </c>
      <c r="TI18" s="72">
        <v>40418</v>
      </c>
      <c r="TJ18" s="72">
        <v>37668</v>
      </c>
      <c r="TK18" s="72">
        <v>62567</v>
      </c>
      <c r="TL18" s="72">
        <v>73479</v>
      </c>
      <c r="TM18" s="72">
        <v>78642</v>
      </c>
      <c r="TN18" s="72">
        <v>77322</v>
      </c>
      <c r="TO18" s="72">
        <v>74371</v>
      </c>
      <c r="TP18" s="72">
        <v>62930</v>
      </c>
      <c r="TQ18" s="72">
        <v>58045</v>
      </c>
      <c r="TR18" s="72">
        <v>60160</v>
      </c>
      <c r="TS18" s="72">
        <v>55533</v>
      </c>
      <c r="TT18" s="72">
        <v>55567</v>
      </c>
      <c r="TU18" s="72">
        <v>56150</v>
      </c>
      <c r="TV18" s="72">
        <v>56031</v>
      </c>
      <c r="TW18" s="72">
        <v>56501</v>
      </c>
      <c r="TX18" s="72">
        <v>51673</v>
      </c>
      <c r="TY18" s="72">
        <v>54215</v>
      </c>
      <c r="TZ18" s="72">
        <v>56630</v>
      </c>
      <c r="UA18" s="72">
        <v>55757</v>
      </c>
      <c r="UB18" s="72">
        <v>54536</v>
      </c>
      <c r="UC18" s="72">
        <v>53388</v>
      </c>
      <c r="UD18" s="72">
        <v>56366</v>
      </c>
      <c r="UE18" s="72">
        <v>56665</v>
      </c>
      <c r="UF18" s="72">
        <v>52450</v>
      </c>
      <c r="UG18" s="72">
        <v>48557</v>
      </c>
      <c r="UH18" s="72">
        <v>54963</v>
      </c>
      <c r="UI18" s="72">
        <v>54613</v>
      </c>
      <c r="UJ18" s="72">
        <v>55739</v>
      </c>
      <c r="UK18" s="72">
        <v>47429</v>
      </c>
      <c r="UL18" s="72">
        <v>49699</v>
      </c>
      <c r="UM18" s="72">
        <v>56209</v>
      </c>
      <c r="UN18" s="72">
        <v>56932</v>
      </c>
      <c r="UO18" s="72">
        <v>55917</v>
      </c>
      <c r="UP18" s="73">
        <v>49756</v>
      </c>
      <c r="UQ18" s="73">
        <v>50557</v>
      </c>
      <c r="UR18" s="73">
        <v>50309</v>
      </c>
      <c r="US18" s="73">
        <v>51416</v>
      </c>
      <c r="UT18" s="73">
        <v>46237</v>
      </c>
      <c r="UU18" s="73">
        <v>43614</v>
      </c>
      <c r="UV18" s="73">
        <v>51520</v>
      </c>
      <c r="UW18" s="73">
        <v>51872</v>
      </c>
      <c r="UX18" s="73">
        <v>48189</v>
      </c>
      <c r="UY18" s="73">
        <v>48409</v>
      </c>
      <c r="UZ18" s="73">
        <v>48045</v>
      </c>
      <c r="VA18" s="73">
        <v>53734</v>
      </c>
      <c r="VB18" s="73">
        <v>52932</v>
      </c>
      <c r="VC18" s="73">
        <v>46901</v>
      </c>
      <c r="VD18" s="73">
        <v>47167</v>
      </c>
      <c r="VE18" s="73">
        <v>49546</v>
      </c>
      <c r="VF18" s="73">
        <v>43948</v>
      </c>
      <c r="VG18" s="73">
        <v>45268</v>
      </c>
      <c r="VH18" s="73">
        <v>44389</v>
      </c>
      <c r="VI18" s="73">
        <v>45663</v>
      </c>
      <c r="VJ18" s="73">
        <v>42783</v>
      </c>
      <c r="VK18" s="73">
        <v>62053</v>
      </c>
      <c r="VL18" s="72">
        <v>74481</v>
      </c>
      <c r="VM18" s="72">
        <v>86990</v>
      </c>
      <c r="VN18" s="72">
        <v>83920</v>
      </c>
      <c r="VO18" s="72">
        <v>81250</v>
      </c>
      <c r="VP18" s="72">
        <v>71056</v>
      </c>
      <c r="VQ18" s="72">
        <v>64425</v>
      </c>
      <c r="VR18" s="72">
        <v>69032</v>
      </c>
      <c r="VS18" s="72">
        <v>66298</v>
      </c>
      <c r="VT18" s="72">
        <v>65296</v>
      </c>
      <c r="VU18" s="72">
        <v>68998</v>
      </c>
      <c r="VV18" s="72">
        <v>66786</v>
      </c>
      <c r="VW18" s="72">
        <v>66102</v>
      </c>
      <c r="VX18" s="72">
        <v>62078</v>
      </c>
      <c r="VY18" s="72">
        <v>61484</v>
      </c>
      <c r="VZ18" s="72">
        <v>62838</v>
      </c>
      <c r="WA18" s="72">
        <v>60768</v>
      </c>
      <c r="WB18" s="72">
        <v>57937</v>
      </c>
      <c r="WC18" s="72">
        <v>57198</v>
      </c>
      <c r="WD18" s="72">
        <v>60486</v>
      </c>
      <c r="WE18" s="72">
        <v>57851</v>
      </c>
      <c r="WF18" s="72">
        <v>53234</v>
      </c>
      <c r="WG18" s="72">
        <v>47134</v>
      </c>
      <c r="WH18" s="72">
        <v>57227</v>
      </c>
      <c r="WI18" s="72">
        <v>56169</v>
      </c>
      <c r="WJ18" s="72">
        <v>56301</v>
      </c>
      <c r="WK18" s="72">
        <v>48522</v>
      </c>
      <c r="WL18" s="72">
        <v>43240</v>
      </c>
      <c r="WM18" s="72">
        <v>56889</v>
      </c>
      <c r="WN18" s="72">
        <v>56003</v>
      </c>
      <c r="WO18" s="72">
        <v>55586</v>
      </c>
      <c r="WP18" s="72">
        <v>51338</v>
      </c>
      <c r="WQ18" s="72">
        <v>51968</v>
      </c>
      <c r="WR18" s="72">
        <v>50812</v>
      </c>
      <c r="WS18" s="72">
        <v>52918</v>
      </c>
      <c r="WT18" s="72">
        <v>49328</v>
      </c>
      <c r="WU18" s="72">
        <v>45483</v>
      </c>
      <c r="WV18" s="72">
        <v>52352</v>
      </c>
      <c r="WW18" s="72">
        <v>52275</v>
      </c>
      <c r="WX18" s="72">
        <v>49838</v>
      </c>
      <c r="WY18" s="72">
        <v>50441</v>
      </c>
      <c r="WZ18" s="72">
        <v>47184</v>
      </c>
      <c r="XA18" s="72">
        <v>54926</v>
      </c>
      <c r="XB18" s="72">
        <v>52841</v>
      </c>
      <c r="XC18" s="72">
        <v>46957</v>
      </c>
      <c r="XD18" s="72">
        <v>53740</v>
      </c>
      <c r="XE18" s="72">
        <v>56379</v>
      </c>
      <c r="XF18" s="72">
        <v>47236</v>
      </c>
      <c r="XG18" s="72">
        <v>49116</v>
      </c>
      <c r="XH18" s="72">
        <v>48920</v>
      </c>
      <c r="XI18" s="72">
        <v>51007</v>
      </c>
      <c r="XJ18" s="72">
        <v>47073</v>
      </c>
      <c r="XK18" s="72">
        <v>68348</v>
      </c>
      <c r="XL18" s="75">
        <v>76180</v>
      </c>
      <c r="XM18" s="75">
        <v>81808</v>
      </c>
      <c r="XN18" s="75">
        <v>81174</v>
      </c>
      <c r="XO18" s="75">
        <v>79109</v>
      </c>
      <c r="XP18" s="75">
        <v>71849</v>
      </c>
      <c r="XQ18" s="75">
        <v>74783</v>
      </c>
      <c r="XR18" s="75">
        <v>74980</v>
      </c>
      <c r="XS18" s="75">
        <v>66126</v>
      </c>
      <c r="XT18" s="75">
        <v>66755</v>
      </c>
      <c r="XU18" s="75">
        <v>68554</v>
      </c>
      <c r="XV18" s="75">
        <v>67896</v>
      </c>
      <c r="XW18" s="75">
        <v>66465</v>
      </c>
      <c r="XX18" s="75">
        <v>63759</v>
      </c>
      <c r="XY18" s="75">
        <v>59972</v>
      </c>
      <c r="XZ18" s="75">
        <v>61480</v>
      </c>
      <c r="YA18" s="75">
        <v>66089</v>
      </c>
      <c r="YB18" s="75">
        <v>65769</v>
      </c>
      <c r="YC18" s="76">
        <v>60430</v>
      </c>
      <c r="YD18" s="76">
        <v>63106</v>
      </c>
      <c r="YE18" s="75">
        <v>63724</v>
      </c>
      <c r="YF18" s="75">
        <v>60197</v>
      </c>
      <c r="YG18" s="75">
        <v>53222</v>
      </c>
      <c r="YH18" s="75">
        <v>61276</v>
      </c>
      <c r="YI18" s="75">
        <v>60546</v>
      </c>
      <c r="YJ18" s="75">
        <v>59844</v>
      </c>
      <c r="YK18" s="75">
        <v>56109</v>
      </c>
      <c r="YL18" s="75">
        <v>50131</v>
      </c>
      <c r="YM18" s="75">
        <v>64424</v>
      </c>
      <c r="YN18" s="75">
        <v>63333</v>
      </c>
      <c r="YO18" s="75">
        <v>61072</v>
      </c>
      <c r="YP18" s="75">
        <v>55684</v>
      </c>
      <c r="YQ18" s="75">
        <v>56560</v>
      </c>
      <c r="YR18" s="75">
        <v>54761</v>
      </c>
      <c r="YS18" s="75">
        <v>53039</v>
      </c>
      <c r="YT18" s="75">
        <v>48050</v>
      </c>
      <c r="YU18" s="75">
        <v>45596</v>
      </c>
      <c r="YV18" s="75">
        <v>54339</v>
      </c>
      <c r="YW18" s="75">
        <v>53646</v>
      </c>
      <c r="YX18" s="75">
        <v>51593</v>
      </c>
      <c r="YY18" s="75">
        <v>51150</v>
      </c>
      <c r="YZ18" s="75">
        <v>50328</v>
      </c>
      <c r="ZA18" s="75">
        <v>59695</v>
      </c>
      <c r="ZB18" s="75">
        <v>61137</v>
      </c>
      <c r="ZC18" s="75">
        <v>55657</v>
      </c>
      <c r="ZD18" s="75">
        <v>53029</v>
      </c>
      <c r="ZE18" s="75">
        <v>58563</v>
      </c>
      <c r="ZF18" s="75">
        <v>54117</v>
      </c>
      <c r="ZG18" s="75">
        <v>58274</v>
      </c>
      <c r="ZH18" s="105">
        <v>53728</v>
      </c>
      <c r="ZI18" s="75">
        <v>56310</v>
      </c>
      <c r="ZJ18" s="75">
        <v>55211</v>
      </c>
      <c r="ZK18" s="75">
        <v>69647</v>
      </c>
      <c r="ZL18" s="75">
        <v>81352</v>
      </c>
      <c r="ZM18" s="75">
        <v>93146</v>
      </c>
      <c r="ZN18" s="75">
        <v>94118</v>
      </c>
      <c r="ZO18" s="75">
        <v>92558</v>
      </c>
      <c r="ZP18" s="75">
        <v>84434</v>
      </c>
      <c r="ZQ18" s="75">
        <v>79007</v>
      </c>
      <c r="ZR18" s="75">
        <v>76242</v>
      </c>
      <c r="ZS18" s="75">
        <v>71496</v>
      </c>
      <c r="ZT18" s="75">
        <v>70296</v>
      </c>
      <c r="ZU18" s="75">
        <v>70084</v>
      </c>
      <c r="ZV18" s="75">
        <v>70013</v>
      </c>
      <c r="ZW18" s="75">
        <v>68045</v>
      </c>
      <c r="ZX18" s="75">
        <v>67786</v>
      </c>
      <c r="ZY18" s="75">
        <v>61504</v>
      </c>
      <c r="ZZ18" s="75">
        <v>67115</v>
      </c>
      <c r="AAA18" s="75">
        <v>67323</v>
      </c>
      <c r="AAB18" s="75">
        <v>65499</v>
      </c>
      <c r="AAC18" s="75">
        <v>62790</v>
      </c>
      <c r="AAD18" s="75">
        <v>64619</v>
      </c>
      <c r="AAE18" s="75">
        <v>64189</v>
      </c>
      <c r="AAF18" s="75">
        <v>67627</v>
      </c>
      <c r="AAG18" s="75">
        <v>59782</v>
      </c>
      <c r="AAH18" s="75">
        <v>63042</v>
      </c>
      <c r="AAI18" s="75">
        <v>65139</v>
      </c>
      <c r="AAJ18" s="75">
        <v>64107</v>
      </c>
      <c r="AAK18" s="75">
        <v>62335</v>
      </c>
      <c r="AAL18" s="75">
        <v>54273</v>
      </c>
      <c r="AAM18" s="75">
        <v>63113</v>
      </c>
      <c r="AAN18" s="75">
        <v>65096</v>
      </c>
      <c r="AAO18" s="75">
        <v>64517</v>
      </c>
      <c r="AAP18" s="75">
        <v>60172</v>
      </c>
      <c r="AAQ18" s="75">
        <v>58337</v>
      </c>
      <c r="AAR18" s="75">
        <v>60354</v>
      </c>
      <c r="AAS18" s="75">
        <v>57582</v>
      </c>
      <c r="AAT18" s="75">
        <v>58241</v>
      </c>
      <c r="AAU18" s="75">
        <v>52296</v>
      </c>
      <c r="AAV18" s="75">
        <v>59878</v>
      </c>
      <c r="AAW18" s="75">
        <v>59044</v>
      </c>
      <c r="AAX18" s="75">
        <v>56196</v>
      </c>
      <c r="AAY18" s="75">
        <v>53801</v>
      </c>
      <c r="AAZ18" s="75">
        <v>50266</v>
      </c>
      <c r="ABA18" s="75">
        <v>56192</v>
      </c>
      <c r="ABB18" s="75">
        <v>57487</v>
      </c>
      <c r="ABC18" s="75">
        <v>56874</v>
      </c>
      <c r="ABD18" s="75">
        <v>51494</v>
      </c>
      <c r="ABE18" s="75">
        <v>60478</v>
      </c>
      <c r="ABF18" s="75">
        <v>64051</v>
      </c>
      <c r="ABG18" s="75">
        <v>50366</v>
      </c>
      <c r="ABH18" s="75">
        <v>53028</v>
      </c>
      <c r="ABI18" s="75">
        <v>60046</v>
      </c>
      <c r="ABJ18" s="75">
        <v>56973</v>
      </c>
      <c r="ABK18" s="75">
        <v>64093</v>
      </c>
      <c r="ABL18" s="75">
        <v>83308</v>
      </c>
      <c r="ABM18" s="75">
        <v>99091</v>
      </c>
      <c r="ABN18" s="75">
        <v>96532</v>
      </c>
      <c r="ABO18" s="75">
        <v>96488</v>
      </c>
      <c r="ABP18" s="75">
        <v>91881</v>
      </c>
      <c r="ABQ18" s="75">
        <v>86458</v>
      </c>
      <c r="ABR18" s="75">
        <v>81967</v>
      </c>
      <c r="ABS18" s="75">
        <v>77396</v>
      </c>
      <c r="ABT18" s="75">
        <v>78118</v>
      </c>
      <c r="ABU18" s="75">
        <v>75231</v>
      </c>
      <c r="ABV18" s="75">
        <v>78312</v>
      </c>
      <c r="ABW18" s="75">
        <v>78367</v>
      </c>
      <c r="ABX18" s="75">
        <v>77510</v>
      </c>
      <c r="ABY18" s="75">
        <v>75924</v>
      </c>
      <c r="ABZ18" s="75">
        <v>80463</v>
      </c>
      <c r="ACA18" s="75">
        <v>77102</v>
      </c>
      <c r="ACB18" s="75">
        <v>78988</v>
      </c>
      <c r="ACC18" s="75">
        <v>74287</v>
      </c>
      <c r="ACD18" s="75">
        <v>78317</v>
      </c>
      <c r="ACE18" s="75">
        <v>83981</v>
      </c>
      <c r="ACF18" s="75">
        <v>85517</v>
      </c>
      <c r="ACG18" s="75">
        <v>82473</v>
      </c>
      <c r="ACH18" s="75">
        <v>79385</v>
      </c>
      <c r="ACI18" s="75">
        <v>83604</v>
      </c>
      <c r="ACJ18" s="75">
        <v>74841</v>
      </c>
      <c r="ACK18" s="75">
        <v>69108</v>
      </c>
      <c r="ACL18" s="75">
        <v>55912</v>
      </c>
      <c r="ACM18" s="75">
        <v>71099</v>
      </c>
      <c r="ACN18" s="75">
        <v>79275</v>
      </c>
      <c r="ACO18" s="75">
        <v>75804</v>
      </c>
      <c r="ACP18" s="75">
        <v>66661</v>
      </c>
      <c r="ACQ18" s="75">
        <v>61766</v>
      </c>
      <c r="ACR18" s="75">
        <v>63139</v>
      </c>
      <c r="ACS18" s="75">
        <v>58782</v>
      </c>
      <c r="ACT18" s="75">
        <v>63248</v>
      </c>
      <c r="ACU18" s="75">
        <v>57793</v>
      </c>
      <c r="ACV18" s="75">
        <v>66989</v>
      </c>
      <c r="ACW18" s="75">
        <v>69423</v>
      </c>
      <c r="ACX18" s="75">
        <v>73617</v>
      </c>
      <c r="ACY18" s="75">
        <v>66019</v>
      </c>
      <c r="ACZ18" s="75">
        <v>66856</v>
      </c>
      <c r="ADA18" s="75">
        <v>70746</v>
      </c>
      <c r="ADB18" s="75">
        <v>79945</v>
      </c>
      <c r="ADC18" s="75">
        <v>85276</v>
      </c>
      <c r="ADD18" s="75">
        <v>81996</v>
      </c>
      <c r="ADE18" s="75">
        <v>92617</v>
      </c>
      <c r="ADF18" s="75">
        <v>91042</v>
      </c>
      <c r="ADG18" s="75">
        <v>79097</v>
      </c>
      <c r="ADH18" s="75">
        <v>79883</v>
      </c>
      <c r="ADI18" s="75">
        <v>76472</v>
      </c>
      <c r="ADJ18" s="75">
        <v>67687</v>
      </c>
      <c r="ADK18" s="75">
        <v>61310</v>
      </c>
      <c r="ADL18" s="75">
        <v>81909</v>
      </c>
      <c r="ADM18" s="75">
        <v>85232</v>
      </c>
      <c r="ADN18" s="75">
        <v>84466</v>
      </c>
      <c r="ADO18" s="75">
        <v>76354</v>
      </c>
      <c r="ADP18" s="75">
        <v>74988</v>
      </c>
      <c r="ADQ18" s="75">
        <v>69144</v>
      </c>
      <c r="ADR18" s="75">
        <v>68031</v>
      </c>
      <c r="ADS18" s="75">
        <v>69602</v>
      </c>
      <c r="ADT18" s="75">
        <v>70001</v>
      </c>
      <c r="ADU18" s="75">
        <v>67857</v>
      </c>
      <c r="ADV18" s="75">
        <v>71724</v>
      </c>
      <c r="ADW18" s="75">
        <v>71600</v>
      </c>
      <c r="ADX18" s="75">
        <v>72366</v>
      </c>
      <c r="ADY18" s="75">
        <v>67422</v>
      </c>
      <c r="ADZ18" s="75">
        <v>67460</v>
      </c>
      <c r="AEA18" s="75">
        <v>65027</v>
      </c>
      <c r="AEB18" s="75">
        <v>66357</v>
      </c>
      <c r="AEC18" s="75">
        <v>62607</v>
      </c>
      <c r="AED18" s="75">
        <v>63890</v>
      </c>
      <c r="AEE18" s="75">
        <v>66349</v>
      </c>
      <c r="AEF18" s="75">
        <v>69096</v>
      </c>
      <c r="AEG18" s="75">
        <v>67210</v>
      </c>
      <c r="AEH18" s="75">
        <v>66396</v>
      </c>
      <c r="AEI18" s="75">
        <v>66344</v>
      </c>
      <c r="AEJ18" s="75">
        <v>64338</v>
      </c>
      <c r="AEK18" s="75">
        <v>67339</v>
      </c>
      <c r="AEL18" s="75">
        <v>55002</v>
      </c>
      <c r="AEM18" s="75">
        <v>67962</v>
      </c>
      <c r="AEN18" s="75">
        <v>68547</v>
      </c>
      <c r="AEO18" s="75">
        <v>67835</v>
      </c>
      <c r="AEP18" s="75">
        <v>68210</v>
      </c>
      <c r="AEQ18" s="75">
        <v>63436</v>
      </c>
      <c r="AER18" s="75">
        <v>66856</v>
      </c>
      <c r="AES18" s="75">
        <v>67042</v>
      </c>
      <c r="AET18" s="75">
        <v>70310</v>
      </c>
      <c r="AEU18" s="75">
        <v>61683</v>
      </c>
      <c r="AEV18" s="75">
        <v>72412</v>
      </c>
      <c r="AEW18" s="75">
        <v>66471</v>
      </c>
      <c r="AEX18" s="75">
        <v>69277</v>
      </c>
      <c r="AEY18" s="75">
        <v>66469</v>
      </c>
      <c r="AEZ18" s="75">
        <v>65757</v>
      </c>
      <c r="AFA18" s="75">
        <v>66054</v>
      </c>
      <c r="AFB18" s="75">
        <v>70690</v>
      </c>
      <c r="AFC18" s="75">
        <v>71364</v>
      </c>
      <c r="AFD18" s="75">
        <v>63295</v>
      </c>
      <c r="AFE18" s="75">
        <v>68752</v>
      </c>
      <c r="AFF18" s="75">
        <v>68395</v>
      </c>
      <c r="AFG18" s="75">
        <v>61210</v>
      </c>
      <c r="AFH18" s="75">
        <v>61565</v>
      </c>
      <c r="AFI18" s="75">
        <v>59961</v>
      </c>
      <c r="AFJ18" s="75">
        <v>62779</v>
      </c>
      <c r="AFK18" s="75">
        <v>59750</v>
      </c>
      <c r="AFL18" s="75">
        <v>79932</v>
      </c>
      <c r="AFM18" s="75">
        <v>81652</v>
      </c>
      <c r="AFN18" s="75">
        <v>84498</v>
      </c>
      <c r="AFO18" s="75">
        <v>85071</v>
      </c>
      <c r="AFP18" s="75">
        <v>86539</v>
      </c>
      <c r="AFQ18" s="75">
        <v>78119</v>
      </c>
      <c r="AFR18" s="75">
        <v>76649</v>
      </c>
      <c r="AFS18" s="75">
        <v>82298</v>
      </c>
      <c r="AFT18" s="75">
        <v>76037</v>
      </c>
      <c r="AFU18" s="75">
        <v>75634</v>
      </c>
      <c r="AFV18" s="75">
        <v>78878</v>
      </c>
      <c r="AFW18" s="75">
        <v>74791</v>
      </c>
      <c r="AFX18" s="75">
        <v>74333</v>
      </c>
      <c r="AFY18" s="75">
        <v>73954</v>
      </c>
      <c r="AFZ18" s="75">
        <v>78100</v>
      </c>
      <c r="AGA18" s="75">
        <v>76178</v>
      </c>
      <c r="AGB18" s="75">
        <v>72118</v>
      </c>
      <c r="AGC18" s="75">
        <v>70673</v>
      </c>
      <c r="AGD18" s="75">
        <v>68033</v>
      </c>
      <c r="AGE18" s="75">
        <v>71461</v>
      </c>
      <c r="AGF18" s="75">
        <v>75046</v>
      </c>
      <c r="AGG18" s="75">
        <v>70730</v>
      </c>
      <c r="AGH18" s="75">
        <v>67930</v>
      </c>
      <c r="AGI18" s="75">
        <v>74673</v>
      </c>
      <c r="AGJ18" s="75">
        <v>71114</v>
      </c>
      <c r="AGK18" s="75">
        <v>74422</v>
      </c>
      <c r="AGL18" s="75">
        <v>65011</v>
      </c>
      <c r="AGM18" s="75">
        <v>68713</v>
      </c>
      <c r="AGN18" s="75">
        <v>77133</v>
      </c>
      <c r="AGO18" s="75">
        <v>78899</v>
      </c>
      <c r="AGP18" s="75">
        <v>79086</v>
      </c>
      <c r="AGQ18" s="75">
        <v>73019</v>
      </c>
      <c r="AGR18" s="75">
        <v>75091</v>
      </c>
      <c r="AGS18" s="75">
        <v>74042</v>
      </c>
      <c r="AGT18" s="75">
        <v>72111</v>
      </c>
      <c r="AGU18" s="75">
        <v>71170</v>
      </c>
      <c r="AGV18" s="75">
        <v>67891</v>
      </c>
      <c r="AGW18" s="75">
        <v>72002</v>
      </c>
      <c r="AGX18" s="75">
        <v>71110</v>
      </c>
      <c r="AGY18" s="75">
        <v>70774</v>
      </c>
      <c r="AGZ18" s="75">
        <v>67016</v>
      </c>
      <c r="AHA18" s="75">
        <v>63838</v>
      </c>
      <c r="AHB18" s="75">
        <v>69149</v>
      </c>
      <c r="AHC18" s="75">
        <v>71740</v>
      </c>
      <c r="AHD18" s="75">
        <v>62410</v>
      </c>
      <c r="AHE18" s="75">
        <v>67364</v>
      </c>
      <c r="AHF18" s="75">
        <v>70438</v>
      </c>
      <c r="AHG18" s="75">
        <v>66655</v>
      </c>
      <c r="AHH18" s="75">
        <v>65313</v>
      </c>
      <c r="AHI18" s="75">
        <v>67483</v>
      </c>
      <c r="AHJ18" s="75">
        <v>61560</v>
      </c>
      <c r="AHK18" s="75">
        <v>63085</v>
      </c>
      <c r="AHL18" s="75">
        <v>74610</v>
      </c>
      <c r="AHM18" s="75">
        <v>71670</v>
      </c>
      <c r="AHN18" s="75">
        <v>78415</v>
      </c>
      <c r="AHO18" s="75">
        <v>76387</v>
      </c>
      <c r="AHP18" s="75">
        <v>77315</v>
      </c>
      <c r="AHQ18" s="75">
        <v>74197</v>
      </c>
      <c r="AHR18" s="75">
        <v>75666</v>
      </c>
      <c r="AHS18" s="75">
        <v>77067</v>
      </c>
      <c r="AHT18" s="75">
        <v>75546</v>
      </c>
      <c r="AHU18" s="75">
        <v>73549</v>
      </c>
      <c r="AHV18" s="75">
        <v>76144</v>
      </c>
      <c r="AHW18" s="75">
        <v>75158</v>
      </c>
      <c r="AHX18" s="75">
        <v>76575</v>
      </c>
      <c r="AHY18" s="75">
        <v>79131</v>
      </c>
      <c r="AHZ18" s="75">
        <v>74062</v>
      </c>
      <c r="AIA18" s="75">
        <v>78994</v>
      </c>
      <c r="AIB18" s="75">
        <v>76815</v>
      </c>
      <c r="AIC18" s="75">
        <v>80448</v>
      </c>
      <c r="AID18" s="75">
        <v>72354</v>
      </c>
      <c r="AIE18" s="75">
        <v>77209</v>
      </c>
      <c r="AIF18" s="75">
        <v>72905</v>
      </c>
      <c r="AIG18" s="75">
        <v>76136</v>
      </c>
      <c r="AIH18" s="75">
        <v>69012</v>
      </c>
      <c r="AII18" s="75">
        <v>72397</v>
      </c>
      <c r="AIJ18" s="75">
        <v>71143</v>
      </c>
      <c r="AIK18" s="75">
        <v>72070</v>
      </c>
      <c r="AIL18" s="75">
        <v>69975</v>
      </c>
      <c r="AIM18" s="75">
        <v>67836</v>
      </c>
      <c r="AIN18" s="75">
        <v>76907</v>
      </c>
      <c r="AIO18" s="75">
        <v>74980</v>
      </c>
      <c r="AIP18" s="75">
        <v>77666</v>
      </c>
      <c r="AIQ18" s="75">
        <v>70714</v>
      </c>
      <c r="AIR18" s="75">
        <v>72842</v>
      </c>
      <c r="AIS18" s="75">
        <v>70818</v>
      </c>
      <c r="AIT18" s="75">
        <v>78097</v>
      </c>
      <c r="AIU18" s="75">
        <v>75119</v>
      </c>
      <c r="AIV18" s="75">
        <v>74414</v>
      </c>
      <c r="AIW18" s="75">
        <v>80562</v>
      </c>
      <c r="AIX18" s="75">
        <v>79556</v>
      </c>
      <c r="AIY18" s="75">
        <v>83946</v>
      </c>
      <c r="AIZ18" s="75">
        <v>76681</v>
      </c>
      <c r="AJA18" s="75">
        <v>73476</v>
      </c>
      <c r="AJB18" s="75">
        <v>80879</v>
      </c>
      <c r="AJC18" s="75">
        <v>85171</v>
      </c>
      <c r="AJD18" s="75">
        <v>74459</v>
      </c>
      <c r="AJE18" s="75">
        <v>73220</v>
      </c>
      <c r="AJF18" s="75">
        <v>75817</v>
      </c>
      <c r="AJG18" s="75">
        <v>74001</v>
      </c>
      <c r="AJH18" s="75">
        <v>77071</v>
      </c>
      <c r="AJI18" s="75">
        <v>73324</v>
      </c>
      <c r="AJJ18" s="75">
        <v>74449</v>
      </c>
      <c r="AJK18" s="75">
        <v>70234</v>
      </c>
      <c r="AJL18" s="75">
        <v>84034</v>
      </c>
      <c r="AJM18" s="75">
        <v>82554</v>
      </c>
      <c r="AJN18" s="75">
        <v>91647</v>
      </c>
      <c r="AJO18" s="75">
        <v>87570</v>
      </c>
      <c r="AJP18" s="75">
        <v>86443</v>
      </c>
      <c r="AJQ18" s="75">
        <v>78796</v>
      </c>
      <c r="AJR18" s="75">
        <v>79729</v>
      </c>
      <c r="AJS18" s="75">
        <v>73607</v>
      </c>
      <c r="AJT18" s="75">
        <v>73586</v>
      </c>
      <c r="AJU18" s="75">
        <v>67880</v>
      </c>
      <c r="AJV18" s="75">
        <v>48390</v>
      </c>
      <c r="AJW18" s="75">
        <v>77318</v>
      </c>
      <c r="AJX18" s="75">
        <v>125346</v>
      </c>
      <c r="AJY18" s="75">
        <v>131396</v>
      </c>
      <c r="AJZ18" s="75">
        <v>110070</v>
      </c>
      <c r="AKA18" s="75">
        <v>109901</v>
      </c>
      <c r="AKB18" s="75">
        <v>106957</v>
      </c>
      <c r="AKC18" s="75">
        <v>106105</v>
      </c>
      <c r="AKD18" s="75">
        <v>93551</v>
      </c>
      <c r="AKE18" s="75">
        <v>100316</v>
      </c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</row>
    <row r="19" spans="1:1437" x14ac:dyDescent="0.2">
      <c r="A19" s="68" t="s">
        <v>58</v>
      </c>
      <c r="B19" s="69" t="s">
        <v>87</v>
      </c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1"/>
      <c r="AR19" s="71"/>
      <c r="AS19" s="71"/>
      <c r="AT19" s="71"/>
      <c r="AU19" s="71"/>
      <c r="AV19" s="71"/>
      <c r="AW19" s="71"/>
      <c r="AX19" s="71"/>
      <c r="AY19" s="71"/>
      <c r="AZ19" s="71"/>
      <c r="BA19" s="71"/>
      <c r="BB19" s="71"/>
      <c r="BC19" s="71"/>
      <c r="BD19" s="71"/>
      <c r="BE19" s="71"/>
      <c r="BF19" s="71"/>
      <c r="BG19" s="71"/>
      <c r="BH19" s="71"/>
      <c r="BI19" s="71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2">
        <v>450</v>
      </c>
      <c r="CG19" s="72">
        <v>450</v>
      </c>
      <c r="CH19" s="72">
        <v>450</v>
      </c>
      <c r="CI19" s="72">
        <v>450</v>
      </c>
      <c r="CJ19" s="72">
        <v>450</v>
      </c>
      <c r="CK19" s="72">
        <v>450</v>
      </c>
      <c r="CL19" s="72">
        <v>450</v>
      </c>
      <c r="CM19" s="72">
        <v>450</v>
      </c>
      <c r="CN19" s="72">
        <v>450</v>
      </c>
      <c r="CO19" s="72">
        <v>500</v>
      </c>
      <c r="CP19" s="72">
        <v>500</v>
      </c>
      <c r="CQ19" s="72">
        <v>500</v>
      </c>
      <c r="CR19" s="72">
        <v>500</v>
      </c>
      <c r="CS19" s="72">
        <v>484</v>
      </c>
      <c r="CT19" s="72">
        <v>500</v>
      </c>
      <c r="CU19" s="72">
        <v>500</v>
      </c>
      <c r="CV19" s="72">
        <v>500</v>
      </c>
      <c r="CW19" s="72">
        <v>500</v>
      </c>
      <c r="CX19" s="72">
        <v>370</v>
      </c>
      <c r="CY19" s="72">
        <v>420</v>
      </c>
      <c r="CZ19" s="72">
        <v>420</v>
      </c>
      <c r="DA19" s="72">
        <v>420</v>
      </c>
      <c r="DB19" s="72">
        <v>450</v>
      </c>
      <c r="DC19" s="72">
        <v>470</v>
      </c>
      <c r="DD19" s="72">
        <v>470</v>
      </c>
      <c r="DE19" s="72">
        <v>420</v>
      </c>
      <c r="DF19" s="72">
        <v>420</v>
      </c>
      <c r="DG19" s="72">
        <v>420</v>
      </c>
      <c r="DH19" s="72">
        <v>400</v>
      </c>
      <c r="DI19" s="72">
        <v>400</v>
      </c>
      <c r="DJ19" s="72">
        <v>400</v>
      </c>
      <c r="DK19" s="72">
        <v>400</v>
      </c>
      <c r="DL19" s="72">
        <v>400</v>
      </c>
      <c r="DM19" s="72">
        <v>400</v>
      </c>
      <c r="DN19" s="72">
        <v>400</v>
      </c>
      <c r="DO19" s="72">
        <v>400</v>
      </c>
      <c r="DP19" s="72">
        <v>400</v>
      </c>
      <c r="DQ19" s="72">
        <v>400</v>
      </c>
      <c r="DR19" s="72">
        <v>400</v>
      </c>
      <c r="DS19" s="72">
        <v>400</v>
      </c>
      <c r="DT19" s="72">
        <v>400</v>
      </c>
      <c r="DU19" s="72">
        <v>400</v>
      </c>
      <c r="DV19" s="72">
        <v>400</v>
      </c>
      <c r="DW19" s="72">
        <v>400</v>
      </c>
      <c r="DX19" s="72">
        <v>400</v>
      </c>
      <c r="DY19" s="72">
        <v>400</v>
      </c>
      <c r="DZ19" s="72">
        <v>400</v>
      </c>
      <c r="EA19" s="72">
        <v>400</v>
      </c>
      <c r="EB19" s="72">
        <v>400</v>
      </c>
      <c r="EC19" s="72">
        <v>400</v>
      </c>
      <c r="ED19" s="72">
        <v>400</v>
      </c>
      <c r="EE19" s="72">
        <v>400</v>
      </c>
      <c r="EF19" s="72">
        <v>400</v>
      </c>
      <c r="EG19" s="72">
        <v>400</v>
      </c>
      <c r="EH19" s="72">
        <v>500</v>
      </c>
      <c r="EI19" s="79">
        <v>500</v>
      </c>
      <c r="EJ19" s="79">
        <v>500</v>
      </c>
      <c r="EK19" s="79">
        <v>500</v>
      </c>
      <c r="EL19" s="79">
        <v>500</v>
      </c>
      <c r="EM19" s="79">
        <v>500</v>
      </c>
      <c r="EN19" s="79">
        <v>500</v>
      </c>
      <c r="EO19" s="79">
        <v>500</v>
      </c>
      <c r="EP19" s="79">
        <v>500</v>
      </c>
      <c r="EQ19" s="79">
        <v>500</v>
      </c>
      <c r="ER19" s="79">
        <v>500</v>
      </c>
      <c r="ES19" s="79">
        <v>500</v>
      </c>
      <c r="ET19" s="79">
        <v>500</v>
      </c>
      <c r="EU19" s="79">
        <v>500</v>
      </c>
      <c r="EV19" s="79">
        <v>500</v>
      </c>
      <c r="EW19" s="79">
        <v>500</v>
      </c>
      <c r="EX19" s="79">
        <v>500</v>
      </c>
      <c r="EY19" s="79">
        <v>500</v>
      </c>
      <c r="EZ19" s="79">
        <v>537</v>
      </c>
      <c r="FA19" s="79">
        <v>537</v>
      </c>
      <c r="FB19" s="79">
        <v>537</v>
      </c>
      <c r="FC19" s="79">
        <v>537</v>
      </c>
      <c r="FD19" s="79">
        <v>537</v>
      </c>
      <c r="FE19" s="79">
        <v>537</v>
      </c>
      <c r="FF19" s="79">
        <v>537</v>
      </c>
      <c r="FG19" s="79">
        <v>537</v>
      </c>
      <c r="FH19" s="79">
        <v>537</v>
      </c>
      <c r="FI19" s="79">
        <v>537</v>
      </c>
      <c r="FJ19" s="79">
        <v>537</v>
      </c>
      <c r="FK19" s="79">
        <v>537</v>
      </c>
      <c r="FL19" s="79">
        <v>537</v>
      </c>
      <c r="FM19" s="79">
        <v>537</v>
      </c>
      <c r="FN19" s="79">
        <v>537</v>
      </c>
      <c r="FO19" s="79">
        <v>537</v>
      </c>
      <c r="FP19" s="79">
        <v>537</v>
      </c>
      <c r="FQ19" s="79">
        <v>537</v>
      </c>
      <c r="FR19" s="79">
        <v>537</v>
      </c>
      <c r="FS19" s="79">
        <v>537</v>
      </c>
      <c r="FT19" s="79">
        <v>537</v>
      </c>
      <c r="FU19" s="79">
        <v>537</v>
      </c>
      <c r="FV19" s="79">
        <v>537</v>
      </c>
      <c r="FW19" s="79">
        <v>537</v>
      </c>
      <c r="FX19" s="79">
        <v>537</v>
      </c>
      <c r="FY19" s="79">
        <v>409</v>
      </c>
      <c r="FZ19" s="79">
        <v>528</v>
      </c>
      <c r="GA19" s="79">
        <v>537</v>
      </c>
      <c r="GB19" s="79">
        <v>404</v>
      </c>
      <c r="GC19" s="79">
        <v>530</v>
      </c>
      <c r="GD19" s="79">
        <v>537</v>
      </c>
      <c r="GE19" s="79">
        <v>626</v>
      </c>
      <c r="GF19" s="79">
        <v>637</v>
      </c>
      <c r="GG19" s="79">
        <v>735</v>
      </c>
      <c r="GH19" s="79">
        <v>735</v>
      </c>
      <c r="GI19" s="79">
        <v>735</v>
      </c>
      <c r="GJ19" s="79">
        <v>725</v>
      </c>
      <c r="GK19" s="79">
        <v>735</v>
      </c>
      <c r="GL19" s="79">
        <v>751</v>
      </c>
      <c r="GM19" s="79">
        <v>701</v>
      </c>
      <c r="GN19" s="79">
        <v>496</v>
      </c>
      <c r="GO19" s="79">
        <v>735</v>
      </c>
      <c r="GP19" s="79">
        <v>866</v>
      </c>
      <c r="GQ19" s="79">
        <v>958</v>
      </c>
      <c r="GR19" s="79">
        <v>1164</v>
      </c>
      <c r="GS19" s="79">
        <v>1313</v>
      </c>
      <c r="GT19" s="79">
        <v>1405</v>
      </c>
      <c r="GU19" s="79">
        <v>2112</v>
      </c>
      <c r="GV19" s="79">
        <v>2447</v>
      </c>
      <c r="GW19" s="79">
        <v>2679</v>
      </c>
      <c r="GX19" s="79">
        <v>3177</v>
      </c>
      <c r="GY19" s="79">
        <v>3425</v>
      </c>
      <c r="GZ19" s="79">
        <v>3692</v>
      </c>
      <c r="HA19" s="79">
        <v>3763</v>
      </c>
      <c r="HB19" s="79">
        <v>3924</v>
      </c>
      <c r="HC19" s="79">
        <v>4008</v>
      </c>
      <c r="HD19" s="79">
        <v>4525</v>
      </c>
      <c r="HE19" s="79">
        <v>4621</v>
      </c>
      <c r="HF19" s="79">
        <v>4844</v>
      </c>
      <c r="HG19" s="79">
        <v>5506</v>
      </c>
      <c r="HH19" s="79">
        <v>5880</v>
      </c>
      <c r="HI19" s="79">
        <v>5988</v>
      </c>
      <c r="HJ19" s="79">
        <v>6265</v>
      </c>
      <c r="HK19" s="79">
        <v>6452</v>
      </c>
      <c r="HL19" s="79">
        <v>6531</v>
      </c>
      <c r="HM19" s="79">
        <v>6752</v>
      </c>
      <c r="HN19" s="79">
        <v>6767</v>
      </c>
      <c r="HO19" s="79">
        <v>6822</v>
      </c>
      <c r="HP19" s="79">
        <v>6842</v>
      </c>
      <c r="HQ19" s="79">
        <v>6809</v>
      </c>
      <c r="HR19" s="79">
        <v>6813</v>
      </c>
      <c r="HS19" s="79">
        <v>7429</v>
      </c>
      <c r="HT19" s="79">
        <v>6745</v>
      </c>
      <c r="HU19" s="79">
        <v>6901</v>
      </c>
      <c r="HV19" s="79">
        <v>7067</v>
      </c>
      <c r="HW19" s="79">
        <v>6792</v>
      </c>
      <c r="HX19" s="79">
        <v>6988</v>
      </c>
      <c r="HY19" s="79">
        <v>8454</v>
      </c>
      <c r="HZ19" s="79">
        <v>8176</v>
      </c>
      <c r="IA19" s="79">
        <v>8636</v>
      </c>
      <c r="IB19" s="79">
        <v>7858</v>
      </c>
      <c r="IC19" s="79">
        <v>8924</v>
      </c>
      <c r="ID19" s="79">
        <v>8271</v>
      </c>
      <c r="IE19" s="79">
        <v>8963</v>
      </c>
      <c r="IF19" s="79">
        <v>8868</v>
      </c>
      <c r="IG19" s="79">
        <v>8899</v>
      </c>
      <c r="IH19" s="79">
        <v>9053</v>
      </c>
      <c r="II19" s="79">
        <v>9714</v>
      </c>
      <c r="IJ19" s="79">
        <v>9956</v>
      </c>
      <c r="IK19" s="79">
        <v>10052</v>
      </c>
      <c r="IL19" s="79">
        <v>10077</v>
      </c>
      <c r="IM19" s="79">
        <v>10613</v>
      </c>
      <c r="IN19" s="79">
        <v>10735</v>
      </c>
      <c r="IO19" s="79">
        <v>10803</v>
      </c>
      <c r="IP19" s="79">
        <v>11313</v>
      </c>
      <c r="IQ19" s="79">
        <v>11382</v>
      </c>
      <c r="IR19" s="79">
        <v>11580</v>
      </c>
      <c r="IS19" s="79">
        <v>11160</v>
      </c>
      <c r="IT19" s="79">
        <v>11343</v>
      </c>
      <c r="IU19" s="79">
        <v>11289</v>
      </c>
      <c r="IV19" s="79">
        <v>11503</v>
      </c>
      <c r="IW19" s="79">
        <v>11897</v>
      </c>
      <c r="IX19" s="79">
        <v>12636</v>
      </c>
      <c r="IY19" s="79">
        <v>12331</v>
      </c>
      <c r="IZ19" s="79">
        <v>12571</v>
      </c>
      <c r="JA19" s="79">
        <v>13333</v>
      </c>
      <c r="JB19" s="79">
        <v>13408</v>
      </c>
      <c r="JC19" s="79">
        <v>13009</v>
      </c>
      <c r="JD19" s="79">
        <v>13038</v>
      </c>
      <c r="JE19" s="79">
        <v>12671</v>
      </c>
      <c r="JF19" s="79">
        <v>12696</v>
      </c>
      <c r="JG19" s="79">
        <v>12961</v>
      </c>
      <c r="JH19" s="79">
        <v>13333</v>
      </c>
      <c r="JI19" s="79">
        <v>13237</v>
      </c>
      <c r="JJ19" s="72">
        <v>13130</v>
      </c>
      <c r="JK19" s="72">
        <v>13254</v>
      </c>
      <c r="JL19" s="72">
        <v>12865</v>
      </c>
      <c r="JM19" s="72">
        <v>12130</v>
      </c>
      <c r="JN19" s="72">
        <v>12260</v>
      </c>
      <c r="JO19" s="72">
        <v>12232</v>
      </c>
      <c r="JP19" s="72">
        <v>12114</v>
      </c>
      <c r="JQ19" s="72">
        <v>12724</v>
      </c>
      <c r="JR19" s="72">
        <v>12276</v>
      </c>
      <c r="JS19" s="72">
        <v>16226</v>
      </c>
      <c r="JT19" s="72">
        <v>13851</v>
      </c>
      <c r="JU19" s="72">
        <v>14387</v>
      </c>
      <c r="JV19" s="72">
        <v>13900</v>
      </c>
      <c r="JW19" s="72">
        <v>13689</v>
      </c>
      <c r="JX19" s="72">
        <v>12481</v>
      </c>
      <c r="JY19" s="72">
        <v>14015</v>
      </c>
      <c r="JZ19" s="72">
        <v>13438</v>
      </c>
      <c r="KA19" s="72">
        <v>12091</v>
      </c>
      <c r="KB19" s="72">
        <v>12128</v>
      </c>
      <c r="KC19" s="72">
        <v>11787</v>
      </c>
      <c r="KD19" s="72">
        <v>12081</v>
      </c>
      <c r="KE19" s="72">
        <v>11862</v>
      </c>
      <c r="KF19" s="72">
        <v>11745</v>
      </c>
      <c r="KG19" s="72">
        <v>11794</v>
      </c>
      <c r="KH19" s="72">
        <v>12110</v>
      </c>
      <c r="KI19" s="72">
        <v>12148</v>
      </c>
      <c r="KJ19" s="72">
        <v>12424</v>
      </c>
      <c r="KK19" s="72">
        <v>12293</v>
      </c>
      <c r="KL19" s="72">
        <v>12400</v>
      </c>
      <c r="KM19" s="72">
        <v>12742</v>
      </c>
      <c r="KN19" s="72">
        <v>12684</v>
      </c>
      <c r="KO19" s="72">
        <v>13002</v>
      </c>
      <c r="KP19" s="72">
        <v>11947</v>
      </c>
      <c r="KQ19" s="72">
        <v>11600</v>
      </c>
      <c r="KR19" s="72">
        <v>11956</v>
      </c>
      <c r="KS19" s="72">
        <v>11695</v>
      </c>
      <c r="KT19" s="72">
        <v>11788</v>
      </c>
      <c r="KU19" s="72">
        <v>12024</v>
      </c>
      <c r="KV19" s="72">
        <v>11824</v>
      </c>
      <c r="KW19" s="72">
        <v>11856</v>
      </c>
      <c r="KX19" s="72">
        <v>11666</v>
      </c>
      <c r="KY19" s="72">
        <v>12158</v>
      </c>
      <c r="KZ19" s="72">
        <v>12953</v>
      </c>
      <c r="LA19" s="72">
        <v>12854</v>
      </c>
      <c r="LB19" s="72">
        <v>12059</v>
      </c>
      <c r="LC19" s="72">
        <v>12090</v>
      </c>
      <c r="LD19" s="72">
        <v>12376</v>
      </c>
      <c r="LE19" s="72">
        <v>11541</v>
      </c>
      <c r="LF19" s="72">
        <v>12197</v>
      </c>
      <c r="LG19" s="72">
        <v>11387</v>
      </c>
      <c r="LH19" s="72">
        <v>12530</v>
      </c>
      <c r="LI19" s="72">
        <v>12652</v>
      </c>
      <c r="LJ19" s="72">
        <v>12752</v>
      </c>
      <c r="LK19" s="72">
        <v>12389</v>
      </c>
      <c r="LL19" s="72">
        <v>12799</v>
      </c>
      <c r="LM19" s="72">
        <v>12680</v>
      </c>
      <c r="LN19" s="72">
        <v>12746</v>
      </c>
      <c r="LO19" s="72">
        <v>12868</v>
      </c>
      <c r="LP19" s="72">
        <v>12207</v>
      </c>
      <c r="LQ19" s="72">
        <v>12114</v>
      </c>
      <c r="LR19" s="72">
        <v>12159</v>
      </c>
      <c r="LS19" s="72">
        <v>12199</v>
      </c>
      <c r="LT19" s="72">
        <v>12728</v>
      </c>
      <c r="LU19" s="72">
        <v>12428</v>
      </c>
      <c r="LV19" s="72">
        <v>12068</v>
      </c>
      <c r="LW19" s="72">
        <v>11856</v>
      </c>
      <c r="LX19" s="72">
        <v>11647</v>
      </c>
      <c r="LY19" s="72">
        <v>12166</v>
      </c>
      <c r="LZ19" s="72">
        <v>11562</v>
      </c>
      <c r="MA19" s="72">
        <v>11339</v>
      </c>
      <c r="MB19" s="72">
        <v>10886</v>
      </c>
      <c r="MC19" s="72">
        <v>11374</v>
      </c>
      <c r="MD19" s="72">
        <v>11476</v>
      </c>
      <c r="ME19" s="72">
        <v>11174</v>
      </c>
      <c r="MF19" s="72">
        <v>10427</v>
      </c>
      <c r="MG19" s="72">
        <v>10449</v>
      </c>
      <c r="MH19" s="72">
        <v>10176</v>
      </c>
      <c r="MI19" s="72">
        <v>10194</v>
      </c>
      <c r="MJ19" s="72">
        <v>10042</v>
      </c>
      <c r="MK19" s="72">
        <v>9679</v>
      </c>
      <c r="ML19" s="72">
        <v>10033</v>
      </c>
      <c r="MM19" s="72">
        <v>9954</v>
      </c>
      <c r="MN19" s="72">
        <v>9666</v>
      </c>
      <c r="MO19" s="72">
        <v>9614</v>
      </c>
      <c r="MP19" s="72">
        <v>9516</v>
      </c>
      <c r="MQ19" s="72">
        <v>9471</v>
      </c>
      <c r="MR19" s="72">
        <v>9583</v>
      </c>
      <c r="MS19" s="72">
        <v>9539</v>
      </c>
      <c r="MT19" s="72">
        <v>9221</v>
      </c>
      <c r="MU19" s="72">
        <v>8845</v>
      </c>
      <c r="MV19" s="72">
        <v>8917</v>
      </c>
      <c r="MW19" s="72">
        <v>9086</v>
      </c>
      <c r="MX19" s="72">
        <v>8842</v>
      </c>
      <c r="MY19" s="72">
        <v>8777</v>
      </c>
      <c r="MZ19" s="72">
        <v>8883</v>
      </c>
      <c r="NA19" s="72">
        <v>8099</v>
      </c>
      <c r="NB19" s="72">
        <v>8038</v>
      </c>
      <c r="NC19" s="72">
        <v>7866</v>
      </c>
      <c r="ND19" s="72">
        <v>7813</v>
      </c>
      <c r="NE19" s="72">
        <v>7903</v>
      </c>
      <c r="NF19" s="72">
        <v>7941</v>
      </c>
      <c r="NG19" s="72">
        <v>7854</v>
      </c>
      <c r="NH19" s="72">
        <v>7889</v>
      </c>
      <c r="NI19" s="72">
        <v>7880</v>
      </c>
      <c r="NJ19" s="72">
        <v>7896</v>
      </c>
      <c r="NK19" s="72">
        <v>7926</v>
      </c>
      <c r="NL19" s="72">
        <v>7939</v>
      </c>
      <c r="NM19" s="72">
        <v>7871</v>
      </c>
      <c r="NN19" s="72">
        <v>7870</v>
      </c>
      <c r="NO19" s="72">
        <v>7855</v>
      </c>
      <c r="NP19" s="72">
        <v>8029</v>
      </c>
      <c r="NQ19" s="72">
        <v>7930</v>
      </c>
      <c r="NR19" s="72">
        <v>9339</v>
      </c>
      <c r="NS19" s="72">
        <v>8362</v>
      </c>
      <c r="NT19" s="72">
        <v>8173</v>
      </c>
      <c r="NU19" s="72">
        <v>8005</v>
      </c>
      <c r="NV19" s="72">
        <v>7806</v>
      </c>
      <c r="NW19" s="72">
        <v>7757</v>
      </c>
      <c r="NX19" s="72">
        <v>7742</v>
      </c>
      <c r="NY19" s="72">
        <v>7811</v>
      </c>
      <c r="NZ19" s="72">
        <v>7727</v>
      </c>
      <c r="OA19" s="72">
        <v>7601</v>
      </c>
      <c r="OB19" s="72">
        <v>7604</v>
      </c>
      <c r="OC19" s="72">
        <v>7602</v>
      </c>
      <c r="OD19" s="72">
        <v>7678</v>
      </c>
      <c r="OE19" s="72">
        <v>7605</v>
      </c>
      <c r="OF19" s="72">
        <v>7580</v>
      </c>
      <c r="OG19" s="72">
        <v>7518</v>
      </c>
      <c r="OH19" s="72">
        <v>7639</v>
      </c>
      <c r="OI19" s="72">
        <v>7565</v>
      </c>
      <c r="OJ19" s="72">
        <v>7587</v>
      </c>
      <c r="OK19" s="72">
        <v>7496</v>
      </c>
      <c r="OL19" s="72">
        <v>7551</v>
      </c>
      <c r="OM19" s="72">
        <v>7496</v>
      </c>
      <c r="ON19" s="72">
        <v>7527</v>
      </c>
      <c r="OO19" s="72">
        <v>6769</v>
      </c>
      <c r="OP19" s="72">
        <v>6679</v>
      </c>
      <c r="OQ19" s="72">
        <v>6640</v>
      </c>
      <c r="OR19" s="72">
        <v>6572</v>
      </c>
      <c r="OS19" s="72">
        <v>6567</v>
      </c>
      <c r="OT19" s="72">
        <v>4698</v>
      </c>
      <c r="OU19" s="72">
        <v>4742</v>
      </c>
      <c r="OV19" s="72">
        <v>4483</v>
      </c>
      <c r="OW19" s="72">
        <v>3917</v>
      </c>
      <c r="OX19" s="72">
        <v>3852</v>
      </c>
      <c r="OY19" s="72">
        <v>3764</v>
      </c>
      <c r="OZ19" s="72">
        <v>3750</v>
      </c>
      <c r="PA19" s="72">
        <v>3750</v>
      </c>
      <c r="PB19" s="72">
        <v>3635</v>
      </c>
      <c r="PC19" s="72">
        <v>3635</v>
      </c>
      <c r="PD19" s="72">
        <v>3535</v>
      </c>
      <c r="PE19" s="72">
        <v>3410</v>
      </c>
      <c r="PF19" s="72">
        <v>3130</v>
      </c>
      <c r="PG19" s="72">
        <v>2780</v>
      </c>
      <c r="PH19" s="72">
        <v>2680</v>
      </c>
      <c r="PI19" s="72">
        <v>2625</v>
      </c>
      <c r="PJ19" s="72">
        <v>2520</v>
      </c>
      <c r="PK19" s="72">
        <v>2097</v>
      </c>
      <c r="PL19" s="72">
        <v>911</v>
      </c>
      <c r="PM19" s="72">
        <v>311</v>
      </c>
      <c r="PN19" s="72">
        <v>310</v>
      </c>
      <c r="PO19" s="72">
        <v>311</v>
      </c>
      <c r="PP19" s="72">
        <v>311</v>
      </c>
      <c r="PQ19" s="72">
        <v>311</v>
      </c>
      <c r="PR19" s="72">
        <v>311</v>
      </c>
      <c r="PS19" s="72">
        <v>311</v>
      </c>
      <c r="PT19" s="72">
        <v>311</v>
      </c>
      <c r="PU19" s="72">
        <v>291</v>
      </c>
      <c r="PV19" s="72">
        <v>291</v>
      </c>
      <c r="PW19" s="72">
        <v>191</v>
      </c>
      <c r="PX19" s="72">
        <v>191</v>
      </c>
      <c r="PY19" s="72">
        <v>191</v>
      </c>
      <c r="PZ19" s="72">
        <v>191</v>
      </c>
      <c r="QA19" s="72">
        <v>191</v>
      </c>
      <c r="QB19" s="72">
        <v>191</v>
      </c>
      <c r="QC19" s="72">
        <v>191</v>
      </c>
      <c r="QD19" s="72">
        <v>191</v>
      </c>
      <c r="QE19" s="72">
        <v>191</v>
      </c>
      <c r="QF19" s="72">
        <v>191</v>
      </c>
      <c r="QG19" s="72">
        <v>191</v>
      </c>
      <c r="QH19" s="72">
        <v>191</v>
      </c>
      <c r="QI19" s="72">
        <v>191</v>
      </c>
      <c r="QJ19" s="72">
        <v>193</v>
      </c>
      <c r="QK19" s="72">
        <v>193</v>
      </c>
      <c r="QL19" s="72">
        <v>193</v>
      </c>
      <c r="QM19" s="72">
        <v>193</v>
      </c>
      <c r="QN19" s="72">
        <v>193</v>
      </c>
      <c r="QO19" s="72">
        <v>193</v>
      </c>
      <c r="QP19" s="72">
        <v>193</v>
      </c>
      <c r="QQ19" s="72">
        <v>93</v>
      </c>
      <c r="QR19" s="72">
        <v>93</v>
      </c>
      <c r="QS19" s="72">
        <v>93</v>
      </c>
      <c r="QT19" s="72">
        <v>28</v>
      </c>
      <c r="QU19" s="72">
        <v>28</v>
      </c>
      <c r="QV19" s="72">
        <v>28</v>
      </c>
      <c r="QW19" s="72">
        <v>28</v>
      </c>
      <c r="QX19" s="72">
        <v>28</v>
      </c>
      <c r="QY19" s="72">
        <v>28</v>
      </c>
      <c r="QZ19" s="72">
        <v>28</v>
      </c>
      <c r="RA19" s="72">
        <v>28</v>
      </c>
      <c r="RB19" s="72">
        <v>28</v>
      </c>
      <c r="RC19" s="72">
        <v>28</v>
      </c>
      <c r="RD19" s="72">
        <v>28</v>
      </c>
      <c r="RE19" s="72">
        <v>28</v>
      </c>
      <c r="RF19" s="72">
        <v>28</v>
      </c>
      <c r="RG19" s="72">
        <v>28</v>
      </c>
      <c r="RH19" s="72">
        <v>28</v>
      </c>
      <c r="RI19" s="72">
        <v>28</v>
      </c>
      <c r="RJ19" s="72">
        <v>28</v>
      </c>
      <c r="RK19" s="72">
        <v>28</v>
      </c>
      <c r="RL19" s="72">
        <v>28</v>
      </c>
      <c r="RM19" s="72">
        <v>28</v>
      </c>
      <c r="RN19" s="72">
        <v>28</v>
      </c>
      <c r="RO19" s="72">
        <v>28</v>
      </c>
      <c r="RP19" s="72">
        <v>28</v>
      </c>
      <c r="RQ19" s="72">
        <v>28</v>
      </c>
      <c r="RR19" s="72">
        <v>28</v>
      </c>
      <c r="RS19" s="72">
        <v>28</v>
      </c>
      <c r="RT19" s="72">
        <v>28</v>
      </c>
      <c r="RU19" s="72">
        <v>28</v>
      </c>
      <c r="RV19" s="72">
        <v>28</v>
      </c>
      <c r="RW19" s="72">
        <v>28</v>
      </c>
      <c r="RX19" s="72">
        <v>28</v>
      </c>
      <c r="RY19" s="72">
        <v>28</v>
      </c>
      <c r="RZ19" s="72">
        <v>28</v>
      </c>
      <c r="SA19" s="72">
        <v>28</v>
      </c>
      <c r="SB19" s="72">
        <v>28</v>
      </c>
      <c r="SC19" s="72">
        <v>28</v>
      </c>
      <c r="SD19" s="72">
        <v>28</v>
      </c>
      <c r="SE19" s="72">
        <v>28</v>
      </c>
      <c r="SF19" s="72">
        <v>28</v>
      </c>
      <c r="SG19" s="70"/>
      <c r="SH19" s="70"/>
      <c r="SI19" s="70"/>
      <c r="SJ19" s="70"/>
      <c r="SK19" s="70"/>
      <c r="SL19" s="70"/>
      <c r="SM19" s="70"/>
      <c r="SN19" s="70"/>
      <c r="SO19" s="70"/>
      <c r="SP19" s="70"/>
      <c r="SQ19" s="70"/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70"/>
      <c r="TK19" s="70"/>
      <c r="TL19" s="70"/>
      <c r="TM19" s="70"/>
      <c r="TN19" s="70"/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70"/>
      <c r="UH19" s="70"/>
      <c r="UI19" s="70"/>
      <c r="UJ19" s="70"/>
      <c r="UK19" s="70"/>
      <c r="UL19" s="70"/>
      <c r="UM19" s="70"/>
      <c r="UN19" s="70"/>
      <c r="UO19" s="70"/>
      <c r="UP19" s="70"/>
      <c r="UQ19" s="70"/>
      <c r="UR19" s="70"/>
      <c r="US19" s="70"/>
      <c r="UT19" s="70"/>
      <c r="UU19" s="70"/>
      <c r="UV19" s="70"/>
      <c r="UW19" s="70"/>
      <c r="UX19" s="70"/>
      <c r="UY19" s="70"/>
      <c r="UZ19" s="70"/>
      <c r="VA19" s="70"/>
      <c r="VB19" s="70"/>
      <c r="VC19" s="70"/>
      <c r="VD19" s="70"/>
      <c r="VE19" s="70"/>
      <c r="VF19" s="70"/>
      <c r="VG19" s="70"/>
      <c r="VH19" s="70"/>
      <c r="VI19" s="70"/>
      <c r="VJ19" s="70"/>
      <c r="VK19" s="70"/>
      <c r="VL19" s="70"/>
      <c r="VM19" s="70"/>
      <c r="VN19" s="70"/>
      <c r="VO19" s="70"/>
      <c r="VP19" s="70"/>
      <c r="VQ19" s="70"/>
      <c r="VR19" s="70"/>
      <c r="VS19" s="70"/>
      <c r="VT19" s="70"/>
      <c r="VU19" s="70"/>
      <c r="VV19" s="70"/>
      <c r="VW19" s="70"/>
      <c r="VX19" s="70"/>
      <c r="VY19" s="70"/>
      <c r="VZ19" s="70"/>
      <c r="WA19" s="70"/>
      <c r="WB19" s="70"/>
      <c r="WC19" s="70"/>
      <c r="WD19" s="70"/>
      <c r="WE19" s="70"/>
      <c r="WF19" s="70"/>
      <c r="WG19" s="70"/>
      <c r="WH19" s="70"/>
      <c r="WI19" s="70"/>
      <c r="WJ19" s="70"/>
      <c r="WK19" s="70"/>
      <c r="WL19" s="70"/>
      <c r="WM19" s="70"/>
      <c r="WN19" s="70"/>
      <c r="WO19" s="70"/>
      <c r="WP19" s="70"/>
      <c r="WQ19" s="70"/>
      <c r="WR19" s="70"/>
      <c r="WS19" s="70"/>
      <c r="WT19" s="70"/>
      <c r="WU19" s="70"/>
      <c r="WV19" s="70"/>
      <c r="WW19" s="70"/>
      <c r="WX19" s="70"/>
      <c r="WY19" s="70"/>
      <c r="WZ19" s="70"/>
      <c r="XA19" s="70"/>
      <c r="XB19" s="70"/>
      <c r="XC19" s="70"/>
      <c r="XD19" s="70"/>
      <c r="XE19" s="70"/>
      <c r="XF19" s="70"/>
      <c r="XG19" s="70"/>
      <c r="XH19" s="70"/>
      <c r="XI19" s="70"/>
      <c r="XJ19" s="70"/>
      <c r="XK19" s="70"/>
      <c r="XL19" s="70"/>
      <c r="XM19" s="70"/>
      <c r="XN19" s="70"/>
      <c r="XO19" s="70"/>
      <c r="XP19" s="70"/>
      <c r="XQ19" s="70"/>
      <c r="XR19" s="70"/>
      <c r="XS19" s="70"/>
      <c r="XT19" s="70"/>
      <c r="XU19" s="70"/>
      <c r="XV19" s="70"/>
      <c r="XW19" s="70"/>
      <c r="XX19" s="70"/>
      <c r="XY19" s="70"/>
      <c r="XZ19" s="70"/>
      <c r="YA19" s="70"/>
      <c r="YB19" s="70"/>
      <c r="YC19" s="70"/>
      <c r="YD19" s="70"/>
      <c r="YE19" s="70"/>
      <c r="YF19" s="70"/>
      <c r="YG19" s="70"/>
      <c r="YH19" s="70"/>
      <c r="YI19" s="70"/>
      <c r="YJ19" s="70"/>
      <c r="YK19" s="70"/>
      <c r="YL19" s="70"/>
      <c r="YM19" s="70"/>
      <c r="YN19" s="70"/>
      <c r="YO19" s="70"/>
      <c r="YP19" s="70"/>
      <c r="YQ19" s="70"/>
      <c r="YR19" s="70"/>
      <c r="YS19" s="70"/>
      <c r="YT19" s="70"/>
      <c r="YU19" s="70"/>
      <c r="YV19" s="70"/>
      <c r="YW19" s="70"/>
      <c r="YX19" s="70"/>
      <c r="YY19" s="70"/>
      <c r="YZ19" s="70"/>
      <c r="ZA19" s="70"/>
      <c r="ZB19" s="70"/>
      <c r="ZC19" s="70"/>
      <c r="ZD19" s="70"/>
      <c r="ZE19" s="70"/>
      <c r="ZF19" s="70"/>
      <c r="ZG19" s="70"/>
      <c r="ZH19" s="70"/>
      <c r="ZI19" s="70"/>
      <c r="ZJ19" s="70"/>
      <c r="ZK19" s="70"/>
      <c r="ZL19" s="70"/>
      <c r="ZM19" s="70"/>
      <c r="ZN19" s="70"/>
      <c r="ZO19" s="70"/>
      <c r="ZP19" s="70"/>
      <c r="ZQ19" s="70"/>
      <c r="ZR19" s="70"/>
      <c r="ZS19" s="70"/>
      <c r="ZT19" s="70"/>
      <c r="ZU19" s="70"/>
      <c r="ZV19" s="70"/>
      <c r="ZW19" s="70"/>
      <c r="ZX19" s="70"/>
      <c r="ZY19" s="70"/>
      <c r="ZZ19" s="70"/>
      <c r="AAA19" s="70"/>
      <c r="AAB19" s="70"/>
      <c r="AAC19" s="70"/>
      <c r="AAD19" s="70"/>
      <c r="AAE19" s="70"/>
      <c r="AAF19" s="70"/>
      <c r="AAG19" s="70"/>
      <c r="AAH19" s="70"/>
      <c r="AAI19" s="70"/>
      <c r="AAJ19" s="70"/>
      <c r="AAK19" s="70"/>
      <c r="AAL19" s="70"/>
      <c r="AAM19" s="70"/>
      <c r="AAN19" s="70"/>
      <c r="AAO19" s="70"/>
      <c r="AAP19" s="70"/>
      <c r="AAQ19" s="70"/>
      <c r="AAR19" s="70"/>
      <c r="AAS19" s="70"/>
      <c r="AAT19" s="70"/>
      <c r="AAU19" s="70"/>
      <c r="AAV19" s="70"/>
      <c r="AAW19" s="70"/>
      <c r="AAX19" s="70"/>
      <c r="AAY19" s="70"/>
      <c r="AAZ19" s="70"/>
      <c r="ABA19" s="70"/>
      <c r="ABB19" s="70"/>
      <c r="ABC19" s="70"/>
      <c r="ABD19" s="70"/>
      <c r="ABE19" s="70"/>
      <c r="ABF19" s="70"/>
      <c r="ABG19" s="70"/>
      <c r="ABH19" s="70"/>
      <c r="ABI19" s="70"/>
      <c r="ABJ19" s="70"/>
      <c r="ABK19" s="70"/>
      <c r="ABL19" s="70"/>
      <c r="ABM19" s="70"/>
      <c r="ABN19" s="70"/>
      <c r="ABO19" s="70"/>
      <c r="ABP19" s="70"/>
      <c r="ABQ19" s="70"/>
      <c r="ABR19" s="70"/>
      <c r="ABS19" s="70"/>
      <c r="ABT19" s="70"/>
      <c r="ABU19" s="70"/>
      <c r="ABV19" s="70"/>
      <c r="ABW19" s="70"/>
      <c r="ABX19" s="70"/>
      <c r="ABY19" s="70"/>
      <c r="ABZ19" s="70"/>
      <c r="ACA19" s="70"/>
      <c r="ACB19" s="70"/>
      <c r="ACC19" s="70"/>
      <c r="ACD19" s="70"/>
      <c r="ACE19" s="70"/>
      <c r="ACF19" s="70"/>
      <c r="ACG19" s="70"/>
      <c r="ACH19" s="70"/>
      <c r="ACI19" s="70"/>
      <c r="ACJ19" s="70"/>
      <c r="ACK19" s="70"/>
      <c r="ACL19" s="70"/>
      <c r="ACM19" s="70"/>
      <c r="ACN19" s="70"/>
      <c r="ACO19" s="70"/>
      <c r="ACP19" s="70"/>
      <c r="ACQ19" s="70"/>
      <c r="ACR19" s="70"/>
      <c r="ACS19" s="70"/>
      <c r="ACT19" s="70"/>
      <c r="ACU19" s="70"/>
      <c r="ACV19" s="70"/>
      <c r="ACW19" s="70"/>
      <c r="ACX19" s="70"/>
      <c r="ACY19" s="70"/>
      <c r="ACZ19" s="70"/>
      <c r="ADA19" s="70"/>
      <c r="ADB19" s="70"/>
      <c r="ADC19" s="70"/>
      <c r="ADD19" s="70"/>
      <c r="ADE19" s="70"/>
      <c r="ADF19" s="70"/>
      <c r="ADG19" s="70"/>
      <c r="ADH19" s="70"/>
      <c r="ADI19" s="70"/>
      <c r="ADJ19" s="70"/>
      <c r="ADK19" s="70"/>
      <c r="ADL19" s="70"/>
      <c r="ADM19" s="70"/>
      <c r="ADN19" s="70"/>
      <c r="ADO19" s="70"/>
      <c r="ADP19" s="70"/>
      <c r="ADQ19" s="70"/>
      <c r="ADR19" s="70"/>
      <c r="ADS19" s="70"/>
      <c r="ADT19" s="70"/>
      <c r="ADU19" s="70"/>
      <c r="ADV19" s="70"/>
      <c r="ADW19" s="70"/>
      <c r="ADX19" s="70"/>
      <c r="ADY19" s="70"/>
      <c r="ADZ19" s="70"/>
      <c r="AEA19" s="70"/>
      <c r="AEB19" s="70"/>
      <c r="AEC19" s="70"/>
      <c r="AED19" s="70"/>
      <c r="AEE19" s="70"/>
      <c r="AEF19" s="70"/>
      <c r="AEG19" s="70"/>
      <c r="AEH19" s="70"/>
      <c r="AEI19" s="70"/>
      <c r="AEJ19" s="70"/>
      <c r="AEK19" s="70"/>
      <c r="AEL19" s="70"/>
      <c r="AEM19" s="70"/>
      <c r="AEN19" s="70"/>
      <c r="AEO19" s="70"/>
      <c r="AEP19" s="70"/>
      <c r="AEQ19" s="70"/>
      <c r="AER19" s="70"/>
      <c r="AES19" s="70"/>
      <c r="AET19" s="70"/>
      <c r="AEU19" s="70"/>
      <c r="AEV19" s="70"/>
      <c r="AEW19" s="70"/>
      <c r="AEX19" s="70"/>
      <c r="AEY19" s="70"/>
      <c r="AEZ19" s="70"/>
      <c r="AFA19" s="70"/>
      <c r="AFB19" s="70"/>
      <c r="AFC19" s="70"/>
      <c r="AFD19" s="70"/>
      <c r="AFE19" s="70"/>
      <c r="AFF19" s="70"/>
      <c r="AFG19" s="70"/>
      <c r="AFH19" s="70"/>
      <c r="AFI19" s="70"/>
      <c r="AFJ19" s="70"/>
      <c r="AFK19" s="70"/>
      <c r="AFL19" s="70"/>
      <c r="AFM19" s="70"/>
      <c r="AFN19" s="70"/>
      <c r="AFO19" s="70"/>
      <c r="AFP19" s="70"/>
      <c r="AFQ19" s="70"/>
      <c r="AFR19" s="70"/>
      <c r="AFS19" s="70"/>
      <c r="AFT19" s="70"/>
      <c r="AFU19" s="70"/>
      <c r="AFV19" s="70"/>
      <c r="AFW19" s="70"/>
      <c r="AFX19" s="70"/>
      <c r="AFY19" s="70"/>
      <c r="AFZ19" s="70"/>
      <c r="AGA19" s="70"/>
      <c r="AGB19" s="70"/>
      <c r="AGC19" s="70"/>
      <c r="AGD19" s="70"/>
      <c r="AGE19" s="70"/>
      <c r="AGF19" s="70"/>
      <c r="AGG19" s="70"/>
      <c r="AGH19" s="70"/>
      <c r="AGI19" s="70"/>
      <c r="AGJ19" s="70"/>
      <c r="AGK19" s="70"/>
      <c r="AGL19" s="70"/>
      <c r="AGM19" s="70"/>
      <c r="AGN19" s="70"/>
      <c r="AGO19" s="70"/>
      <c r="AGP19" s="70"/>
      <c r="AGQ19" s="70"/>
      <c r="AGR19" s="70"/>
      <c r="AGS19" s="70"/>
      <c r="AGT19" s="70"/>
      <c r="AGU19" s="70"/>
      <c r="AGV19" s="70"/>
      <c r="AGW19" s="70"/>
      <c r="AGX19" s="70"/>
      <c r="AGY19" s="70"/>
      <c r="AGZ19" s="70"/>
      <c r="AHA19" s="70"/>
      <c r="AHB19" s="70"/>
      <c r="AHC19" s="70"/>
      <c r="AHD19" s="70"/>
      <c r="AHE19" s="70"/>
      <c r="AHF19" s="70"/>
      <c r="AHG19" s="70"/>
      <c r="AHH19" s="70"/>
      <c r="AHI19" s="70"/>
      <c r="AHJ19" s="70"/>
      <c r="AHK19" s="70"/>
      <c r="AHL19" s="70"/>
      <c r="AHM19" s="70"/>
      <c r="AHN19" s="70"/>
      <c r="AHO19" s="70"/>
      <c r="AHP19" s="70"/>
      <c r="AHQ19" s="70"/>
      <c r="AHR19" s="70"/>
      <c r="AHS19" s="70"/>
      <c r="AHT19" s="70"/>
      <c r="AHU19" s="70"/>
      <c r="AHV19" s="70"/>
      <c r="AHW19" s="70"/>
      <c r="AHX19" s="70"/>
      <c r="AHY19" s="70"/>
      <c r="AHZ19" s="70"/>
      <c r="AIA19" s="70"/>
      <c r="AIB19" s="70"/>
      <c r="AIC19" s="70"/>
      <c r="AID19" s="70"/>
      <c r="AIE19" s="70"/>
      <c r="AIF19" s="70"/>
      <c r="AIG19" s="70"/>
      <c r="AIH19" s="70"/>
      <c r="AII19" s="70"/>
      <c r="AIJ19" s="70"/>
      <c r="AIK19" s="70"/>
      <c r="AIL19" s="70"/>
      <c r="AIM19" s="70"/>
      <c r="AIN19" s="70"/>
      <c r="AIO19" s="70"/>
      <c r="AIP19" s="70"/>
      <c r="AIQ19" s="70"/>
      <c r="AIR19" s="70"/>
      <c r="AIS19" s="70"/>
      <c r="AIT19" s="70"/>
      <c r="AIU19" s="70"/>
      <c r="AIV19" s="70"/>
      <c r="AIW19" s="70"/>
      <c r="AIX19" s="70"/>
      <c r="AIY19" s="70"/>
      <c r="AIZ19" s="70"/>
      <c r="AJA19" s="70"/>
      <c r="AJB19" s="70"/>
      <c r="AJC19" s="70"/>
      <c r="AJD19" s="70"/>
      <c r="AJE19" s="70"/>
      <c r="AJF19" s="70"/>
      <c r="AJG19" s="70"/>
      <c r="AJH19" s="70"/>
      <c r="AJI19" s="70"/>
      <c r="AJJ19" s="70"/>
      <c r="AJK19" s="70"/>
      <c r="AJL19" s="70"/>
      <c r="AJM19" s="70"/>
      <c r="AJN19" s="70"/>
      <c r="AJO19" s="70"/>
      <c r="AJP19" s="70"/>
      <c r="AJQ19" s="70"/>
      <c r="AJR19" s="70"/>
      <c r="AJS19" s="70"/>
      <c r="AJT19" s="70"/>
      <c r="AJU19" s="70"/>
      <c r="AJV19" s="70"/>
      <c r="AJW19" s="75">
        <v>170</v>
      </c>
      <c r="AJX19" s="75">
        <v>740</v>
      </c>
      <c r="AJY19" s="75">
        <v>1100</v>
      </c>
      <c r="AJZ19" s="75">
        <v>1100</v>
      </c>
      <c r="AKA19" s="75">
        <v>1400</v>
      </c>
      <c r="AKB19" s="75">
        <v>1601</v>
      </c>
      <c r="AKC19" s="75">
        <v>3293</v>
      </c>
      <c r="AKD19" s="75">
        <v>3618</v>
      </c>
      <c r="AKE19" s="75">
        <v>4518</v>
      </c>
      <c r="AKF19" s="75">
        <v>4992</v>
      </c>
      <c r="AKG19" s="75">
        <v>6242</v>
      </c>
      <c r="AKH19" s="75">
        <v>6242</v>
      </c>
      <c r="AKI19" s="75">
        <v>7242</v>
      </c>
      <c r="AKJ19" s="75">
        <v>7242</v>
      </c>
      <c r="AKK19" s="75">
        <v>7392</v>
      </c>
      <c r="AKL19" s="75">
        <v>7392</v>
      </c>
      <c r="AKM19" s="75">
        <v>8014</v>
      </c>
      <c r="AKN19" s="75">
        <v>8014</v>
      </c>
      <c r="AKO19" s="75">
        <v>7798</v>
      </c>
      <c r="AKP19" s="75">
        <v>7791</v>
      </c>
      <c r="AKQ19" s="75">
        <v>7640</v>
      </c>
      <c r="AKR19" s="75">
        <v>8839</v>
      </c>
      <c r="AKS19" s="75">
        <v>8505</v>
      </c>
      <c r="AKT19" s="75">
        <v>8451</v>
      </c>
      <c r="AKU19" s="75">
        <v>8200</v>
      </c>
      <c r="AKV19" s="75">
        <v>8224</v>
      </c>
      <c r="AKW19" s="75">
        <v>8534</v>
      </c>
      <c r="AKX19" s="75">
        <v>8528</v>
      </c>
      <c r="AKY19" s="75">
        <v>9497</v>
      </c>
      <c r="AKZ19" s="75">
        <v>9839</v>
      </c>
      <c r="ALA19" s="75">
        <v>10515</v>
      </c>
      <c r="ALB19" s="75">
        <v>11315</v>
      </c>
      <c r="ALC19" s="75">
        <v>11365</v>
      </c>
      <c r="ALD19" s="75">
        <v>11248</v>
      </c>
      <c r="ALE19" s="75">
        <v>11457</v>
      </c>
      <c r="ALF19" s="75">
        <v>11693</v>
      </c>
      <c r="ALG19" s="75">
        <v>11858</v>
      </c>
      <c r="ALH19" s="75">
        <v>11990</v>
      </c>
      <c r="ALI19" s="75">
        <v>12447</v>
      </c>
      <c r="ALJ19" s="75">
        <v>13527</v>
      </c>
      <c r="ALK19" s="75">
        <v>13836</v>
      </c>
      <c r="ALL19" s="75">
        <v>13566</v>
      </c>
      <c r="ALM19" s="75">
        <v>13086</v>
      </c>
      <c r="ALN19" s="75">
        <v>12864</v>
      </c>
      <c r="ALO19" s="75">
        <v>12527</v>
      </c>
      <c r="ALP19" s="75">
        <v>13004</v>
      </c>
      <c r="ALQ19" s="75">
        <v>12977</v>
      </c>
      <c r="ALR19" s="75">
        <v>12520</v>
      </c>
      <c r="ALS19" s="75">
        <v>12387</v>
      </c>
      <c r="ALT19" s="75">
        <v>12159</v>
      </c>
      <c r="ALU19" s="75">
        <v>12595</v>
      </c>
      <c r="ALV19" s="75">
        <v>11111</v>
      </c>
      <c r="ALW19" s="75">
        <v>11495</v>
      </c>
      <c r="ALX19" s="75">
        <v>10868</v>
      </c>
      <c r="ALY19" s="75">
        <v>9038</v>
      </c>
      <c r="ALZ19" s="75">
        <v>8513</v>
      </c>
      <c r="AMA19" s="75">
        <v>8362</v>
      </c>
      <c r="AMB19" s="75">
        <v>8226</v>
      </c>
      <c r="AMC19" s="75">
        <v>7768</v>
      </c>
      <c r="AMD19" s="75">
        <v>6022</v>
      </c>
      <c r="AME19" s="75">
        <v>5791</v>
      </c>
      <c r="AMF19" s="75">
        <v>5275</v>
      </c>
      <c r="AMG19" s="75">
        <v>5354</v>
      </c>
      <c r="AMH19" s="75">
        <v>4720</v>
      </c>
      <c r="AMI19" s="75">
        <v>4434</v>
      </c>
      <c r="AMJ19" s="75">
        <v>4695</v>
      </c>
      <c r="AMK19" s="75">
        <v>4352</v>
      </c>
      <c r="AML19" s="75">
        <v>4335</v>
      </c>
      <c r="AMM19" s="75">
        <v>4187</v>
      </c>
      <c r="AMN19" s="75">
        <v>3504</v>
      </c>
      <c r="AMO19" s="75">
        <v>2996</v>
      </c>
      <c r="AMP19" s="75">
        <v>2304</v>
      </c>
      <c r="AMQ19" s="75">
        <v>2105</v>
      </c>
      <c r="AMR19" s="75">
        <v>2347</v>
      </c>
      <c r="AMS19" s="75">
        <v>2006</v>
      </c>
      <c r="AMT19" s="75">
        <v>2336</v>
      </c>
      <c r="AMU19" s="75">
        <v>2112</v>
      </c>
      <c r="AMV19" s="75">
        <v>1898</v>
      </c>
      <c r="AMW19" s="75">
        <v>2226</v>
      </c>
      <c r="AMX19" s="75">
        <v>1995</v>
      </c>
      <c r="AMY19" s="75">
        <v>1829</v>
      </c>
      <c r="AMZ19" s="75">
        <v>2186</v>
      </c>
      <c r="ANA19" s="75">
        <v>1897</v>
      </c>
      <c r="ANB19" s="75">
        <v>2215</v>
      </c>
      <c r="ANC19" s="75">
        <v>2215</v>
      </c>
      <c r="AND19" s="75">
        <v>1829</v>
      </c>
      <c r="ANE19" s="75">
        <v>2204</v>
      </c>
      <c r="ANF19" s="75">
        <v>2071</v>
      </c>
      <c r="ANG19" s="75">
        <v>1886</v>
      </c>
      <c r="ANH19" s="75">
        <v>1886</v>
      </c>
      <c r="ANI19" s="75">
        <v>2166</v>
      </c>
      <c r="ANJ19" s="75">
        <v>1983</v>
      </c>
      <c r="ANK19" s="75">
        <v>1841</v>
      </c>
      <c r="ANL19" s="75">
        <v>1677</v>
      </c>
      <c r="ANM19" s="75">
        <v>1677</v>
      </c>
      <c r="ANN19" s="75">
        <v>1964</v>
      </c>
      <c r="ANO19" s="75">
        <v>1752</v>
      </c>
      <c r="ANP19" s="75">
        <v>1579</v>
      </c>
      <c r="ANQ19" s="75">
        <v>1986</v>
      </c>
      <c r="ANR19" s="75">
        <v>1759</v>
      </c>
      <c r="ANS19" s="75">
        <v>250</v>
      </c>
      <c r="ANT19" s="75">
        <v>250</v>
      </c>
      <c r="ANU19" s="75">
        <v>250</v>
      </c>
      <c r="ANV19" s="75">
        <v>250</v>
      </c>
      <c r="ANW19" s="76">
        <v>5</v>
      </c>
      <c r="ANX19" s="76">
        <v>5</v>
      </c>
      <c r="ANY19" s="76">
        <v>0</v>
      </c>
      <c r="ANZ19" s="70"/>
      <c r="AOA19" s="70"/>
      <c r="AOB19" s="70"/>
      <c r="AOC19" s="70"/>
      <c r="AOD19" s="70"/>
      <c r="AOE19" s="70"/>
      <c r="AOF19" s="70"/>
      <c r="AOG19" s="70"/>
      <c r="AOH19" s="70"/>
      <c r="AOI19" s="70"/>
      <c r="AOJ19" s="70"/>
      <c r="AOK19" s="70"/>
      <c r="AOL19" s="70"/>
      <c r="AOM19" s="70"/>
      <c r="AON19" s="70"/>
      <c r="AOO19" s="70"/>
      <c r="AOP19" s="70"/>
      <c r="AOQ19" s="70"/>
      <c r="AOR19" s="70"/>
      <c r="AOS19" s="70"/>
      <c r="AOT19" s="70"/>
      <c r="AOU19" s="70"/>
      <c r="AOV19" s="70"/>
      <c r="AOW19" s="70"/>
      <c r="AOX19" s="70"/>
      <c r="AOY19" s="70"/>
      <c r="AOZ19" s="70"/>
      <c r="APA19" s="70"/>
      <c r="APB19" s="70"/>
      <c r="APC19" s="70"/>
      <c r="APD19" s="70"/>
      <c r="APE19" s="70"/>
      <c r="APF19" s="70"/>
      <c r="APG19" s="70"/>
      <c r="APH19" s="70"/>
      <c r="API19" s="70"/>
      <c r="APJ19" s="70"/>
      <c r="APK19" s="70"/>
      <c r="APL19" s="70"/>
      <c r="APM19" s="70"/>
      <c r="APN19" s="70"/>
      <c r="APO19" s="70"/>
      <c r="APP19" s="70"/>
      <c r="APQ19" s="70"/>
      <c r="APR19" s="70"/>
      <c r="APS19" s="70"/>
      <c r="APT19" s="70"/>
      <c r="APU19" s="70"/>
      <c r="APV19" s="70"/>
      <c r="APW19" s="70"/>
      <c r="APX19" s="70"/>
      <c r="APY19" s="70"/>
      <c r="APZ19" s="70"/>
      <c r="AQA19" s="70"/>
      <c r="AQB19" s="70"/>
      <c r="AQC19" s="70"/>
      <c r="AQD19" s="70"/>
      <c r="AQE19" s="70"/>
      <c r="AQF19" s="70"/>
      <c r="AQG19" s="70"/>
      <c r="AQH19" s="70"/>
      <c r="AQI19" s="70"/>
      <c r="AQJ19" s="70"/>
      <c r="AQK19" s="70"/>
      <c r="AQL19" s="70"/>
      <c r="AQM19" s="70"/>
      <c r="AQN19" s="70"/>
      <c r="AQO19" s="70"/>
      <c r="AQP19" s="70"/>
      <c r="AQQ19" s="70"/>
      <c r="AQR19" s="70"/>
      <c r="AQS19" s="70"/>
      <c r="AQT19" s="70"/>
      <c r="AQU19" s="70"/>
      <c r="AQV19" s="70"/>
      <c r="AQW19" s="70"/>
      <c r="AQX19" s="70"/>
      <c r="AQY19" s="70"/>
      <c r="AQZ19" s="70"/>
      <c r="ARA19" s="70"/>
      <c r="ARB19" s="70"/>
      <c r="ARC19" s="70"/>
      <c r="ARD19" s="70"/>
      <c r="ARE19" s="70"/>
      <c r="ARF19" s="70"/>
      <c r="ARG19" s="70"/>
      <c r="ARH19" s="70"/>
      <c r="ARI19" s="70"/>
      <c r="ARJ19" s="70"/>
      <c r="ARK19" s="70"/>
      <c r="ARL19" s="70"/>
      <c r="ARM19" s="70"/>
      <c r="ARN19" s="70"/>
      <c r="ARO19" s="70"/>
      <c r="ARP19" s="70"/>
      <c r="ARQ19" s="70"/>
      <c r="ARR19" s="70"/>
      <c r="ARS19" s="70"/>
      <c r="ART19" s="70"/>
      <c r="ARU19" s="70"/>
      <c r="ARV19" s="70"/>
      <c r="ARW19" s="70"/>
      <c r="ARX19" s="70"/>
      <c r="ARY19" s="70"/>
      <c r="ARZ19" s="70"/>
      <c r="ASA19" s="70"/>
      <c r="ASB19" s="70"/>
      <c r="ASC19" s="70"/>
      <c r="ASD19" s="70"/>
      <c r="ASE19" s="70"/>
      <c r="ASF19" s="70"/>
      <c r="ASG19" s="70"/>
      <c r="ASH19" s="70"/>
      <c r="ASI19" s="70"/>
      <c r="ASJ19" s="70"/>
      <c r="ASK19" s="70"/>
      <c r="ASL19" s="70"/>
      <c r="ASM19" s="70"/>
      <c r="ASN19" s="70"/>
      <c r="ASO19" s="70"/>
      <c r="ASP19" s="70"/>
      <c r="ASQ19" s="70"/>
      <c r="ASR19" s="70"/>
      <c r="ASS19" s="70"/>
      <c r="AST19" s="70"/>
      <c r="ASU19" s="70"/>
      <c r="ASV19" s="70"/>
      <c r="ASW19" s="70"/>
      <c r="ASX19" s="70"/>
      <c r="ASY19" s="70"/>
      <c r="ASZ19" s="70"/>
      <c r="ATA19" s="70"/>
      <c r="ATB19" s="70"/>
      <c r="ATC19" s="70"/>
      <c r="ATD19" s="70"/>
      <c r="ATE19" s="70"/>
      <c r="ATF19" s="70"/>
      <c r="ATG19" s="70"/>
      <c r="ATH19" s="70"/>
      <c r="ATI19" s="70"/>
      <c r="ATJ19" s="70"/>
      <c r="ATK19" s="70"/>
      <c r="ATL19" s="70"/>
      <c r="ATM19" s="70"/>
      <c r="ATN19" s="70"/>
      <c r="ATO19" s="70"/>
      <c r="ATP19" s="70"/>
      <c r="ATQ19" s="70"/>
      <c r="ATR19" s="70"/>
      <c r="ATS19" s="70"/>
      <c r="ATT19" s="70"/>
      <c r="ATU19" s="70"/>
      <c r="ATV19" s="70"/>
      <c r="ATW19" s="70"/>
      <c r="ATX19" s="70"/>
      <c r="ATY19" s="70"/>
      <c r="ATZ19" s="70"/>
      <c r="AUA19" s="70"/>
      <c r="AUB19" s="70"/>
      <c r="AUC19" s="70"/>
      <c r="AUD19" s="70"/>
      <c r="AUE19" s="70"/>
      <c r="AUF19" s="70"/>
      <c r="AUG19" s="70"/>
      <c r="AUH19" s="70"/>
      <c r="AUI19" s="70"/>
      <c r="AUJ19" s="70"/>
      <c r="AUK19" s="70"/>
      <c r="AUL19" s="70"/>
      <c r="AUM19" s="70"/>
      <c r="AUN19" s="70"/>
      <c r="AUO19" s="70"/>
      <c r="AUP19" s="70"/>
      <c r="AUQ19" s="70"/>
      <c r="AUR19" s="70"/>
      <c r="AUS19" s="70"/>
      <c r="AUT19" s="70"/>
      <c r="AUU19" s="70"/>
      <c r="AUV19" s="70"/>
      <c r="AUW19" s="70"/>
      <c r="AUX19" s="70"/>
      <c r="AUY19" s="70"/>
      <c r="AUZ19" s="70"/>
      <c r="AVA19" s="70"/>
      <c r="AVB19" s="70"/>
      <c r="AVC19" s="70"/>
      <c r="AVD19" s="70"/>
      <c r="AVE19" s="70"/>
      <c r="AVF19" s="70"/>
      <c r="AVG19" s="70"/>
      <c r="AVH19" s="70"/>
      <c r="AVI19" s="70"/>
      <c r="AVJ19" s="70"/>
      <c r="AVK19" s="70"/>
      <c r="AVL19" s="70"/>
      <c r="AVM19" s="70"/>
      <c r="AVN19" s="70"/>
      <c r="AVO19" s="70"/>
      <c r="AVP19" s="70"/>
      <c r="AVQ19" s="70"/>
      <c r="AVR19" s="70"/>
      <c r="AVS19" s="70"/>
      <c r="AVT19" s="70"/>
      <c r="AVU19" s="70"/>
      <c r="AVV19" s="70"/>
      <c r="AVW19" s="70"/>
      <c r="AVX19" s="70"/>
      <c r="AVY19" s="70"/>
      <c r="AVZ19" s="70"/>
      <c r="AWA19" s="70"/>
      <c r="AWB19" s="70"/>
      <c r="AWC19" s="70"/>
      <c r="AWD19" s="70"/>
      <c r="AWE19" s="70"/>
      <c r="AWF19" s="70"/>
      <c r="AWG19" s="70"/>
      <c r="AWH19" s="70"/>
      <c r="AWI19" s="70"/>
      <c r="AWJ19" s="70"/>
      <c r="AWK19" s="70"/>
      <c r="AWL19" s="70"/>
      <c r="AWM19" s="70"/>
      <c r="AWN19" s="70"/>
      <c r="AWO19" s="70"/>
      <c r="AWP19" s="70"/>
      <c r="AWQ19" s="70"/>
      <c r="AWR19" s="70"/>
      <c r="AWS19" s="70"/>
      <c r="AWT19" s="70"/>
      <c r="AWU19" s="70"/>
      <c r="AWV19" s="70"/>
      <c r="AWW19" s="70"/>
      <c r="AWX19" s="70"/>
      <c r="AWY19" s="70"/>
      <c r="AWZ19" s="70"/>
      <c r="AXA19" s="70"/>
      <c r="AXB19" s="70"/>
      <c r="AXC19" s="70"/>
      <c r="AXD19" s="70"/>
      <c r="AXE19" s="70"/>
      <c r="AXF19" s="70"/>
      <c r="AXG19" s="70"/>
      <c r="AXH19" s="70"/>
      <c r="AXI19" s="70"/>
      <c r="AXJ19" s="70"/>
      <c r="AXK19" s="70"/>
      <c r="AXL19" s="70"/>
      <c r="AXM19" s="70"/>
      <c r="AXN19" s="70"/>
      <c r="AXO19" s="70"/>
      <c r="AXP19" s="70"/>
      <c r="AXQ19" s="70"/>
      <c r="AXR19" s="70"/>
      <c r="AXS19" s="70"/>
      <c r="AXT19" s="70"/>
      <c r="AXU19" s="70"/>
      <c r="AXV19" s="70"/>
      <c r="AXW19" s="70"/>
      <c r="AXX19" s="70"/>
      <c r="AXY19" s="70"/>
      <c r="AXZ19" s="70"/>
      <c r="AYA19" s="70"/>
      <c r="AYB19" s="70"/>
      <c r="AYC19" s="70"/>
      <c r="AYD19" s="70"/>
      <c r="AYE19" s="70"/>
      <c r="AYF19" s="70"/>
      <c r="AYG19" s="70"/>
      <c r="AYH19" s="70"/>
      <c r="AYI19" s="70"/>
      <c r="AYJ19" s="70"/>
      <c r="AYK19" s="70"/>
      <c r="AYL19" s="70"/>
      <c r="AYM19" s="70"/>
      <c r="AYN19" s="70"/>
      <c r="AYO19" s="70"/>
      <c r="AYP19" s="70"/>
      <c r="AYQ19" s="70"/>
      <c r="AYR19" s="70"/>
      <c r="AYS19" s="70"/>
      <c r="AYT19" s="70"/>
      <c r="AYU19" s="70"/>
      <c r="AYV19" s="70"/>
      <c r="AYW19" s="70"/>
      <c r="AYX19" s="70"/>
      <c r="AYY19" s="70"/>
      <c r="AYZ19" s="70"/>
      <c r="AZA19" s="70"/>
      <c r="AZB19" s="70"/>
      <c r="AZC19" s="70"/>
      <c r="AZD19" s="70"/>
      <c r="AZE19" s="70"/>
      <c r="AZF19" s="70"/>
      <c r="AZG19" s="70"/>
      <c r="AZH19" s="70"/>
      <c r="AZI19" s="70"/>
      <c r="AZJ19" s="70"/>
      <c r="AZK19" s="70"/>
      <c r="AZL19" s="70"/>
      <c r="AZM19" s="70"/>
      <c r="AZN19" s="70"/>
      <c r="AZO19" s="70"/>
      <c r="AZP19" s="70"/>
      <c r="AZQ19" s="70"/>
      <c r="AZR19" s="70"/>
      <c r="AZS19" s="70"/>
      <c r="AZT19" s="70"/>
      <c r="AZU19" s="70"/>
      <c r="AZV19" s="70"/>
      <c r="AZW19" s="70"/>
      <c r="AZX19" s="70"/>
      <c r="AZY19" s="70"/>
      <c r="AZZ19" s="70"/>
      <c r="BAA19" s="70"/>
      <c r="BAB19" s="70"/>
      <c r="BAC19" s="70"/>
      <c r="BAD19" s="70"/>
      <c r="BAE19" s="70"/>
      <c r="BAF19" s="70"/>
      <c r="BAG19" s="70"/>
      <c r="BAH19" s="70"/>
      <c r="BAI19" s="70"/>
      <c r="BAJ19" s="70"/>
      <c r="BAK19" s="70"/>
      <c r="BAL19" s="70"/>
      <c r="BAM19" s="70"/>
      <c r="BAN19" s="70"/>
      <c r="BAO19" s="70"/>
      <c r="BAP19" s="70"/>
      <c r="BAQ19" s="70"/>
      <c r="BAR19" s="70"/>
      <c r="BAS19" s="70"/>
      <c r="BAT19" s="70"/>
      <c r="BAU19" s="70"/>
      <c r="BAV19" s="70"/>
      <c r="BAW19" s="70"/>
      <c r="BAX19" s="70"/>
      <c r="BAY19" s="70"/>
      <c r="BAZ19" s="70"/>
      <c r="BBA19" s="70"/>
      <c r="BBB19" s="70"/>
      <c r="BBC19" s="70"/>
      <c r="BBD19" s="70"/>
      <c r="BBE19" s="70"/>
      <c r="BBF19" s="70"/>
      <c r="BBG19" s="70"/>
      <c r="BBH19" s="70"/>
      <c r="BBI19" s="70"/>
      <c r="BBJ19" s="70"/>
      <c r="BBK19" s="70"/>
      <c r="BBL19" s="70"/>
      <c r="BBM19" s="70"/>
      <c r="BBN19" s="70"/>
    </row>
    <row r="20" spans="1:1437" x14ac:dyDescent="0.2">
      <c r="A20" s="91" t="s">
        <v>9</v>
      </c>
      <c r="B20" s="100" t="s">
        <v>86</v>
      </c>
      <c r="C20" s="70"/>
      <c r="D20" s="70"/>
      <c r="E20" s="70"/>
      <c r="F20" s="70"/>
      <c r="G20" s="70"/>
      <c r="H20" s="70"/>
      <c r="I20" s="72">
        <v>4632</v>
      </c>
      <c r="J20" s="79">
        <v>4410</v>
      </c>
      <c r="K20" s="79">
        <v>6049</v>
      </c>
      <c r="L20" s="79">
        <v>6833</v>
      </c>
      <c r="M20" s="79">
        <v>6331</v>
      </c>
      <c r="N20" s="79">
        <v>7714</v>
      </c>
      <c r="O20" s="79">
        <v>7884</v>
      </c>
      <c r="P20" s="79">
        <v>7721</v>
      </c>
      <c r="Q20" s="79">
        <v>7656</v>
      </c>
      <c r="R20" s="79">
        <v>8438</v>
      </c>
      <c r="S20" s="79">
        <v>9043</v>
      </c>
      <c r="T20" s="79">
        <v>9545</v>
      </c>
      <c r="U20" s="79">
        <v>9715</v>
      </c>
      <c r="V20" s="79">
        <v>10075</v>
      </c>
      <c r="W20" s="79">
        <v>11798</v>
      </c>
      <c r="X20" s="79">
        <v>13868</v>
      </c>
      <c r="Y20" s="79">
        <v>15676</v>
      </c>
      <c r="Z20" s="79">
        <v>16738</v>
      </c>
      <c r="AA20" s="79">
        <v>15513</v>
      </c>
      <c r="AB20" s="79">
        <v>14756</v>
      </c>
      <c r="AC20" s="79">
        <v>13809</v>
      </c>
      <c r="AD20" s="79">
        <v>12907</v>
      </c>
      <c r="AE20" s="79">
        <v>14054</v>
      </c>
      <c r="AF20" s="79">
        <v>14721</v>
      </c>
      <c r="AG20" s="79">
        <v>14383</v>
      </c>
      <c r="AH20" s="79">
        <v>14333</v>
      </c>
      <c r="AI20" s="79">
        <v>13322</v>
      </c>
      <c r="AJ20" s="79">
        <v>13008</v>
      </c>
      <c r="AK20" s="79">
        <v>12146</v>
      </c>
      <c r="AL20" s="79">
        <v>11956</v>
      </c>
      <c r="AM20" s="79">
        <v>12065</v>
      </c>
      <c r="AN20" s="79">
        <v>4222</v>
      </c>
      <c r="AO20" s="79">
        <v>3441</v>
      </c>
      <c r="AP20" s="79">
        <v>4475</v>
      </c>
      <c r="AQ20" s="106">
        <v>4445</v>
      </c>
      <c r="AR20" s="106">
        <v>4938</v>
      </c>
      <c r="AS20" s="106">
        <v>4734</v>
      </c>
      <c r="AT20" s="106">
        <v>4784</v>
      </c>
      <c r="AU20" s="106">
        <v>7487</v>
      </c>
      <c r="AV20" s="106">
        <v>5765</v>
      </c>
      <c r="AW20" s="106">
        <v>5893</v>
      </c>
      <c r="AX20" s="106">
        <v>6694</v>
      </c>
      <c r="AY20" s="106">
        <v>7263</v>
      </c>
      <c r="AZ20" s="106">
        <v>6943</v>
      </c>
      <c r="BA20" s="106">
        <v>5863</v>
      </c>
      <c r="BB20" s="106">
        <v>5223</v>
      </c>
      <c r="BC20" s="106">
        <v>4603</v>
      </c>
      <c r="BD20" s="106">
        <v>6164</v>
      </c>
      <c r="BE20" s="106">
        <v>6784</v>
      </c>
      <c r="BF20" s="106">
        <v>5874</v>
      </c>
      <c r="BG20" s="106">
        <v>6742</v>
      </c>
      <c r="BH20" s="106">
        <v>6133</v>
      </c>
      <c r="BI20" s="81">
        <v>6467</v>
      </c>
      <c r="BJ20" s="72">
        <v>6605</v>
      </c>
      <c r="BK20" s="72">
        <v>7399</v>
      </c>
      <c r="BL20" s="72">
        <v>7517</v>
      </c>
      <c r="BM20" s="72">
        <v>7744</v>
      </c>
      <c r="BN20" s="72">
        <v>6002</v>
      </c>
      <c r="BO20" s="72">
        <v>5928</v>
      </c>
      <c r="BP20" s="72">
        <v>5987</v>
      </c>
      <c r="BQ20" s="72">
        <v>7477</v>
      </c>
      <c r="BR20" s="72">
        <v>6786</v>
      </c>
      <c r="BS20" s="72">
        <v>7332</v>
      </c>
      <c r="BT20" s="72">
        <v>6773</v>
      </c>
      <c r="BU20" s="72">
        <v>7855</v>
      </c>
      <c r="BV20" s="72">
        <v>7126</v>
      </c>
      <c r="BW20" s="72">
        <v>6911</v>
      </c>
      <c r="BX20" s="72">
        <v>7232</v>
      </c>
      <c r="BY20" s="72">
        <v>9048</v>
      </c>
      <c r="BZ20" s="72">
        <v>9153</v>
      </c>
      <c r="CA20" s="72">
        <v>9623</v>
      </c>
      <c r="CB20" s="72">
        <v>6802</v>
      </c>
      <c r="CC20" s="72">
        <v>8849</v>
      </c>
      <c r="CD20" s="72">
        <v>9471</v>
      </c>
      <c r="CE20" s="72">
        <v>11607</v>
      </c>
      <c r="CF20" s="72">
        <v>10030</v>
      </c>
      <c r="CG20" s="72">
        <v>12050</v>
      </c>
      <c r="CH20" s="72">
        <v>14451</v>
      </c>
      <c r="CI20" s="72">
        <v>11451</v>
      </c>
      <c r="CJ20" s="72">
        <v>7967</v>
      </c>
      <c r="CK20" s="72">
        <v>10613</v>
      </c>
      <c r="CL20" s="72">
        <v>17163</v>
      </c>
      <c r="CM20" s="72">
        <v>17308</v>
      </c>
      <c r="CN20" s="72">
        <v>15271</v>
      </c>
      <c r="CO20" s="72">
        <v>12425</v>
      </c>
      <c r="CP20" s="72">
        <v>8163</v>
      </c>
      <c r="CQ20" s="72">
        <v>12955</v>
      </c>
      <c r="CR20" s="72">
        <v>15733</v>
      </c>
      <c r="CS20" s="72">
        <v>14318</v>
      </c>
      <c r="CT20" s="72">
        <v>15685</v>
      </c>
      <c r="CU20" s="72">
        <v>24393</v>
      </c>
      <c r="CV20" s="72">
        <v>21408</v>
      </c>
      <c r="CW20" s="72">
        <v>15061</v>
      </c>
      <c r="CX20" s="72">
        <v>13543</v>
      </c>
      <c r="CY20" s="72">
        <v>14311</v>
      </c>
      <c r="CZ20" s="72">
        <v>16808</v>
      </c>
      <c r="DA20" s="72">
        <v>12030</v>
      </c>
      <c r="DB20" s="72">
        <v>11807</v>
      </c>
      <c r="DC20" s="72">
        <v>11180</v>
      </c>
      <c r="DD20" s="72">
        <v>17465</v>
      </c>
      <c r="DE20" s="72">
        <v>19724</v>
      </c>
      <c r="DF20" s="72">
        <v>28654</v>
      </c>
      <c r="DG20" s="72">
        <v>23817</v>
      </c>
      <c r="DH20" s="72">
        <v>24348</v>
      </c>
      <c r="DI20" s="72">
        <v>30256</v>
      </c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  <c r="LE20" s="70"/>
      <c r="LF20" s="70"/>
      <c r="LG20" s="70"/>
      <c r="LH20" s="70"/>
      <c r="LI20" s="70"/>
      <c r="LJ20" s="70"/>
      <c r="LK20" s="70"/>
      <c r="LL20" s="70"/>
      <c r="LM20" s="70"/>
      <c r="LN20" s="70"/>
      <c r="LO20" s="70"/>
      <c r="LP20" s="70"/>
      <c r="LQ20" s="70"/>
      <c r="LR20" s="70"/>
      <c r="LS20" s="70"/>
      <c r="LT20" s="70"/>
      <c r="LU20" s="70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70"/>
      <c r="TK20" s="70"/>
      <c r="TL20" s="70"/>
      <c r="TM20" s="70"/>
      <c r="TN20" s="70"/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70"/>
      <c r="UH20" s="70"/>
      <c r="UI20" s="70"/>
      <c r="UJ20" s="70"/>
      <c r="UK20" s="70"/>
      <c r="UL20" s="70"/>
      <c r="UM20" s="70"/>
      <c r="UN20" s="70"/>
      <c r="UO20" s="70"/>
      <c r="UP20" s="70"/>
      <c r="UQ20" s="70"/>
      <c r="UR20" s="70"/>
      <c r="US20" s="70"/>
      <c r="UT20" s="70"/>
      <c r="UU20" s="70"/>
      <c r="UV20" s="70"/>
      <c r="UW20" s="70"/>
      <c r="UX20" s="70"/>
      <c r="UY20" s="70"/>
      <c r="UZ20" s="70"/>
      <c r="VA20" s="70"/>
      <c r="VB20" s="70"/>
      <c r="VC20" s="70"/>
      <c r="VD20" s="70"/>
      <c r="VE20" s="70"/>
      <c r="VF20" s="70"/>
      <c r="VG20" s="70"/>
      <c r="VH20" s="70"/>
      <c r="VI20" s="70"/>
      <c r="VJ20" s="70"/>
      <c r="VK20" s="70"/>
      <c r="VL20" s="70"/>
      <c r="VM20" s="70"/>
      <c r="VN20" s="70"/>
      <c r="VO20" s="70"/>
      <c r="VP20" s="70"/>
      <c r="VQ20" s="70"/>
      <c r="VR20" s="70"/>
      <c r="VS20" s="70"/>
      <c r="VT20" s="70"/>
      <c r="VU20" s="70"/>
      <c r="VV20" s="70"/>
      <c r="VW20" s="70"/>
      <c r="VX20" s="70"/>
      <c r="VY20" s="70"/>
      <c r="VZ20" s="70"/>
      <c r="WA20" s="70"/>
      <c r="WB20" s="70"/>
      <c r="WC20" s="70"/>
      <c r="WD20" s="70"/>
      <c r="WE20" s="70"/>
      <c r="WF20" s="70"/>
      <c r="WG20" s="70"/>
      <c r="WH20" s="70"/>
      <c r="WI20" s="70"/>
      <c r="WJ20" s="70"/>
      <c r="WK20" s="70"/>
      <c r="WL20" s="70"/>
      <c r="WM20" s="70"/>
      <c r="WN20" s="70"/>
      <c r="WO20" s="70"/>
      <c r="WP20" s="70"/>
      <c r="WQ20" s="70"/>
      <c r="WR20" s="70"/>
      <c r="WS20" s="70"/>
      <c r="WT20" s="70"/>
      <c r="WU20" s="70"/>
      <c r="WV20" s="70"/>
      <c r="WW20" s="70"/>
      <c r="WX20" s="70"/>
      <c r="WY20" s="70"/>
      <c r="WZ20" s="70"/>
      <c r="XA20" s="70"/>
      <c r="XB20" s="70"/>
      <c r="XC20" s="70"/>
      <c r="XD20" s="70"/>
      <c r="XE20" s="70"/>
      <c r="XF20" s="70"/>
      <c r="XG20" s="70"/>
      <c r="XH20" s="70"/>
      <c r="XI20" s="70"/>
      <c r="XJ20" s="70"/>
      <c r="XK20" s="70"/>
      <c r="XL20" s="70"/>
      <c r="XM20" s="70"/>
      <c r="XN20" s="70"/>
      <c r="XO20" s="70"/>
      <c r="XP20" s="70"/>
      <c r="XQ20" s="70"/>
      <c r="XR20" s="70"/>
      <c r="XS20" s="70"/>
      <c r="XT20" s="70"/>
      <c r="XU20" s="70"/>
      <c r="XV20" s="70"/>
      <c r="XW20" s="70"/>
      <c r="XX20" s="70"/>
      <c r="XY20" s="70"/>
      <c r="XZ20" s="70"/>
      <c r="YA20" s="70"/>
      <c r="YB20" s="70"/>
      <c r="YC20" s="70"/>
      <c r="YD20" s="70"/>
      <c r="YE20" s="70"/>
      <c r="YF20" s="70"/>
      <c r="YG20" s="70"/>
      <c r="YH20" s="70"/>
      <c r="YI20" s="70"/>
      <c r="YJ20" s="70"/>
      <c r="YK20" s="70"/>
      <c r="YL20" s="70"/>
      <c r="YM20" s="70"/>
      <c r="YN20" s="70"/>
      <c r="YO20" s="70"/>
      <c r="YP20" s="70"/>
      <c r="YQ20" s="70"/>
      <c r="YR20" s="70"/>
      <c r="YS20" s="70"/>
      <c r="YT20" s="70"/>
      <c r="YU20" s="70"/>
      <c r="YV20" s="70"/>
      <c r="YW20" s="70"/>
      <c r="YX20" s="70"/>
      <c r="YY20" s="70"/>
      <c r="YZ20" s="70"/>
      <c r="ZA20" s="70"/>
      <c r="ZB20" s="70"/>
      <c r="ZC20" s="70"/>
      <c r="ZD20" s="70"/>
      <c r="ZE20" s="70"/>
      <c r="ZF20" s="70"/>
      <c r="ZG20" s="70"/>
      <c r="ZH20" s="70"/>
      <c r="ZI20" s="70"/>
      <c r="ZJ20" s="70"/>
      <c r="ZK20" s="70"/>
      <c r="ZL20" s="70"/>
      <c r="ZM20" s="70"/>
      <c r="ZN20" s="70"/>
      <c r="ZO20" s="70"/>
      <c r="ZP20" s="70"/>
      <c r="ZQ20" s="70"/>
      <c r="ZR20" s="70"/>
      <c r="ZS20" s="70"/>
      <c r="ZT20" s="70"/>
      <c r="ZU20" s="70"/>
      <c r="ZV20" s="70"/>
      <c r="ZW20" s="70"/>
      <c r="ZX20" s="70"/>
      <c r="ZY20" s="70"/>
      <c r="ZZ20" s="70"/>
      <c r="AAA20" s="70"/>
      <c r="AAB20" s="70"/>
      <c r="AAC20" s="70"/>
      <c r="AAD20" s="70"/>
      <c r="AAE20" s="70"/>
      <c r="AAF20" s="70"/>
      <c r="AAG20" s="70"/>
      <c r="AAH20" s="70"/>
      <c r="AAI20" s="70"/>
      <c r="AAJ20" s="70"/>
      <c r="AAK20" s="70"/>
      <c r="AAL20" s="70"/>
      <c r="AAM20" s="70"/>
      <c r="AAN20" s="70"/>
      <c r="AAO20" s="70"/>
      <c r="AAP20" s="70"/>
      <c r="AAQ20" s="70"/>
      <c r="AAR20" s="70"/>
      <c r="AAS20" s="70"/>
      <c r="AAT20" s="70"/>
      <c r="AAU20" s="70"/>
      <c r="AAV20" s="70"/>
      <c r="AAW20" s="70"/>
      <c r="AAX20" s="70"/>
      <c r="AAY20" s="70"/>
      <c r="AAZ20" s="70"/>
      <c r="ABA20" s="70"/>
      <c r="ABB20" s="70"/>
      <c r="ABC20" s="70"/>
      <c r="ABD20" s="70"/>
      <c r="ABE20" s="70"/>
      <c r="ABF20" s="70"/>
      <c r="ABG20" s="70"/>
      <c r="ABH20" s="70"/>
      <c r="ABI20" s="70"/>
      <c r="ABJ20" s="70"/>
      <c r="ABK20" s="70"/>
      <c r="ABL20" s="70"/>
      <c r="ABM20" s="70"/>
      <c r="ABN20" s="70"/>
      <c r="ABO20" s="70"/>
      <c r="ABP20" s="70"/>
      <c r="ABQ20" s="70"/>
      <c r="ABR20" s="70"/>
      <c r="ABS20" s="70"/>
      <c r="ABT20" s="70"/>
      <c r="ABU20" s="70"/>
      <c r="ABV20" s="70"/>
      <c r="ABW20" s="70"/>
      <c r="ABX20" s="70"/>
      <c r="ABY20" s="70"/>
      <c r="ABZ20" s="70"/>
      <c r="ACA20" s="70"/>
      <c r="ACB20" s="70"/>
      <c r="ACC20" s="70"/>
      <c r="ACD20" s="70"/>
      <c r="ACE20" s="70"/>
      <c r="ACF20" s="70"/>
      <c r="ACG20" s="70"/>
      <c r="ACH20" s="70"/>
      <c r="ACI20" s="70"/>
      <c r="ACJ20" s="70"/>
      <c r="ACK20" s="70"/>
      <c r="ACL20" s="70"/>
      <c r="ACM20" s="70"/>
      <c r="ACN20" s="70"/>
      <c r="ACO20" s="70"/>
      <c r="ACP20" s="70"/>
      <c r="ACQ20" s="70"/>
      <c r="ACR20" s="70"/>
      <c r="ACS20" s="70"/>
      <c r="ACT20" s="70"/>
      <c r="ACU20" s="70"/>
      <c r="ACV20" s="70"/>
      <c r="ACW20" s="70"/>
      <c r="ACX20" s="70"/>
      <c r="ACY20" s="70"/>
      <c r="ACZ20" s="70"/>
      <c r="ADA20" s="70"/>
      <c r="ADB20" s="70"/>
      <c r="ADC20" s="70"/>
      <c r="ADD20" s="70"/>
      <c r="ADE20" s="70"/>
      <c r="ADF20" s="70"/>
      <c r="ADG20" s="70"/>
      <c r="ADH20" s="70"/>
      <c r="ADI20" s="70"/>
      <c r="ADJ20" s="70"/>
      <c r="ADK20" s="70"/>
      <c r="ADL20" s="70"/>
      <c r="ADM20" s="70"/>
      <c r="ADN20" s="70"/>
      <c r="ADO20" s="70"/>
      <c r="ADP20" s="70"/>
      <c r="ADQ20" s="70"/>
      <c r="ADR20" s="70"/>
      <c r="ADS20" s="70"/>
      <c r="ADT20" s="70"/>
      <c r="ADU20" s="70"/>
      <c r="ADV20" s="70"/>
      <c r="ADW20" s="70"/>
      <c r="ADX20" s="70"/>
      <c r="ADY20" s="70"/>
      <c r="ADZ20" s="70"/>
      <c r="AEA20" s="70"/>
      <c r="AEB20" s="70"/>
      <c r="AEC20" s="70"/>
      <c r="AED20" s="70"/>
      <c r="AEE20" s="70"/>
      <c r="AEF20" s="70"/>
      <c r="AEG20" s="70"/>
      <c r="AEH20" s="70"/>
      <c r="AEI20" s="70"/>
      <c r="AEJ20" s="70"/>
      <c r="AEK20" s="70"/>
      <c r="AEL20" s="70"/>
      <c r="AEM20" s="70"/>
      <c r="AEN20" s="70"/>
      <c r="AEO20" s="70"/>
      <c r="AEP20" s="70"/>
      <c r="AEQ20" s="70"/>
      <c r="AER20" s="70"/>
      <c r="AES20" s="70"/>
      <c r="AET20" s="70"/>
      <c r="AEU20" s="70"/>
      <c r="AEV20" s="70"/>
      <c r="AEW20" s="70"/>
      <c r="AEX20" s="70"/>
      <c r="AEY20" s="70"/>
      <c r="AEZ20" s="70"/>
      <c r="AFA20" s="70"/>
      <c r="AFB20" s="70"/>
      <c r="AFC20" s="70"/>
      <c r="AFD20" s="70"/>
      <c r="AFE20" s="70"/>
      <c r="AFF20" s="70"/>
      <c r="AFG20" s="70"/>
      <c r="AFH20" s="70"/>
      <c r="AFI20" s="70"/>
      <c r="AFJ20" s="70"/>
      <c r="AFK20" s="70"/>
      <c r="AFL20" s="70"/>
      <c r="AFM20" s="70"/>
      <c r="AFN20" s="70"/>
      <c r="AFO20" s="70"/>
      <c r="AFP20" s="70"/>
      <c r="AFQ20" s="70"/>
      <c r="AFR20" s="70"/>
      <c r="AFS20" s="70"/>
      <c r="AFT20" s="70"/>
      <c r="AFU20" s="70"/>
      <c r="AFV20" s="70"/>
      <c r="AFW20" s="70"/>
      <c r="AFX20" s="70"/>
      <c r="AFY20" s="70"/>
      <c r="AFZ20" s="70"/>
      <c r="AGA20" s="70"/>
      <c r="AGB20" s="70"/>
      <c r="AGC20" s="70"/>
      <c r="AGD20" s="70"/>
      <c r="AGE20" s="70"/>
      <c r="AGF20" s="70"/>
      <c r="AGG20" s="70"/>
      <c r="AGH20" s="70"/>
      <c r="AGI20" s="70"/>
      <c r="AGJ20" s="70"/>
      <c r="AGK20" s="70"/>
      <c r="AGL20" s="70"/>
      <c r="AGM20" s="70"/>
      <c r="AGN20" s="70"/>
      <c r="AGO20" s="70"/>
      <c r="AGP20" s="70"/>
      <c r="AGQ20" s="70"/>
      <c r="AGR20" s="70"/>
      <c r="AGS20" s="70"/>
      <c r="AGT20" s="70"/>
      <c r="AGU20" s="70"/>
      <c r="AGV20" s="70"/>
      <c r="AGW20" s="70"/>
      <c r="AGX20" s="70"/>
      <c r="AGY20" s="70"/>
      <c r="AGZ20" s="70"/>
      <c r="AHA20" s="70"/>
      <c r="AHB20" s="70"/>
      <c r="AHC20" s="70"/>
      <c r="AHD20" s="70"/>
      <c r="AHE20" s="70"/>
      <c r="AHF20" s="70"/>
      <c r="AHG20" s="70"/>
      <c r="AHH20" s="70"/>
      <c r="AHI20" s="70"/>
      <c r="AHJ20" s="70"/>
      <c r="AHK20" s="70"/>
      <c r="AHL20" s="70"/>
      <c r="AHM20" s="70"/>
      <c r="AHN20" s="70"/>
      <c r="AHO20" s="70"/>
      <c r="AHP20" s="70"/>
      <c r="AHQ20" s="70"/>
      <c r="AHR20" s="70"/>
      <c r="AHS20" s="70"/>
      <c r="AHT20" s="70"/>
      <c r="AHU20" s="70"/>
      <c r="AHV20" s="70"/>
      <c r="AHW20" s="70"/>
      <c r="AHX20" s="70"/>
      <c r="AHY20" s="70"/>
      <c r="AHZ20" s="70"/>
      <c r="AIA20" s="70"/>
      <c r="AIB20" s="70"/>
      <c r="AIC20" s="70"/>
      <c r="AID20" s="70"/>
      <c r="AIE20" s="70"/>
      <c r="AIF20" s="70"/>
      <c r="AIG20" s="70"/>
      <c r="AIH20" s="70"/>
      <c r="AII20" s="70"/>
      <c r="AIJ20" s="70"/>
      <c r="AIK20" s="70"/>
      <c r="AIL20" s="70"/>
      <c r="AIM20" s="70"/>
      <c r="AIN20" s="70"/>
      <c r="AIO20" s="70"/>
      <c r="AIP20" s="70"/>
      <c r="AIQ20" s="70"/>
      <c r="AIR20" s="70"/>
      <c r="AIS20" s="70"/>
      <c r="AIT20" s="70"/>
      <c r="AIU20" s="70"/>
      <c r="AIV20" s="70"/>
      <c r="AIW20" s="70"/>
      <c r="AIX20" s="70"/>
      <c r="AIY20" s="70"/>
      <c r="AIZ20" s="70"/>
      <c r="AJA20" s="70"/>
      <c r="AJB20" s="70"/>
      <c r="AJC20" s="70"/>
      <c r="AJD20" s="70"/>
      <c r="AJE20" s="70"/>
      <c r="AJF20" s="70"/>
      <c r="AJG20" s="70"/>
      <c r="AJH20" s="70"/>
      <c r="AJI20" s="70"/>
      <c r="AJJ20" s="70"/>
      <c r="AJK20" s="70"/>
      <c r="AJL20" s="70"/>
      <c r="AJM20" s="70"/>
      <c r="AJN20" s="70"/>
      <c r="AJO20" s="70"/>
      <c r="AJP20" s="70"/>
      <c r="AJQ20" s="70"/>
      <c r="AJR20" s="70"/>
      <c r="AJS20" s="70"/>
      <c r="AJT20" s="70"/>
      <c r="AJU20" s="70"/>
      <c r="AJV20" s="70"/>
      <c r="AJW20" s="70"/>
      <c r="AJX20" s="70"/>
      <c r="AJY20" s="70"/>
      <c r="AJZ20" s="70"/>
      <c r="AKA20" s="70"/>
      <c r="AKB20" s="70"/>
      <c r="AKC20" s="70"/>
      <c r="AKD20" s="70"/>
      <c r="AKE20" s="70"/>
      <c r="AKF20" s="70"/>
      <c r="AKG20" s="70"/>
      <c r="AKH20" s="70"/>
      <c r="AKI20" s="70"/>
      <c r="AKJ20" s="70"/>
      <c r="AKK20" s="70"/>
      <c r="AKL20" s="70"/>
      <c r="AKM20" s="70"/>
      <c r="AKN20" s="70"/>
      <c r="AKO20" s="70"/>
      <c r="AKP20" s="70"/>
      <c r="AKQ20" s="70"/>
      <c r="AKR20" s="70"/>
      <c r="AKS20" s="70"/>
      <c r="AKT20" s="70"/>
      <c r="AKU20" s="70"/>
      <c r="AKV20" s="70"/>
      <c r="AKW20" s="70"/>
      <c r="AKX20" s="70"/>
      <c r="AKY20" s="70"/>
      <c r="AKZ20" s="70"/>
      <c r="ALA20" s="70"/>
      <c r="ALB20" s="70"/>
      <c r="ALC20" s="70"/>
      <c r="ALD20" s="70"/>
      <c r="ALE20" s="70"/>
      <c r="ALF20" s="70"/>
      <c r="ALG20" s="70"/>
      <c r="ALH20" s="70"/>
      <c r="ALI20" s="70"/>
      <c r="ALJ20" s="70"/>
      <c r="ALK20" s="70"/>
      <c r="ALL20" s="70"/>
      <c r="ALM20" s="70"/>
      <c r="ALN20" s="70"/>
      <c r="ALO20" s="70"/>
      <c r="ALP20" s="70"/>
      <c r="ALQ20" s="70"/>
      <c r="ALR20" s="70"/>
      <c r="ALS20" s="70"/>
      <c r="ALT20" s="70"/>
      <c r="ALU20" s="70"/>
      <c r="ALV20" s="70"/>
      <c r="ALW20" s="70"/>
      <c r="ALX20" s="70"/>
      <c r="ALY20" s="70"/>
      <c r="ALZ20" s="70"/>
      <c r="AMA20" s="70"/>
      <c r="AMB20" s="70"/>
      <c r="AMC20" s="70"/>
      <c r="AMD20" s="70"/>
      <c r="AME20" s="70"/>
      <c r="AMF20" s="70"/>
      <c r="AMG20" s="70"/>
      <c r="AMH20" s="70"/>
      <c r="AMI20" s="70"/>
      <c r="AMJ20" s="70"/>
      <c r="AMK20" s="70"/>
      <c r="AML20" s="70"/>
      <c r="AMM20" s="70"/>
      <c r="AMN20" s="70"/>
      <c r="AMO20" s="70"/>
      <c r="AMP20" s="70"/>
      <c r="AMQ20" s="70"/>
      <c r="AMR20" s="70"/>
      <c r="AMS20" s="70"/>
      <c r="AMT20" s="70"/>
      <c r="AMU20" s="70"/>
      <c r="AMV20" s="70"/>
      <c r="AMW20" s="70"/>
      <c r="AMX20" s="70"/>
      <c r="AMY20" s="70"/>
      <c r="AMZ20" s="70"/>
      <c r="ANA20" s="70"/>
      <c r="ANB20" s="70"/>
      <c r="ANC20" s="70"/>
      <c r="AND20" s="70"/>
      <c r="ANE20" s="70"/>
      <c r="ANF20" s="70"/>
      <c r="ANG20" s="70"/>
      <c r="ANH20" s="70"/>
      <c r="ANI20" s="70"/>
      <c r="ANJ20" s="70"/>
      <c r="ANK20" s="70"/>
      <c r="ANL20" s="70"/>
      <c r="ANM20" s="70"/>
      <c r="ANN20" s="70"/>
      <c r="ANO20" s="70"/>
      <c r="ANP20" s="70"/>
      <c r="ANQ20" s="70"/>
      <c r="ANR20" s="70"/>
      <c r="ANS20" s="70"/>
      <c r="ANT20" s="70"/>
      <c r="ANU20" s="70"/>
      <c r="ANV20" s="70"/>
      <c r="ANW20" s="70"/>
      <c r="ANX20" s="70"/>
      <c r="ANY20" s="70"/>
      <c r="ANZ20" s="70"/>
      <c r="AOA20" s="70"/>
      <c r="AOB20" s="70"/>
      <c r="AOC20" s="70"/>
      <c r="AOD20" s="70"/>
      <c r="AOE20" s="70"/>
      <c r="AOF20" s="70"/>
      <c r="AOG20" s="70"/>
      <c r="AOH20" s="70"/>
      <c r="AOI20" s="70"/>
      <c r="AOJ20" s="70"/>
      <c r="AOK20" s="70"/>
      <c r="AOL20" s="70"/>
      <c r="AOM20" s="70"/>
      <c r="AON20" s="70"/>
      <c r="AOO20" s="70"/>
      <c r="AOP20" s="70"/>
      <c r="AOQ20" s="70"/>
      <c r="AOR20" s="70"/>
      <c r="AOS20" s="70"/>
      <c r="AOT20" s="70"/>
      <c r="AOU20" s="70"/>
      <c r="AOV20" s="70"/>
      <c r="AOW20" s="70"/>
      <c r="AOX20" s="70"/>
      <c r="AOY20" s="70"/>
      <c r="AOZ20" s="70"/>
      <c r="APA20" s="70"/>
      <c r="APB20" s="70"/>
      <c r="APC20" s="70"/>
      <c r="APD20" s="70"/>
      <c r="APE20" s="70"/>
      <c r="APF20" s="70"/>
      <c r="APG20" s="70"/>
      <c r="APH20" s="70"/>
      <c r="API20" s="70"/>
      <c r="APJ20" s="70"/>
      <c r="APK20" s="70"/>
      <c r="APL20" s="70"/>
      <c r="APM20" s="70"/>
      <c r="APN20" s="70"/>
      <c r="APO20" s="70"/>
      <c r="APP20" s="70"/>
      <c r="APQ20" s="70"/>
      <c r="APR20" s="70"/>
      <c r="APS20" s="70"/>
      <c r="APT20" s="70"/>
      <c r="APU20" s="70"/>
      <c r="APV20" s="70"/>
      <c r="APW20" s="70"/>
      <c r="APX20" s="70"/>
      <c r="APY20" s="70"/>
      <c r="APZ20" s="70"/>
      <c r="AQA20" s="70"/>
      <c r="AQB20" s="70"/>
      <c r="AQC20" s="70"/>
      <c r="AQD20" s="70"/>
      <c r="AQE20" s="70"/>
      <c r="AQF20" s="70"/>
      <c r="AQG20" s="70"/>
      <c r="AQH20" s="70"/>
      <c r="AQI20" s="70"/>
      <c r="AQJ20" s="70"/>
      <c r="AQK20" s="70"/>
      <c r="AQL20" s="70"/>
      <c r="AQM20" s="70"/>
      <c r="AQN20" s="70"/>
      <c r="AQO20" s="70"/>
      <c r="AQP20" s="70"/>
      <c r="AQQ20" s="70"/>
      <c r="AQR20" s="70"/>
      <c r="AQS20" s="70"/>
      <c r="AQT20" s="70"/>
      <c r="AQU20" s="70"/>
      <c r="AQV20" s="70"/>
      <c r="AQW20" s="70"/>
      <c r="AQX20" s="70"/>
      <c r="AQY20" s="70"/>
      <c r="AQZ20" s="70"/>
      <c r="ARA20" s="70"/>
      <c r="ARB20" s="70"/>
      <c r="ARC20" s="70"/>
      <c r="ARD20" s="70"/>
      <c r="ARE20" s="70"/>
      <c r="ARF20" s="70"/>
      <c r="ARG20" s="70"/>
      <c r="ARH20" s="70"/>
      <c r="ARI20" s="70"/>
      <c r="ARJ20" s="70"/>
      <c r="ARK20" s="70"/>
      <c r="ARL20" s="70"/>
      <c r="ARM20" s="70"/>
      <c r="ARN20" s="70"/>
      <c r="ARO20" s="70"/>
      <c r="ARP20" s="70"/>
      <c r="ARQ20" s="70"/>
      <c r="ARR20" s="70"/>
      <c r="ARS20" s="70"/>
      <c r="ART20" s="70"/>
      <c r="ARU20" s="70"/>
      <c r="ARV20" s="70"/>
      <c r="ARW20" s="70"/>
      <c r="ARX20" s="70"/>
      <c r="ARY20" s="70"/>
      <c r="ARZ20" s="70"/>
      <c r="ASA20" s="70"/>
      <c r="ASB20" s="70"/>
      <c r="ASC20" s="70"/>
      <c r="ASD20" s="70"/>
      <c r="ASE20" s="70"/>
      <c r="ASF20" s="70"/>
      <c r="ASG20" s="70"/>
      <c r="ASH20" s="70"/>
      <c r="ASI20" s="70"/>
      <c r="ASJ20" s="70"/>
      <c r="ASK20" s="70"/>
      <c r="ASL20" s="70"/>
      <c r="ASM20" s="70"/>
      <c r="ASN20" s="70"/>
      <c r="ASO20" s="70"/>
      <c r="ASP20" s="70"/>
      <c r="ASQ20" s="70"/>
      <c r="ASR20" s="70"/>
      <c r="ASS20" s="70"/>
      <c r="AST20" s="70"/>
      <c r="ASU20" s="70"/>
      <c r="ASV20" s="70"/>
      <c r="ASW20" s="70"/>
      <c r="ASX20" s="70"/>
      <c r="ASY20" s="70"/>
      <c r="ASZ20" s="70"/>
      <c r="ATA20" s="70"/>
      <c r="ATB20" s="70"/>
      <c r="ATC20" s="70"/>
      <c r="ATD20" s="70"/>
      <c r="ATE20" s="70"/>
      <c r="ATF20" s="70"/>
      <c r="ATG20" s="70"/>
      <c r="ATH20" s="70"/>
      <c r="ATI20" s="70"/>
      <c r="ATJ20" s="70"/>
      <c r="ATK20" s="70"/>
      <c r="ATL20" s="70"/>
      <c r="ATM20" s="70"/>
      <c r="ATN20" s="70"/>
      <c r="ATO20" s="70"/>
      <c r="ATP20" s="70"/>
      <c r="ATQ20" s="70"/>
      <c r="ATR20" s="70"/>
      <c r="ATS20" s="70"/>
      <c r="ATT20" s="70"/>
      <c r="ATU20" s="70"/>
      <c r="ATV20" s="70"/>
      <c r="ATW20" s="70"/>
      <c r="ATX20" s="70"/>
      <c r="ATY20" s="70"/>
      <c r="ATZ20" s="70"/>
      <c r="AUA20" s="70"/>
      <c r="AUB20" s="70"/>
      <c r="AUC20" s="70"/>
      <c r="AUD20" s="70"/>
      <c r="AUE20" s="70"/>
      <c r="AUF20" s="70"/>
      <c r="AUG20" s="70"/>
      <c r="AUH20" s="70"/>
      <c r="AUI20" s="70"/>
      <c r="AUJ20" s="70"/>
      <c r="AUK20" s="70"/>
      <c r="AUL20" s="70"/>
      <c r="AUM20" s="70"/>
      <c r="AUN20" s="70"/>
      <c r="AUO20" s="70"/>
      <c r="AUP20" s="70"/>
      <c r="AUQ20" s="70"/>
      <c r="AUR20" s="70"/>
      <c r="AUS20" s="70"/>
      <c r="AUT20" s="70"/>
      <c r="AUU20" s="70"/>
      <c r="AUV20" s="70"/>
      <c r="AUW20" s="70"/>
      <c r="AUX20" s="70"/>
      <c r="AUY20" s="70"/>
      <c r="AUZ20" s="70"/>
      <c r="AVA20" s="70"/>
      <c r="AVB20" s="70"/>
      <c r="AVC20" s="70"/>
      <c r="AVD20" s="70"/>
      <c r="AVE20" s="70"/>
      <c r="AVF20" s="70"/>
      <c r="AVG20" s="70"/>
      <c r="AVH20" s="70"/>
      <c r="AVI20" s="70"/>
      <c r="AVJ20" s="70"/>
      <c r="AVK20" s="70"/>
      <c r="AVL20" s="70"/>
      <c r="AVM20" s="70"/>
      <c r="AVN20" s="70"/>
      <c r="AVO20" s="70"/>
      <c r="AVP20" s="70"/>
      <c r="AVQ20" s="70"/>
      <c r="AVR20" s="70"/>
      <c r="AVS20" s="70"/>
      <c r="AVT20" s="70"/>
      <c r="AVU20" s="70"/>
      <c r="AVV20" s="70"/>
      <c r="AVW20" s="70"/>
      <c r="AVX20" s="70"/>
      <c r="AVY20" s="70"/>
      <c r="AVZ20" s="70"/>
      <c r="AWA20" s="70"/>
      <c r="AWB20" s="70"/>
      <c r="AWC20" s="70"/>
      <c r="AWD20" s="70"/>
      <c r="AWE20" s="70"/>
      <c r="AWF20" s="70"/>
      <c r="AWG20" s="70"/>
      <c r="AWH20" s="70"/>
      <c r="AWI20" s="70"/>
      <c r="AWJ20" s="70"/>
      <c r="AWK20" s="70"/>
      <c r="AWL20" s="70"/>
      <c r="AWM20" s="70"/>
      <c r="AWN20" s="70"/>
      <c r="AWO20" s="70"/>
      <c r="AWP20" s="70"/>
      <c r="AWQ20" s="70"/>
      <c r="AWR20" s="70"/>
      <c r="AWS20" s="70"/>
      <c r="AWT20" s="70"/>
      <c r="AWU20" s="70"/>
      <c r="AWV20" s="70"/>
      <c r="AWW20" s="70"/>
      <c r="AWX20" s="70"/>
      <c r="AWY20" s="70"/>
      <c r="AWZ20" s="70"/>
      <c r="AXA20" s="70"/>
      <c r="AXB20" s="70"/>
      <c r="AXC20" s="70"/>
      <c r="AXD20" s="70"/>
      <c r="AXE20" s="70"/>
      <c r="AXF20" s="70"/>
      <c r="AXG20" s="70"/>
      <c r="AXH20" s="70"/>
      <c r="AXI20" s="70"/>
      <c r="AXJ20" s="70"/>
      <c r="AXK20" s="70"/>
      <c r="AXL20" s="70"/>
      <c r="AXM20" s="70"/>
      <c r="AXN20" s="70"/>
      <c r="AXO20" s="70"/>
      <c r="AXP20" s="70"/>
      <c r="AXQ20" s="70"/>
      <c r="AXR20" s="70"/>
      <c r="AXS20" s="70"/>
      <c r="AXT20" s="70"/>
      <c r="AXU20" s="70"/>
      <c r="AXV20" s="70"/>
      <c r="AXW20" s="70"/>
      <c r="AXX20" s="70"/>
      <c r="AXY20" s="70"/>
      <c r="AXZ20" s="70"/>
      <c r="AYA20" s="70"/>
      <c r="AYB20" s="70"/>
      <c r="AYC20" s="70"/>
      <c r="AYD20" s="70"/>
      <c r="AYE20" s="70"/>
      <c r="AYF20" s="70"/>
      <c r="AYG20" s="70"/>
      <c r="AYH20" s="70"/>
      <c r="AYI20" s="70"/>
      <c r="AYJ20" s="70"/>
      <c r="AYK20" s="70"/>
      <c r="AYL20" s="70"/>
      <c r="AYM20" s="70"/>
      <c r="AYN20" s="70"/>
      <c r="AYO20" s="70"/>
      <c r="AYP20" s="70"/>
      <c r="AYQ20" s="70"/>
      <c r="AYR20" s="70"/>
      <c r="AYS20" s="70"/>
      <c r="AYT20" s="70"/>
      <c r="AYU20" s="70"/>
      <c r="AYV20" s="70"/>
      <c r="AYW20" s="70"/>
      <c r="AYX20" s="70"/>
      <c r="AYY20" s="70"/>
      <c r="AYZ20" s="70"/>
      <c r="AZA20" s="70"/>
      <c r="AZB20" s="70"/>
      <c r="AZC20" s="70"/>
      <c r="AZD20" s="70"/>
      <c r="AZE20" s="70"/>
      <c r="AZF20" s="70"/>
      <c r="AZG20" s="70"/>
      <c r="AZH20" s="70"/>
      <c r="AZI20" s="70"/>
      <c r="AZJ20" s="70"/>
      <c r="AZK20" s="70"/>
      <c r="AZL20" s="70"/>
      <c r="AZM20" s="70"/>
      <c r="AZN20" s="70"/>
      <c r="AZO20" s="70"/>
      <c r="AZP20" s="70"/>
      <c r="AZQ20" s="70"/>
      <c r="AZR20" s="70"/>
      <c r="AZS20" s="70"/>
      <c r="AZT20" s="70"/>
      <c r="AZU20" s="70"/>
      <c r="AZV20" s="70"/>
      <c r="AZW20" s="70"/>
      <c r="AZX20" s="70"/>
      <c r="AZY20" s="70"/>
      <c r="AZZ20" s="70"/>
      <c r="BAA20" s="70"/>
      <c r="BAB20" s="70"/>
      <c r="BAC20" s="70"/>
      <c r="BAD20" s="70"/>
      <c r="BAE20" s="70"/>
      <c r="BAF20" s="70"/>
      <c r="BAG20" s="70"/>
      <c r="BAH20" s="70"/>
      <c r="BAI20" s="70"/>
      <c r="BAJ20" s="70"/>
      <c r="BAK20" s="70"/>
      <c r="BAL20" s="70"/>
      <c r="BAM20" s="70"/>
      <c r="BAN20" s="70"/>
      <c r="BAO20" s="70"/>
      <c r="BAP20" s="70"/>
      <c r="BAQ20" s="70"/>
      <c r="BAR20" s="70"/>
      <c r="BAS20" s="70"/>
      <c r="BAT20" s="70"/>
      <c r="BAU20" s="70"/>
      <c r="BAV20" s="70"/>
      <c r="BAW20" s="70"/>
      <c r="BAX20" s="70"/>
      <c r="BAY20" s="70"/>
      <c r="BAZ20" s="70"/>
      <c r="BBA20" s="70"/>
      <c r="BBB20" s="70"/>
      <c r="BBC20" s="70"/>
      <c r="BBD20" s="70"/>
      <c r="BBE20" s="70"/>
      <c r="BBF20" s="70"/>
      <c r="BBG20" s="70"/>
      <c r="BBH20" s="70"/>
      <c r="BBI20" s="70"/>
      <c r="BBJ20" s="70"/>
      <c r="BBK20" s="70"/>
      <c r="BBL20" s="70"/>
      <c r="BBM20" s="70"/>
      <c r="BBN20" s="70"/>
    </row>
    <row r="21" spans="1:1437" x14ac:dyDescent="0.2">
      <c r="A21" s="91" t="s">
        <v>10</v>
      </c>
      <c r="B21" s="100" t="s">
        <v>86</v>
      </c>
      <c r="C21" s="70"/>
      <c r="D21" s="70"/>
      <c r="E21" s="70"/>
      <c r="F21" s="70"/>
      <c r="G21" s="7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9">
        <v>8851</v>
      </c>
      <c r="AO21" s="79">
        <v>10215</v>
      </c>
      <c r="AP21" s="79">
        <v>10264</v>
      </c>
      <c r="AQ21" s="106">
        <v>10658</v>
      </c>
      <c r="AR21" s="106">
        <v>11348</v>
      </c>
      <c r="AS21" s="106">
        <v>12085</v>
      </c>
      <c r="AT21" s="106">
        <v>12997</v>
      </c>
      <c r="AU21" s="106">
        <v>11997</v>
      </c>
      <c r="AV21" s="106">
        <v>12267</v>
      </c>
      <c r="AW21" s="106">
        <v>13786</v>
      </c>
      <c r="AX21" s="106">
        <v>12939</v>
      </c>
      <c r="AY21" s="106">
        <v>11198</v>
      </c>
      <c r="AZ21" s="106">
        <v>10595</v>
      </c>
      <c r="BA21" s="106">
        <v>10436</v>
      </c>
      <c r="BB21" s="106">
        <v>10866</v>
      </c>
      <c r="BC21" s="106">
        <v>12320</v>
      </c>
      <c r="BD21" s="106">
        <v>11129</v>
      </c>
      <c r="BE21" s="106">
        <v>11740</v>
      </c>
      <c r="BF21" s="106">
        <v>13313</v>
      </c>
      <c r="BG21" s="106">
        <v>12379</v>
      </c>
      <c r="BH21" s="106">
        <v>13524</v>
      </c>
      <c r="BI21" s="106">
        <v>14278</v>
      </c>
      <c r="BJ21" s="72">
        <v>14074</v>
      </c>
      <c r="BK21" s="72">
        <v>13291</v>
      </c>
      <c r="BL21" s="72">
        <v>12790</v>
      </c>
      <c r="BM21" s="72">
        <v>11259</v>
      </c>
      <c r="BN21" s="72">
        <v>11353</v>
      </c>
      <c r="BO21" s="72">
        <v>12543</v>
      </c>
      <c r="BP21" s="72">
        <v>13115</v>
      </c>
      <c r="BQ21" s="72">
        <v>11750</v>
      </c>
      <c r="BR21" s="72">
        <v>13365</v>
      </c>
      <c r="BS21" s="72">
        <v>12636</v>
      </c>
      <c r="BT21" s="72">
        <v>12128</v>
      </c>
      <c r="BU21" s="72">
        <v>10926</v>
      </c>
      <c r="BV21" s="72">
        <v>11721</v>
      </c>
      <c r="BW21" s="72">
        <v>13558</v>
      </c>
      <c r="BX21" s="72">
        <v>15905</v>
      </c>
      <c r="BY21" s="72">
        <v>13868</v>
      </c>
      <c r="BZ21" s="72">
        <v>15291</v>
      </c>
      <c r="CA21" s="72">
        <v>13623</v>
      </c>
      <c r="CB21" s="72">
        <v>18482</v>
      </c>
      <c r="CC21" s="72">
        <v>17286</v>
      </c>
      <c r="CD21" s="72">
        <v>18064</v>
      </c>
      <c r="CE21" s="72">
        <v>19227</v>
      </c>
      <c r="CF21" s="72">
        <v>21061</v>
      </c>
      <c r="CG21" s="72">
        <v>18551</v>
      </c>
      <c r="CH21" s="72">
        <v>12918</v>
      </c>
      <c r="CI21" s="72">
        <v>16539</v>
      </c>
      <c r="CJ21" s="72">
        <v>20794</v>
      </c>
      <c r="CK21" s="72">
        <v>25755</v>
      </c>
      <c r="CL21" s="72">
        <v>26740</v>
      </c>
      <c r="CM21" s="72">
        <v>19421</v>
      </c>
      <c r="CN21" s="72">
        <v>23863</v>
      </c>
      <c r="CO21" s="72">
        <v>26310</v>
      </c>
      <c r="CP21" s="72">
        <v>29267</v>
      </c>
      <c r="CQ21" s="72">
        <v>27507</v>
      </c>
      <c r="CR21" s="72">
        <v>23671</v>
      </c>
      <c r="CS21" s="72">
        <v>32236</v>
      </c>
      <c r="CT21" s="72">
        <v>32521</v>
      </c>
      <c r="CU21" s="72">
        <v>24234</v>
      </c>
      <c r="CV21" s="72">
        <v>23245</v>
      </c>
      <c r="CW21" s="72">
        <v>27810</v>
      </c>
      <c r="CX21" s="72">
        <v>27175</v>
      </c>
      <c r="CY21" s="72">
        <v>24461</v>
      </c>
      <c r="CZ21" s="72">
        <v>20513</v>
      </c>
      <c r="DA21" s="72">
        <v>23278</v>
      </c>
      <c r="DB21" s="72">
        <v>23315</v>
      </c>
      <c r="DC21" s="72">
        <v>29242</v>
      </c>
      <c r="DD21" s="72">
        <v>27472</v>
      </c>
      <c r="DE21" s="72">
        <v>28526</v>
      </c>
      <c r="DF21" s="72">
        <v>45310</v>
      </c>
      <c r="DG21" s="72">
        <v>51307</v>
      </c>
      <c r="DH21" s="72">
        <v>47381</v>
      </c>
      <c r="DI21" s="72">
        <v>41514</v>
      </c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/>
      <c r="JP21" s="70"/>
      <c r="JQ21" s="70"/>
      <c r="JR21" s="70"/>
      <c r="JS21" s="70"/>
      <c r="JT21" s="70"/>
      <c r="JU21" s="70"/>
      <c r="JV21" s="70"/>
      <c r="JW21" s="70"/>
      <c r="JX21" s="70"/>
      <c r="JY21" s="70"/>
      <c r="JZ21" s="70"/>
      <c r="KA21" s="70"/>
      <c r="KB21" s="70"/>
      <c r="KC21" s="70"/>
      <c r="KD21" s="70"/>
      <c r="KE21" s="70"/>
      <c r="KF21" s="70"/>
      <c r="KG21" s="70"/>
      <c r="KH21" s="70"/>
      <c r="KI21" s="70"/>
      <c r="KJ21" s="70"/>
      <c r="KK21" s="70"/>
      <c r="KL21" s="70"/>
      <c r="KM21" s="70"/>
      <c r="KN21" s="70"/>
      <c r="KO21" s="70"/>
      <c r="KP21" s="70"/>
      <c r="KQ21" s="70"/>
      <c r="KR21" s="70"/>
      <c r="KS21" s="70"/>
      <c r="KT21" s="70"/>
      <c r="KU21" s="70"/>
      <c r="KV21" s="70"/>
      <c r="KW21" s="70"/>
      <c r="KX21" s="70"/>
      <c r="KY21" s="70"/>
      <c r="KZ21" s="70"/>
      <c r="LA21" s="70"/>
      <c r="LB21" s="70"/>
      <c r="LC21" s="70"/>
      <c r="LD21" s="70"/>
      <c r="LE21" s="70"/>
      <c r="LF21" s="70"/>
      <c r="LG21" s="70"/>
      <c r="LH21" s="70"/>
      <c r="LI21" s="70"/>
      <c r="LJ21" s="70"/>
      <c r="LK21" s="70"/>
      <c r="LL21" s="70"/>
      <c r="LM21" s="70"/>
      <c r="LN21" s="70"/>
      <c r="LO21" s="70"/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70"/>
      <c r="NF21" s="70"/>
      <c r="NG21" s="70"/>
      <c r="NH21" s="70"/>
      <c r="NI21" s="70"/>
      <c r="NJ21" s="70"/>
      <c r="NK21" s="70"/>
      <c r="NL21" s="70"/>
      <c r="NM21" s="70"/>
      <c r="NN21" s="70"/>
      <c r="NO21" s="70"/>
      <c r="NP21" s="70"/>
      <c r="NQ21" s="70"/>
      <c r="NR21" s="70"/>
      <c r="NS21" s="70"/>
      <c r="NT21" s="70"/>
      <c r="NU21" s="70"/>
      <c r="NV21" s="70"/>
      <c r="NW21" s="70"/>
      <c r="NX21" s="70"/>
      <c r="NY21" s="70"/>
      <c r="NZ21" s="70"/>
      <c r="OA21" s="70"/>
      <c r="OB21" s="70"/>
      <c r="OC21" s="70"/>
      <c r="OD21" s="70"/>
      <c r="OE21" s="70"/>
      <c r="OF21" s="70"/>
      <c r="OG21" s="70"/>
      <c r="OH21" s="70"/>
      <c r="OI21" s="70"/>
      <c r="OJ21" s="70"/>
      <c r="OK21" s="70"/>
      <c r="OL21" s="70"/>
      <c r="OM21" s="70"/>
      <c r="ON21" s="70"/>
      <c r="OO21" s="70"/>
      <c r="OP21" s="70"/>
      <c r="OQ21" s="70"/>
      <c r="OR21" s="70"/>
      <c r="OS21" s="70"/>
      <c r="OT21" s="70"/>
      <c r="OU21" s="70"/>
      <c r="OV21" s="70"/>
      <c r="OW21" s="70"/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/>
      <c r="PJ21" s="70"/>
      <c r="PK21" s="70"/>
      <c r="PL21" s="70"/>
      <c r="PM21" s="70"/>
      <c r="PN21" s="70"/>
      <c r="PO21" s="70"/>
      <c r="PP21" s="70"/>
      <c r="PQ21" s="70"/>
      <c r="PR21" s="70"/>
      <c r="PS21" s="70"/>
      <c r="PT21" s="70"/>
      <c r="PU21" s="70"/>
      <c r="PV21" s="70"/>
      <c r="PW21" s="70"/>
      <c r="PX21" s="70"/>
      <c r="PY21" s="70"/>
      <c r="PZ21" s="70"/>
      <c r="QA21" s="70"/>
      <c r="QB21" s="70"/>
      <c r="QC21" s="70"/>
      <c r="QD21" s="70"/>
      <c r="QE21" s="70"/>
      <c r="QF21" s="70"/>
      <c r="QG21" s="70"/>
      <c r="QH21" s="70"/>
      <c r="QI21" s="70"/>
      <c r="QJ21" s="70"/>
      <c r="QK21" s="70"/>
      <c r="QL21" s="70"/>
      <c r="QM21" s="70"/>
      <c r="QN21" s="70"/>
      <c r="QO21" s="70"/>
      <c r="QP21" s="70"/>
      <c r="QQ21" s="70"/>
      <c r="QR21" s="70"/>
      <c r="QS21" s="70"/>
      <c r="QT21" s="70"/>
      <c r="QU21" s="70"/>
      <c r="QV21" s="70"/>
      <c r="QW21" s="70"/>
      <c r="QX21" s="70"/>
      <c r="QY21" s="70"/>
      <c r="QZ21" s="70"/>
      <c r="RA21" s="70"/>
      <c r="RB21" s="70"/>
      <c r="RC21" s="70"/>
      <c r="RD21" s="70"/>
      <c r="RE21" s="70"/>
      <c r="RF21" s="70"/>
      <c r="RG21" s="70"/>
      <c r="RH21" s="70"/>
      <c r="RI21" s="70"/>
      <c r="RJ21" s="70"/>
      <c r="RK21" s="70"/>
      <c r="RL21" s="70"/>
      <c r="RM21" s="70"/>
      <c r="RN21" s="70"/>
      <c r="RO21" s="70"/>
      <c r="RP21" s="70"/>
      <c r="RQ21" s="70"/>
      <c r="RR21" s="70"/>
      <c r="RS21" s="70"/>
      <c r="RT21" s="70"/>
      <c r="RU21" s="70"/>
      <c r="RV21" s="70"/>
      <c r="RW21" s="70"/>
      <c r="RX21" s="70"/>
      <c r="RY21" s="70"/>
      <c r="RZ21" s="70"/>
      <c r="SA21" s="70"/>
      <c r="SB21" s="70"/>
      <c r="SC21" s="70"/>
      <c r="SD21" s="70"/>
      <c r="SE21" s="70"/>
      <c r="SF21" s="70"/>
      <c r="SG21" s="70"/>
      <c r="SH21" s="70"/>
      <c r="SI21" s="70"/>
      <c r="SJ21" s="70"/>
      <c r="SK21" s="70"/>
      <c r="SL21" s="70"/>
      <c r="SM21" s="70"/>
      <c r="SN21" s="70"/>
      <c r="SO21" s="70"/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70"/>
      <c r="TK21" s="70"/>
      <c r="TL21" s="70"/>
      <c r="TM21" s="70"/>
      <c r="TN21" s="70"/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70"/>
      <c r="UH21" s="70"/>
      <c r="UI21" s="70"/>
      <c r="UJ21" s="70"/>
      <c r="UK21" s="70"/>
      <c r="UL21" s="70"/>
      <c r="UM21" s="70"/>
      <c r="UN21" s="70"/>
      <c r="UO21" s="70"/>
      <c r="UP21" s="70"/>
      <c r="UQ21" s="70"/>
      <c r="UR21" s="70"/>
      <c r="US21" s="70"/>
      <c r="UT21" s="70"/>
      <c r="UU21" s="70"/>
      <c r="UV21" s="70"/>
      <c r="UW21" s="70"/>
      <c r="UX21" s="70"/>
      <c r="UY21" s="70"/>
      <c r="UZ21" s="70"/>
      <c r="VA21" s="70"/>
      <c r="VB21" s="70"/>
      <c r="VC21" s="70"/>
      <c r="VD21" s="70"/>
      <c r="VE21" s="70"/>
      <c r="VF21" s="70"/>
      <c r="VG21" s="70"/>
      <c r="VH21" s="70"/>
      <c r="VI21" s="70"/>
      <c r="VJ21" s="70"/>
      <c r="VK21" s="70"/>
      <c r="VL21" s="70"/>
      <c r="VM21" s="70"/>
      <c r="VN21" s="70"/>
      <c r="VO21" s="70"/>
      <c r="VP21" s="70"/>
      <c r="VQ21" s="70"/>
      <c r="VR21" s="70"/>
      <c r="VS21" s="70"/>
      <c r="VT21" s="70"/>
      <c r="VU21" s="70"/>
      <c r="VV21" s="70"/>
      <c r="VW21" s="70"/>
      <c r="VX21" s="70"/>
      <c r="VY21" s="70"/>
      <c r="VZ21" s="70"/>
      <c r="WA21" s="70"/>
      <c r="WB21" s="70"/>
      <c r="WC21" s="70"/>
      <c r="WD21" s="70"/>
      <c r="WE21" s="70"/>
      <c r="WF21" s="70"/>
      <c r="WG21" s="70"/>
      <c r="WH21" s="70"/>
      <c r="WI21" s="70"/>
      <c r="WJ21" s="70"/>
      <c r="WK21" s="70"/>
      <c r="WL21" s="70"/>
      <c r="WM21" s="70"/>
      <c r="WN21" s="70"/>
      <c r="WO21" s="70"/>
      <c r="WP21" s="70"/>
      <c r="WQ21" s="70"/>
      <c r="WR21" s="70"/>
      <c r="WS21" s="70"/>
      <c r="WT21" s="70"/>
      <c r="WU21" s="70"/>
      <c r="WV21" s="70"/>
      <c r="WW21" s="70"/>
      <c r="WX21" s="70"/>
      <c r="WY21" s="70"/>
      <c r="WZ21" s="70"/>
      <c r="XA21" s="70"/>
      <c r="XB21" s="70"/>
      <c r="XC21" s="70"/>
      <c r="XD21" s="70"/>
      <c r="XE21" s="70"/>
      <c r="XF21" s="70"/>
      <c r="XG21" s="70"/>
      <c r="XH21" s="70"/>
      <c r="XI21" s="70"/>
      <c r="XJ21" s="70"/>
      <c r="XK21" s="70"/>
      <c r="XL21" s="70"/>
      <c r="XM21" s="70"/>
      <c r="XN21" s="70"/>
      <c r="XO21" s="70"/>
      <c r="XP21" s="70"/>
      <c r="XQ21" s="70"/>
      <c r="XR21" s="70"/>
      <c r="XS21" s="70"/>
      <c r="XT21" s="70"/>
      <c r="XU21" s="70"/>
      <c r="XV21" s="70"/>
      <c r="XW21" s="70"/>
      <c r="XX21" s="70"/>
      <c r="XY21" s="70"/>
      <c r="XZ21" s="70"/>
      <c r="YA21" s="70"/>
      <c r="YB21" s="70"/>
      <c r="YC21" s="70"/>
      <c r="YD21" s="70"/>
      <c r="YE21" s="70"/>
      <c r="YF21" s="70"/>
      <c r="YG21" s="70"/>
      <c r="YH21" s="70"/>
      <c r="YI21" s="70"/>
      <c r="YJ21" s="70"/>
      <c r="YK21" s="70"/>
      <c r="YL21" s="70"/>
      <c r="YM21" s="70"/>
      <c r="YN21" s="70"/>
      <c r="YO21" s="70"/>
      <c r="YP21" s="70"/>
      <c r="YQ21" s="70"/>
      <c r="YR21" s="70"/>
      <c r="YS21" s="70"/>
      <c r="YT21" s="70"/>
      <c r="YU21" s="70"/>
      <c r="YV21" s="70"/>
      <c r="YW21" s="70"/>
      <c r="YX21" s="70"/>
      <c r="YY21" s="70"/>
      <c r="YZ21" s="70"/>
      <c r="ZA21" s="70"/>
      <c r="ZB21" s="70"/>
      <c r="ZC21" s="70"/>
      <c r="ZD21" s="70"/>
      <c r="ZE21" s="70"/>
      <c r="ZF21" s="70"/>
      <c r="ZG21" s="70"/>
      <c r="ZH21" s="70"/>
      <c r="ZI21" s="70"/>
      <c r="ZJ21" s="70"/>
      <c r="ZK21" s="70"/>
      <c r="ZL21" s="70"/>
      <c r="ZM21" s="70"/>
      <c r="ZN21" s="70"/>
      <c r="ZO21" s="70"/>
      <c r="ZP21" s="70"/>
      <c r="ZQ21" s="70"/>
      <c r="ZR21" s="70"/>
      <c r="ZS21" s="70"/>
      <c r="ZT21" s="70"/>
      <c r="ZU21" s="70"/>
      <c r="ZV21" s="70"/>
      <c r="ZW21" s="70"/>
      <c r="ZX21" s="70"/>
      <c r="ZY21" s="70"/>
      <c r="ZZ21" s="70"/>
      <c r="AAA21" s="70"/>
      <c r="AAB21" s="70"/>
      <c r="AAC21" s="70"/>
      <c r="AAD21" s="70"/>
      <c r="AAE21" s="70"/>
      <c r="AAF21" s="70"/>
      <c r="AAG21" s="70"/>
      <c r="AAH21" s="70"/>
      <c r="AAI21" s="70"/>
      <c r="AAJ21" s="70"/>
      <c r="AAK21" s="70"/>
      <c r="AAL21" s="70"/>
      <c r="AAM21" s="70"/>
      <c r="AAN21" s="70"/>
      <c r="AAO21" s="70"/>
      <c r="AAP21" s="70"/>
      <c r="AAQ21" s="70"/>
      <c r="AAR21" s="70"/>
      <c r="AAS21" s="70"/>
      <c r="AAT21" s="70"/>
      <c r="AAU21" s="70"/>
      <c r="AAV21" s="70"/>
      <c r="AAW21" s="70"/>
      <c r="AAX21" s="70"/>
      <c r="AAY21" s="70"/>
      <c r="AAZ21" s="70"/>
      <c r="ABA21" s="70"/>
      <c r="ABB21" s="70"/>
      <c r="ABC21" s="70"/>
      <c r="ABD21" s="70"/>
      <c r="ABE21" s="70"/>
      <c r="ABF21" s="70"/>
      <c r="ABG21" s="70"/>
      <c r="ABH21" s="70"/>
      <c r="ABI21" s="70"/>
      <c r="ABJ21" s="70"/>
      <c r="ABK21" s="70"/>
      <c r="ABL21" s="70"/>
      <c r="ABM21" s="70"/>
      <c r="ABN21" s="70"/>
      <c r="ABO21" s="70"/>
      <c r="ABP21" s="70"/>
      <c r="ABQ21" s="70"/>
      <c r="ABR21" s="70"/>
      <c r="ABS21" s="70"/>
      <c r="ABT21" s="70"/>
      <c r="ABU21" s="70"/>
      <c r="ABV21" s="70"/>
      <c r="ABW21" s="70"/>
      <c r="ABX21" s="70"/>
      <c r="ABY21" s="70"/>
      <c r="ABZ21" s="70"/>
      <c r="ACA21" s="70"/>
      <c r="ACB21" s="70"/>
      <c r="ACC21" s="70"/>
      <c r="ACD21" s="70"/>
      <c r="ACE21" s="70"/>
      <c r="ACF21" s="70"/>
      <c r="ACG21" s="70"/>
      <c r="ACH21" s="70"/>
      <c r="ACI21" s="70"/>
      <c r="ACJ21" s="70"/>
      <c r="ACK21" s="70"/>
      <c r="ACL21" s="70"/>
      <c r="ACM21" s="70"/>
      <c r="ACN21" s="70"/>
      <c r="ACO21" s="70"/>
      <c r="ACP21" s="70"/>
      <c r="ACQ21" s="70"/>
      <c r="ACR21" s="70"/>
      <c r="ACS21" s="70"/>
      <c r="ACT21" s="70"/>
      <c r="ACU21" s="70"/>
      <c r="ACV21" s="70"/>
      <c r="ACW21" s="70"/>
      <c r="ACX21" s="70"/>
      <c r="ACY21" s="70"/>
      <c r="ACZ21" s="70"/>
      <c r="ADA21" s="70"/>
      <c r="ADB21" s="70"/>
      <c r="ADC21" s="70"/>
      <c r="ADD21" s="70"/>
      <c r="ADE21" s="70"/>
      <c r="ADF21" s="70"/>
      <c r="ADG21" s="70"/>
      <c r="ADH21" s="70"/>
      <c r="ADI21" s="70"/>
      <c r="ADJ21" s="70"/>
      <c r="ADK21" s="70"/>
      <c r="ADL21" s="70"/>
      <c r="ADM21" s="70"/>
      <c r="ADN21" s="70"/>
      <c r="ADO21" s="70"/>
      <c r="ADP21" s="70"/>
      <c r="ADQ21" s="70"/>
      <c r="ADR21" s="70"/>
      <c r="ADS21" s="70"/>
      <c r="ADT21" s="70"/>
      <c r="ADU21" s="70"/>
      <c r="ADV21" s="70"/>
      <c r="ADW21" s="70"/>
      <c r="ADX21" s="70"/>
      <c r="ADY21" s="70"/>
      <c r="ADZ21" s="70"/>
      <c r="AEA21" s="70"/>
      <c r="AEB21" s="70"/>
      <c r="AEC21" s="70"/>
      <c r="AED21" s="70"/>
      <c r="AEE21" s="70"/>
      <c r="AEF21" s="70"/>
      <c r="AEG21" s="70"/>
      <c r="AEH21" s="70"/>
      <c r="AEI21" s="70"/>
      <c r="AEJ21" s="70"/>
      <c r="AEK21" s="70"/>
      <c r="AEL21" s="70"/>
      <c r="AEM21" s="70"/>
      <c r="AEN21" s="70"/>
      <c r="AEO21" s="70"/>
      <c r="AEP21" s="70"/>
      <c r="AEQ21" s="70"/>
      <c r="AER21" s="70"/>
      <c r="AES21" s="70"/>
      <c r="AET21" s="70"/>
      <c r="AEU21" s="70"/>
      <c r="AEV21" s="70"/>
      <c r="AEW21" s="70"/>
      <c r="AEX21" s="70"/>
      <c r="AEY21" s="70"/>
      <c r="AEZ21" s="70"/>
      <c r="AFA21" s="70"/>
      <c r="AFB21" s="70"/>
      <c r="AFC21" s="70"/>
      <c r="AFD21" s="70"/>
      <c r="AFE21" s="70"/>
      <c r="AFF21" s="70"/>
      <c r="AFG21" s="70"/>
      <c r="AFH21" s="70"/>
      <c r="AFI21" s="70"/>
      <c r="AFJ21" s="70"/>
      <c r="AFK21" s="70"/>
      <c r="AFL21" s="70"/>
      <c r="AFM21" s="70"/>
      <c r="AFN21" s="70"/>
      <c r="AFO21" s="70"/>
      <c r="AFP21" s="70"/>
      <c r="AFQ21" s="70"/>
      <c r="AFR21" s="70"/>
      <c r="AFS21" s="70"/>
      <c r="AFT21" s="70"/>
      <c r="AFU21" s="70"/>
      <c r="AFV21" s="70"/>
      <c r="AFW21" s="70"/>
      <c r="AFX21" s="70"/>
      <c r="AFY21" s="70"/>
      <c r="AFZ21" s="70"/>
      <c r="AGA21" s="70"/>
      <c r="AGB21" s="70"/>
      <c r="AGC21" s="70"/>
      <c r="AGD21" s="70"/>
      <c r="AGE21" s="70"/>
      <c r="AGF21" s="70"/>
      <c r="AGG21" s="70"/>
      <c r="AGH21" s="70"/>
      <c r="AGI21" s="70"/>
      <c r="AGJ21" s="70"/>
      <c r="AGK21" s="70"/>
      <c r="AGL21" s="70"/>
      <c r="AGM21" s="70"/>
      <c r="AGN21" s="70"/>
      <c r="AGO21" s="70"/>
      <c r="AGP21" s="70"/>
      <c r="AGQ21" s="70"/>
      <c r="AGR21" s="70"/>
      <c r="AGS21" s="70"/>
      <c r="AGT21" s="70"/>
      <c r="AGU21" s="70"/>
      <c r="AGV21" s="70"/>
      <c r="AGW21" s="70"/>
      <c r="AGX21" s="70"/>
      <c r="AGY21" s="70"/>
      <c r="AGZ21" s="70"/>
      <c r="AHA21" s="70"/>
      <c r="AHB21" s="70"/>
      <c r="AHC21" s="70"/>
      <c r="AHD21" s="70"/>
      <c r="AHE21" s="70"/>
      <c r="AHF21" s="70"/>
      <c r="AHG21" s="70"/>
      <c r="AHH21" s="70"/>
      <c r="AHI21" s="70"/>
      <c r="AHJ21" s="70"/>
      <c r="AHK21" s="70"/>
      <c r="AHL21" s="70"/>
      <c r="AHM21" s="70"/>
      <c r="AHN21" s="70"/>
      <c r="AHO21" s="70"/>
      <c r="AHP21" s="70"/>
      <c r="AHQ21" s="70"/>
      <c r="AHR21" s="70"/>
      <c r="AHS21" s="70"/>
      <c r="AHT21" s="70"/>
      <c r="AHU21" s="70"/>
      <c r="AHV21" s="70"/>
      <c r="AHW21" s="70"/>
      <c r="AHX21" s="70"/>
      <c r="AHY21" s="70"/>
      <c r="AHZ21" s="70"/>
      <c r="AIA21" s="70"/>
      <c r="AIB21" s="70"/>
      <c r="AIC21" s="70"/>
      <c r="AID21" s="70"/>
      <c r="AIE21" s="70"/>
      <c r="AIF21" s="70"/>
      <c r="AIG21" s="70"/>
      <c r="AIH21" s="70"/>
      <c r="AII21" s="70"/>
      <c r="AIJ21" s="70"/>
      <c r="AIK21" s="70"/>
      <c r="AIL21" s="70"/>
      <c r="AIM21" s="70"/>
      <c r="AIN21" s="70"/>
      <c r="AIO21" s="70"/>
      <c r="AIP21" s="70"/>
      <c r="AIQ21" s="70"/>
      <c r="AIR21" s="70"/>
      <c r="AIS21" s="70"/>
      <c r="AIT21" s="70"/>
      <c r="AIU21" s="70"/>
      <c r="AIV21" s="70"/>
      <c r="AIW21" s="70"/>
      <c r="AIX21" s="70"/>
      <c r="AIY21" s="70"/>
      <c r="AIZ21" s="70"/>
      <c r="AJA21" s="70"/>
      <c r="AJB21" s="70"/>
      <c r="AJC21" s="70"/>
      <c r="AJD21" s="70"/>
      <c r="AJE21" s="70"/>
      <c r="AJF21" s="70"/>
      <c r="AJG21" s="70"/>
      <c r="AJH21" s="70"/>
      <c r="AJI21" s="70"/>
      <c r="AJJ21" s="70"/>
      <c r="AJK21" s="70"/>
      <c r="AJL21" s="70"/>
      <c r="AJM21" s="70"/>
      <c r="AJN21" s="70"/>
      <c r="AJO21" s="70"/>
      <c r="AJP21" s="70"/>
      <c r="AJQ21" s="70"/>
      <c r="AJR21" s="70"/>
      <c r="AJS21" s="70"/>
      <c r="AJT21" s="70"/>
      <c r="AJU21" s="70"/>
      <c r="AJV21" s="70"/>
      <c r="AJW21" s="70"/>
      <c r="AJX21" s="70"/>
      <c r="AJY21" s="70"/>
      <c r="AJZ21" s="70"/>
      <c r="AKA21" s="70"/>
      <c r="AKB21" s="70"/>
      <c r="AKC21" s="70"/>
      <c r="AKD21" s="70"/>
      <c r="AKE21" s="70"/>
      <c r="AKF21" s="70"/>
      <c r="AKG21" s="70"/>
      <c r="AKH21" s="70"/>
      <c r="AKI21" s="70"/>
      <c r="AKJ21" s="70"/>
      <c r="AKK21" s="70"/>
      <c r="AKL21" s="70"/>
      <c r="AKM21" s="70"/>
      <c r="AKN21" s="70"/>
      <c r="AKO21" s="70"/>
      <c r="AKP21" s="70"/>
      <c r="AKQ21" s="70"/>
      <c r="AKR21" s="70"/>
      <c r="AKS21" s="70"/>
      <c r="AKT21" s="70"/>
      <c r="AKU21" s="70"/>
      <c r="AKV21" s="70"/>
      <c r="AKW21" s="70"/>
      <c r="AKX21" s="70"/>
      <c r="AKY21" s="70"/>
      <c r="AKZ21" s="70"/>
      <c r="ALA21" s="70"/>
      <c r="ALB21" s="70"/>
      <c r="ALC21" s="70"/>
      <c r="ALD21" s="70"/>
      <c r="ALE21" s="70"/>
      <c r="ALF21" s="70"/>
      <c r="ALG21" s="70"/>
      <c r="ALH21" s="70"/>
      <c r="ALI21" s="70"/>
      <c r="ALJ21" s="70"/>
      <c r="ALK21" s="70"/>
      <c r="ALL21" s="70"/>
      <c r="ALM21" s="70"/>
      <c r="ALN21" s="70"/>
      <c r="ALO21" s="70"/>
      <c r="ALP21" s="70"/>
      <c r="ALQ21" s="70"/>
      <c r="ALR21" s="70"/>
      <c r="ALS21" s="70"/>
      <c r="ALT21" s="70"/>
      <c r="ALU21" s="70"/>
      <c r="ALV21" s="70"/>
      <c r="ALW21" s="70"/>
      <c r="ALX21" s="70"/>
      <c r="ALY21" s="70"/>
      <c r="ALZ21" s="70"/>
      <c r="AMA21" s="70"/>
      <c r="AMB21" s="70"/>
      <c r="AMC21" s="70"/>
      <c r="AMD21" s="70"/>
      <c r="AME21" s="70"/>
      <c r="AMF21" s="70"/>
      <c r="AMG21" s="70"/>
      <c r="AMH21" s="70"/>
      <c r="AMI21" s="70"/>
      <c r="AMJ21" s="70"/>
      <c r="AMK21" s="70"/>
      <c r="AML21" s="70"/>
      <c r="AMM21" s="70"/>
      <c r="AMN21" s="70"/>
      <c r="AMO21" s="70"/>
      <c r="AMP21" s="70"/>
      <c r="AMQ21" s="70"/>
      <c r="AMR21" s="70"/>
      <c r="AMS21" s="70"/>
      <c r="AMT21" s="70"/>
      <c r="AMU21" s="70"/>
      <c r="AMV21" s="70"/>
      <c r="AMW21" s="70"/>
      <c r="AMX21" s="70"/>
      <c r="AMY21" s="70"/>
      <c r="AMZ21" s="70"/>
      <c r="ANA21" s="70"/>
      <c r="ANB21" s="70"/>
      <c r="ANC21" s="70"/>
      <c r="AND21" s="70"/>
      <c r="ANE21" s="70"/>
      <c r="ANF21" s="70"/>
      <c r="ANG21" s="70"/>
      <c r="ANH21" s="70"/>
      <c r="ANI21" s="70"/>
      <c r="ANJ21" s="70"/>
      <c r="ANK21" s="70"/>
      <c r="ANL21" s="70"/>
      <c r="ANM21" s="70"/>
      <c r="ANN21" s="70"/>
      <c r="ANO21" s="70"/>
      <c r="ANP21" s="70"/>
      <c r="ANQ21" s="70"/>
      <c r="ANR21" s="70"/>
      <c r="ANS21" s="70"/>
      <c r="ANT21" s="70"/>
      <c r="ANU21" s="70"/>
      <c r="ANV21" s="70"/>
      <c r="ANW21" s="70"/>
      <c r="ANX21" s="70"/>
      <c r="ANY21" s="70"/>
      <c r="ANZ21" s="70"/>
      <c r="AOA21" s="70"/>
      <c r="AOB21" s="70"/>
      <c r="AOC21" s="70"/>
      <c r="AOD21" s="70"/>
      <c r="AOE21" s="70"/>
      <c r="AOF21" s="70"/>
      <c r="AOG21" s="70"/>
      <c r="AOH21" s="70"/>
      <c r="AOI21" s="70"/>
      <c r="AOJ21" s="70"/>
      <c r="AOK21" s="70"/>
      <c r="AOL21" s="70"/>
      <c r="AOM21" s="70"/>
      <c r="AON21" s="70"/>
      <c r="AOO21" s="70"/>
      <c r="AOP21" s="70"/>
      <c r="AOQ21" s="70"/>
      <c r="AOR21" s="70"/>
      <c r="AOS21" s="70"/>
      <c r="AOT21" s="70"/>
      <c r="AOU21" s="70"/>
      <c r="AOV21" s="70"/>
      <c r="AOW21" s="70"/>
      <c r="AOX21" s="70"/>
      <c r="AOY21" s="70"/>
      <c r="AOZ21" s="70"/>
      <c r="APA21" s="70"/>
      <c r="APB21" s="70"/>
      <c r="APC21" s="70"/>
      <c r="APD21" s="70"/>
      <c r="APE21" s="70"/>
      <c r="APF21" s="70"/>
      <c r="APG21" s="70"/>
      <c r="APH21" s="70"/>
      <c r="API21" s="70"/>
      <c r="APJ21" s="70"/>
      <c r="APK21" s="70"/>
      <c r="APL21" s="70"/>
      <c r="APM21" s="70"/>
      <c r="APN21" s="70"/>
      <c r="APO21" s="70"/>
      <c r="APP21" s="70"/>
      <c r="APQ21" s="70"/>
      <c r="APR21" s="70"/>
      <c r="APS21" s="70"/>
      <c r="APT21" s="70"/>
      <c r="APU21" s="70"/>
      <c r="APV21" s="70"/>
      <c r="APW21" s="70"/>
      <c r="APX21" s="70"/>
      <c r="APY21" s="70"/>
      <c r="APZ21" s="70"/>
      <c r="AQA21" s="70"/>
      <c r="AQB21" s="70"/>
      <c r="AQC21" s="70"/>
      <c r="AQD21" s="70"/>
      <c r="AQE21" s="70"/>
      <c r="AQF21" s="70"/>
      <c r="AQG21" s="70"/>
      <c r="AQH21" s="70"/>
      <c r="AQI21" s="70"/>
      <c r="AQJ21" s="70"/>
      <c r="AQK21" s="70"/>
      <c r="AQL21" s="70"/>
      <c r="AQM21" s="70"/>
      <c r="AQN21" s="70"/>
      <c r="AQO21" s="70"/>
      <c r="AQP21" s="70"/>
      <c r="AQQ21" s="70"/>
      <c r="AQR21" s="70"/>
      <c r="AQS21" s="70"/>
      <c r="AQT21" s="70"/>
      <c r="AQU21" s="70"/>
      <c r="AQV21" s="70"/>
      <c r="AQW21" s="70"/>
      <c r="AQX21" s="70"/>
      <c r="AQY21" s="70"/>
      <c r="AQZ21" s="70"/>
      <c r="ARA21" s="70"/>
      <c r="ARB21" s="70"/>
      <c r="ARC21" s="70"/>
      <c r="ARD21" s="70"/>
      <c r="ARE21" s="70"/>
      <c r="ARF21" s="70"/>
      <c r="ARG21" s="70"/>
      <c r="ARH21" s="70"/>
      <c r="ARI21" s="70"/>
      <c r="ARJ21" s="70"/>
      <c r="ARK21" s="70"/>
      <c r="ARL21" s="70"/>
      <c r="ARM21" s="70"/>
      <c r="ARN21" s="70"/>
      <c r="ARO21" s="70"/>
      <c r="ARP21" s="70"/>
      <c r="ARQ21" s="70"/>
      <c r="ARR21" s="70"/>
      <c r="ARS21" s="70"/>
      <c r="ART21" s="70"/>
      <c r="ARU21" s="70"/>
      <c r="ARV21" s="70"/>
      <c r="ARW21" s="70"/>
      <c r="ARX21" s="70"/>
      <c r="ARY21" s="70"/>
      <c r="ARZ21" s="70"/>
      <c r="ASA21" s="70"/>
      <c r="ASB21" s="70"/>
      <c r="ASC21" s="70"/>
      <c r="ASD21" s="70"/>
      <c r="ASE21" s="70"/>
      <c r="ASF21" s="70"/>
      <c r="ASG21" s="70"/>
      <c r="ASH21" s="70"/>
      <c r="ASI21" s="70"/>
      <c r="ASJ21" s="70"/>
      <c r="ASK21" s="70"/>
      <c r="ASL21" s="70"/>
      <c r="ASM21" s="70"/>
      <c r="ASN21" s="70"/>
      <c r="ASO21" s="70"/>
      <c r="ASP21" s="70"/>
      <c r="ASQ21" s="70"/>
      <c r="ASR21" s="70"/>
      <c r="ASS21" s="70"/>
      <c r="AST21" s="70"/>
      <c r="ASU21" s="70"/>
      <c r="ASV21" s="70"/>
      <c r="ASW21" s="70"/>
      <c r="ASX21" s="70"/>
      <c r="ASY21" s="70"/>
      <c r="ASZ21" s="70"/>
      <c r="ATA21" s="70"/>
      <c r="ATB21" s="70"/>
      <c r="ATC21" s="70"/>
      <c r="ATD21" s="70"/>
      <c r="ATE21" s="70"/>
      <c r="ATF21" s="70"/>
      <c r="ATG21" s="70"/>
      <c r="ATH21" s="70"/>
      <c r="ATI21" s="70"/>
      <c r="ATJ21" s="70"/>
      <c r="ATK21" s="70"/>
      <c r="ATL21" s="70"/>
      <c r="ATM21" s="70"/>
      <c r="ATN21" s="70"/>
      <c r="ATO21" s="70"/>
      <c r="ATP21" s="70"/>
      <c r="ATQ21" s="70"/>
      <c r="ATR21" s="70"/>
      <c r="ATS21" s="70"/>
      <c r="ATT21" s="70"/>
      <c r="ATU21" s="70"/>
      <c r="ATV21" s="70"/>
      <c r="ATW21" s="70"/>
      <c r="ATX21" s="70"/>
      <c r="ATY21" s="70"/>
      <c r="ATZ21" s="70"/>
      <c r="AUA21" s="70"/>
      <c r="AUB21" s="70"/>
      <c r="AUC21" s="70"/>
      <c r="AUD21" s="70"/>
      <c r="AUE21" s="70"/>
      <c r="AUF21" s="70"/>
      <c r="AUG21" s="70"/>
      <c r="AUH21" s="70"/>
      <c r="AUI21" s="70"/>
      <c r="AUJ21" s="70"/>
      <c r="AUK21" s="70"/>
      <c r="AUL21" s="70"/>
      <c r="AUM21" s="70"/>
      <c r="AUN21" s="70"/>
      <c r="AUO21" s="70"/>
      <c r="AUP21" s="70"/>
      <c r="AUQ21" s="70"/>
      <c r="AUR21" s="70"/>
      <c r="AUS21" s="70"/>
      <c r="AUT21" s="70"/>
      <c r="AUU21" s="70"/>
      <c r="AUV21" s="70"/>
      <c r="AUW21" s="70"/>
      <c r="AUX21" s="70"/>
      <c r="AUY21" s="70"/>
      <c r="AUZ21" s="70"/>
      <c r="AVA21" s="70"/>
      <c r="AVB21" s="70"/>
      <c r="AVC21" s="70"/>
      <c r="AVD21" s="70"/>
      <c r="AVE21" s="70"/>
      <c r="AVF21" s="70"/>
      <c r="AVG21" s="70"/>
      <c r="AVH21" s="70"/>
      <c r="AVI21" s="70"/>
      <c r="AVJ21" s="70"/>
      <c r="AVK21" s="70"/>
      <c r="AVL21" s="70"/>
      <c r="AVM21" s="70"/>
      <c r="AVN21" s="70"/>
      <c r="AVO21" s="70"/>
      <c r="AVP21" s="70"/>
      <c r="AVQ21" s="70"/>
      <c r="AVR21" s="70"/>
      <c r="AVS21" s="70"/>
      <c r="AVT21" s="70"/>
      <c r="AVU21" s="70"/>
      <c r="AVV21" s="70"/>
      <c r="AVW21" s="70"/>
      <c r="AVX21" s="70"/>
      <c r="AVY21" s="70"/>
      <c r="AVZ21" s="70"/>
      <c r="AWA21" s="70"/>
      <c r="AWB21" s="70"/>
      <c r="AWC21" s="70"/>
      <c r="AWD21" s="70"/>
      <c r="AWE21" s="70"/>
      <c r="AWF21" s="70"/>
      <c r="AWG21" s="70"/>
      <c r="AWH21" s="70"/>
      <c r="AWI21" s="70"/>
      <c r="AWJ21" s="70"/>
      <c r="AWK21" s="70"/>
      <c r="AWL21" s="70"/>
      <c r="AWM21" s="70"/>
      <c r="AWN21" s="70"/>
      <c r="AWO21" s="70"/>
      <c r="AWP21" s="70"/>
      <c r="AWQ21" s="70"/>
      <c r="AWR21" s="70"/>
      <c r="AWS21" s="70"/>
      <c r="AWT21" s="70"/>
      <c r="AWU21" s="70"/>
      <c r="AWV21" s="70"/>
      <c r="AWW21" s="70"/>
      <c r="AWX21" s="70"/>
      <c r="AWY21" s="70"/>
      <c r="AWZ21" s="70"/>
      <c r="AXA21" s="70"/>
      <c r="AXB21" s="70"/>
      <c r="AXC21" s="70"/>
      <c r="AXD21" s="70"/>
      <c r="AXE21" s="70"/>
      <c r="AXF21" s="70"/>
      <c r="AXG21" s="70"/>
      <c r="AXH21" s="70"/>
      <c r="AXI21" s="70"/>
      <c r="AXJ21" s="70"/>
      <c r="AXK21" s="70"/>
      <c r="AXL21" s="70"/>
      <c r="AXM21" s="70"/>
      <c r="AXN21" s="70"/>
      <c r="AXO21" s="70"/>
      <c r="AXP21" s="70"/>
      <c r="AXQ21" s="70"/>
      <c r="AXR21" s="70"/>
      <c r="AXS21" s="70"/>
      <c r="AXT21" s="70"/>
      <c r="AXU21" s="70"/>
      <c r="AXV21" s="70"/>
      <c r="AXW21" s="70"/>
      <c r="AXX21" s="70"/>
      <c r="AXY21" s="70"/>
      <c r="AXZ21" s="70"/>
      <c r="AYA21" s="70"/>
      <c r="AYB21" s="70"/>
      <c r="AYC21" s="70"/>
      <c r="AYD21" s="70"/>
      <c r="AYE21" s="70"/>
      <c r="AYF21" s="70"/>
      <c r="AYG21" s="70"/>
      <c r="AYH21" s="70"/>
      <c r="AYI21" s="70"/>
      <c r="AYJ21" s="70"/>
      <c r="AYK21" s="70"/>
      <c r="AYL21" s="70"/>
      <c r="AYM21" s="70"/>
      <c r="AYN21" s="70"/>
      <c r="AYO21" s="70"/>
      <c r="AYP21" s="70"/>
      <c r="AYQ21" s="70"/>
      <c r="AYR21" s="70"/>
      <c r="AYS21" s="70"/>
      <c r="AYT21" s="70"/>
      <c r="AYU21" s="70"/>
      <c r="AYV21" s="70"/>
      <c r="AYW21" s="70"/>
      <c r="AYX21" s="70"/>
      <c r="AYY21" s="70"/>
      <c r="AYZ21" s="70"/>
      <c r="AZA21" s="70"/>
      <c r="AZB21" s="70"/>
      <c r="AZC21" s="70"/>
      <c r="AZD21" s="70"/>
      <c r="AZE21" s="70"/>
      <c r="AZF21" s="70"/>
      <c r="AZG21" s="70"/>
      <c r="AZH21" s="70"/>
      <c r="AZI21" s="70"/>
      <c r="AZJ21" s="70"/>
      <c r="AZK21" s="70"/>
      <c r="AZL21" s="70"/>
      <c r="AZM21" s="70"/>
      <c r="AZN21" s="70"/>
      <c r="AZO21" s="70"/>
      <c r="AZP21" s="70"/>
      <c r="AZQ21" s="70"/>
      <c r="AZR21" s="70"/>
      <c r="AZS21" s="70"/>
      <c r="AZT21" s="70"/>
      <c r="AZU21" s="70"/>
      <c r="AZV21" s="70"/>
      <c r="AZW21" s="70"/>
      <c r="AZX21" s="70"/>
      <c r="AZY21" s="70"/>
      <c r="AZZ21" s="70"/>
      <c r="BAA21" s="70"/>
      <c r="BAB21" s="70"/>
      <c r="BAC21" s="70"/>
      <c r="BAD21" s="70"/>
      <c r="BAE21" s="70"/>
      <c r="BAF21" s="70"/>
      <c r="BAG21" s="70"/>
      <c r="BAH21" s="70"/>
      <c r="BAI21" s="70"/>
      <c r="BAJ21" s="70"/>
      <c r="BAK21" s="70"/>
      <c r="BAL21" s="70"/>
      <c r="BAM21" s="70"/>
      <c r="BAN21" s="70"/>
      <c r="BAO21" s="70"/>
      <c r="BAP21" s="70"/>
      <c r="BAQ21" s="70"/>
      <c r="BAR21" s="70"/>
      <c r="BAS21" s="70"/>
      <c r="BAT21" s="70"/>
      <c r="BAU21" s="70"/>
      <c r="BAV21" s="70"/>
      <c r="BAW21" s="70"/>
      <c r="BAX21" s="70"/>
      <c r="BAY21" s="70"/>
      <c r="BAZ21" s="70"/>
      <c r="BBA21" s="70"/>
      <c r="BBB21" s="70"/>
      <c r="BBC21" s="70"/>
      <c r="BBD21" s="70"/>
      <c r="BBE21" s="70"/>
      <c r="BBF21" s="70"/>
      <c r="BBG21" s="70"/>
      <c r="BBH21" s="70"/>
      <c r="BBI21" s="70"/>
      <c r="BBJ21" s="70"/>
      <c r="BBK21" s="70"/>
      <c r="BBL21" s="70"/>
      <c r="BBM21" s="70"/>
      <c r="BBN21" s="70"/>
    </row>
    <row r="22" spans="1:1437" x14ac:dyDescent="0.2">
      <c r="A22" s="91" t="s">
        <v>11</v>
      </c>
      <c r="B22" s="100" t="s">
        <v>86</v>
      </c>
      <c r="C22" s="70"/>
      <c r="D22" s="70"/>
      <c r="E22" s="70"/>
      <c r="F22" s="70"/>
      <c r="G22" s="70"/>
      <c r="H22" s="70"/>
      <c r="I22" s="72">
        <v>3531</v>
      </c>
      <c r="J22" s="79">
        <v>3686</v>
      </c>
      <c r="K22" s="79">
        <v>4344</v>
      </c>
      <c r="L22" s="79">
        <v>4089</v>
      </c>
      <c r="M22" s="79">
        <v>4903</v>
      </c>
      <c r="N22" s="79">
        <v>5945</v>
      </c>
      <c r="O22" s="79">
        <v>6126</v>
      </c>
      <c r="P22" s="79">
        <v>6909</v>
      </c>
      <c r="Q22" s="79">
        <v>7102</v>
      </c>
      <c r="R22" s="79">
        <v>7424</v>
      </c>
      <c r="S22" s="79">
        <v>10615</v>
      </c>
      <c r="T22" s="79">
        <v>11336</v>
      </c>
      <c r="U22" s="79">
        <v>14514</v>
      </c>
      <c r="V22" s="79">
        <v>15244</v>
      </c>
      <c r="W22" s="79">
        <v>14584</v>
      </c>
      <c r="X22" s="79">
        <v>14224</v>
      </c>
      <c r="Y22" s="79">
        <v>12225</v>
      </c>
      <c r="Z22" s="79">
        <v>12058</v>
      </c>
      <c r="AA22" s="79">
        <v>12334</v>
      </c>
      <c r="AB22" s="79">
        <v>12649</v>
      </c>
      <c r="AC22" s="79">
        <v>12364</v>
      </c>
      <c r="AD22" s="79">
        <v>12423</v>
      </c>
      <c r="AE22" s="79">
        <v>11474</v>
      </c>
      <c r="AF22" s="79">
        <v>10818</v>
      </c>
      <c r="AG22" s="79">
        <v>9980</v>
      </c>
      <c r="AH22" s="79">
        <v>10070</v>
      </c>
      <c r="AI22" s="79">
        <v>9735</v>
      </c>
      <c r="AJ22" s="79">
        <v>11367</v>
      </c>
      <c r="AK22" s="79">
        <v>12103</v>
      </c>
      <c r="AL22" s="79">
        <v>12815</v>
      </c>
      <c r="AM22" s="79">
        <v>13639</v>
      </c>
      <c r="AN22" s="79">
        <v>15085</v>
      </c>
      <c r="AO22" s="79">
        <v>14968</v>
      </c>
      <c r="AP22" s="79">
        <v>16168</v>
      </c>
      <c r="AQ22" s="106">
        <v>17209</v>
      </c>
      <c r="AR22" s="106">
        <v>16785</v>
      </c>
      <c r="AS22" s="106">
        <v>16532</v>
      </c>
      <c r="AT22" s="106">
        <v>17452</v>
      </c>
      <c r="AU22" s="106">
        <v>15561</v>
      </c>
      <c r="AV22" s="106">
        <v>15790</v>
      </c>
      <c r="AW22" s="106">
        <v>15257</v>
      </c>
      <c r="AX22" s="106">
        <v>14703</v>
      </c>
      <c r="AY22" s="106">
        <v>14094</v>
      </c>
      <c r="AZ22" s="106">
        <v>15969</v>
      </c>
      <c r="BA22" s="106">
        <v>15606</v>
      </c>
      <c r="BB22" s="106">
        <v>14663</v>
      </c>
      <c r="BC22" s="106">
        <v>15835</v>
      </c>
      <c r="BD22" s="106">
        <v>18325</v>
      </c>
      <c r="BE22" s="106">
        <v>18610</v>
      </c>
      <c r="BF22" s="106">
        <v>18270</v>
      </c>
      <c r="BG22" s="106">
        <v>18190</v>
      </c>
      <c r="BH22" s="106">
        <v>17861</v>
      </c>
      <c r="BI22" s="106">
        <v>16859</v>
      </c>
      <c r="BJ22" s="79">
        <v>17715</v>
      </c>
      <c r="BK22" s="79">
        <v>16961</v>
      </c>
      <c r="BL22" s="79">
        <v>18838</v>
      </c>
      <c r="BM22" s="79">
        <v>18518</v>
      </c>
      <c r="BN22" s="79">
        <v>20740</v>
      </c>
      <c r="BO22" s="79">
        <v>18944</v>
      </c>
      <c r="BP22" s="79">
        <v>18224</v>
      </c>
      <c r="BQ22" s="79">
        <v>16758</v>
      </c>
      <c r="BR22" s="79">
        <v>18115</v>
      </c>
      <c r="BS22" s="79">
        <v>18113</v>
      </c>
      <c r="BT22" s="79">
        <v>20511</v>
      </c>
      <c r="BU22" s="79">
        <v>21106</v>
      </c>
      <c r="BV22" s="79">
        <v>21409</v>
      </c>
      <c r="BW22" s="79">
        <v>21930</v>
      </c>
      <c r="BX22" s="79">
        <v>23574</v>
      </c>
      <c r="BY22" s="79">
        <v>26137</v>
      </c>
      <c r="BZ22" s="79">
        <v>27688</v>
      </c>
      <c r="CA22" s="79">
        <v>27568</v>
      </c>
      <c r="CB22" s="79">
        <v>26124</v>
      </c>
      <c r="CC22" s="79">
        <v>25346</v>
      </c>
      <c r="CD22" s="79">
        <v>24748</v>
      </c>
      <c r="CE22" s="79">
        <v>24094</v>
      </c>
      <c r="CF22" s="79">
        <v>24310</v>
      </c>
      <c r="CG22" s="79">
        <v>28727</v>
      </c>
      <c r="CH22" s="79">
        <v>31680</v>
      </c>
      <c r="CI22" s="79">
        <v>28492</v>
      </c>
      <c r="CJ22" s="79">
        <v>31666</v>
      </c>
      <c r="CK22" s="79">
        <v>35441</v>
      </c>
      <c r="CL22" s="79">
        <v>36302</v>
      </c>
      <c r="CM22" s="79">
        <v>40019</v>
      </c>
      <c r="CN22" s="79">
        <v>42566</v>
      </c>
      <c r="CO22" s="79">
        <v>41898</v>
      </c>
      <c r="CP22" s="79">
        <v>42400</v>
      </c>
      <c r="CQ22" s="79">
        <v>42781</v>
      </c>
      <c r="CR22" s="79">
        <v>42674</v>
      </c>
      <c r="CS22" s="79">
        <v>39625</v>
      </c>
      <c r="CT22" s="79">
        <v>39788</v>
      </c>
      <c r="CU22" s="79">
        <v>37888</v>
      </c>
      <c r="CV22" s="79">
        <v>36527</v>
      </c>
      <c r="CW22" s="79">
        <v>32112</v>
      </c>
      <c r="CX22" s="79">
        <v>33591</v>
      </c>
      <c r="CY22" s="79">
        <v>35928</v>
      </c>
      <c r="CZ22" s="79">
        <v>39062</v>
      </c>
      <c r="DA22" s="79">
        <v>41473</v>
      </c>
      <c r="DB22" s="79">
        <v>45511</v>
      </c>
      <c r="DC22" s="79">
        <v>45982</v>
      </c>
      <c r="DD22" s="79">
        <v>50751</v>
      </c>
      <c r="DE22" s="79">
        <v>50346</v>
      </c>
      <c r="DF22" s="79">
        <v>49705</v>
      </c>
      <c r="DG22" s="79">
        <v>52118</v>
      </c>
      <c r="DH22" s="79">
        <v>49375</v>
      </c>
      <c r="DI22" s="79">
        <v>47772</v>
      </c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</row>
    <row r="23" spans="1:1437" x14ac:dyDescent="0.2">
      <c r="A23" s="91" t="s">
        <v>12</v>
      </c>
      <c r="B23" s="100" t="s">
        <v>86</v>
      </c>
      <c r="C23" s="70"/>
      <c r="D23" s="70"/>
      <c r="E23" s="70"/>
      <c r="F23" s="70"/>
      <c r="G23" s="70"/>
      <c r="H23" s="70"/>
      <c r="I23" s="72">
        <v>1746</v>
      </c>
      <c r="J23" s="79">
        <v>1780</v>
      </c>
      <c r="K23" s="79">
        <v>2049</v>
      </c>
      <c r="L23" s="79">
        <v>2140</v>
      </c>
      <c r="M23" s="79">
        <v>2721</v>
      </c>
      <c r="N23" s="79">
        <v>2761</v>
      </c>
      <c r="O23" s="79">
        <v>3080</v>
      </c>
      <c r="P23" s="79">
        <v>3132</v>
      </c>
      <c r="Q23" s="79">
        <v>5711</v>
      </c>
      <c r="R23" s="79">
        <v>9869</v>
      </c>
      <c r="S23" s="79">
        <v>8127</v>
      </c>
      <c r="T23" s="79">
        <v>9013</v>
      </c>
      <c r="U23" s="79">
        <v>7454</v>
      </c>
      <c r="V23" s="79">
        <v>8359</v>
      </c>
      <c r="W23" s="79">
        <v>8869</v>
      </c>
      <c r="X23" s="79">
        <v>7823</v>
      </c>
      <c r="Y23" s="79">
        <v>8577</v>
      </c>
      <c r="Z23" s="79">
        <v>7790</v>
      </c>
      <c r="AA23" s="79">
        <v>7593</v>
      </c>
      <c r="AB23" s="79">
        <v>7330</v>
      </c>
      <c r="AC23" s="79">
        <v>8453</v>
      </c>
      <c r="AD23" s="79">
        <v>8621</v>
      </c>
      <c r="AE23" s="79">
        <v>9180</v>
      </c>
      <c r="AF23" s="79">
        <v>10468</v>
      </c>
      <c r="AG23" s="79">
        <v>11226</v>
      </c>
      <c r="AH23" s="79">
        <v>7351</v>
      </c>
      <c r="AI23" s="79">
        <v>8097</v>
      </c>
      <c r="AJ23" s="79">
        <v>8557</v>
      </c>
      <c r="AK23" s="79">
        <v>9399</v>
      </c>
      <c r="AL23" s="79">
        <v>11196</v>
      </c>
      <c r="AM23" s="79">
        <v>11774</v>
      </c>
      <c r="AN23" s="79">
        <v>10656</v>
      </c>
      <c r="AO23" s="79">
        <v>10170</v>
      </c>
      <c r="AP23" s="79">
        <v>9156</v>
      </c>
      <c r="AQ23" s="106">
        <v>8582</v>
      </c>
      <c r="AR23" s="106">
        <v>8490</v>
      </c>
      <c r="AS23" s="106">
        <v>8652</v>
      </c>
      <c r="AT23" s="106">
        <v>7294</v>
      </c>
      <c r="AU23" s="106">
        <v>8173</v>
      </c>
      <c r="AV23" s="106">
        <v>9606</v>
      </c>
      <c r="AW23" s="106">
        <v>9109</v>
      </c>
      <c r="AX23" s="106">
        <v>8116</v>
      </c>
      <c r="AY23" s="106">
        <v>8978</v>
      </c>
      <c r="AZ23" s="106">
        <v>8458</v>
      </c>
      <c r="BA23" s="106">
        <v>8498</v>
      </c>
      <c r="BB23" s="106">
        <v>9521</v>
      </c>
      <c r="BC23" s="106">
        <v>9018</v>
      </c>
      <c r="BD23" s="106">
        <v>9524</v>
      </c>
      <c r="BE23" s="106">
        <v>10766</v>
      </c>
      <c r="BF23" s="106">
        <v>11468</v>
      </c>
      <c r="BG23" s="106">
        <v>11494</v>
      </c>
      <c r="BH23" s="106">
        <v>12830</v>
      </c>
      <c r="BI23" s="106">
        <v>13696</v>
      </c>
      <c r="BJ23" s="79">
        <v>13247</v>
      </c>
      <c r="BK23" s="79">
        <v>14195</v>
      </c>
      <c r="BL23" s="79">
        <v>13115</v>
      </c>
      <c r="BM23" s="79">
        <v>12185</v>
      </c>
      <c r="BN23" s="79">
        <v>10391</v>
      </c>
      <c r="BO23" s="79">
        <v>12617</v>
      </c>
      <c r="BP23" s="79">
        <v>13060</v>
      </c>
      <c r="BQ23" s="79">
        <v>13630</v>
      </c>
      <c r="BR23" s="79">
        <v>11911</v>
      </c>
      <c r="BS23" s="79">
        <v>13964</v>
      </c>
      <c r="BT23" s="79">
        <v>16272</v>
      </c>
      <c r="BU23" s="79">
        <v>18635</v>
      </c>
      <c r="BV23" s="79">
        <v>19453</v>
      </c>
      <c r="BW23" s="79">
        <v>20134</v>
      </c>
      <c r="BX23" s="79">
        <v>17605</v>
      </c>
      <c r="BY23" s="79">
        <v>15124</v>
      </c>
      <c r="BZ23" s="79">
        <v>14495</v>
      </c>
      <c r="CA23" s="79">
        <v>14487</v>
      </c>
      <c r="CB23" s="79">
        <v>14895</v>
      </c>
      <c r="CC23" s="79">
        <v>17108</v>
      </c>
      <c r="CD23" s="79">
        <v>17122</v>
      </c>
      <c r="CE23" s="79">
        <v>14582</v>
      </c>
      <c r="CF23" s="79">
        <v>18890</v>
      </c>
      <c r="CG23" s="79">
        <v>21434</v>
      </c>
      <c r="CH23" s="79">
        <v>25836</v>
      </c>
      <c r="CI23" s="79">
        <v>30614</v>
      </c>
      <c r="CJ23" s="79">
        <v>27292</v>
      </c>
      <c r="CK23" s="79">
        <v>28730</v>
      </c>
      <c r="CL23" s="79">
        <v>30121</v>
      </c>
      <c r="CM23" s="79">
        <v>30493</v>
      </c>
      <c r="CN23" s="79">
        <v>25228</v>
      </c>
      <c r="CO23" s="79">
        <v>25388</v>
      </c>
      <c r="CP23" s="79">
        <v>24584</v>
      </c>
      <c r="CQ23" s="79">
        <v>23548</v>
      </c>
      <c r="CR23" s="79">
        <v>21250</v>
      </c>
      <c r="CS23" s="79">
        <v>19333</v>
      </c>
      <c r="CT23" s="79">
        <v>20697</v>
      </c>
      <c r="CU23" s="79">
        <v>23584</v>
      </c>
      <c r="CV23" s="79">
        <v>23882</v>
      </c>
      <c r="CW23" s="79">
        <v>24947</v>
      </c>
      <c r="CX23" s="79">
        <v>23986</v>
      </c>
      <c r="CY23" s="79">
        <v>28147</v>
      </c>
      <c r="CZ23" s="79">
        <v>29620</v>
      </c>
      <c r="DA23" s="79">
        <v>26719</v>
      </c>
      <c r="DB23" s="79">
        <v>28073</v>
      </c>
      <c r="DC23" s="79">
        <v>29566</v>
      </c>
      <c r="DD23" s="79">
        <v>25373</v>
      </c>
      <c r="DE23" s="79">
        <v>28342</v>
      </c>
      <c r="DF23" s="79">
        <v>33366</v>
      </c>
      <c r="DG23" s="79">
        <v>32342</v>
      </c>
      <c r="DH23" s="79">
        <v>34759</v>
      </c>
      <c r="DI23" s="79">
        <v>37105</v>
      </c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</row>
    <row r="24" spans="1:1437" x14ac:dyDescent="0.2">
      <c r="A24" s="91" t="s">
        <v>13</v>
      </c>
      <c r="B24" s="100" t="s">
        <v>86</v>
      </c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9">
        <v>4621</v>
      </c>
      <c r="AI24" s="79">
        <v>5033</v>
      </c>
      <c r="AJ24" s="79">
        <v>3745</v>
      </c>
      <c r="AK24" s="79">
        <v>3992</v>
      </c>
      <c r="AL24" s="79">
        <v>3456</v>
      </c>
      <c r="AM24" s="79">
        <v>3249</v>
      </c>
      <c r="AN24" s="79">
        <v>2112</v>
      </c>
      <c r="AO24" s="79">
        <v>2024</v>
      </c>
      <c r="AP24" s="79">
        <v>1688</v>
      </c>
      <c r="AQ24" s="106">
        <v>1945</v>
      </c>
      <c r="AR24" s="106">
        <v>1395</v>
      </c>
      <c r="AS24" s="106">
        <v>1255</v>
      </c>
      <c r="AT24" s="106">
        <v>1134</v>
      </c>
      <c r="AU24" s="106">
        <v>1213</v>
      </c>
      <c r="AV24" s="106">
        <v>1452</v>
      </c>
      <c r="AW24" s="106">
        <v>1320</v>
      </c>
      <c r="AX24" s="106">
        <v>1507</v>
      </c>
      <c r="AY24" s="106">
        <v>1789</v>
      </c>
      <c r="AZ24" s="106">
        <v>2102</v>
      </c>
      <c r="BA24" s="106">
        <v>2724</v>
      </c>
      <c r="BB24" s="106">
        <v>2875</v>
      </c>
      <c r="BC24" s="106">
        <v>3373</v>
      </c>
      <c r="BD24" s="106">
        <v>3831</v>
      </c>
      <c r="BE24" s="106">
        <v>3456</v>
      </c>
      <c r="BF24" s="106">
        <v>3752</v>
      </c>
      <c r="BG24" s="106">
        <v>3891</v>
      </c>
      <c r="BH24" s="106">
        <v>4073</v>
      </c>
      <c r="BI24" s="106">
        <v>4081</v>
      </c>
      <c r="BJ24" s="72">
        <v>3938</v>
      </c>
      <c r="BK24" s="72">
        <v>3910</v>
      </c>
      <c r="BL24" s="72">
        <v>3608</v>
      </c>
      <c r="BM24" s="72">
        <v>3509</v>
      </c>
      <c r="BN24" s="72">
        <v>2837</v>
      </c>
      <c r="BO24" s="72">
        <v>2696</v>
      </c>
      <c r="BP24" s="72">
        <v>2428</v>
      </c>
      <c r="BQ24" s="72">
        <v>2266</v>
      </c>
      <c r="BR24" s="72">
        <v>2321</v>
      </c>
      <c r="BS24" s="72">
        <v>2433</v>
      </c>
      <c r="BT24" s="72">
        <v>2016</v>
      </c>
      <c r="BU24" s="72">
        <v>2028</v>
      </c>
      <c r="BV24" s="72">
        <v>1966</v>
      </c>
      <c r="BW24" s="72">
        <v>1851</v>
      </c>
      <c r="BX24" s="72">
        <v>1954</v>
      </c>
      <c r="BY24" s="72">
        <v>2127</v>
      </c>
      <c r="BZ24" s="72">
        <v>2406</v>
      </c>
      <c r="CA24" s="72">
        <v>2646</v>
      </c>
      <c r="CB24" s="72">
        <v>2900</v>
      </c>
      <c r="CC24" s="72">
        <v>3406</v>
      </c>
      <c r="CD24" s="72">
        <v>3668</v>
      </c>
      <c r="CE24" s="72">
        <v>3877</v>
      </c>
      <c r="CF24" s="72">
        <v>4052</v>
      </c>
      <c r="CG24" s="72">
        <v>4613</v>
      </c>
      <c r="CH24" s="72">
        <v>4818</v>
      </c>
      <c r="CI24" s="72">
        <v>5187</v>
      </c>
      <c r="CJ24" s="72">
        <v>4412</v>
      </c>
      <c r="CK24" s="72">
        <v>4559</v>
      </c>
      <c r="CL24" s="72">
        <v>3993</v>
      </c>
      <c r="CM24" s="72">
        <v>3807</v>
      </c>
      <c r="CN24" s="72">
        <v>3006</v>
      </c>
      <c r="CO24" s="72">
        <v>2950</v>
      </c>
      <c r="CP24" s="72">
        <v>2480</v>
      </c>
      <c r="CQ24" s="72">
        <v>2387</v>
      </c>
      <c r="CR24" s="72">
        <v>2342</v>
      </c>
      <c r="CS24" s="72">
        <v>1823</v>
      </c>
      <c r="CT24" s="72">
        <v>1631</v>
      </c>
      <c r="CU24" s="72">
        <v>1491</v>
      </c>
      <c r="CV24" s="72">
        <v>1516</v>
      </c>
      <c r="CW24" s="72">
        <v>1164</v>
      </c>
      <c r="CX24" s="72">
        <v>1191</v>
      </c>
      <c r="CY24" s="72">
        <v>1210</v>
      </c>
      <c r="CZ24" s="72">
        <v>1213</v>
      </c>
      <c r="DA24" s="72">
        <v>1263</v>
      </c>
      <c r="DB24" s="72">
        <v>1587</v>
      </c>
      <c r="DC24" s="72">
        <v>1523</v>
      </c>
      <c r="DD24" s="72">
        <v>1532</v>
      </c>
      <c r="DE24" s="72">
        <v>1173</v>
      </c>
      <c r="DF24" s="72">
        <v>1092</v>
      </c>
      <c r="DG24" s="72">
        <v>1082</v>
      </c>
      <c r="DH24" s="72">
        <v>1067</v>
      </c>
      <c r="DI24" s="72">
        <v>1046</v>
      </c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</row>
    <row r="25" spans="1:1437" x14ac:dyDescent="0.2">
      <c r="A25" s="91" t="s">
        <v>14</v>
      </c>
      <c r="B25" s="100" t="s">
        <v>86</v>
      </c>
      <c r="C25" s="72">
        <v>5626</v>
      </c>
      <c r="D25" s="72">
        <v>7383</v>
      </c>
      <c r="E25" s="72">
        <v>9844</v>
      </c>
      <c r="F25" s="72">
        <v>10257</v>
      </c>
      <c r="G25" s="72">
        <v>9043</v>
      </c>
      <c r="H25" s="72">
        <v>8552</v>
      </c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2">
        <v>26217</v>
      </c>
      <c r="DK25" s="72">
        <v>24355</v>
      </c>
      <c r="DL25" s="72">
        <v>17219</v>
      </c>
      <c r="DM25" s="72">
        <v>15711</v>
      </c>
      <c r="DN25" s="72">
        <v>14707</v>
      </c>
      <c r="DO25" s="72">
        <v>16200</v>
      </c>
      <c r="DP25" s="72">
        <v>19553</v>
      </c>
      <c r="DQ25" s="72">
        <v>20266</v>
      </c>
      <c r="DR25" s="72">
        <v>18840</v>
      </c>
      <c r="DS25" s="72">
        <v>18500</v>
      </c>
      <c r="DT25" s="72">
        <v>17234</v>
      </c>
      <c r="DU25" s="72">
        <v>18473</v>
      </c>
      <c r="DV25" s="72">
        <v>20106</v>
      </c>
      <c r="DW25" s="72">
        <v>17928</v>
      </c>
      <c r="DX25" s="72">
        <v>22009</v>
      </c>
      <c r="DY25" s="72">
        <v>29737</v>
      </c>
      <c r="DZ25" s="72">
        <v>35043</v>
      </c>
      <c r="EA25" s="72">
        <v>35916</v>
      </c>
      <c r="EB25" s="72">
        <v>39534</v>
      </c>
      <c r="EC25" s="72">
        <v>44846</v>
      </c>
      <c r="ED25" s="72">
        <v>47587</v>
      </c>
      <c r="EE25" s="72">
        <v>50854</v>
      </c>
      <c r="EF25" s="72">
        <v>98021</v>
      </c>
      <c r="EG25" s="72">
        <v>202824</v>
      </c>
      <c r="EH25" s="72">
        <v>240984</v>
      </c>
      <c r="EI25" s="72">
        <v>197242</v>
      </c>
      <c r="EJ25" s="72">
        <v>129853</v>
      </c>
      <c r="EK25" s="72">
        <v>140163</v>
      </c>
      <c r="EL25" s="72">
        <v>161386</v>
      </c>
      <c r="EM25" s="72">
        <v>138459</v>
      </c>
      <c r="EN25" s="72">
        <v>130948</v>
      </c>
      <c r="EO25" s="72">
        <v>134229</v>
      </c>
      <c r="EP25" s="72">
        <v>143946</v>
      </c>
      <c r="EQ25" s="72">
        <v>128407</v>
      </c>
      <c r="ER25" s="72">
        <v>147315</v>
      </c>
      <c r="ES25" s="72">
        <v>168217</v>
      </c>
      <c r="ET25" s="72">
        <v>167333</v>
      </c>
      <c r="EU25" s="72">
        <v>183758</v>
      </c>
      <c r="EV25" s="72">
        <v>233539</v>
      </c>
      <c r="EW25" s="72">
        <v>265251</v>
      </c>
      <c r="EX25" s="72">
        <v>293164</v>
      </c>
      <c r="EY25" s="72">
        <v>286615</v>
      </c>
      <c r="EZ25" s="72">
        <v>397094</v>
      </c>
      <c r="FA25" s="72">
        <v>503965</v>
      </c>
      <c r="FB25" s="72">
        <v>510154</v>
      </c>
      <c r="FC25" s="72">
        <v>487850</v>
      </c>
      <c r="FD25" s="72">
        <v>656002</v>
      </c>
      <c r="FE25" s="72">
        <v>756457</v>
      </c>
      <c r="FF25" s="72">
        <v>686902</v>
      </c>
      <c r="FG25" s="72">
        <v>713431</v>
      </c>
      <c r="FH25" s="72">
        <v>693509</v>
      </c>
      <c r="FI25" s="72">
        <v>680706</v>
      </c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</row>
    <row r="26" spans="1:1437" x14ac:dyDescent="0.2">
      <c r="A26" s="91" t="s">
        <v>15</v>
      </c>
      <c r="B26" s="100" t="s">
        <v>86</v>
      </c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1"/>
      <c r="AR26" s="71"/>
      <c r="AS26" s="71"/>
      <c r="AT26" s="71"/>
      <c r="AU26" s="71"/>
      <c r="AV26" s="71"/>
      <c r="AW26" s="71"/>
      <c r="AX26" s="71"/>
      <c r="AY26" s="71"/>
      <c r="AZ26" s="71"/>
      <c r="BA26" s="71"/>
      <c r="BB26" s="71"/>
      <c r="BC26" s="71"/>
      <c r="BD26" s="71"/>
      <c r="BE26" s="71"/>
      <c r="BF26" s="71"/>
      <c r="BG26" s="71"/>
      <c r="BH26" s="71"/>
      <c r="BI26" s="71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2">
        <v>285919</v>
      </c>
      <c r="FK26" s="72">
        <v>277014</v>
      </c>
      <c r="FL26" s="72">
        <v>300268</v>
      </c>
      <c r="FM26" s="72">
        <v>312520</v>
      </c>
      <c r="FN26" s="72">
        <v>305664</v>
      </c>
      <c r="FO26" s="72">
        <v>269302</v>
      </c>
      <c r="FP26" s="72">
        <v>249603</v>
      </c>
      <c r="FQ26" s="72">
        <v>263905</v>
      </c>
      <c r="FR26" s="72">
        <v>249195</v>
      </c>
      <c r="FS26" s="72">
        <v>264501</v>
      </c>
      <c r="FT26" s="72">
        <v>257621</v>
      </c>
      <c r="FU26" s="72">
        <v>282962</v>
      </c>
      <c r="FV26" s="72">
        <v>301451</v>
      </c>
      <c r="FW26" s="72">
        <v>304075</v>
      </c>
      <c r="FX26" s="72">
        <v>465625</v>
      </c>
      <c r="FY26" s="72">
        <v>564724</v>
      </c>
      <c r="FZ26" s="72">
        <v>642429</v>
      </c>
      <c r="GA26" s="72">
        <v>606630</v>
      </c>
      <c r="GB26" s="72">
        <v>612324</v>
      </c>
      <c r="GC26" s="72">
        <v>526163</v>
      </c>
      <c r="GD26" s="72">
        <v>600499</v>
      </c>
      <c r="GE26" s="72">
        <v>562993</v>
      </c>
      <c r="GF26" s="72">
        <v>627025</v>
      </c>
      <c r="GG26" s="72">
        <v>653863</v>
      </c>
      <c r="GH26" s="72">
        <v>544193</v>
      </c>
      <c r="GI26" s="72">
        <v>434509</v>
      </c>
      <c r="GJ26" s="72">
        <v>563496</v>
      </c>
      <c r="GK26" s="72">
        <v>606599</v>
      </c>
      <c r="GL26" s="72">
        <v>601403</v>
      </c>
      <c r="GM26" s="72">
        <v>673231</v>
      </c>
      <c r="GN26" s="72">
        <v>685921</v>
      </c>
      <c r="GO26" s="72">
        <v>761576</v>
      </c>
      <c r="GP26" s="72">
        <v>752115</v>
      </c>
      <c r="GQ26" s="72">
        <v>853508</v>
      </c>
      <c r="GR26" s="72">
        <v>896228</v>
      </c>
      <c r="GS26" s="72">
        <v>1007366</v>
      </c>
      <c r="GT26" s="72">
        <v>1071304</v>
      </c>
      <c r="GU26" s="72">
        <v>1146357</v>
      </c>
      <c r="GV26" s="72">
        <v>1221533</v>
      </c>
      <c r="GW26" s="72">
        <v>1251787</v>
      </c>
      <c r="GX26" s="72">
        <v>1304383</v>
      </c>
      <c r="GY26" s="72">
        <v>1262757</v>
      </c>
      <c r="GZ26" s="72">
        <v>1092417</v>
      </c>
      <c r="HA26" s="72">
        <v>1252904</v>
      </c>
      <c r="HB26" s="72">
        <v>1316967</v>
      </c>
      <c r="HC26" s="72">
        <v>1358416</v>
      </c>
      <c r="HD26" s="72">
        <v>1281245</v>
      </c>
      <c r="HE26" s="72">
        <v>1412511</v>
      </c>
      <c r="HF26" s="72">
        <v>1467322</v>
      </c>
      <c r="HG26" s="72">
        <v>1483849</v>
      </c>
      <c r="HH26" s="72">
        <v>1299524</v>
      </c>
      <c r="HI26" s="72">
        <v>1400371</v>
      </c>
      <c r="HJ26" s="72">
        <v>1534670</v>
      </c>
      <c r="HK26" s="72">
        <v>1484847</v>
      </c>
      <c r="HL26" s="72">
        <v>1347088</v>
      </c>
      <c r="HM26" s="72">
        <v>1497500</v>
      </c>
      <c r="HN26" s="72">
        <v>1357571</v>
      </c>
      <c r="HO26" s="72">
        <v>1451147</v>
      </c>
      <c r="HP26" s="72">
        <v>1603052</v>
      </c>
      <c r="HQ26" s="72">
        <v>1596458</v>
      </c>
      <c r="HR26" s="72">
        <v>1667965</v>
      </c>
      <c r="HS26" s="72">
        <v>1701487</v>
      </c>
      <c r="HT26" s="72">
        <v>1702351</v>
      </c>
      <c r="HU26" s="72">
        <v>1691678</v>
      </c>
      <c r="HV26" s="72">
        <v>1691010</v>
      </c>
      <c r="HW26" s="72">
        <v>1674916</v>
      </c>
      <c r="HX26" s="72">
        <v>1767459</v>
      </c>
      <c r="HY26" s="72">
        <v>1720960</v>
      </c>
      <c r="HZ26" s="72">
        <v>1760672</v>
      </c>
      <c r="IA26" s="72">
        <v>1788068</v>
      </c>
      <c r="IB26" s="72">
        <v>1795735</v>
      </c>
      <c r="IC26" s="106">
        <v>1863466</v>
      </c>
      <c r="ID26" s="72">
        <v>1762487</v>
      </c>
      <c r="IE26" s="72">
        <v>1802893</v>
      </c>
      <c r="IF26" s="72">
        <v>1620994</v>
      </c>
      <c r="IG26" s="72">
        <v>1695576</v>
      </c>
      <c r="IH26" s="72">
        <v>1621928</v>
      </c>
      <c r="II26" s="81">
        <v>1573483</v>
      </c>
      <c r="IJ26" s="72">
        <v>1632639</v>
      </c>
      <c r="IK26" s="72">
        <v>1684946</v>
      </c>
      <c r="IL26" s="72">
        <v>1579728</v>
      </c>
      <c r="IM26" s="72">
        <v>1616210</v>
      </c>
      <c r="IN26" s="72">
        <v>1612639</v>
      </c>
      <c r="IO26" s="72">
        <v>1608583</v>
      </c>
      <c r="IP26" s="72">
        <v>1522992</v>
      </c>
      <c r="IQ26" s="72">
        <v>1563048</v>
      </c>
      <c r="IR26" s="72">
        <v>1609296</v>
      </c>
      <c r="IS26" s="72">
        <v>1635233</v>
      </c>
      <c r="IT26" s="72">
        <v>1524521</v>
      </c>
      <c r="IU26" s="72">
        <v>1383896</v>
      </c>
      <c r="IV26" s="72">
        <v>1572503</v>
      </c>
      <c r="IW26" s="72">
        <v>1654166</v>
      </c>
      <c r="IX26" s="72">
        <v>1672797</v>
      </c>
      <c r="IY26" s="72">
        <v>1698885</v>
      </c>
      <c r="IZ26" s="72">
        <v>1666055</v>
      </c>
      <c r="JA26" s="72">
        <v>1681082</v>
      </c>
      <c r="JB26" s="72">
        <v>1771028</v>
      </c>
      <c r="JC26" s="72">
        <v>1700618</v>
      </c>
      <c r="JD26" s="72">
        <v>1673890</v>
      </c>
      <c r="JE26" s="72">
        <v>1736033</v>
      </c>
      <c r="JF26" s="72">
        <v>1603313</v>
      </c>
      <c r="JG26" s="72">
        <v>1588417</v>
      </c>
      <c r="JH26" s="72">
        <v>1414950</v>
      </c>
      <c r="JI26" s="72">
        <v>1510364</v>
      </c>
      <c r="JJ26" s="72">
        <v>1484262</v>
      </c>
      <c r="JK26" s="72">
        <v>1352085</v>
      </c>
      <c r="JL26" s="72">
        <v>1351454</v>
      </c>
      <c r="JM26" s="72">
        <v>1386348</v>
      </c>
      <c r="JN26" s="72">
        <v>1457892</v>
      </c>
      <c r="JO26" s="72">
        <v>1451557</v>
      </c>
      <c r="JP26" s="72">
        <v>1469562</v>
      </c>
      <c r="JQ26" s="72">
        <v>1525203</v>
      </c>
      <c r="JR26" s="72">
        <v>1572980</v>
      </c>
      <c r="JS26" s="72">
        <v>1520494</v>
      </c>
      <c r="JT26" s="72">
        <v>1515959</v>
      </c>
      <c r="JU26" s="72">
        <v>1353509</v>
      </c>
      <c r="JV26" s="72">
        <v>1441015</v>
      </c>
      <c r="JW26" s="72">
        <v>1400664</v>
      </c>
      <c r="JX26" s="72">
        <v>1410069</v>
      </c>
      <c r="JY26" s="72">
        <v>1430888</v>
      </c>
      <c r="JZ26" s="72">
        <v>1448804</v>
      </c>
      <c r="KA26" s="72">
        <v>1465320</v>
      </c>
      <c r="KB26" s="72">
        <v>1444175</v>
      </c>
      <c r="KC26" s="72">
        <v>1508104</v>
      </c>
      <c r="KD26" s="72">
        <v>1446723</v>
      </c>
      <c r="KE26" s="72">
        <v>1447962</v>
      </c>
      <c r="KF26" s="72">
        <v>1433415</v>
      </c>
      <c r="KG26" s="72">
        <v>1440931</v>
      </c>
      <c r="KH26" s="72">
        <v>1231841</v>
      </c>
      <c r="KI26" s="72">
        <v>1277980</v>
      </c>
      <c r="KJ26" s="72">
        <v>1294892</v>
      </c>
      <c r="KK26" s="72">
        <v>1296350</v>
      </c>
      <c r="KL26" s="72">
        <v>1256258</v>
      </c>
      <c r="KM26" s="72">
        <v>1247371</v>
      </c>
      <c r="KN26" s="72">
        <v>1241017</v>
      </c>
      <c r="KO26" s="72">
        <v>1285398</v>
      </c>
      <c r="KP26" s="72">
        <v>1296981</v>
      </c>
      <c r="KQ26" s="72">
        <v>1301609</v>
      </c>
      <c r="KR26" s="72">
        <v>1314830</v>
      </c>
      <c r="KS26" s="72">
        <v>1332892</v>
      </c>
      <c r="KT26" s="72">
        <v>1299123</v>
      </c>
      <c r="KU26" s="72">
        <v>1202593</v>
      </c>
      <c r="KV26" s="72">
        <v>1220423</v>
      </c>
      <c r="KW26" s="72">
        <v>1183017</v>
      </c>
      <c r="KX26" s="72">
        <v>1217098</v>
      </c>
      <c r="KY26" s="72">
        <v>1192810</v>
      </c>
      <c r="KZ26" s="72">
        <v>1199139</v>
      </c>
      <c r="LA26" s="72">
        <v>1203905</v>
      </c>
      <c r="LB26" s="72">
        <v>1215101</v>
      </c>
      <c r="LC26" s="72">
        <v>1180977</v>
      </c>
      <c r="LD26" s="72">
        <v>1158907</v>
      </c>
      <c r="LE26" s="72">
        <v>1192425</v>
      </c>
      <c r="LF26" s="72">
        <v>1160685</v>
      </c>
      <c r="LG26" s="72">
        <v>1169244</v>
      </c>
      <c r="LH26" s="72">
        <v>1158974</v>
      </c>
      <c r="LI26" s="72">
        <v>1177263</v>
      </c>
      <c r="LJ26" s="72">
        <v>1141036</v>
      </c>
      <c r="LK26" s="72">
        <v>1104536</v>
      </c>
      <c r="LL26" s="72">
        <v>1024607</v>
      </c>
      <c r="LM26" s="72">
        <v>1056117</v>
      </c>
      <c r="LN26" s="72">
        <v>1048768</v>
      </c>
      <c r="LO26" s="72">
        <v>1017152</v>
      </c>
      <c r="LP26" s="72">
        <v>1011677</v>
      </c>
      <c r="LQ26" s="72">
        <v>990182</v>
      </c>
      <c r="LR26" s="72">
        <v>1003975</v>
      </c>
      <c r="LS26" s="72">
        <v>981840</v>
      </c>
      <c r="LT26" s="72">
        <v>1005977</v>
      </c>
      <c r="LU26" s="72">
        <v>1000386</v>
      </c>
      <c r="LV26" s="72">
        <v>1010373</v>
      </c>
      <c r="LW26" s="72">
        <v>950688</v>
      </c>
      <c r="LX26" s="72">
        <v>936021</v>
      </c>
      <c r="LY26" s="72">
        <v>929186</v>
      </c>
      <c r="LZ26" s="72">
        <v>942665</v>
      </c>
      <c r="MA26" s="72">
        <v>920537</v>
      </c>
      <c r="MB26" s="72">
        <v>892366</v>
      </c>
      <c r="MC26" s="72">
        <v>917697</v>
      </c>
      <c r="MD26" s="72">
        <v>774869</v>
      </c>
      <c r="ME26" s="72">
        <v>793951</v>
      </c>
      <c r="MF26" s="72">
        <v>773863</v>
      </c>
      <c r="MG26" s="72">
        <v>747006</v>
      </c>
      <c r="MH26" s="72">
        <v>664296</v>
      </c>
      <c r="MI26" s="72">
        <v>657980</v>
      </c>
      <c r="MJ26" s="72">
        <v>647761</v>
      </c>
      <c r="MK26" s="72">
        <v>674377</v>
      </c>
      <c r="ML26" s="72">
        <v>618784</v>
      </c>
      <c r="MM26" s="72">
        <v>609779</v>
      </c>
      <c r="MN26" s="72">
        <v>591215</v>
      </c>
      <c r="MO26" s="72">
        <v>572867</v>
      </c>
      <c r="MP26" s="72">
        <v>562918</v>
      </c>
      <c r="MQ26" s="72">
        <v>559689</v>
      </c>
      <c r="MR26" s="72">
        <v>541754</v>
      </c>
      <c r="MS26" s="72">
        <v>545176</v>
      </c>
      <c r="MT26" s="72">
        <v>539333</v>
      </c>
      <c r="MU26" s="72">
        <v>503677</v>
      </c>
      <c r="MV26" s="72">
        <v>495156</v>
      </c>
      <c r="MW26" s="72">
        <v>490927</v>
      </c>
      <c r="MX26" s="72">
        <v>495866</v>
      </c>
      <c r="MY26" s="72">
        <v>502791</v>
      </c>
      <c r="MZ26" s="72">
        <v>459671</v>
      </c>
      <c r="NA26" s="72">
        <v>461886</v>
      </c>
      <c r="NB26" s="72">
        <v>453501</v>
      </c>
      <c r="NC26" s="72">
        <v>453621</v>
      </c>
      <c r="ND26" s="72">
        <v>431891</v>
      </c>
      <c r="NE26" s="72">
        <v>467163</v>
      </c>
      <c r="NF26" s="72">
        <v>476360</v>
      </c>
      <c r="NG26" s="72">
        <v>457618</v>
      </c>
      <c r="NH26" s="72">
        <v>459630</v>
      </c>
      <c r="NI26" s="72">
        <v>503770</v>
      </c>
      <c r="NJ26" s="72">
        <v>487193</v>
      </c>
      <c r="NK26" s="72">
        <v>477456</v>
      </c>
      <c r="NL26" s="72">
        <v>427476</v>
      </c>
      <c r="NM26" s="72">
        <v>388672</v>
      </c>
      <c r="NN26" s="72">
        <v>357921</v>
      </c>
      <c r="NO26" s="72">
        <v>361092</v>
      </c>
      <c r="NP26" s="72">
        <v>361906</v>
      </c>
      <c r="NQ26" s="72">
        <v>327641</v>
      </c>
      <c r="NR26" s="72">
        <v>281994</v>
      </c>
      <c r="NS26" s="72">
        <v>285376</v>
      </c>
      <c r="NT26" s="72">
        <v>238497</v>
      </c>
      <c r="NU26" s="72">
        <v>229068</v>
      </c>
      <c r="NV26" s="72">
        <v>227138</v>
      </c>
      <c r="NW26" s="72">
        <v>242797</v>
      </c>
      <c r="NX26" s="72">
        <v>240205</v>
      </c>
      <c r="NY26" s="72">
        <v>210656</v>
      </c>
      <c r="NZ26" s="72">
        <v>201257</v>
      </c>
      <c r="OA26" s="72">
        <v>178991</v>
      </c>
      <c r="OB26" s="72">
        <v>190474</v>
      </c>
      <c r="OC26" s="72">
        <v>166322</v>
      </c>
      <c r="OD26" s="72">
        <v>169714</v>
      </c>
      <c r="OE26" s="72">
        <v>181071</v>
      </c>
      <c r="OF26" s="72">
        <v>171106</v>
      </c>
      <c r="OG26" s="72">
        <v>148949</v>
      </c>
      <c r="OH26" s="72">
        <v>140639</v>
      </c>
      <c r="OI26" s="72">
        <v>140713</v>
      </c>
      <c r="OJ26" s="72">
        <v>189909</v>
      </c>
      <c r="OK26" s="72">
        <v>185390</v>
      </c>
      <c r="OL26" s="72">
        <v>157555</v>
      </c>
      <c r="OM26" s="72">
        <v>176263</v>
      </c>
      <c r="ON26" s="72">
        <v>115238</v>
      </c>
      <c r="OO26" s="72">
        <v>130293</v>
      </c>
      <c r="OP26" s="72">
        <v>117777</v>
      </c>
      <c r="OQ26" s="72">
        <v>125440</v>
      </c>
      <c r="OR26" s="72">
        <v>125738</v>
      </c>
      <c r="OS26" s="72">
        <v>133651</v>
      </c>
      <c r="OT26" s="72">
        <v>130447</v>
      </c>
      <c r="OU26" s="72">
        <v>123960</v>
      </c>
      <c r="OV26" s="72">
        <v>133021</v>
      </c>
      <c r="OW26" s="72">
        <v>139102</v>
      </c>
      <c r="OX26" s="72">
        <v>156318</v>
      </c>
      <c r="OY26" s="72">
        <v>232280</v>
      </c>
      <c r="OZ26" s="72">
        <v>194155</v>
      </c>
      <c r="PA26" s="72">
        <v>195510</v>
      </c>
      <c r="PB26" s="72">
        <v>271497</v>
      </c>
      <c r="PC26" s="72">
        <v>300337</v>
      </c>
      <c r="PD26" s="72">
        <v>330285</v>
      </c>
      <c r="PE26" s="72">
        <v>307976</v>
      </c>
      <c r="PF26" s="72">
        <v>315280</v>
      </c>
      <c r="PG26" s="72">
        <v>374409</v>
      </c>
      <c r="PH26" s="72">
        <v>344793</v>
      </c>
      <c r="PI26" s="72">
        <v>314851</v>
      </c>
      <c r="PJ26" s="72">
        <v>316495</v>
      </c>
      <c r="PK26" s="72">
        <v>351483</v>
      </c>
      <c r="PL26" s="72">
        <v>281996</v>
      </c>
      <c r="PM26" s="72">
        <v>284017</v>
      </c>
      <c r="PN26" s="72">
        <v>341454</v>
      </c>
      <c r="PO26" s="72">
        <v>377482</v>
      </c>
      <c r="PP26" s="72">
        <v>344646</v>
      </c>
      <c r="PQ26" s="72">
        <v>428724</v>
      </c>
      <c r="PR26" s="72">
        <v>368241</v>
      </c>
      <c r="PS26" s="72">
        <v>356039</v>
      </c>
      <c r="PT26" s="72">
        <v>330093</v>
      </c>
      <c r="PU26" s="72">
        <v>361286</v>
      </c>
      <c r="PV26" s="72">
        <v>351861</v>
      </c>
      <c r="PW26" s="72">
        <v>388238</v>
      </c>
      <c r="PX26" s="72">
        <v>380785</v>
      </c>
      <c r="PY26" s="72">
        <v>327412</v>
      </c>
      <c r="PZ26" s="72">
        <v>334611</v>
      </c>
      <c r="QA26" s="72">
        <v>339880</v>
      </c>
      <c r="QB26" s="72">
        <v>362633</v>
      </c>
      <c r="QC26" s="72">
        <v>358637</v>
      </c>
      <c r="QD26" s="73">
        <v>360200</v>
      </c>
      <c r="QE26" s="73">
        <v>366803</v>
      </c>
      <c r="QF26" s="73">
        <v>371533</v>
      </c>
      <c r="QG26" s="73">
        <v>384131</v>
      </c>
      <c r="QH26" s="73">
        <v>359488</v>
      </c>
      <c r="QI26" s="73">
        <v>352733</v>
      </c>
      <c r="QJ26" s="73">
        <v>383297</v>
      </c>
      <c r="QK26" s="73">
        <v>477053</v>
      </c>
      <c r="QL26" s="73">
        <v>419930</v>
      </c>
      <c r="QM26" s="73">
        <v>408359</v>
      </c>
      <c r="QN26" s="73">
        <v>364413</v>
      </c>
      <c r="QO26" s="73">
        <v>381862</v>
      </c>
      <c r="QP26" s="73">
        <v>397209</v>
      </c>
      <c r="QQ26" s="73">
        <v>380560</v>
      </c>
      <c r="QR26" s="73">
        <v>359999</v>
      </c>
      <c r="QS26" s="73">
        <v>376194</v>
      </c>
      <c r="QT26" s="73">
        <v>399118</v>
      </c>
      <c r="QU26" s="73">
        <v>389071</v>
      </c>
      <c r="QV26" s="73">
        <v>324640</v>
      </c>
      <c r="QW26" s="73">
        <v>402141</v>
      </c>
      <c r="QX26" s="73">
        <v>400158</v>
      </c>
      <c r="QY26" s="73">
        <v>406269</v>
      </c>
      <c r="QZ26" s="73">
        <v>386175</v>
      </c>
      <c r="RA26" s="73">
        <v>384346</v>
      </c>
      <c r="RB26" s="73">
        <v>425650</v>
      </c>
      <c r="RC26" s="73">
        <v>377705</v>
      </c>
      <c r="RD26" s="73">
        <v>373536</v>
      </c>
      <c r="RE26" s="73">
        <v>341635</v>
      </c>
      <c r="RF26" s="73">
        <v>382643</v>
      </c>
      <c r="RG26" s="73">
        <v>359093</v>
      </c>
      <c r="RH26" s="73">
        <v>363293</v>
      </c>
      <c r="RI26" s="73">
        <v>385425</v>
      </c>
      <c r="RJ26" s="73">
        <v>441842</v>
      </c>
      <c r="RK26" s="72">
        <v>422764</v>
      </c>
      <c r="RL26" s="72">
        <v>306373</v>
      </c>
      <c r="RM26" s="72">
        <v>259774</v>
      </c>
      <c r="RN26" s="72">
        <v>272927</v>
      </c>
      <c r="RO26" s="72">
        <v>259280</v>
      </c>
      <c r="RP26" s="72">
        <v>242085</v>
      </c>
      <c r="RQ26" s="72">
        <v>297561</v>
      </c>
      <c r="RR26" s="72">
        <v>233045</v>
      </c>
      <c r="RS26" s="72">
        <v>263512</v>
      </c>
      <c r="RT26" s="72">
        <v>211938</v>
      </c>
      <c r="RU26" s="72">
        <v>214557</v>
      </c>
      <c r="RV26" s="72">
        <v>166826</v>
      </c>
      <c r="RW26" s="72">
        <v>214656</v>
      </c>
      <c r="RX26" s="72">
        <v>239063</v>
      </c>
      <c r="RY26" s="72">
        <v>228280</v>
      </c>
      <c r="RZ26" s="72">
        <v>190419</v>
      </c>
      <c r="SA26" s="72">
        <v>187914</v>
      </c>
      <c r="SB26" s="72">
        <v>161164</v>
      </c>
      <c r="SC26" s="72">
        <v>167556</v>
      </c>
      <c r="SD26" s="72">
        <v>155536</v>
      </c>
      <c r="SE26" s="72">
        <v>149669</v>
      </c>
      <c r="SF26" s="72">
        <v>164566</v>
      </c>
      <c r="SG26" s="73">
        <v>135323</v>
      </c>
      <c r="SH26" s="73">
        <v>131268</v>
      </c>
      <c r="SI26" s="73">
        <v>114439</v>
      </c>
      <c r="SJ26" s="73">
        <v>118117</v>
      </c>
      <c r="SK26" s="72">
        <v>142338</v>
      </c>
      <c r="SL26" s="72">
        <v>94607</v>
      </c>
      <c r="SM26" s="72">
        <v>97235</v>
      </c>
      <c r="SN26" s="72">
        <v>85271</v>
      </c>
      <c r="SO26" s="72">
        <v>92052</v>
      </c>
      <c r="SP26" s="72">
        <v>78796</v>
      </c>
      <c r="SQ26" s="72">
        <v>81988</v>
      </c>
      <c r="SR26" s="72">
        <v>70570</v>
      </c>
      <c r="SS26" s="72">
        <v>77938</v>
      </c>
      <c r="ST26" s="72">
        <v>118073</v>
      </c>
      <c r="SU26" s="72">
        <v>84931</v>
      </c>
      <c r="SV26" s="72">
        <v>83601</v>
      </c>
      <c r="SW26" s="72">
        <v>89515</v>
      </c>
      <c r="SX26" s="72">
        <v>104785</v>
      </c>
      <c r="SY26" s="72">
        <v>110444</v>
      </c>
      <c r="SZ26" s="72">
        <v>109851</v>
      </c>
      <c r="TA26" s="72">
        <v>75945</v>
      </c>
      <c r="TB26" s="72">
        <v>75471</v>
      </c>
      <c r="TC26" s="72">
        <v>95175</v>
      </c>
      <c r="TD26" s="72">
        <v>95334</v>
      </c>
      <c r="TE26" s="72">
        <v>84680</v>
      </c>
      <c r="TF26" s="72">
        <v>96204</v>
      </c>
      <c r="TG26" s="72">
        <v>124656</v>
      </c>
      <c r="TH26" s="72">
        <v>127279</v>
      </c>
      <c r="TI26" s="72">
        <v>158413</v>
      </c>
      <c r="TJ26" s="72">
        <v>239230</v>
      </c>
      <c r="TK26" s="72">
        <v>186840</v>
      </c>
      <c r="TL26" s="72">
        <v>146698</v>
      </c>
      <c r="TM26" s="73">
        <v>141281</v>
      </c>
      <c r="TN26" s="73">
        <v>101946</v>
      </c>
      <c r="TO26" s="73">
        <v>164892</v>
      </c>
      <c r="TP26" s="73">
        <v>207325</v>
      </c>
      <c r="TQ26" s="73">
        <v>190515</v>
      </c>
      <c r="TR26" s="73">
        <v>196460</v>
      </c>
      <c r="TS26" s="73">
        <v>283332</v>
      </c>
      <c r="TT26" s="73">
        <v>237403</v>
      </c>
      <c r="TU26" s="73">
        <v>246598</v>
      </c>
      <c r="TV26" s="73">
        <v>181615</v>
      </c>
      <c r="TW26" s="73">
        <v>214570</v>
      </c>
      <c r="TX26" s="73">
        <v>204186</v>
      </c>
      <c r="TY26" s="73">
        <v>192600</v>
      </c>
      <c r="TZ26" s="73">
        <v>206132</v>
      </c>
      <c r="UA26" s="73">
        <v>219920</v>
      </c>
      <c r="UB26" s="73">
        <v>215871</v>
      </c>
      <c r="UC26" s="73">
        <v>208269</v>
      </c>
      <c r="UD26" s="73">
        <v>161263</v>
      </c>
      <c r="UE26" s="73">
        <v>160854</v>
      </c>
      <c r="UF26" s="73">
        <v>216007</v>
      </c>
      <c r="UG26" s="73">
        <v>207758</v>
      </c>
      <c r="UH26" s="73">
        <v>222808</v>
      </c>
      <c r="UI26" s="73">
        <v>248122</v>
      </c>
      <c r="UJ26" s="73">
        <v>249914</v>
      </c>
      <c r="UK26" s="73">
        <v>268937</v>
      </c>
      <c r="UL26" s="73">
        <v>230270</v>
      </c>
      <c r="UM26" s="73">
        <v>237540</v>
      </c>
      <c r="UN26" s="73">
        <v>230032</v>
      </c>
      <c r="UO26" s="73">
        <v>248235</v>
      </c>
      <c r="UP26" s="73">
        <v>303260</v>
      </c>
      <c r="UQ26" s="73">
        <v>289251</v>
      </c>
      <c r="UR26" s="73">
        <v>290432</v>
      </c>
      <c r="US26" s="73">
        <v>310690</v>
      </c>
      <c r="UT26" s="73">
        <v>320527</v>
      </c>
      <c r="UU26" s="73">
        <v>364841</v>
      </c>
      <c r="UV26" s="73">
        <v>228594</v>
      </c>
      <c r="UW26" s="73">
        <v>337649</v>
      </c>
      <c r="UX26" s="73">
        <v>316794</v>
      </c>
      <c r="UY26" s="73">
        <v>320381</v>
      </c>
      <c r="UZ26" s="73">
        <v>308213</v>
      </c>
      <c r="VA26" s="73">
        <v>293172</v>
      </c>
      <c r="VB26" s="73">
        <v>293285</v>
      </c>
      <c r="VC26" s="73">
        <v>330229</v>
      </c>
      <c r="VD26" s="73">
        <v>276229</v>
      </c>
      <c r="VE26" s="73">
        <v>280534</v>
      </c>
      <c r="VF26" s="73">
        <v>346326</v>
      </c>
      <c r="VG26" s="73">
        <v>314582</v>
      </c>
      <c r="VH26" s="73">
        <v>378272</v>
      </c>
      <c r="VI26" s="73">
        <v>343121</v>
      </c>
      <c r="VJ26" s="73">
        <v>441479</v>
      </c>
      <c r="VK26" s="73">
        <v>466014</v>
      </c>
      <c r="VL26" s="72">
        <v>363726</v>
      </c>
      <c r="VM26" s="72">
        <v>305104</v>
      </c>
      <c r="VN26" s="72">
        <v>251872</v>
      </c>
      <c r="VO26" s="72">
        <v>258227</v>
      </c>
      <c r="VP26" s="72">
        <v>298089</v>
      </c>
      <c r="VQ26" s="72">
        <v>310096</v>
      </c>
      <c r="VR26" s="72">
        <v>315972</v>
      </c>
      <c r="VS26" s="72">
        <v>311570</v>
      </c>
      <c r="VT26" s="72">
        <v>319423</v>
      </c>
      <c r="VU26" s="72">
        <v>263904</v>
      </c>
      <c r="VV26" s="72">
        <v>260479</v>
      </c>
      <c r="VW26" s="72">
        <v>340564</v>
      </c>
      <c r="VX26" s="72">
        <v>311487</v>
      </c>
      <c r="VY26" s="72">
        <v>290169</v>
      </c>
      <c r="VZ26" s="72">
        <v>334735</v>
      </c>
      <c r="WA26" s="72">
        <v>208834</v>
      </c>
      <c r="WB26" s="72">
        <v>275223</v>
      </c>
      <c r="WC26" s="72">
        <v>302280</v>
      </c>
      <c r="WD26" s="72">
        <v>251674</v>
      </c>
      <c r="WE26" s="72">
        <v>260670</v>
      </c>
      <c r="WF26" s="72">
        <v>233530</v>
      </c>
      <c r="WG26" s="72">
        <v>284841</v>
      </c>
      <c r="WH26" s="72">
        <v>213484</v>
      </c>
      <c r="WI26" s="72">
        <v>179301</v>
      </c>
      <c r="WJ26" s="72">
        <v>225848</v>
      </c>
      <c r="WK26" s="72">
        <v>252929</v>
      </c>
      <c r="WL26" s="72">
        <v>319052</v>
      </c>
      <c r="WM26" s="72">
        <v>254041</v>
      </c>
      <c r="WN26" s="72">
        <v>229708</v>
      </c>
      <c r="WO26" s="72">
        <v>265239</v>
      </c>
      <c r="WP26" s="72">
        <v>281268</v>
      </c>
      <c r="WQ26" s="72">
        <v>289027</v>
      </c>
      <c r="WR26" s="72">
        <v>268161</v>
      </c>
      <c r="WS26" s="72">
        <v>291408</v>
      </c>
      <c r="WT26" s="72">
        <v>320675</v>
      </c>
      <c r="WU26" s="72">
        <v>324831</v>
      </c>
      <c r="WV26" s="72">
        <v>268609</v>
      </c>
      <c r="WW26" s="72">
        <v>319076</v>
      </c>
      <c r="WX26" s="72">
        <v>365993</v>
      </c>
      <c r="WY26" s="72">
        <v>288717</v>
      </c>
      <c r="WZ26" s="72">
        <v>339205</v>
      </c>
      <c r="XA26" s="72">
        <v>290035</v>
      </c>
      <c r="XB26" s="72">
        <v>316185</v>
      </c>
      <c r="XC26" s="72">
        <v>347003</v>
      </c>
      <c r="XD26" s="72">
        <v>287369</v>
      </c>
      <c r="XE26" s="72">
        <v>288198</v>
      </c>
      <c r="XF26" s="72">
        <v>335499</v>
      </c>
      <c r="XG26" s="72">
        <v>351060</v>
      </c>
      <c r="XH26" s="72">
        <v>348334</v>
      </c>
      <c r="XI26" s="72">
        <v>321981</v>
      </c>
      <c r="XJ26" s="72">
        <v>422397</v>
      </c>
      <c r="XK26" s="72">
        <v>383388</v>
      </c>
      <c r="XL26" s="75">
        <v>360532</v>
      </c>
      <c r="XM26" s="75">
        <v>254077</v>
      </c>
      <c r="XN26" s="75">
        <v>201611</v>
      </c>
      <c r="XO26" s="75">
        <v>189939</v>
      </c>
      <c r="XP26" s="75">
        <v>203661</v>
      </c>
      <c r="XQ26" s="75">
        <v>202048</v>
      </c>
      <c r="XR26" s="75">
        <v>229354</v>
      </c>
      <c r="XS26" s="75">
        <v>210357</v>
      </c>
      <c r="XT26" s="75">
        <v>248483</v>
      </c>
      <c r="XU26" s="75">
        <v>240074</v>
      </c>
      <c r="XV26" s="75">
        <v>175457</v>
      </c>
      <c r="XW26" s="75">
        <v>268421</v>
      </c>
      <c r="XX26" s="75">
        <v>259086</v>
      </c>
      <c r="XY26" s="75">
        <v>213306</v>
      </c>
      <c r="XZ26" s="75">
        <v>248744</v>
      </c>
      <c r="YA26" s="75">
        <v>246820</v>
      </c>
      <c r="YB26" s="75">
        <v>256588</v>
      </c>
      <c r="YC26" s="76">
        <v>308583</v>
      </c>
      <c r="YD26" s="76">
        <v>257083</v>
      </c>
      <c r="YE26" s="75">
        <v>249203</v>
      </c>
      <c r="YF26" s="75">
        <v>228715</v>
      </c>
      <c r="YG26" s="75">
        <v>262819</v>
      </c>
      <c r="YH26" s="75">
        <v>203461</v>
      </c>
      <c r="YI26" s="75">
        <v>190139</v>
      </c>
      <c r="YJ26" s="75">
        <v>234997</v>
      </c>
      <c r="YK26" s="75">
        <v>274581</v>
      </c>
      <c r="YL26" s="75">
        <v>301063</v>
      </c>
      <c r="YM26" s="75">
        <v>244133</v>
      </c>
      <c r="YN26" s="75">
        <v>216443</v>
      </c>
      <c r="YO26" s="75">
        <v>220671</v>
      </c>
      <c r="YP26" s="75">
        <v>265503</v>
      </c>
      <c r="YQ26" s="75">
        <v>225487</v>
      </c>
      <c r="YR26" s="75">
        <v>220503</v>
      </c>
      <c r="YS26" s="75">
        <v>217677</v>
      </c>
      <c r="YT26" s="75">
        <v>217813</v>
      </c>
      <c r="YU26" s="75">
        <v>241953</v>
      </c>
      <c r="YV26" s="75">
        <v>203447</v>
      </c>
      <c r="YW26" s="75">
        <v>216936</v>
      </c>
      <c r="YX26" s="75">
        <v>228011</v>
      </c>
      <c r="YY26" s="75">
        <v>242557</v>
      </c>
      <c r="YZ26" s="75">
        <v>192753</v>
      </c>
      <c r="ZA26" s="75">
        <v>224821</v>
      </c>
      <c r="ZB26" s="75">
        <v>236428</v>
      </c>
      <c r="ZC26" s="75">
        <v>208723</v>
      </c>
      <c r="ZD26" s="75">
        <v>276454</v>
      </c>
      <c r="ZE26" s="75">
        <v>226958</v>
      </c>
      <c r="ZF26" s="75">
        <v>286826</v>
      </c>
      <c r="ZG26" s="75">
        <v>345070</v>
      </c>
      <c r="ZH26" s="75">
        <v>294613</v>
      </c>
      <c r="ZI26" s="75">
        <v>347586</v>
      </c>
      <c r="ZJ26" s="75">
        <v>390830</v>
      </c>
      <c r="ZK26" s="75">
        <v>410174</v>
      </c>
      <c r="ZL26" s="75">
        <v>348783</v>
      </c>
      <c r="ZM26" s="75">
        <v>297247</v>
      </c>
      <c r="ZN26" s="75">
        <v>283781</v>
      </c>
      <c r="ZO26" s="75">
        <v>262785</v>
      </c>
      <c r="ZP26" s="75">
        <v>296528</v>
      </c>
      <c r="ZQ26" s="75">
        <v>298164</v>
      </c>
      <c r="ZR26" s="75">
        <v>318181</v>
      </c>
      <c r="ZS26" s="75">
        <v>290925</v>
      </c>
      <c r="ZT26" s="75">
        <v>306408</v>
      </c>
      <c r="ZU26" s="75">
        <v>289784</v>
      </c>
      <c r="ZV26" s="75">
        <v>285255</v>
      </c>
      <c r="ZW26" s="75">
        <v>285371</v>
      </c>
      <c r="ZX26" s="75">
        <v>322034</v>
      </c>
      <c r="ZY26" s="75">
        <v>350602</v>
      </c>
      <c r="ZZ26" s="75">
        <v>391357</v>
      </c>
      <c r="AAA26" s="75">
        <v>391580</v>
      </c>
      <c r="AAB26" s="75">
        <v>462771</v>
      </c>
      <c r="AAC26" s="75">
        <v>510252</v>
      </c>
      <c r="AAD26" s="75">
        <v>507508</v>
      </c>
      <c r="AAE26" s="75">
        <v>548566</v>
      </c>
      <c r="AAF26" s="75">
        <v>574589</v>
      </c>
      <c r="AAG26" s="75">
        <v>634482</v>
      </c>
      <c r="AAH26" s="75">
        <v>651184</v>
      </c>
      <c r="AAI26" s="75">
        <v>684513</v>
      </c>
      <c r="AAJ26" s="75">
        <v>653196</v>
      </c>
      <c r="AAK26" s="75">
        <v>701618</v>
      </c>
      <c r="AAL26" s="75">
        <v>777480</v>
      </c>
      <c r="AAM26" s="75">
        <v>713372</v>
      </c>
      <c r="AAN26" s="75">
        <v>615027</v>
      </c>
      <c r="AAO26" s="75">
        <v>596385</v>
      </c>
      <c r="AAP26" s="75">
        <v>655500</v>
      </c>
      <c r="AAQ26" s="75">
        <v>603944</v>
      </c>
      <c r="AAR26" s="75">
        <v>566854</v>
      </c>
      <c r="AAS26" s="75">
        <v>584904</v>
      </c>
      <c r="AAT26" s="75">
        <v>604316</v>
      </c>
      <c r="AAU26" s="75">
        <v>652032</v>
      </c>
      <c r="AAV26" s="75">
        <v>656035</v>
      </c>
      <c r="AAW26" s="75">
        <v>671977</v>
      </c>
      <c r="AAX26" s="75">
        <v>610143</v>
      </c>
      <c r="AAY26" s="75">
        <v>616087</v>
      </c>
      <c r="AAZ26" s="75">
        <v>609355</v>
      </c>
      <c r="ABA26" s="75">
        <v>569984</v>
      </c>
      <c r="ABB26" s="75">
        <v>553393</v>
      </c>
      <c r="ABC26" s="75">
        <v>562096</v>
      </c>
      <c r="ABD26" s="75">
        <v>584154</v>
      </c>
      <c r="ABE26" s="75">
        <v>524931</v>
      </c>
      <c r="ABF26" s="75">
        <v>470127</v>
      </c>
      <c r="ABG26" s="75">
        <v>673540</v>
      </c>
      <c r="ABH26" s="75">
        <v>665864</v>
      </c>
      <c r="ABI26" s="75">
        <v>650795</v>
      </c>
      <c r="ABJ26" s="75">
        <v>582722</v>
      </c>
      <c r="ABK26" s="75">
        <v>713759</v>
      </c>
      <c r="ABL26" s="75">
        <v>757451</v>
      </c>
      <c r="ABM26" s="75">
        <v>558186</v>
      </c>
      <c r="ABN26" s="75">
        <v>525735</v>
      </c>
      <c r="ABO26" s="75">
        <v>471443</v>
      </c>
      <c r="ABP26" s="75">
        <v>523778</v>
      </c>
      <c r="ABQ26" s="75">
        <v>539462</v>
      </c>
      <c r="ABR26" s="75">
        <v>617744</v>
      </c>
      <c r="ABS26" s="75">
        <v>518271</v>
      </c>
      <c r="ABT26" s="75">
        <v>608752</v>
      </c>
      <c r="ABU26" s="75">
        <v>606053</v>
      </c>
      <c r="ABV26" s="75">
        <v>583135</v>
      </c>
      <c r="ABW26" s="75">
        <v>588439</v>
      </c>
      <c r="ABX26" s="75">
        <v>621980</v>
      </c>
      <c r="ABY26" s="75">
        <v>610418</v>
      </c>
      <c r="ABZ26" s="75">
        <v>540454</v>
      </c>
      <c r="ACA26" s="75">
        <v>533992</v>
      </c>
      <c r="ACB26" s="75">
        <v>541251</v>
      </c>
      <c r="ACC26" s="75">
        <v>547996</v>
      </c>
      <c r="ACD26" s="75">
        <v>525814</v>
      </c>
      <c r="ACE26" s="75">
        <v>512837</v>
      </c>
      <c r="ACF26" s="75">
        <v>502558</v>
      </c>
      <c r="ACG26" s="75">
        <v>536177</v>
      </c>
      <c r="ACH26" s="75">
        <v>508912</v>
      </c>
      <c r="ACI26" s="75">
        <v>474086</v>
      </c>
      <c r="ACJ26" s="75">
        <v>480292</v>
      </c>
      <c r="ACK26" s="75">
        <v>532745</v>
      </c>
      <c r="ACL26" s="75">
        <v>609898</v>
      </c>
      <c r="ACM26" s="75">
        <v>650390</v>
      </c>
      <c r="ACN26" s="75">
        <v>611162</v>
      </c>
      <c r="ACO26" s="75">
        <v>584736</v>
      </c>
      <c r="ACP26" s="75">
        <v>592783</v>
      </c>
      <c r="ACQ26" s="75">
        <v>582250</v>
      </c>
      <c r="ACR26" s="75">
        <v>511455</v>
      </c>
      <c r="ACS26" s="75">
        <v>448120</v>
      </c>
      <c r="ACT26" s="75">
        <v>469396</v>
      </c>
      <c r="ACU26" s="75">
        <v>541074</v>
      </c>
      <c r="ACV26" s="75">
        <v>491986</v>
      </c>
      <c r="ACW26" s="75">
        <v>438358</v>
      </c>
      <c r="ACX26" s="75">
        <v>443214</v>
      </c>
      <c r="ACY26" s="75">
        <v>432115</v>
      </c>
      <c r="ACZ26" s="75">
        <v>383341</v>
      </c>
      <c r="ADA26" s="75">
        <v>401458</v>
      </c>
      <c r="ADB26" s="75">
        <v>372352</v>
      </c>
      <c r="ADC26" s="75">
        <v>532388</v>
      </c>
      <c r="ADD26" s="75">
        <v>512632</v>
      </c>
      <c r="ADE26" s="75">
        <v>470342</v>
      </c>
      <c r="ADF26" s="75">
        <v>429160</v>
      </c>
      <c r="ADG26" s="75">
        <v>463173</v>
      </c>
      <c r="ADH26" s="75">
        <v>424932</v>
      </c>
      <c r="ADI26" s="75">
        <v>398729</v>
      </c>
      <c r="ADJ26" s="75">
        <v>382461</v>
      </c>
      <c r="ADK26" s="75">
        <v>430556</v>
      </c>
      <c r="ADL26" s="75">
        <v>353559</v>
      </c>
      <c r="ADM26" s="75">
        <v>319217</v>
      </c>
      <c r="ADN26" s="75">
        <v>235064</v>
      </c>
      <c r="ADO26" s="75">
        <v>239394</v>
      </c>
      <c r="ADP26" s="75">
        <v>220312</v>
      </c>
      <c r="ADQ26" s="75">
        <v>197928</v>
      </c>
      <c r="ADR26" s="75">
        <v>212650</v>
      </c>
      <c r="ADS26" s="75">
        <v>204930</v>
      </c>
      <c r="ADT26" s="75">
        <v>184163</v>
      </c>
      <c r="ADU26" s="75">
        <v>148890</v>
      </c>
      <c r="ADV26" s="75">
        <v>120838</v>
      </c>
      <c r="ADW26" s="75">
        <v>82970</v>
      </c>
      <c r="ADX26" s="75">
        <v>86476</v>
      </c>
      <c r="ADY26" s="75">
        <v>113652</v>
      </c>
      <c r="ADZ26" s="75">
        <v>105035</v>
      </c>
      <c r="AEA26" s="75">
        <v>96649</v>
      </c>
      <c r="AEB26" s="75">
        <v>93129</v>
      </c>
      <c r="AEC26" s="75">
        <v>105979</v>
      </c>
      <c r="AED26" s="75">
        <v>106620</v>
      </c>
      <c r="AEE26" s="75">
        <v>83543</v>
      </c>
      <c r="AEF26" s="75">
        <v>76379</v>
      </c>
      <c r="AEG26" s="75">
        <v>101743</v>
      </c>
      <c r="AEH26" s="75">
        <v>91297</v>
      </c>
      <c r="AEI26" s="75">
        <v>69862</v>
      </c>
      <c r="AEJ26" s="75">
        <v>66925</v>
      </c>
      <c r="AEK26" s="75">
        <v>84887</v>
      </c>
      <c r="AEL26" s="75">
        <v>105234</v>
      </c>
      <c r="AEM26" s="75">
        <v>90952</v>
      </c>
      <c r="AEN26" s="75">
        <v>70357</v>
      </c>
      <c r="AEO26" s="75">
        <v>59629</v>
      </c>
      <c r="AEP26" s="75">
        <v>66676</v>
      </c>
      <c r="AEQ26" s="75">
        <v>65599</v>
      </c>
      <c r="AER26" s="75">
        <v>62209</v>
      </c>
      <c r="AES26" s="75">
        <v>63876</v>
      </c>
      <c r="AET26" s="75">
        <v>62197</v>
      </c>
      <c r="AEU26" s="75">
        <v>76510</v>
      </c>
      <c r="AEV26" s="75">
        <v>57368</v>
      </c>
      <c r="AEW26" s="75">
        <v>45582</v>
      </c>
      <c r="AEX26" s="75">
        <v>48146</v>
      </c>
      <c r="AEY26" s="75">
        <v>63555</v>
      </c>
      <c r="AEZ26" s="75">
        <v>55011</v>
      </c>
      <c r="AFA26" s="75">
        <v>89024</v>
      </c>
      <c r="AFB26" s="75">
        <v>70259</v>
      </c>
      <c r="AFC26" s="75">
        <v>71572</v>
      </c>
      <c r="AFD26" s="75">
        <v>85068</v>
      </c>
      <c r="AFE26" s="75">
        <v>66064</v>
      </c>
      <c r="AFF26" s="75">
        <v>76357</v>
      </c>
      <c r="AFG26" s="75">
        <v>87419</v>
      </c>
      <c r="AFH26" s="75">
        <v>93371</v>
      </c>
      <c r="AFI26" s="75">
        <v>89676</v>
      </c>
      <c r="AFJ26" s="75">
        <v>144528</v>
      </c>
      <c r="AFK26" s="75">
        <v>219422</v>
      </c>
      <c r="AFL26" s="75">
        <v>89437</v>
      </c>
      <c r="AFM26" s="75">
        <v>115501</v>
      </c>
      <c r="AFN26" s="75">
        <v>86750</v>
      </c>
      <c r="AFO26" s="75">
        <v>79612</v>
      </c>
      <c r="AFP26" s="75">
        <v>68206</v>
      </c>
      <c r="AFQ26" s="75">
        <v>74578</v>
      </c>
      <c r="AFR26" s="75">
        <v>79368</v>
      </c>
      <c r="AFS26" s="75">
        <v>66067</v>
      </c>
      <c r="AFT26" s="75">
        <v>60473</v>
      </c>
      <c r="AFU26" s="75">
        <v>63258</v>
      </c>
      <c r="AFV26" s="75">
        <v>49628</v>
      </c>
      <c r="AFW26" s="75">
        <v>52892</v>
      </c>
      <c r="AFX26" s="75">
        <v>61950</v>
      </c>
      <c r="AFY26" s="75">
        <v>57747</v>
      </c>
      <c r="AFZ26" s="75">
        <v>45700</v>
      </c>
      <c r="AGA26" s="75">
        <v>40336</v>
      </c>
      <c r="AGB26" s="75">
        <v>44415</v>
      </c>
      <c r="AGC26" s="75">
        <v>61468</v>
      </c>
      <c r="AGD26" s="75">
        <v>58297</v>
      </c>
      <c r="AGE26" s="75">
        <v>48832</v>
      </c>
      <c r="AGF26" s="75">
        <v>49875</v>
      </c>
      <c r="AGG26" s="75">
        <v>50489</v>
      </c>
      <c r="AGH26" s="75">
        <v>67140</v>
      </c>
      <c r="AGI26" s="75">
        <v>77098</v>
      </c>
      <c r="AGJ26" s="75">
        <v>76323</v>
      </c>
      <c r="AGK26" s="75">
        <v>86006</v>
      </c>
      <c r="AGL26" s="75">
        <v>46395</v>
      </c>
      <c r="AGM26" s="75">
        <v>59787</v>
      </c>
      <c r="AGN26" s="75">
        <v>59997</v>
      </c>
      <c r="AGO26" s="75">
        <v>78204</v>
      </c>
      <c r="AGP26" s="75">
        <v>71883</v>
      </c>
      <c r="AGQ26" s="75">
        <v>69901</v>
      </c>
      <c r="AGR26" s="75">
        <v>67623</v>
      </c>
      <c r="AGS26" s="75">
        <v>93642</v>
      </c>
      <c r="AGT26" s="75">
        <v>98782</v>
      </c>
      <c r="AGU26" s="75">
        <v>107959</v>
      </c>
      <c r="AGV26" s="75">
        <v>113123</v>
      </c>
      <c r="AGW26" s="75">
        <v>111150</v>
      </c>
      <c r="AGX26" s="75">
        <v>142845</v>
      </c>
      <c r="AGY26" s="75">
        <v>132951</v>
      </c>
      <c r="AGZ26" s="75">
        <v>230928</v>
      </c>
      <c r="AHA26" s="75">
        <v>298457</v>
      </c>
      <c r="AHB26" s="75">
        <v>300064</v>
      </c>
      <c r="AHC26" s="75">
        <v>330747</v>
      </c>
      <c r="AHD26" s="75">
        <v>343692</v>
      </c>
      <c r="AHE26" s="75">
        <v>327026</v>
      </c>
      <c r="AHF26" s="75">
        <v>314356</v>
      </c>
      <c r="AHG26" s="75">
        <v>338638</v>
      </c>
      <c r="AHH26" s="75">
        <v>363707</v>
      </c>
      <c r="AHI26" s="75">
        <v>377525</v>
      </c>
      <c r="AHJ26" s="75">
        <v>358117</v>
      </c>
      <c r="AHK26" s="75">
        <v>561374</v>
      </c>
      <c r="AHL26" s="75">
        <v>594833</v>
      </c>
      <c r="AHM26" s="75">
        <v>451987</v>
      </c>
      <c r="AHN26" s="75">
        <v>437348</v>
      </c>
      <c r="AHO26" s="75">
        <v>438545</v>
      </c>
      <c r="AHP26" s="75">
        <v>451664</v>
      </c>
      <c r="AHQ26" s="75">
        <v>476002</v>
      </c>
      <c r="AHR26" s="75">
        <v>450326</v>
      </c>
      <c r="AHS26" s="75">
        <v>473165</v>
      </c>
      <c r="AHT26" s="75">
        <v>471180</v>
      </c>
      <c r="AHU26" s="75">
        <v>462142</v>
      </c>
      <c r="AHV26" s="75">
        <v>397340</v>
      </c>
      <c r="AHW26" s="75">
        <v>342452</v>
      </c>
      <c r="AHX26" s="75">
        <v>341647</v>
      </c>
      <c r="AHY26" s="75">
        <v>318935</v>
      </c>
      <c r="AHZ26" s="75">
        <v>319796</v>
      </c>
      <c r="AIA26" s="75">
        <v>316088</v>
      </c>
      <c r="AIB26" s="75">
        <v>267366</v>
      </c>
      <c r="AIC26" s="75">
        <v>239458</v>
      </c>
      <c r="AID26" s="75">
        <v>220079</v>
      </c>
      <c r="AIE26" s="75">
        <v>190555</v>
      </c>
      <c r="AIF26" s="75">
        <v>189083</v>
      </c>
      <c r="AIG26" s="75">
        <v>190168</v>
      </c>
      <c r="AIH26" s="75">
        <v>204770</v>
      </c>
      <c r="AII26" s="75">
        <v>210518</v>
      </c>
      <c r="AIJ26" s="75">
        <v>202225</v>
      </c>
      <c r="AIK26" s="75">
        <v>196563</v>
      </c>
      <c r="AIL26" s="75">
        <v>182693</v>
      </c>
      <c r="AIM26" s="75">
        <v>190828</v>
      </c>
      <c r="AIN26" s="75">
        <v>201921</v>
      </c>
      <c r="AIO26" s="75">
        <v>213130</v>
      </c>
      <c r="AIP26" s="75">
        <v>202161</v>
      </c>
      <c r="AIQ26" s="75">
        <v>182088</v>
      </c>
      <c r="AIR26" s="75">
        <v>166543</v>
      </c>
      <c r="AIS26" s="75">
        <v>161837</v>
      </c>
      <c r="AIT26" s="75">
        <v>154186</v>
      </c>
      <c r="AIU26" s="75">
        <v>157545</v>
      </c>
      <c r="AIV26" s="75">
        <v>152137</v>
      </c>
      <c r="AIW26" s="75">
        <v>144229</v>
      </c>
      <c r="AIX26" s="75">
        <v>118309</v>
      </c>
      <c r="AIY26" s="75">
        <v>107059</v>
      </c>
      <c r="AIZ26" s="75">
        <v>106946</v>
      </c>
      <c r="AJA26" s="75">
        <v>103286</v>
      </c>
      <c r="AJB26" s="75">
        <v>98127</v>
      </c>
      <c r="AJC26" s="75">
        <v>111544</v>
      </c>
      <c r="AJD26" s="75">
        <v>107622</v>
      </c>
      <c r="AJE26" s="75">
        <v>100992</v>
      </c>
      <c r="AJF26" s="75">
        <v>101293</v>
      </c>
      <c r="AJG26" s="75">
        <v>105304</v>
      </c>
      <c r="AJH26" s="75">
        <v>103253</v>
      </c>
      <c r="AJI26" s="75">
        <v>95513</v>
      </c>
      <c r="AJJ26" s="75">
        <v>87953</v>
      </c>
      <c r="AJK26" s="75">
        <v>77378</v>
      </c>
      <c r="AJL26" s="75">
        <v>77760</v>
      </c>
      <c r="AJM26" s="75">
        <v>71219</v>
      </c>
      <c r="AJN26" s="75">
        <v>66590</v>
      </c>
      <c r="AJO26" s="75">
        <v>66496</v>
      </c>
      <c r="AJP26" s="75">
        <v>68543</v>
      </c>
      <c r="AJQ26" s="75">
        <v>66737</v>
      </c>
      <c r="AJR26" s="75">
        <v>62914</v>
      </c>
      <c r="AJS26" s="75">
        <v>81485</v>
      </c>
      <c r="AJT26" s="75">
        <v>105102</v>
      </c>
      <c r="AJU26" s="75">
        <v>418921</v>
      </c>
      <c r="AJV26" s="75">
        <v>982188</v>
      </c>
      <c r="AJW26" s="75">
        <v>769470</v>
      </c>
      <c r="AJX26" s="75">
        <v>324233</v>
      </c>
      <c r="AJY26" s="75">
        <v>231800</v>
      </c>
      <c r="AJZ26" s="75">
        <v>138926</v>
      </c>
      <c r="AKA26" s="75">
        <v>130707</v>
      </c>
      <c r="AKB26" s="75">
        <v>124077</v>
      </c>
      <c r="AKC26" s="75">
        <v>93434</v>
      </c>
      <c r="AKD26" s="75">
        <v>97976</v>
      </c>
      <c r="AKE26" s="75">
        <v>72082</v>
      </c>
      <c r="AKF26" s="75">
        <v>73379</v>
      </c>
      <c r="AKG26" s="75">
        <v>64472</v>
      </c>
      <c r="AKH26" s="75">
        <v>65989</v>
      </c>
      <c r="AKI26" s="75">
        <v>55335</v>
      </c>
      <c r="AKJ26" s="75">
        <v>55553</v>
      </c>
      <c r="AKK26" s="75">
        <v>47477</v>
      </c>
      <c r="AKL26" s="75">
        <v>45144</v>
      </c>
      <c r="AKM26" s="75">
        <v>43335</v>
      </c>
      <c r="AKN26" s="75">
        <v>39450</v>
      </c>
      <c r="AKO26" s="75">
        <v>35786</v>
      </c>
      <c r="AKP26" s="75">
        <v>37053</v>
      </c>
      <c r="AKQ26" s="75">
        <v>39834</v>
      </c>
      <c r="AKR26" s="75">
        <v>37412</v>
      </c>
      <c r="AKS26" s="75">
        <v>42410</v>
      </c>
      <c r="AKT26" s="75">
        <v>36026</v>
      </c>
      <c r="AKU26" s="75">
        <v>38217</v>
      </c>
      <c r="AKV26" s="75">
        <v>37704</v>
      </c>
      <c r="AKW26" s="75">
        <v>29030</v>
      </c>
      <c r="AKX26" s="75">
        <v>27092</v>
      </c>
      <c r="AKY26" s="75">
        <v>31219</v>
      </c>
      <c r="AKZ26" s="75">
        <v>23241</v>
      </c>
      <c r="ALA26" s="75">
        <v>24067</v>
      </c>
      <c r="ALB26" s="75">
        <v>22798</v>
      </c>
      <c r="ALC26" s="75">
        <v>25825</v>
      </c>
      <c r="ALD26" s="75">
        <v>24994</v>
      </c>
      <c r="ALE26" s="75">
        <v>26298</v>
      </c>
      <c r="ALF26" s="75">
        <v>26457</v>
      </c>
      <c r="ALG26" s="75">
        <v>28464</v>
      </c>
      <c r="ALH26" s="75">
        <v>36959</v>
      </c>
      <c r="ALI26" s="75">
        <v>33244</v>
      </c>
      <c r="ALJ26" s="75">
        <v>38458</v>
      </c>
      <c r="ALK26" s="75">
        <v>38529</v>
      </c>
      <c r="ALL26" s="75">
        <v>36925</v>
      </c>
      <c r="ALM26" s="75">
        <v>35176</v>
      </c>
      <c r="ALN26" s="75">
        <v>34424</v>
      </c>
      <c r="ALO26" s="75">
        <v>35578</v>
      </c>
      <c r="ALP26" s="75">
        <v>35910</v>
      </c>
      <c r="ALQ26" s="75">
        <v>26377</v>
      </c>
      <c r="ALR26" s="75">
        <v>21020</v>
      </c>
      <c r="ALS26" s="75">
        <v>19264</v>
      </c>
      <c r="ALT26" s="75">
        <v>18917</v>
      </c>
      <c r="ALU26" s="75">
        <v>18362</v>
      </c>
      <c r="ALV26" s="75">
        <v>15127</v>
      </c>
      <c r="ALW26" s="75">
        <v>12607</v>
      </c>
      <c r="ALX26" s="75">
        <v>11605</v>
      </c>
      <c r="ALY26" s="75">
        <v>13592</v>
      </c>
      <c r="ALZ26" s="75">
        <v>12244</v>
      </c>
      <c r="AMA26" s="75">
        <v>9276</v>
      </c>
      <c r="AMB26" s="75">
        <v>8369</v>
      </c>
      <c r="AMC26" s="75">
        <v>7903</v>
      </c>
      <c r="AMD26" s="75">
        <v>7388</v>
      </c>
      <c r="AME26" s="75">
        <v>6277</v>
      </c>
      <c r="AMF26" s="75">
        <v>6312</v>
      </c>
      <c r="AMG26" s="75">
        <v>6413</v>
      </c>
      <c r="AMH26" s="75">
        <v>9038</v>
      </c>
      <c r="AMI26" s="75">
        <v>5618</v>
      </c>
      <c r="AMJ26" s="75">
        <v>6047</v>
      </c>
      <c r="AMK26" s="75">
        <v>6760</v>
      </c>
      <c r="AML26" s="75">
        <v>6732</v>
      </c>
      <c r="AMM26" s="75">
        <v>4571</v>
      </c>
      <c r="AMN26" s="75">
        <v>4140</v>
      </c>
      <c r="AMO26" s="75">
        <v>5536</v>
      </c>
      <c r="AMP26" s="75">
        <v>4346</v>
      </c>
      <c r="AMQ26" s="75">
        <v>4130</v>
      </c>
      <c r="AMR26" s="75">
        <v>3628</v>
      </c>
      <c r="AMS26" s="75">
        <v>3820</v>
      </c>
      <c r="AMT26" s="75">
        <v>3437</v>
      </c>
      <c r="AMU26" s="75">
        <v>4146</v>
      </c>
      <c r="AMV26" s="75">
        <v>6180</v>
      </c>
      <c r="AMW26" s="75">
        <v>5624</v>
      </c>
      <c r="AMX26" s="75">
        <v>5357</v>
      </c>
      <c r="AMY26" s="75">
        <v>5137</v>
      </c>
      <c r="AMZ26" s="75">
        <v>4452</v>
      </c>
      <c r="ANA26" s="75">
        <v>3795</v>
      </c>
      <c r="ANB26" s="75">
        <v>4306</v>
      </c>
      <c r="ANC26" s="75">
        <v>4107</v>
      </c>
      <c r="AND26" s="75">
        <v>4986</v>
      </c>
      <c r="ANE26" s="75">
        <v>5003</v>
      </c>
      <c r="ANF26" s="75">
        <v>4395</v>
      </c>
      <c r="ANG26" s="75">
        <v>6063</v>
      </c>
      <c r="ANH26" s="75">
        <v>7315</v>
      </c>
      <c r="ANI26" s="75">
        <v>6274</v>
      </c>
      <c r="ANJ26" s="75">
        <v>4982</v>
      </c>
      <c r="ANK26" s="75">
        <v>4768</v>
      </c>
      <c r="ANL26" s="75">
        <v>4820</v>
      </c>
      <c r="ANM26" s="75">
        <v>3544</v>
      </c>
      <c r="ANN26" s="75">
        <v>3588</v>
      </c>
      <c r="ANO26" s="75">
        <v>13604</v>
      </c>
      <c r="ANP26" s="75">
        <v>5294</v>
      </c>
      <c r="ANQ26" s="75">
        <v>3558</v>
      </c>
      <c r="ANR26" s="75">
        <v>3124</v>
      </c>
      <c r="ANS26" s="75">
        <v>3451</v>
      </c>
      <c r="ANT26" s="75">
        <v>2719</v>
      </c>
      <c r="ANU26" s="75">
        <v>3113</v>
      </c>
      <c r="ANV26" s="75">
        <v>2830</v>
      </c>
      <c r="ANW26" s="76">
        <v>3217</v>
      </c>
      <c r="ANX26" s="76">
        <v>4487</v>
      </c>
      <c r="ANY26" s="76">
        <v>4415</v>
      </c>
      <c r="ANZ26" s="76">
        <v>3406</v>
      </c>
      <c r="AOA26" s="107">
        <v>2818</v>
      </c>
      <c r="AOB26" s="76">
        <v>3332</v>
      </c>
      <c r="AOC26" s="76">
        <v>3539</v>
      </c>
      <c r="AOD26" s="76">
        <v>3074</v>
      </c>
      <c r="AOE26" s="76">
        <v>2639</v>
      </c>
      <c r="AOF26" s="76">
        <v>3531</v>
      </c>
      <c r="AOG26" s="76">
        <v>3388</v>
      </c>
      <c r="AOH26" s="76">
        <v>4914</v>
      </c>
      <c r="AOI26" s="76">
        <v>4690</v>
      </c>
      <c r="AOJ26" s="76">
        <v>4434</v>
      </c>
      <c r="AOK26" s="76">
        <v>3681</v>
      </c>
      <c r="AOL26" s="76">
        <v>3591</v>
      </c>
      <c r="AOM26" s="76">
        <v>5384</v>
      </c>
      <c r="AON26" s="76">
        <v>3939</v>
      </c>
      <c r="AOO26" s="76">
        <v>3608</v>
      </c>
      <c r="AOP26" s="76">
        <v>3083</v>
      </c>
      <c r="AOQ26" s="76">
        <v>3432</v>
      </c>
      <c r="AOR26" s="76">
        <v>2950</v>
      </c>
      <c r="AOS26" s="76">
        <v>2726</v>
      </c>
      <c r="AOT26" s="76">
        <v>3646</v>
      </c>
      <c r="AOU26" s="76">
        <v>5423</v>
      </c>
      <c r="AOV26" s="76">
        <v>6088</v>
      </c>
      <c r="AOW26" s="76">
        <v>6071</v>
      </c>
      <c r="AOX26" s="76">
        <v>4703</v>
      </c>
      <c r="AOY26" s="76">
        <v>4890</v>
      </c>
      <c r="AOZ26" s="76">
        <v>5311</v>
      </c>
      <c r="APA26" s="76">
        <v>4150</v>
      </c>
      <c r="APB26" s="76">
        <v>4779</v>
      </c>
      <c r="APC26" s="76">
        <v>3407</v>
      </c>
      <c r="APD26" s="76">
        <v>2999</v>
      </c>
      <c r="APE26" s="76">
        <v>3773</v>
      </c>
      <c r="APF26" s="76">
        <v>5569</v>
      </c>
      <c r="APG26" s="76">
        <v>2500</v>
      </c>
      <c r="APH26" s="76">
        <v>3200</v>
      </c>
      <c r="API26" s="76">
        <v>2360</v>
      </c>
      <c r="APJ26" s="76">
        <v>3022</v>
      </c>
      <c r="APK26" s="76">
        <v>3634</v>
      </c>
      <c r="APL26" s="76">
        <v>3782</v>
      </c>
      <c r="APM26" s="76">
        <v>1541</v>
      </c>
      <c r="APN26" s="76">
        <v>2358</v>
      </c>
      <c r="APO26" s="76">
        <v>2637</v>
      </c>
      <c r="APP26" s="76">
        <v>3644</v>
      </c>
      <c r="APQ26" s="76">
        <v>4105</v>
      </c>
      <c r="APR26" s="76">
        <v>6789</v>
      </c>
      <c r="APS26" s="76">
        <v>5142</v>
      </c>
      <c r="APT26" s="76">
        <v>3780</v>
      </c>
      <c r="APU26" s="76">
        <v>4099</v>
      </c>
      <c r="APV26" s="76">
        <v>2996</v>
      </c>
      <c r="APW26" s="76">
        <v>2308</v>
      </c>
      <c r="APX26" s="76">
        <v>2857</v>
      </c>
      <c r="APY26" s="76">
        <v>3338</v>
      </c>
      <c r="APZ26" s="76">
        <v>4489</v>
      </c>
      <c r="AQA26" s="76">
        <v>2886</v>
      </c>
      <c r="AQB26" s="76">
        <v>3713</v>
      </c>
      <c r="AQC26" s="76">
        <v>3021</v>
      </c>
      <c r="AQD26" s="76">
        <v>2858</v>
      </c>
      <c r="AQE26" s="76">
        <v>2097</v>
      </c>
      <c r="AQF26" s="76">
        <v>2292</v>
      </c>
      <c r="AQG26" s="76">
        <v>2436</v>
      </c>
      <c r="AQH26" s="76">
        <v>2646</v>
      </c>
      <c r="AQI26" s="76">
        <v>3611</v>
      </c>
      <c r="AQJ26" s="76">
        <v>3244</v>
      </c>
      <c r="AQK26" s="76">
        <v>4177</v>
      </c>
      <c r="AQL26" s="76">
        <v>3985</v>
      </c>
      <c r="AQM26" s="76">
        <v>2006</v>
      </c>
      <c r="AQN26" s="76">
        <v>1438</v>
      </c>
      <c r="AQO26" s="76">
        <v>1052</v>
      </c>
      <c r="AQP26" s="76">
        <v>1528</v>
      </c>
      <c r="AQQ26" s="76">
        <v>1676</v>
      </c>
      <c r="AQR26" s="76">
        <v>1856</v>
      </c>
      <c r="AQS26" s="76">
        <v>5552</v>
      </c>
      <c r="AQT26" s="76">
        <v>3405</v>
      </c>
      <c r="AQU26" s="76">
        <v>3638</v>
      </c>
      <c r="AQV26" s="76">
        <v>4561</v>
      </c>
      <c r="AQW26" s="76">
        <v>3681</v>
      </c>
      <c r="AQX26" s="76">
        <v>3952</v>
      </c>
      <c r="AQY26" s="76">
        <v>3226</v>
      </c>
      <c r="AQZ26" s="76">
        <v>2893</v>
      </c>
      <c r="ARA26" s="76">
        <v>3426</v>
      </c>
      <c r="ARB26" s="76">
        <v>3963</v>
      </c>
      <c r="ARC26" s="76">
        <v>3103</v>
      </c>
      <c r="ARD26" s="76">
        <v>3421</v>
      </c>
      <c r="ARE26" s="76">
        <v>4142</v>
      </c>
      <c r="ARF26" s="76">
        <v>4128</v>
      </c>
      <c r="ARG26" s="76">
        <v>3345</v>
      </c>
      <c r="ARH26" s="76">
        <v>4211</v>
      </c>
      <c r="ARI26" s="76">
        <v>4351</v>
      </c>
      <c r="ARJ26" s="76">
        <v>3994</v>
      </c>
      <c r="ARK26" s="76">
        <v>5856</v>
      </c>
      <c r="ARL26" s="76">
        <v>7029</v>
      </c>
      <c r="ARM26" s="76">
        <v>4521</v>
      </c>
      <c r="ARN26" s="76">
        <v>2191</v>
      </c>
      <c r="ARO26" s="76">
        <v>1487</v>
      </c>
      <c r="ARP26" s="76">
        <v>1506</v>
      </c>
      <c r="ARQ26" s="76">
        <v>2344</v>
      </c>
      <c r="ARR26" s="76">
        <v>2359</v>
      </c>
      <c r="ARS26" s="76">
        <v>2142</v>
      </c>
      <c r="ART26" s="76">
        <v>2699</v>
      </c>
      <c r="ARU26" s="76">
        <v>3406</v>
      </c>
      <c r="ARV26" s="76">
        <v>6572</v>
      </c>
      <c r="ARW26" s="76">
        <v>3919</v>
      </c>
      <c r="ARX26" s="76">
        <v>3170</v>
      </c>
      <c r="ARY26" s="76">
        <v>6175</v>
      </c>
      <c r="ARZ26" s="76">
        <v>10860</v>
      </c>
      <c r="ASA26" s="76">
        <v>6650</v>
      </c>
      <c r="ASB26" s="76">
        <v>9789</v>
      </c>
      <c r="ASC26" s="76">
        <v>6260</v>
      </c>
      <c r="ASD26" s="76">
        <v>9366</v>
      </c>
      <c r="ASE26" s="76">
        <v>13917</v>
      </c>
      <c r="ASF26" s="76">
        <v>12949</v>
      </c>
      <c r="ASG26" s="76">
        <v>11624</v>
      </c>
      <c r="ASH26" s="76">
        <v>12326</v>
      </c>
      <c r="ASI26" s="76">
        <v>12524</v>
      </c>
      <c r="ASJ26" s="76">
        <v>11006</v>
      </c>
      <c r="ASK26" s="76">
        <v>11521</v>
      </c>
      <c r="ASL26" s="76">
        <v>9844</v>
      </c>
      <c r="ASM26" s="76">
        <v>7042</v>
      </c>
      <c r="ASN26" s="76">
        <v>9623</v>
      </c>
      <c r="ASO26" s="76">
        <v>11718</v>
      </c>
      <c r="ASP26" s="76">
        <v>8619</v>
      </c>
      <c r="ASQ26" s="76">
        <v>10316</v>
      </c>
      <c r="ASR26" s="76">
        <v>10026</v>
      </c>
      <c r="ASS26" s="76">
        <v>11674</v>
      </c>
      <c r="AST26" s="76">
        <v>13755</v>
      </c>
      <c r="ASU26" s="76">
        <v>11312</v>
      </c>
      <c r="ASV26" s="76">
        <v>12915</v>
      </c>
      <c r="ASW26" s="76">
        <v>12187</v>
      </c>
      <c r="ASX26" s="76">
        <v>13151</v>
      </c>
      <c r="ASY26" s="76">
        <v>13356</v>
      </c>
      <c r="ASZ26" s="76">
        <v>11951</v>
      </c>
      <c r="ATA26" s="76">
        <v>12327</v>
      </c>
      <c r="ATB26" s="76">
        <v>13268</v>
      </c>
      <c r="ATC26" s="76">
        <v>13193</v>
      </c>
      <c r="ATD26" s="76">
        <v>17890</v>
      </c>
      <c r="ATE26" s="76">
        <v>16950</v>
      </c>
      <c r="ATF26" s="76">
        <v>14711</v>
      </c>
      <c r="ATG26" s="76">
        <v>14414</v>
      </c>
      <c r="ATH26" s="76">
        <v>11597</v>
      </c>
      <c r="ATI26" s="76">
        <v>12072</v>
      </c>
      <c r="ATJ26" s="76">
        <v>12210</v>
      </c>
      <c r="ATK26" s="76">
        <v>12004</v>
      </c>
      <c r="ATL26" s="76">
        <v>11699</v>
      </c>
      <c r="ATM26" s="76">
        <v>9340</v>
      </c>
      <c r="ATN26" s="76">
        <v>7096</v>
      </c>
      <c r="ATO26" s="76">
        <v>7420</v>
      </c>
      <c r="ATP26" s="76">
        <v>6979</v>
      </c>
      <c r="ATQ26" s="76">
        <v>7632</v>
      </c>
      <c r="ATR26" s="76">
        <v>7545</v>
      </c>
      <c r="ATS26" s="76">
        <v>7450</v>
      </c>
      <c r="ATT26" s="76">
        <v>6300</v>
      </c>
      <c r="ATU26" s="76">
        <v>6661</v>
      </c>
      <c r="ATV26" s="76">
        <v>6471</v>
      </c>
      <c r="ATW26" s="76">
        <v>5366</v>
      </c>
      <c r="ATX26" s="76">
        <v>5193</v>
      </c>
      <c r="ATY26" s="76">
        <v>6415</v>
      </c>
      <c r="ATZ26" s="76">
        <v>8174</v>
      </c>
      <c r="AUA26" s="76">
        <v>7741</v>
      </c>
      <c r="AUB26" s="76">
        <v>9730</v>
      </c>
      <c r="AUC26" s="76">
        <v>6472</v>
      </c>
      <c r="AUD26" s="76">
        <v>5592</v>
      </c>
      <c r="AUE26" s="76">
        <v>5379</v>
      </c>
      <c r="AUF26" s="76">
        <v>5321</v>
      </c>
      <c r="AUG26" s="76">
        <v>4932</v>
      </c>
      <c r="AUH26" s="76">
        <v>5661</v>
      </c>
      <c r="AUI26" s="76">
        <v>5479</v>
      </c>
      <c r="AUJ26" s="76">
        <v>5442</v>
      </c>
      <c r="AUK26" s="76">
        <v>5992</v>
      </c>
      <c r="AUL26" s="76">
        <v>6054</v>
      </c>
      <c r="AUM26" s="76">
        <v>6111</v>
      </c>
      <c r="AUN26" s="76">
        <v>4704</v>
      </c>
      <c r="AUO26" s="76">
        <v>6005</v>
      </c>
      <c r="AUP26" s="76">
        <v>4467</v>
      </c>
      <c r="AUQ26" s="76">
        <v>4179</v>
      </c>
      <c r="AUR26" s="76">
        <v>3339</v>
      </c>
      <c r="AUS26" s="76">
        <v>3775</v>
      </c>
      <c r="AUT26" s="76">
        <v>3724</v>
      </c>
      <c r="AUU26" s="76">
        <v>3699</v>
      </c>
      <c r="AUV26" s="76">
        <v>4041</v>
      </c>
      <c r="AUW26" s="76">
        <v>3640</v>
      </c>
      <c r="AUX26" s="49">
        <v>3826</v>
      </c>
      <c r="AUY26" s="76">
        <v>5506</v>
      </c>
      <c r="AUZ26" s="76">
        <v>6008</v>
      </c>
      <c r="AVA26" s="76">
        <v>3897</v>
      </c>
      <c r="AVB26" s="76">
        <v>6106</v>
      </c>
      <c r="AVC26" s="76">
        <v>3470</v>
      </c>
      <c r="AVD26" s="76">
        <v>4365</v>
      </c>
      <c r="AVE26" s="76">
        <v>4902</v>
      </c>
      <c r="AVF26" s="76">
        <v>4680</v>
      </c>
      <c r="AVG26" s="76">
        <v>3643</v>
      </c>
      <c r="AVH26" s="76">
        <v>3757</v>
      </c>
      <c r="AVI26" s="76">
        <v>4601</v>
      </c>
      <c r="AVJ26" s="76">
        <v>3655</v>
      </c>
      <c r="AVK26" s="76">
        <v>4462</v>
      </c>
      <c r="AVL26" s="76">
        <v>5968</v>
      </c>
      <c r="AVM26" s="76">
        <v>4931</v>
      </c>
      <c r="AVN26" s="76">
        <v>2334</v>
      </c>
      <c r="AVO26" s="76">
        <v>2635</v>
      </c>
      <c r="AVP26" s="76">
        <v>2255</v>
      </c>
      <c r="AVQ26" s="76">
        <v>2729</v>
      </c>
      <c r="AVR26" s="76">
        <v>2880</v>
      </c>
      <c r="AVS26" s="76">
        <v>5294</v>
      </c>
      <c r="AVT26" s="76">
        <v>3078</v>
      </c>
      <c r="AVU26" s="76">
        <v>2289</v>
      </c>
      <c r="AVV26" s="76">
        <v>1954</v>
      </c>
      <c r="AVW26" s="76">
        <v>1696</v>
      </c>
      <c r="AVX26" s="76">
        <v>1932</v>
      </c>
      <c r="AVY26" s="76">
        <v>1871</v>
      </c>
      <c r="AVZ26" s="76">
        <v>1834</v>
      </c>
      <c r="AWA26" s="76">
        <v>1062</v>
      </c>
      <c r="AWB26" s="76">
        <v>1537</v>
      </c>
      <c r="AWC26" s="76">
        <v>1229</v>
      </c>
      <c r="AWD26" s="76">
        <v>1410</v>
      </c>
      <c r="AWE26" s="76">
        <v>1773</v>
      </c>
      <c r="AWF26" s="76">
        <v>2114</v>
      </c>
      <c r="AWG26" s="76">
        <v>1668</v>
      </c>
      <c r="AWH26" s="76">
        <v>2207</v>
      </c>
      <c r="AWI26" s="76">
        <v>2084</v>
      </c>
      <c r="AWJ26" s="76">
        <v>1808</v>
      </c>
      <c r="AWK26" s="76">
        <v>1447</v>
      </c>
      <c r="AWL26" s="76">
        <v>1081</v>
      </c>
      <c r="AWM26" s="76">
        <v>1575</v>
      </c>
      <c r="AWN26" s="76">
        <v>940</v>
      </c>
      <c r="AWO26" s="76">
        <v>1493</v>
      </c>
      <c r="AWP26" s="76">
        <v>998</v>
      </c>
      <c r="AWQ26" s="76">
        <v>1061</v>
      </c>
      <c r="AWR26" s="76">
        <v>1073</v>
      </c>
      <c r="AWS26" s="76">
        <v>1400</v>
      </c>
      <c r="AWT26" s="76">
        <v>1052</v>
      </c>
      <c r="AWU26" s="76">
        <v>1012</v>
      </c>
      <c r="AWV26" s="76">
        <v>2109</v>
      </c>
      <c r="AWW26" s="76">
        <v>1546</v>
      </c>
      <c r="AWX26" s="76">
        <v>1556</v>
      </c>
      <c r="AWY26" s="76">
        <v>969</v>
      </c>
      <c r="AWZ26" s="76">
        <v>1572</v>
      </c>
      <c r="AXA26" s="76">
        <v>1277</v>
      </c>
      <c r="AXB26" s="76">
        <v>1331</v>
      </c>
      <c r="AXC26" s="76">
        <v>1082</v>
      </c>
      <c r="AXD26" s="76">
        <v>993</v>
      </c>
      <c r="AXE26" s="76">
        <v>1180</v>
      </c>
      <c r="AXF26" s="76">
        <v>1091</v>
      </c>
      <c r="AXG26" s="76">
        <v>1089</v>
      </c>
      <c r="AXH26" s="76">
        <v>1540</v>
      </c>
      <c r="AXI26" s="76">
        <v>1817</v>
      </c>
      <c r="AXJ26" s="76">
        <v>1657</v>
      </c>
      <c r="AXK26" s="76">
        <v>1565</v>
      </c>
      <c r="AXL26" s="76">
        <v>1677</v>
      </c>
      <c r="AXM26" s="76">
        <v>1515</v>
      </c>
      <c r="AXN26" s="76">
        <v>623</v>
      </c>
      <c r="AXO26" s="76">
        <v>606</v>
      </c>
      <c r="AXP26" s="76">
        <v>593</v>
      </c>
      <c r="AXQ26" s="76">
        <v>644</v>
      </c>
      <c r="AXR26" s="76">
        <v>558</v>
      </c>
      <c r="AXS26" s="76">
        <v>520</v>
      </c>
      <c r="AXT26" s="76">
        <v>455</v>
      </c>
      <c r="AXU26" s="76">
        <v>741</v>
      </c>
      <c r="AXV26" s="76">
        <v>512</v>
      </c>
      <c r="AXW26" s="76">
        <v>470</v>
      </c>
      <c r="AXX26" s="76">
        <v>369</v>
      </c>
      <c r="AXY26" s="76">
        <v>334</v>
      </c>
      <c r="AXZ26" s="76">
        <v>478</v>
      </c>
      <c r="AYA26" s="76">
        <v>1076</v>
      </c>
      <c r="AYB26" s="76">
        <v>366</v>
      </c>
      <c r="AYC26" s="76">
        <v>632</v>
      </c>
      <c r="AYD26" s="76">
        <v>443</v>
      </c>
      <c r="AYE26" s="76">
        <v>621</v>
      </c>
      <c r="AYF26" s="76">
        <v>742</v>
      </c>
      <c r="AYG26" s="76">
        <v>680</v>
      </c>
      <c r="AYH26" s="76">
        <v>1093</v>
      </c>
      <c r="AYI26" s="76">
        <v>1760</v>
      </c>
      <c r="AYJ26" s="76">
        <v>1450</v>
      </c>
      <c r="AYK26" s="76">
        <v>1101</v>
      </c>
      <c r="AYL26" s="76">
        <v>691</v>
      </c>
      <c r="AYM26" s="76">
        <v>704</v>
      </c>
      <c r="AYN26" s="76">
        <v>711</v>
      </c>
      <c r="AYO26" s="76">
        <v>654</v>
      </c>
      <c r="AYP26" s="76">
        <v>768</v>
      </c>
      <c r="AYQ26" s="76">
        <v>998</v>
      </c>
      <c r="AYR26" s="76">
        <v>1891</v>
      </c>
      <c r="AYS26" s="76">
        <v>1237</v>
      </c>
      <c r="AYT26" s="76">
        <v>1012</v>
      </c>
      <c r="AYU26" s="76">
        <v>1119</v>
      </c>
      <c r="AYV26" s="76">
        <v>1229</v>
      </c>
      <c r="AYW26" s="76">
        <v>1503</v>
      </c>
      <c r="AYX26" s="76">
        <v>980</v>
      </c>
      <c r="AYY26" s="76">
        <v>861</v>
      </c>
      <c r="AYZ26" s="76">
        <v>860</v>
      </c>
      <c r="AZA26" s="76">
        <v>1349</v>
      </c>
      <c r="AZB26" s="76">
        <v>3370</v>
      </c>
      <c r="AZC26" s="76">
        <v>1312</v>
      </c>
      <c r="AZD26" s="76">
        <v>992</v>
      </c>
      <c r="AZE26" s="76">
        <v>1044</v>
      </c>
      <c r="AZF26" s="76">
        <v>949</v>
      </c>
      <c r="AZG26" s="76">
        <v>951</v>
      </c>
      <c r="AZH26" s="76">
        <v>1207</v>
      </c>
      <c r="AZI26" s="76">
        <v>1209</v>
      </c>
      <c r="AZJ26" s="76">
        <v>1585</v>
      </c>
      <c r="AZK26" s="76">
        <v>2257</v>
      </c>
      <c r="AZL26" s="76">
        <v>1810</v>
      </c>
      <c r="AZM26" s="76">
        <v>1799</v>
      </c>
      <c r="AZN26" s="76">
        <v>851</v>
      </c>
      <c r="AZO26" s="76">
        <v>900</v>
      </c>
      <c r="AZP26" s="76">
        <v>2021</v>
      </c>
      <c r="AZQ26" s="76">
        <v>2260</v>
      </c>
      <c r="AZR26" s="76">
        <v>1411</v>
      </c>
      <c r="AZS26" s="76">
        <v>1415</v>
      </c>
      <c r="AZT26" s="76">
        <v>1862</v>
      </c>
      <c r="AZU26" s="76">
        <v>1645</v>
      </c>
      <c r="AZV26" s="76">
        <v>2092</v>
      </c>
      <c r="AZW26" s="76">
        <v>1653</v>
      </c>
      <c r="AZX26" s="76">
        <v>941</v>
      </c>
      <c r="AZY26" s="76">
        <v>808</v>
      </c>
      <c r="AZZ26" s="76">
        <v>882</v>
      </c>
      <c r="BAA26" s="76">
        <v>612</v>
      </c>
      <c r="BAB26" s="76">
        <v>4587</v>
      </c>
      <c r="BAC26" s="76">
        <v>736</v>
      </c>
      <c r="BAD26" s="76">
        <v>1617</v>
      </c>
      <c r="BAE26" s="76">
        <v>1286</v>
      </c>
      <c r="BAF26" s="76">
        <v>850</v>
      </c>
      <c r="BAG26" s="76">
        <v>854</v>
      </c>
      <c r="BAH26" s="76">
        <v>1539</v>
      </c>
      <c r="BAI26" s="76">
        <v>3433</v>
      </c>
      <c r="BAJ26" s="76">
        <v>1242</v>
      </c>
      <c r="BAK26" s="76">
        <v>1358</v>
      </c>
      <c r="BAL26" s="76">
        <v>1119</v>
      </c>
      <c r="BAM26" s="76">
        <v>1421</v>
      </c>
      <c r="BAN26" s="76">
        <v>1365</v>
      </c>
      <c r="BAO26" s="76">
        <v>1868</v>
      </c>
      <c r="BAP26" s="76">
        <v>930</v>
      </c>
      <c r="BAQ26" s="76">
        <v>905</v>
      </c>
      <c r="BAR26" s="76">
        <v>1622</v>
      </c>
      <c r="BAS26" s="76">
        <v>1748</v>
      </c>
      <c r="BAT26" s="76">
        <v>5462</v>
      </c>
      <c r="BAU26" s="76">
        <v>2187</v>
      </c>
      <c r="BAV26" s="76">
        <v>2407</v>
      </c>
      <c r="BAW26" s="76">
        <v>2197</v>
      </c>
      <c r="BAX26" s="76">
        <v>2094</v>
      </c>
      <c r="BAY26" s="76">
        <v>1610</v>
      </c>
      <c r="BAZ26" s="76">
        <v>1920</v>
      </c>
      <c r="BBA26" s="76">
        <v>1660</v>
      </c>
      <c r="BBB26" s="76">
        <v>1591</v>
      </c>
      <c r="BBC26" s="76">
        <v>1487</v>
      </c>
      <c r="BBD26" s="76">
        <v>1351</v>
      </c>
      <c r="BBE26" s="76">
        <v>1744</v>
      </c>
      <c r="BBF26" s="76">
        <v>2134</v>
      </c>
      <c r="BBG26" s="76">
        <v>2561</v>
      </c>
      <c r="BBH26" s="76">
        <v>1355</v>
      </c>
      <c r="BBI26" s="76">
        <v>2589</v>
      </c>
      <c r="BBJ26" s="76">
        <v>3147</v>
      </c>
      <c r="BBK26" s="76">
        <v>1452</v>
      </c>
      <c r="BBL26" s="76">
        <v>2831</v>
      </c>
      <c r="BBM26" s="76">
        <v>5104</v>
      </c>
      <c r="BBN26" s="77">
        <v>1768</v>
      </c>
    </row>
    <row r="27" spans="1:1437" x14ac:dyDescent="0.2">
      <c r="A27" s="91" t="s">
        <v>16</v>
      </c>
      <c r="B27" s="100" t="s">
        <v>86</v>
      </c>
      <c r="C27" s="70"/>
      <c r="D27" s="70"/>
      <c r="E27" s="70"/>
      <c r="F27" s="70"/>
      <c r="G27" s="7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1"/>
      <c r="AR27" s="71"/>
      <c r="AS27" s="71"/>
      <c r="AT27" s="71"/>
      <c r="AU27" s="71"/>
      <c r="AV27" s="71"/>
      <c r="AW27" s="71"/>
      <c r="AX27" s="71"/>
      <c r="AY27" s="71"/>
      <c r="AZ27" s="71"/>
      <c r="BA27" s="71"/>
      <c r="BB27" s="71"/>
      <c r="BC27" s="71"/>
      <c r="BD27" s="71"/>
      <c r="BE27" s="71"/>
      <c r="BF27" s="71"/>
      <c r="BG27" s="71"/>
      <c r="BH27" s="71"/>
      <c r="BI27" s="71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2">
        <v>339894</v>
      </c>
      <c r="FK27" s="72">
        <v>293651</v>
      </c>
      <c r="FL27" s="72">
        <v>303220</v>
      </c>
      <c r="FM27" s="72">
        <v>315142</v>
      </c>
      <c r="FN27" s="72">
        <v>301114</v>
      </c>
      <c r="FO27" s="72">
        <v>255819</v>
      </c>
      <c r="FP27" s="72">
        <v>252313</v>
      </c>
      <c r="FQ27" s="72">
        <v>245629</v>
      </c>
      <c r="FR27" s="72">
        <v>253330</v>
      </c>
      <c r="FS27" s="72">
        <v>255839</v>
      </c>
      <c r="FT27" s="72">
        <v>259863</v>
      </c>
      <c r="FU27" s="72">
        <v>260157</v>
      </c>
      <c r="FV27" s="72">
        <v>281777</v>
      </c>
      <c r="FW27" s="72">
        <v>269808</v>
      </c>
      <c r="FX27" s="72">
        <v>247182</v>
      </c>
      <c r="FY27" s="72">
        <v>243321</v>
      </c>
      <c r="FZ27" s="72">
        <v>259314</v>
      </c>
      <c r="GA27" s="72">
        <v>266812</v>
      </c>
      <c r="GB27" s="72">
        <v>326717</v>
      </c>
      <c r="GC27" s="72">
        <v>316102</v>
      </c>
      <c r="GD27" s="72">
        <v>322800</v>
      </c>
      <c r="GE27" s="72">
        <v>334364</v>
      </c>
      <c r="GF27" s="72">
        <v>357467</v>
      </c>
      <c r="GG27" s="72">
        <v>362168</v>
      </c>
      <c r="GH27" s="72">
        <v>387077</v>
      </c>
      <c r="GI27" s="72">
        <v>434666</v>
      </c>
      <c r="GJ27" s="72">
        <v>513286</v>
      </c>
      <c r="GK27" s="72">
        <v>553283</v>
      </c>
      <c r="GL27" s="72">
        <v>601943</v>
      </c>
      <c r="GM27" s="72">
        <v>628920</v>
      </c>
      <c r="GN27" s="72">
        <v>584998</v>
      </c>
      <c r="GO27" s="72">
        <v>570897</v>
      </c>
      <c r="GP27" s="72">
        <v>533253</v>
      </c>
      <c r="GQ27" s="72">
        <v>540247</v>
      </c>
      <c r="GR27" s="72">
        <v>531967</v>
      </c>
      <c r="GS27" s="72">
        <v>534608</v>
      </c>
      <c r="GT27" s="72">
        <v>541943</v>
      </c>
      <c r="GU27" s="72">
        <v>513789</v>
      </c>
      <c r="GV27" s="72">
        <v>491897</v>
      </c>
      <c r="GW27" s="72">
        <v>454419</v>
      </c>
      <c r="GX27" s="72">
        <v>450086</v>
      </c>
      <c r="GY27" s="72">
        <v>425799</v>
      </c>
      <c r="GZ27" s="72">
        <v>453747</v>
      </c>
      <c r="HA27" s="81">
        <v>493049</v>
      </c>
      <c r="HB27" s="72">
        <v>480271</v>
      </c>
      <c r="HC27" s="72">
        <v>439392</v>
      </c>
      <c r="HD27" s="72">
        <v>428190</v>
      </c>
      <c r="HE27" s="72">
        <v>402684</v>
      </c>
      <c r="HF27" s="72">
        <v>396462</v>
      </c>
      <c r="HG27" s="72">
        <v>365614</v>
      </c>
      <c r="HH27" s="72">
        <v>306778</v>
      </c>
      <c r="HI27" s="72">
        <v>302567</v>
      </c>
      <c r="HJ27" s="72">
        <v>295194</v>
      </c>
      <c r="HK27" s="72">
        <v>273229</v>
      </c>
      <c r="HL27" s="72">
        <v>254263</v>
      </c>
      <c r="HM27" s="72">
        <v>264533</v>
      </c>
      <c r="HN27" s="72">
        <v>243557</v>
      </c>
      <c r="HO27" s="72">
        <v>243254</v>
      </c>
      <c r="HP27" s="72">
        <v>233849</v>
      </c>
      <c r="HQ27" s="72">
        <v>221996</v>
      </c>
      <c r="HR27" s="72">
        <v>211855</v>
      </c>
      <c r="HS27" s="72">
        <v>186240</v>
      </c>
      <c r="HT27" s="72">
        <v>184012</v>
      </c>
      <c r="HU27" s="72">
        <v>189861</v>
      </c>
      <c r="HV27" s="72">
        <v>195230</v>
      </c>
      <c r="HW27" s="72">
        <v>193066</v>
      </c>
      <c r="HX27" s="72">
        <v>200465</v>
      </c>
      <c r="HY27" s="72">
        <v>201314</v>
      </c>
      <c r="HZ27" s="72">
        <v>189740</v>
      </c>
      <c r="IA27" s="72">
        <v>178715</v>
      </c>
      <c r="IB27" s="72">
        <v>172568</v>
      </c>
      <c r="IC27" s="72">
        <v>175464</v>
      </c>
      <c r="ID27" s="72">
        <v>176379</v>
      </c>
      <c r="IE27" s="72">
        <v>186499</v>
      </c>
      <c r="IF27" s="72">
        <v>190130</v>
      </c>
      <c r="IG27" s="72">
        <v>182598</v>
      </c>
      <c r="IH27" s="72">
        <v>215512</v>
      </c>
      <c r="II27" s="72">
        <v>244557</v>
      </c>
      <c r="IJ27" s="72">
        <v>262389</v>
      </c>
      <c r="IK27" s="72">
        <v>251367</v>
      </c>
      <c r="IL27" s="72">
        <v>248347</v>
      </c>
      <c r="IM27" s="72">
        <v>251392</v>
      </c>
      <c r="IN27" s="72">
        <v>235300</v>
      </c>
      <c r="IO27" s="72">
        <v>225535</v>
      </c>
      <c r="IP27" s="72">
        <v>220347</v>
      </c>
      <c r="IQ27" s="72">
        <v>211262</v>
      </c>
      <c r="IR27" s="72">
        <v>205838</v>
      </c>
      <c r="IS27" s="72">
        <v>212185</v>
      </c>
      <c r="IT27" s="72">
        <v>230317</v>
      </c>
      <c r="IU27" s="72">
        <v>261985</v>
      </c>
      <c r="IV27" s="72">
        <v>309779</v>
      </c>
      <c r="IW27" s="72">
        <v>361771</v>
      </c>
      <c r="IX27" s="72">
        <v>401058</v>
      </c>
      <c r="IY27" s="72">
        <v>422842</v>
      </c>
      <c r="IZ27" s="72">
        <v>416084</v>
      </c>
      <c r="JA27" s="72">
        <v>447465</v>
      </c>
      <c r="JB27" s="72">
        <v>418461</v>
      </c>
      <c r="JC27" s="72">
        <v>439000</v>
      </c>
      <c r="JD27" s="72">
        <v>450747</v>
      </c>
      <c r="JE27" s="72">
        <v>478176</v>
      </c>
      <c r="JF27" s="72">
        <v>504795</v>
      </c>
      <c r="JG27" s="72">
        <v>550999</v>
      </c>
      <c r="JH27" s="72">
        <v>580162</v>
      </c>
      <c r="JI27" s="72">
        <v>684514</v>
      </c>
      <c r="JJ27" s="72">
        <v>746925</v>
      </c>
      <c r="JK27" s="72">
        <v>727670</v>
      </c>
      <c r="JL27" s="72">
        <v>748611</v>
      </c>
      <c r="JM27" s="72">
        <v>767110</v>
      </c>
      <c r="JN27" s="72">
        <v>716465</v>
      </c>
      <c r="JO27" s="72">
        <v>751982</v>
      </c>
      <c r="JP27" s="72">
        <v>823873</v>
      </c>
      <c r="JQ27" s="72">
        <v>833321</v>
      </c>
      <c r="JR27" s="72">
        <v>880531</v>
      </c>
      <c r="JS27" s="72">
        <v>888194</v>
      </c>
      <c r="JT27" s="72">
        <v>907487</v>
      </c>
      <c r="JU27" s="72">
        <v>854172</v>
      </c>
      <c r="JV27" s="72">
        <v>1008215</v>
      </c>
      <c r="JW27" s="72">
        <v>999849</v>
      </c>
      <c r="JX27" s="72">
        <v>957469</v>
      </c>
      <c r="JY27" s="72">
        <v>980303</v>
      </c>
      <c r="JZ27" s="72">
        <v>1029378</v>
      </c>
      <c r="KA27" s="72">
        <v>1069751</v>
      </c>
      <c r="KB27" s="72">
        <v>1060447</v>
      </c>
      <c r="KC27" s="72">
        <v>1043186</v>
      </c>
      <c r="KD27" s="72">
        <v>1053663</v>
      </c>
      <c r="KE27" s="72">
        <v>1071469</v>
      </c>
      <c r="KF27" s="72">
        <v>1130843</v>
      </c>
      <c r="KG27" s="72">
        <v>1082019</v>
      </c>
      <c r="KH27" s="72">
        <v>1064296</v>
      </c>
      <c r="KI27" s="72">
        <v>1153814</v>
      </c>
      <c r="KJ27" s="72">
        <v>1250302</v>
      </c>
      <c r="KK27" s="72">
        <v>1265243</v>
      </c>
      <c r="KL27" s="72">
        <v>1233890</v>
      </c>
      <c r="KM27" s="72">
        <v>1222536</v>
      </c>
      <c r="KN27" s="72">
        <v>1250613</v>
      </c>
      <c r="KO27" s="72">
        <v>1264435</v>
      </c>
      <c r="KP27" s="72">
        <v>1292025</v>
      </c>
      <c r="KQ27" s="72">
        <v>1320820</v>
      </c>
      <c r="KR27" s="72">
        <v>1352297</v>
      </c>
      <c r="KS27" s="72">
        <v>1412035</v>
      </c>
      <c r="KT27" s="72">
        <v>1376076</v>
      </c>
      <c r="KU27" s="72">
        <v>1306610</v>
      </c>
      <c r="KV27" s="72">
        <v>1484041</v>
      </c>
      <c r="KW27" s="72">
        <v>1526584</v>
      </c>
      <c r="KX27" s="72">
        <v>1578573</v>
      </c>
      <c r="KY27" s="72">
        <v>1581060</v>
      </c>
      <c r="KZ27" s="72">
        <v>1550143</v>
      </c>
      <c r="LA27" s="72">
        <v>1597392</v>
      </c>
      <c r="LB27" s="72">
        <v>1611724</v>
      </c>
      <c r="LC27" s="72">
        <v>1603773</v>
      </c>
      <c r="LD27" s="72">
        <v>1514467</v>
      </c>
      <c r="LE27" s="72">
        <v>1542975</v>
      </c>
      <c r="LF27" s="72">
        <v>1616116</v>
      </c>
      <c r="LG27" s="72">
        <v>1547595</v>
      </c>
      <c r="LH27" s="72">
        <v>1437775</v>
      </c>
      <c r="LI27" s="72">
        <v>1554428</v>
      </c>
      <c r="LJ27" s="72">
        <v>1578098</v>
      </c>
      <c r="LK27" s="72">
        <v>1502813</v>
      </c>
      <c r="LL27" s="72">
        <v>1424933</v>
      </c>
      <c r="LM27" s="72">
        <v>1426912</v>
      </c>
      <c r="LN27" s="72">
        <v>1407707</v>
      </c>
      <c r="LO27" s="72">
        <v>1415921</v>
      </c>
      <c r="LP27" s="72">
        <v>1393839</v>
      </c>
      <c r="LQ27" s="72">
        <v>1374226</v>
      </c>
      <c r="LR27" s="72">
        <v>1392279</v>
      </c>
      <c r="LS27" s="72">
        <v>1359665</v>
      </c>
      <c r="LT27" s="72">
        <v>1362473</v>
      </c>
      <c r="LU27" s="72">
        <v>1224533</v>
      </c>
      <c r="LV27" s="72">
        <v>1276275</v>
      </c>
      <c r="LW27" s="72">
        <v>1263907</v>
      </c>
      <c r="LX27" s="72">
        <v>1218731</v>
      </c>
      <c r="LY27" s="72">
        <v>1175368</v>
      </c>
      <c r="LZ27" s="72">
        <v>1171191</v>
      </c>
      <c r="MA27" s="72">
        <v>1143202</v>
      </c>
      <c r="MB27" s="72">
        <v>1173879</v>
      </c>
      <c r="MC27" s="72">
        <v>1117660</v>
      </c>
      <c r="MD27" s="72">
        <v>1067684</v>
      </c>
      <c r="ME27" s="72">
        <v>1076305</v>
      </c>
      <c r="MF27" s="72">
        <v>1152370</v>
      </c>
      <c r="MG27" s="72">
        <v>1149353</v>
      </c>
      <c r="MH27" s="72">
        <v>1043383</v>
      </c>
      <c r="MI27" s="72">
        <v>1095983</v>
      </c>
      <c r="MJ27" s="72">
        <v>1123801</v>
      </c>
      <c r="MK27" s="72">
        <v>1126986</v>
      </c>
      <c r="ML27" s="72">
        <v>1085196</v>
      </c>
      <c r="MM27" s="72">
        <v>1076370</v>
      </c>
      <c r="MN27" s="72">
        <v>1059281</v>
      </c>
      <c r="MO27" s="72">
        <v>1044751</v>
      </c>
      <c r="MP27" s="72">
        <v>963741</v>
      </c>
      <c r="MQ27" s="72">
        <v>952428</v>
      </c>
      <c r="MR27" s="72">
        <v>953597</v>
      </c>
      <c r="MS27" s="72">
        <v>946759</v>
      </c>
      <c r="MT27" s="72">
        <v>969154</v>
      </c>
      <c r="MU27" s="72">
        <v>924485</v>
      </c>
      <c r="MV27" s="72">
        <v>892081</v>
      </c>
      <c r="MW27" s="72">
        <v>911976</v>
      </c>
      <c r="MX27" s="72">
        <v>902255</v>
      </c>
      <c r="MY27" s="72">
        <v>899615</v>
      </c>
      <c r="MZ27" s="72">
        <v>870097</v>
      </c>
      <c r="NA27" s="72">
        <v>846863</v>
      </c>
      <c r="NB27" s="72">
        <v>806929</v>
      </c>
      <c r="NC27" s="72">
        <v>792399</v>
      </c>
      <c r="ND27" s="72">
        <v>766128</v>
      </c>
      <c r="NE27" s="72">
        <v>738007</v>
      </c>
      <c r="NF27" s="72">
        <v>705941</v>
      </c>
      <c r="NG27" s="72">
        <v>713041</v>
      </c>
      <c r="NH27" s="72">
        <v>693203</v>
      </c>
      <c r="NI27" s="72">
        <v>720933</v>
      </c>
      <c r="NJ27" s="72">
        <v>692640</v>
      </c>
      <c r="NK27" s="72">
        <v>635111</v>
      </c>
      <c r="NL27" s="72">
        <v>560018</v>
      </c>
      <c r="NM27" s="72">
        <v>525150</v>
      </c>
      <c r="NN27" s="72">
        <v>492252</v>
      </c>
      <c r="NO27" s="72">
        <v>476726</v>
      </c>
      <c r="NP27" s="72">
        <v>461553</v>
      </c>
      <c r="NQ27" s="72">
        <v>457979</v>
      </c>
      <c r="NR27" s="72">
        <v>439289</v>
      </c>
      <c r="NS27" s="72">
        <v>422175</v>
      </c>
      <c r="NT27" s="72">
        <v>392544</v>
      </c>
      <c r="NU27" s="72">
        <v>362662</v>
      </c>
      <c r="NV27" s="72">
        <v>388769</v>
      </c>
      <c r="NW27" s="72">
        <v>393155</v>
      </c>
      <c r="NX27" s="72">
        <v>384689</v>
      </c>
      <c r="NY27" s="72">
        <v>362884</v>
      </c>
      <c r="NZ27" s="72">
        <v>351526</v>
      </c>
      <c r="OA27" s="72">
        <v>321106</v>
      </c>
      <c r="OB27" s="72">
        <v>318902</v>
      </c>
      <c r="OC27" s="72">
        <v>308264</v>
      </c>
      <c r="OD27" s="72">
        <v>298982</v>
      </c>
      <c r="OE27" s="72">
        <v>306169</v>
      </c>
      <c r="OF27" s="72">
        <v>300384</v>
      </c>
      <c r="OG27" s="72">
        <v>271305</v>
      </c>
      <c r="OH27" s="72">
        <v>272978</v>
      </c>
      <c r="OI27" s="72">
        <v>280855</v>
      </c>
      <c r="OJ27" s="72">
        <v>279192</v>
      </c>
      <c r="OK27" s="72">
        <v>313482</v>
      </c>
      <c r="OL27" s="72">
        <v>272387</v>
      </c>
      <c r="OM27" s="72">
        <v>267205</v>
      </c>
      <c r="ON27" s="72">
        <v>264743</v>
      </c>
      <c r="OO27" s="72">
        <v>269506</v>
      </c>
      <c r="OP27" s="72">
        <v>264384</v>
      </c>
      <c r="OQ27" s="72">
        <v>257045</v>
      </c>
      <c r="OR27" s="72">
        <v>264189</v>
      </c>
      <c r="OS27" s="72">
        <v>270717</v>
      </c>
      <c r="OT27" s="72">
        <v>274636</v>
      </c>
      <c r="OU27" s="72">
        <v>263213</v>
      </c>
      <c r="OV27" s="72">
        <v>290886</v>
      </c>
      <c r="OW27" s="72">
        <v>281078</v>
      </c>
      <c r="OX27" s="72">
        <v>277878</v>
      </c>
      <c r="OY27" s="72">
        <v>292506</v>
      </c>
      <c r="OZ27" s="72">
        <v>316944</v>
      </c>
      <c r="PA27" s="72">
        <v>273889</v>
      </c>
      <c r="PB27" s="72">
        <v>316267</v>
      </c>
      <c r="PC27" s="72">
        <v>340075</v>
      </c>
      <c r="PD27" s="72">
        <v>322520</v>
      </c>
      <c r="PE27" s="72">
        <v>306215</v>
      </c>
      <c r="PF27" s="72">
        <v>334816</v>
      </c>
      <c r="PG27" s="72">
        <v>330536</v>
      </c>
      <c r="PH27" s="72">
        <v>314965</v>
      </c>
      <c r="PI27" s="72">
        <v>300707</v>
      </c>
      <c r="PJ27" s="72">
        <v>313390</v>
      </c>
      <c r="PK27" s="72">
        <v>276162</v>
      </c>
      <c r="PL27" s="72">
        <v>230053</v>
      </c>
      <c r="PM27" s="72">
        <v>229328</v>
      </c>
      <c r="PN27" s="72">
        <v>228281</v>
      </c>
      <c r="PO27" s="72">
        <v>219769</v>
      </c>
      <c r="PP27" s="72">
        <v>224663</v>
      </c>
      <c r="PQ27" s="72">
        <v>224715</v>
      </c>
      <c r="PR27" s="72">
        <v>259682</v>
      </c>
      <c r="PS27" s="72">
        <v>239721</v>
      </c>
      <c r="PT27" s="72">
        <v>241394</v>
      </c>
      <c r="PU27" s="72">
        <v>251773</v>
      </c>
      <c r="PV27" s="72">
        <v>278126</v>
      </c>
      <c r="PW27" s="72">
        <v>311781</v>
      </c>
      <c r="PX27" s="72">
        <v>314445</v>
      </c>
      <c r="PY27" s="72">
        <v>295238</v>
      </c>
      <c r="PZ27" s="72">
        <v>308851</v>
      </c>
      <c r="QA27" s="72">
        <v>296717</v>
      </c>
      <c r="QB27" s="72">
        <v>367707</v>
      </c>
      <c r="QC27" s="72">
        <v>336380</v>
      </c>
      <c r="QD27" s="73">
        <v>337131</v>
      </c>
      <c r="QE27" s="73">
        <v>333510</v>
      </c>
      <c r="QF27" s="73">
        <v>359462</v>
      </c>
      <c r="QG27" s="73">
        <v>350790</v>
      </c>
      <c r="QH27" s="73">
        <v>348382</v>
      </c>
      <c r="QI27" s="73">
        <v>378368</v>
      </c>
      <c r="QJ27" s="73">
        <v>391666</v>
      </c>
      <c r="QK27" s="73">
        <v>452786</v>
      </c>
      <c r="QL27" s="73">
        <v>426439</v>
      </c>
      <c r="QM27" s="73">
        <v>397470</v>
      </c>
      <c r="QN27" s="73">
        <v>396126</v>
      </c>
      <c r="QO27" s="73">
        <v>424575</v>
      </c>
      <c r="QP27" s="73">
        <v>425893</v>
      </c>
      <c r="QQ27" s="73">
        <v>420879</v>
      </c>
      <c r="QR27" s="73">
        <v>420597</v>
      </c>
      <c r="QS27" s="73">
        <v>439324</v>
      </c>
      <c r="QT27" s="73">
        <v>450976</v>
      </c>
      <c r="QU27" s="73">
        <v>452288</v>
      </c>
      <c r="QV27" s="73">
        <v>449600</v>
      </c>
      <c r="QW27" s="73">
        <v>459867</v>
      </c>
      <c r="QX27" s="73">
        <v>481503</v>
      </c>
      <c r="QY27" s="73">
        <v>462748</v>
      </c>
      <c r="QZ27" s="73">
        <v>468346</v>
      </c>
      <c r="RA27" s="73">
        <v>451892</v>
      </c>
      <c r="RB27" s="73">
        <v>458150</v>
      </c>
      <c r="RC27" s="73">
        <v>439747</v>
      </c>
      <c r="RD27" s="73">
        <v>417576</v>
      </c>
      <c r="RE27" s="73">
        <v>404553</v>
      </c>
      <c r="RF27" s="73">
        <v>411738</v>
      </c>
      <c r="RG27" s="73">
        <v>387170</v>
      </c>
      <c r="RH27" s="73">
        <v>398635</v>
      </c>
      <c r="RI27" s="73">
        <v>364771</v>
      </c>
      <c r="RJ27" s="73">
        <v>415309</v>
      </c>
      <c r="RK27" s="72">
        <v>375119</v>
      </c>
      <c r="RL27" s="72">
        <v>300548</v>
      </c>
      <c r="RM27" s="72">
        <v>274411</v>
      </c>
      <c r="RN27" s="72">
        <v>267851</v>
      </c>
      <c r="RO27" s="72">
        <v>263027</v>
      </c>
      <c r="RP27" s="72">
        <v>245211</v>
      </c>
      <c r="RQ27" s="72">
        <v>248785</v>
      </c>
      <c r="RR27" s="72">
        <v>263081</v>
      </c>
      <c r="RS27" s="72">
        <v>268078</v>
      </c>
      <c r="RT27" s="72">
        <v>276370</v>
      </c>
      <c r="RU27" s="72">
        <v>268842</v>
      </c>
      <c r="RV27" s="72">
        <v>264425</v>
      </c>
      <c r="RW27" s="72">
        <v>267659</v>
      </c>
      <c r="RX27" s="72">
        <v>290597</v>
      </c>
      <c r="RY27" s="72">
        <v>301279</v>
      </c>
      <c r="RZ27" s="72">
        <v>279151</v>
      </c>
      <c r="SA27" s="72">
        <v>284929</v>
      </c>
      <c r="SB27" s="72">
        <v>286021</v>
      </c>
      <c r="SC27" s="72">
        <v>272729</v>
      </c>
      <c r="SD27" s="72">
        <v>255645</v>
      </c>
      <c r="SE27" s="72">
        <v>264946</v>
      </c>
      <c r="SF27" s="72">
        <v>265034</v>
      </c>
      <c r="SG27" s="73">
        <v>266097</v>
      </c>
      <c r="SH27" s="73">
        <v>244724</v>
      </c>
      <c r="SI27" s="73">
        <v>236941</v>
      </c>
      <c r="SJ27" s="73">
        <v>232014</v>
      </c>
      <c r="SK27" s="73">
        <v>226663</v>
      </c>
      <c r="SL27" s="72">
        <v>216106</v>
      </c>
      <c r="SM27" s="72">
        <v>208008</v>
      </c>
      <c r="SN27" s="72">
        <v>205561</v>
      </c>
      <c r="SO27" s="72">
        <v>201843</v>
      </c>
      <c r="SP27" s="72">
        <v>194842</v>
      </c>
      <c r="SQ27" s="72">
        <v>184211</v>
      </c>
      <c r="SR27" s="72">
        <v>188714</v>
      </c>
      <c r="SS27" s="72">
        <v>184622</v>
      </c>
      <c r="ST27" s="72">
        <v>183876</v>
      </c>
      <c r="SU27" s="72">
        <v>176299</v>
      </c>
      <c r="SV27" s="72">
        <v>174366</v>
      </c>
      <c r="SW27" s="72">
        <v>170348</v>
      </c>
      <c r="SX27" s="72">
        <v>161971</v>
      </c>
      <c r="SY27" s="72">
        <v>155944</v>
      </c>
      <c r="SZ27" s="72">
        <v>153227</v>
      </c>
      <c r="TA27" s="72">
        <v>147295</v>
      </c>
      <c r="TB27" s="72">
        <v>147094</v>
      </c>
      <c r="TC27" s="72">
        <v>134088</v>
      </c>
      <c r="TD27" s="72">
        <v>128898</v>
      </c>
      <c r="TE27" s="72">
        <v>149164</v>
      </c>
      <c r="TF27" s="72">
        <v>125201</v>
      </c>
      <c r="TG27" s="72">
        <v>124272</v>
      </c>
      <c r="TH27" s="72">
        <v>126977</v>
      </c>
      <c r="TI27" s="72">
        <v>125398</v>
      </c>
      <c r="TJ27" s="72">
        <v>157199</v>
      </c>
      <c r="TK27" s="72">
        <v>127288</v>
      </c>
      <c r="TL27" s="73">
        <v>117710</v>
      </c>
      <c r="TM27" s="73">
        <v>120478</v>
      </c>
      <c r="TN27" s="73">
        <v>100811</v>
      </c>
      <c r="TO27" s="73">
        <v>108800</v>
      </c>
      <c r="TP27" s="73">
        <v>115042</v>
      </c>
      <c r="TQ27" s="73">
        <v>141291</v>
      </c>
      <c r="TR27" s="73">
        <v>146011</v>
      </c>
      <c r="TS27" s="73">
        <v>150473</v>
      </c>
      <c r="TT27" s="73">
        <v>163463</v>
      </c>
      <c r="TU27" s="73">
        <v>163824</v>
      </c>
      <c r="TV27" s="73">
        <v>157869</v>
      </c>
      <c r="TW27" s="73">
        <v>163071</v>
      </c>
      <c r="TX27" s="73">
        <v>195739</v>
      </c>
      <c r="TY27" s="73">
        <v>198689</v>
      </c>
      <c r="TZ27" s="73">
        <v>189170</v>
      </c>
      <c r="UA27" s="73">
        <v>192455</v>
      </c>
      <c r="UB27" s="73">
        <v>184114</v>
      </c>
      <c r="UC27" s="73">
        <v>202333</v>
      </c>
      <c r="UD27" s="73">
        <v>177459</v>
      </c>
      <c r="UE27" s="73">
        <v>177548</v>
      </c>
      <c r="UF27" s="73">
        <v>197992</v>
      </c>
      <c r="UG27" s="73">
        <v>204584</v>
      </c>
      <c r="UH27" s="73">
        <v>194326</v>
      </c>
      <c r="UI27" s="73">
        <v>193842</v>
      </c>
      <c r="UJ27" s="73">
        <v>205531</v>
      </c>
      <c r="UK27" s="73">
        <v>242688</v>
      </c>
      <c r="UL27" s="73">
        <v>220061</v>
      </c>
      <c r="UM27" s="73">
        <v>217199</v>
      </c>
      <c r="UN27" s="73">
        <v>212490</v>
      </c>
      <c r="UO27" s="73">
        <v>220121</v>
      </c>
      <c r="UP27" s="73">
        <v>240577</v>
      </c>
      <c r="UQ27" s="73">
        <v>248933</v>
      </c>
      <c r="UR27" s="73">
        <v>269051</v>
      </c>
      <c r="US27" s="73">
        <v>268985</v>
      </c>
      <c r="UT27" s="73">
        <v>256363</v>
      </c>
      <c r="UU27" s="73">
        <v>274351</v>
      </c>
      <c r="UV27" s="73">
        <v>259346</v>
      </c>
      <c r="UW27" s="73">
        <v>303078</v>
      </c>
      <c r="UX27" s="73">
        <v>316394</v>
      </c>
      <c r="UY27" s="73">
        <v>323648</v>
      </c>
      <c r="UZ27" s="73">
        <v>335335</v>
      </c>
      <c r="VA27" s="73">
        <v>309789</v>
      </c>
      <c r="VB27" s="73">
        <v>296709</v>
      </c>
      <c r="VC27" s="73">
        <v>306109</v>
      </c>
      <c r="VD27" s="73">
        <v>288431</v>
      </c>
      <c r="VE27" s="73">
        <v>285832</v>
      </c>
      <c r="VF27" s="73">
        <v>278388</v>
      </c>
      <c r="VG27" s="73">
        <v>329293</v>
      </c>
      <c r="VH27" s="73">
        <v>301102</v>
      </c>
      <c r="VI27" s="73">
        <v>275946</v>
      </c>
      <c r="VJ27" s="73">
        <v>322644</v>
      </c>
      <c r="VK27" s="73">
        <v>283658</v>
      </c>
      <c r="VL27" s="72">
        <v>229743</v>
      </c>
      <c r="VM27" s="72">
        <v>200659</v>
      </c>
      <c r="VN27" s="72">
        <v>201310</v>
      </c>
      <c r="VO27" s="72">
        <v>190330</v>
      </c>
      <c r="VP27" s="72">
        <v>189707</v>
      </c>
      <c r="VQ27" s="72">
        <v>223276</v>
      </c>
      <c r="VR27" s="72">
        <v>222386</v>
      </c>
      <c r="VS27" s="72">
        <v>228513</v>
      </c>
      <c r="VT27" s="72">
        <v>263791</v>
      </c>
      <c r="VU27" s="72">
        <v>238521</v>
      </c>
      <c r="VV27" s="72">
        <v>220136</v>
      </c>
      <c r="VW27" s="72">
        <v>276983</v>
      </c>
      <c r="VX27" s="72">
        <v>320904</v>
      </c>
      <c r="VY27" s="72">
        <v>288383</v>
      </c>
      <c r="VZ27" s="72">
        <v>242549</v>
      </c>
      <c r="WA27" s="72">
        <v>240836</v>
      </c>
      <c r="WB27" s="72">
        <v>238445</v>
      </c>
      <c r="WC27" s="72">
        <v>244901</v>
      </c>
      <c r="WD27" s="72">
        <v>224740</v>
      </c>
      <c r="WE27" s="72">
        <v>229191</v>
      </c>
      <c r="WF27" s="72">
        <v>240413</v>
      </c>
      <c r="WG27" s="72">
        <v>240116</v>
      </c>
      <c r="WH27" s="72">
        <v>234679</v>
      </c>
      <c r="WI27" s="72">
        <v>214029</v>
      </c>
      <c r="WJ27" s="72">
        <v>253310</v>
      </c>
      <c r="WK27" s="72">
        <v>262102</v>
      </c>
      <c r="WL27" s="72">
        <v>293515</v>
      </c>
      <c r="WM27" s="72">
        <v>260889</v>
      </c>
      <c r="WN27" s="72">
        <v>265721</v>
      </c>
      <c r="WO27" s="72">
        <v>256151</v>
      </c>
      <c r="WP27" s="72">
        <v>266337</v>
      </c>
      <c r="WQ27" s="72">
        <v>259984</v>
      </c>
      <c r="WR27" s="72">
        <v>266383</v>
      </c>
      <c r="WS27" s="72">
        <v>279230</v>
      </c>
      <c r="WT27" s="72">
        <v>305673</v>
      </c>
      <c r="WU27" s="72">
        <v>289436</v>
      </c>
      <c r="WV27" s="72">
        <v>296926</v>
      </c>
      <c r="WW27" s="72">
        <v>342560</v>
      </c>
      <c r="WX27" s="72">
        <v>350637</v>
      </c>
      <c r="WY27" s="72">
        <v>334872</v>
      </c>
      <c r="WZ27" s="72">
        <v>364696</v>
      </c>
      <c r="XA27" s="72">
        <v>296587</v>
      </c>
      <c r="XB27" s="72">
        <v>315738</v>
      </c>
      <c r="XC27" s="72">
        <v>328895</v>
      </c>
      <c r="XD27" s="72">
        <v>294044</v>
      </c>
      <c r="XE27" s="72">
        <v>278789</v>
      </c>
      <c r="XF27" s="72">
        <v>292105</v>
      </c>
      <c r="XG27" s="72">
        <v>294416</v>
      </c>
      <c r="XH27" s="72">
        <v>256392</v>
      </c>
      <c r="XI27" s="72">
        <v>240326</v>
      </c>
      <c r="XJ27" s="72">
        <v>293027</v>
      </c>
      <c r="XK27" s="72">
        <v>327543</v>
      </c>
      <c r="XL27" s="75">
        <v>272950</v>
      </c>
      <c r="XM27" s="75">
        <v>236401</v>
      </c>
      <c r="XN27" s="75">
        <v>214448</v>
      </c>
      <c r="XO27" s="75">
        <v>175218</v>
      </c>
      <c r="XP27" s="75">
        <v>189610</v>
      </c>
      <c r="XQ27" s="75">
        <v>177017</v>
      </c>
      <c r="XR27" s="75">
        <v>167116</v>
      </c>
      <c r="XS27" s="75">
        <v>187572</v>
      </c>
      <c r="XT27" s="75">
        <v>186161</v>
      </c>
      <c r="XU27" s="75">
        <v>175865</v>
      </c>
      <c r="XV27" s="75">
        <v>155065</v>
      </c>
      <c r="XW27" s="75">
        <v>188716</v>
      </c>
      <c r="XX27" s="75">
        <v>196937</v>
      </c>
      <c r="XY27" s="75">
        <v>188642</v>
      </c>
      <c r="XZ27" s="75">
        <v>177023</v>
      </c>
      <c r="YA27" s="75">
        <v>167623</v>
      </c>
      <c r="YB27" s="75">
        <v>186965</v>
      </c>
      <c r="YC27" s="76">
        <v>199059</v>
      </c>
      <c r="YD27" s="76">
        <v>184894</v>
      </c>
      <c r="YE27" s="75">
        <v>209032</v>
      </c>
      <c r="YF27" s="75">
        <v>199905</v>
      </c>
      <c r="YG27" s="75">
        <v>233688</v>
      </c>
      <c r="YH27" s="75">
        <v>195822</v>
      </c>
      <c r="YI27" s="75">
        <v>170803</v>
      </c>
      <c r="YJ27" s="75">
        <v>203687</v>
      </c>
      <c r="YK27" s="75">
        <v>202730</v>
      </c>
      <c r="YL27" s="75">
        <v>205705</v>
      </c>
      <c r="YM27" s="75">
        <v>182069</v>
      </c>
      <c r="YN27" s="75">
        <v>186879</v>
      </c>
      <c r="YO27" s="75">
        <v>177459</v>
      </c>
      <c r="YP27" s="75">
        <v>179870</v>
      </c>
      <c r="YQ27" s="75">
        <v>187618</v>
      </c>
      <c r="YR27" s="75">
        <v>169990</v>
      </c>
      <c r="YS27" s="75">
        <v>196480</v>
      </c>
      <c r="YT27" s="75">
        <v>182711</v>
      </c>
      <c r="YU27" s="75">
        <v>207531</v>
      </c>
      <c r="YV27" s="75">
        <v>171887</v>
      </c>
      <c r="YW27" s="75">
        <v>197629</v>
      </c>
      <c r="YX27" s="75">
        <v>202301</v>
      </c>
      <c r="YY27" s="75">
        <v>219928</v>
      </c>
      <c r="YZ27" s="75">
        <v>237496</v>
      </c>
      <c r="ZA27" s="75">
        <v>192776</v>
      </c>
      <c r="ZB27" s="75">
        <v>165970</v>
      </c>
      <c r="ZC27" s="75">
        <v>170498</v>
      </c>
      <c r="ZD27" s="75">
        <v>184187</v>
      </c>
      <c r="ZE27" s="75">
        <v>140478</v>
      </c>
      <c r="ZF27" s="75">
        <v>131469</v>
      </c>
      <c r="ZG27" s="75">
        <v>131955</v>
      </c>
      <c r="ZH27" s="75">
        <v>149294</v>
      </c>
      <c r="ZI27" s="75">
        <v>147387</v>
      </c>
      <c r="ZJ27" s="75">
        <v>187326</v>
      </c>
      <c r="ZK27" s="75">
        <v>199035</v>
      </c>
      <c r="ZL27" s="75">
        <v>172096</v>
      </c>
      <c r="ZM27" s="75">
        <v>141894</v>
      </c>
      <c r="ZN27" s="75">
        <v>128278</v>
      </c>
      <c r="ZO27" s="75">
        <v>122439</v>
      </c>
      <c r="ZP27" s="75">
        <v>126904</v>
      </c>
      <c r="ZQ27" s="75">
        <v>160620</v>
      </c>
      <c r="ZR27" s="75">
        <v>162909</v>
      </c>
      <c r="ZS27" s="75">
        <v>170119</v>
      </c>
      <c r="ZT27" s="75">
        <v>186160</v>
      </c>
      <c r="ZU27" s="75">
        <v>192324</v>
      </c>
      <c r="ZV27" s="75">
        <v>187041</v>
      </c>
      <c r="ZW27" s="75">
        <v>191607</v>
      </c>
      <c r="ZX27" s="75">
        <v>202062</v>
      </c>
      <c r="ZY27" s="75">
        <v>250874</v>
      </c>
      <c r="ZZ27" s="75">
        <v>227322</v>
      </c>
      <c r="AAA27" s="75">
        <v>228037</v>
      </c>
      <c r="AAB27" s="75">
        <v>246302</v>
      </c>
      <c r="AAC27" s="75">
        <v>246802</v>
      </c>
      <c r="AAD27" s="75">
        <v>269633</v>
      </c>
      <c r="AAE27" s="75">
        <v>258846</v>
      </c>
      <c r="AAF27" s="75">
        <v>272883</v>
      </c>
      <c r="AAG27" s="75">
        <v>309309</v>
      </c>
      <c r="AAH27" s="75">
        <v>330814</v>
      </c>
      <c r="AAI27" s="75">
        <v>358345</v>
      </c>
      <c r="AAJ27" s="75">
        <v>337631</v>
      </c>
      <c r="AAK27" s="75">
        <v>330256</v>
      </c>
      <c r="AAL27" s="75">
        <v>413530</v>
      </c>
      <c r="AAM27" s="75">
        <v>375896</v>
      </c>
      <c r="AAN27" s="75">
        <v>396730</v>
      </c>
      <c r="AAO27" s="75">
        <v>428724</v>
      </c>
      <c r="AAP27" s="75">
        <v>430276</v>
      </c>
      <c r="AAQ27" s="75">
        <v>457341</v>
      </c>
      <c r="AAR27" s="75">
        <v>435680</v>
      </c>
      <c r="AAS27" s="75">
        <v>452542</v>
      </c>
      <c r="AAT27" s="75">
        <v>434457</v>
      </c>
      <c r="AAU27" s="75">
        <v>428085</v>
      </c>
      <c r="AAV27" s="75">
        <v>413211</v>
      </c>
      <c r="AAW27" s="75">
        <v>421856</v>
      </c>
      <c r="AAX27" s="75">
        <v>400623</v>
      </c>
      <c r="AAY27" s="75">
        <v>409831</v>
      </c>
      <c r="AAZ27" s="75">
        <v>384047</v>
      </c>
      <c r="ABA27" s="75">
        <v>365826</v>
      </c>
      <c r="ABB27" s="75">
        <v>358534</v>
      </c>
      <c r="ABC27" s="75">
        <v>370175</v>
      </c>
      <c r="ABD27" s="75">
        <v>373236</v>
      </c>
      <c r="ABE27" s="75">
        <v>332608</v>
      </c>
      <c r="ABF27" s="75">
        <v>329819</v>
      </c>
      <c r="ABG27" s="75">
        <v>316700</v>
      </c>
      <c r="ABH27" s="75">
        <v>346318</v>
      </c>
      <c r="ABI27" s="75">
        <v>377557</v>
      </c>
      <c r="ABJ27" s="75">
        <v>363988</v>
      </c>
      <c r="ABK27" s="75">
        <v>453820</v>
      </c>
      <c r="ABL27" s="75">
        <v>394013</v>
      </c>
      <c r="ABM27" s="75">
        <v>318361</v>
      </c>
      <c r="ABN27" s="75">
        <v>296089</v>
      </c>
      <c r="ABO27" s="75">
        <v>310671</v>
      </c>
      <c r="ABP27" s="75">
        <v>296856</v>
      </c>
      <c r="ABQ27" s="75">
        <v>312159</v>
      </c>
      <c r="ABR27" s="75">
        <v>286205</v>
      </c>
      <c r="ABS27" s="75">
        <v>346709</v>
      </c>
      <c r="ABT27" s="75">
        <v>343730</v>
      </c>
      <c r="ABU27" s="75">
        <v>383119</v>
      </c>
      <c r="ABV27" s="75">
        <v>372488</v>
      </c>
      <c r="ABW27" s="75">
        <v>354298</v>
      </c>
      <c r="ABX27" s="75">
        <v>402150</v>
      </c>
      <c r="ABY27" s="75">
        <v>419434</v>
      </c>
      <c r="ABZ27" s="75">
        <v>423078</v>
      </c>
      <c r="ACA27" s="75">
        <v>460304</v>
      </c>
      <c r="ACB27" s="75">
        <v>433262</v>
      </c>
      <c r="ACC27" s="75">
        <v>437833</v>
      </c>
      <c r="ACD27" s="75">
        <v>436208</v>
      </c>
      <c r="ACE27" s="75">
        <v>401762</v>
      </c>
      <c r="ACF27" s="75">
        <v>401868</v>
      </c>
      <c r="ACG27" s="75">
        <v>452017</v>
      </c>
      <c r="ACH27" s="75">
        <v>468532</v>
      </c>
      <c r="ACI27" s="75">
        <v>459825</v>
      </c>
      <c r="ACJ27" s="75">
        <v>478812</v>
      </c>
      <c r="ACK27" s="75">
        <v>484002</v>
      </c>
      <c r="ACL27" s="75">
        <v>515185</v>
      </c>
      <c r="ACM27" s="75">
        <v>502651</v>
      </c>
      <c r="ACN27" s="75">
        <v>472538</v>
      </c>
      <c r="ACO27" s="75">
        <v>479220</v>
      </c>
      <c r="ACP27" s="75">
        <v>482931</v>
      </c>
      <c r="ACQ27" s="75">
        <v>481820</v>
      </c>
      <c r="ACR27" s="75">
        <v>516533</v>
      </c>
      <c r="ACS27" s="75">
        <v>538258</v>
      </c>
      <c r="ACT27" s="75">
        <v>504231</v>
      </c>
      <c r="ACU27" s="75">
        <v>504942</v>
      </c>
      <c r="ACV27" s="75">
        <v>480941</v>
      </c>
      <c r="ACW27" s="75">
        <v>495558</v>
      </c>
      <c r="ACX27" s="75">
        <v>501185</v>
      </c>
      <c r="ACY27" s="75">
        <v>498518</v>
      </c>
      <c r="ACZ27" s="75">
        <v>473965</v>
      </c>
      <c r="ADA27" s="75">
        <v>447477</v>
      </c>
      <c r="ADB27" s="75">
        <v>424006</v>
      </c>
      <c r="ADC27" s="75">
        <v>458650</v>
      </c>
      <c r="ADD27" s="75">
        <v>478248</v>
      </c>
      <c r="ADE27" s="75">
        <v>501013</v>
      </c>
      <c r="ADF27" s="75">
        <v>470398</v>
      </c>
      <c r="ADG27" s="75">
        <v>449176</v>
      </c>
      <c r="ADH27" s="75">
        <v>447378</v>
      </c>
      <c r="ADI27" s="75">
        <v>370193</v>
      </c>
      <c r="ADJ27" s="75">
        <v>354577</v>
      </c>
      <c r="ADK27" s="75">
        <v>332225</v>
      </c>
      <c r="ADL27" s="75">
        <v>278862</v>
      </c>
      <c r="ADM27" s="75">
        <v>248398</v>
      </c>
      <c r="ADN27" s="75">
        <v>207272</v>
      </c>
      <c r="ADO27" s="75">
        <v>193829</v>
      </c>
      <c r="ADP27" s="75">
        <v>186629</v>
      </c>
      <c r="ADQ27" s="75">
        <v>183494</v>
      </c>
      <c r="ADR27" s="75">
        <v>169264</v>
      </c>
      <c r="ADS27" s="75">
        <v>172013</v>
      </c>
      <c r="ADT27" s="75">
        <v>158618</v>
      </c>
      <c r="ADU27" s="75">
        <v>159726</v>
      </c>
      <c r="ADV27" s="75">
        <v>145500</v>
      </c>
      <c r="ADW27" s="75">
        <v>122664</v>
      </c>
      <c r="ADX27" s="75">
        <v>120353</v>
      </c>
      <c r="ADY27" s="75">
        <v>127471</v>
      </c>
      <c r="ADZ27" s="75">
        <v>121129</v>
      </c>
      <c r="AEA27" s="75">
        <v>117155</v>
      </c>
      <c r="AEB27" s="75">
        <v>118362</v>
      </c>
      <c r="AEC27" s="75">
        <v>127473</v>
      </c>
      <c r="AED27" s="75">
        <v>130828</v>
      </c>
      <c r="AEE27" s="75">
        <v>126943</v>
      </c>
      <c r="AEF27" s="75">
        <v>133620</v>
      </c>
      <c r="AEG27" s="75">
        <v>145303</v>
      </c>
      <c r="AEH27" s="75">
        <v>148431</v>
      </c>
      <c r="AEI27" s="75">
        <v>140622</v>
      </c>
      <c r="AEJ27" s="75">
        <v>139869</v>
      </c>
      <c r="AEK27" s="75">
        <v>146618</v>
      </c>
      <c r="AEL27" s="75">
        <v>155179</v>
      </c>
      <c r="AEM27" s="75">
        <v>145363</v>
      </c>
      <c r="AEN27" s="75">
        <v>136673</v>
      </c>
      <c r="AEO27" s="75">
        <v>130941</v>
      </c>
      <c r="AEP27" s="75">
        <v>130425</v>
      </c>
      <c r="AEQ27" s="75">
        <v>140324</v>
      </c>
      <c r="AER27" s="75">
        <v>128306</v>
      </c>
      <c r="AES27" s="75">
        <v>132303</v>
      </c>
      <c r="AET27" s="75">
        <v>131078</v>
      </c>
      <c r="AEU27" s="75">
        <v>154750</v>
      </c>
      <c r="AEV27" s="75">
        <v>125827</v>
      </c>
      <c r="AEW27" s="75">
        <v>117567</v>
      </c>
      <c r="AEX27" s="75">
        <v>119016</v>
      </c>
      <c r="AEY27" s="75">
        <v>122361</v>
      </c>
      <c r="AEZ27" s="75">
        <v>118155</v>
      </c>
      <c r="AFA27" s="75">
        <v>121415</v>
      </c>
      <c r="AFB27" s="75">
        <v>121725</v>
      </c>
      <c r="AFC27" s="75">
        <v>130031</v>
      </c>
      <c r="AFD27" s="75">
        <v>127699</v>
      </c>
      <c r="AFE27" s="75">
        <v>125593</v>
      </c>
      <c r="AFF27" s="75">
        <v>128680</v>
      </c>
      <c r="AFG27" s="75">
        <v>146433</v>
      </c>
      <c r="AFH27" s="75">
        <v>157556</v>
      </c>
      <c r="AFI27" s="75">
        <v>167421</v>
      </c>
      <c r="AFJ27" s="75">
        <v>186793</v>
      </c>
      <c r="AFK27" s="75">
        <v>228927</v>
      </c>
      <c r="AFL27" s="75">
        <v>161961</v>
      </c>
      <c r="AFM27" s="75">
        <v>176884</v>
      </c>
      <c r="AFN27" s="75">
        <v>156590</v>
      </c>
      <c r="AFO27" s="75">
        <v>150273</v>
      </c>
      <c r="AFP27" s="75">
        <v>146931</v>
      </c>
      <c r="AFQ27" s="75">
        <v>148339</v>
      </c>
      <c r="AFR27" s="75">
        <v>142821</v>
      </c>
      <c r="AFS27" s="75">
        <v>133756</v>
      </c>
      <c r="AFT27" s="75">
        <v>129374</v>
      </c>
      <c r="AFU27" s="75">
        <v>127318</v>
      </c>
      <c r="AFV27" s="75">
        <v>122922</v>
      </c>
      <c r="AFW27" s="75">
        <v>109030</v>
      </c>
      <c r="AFX27" s="75">
        <v>103475</v>
      </c>
      <c r="AFY27" s="75">
        <v>105883</v>
      </c>
      <c r="AFZ27" s="75">
        <v>96885</v>
      </c>
      <c r="AGA27" s="75">
        <v>91668</v>
      </c>
      <c r="AGB27" s="75">
        <v>90835</v>
      </c>
      <c r="AGC27" s="75">
        <v>93683</v>
      </c>
      <c r="AGD27" s="75">
        <v>91905</v>
      </c>
      <c r="AGE27" s="75">
        <v>96072</v>
      </c>
      <c r="AGF27" s="75">
        <v>99001</v>
      </c>
      <c r="AGG27" s="75">
        <v>102363</v>
      </c>
      <c r="AGH27" s="75">
        <v>105686</v>
      </c>
      <c r="AGI27" s="75">
        <v>107657</v>
      </c>
      <c r="AGJ27" s="75">
        <v>109065</v>
      </c>
      <c r="AGK27" s="75">
        <v>111672</v>
      </c>
      <c r="AGL27" s="75">
        <v>103805</v>
      </c>
      <c r="AGM27" s="75">
        <v>102599</v>
      </c>
      <c r="AGN27" s="75">
        <v>101806</v>
      </c>
      <c r="AGO27" s="75">
        <v>103398</v>
      </c>
      <c r="AGP27" s="75">
        <v>111153</v>
      </c>
      <c r="AGQ27" s="75">
        <v>118674</v>
      </c>
      <c r="AGR27" s="75">
        <v>127357</v>
      </c>
      <c r="AGS27" s="75">
        <v>136967</v>
      </c>
      <c r="AGT27" s="75">
        <v>142936</v>
      </c>
      <c r="AGU27" s="75">
        <v>149326</v>
      </c>
      <c r="AGV27" s="75">
        <v>147109</v>
      </c>
      <c r="AGW27" s="75">
        <v>151844</v>
      </c>
      <c r="AGX27" s="75">
        <v>166982</v>
      </c>
      <c r="AGY27" s="75">
        <v>194974</v>
      </c>
      <c r="AGZ27" s="75">
        <v>232465</v>
      </c>
      <c r="AHA27" s="75">
        <v>329122</v>
      </c>
      <c r="AHB27" s="75">
        <v>398247</v>
      </c>
      <c r="AHC27" s="75">
        <v>385933</v>
      </c>
      <c r="AHD27" s="75">
        <v>361532</v>
      </c>
      <c r="AHE27" s="75">
        <v>356738</v>
      </c>
      <c r="AHF27" s="75">
        <v>347685</v>
      </c>
      <c r="AHG27" s="75">
        <v>347763</v>
      </c>
      <c r="AHH27" s="75">
        <v>353860</v>
      </c>
      <c r="AHI27" s="75">
        <v>347657</v>
      </c>
      <c r="AHJ27" s="75">
        <v>339791</v>
      </c>
      <c r="AHK27" s="75">
        <v>349820</v>
      </c>
      <c r="AHL27" s="75">
        <v>429050</v>
      </c>
      <c r="AHM27" s="75">
        <v>365979</v>
      </c>
      <c r="AHN27" s="75">
        <v>380993</v>
      </c>
      <c r="AHO27" s="75">
        <v>380441</v>
      </c>
      <c r="AHP27" s="75">
        <v>385975</v>
      </c>
      <c r="AHQ27" s="75">
        <v>379166</v>
      </c>
      <c r="AHR27" s="75">
        <v>369109</v>
      </c>
      <c r="AHS27" s="75">
        <v>372616</v>
      </c>
      <c r="AHT27" s="75">
        <v>364063</v>
      </c>
      <c r="AHU27" s="75">
        <v>366260</v>
      </c>
      <c r="AHV27" s="75">
        <v>350639</v>
      </c>
      <c r="AHW27" s="75">
        <v>318340</v>
      </c>
      <c r="AHX27" s="75">
        <v>323936</v>
      </c>
      <c r="AHY27" s="75">
        <v>314320</v>
      </c>
      <c r="AHZ27" s="75">
        <v>315478</v>
      </c>
      <c r="AIA27" s="75">
        <v>312514</v>
      </c>
      <c r="AIB27" s="75">
        <v>297157</v>
      </c>
      <c r="AIC27" s="75">
        <v>292366</v>
      </c>
      <c r="AID27" s="75">
        <v>285722</v>
      </c>
      <c r="AIE27" s="75">
        <v>280818</v>
      </c>
      <c r="AIF27" s="75">
        <v>275860</v>
      </c>
      <c r="AIG27" s="75">
        <v>281099</v>
      </c>
      <c r="AIH27" s="75">
        <v>289831</v>
      </c>
      <c r="AII27" s="75">
        <v>291393</v>
      </c>
      <c r="AIJ27" s="75">
        <v>294014</v>
      </c>
      <c r="AIK27" s="75">
        <v>291643</v>
      </c>
      <c r="AIL27" s="75">
        <v>287135</v>
      </c>
      <c r="AIM27" s="75">
        <v>308998</v>
      </c>
      <c r="AIN27" s="75">
        <v>313649</v>
      </c>
      <c r="AIO27" s="75">
        <v>324435</v>
      </c>
      <c r="AIP27" s="75">
        <v>323219</v>
      </c>
      <c r="AIQ27" s="75">
        <v>305095</v>
      </c>
      <c r="AIR27" s="75">
        <v>285395</v>
      </c>
      <c r="AIS27" s="75">
        <v>281023</v>
      </c>
      <c r="AIT27" s="75">
        <v>272518</v>
      </c>
      <c r="AIU27" s="75">
        <v>275211</v>
      </c>
      <c r="AIV27" s="75">
        <v>268291</v>
      </c>
      <c r="AIW27" s="75">
        <v>257704</v>
      </c>
      <c r="AIX27" s="75">
        <v>240714</v>
      </c>
      <c r="AIY27" s="75">
        <v>232588</v>
      </c>
      <c r="AIZ27" s="75">
        <v>226481</v>
      </c>
      <c r="AJA27" s="75">
        <v>224381</v>
      </c>
      <c r="AJB27" s="75">
        <v>215412</v>
      </c>
      <c r="AJC27" s="75">
        <v>210778</v>
      </c>
      <c r="AJD27" s="75">
        <v>218422</v>
      </c>
      <c r="AJE27" s="75">
        <v>209961</v>
      </c>
      <c r="AJF27" s="75">
        <v>205879</v>
      </c>
      <c r="AJG27" s="75">
        <v>202216</v>
      </c>
      <c r="AJH27" s="75">
        <v>205720</v>
      </c>
      <c r="AJI27" s="75">
        <v>203105</v>
      </c>
      <c r="AJJ27" s="75">
        <v>196520</v>
      </c>
      <c r="AJK27" s="75">
        <v>192937</v>
      </c>
      <c r="AJL27" s="75">
        <v>189622</v>
      </c>
      <c r="AJM27" s="75">
        <v>179883</v>
      </c>
      <c r="AJN27" s="75">
        <v>181561</v>
      </c>
      <c r="AJO27" s="75">
        <v>182172</v>
      </c>
      <c r="AJP27" s="75">
        <v>196155</v>
      </c>
      <c r="AJQ27" s="75">
        <v>201953</v>
      </c>
      <c r="AJR27" s="75">
        <v>189726</v>
      </c>
      <c r="AJS27" s="75">
        <v>204888</v>
      </c>
      <c r="AJT27" s="75">
        <v>222036</v>
      </c>
      <c r="AJU27" s="75">
        <v>293470</v>
      </c>
      <c r="AJV27" s="75">
        <v>431748</v>
      </c>
      <c r="AJW27" s="75">
        <v>462846</v>
      </c>
      <c r="AJX27" s="75">
        <v>346636</v>
      </c>
      <c r="AJY27" s="75">
        <v>313310</v>
      </c>
      <c r="AJZ27" s="75">
        <v>297251</v>
      </c>
      <c r="AKA27" s="75">
        <v>297749</v>
      </c>
      <c r="AKB27" s="75">
        <v>290193</v>
      </c>
      <c r="AKC27" s="75">
        <v>291567</v>
      </c>
      <c r="AKD27" s="75">
        <v>302126</v>
      </c>
      <c r="AKE27" s="75">
        <v>266159</v>
      </c>
      <c r="AKF27" s="75">
        <v>256846</v>
      </c>
      <c r="AKG27" s="75">
        <v>247693</v>
      </c>
      <c r="AKH27" s="75">
        <v>235985</v>
      </c>
      <c r="AKI27" s="75">
        <v>221330</v>
      </c>
      <c r="AKJ27" s="75">
        <v>198209</v>
      </c>
      <c r="AKK27" s="75">
        <v>174579</v>
      </c>
      <c r="AKL27" s="75">
        <v>145837</v>
      </c>
      <c r="AKM27" s="75">
        <v>138468</v>
      </c>
      <c r="AKN27" s="75">
        <v>128416</v>
      </c>
      <c r="AKO27" s="75">
        <v>127343</v>
      </c>
      <c r="AKP27" s="75">
        <v>124310</v>
      </c>
      <c r="AKQ27" s="75">
        <v>123708</v>
      </c>
      <c r="AKR27" s="75">
        <v>118856</v>
      </c>
      <c r="AKS27" s="75">
        <v>123481</v>
      </c>
      <c r="AKT27" s="75">
        <v>114119</v>
      </c>
      <c r="AKU27" s="75">
        <v>115003</v>
      </c>
      <c r="AKV27" s="75">
        <v>107089</v>
      </c>
      <c r="AKW27" s="75">
        <v>104203</v>
      </c>
      <c r="AKX27" s="75">
        <v>103069</v>
      </c>
      <c r="AKY27" s="75">
        <v>102014</v>
      </c>
      <c r="AKZ27" s="75">
        <v>99743</v>
      </c>
      <c r="ALA27" s="75">
        <v>95240</v>
      </c>
      <c r="ALB27" s="75">
        <v>89956</v>
      </c>
      <c r="ALC27" s="75">
        <v>88768</v>
      </c>
      <c r="ALD27" s="75">
        <v>91513</v>
      </c>
      <c r="ALE27" s="75">
        <v>85963</v>
      </c>
      <c r="ALF27" s="75">
        <v>84980</v>
      </c>
      <c r="ALG27" s="75">
        <v>83688</v>
      </c>
      <c r="ALH27" s="75">
        <v>82082</v>
      </c>
      <c r="ALI27" s="75">
        <v>82317</v>
      </c>
      <c r="ALJ27" s="75">
        <v>79726</v>
      </c>
      <c r="ALK27" s="75">
        <v>76659</v>
      </c>
      <c r="ALL27" s="75">
        <v>73627</v>
      </c>
      <c r="ALM27" s="75">
        <v>70943</v>
      </c>
      <c r="ALN27" s="75">
        <v>69268</v>
      </c>
      <c r="ALO27" s="75">
        <v>65737</v>
      </c>
      <c r="ALP27" s="75">
        <v>61320</v>
      </c>
      <c r="ALQ27" s="75">
        <v>56355</v>
      </c>
      <c r="ALR27" s="75">
        <v>52307</v>
      </c>
      <c r="ALS27" s="75">
        <v>49141</v>
      </c>
      <c r="ALT27" s="75">
        <v>47550</v>
      </c>
      <c r="ALU27" s="75">
        <v>46028</v>
      </c>
      <c r="ALV27" s="75">
        <v>43450</v>
      </c>
      <c r="ALW27" s="75">
        <v>42280</v>
      </c>
      <c r="ALX27" s="75">
        <v>39807</v>
      </c>
      <c r="ALY27" s="75">
        <v>38987</v>
      </c>
      <c r="ALZ27" s="75">
        <v>35285</v>
      </c>
      <c r="AMA27" s="75">
        <v>33975</v>
      </c>
      <c r="AMB27" s="75">
        <v>32104</v>
      </c>
      <c r="AMC27" s="75">
        <v>32410</v>
      </c>
      <c r="AMD27" s="75">
        <v>30924</v>
      </c>
      <c r="AME27" s="75">
        <v>30297</v>
      </c>
      <c r="AMF27" s="75">
        <v>28090</v>
      </c>
      <c r="AMG27" s="75">
        <v>27838</v>
      </c>
      <c r="AMH27" s="75">
        <v>24662</v>
      </c>
      <c r="AMI27" s="75">
        <v>23379</v>
      </c>
      <c r="AMJ27" s="75">
        <v>21829</v>
      </c>
      <c r="AMK27" s="75">
        <v>21196</v>
      </c>
      <c r="AML27" s="75">
        <v>20283</v>
      </c>
      <c r="AMM27" s="75">
        <v>24417</v>
      </c>
      <c r="AMN27" s="75">
        <v>18544</v>
      </c>
      <c r="AMO27" s="75">
        <v>17716</v>
      </c>
      <c r="AMP27" s="75">
        <v>16952</v>
      </c>
      <c r="AMQ27" s="75">
        <v>17240</v>
      </c>
      <c r="AMR27" s="75">
        <v>16922</v>
      </c>
      <c r="AMS27" s="75">
        <v>16387</v>
      </c>
      <c r="AMT27" s="75">
        <v>16379</v>
      </c>
      <c r="AMU27" s="75">
        <v>16861</v>
      </c>
      <c r="AMV27" s="75">
        <v>17457</v>
      </c>
      <c r="AMW27" s="75">
        <v>17716</v>
      </c>
      <c r="AMX27" s="75">
        <v>16608</v>
      </c>
      <c r="AMY27" s="75">
        <v>15177</v>
      </c>
      <c r="AMZ27" s="75">
        <v>10805</v>
      </c>
      <c r="ANA27" s="75">
        <v>8244</v>
      </c>
      <c r="ANB27" s="75">
        <v>7406</v>
      </c>
      <c r="ANC27" s="75">
        <v>6757</v>
      </c>
      <c r="AND27" s="75">
        <v>5999</v>
      </c>
      <c r="ANE27" s="75">
        <v>5666</v>
      </c>
      <c r="ANF27" s="75">
        <v>4747</v>
      </c>
      <c r="ANG27" s="75">
        <v>4660</v>
      </c>
      <c r="ANH27" s="75">
        <v>4557</v>
      </c>
      <c r="ANI27" s="75">
        <v>4192</v>
      </c>
      <c r="ANJ27" s="75">
        <v>4274</v>
      </c>
      <c r="ANK27" s="75">
        <v>3839</v>
      </c>
      <c r="ANL27" s="75">
        <v>4461</v>
      </c>
      <c r="ANM27" s="75">
        <v>3548</v>
      </c>
      <c r="ANN27" s="75">
        <v>3406</v>
      </c>
      <c r="ANO27" s="75">
        <v>3617</v>
      </c>
      <c r="ANP27" s="75">
        <v>3394</v>
      </c>
      <c r="ANQ27" s="75">
        <v>3500</v>
      </c>
      <c r="ANR27" s="75">
        <v>3304</v>
      </c>
      <c r="ANS27" s="75">
        <v>3059</v>
      </c>
      <c r="ANT27" s="75">
        <v>3207</v>
      </c>
      <c r="ANU27" s="75">
        <v>3351</v>
      </c>
      <c r="ANV27" s="75">
        <v>3278</v>
      </c>
      <c r="ANW27" s="76">
        <v>3208</v>
      </c>
      <c r="ANX27" s="76">
        <v>3170</v>
      </c>
      <c r="ANY27" s="76">
        <v>3263</v>
      </c>
      <c r="ANZ27" s="76">
        <v>2985</v>
      </c>
      <c r="AOA27" s="76">
        <v>3201</v>
      </c>
      <c r="AOB27" s="76">
        <v>3329</v>
      </c>
      <c r="AOC27" s="76">
        <v>3285</v>
      </c>
      <c r="AOD27" s="76">
        <v>3304</v>
      </c>
      <c r="AOE27" s="76">
        <v>3321</v>
      </c>
      <c r="AOF27" s="76">
        <v>3124</v>
      </c>
      <c r="AOG27" s="76">
        <v>3370</v>
      </c>
      <c r="AOH27" s="76">
        <v>3372</v>
      </c>
      <c r="AOI27" s="76">
        <v>3393</v>
      </c>
      <c r="AOJ27" s="76">
        <v>3300</v>
      </c>
      <c r="AOK27" s="76">
        <v>3200</v>
      </c>
      <c r="AOL27" s="76">
        <v>3546</v>
      </c>
      <c r="AOM27" s="76">
        <v>2987</v>
      </c>
      <c r="AON27" s="76">
        <v>2902</v>
      </c>
      <c r="AOO27" s="76">
        <v>3057</v>
      </c>
      <c r="AOP27" s="76">
        <v>3026</v>
      </c>
      <c r="AOQ27" s="76">
        <v>3138</v>
      </c>
      <c r="AOR27" s="76">
        <v>3350</v>
      </c>
      <c r="AOS27" s="76">
        <v>3427</v>
      </c>
      <c r="AOT27" s="76">
        <v>3460</v>
      </c>
      <c r="AOU27" s="76">
        <v>3986</v>
      </c>
      <c r="AOV27" s="76">
        <v>4620</v>
      </c>
      <c r="AOW27" s="76">
        <v>5106</v>
      </c>
      <c r="AOX27" s="76">
        <v>4935</v>
      </c>
      <c r="AOY27" s="76">
        <v>4657</v>
      </c>
      <c r="AOZ27" s="76">
        <v>5178</v>
      </c>
      <c r="APA27" s="76">
        <v>5437</v>
      </c>
      <c r="APB27" s="76">
        <v>4646</v>
      </c>
      <c r="APC27" s="76">
        <v>3335</v>
      </c>
      <c r="APD27" s="76">
        <v>3129</v>
      </c>
      <c r="APE27" s="76">
        <v>3028</v>
      </c>
      <c r="APF27" s="76">
        <v>3497</v>
      </c>
      <c r="APG27" s="76">
        <v>2922</v>
      </c>
      <c r="APH27" s="76">
        <v>2832</v>
      </c>
      <c r="API27" s="76">
        <v>3008</v>
      </c>
      <c r="APJ27" s="76">
        <v>3084</v>
      </c>
      <c r="APK27" s="76">
        <v>3286</v>
      </c>
      <c r="APL27" s="76">
        <v>3373</v>
      </c>
      <c r="APM27" s="76">
        <v>3131</v>
      </c>
      <c r="APN27" s="76">
        <v>3023</v>
      </c>
      <c r="APO27" s="76">
        <v>2715</v>
      </c>
      <c r="APP27" s="76">
        <v>2776</v>
      </c>
      <c r="APQ27" s="76">
        <v>2960</v>
      </c>
      <c r="APR27" s="76">
        <v>2829</v>
      </c>
      <c r="APS27" s="76">
        <v>2876</v>
      </c>
      <c r="APT27" s="76">
        <v>2807</v>
      </c>
      <c r="APU27" s="76">
        <v>2833</v>
      </c>
      <c r="APV27" s="76">
        <v>2716</v>
      </c>
      <c r="APW27" s="76">
        <v>2612</v>
      </c>
      <c r="APX27" s="76">
        <v>2773</v>
      </c>
      <c r="APY27" s="76">
        <v>2727</v>
      </c>
      <c r="APZ27" s="76">
        <v>2765</v>
      </c>
      <c r="AQA27" s="76">
        <v>2616</v>
      </c>
      <c r="AQB27" s="76">
        <v>2480</v>
      </c>
      <c r="AQC27" s="76">
        <v>2249</v>
      </c>
      <c r="AQD27" s="76">
        <v>2465</v>
      </c>
      <c r="AQE27" s="76">
        <v>2487</v>
      </c>
      <c r="AQF27" s="76">
        <v>2489</v>
      </c>
      <c r="AQG27" s="76">
        <v>2313</v>
      </c>
      <c r="AQH27" s="76">
        <v>2182</v>
      </c>
      <c r="AQI27" s="76">
        <v>2240</v>
      </c>
      <c r="AQJ27" s="76">
        <v>2159</v>
      </c>
      <c r="AQK27" s="76">
        <v>2362</v>
      </c>
      <c r="AQL27" s="76">
        <v>2204</v>
      </c>
      <c r="AQM27" s="76">
        <v>2215</v>
      </c>
      <c r="AQN27" s="76">
        <v>1858</v>
      </c>
      <c r="AQO27" s="76">
        <v>1847</v>
      </c>
      <c r="AQP27" s="76">
        <v>1863</v>
      </c>
      <c r="AQQ27" s="76">
        <v>1992</v>
      </c>
      <c r="AQR27" s="76">
        <v>2104</v>
      </c>
      <c r="AQS27" s="76">
        <v>2311</v>
      </c>
      <c r="AQT27" s="76">
        <v>3072</v>
      </c>
      <c r="AQU27" s="76">
        <v>3600</v>
      </c>
      <c r="AQV27" s="76">
        <v>4041</v>
      </c>
      <c r="AQW27" s="76">
        <v>4352</v>
      </c>
      <c r="AQX27" s="76">
        <v>4059</v>
      </c>
      <c r="AQY27" s="76">
        <v>3805</v>
      </c>
      <c r="AQZ27" s="76">
        <v>6558</v>
      </c>
      <c r="ARA27" s="76">
        <v>4113</v>
      </c>
      <c r="ARB27" s="76">
        <v>4196</v>
      </c>
      <c r="ARC27" s="76">
        <v>3067</v>
      </c>
      <c r="ARD27" s="76">
        <v>2686</v>
      </c>
      <c r="ARE27" s="76">
        <v>2935</v>
      </c>
      <c r="ARF27" s="76">
        <v>2738</v>
      </c>
      <c r="ARG27" s="76">
        <v>1900</v>
      </c>
      <c r="ARH27" s="76">
        <v>1854</v>
      </c>
      <c r="ARI27" s="76">
        <v>1987</v>
      </c>
      <c r="ARJ27" s="76">
        <v>2005</v>
      </c>
      <c r="ARK27" s="76">
        <v>1828</v>
      </c>
      <c r="ARL27" s="76">
        <v>1853</v>
      </c>
      <c r="ARM27" s="76">
        <v>856</v>
      </c>
      <c r="ARN27" s="76">
        <v>850</v>
      </c>
      <c r="ARO27" s="76">
        <v>861</v>
      </c>
      <c r="ARP27" s="76">
        <v>875</v>
      </c>
      <c r="ARQ27" s="76">
        <v>513</v>
      </c>
      <c r="ARR27" s="76">
        <v>442</v>
      </c>
      <c r="ARS27" s="76">
        <v>441</v>
      </c>
      <c r="ART27" s="76">
        <v>346</v>
      </c>
      <c r="ARU27" s="76">
        <v>701</v>
      </c>
      <c r="ARV27" s="76">
        <v>767</v>
      </c>
      <c r="ARW27" s="76">
        <v>1005</v>
      </c>
      <c r="ARX27" s="76">
        <v>1164</v>
      </c>
      <c r="ARY27" s="76">
        <v>1517</v>
      </c>
      <c r="ARZ27" s="76">
        <v>1147</v>
      </c>
      <c r="ASA27" s="76">
        <v>1500</v>
      </c>
      <c r="ASB27" s="76">
        <v>1259</v>
      </c>
      <c r="ASC27" s="76">
        <v>1432</v>
      </c>
      <c r="ASD27" s="76">
        <v>1633</v>
      </c>
      <c r="ASE27" s="76">
        <v>2918</v>
      </c>
      <c r="ASF27" s="76">
        <v>2705</v>
      </c>
      <c r="ASG27" s="76">
        <v>3658</v>
      </c>
      <c r="ASH27" s="76">
        <v>3372</v>
      </c>
      <c r="ASI27" s="76">
        <v>4961</v>
      </c>
      <c r="ASJ27" s="76">
        <v>3289</v>
      </c>
      <c r="ASK27" s="76">
        <v>2807</v>
      </c>
      <c r="ASL27" s="76">
        <v>3459</v>
      </c>
      <c r="ASM27" s="76">
        <v>2887</v>
      </c>
      <c r="ASN27" s="76">
        <v>3395</v>
      </c>
      <c r="ASO27" s="76">
        <v>3328</v>
      </c>
      <c r="ASP27" s="76">
        <v>3553</v>
      </c>
      <c r="ASQ27" s="76">
        <v>4901</v>
      </c>
      <c r="ASR27" s="76">
        <v>5377</v>
      </c>
      <c r="ASS27" s="76">
        <v>5023</v>
      </c>
      <c r="AST27" s="76">
        <v>4533</v>
      </c>
      <c r="ASU27" s="76">
        <v>7391</v>
      </c>
      <c r="ASV27" s="76">
        <v>10811</v>
      </c>
      <c r="ASW27" s="76">
        <v>11372</v>
      </c>
      <c r="ASX27" s="76">
        <v>10047</v>
      </c>
      <c r="ASY27" s="76">
        <v>10839</v>
      </c>
      <c r="ASZ27" s="76">
        <v>11639</v>
      </c>
      <c r="ATA27" s="76">
        <v>10729</v>
      </c>
      <c r="ATB27" s="76">
        <v>10183</v>
      </c>
      <c r="ATC27" s="76">
        <v>5291</v>
      </c>
      <c r="ATD27" s="76">
        <v>5536</v>
      </c>
      <c r="ATE27" s="76">
        <v>7369</v>
      </c>
      <c r="ATF27" s="76">
        <v>6265</v>
      </c>
      <c r="ATG27" s="76">
        <v>4282</v>
      </c>
      <c r="ATH27" s="76">
        <v>4266</v>
      </c>
      <c r="ATI27" s="76">
        <v>4961</v>
      </c>
      <c r="ATJ27" s="76">
        <v>5180</v>
      </c>
      <c r="ATK27" s="76">
        <v>3768</v>
      </c>
      <c r="ATL27" s="76">
        <v>4422</v>
      </c>
      <c r="ATM27" s="76">
        <v>3507</v>
      </c>
      <c r="ATN27" s="76">
        <v>3984</v>
      </c>
      <c r="ATO27" s="76">
        <v>3695</v>
      </c>
      <c r="ATP27" s="76">
        <v>3811</v>
      </c>
      <c r="ATQ27" s="76">
        <v>3838</v>
      </c>
      <c r="ATR27" s="76">
        <v>3675</v>
      </c>
      <c r="ATS27" s="76">
        <v>3765</v>
      </c>
      <c r="ATT27" s="76">
        <v>3620</v>
      </c>
      <c r="ATU27" s="76">
        <v>3487</v>
      </c>
      <c r="ATV27" s="76">
        <v>3163</v>
      </c>
      <c r="ATW27" s="76">
        <v>3053</v>
      </c>
      <c r="ATX27" s="76">
        <v>2956</v>
      </c>
      <c r="ATY27" s="76">
        <v>3108</v>
      </c>
      <c r="ATZ27" s="76">
        <v>3866</v>
      </c>
      <c r="AUA27" s="76">
        <v>3599</v>
      </c>
      <c r="AUB27" s="76">
        <v>3194</v>
      </c>
      <c r="AUC27" s="76">
        <v>3068</v>
      </c>
      <c r="AUD27" s="76">
        <v>2879</v>
      </c>
      <c r="AUE27" s="76">
        <v>2813</v>
      </c>
      <c r="AUF27" s="76">
        <v>2844</v>
      </c>
      <c r="AUG27" s="76">
        <v>2903</v>
      </c>
      <c r="AUH27" s="76">
        <v>3007</v>
      </c>
      <c r="AUI27" s="76">
        <v>2935</v>
      </c>
      <c r="AUJ27" s="76">
        <v>3126</v>
      </c>
      <c r="AUK27" s="76">
        <v>3404</v>
      </c>
      <c r="AUL27" s="76">
        <v>3454</v>
      </c>
      <c r="AUM27" s="76">
        <v>3580</v>
      </c>
      <c r="AUN27" s="76">
        <v>3254</v>
      </c>
      <c r="AUO27" s="76">
        <v>3261</v>
      </c>
      <c r="AUP27" s="76">
        <v>3118</v>
      </c>
      <c r="AUQ27" s="76">
        <v>3143</v>
      </c>
      <c r="AUR27" s="76">
        <v>3127</v>
      </c>
      <c r="AUS27" s="76">
        <v>3099</v>
      </c>
      <c r="AUT27" s="76">
        <v>2908</v>
      </c>
      <c r="AUU27" s="76">
        <v>3042</v>
      </c>
      <c r="AUV27" s="76">
        <v>3103</v>
      </c>
      <c r="AUW27" s="76">
        <v>3428</v>
      </c>
      <c r="AUX27" s="49">
        <v>3128</v>
      </c>
      <c r="AUY27" s="76">
        <v>2706</v>
      </c>
      <c r="AUZ27" s="76">
        <v>3033</v>
      </c>
      <c r="AVA27" s="76">
        <v>3448</v>
      </c>
      <c r="AVB27" s="76">
        <v>3193</v>
      </c>
      <c r="AVC27" s="76">
        <v>2602</v>
      </c>
      <c r="AVD27" s="76">
        <v>2870</v>
      </c>
      <c r="AVE27" s="76">
        <v>3176</v>
      </c>
      <c r="AVF27" s="76">
        <v>3120</v>
      </c>
      <c r="AVG27" s="76">
        <v>2904</v>
      </c>
      <c r="AVH27" s="76">
        <v>2846</v>
      </c>
      <c r="AVI27" s="76">
        <v>2480</v>
      </c>
      <c r="AVJ27" s="76">
        <v>2388</v>
      </c>
      <c r="AVK27" s="76">
        <v>2535</v>
      </c>
      <c r="AVL27" s="76">
        <v>2325</v>
      </c>
      <c r="AVM27" s="76">
        <v>2049</v>
      </c>
      <c r="AVN27" s="76">
        <v>1973</v>
      </c>
      <c r="AVO27" s="76">
        <v>2119</v>
      </c>
      <c r="AVP27" s="76">
        <v>2106</v>
      </c>
      <c r="AVQ27" s="76">
        <v>1966</v>
      </c>
      <c r="AVR27" s="76">
        <v>1993</v>
      </c>
      <c r="AVS27" s="76">
        <v>2100</v>
      </c>
      <c r="AVT27" s="76">
        <v>1981</v>
      </c>
      <c r="AVU27" s="76">
        <v>2128</v>
      </c>
      <c r="AVV27" s="76">
        <v>1744</v>
      </c>
      <c r="AVW27" s="76">
        <v>1649</v>
      </c>
      <c r="AVX27" s="76">
        <v>1525</v>
      </c>
      <c r="AVY27" s="76">
        <v>1568</v>
      </c>
      <c r="AVZ27" s="76">
        <v>1488</v>
      </c>
      <c r="AWA27" s="76">
        <v>1490</v>
      </c>
      <c r="AWB27" s="76">
        <v>1526</v>
      </c>
      <c r="AWC27" s="76">
        <v>1606</v>
      </c>
      <c r="AWD27" s="76">
        <v>1628</v>
      </c>
      <c r="AWE27" s="76">
        <v>1717</v>
      </c>
      <c r="AWF27" s="76">
        <v>1958</v>
      </c>
      <c r="AWG27" s="76">
        <v>1946</v>
      </c>
      <c r="AWH27" s="76">
        <v>1848</v>
      </c>
      <c r="AWI27" s="76">
        <v>1974</v>
      </c>
      <c r="AWJ27" s="76">
        <v>1659</v>
      </c>
      <c r="AWK27" s="76">
        <v>1690</v>
      </c>
      <c r="AWL27" s="76">
        <v>3712</v>
      </c>
      <c r="AWM27" s="76">
        <v>3795</v>
      </c>
      <c r="AWN27" s="76">
        <v>3698</v>
      </c>
      <c r="AWO27" s="76">
        <v>3773</v>
      </c>
      <c r="AWP27" s="76">
        <v>3599</v>
      </c>
      <c r="AWQ27" s="76">
        <v>3635</v>
      </c>
      <c r="AWR27" s="76">
        <v>3587</v>
      </c>
      <c r="AWS27" s="76">
        <v>3518</v>
      </c>
      <c r="AWT27" s="76">
        <v>3500</v>
      </c>
      <c r="AWU27" s="76">
        <v>3806</v>
      </c>
      <c r="AWV27" s="76">
        <v>4081</v>
      </c>
      <c r="AWW27" s="76">
        <v>4452</v>
      </c>
      <c r="AWX27" s="76">
        <v>5697</v>
      </c>
      <c r="AWY27" s="76">
        <v>4619</v>
      </c>
      <c r="AWZ27" s="76">
        <v>4784</v>
      </c>
      <c r="AXA27" s="76">
        <v>5472</v>
      </c>
      <c r="AXB27" s="76">
        <v>5183</v>
      </c>
      <c r="AXC27" s="76">
        <v>4541</v>
      </c>
      <c r="AXD27" s="76">
        <v>4758</v>
      </c>
      <c r="AXE27" s="76">
        <v>5068</v>
      </c>
      <c r="AXF27" s="76">
        <v>5384</v>
      </c>
      <c r="AXG27" s="76">
        <v>5396</v>
      </c>
      <c r="AXH27" s="76">
        <v>6448</v>
      </c>
      <c r="AXI27" s="76">
        <v>6209</v>
      </c>
      <c r="AXJ27" s="76">
        <v>6419</v>
      </c>
      <c r="AXK27" s="76">
        <v>6487</v>
      </c>
      <c r="AXL27" s="76">
        <v>6787</v>
      </c>
      <c r="AXM27" s="76">
        <v>6536</v>
      </c>
      <c r="AXN27" s="76">
        <v>6185</v>
      </c>
      <c r="AXO27" s="76">
        <v>6236</v>
      </c>
      <c r="AXP27" s="76">
        <v>6303</v>
      </c>
      <c r="AXQ27" s="76">
        <v>6357</v>
      </c>
      <c r="AXR27" s="76">
        <v>6388</v>
      </c>
      <c r="AXS27" s="76">
        <v>6264</v>
      </c>
      <c r="AXT27" s="76">
        <v>6168</v>
      </c>
      <c r="AXU27" s="76">
        <v>5338</v>
      </c>
      <c r="AXV27" s="76">
        <v>6167</v>
      </c>
      <c r="AXW27" s="76">
        <v>2507</v>
      </c>
      <c r="AXX27" s="76">
        <v>2620</v>
      </c>
      <c r="AXY27" s="76">
        <v>1632</v>
      </c>
      <c r="AXZ27" s="76">
        <v>1612</v>
      </c>
      <c r="AYA27" s="76">
        <v>1675</v>
      </c>
      <c r="AYB27" s="76">
        <v>1727</v>
      </c>
      <c r="AYC27" s="76">
        <v>1831</v>
      </c>
      <c r="AYD27" s="76">
        <v>1929</v>
      </c>
      <c r="AYE27" s="76">
        <v>2047</v>
      </c>
      <c r="AYF27" s="76">
        <v>2053</v>
      </c>
      <c r="AYG27" s="76">
        <v>2142</v>
      </c>
      <c r="AYH27" s="76">
        <v>1234</v>
      </c>
      <c r="AYI27" s="76">
        <v>1303</v>
      </c>
      <c r="AYJ27" s="76">
        <v>1332</v>
      </c>
      <c r="AYK27" s="76">
        <v>1316</v>
      </c>
      <c r="AYL27" s="76">
        <v>1501</v>
      </c>
      <c r="AYM27" s="76">
        <v>1557</v>
      </c>
      <c r="AYN27" s="76">
        <v>1437</v>
      </c>
      <c r="AYO27" s="76">
        <v>1350</v>
      </c>
      <c r="AYP27" s="76">
        <v>1439</v>
      </c>
      <c r="AYQ27" s="76">
        <v>1729</v>
      </c>
      <c r="AYR27" s="76">
        <v>1781</v>
      </c>
      <c r="AYS27" s="76">
        <v>1999</v>
      </c>
      <c r="AYT27" s="76">
        <v>1935</v>
      </c>
      <c r="AYU27" s="76">
        <v>1939</v>
      </c>
      <c r="AYV27" s="76">
        <v>2619</v>
      </c>
      <c r="AYW27" s="76">
        <v>4031</v>
      </c>
      <c r="AYX27" s="76">
        <v>4258</v>
      </c>
      <c r="AYY27" s="76">
        <v>3230</v>
      </c>
      <c r="AYZ27" s="76">
        <v>3722</v>
      </c>
      <c r="AZA27" s="76">
        <v>4298</v>
      </c>
      <c r="AZB27" s="76">
        <v>4615</v>
      </c>
      <c r="AZC27" s="76">
        <v>2425</v>
      </c>
      <c r="AZD27" s="76">
        <v>2533</v>
      </c>
      <c r="AZE27" s="76">
        <v>2955</v>
      </c>
      <c r="AZF27" s="76">
        <v>3542</v>
      </c>
      <c r="AZG27" s="76">
        <v>3293</v>
      </c>
      <c r="AZH27" s="76">
        <v>2899</v>
      </c>
      <c r="AZI27" s="76">
        <v>2626</v>
      </c>
      <c r="AZJ27" s="76">
        <v>2550</v>
      </c>
      <c r="AZK27" s="76">
        <v>2529</v>
      </c>
      <c r="AZL27" s="76">
        <v>2539</v>
      </c>
      <c r="AZM27" s="76">
        <v>2401</v>
      </c>
      <c r="AZN27" s="76">
        <v>2064</v>
      </c>
      <c r="AZO27" s="76">
        <v>1932</v>
      </c>
      <c r="AZP27" s="76">
        <v>1638</v>
      </c>
      <c r="AZQ27" s="76">
        <v>1289</v>
      </c>
      <c r="AZR27" s="76">
        <v>1255</v>
      </c>
      <c r="AZS27" s="76">
        <v>724</v>
      </c>
      <c r="AZT27" s="76">
        <v>682</v>
      </c>
      <c r="AZU27" s="76">
        <v>623</v>
      </c>
      <c r="AZV27" s="76">
        <v>625</v>
      </c>
      <c r="AZW27" s="76">
        <v>591</v>
      </c>
      <c r="AZX27" s="76">
        <v>411</v>
      </c>
      <c r="AZY27" s="76">
        <v>363</v>
      </c>
      <c r="AZZ27" s="76">
        <v>416</v>
      </c>
      <c r="BAA27" s="76">
        <v>429</v>
      </c>
      <c r="BAB27" s="76">
        <v>379</v>
      </c>
      <c r="BAC27" s="76">
        <v>482</v>
      </c>
      <c r="BAD27" s="76">
        <v>600</v>
      </c>
      <c r="BAE27" s="76">
        <v>632</v>
      </c>
      <c r="BAF27" s="76">
        <v>641</v>
      </c>
      <c r="BAG27" s="76">
        <v>650</v>
      </c>
      <c r="BAH27" s="76">
        <v>658</v>
      </c>
      <c r="BAI27" s="76">
        <v>722</v>
      </c>
      <c r="BAJ27" s="76">
        <v>674</v>
      </c>
      <c r="BAK27" s="76">
        <v>619</v>
      </c>
      <c r="BAL27" s="76">
        <v>687</v>
      </c>
      <c r="BAM27" s="76">
        <v>592</v>
      </c>
      <c r="BAN27" s="76">
        <v>1143</v>
      </c>
      <c r="BAO27" s="76">
        <v>1489</v>
      </c>
      <c r="BAP27" s="76">
        <v>1366</v>
      </c>
      <c r="BAQ27" s="76">
        <v>1823</v>
      </c>
      <c r="BAR27" s="76">
        <v>2938</v>
      </c>
      <c r="BAS27" s="76">
        <v>3641</v>
      </c>
      <c r="BAT27" s="76">
        <v>4500</v>
      </c>
      <c r="BAU27" s="76">
        <v>6102</v>
      </c>
      <c r="BAV27" s="76">
        <v>7973</v>
      </c>
      <c r="BAW27" s="76">
        <v>10222</v>
      </c>
      <c r="BAX27" s="76">
        <v>11511</v>
      </c>
      <c r="BAY27" s="76">
        <v>9274</v>
      </c>
      <c r="BAZ27" s="76">
        <v>9597</v>
      </c>
      <c r="BBA27" s="76">
        <v>9409</v>
      </c>
      <c r="BBB27" s="76">
        <v>9380</v>
      </c>
      <c r="BBC27" s="76">
        <v>6275</v>
      </c>
      <c r="BBD27" s="76">
        <v>2194</v>
      </c>
      <c r="BBE27" s="76">
        <v>3410</v>
      </c>
      <c r="BBF27" s="76">
        <v>3863</v>
      </c>
      <c r="BBG27" s="76">
        <v>3861</v>
      </c>
      <c r="BBH27" s="76">
        <v>3619</v>
      </c>
      <c r="BBI27" s="76">
        <v>3320</v>
      </c>
      <c r="BBJ27" s="76">
        <v>2420</v>
      </c>
      <c r="BBK27" s="76">
        <v>2608</v>
      </c>
      <c r="BBL27" s="76">
        <v>2473</v>
      </c>
      <c r="BBM27" s="76">
        <v>1965</v>
      </c>
      <c r="BBN27" s="77">
        <v>1187</v>
      </c>
    </row>
    <row r="28" spans="1:1437" s="67" customFormat="1" x14ac:dyDescent="0.2">
      <c r="A28" s="92" t="s">
        <v>17</v>
      </c>
      <c r="B28" s="85" t="s">
        <v>81</v>
      </c>
      <c r="C28" s="93">
        <v>5626</v>
      </c>
      <c r="D28" s="93">
        <v>7383</v>
      </c>
      <c r="E28" s="93">
        <v>9844</v>
      </c>
      <c r="F28" s="93">
        <v>10257</v>
      </c>
      <c r="G28" s="93">
        <v>9043</v>
      </c>
      <c r="H28" s="93">
        <v>8552</v>
      </c>
      <c r="I28" s="93">
        <v>9909</v>
      </c>
      <c r="J28" s="94">
        <v>9876</v>
      </c>
      <c r="K28" s="94">
        <v>12442</v>
      </c>
      <c r="L28" s="94">
        <v>13062</v>
      </c>
      <c r="M28" s="94">
        <v>13955</v>
      </c>
      <c r="N28" s="94">
        <v>16420</v>
      </c>
      <c r="O28" s="94">
        <v>17090</v>
      </c>
      <c r="P28" s="94">
        <v>17762</v>
      </c>
      <c r="Q28" s="94">
        <v>20469</v>
      </c>
      <c r="R28" s="94">
        <v>25731</v>
      </c>
      <c r="S28" s="94">
        <v>27785</v>
      </c>
      <c r="T28" s="94">
        <v>29894</v>
      </c>
      <c r="U28" s="94">
        <v>31683</v>
      </c>
      <c r="V28" s="93">
        <v>33678</v>
      </c>
      <c r="W28" s="93">
        <v>35251</v>
      </c>
      <c r="X28" s="93">
        <v>35915</v>
      </c>
      <c r="Y28" s="93">
        <v>36478</v>
      </c>
      <c r="Z28" s="94">
        <v>36586</v>
      </c>
      <c r="AA28" s="93">
        <v>35440</v>
      </c>
      <c r="AB28" s="93">
        <v>34735</v>
      </c>
      <c r="AC28" s="93">
        <v>34626</v>
      </c>
      <c r="AD28" s="103">
        <v>33951</v>
      </c>
      <c r="AE28" s="103">
        <v>34708</v>
      </c>
      <c r="AF28" s="103">
        <v>36007</v>
      </c>
      <c r="AG28" s="103">
        <v>35589</v>
      </c>
      <c r="AH28" s="103">
        <v>36375</v>
      </c>
      <c r="AI28" s="103">
        <v>36187</v>
      </c>
      <c r="AJ28" s="103">
        <v>36677</v>
      </c>
      <c r="AK28" s="103">
        <v>37640</v>
      </c>
      <c r="AL28" s="103">
        <v>39423</v>
      </c>
      <c r="AM28" s="103">
        <v>40727</v>
      </c>
      <c r="AN28" s="103">
        <v>40926</v>
      </c>
      <c r="AO28" s="103">
        <v>40818</v>
      </c>
      <c r="AP28" s="103">
        <v>41751</v>
      </c>
      <c r="AQ28" s="103">
        <v>42839</v>
      </c>
      <c r="AR28" s="103">
        <v>42956</v>
      </c>
      <c r="AS28" s="103">
        <v>43258</v>
      </c>
      <c r="AT28" s="103">
        <v>43661</v>
      </c>
      <c r="AU28" s="103">
        <v>44431</v>
      </c>
      <c r="AV28" s="103">
        <v>44880</v>
      </c>
      <c r="AW28" s="103">
        <v>45365</v>
      </c>
      <c r="AX28" s="103">
        <v>43959</v>
      </c>
      <c r="AY28" s="103">
        <v>43322</v>
      </c>
      <c r="AZ28" s="103">
        <v>44067</v>
      </c>
      <c r="BA28" s="103">
        <v>43127</v>
      </c>
      <c r="BB28" s="103">
        <v>43148</v>
      </c>
      <c r="BC28" s="103">
        <v>45149</v>
      </c>
      <c r="BD28" s="103">
        <v>48973</v>
      </c>
      <c r="BE28" s="103">
        <v>51356</v>
      </c>
      <c r="BF28" s="103">
        <v>52677</v>
      </c>
      <c r="BG28" s="103">
        <v>52696</v>
      </c>
      <c r="BH28" s="103">
        <v>54421</v>
      </c>
      <c r="BI28" s="103">
        <v>55381</v>
      </c>
      <c r="BJ28" s="93">
        <v>55579</v>
      </c>
      <c r="BK28" s="93">
        <v>55756</v>
      </c>
      <c r="BL28" s="93">
        <v>55868</v>
      </c>
      <c r="BM28" s="93">
        <v>53215</v>
      </c>
      <c r="BN28" s="93">
        <v>51323</v>
      </c>
      <c r="BO28" s="93">
        <v>52728</v>
      </c>
      <c r="BP28" s="93">
        <v>52814</v>
      </c>
      <c r="BQ28" s="93">
        <v>51881</v>
      </c>
      <c r="BR28" s="103">
        <v>52498</v>
      </c>
      <c r="BS28" s="103">
        <v>54478</v>
      </c>
      <c r="BT28" s="103">
        <v>57700</v>
      </c>
      <c r="BU28" s="103">
        <v>60550</v>
      </c>
      <c r="BV28" s="93">
        <v>61675</v>
      </c>
      <c r="BW28" s="93">
        <v>64384</v>
      </c>
      <c r="BX28" s="93">
        <v>66270</v>
      </c>
      <c r="BY28" s="93">
        <v>66304</v>
      </c>
      <c r="BZ28" s="93">
        <v>69033</v>
      </c>
      <c r="CA28" s="93">
        <v>67947</v>
      </c>
      <c r="CB28" s="93">
        <v>69203</v>
      </c>
      <c r="CC28" s="93">
        <v>71995</v>
      </c>
      <c r="CD28" s="93">
        <v>73073</v>
      </c>
      <c r="CE28" s="93">
        <v>73387</v>
      </c>
      <c r="CF28" s="93">
        <v>78343</v>
      </c>
      <c r="CG28" s="93">
        <v>85375</v>
      </c>
      <c r="CH28" s="93">
        <v>89703</v>
      </c>
      <c r="CI28" s="93">
        <v>92283</v>
      </c>
      <c r="CJ28" s="93">
        <v>92131</v>
      </c>
      <c r="CK28" s="93">
        <v>105098</v>
      </c>
      <c r="CL28" s="93">
        <v>114319</v>
      </c>
      <c r="CM28" s="93">
        <v>111048</v>
      </c>
      <c r="CN28" s="93">
        <v>109934</v>
      </c>
      <c r="CO28" s="93">
        <v>108971</v>
      </c>
      <c r="CP28" s="93">
        <v>106894</v>
      </c>
      <c r="CQ28" s="93">
        <v>109178</v>
      </c>
      <c r="CR28" s="93">
        <v>105670</v>
      </c>
      <c r="CS28" s="93">
        <v>107335</v>
      </c>
      <c r="CT28" s="93">
        <v>110322</v>
      </c>
      <c r="CU28" s="93">
        <v>111590</v>
      </c>
      <c r="CV28" s="93">
        <v>106578</v>
      </c>
      <c r="CW28" s="93">
        <v>101094</v>
      </c>
      <c r="CX28" s="93">
        <v>99486</v>
      </c>
      <c r="CY28" s="93">
        <v>104057</v>
      </c>
      <c r="CZ28" s="93">
        <v>107216</v>
      </c>
      <c r="DA28" s="93">
        <v>104763</v>
      </c>
      <c r="DB28" s="93">
        <v>110293</v>
      </c>
      <c r="DC28" s="93">
        <v>117493</v>
      </c>
      <c r="DD28" s="93">
        <v>122593</v>
      </c>
      <c r="DE28" s="93">
        <v>128111</v>
      </c>
      <c r="DF28" s="93">
        <v>158127</v>
      </c>
      <c r="DG28" s="93">
        <v>160666</v>
      </c>
      <c r="DH28" s="93">
        <v>156930</v>
      </c>
      <c r="DI28" s="93">
        <v>157693</v>
      </c>
      <c r="DJ28" s="93">
        <v>26217</v>
      </c>
      <c r="DK28" s="93">
        <v>24355</v>
      </c>
      <c r="DL28" s="93">
        <v>17219</v>
      </c>
      <c r="DM28" s="93">
        <v>15711</v>
      </c>
      <c r="DN28" s="93">
        <v>14707</v>
      </c>
      <c r="DO28" s="93">
        <v>16200</v>
      </c>
      <c r="DP28" s="93">
        <v>19553</v>
      </c>
      <c r="DQ28" s="93">
        <v>20266</v>
      </c>
      <c r="DR28" s="93">
        <v>18840</v>
      </c>
      <c r="DS28" s="93">
        <v>18500</v>
      </c>
      <c r="DT28" s="93">
        <v>17234</v>
      </c>
      <c r="DU28" s="93">
        <v>18473</v>
      </c>
      <c r="DV28" s="93">
        <v>20106</v>
      </c>
      <c r="DW28" s="93">
        <v>17928</v>
      </c>
      <c r="DX28" s="93">
        <v>22009</v>
      </c>
      <c r="DY28" s="93">
        <v>29737</v>
      </c>
      <c r="DZ28" s="93">
        <v>35043</v>
      </c>
      <c r="EA28" s="93">
        <v>35916</v>
      </c>
      <c r="EB28" s="93">
        <v>39534</v>
      </c>
      <c r="EC28" s="93">
        <v>44846</v>
      </c>
      <c r="ED28" s="93">
        <v>47587</v>
      </c>
      <c r="EE28" s="93">
        <v>50854</v>
      </c>
      <c r="EF28" s="93">
        <v>98021</v>
      </c>
      <c r="EG28" s="93">
        <v>202824</v>
      </c>
      <c r="EH28" s="93">
        <v>240984</v>
      </c>
      <c r="EI28" s="93">
        <v>197242</v>
      </c>
      <c r="EJ28" s="93">
        <v>129853</v>
      </c>
      <c r="EK28" s="93">
        <v>140163</v>
      </c>
      <c r="EL28" s="93">
        <v>161386</v>
      </c>
      <c r="EM28" s="93">
        <v>138459</v>
      </c>
      <c r="EN28" s="93">
        <v>130948</v>
      </c>
      <c r="EO28" s="93">
        <v>134229</v>
      </c>
      <c r="EP28" s="93">
        <v>143946</v>
      </c>
      <c r="EQ28" s="93">
        <v>128407</v>
      </c>
      <c r="ER28" s="93">
        <v>147315</v>
      </c>
      <c r="ES28" s="93">
        <v>168217</v>
      </c>
      <c r="ET28" s="93">
        <v>167333</v>
      </c>
      <c r="EU28" s="93">
        <v>183758</v>
      </c>
      <c r="EV28" s="93">
        <v>233539</v>
      </c>
      <c r="EW28" s="93">
        <v>265251</v>
      </c>
      <c r="EX28" s="93">
        <v>293164</v>
      </c>
      <c r="EY28" s="93">
        <v>286615</v>
      </c>
      <c r="EZ28" s="93">
        <v>397094</v>
      </c>
      <c r="FA28" s="93">
        <v>503965</v>
      </c>
      <c r="FB28" s="93">
        <v>510154</v>
      </c>
      <c r="FC28" s="93">
        <v>487850</v>
      </c>
      <c r="FD28" s="93">
        <v>656002</v>
      </c>
      <c r="FE28" s="93">
        <v>756457</v>
      </c>
      <c r="FF28" s="93">
        <v>686902</v>
      </c>
      <c r="FG28" s="93">
        <v>713431</v>
      </c>
      <c r="FH28" s="93">
        <v>693509</v>
      </c>
      <c r="FI28" s="93">
        <v>680706</v>
      </c>
      <c r="FJ28" s="94">
        <v>625813</v>
      </c>
      <c r="FK28" s="94">
        <v>570665</v>
      </c>
      <c r="FL28" s="94">
        <v>603488</v>
      </c>
      <c r="FM28" s="94">
        <v>627662</v>
      </c>
      <c r="FN28" s="94">
        <v>606778</v>
      </c>
      <c r="FO28" s="94">
        <v>525121</v>
      </c>
      <c r="FP28" s="94">
        <v>501916</v>
      </c>
      <c r="FQ28" s="94">
        <v>509534</v>
      </c>
      <c r="FR28" s="94">
        <v>502525</v>
      </c>
      <c r="FS28" s="94">
        <v>520340</v>
      </c>
      <c r="FT28" s="94">
        <v>517484</v>
      </c>
      <c r="FU28" s="94">
        <v>543119</v>
      </c>
      <c r="FV28" s="94">
        <v>583228</v>
      </c>
      <c r="FW28" s="94">
        <v>573883</v>
      </c>
      <c r="FX28" s="94">
        <v>712807</v>
      </c>
      <c r="FY28" s="94">
        <v>808045</v>
      </c>
      <c r="FZ28" s="94">
        <v>901743</v>
      </c>
      <c r="GA28" s="94">
        <v>873442</v>
      </c>
      <c r="GB28" s="94">
        <v>939041</v>
      </c>
      <c r="GC28" s="94">
        <v>842265</v>
      </c>
      <c r="GD28" s="94">
        <v>923299</v>
      </c>
      <c r="GE28" s="94">
        <v>897357</v>
      </c>
      <c r="GF28" s="94">
        <v>984492</v>
      </c>
      <c r="GG28" s="94">
        <v>1016031</v>
      </c>
      <c r="GH28" s="94">
        <v>931270</v>
      </c>
      <c r="GI28" s="94">
        <v>869175</v>
      </c>
      <c r="GJ28" s="94">
        <v>1076782</v>
      </c>
      <c r="GK28" s="94">
        <v>1159882</v>
      </c>
      <c r="GL28" s="94">
        <v>1203346</v>
      </c>
      <c r="GM28" s="94">
        <v>1302151</v>
      </c>
      <c r="GN28" s="94">
        <v>1270919</v>
      </c>
      <c r="GO28" s="94">
        <v>1332473</v>
      </c>
      <c r="GP28" s="94">
        <v>1285368</v>
      </c>
      <c r="GQ28" s="94">
        <v>1393755</v>
      </c>
      <c r="GR28" s="94">
        <v>1428195</v>
      </c>
      <c r="GS28" s="94">
        <v>1541974</v>
      </c>
      <c r="GT28" s="94">
        <v>1613247</v>
      </c>
      <c r="GU28" s="94">
        <v>1660146</v>
      </c>
      <c r="GV28" s="94">
        <v>1713430</v>
      </c>
      <c r="GW28" s="94">
        <v>1706206</v>
      </c>
      <c r="GX28" s="94">
        <v>1754469</v>
      </c>
      <c r="GY28" s="94">
        <v>1688556</v>
      </c>
      <c r="GZ28" s="94">
        <v>1546164</v>
      </c>
      <c r="HA28" s="94">
        <v>1745953</v>
      </c>
      <c r="HB28" s="94">
        <v>1797238</v>
      </c>
      <c r="HC28" s="94">
        <v>1797808</v>
      </c>
      <c r="HD28" s="94">
        <v>1709435</v>
      </c>
      <c r="HE28" s="94">
        <v>1815195</v>
      </c>
      <c r="HF28" s="94">
        <v>1863784</v>
      </c>
      <c r="HG28" s="94">
        <v>1849463</v>
      </c>
      <c r="HH28" s="94">
        <v>1606302</v>
      </c>
      <c r="HI28" s="94">
        <v>1702938</v>
      </c>
      <c r="HJ28" s="97">
        <v>1829864</v>
      </c>
      <c r="HK28" s="97">
        <v>1758076</v>
      </c>
      <c r="HL28" s="97">
        <v>1601351</v>
      </c>
      <c r="HM28" s="97">
        <v>1762033</v>
      </c>
      <c r="HN28" s="97">
        <v>1601128</v>
      </c>
      <c r="HO28" s="97">
        <v>1694401</v>
      </c>
      <c r="HP28" s="97">
        <v>1836901</v>
      </c>
      <c r="HQ28" s="97">
        <v>1818454</v>
      </c>
      <c r="HR28" s="97">
        <v>1879820</v>
      </c>
      <c r="HS28" s="97">
        <v>1887727</v>
      </c>
      <c r="HT28" s="97">
        <v>1886363</v>
      </c>
      <c r="HU28" s="97">
        <v>1881539</v>
      </c>
      <c r="HV28" s="97">
        <v>1886240</v>
      </c>
      <c r="HW28" s="97">
        <v>1867982</v>
      </c>
      <c r="HX28" s="97">
        <v>1967924</v>
      </c>
      <c r="HY28" s="97">
        <v>1922274</v>
      </c>
      <c r="HZ28" s="97">
        <v>1950412</v>
      </c>
      <c r="IA28" s="97">
        <v>1966783</v>
      </c>
      <c r="IB28" s="97">
        <v>1968303</v>
      </c>
      <c r="IC28" s="97">
        <v>2038930</v>
      </c>
      <c r="ID28" s="97">
        <v>1938866</v>
      </c>
      <c r="IE28" s="97">
        <v>1989392</v>
      </c>
      <c r="IF28" s="97">
        <v>1811124</v>
      </c>
      <c r="IG28" s="97">
        <v>1878174</v>
      </c>
      <c r="IH28" s="97">
        <v>1837440</v>
      </c>
      <c r="II28" s="97">
        <v>1818040</v>
      </c>
      <c r="IJ28" s="97">
        <v>1895028</v>
      </c>
      <c r="IK28" s="97">
        <v>1936313</v>
      </c>
      <c r="IL28" s="97">
        <v>1828075</v>
      </c>
      <c r="IM28" s="97">
        <v>1867602</v>
      </c>
      <c r="IN28" s="97">
        <v>1847939</v>
      </c>
      <c r="IO28" s="97">
        <v>1834118</v>
      </c>
      <c r="IP28" s="97">
        <v>1743339</v>
      </c>
      <c r="IQ28" s="97">
        <v>1774310</v>
      </c>
      <c r="IR28" s="97">
        <v>1815134</v>
      </c>
      <c r="IS28" s="97">
        <v>1847418</v>
      </c>
      <c r="IT28" s="97">
        <v>1754838</v>
      </c>
      <c r="IU28" s="97">
        <v>1645881</v>
      </c>
      <c r="IV28" s="97">
        <v>1882282</v>
      </c>
      <c r="IW28" s="97">
        <v>2015937</v>
      </c>
      <c r="IX28" s="97">
        <v>2073855</v>
      </c>
      <c r="IY28" s="97">
        <v>2121727</v>
      </c>
      <c r="IZ28" s="97">
        <v>2082139</v>
      </c>
      <c r="JA28" s="97">
        <v>2128547</v>
      </c>
      <c r="JB28" s="97">
        <v>2189489</v>
      </c>
      <c r="JC28" s="97">
        <v>2139618</v>
      </c>
      <c r="JD28" s="97">
        <v>2124637</v>
      </c>
      <c r="JE28" s="97">
        <v>2214209</v>
      </c>
      <c r="JF28" s="97">
        <v>2108108</v>
      </c>
      <c r="JG28" s="97">
        <v>2139416</v>
      </c>
      <c r="JH28" s="97">
        <v>1995112</v>
      </c>
      <c r="JI28" s="97">
        <v>2194878</v>
      </c>
      <c r="JJ28" s="97">
        <v>2231187</v>
      </c>
      <c r="JK28" s="97">
        <v>2079755</v>
      </c>
      <c r="JL28" s="97">
        <v>2100065</v>
      </c>
      <c r="JM28" s="97">
        <v>2153458</v>
      </c>
      <c r="JN28" s="97">
        <v>2174357</v>
      </c>
      <c r="JO28" s="97">
        <v>2203539</v>
      </c>
      <c r="JP28" s="97">
        <v>2293435</v>
      </c>
      <c r="JQ28" s="97">
        <v>2358524</v>
      </c>
      <c r="JR28" s="97">
        <v>2453511</v>
      </c>
      <c r="JS28" s="97">
        <v>2408688</v>
      </c>
      <c r="JT28" s="97">
        <v>2423446</v>
      </c>
      <c r="JU28" s="97">
        <v>2207681</v>
      </c>
      <c r="JV28" s="97">
        <v>2449230</v>
      </c>
      <c r="JW28" s="97">
        <v>2400513</v>
      </c>
      <c r="JX28" s="97">
        <v>2367538</v>
      </c>
      <c r="JY28" s="97">
        <v>2411191</v>
      </c>
      <c r="JZ28" s="97">
        <v>2478182</v>
      </c>
      <c r="KA28" s="97">
        <v>2535071</v>
      </c>
      <c r="KB28" s="97">
        <v>2504622</v>
      </c>
      <c r="KC28" s="97">
        <v>2551290</v>
      </c>
      <c r="KD28" s="97">
        <v>2500386</v>
      </c>
      <c r="KE28" s="97">
        <v>2519431</v>
      </c>
      <c r="KF28" s="97">
        <v>2564258</v>
      </c>
      <c r="KG28" s="97">
        <v>2522950</v>
      </c>
      <c r="KH28" s="97">
        <v>2296137</v>
      </c>
      <c r="KI28" s="97">
        <v>2431794</v>
      </c>
      <c r="KJ28" s="97">
        <v>2545194</v>
      </c>
      <c r="KK28" s="97">
        <v>2561593</v>
      </c>
      <c r="KL28" s="97">
        <v>2490148</v>
      </c>
      <c r="KM28" s="97">
        <v>2469907</v>
      </c>
      <c r="KN28" s="97">
        <v>2491630</v>
      </c>
      <c r="KO28" s="97">
        <v>2549833</v>
      </c>
      <c r="KP28" s="97">
        <v>2589006</v>
      </c>
      <c r="KQ28" s="97">
        <v>2622429</v>
      </c>
      <c r="KR28" s="97">
        <v>2667127</v>
      </c>
      <c r="KS28" s="97">
        <v>2744927</v>
      </c>
      <c r="KT28" s="97">
        <v>2675199</v>
      </c>
      <c r="KU28" s="97">
        <v>2509203</v>
      </c>
      <c r="KV28" s="97">
        <v>2704464</v>
      </c>
      <c r="KW28" s="97">
        <v>2709601</v>
      </c>
      <c r="KX28" s="97">
        <v>2795671</v>
      </c>
      <c r="KY28" s="97">
        <v>2773870</v>
      </c>
      <c r="KZ28" s="97">
        <v>2749282</v>
      </c>
      <c r="LA28" s="97">
        <v>2801297</v>
      </c>
      <c r="LB28" s="97">
        <v>2826825</v>
      </c>
      <c r="LC28" s="97">
        <v>2784750</v>
      </c>
      <c r="LD28" s="97">
        <v>2673374</v>
      </c>
      <c r="LE28" s="97">
        <v>2735400</v>
      </c>
      <c r="LF28" s="97">
        <v>2776801</v>
      </c>
      <c r="LG28" s="97">
        <v>2716839</v>
      </c>
      <c r="LH28" s="97">
        <v>2596749</v>
      </c>
      <c r="LI28" s="97">
        <v>2731691</v>
      </c>
      <c r="LJ28" s="97">
        <v>2719134</v>
      </c>
      <c r="LK28" s="93">
        <v>2607349</v>
      </c>
      <c r="LL28" s="93">
        <v>2449540</v>
      </c>
      <c r="LM28" s="93">
        <v>2483029</v>
      </c>
      <c r="LN28" s="93">
        <v>2456475</v>
      </c>
      <c r="LO28" s="93">
        <v>2433073</v>
      </c>
      <c r="LP28" s="93">
        <v>2405516</v>
      </c>
      <c r="LQ28" s="93">
        <v>2364408</v>
      </c>
      <c r="LR28" s="93">
        <v>2396254</v>
      </c>
      <c r="LS28" s="93">
        <v>2341505</v>
      </c>
      <c r="LT28" s="93">
        <v>2368450</v>
      </c>
      <c r="LU28" s="93">
        <v>2224919</v>
      </c>
      <c r="LV28" s="93">
        <v>2286648</v>
      </c>
      <c r="LW28" s="93">
        <v>2214595</v>
      </c>
      <c r="LX28" s="93">
        <v>2154752</v>
      </c>
      <c r="LY28" s="93">
        <v>2104554</v>
      </c>
      <c r="LZ28" s="93">
        <v>2113856</v>
      </c>
      <c r="MA28" s="93">
        <v>2063739</v>
      </c>
      <c r="MB28" s="93">
        <v>2066245</v>
      </c>
      <c r="MC28" s="93">
        <v>2035357</v>
      </c>
      <c r="MD28" s="93">
        <v>1842553</v>
      </c>
      <c r="ME28" s="93">
        <v>1870256</v>
      </c>
      <c r="MF28" s="93">
        <v>1926233</v>
      </c>
      <c r="MG28" s="93">
        <v>1896359</v>
      </c>
      <c r="MH28" s="93">
        <v>1707679</v>
      </c>
      <c r="MI28" s="93">
        <v>1753963</v>
      </c>
      <c r="MJ28" s="93">
        <v>1771562</v>
      </c>
      <c r="MK28" s="93">
        <v>1801363</v>
      </c>
      <c r="ML28" s="93">
        <v>1703980</v>
      </c>
      <c r="MM28" s="93">
        <v>1686149</v>
      </c>
      <c r="MN28" s="93">
        <v>1650496</v>
      </c>
      <c r="MO28" s="93">
        <v>1617618</v>
      </c>
      <c r="MP28" s="93">
        <v>1526659</v>
      </c>
      <c r="MQ28" s="93">
        <v>1512117</v>
      </c>
      <c r="MR28" s="93">
        <v>1495351</v>
      </c>
      <c r="MS28" s="93">
        <v>1491935</v>
      </c>
      <c r="MT28" s="93">
        <v>1508487</v>
      </c>
      <c r="MU28" s="93">
        <v>1428162</v>
      </c>
      <c r="MV28" s="93">
        <v>1387237</v>
      </c>
      <c r="MW28" s="93">
        <v>1402903</v>
      </c>
      <c r="MX28" s="93">
        <v>1398121</v>
      </c>
      <c r="MY28" s="93">
        <v>1402406</v>
      </c>
      <c r="MZ28" s="93">
        <v>1329768</v>
      </c>
      <c r="NA28" s="93">
        <v>1308749</v>
      </c>
      <c r="NB28" s="93">
        <v>1260430</v>
      </c>
      <c r="NC28" s="93">
        <v>1246020</v>
      </c>
      <c r="ND28" s="93">
        <v>1198019</v>
      </c>
      <c r="NE28" s="93">
        <v>1205170</v>
      </c>
      <c r="NF28" s="93">
        <v>1182301</v>
      </c>
      <c r="NG28" s="93">
        <v>1170659</v>
      </c>
      <c r="NH28" s="93">
        <v>1152833</v>
      </c>
      <c r="NI28" s="93">
        <v>1224703</v>
      </c>
      <c r="NJ28" s="93">
        <v>1179833</v>
      </c>
      <c r="NK28" s="93">
        <v>1112567</v>
      </c>
      <c r="NL28" s="93">
        <v>987494</v>
      </c>
      <c r="NM28" s="93">
        <v>913822</v>
      </c>
      <c r="NN28" s="93">
        <v>850173</v>
      </c>
      <c r="NO28" s="93">
        <v>837818</v>
      </c>
      <c r="NP28" s="93">
        <v>823459</v>
      </c>
      <c r="NQ28" s="93">
        <v>785620</v>
      </c>
      <c r="NR28" s="93">
        <v>721283</v>
      </c>
      <c r="NS28" s="93">
        <v>707551</v>
      </c>
      <c r="NT28" s="93">
        <v>631041</v>
      </c>
      <c r="NU28" s="93">
        <v>591730</v>
      </c>
      <c r="NV28" s="93">
        <v>615907</v>
      </c>
      <c r="NW28" s="93">
        <v>635952</v>
      </c>
      <c r="NX28" s="93">
        <v>624894</v>
      </c>
      <c r="NY28" s="93">
        <v>573540</v>
      </c>
      <c r="NZ28" s="93">
        <v>552783</v>
      </c>
      <c r="OA28" s="93">
        <v>500097</v>
      </c>
      <c r="OB28" s="93">
        <v>509376</v>
      </c>
      <c r="OC28" s="93">
        <v>474586</v>
      </c>
      <c r="OD28" s="93">
        <v>468696</v>
      </c>
      <c r="OE28" s="93">
        <v>487240</v>
      </c>
      <c r="OF28" s="93">
        <v>471490</v>
      </c>
      <c r="OG28" s="93">
        <v>420254</v>
      </c>
      <c r="OH28" s="93">
        <v>413617</v>
      </c>
      <c r="OI28" s="93">
        <v>421568</v>
      </c>
      <c r="OJ28" s="93">
        <v>469101</v>
      </c>
      <c r="OK28" s="93">
        <v>498872</v>
      </c>
      <c r="OL28" s="93">
        <v>429942</v>
      </c>
      <c r="OM28" s="93">
        <v>443468</v>
      </c>
      <c r="ON28" s="93">
        <v>379981</v>
      </c>
      <c r="OO28" s="93">
        <v>399799</v>
      </c>
      <c r="OP28" s="93">
        <v>382161</v>
      </c>
      <c r="OQ28" s="93">
        <v>382485</v>
      </c>
      <c r="OR28" s="93">
        <v>389927</v>
      </c>
      <c r="OS28" s="93">
        <v>404368</v>
      </c>
      <c r="OT28" s="93">
        <v>405083</v>
      </c>
      <c r="OU28" s="93">
        <v>387173</v>
      </c>
      <c r="OV28" s="93">
        <v>423907</v>
      </c>
      <c r="OW28" s="93">
        <v>420180</v>
      </c>
      <c r="OX28" s="93">
        <v>434196</v>
      </c>
      <c r="OY28" s="93">
        <v>524786</v>
      </c>
      <c r="OZ28" s="93">
        <v>511099</v>
      </c>
      <c r="PA28" s="93">
        <v>469399</v>
      </c>
      <c r="PB28" s="93">
        <v>587764</v>
      </c>
      <c r="PC28" s="93">
        <v>640412</v>
      </c>
      <c r="PD28" s="93">
        <v>652805</v>
      </c>
      <c r="PE28" s="93">
        <v>614191</v>
      </c>
      <c r="PF28" s="93">
        <v>650096</v>
      </c>
      <c r="PG28" s="93">
        <v>704945</v>
      </c>
      <c r="PH28" s="93">
        <v>659758</v>
      </c>
      <c r="PI28" s="93">
        <v>615558</v>
      </c>
      <c r="PJ28" s="93">
        <v>629885</v>
      </c>
      <c r="PK28" s="93">
        <v>627645</v>
      </c>
      <c r="PL28" s="93">
        <v>512049</v>
      </c>
      <c r="PM28" s="93">
        <v>513345</v>
      </c>
      <c r="PN28" s="93">
        <v>569735</v>
      </c>
      <c r="PO28" s="93">
        <v>597251</v>
      </c>
      <c r="PP28" s="93">
        <v>569309</v>
      </c>
      <c r="PQ28" s="93">
        <v>653439</v>
      </c>
      <c r="PR28" s="93">
        <v>627923</v>
      </c>
      <c r="PS28" s="93">
        <v>595760</v>
      </c>
      <c r="PT28" s="93">
        <v>571487</v>
      </c>
      <c r="PU28" s="93">
        <v>613059</v>
      </c>
      <c r="PV28" s="93">
        <v>629987</v>
      </c>
      <c r="PW28" s="93">
        <v>700019</v>
      </c>
      <c r="PX28" s="93">
        <v>695230</v>
      </c>
      <c r="PY28" s="93">
        <v>622650</v>
      </c>
      <c r="PZ28" s="93">
        <v>643462</v>
      </c>
      <c r="QA28" s="93">
        <v>636597</v>
      </c>
      <c r="QB28" s="93">
        <v>730340</v>
      </c>
      <c r="QC28" s="93">
        <v>695017</v>
      </c>
      <c r="QD28" s="98">
        <v>697331</v>
      </c>
      <c r="QE28" s="98">
        <v>700313</v>
      </c>
      <c r="QF28" s="98">
        <v>730995</v>
      </c>
      <c r="QG28" s="98">
        <v>734921</v>
      </c>
      <c r="QH28" s="98">
        <v>707870</v>
      </c>
      <c r="QI28" s="98">
        <v>731101</v>
      </c>
      <c r="QJ28" s="98">
        <v>774963</v>
      </c>
      <c r="QK28" s="98">
        <v>929839</v>
      </c>
      <c r="QL28" s="98">
        <v>846369</v>
      </c>
      <c r="QM28" s="98">
        <v>805829</v>
      </c>
      <c r="QN28" s="98">
        <v>760539</v>
      </c>
      <c r="QO28" s="98">
        <v>806437</v>
      </c>
      <c r="QP28" s="98">
        <v>823102</v>
      </c>
      <c r="QQ28" s="98">
        <v>801439</v>
      </c>
      <c r="QR28" s="98">
        <v>780596</v>
      </c>
      <c r="QS28" s="98">
        <v>815518</v>
      </c>
      <c r="QT28" s="98">
        <v>850094</v>
      </c>
      <c r="QU28" s="98">
        <v>841359</v>
      </c>
      <c r="QV28" s="98">
        <v>774240</v>
      </c>
      <c r="QW28" s="98">
        <v>862008</v>
      </c>
      <c r="QX28" s="98">
        <v>881661</v>
      </c>
      <c r="QY28" s="98">
        <v>869017</v>
      </c>
      <c r="QZ28" s="98">
        <v>854521</v>
      </c>
      <c r="RA28" s="98">
        <v>836238</v>
      </c>
      <c r="RB28" s="98">
        <v>883800</v>
      </c>
      <c r="RC28" s="98">
        <v>817452</v>
      </c>
      <c r="RD28" s="98">
        <v>791112</v>
      </c>
      <c r="RE28" s="98">
        <v>746188</v>
      </c>
      <c r="RF28" s="98">
        <v>794381</v>
      </c>
      <c r="RG28" s="98">
        <v>746263</v>
      </c>
      <c r="RH28" s="98">
        <v>761928</v>
      </c>
      <c r="RI28" s="98">
        <v>750196</v>
      </c>
      <c r="RJ28" s="98">
        <v>857151</v>
      </c>
      <c r="RK28" s="93">
        <v>797883</v>
      </c>
      <c r="RL28" s="93">
        <v>606921</v>
      </c>
      <c r="RM28" s="93">
        <v>534185</v>
      </c>
      <c r="RN28" s="93">
        <v>540778</v>
      </c>
      <c r="RO28" s="93">
        <v>522307</v>
      </c>
      <c r="RP28" s="93">
        <v>487296</v>
      </c>
      <c r="RQ28" s="93">
        <v>546346</v>
      </c>
      <c r="RR28" s="93">
        <v>496126</v>
      </c>
      <c r="RS28" s="93">
        <v>531590</v>
      </c>
      <c r="RT28" s="93">
        <v>488308</v>
      </c>
      <c r="RU28" s="93">
        <v>483399</v>
      </c>
      <c r="RV28" s="93">
        <v>431251</v>
      </c>
      <c r="RW28" s="93">
        <v>482315</v>
      </c>
      <c r="RX28" s="93">
        <v>529660</v>
      </c>
      <c r="RY28" s="93">
        <v>529559</v>
      </c>
      <c r="RZ28" s="93">
        <v>469570</v>
      </c>
      <c r="SA28" s="93">
        <v>472843</v>
      </c>
      <c r="SB28" s="93">
        <v>447185</v>
      </c>
      <c r="SC28" s="93">
        <v>440285</v>
      </c>
      <c r="SD28" s="93">
        <v>411181</v>
      </c>
      <c r="SE28" s="93">
        <v>414615</v>
      </c>
      <c r="SF28" s="93">
        <v>429600</v>
      </c>
      <c r="SG28" s="93">
        <v>401420</v>
      </c>
      <c r="SH28" s="93">
        <v>375992</v>
      </c>
      <c r="SI28" s="93">
        <v>351380</v>
      </c>
      <c r="SJ28" s="93">
        <v>350131</v>
      </c>
      <c r="SK28" s="93">
        <v>369001</v>
      </c>
      <c r="SL28" s="93">
        <v>310713</v>
      </c>
      <c r="SM28" s="93">
        <v>305243</v>
      </c>
      <c r="SN28" s="93">
        <v>290832</v>
      </c>
      <c r="SO28" s="93">
        <v>293895</v>
      </c>
      <c r="SP28" s="93">
        <v>273638</v>
      </c>
      <c r="SQ28" s="93">
        <v>266199</v>
      </c>
      <c r="SR28" s="93">
        <v>259284</v>
      </c>
      <c r="SS28" s="93">
        <v>262560</v>
      </c>
      <c r="ST28" s="93">
        <v>301949</v>
      </c>
      <c r="SU28" s="93">
        <v>261230</v>
      </c>
      <c r="SV28" s="93">
        <v>257967</v>
      </c>
      <c r="SW28" s="93">
        <v>259863</v>
      </c>
      <c r="SX28" s="93">
        <v>266756</v>
      </c>
      <c r="SY28" s="93">
        <v>266388</v>
      </c>
      <c r="SZ28" s="93">
        <v>263078</v>
      </c>
      <c r="TA28" s="93">
        <v>223240</v>
      </c>
      <c r="TB28" s="93">
        <v>222565</v>
      </c>
      <c r="TC28" s="93">
        <v>229263</v>
      </c>
      <c r="TD28" s="93">
        <v>224232</v>
      </c>
      <c r="TE28" s="93">
        <v>233844</v>
      </c>
      <c r="TF28" s="93">
        <v>221405</v>
      </c>
      <c r="TG28" s="93">
        <v>248928</v>
      </c>
      <c r="TH28" s="93">
        <v>254256</v>
      </c>
      <c r="TI28" s="93">
        <v>283811</v>
      </c>
      <c r="TJ28" s="93">
        <v>396429</v>
      </c>
      <c r="TK28" s="93">
        <v>314128</v>
      </c>
      <c r="TL28" s="98">
        <v>264408</v>
      </c>
      <c r="TM28" s="98">
        <v>261759</v>
      </c>
      <c r="TN28" s="98">
        <v>202757</v>
      </c>
      <c r="TO28" s="98">
        <v>273692</v>
      </c>
      <c r="TP28" s="98">
        <v>322367</v>
      </c>
      <c r="TQ28" s="98">
        <v>331806</v>
      </c>
      <c r="TR28" s="98">
        <v>342471</v>
      </c>
      <c r="TS28" s="98">
        <v>433805</v>
      </c>
      <c r="TT28" s="98">
        <v>400866</v>
      </c>
      <c r="TU28" s="98">
        <v>410422</v>
      </c>
      <c r="TV28" s="98">
        <v>339484</v>
      </c>
      <c r="TW28" s="98">
        <v>377641</v>
      </c>
      <c r="TX28" s="98">
        <v>399925</v>
      </c>
      <c r="TY28" s="98">
        <v>391289</v>
      </c>
      <c r="TZ28" s="98">
        <v>395302</v>
      </c>
      <c r="UA28" s="98">
        <v>412375</v>
      </c>
      <c r="UB28" s="98">
        <v>399985</v>
      </c>
      <c r="UC28" s="98">
        <v>410602</v>
      </c>
      <c r="UD28" s="98">
        <v>338722</v>
      </c>
      <c r="UE28" s="98">
        <v>338402</v>
      </c>
      <c r="UF28" s="98">
        <v>413999</v>
      </c>
      <c r="UG28" s="93">
        <v>412342</v>
      </c>
      <c r="UH28" s="93">
        <v>417134</v>
      </c>
      <c r="UI28" s="93">
        <v>441964</v>
      </c>
      <c r="UJ28" s="93">
        <v>455445</v>
      </c>
      <c r="UK28" s="98">
        <v>511625</v>
      </c>
      <c r="UL28" s="98">
        <v>450331</v>
      </c>
      <c r="UM28" s="98">
        <v>454739</v>
      </c>
      <c r="UN28" s="98">
        <v>442522</v>
      </c>
      <c r="UO28" s="98">
        <v>468356</v>
      </c>
      <c r="UP28" s="98">
        <v>543837</v>
      </c>
      <c r="UQ28" s="93">
        <v>538184</v>
      </c>
      <c r="UR28" s="93">
        <v>559483</v>
      </c>
      <c r="US28" s="93">
        <v>579675</v>
      </c>
      <c r="UT28" s="98">
        <v>576890</v>
      </c>
      <c r="UU28" s="98">
        <v>639192</v>
      </c>
      <c r="UV28" s="98">
        <v>487940</v>
      </c>
      <c r="UW28" s="98">
        <v>640727</v>
      </c>
      <c r="UX28" s="98">
        <v>633188</v>
      </c>
      <c r="UY28" s="98">
        <v>644029</v>
      </c>
      <c r="UZ28" s="98">
        <v>643548</v>
      </c>
      <c r="VA28" s="98">
        <v>602961</v>
      </c>
      <c r="VB28" s="98">
        <v>589994</v>
      </c>
      <c r="VC28" s="98">
        <v>636338</v>
      </c>
      <c r="VD28" s="98">
        <v>564660</v>
      </c>
      <c r="VE28" s="98">
        <v>566366</v>
      </c>
      <c r="VF28" s="98">
        <v>624714</v>
      </c>
      <c r="VG28" s="98">
        <v>643875</v>
      </c>
      <c r="VH28" s="98">
        <v>679374</v>
      </c>
      <c r="VI28" s="98">
        <v>619067</v>
      </c>
      <c r="VJ28" s="98">
        <v>764123</v>
      </c>
      <c r="VK28" s="98">
        <v>749672</v>
      </c>
      <c r="VL28" s="93">
        <v>593469</v>
      </c>
      <c r="VM28" s="93">
        <v>505763</v>
      </c>
      <c r="VN28" s="93">
        <v>453182</v>
      </c>
      <c r="VO28" s="93">
        <v>448557</v>
      </c>
      <c r="VP28" s="93">
        <v>487796</v>
      </c>
      <c r="VQ28" s="93">
        <v>533372</v>
      </c>
      <c r="VR28" s="93">
        <v>538358</v>
      </c>
      <c r="VS28" s="93">
        <v>540083</v>
      </c>
      <c r="VT28" s="93">
        <v>583214</v>
      </c>
      <c r="VU28" s="93">
        <v>502425</v>
      </c>
      <c r="VV28" s="93">
        <v>480615</v>
      </c>
      <c r="VW28" s="93">
        <v>617547</v>
      </c>
      <c r="VX28" s="93">
        <v>632391</v>
      </c>
      <c r="VY28" s="93">
        <v>578552</v>
      </c>
      <c r="VZ28" s="93">
        <v>577284</v>
      </c>
      <c r="WA28" s="93">
        <v>449670</v>
      </c>
      <c r="WB28" s="93">
        <v>513668</v>
      </c>
      <c r="WC28" s="93">
        <v>547181</v>
      </c>
      <c r="WD28" s="93">
        <v>476414</v>
      </c>
      <c r="WE28" s="93">
        <v>489861</v>
      </c>
      <c r="WF28" s="93">
        <v>473943</v>
      </c>
      <c r="WG28" s="93">
        <v>524957</v>
      </c>
      <c r="WH28" s="93">
        <v>448163</v>
      </c>
      <c r="WI28" s="93">
        <v>393330</v>
      </c>
      <c r="WJ28" s="93">
        <v>479158</v>
      </c>
      <c r="WK28" s="93">
        <v>515031</v>
      </c>
      <c r="WL28" s="93">
        <v>612567</v>
      </c>
      <c r="WM28" s="93">
        <v>514930</v>
      </c>
      <c r="WN28" s="93">
        <v>495429</v>
      </c>
      <c r="WO28" s="93">
        <v>521390</v>
      </c>
      <c r="WP28" s="93">
        <v>547605</v>
      </c>
      <c r="WQ28" s="93">
        <v>549011</v>
      </c>
      <c r="WR28" s="93">
        <v>534544</v>
      </c>
      <c r="WS28" s="93">
        <v>570638</v>
      </c>
      <c r="WT28" s="93">
        <v>626348</v>
      </c>
      <c r="WU28" s="93">
        <v>614267</v>
      </c>
      <c r="WV28" s="93">
        <v>565535</v>
      </c>
      <c r="WW28" s="93">
        <v>661636</v>
      </c>
      <c r="WX28" s="93">
        <v>716630</v>
      </c>
      <c r="WY28" s="93">
        <v>623589</v>
      </c>
      <c r="WZ28" s="93">
        <v>703901</v>
      </c>
      <c r="XA28" s="93">
        <v>586622</v>
      </c>
      <c r="XB28" s="93">
        <v>631923</v>
      </c>
      <c r="XC28" s="93">
        <v>675898</v>
      </c>
      <c r="XD28" s="93">
        <v>581413</v>
      </c>
      <c r="XE28" s="93">
        <v>566987</v>
      </c>
      <c r="XF28" s="93">
        <v>627604</v>
      </c>
      <c r="XG28" s="93">
        <v>645476</v>
      </c>
      <c r="XH28" s="93">
        <v>604726</v>
      </c>
      <c r="XI28" s="93">
        <v>562307</v>
      </c>
      <c r="XJ28" s="93">
        <v>715424</v>
      </c>
      <c r="XK28" s="93">
        <v>710931</v>
      </c>
      <c r="XL28" s="87">
        <v>633482</v>
      </c>
      <c r="XM28" s="87">
        <v>490478</v>
      </c>
      <c r="XN28" s="87">
        <v>416059</v>
      </c>
      <c r="XO28" s="87">
        <v>365157</v>
      </c>
      <c r="XP28" s="87">
        <v>393271</v>
      </c>
      <c r="XQ28" s="87">
        <v>379065</v>
      </c>
      <c r="XR28" s="87">
        <v>396470</v>
      </c>
      <c r="XS28" s="87">
        <v>397929</v>
      </c>
      <c r="XT28" s="87">
        <v>434644</v>
      </c>
      <c r="XU28" s="87">
        <v>415939</v>
      </c>
      <c r="XV28" s="87">
        <v>330522</v>
      </c>
      <c r="XW28" s="87">
        <v>457137</v>
      </c>
      <c r="XX28" s="87">
        <v>456023</v>
      </c>
      <c r="XY28" s="87">
        <v>401948</v>
      </c>
      <c r="XZ28" s="87">
        <v>425767</v>
      </c>
      <c r="YA28" s="87">
        <v>414443</v>
      </c>
      <c r="YB28" s="87">
        <v>443553</v>
      </c>
      <c r="YC28" s="87">
        <v>507642</v>
      </c>
      <c r="YD28" s="87">
        <v>441977</v>
      </c>
      <c r="YE28" s="87">
        <v>458235</v>
      </c>
      <c r="YF28" s="87">
        <v>428620</v>
      </c>
      <c r="YG28" s="87">
        <v>496507</v>
      </c>
      <c r="YH28" s="87">
        <v>399283</v>
      </c>
      <c r="YI28" s="87">
        <v>360942</v>
      </c>
      <c r="YJ28" s="87">
        <v>438684</v>
      </c>
      <c r="YK28" s="87">
        <v>477311</v>
      </c>
      <c r="YL28" s="87">
        <v>506768</v>
      </c>
      <c r="YM28" s="87">
        <v>426202</v>
      </c>
      <c r="YN28" s="87">
        <v>403322</v>
      </c>
      <c r="YO28" s="87">
        <v>398130</v>
      </c>
      <c r="YP28" s="87">
        <v>445373</v>
      </c>
      <c r="YQ28" s="87">
        <v>413105</v>
      </c>
      <c r="YR28" s="87">
        <v>390493</v>
      </c>
      <c r="YS28" s="87">
        <v>414157</v>
      </c>
      <c r="YT28" s="87">
        <v>400524</v>
      </c>
      <c r="YU28" s="87">
        <v>449484</v>
      </c>
      <c r="YV28" s="87">
        <v>375334</v>
      </c>
      <c r="YW28" s="87">
        <v>414565</v>
      </c>
      <c r="YX28" s="87">
        <v>430312</v>
      </c>
      <c r="YY28" s="87">
        <v>462485</v>
      </c>
      <c r="YZ28" s="87">
        <v>430249</v>
      </c>
      <c r="ZA28" s="87">
        <v>417597</v>
      </c>
      <c r="ZB28" s="87">
        <v>402398</v>
      </c>
      <c r="ZC28" s="87">
        <v>379221</v>
      </c>
      <c r="ZD28" s="87">
        <v>460641</v>
      </c>
      <c r="ZE28" s="87">
        <v>367436</v>
      </c>
      <c r="ZF28" s="87">
        <v>418295</v>
      </c>
      <c r="ZG28" s="87">
        <v>477025</v>
      </c>
      <c r="ZH28" s="87">
        <v>443907</v>
      </c>
      <c r="ZI28" s="87">
        <v>494973</v>
      </c>
      <c r="ZJ28" s="87">
        <v>578156</v>
      </c>
      <c r="ZK28" s="87">
        <v>609209</v>
      </c>
      <c r="ZL28" s="87">
        <v>520879</v>
      </c>
      <c r="ZM28" s="87">
        <v>439141</v>
      </c>
      <c r="ZN28" s="87">
        <v>412059</v>
      </c>
      <c r="ZO28" s="87">
        <v>385224</v>
      </c>
      <c r="ZP28" s="87">
        <v>423432</v>
      </c>
      <c r="ZQ28" s="87">
        <v>458784</v>
      </c>
      <c r="ZR28" s="87">
        <v>481090</v>
      </c>
      <c r="ZS28" s="87">
        <v>461044</v>
      </c>
      <c r="ZT28" s="87">
        <v>492568</v>
      </c>
      <c r="ZU28" s="87">
        <v>482108</v>
      </c>
      <c r="ZV28" s="87">
        <v>472296</v>
      </c>
      <c r="ZW28" s="87">
        <v>476978</v>
      </c>
      <c r="ZX28" s="87">
        <v>524096</v>
      </c>
      <c r="ZY28" s="87">
        <v>601476</v>
      </c>
      <c r="ZZ28" s="87">
        <v>618679</v>
      </c>
      <c r="AAA28" s="87">
        <v>619617</v>
      </c>
      <c r="AAB28" s="87">
        <v>709073</v>
      </c>
      <c r="AAC28" s="87">
        <v>757054</v>
      </c>
      <c r="AAD28" s="87">
        <v>777141</v>
      </c>
      <c r="AAE28" s="87">
        <v>807412</v>
      </c>
      <c r="AAF28" s="87">
        <v>847472</v>
      </c>
      <c r="AAG28" s="87">
        <v>943791</v>
      </c>
      <c r="AAH28" s="87">
        <v>981998</v>
      </c>
      <c r="AAI28" s="87">
        <v>1042858</v>
      </c>
      <c r="AAJ28" s="87">
        <v>990827</v>
      </c>
      <c r="AAK28" s="87">
        <v>1031874</v>
      </c>
      <c r="AAL28" s="87">
        <v>1191010</v>
      </c>
      <c r="AAM28" s="87">
        <v>1089268</v>
      </c>
      <c r="AAN28" s="87">
        <v>1011757</v>
      </c>
      <c r="AAO28" s="87">
        <v>1025109</v>
      </c>
      <c r="AAP28" s="87">
        <v>1085776</v>
      </c>
      <c r="AAQ28" s="87">
        <v>1061285</v>
      </c>
      <c r="AAR28" s="87">
        <v>1002534</v>
      </c>
      <c r="AAS28" s="87">
        <v>1037446</v>
      </c>
      <c r="AAT28" s="87">
        <v>1038773</v>
      </c>
      <c r="AAU28" s="87">
        <v>1080117</v>
      </c>
      <c r="AAV28" s="87">
        <v>1069246</v>
      </c>
      <c r="AAW28" s="87">
        <v>1093833</v>
      </c>
      <c r="AAX28" s="87">
        <v>1010766</v>
      </c>
      <c r="AAY28" s="87">
        <v>1025918</v>
      </c>
      <c r="AAZ28" s="87">
        <v>993402</v>
      </c>
      <c r="ABA28" s="87">
        <v>935810</v>
      </c>
      <c r="ABB28" s="87">
        <v>911927</v>
      </c>
      <c r="ABC28" s="87">
        <v>932271</v>
      </c>
      <c r="ABD28" s="87">
        <v>957390</v>
      </c>
      <c r="ABE28" s="87">
        <v>857539</v>
      </c>
      <c r="ABF28" s="87">
        <v>799946</v>
      </c>
      <c r="ABG28" s="87">
        <v>990240</v>
      </c>
      <c r="ABH28" s="87">
        <v>1012182</v>
      </c>
      <c r="ABI28" s="87">
        <v>1028352</v>
      </c>
      <c r="ABJ28" s="87">
        <v>946710</v>
      </c>
      <c r="ABK28" s="87">
        <v>1167579</v>
      </c>
      <c r="ABL28" s="87">
        <v>1151464</v>
      </c>
      <c r="ABM28" s="87">
        <v>876547</v>
      </c>
      <c r="ABN28" s="87">
        <v>821824</v>
      </c>
      <c r="ABO28" s="87">
        <v>782114</v>
      </c>
      <c r="ABP28" s="87">
        <v>820634</v>
      </c>
      <c r="ABQ28" s="87">
        <v>851621</v>
      </c>
      <c r="ABR28" s="87">
        <v>903949</v>
      </c>
      <c r="ABS28" s="87">
        <v>864980</v>
      </c>
      <c r="ABT28" s="87">
        <v>952482</v>
      </c>
      <c r="ABU28" s="87">
        <v>989172</v>
      </c>
      <c r="ABV28" s="87">
        <v>955623</v>
      </c>
      <c r="ABW28" s="87">
        <v>942737</v>
      </c>
      <c r="ABX28" s="87">
        <v>1024130</v>
      </c>
      <c r="ABY28" s="87">
        <v>1029852</v>
      </c>
      <c r="ABZ28" s="87">
        <v>963532</v>
      </c>
      <c r="ACA28" s="87">
        <v>994296</v>
      </c>
      <c r="ACB28" s="87">
        <v>974513</v>
      </c>
      <c r="ACC28" s="87">
        <v>985829</v>
      </c>
      <c r="ACD28" s="87">
        <v>962022</v>
      </c>
      <c r="ACE28" s="87">
        <v>914599</v>
      </c>
      <c r="ACF28" s="87">
        <v>904426</v>
      </c>
      <c r="ACG28" s="87">
        <v>988194</v>
      </c>
      <c r="ACH28" s="87">
        <v>977444</v>
      </c>
      <c r="ACI28" s="87">
        <v>933911</v>
      </c>
      <c r="ACJ28" s="87">
        <v>959104</v>
      </c>
      <c r="ACK28" s="87">
        <v>1016747</v>
      </c>
      <c r="ACL28" s="87">
        <v>1125083</v>
      </c>
      <c r="ACM28" s="87">
        <v>1153041</v>
      </c>
      <c r="ACN28" s="87">
        <v>1083700</v>
      </c>
      <c r="ACO28" s="87">
        <v>1063956</v>
      </c>
      <c r="ACP28" s="87">
        <v>1075714</v>
      </c>
      <c r="ACQ28" s="87">
        <v>1064070</v>
      </c>
      <c r="ACR28" s="87">
        <v>1027988</v>
      </c>
      <c r="ACS28" s="87">
        <v>986378</v>
      </c>
      <c r="ACT28" s="87">
        <v>973627</v>
      </c>
      <c r="ACU28" s="87">
        <v>1046016</v>
      </c>
      <c r="ACV28" s="87">
        <v>972927</v>
      </c>
      <c r="ACW28" s="87">
        <v>933916</v>
      </c>
      <c r="ACX28" s="87">
        <v>944399</v>
      </c>
      <c r="ACY28" s="87">
        <v>930633</v>
      </c>
      <c r="ACZ28" s="87">
        <v>857306</v>
      </c>
      <c r="ADA28" s="87">
        <v>848935</v>
      </c>
      <c r="ADB28" s="87">
        <v>796358</v>
      </c>
      <c r="ADC28" s="87">
        <v>991038</v>
      </c>
      <c r="ADD28" s="87">
        <v>990880</v>
      </c>
      <c r="ADE28" s="87">
        <v>971355</v>
      </c>
      <c r="ADF28" s="87">
        <v>899558</v>
      </c>
      <c r="ADG28" s="87">
        <v>912349</v>
      </c>
      <c r="ADH28" s="87">
        <v>872310</v>
      </c>
      <c r="ADI28" s="87">
        <v>768922</v>
      </c>
      <c r="ADJ28" s="87">
        <v>737038</v>
      </c>
      <c r="ADK28" s="87">
        <v>762781</v>
      </c>
      <c r="ADL28" s="87">
        <v>632421</v>
      </c>
      <c r="ADM28" s="87">
        <v>567615</v>
      </c>
      <c r="ADN28" s="87">
        <v>442336</v>
      </c>
      <c r="ADO28" s="87">
        <v>433223</v>
      </c>
      <c r="ADP28" s="87">
        <v>406941</v>
      </c>
      <c r="ADQ28" s="87">
        <v>381422</v>
      </c>
      <c r="ADR28" s="87">
        <v>381914</v>
      </c>
      <c r="ADS28" s="87">
        <v>376943</v>
      </c>
      <c r="ADT28" s="87">
        <v>342781</v>
      </c>
      <c r="ADU28" s="87">
        <v>308616</v>
      </c>
      <c r="ADV28" s="87">
        <v>266338</v>
      </c>
      <c r="ADW28" s="87">
        <v>205634</v>
      </c>
      <c r="ADX28" s="87">
        <v>206829</v>
      </c>
      <c r="ADY28" s="87">
        <v>241123</v>
      </c>
      <c r="ADZ28" s="87">
        <v>226164</v>
      </c>
      <c r="AEA28" s="87">
        <v>213804</v>
      </c>
      <c r="AEB28" s="87">
        <v>211491</v>
      </c>
      <c r="AEC28" s="87">
        <v>233452</v>
      </c>
      <c r="AED28" s="87">
        <v>237448</v>
      </c>
      <c r="AEE28" s="87">
        <v>210486</v>
      </c>
      <c r="AEF28" s="87">
        <v>209999</v>
      </c>
      <c r="AEG28" s="87">
        <v>247046</v>
      </c>
      <c r="AEH28" s="87">
        <v>239728</v>
      </c>
      <c r="AEI28" s="87">
        <v>210484</v>
      </c>
      <c r="AEJ28" s="87">
        <v>206794</v>
      </c>
      <c r="AEK28" s="87">
        <v>231505</v>
      </c>
      <c r="AEL28" s="87">
        <v>260413</v>
      </c>
      <c r="AEM28" s="87">
        <v>236315</v>
      </c>
      <c r="AEN28" s="87">
        <v>207030</v>
      </c>
      <c r="AEO28" s="87">
        <v>190570</v>
      </c>
      <c r="AEP28" s="87">
        <v>197101</v>
      </c>
      <c r="AEQ28" s="87">
        <v>205923</v>
      </c>
      <c r="AER28" s="87">
        <v>190515</v>
      </c>
      <c r="AES28" s="87">
        <v>196179</v>
      </c>
      <c r="AET28" s="87">
        <v>193275</v>
      </c>
      <c r="AEU28" s="87">
        <v>231260</v>
      </c>
      <c r="AEV28" s="87">
        <v>183195</v>
      </c>
      <c r="AEW28" s="87">
        <v>163149</v>
      </c>
      <c r="AEX28" s="87">
        <v>167162</v>
      </c>
      <c r="AEY28" s="87">
        <v>185916</v>
      </c>
      <c r="AEZ28" s="87">
        <v>173166</v>
      </c>
      <c r="AFA28" s="87">
        <v>210439</v>
      </c>
      <c r="AFB28" s="87">
        <v>191984</v>
      </c>
      <c r="AFC28" s="87">
        <v>201603</v>
      </c>
      <c r="AFD28" s="87">
        <v>212767</v>
      </c>
      <c r="AFE28" s="87">
        <v>191657</v>
      </c>
      <c r="AFF28" s="87">
        <v>205037</v>
      </c>
      <c r="AFG28" s="87">
        <v>233852</v>
      </c>
      <c r="AFH28" s="87">
        <v>250927</v>
      </c>
      <c r="AFI28" s="87">
        <v>257097</v>
      </c>
      <c r="AFJ28" s="87">
        <v>331321</v>
      </c>
      <c r="AFK28" s="87">
        <v>448349</v>
      </c>
      <c r="AFL28" s="87">
        <v>251398</v>
      </c>
      <c r="AFM28" s="87">
        <v>292385</v>
      </c>
      <c r="AFN28" s="87">
        <v>243340</v>
      </c>
      <c r="AFO28" s="87">
        <v>229885</v>
      </c>
      <c r="AFP28" s="87">
        <v>215137</v>
      </c>
      <c r="AFQ28" s="87">
        <v>222917</v>
      </c>
      <c r="AFR28" s="87">
        <v>222189</v>
      </c>
      <c r="AFS28" s="87">
        <v>199823</v>
      </c>
      <c r="AFT28" s="87">
        <v>189847</v>
      </c>
      <c r="AFU28" s="87">
        <v>190576</v>
      </c>
      <c r="AFV28" s="87">
        <v>172550</v>
      </c>
      <c r="AFW28" s="87">
        <v>161922</v>
      </c>
      <c r="AFX28" s="87">
        <v>165425</v>
      </c>
      <c r="AFY28" s="87">
        <v>163630</v>
      </c>
      <c r="AFZ28" s="87">
        <v>142585</v>
      </c>
      <c r="AGA28" s="87">
        <v>132004</v>
      </c>
      <c r="AGB28" s="87">
        <v>135250</v>
      </c>
      <c r="AGC28" s="87">
        <v>155151</v>
      </c>
      <c r="AGD28" s="87">
        <v>150202</v>
      </c>
      <c r="AGE28" s="87">
        <v>144904</v>
      </c>
      <c r="AGF28" s="87">
        <v>148876</v>
      </c>
      <c r="AGG28" s="87">
        <v>152852</v>
      </c>
      <c r="AGH28" s="87">
        <v>172826</v>
      </c>
      <c r="AGI28" s="87">
        <v>184755</v>
      </c>
      <c r="AGJ28" s="87">
        <v>185388</v>
      </c>
      <c r="AGK28" s="87">
        <v>197678</v>
      </c>
      <c r="AGL28" s="87">
        <v>150200</v>
      </c>
      <c r="AGM28" s="87">
        <v>162386</v>
      </c>
      <c r="AGN28" s="87">
        <v>161803</v>
      </c>
      <c r="AGO28" s="87">
        <v>181602</v>
      </c>
      <c r="AGP28" s="87">
        <v>183036</v>
      </c>
      <c r="AGQ28" s="87">
        <v>188575</v>
      </c>
      <c r="AGR28" s="87">
        <v>194980</v>
      </c>
      <c r="AGS28" s="87">
        <v>230609</v>
      </c>
      <c r="AGT28" s="87">
        <v>241718</v>
      </c>
      <c r="AGU28" s="87">
        <v>257285</v>
      </c>
      <c r="AGV28" s="87">
        <v>260232</v>
      </c>
      <c r="AGW28" s="87">
        <v>262994</v>
      </c>
      <c r="AGX28" s="87">
        <v>309827</v>
      </c>
      <c r="AGY28" s="87">
        <v>327925</v>
      </c>
      <c r="AGZ28" s="87">
        <v>463393</v>
      </c>
      <c r="AHA28" s="87">
        <v>627579</v>
      </c>
      <c r="AHB28" s="87">
        <v>698311</v>
      </c>
      <c r="AHC28" s="87">
        <v>716680</v>
      </c>
      <c r="AHD28" s="87">
        <v>705224</v>
      </c>
      <c r="AHE28" s="87">
        <v>683764</v>
      </c>
      <c r="AHF28" s="87">
        <v>662041</v>
      </c>
      <c r="AHG28" s="87">
        <v>686401</v>
      </c>
      <c r="AHH28" s="87">
        <v>717567</v>
      </c>
      <c r="AHI28" s="87">
        <v>725182</v>
      </c>
      <c r="AHJ28" s="87">
        <v>697908</v>
      </c>
      <c r="AHK28" s="87">
        <v>911194</v>
      </c>
      <c r="AHL28" s="87">
        <v>1023883</v>
      </c>
      <c r="AHM28" s="87">
        <v>817966</v>
      </c>
      <c r="AHN28" s="87">
        <v>818341</v>
      </c>
      <c r="AHO28" s="87">
        <v>818986</v>
      </c>
      <c r="AHP28" s="87">
        <v>837639</v>
      </c>
      <c r="AHQ28" s="87">
        <v>855168</v>
      </c>
      <c r="AHR28" s="87">
        <v>819435</v>
      </c>
      <c r="AHS28" s="87">
        <v>845781</v>
      </c>
      <c r="AHT28" s="87">
        <v>835243</v>
      </c>
      <c r="AHU28" s="87">
        <v>828402</v>
      </c>
      <c r="AHV28" s="87">
        <v>747979</v>
      </c>
      <c r="AHW28" s="87">
        <v>660792</v>
      </c>
      <c r="AHX28" s="87">
        <v>665583</v>
      </c>
      <c r="AHY28" s="87">
        <v>633255</v>
      </c>
      <c r="AHZ28" s="87">
        <v>635274</v>
      </c>
      <c r="AIA28" s="87">
        <v>628602</v>
      </c>
      <c r="AIB28" s="87">
        <v>564523</v>
      </c>
      <c r="AIC28" s="87">
        <v>531824</v>
      </c>
      <c r="AID28" s="87">
        <v>505801</v>
      </c>
      <c r="AIE28" s="87">
        <v>471373</v>
      </c>
      <c r="AIF28" s="87">
        <v>464943</v>
      </c>
      <c r="AIG28" s="87">
        <v>471267</v>
      </c>
      <c r="AIH28" s="87">
        <v>494601</v>
      </c>
      <c r="AII28" s="87">
        <v>501911</v>
      </c>
      <c r="AIJ28" s="87">
        <v>496239</v>
      </c>
      <c r="AIK28" s="87">
        <v>488206</v>
      </c>
      <c r="AIL28" s="87">
        <v>469828</v>
      </c>
      <c r="AIM28" s="87">
        <v>499826</v>
      </c>
      <c r="AIN28" s="87">
        <v>515570</v>
      </c>
      <c r="AIO28" s="87">
        <v>537565</v>
      </c>
      <c r="AIP28" s="87">
        <v>525380</v>
      </c>
      <c r="AIQ28" s="87">
        <v>487183</v>
      </c>
      <c r="AIR28" s="87">
        <v>451938</v>
      </c>
      <c r="AIS28" s="87">
        <v>442860</v>
      </c>
      <c r="AIT28" s="87">
        <v>426704</v>
      </c>
      <c r="AIU28" s="87">
        <v>432756</v>
      </c>
      <c r="AIV28" s="87">
        <v>420428</v>
      </c>
      <c r="AIW28" s="87">
        <v>401933</v>
      </c>
      <c r="AIX28" s="87">
        <v>359023</v>
      </c>
      <c r="AIY28" s="87">
        <v>339647</v>
      </c>
      <c r="AIZ28" s="87">
        <v>333427</v>
      </c>
      <c r="AJA28" s="87">
        <v>327667</v>
      </c>
      <c r="AJB28" s="87">
        <v>313539</v>
      </c>
      <c r="AJC28" s="87">
        <v>322322</v>
      </c>
      <c r="AJD28" s="87">
        <v>326044</v>
      </c>
      <c r="AJE28" s="87">
        <v>310953</v>
      </c>
      <c r="AJF28" s="87">
        <v>307172</v>
      </c>
      <c r="AJG28" s="87">
        <v>307520</v>
      </c>
      <c r="AJH28" s="87">
        <v>308973</v>
      </c>
      <c r="AJI28" s="87">
        <v>298618</v>
      </c>
      <c r="AJJ28" s="87">
        <v>284473</v>
      </c>
      <c r="AJK28" s="87">
        <v>270315</v>
      </c>
      <c r="AJL28" s="87">
        <v>267382</v>
      </c>
      <c r="AJM28" s="87">
        <v>251102</v>
      </c>
      <c r="AJN28" s="87">
        <v>248151</v>
      </c>
      <c r="AJO28" s="87">
        <v>248668</v>
      </c>
      <c r="AJP28" s="87">
        <v>264698</v>
      </c>
      <c r="AJQ28" s="87">
        <v>268690</v>
      </c>
      <c r="AJR28" s="87">
        <v>252640</v>
      </c>
      <c r="AJS28" s="87">
        <v>286373</v>
      </c>
      <c r="AJT28" s="87">
        <v>327138</v>
      </c>
      <c r="AJU28" s="87">
        <v>712391</v>
      </c>
      <c r="AJV28" s="87">
        <v>1413936</v>
      </c>
      <c r="AJW28" s="87">
        <v>1232316</v>
      </c>
      <c r="AJX28" s="87">
        <v>670869</v>
      </c>
      <c r="AJY28" s="87">
        <v>545110</v>
      </c>
      <c r="AJZ28" s="87">
        <v>436177</v>
      </c>
      <c r="AKA28" s="87">
        <v>428456</v>
      </c>
      <c r="AKB28" s="87">
        <v>414270</v>
      </c>
      <c r="AKC28" s="87">
        <v>385001</v>
      </c>
      <c r="AKD28" s="87">
        <v>400102</v>
      </c>
      <c r="AKE28" s="87">
        <v>338241</v>
      </c>
      <c r="AKF28" s="87">
        <v>330225</v>
      </c>
      <c r="AKG28" s="87">
        <v>312165</v>
      </c>
      <c r="AKH28" s="87">
        <v>301974</v>
      </c>
      <c r="AKI28" s="87">
        <v>276665</v>
      </c>
      <c r="AKJ28" s="87">
        <v>253762</v>
      </c>
      <c r="AKK28" s="87">
        <v>222056</v>
      </c>
      <c r="AKL28" s="87">
        <v>190981</v>
      </c>
      <c r="AKM28" s="87">
        <v>181803</v>
      </c>
      <c r="AKN28" s="87">
        <v>167866</v>
      </c>
      <c r="AKO28" s="87">
        <v>163129</v>
      </c>
      <c r="AKP28" s="87">
        <v>161363</v>
      </c>
      <c r="AKQ28" s="87">
        <v>163542</v>
      </c>
      <c r="AKR28" s="87">
        <v>156268</v>
      </c>
      <c r="AKS28" s="87">
        <v>165891</v>
      </c>
      <c r="AKT28" s="87">
        <v>150145</v>
      </c>
      <c r="AKU28" s="87">
        <v>153220</v>
      </c>
      <c r="AKV28" s="87">
        <v>144793</v>
      </c>
      <c r="AKW28" s="87">
        <v>133233</v>
      </c>
      <c r="AKX28" s="87">
        <v>130161</v>
      </c>
      <c r="AKY28" s="87">
        <v>133233</v>
      </c>
      <c r="AKZ28" s="87">
        <v>122984</v>
      </c>
      <c r="ALA28" s="87">
        <v>119307</v>
      </c>
      <c r="ALB28" s="87">
        <v>112754</v>
      </c>
      <c r="ALC28" s="87">
        <v>114593</v>
      </c>
      <c r="ALD28" s="87">
        <v>116507</v>
      </c>
      <c r="ALE28" s="87">
        <v>112261</v>
      </c>
      <c r="ALF28" s="87">
        <v>111437</v>
      </c>
      <c r="ALG28" s="87">
        <v>112152</v>
      </c>
      <c r="ALH28" s="87">
        <v>119041</v>
      </c>
      <c r="ALI28" s="87">
        <v>115561</v>
      </c>
      <c r="ALJ28" s="87">
        <v>118184</v>
      </c>
      <c r="ALK28" s="87">
        <v>115188</v>
      </c>
      <c r="ALL28" s="87">
        <v>110552</v>
      </c>
      <c r="ALM28" s="87">
        <v>106119</v>
      </c>
      <c r="ALN28" s="87">
        <v>103692</v>
      </c>
      <c r="ALO28" s="87">
        <v>101315</v>
      </c>
      <c r="ALP28" s="87">
        <v>97230</v>
      </c>
      <c r="ALQ28" s="87">
        <v>82732</v>
      </c>
      <c r="ALR28" s="87">
        <v>73327</v>
      </c>
      <c r="ALS28" s="87">
        <v>68405</v>
      </c>
      <c r="ALT28" s="87">
        <v>66467</v>
      </c>
      <c r="ALU28" s="87">
        <v>64390</v>
      </c>
      <c r="ALV28" s="87">
        <v>58577</v>
      </c>
      <c r="ALW28" s="87">
        <v>54887</v>
      </c>
      <c r="ALX28" s="87">
        <v>51412</v>
      </c>
      <c r="ALY28" s="87">
        <v>52579</v>
      </c>
      <c r="ALZ28" s="87">
        <v>47529</v>
      </c>
      <c r="AMA28" s="87">
        <v>43251</v>
      </c>
      <c r="AMB28" s="87">
        <v>40473</v>
      </c>
      <c r="AMC28" s="87">
        <v>40313</v>
      </c>
      <c r="AMD28" s="87">
        <v>38312</v>
      </c>
      <c r="AME28" s="87">
        <v>36574</v>
      </c>
      <c r="AMF28" s="87">
        <v>34402</v>
      </c>
      <c r="AMG28" s="87">
        <v>34251</v>
      </c>
      <c r="AMH28" s="87">
        <v>33700</v>
      </c>
      <c r="AMI28" s="87">
        <v>28997</v>
      </c>
      <c r="AMJ28" s="87">
        <v>27876</v>
      </c>
      <c r="AMK28" s="87">
        <v>27956</v>
      </c>
      <c r="AML28" s="87">
        <v>27015</v>
      </c>
      <c r="AMM28" s="87">
        <v>28988</v>
      </c>
      <c r="AMN28" s="87">
        <v>22684</v>
      </c>
      <c r="AMO28" s="87">
        <v>23252</v>
      </c>
      <c r="AMP28" s="87">
        <v>21298</v>
      </c>
      <c r="AMQ28" s="87">
        <v>21370</v>
      </c>
      <c r="AMR28" s="87">
        <v>20550</v>
      </c>
      <c r="AMS28" s="87">
        <v>20207</v>
      </c>
      <c r="AMT28" s="87">
        <v>19816</v>
      </c>
      <c r="AMU28" s="87">
        <v>21007</v>
      </c>
      <c r="AMV28" s="87">
        <v>23637</v>
      </c>
      <c r="AMW28" s="87">
        <v>23340</v>
      </c>
      <c r="AMX28" s="87">
        <v>21965</v>
      </c>
      <c r="AMY28" s="87">
        <v>20314</v>
      </c>
      <c r="AMZ28" s="87">
        <v>15257</v>
      </c>
      <c r="ANA28" s="87">
        <v>12039</v>
      </c>
      <c r="ANB28" s="87">
        <v>11712</v>
      </c>
      <c r="ANC28" s="87">
        <v>10864</v>
      </c>
      <c r="AND28" s="87">
        <v>10985</v>
      </c>
      <c r="ANE28" s="87">
        <v>10669</v>
      </c>
      <c r="ANF28" s="87">
        <v>9142</v>
      </c>
      <c r="ANG28" s="87">
        <v>10723</v>
      </c>
      <c r="ANH28" s="87">
        <v>11872</v>
      </c>
      <c r="ANI28" s="87">
        <v>10466</v>
      </c>
      <c r="ANJ28" s="87">
        <v>9256</v>
      </c>
      <c r="ANK28" s="87">
        <v>8607</v>
      </c>
      <c r="ANL28" s="87">
        <v>9281</v>
      </c>
      <c r="ANM28" s="87">
        <v>7092</v>
      </c>
      <c r="ANN28" s="87">
        <v>6994</v>
      </c>
      <c r="ANO28" s="87">
        <v>17221</v>
      </c>
      <c r="ANP28" s="87">
        <v>8688</v>
      </c>
      <c r="ANQ28" s="87">
        <v>7058</v>
      </c>
      <c r="ANR28" s="87">
        <v>6428</v>
      </c>
      <c r="ANS28" s="87">
        <v>6510</v>
      </c>
      <c r="ANT28" s="87">
        <v>5926</v>
      </c>
      <c r="ANU28" s="87">
        <v>6464</v>
      </c>
      <c r="ANV28" s="87">
        <v>6108</v>
      </c>
      <c r="ANW28" s="88">
        <v>6425</v>
      </c>
      <c r="ANX28" s="88">
        <v>7657</v>
      </c>
      <c r="ANY28" s="88">
        <v>7678</v>
      </c>
      <c r="ANZ28" s="88">
        <v>6391</v>
      </c>
      <c r="AOA28" s="88">
        <v>6019</v>
      </c>
      <c r="AOB28" s="87">
        <v>6661</v>
      </c>
      <c r="AOC28" s="87">
        <v>6824</v>
      </c>
      <c r="AOD28" s="87">
        <v>6378</v>
      </c>
      <c r="AOE28" s="87">
        <v>5960</v>
      </c>
      <c r="AOF28" s="87">
        <v>6655</v>
      </c>
      <c r="AOG28" s="87">
        <v>6758</v>
      </c>
      <c r="AOH28" s="87">
        <v>8286</v>
      </c>
      <c r="AOI28" s="87">
        <v>8083</v>
      </c>
      <c r="AOJ28" s="87">
        <v>7734</v>
      </c>
      <c r="AOK28" s="87">
        <v>6881</v>
      </c>
      <c r="AOL28" s="87">
        <v>7137</v>
      </c>
      <c r="AOM28" s="87">
        <v>8371</v>
      </c>
      <c r="AON28" s="87">
        <v>6841</v>
      </c>
      <c r="AOO28" s="87">
        <v>6665</v>
      </c>
      <c r="AOP28" s="87">
        <v>6109</v>
      </c>
      <c r="AOQ28" s="87">
        <v>6570</v>
      </c>
      <c r="AOR28" s="87">
        <v>6300</v>
      </c>
      <c r="AOS28" s="87">
        <v>6153</v>
      </c>
      <c r="AOT28" s="87">
        <v>7106</v>
      </c>
      <c r="AOU28" s="87">
        <v>9409</v>
      </c>
      <c r="AOV28" s="87">
        <v>10708</v>
      </c>
      <c r="AOW28" s="87">
        <v>11177</v>
      </c>
      <c r="AOX28" s="87">
        <v>9638</v>
      </c>
      <c r="AOY28" s="87">
        <v>9547</v>
      </c>
      <c r="AOZ28" s="87">
        <v>10489</v>
      </c>
      <c r="APA28" s="87">
        <v>9587</v>
      </c>
      <c r="APB28" s="87">
        <v>9425</v>
      </c>
      <c r="APC28" s="87">
        <v>6742</v>
      </c>
      <c r="APD28" s="87">
        <v>6128</v>
      </c>
      <c r="APE28" s="87">
        <v>6801</v>
      </c>
      <c r="APF28" s="87">
        <v>9066</v>
      </c>
      <c r="APG28" s="87">
        <v>5422</v>
      </c>
      <c r="APH28" s="87">
        <v>6032</v>
      </c>
      <c r="API28" s="87">
        <v>5368</v>
      </c>
      <c r="APJ28" s="87">
        <v>6106</v>
      </c>
      <c r="APK28" s="87">
        <v>6920</v>
      </c>
      <c r="APL28" s="87">
        <v>7155</v>
      </c>
      <c r="APM28" s="87">
        <v>4672</v>
      </c>
      <c r="APN28" s="87">
        <v>5381</v>
      </c>
      <c r="APO28" s="87">
        <v>5352</v>
      </c>
      <c r="APP28" s="87">
        <v>6420</v>
      </c>
      <c r="APQ28" s="87">
        <v>7065</v>
      </c>
      <c r="APR28" s="87">
        <v>9618</v>
      </c>
      <c r="APS28" s="87">
        <v>8018</v>
      </c>
      <c r="APT28" s="87">
        <v>6587</v>
      </c>
      <c r="APU28" s="87">
        <v>6932</v>
      </c>
      <c r="APV28" s="87">
        <v>5712</v>
      </c>
      <c r="APW28" s="87">
        <v>4920</v>
      </c>
      <c r="APX28" s="87">
        <v>5630</v>
      </c>
      <c r="APY28" s="87">
        <v>6065</v>
      </c>
      <c r="APZ28" s="87">
        <v>7254</v>
      </c>
      <c r="AQA28" s="87">
        <v>5502</v>
      </c>
      <c r="AQB28" s="87">
        <v>6193</v>
      </c>
      <c r="AQC28" s="87">
        <v>5270</v>
      </c>
      <c r="AQD28" s="87">
        <v>5323</v>
      </c>
      <c r="AQE28" s="87">
        <v>4584</v>
      </c>
      <c r="AQF28" s="87">
        <v>4781</v>
      </c>
      <c r="AQG28" s="87">
        <v>4749</v>
      </c>
      <c r="AQH28" s="87">
        <v>4828</v>
      </c>
      <c r="AQI28" s="87">
        <v>5851</v>
      </c>
      <c r="AQJ28" s="87">
        <v>5403</v>
      </c>
      <c r="AQK28" s="87">
        <v>6539</v>
      </c>
      <c r="AQL28" s="87">
        <v>6189</v>
      </c>
      <c r="AQM28" s="87">
        <v>4221</v>
      </c>
      <c r="AQN28" s="87">
        <v>3296</v>
      </c>
      <c r="AQO28" s="87">
        <v>2899</v>
      </c>
      <c r="AQP28" s="87">
        <v>3391</v>
      </c>
      <c r="AQQ28" s="87">
        <v>3668</v>
      </c>
      <c r="AQR28" s="87">
        <v>3960</v>
      </c>
      <c r="AQS28" s="87">
        <v>7863</v>
      </c>
      <c r="AQT28" s="87">
        <v>6477</v>
      </c>
      <c r="AQU28" s="87">
        <v>7238</v>
      </c>
      <c r="AQV28" s="87">
        <v>8602</v>
      </c>
      <c r="AQW28" s="87">
        <v>8033</v>
      </c>
      <c r="AQX28" s="87">
        <v>8011</v>
      </c>
      <c r="AQY28" s="87">
        <v>7031</v>
      </c>
      <c r="AQZ28" s="87">
        <v>9451</v>
      </c>
      <c r="ARA28" s="87">
        <v>7539</v>
      </c>
      <c r="ARB28" s="87">
        <v>8159</v>
      </c>
      <c r="ARC28" s="87">
        <v>6170</v>
      </c>
      <c r="ARD28" s="87">
        <v>6107</v>
      </c>
      <c r="ARE28" s="87">
        <v>7077</v>
      </c>
      <c r="ARF28" s="87">
        <v>6866</v>
      </c>
      <c r="ARG28" s="87">
        <v>5245</v>
      </c>
      <c r="ARH28" s="87">
        <v>6065</v>
      </c>
      <c r="ARI28" s="87">
        <v>6338</v>
      </c>
      <c r="ARJ28" s="87">
        <v>5999</v>
      </c>
      <c r="ARK28" s="87">
        <v>7684</v>
      </c>
      <c r="ARL28" s="87">
        <v>8882</v>
      </c>
      <c r="ARM28" s="87">
        <v>5377</v>
      </c>
      <c r="ARN28" s="87">
        <v>3041</v>
      </c>
      <c r="ARO28" s="87">
        <v>2348</v>
      </c>
      <c r="ARP28" s="87">
        <v>2381</v>
      </c>
      <c r="ARQ28" s="87">
        <v>2857</v>
      </c>
      <c r="ARR28" s="87">
        <v>2801</v>
      </c>
      <c r="ARS28" s="87">
        <v>2583</v>
      </c>
      <c r="ART28" s="87">
        <v>3045</v>
      </c>
      <c r="ARU28" s="87">
        <v>4107</v>
      </c>
      <c r="ARV28" s="87">
        <v>7339</v>
      </c>
      <c r="ARW28" s="87">
        <v>4924</v>
      </c>
      <c r="ARX28" s="87">
        <v>4334</v>
      </c>
      <c r="ARY28" s="87">
        <v>7692</v>
      </c>
      <c r="ARZ28" s="87">
        <v>12007</v>
      </c>
      <c r="ASA28" s="87">
        <v>8150</v>
      </c>
      <c r="ASB28" s="87">
        <v>11048</v>
      </c>
      <c r="ASC28" s="87">
        <v>7692</v>
      </c>
      <c r="ASD28" s="87">
        <v>10999</v>
      </c>
      <c r="ASE28" s="87">
        <v>16835</v>
      </c>
      <c r="ASF28" s="87">
        <v>15654</v>
      </c>
      <c r="ASG28" s="87">
        <v>15282</v>
      </c>
      <c r="ASH28" s="87">
        <v>15698</v>
      </c>
      <c r="ASI28" s="87">
        <v>17485</v>
      </c>
      <c r="ASJ28" s="87">
        <v>14295</v>
      </c>
      <c r="ASK28" s="87">
        <v>14328</v>
      </c>
      <c r="ASL28" s="87">
        <v>13303</v>
      </c>
      <c r="ASM28" s="87">
        <v>9929</v>
      </c>
      <c r="ASN28" s="87">
        <v>13018</v>
      </c>
      <c r="ASO28" s="87">
        <v>15046</v>
      </c>
      <c r="ASP28" s="87">
        <v>12172</v>
      </c>
      <c r="ASQ28" s="87">
        <v>15217</v>
      </c>
      <c r="ASR28" s="87">
        <v>15403</v>
      </c>
      <c r="ASS28" s="87">
        <v>16697</v>
      </c>
      <c r="AST28" s="87">
        <v>18288</v>
      </c>
      <c r="ASU28" s="87">
        <v>18703</v>
      </c>
      <c r="ASV28" s="87">
        <v>23726</v>
      </c>
      <c r="ASW28" s="87">
        <v>23559</v>
      </c>
      <c r="ASX28" s="87">
        <v>23198</v>
      </c>
      <c r="ASY28" s="87">
        <v>24195</v>
      </c>
      <c r="ASZ28" s="87">
        <v>23590</v>
      </c>
      <c r="ATA28" s="87">
        <v>23056</v>
      </c>
      <c r="ATB28" s="87">
        <v>23451</v>
      </c>
      <c r="ATC28" s="87">
        <v>18484</v>
      </c>
      <c r="ATD28" s="87">
        <v>23426</v>
      </c>
      <c r="ATE28" s="87">
        <v>24319</v>
      </c>
      <c r="ATF28" s="87">
        <v>20976</v>
      </c>
      <c r="ATG28" s="87">
        <v>18696</v>
      </c>
      <c r="ATH28" s="87">
        <v>15863</v>
      </c>
      <c r="ATI28" s="87">
        <v>17033</v>
      </c>
      <c r="ATJ28" s="87">
        <v>17390</v>
      </c>
      <c r="ATK28" s="87">
        <v>15772</v>
      </c>
      <c r="ATL28" s="87">
        <v>16121</v>
      </c>
      <c r="ATM28" s="87">
        <v>12847</v>
      </c>
      <c r="ATN28" s="87">
        <v>11080</v>
      </c>
      <c r="ATO28" s="87">
        <v>11115</v>
      </c>
      <c r="ATP28" s="87">
        <v>10790</v>
      </c>
      <c r="ATQ28" s="87">
        <v>11470</v>
      </c>
      <c r="ATR28" s="87">
        <v>11220</v>
      </c>
      <c r="ATS28" s="87">
        <v>11215</v>
      </c>
      <c r="ATT28" s="87">
        <v>9920</v>
      </c>
      <c r="ATU28" s="87">
        <v>10148</v>
      </c>
      <c r="ATV28" s="87">
        <v>9634</v>
      </c>
      <c r="ATW28" s="87">
        <v>8419</v>
      </c>
      <c r="ATX28" s="87">
        <v>8149</v>
      </c>
      <c r="ATY28" s="87">
        <v>9523</v>
      </c>
      <c r="ATZ28" s="87">
        <v>12040</v>
      </c>
      <c r="AUA28" s="87">
        <v>11340</v>
      </c>
      <c r="AUB28" s="87">
        <v>12924</v>
      </c>
      <c r="AUC28" s="87">
        <v>9540</v>
      </c>
      <c r="AUD28" s="87">
        <v>8471</v>
      </c>
      <c r="AUE28" s="87">
        <v>8192</v>
      </c>
      <c r="AUF28" s="87">
        <v>8165</v>
      </c>
      <c r="AUG28" s="87">
        <v>7835</v>
      </c>
      <c r="AUH28" s="87">
        <v>8668</v>
      </c>
      <c r="AUI28" s="87">
        <v>8414</v>
      </c>
      <c r="AUJ28" s="87">
        <v>8568</v>
      </c>
      <c r="AUK28" s="87">
        <v>9396</v>
      </c>
      <c r="AUL28" s="87">
        <v>9508</v>
      </c>
      <c r="AUM28" s="87">
        <v>9691</v>
      </c>
      <c r="AUN28" s="87">
        <v>7958</v>
      </c>
      <c r="AUO28" s="87">
        <v>9266</v>
      </c>
      <c r="AUP28" s="87">
        <v>7585</v>
      </c>
      <c r="AUQ28" s="87">
        <v>7322</v>
      </c>
      <c r="AUR28" s="87">
        <v>6466</v>
      </c>
      <c r="AUS28" s="87">
        <v>6874</v>
      </c>
      <c r="AUT28" s="87">
        <v>6632</v>
      </c>
      <c r="AUU28" s="87">
        <v>6741</v>
      </c>
      <c r="AUV28" s="87">
        <v>7144</v>
      </c>
      <c r="AUW28" s="87">
        <v>7068</v>
      </c>
      <c r="AUX28" s="87">
        <v>6954</v>
      </c>
      <c r="AUY28" s="87">
        <v>8212</v>
      </c>
      <c r="AUZ28" s="87">
        <v>9041</v>
      </c>
      <c r="AVA28" s="87">
        <v>7345</v>
      </c>
      <c r="AVB28" s="87">
        <v>9299</v>
      </c>
      <c r="AVC28" s="87">
        <v>6072</v>
      </c>
      <c r="AVD28" s="87">
        <v>7235</v>
      </c>
      <c r="AVE28" s="87">
        <v>8078</v>
      </c>
      <c r="AVF28" s="87">
        <v>7800</v>
      </c>
      <c r="AVG28" s="87">
        <v>6547</v>
      </c>
      <c r="AVH28" s="87">
        <v>6603</v>
      </c>
      <c r="AVI28" s="87">
        <v>7081</v>
      </c>
      <c r="AVJ28" s="87">
        <v>6043</v>
      </c>
      <c r="AVK28" s="87">
        <v>6997</v>
      </c>
      <c r="AVL28" s="87">
        <v>8293</v>
      </c>
      <c r="AVM28" s="87">
        <v>6980</v>
      </c>
      <c r="AVN28" s="87">
        <v>4307</v>
      </c>
      <c r="AVO28" s="87">
        <v>4754</v>
      </c>
      <c r="AVP28" s="87">
        <v>4361</v>
      </c>
      <c r="AVQ28" s="87">
        <v>4695</v>
      </c>
      <c r="AVR28" s="87">
        <v>4873</v>
      </c>
      <c r="AVS28" s="87">
        <v>7394</v>
      </c>
      <c r="AVT28" s="87">
        <v>5059</v>
      </c>
      <c r="AVU28" s="87">
        <v>4417</v>
      </c>
      <c r="AVV28" s="87">
        <v>3698</v>
      </c>
      <c r="AVW28" s="87">
        <v>3345</v>
      </c>
      <c r="AVX28" s="87">
        <v>3457</v>
      </c>
      <c r="AVY28" s="87">
        <v>3439</v>
      </c>
      <c r="AVZ28" s="87">
        <v>3322</v>
      </c>
      <c r="AWA28" s="87">
        <v>2552</v>
      </c>
      <c r="AWB28" s="87">
        <v>3063</v>
      </c>
      <c r="AWC28" s="87">
        <v>2835</v>
      </c>
      <c r="AWD28" s="87">
        <v>3038</v>
      </c>
      <c r="AWE28" s="87">
        <v>3490</v>
      </c>
      <c r="AWF28" s="87">
        <v>4072</v>
      </c>
      <c r="AWG28" s="87">
        <v>3614</v>
      </c>
      <c r="AWH28" s="87">
        <v>4055</v>
      </c>
      <c r="AWI28" s="87">
        <v>4058</v>
      </c>
      <c r="AWJ28" s="87">
        <v>3467</v>
      </c>
      <c r="AWK28" s="87">
        <v>3137</v>
      </c>
      <c r="AWL28" s="87">
        <v>4793</v>
      </c>
      <c r="AWM28" s="87">
        <v>5370</v>
      </c>
      <c r="AWN28" s="87">
        <v>4638</v>
      </c>
      <c r="AWO28" s="87">
        <v>5266</v>
      </c>
      <c r="AWP28" s="87">
        <v>4597</v>
      </c>
      <c r="AWQ28" s="87">
        <v>4696</v>
      </c>
      <c r="AWR28" s="87">
        <v>4660</v>
      </c>
      <c r="AWS28" s="87">
        <v>4918</v>
      </c>
      <c r="AWT28" s="87">
        <v>4552</v>
      </c>
      <c r="AWU28" s="87">
        <v>4818</v>
      </c>
      <c r="AWV28" s="87">
        <v>6190</v>
      </c>
      <c r="AWW28" s="87">
        <v>5998</v>
      </c>
      <c r="AWX28" s="87">
        <v>7253</v>
      </c>
      <c r="AWY28" s="87">
        <v>5588</v>
      </c>
      <c r="AWZ28" s="87">
        <v>6356</v>
      </c>
      <c r="AXA28" s="87">
        <v>6749</v>
      </c>
      <c r="AXB28" s="87">
        <v>6514</v>
      </c>
      <c r="AXC28" s="87">
        <v>5623</v>
      </c>
      <c r="AXD28" s="87">
        <v>5751</v>
      </c>
      <c r="AXE28" s="87">
        <v>6248</v>
      </c>
      <c r="AXF28" s="87">
        <v>6475</v>
      </c>
      <c r="AXG28" s="87">
        <v>6485</v>
      </c>
      <c r="AXH28" s="87">
        <v>7988</v>
      </c>
      <c r="AXI28" s="87">
        <v>8026</v>
      </c>
      <c r="AXJ28" s="87">
        <v>8076</v>
      </c>
      <c r="AXK28" s="87">
        <v>8052</v>
      </c>
      <c r="AXL28" s="87">
        <v>8464</v>
      </c>
      <c r="AXM28" s="87">
        <v>8051</v>
      </c>
      <c r="AXN28" s="87">
        <v>6808</v>
      </c>
      <c r="AXO28" s="87">
        <v>6842</v>
      </c>
      <c r="AXP28" s="87">
        <v>6896</v>
      </c>
      <c r="AXQ28" s="87">
        <v>7001</v>
      </c>
      <c r="AXR28" s="87">
        <v>6946</v>
      </c>
      <c r="AXS28" s="87">
        <v>6784</v>
      </c>
      <c r="AXT28" s="87">
        <v>6623</v>
      </c>
      <c r="AXU28" s="87">
        <v>6079</v>
      </c>
      <c r="AXV28" s="87">
        <v>6679</v>
      </c>
      <c r="AXW28" s="87">
        <v>2977</v>
      </c>
      <c r="AXX28" s="87">
        <v>2989</v>
      </c>
      <c r="AXY28" s="87">
        <v>1966</v>
      </c>
      <c r="AXZ28" s="87">
        <v>2090</v>
      </c>
      <c r="AYA28" s="87">
        <v>2751</v>
      </c>
      <c r="AYB28" s="87">
        <v>2093</v>
      </c>
      <c r="AYC28" s="87">
        <v>2463</v>
      </c>
      <c r="AYD28" s="87">
        <v>2372</v>
      </c>
      <c r="AYE28" s="87">
        <v>2668</v>
      </c>
      <c r="AYF28" s="87">
        <v>2795</v>
      </c>
      <c r="AYG28" s="87">
        <v>2822</v>
      </c>
      <c r="AYH28" s="87">
        <v>2327</v>
      </c>
      <c r="AYI28" s="87">
        <v>3063</v>
      </c>
      <c r="AYJ28" s="87">
        <v>2782</v>
      </c>
      <c r="AYK28" s="87">
        <v>2417</v>
      </c>
      <c r="AYL28" s="87">
        <v>2192</v>
      </c>
      <c r="AYM28" s="87">
        <v>2261</v>
      </c>
      <c r="AYN28" s="87">
        <v>2148</v>
      </c>
      <c r="AYO28" s="87">
        <v>2004</v>
      </c>
      <c r="AYP28" s="87">
        <v>2207</v>
      </c>
      <c r="AYQ28" s="87">
        <v>2727</v>
      </c>
      <c r="AYR28" s="87">
        <v>3672</v>
      </c>
      <c r="AYS28" s="87">
        <v>3236</v>
      </c>
      <c r="AYT28" s="87">
        <v>2947</v>
      </c>
      <c r="AYU28" s="87">
        <v>3058</v>
      </c>
      <c r="AYV28" s="87">
        <v>3848</v>
      </c>
      <c r="AYW28" s="87">
        <v>5534</v>
      </c>
      <c r="AYX28" s="87">
        <v>5238</v>
      </c>
      <c r="AYY28" s="87">
        <v>4091</v>
      </c>
      <c r="AYZ28" s="87">
        <v>4582</v>
      </c>
      <c r="AZA28" s="87">
        <v>5647</v>
      </c>
      <c r="AZB28" s="87">
        <v>7985</v>
      </c>
      <c r="AZC28" s="87">
        <v>3737</v>
      </c>
      <c r="AZD28" s="87">
        <v>3525</v>
      </c>
      <c r="AZE28" s="87">
        <v>3999</v>
      </c>
      <c r="AZF28" s="87">
        <v>4491</v>
      </c>
      <c r="AZG28" s="87">
        <v>4244</v>
      </c>
      <c r="AZH28" s="87">
        <v>4106</v>
      </c>
      <c r="AZI28" s="87">
        <v>3835</v>
      </c>
      <c r="AZJ28" s="87">
        <v>4135</v>
      </c>
      <c r="AZK28" s="87">
        <v>4786</v>
      </c>
      <c r="AZL28" s="87">
        <v>4349</v>
      </c>
      <c r="AZM28" s="87">
        <v>4200</v>
      </c>
      <c r="AZN28" s="87">
        <v>2915</v>
      </c>
      <c r="AZO28" s="87">
        <v>2832</v>
      </c>
      <c r="AZP28" s="87">
        <v>3659</v>
      </c>
      <c r="AZQ28" s="87">
        <v>3549</v>
      </c>
      <c r="AZR28" s="87">
        <v>2666</v>
      </c>
      <c r="AZS28" s="87">
        <v>2139</v>
      </c>
      <c r="AZT28" s="87">
        <v>2544</v>
      </c>
      <c r="AZU28" s="87">
        <v>2268</v>
      </c>
      <c r="AZV28" s="87">
        <v>2717</v>
      </c>
      <c r="AZW28" s="87">
        <v>2244</v>
      </c>
      <c r="AZX28" s="87">
        <v>1352</v>
      </c>
      <c r="AZY28" s="87">
        <v>1171</v>
      </c>
      <c r="AZZ28" s="87">
        <v>1298</v>
      </c>
      <c r="BAA28" s="87">
        <v>1041</v>
      </c>
      <c r="BAB28" s="87">
        <v>4966</v>
      </c>
      <c r="BAC28" s="87">
        <v>1218</v>
      </c>
      <c r="BAD28" s="87">
        <v>2217</v>
      </c>
      <c r="BAE28" s="87">
        <v>1918</v>
      </c>
      <c r="BAF28" s="87">
        <v>1491</v>
      </c>
      <c r="BAG28" s="87">
        <v>1504</v>
      </c>
      <c r="BAH28" s="87">
        <v>2197</v>
      </c>
      <c r="BAI28" s="87">
        <v>4155</v>
      </c>
      <c r="BAJ28" s="87">
        <v>1916</v>
      </c>
      <c r="BAK28" s="87">
        <v>1977</v>
      </c>
      <c r="BAL28" s="87">
        <v>1806</v>
      </c>
      <c r="BAM28" s="87">
        <v>2013</v>
      </c>
      <c r="BAN28" s="87">
        <v>2508</v>
      </c>
      <c r="BAO28" s="87">
        <v>3357</v>
      </c>
      <c r="BAP28" s="87">
        <v>2296</v>
      </c>
      <c r="BAQ28" s="87">
        <v>2728</v>
      </c>
      <c r="BAR28" s="87">
        <v>4560</v>
      </c>
      <c r="BAS28" s="87">
        <v>5389</v>
      </c>
      <c r="BAT28" s="87">
        <v>9962</v>
      </c>
      <c r="BAU28" s="87">
        <v>8289</v>
      </c>
      <c r="BAV28" s="87">
        <v>10380</v>
      </c>
      <c r="BAW28" s="87">
        <v>12419</v>
      </c>
      <c r="BAX28" s="87">
        <v>13605</v>
      </c>
      <c r="BAY28" s="87">
        <v>10884</v>
      </c>
      <c r="BAZ28" s="87">
        <v>11517</v>
      </c>
      <c r="BBA28" s="87">
        <v>11069</v>
      </c>
      <c r="BBB28" s="87">
        <v>10971</v>
      </c>
      <c r="BBC28" s="87">
        <v>7762</v>
      </c>
      <c r="BBD28" s="87">
        <v>3545</v>
      </c>
      <c r="BBE28" s="87">
        <v>5154</v>
      </c>
      <c r="BBF28" s="87">
        <v>5997</v>
      </c>
      <c r="BBG28" s="87">
        <v>6422</v>
      </c>
      <c r="BBH28" s="87">
        <v>4974</v>
      </c>
      <c r="BBI28" s="87">
        <v>5909</v>
      </c>
      <c r="BBJ28" s="87">
        <v>5567</v>
      </c>
      <c r="BBK28" s="87">
        <v>4060</v>
      </c>
      <c r="BBL28" s="87">
        <v>5304</v>
      </c>
      <c r="BBM28" s="87">
        <v>7069</v>
      </c>
      <c r="BBN28" s="89">
        <v>2955</v>
      </c>
      <c r="BBO28" s="66"/>
      <c r="BBP28" s="66"/>
      <c r="BBQ28" s="66"/>
      <c r="BBR28" s="66"/>
      <c r="BBS28" s="66"/>
      <c r="BBT28" s="66"/>
      <c r="BBU28" s="66"/>
      <c r="BBV28" s="66"/>
      <c r="BBW28" s="66"/>
      <c r="BBX28" s="66"/>
      <c r="BBY28" s="66"/>
      <c r="BBZ28" s="66"/>
      <c r="BCA28" s="66"/>
      <c r="BCB28" s="66"/>
      <c r="BCC28" s="66"/>
      <c r="BCD28" s="66"/>
      <c r="BCE28" s="66"/>
      <c r="BCF28" s="66"/>
      <c r="BCG28" s="66"/>
    </row>
    <row r="29" spans="1:1437" x14ac:dyDescent="0.2">
      <c r="A29" s="91" t="s">
        <v>18</v>
      </c>
      <c r="B29" s="100" t="s">
        <v>86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2">
        <v>121807</v>
      </c>
      <c r="DK29" s="72">
        <v>115979</v>
      </c>
      <c r="DL29" s="72">
        <v>108447</v>
      </c>
      <c r="DM29" s="72">
        <v>97697</v>
      </c>
      <c r="DN29" s="72">
        <v>93112</v>
      </c>
      <c r="DO29" s="72">
        <v>112092</v>
      </c>
      <c r="DP29" s="72">
        <v>126054</v>
      </c>
      <c r="DQ29" s="72">
        <v>123966</v>
      </c>
      <c r="DR29" s="72">
        <v>114058</v>
      </c>
      <c r="DS29" s="72">
        <v>108860</v>
      </c>
      <c r="DT29" s="72">
        <v>97002</v>
      </c>
      <c r="DU29" s="72">
        <v>87798</v>
      </c>
      <c r="DV29" s="72">
        <v>84473</v>
      </c>
      <c r="DW29" s="72">
        <v>82735</v>
      </c>
      <c r="DX29" s="72">
        <v>80604</v>
      </c>
      <c r="DY29" s="72">
        <v>72925</v>
      </c>
      <c r="DZ29" s="72">
        <v>71400</v>
      </c>
      <c r="EA29" s="72">
        <v>83871</v>
      </c>
      <c r="EB29" s="72">
        <v>97155</v>
      </c>
      <c r="EC29" s="72">
        <v>100177</v>
      </c>
      <c r="ED29" s="72">
        <v>107377</v>
      </c>
      <c r="EE29" s="72">
        <v>116100</v>
      </c>
      <c r="EF29" s="72">
        <v>135270</v>
      </c>
      <c r="EG29" s="72">
        <v>164525</v>
      </c>
      <c r="EH29" s="72">
        <v>194303</v>
      </c>
      <c r="EI29" s="72">
        <v>202270</v>
      </c>
      <c r="EJ29" s="72">
        <v>201664</v>
      </c>
      <c r="EK29" s="72">
        <v>194937</v>
      </c>
      <c r="EL29" s="72">
        <v>197725</v>
      </c>
      <c r="EM29" s="72">
        <v>195097</v>
      </c>
      <c r="EN29" s="72">
        <v>174183</v>
      </c>
      <c r="EO29" s="72">
        <v>149790</v>
      </c>
      <c r="EP29" s="72">
        <v>155329</v>
      </c>
      <c r="EQ29" s="72">
        <v>159557</v>
      </c>
      <c r="ER29" s="72">
        <v>154591</v>
      </c>
      <c r="ES29" s="72">
        <v>173199</v>
      </c>
      <c r="ET29" s="72">
        <v>168445</v>
      </c>
      <c r="EU29" s="72">
        <v>161012</v>
      </c>
      <c r="EV29" s="72">
        <v>176169</v>
      </c>
      <c r="EW29" s="72">
        <v>186162</v>
      </c>
      <c r="EX29" s="72">
        <v>185775</v>
      </c>
      <c r="EY29" s="72">
        <v>171611</v>
      </c>
      <c r="EZ29" s="72">
        <v>177590</v>
      </c>
      <c r="FA29" s="72">
        <v>186012</v>
      </c>
      <c r="FB29" s="72">
        <v>181001</v>
      </c>
      <c r="FC29" s="72">
        <v>193869</v>
      </c>
      <c r="FD29" s="72">
        <v>209905</v>
      </c>
      <c r="FE29" s="72">
        <v>205454</v>
      </c>
      <c r="FF29" s="72">
        <v>190682</v>
      </c>
      <c r="FG29" s="72">
        <v>254428</v>
      </c>
      <c r="FH29" s="72">
        <v>277943</v>
      </c>
      <c r="FI29" s="72">
        <v>275366</v>
      </c>
      <c r="FJ29" s="72">
        <v>271338</v>
      </c>
      <c r="FK29" s="72">
        <v>258710</v>
      </c>
      <c r="FL29" s="72">
        <v>257804</v>
      </c>
      <c r="FM29" s="72">
        <v>273912</v>
      </c>
      <c r="FN29" s="72">
        <v>289805</v>
      </c>
      <c r="FO29" s="72">
        <v>280705</v>
      </c>
      <c r="FP29" s="72">
        <v>287263</v>
      </c>
      <c r="FQ29" s="72">
        <v>296170</v>
      </c>
      <c r="FR29" s="72">
        <v>299213</v>
      </c>
      <c r="FS29" s="72">
        <v>317952</v>
      </c>
      <c r="FT29" s="72">
        <v>323248</v>
      </c>
      <c r="FU29" s="72">
        <v>328880</v>
      </c>
      <c r="FV29" s="72">
        <v>304065</v>
      </c>
      <c r="FW29" s="72">
        <v>326503</v>
      </c>
      <c r="FX29" s="72">
        <v>318857</v>
      </c>
      <c r="FY29" s="72">
        <v>308277</v>
      </c>
      <c r="FZ29" s="72">
        <v>302844</v>
      </c>
      <c r="GA29" s="72">
        <v>297029</v>
      </c>
      <c r="GB29" s="72">
        <v>286036</v>
      </c>
      <c r="GC29" s="72">
        <v>279886</v>
      </c>
      <c r="GD29" s="72">
        <v>278221</v>
      </c>
      <c r="GE29" s="72">
        <v>256373</v>
      </c>
      <c r="GF29" s="72">
        <v>248542</v>
      </c>
      <c r="GG29" s="72">
        <v>242923</v>
      </c>
      <c r="GH29" s="72">
        <v>232472</v>
      </c>
      <c r="GI29" s="72">
        <v>216848</v>
      </c>
      <c r="GJ29" s="72">
        <v>211947</v>
      </c>
      <c r="GK29" s="72">
        <v>218464</v>
      </c>
      <c r="GL29" s="72">
        <v>205932</v>
      </c>
      <c r="GM29" s="72">
        <v>205274</v>
      </c>
      <c r="GN29" s="72">
        <v>209185</v>
      </c>
      <c r="GO29" s="72">
        <v>208557</v>
      </c>
      <c r="GP29" s="72">
        <v>212204</v>
      </c>
      <c r="GQ29" s="72">
        <v>236566</v>
      </c>
      <c r="GR29" s="72">
        <v>232603</v>
      </c>
      <c r="GS29" s="72">
        <v>233766</v>
      </c>
      <c r="GT29" s="72">
        <v>239750</v>
      </c>
      <c r="GU29" s="72">
        <v>250032</v>
      </c>
      <c r="GV29" s="72">
        <v>288391</v>
      </c>
      <c r="GW29" s="72">
        <v>310817</v>
      </c>
      <c r="GX29" s="72">
        <v>338620</v>
      </c>
      <c r="GY29" s="72">
        <v>370136</v>
      </c>
      <c r="GZ29" s="72">
        <v>398623</v>
      </c>
      <c r="HA29" s="72">
        <v>377066</v>
      </c>
      <c r="HB29" s="72">
        <v>374522</v>
      </c>
      <c r="HC29" s="72">
        <v>377877</v>
      </c>
      <c r="HD29" s="72">
        <v>368784</v>
      </c>
      <c r="HE29" s="72">
        <v>375341</v>
      </c>
      <c r="HF29" s="72">
        <v>371406</v>
      </c>
      <c r="HG29" s="72">
        <v>366594</v>
      </c>
      <c r="HH29" s="72">
        <v>340765</v>
      </c>
      <c r="HI29" s="72">
        <v>303673</v>
      </c>
      <c r="HJ29" s="72">
        <v>290269</v>
      </c>
      <c r="HK29" s="72">
        <v>277896</v>
      </c>
      <c r="HL29" s="72">
        <v>273607</v>
      </c>
      <c r="HM29" s="72">
        <v>284539</v>
      </c>
      <c r="HN29" s="72">
        <v>281293</v>
      </c>
      <c r="HO29" s="72">
        <v>282702</v>
      </c>
      <c r="HP29" s="72">
        <v>275068</v>
      </c>
      <c r="HQ29" s="72">
        <v>269920</v>
      </c>
      <c r="HR29" s="72">
        <v>276919</v>
      </c>
      <c r="HS29" s="72">
        <v>273493</v>
      </c>
      <c r="HT29" s="72">
        <v>262139</v>
      </c>
      <c r="HU29" s="72">
        <v>261924</v>
      </c>
      <c r="HV29" s="72">
        <v>248107</v>
      </c>
      <c r="HW29" s="72">
        <v>240790</v>
      </c>
      <c r="HX29" s="72">
        <v>218590</v>
      </c>
      <c r="HY29" s="72">
        <v>196885</v>
      </c>
      <c r="HZ29" s="72">
        <v>185822</v>
      </c>
      <c r="IA29" s="72">
        <v>195284</v>
      </c>
      <c r="IB29" s="72">
        <v>182036</v>
      </c>
      <c r="IC29" s="72">
        <v>184727</v>
      </c>
      <c r="ID29" s="72">
        <v>193187</v>
      </c>
      <c r="IE29" s="72">
        <v>183650</v>
      </c>
      <c r="IF29" s="72">
        <v>198307</v>
      </c>
      <c r="IG29" s="72">
        <v>234537</v>
      </c>
      <c r="IH29" s="72">
        <v>274736</v>
      </c>
      <c r="II29" s="72">
        <v>304558</v>
      </c>
      <c r="IJ29" s="72">
        <v>330679</v>
      </c>
      <c r="IK29" s="72">
        <v>360035</v>
      </c>
      <c r="IL29" s="72">
        <v>372353</v>
      </c>
      <c r="IM29" s="72">
        <v>375556</v>
      </c>
      <c r="IN29" s="72">
        <v>374791</v>
      </c>
      <c r="IO29" s="72">
        <v>381241</v>
      </c>
      <c r="IP29" s="72">
        <v>374375</v>
      </c>
      <c r="IQ29" s="72">
        <v>362911</v>
      </c>
      <c r="IR29" s="72">
        <v>363138</v>
      </c>
      <c r="IS29" s="72">
        <v>354667</v>
      </c>
      <c r="IT29" s="72">
        <v>362005</v>
      </c>
      <c r="IU29" s="72">
        <v>353817</v>
      </c>
      <c r="IV29" s="72">
        <v>342491</v>
      </c>
      <c r="IW29" s="72">
        <v>326667</v>
      </c>
      <c r="IX29" s="72">
        <v>326852</v>
      </c>
      <c r="IY29" s="72">
        <v>342938</v>
      </c>
      <c r="IZ29" s="72">
        <v>368846</v>
      </c>
      <c r="JA29" s="72">
        <v>394355</v>
      </c>
      <c r="JB29" s="72">
        <v>433586</v>
      </c>
      <c r="JC29" s="72">
        <v>455653</v>
      </c>
      <c r="JD29" s="72">
        <v>480043</v>
      </c>
      <c r="JE29" s="72">
        <v>495595</v>
      </c>
      <c r="JF29" s="72">
        <v>514219</v>
      </c>
      <c r="JG29" s="72">
        <v>541551</v>
      </c>
      <c r="JH29" s="72">
        <v>566266</v>
      </c>
      <c r="JI29" s="72">
        <v>585212</v>
      </c>
      <c r="JJ29" s="72">
        <v>574631</v>
      </c>
      <c r="JK29" s="72">
        <v>574722</v>
      </c>
      <c r="JL29" s="72">
        <v>575675</v>
      </c>
      <c r="JM29" s="72">
        <v>575789</v>
      </c>
      <c r="JN29" s="72">
        <v>561313</v>
      </c>
      <c r="JO29" s="72">
        <v>554750</v>
      </c>
      <c r="JP29" s="72">
        <v>542600</v>
      </c>
      <c r="JQ29" s="72">
        <v>531703</v>
      </c>
      <c r="JR29" s="72">
        <v>531367</v>
      </c>
      <c r="JS29" s="72">
        <v>513854</v>
      </c>
      <c r="JT29" s="72">
        <v>504172</v>
      </c>
      <c r="JU29" s="72">
        <v>463232</v>
      </c>
      <c r="JV29" s="72">
        <v>451879</v>
      </c>
      <c r="JW29" s="72">
        <v>424041</v>
      </c>
      <c r="JX29" s="72">
        <v>422241</v>
      </c>
      <c r="JY29" s="72">
        <v>416784</v>
      </c>
      <c r="JZ29" s="72">
        <v>404672</v>
      </c>
      <c r="KA29" s="72">
        <v>407247</v>
      </c>
      <c r="KB29" s="72">
        <v>409834</v>
      </c>
      <c r="KC29" s="72">
        <v>413292</v>
      </c>
      <c r="KD29" s="72">
        <v>417368</v>
      </c>
      <c r="KE29" s="72">
        <v>418600</v>
      </c>
      <c r="KF29" s="72">
        <v>410688</v>
      </c>
      <c r="KG29" s="72">
        <v>403896</v>
      </c>
      <c r="KH29" s="72">
        <v>398591</v>
      </c>
      <c r="KI29" s="72">
        <v>399185</v>
      </c>
      <c r="KJ29" s="72">
        <v>390085</v>
      </c>
      <c r="KK29" s="72">
        <v>372591</v>
      </c>
      <c r="KL29" s="72">
        <v>356471</v>
      </c>
      <c r="KM29" s="72">
        <v>353543</v>
      </c>
      <c r="KN29" s="72">
        <v>345305</v>
      </c>
      <c r="KO29" s="72">
        <v>339390</v>
      </c>
      <c r="KP29" s="72">
        <v>320618</v>
      </c>
      <c r="KQ29" s="72">
        <v>320597</v>
      </c>
      <c r="KR29" s="72">
        <v>321965</v>
      </c>
      <c r="KS29" s="72">
        <v>313501</v>
      </c>
      <c r="KT29" s="72">
        <v>316982</v>
      </c>
      <c r="KU29" s="72">
        <v>321605</v>
      </c>
      <c r="KV29" s="72">
        <v>307624</v>
      </c>
      <c r="KW29" s="72">
        <v>301510</v>
      </c>
      <c r="KX29" s="72">
        <v>305690</v>
      </c>
      <c r="KY29" s="72">
        <v>319520</v>
      </c>
      <c r="KZ29" s="72">
        <v>300666</v>
      </c>
      <c r="LA29" s="72">
        <v>298375</v>
      </c>
      <c r="LB29" s="72">
        <v>299769</v>
      </c>
      <c r="LC29" s="72">
        <v>287854</v>
      </c>
      <c r="LD29" s="72">
        <v>275227</v>
      </c>
      <c r="LE29" s="72">
        <v>247703</v>
      </c>
      <c r="LF29" s="72">
        <v>243055</v>
      </c>
      <c r="LG29" s="72">
        <v>244690</v>
      </c>
      <c r="LH29" s="72">
        <v>234609</v>
      </c>
      <c r="LI29" s="72">
        <v>241167</v>
      </c>
      <c r="LJ29" s="72">
        <v>255702</v>
      </c>
      <c r="LK29" s="72">
        <v>234759</v>
      </c>
      <c r="LL29" s="72">
        <v>203412</v>
      </c>
      <c r="LM29" s="72">
        <v>167950</v>
      </c>
      <c r="LN29" s="72">
        <v>165058</v>
      </c>
      <c r="LO29" s="72">
        <v>167818</v>
      </c>
      <c r="LP29" s="72">
        <v>175873</v>
      </c>
      <c r="LQ29" s="72">
        <v>166874</v>
      </c>
      <c r="LR29" s="72">
        <v>170503</v>
      </c>
      <c r="LS29" s="72">
        <v>164004</v>
      </c>
      <c r="LT29" s="72">
        <v>146608</v>
      </c>
      <c r="LU29" s="72">
        <v>122780</v>
      </c>
      <c r="LV29" s="72">
        <v>123056</v>
      </c>
      <c r="LW29" s="72">
        <v>122491</v>
      </c>
      <c r="LX29" s="72">
        <v>103607</v>
      </c>
      <c r="LY29" s="72">
        <v>119582</v>
      </c>
      <c r="LZ29" s="72">
        <v>104452</v>
      </c>
      <c r="MA29" s="72">
        <v>103609</v>
      </c>
      <c r="MB29" s="72">
        <v>94302</v>
      </c>
      <c r="MC29" s="72">
        <v>76637</v>
      </c>
      <c r="MD29" s="72">
        <v>81667</v>
      </c>
      <c r="ME29" s="72">
        <v>87138</v>
      </c>
      <c r="MF29" s="72">
        <v>77072</v>
      </c>
      <c r="MG29" s="72">
        <v>69501</v>
      </c>
      <c r="MH29" s="72">
        <v>53200</v>
      </c>
      <c r="MI29" s="72">
        <v>39488</v>
      </c>
      <c r="MJ29" s="72">
        <v>31601</v>
      </c>
      <c r="MK29" s="72">
        <v>31136</v>
      </c>
      <c r="ML29" s="72">
        <v>25135</v>
      </c>
      <c r="MM29" s="72">
        <v>23907</v>
      </c>
      <c r="MN29" s="72">
        <v>19424</v>
      </c>
      <c r="MO29" s="72">
        <v>29961</v>
      </c>
      <c r="MP29" s="72">
        <v>44978</v>
      </c>
      <c r="MQ29" s="72">
        <v>41910</v>
      </c>
      <c r="MR29" s="72">
        <v>35209</v>
      </c>
      <c r="MS29" s="72">
        <v>35320</v>
      </c>
      <c r="MT29" s="72">
        <v>44920</v>
      </c>
      <c r="MU29" s="72">
        <v>40712</v>
      </c>
      <c r="MV29" s="72">
        <v>33514</v>
      </c>
      <c r="MW29" s="72">
        <v>38889</v>
      </c>
      <c r="MX29" s="72">
        <v>42070</v>
      </c>
      <c r="MY29" s="72">
        <v>61393</v>
      </c>
      <c r="MZ29" s="72">
        <v>54298</v>
      </c>
      <c r="NA29" s="72">
        <v>62316</v>
      </c>
      <c r="NB29" s="72">
        <v>87491</v>
      </c>
      <c r="NC29" s="72">
        <v>89016</v>
      </c>
      <c r="ND29" s="72">
        <v>68320</v>
      </c>
      <c r="NE29" s="72">
        <v>69375</v>
      </c>
      <c r="NF29" s="72">
        <v>72954</v>
      </c>
      <c r="NG29" s="72">
        <v>81784</v>
      </c>
      <c r="NH29" s="72">
        <v>99735</v>
      </c>
      <c r="NI29" s="72">
        <v>126525</v>
      </c>
      <c r="NJ29" s="72">
        <v>114240</v>
      </c>
      <c r="NK29" s="72">
        <v>126865</v>
      </c>
      <c r="NL29" s="72">
        <v>86754</v>
      </c>
      <c r="NM29" s="72">
        <v>94944</v>
      </c>
      <c r="NN29" s="72">
        <v>82709</v>
      </c>
      <c r="NO29" s="72">
        <v>90027</v>
      </c>
      <c r="NP29" s="72">
        <v>94255</v>
      </c>
      <c r="NQ29" s="72">
        <v>78287</v>
      </c>
      <c r="NR29" s="72">
        <v>82564</v>
      </c>
      <c r="NS29" s="72">
        <v>95730</v>
      </c>
      <c r="NT29" s="72">
        <v>101931</v>
      </c>
      <c r="NU29" s="72">
        <v>87311</v>
      </c>
      <c r="NV29" s="72">
        <v>87045</v>
      </c>
      <c r="NW29" s="72">
        <v>102691</v>
      </c>
      <c r="NX29" s="72">
        <v>98379</v>
      </c>
      <c r="NY29" s="72">
        <v>93611</v>
      </c>
      <c r="NZ29" s="72">
        <v>87327</v>
      </c>
      <c r="OA29" s="72">
        <v>82518</v>
      </c>
      <c r="OB29" s="72">
        <v>107278</v>
      </c>
      <c r="OC29" s="72">
        <v>105517</v>
      </c>
      <c r="OD29" s="72">
        <v>97123</v>
      </c>
      <c r="OE29" s="72">
        <v>105364</v>
      </c>
      <c r="OF29" s="72">
        <v>118182</v>
      </c>
      <c r="OG29" s="72">
        <v>136183</v>
      </c>
      <c r="OH29" s="72">
        <v>123975</v>
      </c>
      <c r="OI29" s="72">
        <v>121467</v>
      </c>
      <c r="OJ29" s="72">
        <v>154060</v>
      </c>
      <c r="OK29" s="72">
        <v>155065</v>
      </c>
      <c r="OL29" s="72">
        <v>157675</v>
      </c>
      <c r="OM29" s="72">
        <v>148970</v>
      </c>
      <c r="ON29" s="72">
        <v>156138</v>
      </c>
      <c r="OO29" s="72">
        <v>150497</v>
      </c>
      <c r="OP29" s="72">
        <v>146803</v>
      </c>
      <c r="OQ29" s="72">
        <v>149600</v>
      </c>
      <c r="OR29" s="72">
        <v>166488</v>
      </c>
      <c r="OS29" s="72">
        <v>171706</v>
      </c>
      <c r="OT29" s="72">
        <v>188365</v>
      </c>
      <c r="OU29" s="72">
        <v>204663</v>
      </c>
      <c r="OV29" s="72">
        <v>220267</v>
      </c>
      <c r="OW29" s="72">
        <v>238116</v>
      </c>
      <c r="OX29" s="72">
        <v>235458</v>
      </c>
      <c r="OY29" s="72">
        <v>246620</v>
      </c>
      <c r="OZ29" s="72">
        <v>256815</v>
      </c>
      <c r="PA29" s="72">
        <v>257691</v>
      </c>
      <c r="PB29" s="72">
        <v>260658</v>
      </c>
      <c r="PC29" s="72">
        <v>258656</v>
      </c>
      <c r="PD29" s="72">
        <v>260894</v>
      </c>
      <c r="PE29" s="72">
        <v>257405</v>
      </c>
      <c r="PF29" s="72">
        <v>259226</v>
      </c>
      <c r="PG29" s="72">
        <v>266827</v>
      </c>
      <c r="PH29" s="72">
        <v>262572</v>
      </c>
      <c r="PI29" s="72">
        <v>251728</v>
      </c>
      <c r="PJ29" s="72">
        <v>246293</v>
      </c>
      <c r="PK29" s="72">
        <v>255182</v>
      </c>
      <c r="PL29" s="72">
        <v>225760</v>
      </c>
      <c r="PM29" s="72">
        <v>201335</v>
      </c>
      <c r="PN29" s="72">
        <v>204547</v>
      </c>
      <c r="PO29" s="72">
        <v>188566</v>
      </c>
      <c r="PP29" s="72">
        <v>184945</v>
      </c>
      <c r="PQ29" s="72">
        <v>184476</v>
      </c>
      <c r="PR29" s="72">
        <v>182353</v>
      </c>
      <c r="PS29" s="72">
        <v>207678</v>
      </c>
      <c r="PT29" s="72">
        <v>218886</v>
      </c>
      <c r="PU29" s="72">
        <v>225416</v>
      </c>
      <c r="PV29" s="72">
        <v>237965</v>
      </c>
      <c r="PW29" s="72">
        <v>254251</v>
      </c>
      <c r="PX29" s="72">
        <v>259879</v>
      </c>
      <c r="PY29" s="72">
        <v>274389</v>
      </c>
      <c r="PZ29" s="72">
        <v>277447</v>
      </c>
      <c r="QA29" s="72">
        <v>274041</v>
      </c>
      <c r="QB29" s="72">
        <v>275429</v>
      </c>
      <c r="QC29" s="72">
        <v>266992</v>
      </c>
      <c r="QD29" s="73">
        <v>281609</v>
      </c>
      <c r="QE29" s="73">
        <v>270850</v>
      </c>
      <c r="QF29" s="73">
        <v>257818</v>
      </c>
      <c r="QG29" s="73">
        <v>248234</v>
      </c>
      <c r="QH29" s="73">
        <v>218618</v>
      </c>
      <c r="QI29" s="73">
        <v>205716</v>
      </c>
      <c r="QJ29" s="73">
        <v>204225</v>
      </c>
      <c r="QK29" s="73">
        <v>198912</v>
      </c>
      <c r="QL29" s="73">
        <v>186284</v>
      </c>
      <c r="QM29" s="73">
        <v>183121</v>
      </c>
      <c r="QN29" s="73">
        <v>176864</v>
      </c>
      <c r="QO29" s="73">
        <v>182630</v>
      </c>
      <c r="QP29" s="73">
        <v>177409</v>
      </c>
      <c r="QQ29" s="73">
        <v>173189</v>
      </c>
      <c r="QR29" s="73">
        <v>176610</v>
      </c>
      <c r="QS29" s="73">
        <v>173485</v>
      </c>
      <c r="QT29" s="73">
        <v>174563</v>
      </c>
      <c r="QU29" s="73">
        <v>179313</v>
      </c>
      <c r="QV29" s="73">
        <v>171044</v>
      </c>
      <c r="QW29" s="73">
        <v>172124</v>
      </c>
      <c r="QX29" s="73">
        <v>172902</v>
      </c>
      <c r="QY29" s="73">
        <v>182407</v>
      </c>
      <c r="QZ29" s="73">
        <v>190518</v>
      </c>
      <c r="RA29" s="73">
        <v>179747</v>
      </c>
      <c r="RB29" s="73">
        <v>204698</v>
      </c>
      <c r="RC29" s="73">
        <v>248028</v>
      </c>
      <c r="RD29" s="73">
        <v>268450</v>
      </c>
      <c r="RE29" s="73">
        <v>284554</v>
      </c>
      <c r="RF29" s="73">
        <v>289004</v>
      </c>
      <c r="RG29" s="73">
        <v>298370</v>
      </c>
      <c r="RH29" s="73">
        <v>329383</v>
      </c>
      <c r="RI29" s="73">
        <v>322379</v>
      </c>
      <c r="RJ29" s="73">
        <v>336415</v>
      </c>
      <c r="RK29" s="73">
        <v>347185</v>
      </c>
      <c r="RL29" s="73">
        <v>319166</v>
      </c>
      <c r="RM29" s="73">
        <v>292744</v>
      </c>
      <c r="RN29" s="73">
        <v>275997</v>
      </c>
      <c r="RO29" s="73">
        <v>271792</v>
      </c>
      <c r="RP29" s="73">
        <v>283399</v>
      </c>
      <c r="RQ29" s="73">
        <v>278079</v>
      </c>
      <c r="RR29" s="73">
        <v>253476</v>
      </c>
      <c r="RS29" s="73">
        <v>263310</v>
      </c>
      <c r="RT29" s="73">
        <v>259737</v>
      </c>
      <c r="RU29" s="73">
        <v>242616</v>
      </c>
      <c r="RV29" s="73">
        <v>194203</v>
      </c>
      <c r="RW29" s="73">
        <v>202458</v>
      </c>
      <c r="RX29" s="72">
        <v>213772</v>
      </c>
      <c r="RY29" s="72">
        <v>197606</v>
      </c>
      <c r="RZ29" s="72">
        <v>176680</v>
      </c>
      <c r="SA29" s="72">
        <v>140424</v>
      </c>
      <c r="SB29" s="72">
        <v>124485</v>
      </c>
      <c r="SC29" s="72">
        <v>87287</v>
      </c>
      <c r="SD29" s="72">
        <v>75361</v>
      </c>
      <c r="SE29" s="72">
        <v>55692</v>
      </c>
      <c r="SF29" s="72">
        <v>86760</v>
      </c>
      <c r="SG29" s="72">
        <v>55632</v>
      </c>
      <c r="SH29" s="72">
        <v>44381</v>
      </c>
      <c r="SI29" s="72">
        <v>57322</v>
      </c>
      <c r="SJ29" s="72">
        <v>45034</v>
      </c>
      <c r="SK29" s="72">
        <v>52811</v>
      </c>
      <c r="SL29" s="72">
        <v>58509</v>
      </c>
      <c r="SM29" s="72">
        <v>37428</v>
      </c>
      <c r="SN29" s="72">
        <v>31530</v>
      </c>
      <c r="SO29" s="72">
        <v>24441</v>
      </c>
      <c r="SP29" s="72">
        <v>22097</v>
      </c>
      <c r="SQ29" s="72">
        <v>18028</v>
      </c>
      <c r="SR29" s="72">
        <v>25724</v>
      </c>
      <c r="SS29" s="72">
        <v>49289</v>
      </c>
      <c r="ST29" s="72">
        <v>69583</v>
      </c>
      <c r="SU29" s="72">
        <v>92491</v>
      </c>
      <c r="SV29" s="72">
        <v>99212</v>
      </c>
      <c r="SW29" s="72">
        <v>92146</v>
      </c>
      <c r="SX29" s="72">
        <v>138506</v>
      </c>
      <c r="SY29" s="72">
        <v>175392</v>
      </c>
      <c r="SZ29" s="72">
        <v>197261</v>
      </c>
      <c r="TA29" s="72">
        <v>169659</v>
      </c>
      <c r="TB29" s="72">
        <v>215404</v>
      </c>
      <c r="TC29" s="72">
        <v>234848</v>
      </c>
      <c r="TD29" s="72">
        <v>248190</v>
      </c>
      <c r="TE29" s="72">
        <v>275245</v>
      </c>
      <c r="TF29" s="72">
        <v>281001</v>
      </c>
      <c r="TG29" s="72">
        <v>354606</v>
      </c>
      <c r="TH29" s="72">
        <v>352838</v>
      </c>
      <c r="TI29" s="72">
        <v>336827</v>
      </c>
      <c r="TJ29" s="72">
        <v>389574</v>
      </c>
      <c r="TK29" s="72">
        <v>387100</v>
      </c>
      <c r="TL29" s="73">
        <v>340978</v>
      </c>
      <c r="TM29" s="73">
        <v>323901</v>
      </c>
      <c r="TN29" s="73">
        <v>306176</v>
      </c>
      <c r="TO29" s="73">
        <v>307767</v>
      </c>
      <c r="TP29" s="73">
        <v>308004</v>
      </c>
      <c r="TQ29" s="73">
        <v>324647</v>
      </c>
      <c r="TR29" s="73">
        <v>311747</v>
      </c>
      <c r="TS29" s="73">
        <v>317246</v>
      </c>
      <c r="TT29" s="73">
        <v>303641</v>
      </c>
      <c r="TU29" s="73">
        <v>301354</v>
      </c>
      <c r="TV29" s="73">
        <v>276711</v>
      </c>
      <c r="TW29" s="73">
        <v>306905</v>
      </c>
      <c r="TX29" s="73">
        <v>316378</v>
      </c>
      <c r="TY29" s="73">
        <v>310685</v>
      </c>
      <c r="TZ29" s="73">
        <v>274058</v>
      </c>
      <c r="UA29" s="73">
        <v>275501</v>
      </c>
      <c r="UB29" s="73">
        <v>266828</v>
      </c>
      <c r="UC29" s="73">
        <v>278466</v>
      </c>
      <c r="UD29" s="73">
        <v>282986</v>
      </c>
      <c r="UE29" s="73">
        <v>276026</v>
      </c>
      <c r="UF29" s="73">
        <v>278413</v>
      </c>
      <c r="UG29" s="72">
        <v>284954</v>
      </c>
      <c r="UH29" s="72">
        <v>274952</v>
      </c>
      <c r="UI29" s="72">
        <v>246083</v>
      </c>
      <c r="UJ29" s="72">
        <v>241666</v>
      </c>
      <c r="UK29" s="72">
        <v>249090</v>
      </c>
      <c r="UL29" s="72">
        <v>240711</v>
      </c>
      <c r="UM29" s="72">
        <v>231329</v>
      </c>
      <c r="UN29" s="72">
        <v>224525</v>
      </c>
      <c r="UO29" s="72">
        <v>210476</v>
      </c>
      <c r="UP29" s="72">
        <v>211972</v>
      </c>
      <c r="UQ29" s="72">
        <v>211659</v>
      </c>
      <c r="UR29" s="72">
        <v>195309</v>
      </c>
      <c r="US29" s="72">
        <v>201519</v>
      </c>
      <c r="UT29" s="73">
        <v>213167</v>
      </c>
      <c r="UU29" s="73">
        <v>214143</v>
      </c>
      <c r="UV29" s="73">
        <v>211962</v>
      </c>
      <c r="UW29" s="73">
        <v>238493</v>
      </c>
      <c r="UX29" s="73">
        <v>268310</v>
      </c>
      <c r="UY29" s="73">
        <v>283944</v>
      </c>
      <c r="UZ29" s="73">
        <v>287014</v>
      </c>
      <c r="VA29" s="73">
        <v>293259</v>
      </c>
      <c r="VB29" s="73">
        <v>328717</v>
      </c>
      <c r="VC29" s="73">
        <v>342453</v>
      </c>
      <c r="VD29" s="73">
        <v>352687</v>
      </c>
      <c r="VE29" s="73">
        <v>354980</v>
      </c>
      <c r="VF29" s="73">
        <v>359458</v>
      </c>
      <c r="VG29" s="73">
        <v>357723</v>
      </c>
      <c r="VH29" s="73">
        <v>369550</v>
      </c>
      <c r="VI29" s="73">
        <v>352692</v>
      </c>
      <c r="VJ29" s="73">
        <v>369951</v>
      </c>
      <c r="VK29" s="73">
        <v>362818</v>
      </c>
      <c r="VL29" s="72">
        <v>344783</v>
      </c>
      <c r="VM29" s="72">
        <v>327402</v>
      </c>
      <c r="VN29" s="72">
        <v>305850</v>
      </c>
      <c r="VO29" s="72">
        <v>295417</v>
      </c>
      <c r="VP29" s="73">
        <v>302264</v>
      </c>
      <c r="VQ29" s="73">
        <v>300519</v>
      </c>
      <c r="VR29" s="73">
        <v>301641</v>
      </c>
      <c r="VS29" s="73">
        <v>304128</v>
      </c>
      <c r="VT29" s="73">
        <v>286607</v>
      </c>
      <c r="VU29" s="73">
        <v>284520</v>
      </c>
      <c r="VV29" s="73">
        <v>257138</v>
      </c>
      <c r="VW29" s="73">
        <v>252228</v>
      </c>
      <c r="VX29" s="73">
        <v>249633</v>
      </c>
      <c r="VY29" s="73">
        <v>229773</v>
      </c>
      <c r="VZ29" s="73">
        <v>274058</v>
      </c>
      <c r="WA29" s="73">
        <v>229474</v>
      </c>
      <c r="WB29" s="73">
        <v>199017</v>
      </c>
      <c r="WC29" s="73">
        <v>213384</v>
      </c>
      <c r="WD29" s="73">
        <v>228162</v>
      </c>
      <c r="WE29" s="73">
        <v>226492</v>
      </c>
      <c r="WF29" s="73">
        <v>238828</v>
      </c>
      <c r="WG29" s="73">
        <v>244143</v>
      </c>
      <c r="WH29" s="73">
        <v>249821</v>
      </c>
      <c r="WI29" s="73">
        <v>233159</v>
      </c>
      <c r="WJ29" s="73">
        <v>247236</v>
      </c>
      <c r="WK29" s="73">
        <v>249394</v>
      </c>
      <c r="WL29" s="73">
        <v>237569</v>
      </c>
      <c r="WM29" s="73">
        <v>234192</v>
      </c>
      <c r="WN29" s="73">
        <v>217439</v>
      </c>
      <c r="WO29" s="73">
        <v>211173</v>
      </c>
      <c r="WP29" s="73">
        <v>228492</v>
      </c>
      <c r="WQ29" s="73">
        <v>230968</v>
      </c>
      <c r="WR29" s="73">
        <v>254122</v>
      </c>
      <c r="WS29" s="73">
        <v>254616</v>
      </c>
      <c r="WT29" s="73">
        <v>253481</v>
      </c>
      <c r="WU29" s="73">
        <v>265984</v>
      </c>
      <c r="WV29" s="73">
        <v>262480</v>
      </c>
      <c r="WW29" s="73">
        <v>270407</v>
      </c>
      <c r="WX29" s="73">
        <v>275623</v>
      </c>
      <c r="WY29" s="73">
        <v>273262</v>
      </c>
      <c r="WZ29" s="73">
        <v>291312</v>
      </c>
      <c r="XA29" s="73">
        <v>292824</v>
      </c>
      <c r="XB29" s="73">
        <v>307541</v>
      </c>
      <c r="XC29" s="73">
        <v>332098</v>
      </c>
      <c r="XD29" s="73">
        <v>339901</v>
      </c>
      <c r="XE29" s="73">
        <v>347882</v>
      </c>
      <c r="XF29" s="73">
        <v>340629</v>
      </c>
      <c r="XG29" s="73">
        <v>368163</v>
      </c>
      <c r="XH29" s="73">
        <v>390989</v>
      </c>
      <c r="XI29" s="73">
        <v>384125</v>
      </c>
      <c r="XJ29" s="73">
        <v>387593</v>
      </c>
      <c r="XK29" s="73">
        <v>378798</v>
      </c>
      <c r="XL29" s="102">
        <v>388837</v>
      </c>
      <c r="XM29" s="75">
        <v>338142</v>
      </c>
      <c r="XN29" s="75">
        <v>337360</v>
      </c>
      <c r="XO29" s="75">
        <v>301827</v>
      </c>
      <c r="XP29" s="75">
        <v>329072</v>
      </c>
      <c r="XQ29" s="75">
        <v>302505</v>
      </c>
      <c r="XR29" s="75">
        <v>314985</v>
      </c>
      <c r="XS29" s="75">
        <v>280189</v>
      </c>
      <c r="XT29" s="75">
        <v>289023</v>
      </c>
      <c r="XU29" s="75">
        <v>264685</v>
      </c>
      <c r="XV29" s="75">
        <v>218870</v>
      </c>
      <c r="XW29" s="75">
        <v>231259</v>
      </c>
      <c r="XX29" s="75">
        <v>237409</v>
      </c>
      <c r="XY29" s="75">
        <v>239221</v>
      </c>
      <c r="XZ29" s="75">
        <v>256724</v>
      </c>
      <c r="YA29" s="75">
        <v>247396</v>
      </c>
      <c r="YB29" s="75">
        <v>241899</v>
      </c>
      <c r="YC29" s="76">
        <v>244220</v>
      </c>
      <c r="YD29" s="76">
        <v>233051</v>
      </c>
      <c r="YE29" s="75">
        <v>225493</v>
      </c>
      <c r="YF29" s="75">
        <v>236170</v>
      </c>
      <c r="YG29" s="75">
        <v>228993</v>
      </c>
      <c r="YH29" s="75">
        <v>221635</v>
      </c>
      <c r="YI29" s="75">
        <v>182504</v>
      </c>
      <c r="YJ29" s="75">
        <v>183217</v>
      </c>
      <c r="YK29" s="75">
        <v>216118</v>
      </c>
      <c r="YL29" s="75">
        <v>199043</v>
      </c>
      <c r="YM29" s="75">
        <v>193207</v>
      </c>
      <c r="YN29" s="75">
        <v>185379</v>
      </c>
      <c r="YO29" s="75">
        <v>169385</v>
      </c>
      <c r="YP29" s="75">
        <v>177882</v>
      </c>
      <c r="YQ29" s="75">
        <v>175707</v>
      </c>
      <c r="YR29" s="75">
        <v>170932</v>
      </c>
      <c r="YS29" s="75">
        <v>178809</v>
      </c>
      <c r="YT29" s="75">
        <v>185128</v>
      </c>
      <c r="YU29" s="75">
        <v>197306</v>
      </c>
      <c r="YV29" s="75">
        <v>226717</v>
      </c>
      <c r="YW29" s="75">
        <v>218660</v>
      </c>
      <c r="YX29" s="75">
        <v>242148</v>
      </c>
      <c r="YY29" s="75">
        <v>262165</v>
      </c>
      <c r="YZ29" s="75">
        <v>274361</v>
      </c>
      <c r="ZA29" s="75">
        <v>282503</v>
      </c>
      <c r="ZB29" s="75">
        <v>301111</v>
      </c>
      <c r="ZC29" s="75">
        <v>334576</v>
      </c>
      <c r="ZD29" s="75">
        <v>336413</v>
      </c>
      <c r="ZE29" s="75">
        <v>333807</v>
      </c>
      <c r="ZF29" s="75">
        <v>326710</v>
      </c>
      <c r="ZG29" s="75">
        <v>354740</v>
      </c>
      <c r="ZH29" s="75">
        <v>379998</v>
      </c>
      <c r="ZI29" s="75">
        <v>381125</v>
      </c>
      <c r="ZJ29" s="75">
        <v>365772</v>
      </c>
      <c r="ZK29" s="75">
        <v>385527</v>
      </c>
      <c r="ZL29" s="75">
        <v>387131</v>
      </c>
      <c r="ZM29" s="75">
        <v>392567</v>
      </c>
      <c r="ZN29" s="75">
        <v>369035</v>
      </c>
      <c r="ZO29" s="75">
        <v>347305</v>
      </c>
      <c r="ZP29" s="75">
        <v>377393</v>
      </c>
      <c r="ZQ29" s="75">
        <v>369273</v>
      </c>
      <c r="ZR29" s="75">
        <v>354787</v>
      </c>
      <c r="ZS29" s="75">
        <v>353227</v>
      </c>
      <c r="ZT29" s="75">
        <v>343759</v>
      </c>
      <c r="ZU29" s="75">
        <v>338495</v>
      </c>
      <c r="ZV29" s="75">
        <v>343326</v>
      </c>
      <c r="ZW29" s="75">
        <v>332728</v>
      </c>
      <c r="ZX29" s="75">
        <v>346103</v>
      </c>
      <c r="ZY29" s="75">
        <v>343636</v>
      </c>
      <c r="ZZ29" s="75">
        <v>361595</v>
      </c>
      <c r="AAA29" s="75">
        <v>350756</v>
      </c>
      <c r="AAB29" s="75">
        <v>365841</v>
      </c>
      <c r="AAC29" s="75">
        <v>363101</v>
      </c>
      <c r="AAD29" s="75">
        <v>365104</v>
      </c>
      <c r="AAE29" s="75">
        <v>347292</v>
      </c>
      <c r="AAF29" s="75">
        <v>330562</v>
      </c>
      <c r="AAG29" s="75">
        <v>303988</v>
      </c>
      <c r="AAH29" s="75">
        <v>266394</v>
      </c>
      <c r="AAI29" s="75">
        <v>240417</v>
      </c>
      <c r="AAJ29" s="75">
        <v>223882</v>
      </c>
      <c r="AAK29" s="75">
        <v>223432</v>
      </c>
      <c r="AAL29" s="75">
        <v>209664</v>
      </c>
      <c r="AAM29" s="75">
        <v>187642</v>
      </c>
      <c r="AAN29" s="75">
        <v>181035</v>
      </c>
      <c r="AAO29" s="75">
        <v>169083</v>
      </c>
      <c r="AAP29" s="75">
        <v>165879</v>
      </c>
      <c r="AAQ29" s="75">
        <v>161847</v>
      </c>
      <c r="AAR29" s="75">
        <v>189902</v>
      </c>
      <c r="AAS29" s="75">
        <v>183600</v>
      </c>
      <c r="AAT29" s="75">
        <v>184299</v>
      </c>
      <c r="AAU29" s="75">
        <v>186796</v>
      </c>
      <c r="AAV29" s="75">
        <v>211160</v>
      </c>
      <c r="AAW29" s="75">
        <v>237189</v>
      </c>
      <c r="AAX29" s="75">
        <v>263419</v>
      </c>
      <c r="AAY29" s="75">
        <v>309976</v>
      </c>
      <c r="AAZ29" s="75">
        <v>331768</v>
      </c>
      <c r="ABA29" s="75">
        <v>379409</v>
      </c>
      <c r="ABB29" s="75">
        <v>401478</v>
      </c>
      <c r="ABC29" s="75">
        <v>440376</v>
      </c>
      <c r="ABD29" s="75">
        <v>448645</v>
      </c>
      <c r="ABE29" s="75">
        <v>474400</v>
      </c>
      <c r="ABF29" s="75">
        <v>484164</v>
      </c>
      <c r="ABG29" s="75">
        <v>482343</v>
      </c>
      <c r="ABH29" s="75">
        <v>477770</v>
      </c>
      <c r="ABI29" s="75">
        <v>494323</v>
      </c>
      <c r="ABJ29" s="75">
        <v>453111</v>
      </c>
      <c r="ABK29" s="75">
        <v>489270</v>
      </c>
      <c r="ABL29" s="75">
        <v>484358</v>
      </c>
      <c r="ABM29" s="75">
        <v>477100</v>
      </c>
      <c r="ABN29" s="75">
        <v>481239</v>
      </c>
      <c r="ABO29" s="75">
        <v>454218</v>
      </c>
      <c r="ABP29" s="75">
        <v>435609</v>
      </c>
      <c r="ABQ29" s="75">
        <v>410742</v>
      </c>
      <c r="ABR29" s="75">
        <v>391058</v>
      </c>
      <c r="ABS29" s="75">
        <v>355636</v>
      </c>
      <c r="ABT29" s="75">
        <v>334075</v>
      </c>
      <c r="ABU29" s="75">
        <v>304644</v>
      </c>
      <c r="ABV29" s="75">
        <v>283101</v>
      </c>
      <c r="ABW29" s="75">
        <v>236838</v>
      </c>
      <c r="ABX29" s="75">
        <v>208427</v>
      </c>
      <c r="ABY29" s="75">
        <v>174703</v>
      </c>
      <c r="ABZ29" s="75">
        <v>157317</v>
      </c>
      <c r="ACA29" s="75">
        <v>141027</v>
      </c>
      <c r="ACB29" s="75">
        <v>141175</v>
      </c>
      <c r="ACC29" s="75">
        <v>170421</v>
      </c>
      <c r="ACD29" s="75">
        <v>157181</v>
      </c>
      <c r="ACE29" s="75">
        <v>146107</v>
      </c>
      <c r="ACF29" s="75">
        <v>137986</v>
      </c>
      <c r="ACG29" s="75">
        <v>117919</v>
      </c>
      <c r="ACH29" s="75">
        <v>112747</v>
      </c>
      <c r="ACI29" s="75">
        <v>114117</v>
      </c>
      <c r="ACJ29" s="75">
        <v>87032</v>
      </c>
      <c r="ACK29" s="75">
        <v>82839</v>
      </c>
      <c r="ACL29" s="75">
        <v>73922</v>
      </c>
      <c r="ACM29" s="75">
        <v>65976</v>
      </c>
      <c r="ACN29" s="75">
        <v>67638</v>
      </c>
      <c r="ACO29" s="75">
        <v>68842</v>
      </c>
      <c r="ACP29" s="75">
        <v>74567</v>
      </c>
      <c r="ACQ29" s="75">
        <v>79158</v>
      </c>
      <c r="ACR29" s="75">
        <v>117885</v>
      </c>
      <c r="ACS29" s="75">
        <v>132137</v>
      </c>
      <c r="ACT29" s="75">
        <v>156514</v>
      </c>
      <c r="ACU29" s="75">
        <v>182916</v>
      </c>
      <c r="ACV29" s="75">
        <v>222229</v>
      </c>
      <c r="ACW29" s="75">
        <v>241103</v>
      </c>
      <c r="ACX29" s="75">
        <v>263934</v>
      </c>
      <c r="ACY29" s="75">
        <v>322818</v>
      </c>
      <c r="ACZ29" s="75">
        <v>333151</v>
      </c>
      <c r="ADA29" s="75">
        <v>360110</v>
      </c>
      <c r="ADB29" s="75">
        <v>379383</v>
      </c>
      <c r="ADC29" s="75">
        <v>339885</v>
      </c>
      <c r="ADD29" s="75">
        <v>330374</v>
      </c>
      <c r="ADE29" s="75">
        <v>299512</v>
      </c>
      <c r="ADF29" s="75">
        <v>283831</v>
      </c>
      <c r="ADG29" s="75">
        <v>257315</v>
      </c>
      <c r="ADH29" s="75">
        <v>256518</v>
      </c>
      <c r="ADI29" s="75">
        <v>321840</v>
      </c>
      <c r="ADJ29" s="75">
        <v>309411</v>
      </c>
      <c r="ADK29" s="75">
        <v>354943</v>
      </c>
      <c r="ADL29" s="75">
        <v>392209</v>
      </c>
      <c r="ADM29" s="75">
        <v>319167</v>
      </c>
      <c r="ADN29" s="75">
        <v>323347</v>
      </c>
      <c r="ADO29" s="75">
        <v>298389</v>
      </c>
      <c r="ADP29" s="75">
        <v>258472</v>
      </c>
      <c r="ADQ29" s="75">
        <v>295791</v>
      </c>
      <c r="ADR29" s="75">
        <v>276084</v>
      </c>
      <c r="ADS29" s="75">
        <v>281057</v>
      </c>
      <c r="ADT29" s="75">
        <v>299306</v>
      </c>
      <c r="ADU29" s="75">
        <v>271202</v>
      </c>
      <c r="ADV29" s="75">
        <v>256538</v>
      </c>
      <c r="ADW29" s="75">
        <v>185017</v>
      </c>
      <c r="ADX29" s="75">
        <v>256482</v>
      </c>
      <c r="ADY29" s="75">
        <v>301297</v>
      </c>
      <c r="ADZ29" s="75">
        <v>267002</v>
      </c>
      <c r="AEA29" s="75">
        <v>302414</v>
      </c>
      <c r="AEB29" s="75">
        <v>256869</v>
      </c>
      <c r="AEC29" s="75">
        <v>209564</v>
      </c>
      <c r="AED29" s="75">
        <v>175203</v>
      </c>
      <c r="AEE29" s="75">
        <v>171035</v>
      </c>
      <c r="AEF29" s="75">
        <v>186884</v>
      </c>
      <c r="AEG29" s="75">
        <v>175560</v>
      </c>
      <c r="AEH29" s="75">
        <v>189240</v>
      </c>
      <c r="AEI29" s="75">
        <v>148172</v>
      </c>
      <c r="AEJ29" s="75">
        <v>132776</v>
      </c>
      <c r="AEK29" s="75">
        <v>102313</v>
      </c>
      <c r="AEL29" s="75">
        <v>157485</v>
      </c>
      <c r="AEM29" s="75">
        <v>148945</v>
      </c>
      <c r="AEN29" s="75">
        <v>168667</v>
      </c>
      <c r="AEO29" s="75">
        <v>150523</v>
      </c>
      <c r="AEP29" s="75">
        <v>130762</v>
      </c>
      <c r="AEQ29" s="75">
        <v>133571</v>
      </c>
      <c r="AER29" s="75">
        <v>154328</v>
      </c>
      <c r="AES29" s="75">
        <v>158922</v>
      </c>
      <c r="AET29" s="75">
        <v>163274</v>
      </c>
      <c r="AEU29" s="75">
        <v>170395</v>
      </c>
      <c r="AEV29" s="75">
        <v>193120</v>
      </c>
      <c r="AEW29" s="75">
        <v>208861</v>
      </c>
      <c r="AEX29" s="75">
        <v>197743</v>
      </c>
      <c r="AEY29" s="75">
        <v>193108</v>
      </c>
      <c r="AEZ29" s="75">
        <v>211023</v>
      </c>
      <c r="AFA29" s="75">
        <v>185492</v>
      </c>
      <c r="AFB29" s="75">
        <v>176590</v>
      </c>
      <c r="AFC29" s="75">
        <v>165658</v>
      </c>
      <c r="AFD29" s="75">
        <v>185602</v>
      </c>
      <c r="AFE29" s="75">
        <v>207342</v>
      </c>
      <c r="AFF29" s="75">
        <v>178273</v>
      </c>
      <c r="AFG29" s="75">
        <v>176106</v>
      </c>
      <c r="AFH29" s="75">
        <v>218937</v>
      </c>
      <c r="AFI29" s="75">
        <v>243697</v>
      </c>
      <c r="AFJ29" s="75">
        <v>251591</v>
      </c>
      <c r="AFK29" s="75">
        <v>259837</v>
      </c>
      <c r="AFL29" s="75">
        <v>363844</v>
      </c>
      <c r="AFM29" s="75">
        <v>265456</v>
      </c>
      <c r="AFN29" s="75">
        <v>196180</v>
      </c>
      <c r="AFO29" s="75">
        <v>151625</v>
      </c>
      <c r="AFP29" s="75">
        <v>120241</v>
      </c>
      <c r="AFQ29" s="75">
        <v>104275</v>
      </c>
      <c r="AFR29" s="75">
        <v>87739</v>
      </c>
      <c r="AFS29" s="75">
        <v>93995</v>
      </c>
      <c r="AFT29" s="75">
        <v>106317</v>
      </c>
      <c r="AFU29" s="75">
        <v>100555</v>
      </c>
      <c r="AFV29" s="75">
        <v>151402</v>
      </c>
      <c r="AFW29" s="75">
        <v>122550</v>
      </c>
      <c r="AFX29" s="75">
        <v>83272</v>
      </c>
      <c r="AFY29" s="75">
        <v>166622</v>
      </c>
      <c r="AFZ29" s="75">
        <v>171729</v>
      </c>
      <c r="AGA29" s="75">
        <v>131479</v>
      </c>
      <c r="AGB29" s="75">
        <v>151611</v>
      </c>
      <c r="AGC29" s="75">
        <v>169765</v>
      </c>
      <c r="AGD29" s="75">
        <v>193869</v>
      </c>
      <c r="AGE29" s="75">
        <v>153108</v>
      </c>
      <c r="AGF29" s="75">
        <v>131007</v>
      </c>
      <c r="AGG29" s="75">
        <v>124501</v>
      </c>
      <c r="AGH29" s="75">
        <v>134155</v>
      </c>
      <c r="AGI29" s="75">
        <v>127217</v>
      </c>
      <c r="AGJ29" s="75">
        <v>106814</v>
      </c>
      <c r="AGK29" s="75">
        <v>106390</v>
      </c>
      <c r="AGL29" s="75">
        <v>103341</v>
      </c>
      <c r="AGM29" s="75">
        <v>91788</v>
      </c>
      <c r="AGN29" s="75">
        <v>70408</v>
      </c>
      <c r="AGO29" s="75">
        <v>67033</v>
      </c>
      <c r="AGP29" s="75">
        <v>66536</v>
      </c>
      <c r="AGQ29" s="75">
        <v>66074</v>
      </c>
      <c r="AGR29" s="75">
        <v>135738</v>
      </c>
      <c r="AGS29" s="75">
        <v>154628</v>
      </c>
      <c r="AGT29" s="75">
        <v>180518</v>
      </c>
      <c r="AGU29" s="75">
        <v>197868</v>
      </c>
      <c r="AGV29" s="75">
        <v>197788</v>
      </c>
      <c r="AGW29" s="75">
        <v>217770</v>
      </c>
      <c r="AGX29" s="75">
        <v>243189</v>
      </c>
      <c r="AGY29" s="75">
        <v>468527</v>
      </c>
      <c r="AGZ29" s="75">
        <v>581356</v>
      </c>
      <c r="AHA29" s="75">
        <v>730407</v>
      </c>
      <c r="AHB29" s="75">
        <v>769066</v>
      </c>
      <c r="AHC29" s="75">
        <v>724680</v>
      </c>
      <c r="AHD29" s="75">
        <v>642033</v>
      </c>
      <c r="AHE29" s="75">
        <v>596752</v>
      </c>
      <c r="AHF29" s="75">
        <v>534017</v>
      </c>
      <c r="AHG29" s="75">
        <v>479798</v>
      </c>
      <c r="AHH29" s="75">
        <v>423407</v>
      </c>
      <c r="AHI29" s="75">
        <v>389219</v>
      </c>
      <c r="AHJ29" s="75">
        <v>307077</v>
      </c>
      <c r="AHK29" s="75">
        <v>257351</v>
      </c>
      <c r="AHL29" s="75">
        <v>326975</v>
      </c>
      <c r="AHM29" s="75">
        <v>275306</v>
      </c>
      <c r="AHN29" s="75">
        <v>213801</v>
      </c>
      <c r="AHO29" s="75">
        <v>188041</v>
      </c>
      <c r="AHP29" s="75">
        <v>162261</v>
      </c>
      <c r="AHQ29" s="75">
        <v>156100</v>
      </c>
      <c r="AHR29" s="75">
        <v>169391</v>
      </c>
      <c r="AHS29" s="75">
        <v>146382</v>
      </c>
      <c r="AHT29" s="75">
        <v>133382</v>
      </c>
      <c r="AHU29" s="75">
        <v>115640</v>
      </c>
      <c r="AHV29" s="75">
        <v>137584</v>
      </c>
      <c r="AHW29" s="75">
        <v>105714</v>
      </c>
      <c r="AHX29" s="75">
        <v>81696</v>
      </c>
      <c r="AHY29" s="75">
        <v>66362</v>
      </c>
      <c r="AHZ29" s="75">
        <v>57946</v>
      </c>
      <c r="AIA29" s="75">
        <v>51809</v>
      </c>
      <c r="AIB29" s="75">
        <v>48547</v>
      </c>
      <c r="AIC29" s="75">
        <v>45874</v>
      </c>
      <c r="AID29" s="75">
        <v>44522</v>
      </c>
      <c r="AIE29" s="75">
        <v>42719</v>
      </c>
      <c r="AIF29" s="75">
        <v>40643</v>
      </c>
      <c r="AIG29" s="75">
        <v>38373</v>
      </c>
      <c r="AIH29" s="75">
        <v>35479</v>
      </c>
      <c r="AII29" s="75">
        <v>35717</v>
      </c>
      <c r="AIJ29" s="75">
        <v>65661</v>
      </c>
      <c r="AIK29" s="75">
        <v>53718</v>
      </c>
      <c r="AIL29" s="75">
        <v>63519</v>
      </c>
      <c r="AIM29" s="75">
        <v>77353</v>
      </c>
      <c r="AIN29" s="75">
        <v>61621</v>
      </c>
      <c r="AIO29" s="75">
        <v>51902</v>
      </c>
      <c r="AIP29" s="75">
        <v>39700</v>
      </c>
      <c r="AIQ29" s="75">
        <v>40693</v>
      </c>
      <c r="AIR29" s="75">
        <v>38720</v>
      </c>
      <c r="AIS29" s="75">
        <v>35890</v>
      </c>
      <c r="AIT29" s="75">
        <v>35433</v>
      </c>
      <c r="AIU29" s="75">
        <v>34098</v>
      </c>
      <c r="AIV29" s="75">
        <v>33585</v>
      </c>
      <c r="AIW29" s="75">
        <v>33726</v>
      </c>
      <c r="AIX29" s="75">
        <v>33652</v>
      </c>
      <c r="AIY29" s="75">
        <v>33604</v>
      </c>
      <c r="AIZ29" s="75">
        <v>33266</v>
      </c>
      <c r="AJA29" s="75">
        <v>33278</v>
      </c>
      <c r="AJB29" s="75">
        <v>33583</v>
      </c>
      <c r="AJC29" s="75">
        <v>33695</v>
      </c>
      <c r="AJD29" s="75">
        <v>34053</v>
      </c>
      <c r="AJE29" s="75">
        <v>34002</v>
      </c>
      <c r="AJF29" s="75">
        <v>34524</v>
      </c>
      <c r="AJG29" s="75">
        <v>34646</v>
      </c>
      <c r="AJH29" s="75">
        <v>34880</v>
      </c>
      <c r="AJI29" s="75">
        <v>33717</v>
      </c>
      <c r="AJJ29" s="75">
        <v>33769</v>
      </c>
      <c r="AJK29" s="75">
        <v>33221</v>
      </c>
      <c r="AJL29" s="75">
        <v>33307</v>
      </c>
      <c r="AJM29" s="75">
        <v>32617</v>
      </c>
      <c r="AJN29" s="75">
        <v>32362</v>
      </c>
      <c r="AJO29" s="75">
        <v>31926</v>
      </c>
      <c r="AJP29" s="75">
        <v>31496</v>
      </c>
      <c r="AJQ29" s="75">
        <v>31338</v>
      </c>
      <c r="AJR29" s="75">
        <v>31338</v>
      </c>
      <c r="AJS29" s="75">
        <v>30784</v>
      </c>
      <c r="AJT29" s="75">
        <v>174076</v>
      </c>
      <c r="AJU29" s="75">
        <v>383666</v>
      </c>
      <c r="AJV29" s="75">
        <v>417289</v>
      </c>
      <c r="AJW29" s="75">
        <v>403316</v>
      </c>
      <c r="AJX29" s="75">
        <v>352309</v>
      </c>
      <c r="AJY29" s="75">
        <v>310235</v>
      </c>
      <c r="AJZ29" s="75">
        <v>285973</v>
      </c>
      <c r="AKA29" s="75">
        <v>246964</v>
      </c>
      <c r="AKB29" s="75">
        <v>208443</v>
      </c>
      <c r="AKC29" s="75">
        <v>177450</v>
      </c>
      <c r="AKD29" s="75">
        <v>144152</v>
      </c>
      <c r="AKE29" s="75">
        <v>112607</v>
      </c>
      <c r="AKF29" s="75">
        <v>77543</v>
      </c>
      <c r="AKG29" s="75">
        <v>42662</v>
      </c>
      <c r="AKH29" s="75">
        <v>19862</v>
      </c>
      <c r="AKI29" s="75">
        <v>11411</v>
      </c>
      <c r="AKJ29" s="75">
        <v>10200</v>
      </c>
      <c r="AKK29" s="75">
        <v>8827</v>
      </c>
      <c r="AKL29" s="75">
        <v>8186</v>
      </c>
      <c r="AKM29" s="75">
        <v>23084</v>
      </c>
      <c r="AKN29" s="75">
        <v>13194</v>
      </c>
      <c r="AKO29" s="75">
        <v>9848</v>
      </c>
      <c r="AKP29" s="75">
        <v>9616</v>
      </c>
      <c r="AKQ29" s="75">
        <v>8213</v>
      </c>
      <c r="AKR29" s="75">
        <v>7636</v>
      </c>
      <c r="AKS29" s="75">
        <v>7456</v>
      </c>
      <c r="AKT29" s="75">
        <v>7350</v>
      </c>
      <c r="AKU29" s="75">
        <v>6900</v>
      </c>
      <c r="AKV29" s="75">
        <v>6974</v>
      </c>
      <c r="AKW29" s="75">
        <v>7347</v>
      </c>
      <c r="AKX29" s="75">
        <v>6932</v>
      </c>
      <c r="AKY29" s="75">
        <v>6681</v>
      </c>
      <c r="AKZ29" s="75">
        <v>7195</v>
      </c>
      <c r="ALA29" s="75">
        <v>6906</v>
      </c>
      <c r="ALB29" s="75">
        <v>6569</v>
      </c>
      <c r="ALC29" s="75">
        <v>6523</v>
      </c>
      <c r="ALD29" s="75">
        <v>6644</v>
      </c>
      <c r="ALE29" s="75">
        <v>6737</v>
      </c>
      <c r="ALF29" s="75">
        <v>15180</v>
      </c>
      <c r="ALG29" s="75">
        <v>20294</v>
      </c>
      <c r="ALH29" s="75">
        <v>23866</v>
      </c>
      <c r="ALI29" s="75">
        <v>61284</v>
      </c>
      <c r="ALJ29" s="75">
        <v>116158</v>
      </c>
      <c r="ALK29" s="75">
        <v>113375</v>
      </c>
      <c r="ALL29" s="75">
        <v>111083</v>
      </c>
      <c r="ALM29" s="75">
        <v>121062</v>
      </c>
      <c r="ALN29" s="75">
        <v>113211</v>
      </c>
      <c r="ALO29" s="75">
        <v>111939</v>
      </c>
      <c r="ALP29" s="75">
        <v>104126</v>
      </c>
      <c r="ALQ29" s="75">
        <v>111397</v>
      </c>
      <c r="ALR29" s="75">
        <v>96899</v>
      </c>
      <c r="ALS29" s="75">
        <v>86086</v>
      </c>
      <c r="ALT29" s="75">
        <v>75111</v>
      </c>
      <c r="ALU29" s="75">
        <v>62345</v>
      </c>
      <c r="ALV29" s="75">
        <v>46366</v>
      </c>
      <c r="ALW29" s="75">
        <v>37459</v>
      </c>
      <c r="ALX29" s="75">
        <v>33250</v>
      </c>
      <c r="ALY29" s="75">
        <v>29359</v>
      </c>
      <c r="ALZ29" s="75">
        <v>26045</v>
      </c>
      <c r="AMA29" s="75">
        <v>17059</v>
      </c>
      <c r="AMB29" s="75">
        <v>13499</v>
      </c>
      <c r="AMC29" s="75">
        <v>10163</v>
      </c>
      <c r="AMD29" s="75">
        <v>8279</v>
      </c>
      <c r="AME29" s="75">
        <v>6656</v>
      </c>
      <c r="AMF29" s="75">
        <v>5501</v>
      </c>
      <c r="AMG29" s="75">
        <v>5263</v>
      </c>
      <c r="AMH29" s="75">
        <v>5178</v>
      </c>
      <c r="AMI29" s="75">
        <v>5221</v>
      </c>
      <c r="AMJ29" s="75">
        <v>5201</v>
      </c>
      <c r="AMK29" s="75">
        <v>5200</v>
      </c>
      <c r="AML29" s="75">
        <v>5215</v>
      </c>
      <c r="AMM29" s="75">
        <v>5317</v>
      </c>
      <c r="AMN29" s="75">
        <v>5259</v>
      </c>
      <c r="AMO29" s="75">
        <v>5259</v>
      </c>
      <c r="AMP29" s="75">
        <v>5271</v>
      </c>
      <c r="AMQ29" s="75">
        <v>5206</v>
      </c>
      <c r="AMR29" s="75">
        <v>5200</v>
      </c>
      <c r="AMS29" s="75">
        <v>5198</v>
      </c>
      <c r="AMT29" s="75">
        <v>5114</v>
      </c>
      <c r="AMU29" s="75">
        <v>5247</v>
      </c>
      <c r="AMV29" s="75">
        <v>5219</v>
      </c>
      <c r="AMW29" s="75">
        <v>5202</v>
      </c>
      <c r="AMX29" s="75">
        <v>5202</v>
      </c>
      <c r="AMY29" s="75">
        <v>5812</v>
      </c>
      <c r="AMZ29" s="75">
        <v>5810</v>
      </c>
      <c r="ANA29" s="75">
        <v>5809</v>
      </c>
      <c r="ANB29" s="75">
        <v>6177</v>
      </c>
      <c r="ANC29" s="75">
        <v>5998</v>
      </c>
      <c r="AND29" s="75">
        <v>6082</v>
      </c>
      <c r="ANE29" s="75">
        <v>6073</v>
      </c>
      <c r="ANF29" s="75">
        <v>5708</v>
      </c>
      <c r="ANG29" s="75">
        <v>5685</v>
      </c>
      <c r="ANH29" s="75">
        <v>5683</v>
      </c>
      <c r="ANI29" s="75">
        <v>5682</v>
      </c>
      <c r="ANJ29" s="75">
        <v>5690</v>
      </c>
      <c r="ANK29" s="75">
        <v>5682</v>
      </c>
      <c r="ANL29" s="75">
        <v>5611</v>
      </c>
      <c r="ANM29" s="75">
        <v>5612</v>
      </c>
      <c r="ANN29" s="75">
        <v>5611</v>
      </c>
      <c r="ANO29" s="75">
        <v>5562</v>
      </c>
      <c r="ANP29" s="75">
        <v>5539</v>
      </c>
      <c r="ANQ29" s="75">
        <v>5538</v>
      </c>
      <c r="ANR29" s="75">
        <v>5503</v>
      </c>
      <c r="ANS29" s="75">
        <v>5502</v>
      </c>
      <c r="ANT29" s="75">
        <v>5501</v>
      </c>
      <c r="ANU29" s="75">
        <v>5505</v>
      </c>
      <c r="ANV29" s="75">
        <v>5506</v>
      </c>
      <c r="ANW29" s="76">
        <v>5505</v>
      </c>
      <c r="ANX29" s="76">
        <v>5299</v>
      </c>
      <c r="ANY29" s="76">
        <v>5306</v>
      </c>
      <c r="ANZ29" s="76">
        <v>5304</v>
      </c>
      <c r="AOA29" s="76">
        <v>5307</v>
      </c>
      <c r="AOB29" s="76">
        <v>5302</v>
      </c>
      <c r="AOC29" s="76">
        <v>4696</v>
      </c>
      <c r="AOD29" s="76">
        <v>4696</v>
      </c>
      <c r="AOE29" s="76">
        <v>4698</v>
      </c>
      <c r="AOF29" s="76">
        <v>4705</v>
      </c>
      <c r="AOG29" s="76">
        <v>4700</v>
      </c>
      <c r="AOH29" s="76">
        <v>4700</v>
      </c>
      <c r="AOI29" s="76">
        <v>4700</v>
      </c>
      <c r="AOJ29" s="76">
        <v>4706</v>
      </c>
      <c r="AOK29" s="76">
        <v>4723</v>
      </c>
      <c r="AOL29" s="76">
        <v>4690</v>
      </c>
      <c r="AOM29" s="76">
        <v>4687</v>
      </c>
      <c r="AON29" s="76">
        <v>4687</v>
      </c>
      <c r="AOO29" s="76">
        <v>4679</v>
      </c>
      <c r="AOP29" s="76">
        <v>4676</v>
      </c>
      <c r="AOQ29" s="76">
        <v>4687</v>
      </c>
      <c r="AOR29" s="76">
        <v>4685</v>
      </c>
      <c r="AOS29" s="76">
        <v>4693</v>
      </c>
      <c r="AOT29" s="76">
        <v>4695</v>
      </c>
      <c r="AOU29" s="76">
        <v>4685</v>
      </c>
      <c r="AOV29" s="76">
        <v>4685</v>
      </c>
      <c r="AOW29" s="76">
        <v>4685</v>
      </c>
      <c r="AOX29" s="76">
        <v>4682</v>
      </c>
      <c r="AOY29" s="76">
        <v>4688</v>
      </c>
      <c r="AOZ29" s="76">
        <v>4689</v>
      </c>
      <c r="APA29" s="76">
        <v>4686</v>
      </c>
      <c r="APB29" s="76">
        <v>4679</v>
      </c>
      <c r="APC29" s="76">
        <v>4676</v>
      </c>
      <c r="APD29" s="76">
        <v>4676</v>
      </c>
      <c r="APE29" s="76">
        <v>4676</v>
      </c>
      <c r="APF29" s="76">
        <v>4677</v>
      </c>
      <c r="APG29" s="76">
        <v>4674</v>
      </c>
      <c r="APH29" s="76">
        <v>4674</v>
      </c>
      <c r="API29" s="76">
        <v>4675</v>
      </c>
      <c r="APJ29" s="76">
        <v>4679</v>
      </c>
      <c r="APK29" s="76">
        <v>4671</v>
      </c>
      <c r="APL29" s="76">
        <v>4657</v>
      </c>
      <c r="APM29" s="76">
        <v>4656</v>
      </c>
      <c r="APN29" s="76">
        <v>4656</v>
      </c>
      <c r="APO29" s="76">
        <v>4657</v>
      </c>
      <c r="APP29" s="76">
        <v>4657</v>
      </c>
      <c r="APQ29" s="76">
        <v>4670</v>
      </c>
      <c r="APR29" s="76">
        <v>4671</v>
      </c>
      <c r="APS29" s="76">
        <v>4674</v>
      </c>
      <c r="APT29" s="76">
        <v>4673</v>
      </c>
      <c r="APU29" s="76">
        <v>4673</v>
      </c>
      <c r="APV29" s="76">
        <v>4673</v>
      </c>
      <c r="APW29" s="76">
        <v>4676</v>
      </c>
      <c r="APX29" s="76">
        <v>4679</v>
      </c>
      <c r="APY29" s="76">
        <v>4674</v>
      </c>
      <c r="APZ29" s="76">
        <v>4674</v>
      </c>
      <c r="AQA29" s="76">
        <v>4688</v>
      </c>
      <c r="AQB29" s="76">
        <v>4690</v>
      </c>
      <c r="AQC29" s="76">
        <v>4682</v>
      </c>
      <c r="AQD29" s="76">
        <v>4684</v>
      </c>
      <c r="AQE29" s="76">
        <v>4676</v>
      </c>
      <c r="AQF29" s="76">
        <v>4677</v>
      </c>
      <c r="AQG29" s="76">
        <v>4544</v>
      </c>
      <c r="AQH29" s="76">
        <v>4299</v>
      </c>
      <c r="AQI29" s="76">
        <v>3076</v>
      </c>
      <c r="AQJ29" s="76">
        <v>3076</v>
      </c>
      <c r="AQK29" s="76">
        <v>3076</v>
      </c>
      <c r="AQL29" s="76">
        <v>3077</v>
      </c>
      <c r="AQM29" s="76">
        <v>3077</v>
      </c>
      <c r="AQN29" s="76">
        <v>3085</v>
      </c>
      <c r="AQO29" s="76">
        <v>3084</v>
      </c>
      <c r="AQP29" s="76">
        <v>3088</v>
      </c>
      <c r="AQQ29" s="76">
        <v>3092</v>
      </c>
      <c r="AQR29" s="76">
        <v>3092</v>
      </c>
      <c r="AQS29" s="76">
        <v>3094</v>
      </c>
      <c r="AQT29" s="76">
        <v>3094</v>
      </c>
      <c r="AQU29" s="76">
        <v>3095</v>
      </c>
      <c r="AQV29" s="76">
        <v>3095</v>
      </c>
      <c r="AQW29" s="76">
        <v>3095</v>
      </c>
      <c r="AQX29" s="76">
        <v>3096</v>
      </c>
      <c r="AQY29" s="76">
        <v>3098</v>
      </c>
      <c r="AQZ29" s="76">
        <v>3098</v>
      </c>
      <c r="ARA29" s="76">
        <v>3098</v>
      </c>
      <c r="ARB29" s="76">
        <v>3098</v>
      </c>
      <c r="ARC29" s="76">
        <v>3089</v>
      </c>
      <c r="ARD29" s="76">
        <v>3087</v>
      </c>
      <c r="ARE29" s="76">
        <v>3087</v>
      </c>
      <c r="ARF29" s="76">
        <v>3086</v>
      </c>
      <c r="ARG29" s="76">
        <v>3086</v>
      </c>
      <c r="ARH29" s="76">
        <v>3086</v>
      </c>
      <c r="ARI29" s="76">
        <v>3087</v>
      </c>
      <c r="ARJ29" s="76">
        <v>3088</v>
      </c>
      <c r="ARK29" s="76">
        <v>3089</v>
      </c>
      <c r="ARL29" s="76">
        <v>3088</v>
      </c>
      <c r="ARM29" s="76">
        <v>3089</v>
      </c>
      <c r="ARN29" s="76">
        <v>3089</v>
      </c>
      <c r="ARO29" s="76">
        <v>3089</v>
      </c>
      <c r="ARP29" s="76">
        <v>3084</v>
      </c>
      <c r="ARQ29" s="76">
        <v>3081</v>
      </c>
      <c r="ARR29" s="76">
        <v>3081</v>
      </c>
      <c r="ARS29" s="76">
        <v>3081</v>
      </c>
      <c r="ART29" s="76">
        <v>3071</v>
      </c>
      <c r="ARU29" s="76">
        <v>3083</v>
      </c>
      <c r="ARV29" s="76">
        <v>3083</v>
      </c>
      <c r="ARW29" s="76">
        <v>3083</v>
      </c>
      <c r="ARX29" s="76">
        <v>3079</v>
      </c>
      <c r="ARY29" s="76">
        <v>3310</v>
      </c>
      <c r="ARZ29" s="76">
        <v>3347</v>
      </c>
      <c r="ASA29" s="76">
        <v>3436</v>
      </c>
      <c r="ASB29" s="76">
        <v>3522</v>
      </c>
      <c r="ASC29" s="76">
        <v>3465</v>
      </c>
      <c r="ASD29" s="76">
        <v>3743</v>
      </c>
      <c r="ASE29" s="76">
        <v>3739</v>
      </c>
      <c r="ASF29" s="76">
        <v>4534</v>
      </c>
      <c r="ASG29" s="76">
        <v>4475</v>
      </c>
      <c r="ASH29" s="76">
        <v>6260</v>
      </c>
      <c r="ASI29" s="76">
        <v>6261</v>
      </c>
      <c r="ASJ29" s="76">
        <v>5818</v>
      </c>
      <c r="ASK29" s="76">
        <v>5094</v>
      </c>
      <c r="ASL29" s="76">
        <v>4273</v>
      </c>
      <c r="ASM29" s="76">
        <v>3801</v>
      </c>
      <c r="ASN29" s="76">
        <v>3669</v>
      </c>
      <c r="ASO29" s="76">
        <v>3596</v>
      </c>
      <c r="ASP29" s="76">
        <v>3280</v>
      </c>
      <c r="ASQ29" s="76">
        <v>3201</v>
      </c>
      <c r="ASR29" s="76">
        <v>3078</v>
      </c>
      <c r="ASS29" s="76">
        <v>3072</v>
      </c>
      <c r="AST29" s="76">
        <v>3073</v>
      </c>
      <c r="ASU29" s="76">
        <v>3077</v>
      </c>
      <c r="ASV29" s="76">
        <v>3076</v>
      </c>
      <c r="ASW29" s="76">
        <v>3076</v>
      </c>
      <c r="ASX29" s="76">
        <v>3067</v>
      </c>
      <c r="ASY29" s="76">
        <v>3026</v>
      </c>
      <c r="ASZ29" s="76">
        <v>3026</v>
      </c>
      <c r="ATA29" s="76">
        <v>2813</v>
      </c>
      <c r="ATB29" s="76">
        <v>2830</v>
      </c>
      <c r="ATC29" s="76">
        <v>2830</v>
      </c>
      <c r="ATD29" s="76">
        <v>2830</v>
      </c>
      <c r="ATE29" s="76">
        <v>2832</v>
      </c>
      <c r="ATF29" s="76">
        <v>2832</v>
      </c>
      <c r="ATG29" s="76">
        <v>2831</v>
      </c>
      <c r="ATH29" s="76">
        <v>2828</v>
      </c>
      <c r="ATI29" s="76">
        <v>2828</v>
      </c>
      <c r="ATJ29" s="76">
        <v>2825</v>
      </c>
      <c r="ATK29" s="76">
        <v>2825</v>
      </c>
      <c r="ATL29" s="76">
        <v>2825</v>
      </c>
      <c r="ATM29" s="76">
        <v>2827</v>
      </c>
      <c r="ATN29" s="76">
        <v>540</v>
      </c>
      <c r="ATO29" s="76">
        <v>540</v>
      </c>
      <c r="ATP29" s="76">
        <v>548</v>
      </c>
      <c r="ATQ29" s="76">
        <v>548</v>
      </c>
      <c r="ATR29" s="76">
        <v>548</v>
      </c>
      <c r="ATS29" s="76">
        <v>548</v>
      </c>
      <c r="ATT29" s="76">
        <v>548</v>
      </c>
      <c r="ATU29" s="76">
        <v>550</v>
      </c>
      <c r="ATV29" s="76">
        <v>550</v>
      </c>
      <c r="ATW29" s="76">
        <v>542</v>
      </c>
      <c r="ATX29" s="76">
        <v>542</v>
      </c>
      <c r="ATY29" s="76">
        <v>542</v>
      </c>
      <c r="ATZ29" s="76">
        <v>550</v>
      </c>
      <c r="AUA29" s="76">
        <v>550</v>
      </c>
      <c r="AUB29" s="76">
        <v>550</v>
      </c>
      <c r="AUC29" s="76">
        <v>550</v>
      </c>
      <c r="AUD29" s="76">
        <v>550</v>
      </c>
      <c r="AUE29" s="76">
        <v>550</v>
      </c>
      <c r="AUF29" s="76">
        <v>550</v>
      </c>
      <c r="AUG29" s="76">
        <v>534</v>
      </c>
      <c r="AUH29" s="76">
        <v>534</v>
      </c>
      <c r="AUI29" s="76">
        <v>534</v>
      </c>
      <c r="AUJ29" s="76">
        <v>536</v>
      </c>
      <c r="AUK29" s="76">
        <v>537</v>
      </c>
      <c r="AUL29" s="76">
        <v>537</v>
      </c>
      <c r="AUM29" s="76">
        <v>537</v>
      </c>
      <c r="AUN29" s="76">
        <v>537</v>
      </c>
      <c r="AUO29" s="76">
        <v>540</v>
      </c>
      <c r="AUP29" s="76">
        <v>540</v>
      </c>
      <c r="AUQ29" s="76">
        <v>539</v>
      </c>
      <c r="AUR29" s="76">
        <v>539</v>
      </c>
      <c r="AUS29" s="76">
        <v>540</v>
      </c>
      <c r="AUT29" s="76">
        <v>540</v>
      </c>
      <c r="AUU29" s="76">
        <v>537</v>
      </c>
      <c r="AUV29" s="76">
        <v>537</v>
      </c>
      <c r="AUW29" s="76">
        <v>537</v>
      </c>
      <c r="AUX29" s="76">
        <v>540</v>
      </c>
      <c r="AUY29" s="76">
        <v>540</v>
      </c>
      <c r="AUZ29" s="76">
        <v>541</v>
      </c>
      <c r="AVA29" s="76">
        <v>541</v>
      </c>
      <c r="AVB29" s="76">
        <v>541</v>
      </c>
      <c r="AVC29" s="76">
        <v>541</v>
      </c>
      <c r="AVD29" s="76">
        <v>541</v>
      </c>
      <c r="AVE29" s="76">
        <v>541</v>
      </c>
      <c r="AVF29" s="76">
        <v>545</v>
      </c>
      <c r="AVG29" s="76">
        <v>545</v>
      </c>
      <c r="AVH29" s="76">
        <v>545</v>
      </c>
      <c r="AVI29" s="76">
        <v>547</v>
      </c>
      <c r="AVJ29" s="76">
        <v>547</v>
      </c>
      <c r="AVK29" s="76">
        <v>549</v>
      </c>
      <c r="AVL29" s="76">
        <v>549</v>
      </c>
      <c r="AVM29" s="76">
        <v>549</v>
      </c>
      <c r="AVN29" s="76">
        <v>549</v>
      </c>
      <c r="AVO29" s="76">
        <v>549</v>
      </c>
      <c r="AVP29" s="76">
        <v>556</v>
      </c>
      <c r="AVQ29" s="76">
        <v>556</v>
      </c>
      <c r="AVR29" s="76">
        <v>556</v>
      </c>
      <c r="AVS29" s="76">
        <v>556</v>
      </c>
      <c r="AVT29" s="76">
        <v>553</v>
      </c>
      <c r="AVU29" s="76">
        <v>553</v>
      </c>
      <c r="AVV29" s="76">
        <v>553</v>
      </c>
      <c r="AVW29" s="76">
        <v>553</v>
      </c>
      <c r="AVX29" s="76">
        <v>554</v>
      </c>
      <c r="AVY29" s="76">
        <v>554</v>
      </c>
      <c r="AVZ29" s="76">
        <v>561</v>
      </c>
      <c r="AWA29" s="76">
        <v>561</v>
      </c>
      <c r="AWB29" s="76">
        <v>561</v>
      </c>
      <c r="AWC29" s="76">
        <v>560</v>
      </c>
      <c r="AWD29" s="76">
        <v>562</v>
      </c>
      <c r="AWE29" s="76">
        <v>562</v>
      </c>
      <c r="AWF29" s="76">
        <v>562</v>
      </c>
      <c r="AWG29" s="76">
        <v>562</v>
      </c>
      <c r="AWH29" s="76">
        <v>561</v>
      </c>
      <c r="AWI29" s="76">
        <v>561</v>
      </c>
      <c r="AWJ29" s="76">
        <v>561</v>
      </c>
      <c r="AWK29" s="76">
        <v>561</v>
      </c>
      <c r="AWL29" s="76">
        <v>556</v>
      </c>
      <c r="AWM29" s="76">
        <v>556</v>
      </c>
      <c r="AWN29" s="76">
        <v>556</v>
      </c>
      <c r="AWO29" s="76">
        <v>556</v>
      </c>
      <c r="AWP29" s="76">
        <v>556</v>
      </c>
      <c r="AWQ29" s="76">
        <v>558</v>
      </c>
      <c r="AWR29" s="76">
        <v>545</v>
      </c>
      <c r="AWS29" s="76">
        <v>545</v>
      </c>
      <c r="AWT29" s="76">
        <v>545</v>
      </c>
      <c r="AWU29" s="76">
        <v>575</v>
      </c>
      <c r="AWV29" s="76">
        <v>546</v>
      </c>
      <c r="AWW29" s="76">
        <v>546</v>
      </c>
      <c r="AWX29" s="76">
        <v>546</v>
      </c>
      <c r="AWY29" s="76">
        <v>545</v>
      </c>
      <c r="AWZ29" s="76">
        <v>548</v>
      </c>
      <c r="AXA29" s="76">
        <v>548</v>
      </c>
      <c r="AXB29" s="76">
        <v>498</v>
      </c>
      <c r="AXC29" s="76">
        <v>415</v>
      </c>
      <c r="AXD29" s="76">
        <v>0</v>
      </c>
      <c r="AXE29" s="76">
        <v>0</v>
      </c>
      <c r="AXF29" s="76">
        <v>0</v>
      </c>
      <c r="AXG29" s="76">
        <v>0</v>
      </c>
      <c r="AXH29" s="76">
        <v>0</v>
      </c>
      <c r="AXI29" s="76">
        <v>0</v>
      </c>
      <c r="AXJ29" s="76">
        <v>0</v>
      </c>
      <c r="AXK29" s="76">
        <v>0</v>
      </c>
      <c r="AXL29" s="76">
        <v>0</v>
      </c>
      <c r="AXM29" s="49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</row>
    <row r="30" spans="1:1437" s="67" customFormat="1" x14ac:dyDescent="0.2">
      <c r="A30" s="96" t="s">
        <v>19</v>
      </c>
      <c r="B30" s="85" t="s">
        <v>81</v>
      </c>
      <c r="C30" s="93">
        <v>5626</v>
      </c>
      <c r="D30" s="93">
        <v>7383</v>
      </c>
      <c r="E30" s="93">
        <v>9844</v>
      </c>
      <c r="F30" s="93">
        <v>10257</v>
      </c>
      <c r="G30" s="93">
        <v>9043</v>
      </c>
      <c r="H30" s="93">
        <v>8552</v>
      </c>
      <c r="I30" s="93">
        <v>9909</v>
      </c>
      <c r="J30" s="94">
        <v>9876</v>
      </c>
      <c r="K30" s="94">
        <v>12442</v>
      </c>
      <c r="L30" s="94">
        <v>13062</v>
      </c>
      <c r="M30" s="94">
        <v>13955</v>
      </c>
      <c r="N30" s="94">
        <v>16420</v>
      </c>
      <c r="O30" s="94">
        <v>17090</v>
      </c>
      <c r="P30" s="94">
        <v>17762</v>
      </c>
      <c r="Q30" s="94">
        <v>20469</v>
      </c>
      <c r="R30" s="94">
        <v>25731</v>
      </c>
      <c r="S30" s="94">
        <v>27785</v>
      </c>
      <c r="T30" s="94">
        <v>29894</v>
      </c>
      <c r="U30" s="94">
        <v>31683</v>
      </c>
      <c r="V30" s="93">
        <v>33678</v>
      </c>
      <c r="W30" s="93">
        <v>35251</v>
      </c>
      <c r="X30" s="93">
        <v>35915</v>
      </c>
      <c r="Y30" s="93">
        <v>36478</v>
      </c>
      <c r="Z30" s="94">
        <v>36586</v>
      </c>
      <c r="AA30" s="93">
        <v>35440</v>
      </c>
      <c r="AB30" s="93">
        <v>34735</v>
      </c>
      <c r="AC30" s="93">
        <v>34626</v>
      </c>
      <c r="AD30" s="103">
        <v>33951</v>
      </c>
      <c r="AE30" s="103">
        <v>34708</v>
      </c>
      <c r="AF30" s="103">
        <v>36007</v>
      </c>
      <c r="AG30" s="103">
        <v>35589</v>
      </c>
      <c r="AH30" s="103">
        <v>36375</v>
      </c>
      <c r="AI30" s="103">
        <v>36187</v>
      </c>
      <c r="AJ30" s="103">
        <v>36677</v>
      </c>
      <c r="AK30" s="103">
        <v>37640</v>
      </c>
      <c r="AL30" s="103">
        <v>39423</v>
      </c>
      <c r="AM30" s="103">
        <v>40727</v>
      </c>
      <c r="AN30" s="103">
        <v>40926</v>
      </c>
      <c r="AO30" s="103">
        <v>40818</v>
      </c>
      <c r="AP30" s="103">
        <v>41751</v>
      </c>
      <c r="AQ30" s="103">
        <v>42839</v>
      </c>
      <c r="AR30" s="103">
        <v>42956</v>
      </c>
      <c r="AS30" s="103">
        <v>43258</v>
      </c>
      <c r="AT30" s="103">
        <v>43661</v>
      </c>
      <c r="AU30" s="103">
        <v>44431</v>
      </c>
      <c r="AV30" s="103">
        <v>44880</v>
      </c>
      <c r="AW30" s="103">
        <v>45365</v>
      </c>
      <c r="AX30" s="103">
        <v>43959</v>
      </c>
      <c r="AY30" s="103">
        <v>43322</v>
      </c>
      <c r="AZ30" s="103">
        <v>44067</v>
      </c>
      <c r="BA30" s="103">
        <v>43127</v>
      </c>
      <c r="BB30" s="103">
        <v>43148</v>
      </c>
      <c r="BC30" s="103">
        <v>45149</v>
      </c>
      <c r="BD30" s="103">
        <v>48973</v>
      </c>
      <c r="BE30" s="103">
        <v>51356</v>
      </c>
      <c r="BF30" s="103">
        <v>52677</v>
      </c>
      <c r="BG30" s="103">
        <v>52696</v>
      </c>
      <c r="BH30" s="103">
        <v>54421</v>
      </c>
      <c r="BI30" s="103">
        <v>55381</v>
      </c>
      <c r="BJ30" s="93">
        <v>55579</v>
      </c>
      <c r="BK30" s="93">
        <v>55756</v>
      </c>
      <c r="BL30" s="93">
        <v>55868</v>
      </c>
      <c r="BM30" s="93">
        <v>53215</v>
      </c>
      <c r="BN30" s="93">
        <v>51323</v>
      </c>
      <c r="BO30" s="93">
        <v>52728</v>
      </c>
      <c r="BP30" s="93">
        <v>52814</v>
      </c>
      <c r="BQ30" s="93">
        <v>51881</v>
      </c>
      <c r="BR30" s="103">
        <v>52498</v>
      </c>
      <c r="BS30" s="103">
        <v>54478</v>
      </c>
      <c r="BT30" s="103">
        <v>57700</v>
      </c>
      <c r="BU30" s="103">
        <v>60550</v>
      </c>
      <c r="BV30" s="93">
        <v>61675</v>
      </c>
      <c r="BW30" s="93">
        <v>64384</v>
      </c>
      <c r="BX30" s="93">
        <v>66270</v>
      </c>
      <c r="BY30" s="93">
        <v>66304</v>
      </c>
      <c r="BZ30" s="93">
        <v>69033</v>
      </c>
      <c r="CA30" s="93">
        <v>67947</v>
      </c>
      <c r="CB30" s="93">
        <v>69203</v>
      </c>
      <c r="CC30" s="93">
        <v>71995</v>
      </c>
      <c r="CD30" s="93">
        <v>73073</v>
      </c>
      <c r="CE30" s="93">
        <v>73387</v>
      </c>
      <c r="CF30" s="93">
        <v>78343</v>
      </c>
      <c r="CG30" s="93">
        <v>85375</v>
      </c>
      <c r="CH30" s="93">
        <v>89703</v>
      </c>
      <c r="CI30" s="93">
        <v>92283</v>
      </c>
      <c r="CJ30" s="93">
        <v>92131</v>
      </c>
      <c r="CK30" s="93">
        <v>105098</v>
      </c>
      <c r="CL30" s="93">
        <v>114319</v>
      </c>
      <c r="CM30" s="93">
        <v>111048</v>
      </c>
      <c r="CN30" s="93">
        <v>109934</v>
      </c>
      <c r="CO30" s="93">
        <v>108971</v>
      </c>
      <c r="CP30" s="93">
        <v>106894</v>
      </c>
      <c r="CQ30" s="93">
        <v>109178</v>
      </c>
      <c r="CR30" s="93">
        <v>105670</v>
      </c>
      <c r="CS30" s="93">
        <v>107335</v>
      </c>
      <c r="CT30" s="93">
        <v>110322</v>
      </c>
      <c r="CU30" s="93">
        <v>111590</v>
      </c>
      <c r="CV30" s="93">
        <v>106578</v>
      </c>
      <c r="CW30" s="93">
        <v>101094</v>
      </c>
      <c r="CX30" s="93">
        <v>99486</v>
      </c>
      <c r="CY30" s="93">
        <v>104057</v>
      </c>
      <c r="CZ30" s="93">
        <v>107216</v>
      </c>
      <c r="DA30" s="93">
        <v>104763</v>
      </c>
      <c r="DB30" s="93">
        <v>110293</v>
      </c>
      <c r="DC30" s="93">
        <v>117493</v>
      </c>
      <c r="DD30" s="93">
        <v>122593</v>
      </c>
      <c r="DE30" s="93">
        <v>128111</v>
      </c>
      <c r="DF30" s="93">
        <v>158127</v>
      </c>
      <c r="DG30" s="93">
        <v>160666</v>
      </c>
      <c r="DH30" s="93">
        <v>156930</v>
      </c>
      <c r="DI30" s="93">
        <v>157693</v>
      </c>
      <c r="DJ30" s="94">
        <v>148024</v>
      </c>
      <c r="DK30" s="94">
        <v>140334</v>
      </c>
      <c r="DL30" s="94">
        <v>125666</v>
      </c>
      <c r="DM30" s="94">
        <v>113408</v>
      </c>
      <c r="DN30" s="94">
        <v>107819</v>
      </c>
      <c r="DO30" s="94">
        <v>128292</v>
      </c>
      <c r="DP30" s="94">
        <v>145607</v>
      </c>
      <c r="DQ30" s="94">
        <v>144232</v>
      </c>
      <c r="DR30" s="94">
        <v>132898</v>
      </c>
      <c r="DS30" s="94">
        <v>127360</v>
      </c>
      <c r="DT30" s="94">
        <v>114236</v>
      </c>
      <c r="DU30" s="94">
        <v>106271</v>
      </c>
      <c r="DV30" s="94">
        <v>104579</v>
      </c>
      <c r="DW30" s="94">
        <v>100663</v>
      </c>
      <c r="DX30" s="94">
        <v>102613</v>
      </c>
      <c r="DY30" s="94">
        <v>102662</v>
      </c>
      <c r="DZ30" s="94">
        <v>106443</v>
      </c>
      <c r="EA30" s="94">
        <v>119787</v>
      </c>
      <c r="EB30" s="94">
        <v>136689</v>
      </c>
      <c r="EC30" s="94">
        <v>145023</v>
      </c>
      <c r="ED30" s="94">
        <v>154964</v>
      </c>
      <c r="EE30" s="94">
        <v>166954</v>
      </c>
      <c r="EF30" s="94">
        <v>233291</v>
      </c>
      <c r="EG30" s="94">
        <v>367349</v>
      </c>
      <c r="EH30" s="93">
        <v>435287</v>
      </c>
      <c r="EI30" s="93">
        <v>399512</v>
      </c>
      <c r="EJ30" s="93">
        <v>331517</v>
      </c>
      <c r="EK30" s="93">
        <v>335100</v>
      </c>
      <c r="EL30" s="93">
        <v>359111</v>
      </c>
      <c r="EM30" s="93">
        <v>333556</v>
      </c>
      <c r="EN30" s="93">
        <v>305131</v>
      </c>
      <c r="EO30" s="93">
        <v>284019</v>
      </c>
      <c r="EP30" s="93">
        <v>299275</v>
      </c>
      <c r="EQ30" s="93">
        <v>287964</v>
      </c>
      <c r="ER30" s="93">
        <v>301906</v>
      </c>
      <c r="ES30" s="93">
        <v>341416</v>
      </c>
      <c r="ET30" s="93">
        <v>335778</v>
      </c>
      <c r="EU30" s="93">
        <v>344770</v>
      </c>
      <c r="EV30" s="93">
        <v>409708</v>
      </c>
      <c r="EW30" s="93">
        <v>451413</v>
      </c>
      <c r="EX30" s="93">
        <v>478939</v>
      </c>
      <c r="EY30" s="93">
        <v>458226</v>
      </c>
      <c r="EZ30" s="93">
        <v>574684</v>
      </c>
      <c r="FA30" s="93">
        <v>689977</v>
      </c>
      <c r="FB30" s="93">
        <v>691155</v>
      </c>
      <c r="FC30" s="93">
        <v>681719</v>
      </c>
      <c r="FD30" s="93">
        <v>865907</v>
      </c>
      <c r="FE30" s="93">
        <v>961911</v>
      </c>
      <c r="FF30" s="93">
        <v>877584</v>
      </c>
      <c r="FG30" s="93">
        <v>967859</v>
      </c>
      <c r="FH30" s="93">
        <v>971452</v>
      </c>
      <c r="FI30" s="93">
        <v>956072</v>
      </c>
      <c r="FJ30" s="93">
        <v>897151</v>
      </c>
      <c r="FK30" s="93">
        <v>829375</v>
      </c>
      <c r="FL30" s="93">
        <v>861292</v>
      </c>
      <c r="FM30" s="93">
        <v>901574</v>
      </c>
      <c r="FN30" s="93">
        <v>896583</v>
      </c>
      <c r="FO30" s="93">
        <v>805826</v>
      </c>
      <c r="FP30" s="93">
        <v>789179</v>
      </c>
      <c r="FQ30" s="93">
        <v>805704</v>
      </c>
      <c r="FR30" s="93">
        <v>801738</v>
      </c>
      <c r="FS30" s="93">
        <v>838292</v>
      </c>
      <c r="FT30" s="93">
        <v>840732</v>
      </c>
      <c r="FU30" s="93">
        <v>871999</v>
      </c>
      <c r="FV30" s="93">
        <v>887293</v>
      </c>
      <c r="FW30" s="93">
        <v>900386</v>
      </c>
      <c r="FX30" s="93">
        <v>1031664</v>
      </c>
      <c r="FY30" s="93">
        <v>1116322</v>
      </c>
      <c r="FZ30" s="93">
        <v>1204587</v>
      </c>
      <c r="GA30" s="93">
        <v>1170471</v>
      </c>
      <c r="GB30" s="93">
        <v>1225077</v>
      </c>
      <c r="GC30" s="93">
        <v>1122151</v>
      </c>
      <c r="GD30" s="93">
        <v>1201520</v>
      </c>
      <c r="GE30" s="93">
        <v>1153730</v>
      </c>
      <c r="GF30" s="93">
        <v>1233034</v>
      </c>
      <c r="GG30" s="93">
        <v>1258954</v>
      </c>
      <c r="GH30" s="93">
        <v>1163742</v>
      </c>
      <c r="GI30" s="93">
        <v>1086023</v>
      </c>
      <c r="GJ30" s="93">
        <v>1288729</v>
      </c>
      <c r="GK30" s="93">
        <v>1378346</v>
      </c>
      <c r="GL30" s="93">
        <v>1409278</v>
      </c>
      <c r="GM30" s="93">
        <v>1507425</v>
      </c>
      <c r="GN30" s="93">
        <v>1480104</v>
      </c>
      <c r="GO30" s="93">
        <v>1541030</v>
      </c>
      <c r="GP30" s="93">
        <v>1497572</v>
      </c>
      <c r="GQ30" s="93">
        <v>1630321</v>
      </c>
      <c r="GR30" s="93">
        <v>1660798</v>
      </c>
      <c r="GS30" s="93">
        <v>1775740</v>
      </c>
      <c r="GT30" s="93">
        <v>1852997</v>
      </c>
      <c r="GU30" s="93">
        <v>1910178</v>
      </c>
      <c r="GV30" s="93">
        <v>2001821</v>
      </c>
      <c r="GW30" s="93">
        <v>2017023</v>
      </c>
      <c r="GX30" s="93">
        <v>2093089</v>
      </c>
      <c r="GY30" s="93">
        <v>2058692</v>
      </c>
      <c r="GZ30" s="93">
        <v>1944787</v>
      </c>
      <c r="HA30" s="93">
        <v>2123019</v>
      </c>
      <c r="HB30" s="93">
        <v>2171760</v>
      </c>
      <c r="HC30" s="93">
        <v>2175685</v>
      </c>
      <c r="HD30" s="93">
        <v>2078219</v>
      </c>
      <c r="HE30" s="93">
        <v>2190536</v>
      </c>
      <c r="HF30" s="93">
        <v>2235190</v>
      </c>
      <c r="HG30" s="93">
        <v>2216057</v>
      </c>
      <c r="HH30" s="93">
        <v>1947067</v>
      </c>
      <c r="HI30" s="93">
        <v>2006611</v>
      </c>
      <c r="HJ30" s="108">
        <v>2120133</v>
      </c>
      <c r="HK30" s="108">
        <v>2035972</v>
      </c>
      <c r="HL30" s="108">
        <v>1874958</v>
      </c>
      <c r="HM30" s="108">
        <v>2046572</v>
      </c>
      <c r="HN30" s="108">
        <v>1882421</v>
      </c>
      <c r="HO30" s="108">
        <v>1977103</v>
      </c>
      <c r="HP30" s="108">
        <v>2111969</v>
      </c>
      <c r="HQ30" s="108">
        <v>2088374</v>
      </c>
      <c r="HR30" s="108">
        <v>2156739</v>
      </c>
      <c r="HS30" s="108">
        <v>2161220</v>
      </c>
      <c r="HT30" s="108">
        <v>2148502</v>
      </c>
      <c r="HU30" s="108">
        <v>2143463</v>
      </c>
      <c r="HV30" s="108">
        <v>2134347</v>
      </c>
      <c r="HW30" s="108">
        <v>2108772</v>
      </c>
      <c r="HX30" s="108">
        <v>2186514</v>
      </c>
      <c r="HY30" s="108">
        <v>2119159</v>
      </c>
      <c r="HZ30" s="108">
        <v>2136234</v>
      </c>
      <c r="IA30" s="108">
        <v>2162067</v>
      </c>
      <c r="IB30" s="108">
        <v>2150339</v>
      </c>
      <c r="IC30" s="108">
        <v>2223657</v>
      </c>
      <c r="ID30" s="108">
        <v>2132053</v>
      </c>
      <c r="IE30" s="108">
        <v>2173042</v>
      </c>
      <c r="IF30" s="108">
        <v>2009431</v>
      </c>
      <c r="IG30" s="108">
        <v>2112711</v>
      </c>
      <c r="IH30" s="108">
        <v>2112176</v>
      </c>
      <c r="II30" s="108">
        <v>2122598</v>
      </c>
      <c r="IJ30" s="108">
        <v>2225707</v>
      </c>
      <c r="IK30" s="108">
        <v>2296348</v>
      </c>
      <c r="IL30" s="108">
        <v>2200428</v>
      </c>
      <c r="IM30" s="108">
        <v>2243158</v>
      </c>
      <c r="IN30" s="108">
        <v>2222730</v>
      </c>
      <c r="IO30" s="108">
        <v>2215359</v>
      </c>
      <c r="IP30" s="108">
        <v>2117714</v>
      </c>
      <c r="IQ30" s="108">
        <v>2137221</v>
      </c>
      <c r="IR30" s="108">
        <v>2178272</v>
      </c>
      <c r="IS30" s="108">
        <v>2202085</v>
      </c>
      <c r="IT30" s="108">
        <v>2116843</v>
      </c>
      <c r="IU30" s="108">
        <v>1999698</v>
      </c>
      <c r="IV30" s="108">
        <v>2224773</v>
      </c>
      <c r="IW30" s="108">
        <v>2342604</v>
      </c>
      <c r="IX30" s="108">
        <v>2400707</v>
      </c>
      <c r="IY30" s="108">
        <v>2464665</v>
      </c>
      <c r="IZ30" s="108">
        <v>2450985</v>
      </c>
      <c r="JA30" s="108">
        <v>2522902</v>
      </c>
      <c r="JB30" s="108">
        <v>2623075</v>
      </c>
      <c r="JC30" s="108">
        <v>2595271</v>
      </c>
      <c r="JD30" s="108">
        <v>2604680</v>
      </c>
      <c r="JE30" s="108">
        <v>2709804</v>
      </c>
      <c r="JF30" s="108">
        <v>2622327</v>
      </c>
      <c r="JG30" s="108">
        <v>2680967</v>
      </c>
      <c r="JH30" s="108">
        <v>2561378</v>
      </c>
      <c r="JI30" s="108">
        <v>2780090</v>
      </c>
      <c r="JJ30" s="97">
        <v>2805818</v>
      </c>
      <c r="JK30" s="97">
        <v>2654477</v>
      </c>
      <c r="JL30" s="97">
        <v>2675740</v>
      </c>
      <c r="JM30" s="97">
        <v>2729247</v>
      </c>
      <c r="JN30" s="97">
        <v>2735670</v>
      </c>
      <c r="JO30" s="97">
        <v>2758289</v>
      </c>
      <c r="JP30" s="97">
        <v>2836035</v>
      </c>
      <c r="JQ30" s="97">
        <v>2890227</v>
      </c>
      <c r="JR30" s="97">
        <v>2984878</v>
      </c>
      <c r="JS30" s="97">
        <v>2922542</v>
      </c>
      <c r="JT30" s="97">
        <v>2927618</v>
      </c>
      <c r="JU30" s="97">
        <v>2670913</v>
      </c>
      <c r="JV30" s="97">
        <v>2901109</v>
      </c>
      <c r="JW30" s="97">
        <v>2824554</v>
      </c>
      <c r="JX30" s="97">
        <v>2789779</v>
      </c>
      <c r="JY30" s="97">
        <v>2827975</v>
      </c>
      <c r="JZ30" s="97">
        <v>2882854</v>
      </c>
      <c r="KA30" s="97">
        <v>2942318</v>
      </c>
      <c r="KB30" s="97">
        <v>2914456</v>
      </c>
      <c r="KC30" s="97">
        <v>2964582</v>
      </c>
      <c r="KD30" s="97">
        <v>2917754</v>
      </c>
      <c r="KE30" s="97">
        <v>2938031</v>
      </c>
      <c r="KF30" s="97">
        <v>2974946</v>
      </c>
      <c r="KG30" s="97">
        <v>2926846</v>
      </c>
      <c r="KH30" s="97">
        <v>2694728</v>
      </c>
      <c r="KI30" s="97">
        <v>2830979</v>
      </c>
      <c r="KJ30" s="97">
        <v>2935279</v>
      </c>
      <c r="KK30" s="97">
        <v>2934184</v>
      </c>
      <c r="KL30" s="97">
        <v>2846619</v>
      </c>
      <c r="KM30" s="97">
        <v>2823450</v>
      </c>
      <c r="KN30" s="97">
        <v>2836935</v>
      </c>
      <c r="KO30" s="97">
        <v>2889223</v>
      </c>
      <c r="KP30" s="97">
        <v>2909624</v>
      </c>
      <c r="KQ30" s="97">
        <v>2943026</v>
      </c>
      <c r="KR30" s="97">
        <v>2989092</v>
      </c>
      <c r="KS30" s="97">
        <v>3058428</v>
      </c>
      <c r="KT30" s="97">
        <v>2992181</v>
      </c>
      <c r="KU30" s="97">
        <v>2830808</v>
      </c>
      <c r="KV30" s="97">
        <v>3012088</v>
      </c>
      <c r="KW30" s="97">
        <v>3011111</v>
      </c>
      <c r="KX30" s="97">
        <v>3101361</v>
      </c>
      <c r="KY30" s="97">
        <v>3093390</v>
      </c>
      <c r="KZ30" s="97">
        <v>3049948</v>
      </c>
      <c r="LA30" s="97">
        <v>3099672</v>
      </c>
      <c r="LB30" s="97">
        <v>3126594</v>
      </c>
      <c r="LC30" s="97">
        <v>3072604</v>
      </c>
      <c r="LD30" s="97">
        <v>2948601</v>
      </c>
      <c r="LE30" s="97">
        <v>2983103</v>
      </c>
      <c r="LF30" s="97">
        <v>3019856</v>
      </c>
      <c r="LG30" s="97">
        <v>2961529</v>
      </c>
      <c r="LH30" s="97">
        <v>2831358</v>
      </c>
      <c r="LI30" s="97">
        <v>2972858</v>
      </c>
      <c r="LJ30" s="97">
        <v>2974836</v>
      </c>
      <c r="LK30" s="97">
        <v>2842108</v>
      </c>
      <c r="LL30" s="97">
        <v>2652952</v>
      </c>
      <c r="LM30" s="97">
        <v>2650979</v>
      </c>
      <c r="LN30" s="97">
        <v>2621533</v>
      </c>
      <c r="LO30" s="97">
        <v>2600891</v>
      </c>
      <c r="LP30" s="97">
        <v>2581389</v>
      </c>
      <c r="LQ30" s="97">
        <v>2531282</v>
      </c>
      <c r="LR30" s="97">
        <v>2566757</v>
      </c>
      <c r="LS30" s="97">
        <v>2505509</v>
      </c>
      <c r="LT30" s="97">
        <v>2515058</v>
      </c>
      <c r="LU30" s="97">
        <v>2347699</v>
      </c>
      <c r="LV30" s="97">
        <v>2409704</v>
      </c>
      <c r="LW30" s="97">
        <v>2337086</v>
      </c>
      <c r="LX30" s="97">
        <v>2258359</v>
      </c>
      <c r="LY30" s="97">
        <v>2224136</v>
      </c>
      <c r="LZ30" s="97">
        <v>2218308</v>
      </c>
      <c r="MA30" s="97">
        <v>2167348</v>
      </c>
      <c r="MB30" s="97">
        <v>2160547</v>
      </c>
      <c r="MC30" s="97">
        <v>2111994</v>
      </c>
      <c r="MD30" s="97">
        <v>1924220</v>
      </c>
      <c r="ME30" s="97">
        <v>1957394</v>
      </c>
      <c r="MF30" s="97">
        <v>2003305</v>
      </c>
      <c r="MG30" s="97">
        <v>1965860</v>
      </c>
      <c r="MH30" s="97">
        <v>1760879</v>
      </c>
      <c r="MI30" s="97">
        <v>1793451</v>
      </c>
      <c r="MJ30" s="97">
        <v>1803163</v>
      </c>
      <c r="MK30" s="97">
        <v>1832499</v>
      </c>
      <c r="ML30" s="97">
        <v>1729115</v>
      </c>
      <c r="MM30" s="97">
        <v>1710056</v>
      </c>
      <c r="MN30" s="97">
        <v>1669920</v>
      </c>
      <c r="MO30" s="97">
        <v>1647579</v>
      </c>
      <c r="MP30" s="97">
        <v>1571637</v>
      </c>
      <c r="MQ30" s="97">
        <v>1554027</v>
      </c>
      <c r="MR30" s="97">
        <v>1530560</v>
      </c>
      <c r="MS30" s="97">
        <v>1527255</v>
      </c>
      <c r="MT30" s="97">
        <v>1553407</v>
      </c>
      <c r="MU30" s="97">
        <v>1468874</v>
      </c>
      <c r="MV30" s="97">
        <v>1420751</v>
      </c>
      <c r="MW30" s="97">
        <v>1441792</v>
      </c>
      <c r="MX30" s="97">
        <v>1440191</v>
      </c>
      <c r="MY30" s="97">
        <v>1463799</v>
      </c>
      <c r="MZ30" s="97">
        <v>1384066</v>
      </c>
      <c r="NA30" s="97">
        <v>1371065</v>
      </c>
      <c r="NB30" s="97">
        <v>1347921</v>
      </c>
      <c r="NC30" s="97">
        <v>1335036</v>
      </c>
      <c r="ND30" s="97">
        <v>1266339</v>
      </c>
      <c r="NE30" s="97">
        <v>1274545</v>
      </c>
      <c r="NF30" s="97">
        <v>1255255</v>
      </c>
      <c r="NG30" s="97">
        <v>1252443</v>
      </c>
      <c r="NH30" s="97">
        <v>1252568</v>
      </c>
      <c r="NI30" s="97">
        <v>1351228</v>
      </c>
      <c r="NJ30" s="97">
        <v>1294073</v>
      </c>
      <c r="NK30" s="97">
        <v>1239432</v>
      </c>
      <c r="NL30" s="97">
        <v>1074248</v>
      </c>
      <c r="NM30" s="97">
        <v>1008766</v>
      </c>
      <c r="NN30" s="97">
        <v>932882</v>
      </c>
      <c r="NO30" s="97">
        <v>927845</v>
      </c>
      <c r="NP30" s="97">
        <v>917714</v>
      </c>
      <c r="NQ30" s="97">
        <v>863907</v>
      </c>
      <c r="NR30" s="97">
        <v>803847</v>
      </c>
      <c r="NS30" s="97">
        <v>803281</v>
      </c>
      <c r="NT30" s="97">
        <v>732972</v>
      </c>
      <c r="NU30" s="97">
        <v>679041</v>
      </c>
      <c r="NV30" s="97">
        <v>702952</v>
      </c>
      <c r="NW30" s="97">
        <v>738643</v>
      </c>
      <c r="NX30" s="97">
        <v>723273</v>
      </c>
      <c r="NY30" s="97">
        <v>667151</v>
      </c>
      <c r="NZ30" s="97">
        <v>640110</v>
      </c>
      <c r="OA30" s="97">
        <v>582615</v>
      </c>
      <c r="OB30" s="97">
        <v>616654</v>
      </c>
      <c r="OC30" s="97">
        <v>580103</v>
      </c>
      <c r="OD30" s="97">
        <v>565819</v>
      </c>
      <c r="OE30" s="97">
        <v>592604</v>
      </c>
      <c r="OF30" s="97">
        <v>589672</v>
      </c>
      <c r="OG30" s="97">
        <v>556437</v>
      </c>
      <c r="OH30" s="97">
        <v>537592</v>
      </c>
      <c r="OI30" s="97">
        <v>543035</v>
      </c>
      <c r="OJ30" s="97">
        <v>623161</v>
      </c>
      <c r="OK30" s="97">
        <v>653937</v>
      </c>
      <c r="OL30" s="97">
        <v>587617</v>
      </c>
      <c r="OM30" s="97">
        <v>592438</v>
      </c>
      <c r="ON30" s="97">
        <v>536119</v>
      </c>
      <c r="OO30" s="97">
        <v>550296</v>
      </c>
      <c r="OP30" s="97">
        <v>528964</v>
      </c>
      <c r="OQ30" s="97">
        <v>532085</v>
      </c>
      <c r="OR30" s="97">
        <v>556415</v>
      </c>
      <c r="OS30" s="97">
        <v>576074</v>
      </c>
      <c r="OT30" s="97">
        <v>593448</v>
      </c>
      <c r="OU30" s="97">
        <v>591836</v>
      </c>
      <c r="OV30" s="97">
        <v>644174</v>
      </c>
      <c r="OW30" s="97">
        <v>658296</v>
      </c>
      <c r="OX30" s="97">
        <v>669654</v>
      </c>
      <c r="OY30" s="97">
        <v>771406</v>
      </c>
      <c r="OZ30" s="97">
        <v>767914</v>
      </c>
      <c r="PA30" s="97">
        <v>727090</v>
      </c>
      <c r="PB30" s="97">
        <v>848422</v>
      </c>
      <c r="PC30" s="97">
        <v>899068</v>
      </c>
      <c r="PD30" s="97">
        <v>913699</v>
      </c>
      <c r="PE30" s="97">
        <v>871596</v>
      </c>
      <c r="PF30" s="97">
        <v>909322</v>
      </c>
      <c r="PG30" s="97">
        <v>971772</v>
      </c>
      <c r="PH30" s="97">
        <v>922330</v>
      </c>
      <c r="PI30" s="97">
        <v>867286</v>
      </c>
      <c r="PJ30" s="97">
        <v>876178</v>
      </c>
      <c r="PK30" s="97">
        <v>882827</v>
      </c>
      <c r="PL30" s="97">
        <v>737809</v>
      </c>
      <c r="PM30" s="97">
        <v>714680</v>
      </c>
      <c r="PN30" s="97">
        <v>774282</v>
      </c>
      <c r="PO30" s="97">
        <v>785817</v>
      </c>
      <c r="PP30" s="97">
        <v>754254</v>
      </c>
      <c r="PQ30" s="97">
        <v>837915</v>
      </c>
      <c r="PR30" s="97">
        <v>810276</v>
      </c>
      <c r="PS30" s="97">
        <v>803438</v>
      </c>
      <c r="PT30" s="97">
        <v>790373</v>
      </c>
      <c r="PU30" s="97">
        <v>838475</v>
      </c>
      <c r="PV30" s="97">
        <v>867952</v>
      </c>
      <c r="PW30" s="97">
        <v>954270</v>
      </c>
      <c r="PX30" s="97">
        <v>955109</v>
      </c>
      <c r="PY30" s="97">
        <v>897039</v>
      </c>
      <c r="PZ30" s="97">
        <v>920909</v>
      </c>
      <c r="QA30" s="97">
        <v>910638</v>
      </c>
      <c r="QB30" s="97">
        <v>1005769</v>
      </c>
      <c r="QC30" s="97">
        <v>962009</v>
      </c>
      <c r="QD30" s="97">
        <v>978940</v>
      </c>
      <c r="QE30" s="97">
        <v>971163</v>
      </c>
      <c r="QF30" s="97">
        <v>988813</v>
      </c>
      <c r="QG30" s="97">
        <v>983155</v>
      </c>
      <c r="QH30" s="97">
        <v>926488</v>
      </c>
      <c r="QI30" s="97">
        <v>936817</v>
      </c>
      <c r="QJ30" s="97">
        <v>979188</v>
      </c>
      <c r="QK30" s="97">
        <v>1128751</v>
      </c>
      <c r="QL30" s="97">
        <v>1032653</v>
      </c>
      <c r="QM30" s="97">
        <v>988950</v>
      </c>
      <c r="QN30" s="97">
        <v>937403</v>
      </c>
      <c r="QO30" s="97">
        <v>989067</v>
      </c>
      <c r="QP30" s="97">
        <v>1000511</v>
      </c>
      <c r="QQ30" s="97">
        <v>974628</v>
      </c>
      <c r="QR30" s="97">
        <v>957206</v>
      </c>
      <c r="QS30" s="97">
        <v>989003</v>
      </c>
      <c r="QT30" s="97">
        <v>1024657</v>
      </c>
      <c r="QU30" s="97">
        <v>1020672</v>
      </c>
      <c r="QV30" s="97">
        <v>945284</v>
      </c>
      <c r="QW30" s="97">
        <v>1034132</v>
      </c>
      <c r="QX30" s="97">
        <v>1054563</v>
      </c>
      <c r="QY30" s="97">
        <v>1051424</v>
      </c>
      <c r="QZ30" s="97">
        <v>1045039</v>
      </c>
      <c r="RA30" s="97">
        <v>1015985</v>
      </c>
      <c r="RB30" s="97">
        <v>1088498</v>
      </c>
      <c r="RC30" s="97">
        <v>1065480</v>
      </c>
      <c r="RD30" s="97">
        <v>1059562</v>
      </c>
      <c r="RE30" s="97">
        <v>1030742</v>
      </c>
      <c r="RF30" s="97">
        <v>1083385</v>
      </c>
      <c r="RG30" s="97">
        <v>1044633</v>
      </c>
      <c r="RH30" s="97">
        <v>1091311</v>
      </c>
      <c r="RI30" s="97">
        <v>1072575</v>
      </c>
      <c r="RJ30" s="97">
        <v>1193566</v>
      </c>
      <c r="RK30" s="97">
        <v>1145068</v>
      </c>
      <c r="RL30" s="97">
        <v>926087</v>
      </c>
      <c r="RM30" s="97">
        <v>826929</v>
      </c>
      <c r="RN30" s="97">
        <v>816775</v>
      </c>
      <c r="RO30" s="97">
        <v>794099</v>
      </c>
      <c r="RP30" s="97">
        <v>770695</v>
      </c>
      <c r="RQ30" s="97">
        <v>824425</v>
      </c>
      <c r="RR30" s="97">
        <v>749602</v>
      </c>
      <c r="RS30" s="97">
        <v>794900</v>
      </c>
      <c r="RT30" s="97">
        <v>748045</v>
      </c>
      <c r="RU30" s="97">
        <v>726015</v>
      </c>
      <c r="RV30" s="97">
        <v>625454</v>
      </c>
      <c r="RW30" s="97">
        <v>684773</v>
      </c>
      <c r="RX30" s="97">
        <v>743432</v>
      </c>
      <c r="RY30" s="97">
        <v>727165</v>
      </c>
      <c r="RZ30" s="97">
        <v>646250</v>
      </c>
      <c r="SA30" s="97">
        <v>613267</v>
      </c>
      <c r="SB30" s="97">
        <v>571670</v>
      </c>
      <c r="SC30" s="97">
        <v>527572</v>
      </c>
      <c r="SD30" s="97">
        <v>486542</v>
      </c>
      <c r="SE30" s="97">
        <v>470307</v>
      </c>
      <c r="SF30" s="97">
        <v>516360</v>
      </c>
      <c r="SG30" s="97">
        <v>457052</v>
      </c>
      <c r="SH30" s="97">
        <v>420373</v>
      </c>
      <c r="SI30" s="97">
        <v>408702</v>
      </c>
      <c r="SJ30" s="97">
        <v>395165</v>
      </c>
      <c r="SK30" s="97">
        <v>421812</v>
      </c>
      <c r="SL30" s="97">
        <v>369222</v>
      </c>
      <c r="SM30" s="97">
        <v>342671</v>
      </c>
      <c r="SN30" s="97">
        <v>322362</v>
      </c>
      <c r="SO30" s="97">
        <v>318336</v>
      </c>
      <c r="SP30" s="97">
        <v>295735</v>
      </c>
      <c r="SQ30" s="97">
        <v>284227</v>
      </c>
      <c r="SR30" s="97">
        <v>285008</v>
      </c>
      <c r="SS30" s="97">
        <v>311849</v>
      </c>
      <c r="ST30" s="97">
        <v>371532</v>
      </c>
      <c r="SU30" s="97">
        <v>353721</v>
      </c>
      <c r="SV30" s="97">
        <v>357179</v>
      </c>
      <c r="SW30" s="97">
        <v>352009</v>
      </c>
      <c r="SX30" s="97">
        <v>405262</v>
      </c>
      <c r="SY30" s="97">
        <v>441780</v>
      </c>
      <c r="SZ30" s="97">
        <v>460339</v>
      </c>
      <c r="TA30" s="97">
        <v>392899</v>
      </c>
      <c r="TB30" s="97">
        <v>437969</v>
      </c>
      <c r="TC30" s="97">
        <v>464111</v>
      </c>
      <c r="TD30" s="97">
        <v>472422</v>
      </c>
      <c r="TE30" s="97">
        <v>509089</v>
      </c>
      <c r="TF30" s="97">
        <v>502406</v>
      </c>
      <c r="TG30" s="97">
        <v>603534</v>
      </c>
      <c r="TH30" s="97">
        <v>607094</v>
      </c>
      <c r="TI30" s="97">
        <v>620638</v>
      </c>
      <c r="TJ30" s="97">
        <v>786003</v>
      </c>
      <c r="TK30" s="97">
        <v>701228</v>
      </c>
      <c r="TL30" s="97">
        <v>605386</v>
      </c>
      <c r="TM30" s="97">
        <v>585660</v>
      </c>
      <c r="TN30" s="97">
        <v>508933</v>
      </c>
      <c r="TO30" s="97">
        <v>581459</v>
      </c>
      <c r="TP30" s="97">
        <v>630371</v>
      </c>
      <c r="TQ30" s="97">
        <v>656453</v>
      </c>
      <c r="TR30" s="97">
        <v>654218</v>
      </c>
      <c r="TS30" s="97">
        <v>751051</v>
      </c>
      <c r="TT30" s="97">
        <v>704507</v>
      </c>
      <c r="TU30" s="97">
        <v>711776</v>
      </c>
      <c r="TV30" s="97">
        <v>616195</v>
      </c>
      <c r="TW30" s="97">
        <v>684546</v>
      </c>
      <c r="TX30" s="97">
        <v>716303</v>
      </c>
      <c r="TY30" s="97">
        <v>701974</v>
      </c>
      <c r="TZ30" s="97">
        <v>669360</v>
      </c>
      <c r="UA30" s="97">
        <v>687876</v>
      </c>
      <c r="UB30" s="97">
        <v>666813</v>
      </c>
      <c r="UC30" s="97">
        <v>689068</v>
      </c>
      <c r="UD30" s="97">
        <v>621708</v>
      </c>
      <c r="UE30" s="97">
        <v>614428</v>
      </c>
      <c r="UF30" s="97">
        <v>692412</v>
      </c>
      <c r="UG30" s="97">
        <v>697296</v>
      </c>
      <c r="UH30" s="97">
        <v>692086</v>
      </c>
      <c r="UI30" s="97">
        <v>688047</v>
      </c>
      <c r="UJ30" s="97">
        <v>697111</v>
      </c>
      <c r="UK30" s="97">
        <v>760715</v>
      </c>
      <c r="UL30" s="97">
        <v>691042</v>
      </c>
      <c r="UM30" s="97">
        <v>686068</v>
      </c>
      <c r="UN30" s="97">
        <v>667047</v>
      </c>
      <c r="UO30" s="97">
        <v>678832</v>
      </c>
      <c r="UP30" s="97">
        <v>755809</v>
      </c>
      <c r="UQ30" s="97">
        <v>749843</v>
      </c>
      <c r="UR30" s="97">
        <v>754792</v>
      </c>
      <c r="US30" s="97">
        <v>781194</v>
      </c>
      <c r="UT30" s="97">
        <v>790057</v>
      </c>
      <c r="UU30" s="97">
        <v>853335</v>
      </c>
      <c r="UV30" s="97">
        <v>699902</v>
      </c>
      <c r="UW30" s="97">
        <v>879220</v>
      </c>
      <c r="UX30" s="97">
        <v>901498</v>
      </c>
      <c r="UY30" s="97">
        <v>927973</v>
      </c>
      <c r="UZ30" s="97">
        <v>930562</v>
      </c>
      <c r="VA30" s="97">
        <v>896220</v>
      </c>
      <c r="VB30" s="97">
        <v>918711</v>
      </c>
      <c r="VC30" s="97">
        <v>978791</v>
      </c>
      <c r="VD30" s="97">
        <v>917347</v>
      </c>
      <c r="VE30" s="97">
        <v>921346</v>
      </c>
      <c r="VF30" s="97">
        <v>984172</v>
      </c>
      <c r="VG30" s="97">
        <v>1001598</v>
      </c>
      <c r="VH30" s="97">
        <v>1048924</v>
      </c>
      <c r="VI30" s="97">
        <v>971759</v>
      </c>
      <c r="VJ30" s="97">
        <v>1134074</v>
      </c>
      <c r="VK30" s="97">
        <v>1112490</v>
      </c>
      <c r="VL30" s="97">
        <v>938252</v>
      </c>
      <c r="VM30" s="97">
        <v>833165</v>
      </c>
      <c r="VN30" s="97">
        <v>759032</v>
      </c>
      <c r="VO30" s="97">
        <v>743974</v>
      </c>
      <c r="VP30" s="97">
        <v>790060</v>
      </c>
      <c r="VQ30" s="97">
        <v>833891</v>
      </c>
      <c r="VR30" s="97">
        <v>839999</v>
      </c>
      <c r="VS30" s="97">
        <v>844211</v>
      </c>
      <c r="VT30" s="97">
        <v>869821</v>
      </c>
      <c r="VU30" s="97">
        <v>786945</v>
      </c>
      <c r="VV30" s="97">
        <v>737753</v>
      </c>
      <c r="VW30" s="97">
        <v>869775</v>
      </c>
      <c r="VX30" s="97">
        <v>882024</v>
      </c>
      <c r="VY30" s="97">
        <v>808325</v>
      </c>
      <c r="VZ30" s="97">
        <v>851342</v>
      </c>
      <c r="WA30" s="97">
        <v>679144</v>
      </c>
      <c r="WB30" s="97">
        <v>712685</v>
      </c>
      <c r="WC30" s="97">
        <v>760565</v>
      </c>
      <c r="WD30" s="97">
        <v>704576</v>
      </c>
      <c r="WE30" s="97">
        <v>716353</v>
      </c>
      <c r="WF30" s="97">
        <v>712771</v>
      </c>
      <c r="WG30" s="97">
        <v>769100</v>
      </c>
      <c r="WH30" s="97">
        <v>697984</v>
      </c>
      <c r="WI30" s="97">
        <v>626489</v>
      </c>
      <c r="WJ30" s="97">
        <v>726394</v>
      </c>
      <c r="WK30" s="97">
        <v>764425</v>
      </c>
      <c r="WL30" s="97">
        <v>850136</v>
      </c>
      <c r="WM30" s="97">
        <v>749122</v>
      </c>
      <c r="WN30" s="97">
        <v>712868</v>
      </c>
      <c r="WO30" s="97">
        <v>732563</v>
      </c>
      <c r="WP30" s="97">
        <v>776097</v>
      </c>
      <c r="WQ30" s="97">
        <v>779979</v>
      </c>
      <c r="WR30" s="97">
        <v>788666</v>
      </c>
      <c r="WS30" s="97">
        <v>825254</v>
      </c>
      <c r="WT30" s="97">
        <v>879829</v>
      </c>
      <c r="WU30" s="97">
        <v>880251</v>
      </c>
      <c r="WV30" s="97">
        <v>828015</v>
      </c>
      <c r="WW30" s="97">
        <v>932043</v>
      </c>
      <c r="WX30" s="97">
        <v>992253</v>
      </c>
      <c r="WY30" s="97">
        <v>896851</v>
      </c>
      <c r="WZ30" s="97">
        <v>995213</v>
      </c>
      <c r="XA30" s="97">
        <v>879446</v>
      </c>
      <c r="XB30" s="97">
        <v>939464</v>
      </c>
      <c r="XC30" s="97">
        <v>1007996</v>
      </c>
      <c r="XD30" s="97">
        <v>921314</v>
      </c>
      <c r="XE30" s="97">
        <v>914869</v>
      </c>
      <c r="XF30" s="97">
        <v>968233</v>
      </c>
      <c r="XG30" s="97">
        <v>1013639</v>
      </c>
      <c r="XH30" s="97">
        <v>995715</v>
      </c>
      <c r="XI30" s="97">
        <v>946432</v>
      </c>
      <c r="XJ30" s="97">
        <v>1103017</v>
      </c>
      <c r="XK30" s="97">
        <v>1089729</v>
      </c>
      <c r="XL30" s="94">
        <v>1022319</v>
      </c>
      <c r="XM30" s="94">
        <v>828620</v>
      </c>
      <c r="XN30" s="94">
        <v>753419</v>
      </c>
      <c r="XO30" s="94">
        <v>666984</v>
      </c>
      <c r="XP30" s="94">
        <v>722343</v>
      </c>
      <c r="XQ30" s="94">
        <v>681570</v>
      </c>
      <c r="XR30" s="94">
        <v>711455</v>
      </c>
      <c r="XS30" s="94">
        <v>678118</v>
      </c>
      <c r="XT30" s="94">
        <v>723667</v>
      </c>
      <c r="XU30" s="94">
        <v>680624</v>
      </c>
      <c r="XV30" s="94">
        <v>549392</v>
      </c>
      <c r="XW30" s="94">
        <v>688396</v>
      </c>
      <c r="XX30" s="94">
        <v>693432</v>
      </c>
      <c r="XY30" s="94">
        <v>641169</v>
      </c>
      <c r="XZ30" s="94">
        <v>682491</v>
      </c>
      <c r="YA30" s="94">
        <v>661839</v>
      </c>
      <c r="YB30" s="94">
        <v>685452</v>
      </c>
      <c r="YC30" s="94">
        <v>751862</v>
      </c>
      <c r="YD30" s="94">
        <v>675028</v>
      </c>
      <c r="YE30" s="94">
        <v>683728</v>
      </c>
      <c r="YF30" s="94">
        <v>664790</v>
      </c>
      <c r="YG30" s="94">
        <v>725500</v>
      </c>
      <c r="YH30" s="94">
        <v>620918</v>
      </c>
      <c r="YI30" s="94">
        <v>543446</v>
      </c>
      <c r="YJ30" s="94">
        <v>621901</v>
      </c>
      <c r="YK30" s="94">
        <v>693429</v>
      </c>
      <c r="YL30" s="94">
        <v>705811</v>
      </c>
      <c r="YM30" s="94">
        <v>619409</v>
      </c>
      <c r="YN30" s="94">
        <v>588701</v>
      </c>
      <c r="YO30" s="94">
        <v>567515</v>
      </c>
      <c r="YP30" s="94">
        <v>623255</v>
      </c>
      <c r="YQ30" s="94">
        <v>588812</v>
      </c>
      <c r="YR30" s="94">
        <v>561425</v>
      </c>
      <c r="YS30" s="94">
        <v>592966</v>
      </c>
      <c r="YT30" s="94">
        <v>585652</v>
      </c>
      <c r="YU30" s="94">
        <v>646790</v>
      </c>
      <c r="YV30" s="94">
        <v>602051</v>
      </c>
      <c r="YW30" s="94">
        <v>633225</v>
      </c>
      <c r="YX30" s="94">
        <v>672460</v>
      </c>
      <c r="YY30" s="94">
        <v>724650</v>
      </c>
      <c r="YZ30" s="94">
        <v>704610</v>
      </c>
      <c r="ZA30" s="94">
        <v>700100</v>
      </c>
      <c r="ZB30" s="94">
        <v>703509</v>
      </c>
      <c r="ZC30" s="94">
        <v>713797</v>
      </c>
      <c r="ZD30" s="94">
        <v>797054</v>
      </c>
      <c r="ZE30" s="94">
        <v>701243</v>
      </c>
      <c r="ZF30" s="94">
        <v>745005</v>
      </c>
      <c r="ZG30" s="94">
        <v>831765</v>
      </c>
      <c r="ZH30" s="94">
        <v>823905</v>
      </c>
      <c r="ZI30" s="94">
        <v>876098</v>
      </c>
      <c r="ZJ30" s="94">
        <v>943928</v>
      </c>
      <c r="ZK30" s="94">
        <v>994736</v>
      </c>
      <c r="ZL30" s="94">
        <v>908010</v>
      </c>
      <c r="ZM30" s="94">
        <v>831708</v>
      </c>
      <c r="ZN30" s="94">
        <v>781094</v>
      </c>
      <c r="ZO30" s="94">
        <v>732529</v>
      </c>
      <c r="ZP30" s="94">
        <v>800825</v>
      </c>
      <c r="ZQ30" s="94">
        <v>828057</v>
      </c>
      <c r="ZR30" s="94">
        <v>835877</v>
      </c>
      <c r="ZS30" s="94">
        <v>814271</v>
      </c>
      <c r="ZT30" s="94">
        <v>836327</v>
      </c>
      <c r="ZU30" s="94">
        <v>820603</v>
      </c>
      <c r="ZV30" s="94">
        <v>815622</v>
      </c>
      <c r="ZW30" s="94">
        <v>809706</v>
      </c>
      <c r="ZX30" s="94">
        <v>870199</v>
      </c>
      <c r="ZY30" s="94">
        <v>945112</v>
      </c>
      <c r="ZZ30" s="94">
        <v>980274</v>
      </c>
      <c r="AAA30" s="94">
        <v>970373</v>
      </c>
      <c r="AAB30" s="94">
        <v>1074914</v>
      </c>
      <c r="AAC30" s="94">
        <v>1120155</v>
      </c>
      <c r="AAD30" s="94">
        <v>1142245</v>
      </c>
      <c r="AAE30" s="94">
        <v>1154704</v>
      </c>
      <c r="AAF30" s="94">
        <v>1178034</v>
      </c>
      <c r="AAG30" s="94">
        <v>1247779</v>
      </c>
      <c r="AAH30" s="94">
        <v>1248392</v>
      </c>
      <c r="AAI30" s="94">
        <v>1283275</v>
      </c>
      <c r="AAJ30" s="94">
        <v>1214709</v>
      </c>
      <c r="AAK30" s="94">
        <v>1255306</v>
      </c>
      <c r="AAL30" s="94">
        <v>1400674</v>
      </c>
      <c r="AAM30" s="94">
        <v>1276910</v>
      </c>
      <c r="AAN30" s="94">
        <v>1192792</v>
      </c>
      <c r="AAO30" s="94">
        <v>1194192</v>
      </c>
      <c r="AAP30" s="94">
        <v>1251655</v>
      </c>
      <c r="AAQ30" s="94">
        <v>1223132</v>
      </c>
      <c r="AAR30" s="94">
        <v>1192436</v>
      </c>
      <c r="AAS30" s="94">
        <v>1221046</v>
      </c>
      <c r="AAT30" s="94">
        <v>1223072</v>
      </c>
      <c r="AAU30" s="94">
        <v>1266913</v>
      </c>
      <c r="AAV30" s="94">
        <v>1280406</v>
      </c>
      <c r="AAW30" s="94">
        <v>1331022</v>
      </c>
      <c r="AAX30" s="94">
        <v>1274185</v>
      </c>
      <c r="AAY30" s="94">
        <v>1335894</v>
      </c>
      <c r="AAZ30" s="94">
        <v>1325170</v>
      </c>
      <c r="ABA30" s="94">
        <v>1315219</v>
      </c>
      <c r="ABB30" s="94">
        <v>1313405</v>
      </c>
      <c r="ABC30" s="94">
        <v>1372647</v>
      </c>
      <c r="ABD30" s="94">
        <v>1406035</v>
      </c>
      <c r="ABE30" s="94">
        <v>1331939</v>
      </c>
      <c r="ABF30" s="94">
        <v>1284110</v>
      </c>
      <c r="ABG30" s="94">
        <v>1472583</v>
      </c>
      <c r="ABH30" s="94">
        <v>1489952</v>
      </c>
      <c r="ABI30" s="94">
        <v>1522675</v>
      </c>
      <c r="ABJ30" s="94">
        <v>1399821</v>
      </c>
      <c r="ABK30" s="94">
        <v>1656849</v>
      </c>
      <c r="ABL30" s="94">
        <v>1635822</v>
      </c>
      <c r="ABM30" s="94">
        <v>1353647</v>
      </c>
      <c r="ABN30" s="94">
        <v>1303063</v>
      </c>
      <c r="ABO30" s="94">
        <v>1236332</v>
      </c>
      <c r="ABP30" s="94">
        <v>1256243</v>
      </c>
      <c r="ABQ30" s="94">
        <v>1262363</v>
      </c>
      <c r="ABR30" s="94">
        <v>1295007</v>
      </c>
      <c r="ABS30" s="94">
        <v>1220616</v>
      </c>
      <c r="ABT30" s="94">
        <v>1286557</v>
      </c>
      <c r="ABU30" s="94">
        <v>1293816</v>
      </c>
      <c r="ABV30" s="94">
        <v>1238724</v>
      </c>
      <c r="ABW30" s="94">
        <v>1179575</v>
      </c>
      <c r="ABX30" s="94">
        <v>1232557</v>
      </c>
      <c r="ABY30" s="94">
        <v>1204555</v>
      </c>
      <c r="ABZ30" s="94">
        <v>1120849</v>
      </c>
      <c r="ACA30" s="94">
        <v>1135323</v>
      </c>
      <c r="ACB30" s="94">
        <v>1115688</v>
      </c>
      <c r="ACC30" s="94">
        <v>1156250</v>
      </c>
      <c r="ACD30" s="94">
        <v>1119203</v>
      </c>
      <c r="ACE30" s="94">
        <v>1060706</v>
      </c>
      <c r="ACF30" s="94">
        <v>1042412</v>
      </c>
      <c r="ACG30" s="94">
        <v>1106113</v>
      </c>
      <c r="ACH30" s="94">
        <v>1090191</v>
      </c>
      <c r="ACI30" s="94">
        <v>1048028</v>
      </c>
      <c r="ACJ30" s="94">
        <v>1046136</v>
      </c>
      <c r="ACK30" s="94">
        <v>1099586</v>
      </c>
      <c r="ACL30" s="94">
        <v>1199005</v>
      </c>
      <c r="ACM30" s="94">
        <v>1219017</v>
      </c>
      <c r="ACN30" s="94">
        <v>1151338</v>
      </c>
      <c r="ACO30" s="94">
        <v>1132798</v>
      </c>
      <c r="ACP30" s="94">
        <v>1150281</v>
      </c>
      <c r="ACQ30" s="94">
        <v>1143228</v>
      </c>
      <c r="ACR30" s="94">
        <v>1145873</v>
      </c>
      <c r="ACS30" s="94">
        <v>1118515</v>
      </c>
      <c r="ACT30" s="94">
        <v>1130141</v>
      </c>
      <c r="ACU30" s="94">
        <v>1228932</v>
      </c>
      <c r="ACV30" s="94">
        <v>1195156</v>
      </c>
      <c r="ACW30" s="94">
        <v>1175019</v>
      </c>
      <c r="ACX30" s="94">
        <v>1208333</v>
      </c>
      <c r="ACY30" s="94">
        <v>1253451</v>
      </c>
      <c r="ACZ30" s="94">
        <v>1190457</v>
      </c>
      <c r="ADA30" s="94">
        <v>1209045</v>
      </c>
      <c r="ADB30" s="94">
        <v>1175741</v>
      </c>
      <c r="ADC30" s="94">
        <v>1330923</v>
      </c>
      <c r="ADD30" s="94">
        <v>1321254</v>
      </c>
      <c r="ADE30" s="94">
        <v>1270867</v>
      </c>
      <c r="ADF30" s="94">
        <v>1183389</v>
      </c>
      <c r="ADG30" s="94">
        <v>1169664</v>
      </c>
      <c r="ADH30" s="94">
        <v>1128828</v>
      </c>
      <c r="ADI30" s="94">
        <v>1090762</v>
      </c>
      <c r="ADJ30" s="94">
        <v>1046449</v>
      </c>
      <c r="ADK30" s="94">
        <v>1117724</v>
      </c>
      <c r="ADL30" s="94">
        <v>1024630</v>
      </c>
      <c r="ADM30" s="94">
        <v>886782</v>
      </c>
      <c r="ADN30" s="94">
        <v>765683</v>
      </c>
      <c r="ADO30" s="94">
        <v>731612</v>
      </c>
      <c r="ADP30" s="94">
        <v>665413</v>
      </c>
      <c r="ADQ30" s="94">
        <v>677213</v>
      </c>
      <c r="ADR30" s="94">
        <v>657998</v>
      </c>
      <c r="ADS30" s="94">
        <v>658000</v>
      </c>
      <c r="ADT30" s="94">
        <v>642087</v>
      </c>
      <c r="ADU30" s="94">
        <v>579818</v>
      </c>
      <c r="ADV30" s="94">
        <v>522876</v>
      </c>
      <c r="ADW30" s="94">
        <v>390651</v>
      </c>
      <c r="ADX30" s="94">
        <v>463311</v>
      </c>
      <c r="ADY30" s="94">
        <v>542420</v>
      </c>
      <c r="ADZ30" s="94">
        <v>493166</v>
      </c>
      <c r="AEA30" s="94">
        <v>516218</v>
      </c>
      <c r="AEB30" s="94">
        <v>468360</v>
      </c>
      <c r="AEC30" s="94">
        <v>443016</v>
      </c>
      <c r="AED30" s="94">
        <v>412651</v>
      </c>
      <c r="AEE30" s="94">
        <v>381521</v>
      </c>
      <c r="AEF30" s="94">
        <v>396883</v>
      </c>
      <c r="AEG30" s="94">
        <v>422606</v>
      </c>
      <c r="AEH30" s="94">
        <v>428968</v>
      </c>
      <c r="AEI30" s="94">
        <v>358656</v>
      </c>
      <c r="AEJ30" s="94">
        <v>339570</v>
      </c>
      <c r="AEK30" s="94">
        <v>333818</v>
      </c>
      <c r="AEL30" s="94">
        <v>417898</v>
      </c>
      <c r="AEM30" s="94">
        <v>385260</v>
      </c>
      <c r="AEN30" s="94">
        <v>375697</v>
      </c>
      <c r="AEO30" s="94">
        <v>341093</v>
      </c>
      <c r="AEP30" s="94">
        <v>327863</v>
      </c>
      <c r="AEQ30" s="94">
        <v>339494</v>
      </c>
      <c r="AER30" s="94">
        <v>344843</v>
      </c>
      <c r="AES30" s="94">
        <v>355101</v>
      </c>
      <c r="AET30" s="94">
        <v>356549</v>
      </c>
      <c r="AEU30" s="94">
        <v>401655</v>
      </c>
      <c r="AEV30" s="94">
        <v>376315</v>
      </c>
      <c r="AEW30" s="94">
        <v>372010</v>
      </c>
      <c r="AEX30" s="94">
        <v>364905</v>
      </c>
      <c r="AEY30" s="94">
        <v>379024</v>
      </c>
      <c r="AEZ30" s="94">
        <v>384189</v>
      </c>
      <c r="AFA30" s="94">
        <v>395931</v>
      </c>
      <c r="AFB30" s="94">
        <v>368574</v>
      </c>
      <c r="AFC30" s="94">
        <v>367261</v>
      </c>
      <c r="AFD30" s="94">
        <v>398369</v>
      </c>
      <c r="AFE30" s="94">
        <v>398999</v>
      </c>
      <c r="AFF30" s="94">
        <v>383310</v>
      </c>
      <c r="AFG30" s="94">
        <v>409958</v>
      </c>
      <c r="AFH30" s="94">
        <v>469864</v>
      </c>
      <c r="AFI30" s="94">
        <v>500794</v>
      </c>
      <c r="AFJ30" s="94">
        <v>582912</v>
      </c>
      <c r="AFK30" s="94">
        <v>708186</v>
      </c>
      <c r="AFL30" s="94">
        <v>615242</v>
      </c>
      <c r="AFM30" s="94">
        <v>557841</v>
      </c>
      <c r="AFN30" s="94">
        <v>439520</v>
      </c>
      <c r="AFO30" s="94">
        <v>381510</v>
      </c>
      <c r="AFP30" s="94">
        <v>335378</v>
      </c>
      <c r="AFQ30" s="94">
        <v>327192</v>
      </c>
      <c r="AFR30" s="94">
        <v>309928</v>
      </c>
      <c r="AFS30" s="94">
        <v>293818</v>
      </c>
      <c r="AFT30" s="94">
        <v>296164</v>
      </c>
      <c r="AFU30" s="94">
        <v>291131</v>
      </c>
      <c r="AFV30" s="94">
        <v>323952</v>
      </c>
      <c r="AFW30" s="94">
        <v>284472</v>
      </c>
      <c r="AFX30" s="94">
        <v>248697</v>
      </c>
      <c r="AFY30" s="94">
        <v>330252</v>
      </c>
      <c r="AFZ30" s="94">
        <v>314314</v>
      </c>
      <c r="AGA30" s="94">
        <v>263483</v>
      </c>
      <c r="AGB30" s="94">
        <v>286861</v>
      </c>
      <c r="AGC30" s="94">
        <v>324916</v>
      </c>
      <c r="AGD30" s="94">
        <v>344071</v>
      </c>
      <c r="AGE30" s="94">
        <v>298012</v>
      </c>
      <c r="AGF30" s="94">
        <v>279883</v>
      </c>
      <c r="AGG30" s="94">
        <v>277353</v>
      </c>
      <c r="AGH30" s="94">
        <v>306981</v>
      </c>
      <c r="AGI30" s="94">
        <v>311972</v>
      </c>
      <c r="AGJ30" s="94">
        <v>292202</v>
      </c>
      <c r="AGK30" s="94">
        <v>304068</v>
      </c>
      <c r="AGL30" s="94">
        <v>253541</v>
      </c>
      <c r="AGM30" s="94">
        <v>254174</v>
      </c>
      <c r="AGN30" s="94">
        <v>232211</v>
      </c>
      <c r="AGO30" s="94">
        <v>248635</v>
      </c>
      <c r="AGP30" s="94">
        <v>249572</v>
      </c>
      <c r="AGQ30" s="94">
        <v>254649</v>
      </c>
      <c r="AGR30" s="94">
        <v>330718</v>
      </c>
      <c r="AGS30" s="94">
        <v>385237</v>
      </c>
      <c r="AGT30" s="94">
        <v>422236</v>
      </c>
      <c r="AGU30" s="94">
        <v>455153</v>
      </c>
      <c r="AGV30" s="94">
        <v>458020</v>
      </c>
      <c r="AGW30" s="94">
        <v>480764</v>
      </c>
      <c r="AGX30" s="94">
        <v>553016</v>
      </c>
      <c r="AGY30" s="94">
        <v>796452</v>
      </c>
      <c r="AGZ30" s="94">
        <v>1044749</v>
      </c>
      <c r="AHA30" s="94">
        <v>1357986</v>
      </c>
      <c r="AHB30" s="94">
        <v>1467377</v>
      </c>
      <c r="AHC30" s="94">
        <v>1441360</v>
      </c>
      <c r="AHD30" s="94">
        <v>1347257</v>
      </c>
      <c r="AHE30" s="94">
        <v>1280516</v>
      </c>
      <c r="AHF30" s="94">
        <v>1196058</v>
      </c>
      <c r="AHG30" s="94">
        <v>1166199</v>
      </c>
      <c r="AHH30" s="94">
        <v>1140974</v>
      </c>
      <c r="AHI30" s="94">
        <v>1114401</v>
      </c>
      <c r="AHJ30" s="94">
        <v>1004985</v>
      </c>
      <c r="AHK30" s="94">
        <v>1168545</v>
      </c>
      <c r="AHL30" s="94">
        <v>1350858</v>
      </c>
      <c r="AHM30" s="94">
        <v>1093272</v>
      </c>
      <c r="AHN30" s="94">
        <v>1032142</v>
      </c>
      <c r="AHO30" s="94">
        <v>1007027</v>
      </c>
      <c r="AHP30" s="94">
        <v>999900</v>
      </c>
      <c r="AHQ30" s="94">
        <v>1011268</v>
      </c>
      <c r="AHR30" s="94">
        <v>988826</v>
      </c>
      <c r="AHS30" s="94">
        <v>992163</v>
      </c>
      <c r="AHT30" s="94">
        <v>968625</v>
      </c>
      <c r="AHU30" s="94">
        <v>944042</v>
      </c>
      <c r="AHV30" s="94">
        <v>885563</v>
      </c>
      <c r="AHW30" s="94">
        <v>766506</v>
      </c>
      <c r="AHX30" s="94">
        <v>747279</v>
      </c>
      <c r="AHY30" s="94">
        <v>699617</v>
      </c>
      <c r="AHZ30" s="94">
        <v>693220</v>
      </c>
      <c r="AIA30" s="94">
        <v>680411</v>
      </c>
      <c r="AIB30" s="94">
        <v>613070</v>
      </c>
      <c r="AIC30" s="94">
        <v>577698</v>
      </c>
      <c r="AID30" s="94">
        <v>550323</v>
      </c>
      <c r="AIE30" s="94">
        <v>514092</v>
      </c>
      <c r="AIF30" s="94">
        <v>505586</v>
      </c>
      <c r="AIG30" s="94">
        <v>509640</v>
      </c>
      <c r="AIH30" s="94">
        <v>530080</v>
      </c>
      <c r="AII30" s="94">
        <v>537628</v>
      </c>
      <c r="AIJ30" s="94">
        <v>561900</v>
      </c>
      <c r="AIK30" s="94">
        <v>541924</v>
      </c>
      <c r="AIL30" s="94">
        <v>533347</v>
      </c>
      <c r="AIM30" s="94">
        <v>577179</v>
      </c>
      <c r="AIN30" s="94">
        <v>577191</v>
      </c>
      <c r="AIO30" s="94">
        <v>589467</v>
      </c>
      <c r="AIP30" s="94">
        <v>565080</v>
      </c>
      <c r="AIQ30" s="94">
        <v>527876</v>
      </c>
      <c r="AIR30" s="94">
        <v>490658</v>
      </c>
      <c r="AIS30" s="94">
        <v>478750</v>
      </c>
      <c r="AIT30" s="94">
        <v>462137</v>
      </c>
      <c r="AIU30" s="94">
        <v>466854</v>
      </c>
      <c r="AIV30" s="94">
        <v>454013</v>
      </c>
      <c r="AIW30" s="94">
        <v>435659</v>
      </c>
      <c r="AIX30" s="94">
        <v>392675</v>
      </c>
      <c r="AIY30" s="94">
        <v>373251</v>
      </c>
      <c r="AIZ30" s="94">
        <v>366693</v>
      </c>
      <c r="AJA30" s="94">
        <v>360945</v>
      </c>
      <c r="AJB30" s="94">
        <v>347122</v>
      </c>
      <c r="AJC30" s="94">
        <v>356017</v>
      </c>
      <c r="AJD30" s="94">
        <v>360097</v>
      </c>
      <c r="AJE30" s="94">
        <v>344955</v>
      </c>
      <c r="AJF30" s="94">
        <v>341696</v>
      </c>
      <c r="AJG30" s="94">
        <v>342166</v>
      </c>
      <c r="AJH30" s="94">
        <v>343853</v>
      </c>
      <c r="AJI30" s="94">
        <v>332335</v>
      </c>
      <c r="AJJ30" s="94">
        <v>318242</v>
      </c>
      <c r="AJK30" s="94">
        <v>303536</v>
      </c>
      <c r="AJL30" s="94">
        <v>300689</v>
      </c>
      <c r="AJM30" s="94">
        <v>283719</v>
      </c>
      <c r="AJN30" s="94">
        <v>280513</v>
      </c>
      <c r="AJO30" s="94">
        <v>280594</v>
      </c>
      <c r="AJP30" s="94">
        <v>296194</v>
      </c>
      <c r="AJQ30" s="94">
        <v>300028</v>
      </c>
      <c r="AJR30" s="94">
        <v>283978</v>
      </c>
      <c r="AJS30" s="94">
        <v>317157</v>
      </c>
      <c r="AJT30" s="94">
        <v>501214</v>
      </c>
      <c r="AJU30" s="94">
        <v>1096057</v>
      </c>
      <c r="AJV30" s="94">
        <v>1831225</v>
      </c>
      <c r="AJW30" s="94">
        <v>1635632</v>
      </c>
      <c r="AJX30" s="94">
        <v>1023178</v>
      </c>
      <c r="AJY30" s="94">
        <v>855345</v>
      </c>
      <c r="AJZ30" s="94">
        <v>722150</v>
      </c>
      <c r="AKA30" s="94">
        <v>675420</v>
      </c>
      <c r="AKB30" s="94">
        <v>622713</v>
      </c>
      <c r="AKC30" s="94">
        <v>562451</v>
      </c>
      <c r="AKD30" s="94">
        <v>544254</v>
      </c>
      <c r="AKE30" s="94">
        <v>450848</v>
      </c>
      <c r="AKF30" s="94">
        <v>407768</v>
      </c>
      <c r="AKG30" s="94">
        <v>354827</v>
      </c>
      <c r="AKH30" s="94">
        <v>321836</v>
      </c>
      <c r="AKI30" s="94">
        <v>288076</v>
      </c>
      <c r="AKJ30" s="94">
        <v>263962</v>
      </c>
      <c r="AKK30" s="94">
        <v>230883</v>
      </c>
      <c r="AKL30" s="94">
        <v>199167</v>
      </c>
      <c r="AKM30" s="94">
        <v>204887</v>
      </c>
      <c r="AKN30" s="94">
        <v>181060</v>
      </c>
      <c r="AKO30" s="94">
        <v>172977</v>
      </c>
      <c r="AKP30" s="94">
        <v>170979</v>
      </c>
      <c r="AKQ30" s="94">
        <v>171755</v>
      </c>
      <c r="AKR30" s="94">
        <v>163904</v>
      </c>
      <c r="AKS30" s="94">
        <v>173347</v>
      </c>
      <c r="AKT30" s="94">
        <v>157495</v>
      </c>
      <c r="AKU30" s="94">
        <v>160120</v>
      </c>
      <c r="AKV30" s="94">
        <v>151767</v>
      </c>
      <c r="AKW30" s="94">
        <v>140580</v>
      </c>
      <c r="AKX30" s="94">
        <v>137093</v>
      </c>
      <c r="AKY30" s="94">
        <v>139914</v>
      </c>
      <c r="AKZ30" s="94">
        <v>130179</v>
      </c>
      <c r="ALA30" s="94">
        <v>126213</v>
      </c>
      <c r="ALB30" s="94">
        <v>119323</v>
      </c>
      <c r="ALC30" s="94">
        <v>121116</v>
      </c>
      <c r="ALD30" s="94">
        <v>123151</v>
      </c>
      <c r="ALE30" s="94">
        <v>118998</v>
      </c>
      <c r="ALF30" s="94">
        <v>126617</v>
      </c>
      <c r="ALG30" s="94">
        <v>132446</v>
      </c>
      <c r="ALH30" s="94">
        <v>142907</v>
      </c>
      <c r="ALI30" s="94">
        <v>176845</v>
      </c>
      <c r="ALJ30" s="94">
        <v>234342</v>
      </c>
      <c r="ALK30" s="94">
        <v>228563</v>
      </c>
      <c r="ALL30" s="94">
        <v>221635</v>
      </c>
      <c r="ALM30" s="94">
        <v>227181</v>
      </c>
      <c r="ALN30" s="94">
        <v>216903</v>
      </c>
      <c r="ALO30" s="94">
        <v>213254</v>
      </c>
      <c r="ALP30" s="94">
        <v>201356</v>
      </c>
      <c r="ALQ30" s="94">
        <v>194129</v>
      </c>
      <c r="ALR30" s="94">
        <v>170226</v>
      </c>
      <c r="ALS30" s="94">
        <v>154491</v>
      </c>
      <c r="ALT30" s="94">
        <v>141578</v>
      </c>
      <c r="ALU30" s="94">
        <v>126735</v>
      </c>
      <c r="ALV30" s="94">
        <v>104943</v>
      </c>
      <c r="ALW30" s="94">
        <v>92346</v>
      </c>
      <c r="ALX30" s="94">
        <v>84662</v>
      </c>
      <c r="ALY30" s="94">
        <v>81938</v>
      </c>
      <c r="ALZ30" s="94">
        <v>73574</v>
      </c>
      <c r="AMA30" s="94">
        <v>60310</v>
      </c>
      <c r="AMB30" s="94">
        <v>53972</v>
      </c>
      <c r="AMC30" s="94">
        <v>50476</v>
      </c>
      <c r="AMD30" s="94">
        <v>46591</v>
      </c>
      <c r="AME30" s="94">
        <v>43230</v>
      </c>
      <c r="AMF30" s="94">
        <v>39903</v>
      </c>
      <c r="AMG30" s="94">
        <v>39514</v>
      </c>
      <c r="AMH30" s="94">
        <v>38878</v>
      </c>
      <c r="AMI30" s="94">
        <v>34218</v>
      </c>
      <c r="AMJ30" s="94">
        <v>33077</v>
      </c>
      <c r="AMK30" s="94">
        <v>33156</v>
      </c>
      <c r="AML30" s="94">
        <v>32230</v>
      </c>
      <c r="AMM30" s="94">
        <v>34305</v>
      </c>
      <c r="AMN30" s="94">
        <v>27943</v>
      </c>
      <c r="AMO30" s="94">
        <v>28511</v>
      </c>
      <c r="AMP30" s="94">
        <v>26569</v>
      </c>
      <c r="AMQ30" s="94">
        <v>26576</v>
      </c>
      <c r="AMR30" s="94">
        <v>25750</v>
      </c>
      <c r="AMS30" s="94">
        <v>25405</v>
      </c>
      <c r="AMT30" s="94">
        <v>24930</v>
      </c>
      <c r="AMU30" s="94">
        <v>26254</v>
      </c>
      <c r="AMV30" s="94">
        <v>28856</v>
      </c>
      <c r="AMW30" s="94">
        <v>28542</v>
      </c>
      <c r="AMX30" s="94">
        <v>27167</v>
      </c>
      <c r="AMY30" s="94">
        <v>26126</v>
      </c>
      <c r="AMZ30" s="94">
        <v>21067</v>
      </c>
      <c r="ANA30" s="94">
        <v>17848</v>
      </c>
      <c r="ANB30" s="94">
        <v>17889</v>
      </c>
      <c r="ANC30" s="94">
        <v>16862</v>
      </c>
      <c r="AND30" s="94">
        <v>17067</v>
      </c>
      <c r="ANE30" s="94">
        <v>16742</v>
      </c>
      <c r="ANF30" s="94">
        <v>14850</v>
      </c>
      <c r="ANG30" s="94">
        <v>16408</v>
      </c>
      <c r="ANH30" s="94">
        <v>17555</v>
      </c>
      <c r="ANI30" s="94">
        <v>16148</v>
      </c>
      <c r="ANJ30" s="94">
        <v>14946</v>
      </c>
      <c r="ANK30" s="94">
        <v>14289</v>
      </c>
      <c r="ANL30" s="94">
        <v>14892</v>
      </c>
      <c r="ANM30" s="94">
        <v>12704</v>
      </c>
      <c r="ANN30" s="94">
        <v>12605</v>
      </c>
      <c r="ANO30" s="94">
        <v>22783</v>
      </c>
      <c r="ANP30" s="94">
        <v>14227</v>
      </c>
      <c r="ANQ30" s="94">
        <v>12596</v>
      </c>
      <c r="ANR30" s="94">
        <v>11931</v>
      </c>
      <c r="ANS30" s="94">
        <v>12012</v>
      </c>
      <c r="ANT30" s="94">
        <v>11427</v>
      </c>
      <c r="ANU30" s="94">
        <v>11969</v>
      </c>
      <c r="ANV30" s="94">
        <v>11614</v>
      </c>
      <c r="ANW30" s="94">
        <v>11930</v>
      </c>
      <c r="ANX30" s="94">
        <v>12956</v>
      </c>
      <c r="ANY30" s="94">
        <v>12984</v>
      </c>
      <c r="ANZ30" s="94">
        <v>11695</v>
      </c>
      <c r="AOA30" s="94">
        <v>11326</v>
      </c>
      <c r="AOB30" s="94">
        <v>11963</v>
      </c>
      <c r="AOC30" s="94">
        <v>11520</v>
      </c>
      <c r="AOD30" s="94">
        <v>11074</v>
      </c>
      <c r="AOE30" s="94">
        <v>10658</v>
      </c>
      <c r="AOF30" s="94">
        <v>11360</v>
      </c>
      <c r="AOG30" s="94">
        <v>11458</v>
      </c>
      <c r="AOH30" s="94">
        <v>12986</v>
      </c>
      <c r="AOI30" s="94">
        <v>12783</v>
      </c>
      <c r="AOJ30" s="94">
        <v>12440</v>
      </c>
      <c r="AOK30" s="94">
        <v>11604</v>
      </c>
      <c r="AOL30" s="94">
        <v>11827</v>
      </c>
      <c r="AOM30" s="94">
        <v>13058</v>
      </c>
      <c r="AON30" s="94">
        <v>11528</v>
      </c>
      <c r="AOO30" s="94">
        <v>11344</v>
      </c>
      <c r="AOP30" s="94">
        <v>10785</v>
      </c>
      <c r="AOQ30" s="94">
        <v>11257</v>
      </c>
      <c r="AOR30" s="94">
        <v>10985</v>
      </c>
      <c r="AOS30" s="94">
        <v>10846</v>
      </c>
      <c r="AOT30" s="94">
        <v>11801</v>
      </c>
      <c r="AOU30" s="94">
        <v>14094</v>
      </c>
      <c r="AOV30" s="94">
        <v>15393</v>
      </c>
      <c r="AOW30" s="94">
        <v>15862</v>
      </c>
      <c r="AOX30" s="94">
        <v>14320</v>
      </c>
      <c r="AOY30" s="94">
        <v>14235</v>
      </c>
      <c r="AOZ30" s="94">
        <v>15178</v>
      </c>
      <c r="APA30" s="94">
        <v>14273</v>
      </c>
      <c r="APB30" s="94">
        <v>14104</v>
      </c>
      <c r="APC30" s="94">
        <v>11418</v>
      </c>
      <c r="APD30" s="94">
        <v>10804</v>
      </c>
      <c r="APE30" s="94">
        <v>11477</v>
      </c>
      <c r="APF30" s="94">
        <v>13743</v>
      </c>
      <c r="APG30" s="94">
        <v>10096</v>
      </c>
      <c r="APH30" s="94">
        <v>10706</v>
      </c>
      <c r="API30" s="94">
        <v>10043</v>
      </c>
      <c r="APJ30" s="94">
        <v>10785</v>
      </c>
      <c r="APK30" s="94">
        <v>11591</v>
      </c>
      <c r="APL30" s="94">
        <v>11812</v>
      </c>
      <c r="APM30" s="94">
        <v>9328</v>
      </c>
      <c r="APN30" s="94">
        <v>10037</v>
      </c>
      <c r="APO30" s="94">
        <v>10009</v>
      </c>
      <c r="APP30" s="94">
        <v>11077</v>
      </c>
      <c r="APQ30" s="94">
        <v>11735</v>
      </c>
      <c r="APR30" s="94">
        <v>14289</v>
      </c>
      <c r="APS30" s="94">
        <v>12692</v>
      </c>
      <c r="APT30" s="94">
        <v>11260</v>
      </c>
      <c r="APU30" s="94">
        <v>11605</v>
      </c>
      <c r="APV30" s="94">
        <v>10385</v>
      </c>
      <c r="APW30" s="94">
        <v>9596</v>
      </c>
      <c r="APX30" s="94">
        <v>10309</v>
      </c>
      <c r="APY30" s="94">
        <v>10739</v>
      </c>
      <c r="APZ30" s="94">
        <v>11928</v>
      </c>
      <c r="AQA30" s="94">
        <v>10190</v>
      </c>
      <c r="AQB30" s="94">
        <v>10883</v>
      </c>
      <c r="AQC30" s="94">
        <v>9952</v>
      </c>
      <c r="AQD30" s="94">
        <v>10007</v>
      </c>
      <c r="AQE30" s="94">
        <v>9260</v>
      </c>
      <c r="AQF30" s="94">
        <v>9458</v>
      </c>
      <c r="AQG30" s="94">
        <v>9293</v>
      </c>
      <c r="AQH30" s="94">
        <v>9127</v>
      </c>
      <c r="AQI30" s="94">
        <v>8927</v>
      </c>
      <c r="AQJ30" s="94">
        <v>8479</v>
      </c>
      <c r="AQK30" s="94">
        <v>9615</v>
      </c>
      <c r="AQL30" s="94">
        <v>9266</v>
      </c>
      <c r="AQM30" s="94">
        <v>7298</v>
      </c>
      <c r="AQN30" s="94">
        <v>6381</v>
      </c>
      <c r="AQO30" s="94">
        <v>5983</v>
      </c>
      <c r="AQP30" s="94">
        <v>6479</v>
      </c>
      <c r="AQQ30" s="94">
        <v>6760</v>
      </c>
      <c r="AQR30" s="94">
        <v>7052</v>
      </c>
      <c r="AQS30" s="94">
        <v>10957</v>
      </c>
      <c r="AQT30" s="94">
        <v>9571</v>
      </c>
      <c r="AQU30" s="94">
        <v>10333</v>
      </c>
      <c r="AQV30" s="94">
        <v>11697</v>
      </c>
      <c r="AQW30" s="94">
        <v>11128</v>
      </c>
      <c r="AQX30" s="94">
        <v>11107</v>
      </c>
      <c r="AQY30" s="94">
        <v>10129</v>
      </c>
      <c r="AQZ30" s="94">
        <v>12549</v>
      </c>
      <c r="ARA30" s="94">
        <v>10637</v>
      </c>
      <c r="ARB30" s="94">
        <v>11257</v>
      </c>
      <c r="ARC30" s="94">
        <v>9259</v>
      </c>
      <c r="ARD30" s="94">
        <v>9194</v>
      </c>
      <c r="ARE30" s="94">
        <v>10164</v>
      </c>
      <c r="ARF30" s="94">
        <v>9952</v>
      </c>
      <c r="ARG30" s="94">
        <v>8331</v>
      </c>
      <c r="ARH30" s="94">
        <v>9151</v>
      </c>
      <c r="ARI30" s="94">
        <v>9425</v>
      </c>
      <c r="ARJ30" s="94">
        <v>9087</v>
      </c>
      <c r="ARK30" s="94">
        <v>10773</v>
      </c>
      <c r="ARL30" s="94">
        <v>11970</v>
      </c>
      <c r="ARM30" s="94">
        <v>8466</v>
      </c>
      <c r="ARN30" s="94">
        <v>6130</v>
      </c>
      <c r="ARO30" s="94">
        <v>5437</v>
      </c>
      <c r="ARP30" s="94">
        <v>5465</v>
      </c>
      <c r="ARQ30" s="94">
        <v>5938</v>
      </c>
      <c r="ARR30" s="94">
        <v>5882</v>
      </c>
      <c r="ARS30" s="94">
        <v>5664</v>
      </c>
      <c r="ART30" s="94">
        <v>6116</v>
      </c>
      <c r="ARU30" s="94">
        <v>7190</v>
      </c>
      <c r="ARV30" s="94">
        <v>10422</v>
      </c>
      <c r="ARW30" s="94">
        <v>8007</v>
      </c>
      <c r="ARX30" s="94">
        <v>7413</v>
      </c>
      <c r="ARY30" s="94">
        <v>11002</v>
      </c>
      <c r="ARZ30" s="94">
        <v>15354</v>
      </c>
      <c r="ASA30" s="94">
        <v>11586</v>
      </c>
      <c r="ASB30" s="94">
        <v>14570</v>
      </c>
      <c r="ASC30" s="94">
        <v>11157</v>
      </c>
      <c r="ASD30" s="94">
        <v>14742</v>
      </c>
      <c r="ASE30" s="94">
        <v>20574</v>
      </c>
      <c r="ASF30" s="94">
        <v>20188</v>
      </c>
      <c r="ASG30" s="94">
        <v>19757</v>
      </c>
      <c r="ASH30" s="94">
        <v>21958</v>
      </c>
      <c r="ASI30" s="94">
        <v>23746</v>
      </c>
      <c r="ASJ30" s="94">
        <v>20113</v>
      </c>
      <c r="ASK30" s="94">
        <v>19422</v>
      </c>
      <c r="ASL30" s="94">
        <v>17576</v>
      </c>
      <c r="ASM30" s="94">
        <v>13730</v>
      </c>
      <c r="ASN30" s="94">
        <v>16687</v>
      </c>
      <c r="ASO30" s="94">
        <v>18642</v>
      </c>
      <c r="ASP30" s="94">
        <v>15452</v>
      </c>
      <c r="ASQ30" s="94">
        <v>18418</v>
      </c>
      <c r="ASR30" s="94">
        <v>18481</v>
      </c>
      <c r="ASS30" s="94">
        <v>19769</v>
      </c>
      <c r="AST30" s="94">
        <v>21361</v>
      </c>
      <c r="ASU30" s="94">
        <v>21780</v>
      </c>
      <c r="ASV30" s="94">
        <v>26802</v>
      </c>
      <c r="ASW30" s="94">
        <v>26635</v>
      </c>
      <c r="ASX30" s="94">
        <v>26265</v>
      </c>
      <c r="ASY30" s="94">
        <v>27221</v>
      </c>
      <c r="ASZ30" s="94">
        <v>26616</v>
      </c>
      <c r="ATA30" s="94">
        <v>25869</v>
      </c>
      <c r="ATB30" s="94">
        <v>26281</v>
      </c>
      <c r="ATC30" s="94">
        <v>21314</v>
      </c>
      <c r="ATD30" s="94">
        <v>26256</v>
      </c>
      <c r="ATE30" s="94">
        <v>27151</v>
      </c>
      <c r="ATF30" s="94">
        <v>23808</v>
      </c>
      <c r="ATG30" s="94">
        <v>21527</v>
      </c>
      <c r="ATH30" s="94">
        <v>18691</v>
      </c>
      <c r="ATI30" s="94">
        <v>19861</v>
      </c>
      <c r="ATJ30" s="94">
        <v>20215</v>
      </c>
      <c r="ATK30" s="94">
        <v>18597</v>
      </c>
      <c r="ATL30" s="94">
        <v>18946</v>
      </c>
      <c r="ATM30" s="94">
        <v>15674</v>
      </c>
      <c r="ATN30" s="94">
        <v>11620</v>
      </c>
      <c r="ATO30" s="94">
        <v>11655</v>
      </c>
      <c r="ATP30" s="94">
        <v>11338</v>
      </c>
      <c r="ATQ30" s="94">
        <v>12018</v>
      </c>
      <c r="ATR30" s="94">
        <v>11768</v>
      </c>
      <c r="ATS30" s="94">
        <v>11763</v>
      </c>
      <c r="ATT30" s="94">
        <v>10468</v>
      </c>
      <c r="ATU30" s="94">
        <v>10698</v>
      </c>
      <c r="ATV30" s="94">
        <v>10184</v>
      </c>
      <c r="ATW30" s="94">
        <v>8961</v>
      </c>
      <c r="ATX30" s="94">
        <v>8691</v>
      </c>
      <c r="ATY30" s="94">
        <v>10065</v>
      </c>
      <c r="ATZ30" s="94">
        <v>12590</v>
      </c>
      <c r="AUA30" s="94">
        <v>11890</v>
      </c>
      <c r="AUB30" s="94">
        <v>13474</v>
      </c>
      <c r="AUC30" s="94">
        <v>10090</v>
      </c>
      <c r="AUD30" s="94">
        <v>9021</v>
      </c>
      <c r="AUE30" s="94">
        <v>8742</v>
      </c>
      <c r="AUF30" s="94">
        <v>8715</v>
      </c>
      <c r="AUG30" s="94">
        <v>8369</v>
      </c>
      <c r="AUH30" s="94">
        <v>9202</v>
      </c>
      <c r="AUI30" s="94">
        <v>8948</v>
      </c>
      <c r="AUJ30" s="94">
        <v>9104</v>
      </c>
      <c r="AUK30" s="94">
        <v>9933</v>
      </c>
      <c r="AUL30" s="94">
        <v>10045</v>
      </c>
      <c r="AUM30" s="94">
        <v>10228</v>
      </c>
      <c r="AUN30" s="94">
        <v>8495</v>
      </c>
      <c r="AUO30" s="94">
        <v>9806</v>
      </c>
      <c r="AUP30" s="94">
        <v>8125</v>
      </c>
      <c r="AUQ30" s="94">
        <v>7861</v>
      </c>
      <c r="AUR30" s="94">
        <v>7005</v>
      </c>
      <c r="AUS30" s="94">
        <v>7414</v>
      </c>
      <c r="AUT30" s="94">
        <v>7172</v>
      </c>
      <c r="AUU30" s="94">
        <v>7278</v>
      </c>
      <c r="AUV30" s="94">
        <v>7681</v>
      </c>
      <c r="AUW30" s="94">
        <v>7605</v>
      </c>
      <c r="AUX30" s="94">
        <v>7494</v>
      </c>
      <c r="AUY30" s="94">
        <v>8752</v>
      </c>
      <c r="AUZ30" s="94">
        <v>9582</v>
      </c>
      <c r="AVA30" s="94">
        <v>7886</v>
      </c>
      <c r="AVB30" s="94">
        <v>9840</v>
      </c>
      <c r="AVC30" s="94">
        <v>6613</v>
      </c>
      <c r="AVD30" s="94">
        <v>7776</v>
      </c>
      <c r="AVE30" s="94">
        <v>8619</v>
      </c>
      <c r="AVF30" s="94">
        <v>8345</v>
      </c>
      <c r="AVG30" s="94">
        <v>7092</v>
      </c>
      <c r="AVH30" s="94">
        <v>7148</v>
      </c>
      <c r="AVI30" s="94">
        <v>7628</v>
      </c>
      <c r="AVJ30" s="94">
        <v>6590</v>
      </c>
      <c r="AVK30" s="94">
        <v>7546</v>
      </c>
      <c r="AVL30" s="94">
        <v>8842</v>
      </c>
      <c r="AVM30" s="94">
        <v>7529</v>
      </c>
      <c r="AVN30" s="94">
        <v>4856</v>
      </c>
      <c r="AVO30" s="94">
        <v>5303</v>
      </c>
      <c r="AVP30" s="94">
        <v>4917</v>
      </c>
      <c r="AVQ30" s="94">
        <v>5251</v>
      </c>
      <c r="AVR30" s="94">
        <v>5429</v>
      </c>
      <c r="AVS30" s="94">
        <v>7950</v>
      </c>
      <c r="AVT30" s="94">
        <v>5612</v>
      </c>
      <c r="AVU30" s="94">
        <v>4970</v>
      </c>
      <c r="AVV30" s="94">
        <v>4251</v>
      </c>
      <c r="AVW30" s="94">
        <v>3898</v>
      </c>
      <c r="AVX30" s="94">
        <v>4011</v>
      </c>
      <c r="AVY30" s="94">
        <v>3993</v>
      </c>
      <c r="AVZ30" s="94">
        <v>3883</v>
      </c>
      <c r="AWA30" s="94">
        <v>3113</v>
      </c>
      <c r="AWB30" s="94">
        <v>3624</v>
      </c>
      <c r="AWC30" s="94">
        <v>3395</v>
      </c>
      <c r="AWD30" s="94">
        <v>3600</v>
      </c>
      <c r="AWE30" s="94">
        <v>4052</v>
      </c>
      <c r="AWF30" s="94">
        <v>4634</v>
      </c>
      <c r="AWG30" s="94">
        <v>4176</v>
      </c>
      <c r="AWH30" s="94">
        <v>4616</v>
      </c>
      <c r="AWI30" s="94">
        <v>4619</v>
      </c>
      <c r="AWJ30" s="94">
        <v>4028</v>
      </c>
      <c r="AWK30" s="94">
        <v>3698</v>
      </c>
      <c r="AWL30" s="94">
        <v>5349</v>
      </c>
      <c r="AWM30" s="94">
        <v>5926</v>
      </c>
      <c r="AWN30" s="94">
        <v>5194</v>
      </c>
      <c r="AWO30" s="94">
        <v>5822</v>
      </c>
      <c r="AWP30" s="94">
        <v>5153</v>
      </c>
      <c r="AWQ30" s="94">
        <v>5254</v>
      </c>
      <c r="AWR30" s="94">
        <v>5205</v>
      </c>
      <c r="AWS30" s="94">
        <v>5463</v>
      </c>
      <c r="AWT30" s="94">
        <v>5097</v>
      </c>
      <c r="AWU30" s="94">
        <v>5393</v>
      </c>
      <c r="AWV30" s="94">
        <v>6736</v>
      </c>
      <c r="AWW30" s="94">
        <v>6544</v>
      </c>
      <c r="AWX30" s="94">
        <v>7799</v>
      </c>
      <c r="AWY30" s="94">
        <v>6133</v>
      </c>
      <c r="AWZ30" s="94">
        <v>6904</v>
      </c>
      <c r="AXA30" s="94">
        <v>7297</v>
      </c>
      <c r="AXB30" s="94">
        <v>7012</v>
      </c>
      <c r="AXC30" s="94">
        <v>6038</v>
      </c>
      <c r="AXD30" s="94">
        <v>5751</v>
      </c>
      <c r="AXE30" s="94">
        <v>6248</v>
      </c>
      <c r="AXF30" s="94">
        <v>6475</v>
      </c>
      <c r="AXG30" s="94">
        <v>6485</v>
      </c>
      <c r="AXH30" s="94">
        <v>7988</v>
      </c>
      <c r="AXI30" s="94">
        <v>8026</v>
      </c>
      <c r="AXJ30" s="94">
        <v>8076</v>
      </c>
      <c r="AXK30" s="94">
        <v>8052</v>
      </c>
      <c r="AXL30" s="94">
        <v>8464</v>
      </c>
      <c r="AXM30" s="94">
        <v>8051</v>
      </c>
      <c r="AXN30" s="94">
        <v>6808</v>
      </c>
      <c r="AXO30" s="94">
        <v>6842</v>
      </c>
      <c r="AXP30" s="94">
        <v>6896</v>
      </c>
      <c r="AXQ30" s="94">
        <v>7001</v>
      </c>
      <c r="AXR30" s="94">
        <v>6946</v>
      </c>
      <c r="AXS30" s="94">
        <v>6784</v>
      </c>
      <c r="AXT30" s="94">
        <v>6623</v>
      </c>
      <c r="AXU30" s="94">
        <v>6079</v>
      </c>
      <c r="AXV30" s="94">
        <v>6679</v>
      </c>
      <c r="AXW30" s="94">
        <v>2977</v>
      </c>
      <c r="AXX30" s="94">
        <v>2989</v>
      </c>
      <c r="AXY30" s="94">
        <v>1966</v>
      </c>
      <c r="AXZ30" s="94">
        <v>2090</v>
      </c>
      <c r="AYA30" s="94">
        <v>2751</v>
      </c>
      <c r="AYB30" s="94">
        <v>2093</v>
      </c>
      <c r="AYC30" s="94">
        <v>2463</v>
      </c>
      <c r="AYD30" s="94">
        <v>2372</v>
      </c>
      <c r="AYE30" s="94">
        <v>2668</v>
      </c>
      <c r="AYF30" s="94">
        <v>2795</v>
      </c>
      <c r="AYG30" s="94">
        <v>2822</v>
      </c>
      <c r="AYH30" s="94">
        <v>2327</v>
      </c>
      <c r="AYI30" s="94">
        <v>3063</v>
      </c>
      <c r="AYJ30" s="94">
        <v>2782</v>
      </c>
      <c r="AYK30" s="94">
        <v>2417</v>
      </c>
      <c r="AYL30" s="94">
        <v>2192</v>
      </c>
      <c r="AYM30" s="94">
        <v>2261</v>
      </c>
      <c r="AYN30" s="94">
        <v>2148</v>
      </c>
      <c r="AYO30" s="94">
        <v>2004</v>
      </c>
      <c r="AYP30" s="94">
        <v>2207</v>
      </c>
      <c r="AYQ30" s="94">
        <v>2727</v>
      </c>
      <c r="AYR30" s="94">
        <v>3672</v>
      </c>
      <c r="AYS30" s="94">
        <v>3236</v>
      </c>
      <c r="AYT30" s="94">
        <v>2947</v>
      </c>
      <c r="AYU30" s="94">
        <v>3058</v>
      </c>
      <c r="AYV30" s="94">
        <v>3848</v>
      </c>
      <c r="AYW30" s="94">
        <v>5534</v>
      </c>
      <c r="AYX30" s="94">
        <v>5238</v>
      </c>
      <c r="AYY30" s="94">
        <v>4091</v>
      </c>
      <c r="AYZ30" s="94">
        <v>4582</v>
      </c>
      <c r="AZA30" s="94">
        <v>5647</v>
      </c>
      <c r="AZB30" s="94">
        <v>7985</v>
      </c>
      <c r="AZC30" s="94">
        <v>3737</v>
      </c>
      <c r="AZD30" s="94">
        <v>3525</v>
      </c>
      <c r="AZE30" s="94">
        <v>3999</v>
      </c>
      <c r="AZF30" s="94">
        <v>4491</v>
      </c>
      <c r="AZG30" s="94">
        <v>4244</v>
      </c>
      <c r="AZH30" s="94">
        <v>4106</v>
      </c>
      <c r="AZI30" s="94">
        <v>3835</v>
      </c>
      <c r="AZJ30" s="94">
        <v>4135</v>
      </c>
      <c r="AZK30" s="94">
        <v>4786</v>
      </c>
      <c r="AZL30" s="94">
        <v>4349</v>
      </c>
      <c r="AZM30" s="94">
        <v>4200</v>
      </c>
      <c r="AZN30" s="94">
        <v>2915</v>
      </c>
      <c r="AZO30" s="94">
        <v>2832</v>
      </c>
      <c r="AZP30" s="94">
        <v>3659</v>
      </c>
      <c r="AZQ30" s="94">
        <v>3549</v>
      </c>
      <c r="AZR30" s="94">
        <v>2666</v>
      </c>
      <c r="AZS30" s="94">
        <v>2139</v>
      </c>
      <c r="AZT30" s="94">
        <v>2544</v>
      </c>
      <c r="AZU30" s="94">
        <v>2268</v>
      </c>
      <c r="AZV30" s="94">
        <v>2717</v>
      </c>
      <c r="AZW30" s="94">
        <v>2244</v>
      </c>
      <c r="AZX30" s="94">
        <v>1352</v>
      </c>
      <c r="AZY30" s="94">
        <v>1171</v>
      </c>
      <c r="AZZ30" s="94">
        <v>1298</v>
      </c>
      <c r="BAA30" s="94">
        <v>1041</v>
      </c>
      <c r="BAB30" s="94">
        <v>4966</v>
      </c>
      <c r="BAC30" s="94">
        <v>1218</v>
      </c>
      <c r="BAD30" s="94">
        <v>2217</v>
      </c>
      <c r="BAE30" s="94">
        <v>1918</v>
      </c>
      <c r="BAF30" s="94">
        <v>1491</v>
      </c>
      <c r="BAG30" s="94">
        <v>1504</v>
      </c>
      <c r="BAH30" s="94">
        <v>2197</v>
      </c>
      <c r="BAI30" s="94">
        <v>4155</v>
      </c>
      <c r="BAJ30" s="94">
        <v>1916</v>
      </c>
      <c r="BAK30" s="94">
        <v>1977</v>
      </c>
      <c r="BAL30" s="94">
        <v>1806</v>
      </c>
      <c r="BAM30" s="94">
        <v>2013</v>
      </c>
      <c r="BAN30" s="94">
        <v>2508</v>
      </c>
      <c r="BAO30" s="94">
        <v>3357</v>
      </c>
      <c r="BAP30" s="94">
        <v>2296</v>
      </c>
      <c r="BAQ30" s="94">
        <v>2728</v>
      </c>
      <c r="BAR30" s="94">
        <v>4560</v>
      </c>
      <c r="BAS30" s="94">
        <v>5389</v>
      </c>
      <c r="BAT30" s="94">
        <v>9962</v>
      </c>
      <c r="BAU30" s="94">
        <v>8289</v>
      </c>
      <c r="BAV30" s="94">
        <v>10380</v>
      </c>
      <c r="BAW30" s="94">
        <v>12419</v>
      </c>
      <c r="BAX30" s="94">
        <v>13605</v>
      </c>
      <c r="BAY30" s="94">
        <v>10884</v>
      </c>
      <c r="BAZ30" s="94">
        <v>11517</v>
      </c>
      <c r="BBA30" s="94">
        <v>11069</v>
      </c>
      <c r="BBB30" s="94">
        <v>10971</v>
      </c>
      <c r="BBC30" s="94">
        <v>7762</v>
      </c>
      <c r="BBD30" s="94">
        <v>3545</v>
      </c>
      <c r="BBE30" s="94">
        <v>5154</v>
      </c>
      <c r="BBF30" s="94">
        <v>5997</v>
      </c>
      <c r="BBG30" s="94">
        <v>6422</v>
      </c>
      <c r="BBH30" s="94">
        <v>4974</v>
      </c>
      <c r="BBI30" s="94">
        <v>5909</v>
      </c>
      <c r="BBJ30" s="94">
        <v>5567</v>
      </c>
      <c r="BBK30" s="94">
        <v>4060</v>
      </c>
      <c r="BBL30" s="94">
        <v>5304</v>
      </c>
      <c r="BBM30" s="94">
        <v>7069</v>
      </c>
      <c r="BBN30" s="94">
        <v>2955</v>
      </c>
      <c r="BBO30" s="66"/>
      <c r="BBP30" s="66"/>
      <c r="BBQ30" s="66"/>
      <c r="BBR30" s="66"/>
      <c r="BBS30" s="66"/>
      <c r="BBT30" s="66"/>
      <c r="BBU30" s="66"/>
      <c r="BBV30" s="66"/>
      <c r="BBW30" s="66"/>
      <c r="BBX30" s="66"/>
      <c r="BBY30" s="66"/>
      <c r="BBZ30" s="66"/>
      <c r="BCA30" s="66"/>
      <c r="BCB30" s="66"/>
      <c r="BCC30" s="66"/>
      <c r="BCD30" s="66"/>
      <c r="BCE30" s="66"/>
      <c r="BCF30" s="66"/>
      <c r="BCG30" s="66"/>
    </row>
    <row r="31" spans="1:1437" x14ac:dyDescent="0.2">
      <c r="A31" s="68" t="s">
        <v>59</v>
      </c>
      <c r="B31" s="100" t="s">
        <v>86</v>
      </c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70"/>
      <c r="AC31" s="70"/>
      <c r="AD31" s="70"/>
      <c r="AE31" s="70"/>
      <c r="AF31" s="70"/>
      <c r="AG31" s="70"/>
      <c r="AH31" s="70"/>
      <c r="AI31" s="70"/>
      <c r="AJ31" s="70"/>
      <c r="AK31" s="70"/>
      <c r="AL31" s="70"/>
      <c r="AM31" s="70"/>
      <c r="AN31" s="70"/>
      <c r="AO31" s="70"/>
      <c r="AP31" s="70"/>
      <c r="AQ31" s="70"/>
      <c r="AR31" s="70"/>
      <c r="AS31" s="70"/>
      <c r="AT31" s="70"/>
      <c r="AU31" s="70"/>
      <c r="AV31" s="70"/>
      <c r="AW31" s="70"/>
      <c r="AX31" s="70"/>
      <c r="AY31" s="70"/>
      <c r="AZ31" s="70"/>
      <c r="BA31" s="70"/>
      <c r="BB31" s="70"/>
      <c r="BC31" s="70"/>
      <c r="BD31" s="70"/>
      <c r="BE31" s="70"/>
      <c r="BF31" s="70"/>
      <c r="BG31" s="70"/>
      <c r="BH31" s="70"/>
      <c r="BI31" s="70"/>
      <c r="BJ31" s="70"/>
      <c r="BK31" s="70"/>
      <c r="BL31" s="70"/>
      <c r="BM31" s="70"/>
      <c r="BN31" s="70"/>
      <c r="BO31" s="70"/>
      <c r="BP31" s="70"/>
      <c r="BQ31" s="70"/>
      <c r="BR31" s="70"/>
      <c r="BS31" s="70"/>
      <c r="BT31" s="70"/>
      <c r="BU31" s="70"/>
      <c r="BV31" s="70"/>
      <c r="BW31" s="70"/>
      <c r="BX31" s="70"/>
      <c r="BY31" s="70"/>
      <c r="BZ31" s="70"/>
      <c r="CA31" s="70"/>
      <c r="CB31" s="70"/>
      <c r="CC31" s="70"/>
      <c r="CD31" s="70"/>
      <c r="CE31" s="70"/>
      <c r="CF31" s="70"/>
      <c r="CG31" s="70"/>
      <c r="CH31" s="70"/>
      <c r="CI31" s="70"/>
      <c r="CJ31" s="70"/>
      <c r="CK31" s="70"/>
      <c r="CL31" s="70"/>
      <c r="CM31" s="70"/>
      <c r="CN31" s="70"/>
      <c r="CO31" s="70"/>
      <c r="CP31" s="70"/>
      <c r="CQ31" s="70"/>
      <c r="CR31" s="70"/>
      <c r="CS31" s="70"/>
      <c r="CT31" s="70"/>
      <c r="CU31" s="70"/>
      <c r="CV31" s="70"/>
      <c r="CW31" s="70"/>
      <c r="CX31" s="70"/>
      <c r="CY31" s="70"/>
      <c r="CZ31" s="70"/>
      <c r="DA31" s="70"/>
      <c r="DB31" s="70"/>
      <c r="DC31" s="70"/>
      <c r="DD31" s="70"/>
      <c r="DE31" s="70"/>
      <c r="DF31" s="70"/>
      <c r="DG31" s="70"/>
      <c r="DH31" s="70"/>
      <c r="DI31" s="70"/>
      <c r="DJ31" s="70"/>
      <c r="DK31" s="70"/>
      <c r="DL31" s="70"/>
      <c r="DM31" s="70"/>
      <c r="DN31" s="70"/>
      <c r="DO31" s="70"/>
      <c r="DP31" s="70"/>
      <c r="DQ31" s="70"/>
      <c r="DR31" s="70"/>
      <c r="DS31" s="70"/>
      <c r="DT31" s="70"/>
      <c r="DU31" s="70"/>
      <c r="DV31" s="70"/>
      <c r="DW31" s="70"/>
      <c r="DX31" s="70"/>
      <c r="DY31" s="70"/>
      <c r="DZ31" s="70"/>
      <c r="EA31" s="70"/>
      <c r="EB31" s="70"/>
      <c r="EC31" s="70"/>
      <c r="ED31" s="70"/>
      <c r="EE31" s="70"/>
      <c r="EF31" s="70"/>
      <c r="EG31" s="70"/>
      <c r="EH31" s="70"/>
      <c r="EI31" s="70"/>
      <c r="EJ31" s="70"/>
      <c r="EK31" s="70"/>
      <c r="EL31" s="70"/>
      <c r="EM31" s="70"/>
      <c r="EN31" s="70"/>
      <c r="EO31" s="70"/>
      <c r="EP31" s="70"/>
      <c r="EQ31" s="70"/>
      <c r="ER31" s="70"/>
      <c r="ES31" s="70"/>
      <c r="ET31" s="70"/>
      <c r="EU31" s="70"/>
      <c r="EV31" s="70"/>
      <c r="EW31" s="70"/>
      <c r="EX31" s="70"/>
      <c r="EY31" s="70"/>
      <c r="EZ31" s="70"/>
      <c r="FA31" s="70"/>
      <c r="FB31" s="70"/>
      <c r="FC31" s="70"/>
      <c r="FD31" s="70"/>
      <c r="FE31" s="70"/>
      <c r="FF31" s="70"/>
      <c r="FG31" s="70"/>
      <c r="FH31" s="70"/>
      <c r="FI31" s="70"/>
      <c r="FJ31" s="70"/>
      <c r="FK31" s="70"/>
      <c r="FL31" s="70"/>
      <c r="FM31" s="70"/>
      <c r="FN31" s="70"/>
      <c r="FO31" s="70"/>
      <c r="FP31" s="70"/>
      <c r="FQ31" s="70"/>
      <c r="FR31" s="70"/>
      <c r="FS31" s="70"/>
      <c r="FT31" s="70"/>
      <c r="FU31" s="70"/>
      <c r="FV31" s="70"/>
      <c r="FW31" s="70"/>
      <c r="FX31" s="70"/>
      <c r="FY31" s="70"/>
      <c r="FZ31" s="70"/>
      <c r="GA31" s="70"/>
      <c r="GB31" s="70"/>
      <c r="GC31" s="70"/>
      <c r="GD31" s="70"/>
      <c r="GE31" s="70"/>
      <c r="GF31" s="70"/>
      <c r="GG31" s="70"/>
      <c r="GH31" s="70"/>
      <c r="GI31" s="70"/>
      <c r="GJ31" s="70"/>
      <c r="GK31" s="70"/>
      <c r="GL31" s="70"/>
      <c r="GM31" s="70"/>
      <c r="GN31" s="70"/>
      <c r="GO31" s="70"/>
      <c r="GP31" s="70"/>
      <c r="GQ31" s="70"/>
      <c r="GR31" s="70"/>
      <c r="GS31" s="70"/>
      <c r="GT31" s="70"/>
      <c r="GU31" s="70"/>
      <c r="GV31" s="70"/>
      <c r="GW31" s="70"/>
      <c r="GX31" s="70"/>
      <c r="GY31" s="70"/>
      <c r="GZ31" s="70"/>
      <c r="HA31" s="70"/>
      <c r="HB31" s="70"/>
      <c r="HC31" s="70"/>
      <c r="HD31" s="70"/>
      <c r="HE31" s="70"/>
      <c r="HF31" s="70"/>
      <c r="HG31" s="70"/>
      <c r="HH31" s="70"/>
      <c r="HI31" s="70"/>
      <c r="HJ31" s="70"/>
      <c r="HK31" s="70"/>
      <c r="HL31" s="70"/>
      <c r="HM31" s="70"/>
      <c r="HN31" s="70"/>
      <c r="HO31" s="70"/>
      <c r="HP31" s="70"/>
      <c r="HQ31" s="70"/>
      <c r="HR31" s="70"/>
      <c r="HS31" s="70"/>
      <c r="HT31" s="70"/>
      <c r="HU31" s="70"/>
      <c r="HV31" s="70"/>
      <c r="HW31" s="70"/>
      <c r="HX31" s="70"/>
      <c r="HY31" s="70"/>
      <c r="HZ31" s="70"/>
      <c r="IA31" s="70"/>
      <c r="IB31" s="70"/>
      <c r="IC31" s="70"/>
      <c r="ID31" s="70"/>
      <c r="IE31" s="70"/>
      <c r="IF31" s="70"/>
      <c r="IG31" s="70"/>
      <c r="IH31" s="70"/>
      <c r="II31" s="70"/>
      <c r="IJ31" s="70"/>
      <c r="IK31" s="70"/>
      <c r="IL31" s="70"/>
      <c r="IM31" s="70"/>
      <c r="IN31" s="70"/>
      <c r="IO31" s="70"/>
      <c r="IP31" s="70"/>
      <c r="IQ31" s="70"/>
      <c r="IR31" s="70"/>
      <c r="IS31" s="70"/>
      <c r="IT31" s="70"/>
      <c r="IU31" s="70"/>
      <c r="IV31" s="70"/>
      <c r="IW31" s="70"/>
      <c r="IX31" s="70"/>
      <c r="IY31" s="70"/>
      <c r="IZ31" s="70"/>
      <c r="JA31" s="70"/>
      <c r="JB31" s="70"/>
      <c r="JC31" s="70"/>
      <c r="JD31" s="70"/>
      <c r="JE31" s="70"/>
      <c r="JF31" s="70"/>
      <c r="JG31" s="70"/>
      <c r="JH31" s="70"/>
      <c r="JI31" s="70"/>
      <c r="JJ31" s="70"/>
      <c r="JK31" s="70"/>
      <c r="JL31" s="70"/>
      <c r="JM31" s="70"/>
      <c r="JN31" s="70"/>
      <c r="JO31" s="70"/>
      <c r="JP31" s="70"/>
      <c r="JQ31" s="70"/>
      <c r="JR31" s="70"/>
      <c r="JS31" s="70"/>
      <c r="JT31" s="70"/>
      <c r="JU31" s="70"/>
      <c r="JV31" s="70"/>
      <c r="JW31" s="70"/>
      <c r="JX31" s="70"/>
      <c r="JY31" s="70"/>
      <c r="JZ31" s="70"/>
      <c r="KA31" s="70"/>
      <c r="KB31" s="70"/>
      <c r="KC31" s="70"/>
      <c r="KD31" s="70"/>
      <c r="KE31" s="70"/>
      <c r="KF31" s="70"/>
      <c r="KG31" s="70"/>
      <c r="KH31" s="70"/>
      <c r="KI31" s="70"/>
      <c r="KJ31" s="70"/>
      <c r="KK31" s="70"/>
      <c r="KL31" s="70"/>
      <c r="KM31" s="70"/>
      <c r="KN31" s="70"/>
      <c r="KO31" s="70"/>
      <c r="KP31" s="70"/>
      <c r="KQ31" s="70"/>
      <c r="KR31" s="70"/>
      <c r="KS31" s="70"/>
      <c r="KT31" s="70"/>
      <c r="KU31" s="70"/>
      <c r="KV31" s="70"/>
      <c r="KW31" s="70"/>
      <c r="KX31" s="70"/>
      <c r="KY31" s="70"/>
      <c r="KZ31" s="70"/>
      <c r="LA31" s="70"/>
      <c r="LB31" s="70"/>
      <c r="LC31" s="70"/>
      <c r="LD31" s="70"/>
      <c r="LE31" s="70"/>
      <c r="LF31" s="70"/>
      <c r="LG31" s="70"/>
      <c r="LH31" s="70"/>
      <c r="LI31" s="70"/>
      <c r="LJ31" s="70"/>
      <c r="LK31" s="70"/>
      <c r="LL31" s="70"/>
      <c r="LM31" s="70"/>
      <c r="LN31" s="70"/>
      <c r="LO31" s="70"/>
      <c r="LP31" s="70"/>
      <c r="LQ31" s="70"/>
      <c r="LR31" s="70"/>
      <c r="LS31" s="70"/>
      <c r="LT31" s="70"/>
      <c r="LU31" s="70"/>
      <c r="LV31" s="70"/>
      <c r="LW31" s="70"/>
      <c r="LX31" s="70"/>
      <c r="LY31" s="70"/>
      <c r="LZ31" s="70"/>
      <c r="MA31" s="70"/>
      <c r="MB31" s="70"/>
      <c r="MC31" s="70"/>
      <c r="MD31" s="70"/>
      <c r="ME31" s="70"/>
      <c r="MF31" s="70"/>
      <c r="MG31" s="70"/>
      <c r="MH31" s="70"/>
      <c r="MI31" s="70"/>
      <c r="MJ31" s="70"/>
      <c r="MK31" s="70"/>
      <c r="ML31" s="70"/>
      <c r="MM31" s="70"/>
      <c r="MN31" s="70"/>
      <c r="MO31" s="70"/>
      <c r="MP31" s="70"/>
      <c r="MQ31" s="70"/>
      <c r="MR31" s="70"/>
      <c r="MS31" s="70"/>
      <c r="MT31" s="70"/>
      <c r="MU31" s="70"/>
      <c r="MV31" s="70"/>
      <c r="MW31" s="70"/>
      <c r="MX31" s="70"/>
      <c r="MY31" s="70"/>
      <c r="MZ31" s="70"/>
      <c r="NA31" s="70"/>
      <c r="NB31" s="70"/>
      <c r="NC31" s="70"/>
      <c r="ND31" s="70"/>
      <c r="NE31" s="70"/>
      <c r="NF31" s="70"/>
      <c r="NG31" s="70"/>
      <c r="NH31" s="70"/>
      <c r="NI31" s="70"/>
      <c r="NJ31" s="70"/>
      <c r="NK31" s="70"/>
      <c r="NL31" s="70"/>
      <c r="NM31" s="70"/>
      <c r="NN31" s="70"/>
      <c r="NO31" s="70"/>
      <c r="NP31" s="70"/>
      <c r="NQ31" s="70"/>
      <c r="NR31" s="70"/>
      <c r="NS31" s="70"/>
      <c r="NT31" s="70"/>
      <c r="NU31" s="70"/>
      <c r="NV31" s="70"/>
      <c r="NW31" s="70"/>
      <c r="NX31" s="70"/>
      <c r="NY31" s="70"/>
      <c r="NZ31" s="70"/>
      <c r="OA31" s="70"/>
      <c r="OB31" s="70"/>
      <c r="OC31" s="70"/>
      <c r="OD31" s="70"/>
      <c r="OE31" s="70"/>
      <c r="OF31" s="70"/>
      <c r="OG31" s="70"/>
      <c r="OH31" s="70"/>
      <c r="OI31" s="70"/>
      <c r="OJ31" s="70"/>
      <c r="OK31" s="70"/>
      <c r="OL31" s="70"/>
      <c r="OM31" s="70"/>
      <c r="ON31" s="70"/>
      <c r="OO31" s="70"/>
      <c r="OP31" s="70"/>
      <c r="OQ31" s="70"/>
      <c r="OR31" s="70"/>
      <c r="OS31" s="70"/>
      <c r="OT31" s="70"/>
      <c r="OU31" s="70"/>
      <c r="OV31" s="70"/>
      <c r="OW31" s="70"/>
      <c r="OX31" s="70"/>
      <c r="OY31" s="70"/>
      <c r="OZ31" s="70"/>
      <c r="PA31" s="70"/>
      <c r="PB31" s="70"/>
      <c r="PC31" s="70"/>
      <c r="PD31" s="70"/>
      <c r="PE31" s="70"/>
      <c r="PF31" s="70"/>
      <c r="PG31" s="70"/>
      <c r="PH31" s="70"/>
      <c r="PI31" s="70"/>
      <c r="PJ31" s="70"/>
      <c r="PK31" s="70"/>
      <c r="PL31" s="70"/>
      <c r="PM31" s="70"/>
      <c r="PN31" s="70"/>
      <c r="PO31" s="70"/>
      <c r="PP31" s="70"/>
      <c r="PQ31" s="70"/>
      <c r="PR31" s="70"/>
      <c r="PS31" s="70"/>
      <c r="PT31" s="70"/>
      <c r="PU31" s="70"/>
      <c r="PV31" s="70"/>
      <c r="PW31" s="70"/>
      <c r="PX31" s="70"/>
      <c r="PY31" s="70"/>
      <c r="PZ31" s="70"/>
      <c r="QA31" s="70"/>
      <c r="QB31" s="70"/>
      <c r="QC31" s="70"/>
      <c r="QD31" s="70"/>
      <c r="QE31" s="70"/>
      <c r="QF31" s="70"/>
      <c r="QG31" s="70"/>
      <c r="QH31" s="70"/>
      <c r="QI31" s="70"/>
      <c r="QJ31" s="70"/>
      <c r="QK31" s="70"/>
      <c r="QL31" s="70"/>
      <c r="QM31" s="70"/>
      <c r="QN31" s="70"/>
      <c r="QO31" s="70"/>
      <c r="QP31" s="70"/>
      <c r="QQ31" s="70"/>
      <c r="QR31" s="70"/>
      <c r="QS31" s="70"/>
      <c r="QT31" s="70"/>
      <c r="QU31" s="70"/>
      <c r="QV31" s="70"/>
      <c r="QW31" s="70"/>
      <c r="QX31" s="70"/>
      <c r="QY31" s="70"/>
      <c r="QZ31" s="70"/>
      <c r="RA31" s="70"/>
      <c r="RB31" s="70"/>
      <c r="RC31" s="70"/>
      <c r="RD31" s="70"/>
      <c r="RE31" s="70"/>
      <c r="RF31" s="70"/>
      <c r="RG31" s="70"/>
      <c r="RH31" s="70"/>
      <c r="RI31" s="70"/>
      <c r="RJ31" s="70"/>
      <c r="RK31" s="70"/>
      <c r="RL31" s="70"/>
      <c r="RM31" s="70"/>
      <c r="RN31" s="70"/>
      <c r="RO31" s="70"/>
      <c r="RP31" s="70"/>
      <c r="RQ31" s="70"/>
      <c r="RR31" s="70"/>
      <c r="RS31" s="70"/>
      <c r="RT31" s="70"/>
      <c r="RU31" s="70"/>
      <c r="RV31" s="70"/>
      <c r="RW31" s="70"/>
      <c r="RX31" s="70"/>
      <c r="RY31" s="70"/>
      <c r="RZ31" s="70"/>
      <c r="SA31" s="70"/>
      <c r="SB31" s="70"/>
      <c r="SC31" s="70"/>
      <c r="SD31" s="70"/>
      <c r="SE31" s="70"/>
      <c r="SF31" s="70"/>
      <c r="SG31" s="70"/>
      <c r="SH31" s="70"/>
      <c r="SI31" s="70"/>
      <c r="SJ31" s="70"/>
      <c r="SK31" s="70"/>
      <c r="SL31" s="70"/>
      <c r="SM31" s="70"/>
      <c r="SN31" s="70"/>
      <c r="SO31" s="70"/>
      <c r="SP31" s="70"/>
      <c r="SQ31" s="70"/>
      <c r="SR31" s="70"/>
      <c r="SS31" s="70"/>
      <c r="ST31" s="70"/>
      <c r="SU31" s="70"/>
      <c r="SV31" s="70"/>
      <c r="SW31" s="70"/>
      <c r="SX31" s="70"/>
      <c r="SY31" s="70"/>
      <c r="SZ31" s="70"/>
      <c r="TA31" s="70"/>
      <c r="TB31" s="70"/>
      <c r="TC31" s="70"/>
      <c r="TD31" s="70"/>
      <c r="TE31" s="70"/>
      <c r="TF31" s="70"/>
      <c r="TG31" s="70"/>
      <c r="TH31" s="70"/>
      <c r="TI31" s="70"/>
      <c r="TJ31" s="70"/>
      <c r="TK31" s="70"/>
      <c r="TL31" s="70"/>
      <c r="TM31" s="70"/>
      <c r="TN31" s="70"/>
      <c r="TO31" s="70"/>
      <c r="TP31" s="70"/>
      <c r="TQ31" s="70"/>
      <c r="TR31" s="70"/>
      <c r="TS31" s="70"/>
      <c r="TT31" s="70"/>
      <c r="TU31" s="70"/>
      <c r="TV31" s="70"/>
      <c r="TW31" s="70"/>
      <c r="TX31" s="70"/>
      <c r="TY31" s="70"/>
      <c r="TZ31" s="70"/>
      <c r="UA31" s="70"/>
      <c r="UB31" s="70"/>
      <c r="UC31" s="70"/>
      <c r="UD31" s="70"/>
      <c r="UE31" s="70"/>
      <c r="UF31" s="70"/>
      <c r="UG31" s="70"/>
      <c r="UH31" s="70"/>
      <c r="UI31" s="70"/>
      <c r="UJ31" s="70"/>
      <c r="UK31" s="70"/>
      <c r="UL31" s="70"/>
      <c r="UM31" s="70"/>
      <c r="UN31" s="70"/>
      <c r="UO31" s="70"/>
      <c r="UP31" s="70"/>
      <c r="UQ31" s="70"/>
      <c r="UR31" s="70"/>
      <c r="US31" s="70"/>
      <c r="UT31" s="70"/>
      <c r="UU31" s="70"/>
      <c r="UV31" s="70"/>
      <c r="UW31" s="70"/>
      <c r="UX31" s="70"/>
      <c r="UY31" s="70"/>
      <c r="UZ31" s="70"/>
      <c r="VA31" s="70"/>
      <c r="VB31" s="70"/>
      <c r="VC31" s="70"/>
      <c r="VD31" s="70"/>
      <c r="VE31" s="70"/>
      <c r="VF31" s="70"/>
      <c r="VG31" s="70"/>
      <c r="VH31" s="70"/>
      <c r="VI31" s="70"/>
      <c r="VJ31" s="70"/>
      <c r="VK31" s="70"/>
      <c r="VL31" s="70"/>
      <c r="VM31" s="70"/>
      <c r="VN31" s="70"/>
      <c r="VO31" s="70"/>
      <c r="VP31" s="70"/>
      <c r="VQ31" s="70"/>
      <c r="VR31" s="70"/>
      <c r="VS31" s="70"/>
      <c r="VT31" s="70"/>
      <c r="VU31" s="70"/>
      <c r="VV31" s="70"/>
      <c r="VW31" s="70"/>
      <c r="VX31" s="70"/>
      <c r="VY31" s="70"/>
      <c r="VZ31" s="70"/>
      <c r="WA31" s="70"/>
      <c r="WB31" s="70"/>
      <c r="WC31" s="70"/>
      <c r="WD31" s="70"/>
      <c r="WE31" s="70"/>
      <c r="WF31" s="70"/>
      <c r="WG31" s="70"/>
      <c r="WH31" s="70"/>
      <c r="WI31" s="70"/>
      <c r="WJ31" s="70"/>
      <c r="WK31" s="70"/>
      <c r="WL31" s="70"/>
      <c r="WM31" s="70"/>
      <c r="WN31" s="70"/>
      <c r="WO31" s="70"/>
      <c r="WP31" s="70"/>
      <c r="WQ31" s="70"/>
      <c r="WR31" s="70"/>
      <c r="WS31" s="70"/>
      <c r="WT31" s="70"/>
      <c r="WU31" s="70"/>
      <c r="WV31" s="70"/>
      <c r="WW31" s="70"/>
      <c r="WX31" s="70"/>
      <c r="WY31" s="70"/>
      <c r="WZ31" s="70"/>
      <c r="XA31" s="70"/>
      <c r="XB31" s="70"/>
      <c r="XC31" s="70"/>
      <c r="XD31" s="70"/>
      <c r="XE31" s="70"/>
      <c r="XF31" s="70"/>
      <c r="XG31" s="70"/>
      <c r="XH31" s="70"/>
      <c r="XI31" s="70"/>
      <c r="XJ31" s="70"/>
      <c r="XK31" s="70"/>
      <c r="XL31" s="70"/>
      <c r="XM31" s="70"/>
      <c r="XN31" s="70"/>
      <c r="XO31" s="70"/>
      <c r="XP31" s="70"/>
      <c r="XQ31" s="70"/>
      <c r="XR31" s="70"/>
      <c r="XS31" s="70"/>
      <c r="XT31" s="70"/>
      <c r="XU31" s="70"/>
      <c r="XV31" s="70"/>
      <c r="XW31" s="70"/>
      <c r="XX31" s="70"/>
      <c r="XY31" s="70"/>
      <c r="XZ31" s="70"/>
      <c r="YA31" s="70"/>
      <c r="YB31" s="70"/>
      <c r="YC31" s="70"/>
      <c r="YD31" s="70"/>
      <c r="YE31" s="70"/>
      <c r="YF31" s="70"/>
      <c r="YG31" s="70"/>
      <c r="YH31" s="70"/>
      <c r="YI31" s="70"/>
      <c r="YJ31" s="70"/>
      <c r="YK31" s="70"/>
      <c r="YL31" s="70"/>
      <c r="YM31" s="70"/>
      <c r="YN31" s="70"/>
      <c r="YO31" s="70"/>
      <c r="YP31" s="70"/>
      <c r="YQ31" s="70"/>
      <c r="YR31" s="70"/>
      <c r="YS31" s="70"/>
      <c r="YT31" s="70"/>
      <c r="YU31" s="70"/>
      <c r="YV31" s="70"/>
      <c r="YW31" s="70"/>
      <c r="YX31" s="70"/>
      <c r="YY31" s="70"/>
      <c r="YZ31" s="70"/>
      <c r="ZA31" s="70"/>
      <c r="ZB31" s="70"/>
      <c r="ZC31" s="70"/>
      <c r="ZD31" s="70"/>
      <c r="ZE31" s="70"/>
      <c r="ZF31" s="70"/>
      <c r="ZG31" s="70"/>
      <c r="ZH31" s="70"/>
      <c r="ZI31" s="70"/>
      <c r="ZJ31" s="70"/>
      <c r="ZK31" s="70"/>
      <c r="ZL31" s="70"/>
      <c r="ZM31" s="70"/>
      <c r="ZN31" s="70"/>
      <c r="ZO31" s="70"/>
      <c r="ZP31" s="70"/>
      <c r="ZQ31" s="70"/>
      <c r="ZR31" s="70"/>
      <c r="ZS31" s="70"/>
      <c r="ZT31" s="70"/>
      <c r="ZU31" s="70"/>
      <c r="ZV31" s="70"/>
      <c r="ZW31" s="70"/>
      <c r="ZX31" s="70"/>
      <c r="ZY31" s="70"/>
      <c r="ZZ31" s="70"/>
      <c r="AAA31" s="70"/>
      <c r="AAB31" s="70"/>
      <c r="AAC31" s="70"/>
      <c r="AAD31" s="70"/>
      <c r="AAE31" s="70"/>
      <c r="AAF31" s="70"/>
      <c r="AAG31" s="70"/>
      <c r="AAH31" s="70"/>
      <c r="AAI31" s="70"/>
      <c r="AAJ31" s="70"/>
      <c r="AAK31" s="70"/>
      <c r="AAL31" s="70"/>
      <c r="AAM31" s="70"/>
      <c r="AAN31" s="70"/>
      <c r="AAO31" s="70"/>
      <c r="AAP31" s="70"/>
      <c r="AAQ31" s="70"/>
      <c r="AAR31" s="70"/>
      <c r="AAS31" s="70"/>
      <c r="AAT31" s="70"/>
      <c r="AAU31" s="70"/>
      <c r="AAV31" s="70"/>
      <c r="AAW31" s="70"/>
      <c r="AAX31" s="70"/>
      <c r="AAY31" s="70"/>
      <c r="AAZ31" s="70"/>
      <c r="ABA31" s="70"/>
      <c r="ABB31" s="70"/>
      <c r="ABC31" s="70"/>
      <c r="ABD31" s="70"/>
      <c r="ABE31" s="70"/>
      <c r="ABF31" s="70"/>
      <c r="ABG31" s="70"/>
      <c r="ABH31" s="70"/>
      <c r="ABI31" s="70"/>
      <c r="ABJ31" s="70"/>
      <c r="ABK31" s="70"/>
      <c r="ABL31" s="70"/>
      <c r="ABM31" s="70"/>
      <c r="ABN31" s="70"/>
      <c r="ABO31" s="70"/>
      <c r="ABP31" s="70"/>
      <c r="ABQ31" s="70"/>
      <c r="ABR31" s="70"/>
      <c r="ABS31" s="70"/>
      <c r="ABT31" s="70"/>
      <c r="ABU31" s="70"/>
      <c r="ABV31" s="70"/>
      <c r="ABW31" s="70"/>
      <c r="ABX31" s="70"/>
      <c r="ABY31" s="70"/>
      <c r="ABZ31" s="70"/>
      <c r="ACA31" s="70"/>
      <c r="ACB31" s="70"/>
      <c r="ACC31" s="70"/>
      <c r="ACD31" s="70"/>
      <c r="ACE31" s="70"/>
      <c r="ACF31" s="70"/>
      <c r="ACG31" s="70"/>
      <c r="ACH31" s="70"/>
      <c r="ACI31" s="70"/>
      <c r="ACJ31" s="70"/>
      <c r="ACK31" s="70"/>
      <c r="ACL31" s="70"/>
      <c r="ACM31" s="70"/>
      <c r="ACN31" s="70"/>
      <c r="ACO31" s="70"/>
      <c r="ACP31" s="70"/>
      <c r="ACQ31" s="70"/>
      <c r="ACR31" s="70"/>
      <c r="ACS31" s="70"/>
      <c r="ACT31" s="70"/>
      <c r="ACU31" s="70"/>
      <c r="ACV31" s="70"/>
      <c r="ACW31" s="70"/>
      <c r="ACX31" s="70"/>
      <c r="ACY31" s="70"/>
      <c r="ACZ31" s="70"/>
      <c r="ADA31" s="70"/>
      <c r="ADB31" s="70"/>
      <c r="ADC31" s="70"/>
      <c r="ADD31" s="70"/>
      <c r="ADE31" s="70"/>
      <c r="ADF31" s="70"/>
      <c r="ADG31" s="70"/>
      <c r="ADH31" s="70"/>
      <c r="ADI31" s="70"/>
      <c r="ADJ31" s="70"/>
      <c r="ADK31" s="70"/>
      <c r="ADL31" s="70"/>
      <c r="ADM31" s="70"/>
      <c r="ADN31" s="70"/>
      <c r="ADO31" s="70"/>
      <c r="ADP31" s="70"/>
      <c r="ADQ31" s="70"/>
      <c r="ADR31" s="70"/>
      <c r="ADS31" s="70"/>
      <c r="ADT31" s="70"/>
      <c r="ADU31" s="70"/>
      <c r="ADV31" s="70"/>
      <c r="ADW31" s="70"/>
      <c r="ADX31" s="70"/>
      <c r="ADY31" s="70"/>
      <c r="ADZ31" s="70"/>
      <c r="AEA31" s="70"/>
      <c r="AEB31" s="70"/>
      <c r="AEC31" s="70"/>
      <c r="AED31" s="70"/>
      <c r="AEE31" s="70"/>
      <c r="AEF31" s="70"/>
      <c r="AEG31" s="70"/>
      <c r="AEH31" s="70"/>
      <c r="AEI31" s="70"/>
      <c r="AEJ31" s="70"/>
      <c r="AEK31" s="70"/>
      <c r="AEL31" s="70"/>
      <c r="AEM31" s="70"/>
      <c r="AEN31" s="70"/>
      <c r="AEO31" s="70"/>
      <c r="AEP31" s="70"/>
      <c r="AEQ31" s="70"/>
      <c r="AER31" s="70"/>
      <c r="AES31" s="70"/>
      <c r="AET31" s="70"/>
      <c r="AEU31" s="70"/>
      <c r="AEV31" s="70"/>
      <c r="AEW31" s="70"/>
      <c r="AEX31" s="70"/>
      <c r="AEY31" s="70"/>
      <c r="AEZ31" s="70"/>
      <c r="AFA31" s="70"/>
      <c r="AFB31" s="70"/>
      <c r="AFC31" s="70"/>
      <c r="AFD31" s="70"/>
      <c r="AFE31" s="70"/>
      <c r="AFF31" s="70"/>
      <c r="AFG31" s="70"/>
      <c r="AFH31" s="70"/>
      <c r="AFI31" s="70"/>
      <c r="AFJ31" s="70"/>
      <c r="AFK31" s="70"/>
      <c r="AFL31" s="70"/>
      <c r="AFM31" s="70"/>
      <c r="AFN31" s="70"/>
      <c r="AFO31" s="70"/>
      <c r="AFP31" s="70"/>
      <c r="AFQ31" s="70"/>
      <c r="AFR31" s="70"/>
      <c r="AFS31" s="70"/>
      <c r="AFT31" s="70"/>
      <c r="AFU31" s="70"/>
      <c r="AFV31" s="70"/>
      <c r="AFW31" s="70"/>
      <c r="AFX31" s="70"/>
      <c r="AFY31" s="70"/>
      <c r="AFZ31" s="70"/>
      <c r="AGA31" s="70"/>
      <c r="AGB31" s="70"/>
      <c r="AGC31" s="70"/>
      <c r="AGD31" s="70"/>
      <c r="AGE31" s="70"/>
      <c r="AGF31" s="70"/>
      <c r="AGG31" s="70"/>
      <c r="AGH31" s="70"/>
      <c r="AGI31" s="70"/>
      <c r="AGJ31" s="70"/>
      <c r="AGK31" s="70"/>
      <c r="AGL31" s="70"/>
      <c r="AGM31" s="70"/>
      <c r="AGN31" s="70"/>
      <c r="AGO31" s="70"/>
      <c r="AGP31" s="70"/>
      <c r="AGQ31" s="70"/>
      <c r="AGR31" s="70"/>
      <c r="AGS31" s="70"/>
      <c r="AGT31" s="70"/>
      <c r="AGU31" s="70"/>
      <c r="AGV31" s="70"/>
      <c r="AGW31" s="70"/>
      <c r="AGX31" s="70"/>
      <c r="AGY31" s="70"/>
      <c r="AGZ31" s="70"/>
      <c r="AHA31" s="70"/>
      <c r="AHB31" s="70"/>
      <c r="AHC31" s="70"/>
      <c r="AHD31" s="70"/>
      <c r="AHE31" s="70"/>
      <c r="AHF31" s="70"/>
      <c r="AHG31" s="70"/>
      <c r="AHH31" s="70"/>
      <c r="AHI31" s="70"/>
      <c r="AHJ31" s="70"/>
      <c r="AHK31" s="70"/>
      <c r="AHL31" s="70"/>
      <c r="AHM31" s="70"/>
      <c r="AHN31" s="70"/>
      <c r="AHO31" s="70"/>
      <c r="AHP31" s="70"/>
      <c r="AHQ31" s="70"/>
      <c r="AHR31" s="70"/>
      <c r="AHS31" s="70"/>
      <c r="AHT31" s="70"/>
      <c r="AHU31" s="70"/>
      <c r="AHV31" s="70"/>
      <c r="AHW31" s="70"/>
      <c r="AHX31" s="70"/>
      <c r="AHY31" s="70"/>
      <c r="AHZ31" s="70"/>
      <c r="AIA31" s="70"/>
      <c r="AIB31" s="70"/>
      <c r="AIC31" s="70"/>
      <c r="AID31" s="70"/>
      <c r="AIE31" s="70"/>
      <c r="AIF31" s="70"/>
      <c r="AIG31" s="70"/>
      <c r="AIH31" s="70"/>
      <c r="AII31" s="70"/>
      <c r="AIJ31" s="70"/>
      <c r="AIK31" s="70"/>
      <c r="AIL31" s="70"/>
      <c r="AIM31" s="70"/>
      <c r="AIN31" s="70"/>
      <c r="AIO31" s="70"/>
      <c r="AIP31" s="70"/>
      <c r="AIQ31" s="70"/>
      <c r="AIR31" s="70"/>
      <c r="AIS31" s="70"/>
      <c r="AIT31" s="70"/>
      <c r="AIU31" s="70"/>
      <c r="AIV31" s="70"/>
      <c r="AIW31" s="70"/>
      <c r="AIX31" s="70"/>
      <c r="AIY31" s="70"/>
      <c r="AIZ31" s="70"/>
      <c r="AJA31" s="70"/>
      <c r="AJB31" s="70"/>
      <c r="AJC31" s="70"/>
      <c r="AJD31" s="70"/>
      <c r="AJE31" s="70"/>
      <c r="AJF31" s="70"/>
      <c r="AJG31" s="70"/>
      <c r="AJH31" s="70"/>
      <c r="AJI31" s="70"/>
      <c r="AJJ31" s="70"/>
      <c r="AJK31" s="70"/>
      <c r="AJL31" s="70"/>
      <c r="AJM31" s="70"/>
      <c r="AJN31" s="70"/>
      <c r="AJO31" s="70"/>
      <c r="AJP31" s="70"/>
      <c r="AJQ31" s="70"/>
      <c r="AJR31" s="70"/>
      <c r="AJS31" s="70"/>
      <c r="AJT31" s="70"/>
      <c r="AJU31" s="70"/>
      <c r="AJV31" s="70"/>
      <c r="AJW31" s="70"/>
      <c r="AJX31" s="70"/>
      <c r="AJY31" s="70"/>
      <c r="AJZ31" s="70"/>
      <c r="AKA31" s="70"/>
      <c r="AKB31" s="70"/>
      <c r="AKC31" s="70"/>
      <c r="AKD31" s="70"/>
      <c r="AKE31" s="70"/>
      <c r="AKF31" s="70"/>
      <c r="AKG31" s="70"/>
      <c r="AKH31" s="70"/>
      <c r="AKI31" s="70"/>
      <c r="AKJ31" s="70"/>
      <c r="AKK31" s="70"/>
      <c r="AKL31" s="70"/>
      <c r="AKM31" s="70"/>
      <c r="AKN31" s="70"/>
      <c r="AKO31" s="70"/>
      <c r="AKP31" s="70"/>
      <c r="AKQ31" s="70"/>
      <c r="AKR31" s="70"/>
      <c r="AKS31" s="70"/>
      <c r="AKT31" s="70"/>
      <c r="AKU31" s="70"/>
      <c r="AKV31" s="70"/>
      <c r="AKW31" s="70"/>
      <c r="AKX31" s="70"/>
      <c r="AKY31" s="70"/>
      <c r="AKZ31" s="70"/>
      <c r="ALA31" s="70"/>
      <c r="ALB31" s="70"/>
      <c r="ALC31" s="70"/>
      <c r="ALD31" s="70"/>
      <c r="ALE31" s="70"/>
      <c r="ALF31" s="70"/>
      <c r="ALG31" s="70"/>
      <c r="ALH31" s="70"/>
      <c r="ALI31" s="70"/>
      <c r="ALJ31" s="70"/>
      <c r="ALK31" s="70"/>
      <c r="ALL31" s="70"/>
      <c r="ALM31" s="70"/>
      <c r="ALN31" s="70"/>
      <c r="ALO31" s="70"/>
      <c r="ALP31" s="70"/>
      <c r="ALQ31" s="70"/>
      <c r="ALR31" s="70"/>
      <c r="ALS31" s="70"/>
      <c r="ALT31" s="70"/>
      <c r="ALU31" s="70"/>
      <c r="ALV31" s="70"/>
      <c r="ALW31" s="70"/>
      <c r="ALX31" s="70"/>
      <c r="ALY31" s="70"/>
      <c r="ALZ31" s="70"/>
      <c r="AMA31" s="70"/>
      <c r="AMB31" s="70"/>
      <c r="AMC31" s="70"/>
      <c r="AMD31" s="70"/>
      <c r="AME31" s="70"/>
      <c r="AMF31" s="70"/>
      <c r="AMG31" s="70"/>
      <c r="AMH31" s="70"/>
      <c r="AMI31" s="70"/>
      <c r="AMJ31" s="70"/>
      <c r="AMK31" s="70"/>
      <c r="AML31" s="70"/>
      <c r="AMM31" s="70"/>
      <c r="AMN31" s="70"/>
      <c r="AMO31" s="70"/>
      <c r="AMP31" s="70"/>
      <c r="AMQ31" s="75">
        <v>5</v>
      </c>
      <c r="AMR31" s="75">
        <v>28</v>
      </c>
      <c r="AMS31" s="75">
        <v>214</v>
      </c>
      <c r="AMT31" s="75">
        <v>298</v>
      </c>
      <c r="AMU31" s="75">
        <v>810</v>
      </c>
      <c r="AMV31" s="75">
        <v>922</v>
      </c>
      <c r="AMW31" s="75">
        <v>1281</v>
      </c>
      <c r="AMX31" s="75">
        <v>1494</v>
      </c>
      <c r="AMY31" s="75">
        <v>1961</v>
      </c>
      <c r="AMZ31" s="75">
        <v>2467</v>
      </c>
      <c r="ANA31" s="75">
        <v>3708</v>
      </c>
      <c r="ANB31" s="75">
        <v>4576</v>
      </c>
      <c r="ANC31" s="75">
        <v>4999</v>
      </c>
      <c r="AND31" s="75">
        <v>6149</v>
      </c>
      <c r="ANE31" s="75">
        <v>6617</v>
      </c>
      <c r="ANF31" s="75">
        <v>7753</v>
      </c>
      <c r="ANG31" s="75">
        <v>8673</v>
      </c>
      <c r="ANH31" s="75">
        <v>9769</v>
      </c>
      <c r="ANI31" s="75">
        <v>10204</v>
      </c>
      <c r="ANJ31" s="75">
        <v>10662</v>
      </c>
      <c r="ANK31" s="75">
        <v>12494</v>
      </c>
      <c r="ANL31" s="75">
        <v>13589</v>
      </c>
      <c r="ANM31" s="75">
        <v>14315</v>
      </c>
      <c r="ANN31" s="75">
        <v>14744</v>
      </c>
      <c r="ANO31" s="75">
        <v>14826</v>
      </c>
      <c r="ANP31" s="75">
        <v>15636</v>
      </c>
      <c r="ANQ31" s="75">
        <v>17493</v>
      </c>
      <c r="ANR31" s="75">
        <v>17824</v>
      </c>
      <c r="ANS31" s="75">
        <v>18375</v>
      </c>
      <c r="ANT31" s="75">
        <v>18729</v>
      </c>
      <c r="ANU31" s="75">
        <v>19163</v>
      </c>
      <c r="ANV31" s="75">
        <v>19470</v>
      </c>
      <c r="ANW31" s="76">
        <v>19869</v>
      </c>
      <c r="ANX31" s="76">
        <v>20409</v>
      </c>
      <c r="ANY31" s="76">
        <v>20785</v>
      </c>
      <c r="ANZ31" s="76">
        <v>21073</v>
      </c>
      <c r="AOA31" s="76">
        <v>21256</v>
      </c>
      <c r="AOB31" s="76">
        <v>26163</v>
      </c>
      <c r="AOC31" s="76">
        <v>26206</v>
      </c>
      <c r="AOD31" s="76">
        <v>26444</v>
      </c>
      <c r="AOE31" s="76">
        <v>26410</v>
      </c>
      <c r="AOF31" s="76">
        <v>26546</v>
      </c>
      <c r="AOG31" s="76">
        <v>26895</v>
      </c>
      <c r="AOH31" s="76">
        <v>26977</v>
      </c>
      <c r="AOI31" s="76">
        <v>27022</v>
      </c>
      <c r="AOJ31" s="76">
        <v>27282</v>
      </c>
      <c r="AOK31" s="76">
        <v>27386</v>
      </c>
      <c r="AOL31" s="76">
        <v>27518</v>
      </c>
      <c r="AOM31" s="76">
        <v>27904</v>
      </c>
      <c r="AON31" s="76">
        <v>28175</v>
      </c>
      <c r="AOO31" s="76">
        <v>28268</v>
      </c>
      <c r="AOP31" s="76">
        <v>28358</v>
      </c>
      <c r="AOQ31" s="76">
        <v>28354</v>
      </c>
      <c r="AOR31" s="76">
        <v>29096</v>
      </c>
      <c r="AOS31" s="76">
        <v>29147</v>
      </c>
      <c r="AOT31" s="76">
        <v>29284</v>
      </c>
      <c r="AOU31" s="76">
        <v>29447</v>
      </c>
      <c r="AOV31" s="76">
        <v>29430</v>
      </c>
      <c r="AOW31" s="76">
        <v>29550</v>
      </c>
      <c r="AOX31" s="76">
        <v>30230</v>
      </c>
      <c r="AOY31" s="76">
        <v>30132</v>
      </c>
      <c r="AOZ31" s="76">
        <v>30070</v>
      </c>
      <c r="APA31" s="76">
        <v>32721</v>
      </c>
      <c r="APB31" s="76">
        <v>32477</v>
      </c>
      <c r="APC31" s="76">
        <v>32640</v>
      </c>
      <c r="APD31" s="76">
        <v>32719</v>
      </c>
      <c r="APE31" s="76">
        <v>32677</v>
      </c>
      <c r="APF31" s="76">
        <v>32689</v>
      </c>
      <c r="APG31" s="76">
        <v>32562</v>
      </c>
      <c r="APH31" s="76">
        <v>32634</v>
      </c>
      <c r="API31" s="76">
        <v>32395</v>
      </c>
      <c r="APJ31" s="76">
        <v>32790</v>
      </c>
      <c r="APK31" s="76">
        <v>32696</v>
      </c>
      <c r="APL31" s="76">
        <v>32600</v>
      </c>
      <c r="APM31" s="76">
        <v>32493</v>
      </c>
      <c r="APN31" s="76">
        <v>32014</v>
      </c>
      <c r="APO31" s="76">
        <v>32239</v>
      </c>
      <c r="APP31" s="76">
        <v>32210</v>
      </c>
      <c r="APQ31" s="76">
        <v>32148</v>
      </c>
      <c r="APR31" s="76">
        <v>31965</v>
      </c>
      <c r="APS31" s="76">
        <v>31801</v>
      </c>
      <c r="APT31" s="76">
        <v>31868</v>
      </c>
      <c r="APU31" s="76">
        <v>31773</v>
      </c>
      <c r="APV31" s="76">
        <v>31454</v>
      </c>
      <c r="APW31" s="76">
        <v>30195</v>
      </c>
      <c r="APX31" s="76">
        <v>30321</v>
      </c>
      <c r="APY31" s="76">
        <v>30501</v>
      </c>
      <c r="APZ31" s="76">
        <v>30363</v>
      </c>
      <c r="AQA31" s="76">
        <v>30257</v>
      </c>
      <c r="AQB31" s="76">
        <v>30313</v>
      </c>
      <c r="AQC31" s="76">
        <v>30039</v>
      </c>
      <c r="AQD31" s="76">
        <v>30319</v>
      </c>
      <c r="AQE31" s="76">
        <v>30170</v>
      </c>
      <c r="AQF31" s="76">
        <v>29963</v>
      </c>
      <c r="AQG31" s="76">
        <v>30487</v>
      </c>
      <c r="AQH31" s="76">
        <v>30462</v>
      </c>
      <c r="AQI31" s="76">
        <v>30166</v>
      </c>
      <c r="AQJ31" s="76">
        <v>30064</v>
      </c>
      <c r="AQK31" s="76">
        <v>30058</v>
      </c>
      <c r="AQL31" s="76">
        <v>29936</v>
      </c>
      <c r="AQM31" s="76">
        <v>29785</v>
      </c>
      <c r="AQN31" s="76">
        <v>29500</v>
      </c>
      <c r="AQO31" s="76">
        <v>29457</v>
      </c>
      <c r="AQP31" s="76">
        <v>29573</v>
      </c>
      <c r="AQQ31" s="76">
        <v>29448</v>
      </c>
      <c r="AQR31" s="76">
        <v>28888</v>
      </c>
      <c r="AQS31" s="76">
        <v>28782</v>
      </c>
      <c r="AQT31" s="76">
        <v>28662</v>
      </c>
      <c r="AQU31" s="76">
        <v>28554</v>
      </c>
      <c r="AQV31" s="76">
        <v>28522</v>
      </c>
      <c r="AQW31" s="76">
        <v>28628</v>
      </c>
      <c r="AQX31" s="76">
        <v>28521</v>
      </c>
      <c r="AQY31" s="76">
        <v>28550</v>
      </c>
      <c r="AQZ31" s="76">
        <v>28145</v>
      </c>
      <c r="ARA31" s="76">
        <v>27142</v>
      </c>
      <c r="ARB31" s="76">
        <v>26480</v>
      </c>
      <c r="ARC31" s="76">
        <v>26427</v>
      </c>
      <c r="ARD31" s="76">
        <v>26299</v>
      </c>
      <c r="ARE31" s="76">
        <v>26474</v>
      </c>
      <c r="ARF31" s="76">
        <v>26281</v>
      </c>
      <c r="ARG31" s="76">
        <v>26037</v>
      </c>
      <c r="ARH31" s="76">
        <v>25980</v>
      </c>
      <c r="ARI31" s="76">
        <v>25696</v>
      </c>
      <c r="ARJ31" s="76">
        <v>25493</v>
      </c>
      <c r="ARK31" s="76">
        <v>25313</v>
      </c>
      <c r="ARL31" s="76">
        <v>24999</v>
      </c>
      <c r="ARM31" s="76">
        <v>24768</v>
      </c>
      <c r="ARN31" s="76">
        <v>24328</v>
      </c>
      <c r="ARO31" s="76">
        <v>24221</v>
      </c>
      <c r="ARP31" s="76">
        <v>24131</v>
      </c>
      <c r="ARQ31" s="76">
        <v>24085</v>
      </c>
      <c r="ARR31" s="76">
        <v>23649</v>
      </c>
      <c r="ARS31" s="76">
        <v>23582</v>
      </c>
      <c r="ART31" s="76">
        <v>23230</v>
      </c>
      <c r="ARU31" s="76">
        <v>23350</v>
      </c>
      <c r="ARV31" s="76">
        <v>23106</v>
      </c>
      <c r="ARW31" s="76">
        <v>23037</v>
      </c>
      <c r="ARX31" s="76">
        <v>22653</v>
      </c>
      <c r="ARY31" s="76">
        <v>22666</v>
      </c>
      <c r="ARZ31" s="76">
        <v>22338</v>
      </c>
      <c r="ASA31" s="76">
        <v>22566</v>
      </c>
      <c r="ASB31" s="76">
        <v>22544</v>
      </c>
      <c r="ASC31" s="76">
        <v>23084</v>
      </c>
      <c r="ASD31" s="76">
        <v>23180</v>
      </c>
      <c r="ASE31" s="76">
        <v>22854</v>
      </c>
      <c r="ASF31" s="76">
        <v>22779</v>
      </c>
      <c r="ASG31" s="76">
        <v>22523</v>
      </c>
      <c r="ASH31" s="76">
        <v>22407</v>
      </c>
      <c r="ASI31" s="76">
        <v>22232</v>
      </c>
      <c r="ASJ31" s="76">
        <v>22196</v>
      </c>
      <c r="ASK31" s="76">
        <v>22049</v>
      </c>
      <c r="ASL31" s="76">
        <v>22012</v>
      </c>
      <c r="ASM31" s="76">
        <v>22152</v>
      </c>
      <c r="ASN31" s="76">
        <v>21783</v>
      </c>
      <c r="ASO31" s="76">
        <v>21759</v>
      </c>
      <c r="ASP31" s="76">
        <v>21665</v>
      </c>
      <c r="ASQ31" s="76">
        <v>21596</v>
      </c>
      <c r="ASR31" s="76">
        <v>21082</v>
      </c>
      <c r="ASS31" s="76">
        <v>21043</v>
      </c>
      <c r="AST31" s="76">
        <v>21007</v>
      </c>
      <c r="ASU31" s="76">
        <v>20929</v>
      </c>
      <c r="ASV31" s="76">
        <v>20785</v>
      </c>
      <c r="ASW31" s="76">
        <v>20709</v>
      </c>
      <c r="ASX31" s="76">
        <v>20603</v>
      </c>
      <c r="ASY31" s="76">
        <v>20601</v>
      </c>
      <c r="ASZ31" s="76">
        <v>20598</v>
      </c>
      <c r="ATA31" s="76">
        <v>19680</v>
      </c>
      <c r="ATB31" s="76">
        <v>19622</v>
      </c>
      <c r="ATC31" s="76">
        <v>19478</v>
      </c>
      <c r="ATD31" s="76">
        <v>19450</v>
      </c>
      <c r="ATE31" s="76">
        <v>19352</v>
      </c>
      <c r="ATF31" s="76">
        <v>19332</v>
      </c>
      <c r="ATG31" s="76">
        <v>19256</v>
      </c>
      <c r="ATH31" s="76">
        <v>18589</v>
      </c>
      <c r="ATI31" s="76">
        <v>18464</v>
      </c>
      <c r="ATJ31" s="76">
        <v>18450</v>
      </c>
      <c r="ATK31" s="76">
        <v>18432</v>
      </c>
      <c r="ATL31" s="76">
        <v>18380</v>
      </c>
      <c r="ATM31" s="76">
        <v>18291</v>
      </c>
      <c r="ATN31" s="76">
        <v>17894</v>
      </c>
      <c r="ATO31" s="76">
        <v>17883</v>
      </c>
      <c r="ATP31" s="76">
        <v>17829</v>
      </c>
      <c r="ATQ31" s="76">
        <v>17929</v>
      </c>
      <c r="ATR31" s="76">
        <v>17788</v>
      </c>
      <c r="ATS31" s="76">
        <v>17625</v>
      </c>
      <c r="ATT31" s="76">
        <v>17536</v>
      </c>
      <c r="ATU31" s="76">
        <v>17517</v>
      </c>
      <c r="ATV31" s="76">
        <v>17453</v>
      </c>
      <c r="ATW31" s="76">
        <v>17357</v>
      </c>
      <c r="ATX31" s="76">
        <v>17259</v>
      </c>
      <c r="ATY31" s="76">
        <v>17314</v>
      </c>
      <c r="ATZ31" s="76">
        <v>17177</v>
      </c>
      <c r="AUA31" s="76">
        <v>16952</v>
      </c>
      <c r="AUB31" s="76">
        <v>16887</v>
      </c>
      <c r="AUC31" s="76">
        <v>17056</v>
      </c>
      <c r="AUD31" s="76">
        <v>16973</v>
      </c>
      <c r="AUE31" s="76">
        <v>16798</v>
      </c>
      <c r="AUF31" s="76">
        <v>16421</v>
      </c>
      <c r="AUG31" s="76">
        <v>16899</v>
      </c>
      <c r="AUH31" s="76">
        <v>16771</v>
      </c>
      <c r="AUI31" s="76">
        <v>16818</v>
      </c>
      <c r="AUJ31" s="76">
        <v>16732</v>
      </c>
      <c r="AUK31" s="76">
        <v>16635</v>
      </c>
      <c r="AUL31" s="76">
        <v>16535</v>
      </c>
      <c r="AUM31" s="76">
        <v>16590</v>
      </c>
      <c r="AUN31" s="76">
        <v>16361</v>
      </c>
      <c r="AUO31" s="76">
        <v>16274</v>
      </c>
      <c r="AUP31" s="76">
        <v>16214</v>
      </c>
      <c r="AUQ31" s="76">
        <v>16308</v>
      </c>
      <c r="AUR31" s="76">
        <v>15647</v>
      </c>
      <c r="AUS31" s="76">
        <v>15965</v>
      </c>
      <c r="AUT31" s="76">
        <v>15816</v>
      </c>
      <c r="AUU31" s="76">
        <v>15852</v>
      </c>
      <c r="AUV31" s="76">
        <v>15899</v>
      </c>
      <c r="AUW31" s="76">
        <v>15824</v>
      </c>
      <c r="AUX31" s="49">
        <v>15847</v>
      </c>
      <c r="AUY31" s="76">
        <v>15683</v>
      </c>
      <c r="AUZ31" s="76">
        <v>15677</v>
      </c>
      <c r="AVA31" s="76">
        <v>15455</v>
      </c>
      <c r="AVB31" s="76">
        <v>15507</v>
      </c>
      <c r="AVC31" s="76">
        <v>15446</v>
      </c>
      <c r="AVD31" s="76">
        <v>15336</v>
      </c>
      <c r="AVE31" s="76">
        <v>15148</v>
      </c>
      <c r="AVF31" s="76">
        <v>15163</v>
      </c>
      <c r="AVG31" s="76">
        <v>15417</v>
      </c>
      <c r="AVH31" s="76">
        <v>15199</v>
      </c>
      <c r="AVI31" s="76">
        <v>15821</v>
      </c>
      <c r="AVJ31" s="76">
        <v>15485</v>
      </c>
      <c r="AVK31" s="76">
        <v>15573</v>
      </c>
      <c r="AVL31" s="76">
        <v>15533</v>
      </c>
      <c r="AVM31" s="76">
        <v>15688</v>
      </c>
      <c r="AVN31" s="76">
        <v>15505</v>
      </c>
      <c r="AVO31" s="76">
        <v>15550</v>
      </c>
      <c r="AVP31" s="76">
        <v>15390</v>
      </c>
      <c r="AVQ31" s="76">
        <v>15131</v>
      </c>
      <c r="AVR31" s="76">
        <v>14811</v>
      </c>
      <c r="AVS31" s="76">
        <v>14738</v>
      </c>
      <c r="AVT31" s="76">
        <v>14662</v>
      </c>
      <c r="AVU31" s="76">
        <v>14647</v>
      </c>
      <c r="AVV31" s="76">
        <v>14586</v>
      </c>
      <c r="AVW31" s="76">
        <v>14122</v>
      </c>
      <c r="AVX31" s="76">
        <v>14059</v>
      </c>
      <c r="AVY31" s="76">
        <v>14091</v>
      </c>
      <c r="AVZ31" s="76">
        <v>14005</v>
      </c>
      <c r="AWA31" s="76">
        <v>13894</v>
      </c>
      <c r="AWB31" s="76">
        <v>13879</v>
      </c>
      <c r="AWC31" s="76">
        <v>13478</v>
      </c>
      <c r="AWD31" s="76">
        <v>13291</v>
      </c>
      <c r="AWE31" s="76">
        <v>12811</v>
      </c>
      <c r="AWF31" s="76">
        <v>12810</v>
      </c>
      <c r="AWG31" s="76">
        <v>12796</v>
      </c>
      <c r="AWH31" s="76">
        <v>12825</v>
      </c>
      <c r="AWI31" s="76">
        <v>12487</v>
      </c>
      <c r="AWJ31" s="76">
        <v>12429</v>
      </c>
      <c r="AWK31" s="76">
        <v>12469</v>
      </c>
      <c r="AWL31" s="76">
        <v>12377</v>
      </c>
      <c r="AWM31" s="76">
        <v>12440</v>
      </c>
      <c r="AWN31" s="76">
        <v>12318</v>
      </c>
      <c r="AWO31" s="76">
        <v>12496</v>
      </c>
      <c r="AWP31" s="76">
        <v>12557</v>
      </c>
      <c r="AWQ31" s="76">
        <v>12579</v>
      </c>
      <c r="AWR31" s="76">
        <v>11746</v>
      </c>
      <c r="AWS31" s="76">
        <v>11665</v>
      </c>
      <c r="AWT31" s="76">
        <v>11615</v>
      </c>
      <c r="AWU31" s="76">
        <v>11677</v>
      </c>
      <c r="AWV31" s="76">
        <v>11667</v>
      </c>
      <c r="AWW31" s="76">
        <v>11627</v>
      </c>
      <c r="AWX31" s="76">
        <v>11617</v>
      </c>
      <c r="AWY31" s="76">
        <v>11667</v>
      </c>
      <c r="AWZ31" s="76">
        <v>11644</v>
      </c>
      <c r="AXA31" s="76">
        <v>11841</v>
      </c>
      <c r="AXB31" s="76">
        <v>11803</v>
      </c>
      <c r="AXC31" s="76">
        <v>11787</v>
      </c>
      <c r="AXD31" s="76">
        <v>11763</v>
      </c>
      <c r="AXE31" s="76">
        <v>11680</v>
      </c>
      <c r="AXF31" s="76">
        <v>11623</v>
      </c>
      <c r="AXG31" s="76">
        <v>11561</v>
      </c>
      <c r="AXH31" s="76">
        <v>11568</v>
      </c>
      <c r="AXI31" s="76">
        <v>11393</v>
      </c>
      <c r="AXJ31" s="76">
        <v>11387</v>
      </c>
      <c r="AXK31" s="76">
        <v>11143</v>
      </c>
      <c r="AXL31" s="76">
        <v>11139</v>
      </c>
      <c r="AXM31" s="76">
        <v>11113</v>
      </c>
      <c r="AXN31" s="76">
        <v>10883</v>
      </c>
      <c r="AXO31" s="76">
        <v>10843</v>
      </c>
      <c r="AXP31" s="76">
        <v>10893</v>
      </c>
      <c r="AXQ31" s="76">
        <v>10911</v>
      </c>
      <c r="AXR31" s="76">
        <v>10373</v>
      </c>
      <c r="AXS31" s="76">
        <v>10485</v>
      </c>
      <c r="AXT31" s="76">
        <v>10434</v>
      </c>
      <c r="AXU31" s="76">
        <v>10427</v>
      </c>
      <c r="AXV31" s="76">
        <v>10704</v>
      </c>
      <c r="AXW31" s="76">
        <v>10404</v>
      </c>
      <c r="AXX31" s="76">
        <v>10423</v>
      </c>
      <c r="AXY31" s="76">
        <v>10498</v>
      </c>
      <c r="AXZ31" s="76">
        <v>10483</v>
      </c>
      <c r="AYA31" s="76">
        <v>10138</v>
      </c>
      <c r="AYB31" s="76">
        <v>9875</v>
      </c>
      <c r="AYC31" s="76">
        <v>9852</v>
      </c>
      <c r="AYD31" s="76">
        <v>9918</v>
      </c>
      <c r="AYE31" s="76">
        <v>9333</v>
      </c>
      <c r="AYF31" s="76">
        <v>9296</v>
      </c>
      <c r="AYG31" s="76">
        <v>9292</v>
      </c>
      <c r="AYH31" s="76">
        <v>9232</v>
      </c>
      <c r="AYI31" s="76">
        <v>9161</v>
      </c>
      <c r="AYJ31" s="76">
        <v>9088</v>
      </c>
      <c r="AYK31" s="76">
        <v>9085</v>
      </c>
      <c r="AYL31" s="76">
        <v>9011</v>
      </c>
      <c r="AYM31" s="76">
        <v>8975</v>
      </c>
      <c r="AYN31" s="76">
        <v>9186</v>
      </c>
      <c r="AYO31" s="76">
        <v>9153</v>
      </c>
      <c r="AYP31" s="76">
        <v>9118</v>
      </c>
      <c r="AYQ31" s="76">
        <v>9103</v>
      </c>
      <c r="AYR31" s="76">
        <v>8884</v>
      </c>
      <c r="AYS31" s="76">
        <v>8602</v>
      </c>
      <c r="AYT31" s="76">
        <v>8545</v>
      </c>
      <c r="AYU31" s="76">
        <v>8561</v>
      </c>
      <c r="AYV31" s="76">
        <v>8553</v>
      </c>
      <c r="AYW31" s="76">
        <v>8645</v>
      </c>
      <c r="AYX31" s="76">
        <v>8630</v>
      </c>
      <c r="AYY31" s="76">
        <v>8612</v>
      </c>
      <c r="AYZ31" s="76">
        <v>8664</v>
      </c>
      <c r="AZA31" s="76">
        <v>8375</v>
      </c>
      <c r="AZB31" s="76">
        <v>8400</v>
      </c>
      <c r="AZC31" s="76">
        <v>8325</v>
      </c>
      <c r="AZD31" s="76">
        <v>8305</v>
      </c>
      <c r="AZE31" s="76">
        <v>8193</v>
      </c>
      <c r="AZF31" s="76">
        <v>8161</v>
      </c>
      <c r="AZG31" s="76">
        <v>8215</v>
      </c>
      <c r="AZH31" s="76">
        <v>7912</v>
      </c>
      <c r="AZI31" s="76">
        <v>7616</v>
      </c>
      <c r="AZJ31" s="76">
        <v>7569</v>
      </c>
      <c r="AZK31" s="76">
        <v>7492</v>
      </c>
      <c r="AZL31" s="76">
        <v>7433</v>
      </c>
      <c r="AZM31" s="76">
        <v>7598</v>
      </c>
      <c r="AZN31" s="76">
        <v>7538</v>
      </c>
      <c r="AZO31" s="76">
        <v>7713</v>
      </c>
      <c r="AZP31" s="76">
        <v>7508</v>
      </c>
      <c r="AZQ31" s="76">
        <v>7500</v>
      </c>
      <c r="AZR31" s="76">
        <v>7871</v>
      </c>
      <c r="AZS31" s="76">
        <v>7871</v>
      </c>
      <c r="AZT31" s="76">
        <v>7877</v>
      </c>
      <c r="AZU31" s="76">
        <v>7854</v>
      </c>
      <c r="AZV31" s="76">
        <v>7840</v>
      </c>
      <c r="AZW31" s="76">
        <v>7715</v>
      </c>
      <c r="AZX31" s="76">
        <v>7881</v>
      </c>
      <c r="AZY31" s="76">
        <v>7894</v>
      </c>
      <c r="AZZ31" s="76">
        <v>7957</v>
      </c>
      <c r="BAA31" s="76">
        <v>7820</v>
      </c>
      <c r="BAB31" s="76">
        <v>7396</v>
      </c>
      <c r="BAC31" s="76">
        <v>7470</v>
      </c>
      <c r="BAD31" s="76">
        <v>7491</v>
      </c>
      <c r="BAE31" s="76">
        <v>7549</v>
      </c>
      <c r="BAF31" s="76">
        <v>8059</v>
      </c>
      <c r="BAG31" s="76">
        <v>8092</v>
      </c>
      <c r="BAH31" s="76">
        <v>8154</v>
      </c>
      <c r="BAI31" s="76">
        <v>8163</v>
      </c>
      <c r="BAJ31" s="76">
        <v>8736</v>
      </c>
      <c r="BAK31" s="76">
        <v>8774</v>
      </c>
      <c r="BAL31" s="76">
        <v>8906</v>
      </c>
      <c r="BAM31" s="76">
        <v>9088</v>
      </c>
      <c r="BAN31" s="76">
        <v>9273</v>
      </c>
      <c r="BAO31" s="76">
        <v>9352</v>
      </c>
      <c r="BAP31" s="76">
        <v>9807</v>
      </c>
      <c r="BAQ31" s="76">
        <v>9853</v>
      </c>
      <c r="BAR31" s="76">
        <v>9930</v>
      </c>
      <c r="BAS31" s="76">
        <v>9448</v>
      </c>
      <c r="BAT31" s="76">
        <v>9270</v>
      </c>
      <c r="BAU31" s="76">
        <v>9586</v>
      </c>
      <c r="BAV31" s="76">
        <v>9563</v>
      </c>
      <c r="BAW31" s="76">
        <v>9681</v>
      </c>
      <c r="BAX31" s="76">
        <v>9701</v>
      </c>
      <c r="BAY31" s="76">
        <v>8896</v>
      </c>
      <c r="BAZ31" s="76">
        <v>8964</v>
      </c>
      <c r="BBA31" s="76">
        <v>8902</v>
      </c>
      <c r="BBB31" s="76">
        <v>9087</v>
      </c>
      <c r="BBC31" s="76">
        <v>9273</v>
      </c>
      <c r="BBD31" s="76">
        <v>9570</v>
      </c>
      <c r="BBE31" s="76">
        <v>9772</v>
      </c>
      <c r="BBF31" s="76">
        <v>10033</v>
      </c>
      <c r="BBG31" s="76">
        <v>10065</v>
      </c>
      <c r="BBH31" s="76">
        <v>10039</v>
      </c>
      <c r="BBI31" s="76">
        <v>9995</v>
      </c>
      <c r="BBJ31" s="76">
        <v>9799</v>
      </c>
      <c r="BBK31" s="76">
        <v>9772</v>
      </c>
      <c r="BBL31" s="76">
        <v>9711</v>
      </c>
      <c r="BBM31" s="76">
        <v>9710</v>
      </c>
      <c r="BBN31" s="77">
        <v>9504</v>
      </c>
    </row>
    <row r="32" spans="1:1437" x14ac:dyDescent="0.2">
      <c r="A32" s="68" t="s">
        <v>60</v>
      </c>
      <c r="B32" s="69" t="s">
        <v>84</v>
      </c>
      <c r="C32" s="70"/>
      <c r="D32" s="70"/>
      <c r="E32" s="70"/>
      <c r="F32" s="70"/>
      <c r="G32" s="70"/>
      <c r="H32" s="70"/>
      <c r="I32" s="79">
        <v>205</v>
      </c>
      <c r="J32" s="73">
        <v>705</v>
      </c>
      <c r="K32" s="73">
        <v>925</v>
      </c>
      <c r="L32" s="73">
        <v>1070</v>
      </c>
      <c r="M32" s="79">
        <v>2416</v>
      </c>
      <c r="N32" s="73">
        <v>3796</v>
      </c>
      <c r="O32" s="73">
        <v>4282</v>
      </c>
      <c r="P32" s="73">
        <v>5056</v>
      </c>
      <c r="Q32" s="79">
        <v>5406</v>
      </c>
      <c r="R32" s="73">
        <v>6072</v>
      </c>
      <c r="S32" s="73">
        <v>6417</v>
      </c>
      <c r="T32" s="73">
        <v>6639</v>
      </c>
      <c r="U32" s="79">
        <v>6639</v>
      </c>
      <c r="V32" s="73">
        <v>6738</v>
      </c>
      <c r="W32" s="73">
        <v>6813</v>
      </c>
      <c r="X32" s="73">
        <v>6813</v>
      </c>
      <c r="Y32" s="73">
        <v>6813</v>
      </c>
      <c r="Z32" s="79">
        <v>6813</v>
      </c>
      <c r="AA32" s="73">
        <v>6813</v>
      </c>
      <c r="AB32" s="73">
        <v>6813</v>
      </c>
      <c r="AC32" s="73">
        <v>6813</v>
      </c>
      <c r="AD32" s="72">
        <v>6947</v>
      </c>
      <c r="AE32" s="72">
        <v>7022</v>
      </c>
      <c r="AF32" s="72">
        <v>7187</v>
      </c>
      <c r="AG32" s="72">
        <v>7208</v>
      </c>
      <c r="AH32" s="72">
        <v>7601</v>
      </c>
      <c r="AI32" s="72">
        <v>7652</v>
      </c>
      <c r="AJ32" s="72">
        <v>7898</v>
      </c>
      <c r="AK32" s="72">
        <v>7923</v>
      </c>
      <c r="AL32" s="72">
        <v>7923</v>
      </c>
      <c r="AM32" s="79">
        <v>7923</v>
      </c>
      <c r="AN32" s="72">
        <v>8503</v>
      </c>
      <c r="AO32" s="72">
        <v>8607</v>
      </c>
      <c r="AP32" s="72">
        <v>8740</v>
      </c>
      <c r="AQ32" s="81">
        <v>8836</v>
      </c>
      <c r="AR32" s="81">
        <v>8843</v>
      </c>
      <c r="AS32" s="81">
        <v>8852</v>
      </c>
      <c r="AT32" s="81">
        <v>9047</v>
      </c>
      <c r="AU32" s="81">
        <v>9328</v>
      </c>
      <c r="AV32" s="81">
        <v>9329</v>
      </c>
      <c r="AW32" s="81">
        <v>9483</v>
      </c>
      <c r="AX32" s="81">
        <v>10380</v>
      </c>
      <c r="AY32" s="81">
        <v>10480</v>
      </c>
      <c r="AZ32" s="81">
        <v>10505</v>
      </c>
      <c r="BA32" s="81">
        <v>10533</v>
      </c>
      <c r="BB32" s="81">
        <v>12003</v>
      </c>
      <c r="BC32" s="81">
        <v>12674</v>
      </c>
      <c r="BD32" s="81">
        <v>12919</v>
      </c>
      <c r="BE32" s="81">
        <v>13875</v>
      </c>
      <c r="BF32" s="81">
        <v>14401</v>
      </c>
      <c r="BG32" s="81">
        <v>14523</v>
      </c>
      <c r="BH32" s="81">
        <v>15060</v>
      </c>
      <c r="BI32" s="81">
        <v>15797</v>
      </c>
      <c r="BJ32" s="72">
        <v>16734</v>
      </c>
      <c r="BK32" s="72">
        <v>17613</v>
      </c>
      <c r="BL32" s="72">
        <v>20242</v>
      </c>
      <c r="BM32" s="72">
        <v>21372</v>
      </c>
      <c r="BN32" s="72">
        <v>24341</v>
      </c>
      <c r="BO32" s="72">
        <v>25304</v>
      </c>
      <c r="BP32" s="72">
        <v>26422</v>
      </c>
      <c r="BQ32" s="72">
        <v>29632</v>
      </c>
      <c r="BR32" s="72">
        <v>33063</v>
      </c>
      <c r="BS32" s="72">
        <v>34141</v>
      </c>
      <c r="BT32" s="72">
        <v>39213</v>
      </c>
      <c r="BU32" s="72">
        <v>40184</v>
      </c>
      <c r="BV32" s="72">
        <v>40275</v>
      </c>
      <c r="BW32" s="72">
        <v>45226</v>
      </c>
      <c r="BX32" s="72">
        <v>44924</v>
      </c>
      <c r="BY32" s="72">
        <v>45204</v>
      </c>
      <c r="BZ32" s="72">
        <v>45841</v>
      </c>
      <c r="CA32" s="72">
        <v>50137</v>
      </c>
      <c r="CB32" s="72">
        <v>51268</v>
      </c>
      <c r="CC32" s="72">
        <v>51837</v>
      </c>
      <c r="CD32" s="72">
        <v>51942</v>
      </c>
      <c r="CE32" s="72">
        <v>51991</v>
      </c>
      <c r="CF32" s="72">
        <v>52191</v>
      </c>
      <c r="CG32" s="72">
        <v>52875</v>
      </c>
      <c r="CH32" s="72">
        <v>52875</v>
      </c>
      <c r="CI32" s="72">
        <v>52939</v>
      </c>
      <c r="CJ32" s="72">
        <v>52589</v>
      </c>
      <c r="CK32" s="72">
        <v>52589</v>
      </c>
      <c r="CL32" s="72">
        <v>49746</v>
      </c>
      <c r="CM32" s="72">
        <v>48656</v>
      </c>
      <c r="CN32" s="72">
        <v>48037</v>
      </c>
      <c r="CO32" s="72">
        <v>46703</v>
      </c>
      <c r="CP32" s="72">
        <v>47029</v>
      </c>
      <c r="CQ32" s="72">
        <v>46796</v>
      </c>
      <c r="CR32" s="72">
        <v>46821</v>
      </c>
      <c r="CS32" s="72">
        <v>45954</v>
      </c>
      <c r="CT32" s="72">
        <v>46915</v>
      </c>
      <c r="CU32" s="72">
        <v>47553</v>
      </c>
      <c r="CV32" s="72">
        <v>46544</v>
      </c>
      <c r="CW32" s="72">
        <v>44370</v>
      </c>
      <c r="CX32" s="72">
        <v>42642</v>
      </c>
      <c r="CY32" s="72">
        <v>41335</v>
      </c>
      <c r="CZ32" s="72">
        <v>40469</v>
      </c>
      <c r="DA32" s="72">
        <v>40540</v>
      </c>
      <c r="DB32" s="72">
        <v>38853</v>
      </c>
      <c r="DC32" s="72">
        <v>39115</v>
      </c>
      <c r="DD32" s="72">
        <v>39427</v>
      </c>
      <c r="DE32" s="72">
        <v>40215</v>
      </c>
      <c r="DF32" s="72">
        <v>41548</v>
      </c>
      <c r="DG32" s="72">
        <v>42648</v>
      </c>
      <c r="DH32" s="72">
        <v>43504</v>
      </c>
      <c r="DI32" s="72">
        <v>44247</v>
      </c>
      <c r="DJ32" s="72">
        <v>41052</v>
      </c>
      <c r="DK32" s="72">
        <v>41106</v>
      </c>
      <c r="DL32" s="72">
        <v>37899</v>
      </c>
      <c r="DM32" s="72">
        <v>36122</v>
      </c>
      <c r="DN32" s="72">
        <v>30550</v>
      </c>
      <c r="DO32" s="72">
        <v>29470</v>
      </c>
      <c r="DP32" s="72">
        <v>29471</v>
      </c>
      <c r="DQ32" s="72">
        <v>29471</v>
      </c>
      <c r="DR32" s="72">
        <v>28650</v>
      </c>
      <c r="DS32" s="72">
        <v>29126</v>
      </c>
      <c r="DT32" s="72">
        <v>29155</v>
      </c>
      <c r="DU32" s="72">
        <v>29275</v>
      </c>
      <c r="DV32" s="72">
        <v>29275</v>
      </c>
      <c r="DW32" s="72">
        <v>36629</v>
      </c>
      <c r="DX32" s="72">
        <v>36218</v>
      </c>
      <c r="DY32" s="72">
        <v>36215</v>
      </c>
      <c r="DZ32" s="72">
        <v>36223</v>
      </c>
      <c r="EA32" s="72">
        <v>36222</v>
      </c>
      <c r="EB32" s="72">
        <v>36222</v>
      </c>
      <c r="EC32" s="72">
        <v>36386</v>
      </c>
      <c r="ED32" s="72">
        <v>36513</v>
      </c>
      <c r="EE32" s="72">
        <v>36387</v>
      </c>
      <c r="EF32" s="72">
        <v>36387</v>
      </c>
      <c r="EG32" s="72">
        <v>36400</v>
      </c>
      <c r="EH32" s="72">
        <v>36427</v>
      </c>
      <c r="EI32" s="72">
        <v>36426</v>
      </c>
      <c r="EJ32" s="72">
        <v>42935</v>
      </c>
      <c r="EK32" s="72">
        <v>43961</v>
      </c>
      <c r="EL32" s="72">
        <v>42265</v>
      </c>
      <c r="EM32" s="72">
        <v>41135</v>
      </c>
      <c r="EN32" s="72">
        <v>42422</v>
      </c>
      <c r="EO32" s="72">
        <v>41276</v>
      </c>
      <c r="EP32" s="72">
        <v>45129</v>
      </c>
      <c r="EQ32" s="72">
        <v>45226</v>
      </c>
      <c r="ER32" s="72">
        <v>45406</v>
      </c>
      <c r="ES32" s="72">
        <v>45394</v>
      </c>
      <c r="ET32" s="72">
        <v>45358</v>
      </c>
      <c r="EU32" s="72">
        <v>53929</v>
      </c>
      <c r="EV32" s="72">
        <v>55129</v>
      </c>
      <c r="EW32" s="72">
        <v>55727</v>
      </c>
      <c r="EX32" s="72">
        <v>54878</v>
      </c>
      <c r="EY32" s="72">
        <v>55088</v>
      </c>
      <c r="EZ32" s="72">
        <v>54166</v>
      </c>
      <c r="FA32" s="72">
        <v>53851</v>
      </c>
      <c r="FB32" s="72">
        <v>53743</v>
      </c>
      <c r="FC32" s="72">
        <v>54002</v>
      </c>
      <c r="FD32" s="72">
        <v>53962</v>
      </c>
      <c r="FE32" s="72">
        <v>47304</v>
      </c>
      <c r="FF32" s="72">
        <v>49198</v>
      </c>
      <c r="FG32" s="72">
        <v>53774</v>
      </c>
      <c r="FH32" s="72">
        <v>50438</v>
      </c>
      <c r="FI32" s="72">
        <v>48350</v>
      </c>
      <c r="FJ32" s="72">
        <v>51167</v>
      </c>
      <c r="FK32" s="72">
        <v>49506</v>
      </c>
      <c r="FL32" s="72">
        <v>45911</v>
      </c>
      <c r="FM32" s="72">
        <v>50525</v>
      </c>
      <c r="FN32" s="72">
        <v>53734</v>
      </c>
      <c r="FO32" s="72">
        <v>55782</v>
      </c>
      <c r="FP32" s="72">
        <v>52343</v>
      </c>
      <c r="FQ32" s="72">
        <v>52950</v>
      </c>
      <c r="FR32" s="72">
        <v>77705</v>
      </c>
      <c r="FS32" s="72">
        <v>72154</v>
      </c>
      <c r="FT32" s="72">
        <v>68383</v>
      </c>
      <c r="FU32" s="72">
        <v>61039</v>
      </c>
      <c r="FV32" s="72">
        <v>58190</v>
      </c>
      <c r="FW32" s="72">
        <v>60403</v>
      </c>
      <c r="FX32" s="72">
        <v>54237</v>
      </c>
      <c r="FY32" s="72">
        <v>46675</v>
      </c>
      <c r="FZ32" s="72">
        <v>41446</v>
      </c>
      <c r="GA32" s="72">
        <v>41183</v>
      </c>
      <c r="GB32" s="72">
        <v>40116</v>
      </c>
      <c r="GC32" s="72">
        <v>41041</v>
      </c>
      <c r="GD32" s="72">
        <v>42067</v>
      </c>
      <c r="GE32" s="72">
        <v>54842</v>
      </c>
      <c r="GF32" s="72">
        <v>64484</v>
      </c>
      <c r="GG32" s="72">
        <v>40683</v>
      </c>
      <c r="GH32" s="72">
        <v>40877</v>
      </c>
      <c r="GI32" s="72">
        <v>40227</v>
      </c>
      <c r="GJ32" s="72">
        <v>42749</v>
      </c>
      <c r="GK32" s="72">
        <v>40273</v>
      </c>
      <c r="GL32" s="72">
        <v>40259</v>
      </c>
      <c r="GM32" s="72">
        <v>40090</v>
      </c>
      <c r="GN32" s="72">
        <v>36237</v>
      </c>
      <c r="GO32" s="72">
        <v>34931</v>
      </c>
      <c r="GP32" s="72">
        <v>31497</v>
      </c>
      <c r="GQ32" s="72">
        <v>30624</v>
      </c>
      <c r="GR32" s="72">
        <v>30350</v>
      </c>
      <c r="GS32" s="72">
        <v>29768</v>
      </c>
      <c r="GT32" s="72">
        <v>29563</v>
      </c>
      <c r="GU32" s="72">
        <v>29022</v>
      </c>
      <c r="GV32" s="72">
        <v>28545</v>
      </c>
      <c r="GW32" s="72">
        <v>28289</v>
      </c>
      <c r="GX32" s="72">
        <v>28214</v>
      </c>
      <c r="GY32" s="72">
        <v>28205</v>
      </c>
      <c r="GZ32" s="72">
        <v>28251</v>
      </c>
      <c r="HA32" s="72">
        <v>29472</v>
      </c>
      <c r="HB32" s="72">
        <v>29479</v>
      </c>
      <c r="HC32" s="72">
        <v>29478</v>
      </c>
      <c r="HD32" s="72">
        <v>29134</v>
      </c>
      <c r="HE32" s="72">
        <v>29132</v>
      </c>
      <c r="HF32" s="72">
        <v>29196</v>
      </c>
      <c r="HG32" s="72">
        <v>29189</v>
      </c>
      <c r="HH32" s="72">
        <v>28850</v>
      </c>
      <c r="HI32" s="72">
        <v>28869</v>
      </c>
      <c r="HJ32" s="72">
        <v>29824</v>
      </c>
      <c r="HK32" s="72">
        <v>28821</v>
      </c>
      <c r="HL32" s="72">
        <v>28571</v>
      </c>
      <c r="HM32" s="72">
        <v>28571</v>
      </c>
      <c r="HN32" s="72">
        <v>28252</v>
      </c>
      <c r="HO32" s="72">
        <v>28250</v>
      </c>
      <c r="HP32" s="72">
        <v>28101</v>
      </c>
      <c r="HQ32" s="72">
        <v>28095</v>
      </c>
      <c r="HR32" s="72">
        <v>27094</v>
      </c>
      <c r="HS32" s="72">
        <v>27057</v>
      </c>
      <c r="HT32" s="72">
        <v>27223</v>
      </c>
      <c r="HU32" s="72">
        <v>27222</v>
      </c>
      <c r="HV32" s="72">
        <v>27138</v>
      </c>
      <c r="HW32" s="72">
        <v>27134</v>
      </c>
      <c r="HX32" s="72">
        <v>27136</v>
      </c>
      <c r="HY32" s="72">
        <v>27137</v>
      </c>
      <c r="HZ32" s="72">
        <v>27135</v>
      </c>
      <c r="IA32" s="72">
        <v>27132</v>
      </c>
      <c r="IB32" s="72">
        <v>27144</v>
      </c>
      <c r="IC32" s="72">
        <v>27131</v>
      </c>
      <c r="ID32" s="72">
        <v>27149</v>
      </c>
      <c r="IE32" s="72">
        <v>27131</v>
      </c>
      <c r="IF32" s="72">
        <v>27129</v>
      </c>
      <c r="IG32" s="72">
        <v>27130</v>
      </c>
      <c r="IH32" s="72">
        <v>27131</v>
      </c>
      <c r="II32" s="72">
        <v>27130</v>
      </c>
      <c r="IJ32" s="72">
        <v>27130</v>
      </c>
      <c r="IK32" s="72">
        <v>27131</v>
      </c>
      <c r="IL32" s="72">
        <v>27084</v>
      </c>
      <c r="IM32" s="72">
        <v>27086</v>
      </c>
      <c r="IN32" s="72">
        <v>27094</v>
      </c>
      <c r="IO32" s="72">
        <v>27095</v>
      </c>
      <c r="IP32" s="72">
        <v>27098</v>
      </c>
      <c r="IQ32" s="72">
        <v>27098</v>
      </c>
      <c r="IR32" s="72">
        <v>27096</v>
      </c>
      <c r="IS32" s="72">
        <v>27096</v>
      </c>
      <c r="IT32" s="72">
        <v>27096</v>
      </c>
      <c r="IU32" s="72">
        <v>27095</v>
      </c>
      <c r="IV32" s="72">
        <v>27097</v>
      </c>
      <c r="IW32" s="72">
        <v>27095</v>
      </c>
      <c r="IX32" s="72">
        <v>27096</v>
      </c>
      <c r="IY32" s="72">
        <v>27097</v>
      </c>
      <c r="IZ32" s="72">
        <v>27095</v>
      </c>
      <c r="JA32" s="72">
        <v>26845</v>
      </c>
      <c r="JB32" s="72">
        <v>26846</v>
      </c>
      <c r="JC32" s="72">
        <v>26846</v>
      </c>
      <c r="JD32" s="72">
        <v>26847</v>
      </c>
      <c r="JE32" s="72">
        <v>26848</v>
      </c>
      <c r="JF32" s="72">
        <v>26848</v>
      </c>
      <c r="JG32" s="72">
        <v>26847</v>
      </c>
      <c r="JH32" s="72">
        <v>26846</v>
      </c>
      <c r="JI32" s="72">
        <v>26834</v>
      </c>
      <c r="JJ32" s="72">
        <v>26836</v>
      </c>
      <c r="JK32" s="72">
        <v>26836</v>
      </c>
      <c r="JL32" s="72">
        <v>27036</v>
      </c>
      <c r="JM32" s="72">
        <v>27036</v>
      </c>
      <c r="JN32" s="72">
        <v>27036</v>
      </c>
      <c r="JO32" s="72">
        <v>26776</v>
      </c>
      <c r="JP32" s="72">
        <v>26775</v>
      </c>
      <c r="JQ32" s="72">
        <v>26775</v>
      </c>
      <c r="JR32" s="72">
        <v>26775</v>
      </c>
      <c r="JS32" s="72">
        <v>26775</v>
      </c>
      <c r="JT32" s="72">
        <v>26775</v>
      </c>
      <c r="JU32" s="72">
        <v>26797</v>
      </c>
      <c r="JV32" s="72">
        <v>26798</v>
      </c>
      <c r="JW32" s="72">
        <v>26798</v>
      </c>
      <c r="JX32" s="72">
        <v>26798</v>
      </c>
      <c r="JY32" s="72">
        <v>26799</v>
      </c>
      <c r="JZ32" s="72">
        <v>26797</v>
      </c>
      <c r="KA32" s="72">
        <v>26797</v>
      </c>
      <c r="KB32" s="72">
        <v>26796</v>
      </c>
      <c r="KC32" s="72">
        <v>26796</v>
      </c>
      <c r="KD32" s="72">
        <v>26796</v>
      </c>
      <c r="KE32" s="72">
        <v>26794</v>
      </c>
      <c r="KF32" s="72">
        <v>26795</v>
      </c>
      <c r="KG32" s="72">
        <v>26796</v>
      </c>
      <c r="KH32" s="72">
        <v>26795</v>
      </c>
      <c r="KI32" s="72">
        <v>26793</v>
      </c>
      <c r="KJ32" s="72">
        <v>26792</v>
      </c>
      <c r="KK32" s="72">
        <v>26793</v>
      </c>
      <c r="KL32" s="72">
        <v>26791</v>
      </c>
      <c r="KM32" s="72">
        <v>26791</v>
      </c>
      <c r="KN32" s="72">
        <v>26791</v>
      </c>
      <c r="KO32" s="72">
        <v>26810</v>
      </c>
      <c r="KP32" s="72">
        <v>26810</v>
      </c>
      <c r="KQ32" s="72">
        <v>26809</v>
      </c>
      <c r="KR32" s="72">
        <v>26810</v>
      </c>
      <c r="KS32" s="72">
        <v>26806</v>
      </c>
      <c r="KT32" s="72">
        <v>26807</v>
      </c>
      <c r="KU32" s="72">
        <v>26805</v>
      </c>
      <c r="KV32" s="72">
        <v>26808</v>
      </c>
      <c r="KW32" s="72">
        <v>26855</v>
      </c>
      <c r="KX32" s="72">
        <v>26856</v>
      </c>
      <c r="KY32" s="72">
        <v>26856</v>
      </c>
      <c r="KZ32" s="72">
        <v>26856</v>
      </c>
      <c r="LA32" s="72">
        <v>26868</v>
      </c>
      <c r="LB32" s="72">
        <v>26865</v>
      </c>
      <c r="LC32" s="72">
        <v>26863</v>
      </c>
      <c r="LD32" s="72">
        <v>26871</v>
      </c>
      <c r="LE32" s="72">
        <v>26869</v>
      </c>
      <c r="LF32" s="72">
        <v>26857</v>
      </c>
      <c r="LG32" s="72">
        <v>26857</v>
      </c>
      <c r="LH32" s="72">
        <v>26859</v>
      </c>
      <c r="LI32" s="72">
        <v>26859</v>
      </c>
      <c r="LJ32" s="72">
        <v>26859</v>
      </c>
      <c r="LK32" s="72">
        <v>26121</v>
      </c>
      <c r="LL32" s="72">
        <v>25907</v>
      </c>
      <c r="LM32" s="72">
        <v>25918</v>
      </c>
      <c r="LN32" s="72">
        <v>25868</v>
      </c>
      <c r="LO32" s="72">
        <v>25868</v>
      </c>
      <c r="LP32" s="72">
        <v>25868</v>
      </c>
      <c r="LQ32" s="72">
        <v>25867</v>
      </c>
      <c r="LR32" s="72">
        <v>25868</v>
      </c>
      <c r="LS32" s="72">
        <v>25867</v>
      </c>
      <c r="LT32" s="72">
        <v>25866</v>
      </c>
      <c r="LU32" s="72">
        <v>25864</v>
      </c>
      <c r="LV32" s="72">
        <v>25866</v>
      </c>
      <c r="LW32" s="72">
        <v>25739</v>
      </c>
      <c r="LX32" s="72">
        <v>25566</v>
      </c>
      <c r="LY32" s="72">
        <v>25933</v>
      </c>
      <c r="LZ32" s="72">
        <v>25710</v>
      </c>
      <c r="MA32" s="72">
        <v>25709</v>
      </c>
      <c r="MB32" s="72">
        <v>25708</v>
      </c>
      <c r="MC32" s="72">
        <v>25708</v>
      </c>
      <c r="MD32" s="72">
        <v>25947</v>
      </c>
      <c r="ME32" s="72">
        <v>25597</v>
      </c>
      <c r="MF32" s="72">
        <v>32938</v>
      </c>
      <c r="MG32" s="72">
        <v>32685</v>
      </c>
      <c r="MH32" s="72">
        <v>35066</v>
      </c>
      <c r="MI32" s="72">
        <v>33729</v>
      </c>
      <c r="MJ32" s="72">
        <v>34549</v>
      </c>
      <c r="MK32" s="72">
        <v>36610</v>
      </c>
      <c r="ML32" s="72">
        <v>36098</v>
      </c>
      <c r="MM32" s="72">
        <v>35407</v>
      </c>
      <c r="MN32" s="72">
        <v>34175</v>
      </c>
      <c r="MO32" s="72">
        <v>34114</v>
      </c>
      <c r="MP32" s="72">
        <v>34152</v>
      </c>
      <c r="MQ32" s="72">
        <v>34028</v>
      </c>
      <c r="MR32" s="72">
        <v>34099</v>
      </c>
      <c r="MS32" s="72">
        <v>34008</v>
      </c>
      <c r="MT32" s="72">
        <v>33813</v>
      </c>
      <c r="MU32" s="72">
        <v>33729</v>
      </c>
      <c r="MV32" s="72">
        <v>38081</v>
      </c>
      <c r="MW32" s="72">
        <v>36485</v>
      </c>
      <c r="MX32" s="72">
        <v>35433</v>
      </c>
      <c r="MY32" s="72">
        <v>33656</v>
      </c>
      <c r="MZ32" s="72">
        <v>33130</v>
      </c>
      <c r="NA32" s="72">
        <v>33207</v>
      </c>
      <c r="NB32" s="72">
        <v>36831</v>
      </c>
      <c r="NC32" s="72">
        <v>34117</v>
      </c>
      <c r="ND32" s="72">
        <v>32127</v>
      </c>
      <c r="NE32" s="72">
        <v>32486</v>
      </c>
      <c r="NF32" s="72">
        <v>32253</v>
      </c>
      <c r="NG32" s="72">
        <v>34731</v>
      </c>
      <c r="NH32" s="72">
        <v>43575</v>
      </c>
      <c r="NI32" s="72">
        <v>51084</v>
      </c>
      <c r="NJ32" s="72">
        <v>59472</v>
      </c>
      <c r="NK32" s="72">
        <v>49271</v>
      </c>
      <c r="NL32" s="72">
        <v>52150</v>
      </c>
      <c r="NM32" s="72">
        <v>60128</v>
      </c>
      <c r="NN32" s="72">
        <v>65761</v>
      </c>
      <c r="NO32" s="72">
        <v>90709</v>
      </c>
      <c r="NP32" s="72">
        <v>109919</v>
      </c>
      <c r="NQ32" s="72">
        <v>125633</v>
      </c>
      <c r="NR32" s="72">
        <v>124299</v>
      </c>
      <c r="NS32" s="72">
        <v>163322</v>
      </c>
      <c r="NT32" s="72">
        <v>188773</v>
      </c>
      <c r="NU32" s="72">
        <v>215093</v>
      </c>
      <c r="NV32" s="72">
        <v>208968</v>
      </c>
      <c r="NW32" s="72">
        <v>200325</v>
      </c>
      <c r="NX32" s="72">
        <v>227064</v>
      </c>
      <c r="NY32" s="72">
        <v>261585</v>
      </c>
      <c r="NZ32" s="72">
        <v>254079</v>
      </c>
      <c r="OA32" s="72">
        <v>250185</v>
      </c>
      <c r="OB32" s="72">
        <v>265483</v>
      </c>
      <c r="OC32" s="72">
        <v>261042</v>
      </c>
      <c r="OD32" s="72">
        <v>241115</v>
      </c>
      <c r="OE32" s="72">
        <v>240990</v>
      </c>
      <c r="OF32" s="72">
        <v>244648</v>
      </c>
      <c r="OG32" s="72">
        <v>243775</v>
      </c>
      <c r="OH32" s="72">
        <v>238308</v>
      </c>
      <c r="OI32" s="72">
        <v>227374</v>
      </c>
      <c r="OJ32" s="72">
        <v>224638</v>
      </c>
      <c r="OK32" s="72">
        <v>216237</v>
      </c>
      <c r="OL32" s="72">
        <v>208424</v>
      </c>
      <c r="OM32" s="72">
        <v>201901</v>
      </c>
      <c r="ON32" s="72">
        <v>201624</v>
      </c>
      <c r="OO32" s="72">
        <v>198751</v>
      </c>
      <c r="OP32" s="72">
        <v>199746</v>
      </c>
      <c r="OQ32" s="72">
        <v>202973</v>
      </c>
      <c r="OR32" s="72">
        <v>196418</v>
      </c>
      <c r="OS32" s="72">
        <v>193750</v>
      </c>
      <c r="OT32" s="72">
        <v>207514</v>
      </c>
      <c r="OU32" s="72">
        <v>198835</v>
      </c>
      <c r="OV32" s="72">
        <v>213585</v>
      </c>
      <c r="OW32" s="72">
        <v>229158</v>
      </c>
      <c r="OX32" s="72">
        <v>253042</v>
      </c>
      <c r="OY32" s="72">
        <v>236145</v>
      </c>
      <c r="OZ32" s="72">
        <v>226210</v>
      </c>
      <c r="PA32" s="72">
        <v>206060</v>
      </c>
      <c r="PB32" s="72">
        <v>191095</v>
      </c>
      <c r="PC32" s="72">
        <v>188821</v>
      </c>
      <c r="PD32" s="72">
        <v>171732</v>
      </c>
      <c r="PE32" s="72">
        <v>151731</v>
      </c>
      <c r="PF32" s="72">
        <v>162336</v>
      </c>
      <c r="PG32" s="72">
        <v>169413</v>
      </c>
      <c r="PH32" s="72">
        <v>170020</v>
      </c>
      <c r="PI32" s="72">
        <v>174958</v>
      </c>
      <c r="PJ32" s="72">
        <v>179192</v>
      </c>
      <c r="PK32" s="72">
        <v>28059</v>
      </c>
      <c r="PL32" s="72">
        <v>28704</v>
      </c>
      <c r="PM32" s="72">
        <v>28043</v>
      </c>
      <c r="PN32" s="72">
        <v>28781</v>
      </c>
      <c r="PO32" s="72">
        <v>29898</v>
      </c>
      <c r="PP32" s="72">
        <v>29998</v>
      </c>
      <c r="PQ32" s="72">
        <v>29532</v>
      </c>
      <c r="PR32" s="72">
        <v>29315</v>
      </c>
      <c r="PS32" s="72">
        <v>29197</v>
      </c>
      <c r="PT32" s="72">
        <v>28842</v>
      </c>
      <c r="PU32" s="72">
        <v>28865</v>
      </c>
      <c r="PV32" s="72">
        <v>29298</v>
      </c>
      <c r="PW32" s="72">
        <v>29303</v>
      </c>
      <c r="PX32" s="72">
        <v>29330</v>
      </c>
      <c r="PY32" s="72">
        <v>29293</v>
      </c>
      <c r="PZ32" s="72">
        <v>28155</v>
      </c>
      <c r="QA32" s="72">
        <v>27939</v>
      </c>
      <c r="QB32" s="72">
        <v>27963</v>
      </c>
      <c r="QC32" s="72">
        <v>29573</v>
      </c>
      <c r="QD32" s="73">
        <v>27125</v>
      </c>
      <c r="QE32" s="73">
        <v>27180</v>
      </c>
      <c r="QF32" s="73">
        <v>26952</v>
      </c>
      <c r="QG32" s="73">
        <v>26678</v>
      </c>
      <c r="QH32" s="73">
        <v>25149</v>
      </c>
      <c r="QI32" s="73">
        <v>25070</v>
      </c>
      <c r="QJ32" s="73">
        <v>25220</v>
      </c>
      <c r="QK32" s="73">
        <v>25618</v>
      </c>
      <c r="QL32" s="73">
        <v>25616</v>
      </c>
      <c r="QM32" s="73">
        <v>25016</v>
      </c>
      <c r="QN32" s="73">
        <v>25128</v>
      </c>
      <c r="QO32" s="73">
        <v>24905</v>
      </c>
      <c r="QP32" s="73">
        <v>24815</v>
      </c>
      <c r="QQ32" s="73">
        <v>24824</v>
      </c>
      <c r="QR32" s="73">
        <v>21145</v>
      </c>
      <c r="QS32" s="73">
        <v>21666</v>
      </c>
      <c r="QT32" s="73">
        <v>20904</v>
      </c>
      <c r="QU32" s="73">
        <v>20875</v>
      </c>
      <c r="QV32" s="73">
        <v>21387</v>
      </c>
      <c r="QW32" s="73">
        <v>21462</v>
      </c>
      <c r="QX32" s="73">
        <v>22067</v>
      </c>
      <c r="QY32" s="73">
        <v>22098</v>
      </c>
      <c r="QZ32" s="73">
        <v>19733</v>
      </c>
      <c r="RA32" s="73">
        <v>19744</v>
      </c>
      <c r="RB32" s="73">
        <v>18213</v>
      </c>
      <c r="RC32" s="73">
        <v>18203</v>
      </c>
      <c r="RD32" s="73">
        <v>18192</v>
      </c>
      <c r="RE32" s="73">
        <v>18234</v>
      </c>
      <c r="RF32" s="73">
        <v>18509</v>
      </c>
      <c r="RG32" s="73">
        <v>18612</v>
      </c>
      <c r="RH32" s="73">
        <v>18491</v>
      </c>
      <c r="RI32" s="73">
        <v>18464</v>
      </c>
      <c r="RJ32" s="73">
        <v>23555</v>
      </c>
      <c r="RK32" s="73">
        <v>29429</v>
      </c>
      <c r="RL32" s="73">
        <v>19903</v>
      </c>
      <c r="RM32" s="73">
        <v>20026</v>
      </c>
      <c r="RN32" s="73">
        <v>20014</v>
      </c>
      <c r="RO32" s="73">
        <v>18584</v>
      </c>
      <c r="RP32" s="73">
        <v>18353</v>
      </c>
      <c r="RQ32" s="73">
        <v>18234</v>
      </c>
      <c r="RR32" s="73">
        <v>18260</v>
      </c>
      <c r="RS32" s="73">
        <v>18347</v>
      </c>
      <c r="RT32" s="73">
        <v>18342</v>
      </c>
      <c r="RU32" s="73">
        <v>18282</v>
      </c>
      <c r="RV32" s="73">
        <v>18264</v>
      </c>
      <c r="RW32" s="72">
        <v>18801</v>
      </c>
      <c r="RX32" s="72">
        <v>18331</v>
      </c>
      <c r="RY32" s="72">
        <v>18273</v>
      </c>
      <c r="RZ32" s="72">
        <v>18855</v>
      </c>
      <c r="SA32" s="72">
        <v>18892</v>
      </c>
      <c r="SB32" s="72">
        <v>19269</v>
      </c>
      <c r="SC32" s="72">
        <v>18353</v>
      </c>
      <c r="SD32" s="72">
        <v>18463</v>
      </c>
      <c r="SE32" s="72">
        <v>19522</v>
      </c>
      <c r="SF32" s="72">
        <v>17409</v>
      </c>
      <c r="SG32" s="72">
        <v>20098</v>
      </c>
      <c r="SH32" s="72">
        <v>22190</v>
      </c>
      <c r="SI32" s="72">
        <v>21969</v>
      </c>
      <c r="SJ32" s="72">
        <v>22542</v>
      </c>
      <c r="SK32" s="72">
        <v>21113</v>
      </c>
      <c r="SL32" s="72">
        <v>20862</v>
      </c>
      <c r="SM32" s="72">
        <v>20752</v>
      </c>
      <c r="SN32" s="72">
        <v>20303</v>
      </c>
      <c r="SO32" s="72">
        <v>30378</v>
      </c>
      <c r="SP32" s="72">
        <v>29634</v>
      </c>
      <c r="SQ32" s="72">
        <v>30118</v>
      </c>
      <c r="SR32" s="72">
        <v>31666</v>
      </c>
      <c r="SS32" s="72">
        <v>32391</v>
      </c>
      <c r="ST32" s="72">
        <v>32883</v>
      </c>
      <c r="SU32" s="72">
        <v>34044</v>
      </c>
      <c r="SV32" s="72">
        <v>35951</v>
      </c>
      <c r="SW32" s="72">
        <v>37061</v>
      </c>
      <c r="SX32" s="72">
        <v>37663</v>
      </c>
      <c r="SY32" s="72">
        <v>39316</v>
      </c>
      <c r="SZ32" s="72">
        <v>39873</v>
      </c>
      <c r="TA32" s="72">
        <v>40854</v>
      </c>
      <c r="TB32" s="72">
        <v>41702</v>
      </c>
      <c r="TC32" s="72">
        <v>42309</v>
      </c>
      <c r="TD32" s="72">
        <v>44746</v>
      </c>
      <c r="TE32" s="72">
        <v>44243</v>
      </c>
      <c r="TF32" s="72">
        <v>44320</v>
      </c>
      <c r="TG32" s="72">
        <v>44785</v>
      </c>
      <c r="TH32" s="72">
        <v>46358</v>
      </c>
      <c r="TI32" s="72">
        <v>64578</v>
      </c>
      <c r="TJ32" s="72">
        <v>74756</v>
      </c>
      <c r="TK32" s="72">
        <v>75265</v>
      </c>
      <c r="TL32" s="73">
        <v>75505</v>
      </c>
      <c r="TM32" s="73">
        <v>78540</v>
      </c>
      <c r="TN32" s="73">
        <v>74947</v>
      </c>
      <c r="TO32" s="73">
        <v>76174</v>
      </c>
      <c r="TP32" s="73">
        <v>75216</v>
      </c>
      <c r="TQ32" s="73">
        <v>74965</v>
      </c>
      <c r="TR32" s="73">
        <v>74945</v>
      </c>
      <c r="TS32" s="73">
        <v>75780</v>
      </c>
      <c r="TT32" s="73">
        <v>77365</v>
      </c>
      <c r="TU32" s="73">
        <v>77941</v>
      </c>
      <c r="TV32" s="73">
        <v>79260</v>
      </c>
      <c r="TW32" s="73">
        <v>81696</v>
      </c>
      <c r="TX32" s="73">
        <v>81942</v>
      </c>
      <c r="TY32" s="73">
        <v>82631</v>
      </c>
      <c r="TZ32" s="73">
        <v>84896</v>
      </c>
      <c r="UA32" s="73">
        <v>84930</v>
      </c>
      <c r="UB32" s="73">
        <v>85138</v>
      </c>
      <c r="UC32" s="73">
        <v>85227</v>
      </c>
      <c r="UD32" s="73">
        <v>85377</v>
      </c>
      <c r="UE32" s="73">
        <v>85529</v>
      </c>
      <c r="UF32" s="73">
        <v>85012</v>
      </c>
      <c r="UG32" s="73">
        <v>84338</v>
      </c>
      <c r="UH32" s="73">
        <v>83900</v>
      </c>
      <c r="UI32" s="73">
        <v>83366</v>
      </c>
      <c r="UJ32" s="73">
        <v>72297</v>
      </c>
      <c r="UK32" s="73">
        <v>68247</v>
      </c>
      <c r="UL32" s="73">
        <v>68556</v>
      </c>
      <c r="UM32" s="73">
        <v>68777</v>
      </c>
      <c r="UN32" s="73">
        <v>68905</v>
      </c>
      <c r="UO32" s="73">
        <v>69406</v>
      </c>
      <c r="UP32" s="73">
        <v>69441</v>
      </c>
      <c r="UQ32" s="73">
        <v>69047</v>
      </c>
      <c r="UR32" s="73">
        <v>69188</v>
      </c>
      <c r="US32" s="73">
        <v>69688</v>
      </c>
      <c r="UT32" s="73">
        <v>69942</v>
      </c>
      <c r="UU32" s="73">
        <v>70403</v>
      </c>
      <c r="UV32" s="73">
        <v>55418</v>
      </c>
      <c r="UW32" s="73">
        <v>55610</v>
      </c>
      <c r="UX32" s="73">
        <v>55658</v>
      </c>
      <c r="UY32" s="73">
        <v>55618</v>
      </c>
      <c r="UZ32" s="73">
        <v>55638</v>
      </c>
      <c r="VA32" s="73">
        <v>55907</v>
      </c>
      <c r="VB32" s="73">
        <v>56020</v>
      </c>
      <c r="VC32" s="73">
        <v>57632</v>
      </c>
      <c r="VD32" s="73">
        <v>57632</v>
      </c>
      <c r="VE32" s="73">
        <v>56352</v>
      </c>
      <c r="VF32" s="73">
        <v>56285</v>
      </c>
      <c r="VG32" s="72">
        <v>56269</v>
      </c>
      <c r="VH32" s="72">
        <v>56276</v>
      </c>
      <c r="VI32" s="72">
        <v>73451</v>
      </c>
      <c r="VJ32" s="72">
        <v>65839</v>
      </c>
      <c r="VK32" s="72">
        <v>58854</v>
      </c>
      <c r="VL32" s="72">
        <v>58689</v>
      </c>
      <c r="VM32" s="72">
        <v>59410</v>
      </c>
      <c r="VN32" s="72">
        <v>60801</v>
      </c>
      <c r="VO32" s="72">
        <v>59733</v>
      </c>
      <c r="VP32" s="72">
        <v>59738</v>
      </c>
      <c r="VQ32" s="72">
        <v>59639</v>
      </c>
      <c r="VR32" s="72">
        <v>59978</v>
      </c>
      <c r="VS32" s="72">
        <v>60213</v>
      </c>
      <c r="VT32" s="72">
        <v>60285</v>
      </c>
      <c r="VU32" s="72">
        <v>60437</v>
      </c>
      <c r="VV32" s="72">
        <v>63831</v>
      </c>
      <c r="VW32" s="72">
        <v>63877</v>
      </c>
      <c r="VX32" s="72">
        <v>70054</v>
      </c>
      <c r="VY32" s="72">
        <v>74997</v>
      </c>
      <c r="VZ32" s="72">
        <v>94136</v>
      </c>
      <c r="WA32" s="72">
        <v>98681</v>
      </c>
      <c r="WB32" s="72">
        <v>98008</v>
      </c>
      <c r="WC32" s="72">
        <v>99092</v>
      </c>
      <c r="WD32" s="72">
        <v>100923</v>
      </c>
      <c r="WE32" s="72">
        <v>102529</v>
      </c>
      <c r="WF32" s="72">
        <v>102990</v>
      </c>
      <c r="WG32" s="72">
        <v>103106</v>
      </c>
      <c r="WH32" s="72">
        <v>103049</v>
      </c>
      <c r="WI32" s="72">
        <v>109183</v>
      </c>
      <c r="WJ32" s="72">
        <v>108620</v>
      </c>
      <c r="WK32" s="72">
        <v>81893</v>
      </c>
      <c r="WL32" s="72">
        <v>77001</v>
      </c>
      <c r="WM32" s="72">
        <v>79139</v>
      </c>
      <c r="WN32" s="72">
        <v>78149</v>
      </c>
      <c r="WO32" s="72">
        <v>83009</v>
      </c>
      <c r="WP32" s="72">
        <v>83262</v>
      </c>
      <c r="WQ32" s="72">
        <v>83351</v>
      </c>
      <c r="WR32" s="72">
        <v>84209</v>
      </c>
      <c r="WS32" s="72">
        <v>45632</v>
      </c>
      <c r="WT32" s="72">
        <v>45605</v>
      </c>
      <c r="WU32" s="72">
        <v>45459</v>
      </c>
      <c r="WV32" s="72">
        <v>49093</v>
      </c>
      <c r="WW32" s="72">
        <v>51409</v>
      </c>
      <c r="WX32" s="72">
        <v>55322</v>
      </c>
      <c r="WY32" s="72">
        <v>53537</v>
      </c>
      <c r="WZ32" s="72">
        <v>53803</v>
      </c>
      <c r="XA32" s="72">
        <v>53287</v>
      </c>
      <c r="XB32" s="72">
        <v>46611</v>
      </c>
      <c r="XC32" s="72">
        <v>47211</v>
      </c>
      <c r="XD32" s="72">
        <v>46482</v>
      </c>
      <c r="XE32" s="72">
        <v>47630</v>
      </c>
      <c r="XF32" s="72">
        <v>45668</v>
      </c>
      <c r="XG32" s="72">
        <v>48021</v>
      </c>
      <c r="XH32" s="72">
        <v>56436</v>
      </c>
      <c r="XI32" s="72">
        <v>46428</v>
      </c>
      <c r="XJ32" s="72">
        <v>46858</v>
      </c>
      <c r="XK32" s="72">
        <v>47525</v>
      </c>
      <c r="XL32" s="102">
        <v>54108</v>
      </c>
      <c r="XM32" s="75">
        <v>52992</v>
      </c>
      <c r="XN32" s="75">
        <v>55463</v>
      </c>
      <c r="XO32" s="75">
        <v>51327</v>
      </c>
      <c r="XP32" s="75">
        <v>53351</v>
      </c>
      <c r="XQ32" s="75">
        <v>56148</v>
      </c>
      <c r="XR32" s="75">
        <v>57370</v>
      </c>
      <c r="XS32" s="75">
        <v>56788</v>
      </c>
      <c r="XT32" s="75">
        <v>58888</v>
      </c>
      <c r="XU32" s="75">
        <v>65413</v>
      </c>
      <c r="XV32" s="75">
        <v>58364</v>
      </c>
      <c r="XW32" s="75">
        <v>61950</v>
      </c>
      <c r="XX32" s="75">
        <v>68206</v>
      </c>
      <c r="XY32" s="75">
        <v>74870</v>
      </c>
      <c r="XZ32" s="75">
        <v>78099</v>
      </c>
      <c r="YA32" s="75">
        <v>73911</v>
      </c>
      <c r="YB32" s="75">
        <v>70673</v>
      </c>
      <c r="YC32" s="76">
        <v>69598</v>
      </c>
      <c r="YD32" s="76">
        <v>71214</v>
      </c>
      <c r="YE32" s="75">
        <v>75871</v>
      </c>
      <c r="YF32" s="75">
        <v>105173</v>
      </c>
      <c r="YG32" s="75">
        <v>116862</v>
      </c>
      <c r="YH32" s="75">
        <v>143104</v>
      </c>
      <c r="YI32" s="75">
        <v>147534</v>
      </c>
      <c r="YJ32" s="75">
        <v>159944</v>
      </c>
      <c r="YK32" s="75">
        <v>166119</v>
      </c>
      <c r="YL32" s="75">
        <v>164484</v>
      </c>
      <c r="YM32" s="75">
        <v>176725</v>
      </c>
      <c r="YN32" s="75">
        <v>182181</v>
      </c>
      <c r="YO32" s="75">
        <v>180784</v>
      </c>
      <c r="YP32" s="75">
        <v>188715</v>
      </c>
      <c r="YQ32" s="75">
        <v>191611</v>
      </c>
      <c r="YR32" s="75">
        <v>178443</v>
      </c>
      <c r="YS32" s="75">
        <v>203557</v>
      </c>
      <c r="YT32" s="75">
        <v>212077</v>
      </c>
      <c r="YU32" s="75">
        <v>237700</v>
      </c>
      <c r="YV32" s="75">
        <v>280188</v>
      </c>
      <c r="YW32" s="75">
        <v>253741</v>
      </c>
      <c r="YX32" s="75">
        <v>253515</v>
      </c>
      <c r="YY32" s="75">
        <v>255972</v>
      </c>
      <c r="YZ32" s="75">
        <v>258780</v>
      </c>
      <c r="ZA32" s="75">
        <v>255075</v>
      </c>
      <c r="ZB32" s="75">
        <v>261615</v>
      </c>
      <c r="ZC32" s="75">
        <v>277217</v>
      </c>
      <c r="ZD32" s="75">
        <v>281395</v>
      </c>
      <c r="ZE32" s="75">
        <v>264539</v>
      </c>
      <c r="ZF32" s="75">
        <v>264427</v>
      </c>
      <c r="ZG32" s="75">
        <v>264471</v>
      </c>
      <c r="ZH32" s="75">
        <v>265982</v>
      </c>
      <c r="ZI32" s="75">
        <v>270719</v>
      </c>
      <c r="ZJ32" s="75">
        <v>276129</v>
      </c>
      <c r="ZK32" s="75">
        <v>287485</v>
      </c>
      <c r="ZL32" s="75">
        <v>293322</v>
      </c>
      <c r="ZM32" s="75">
        <v>226765</v>
      </c>
      <c r="ZN32" s="75">
        <v>65033</v>
      </c>
      <c r="ZO32" s="75">
        <v>56298</v>
      </c>
      <c r="ZP32" s="75">
        <v>61901</v>
      </c>
      <c r="ZQ32" s="75">
        <v>56443</v>
      </c>
      <c r="ZR32" s="75">
        <v>57434</v>
      </c>
      <c r="ZS32" s="75">
        <v>55387</v>
      </c>
      <c r="ZT32" s="75">
        <v>55610</v>
      </c>
      <c r="ZU32" s="75">
        <v>57047</v>
      </c>
      <c r="ZV32" s="75">
        <v>58807</v>
      </c>
      <c r="ZW32" s="75">
        <v>57330</v>
      </c>
      <c r="ZX32" s="75">
        <v>55711</v>
      </c>
      <c r="ZY32" s="75">
        <v>56233</v>
      </c>
      <c r="ZZ32" s="75">
        <v>56609</v>
      </c>
      <c r="AAA32" s="75">
        <v>56559</v>
      </c>
      <c r="AAB32" s="75">
        <v>55237</v>
      </c>
      <c r="AAC32" s="75">
        <v>54880</v>
      </c>
      <c r="AAD32" s="75">
        <v>56002</v>
      </c>
      <c r="AAE32" s="75">
        <v>54544</v>
      </c>
      <c r="AAF32" s="75">
        <v>56528</v>
      </c>
      <c r="AAG32" s="75">
        <v>60462</v>
      </c>
      <c r="AAH32" s="75">
        <v>63011</v>
      </c>
      <c r="AAI32" s="75">
        <v>63572</v>
      </c>
      <c r="AAJ32" s="75">
        <v>55928</v>
      </c>
      <c r="AAK32" s="75">
        <v>57979</v>
      </c>
      <c r="AAL32" s="75">
        <v>55701</v>
      </c>
      <c r="AAM32" s="75">
        <v>60968</v>
      </c>
      <c r="AAN32" s="75">
        <v>56024</v>
      </c>
      <c r="AAO32" s="75">
        <v>55044</v>
      </c>
      <c r="AAP32" s="75">
        <v>55099</v>
      </c>
      <c r="AAQ32" s="75">
        <v>55259</v>
      </c>
      <c r="AAR32" s="75">
        <v>54819</v>
      </c>
      <c r="AAS32" s="75">
        <v>54599</v>
      </c>
      <c r="AAT32" s="75">
        <v>54764</v>
      </c>
      <c r="AAU32" s="75">
        <v>53883</v>
      </c>
      <c r="AAV32" s="75">
        <v>53362</v>
      </c>
      <c r="AAW32" s="75">
        <v>53005</v>
      </c>
      <c r="AAX32" s="75">
        <v>53377</v>
      </c>
      <c r="AAY32" s="75">
        <v>53149</v>
      </c>
      <c r="AAZ32" s="75">
        <v>53271</v>
      </c>
      <c r="ABA32" s="75">
        <v>53071</v>
      </c>
      <c r="ABB32" s="75">
        <v>53412</v>
      </c>
      <c r="ABC32" s="75">
        <v>53359</v>
      </c>
      <c r="ABD32" s="75">
        <v>54359</v>
      </c>
      <c r="ABE32" s="75">
        <v>54377</v>
      </c>
      <c r="ABF32" s="75">
        <v>54068</v>
      </c>
      <c r="ABG32" s="75">
        <v>53442</v>
      </c>
      <c r="ABH32" s="75">
        <v>53499</v>
      </c>
      <c r="ABI32" s="75">
        <v>53497</v>
      </c>
      <c r="ABJ32" s="75">
        <v>53386</v>
      </c>
      <c r="ABK32" s="75">
        <v>52717</v>
      </c>
      <c r="ABL32" s="75">
        <v>52666</v>
      </c>
      <c r="ABM32" s="75">
        <v>52666</v>
      </c>
      <c r="ABN32" s="75">
        <v>52679</v>
      </c>
      <c r="ABO32" s="75">
        <v>52344</v>
      </c>
      <c r="ABP32" s="75">
        <v>51599</v>
      </c>
      <c r="ABQ32" s="75">
        <v>51615</v>
      </c>
      <c r="ABR32" s="75">
        <v>51592</v>
      </c>
      <c r="ABS32" s="75">
        <v>51592</v>
      </c>
      <c r="ABT32" s="75">
        <v>51593</v>
      </c>
      <c r="ABU32" s="75">
        <v>51594</v>
      </c>
      <c r="ABV32" s="75">
        <v>51618</v>
      </c>
      <c r="ABW32" s="75">
        <v>51611</v>
      </c>
      <c r="ABX32" s="75">
        <v>51611</v>
      </c>
      <c r="ABY32" s="75">
        <v>51609</v>
      </c>
      <c r="ABZ32" s="75">
        <v>51612</v>
      </c>
      <c r="ACA32" s="75">
        <v>51629</v>
      </c>
      <c r="ACB32" s="75">
        <v>51602</v>
      </c>
      <c r="ACC32" s="75">
        <v>50384</v>
      </c>
      <c r="ACD32" s="75">
        <v>50407</v>
      </c>
      <c r="ACE32" s="75">
        <v>50400</v>
      </c>
      <c r="ACF32" s="75">
        <v>50386</v>
      </c>
      <c r="ACG32" s="75">
        <v>50384</v>
      </c>
      <c r="ACH32" s="75">
        <v>48625</v>
      </c>
      <c r="ACI32" s="75">
        <v>44630</v>
      </c>
      <c r="ACJ32" s="75">
        <v>42672</v>
      </c>
      <c r="ACK32" s="75">
        <v>42738</v>
      </c>
      <c r="ACL32" s="75">
        <v>43246</v>
      </c>
      <c r="ACM32" s="75">
        <v>42668</v>
      </c>
      <c r="ACN32" s="75">
        <v>42669</v>
      </c>
      <c r="ACO32" s="75">
        <v>42663</v>
      </c>
      <c r="ACP32" s="75">
        <v>42626</v>
      </c>
      <c r="ACQ32" s="75">
        <v>42659</v>
      </c>
      <c r="ACR32" s="75">
        <v>42673</v>
      </c>
      <c r="ACS32" s="75">
        <v>42693</v>
      </c>
      <c r="ACT32" s="75">
        <v>42678</v>
      </c>
      <c r="ACU32" s="75">
        <v>42722</v>
      </c>
      <c r="ACV32" s="75">
        <v>42665</v>
      </c>
      <c r="ACW32" s="75">
        <v>42658</v>
      </c>
      <c r="ACX32" s="75">
        <v>37660</v>
      </c>
      <c r="ACY32" s="75">
        <v>37648</v>
      </c>
      <c r="ACZ32" s="75">
        <v>37650</v>
      </c>
      <c r="ADA32" s="75">
        <v>37967</v>
      </c>
      <c r="ADB32" s="75">
        <v>37955</v>
      </c>
      <c r="ADC32" s="75">
        <v>81261</v>
      </c>
      <c r="ADD32" s="75">
        <v>77252</v>
      </c>
      <c r="ADE32" s="75">
        <v>80530</v>
      </c>
      <c r="ADF32" s="75">
        <v>76791</v>
      </c>
      <c r="ADG32" s="75">
        <v>62791</v>
      </c>
      <c r="ADH32" s="75">
        <v>37955</v>
      </c>
      <c r="ADI32" s="75">
        <v>50971</v>
      </c>
      <c r="ADJ32" s="75">
        <v>68664</v>
      </c>
      <c r="ADK32" s="75">
        <v>68683</v>
      </c>
      <c r="ADL32" s="75">
        <v>76817</v>
      </c>
      <c r="ADM32" s="75">
        <v>72304</v>
      </c>
      <c r="ADN32" s="75">
        <v>69629</v>
      </c>
      <c r="ADO32" s="75">
        <v>69610</v>
      </c>
      <c r="ADP32" s="75">
        <v>69570</v>
      </c>
      <c r="ADQ32" s="75">
        <v>69679</v>
      </c>
      <c r="ADR32" s="75">
        <v>69592</v>
      </c>
      <c r="ADS32" s="75">
        <v>69770</v>
      </c>
      <c r="ADT32" s="75">
        <v>79167</v>
      </c>
      <c r="ADU32" s="75">
        <v>69660</v>
      </c>
      <c r="ADV32" s="75">
        <v>66339</v>
      </c>
      <c r="ADW32" s="75">
        <v>56252</v>
      </c>
      <c r="ADX32" s="75">
        <v>41603</v>
      </c>
      <c r="ADY32" s="75">
        <v>54105</v>
      </c>
      <c r="ADZ32" s="75">
        <v>58226</v>
      </c>
      <c r="AEA32" s="75">
        <v>68478</v>
      </c>
      <c r="AEB32" s="75">
        <v>66184</v>
      </c>
      <c r="AEC32" s="75">
        <v>66136</v>
      </c>
      <c r="AED32" s="75">
        <v>55145</v>
      </c>
      <c r="AEE32" s="75">
        <v>52431</v>
      </c>
      <c r="AEF32" s="75">
        <v>41776</v>
      </c>
      <c r="AEG32" s="75">
        <v>46936</v>
      </c>
      <c r="AEH32" s="75">
        <v>50050</v>
      </c>
      <c r="AEI32" s="75">
        <v>52001</v>
      </c>
      <c r="AEJ32" s="75">
        <v>57141</v>
      </c>
      <c r="AEK32" s="75">
        <v>55911</v>
      </c>
      <c r="AEL32" s="75">
        <v>47531</v>
      </c>
      <c r="AEM32" s="75">
        <v>46708</v>
      </c>
      <c r="AEN32" s="75">
        <v>42900</v>
      </c>
      <c r="AEO32" s="75">
        <v>42750</v>
      </c>
      <c r="AEP32" s="75">
        <v>49714</v>
      </c>
      <c r="AEQ32" s="75">
        <v>49650</v>
      </c>
      <c r="AER32" s="75">
        <v>59608</v>
      </c>
      <c r="AES32" s="75">
        <v>75682</v>
      </c>
      <c r="AET32" s="75">
        <v>75827</v>
      </c>
      <c r="AEU32" s="75">
        <v>64056</v>
      </c>
      <c r="AEV32" s="75">
        <v>58074</v>
      </c>
      <c r="AEW32" s="75">
        <v>38085</v>
      </c>
      <c r="AEX32" s="75">
        <v>38235</v>
      </c>
      <c r="AEY32" s="75">
        <v>38306</v>
      </c>
      <c r="AEZ32" s="75">
        <v>38253</v>
      </c>
      <c r="AFA32" s="75">
        <v>38400</v>
      </c>
      <c r="AFB32" s="75">
        <v>38840</v>
      </c>
      <c r="AFC32" s="75">
        <v>38195</v>
      </c>
      <c r="AFD32" s="75">
        <v>38183</v>
      </c>
      <c r="AFE32" s="75">
        <v>38137</v>
      </c>
      <c r="AFF32" s="75">
        <v>39110</v>
      </c>
      <c r="AFG32" s="75">
        <v>45742</v>
      </c>
      <c r="AFH32" s="75">
        <v>54863</v>
      </c>
      <c r="AFI32" s="75">
        <v>70910</v>
      </c>
      <c r="AFJ32" s="75">
        <v>121287</v>
      </c>
      <c r="AFK32" s="75">
        <v>127234</v>
      </c>
      <c r="AFL32" s="75">
        <v>163785</v>
      </c>
      <c r="AFM32" s="75">
        <v>114982</v>
      </c>
      <c r="AFN32" s="75">
        <v>105419</v>
      </c>
      <c r="AFO32" s="75">
        <v>96632</v>
      </c>
      <c r="AFP32" s="75">
        <v>82980</v>
      </c>
      <c r="AFQ32" s="75">
        <v>83728</v>
      </c>
      <c r="AFR32" s="75">
        <v>80906</v>
      </c>
      <c r="AFS32" s="75">
        <v>78971</v>
      </c>
      <c r="AFT32" s="75">
        <v>75731</v>
      </c>
      <c r="AFU32" s="75">
        <v>76123</v>
      </c>
      <c r="AFV32" s="75">
        <v>76025</v>
      </c>
      <c r="AFW32" s="75">
        <v>66959</v>
      </c>
      <c r="AFX32" s="75">
        <v>66633</v>
      </c>
      <c r="AFY32" s="75">
        <v>66600</v>
      </c>
      <c r="AFZ32" s="75">
        <v>66719</v>
      </c>
      <c r="AGA32" s="75">
        <v>65722</v>
      </c>
      <c r="AGB32" s="75">
        <v>65711</v>
      </c>
      <c r="AGC32" s="75">
        <v>60457</v>
      </c>
      <c r="AGD32" s="75">
        <v>59080</v>
      </c>
      <c r="AGE32" s="75">
        <v>59015</v>
      </c>
      <c r="AGF32" s="75">
        <v>59171</v>
      </c>
      <c r="AGG32" s="75">
        <v>59085</v>
      </c>
      <c r="AGH32" s="75">
        <v>73715</v>
      </c>
      <c r="AGI32" s="75">
        <v>77118</v>
      </c>
      <c r="AGJ32" s="75">
        <v>117209</v>
      </c>
      <c r="AGK32" s="75">
        <v>136840</v>
      </c>
      <c r="AGL32" s="75">
        <v>188395</v>
      </c>
      <c r="AGM32" s="75">
        <v>183393</v>
      </c>
      <c r="AGN32" s="75">
        <v>185781</v>
      </c>
      <c r="AGO32" s="75">
        <v>189946</v>
      </c>
      <c r="AGP32" s="75">
        <v>206723</v>
      </c>
      <c r="AGQ32" s="75">
        <v>216878</v>
      </c>
      <c r="AGR32" s="75">
        <v>230454</v>
      </c>
      <c r="AGS32" s="75">
        <v>247342</v>
      </c>
      <c r="AGT32" s="75">
        <v>291977</v>
      </c>
      <c r="AGU32" s="75">
        <v>292137</v>
      </c>
      <c r="AGV32" s="75">
        <v>292027</v>
      </c>
      <c r="AGW32" s="75">
        <v>277009</v>
      </c>
      <c r="AGX32" s="75">
        <v>284335</v>
      </c>
      <c r="AGY32" s="75">
        <v>309185</v>
      </c>
      <c r="AGZ32" s="75">
        <v>327682</v>
      </c>
      <c r="AHA32" s="75">
        <v>317734</v>
      </c>
      <c r="AHB32" s="75">
        <v>316470</v>
      </c>
      <c r="AHC32" s="75">
        <v>316422</v>
      </c>
      <c r="AHD32" s="75">
        <v>316963</v>
      </c>
      <c r="AHE32" s="75">
        <v>316852</v>
      </c>
      <c r="AHF32" s="75">
        <v>316505</v>
      </c>
      <c r="AHG32" s="75">
        <v>316557</v>
      </c>
      <c r="AHH32" s="75">
        <v>316484</v>
      </c>
      <c r="AHI32" s="75">
        <v>317686</v>
      </c>
      <c r="AHJ32" s="75">
        <v>317738</v>
      </c>
      <c r="AHK32" s="75">
        <v>318655</v>
      </c>
      <c r="AHL32" s="75">
        <v>344626</v>
      </c>
      <c r="AHM32" s="75">
        <v>330199</v>
      </c>
      <c r="AHN32" s="75">
        <v>320267</v>
      </c>
      <c r="AHO32" s="75">
        <v>320213</v>
      </c>
      <c r="AHP32" s="75">
        <v>320383</v>
      </c>
      <c r="AHQ32" s="75">
        <v>320207</v>
      </c>
      <c r="AHR32" s="75">
        <v>320110</v>
      </c>
      <c r="AHS32" s="75">
        <v>319978</v>
      </c>
      <c r="AHT32" s="75">
        <v>319241</v>
      </c>
      <c r="AHU32" s="75">
        <v>318686</v>
      </c>
      <c r="AHV32" s="75">
        <v>318717</v>
      </c>
      <c r="AHW32" s="75">
        <v>318857</v>
      </c>
      <c r="AHX32" s="75">
        <v>318732</v>
      </c>
      <c r="AHY32" s="75">
        <v>327667</v>
      </c>
      <c r="AHZ32" s="75">
        <v>318690</v>
      </c>
      <c r="AIA32" s="75">
        <v>321183</v>
      </c>
      <c r="AIB32" s="75">
        <v>346198</v>
      </c>
      <c r="AIC32" s="75">
        <v>346399</v>
      </c>
      <c r="AID32" s="75">
        <v>346149</v>
      </c>
      <c r="AIE32" s="75">
        <v>346147</v>
      </c>
      <c r="AIF32" s="75">
        <v>358658</v>
      </c>
      <c r="AIG32" s="75">
        <v>374784</v>
      </c>
      <c r="AIH32" s="75">
        <v>396794</v>
      </c>
      <c r="AII32" s="75">
        <v>429990</v>
      </c>
      <c r="AIJ32" s="75">
        <v>429056</v>
      </c>
      <c r="AIK32" s="75">
        <v>429185</v>
      </c>
      <c r="AIL32" s="75">
        <v>434532</v>
      </c>
      <c r="AIM32" s="75">
        <v>429004</v>
      </c>
      <c r="AIN32" s="75">
        <v>413927</v>
      </c>
      <c r="AIO32" s="75">
        <v>420890</v>
      </c>
      <c r="AIP32" s="75">
        <v>421021</v>
      </c>
      <c r="AIQ32" s="75">
        <v>420934</v>
      </c>
      <c r="AIR32" s="75">
        <v>420858</v>
      </c>
      <c r="AIS32" s="75">
        <v>420815</v>
      </c>
      <c r="AIT32" s="75">
        <v>420865</v>
      </c>
      <c r="AIU32" s="75">
        <v>420988</v>
      </c>
      <c r="AIV32" s="75">
        <v>420772</v>
      </c>
      <c r="AIW32" s="75">
        <v>420747</v>
      </c>
      <c r="AIX32" s="75">
        <v>421348</v>
      </c>
      <c r="AIY32" s="75">
        <v>421482</v>
      </c>
      <c r="AIZ32" s="75">
        <v>421189</v>
      </c>
      <c r="AJA32" s="75">
        <v>420768</v>
      </c>
      <c r="AJB32" s="75">
        <v>420863</v>
      </c>
      <c r="AJC32" s="75">
        <v>420811</v>
      </c>
      <c r="AJD32" s="75">
        <v>420651</v>
      </c>
      <c r="AJE32" s="75">
        <v>420665</v>
      </c>
      <c r="AJF32" s="75">
        <v>420693</v>
      </c>
      <c r="AJG32" s="75">
        <v>420713</v>
      </c>
      <c r="AJH32" s="75">
        <v>420714</v>
      </c>
      <c r="AJI32" s="75">
        <v>420637</v>
      </c>
      <c r="AJJ32" s="75">
        <v>420669</v>
      </c>
      <c r="AJK32" s="75">
        <v>420703</v>
      </c>
      <c r="AJL32" s="75">
        <v>420740</v>
      </c>
      <c r="AJM32" s="75">
        <v>420901</v>
      </c>
      <c r="AJN32" s="75">
        <v>420763</v>
      </c>
      <c r="AJO32" s="75">
        <v>420755</v>
      </c>
      <c r="AJP32" s="75">
        <v>420890</v>
      </c>
      <c r="AJQ32" s="75">
        <v>421173</v>
      </c>
      <c r="AJR32" s="75">
        <v>420894</v>
      </c>
      <c r="AJS32" s="75">
        <v>421099</v>
      </c>
      <c r="AJT32" s="75">
        <v>421021</v>
      </c>
      <c r="AJU32" s="75">
        <v>420832</v>
      </c>
      <c r="AJV32" s="75">
        <v>425313</v>
      </c>
      <c r="AJW32" s="75">
        <v>425013</v>
      </c>
      <c r="AJX32" s="75">
        <v>422627</v>
      </c>
      <c r="AJY32" s="75">
        <v>422776</v>
      </c>
      <c r="AJZ32" s="75">
        <v>421774</v>
      </c>
      <c r="AKA32" s="75">
        <v>421590</v>
      </c>
      <c r="AKB32" s="75">
        <v>421506</v>
      </c>
      <c r="AKC32" s="75">
        <v>421476</v>
      </c>
      <c r="AKD32" s="75">
        <v>421576</v>
      </c>
      <c r="AKE32" s="75">
        <v>421595</v>
      </c>
      <c r="AKF32" s="75">
        <v>420992</v>
      </c>
      <c r="AKG32" s="75">
        <v>430606</v>
      </c>
      <c r="AKH32" s="75">
        <v>441071</v>
      </c>
      <c r="AKI32" s="75">
        <v>441103</v>
      </c>
      <c r="AKJ32" s="75">
        <v>441188</v>
      </c>
      <c r="AKK32" s="75">
        <v>441030</v>
      </c>
      <c r="AKL32" s="75">
        <v>440836</v>
      </c>
      <c r="AKM32" s="75">
        <v>440779</v>
      </c>
      <c r="AKN32" s="75">
        <v>440776</v>
      </c>
      <c r="AKO32" s="75">
        <v>440813</v>
      </c>
      <c r="AKP32" s="75">
        <v>441087</v>
      </c>
      <c r="AKQ32" s="75">
        <v>441463</v>
      </c>
      <c r="AKR32" s="75">
        <v>441796</v>
      </c>
      <c r="AKS32" s="75">
        <v>442771</v>
      </c>
      <c r="AKT32" s="75">
        <v>442903</v>
      </c>
      <c r="AKU32" s="75">
        <v>441687</v>
      </c>
      <c r="AKV32" s="75">
        <v>441985</v>
      </c>
      <c r="AKW32" s="75">
        <v>442231</v>
      </c>
      <c r="AKX32" s="75">
        <v>441396</v>
      </c>
      <c r="AKY32" s="75">
        <v>442011</v>
      </c>
      <c r="AKZ32" s="75">
        <v>441271</v>
      </c>
      <c r="ALA32" s="75">
        <v>441225</v>
      </c>
      <c r="ALB32" s="75">
        <v>441395</v>
      </c>
      <c r="ALC32" s="75">
        <v>441262</v>
      </c>
      <c r="ALD32" s="75">
        <v>442891</v>
      </c>
      <c r="ALE32" s="75">
        <v>441210</v>
      </c>
      <c r="ALF32" s="75">
        <v>442691</v>
      </c>
      <c r="ALG32" s="75">
        <v>442212</v>
      </c>
      <c r="ALH32" s="75">
        <v>442675</v>
      </c>
      <c r="ALI32" s="75">
        <v>442172</v>
      </c>
      <c r="ALJ32" s="75">
        <v>442713</v>
      </c>
      <c r="ALK32" s="75">
        <v>442709</v>
      </c>
      <c r="ALL32" s="75">
        <v>443166</v>
      </c>
      <c r="ALM32" s="75">
        <v>442817</v>
      </c>
      <c r="ALN32" s="75">
        <v>442782</v>
      </c>
      <c r="ALO32" s="75">
        <v>442807</v>
      </c>
      <c r="ALP32" s="75">
        <v>442781</v>
      </c>
      <c r="ALQ32" s="75">
        <v>445012</v>
      </c>
      <c r="ALR32" s="75">
        <v>442785</v>
      </c>
      <c r="ALS32" s="75">
        <v>443045</v>
      </c>
      <c r="ALT32" s="75">
        <v>442775</v>
      </c>
      <c r="ALU32" s="75">
        <v>442830</v>
      </c>
      <c r="ALV32" s="75">
        <v>442843</v>
      </c>
      <c r="ALW32" s="75">
        <v>442875</v>
      </c>
      <c r="ALX32" s="75">
        <v>442865</v>
      </c>
      <c r="ALY32" s="75">
        <v>442928</v>
      </c>
      <c r="ALZ32" s="75">
        <v>442795</v>
      </c>
      <c r="AMA32" s="75">
        <v>431225</v>
      </c>
      <c r="AMB32" s="75">
        <v>406277</v>
      </c>
      <c r="AMC32" s="75">
        <v>406204</v>
      </c>
      <c r="AMD32" s="75">
        <v>407858</v>
      </c>
      <c r="AME32" s="75">
        <v>407860</v>
      </c>
      <c r="AMF32" s="75">
        <v>406190</v>
      </c>
      <c r="AMG32" s="75">
        <v>406208</v>
      </c>
      <c r="AMH32" s="75">
        <v>406194</v>
      </c>
      <c r="AMI32" s="75">
        <v>406258</v>
      </c>
      <c r="AMJ32" s="75">
        <v>406416</v>
      </c>
      <c r="AMK32" s="75">
        <v>472206</v>
      </c>
      <c r="AML32" s="75">
        <v>469253</v>
      </c>
      <c r="AMM32" s="75">
        <v>467807</v>
      </c>
      <c r="AMN32" s="75">
        <v>467820</v>
      </c>
      <c r="AMO32" s="75">
        <v>467805</v>
      </c>
      <c r="AMP32" s="75">
        <v>468094</v>
      </c>
      <c r="AMQ32" s="75">
        <v>467809</v>
      </c>
      <c r="AMR32" s="75">
        <v>467799</v>
      </c>
      <c r="AMS32" s="75">
        <v>467499</v>
      </c>
      <c r="AMT32" s="75">
        <v>467565</v>
      </c>
      <c r="AMU32" s="75">
        <v>467839</v>
      </c>
      <c r="AMV32" s="75">
        <v>467848</v>
      </c>
      <c r="AMW32" s="75">
        <v>467343</v>
      </c>
      <c r="AMX32" s="75">
        <v>396643</v>
      </c>
      <c r="AMY32" s="75">
        <v>395541</v>
      </c>
      <c r="AMZ32" s="75">
        <v>396564</v>
      </c>
      <c r="ANA32" s="75">
        <v>395607</v>
      </c>
      <c r="ANB32" s="75">
        <v>395673</v>
      </c>
      <c r="ANC32" s="75">
        <v>395597</v>
      </c>
      <c r="AND32" s="75">
        <v>395578</v>
      </c>
      <c r="ANE32" s="75">
        <v>395589</v>
      </c>
      <c r="ANF32" s="75">
        <v>395545</v>
      </c>
      <c r="ANG32" s="75">
        <v>395550</v>
      </c>
      <c r="ANH32" s="75">
        <v>395544</v>
      </c>
      <c r="ANI32" s="75">
        <v>395588</v>
      </c>
      <c r="ANJ32" s="75">
        <v>395586</v>
      </c>
      <c r="ANK32" s="75">
        <v>395572</v>
      </c>
      <c r="ANL32" s="75">
        <v>395582</v>
      </c>
      <c r="ANM32" s="75">
        <v>396088</v>
      </c>
      <c r="ANN32" s="75">
        <v>395662</v>
      </c>
      <c r="ANO32" s="75">
        <v>395627</v>
      </c>
      <c r="ANP32" s="75">
        <v>395650</v>
      </c>
      <c r="ANQ32" s="75">
        <v>395652</v>
      </c>
      <c r="ANR32" s="75">
        <v>395630</v>
      </c>
      <c r="ANS32" s="75">
        <v>395726</v>
      </c>
      <c r="ANT32" s="75">
        <v>395748</v>
      </c>
      <c r="ANU32" s="75">
        <v>395688</v>
      </c>
      <c r="ANV32" s="75">
        <v>394388</v>
      </c>
      <c r="ANW32" s="76">
        <v>390186</v>
      </c>
      <c r="ANX32" s="76">
        <v>391980</v>
      </c>
      <c r="ANY32" s="76">
        <v>391942</v>
      </c>
      <c r="ANZ32" s="76">
        <v>392493</v>
      </c>
      <c r="AOA32" s="76">
        <v>384105</v>
      </c>
      <c r="AOB32" s="76">
        <v>383461</v>
      </c>
      <c r="AOC32" s="76">
        <v>382906</v>
      </c>
      <c r="AOD32" s="76">
        <v>347172</v>
      </c>
      <c r="AOE32" s="76">
        <v>322337</v>
      </c>
      <c r="AOF32" s="76">
        <v>333542</v>
      </c>
      <c r="AOG32" s="76">
        <v>335621</v>
      </c>
      <c r="AOH32" s="76">
        <v>314512</v>
      </c>
      <c r="AOI32" s="76">
        <v>316852</v>
      </c>
      <c r="AOJ32" s="76">
        <v>316904</v>
      </c>
      <c r="AOK32" s="76">
        <v>316891</v>
      </c>
      <c r="AOL32" s="76">
        <v>316865</v>
      </c>
      <c r="AOM32" s="76">
        <v>292743</v>
      </c>
      <c r="AON32" s="76">
        <v>292416</v>
      </c>
      <c r="AOO32" s="76">
        <v>292222</v>
      </c>
      <c r="AOP32" s="76">
        <v>292214</v>
      </c>
      <c r="AOQ32" s="76">
        <v>292212</v>
      </c>
      <c r="AOR32" s="76">
        <v>290297</v>
      </c>
      <c r="AOS32" s="76">
        <v>290213</v>
      </c>
      <c r="AOT32" s="76">
        <v>290255</v>
      </c>
      <c r="AOU32" s="76">
        <v>290316</v>
      </c>
      <c r="AOV32" s="76">
        <v>290230</v>
      </c>
      <c r="AOW32" s="76">
        <v>266561</v>
      </c>
      <c r="AOX32" s="76">
        <v>238978</v>
      </c>
      <c r="AOY32" s="76">
        <v>238946</v>
      </c>
      <c r="AOZ32" s="76">
        <v>238962</v>
      </c>
      <c r="APA32" s="76">
        <v>238954</v>
      </c>
      <c r="APB32" s="76">
        <v>238939</v>
      </c>
      <c r="APC32" s="76">
        <v>238970</v>
      </c>
      <c r="APD32" s="76">
        <v>238923</v>
      </c>
      <c r="APE32" s="76">
        <v>235447</v>
      </c>
      <c r="APF32" s="76">
        <v>230001</v>
      </c>
      <c r="APG32" s="76">
        <v>225753</v>
      </c>
      <c r="APH32" s="76">
        <v>219940</v>
      </c>
      <c r="API32" s="76">
        <v>219948</v>
      </c>
      <c r="APJ32" s="76">
        <v>215116</v>
      </c>
      <c r="APK32" s="76">
        <v>215615</v>
      </c>
      <c r="APL32" s="76">
        <v>216172</v>
      </c>
      <c r="APM32" s="76">
        <v>216176</v>
      </c>
      <c r="APN32" s="76">
        <v>215678</v>
      </c>
      <c r="APO32" s="76">
        <v>215687</v>
      </c>
      <c r="APP32" s="76">
        <v>215703</v>
      </c>
      <c r="APQ32" s="76">
        <v>215696</v>
      </c>
      <c r="APR32" s="76">
        <v>215721</v>
      </c>
      <c r="APS32" s="76">
        <v>215681</v>
      </c>
      <c r="APT32" s="76">
        <v>215685</v>
      </c>
      <c r="APU32" s="76">
        <v>215690</v>
      </c>
      <c r="APV32" s="76">
        <v>216069</v>
      </c>
      <c r="APW32" s="76">
        <v>215726</v>
      </c>
      <c r="APX32" s="76">
        <v>265756</v>
      </c>
      <c r="APY32" s="76">
        <v>265711</v>
      </c>
      <c r="APZ32" s="76">
        <v>265687</v>
      </c>
      <c r="AQA32" s="76">
        <v>265691</v>
      </c>
      <c r="AQB32" s="76">
        <v>265687</v>
      </c>
      <c r="AQC32" s="76">
        <v>265785</v>
      </c>
      <c r="AQD32" s="76">
        <v>265723</v>
      </c>
      <c r="AQE32" s="76">
        <v>265708</v>
      </c>
      <c r="AQF32" s="76">
        <v>265693</v>
      </c>
      <c r="AQG32" s="76">
        <v>265691</v>
      </c>
      <c r="AQH32" s="76">
        <v>265699</v>
      </c>
      <c r="AQI32" s="76">
        <v>265680</v>
      </c>
      <c r="AQJ32" s="76">
        <v>265686</v>
      </c>
      <c r="AQK32" s="76">
        <v>315697</v>
      </c>
      <c r="AQL32" s="76">
        <v>315678</v>
      </c>
      <c r="AQM32" s="76">
        <v>315673</v>
      </c>
      <c r="AQN32" s="76">
        <v>315673</v>
      </c>
      <c r="AQO32" s="76">
        <v>315672</v>
      </c>
      <c r="AQP32" s="76">
        <v>324721</v>
      </c>
      <c r="AQQ32" s="76">
        <v>324721</v>
      </c>
      <c r="AQR32" s="76">
        <v>324721</v>
      </c>
      <c r="AQS32" s="76">
        <v>324721</v>
      </c>
      <c r="AQT32" s="76">
        <v>324721</v>
      </c>
      <c r="AQU32" s="76">
        <v>324721</v>
      </c>
      <c r="AQV32" s="76">
        <v>324721</v>
      </c>
      <c r="AQW32" s="76">
        <v>324721</v>
      </c>
      <c r="AQX32" s="76">
        <v>378077</v>
      </c>
      <c r="AQY32" s="76">
        <v>378077</v>
      </c>
      <c r="AQZ32" s="76">
        <v>378077</v>
      </c>
      <c r="ARA32" s="76">
        <v>378077</v>
      </c>
      <c r="ARB32" s="76">
        <v>378077</v>
      </c>
      <c r="ARC32" s="76">
        <v>378077</v>
      </c>
      <c r="ARD32" s="76">
        <v>378077</v>
      </c>
      <c r="ARE32" s="76">
        <v>379960</v>
      </c>
      <c r="ARF32" s="76">
        <v>379960</v>
      </c>
      <c r="ARG32" s="76">
        <v>379960</v>
      </c>
      <c r="ARH32" s="76">
        <v>381326</v>
      </c>
      <c r="ARI32" s="76">
        <v>381326</v>
      </c>
      <c r="ARJ32" s="76">
        <v>408326</v>
      </c>
      <c r="ARK32" s="76">
        <v>489576</v>
      </c>
      <c r="ARL32" s="76">
        <v>489576</v>
      </c>
      <c r="ARM32" s="76">
        <v>490643</v>
      </c>
      <c r="ARN32" s="76">
        <v>490643</v>
      </c>
      <c r="ARO32" s="76">
        <v>490690</v>
      </c>
      <c r="ARP32" s="76">
        <v>492045</v>
      </c>
      <c r="ARQ32" s="76">
        <v>492182</v>
      </c>
      <c r="ARR32" s="76">
        <v>492182</v>
      </c>
      <c r="ARS32" s="76">
        <v>498232</v>
      </c>
      <c r="ART32" s="76">
        <v>507482</v>
      </c>
      <c r="ARU32" s="76">
        <v>524282</v>
      </c>
      <c r="ARV32" s="76">
        <v>533682</v>
      </c>
      <c r="ARW32" s="76">
        <v>533682</v>
      </c>
      <c r="ARX32" s="76">
        <v>589725</v>
      </c>
      <c r="ARY32" s="76">
        <v>631784</v>
      </c>
      <c r="ARZ32" s="76">
        <v>636890</v>
      </c>
      <c r="ASA32" s="76">
        <v>662084</v>
      </c>
      <c r="ASB32" s="76">
        <v>689621</v>
      </c>
      <c r="ASC32" s="76">
        <v>688621</v>
      </c>
      <c r="ASD32" s="76">
        <v>734728</v>
      </c>
      <c r="ASE32" s="76">
        <v>732428</v>
      </c>
      <c r="ASF32" s="76">
        <v>732428</v>
      </c>
      <c r="ASG32" s="76">
        <v>732608</v>
      </c>
      <c r="ASH32" s="76">
        <v>732608</v>
      </c>
      <c r="ASI32" s="76">
        <v>732608</v>
      </c>
      <c r="ASJ32" s="76">
        <v>732608</v>
      </c>
      <c r="ASK32" s="76">
        <v>732608</v>
      </c>
      <c r="ASL32" s="76">
        <v>732558</v>
      </c>
      <c r="ASM32" s="76">
        <v>732508</v>
      </c>
      <c r="ASN32" s="76">
        <v>732508</v>
      </c>
      <c r="ASO32" s="76">
        <v>732508</v>
      </c>
      <c r="ASP32" s="76">
        <v>732508</v>
      </c>
      <c r="ASQ32" s="76">
        <v>732508</v>
      </c>
      <c r="ASR32" s="76">
        <v>732508</v>
      </c>
      <c r="ASS32" s="76">
        <v>732508</v>
      </c>
      <c r="AST32" s="76">
        <v>732508</v>
      </c>
      <c r="ASU32" s="76">
        <v>737073</v>
      </c>
      <c r="ASV32" s="76">
        <v>738073</v>
      </c>
      <c r="ASW32" s="76">
        <v>738073</v>
      </c>
      <c r="ASX32" s="76">
        <v>738073</v>
      </c>
      <c r="ASY32" s="76">
        <v>738073</v>
      </c>
      <c r="ASZ32" s="76">
        <v>738073</v>
      </c>
      <c r="ATA32" s="76">
        <v>738073</v>
      </c>
      <c r="ATB32" s="76">
        <v>738073</v>
      </c>
      <c r="ATC32" s="76">
        <v>738073</v>
      </c>
      <c r="ATD32" s="76">
        <v>738073</v>
      </c>
      <c r="ATE32" s="76">
        <v>738073</v>
      </c>
      <c r="ATF32" s="76">
        <v>738073</v>
      </c>
      <c r="ATG32" s="76">
        <v>738073</v>
      </c>
      <c r="ATH32" s="76">
        <v>738073</v>
      </c>
      <c r="ATI32" s="76">
        <v>738073</v>
      </c>
      <c r="ATJ32" s="76">
        <v>738073</v>
      </c>
      <c r="ATK32" s="76">
        <v>771539</v>
      </c>
      <c r="ATL32" s="76">
        <v>751539</v>
      </c>
      <c r="ATM32" s="76">
        <v>751539</v>
      </c>
      <c r="ATN32" s="76">
        <v>751539</v>
      </c>
      <c r="ATO32" s="76">
        <v>747039</v>
      </c>
      <c r="ATP32" s="76">
        <v>728073</v>
      </c>
      <c r="ATQ32" s="76">
        <v>727573</v>
      </c>
      <c r="ATR32" s="76">
        <v>727573</v>
      </c>
      <c r="ATS32" s="76">
        <v>719573</v>
      </c>
      <c r="ATT32" s="76">
        <v>714683</v>
      </c>
      <c r="ATU32" s="76">
        <v>714683</v>
      </c>
      <c r="ATV32" s="76">
        <v>702683</v>
      </c>
      <c r="ATW32" s="76">
        <v>702683</v>
      </c>
      <c r="ATX32" s="76">
        <v>723595</v>
      </c>
      <c r="ATY32" s="76">
        <v>732320</v>
      </c>
      <c r="ATZ32" s="76">
        <v>733320</v>
      </c>
      <c r="AUA32" s="76">
        <v>779539</v>
      </c>
      <c r="AUB32" s="76">
        <v>785588</v>
      </c>
      <c r="AUC32" s="76">
        <v>677831</v>
      </c>
      <c r="AUD32" s="76">
        <v>657253</v>
      </c>
      <c r="AUE32" s="76">
        <v>657253</v>
      </c>
      <c r="AUF32" s="76">
        <v>657253</v>
      </c>
      <c r="AUG32" s="76">
        <v>657253</v>
      </c>
      <c r="AUH32" s="76">
        <v>657253</v>
      </c>
      <c r="AUI32" s="76">
        <v>657253</v>
      </c>
      <c r="AUJ32" s="76">
        <v>657253</v>
      </c>
      <c r="AUK32" s="76">
        <v>744105</v>
      </c>
      <c r="AUL32" s="76">
        <v>744105</v>
      </c>
      <c r="AUM32" s="76">
        <v>744105</v>
      </c>
      <c r="AUN32" s="76">
        <v>744105</v>
      </c>
      <c r="AUO32" s="76">
        <v>744105</v>
      </c>
      <c r="AUP32" s="76">
        <v>744105</v>
      </c>
      <c r="AUQ32" s="76">
        <v>744105</v>
      </c>
      <c r="AUR32" s="76">
        <v>744105</v>
      </c>
      <c r="AUS32" s="76">
        <v>744105</v>
      </c>
      <c r="AUT32" s="76">
        <v>744105</v>
      </c>
      <c r="AUU32" s="76">
        <v>744105</v>
      </c>
      <c r="AUV32" s="76">
        <v>744105</v>
      </c>
      <c r="AUW32" s="76">
        <v>744105</v>
      </c>
      <c r="AUX32" s="49">
        <v>744105</v>
      </c>
      <c r="AUY32" s="76">
        <v>788655</v>
      </c>
      <c r="AUZ32" s="76">
        <v>789327</v>
      </c>
      <c r="AVA32" s="76">
        <v>787327</v>
      </c>
      <c r="AVB32" s="76">
        <v>787327</v>
      </c>
      <c r="AVC32" s="76">
        <v>787327</v>
      </c>
      <c r="AVD32" s="76">
        <v>787327</v>
      </c>
      <c r="AVE32" s="76">
        <v>787327</v>
      </c>
      <c r="AVF32" s="76">
        <v>787327</v>
      </c>
      <c r="AVG32" s="76">
        <v>787327</v>
      </c>
      <c r="AVH32" s="76">
        <v>787327</v>
      </c>
      <c r="AVI32" s="76">
        <v>787327</v>
      </c>
      <c r="AVJ32" s="76">
        <v>787327</v>
      </c>
      <c r="AVK32" s="76">
        <v>787327</v>
      </c>
      <c r="AVL32" s="76">
        <v>840893</v>
      </c>
      <c r="AVM32" s="76">
        <v>840893</v>
      </c>
      <c r="AVN32" s="76">
        <v>840893</v>
      </c>
      <c r="AVO32" s="76">
        <v>840893</v>
      </c>
      <c r="AVP32" s="76">
        <v>840893</v>
      </c>
      <c r="AVQ32" s="76">
        <v>840893</v>
      </c>
      <c r="AVR32" s="76">
        <v>840893</v>
      </c>
      <c r="AVS32" s="76">
        <v>840893</v>
      </c>
      <c r="AVT32" s="76">
        <v>840893</v>
      </c>
      <c r="AVU32" s="76">
        <v>840893</v>
      </c>
      <c r="AVV32" s="76">
        <v>840893</v>
      </c>
      <c r="AVW32" s="76">
        <v>840893</v>
      </c>
      <c r="AVX32" s="76">
        <v>911090</v>
      </c>
      <c r="AVY32" s="76">
        <v>911090</v>
      </c>
      <c r="AVZ32" s="76">
        <v>911090</v>
      </c>
      <c r="AWA32" s="76">
        <v>911090</v>
      </c>
      <c r="AWB32" s="76">
        <v>911090</v>
      </c>
      <c r="AWC32" s="76">
        <v>911090</v>
      </c>
      <c r="AWD32" s="76">
        <v>911090</v>
      </c>
      <c r="AWE32" s="76">
        <v>911090</v>
      </c>
      <c r="AWF32" s="76">
        <v>911090</v>
      </c>
      <c r="AWG32" s="76">
        <v>911090</v>
      </c>
      <c r="AWH32" s="76">
        <v>911090</v>
      </c>
      <c r="AWI32" s="76">
        <v>911090</v>
      </c>
      <c r="AWJ32" s="76">
        <v>911090</v>
      </c>
      <c r="AWK32" s="76">
        <v>911090</v>
      </c>
      <c r="AWL32" s="76">
        <v>911090</v>
      </c>
      <c r="AWM32" s="76">
        <v>911090</v>
      </c>
      <c r="AWN32" s="76">
        <v>911090</v>
      </c>
      <c r="AWO32" s="76">
        <v>911090</v>
      </c>
      <c r="AWP32" s="76">
        <v>911090</v>
      </c>
      <c r="AWQ32" s="76">
        <v>911090</v>
      </c>
      <c r="AWR32" s="76">
        <v>911090</v>
      </c>
      <c r="AWS32" s="76">
        <v>911090</v>
      </c>
      <c r="AWT32" s="76">
        <v>911090</v>
      </c>
      <c r="AWU32" s="76">
        <v>911090</v>
      </c>
      <c r="AWV32" s="76">
        <v>912460</v>
      </c>
      <c r="AWW32" s="76">
        <v>1021219</v>
      </c>
      <c r="AWX32" s="76">
        <v>1268800</v>
      </c>
      <c r="AWY32" s="76">
        <v>1308616</v>
      </c>
      <c r="AWZ32" s="76">
        <v>1315942</v>
      </c>
      <c r="AXA32" s="76">
        <v>1315942</v>
      </c>
      <c r="AXB32" s="76">
        <v>1315942</v>
      </c>
      <c r="AXC32" s="76">
        <v>1315942</v>
      </c>
      <c r="AXD32" s="76">
        <v>1315942</v>
      </c>
      <c r="AXE32" s="76">
        <v>1315942</v>
      </c>
      <c r="AXF32" s="76">
        <v>1313942</v>
      </c>
      <c r="AXG32" s="76">
        <v>1305442</v>
      </c>
      <c r="AXH32" s="76">
        <v>1283447</v>
      </c>
      <c r="AXI32" s="76">
        <v>1283447</v>
      </c>
      <c r="AXJ32" s="76">
        <v>1278947</v>
      </c>
      <c r="AXK32" s="76">
        <v>1278947</v>
      </c>
      <c r="AXL32" s="76">
        <v>1263197</v>
      </c>
      <c r="AXM32" s="76">
        <v>1356197</v>
      </c>
      <c r="AXN32" s="76">
        <v>1351045</v>
      </c>
      <c r="AXO32" s="76">
        <v>1344045</v>
      </c>
      <c r="AXP32" s="76">
        <v>1344045</v>
      </c>
      <c r="AXQ32" s="76">
        <v>1344045</v>
      </c>
      <c r="AXR32" s="76">
        <v>1344045</v>
      </c>
      <c r="AXS32" s="76">
        <v>1344045</v>
      </c>
      <c r="AXT32" s="76">
        <v>1344045</v>
      </c>
      <c r="AXU32" s="76">
        <v>1344045</v>
      </c>
      <c r="AXV32" s="76">
        <v>1344045</v>
      </c>
      <c r="AXW32" s="76">
        <v>1344045</v>
      </c>
      <c r="AXX32" s="76">
        <v>1344045</v>
      </c>
      <c r="AXY32" s="76">
        <v>1342045</v>
      </c>
      <c r="AXZ32" s="76">
        <v>1342045</v>
      </c>
      <c r="AYA32" s="76">
        <v>1337495</v>
      </c>
      <c r="AYB32" s="76">
        <v>1337495</v>
      </c>
      <c r="AYC32" s="76">
        <v>1337495</v>
      </c>
      <c r="AYD32" s="76">
        <v>1337495</v>
      </c>
      <c r="AYE32" s="76">
        <v>1337495</v>
      </c>
      <c r="AYF32" s="76">
        <v>1337495</v>
      </c>
      <c r="AYG32" s="76">
        <v>1344845</v>
      </c>
      <c r="AYH32" s="76">
        <v>1346995</v>
      </c>
      <c r="AYI32" s="76">
        <v>1346995</v>
      </c>
      <c r="AYJ32" s="76">
        <v>1346995</v>
      </c>
      <c r="AYK32" s="76">
        <v>1346995</v>
      </c>
      <c r="AYL32" s="76">
        <v>1343183</v>
      </c>
      <c r="AYM32" s="76">
        <v>1343183</v>
      </c>
      <c r="AYN32" s="76">
        <v>1323196</v>
      </c>
      <c r="AYO32" s="76">
        <v>1323196</v>
      </c>
      <c r="AYP32" s="76">
        <v>1323196</v>
      </c>
      <c r="AYQ32" s="76">
        <v>1323196</v>
      </c>
      <c r="AYR32" s="76">
        <v>1321196</v>
      </c>
      <c r="AYS32" s="76">
        <v>1319196</v>
      </c>
      <c r="AYT32" s="76">
        <v>1319196</v>
      </c>
      <c r="AYU32" s="76">
        <v>1319196</v>
      </c>
      <c r="AYV32" s="76">
        <v>1319196</v>
      </c>
      <c r="AYW32" s="76">
        <v>1318600</v>
      </c>
      <c r="AYX32" s="76">
        <v>1318600</v>
      </c>
      <c r="AYY32" s="76">
        <v>1318600</v>
      </c>
      <c r="AYZ32" s="76">
        <v>1318600</v>
      </c>
      <c r="AZA32" s="76">
        <v>1318600</v>
      </c>
      <c r="AZB32" s="76">
        <v>1400100</v>
      </c>
      <c r="AZC32" s="76">
        <v>1397700</v>
      </c>
      <c r="AZD32" s="76">
        <v>1386100</v>
      </c>
      <c r="AZE32" s="76">
        <v>1379200</v>
      </c>
      <c r="AZF32" s="76">
        <v>1377700</v>
      </c>
      <c r="AZG32" s="76">
        <v>1330000</v>
      </c>
      <c r="AZH32" s="76">
        <v>1314700</v>
      </c>
      <c r="AZI32" s="76">
        <v>1299700</v>
      </c>
      <c r="AZJ32" s="76">
        <v>1295900</v>
      </c>
      <c r="AZK32" s="76">
        <v>1284600</v>
      </c>
      <c r="AZL32" s="76">
        <v>1284600</v>
      </c>
      <c r="AZM32" s="76">
        <v>1284600</v>
      </c>
      <c r="AZN32" s="76">
        <v>1284600</v>
      </c>
      <c r="AZO32" s="76">
        <v>1284600</v>
      </c>
      <c r="AZP32" s="76">
        <v>1284600</v>
      </c>
      <c r="AZQ32" s="76">
        <v>1284600</v>
      </c>
      <c r="AZR32" s="76">
        <v>1284600</v>
      </c>
      <c r="AZS32" s="76">
        <v>1284600</v>
      </c>
      <c r="AZT32" s="76">
        <v>1284600</v>
      </c>
      <c r="AZU32" s="76">
        <v>1284600</v>
      </c>
      <c r="AZV32" s="76">
        <v>1284600</v>
      </c>
      <c r="AZW32" s="76">
        <v>1284600</v>
      </c>
      <c r="AZX32" s="76">
        <v>1284600</v>
      </c>
      <c r="AZY32" s="76">
        <v>1334800</v>
      </c>
      <c r="AZZ32" s="76">
        <v>1334800</v>
      </c>
      <c r="BAA32" s="76">
        <v>1363800</v>
      </c>
      <c r="BAB32" s="76">
        <v>1363800</v>
      </c>
      <c r="BAC32" s="76">
        <v>1363800</v>
      </c>
      <c r="BAD32" s="76">
        <v>1363800</v>
      </c>
      <c r="BAE32" s="76">
        <v>1363800</v>
      </c>
      <c r="BAF32" s="76">
        <v>1363800</v>
      </c>
      <c r="BAG32" s="76">
        <v>1363800</v>
      </c>
      <c r="BAH32" s="76">
        <v>1363800</v>
      </c>
      <c r="BAI32" s="76">
        <v>1363800</v>
      </c>
      <c r="BAJ32" s="76">
        <v>1363800</v>
      </c>
      <c r="BAK32" s="76">
        <v>1363800</v>
      </c>
      <c r="BAL32" s="76">
        <v>1363800</v>
      </c>
      <c r="BAM32" s="76">
        <v>1363800</v>
      </c>
      <c r="BAN32" s="76">
        <v>1363800</v>
      </c>
      <c r="BAO32" s="76">
        <v>1363800</v>
      </c>
      <c r="BAP32" s="76">
        <v>1363800</v>
      </c>
      <c r="BAQ32" s="76">
        <v>1363800</v>
      </c>
      <c r="BAR32" s="76">
        <v>1363800</v>
      </c>
      <c r="BAS32" s="76">
        <v>1363800</v>
      </c>
      <c r="BAT32" s="76">
        <v>1363800</v>
      </c>
      <c r="BAU32" s="76">
        <v>1363800</v>
      </c>
      <c r="BAV32" s="76">
        <v>1363800</v>
      </c>
      <c r="BAW32" s="76">
        <v>1363800</v>
      </c>
      <c r="BAX32" s="76">
        <v>1363800</v>
      </c>
      <c r="BAY32" s="76">
        <v>1363800</v>
      </c>
      <c r="BAZ32" s="76">
        <v>1363800</v>
      </c>
      <c r="BBA32" s="76">
        <v>1363800</v>
      </c>
      <c r="BBB32" s="76">
        <v>1363800</v>
      </c>
      <c r="BBC32" s="76">
        <v>1363800</v>
      </c>
      <c r="BBD32" s="76">
        <v>1406800</v>
      </c>
      <c r="BBE32" s="76">
        <v>1406800</v>
      </c>
      <c r="BBF32" s="76">
        <v>1406800</v>
      </c>
      <c r="BBG32" s="76">
        <v>1406800</v>
      </c>
      <c r="BBH32" s="76">
        <v>1406800</v>
      </c>
      <c r="BBI32" s="76">
        <v>1406800</v>
      </c>
      <c r="BBJ32" s="76">
        <v>1406800</v>
      </c>
      <c r="BBK32" s="76">
        <v>1406800</v>
      </c>
      <c r="BBL32" s="76">
        <v>1452070</v>
      </c>
      <c r="BBM32" s="76">
        <v>1455467</v>
      </c>
      <c r="BBN32" s="77">
        <v>1466805</v>
      </c>
    </row>
    <row r="33" spans="1:1437" x14ac:dyDescent="0.2">
      <c r="A33" s="68" t="s">
        <v>111</v>
      </c>
      <c r="B33" s="69" t="s">
        <v>84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  <c r="AI33" s="70"/>
      <c r="AJ33" s="70"/>
      <c r="AK33" s="70"/>
      <c r="AL33" s="70"/>
      <c r="AM33" s="70"/>
      <c r="AN33" s="70"/>
      <c r="AO33" s="70"/>
      <c r="AP33" s="70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0"/>
      <c r="BK33" s="70"/>
      <c r="BL33" s="70"/>
      <c r="BM33" s="70"/>
      <c r="BN33" s="70"/>
      <c r="BO33" s="70"/>
      <c r="BP33" s="70"/>
      <c r="BQ33" s="70"/>
      <c r="BR33" s="70"/>
      <c r="BS33" s="70"/>
      <c r="BT33" s="70"/>
      <c r="BU33" s="70"/>
      <c r="BV33" s="70"/>
      <c r="BW33" s="72">
        <v>1932</v>
      </c>
      <c r="BX33" s="72">
        <v>3234</v>
      </c>
      <c r="BY33" s="72">
        <v>3840</v>
      </c>
      <c r="BZ33" s="72">
        <v>3840</v>
      </c>
      <c r="CA33" s="72">
        <v>3840</v>
      </c>
      <c r="CB33" s="72">
        <v>3840</v>
      </c>
      <c r="CC33" s="72">
        <v>3840</v>
      </c>
      <c r="CD33" s="72">
        <v>3840</v>
      </c>
      <c r="CE33" s="72">
        <v>4190</v>
      </c>
      <c r="CF33" s="72">
        <v>4190</v>
      </c>
      <c r="CG33" s="72">
        <v>4190</v>
      </c>
      <c r="CH33" s="72">
        <v>4190</v>
      </c>
      <c r="CI33" s="72">
        <v>4190</v>
      </c>
      <c r="CJ33" s="72">
        <v>4546</v>
      </c>
      <c r="CK33" s="72">
        <v>4546</v>
      </c>
      <c r="CL33" s="72">
        <v>7190</v>
      </c>
      <c r="CM33" s="72">
        <v>7925</v>
      </c>
      <c r="CN33" s="72">
        <v>7925</v>
      </c>
      <c r="CO33" s="72">
        <v>8351</v>
      </c>
      <c r="CP33" s="72">
        <v>7885</v>
      </c>
      <c r="CQ33" s="72">
        <v>8205</v>
      </c>
      <c r="CR33" s="72">
        <v>8205</v>
      </c>
      <c r="CS33" s="72">
        <v>9055</v>
      </c>
      <c r="CT33" s="72">
        <v>9039</v>
      </c>
      <c r="CU33" s="72">
        <v>8039</v>
      </c>
      <c r="CV33" s="72">
        <v>6927</v>
      </c>
      <c r="CW33" s="72">
        <v>8763</v>
      </c>
      <c r="CX33" s="72">
        <v>10444</v>
      </c>
      <c r="CY33" s="72">
        <v>11697</v>
      </c>
      <c r="CZ33" s="72">
        <v>11435</v>
      </c>
      <c r="DA33" s="72">
        <v>11367</v>
      </c>
      <c r="DB33" s="72">
        <v>11347</v>
      </c>
      <c r="DC33" s="72">
        <v>11167</v>
      </c>
      <c r="DD33" s="72">
        <v>11167</v>
      </c>
      <c r="DE33" s="72">
        <v>11167</v>
      </c>
      <c r="DF33" s="72">
        <v>11167</v>
      </c>
      <c r="DG33" s="72">
        <v>11167</v>
      </c>
      <c r="DH33" s="72">
        <v>11167</v>
      </c>
      <c r="DI33" s="72">
        <v>11167</v>
      </c>
      <c r="DJ33" s="72">
        <v>14857</v>
      </c>
      <c r="DK33" s="72">
        <v>14857</v>
      </c>
      <c r="DL33" s="72">
        <v>18314</v>
      </c>
      <c r="DM33" s="72">
        <v>19647</v>
      </c>
      <c r="DN33" s="72">
        <v>18647</v>
      </c>
      <c r="DO33" s="72">
        <v>18647</v>
      </c>
      <c r="DP33" s="72">
        <v>18647</v>
      </c>
      <c r="DQ33" s="72">
        <v>18647</v>
      </c>
      <c r="DR33" s="72">
        <v>19468</v>
      </c>
      <c r="DS33" s="72">
        <v>19468</v>
      </c>
      <c r="DT33" s="72">
        <v>19368</v>
      </c>
      <c r="DU33" s="72">
        <v>18818</v>
      </c>
      <c r="DV33" s="72">
        <v>18425</v>
      </c>
      <c r="DW33" s="72">
        <v>23042</v>
      </c>
      <c r="DX33" s="72">
        <v>23370</v>
      </c>
      <c r="DY33" s="72">
        <v>23360</v>
      </c>
      <c r="DZ33" s="72">
        <v>23450</v>
      </c>
      <c r="EA33" s="72">
        <v>23450</v>
      </c>
      <c r="EB33" s="72">
        <v>23450</v>
      </c>
      <c r="EC33" s="72">
        <v>23338</v>
      </c>
      <c r="ED33" s="72">
        <v>23338</v>
      </c>
      <c r="EE33" s="72">
        <v>23338</v>
      </c>
      <c r="EF33" s="72">
        <v>23338</v>
      </c>
      <c r="EG33" s="72">
        <v>23344</v>
      </c>
      <c r="EH33" s="72">
        <v>78491</v>
      </c>
      <c r="EI33" s="72">
        <v>34302</v>
      </c>
      <c r="EJ33" s="72">
        <v>28659</v>
      </c>
      <c r="EK33" s="72">
        <v>30359</v>
      </c>
      <c r="EL33" s="72">
        <v>33050</v>
      </c>
      <c r="EM33" s="72">
        <v>35818</v>
      </c>
      <c r="EN33" s="72">
        <v>25464</v>
      </c>
      <c r="EO33" s="72">
        <v>32604</v>
      </c>
      <c r="EP33" s="72">
        <v>30552</v>
      </c>
      <c r="EQ33" s="72">
        <v>30480</v>
      </c>
      <c r="ER33" s="72">
        <v>32521</v>
      </c>
      <c r="ES33" s="72">
        <v>42441</v>
      </c>
      <c r="ET33" s="72">
        <v>42366</v>
      </c>
      <c r="EU33" s="72">
        <v>41070</v>
      </c>
      <c r="EV33" s="72">
        <v>39876</v>
      </c>
      <c r="EW33" s="72">
        <v>73632</v>
      </c>
      <c r="EX33" s="72">
        <v>48517</v>
      </c>
      <c r="EY33" s="72">
        <v>47255</v>
      </c>
      <c r="EZ33" s="72">
        <v>55876</v>
      </c>
      <c r="FA33" s="72">
        <v>45211</v>
      </c>
      <c r="FB33" s="72">
        <v>42367</v>
      </c>
      <c r="FC33" s="72">
        <v>187904</v>
      </c>
      <c r="FD33" s="72">
        <v>57850</v>
      </c>
      <c r="FE33" s="72">
        <v>41792</v>
      </c>
      <c r="FF33" s="72">
        <v>50424</v>
      </c>
      <c r="FG33" s="72">
        <v>48046</v>
      </c>
      <c r="FH33" s="72">
        <v>58130</v>
      </c>
      <c r="FI33" s="72">
        <v>58883</v>
      </c>
      <c r="FJ33" s="72">
        <v>92058</v>
      </c>
      <c r="FK33" s="72">
        <v>137227</v>
      </c>
      <c r="FL33" s="72">
        <v>122310</v>
      </c>
      <c r="FM33" s="72">
        <v>72669</v>
      </c>
      <c r="FN33" s="72">
        <v>78898</v>
      </c>
      <c r="FO33" s="72">
        <v>170100</v>
      </c>
      <c r="FP33" s="72">
        <v>105981</v>
      </c>
      <c r="FQ33" s="72">
        <v>169707</v>
      </c>
      <c r="FR33" s="72">
        <v>157482</v>
      </c>
      <c r="FS33" s="72">
        <v>182822</v>
      </c>
      <c r="FT33" s="72">
        <v>193980</v>
      </c>
      <c r="FU33" s="72">
        <v>226036</v>
      </c>
      <c r="FV33" s="72">
        <v>252579</v>
      </c>
      <c r="FW33" s="72">
        <v>260400</v>
      </c>
      <c r="FX33" s="72">
        <v>142143</v>
      </c>
      <c r="FY33" s="72">
        <v>46295</v>
      </c>
      <c r="FZ33" s="72">
        <v>37407</v>
      </c>
      <c r="GA33" s="72">
        <v>36378</v>
      </c>
      <c r="GB33" s="72">
        <v>106762</v>
      </c>
      <c r="GC33" s="72">
        <v>73043</v>
      </c>
      <c r="GD33" s="72">
        <v>32476</v>
      </c>
      <c r="GE33" s="72">
        <v>92082</v>
      </c>
      <c r="GF33" s="72">
        <v>32601</v>
      </c>
      <c r="GG33" s="72">
        <v>33179</v>
      </c>
      <c r="GH33" s="72">
        <v>35883</v>
      </c>
      <c r="GI33" s="72">
        <v>218839</v>
      </c>
      <c r="GJ33" s="72">
        <v>17350</v>
      </c>
      <c r="GK33" s="72">
        <v>31923</v>
      </c>
      <c r="GL33" s="72">
        <v>16358</v>
      </c>
      <c r="GM33" s="72">
        <v>16922</v>
      </c>
      <c r="GN33" s="72">
        <v>17573</v>
      </c>
      <c r="GO33" s="72">
        <v>17404</v>
      </c>
      <c r="GP33" s="72">
        <v>32546</v>
      </c>
      <c r="GQ33" s="72">
        <v>23479</v>
      </c>
      <c r="GR33" s="72">
        <v>25772</v>
      </c>
      <c r="GS33" s="72">
        <v>28030</v>
      </c>
      <c r="GT33" s="72">
        <v>33777</v>
      </c>
      <c r="GU33" s="72">
        <v>41878</v>
      </c>
      <c r="GV33" s="72">
        <v>50098</v>
      </c>
      <c r="GW33" s="72">
        <v>56514</v>
      </c>
      <c r="GX33" s="72">
        <v>66193</v>
      </c>
      <c r="GY33" s="72">
        <v>67738</v>
      </c>
      <c r="GZ33" s="72">
        <v>322060</v>
      </c>
      <c r="HA33" s="72">
        <v>88750</v>
      </c>
      <c r="HB33" s="72">
        <v>91956</v>
      </c>
      <c r="HC33" s="72">
        <v>93449</v>
      </c>
      <c r="HD33" s="72">
        <v>148180</v>
      </c>
      <c r="HE33" s="72">
        <v>92664</v>
      </c>
      <c r="HF33" s="72">
        <v>105606</v>
      </c>
      <c r="HG33" s="72">
        <v>111477</v>
      </c>
      <c r="HH33" s="72">
        <v>325073</v>
      </c>
      <c r="HI33" s="72">
        <v>282677</v>
      </c>
      <c r="HJ33" s="70"/>
      <c r="HK33" s="70"/>
      <c r="HL33" s="70"/>
      <c r="HM33" s="70"/>
      <c r="HN33" s="70"/>
      <c r="HO33" s="70"/>
      <c r="HP33" s="70"/>
      <c r="HQ33" s="70"/>
      <c r="HR33" s="70"/>
      <c r="HS33" s="70"/>
      <c r="HT33" s="70"/>
      <c r="HU33" s="70"/>
      <c r="HV33" s="70"/>
      <c r="HW33" s="70"/>
      <c r="HX33" s="70"/>
      <c r="HY33" s="70"/>
      <c r="HZ33" s="70"/>
      <c r="IA33" s="70"/>
      <c r="IB33" s="70"/>
      <c r="IC33" s="70"/>
      <c r="ID33" s="70"/>
      <c r="IE33" s="70"/>
      <c r="IF33" s="70"/>
      <c r="IG33" s="70"/>
      <c r="IH33" s="70"/>
      <c r="II33" s="70"/>
      <c r="IJ33" s="70"/>
      <c r="IK33" s="70"/>
      <c r="IL33" s="70"/>
      <c r="IM33" s="70"/>
      <c r="IN33" s="70"/>
      <c r="IO33" s="70"/>
      <c r="IP33" s="70"/>
      <c r="IQ33" s="70"/>
      <c r="IR33" s="70"/>
      <c r="IS33" s="70"/>
      <c r="IT33" s="70"/>
      <c r="IU33" s="70"/>
      <c r="IV33" s="70"/>
      <c r="IW33" s="70"/>
      <c r="IX33" s="70"/>
      <c r="IY33" s="70"/>
      <c r="IZ33" s="70"/>
      <c r="JA33" s="70"/>
      <c r="JB33" s="70"/>
      <c r="JC33" s="70"/>
      <c r="JD33" s="70"/>
      <c r="JE33" s="70"/>
      <c r="JF33" s="70"/>
      <c r="JG33" s="70"/>
      <c r="JH33" s="70"/>
      <c r="JI33" s="70"/>
      <c r="JJ33" s="70"/>
      <c r="JK33" s="70"/>
      <c r="JL33" s="70"/>
      <c r="JM33" s="70"/>
      <c r="JN33" s="70"/>
      <c r="JO33" s="70"/>
      <c r="JP33" s="70"/>
      <c r="JQ33" s="70"/>
      <c r="JR33" s="70"/>
      <c r="JS33" s="70"/>
      <c r="JT33" s="70"/>
      <c r="JU33" s="70"/>
      <c r="JV33" s="70"/>
      <c r="JW33" s="70"/>
      <c r="JX33" s="70"/>
      <c r="JY33" s="70"/>
      <c r="JZ33" s="70"/>
      <c r="KA33" s="70"/>
      <c r="KB33" s="70"/>
      <c r="KC33" s="70"/>
      <c r="KD33" s="70"/>
      <c r="KE33" s="70"/>
      <c r="KF33" s="70"/>
      <c r="KG33" s="70"/>
      <c r="KH33" s="70"/>
      <c r="KI33" s="70"/>
      <c r="KJ33" s="70"/>
      <c r="KK33" s="70"/>
      <c r="KL33" s="70"/>
      <c r="KM33" s="70"/>
      <c r="KN33" s="70"/>
      <c r="KO33" s="70"/>
      <c r="KP33" s="70"/>
      <c r="KQ33" s="70"/>
      <c r="KR33" s="70"/>
      <c r="KS33" s="70"/>
      <c r="KT33" s="70"/>
      <c r="KU33" s="70"/>
      <c r="KV33" s="70"/>
      <c r="KW33" s="70"/>
      <c r="KX33" s="70"/>
      <c r="KY33" s="70"/>
      <c r="KZ33" s="70"/>
      <c r="LA33" s="70"/>
      <c r="LB33" s="70"/>
      <c r="LC33" s="70"/>
      <c r="LD33" s="70"/>
      <c r="LE33" s="70"/>
      <c r="LF33" s="70"/>
      <c r="LG33" s="70"/>
      <c r="LH33" s="70"/>
      <c r="LI33" s="70"/>
      <c r="LJ33" s="70"/>
      <c r="LK33" s="70"/>
      <c r="LL33" s="70"/>
      <c r="LM33" s="70"/>
      <c r="LN33" s="70"/>
      <c r="LO33" s="70"/>
      <c r="LP33" s="70"/>
      <c r="LQ33" s="70"/>
      <c r="LR33" s="70"/>
      <c r="LS33" s="70"/>
      <c r="LT33" s="70"/>
      <c r="LU33" s="70"/>
      <c r="LV33" s="70"/>
      <c r="LW33" s="70"/>
      <c r="LX33" s="70"/>
      <c r="LY33" s="70"/>
      <c r="LZ33" s="70"/>
      <c r="MA33" s="70"/>
      <c r="MB33" s="70"/>
      <c r="MC33" s="70"/>
      <c r="MD33" s="70"/>
      <c r="ME33" s="70"/>
      <c r="MF33" s="70"/>
      <c r="MG33" s="70"/>
      <c r="MH33" s="70"/>
      <c r="MI33" s="70"/>
      <c r="MJ33" s="70"/>
      <c r="MK33" s="70"/>
      <c r="ML33" s="70"/>
      <c r="MM33" s="70"/>
      <c r="MN33" s="70"/>
      <c r="MO33" s="70"/>
      <c r="MP33" s="70"/>
      <c r="MQ33" s="70"/>
      <c r="MR33" s="70"/>
      <c r="MS33" s="70"/>
      <c r="MT33" s="70"/>
      <c r="MU33" s="70"/>
      <c r="MV33" s="70"/>
      <c r="MW33" s="70"/>
      <c r="MX33" s="70"/>
      <c r="MY33" s="70"/>
      <c r="MZ33" s="70"/>
      <c r="NA33" s="70"/>
      <c r="NB33" s="70"/>
      <c r="NC33" s="70"/>
      <c r="ND33" s="70"/>
      <c r="NE33" s="70"/>
      <c r="NF33" s="70"/>
      <c r="NG33" s="70"/>
      <c r="NH33" s="70"/>
      <c r="NI33" s="70"/>
      <c r="NJ33" s="70"/>
      <c r="NK33" s="70"/>
      <c r="NL33" s="70"/>
      <c r="NM33" s="70"/>
      <c r="NN33" s="70"/>
      <c r="NO33" s="70"/>
      <c r="NP33" s="70"/>
      <c r="NQ33" s="70"/>
      <c r="NR33" s="70"/>
      <c r="NS33" s="70"/>
      <c r="NT33" s="70"/>
      <c r="NU33" s="70"/>
      <c r="NV33" s="70"/>
      <c r="NW33" s="70"/>
      <c r="NX33" s="70"/>
      <c r="NY33" s="70"/>
      <c r="NZ33" s="70"/>
      <c r="OA33" s="70"/>
      <c r="OB33" s="70"/>
      <c r="OC33" s="70"/>
      <c r="OD33" s="70"/>
      <c r="OE33" s="70"/>
      <c r="OF33" s="70"/>
      <c r="OG33" s="70"/>
      <c r="OH33" s="70"/>
      <c r="OI33" s="70"/>
      <c r="OJ33" s="70"/>
      <c r="OK33" s="70"/>
      <c r="OL33" s="70"/>
      <c r="OM33" s="70"/>
      <c r="ON33" s="70"/>
      <c r="OO33" s="70"/>
      <c r="OP33" s="70"/>
      <c r="OQ33" s="70"/>
      <c r="OR33" s="70"/>
      <c r="OS33" s="70"/>
      <c r="OT33" s="70"/>
      <c r="OU33" s="70"/>
      <c r="OV33" s="70"/>
      <c r="OW33" s="70"/>
      <c r="OX33" s="70"/>
      <c r="OY33" s="70"/>
      <c r="OZ33" s="70"/>
      <c r="PA33" s="70"/>
      <c r="PB33" s="70"/>
      <c r="PC33" s="70"/>
      <c r="PD33" s="70"/>
      <c r="PE33" s="70"/>
      <c r="PF33" s="70"/>
      <c r="PG33" s="70"/>
      <c r="PH33" s="70"/>
      <c r="PI33" s="70"/>
      <c r="PJ33" s="70"/>
      <c r="PK33" s="72">
        <v>154256</v>
      </c>
      <c r="PL33" s="72">
        <v>147005</v>
      </c>
      <c r="PM33" s="72">
        <v>128835</v>
      </c>
      <c r="PN33" s="72">
        <v>138076</v>
      </c>
      <c r="PO33" s="72">
        <v>133054</v>
      </c>
      <c r="PP33" s="72">
        <v>136088</v>
      </c>
      <c r="PQ33" s="72">
        <v>133708</v>
      </c>
      <c r="PR33" s="72">
        <v>138105</v>
      </c>
      <c r="PS33" s="72">
        <v>144778</v>
      </c>
      <c r="PT33" s="72">
        <v>129134</v>
      </c>
      <c r="PU33" s="72">
        <v>131814</v>
      </c>
      <c r="PV33" s="72">
        <v>134291</v>
      </c>
      <c r="PW33" s="72">
        <v>142905</v>
      </c>
      <c r="PX33" s="72">
        <v>135256</v>
      </c>
      <c r="PY33" s="72">
        <v>133533</v>
      </c>
      <c r="PZ33" s="72">
        <v>130755</v>
      </c>
      <c r="QA33" s="72">
        <v>129091</v>
      </c>
      <c r="QB33" s="72">
        <v>120030</v>
      </c>
      <c r="QC33" s="72">
        <v>119387</v>
      </c>
      <c r="QD33" s="73">
        <v>124538</v>
      </c>
      <c r="QE33" s="73">
        <v>123710</v>
      </c>
      <c r="QF33" s="73">
        <v>125059</v>
      </c>
      <c r="QG33" s="73">
        <v>115199</v>
      </c>
      <c r="QH33" s="73">
        <v>100138</v>
      </c>
      <c r="QI33" s="73">
        <v>83493</v>
      </c>
      <c r="QJ33" s="73">
        <v>82938</v>
      </c>
      <c r="QK33" s="73">
        <v>64126</v>
      </c>
      <c r="QL33" s="73">
        <v>68595</v>
      </c>
      <c r="QM33" s="73">
        <v>66999</v>
      </c>
      <c r="QN33" s="73">
        <v>59888</v>
      </c>
      <c r="QO33" s="73">
        <v>58897</v>
      </c>
      <c r="QP33" s="73">
        <v>58106</v>
      </c>
      <c r="QQ33" s="73">
        <v>60043</v>
      </c>
      <c r="QR33" s="73">
        <v>59780</v>
      </c>
      <c r="QS33" s="73">
        <v>69812</v>
      </c>
      <c r="QT33" s="73">
        <v>75416</v>
      </c>
      <c r="QU33" s="73">
        <v>73843</v>
      </c>
      <c r="QV33" s="73">
        <v>63283</v>
      </c>
      <c r="QW33" s="73">
        <v>66275</v>
      </c>
      <c r="QX33" s="73">
        <v>67561</v>
      </c>
      <c r="QY33" s="73">
        <v>64710</v>
      </c>
      <c r="QZ33" s="73">
        <v>66518</v>
      </c>
      <c r="RA33" s="73">
        <v>60163</v>
      </c>
      <c r="RB33" s="73">
        <v>59361</v>
      </c>
      <c r="RC33" s="73">
        <v>57237</v>
      </c>
      <c r="RD33" s="73">
        <v>60465</v>
      </c>
      <c r="RE33" s="73">
        <v>50098</v>
      </c>
      <c r="RF33" s="73">
        <v>52832</v>
      </c>
      <c r="RG33" s="73">
        <v>51772</v>
      </c>
      <c r="RH33" s="73">
        <v>58691</v>
      </c>
      <c r="RI33" s="73">
        <v>54493</v>
      </c>
      <c r="RJ33" s="73">
        <v>65280</v>
      </c>
      <c r="RK33" s="73">
        <v>79859</v>
      </c>
      <c r="RL33" s="73">
        <v>62089</v>
      </c>
      <c r="RM33" s="73">
        <v>72084</v>
      </c>
      <c r="RN33" s="73">
        <v>76455</v>
      </c>
      <c r="RO33" s="73">
        <v>77355</v>
      </c>
      <c r="RP33" s="73">
        <v>78401</v>
      </c>
      <c r="RQ33" s="73">
        <v>80261</v>
      </c>
      <c r="RR33" s="73">
        <v>95599</v>
      </c>
      <c r="RS33" s="73">
        <v>105677</v>
      </c>
      <c r="RT33" s="72">
        <v>130225</v>
      </c>
      <c r="RU33" s="72">
        <v>155311</v>
      </c>
      <c r="RV33" s="72">
        <v>174577</v>
      </c>
      <c r="RW33" s="72">
        <v>176704</v>
      </c>
      <c r="RX33" s="72">
        <v>184887</v>
      </c>
      <c r="RY33" s="72">
        <v>187615</v>
      </c>
      <c r="RZ33" s="72">
        <v>193327</v>
      </c>
      <c r="SA33" s="72">
        <v>201158</v>
      </c>
      <c r="SB33" s="73">
        <v>221771</v>
      </c>
      <c r="SC33" s="73">
        <v>232091</v>
      </c>
      <c r="SD33" s="73">
        <v>241721</v>
      </c>
      <c r="SE33" s="73">
        <v>241688</v>
      </c>
      <c r="SF33" s="73">
        <v>245722</v>
      </c>
      <c r="SG33" s="72">
        <v>296666</v>
      </c>
      <c r="SH33" s="72">
        <v>334024</v>
      </c>
      <c r="SI33" s="72">
        <v>300216</v>
      </c>
      <c r="SJ33" s="72">
        <v>308552</v>
      </c>
      <c r="SK33" s="72">
        <v>320802</v>
      </c>
      <c r="SL33" s="72">
        <v>330051</v>
      </c>
      <c r="SM33" s="72">
        <v>344857</v>
      </c>
      <c r="SN33" s="72">
        <v>353531</v>
      </c>
      <c r="SO33" s="72">
        <v>369655</v>
      </c>
      <c r="SP33" s="72">
        <v>394419</v>
      </c>
      <c r="SQ33" s="72">
        <v>398467</v>
      </c>
      <c r="SR33" s="72">
        <v>391569</v>
      </c>
      <c r="SS33" s="72">
        <v>391489</v>
      </c>
      <c r="ST33" s="72">
        <v>391532</v>
      </c>
      <c r="SU33" s="72">
        <v>412378</v>
      </c>
      <c r="SV33" s="72">
        <v>397863</v>
      </c>
      <c r="SW33" s="72">
        <v>397753</v>
      </c>
      <c r="SX33" s="72">
        <v>397762</v>
      </c>
      <c r="SY33" s="72">
        <v>397916</v>
      </c>
      <c r="SZ33" s="72">
        <v>400911</v>
      </c>
      <c r="TA33" s="72">
        <v>397931</v>
      </c>
      <c r="TB33" s="72">
        <v>398429</v>
      </c>
      <c r="TC33" s="72">
        <v>398006</v>
      </c>
      <c r="TD33" s="72">
        <v>398318</v>
      </c>
      <c r="TE33" s="72">
        <v>397568</v>
      </c>
      <c r="TF33" s="72">
        <v>390079</v>
      </c>
      <c r="TG33" s="72">
        <v>390876</v>
      </c>
      <c r="TH33" s="72">
        <v>361082</v>
      </c>
      <c r="TI33" s="72">
        <v>341485</v>
      </c>
      <c r="TJ33" s="72">
        <v>342552</v>
      </c>
      <c r="TK33" s="72">
        <v>349354</v>
      </c>
      <c r="TL33" s="73">
        <v>342533</v>
      </c>
      <c r="TM33" s="73">
        <v>332168</v>
      </c>
      <c r="TN33" s="73">
        <v>292307</v>
      </c>
      <c r="TO33" s="73">
        <v>279665</v>
      </c>
      <c r="TP33" s="73">
        <v>273252</v>
      </c>
      <c r="TQ33" s="73">
        <v>274539</v>
      </c>
      <c r="TR33" s="73">
        <v>273082</v>
      </c>
      <c r="TS33" s="73">
        <v>263445</v>
      </c>
      <c r="TT33" s="73">
        <v>277744</v>
      </c>
      <c r="TU33" s="73">
        <v>283360</v>
      </c>
      <c r="TV33" s="73">
        <v>222171</v>
      </c>
      <c r="TW33" s="73">
        <v>233728</v>
      </c>
      <c r="TX33" s="73">
        <v>245970</v>
      </c>
      <c r="TY33" s="73">
        <v>250177</v>
      </c>
      <c r="TZ33" s="73">
        <v>244780</v>
      </c>
      <c r="UA33" s="73">
        <v>244202</v>
      </c>
      <c r="UB33" s="73">
        <v>241980</v>
      </c>
      <c r="UC33" s="73">
        <v>265527</v>
      </c>
      <c r="UD33" s="73">
        <v>270988</v>
      </c>
      <c r="UE33" s="73">
        <v>251108</v>
      </c>
      <c r="UF33" s="73">
        <v>241904</v>
      </c>
      <c r="UG33" s="72">
        <v>248200</v>
      </c>
      <c r="UH33" s="72">
        <v>254030</v>
      </c>
      <c r="UI33" s="72">
        <v>191151</v>
      </c>
      <c r="UJ33" s="72">
        <v>226083</v>
      </c>
      <c r="UK33" s="72">
        <v>249551</v>
      </c>
      <c r="UL33" s="72">
        <v>241683</v>
      </c>
      <c r="UM33" s="72">
        <v>242365</v>
      </c>
      <c r="UN33" s="72">
        <v>231290</v>
      </c>
      <c r="UO33" s="72">
        <v>225787</v>
      </c>
      <c r="UP33" s="72">
        <v>229071</v>
      </c>
      <c r="UQ33" s="72">
        <v>226374</v>
      </c>
      <c r="UR33" s="72">
        <v>224699</v>
      </c>
      <c r="US33" s="72">
        <v>230255</v>
      </c>
      <c r="UT33" s="72">
        <v>230996</v>
      </c>
      <c r="UU33" s="72">
        <v>236801</v>
      </c>
      <c r="UV33" s="72">
        <v>245751</v>
      </c>
      <c r="UW33" s="72">
        <v>251603</v>
      </c>
      <c r="UX33" s="72">
        <v>268155</v>
      </c>
      <c r="UY33" s="72">
        <v>249811</v>
      </c>
      <c r="UZ33" s="72">
        <v>261122</v>
      </c>
      <c r="VA33" s="72">
        <v>248366</v>
      </c>
      <c r="VB33" s="72">
        <v>248477</v>
      </c>
      <c r="VC33" s="73">
        <v>243740</v>
      </c>
      <c r="VD33" s="73">
        <v>243122</v>
      </c>
      <c r="VE33" s="73">
        <v>244272</v>
      </c>
      <c r="VF33" s="73">
        <v>244439</v>
      </c>
      <c r="VG33" s="73">
        <v>254858</v>
      </c>
      <c r="VH33" s="73">
        <v>266080</v>
      </c>
      <c r="VI33" s="73">
        <v>153740</v>
      </c>
      <c r="VJ33" s="73">
        <v>190037</v>
      </c>
      <c r="VK33" s="73">
        <v>192077</v>
      </c>
      <c r="VL33" s="72">
        <v>185906</v>
      </c>
      <c r="VM33" s="72">
        <v>184022</v>
      </c>
      <c r="VN33" s="72">
        <v>183595</v>
      </c>
      <c r="VO33" s="72">
        <v>182873</v>
      </c>
      <c r="VP33" s="72">
        <v>184435</v>
      </c>
      <c r="VQ33" s="72">
        <v>168673</v>
      </c>
      <c r="VR33" s="72">
        <v>169863</v>
      </c>
      <c r="VS33" s="72">
        <v>174954</v>
      </c>
      <c r="VT33" s="72">
        <v>171432</v>
      </c>
      <c r="VU33" s="72">
        <v>187335</v>
      </c>
      <c r="VV33" s="72">
        <v>75418</v>
      </c>
      <c r="VW33" s="72">
        <v>121308</v>
      </c>
      <c r="VX33" s="72">
        <v>131644</v>
      </c>
      <c r="VY33" s="72">
        <v>134897</v>
      </c>
      <c r="VZ33" s="72">
        <v>143465</v>
      </c>
      <c r="WA33" s="72">
        <v>149999</v>
      </c>
      <c r="WB33" s="72">
        <v>150684</v>
      </c>
      <c r="WC33" s="72">
        <v>162513</v>
      </c>
      <c r="WD33" s="72">
        <v>163223</v>
      </c>
      <c r="WE33" s="72">
        <v>164988</v>
      </c>
      <c r="WF33" s="72">
        <v>161497</v>
      </c>
      <c r="WG33" s="74">
        <v>169846</v>
      </c>
      <c r="WH33" s="74">
        <v>180147</v>
      </c>
      <c r="WI33" s="74">
        <v>166945</v>
      </c>
      <c r="WJ33" s="74">
        <v>205401</v>
      </c>
      <c r="WK33" s="74">
        <v>232195</v>
      </c>
      <c r="WL33" s="74">
        <v>233676</v>
      </c>
      <c r="WM33" s="74">
        <v>251350</v>
      </c>
      <c r="WN33" s="74">
        <v>244187</v>
      </c>
      <c r="WO33" s="74">
        <v>229360</v>
      </c>
      <c r="WP33" s="74">
        <v>228582</v>
      </c>
      <c r="WQ33" s="74">
        <v>223959</v>
      </c>
      <c r="WR33" s="74">
        <v>217192</v>
      </c>
      <c r="WS33" s="74">
        <v>216956</v>
      </c>
      <c r="WT33" s="74">
        <v>217702</v>
      </c>
      <c r="WU33" s="74">
        <v>220418</v>
      </c>
      <c r="WV33" s="74">
        <v>147435</v>
      </c>
      <c r="WW33" s="74">
        <v>146213</v>
      </c>
      <c r="WX33" s="74">
        <v>138305</v>
      </c>
      <c r="WY33" s="74">
        <v>135379</v>
      </c>
      <c r="WZ33" s="74">
        <v>135516</v>
      </c>
      <c r="XA33" s="74">
        <v>136145</v>
      </c>
      <c r="XB33" s="72">
        <v>135901</v>
      </c>
      <c r="XC33" s="72">
        <v>136416</v>
      </c>
      <c r="XD33" s="72">
        <v>113003</v>
      </c>
      <c r="XE33" s="72">
        <v>113544</v>
      </c>
      <c r="XF33" s="72">
        <v>112583</v>
      </c>
      <c r="XG33" s="73">
        <v>112912</v>
      </c>
      <c r="XH33" s="73">
        <v>118214</v>
      </c>
      <c r="XI33" s="73">
        <v>82216</v>
      </c>
      <c r="XJ33" s="73">
        <v>89844</v>
      </c>
      <c r="XK33" s="73">
        <v>86279</v>
      </c>
      <c r="XL33" s="109">
        <v>93659</v>
      </c>
      <c r="XM33" s="75">
        <v>93606</v>
      </c>
      <c r="XN33" s="75">
        <v>97774</v>
      </c>
      <c r="XO33" s="75">
        <v>93395</v>
      </c>
      <c r="XP33" s="75">
        <v>93320</v>
      </c>
      <c r="XQ33" s="75">
        <v>93408</v>
      </c>
      <c r="XR33" s="75">
        <v>94807</v>
      </c>
      <c r="XS33" s="75">
        <v>93075</v>
      </c>
      <c r="XT33" s="75">
        <v>94687</v>
      </c>
      <c r="XU33" s="75">
        <v>80251</v>
      </c>
      <c r="XV33" s="75">
        <v>61394</v>
      </c>
      <c r="XW33" s="75">
        <v>71733</v>
      </c>
      <c r="XX33" s="75">
        <v>88380</v>
      </c>
      <c r="XY33" s="75">
        <v>85377</v>
      </c>
      <c r="XZ33" s="75">
        <v>88836</v>
      </c>
      <c r="YA33" s="75">
        <v>93626</v>
      </c>
      <c r="YB33" s="75">
        <v>89311</v>
      </c>
      <c r="YC33" s="76">
        <v>90957</v>
      </c>
      <c r="YD33" s="76">
        <v>90369</v>
      </c>
      <c r="YE33" s="75">
        <v>90789</v>
      </c>
      <c r="YF33" s="75">
        <v>93978</v>
      </c>
      <c r="YG33" s="75">
        <v>120953</v>
      </c>
      <c r="YH33" s="75">
        <v>139031</v>
      </c>
      <c r="YI33" s="75">
        <v>105857</v>
      </c>
      <c r="YJ33" s="75">
        <v>83186</v>
      </c>
      <c r="YK33" s="75">
        <v>83985</v>
      </c>
      <c r="YL33" s="75">
        <v>83482</v>
      </c>
      <c r="YM33" s="75">
        <v>76832</v>
      </c>
      <c r="YN33" s="75">
        <v>80310</v>
      </c>
      <c r="YO33" s="75">
        <v>80332</v>
      </c>
      <c r="YP33" s="75">
        <v>84828</v>
      </c>
      <c r="YQ33" s="75">
        <v>88913</v>
      </c>
      <c r="YR33" s="75">
        <v>95788</v>
      </c>
      <c r="YS33" s="75">
        <v>89333</v>
      </c>
      <c r="YT33" s="75">
        <v>99642</v>
      </c>
      <c r="YU33" s="75">
        <v>108603</v>
      </c>
      <c r="YV33" s="75">
        <v>123181</v>
      </c>
      <c r="YW33" s="75">
        <v>127138</v>
      </c>
      <c r="YX33" s="75">
        <v>134559</v>
      </c>
      <c r="YY33" s="75">
        <v>126624</v>
      </c>
      <c r="YZ33" s="75">
        <v>133114</v>
      </c>
      <c r="ZA33" s="75">
        <v>124710</v>
      </c>
      <c r="ZB33" s="75">
        <v>125202</v>
      </c>
      <c r="ZC33" s="75">
        <v>103113</v>
      </c>
      <c r="ZD33" s="75">
        <v>95061</v>
      </c>
      <c r="ZE33" s="75">
        <v>52790</v>
      </c>
      <c r="ZF33" s="75">
        <v>51689</v>
      </c>
      <c r="ZG33" s="75">
        <v>55872</v>
      </c>
      <c r="ZH33" s="75">
        <v>56366</v>
      </c>
      <c r="ZI33" s="75">
        <v>59506</v>
      </c>
      <c r="ZJ33" s="75">
        <v>54168</v>
      </c>
      <c r="ZK33" s="75">
        <v>62792</v>
      </c>
      <c r="ZL33" s="75">
        <v>104583</v>
      </c>
      <c r="ZM33" s="75">
        <v>100581</v>
      </c>
      <c r="ZN33" s="75">
        <v>243857</v>
      </c>
      <c r="ZO33" s="75">
        <v>244152</v>
      </c>
      <c r="ZP33" s="75">
        <v>233082</v>
      </c>
      <c r="ZQ33" s="75">
        <v>210765</v>
      </c>
      <c r="ZR33" s="75">
        <v>213704</v>
      </c>
      <c r="ZS33" s="75">
        <v>207741</v>
      </c>
      <c r="ZT33" s="75">
        <v>206036</v>
      </c>
      <c r="ZU33" s="75">
        <v>205633</v>
      </c>
      <c r="ZV33" s="75">
        <v>193421</v>
      </c>
      <c r="ZW33" s="75">
        <v>171767</v>
      </c>
      <c r="ZX33" s="75">
        <v>163612</v>
      </c>
      <c r="ZY33" s="75">
        <v>163947</v>
      </c>
      <c r="ZZ33" s="75">
        <v>151763</v>
      </c>
      <c r="AAA33" s="75">
        <v>123124</v>
      </c>
      <c r="AAB33" s="75">
        <v>107560</v>
      </c>
      <c r="AAC33" s="75">
        <v>100886</v>
      </c>
      <c r="AAD33" s="75">
        <v>101977</v>
      </c>
      <c r="AAE33" s="75">
        <v>100417</v>
      </c>
      <c r="AAF33" s="75">
        <v>85160</v>
      </c>
      <c r="AAG33" s="75">
        <v>65370</v>
      </c>
      <c r="AAH33" s="75">
        <v>76352</v>
      </c>
      <c r="AAI33" s="75">
        <v>76584</v>
      </c>
      <c r="AAJ33" s="75">
        <v>78260</v>
      </c>
      <c r="AAK33" s="75">
        <v>87584</v>
      </c>
      <c r="AAL33" s="75">
        <v>90687</v>
      </c>
      <c r="AAM33" s="75">
        <v>87720</v>
      </c>
      <c r="AAN33" s="75">
        <v>89505</v>
      </c>
      <c r="AAO33" s="75">
        <v>87206</v>
      </c>
      <c r="AAP33" s="75">
        <v>87677</v>
      </c>
      <c r="AAQ33" s="75">
        <v>87641</v>
      </c>
      <c r="AAR33" s="75">
        <v>85622</v>
      </c>
      <c r="AAS33" s="75">
        <v>85651</v>
      </c>
      <c r="AAT33" s="75">
        <v>88251</v>
      </c>
      <c r="AAU33" s="75">
        <v>87026</v>
      </c>
      <c r="AAV33" s="75">
        <v>87886</v>
      </c>
      <c r="AAW33" s="75">
        <v>87976</v>
      </c>
      <c r="AAX33" s="75">
        <v>89222</v>
      </c>
      <c r="AAY33" s="75">
        <v>90363</v>
      </c>
      <c r="AAZ33" s="75">
        <v>86281</v>
      </c>
      <c r="ABA33" s="75">
        <v>124339</v>
      </c>
      <c r="ABB33" s="75">
        <v>125667</v>
      </c>
      <c r="ABC33" s="75">
        <v>121582</v>
      </c>
      <c r="ABD33" s="75">
        <v>114295</v>
      </c>
      <c r="ABE33" s="75">
        <v>108961</v>
      </c>
      <c r="ABF33" s="75">
        <v>113166</v>
      </c>
      <c r="ABG33" s="75">
        <v>115798</v>
      </c>
      <c r="ABH33" s="75">
        <v>117958</v>
      </c>
      <c r="ABI33" s="75">
        <v>116173</v>
      </c>
      <c r="ABJ33" s="75">
        <v>105318</v>
      </c>
      <c r="ABK33" s="75">
        <v>104759</v>
      </c>
      <c r="ABL33" s="75">
        <v>120818</v>
      </c>
      <c r="ABM33" s="75">
        <v>113425</v>
      </c>
      <c r="ABN33" s="75">
        <v>122478</v>
      </c>
      <c r="ABO33" s="75">
        <v>98383</v>
      </c>
      <c r="ABP33" s="75">
        <v>99572</v>
      </c>
      <c r="ABQ33" s="75">
        <v>97869</v>
      </c>
      <c r="ABR33" s="75">
        <v>96843</v>
      </c>
      <c r="ABS33" s="75">
        <v>95144</v>
      </c>
      <c r="ABT33" s="75">
        <v>90738</v>
      </c>
      <c r="ABU33" s="75">
        <v>90671</v>
      </c>
      <c r="ABV33" s="75">
        <v>90502</v>
      </c>
      <c r="ABW33" s="75">
        <v>90904</v>
      </c>
      <c r="ABX33" s="75">
        <v>91190</v>
      </c>
      <c r="ABY33" s="75">
        <v>91417</v>
      </c>
      <c r="ABZ33" s="75">
        <v>91951</v>
      </c>
      <c r="ACA33" s="75">
        <v>91841</v>
      </c>
      <c r="ACB33" s="75">
        <v>80326</v>
      </c>
      <c r="ACC33" s="75">
        <v>84478</v>
      </c>
      <c r="ACD33" s="75">
        <v>84495</v>
      </c>
      <c r="ACE33" s="75">
        <v>90610</v>
      </c>
      <c r="ACF33" s="75">
        <v>91839</v>
      </c>
      <c r="ACG33" s="75">
        <v>84965</v>
      </c>
      <c r="ACH33" s="75">
        <v>85295</v>
      </c>
      <c r="ACI33" s="75">
        <v>97244</v>
      </c>
      <c r="ACJ33" s="75">
        <v>83014</v>
      </c>
      <c r="ACK33" s="75">
        <v>92021</v>
      </c>
      <c r="ACL33" s="75">
        <v>85779</v>
      </c>
      <c r="ACM33" s="75">
        <v>82816</v>
      </c>
      <c r="ACN33" s="75">
        <v>97181</v>
      </c>
      <c r="ACO33" s="75">
        <v>81155</v>
      </c>
      <c r="ACP33" s="75">
        <v>80779</v>
      </c>
      <c r="ACQ33" s="75">
        <v>94182</v>
      </c>
      <c r="ACR33" s="75">
        <v>89053</v>
      </c>
      <c r="ACS33" s="75">
        <v>90943</v>
      </c>
      <c r="ACT33" s="75">
        <v>91073</v>
      </c>
      <c r="ACU33" s="75">
        <v>91412</v>
      </c>
      <c r="ACV33" s="75">
        <v>100697</v>
      </c>
      <c r="ACW33" s="75">
        <v>94983</v>
      </c>
      <c r="ACX33" s="75">
        <v>87050</v>
      </c>
      <c r="ACY33" s="75">
        <v>79080</v>
      </c>
      <c r="ACZ33" s="75">
        <v>75538</v>
      </c>
      <c r="ADA33" s="75">
        <v>72066</v>
      </c>
      <c r="ADB33" s="75">
        <v>71375</v>
      </c>
      <c r="ADC33" s="75">
        <v>120294</v>
      </c>
      <c r="ADD33" s="75">
        <v>114117</v>
      </c>
      <c r="ADE33" s="75">
        <v>108677</v>
      </c>
      <c r="ADF33" s="75">
        <v>121998</v>
      </c>
      <c r="ADG33" s="75">
        <v>134649</v>
      </c>
      <c r="ADH33" s="75">
        <v>183413</v>
      </c>
      <c r="ADI33" s="75">
        <v>193374</v>
      </c>
      <c r="ADJ33" s="75">
        <v>198948</v>
      </c>
      <c r="ADK33" s="75">
        <v>201236</v>
      </c>
      <c r="ADL33" s="75">
        <v>215604</v>
      </c>
      <c r="ADM33" s="75">
        <v>180624</v>
      </c>
      <c r="ADN33" s="75">
        <v>176223</v>
      </c>
      <c r="ADO33" s="75">
        <v>170213</v>
      </c>
      <c r="ADP33" s="75">
        <v>170252</v>
      </c>
      <c r="ADQ33" s="75">
        <v>171226</v>
      </c>
      <c r="ADR33" s="75">
        <v>186182</v>
      </c>
      <c r="ADS33" s="75">
        <v>200532</v>
      </c>
      <c r="ADT33" s="75">
        <v>221030</v>
      </c>
      <c r="ADU33" s="75">
        <v>209665</v>
      </c>
      <c r="ADV33" s="75">
        <v>214504</v>
      </c>
      <c r="ADW33" s="75">
        <v>211763</v>
      </c>
      <c r="ADX33" s="75">
        <v>192520</v>
      </c>
      <c r="ADY33" s="75">
        <v>194519</v>
      </c>
      <c r="ADZ33" s="75">
        <v>184404</v>
      </c>
      <c r="AEA33" s="75">
        <v>177583</v>
      </c>
      <c r="AEB33" s="75">
        <v>176525</v>
      </c>
      <c r="AEC33" s="75">
        <v>175491</v>
      </c>
      <c r="AED33" s="75">
        <v>186749</v>
      </c>
      <c r="AEE33" s="75">
        <v>193816</v>
      </c>
      <c r="AEF33" s="75">
        <v>194687</v>
      </c>
      <c r="AEG33" s="75">
        <v>237966</v>
      </c>
      <c r="AEH33" s="75">
        <v>232774</v>
      </c>
      <c r="AEI33" s="75">
        <v>259106</v>
      </c>
      <c r="AEJ33" s="75">
        <v>251416</v>
      </c>
      <c r="AEK33" s="75">
        <v>219436</v>
      </c>
      <c r="AEL33" s="75">
        <v>236519</v>
      </c>
      <c r="AEM33" s="75">
        <v>233534</v>
      </c>
      <c r="AEN33" s="75">
        <v>243696</v>
      </c>
      <c r="AEO33" s="75">
        <v>260835</v>
      </c>
      <c r="AEP33" s="75">
        <v>276897</v>
      </c>
      <c r="AEQ33" s="75">
        <v>278307</v>
      </c>
      <c r="AER33" s="75">
        <v>291617</v>
      </c>
      <c r="AES33" s="75">
        <v>304678</v>
      </c>
      <c r="AET33" s="75">
        <v>302045</v>
      </c>
      <c r="AEU33" s="75">
        <v>315868</v>
      </c>
      <c r="AEV33" s="75">
        <v>317380</v>
      </c>
      <c r="AEW33" s="75">
        <v>295261</v>
      </c>
      <c r="AEX33" s="75">
        <v>292029</v>
      </c>
      <c r="AEY33" s="75">
        <v>291429</v>
      </c>
      <c r="AEZ33" s="75">
        <v>289756</v>
      </c>
      <c r="AFA33" s="75">
        <v>289772</v>
      </c>
      <c r="AFB33" s="75">
        <v>283717</v>
      </c>
      <c r="AFC33" s="75">
        <v>287827</v>
      </c>
      <c r="AFD33" s="75">
        <v>280695</v>
      </c>
      <c r="AFE33" s="75">
        <v>281730</v>
      </c>
      <c r="AFF33" s="75">
        <v>257037</v>
      </c>
      <c r="AFG33" s="75">
        <v>258151</v>
      </c>
      <c r="AFH33" s="75">
        <v>247269</v>
      </c>
      <c r="AFI33" s="75">
        <v>239282</v>
      </c>
      <c r="AFJ33" s="75">
        <v>200030</v>
      </c>
      <c r="AFK33" s="75">
        <v>193090</v>
      </c>
      <c r="AFL33" s="75">
        <v>226473</v>
      </c>
      <c r="AFM33" s="75">
        <v>201369</v>
      </c>
      <c r="AFN33" s="75">
        <v>189439</v>
      </c>
      <c r="AFO33" s="75">
        <v>181452</v>
      </c>
      <c r="AFP33" s="75">
        <v>190135</v>
      </c>
      <c r="AFQ33" s="75">
        <v>190190</v>
      </c>
      <c r="AFR33" s="75">
        <v>192121</v>
      </c>
      <c r="AFS33" s="75">
        <v>196215</v>
      </c>
      <c r="AFT33" s="75">
        <v>183074</v>
      </c>
      <c r="AFU33" s="75">
        <v>168293</v>
      </c>
      <c r="AFV33" s="75">
        <v>178195</v>
      </c>
      <c r="AFW33" s="75">
        <v>53223</v>
      </c>
      <c r="AFX33" s="75">
        <v>63227</v>
      </c>
      <c r="AFY33" s="75">
        <v>63226</v>
      </c>
      <c r="AFZ33" s="75">
        <v>59225</v>
      </c>
      <c r="AGA33" s="75">
        <v>52229</v>
      </c>
      <c r="AGB33" s="75">
        <v>52232</v>
      </c>
      <c r="AGC33" s="75">
        <v>52229</v>
      </c>
      <c r="AGD33" s="75">
        <v>52227</v>
      </c>
      <c r="AGE33" s="75">
        <v>52228</v>
      </c>
      <c r="AGF33" s="75">
        <v>52231</v>
      </c>
      <c r="AGG33" s="75">
        <v>52227</v>
      </c>
      <c r="AGH33" s="75">
        <v>52228</v>
      </c>
      <c r="AGI33" s="75">
        <v>52227</v>
      </c>
      <c r="AGJ33" s="75">
        <v>52233</v>
      </c>
      <c r="AGK33" s="75">
        <v>53882</v>
      </c>
      <c r="AGL33" s="75">
        <v>60741</v>
      </c>
      <c r="AGM33" s="75">
        <v>51748</v>
      </c>
      <c r="AGN33" s="75">
        <v>49760</v>
      </c>
      <c r="AGO33" s="75">
        <v>46242</v>
      </c>
      <c r="AGP33" s="75">
        <v>43242</v>
      </c>
      <c r="AGQ33" s="75">
        <v>43242</v>
      </c>
      <c r="AGR33" s="75">
        <v>46241</v>
      </c>
      <c r="AGS33" s="75">
        <v>36241</v>
      </c>
      <c r="AGT33" s="75">
        <v>32297</v>
      </c>
      <c r="AGU33" s="75">
        <v>18973</v>
      </c>
      <c r="AGV33" s="75">
        <v>18962</v>
      </c>
      <c r="AGW33" s="75">
        <v>18962</v>
      </c>
      <c r="AGX33" s="75">
        <v>18962</v>
      </c>
      <c r="AGY33" s="75">
        <v>18962</v>
      </c>
      <c r="AGZ33" s="75">
        <v>18978</v>
      </c>
      <c r="AHA33" s="75">
        <v>18962</v>
      </c>
      <c r="AHB33" s="75">
        <v>22828</v>
      </c>
      <c r="AHC33" s="75">
        <v>22829</v>
      </c>
      <c r="AHD33" s="75">
        <v>26951</v>
      </c>
      <c r="AHE33" s="75">
        <v>26950</v>
      </c>
      <c r="AHF33" s="75">
        <v>23968</v>
      </c>
      <c r="AHG33" s="75">
        <v>19951</v>
      </c>
      <c r="AHH33" s="75">
        <v>19950</v>
      </c>
      <c r="AHI33" s="75">
        <v>19950</v>
      </c>
      <c r="AHJ33" s="75">
        <v>20558</v>
      </c>
      <c r="AHK33" s="75">
        <v>28058</v>
      </c>
      <c r="AHL33" s="75">
        <v>30843</v>
      </c>
      <c r="AHM33" s="75">
        <v>30549</v>
      </c>
      <c r="AHN33" s="75">
        <v>30596</v>
      </c>
      <c r="AHO33" s="75">
        <v>33557</v>
      </c>
      <c r="AHP33" s="75">
        <v>51070</v>
      </c>
      <c r="AHQ33" s="75">
        <v>63020</v>
      </c>
      <c r="AHR33" s="75">
        <v>69530</v>
      </c>
      <c r="AHS33" s="75">
        <v>75504</v>
      </c>
      <c r="AHT33" s="75">
        <v>73497</v>
      </c>
      <c r="AHU33" s="75">
        <v>79501</v>
      </c>
      <c r="AHV33" s="75">
        <v>83797</v>
      </c>
      <c r="AHW33" s="75">
        <v>83396</v>
      </c>
      <c r="AHX33" s="75">
        <v>83896</v>
      </c>
      <c r="AHY33" s="75">
        <v>84397</v>
      </c>
      <c r="AHZ33" s="75">
        <v>84395</v>
      </c>
      <c r="AIA33" s="75">
        <v>85446</v>
      </c>
      <c r="AIB33" s="75">
        <v>85446</v>
      </c>
      <c r="AIC33" s="75">
        <v>95447</v>
      </c>
      <c r="AID33" s="75">
        <v>111222</v>
      </c>
      <c r="AIE33" s="75">
        <v>153740</v>
      </c>
      <c r="AIF33" s="75">
        <v>165422</v>
      </c>
      <c r="AIG33" s="75">
        <v>166372</v>
      </c>
      <c r="AIH33" s="75">
        <v>171622</v>
      </c>
      <c r="AII33" s="75">
        <v>174619</v>
      </c>
      <c r="AIJ33" s="75">
        <v>194997</v>
      </c>
      <c r="AIK33" s="75">
        <v>224676</v>
      </c>
      <c r="AIL33" s="75">
        <v>267983</v>
      </c>
      <c r="AIM33" s="75">
        <v>274746</v>
      </c>
      <c r="AIN33" s="75">
        <v>266477</v>
      </c>
      <c r="AIO33" s="75">
        <v>268551</v>
      </c>
      <c r="AIP33" s="75">
        <v>268474</v>
      </c>
      <c r="AIQ33" s="75">
        <v>323078</v>
      </c>
      <c r="AIR33" s="75">
        <v>351027</v>
      </c>
      <c r="AIS33" s="75">
        <v>369084</v>
      </c>
      <c r="AIT33" s="75">
        <v>380721</v>
      </c>
      <c r="AIU33" s="75">
        <v>395974</v>
      </c>
      <c r="AIV33" s="75">
        <v>399799</v>
      </c>
      <c r="AIW33" s="75">
        <v>400796</v>
      </c>
      <c r="AIX33" s="75">
        <v>408355</v>
      </c>
      <c r="AIY33" s="75">
        <v>402866</v>
      </c>
      <c r="AIZ33" s="75">
        <v>396295</v>
      </c>
      <c r="AJA33" s="75">
        <v>390578</v>
      </c>
      <c r="AJB33" s="75">
        <v>352086</v>
      </c>
      <c r="AJC33" s="75">
        <v>363881</v>
      </c>
      <c r="AJD33" s="75">
        <v>362874</v>
      </c>
      <c r="AJE33" s="75">
        <v>362872</v>
      </c>
      <c r="AJF33" s="75">
        <v>368384</v>
      </c>
      <c r="AJG33" s="75">
        <v>368677</v>
      </c>
      <c r="AJH33" s="75">
        <v>377693</v>
      </c>
      <c r="AJI33" s="75">
        <v>379175</v>
      </c>
      <c r="AJJ33" s="75">
        <v>357448</v>
      </c>
      <c r="AJK33" s="75">
        <v>286908</v>
      </c>
      <c r="AJL33" s="75">
        <v>296419</v>
      </c>
      <c r="AJM33" s="75">
        <v>296414</v>
      </c>
      <c r="AJN33" s="75">
        <v>301406</v>
      </c>
      <c r="AJO33" s="75">
        <v>310426</v>
      </c>
      <c r="AJP33" s="75">
        <v>319760</v>
      </c>
      <c r="AJQ33" s="75">
        <v>333895</v>
      </c>
      <c r="AJR33" s="75">
        <v>399171</v>
      </c>
      <c r="AJS33" s="75">
        <v>438044</v>
      </c>
      <c r="AJT33" s="75">
        <v>452661</v>
      </c>
      <c r="AJU33" s="75">
        <v>457880</v>
      </c>
      <c r="AJV33" s="75">
        <v>459015</v>
      </c>
      <c r="AJW33" s="75">
        <v>465084</v>
      </c>
      <c r="AJX33" s="75">
        <v>457874</v>
      </c>
      <c r="AJY33" s="75">
        <v>457872</v>
      </c>
      <c r="AJZ33" s="75">
        <v>457871</v>
      </c>
      <c r="AKA33" s="75">
        <v>457872</v>
      </c>
      <c r="AKB33" s="75">
        <v>457873</v>
      </c>
      <c r="AKC33" s="75">
        <v>506083</v>
      </c>
      <c r="AKD33" s="75">
        <v>588972</v>
      </c>
      <c r="AKE33" s="75">
        <v>588922</v>
      </c>
      <c r="AKF33" s="75">
        <v>594482</v>
      </c>
      <c r="AKG33" s="75">
        <v>629583</v>
      </c>
      <c r="AKH33" s="75">
        <v>656593</v>
      </c>
      <c r="AKI33" s="75">
        <v>675532</v>
      </c>
      <c r="AKJ33" s="75">
        <v>683509</v>
      </c>
      <c r="AKK33" s="75">
        <v>693482</v>
      </c>
      <c r="AKL33" s="75">
        <v>705047</v>
      </c>
      <c r="AKM33" s="75">
        <v>697514</v>
      </c>
      <c r="AKN33" s="75">
        <v>697484</v>
      </c>
      <c r="AKO33" s="75">
        <v>706383</v>
      </c>
      <c r="AKP33" s="75">
        <v>718197</v>
      </c>
      <c r="AKQ33" s="75">
        <v>730678</v>
      </c>
      <c r="AKR33" s="75">
        <v>736083</v>
      </c>
      <c r="AKS33" s="75">
        <v>826941</v>
      </c>
      <c r="AKT33" s="75">
        <v>848506</v>
      </c>
      <c r="AKU33" s="75">
        <v>860945</v>
      </c>
      <c r="AKV33" s="75">
        <v>874846</v>
      </c>
      <c r="AKW33" s="75">
        <v>890877</v>
      </c>
      <c r="AKX33" s="75">
        <v>934624</v>
      </c>
      <c r="AKY33" s="75">
        <v>937374</v>
      </c>
      <c r="AKZ33" s="75">
        <v>971411</v>
      </c>
      <c r="ALA33" s="75">
        <v>976162</v>
      </c>
      <c r="ALB33" s="75">
        <v>976161</v>
      </c>
      <c r="ALC33" s="75">
        <v>994098</v>
      </c>
      <c r="ALD33" s="75">
        <v>1007587</v>
      </c>
      <c r="ALE33" s="75">
        <v>1020979</v>
      </c>
      <c r="ALF33" s="75">
        <v>1021001</v>
      </c>
      <c r="ALG33" s="75">
        <v>1030473</v>
      </c>
      <c r="ALH33" s="75">
        <v>1034003</v>
      </c>
      <c r="ALI33" s="75">
        <v>1055300</v>
      </c>
      <c r="ALJ33" s="75">
        <v>1055300</v>
      </c>
      <c r="ALK33" s="75">
        <v>1053704</v>
      </c>
      <c r="ALL33" s="75">
        <v>1053163</v>
      </c>
      <c r="ALM33" s="75">
        <v>1053240</v>
      </c>
      <c r="ALN33" s="75">
        <v>1053139</v>
      </c>
      <c r="ALO33" s="75">
        <v>1053163</v>
      </c>
      <c r="ALP33" s="75">
        <v>1053138</v>
      </c>
      <c r="ALQ33" s="75">
        <v>1028139</v>
      </c>
      <c r="ALR33" s="75">
        <v>1028137</v>
      </c>
      <c r="ALS33" s="75">
        <v>1026142</v>
      </c>
      <c r="ALT33" s="75">
        <v>1031256</v>
      </c>
      <c r="ALU33" s="75">
        <v>1055420</v>
      </c>
      <c r="ALV33" s="75">
        <v>1068318</v>
      </c>
      <c r="ALW33" s="75">
        <v>1092063</v>
      </c>
      <c r="ALX33" s="75">
        <v>1224043</v>
      </c>
      <c r="ALY33" s="75">
        <v>1214246</v>
      </c>
      <c r="ALZ33" s="75">
        <v>1222681</v>
      </c>
      <c r="AMA33" s="75">
        <v>1179906</v>
      </c>
      <c r="AMB33" s="75">
        <v>1207603</v>
      </c>
      <c r="AMC33" s="75">
        <v>1221099</v>
      </c>
      <c r="AMD33" s="75">
        <v>1242591</v>
      </c>
      <c r="AME33" s="75">
        <v>1237089</v>
      </c>
      <c r="AMF33" s="75">
        <v>1233599</v>
      </c>
      <c r="AMG33" s="75">
        <v>1217000</v>
      </c>
      <c r="AMH33" s="75">
        <v>1216490</v>
      </c>
      <c r="AMI33" s="75">
        <v>1214508</v>
      </c>
      <c r="AMJ33" s="75">
        <v>1202264</v>
      </c>
      <c r="AMK33" s="75">
        <v>1192609</v>
      </c>
      <c r="AML33" s="75">
        <v>1219172</v>
      </c>
      <c r="AMM33" s="75">
        <v>1221884</v>
      </c>
      <c r="AMN33" s="75">
        <v>1227107</v>
      </c>
      <c r="AMO33" s="75">
        <v>1252331</v>
      </c>
      <c r="AMP33" s="75">
        <v>1252308</v>
      </c>
      <c r="AMQ33" s="75">
        <v>1252320</v>
      </c>
      <c r="AMR33" s="75">
        <v>1257759</v>
      </c>
      <c r="AMS33" s="75">
        <v>1271707</v>
      </c>
      <c r="AMT33" s="75">
        <v>1271709</v>
      </c>
      <c r="AMU33" s="75">
        <v>1281420</v>
      </c>
      <c r="AMV33" s="75">
        <v>1303369</v>
      </c>
      <c r="AMW33" s="75">
        <v>1324622</v>
      </c>
      <c r="AMX33" s="75">
        <v>1421710</v>
      </c>
      <c r="AMY33" s="75">
        <v>1421720</v>
      </c>
      <c r="AMZ33" s="75">
        <v>1419213</v>
      </c>
      <c r="ANA33" s="75">
        <v>1411708</v>
      </c>
      <c r="ANB33" s="75">
        <v>1411706</v>
      </c>
      <c r="ANC33" s="75">
        <v>1411716</v>
      </c>
      <c r="AND33" s="75">
        <v>1411707</v>
      </c>
      <c r="ANE33" s="75">
        <v>1411717</v>
      </c>
      <c r="ANF33" s="75">
        <v>1410942</v>
      </c>
      <c r="ANG33" s="75">
        <v>1410229</v>
      </c>
      <c r="ANH33" s="75">
        <v>1410257</v>
      </c>
      <c r="ANI33" s="75">
        <v>1405248</v>
      </c>
      <c r="ANJ33" s="75">
        <v>1398264</v>
      </c>
      <c r="ANK33" s="75">
        <v>1507124</v>
      </c>
      <c r="ANL33" s="75">
        <v>1507141</v>
      </c>
      <c r="ANM33" s="75">
        <v>1507118</v>
      </c>
      <c r="ANN33" s="75">
        <v>1507117</v>
      </c>
      <c r="ANO33" s="75">
        <v>1508667</v>
      </c>
      <c r="ANP33" s="75">
        <v>1506688</v>
      </c>
      <c r="ANQ33" s="75">
        <v>1511693</v>
      </c>
      <c r="ANR33" s="75">
        <v>1511666</v>
      </c>
      <c r="ANS33" s="75">
        <v>1511683</v>
      </c>
      <c r="ANT33" s="75">
        <v>1511675</v>
      </c>
      <c r="ANU33" s="75">
        <v>1511198</v>
      </c>
      <c r="ANV33" s="75">
        <v>1492673</v>
      </c>
      <c r="ANW33" s="76">
        <v>1494675</v>
      </c>
      <c r="ANX33" s="76">
        <v>1494667</v>
      </c>
      <c r="ANY33" s="76">
        <v>1494703</v>
      </c>
      <c r="ANZ33" s="76">
        <v>1492666</v>
      </c>
      <c r="AOA33" s="76">
        <v>1488666</v>
      </c>
      <c r="AOB33" s="76">
        <v>1487332</v>
      </c>
      <c r="AOC33" s="76">
        <v>1466266</v>
      </c>
      <c r="AOD33" s="76">
        <v>1530279</v>
      </c>
      <c r="AOE33" s="76">
        <v>1543136</v>
      </c>
      <c r="AOF33" s="76">
        <v>1541653</v>
      </c>
      <c r="AOG33" s="76">
        <v>1540402</v>
      </c>
      <c r="AOH33" s="76">
        <v>1561448</v>
      </c>
      <c r="AOI33" s="76">
        <v>1552980</v>
      </c>
      <c r="AOJ33" s="76">
        <v>1512480</v>
      </c>
      <c r="AOK33" s="76">
        <v>1515436</v>
      </c>
      <c r="AOL33" s="76">
        <v>1510483</v>
      </c>
      <c r="AOM33" s="76">
        <v>1533137</v>
      </c>
      <c r="AON33" s="76">
        <v>1528108</v>
      </c>
      <c r="AOO33" s="76">
        <v>1543136</v>
      </c>
      <c r="AOP33" s="76">
        <v>1564987</v>
      </c>
      <c r="AOQ33" s="76">
        <v>1569963</v>
      </c>
      <c r="AOR33" s="76">
        <v>1583826</v>
      </c>
      <c r="AOS33" s="76">
        <v>1597783</v>
      </c>
      <c r="AOT33" s="76">
        <v>1602284</v>
      </c>
      <c r="AOU33" s="76">
        <v>1618354</v>
      </c>
      <c r="AOV33" s="76">
        <v>1622752</v>
      </c>
      <c r="AOW33" s="76">
        <v>1642418</v>
      </c>
      <c r="AOX33" s="76">
        <v>1692227</v>
      </c>
      <c r="AOY33" s="76">
        <v>1687969</v>
      </c>
      <c r="AOZ33" s="76">
        <v>1679569</v>
      </c>
      <c r="APA33" s="76">
        <v>1636574</v>
      </c>
      <c r="APB33" s="76">
        <v>1632121</v>
      </c>
      <c r="APC33" s="76">
        <v>1630682</v>
      </c>
      <c r="APD33" s="76">
        <v>1635087</v>
      </c>
      <c r="APE33" s="76">
        <v>1638588</v>
      </c>
      <c r="APF33" s="76">
        <v>1644009</v>
      </c>
      <c r="APG33" s="76">
        <v>1646009</v>
      </c>
      <c r="APH33" s="76">
        <v>1651757</v>
      </c>
      <c r="API33" s="76">
        <v>1630725</v>
      </c>
      <c r="APJ33" s="76">
        <v>1639097</v>
      </c>
      <c r="APK33" s="76">
        <v>1641602</v>
      </c>
      <c r="APL33" s="76">
        <v>1641597</v>
      </c>
      <c r="APM33" s="76">
        <v>1641597</v>
      </c>
      <c r="APN33" s="76">
        <v>1641603</v>
      </c>
      <c r="APO33" s="76">
        <v>1624598</v>
      </c>
      <c r="APP33" s="76">
        <v>1619653</v>
      </c>
      <c r="APQ33" s="76">
        <v>1616559</v>
      </c>
      <c r="APR33" s="76">
        <v>1624918</v>
      </c>
      <c r="APS33" s="76">
        <v>1626808</v>
      </c>
      <c r="APT33" s="76">
        <v>1622544</v>
      </c>
      <c r="APU33" s="76">
        <v>1622544</v>
      </c>
      <c r="APV33" s="76">
        <v>1602759</v>
      </c>
      <c r="APW33" s="76">
        <v>1594648</v>
      </c>
      <c r="APX33" s="76">
        <v>1554896</v>
      </c>
      <c r="APY33" s="76">
        <v>1554893</v>
      </c>
      <c r="APZ33" s="76">
        <v>1554889</v>
      </c>
      <c r="AQA33" s="76">
        <v>1554894</v>
      </c>
      <c r="AQB33" s="76">
        <v>1554895</v>
      </c>
      <c r="AQC33" s="76">
        <v>1554889</v>
      </c>
      <c r="AQD33" s="76">
        <v>1554889</v>
      </c>
      <c r="AQE33" s="76">
        <v>1549461</v>
      </c>
      <c r="AQF33" s="76">
        <v>1547849</v>
      </c>
      <c r="AQG33" s="76">
        <v>1547839</v>
      </c>
      <c r="AQH33" s="76">
        <v>1545908</v>
      </c>
      <c r="AQI33" s="76">
        <v>1536227</v>
      </c>
      <c r="AQJ33" s="76">
        <v>1541224</v>
      </c>
      <c r="AQK33" s="76">
        <v>1494219</v>
      </c>
      <c r="AQL33" s="76">
        <v>1494199</v>
      </c>
      <c r="AQM33" s="76">
        <v>1494218</v>
      </c>
      <c r="AQN33" s="76">
        <v>1494218</v>
      </c>
      <c r="AQO33" s="76">
        <v>1494218</v>
      </c>
      <c r="AQP33" s="76">
        <v>1496719</v>
      </c>
      <c r="AQQ33" s="76">
        <v>1496719</v>
      </c>
      <c r="AQR33" s="76">
        <v>1496719</v>
      </c>
      <c r="AQS33" s="76">
        <v>1496719</v>
      </c>
      <c r="AQT33" s="76">
        <v>1496719</v>
      </c>
      <c r="AQU33" s="76">
        <v>1496719</v>
      </c>
      <c r="AQV33" s="76">
        <v>1496719</v>
      </c>
      <c r="AQW33" s="76">
        <v>1496719</v>
      </c>
      <c r="AQX33" s="76">
        <v>1443363</v>
      </c>
      <c r="AQY33" s="76">
        <v>1443363</v>
      </c>
      <c r="AQZ33" s="76">
        <v>1443363</v>
      </c>
      <c r="ARA33" s="76">
        <v>1443363</v>
      </c>
      <c r="ARB33" s="76">
        <v>1443363</v>
      </c>
      <c r="ARC33" s="76">
        <v>1443363</v>
      </c>
      <c r="ARD33" s="76">
        <v>1443363</v>
      </c>
      <c r="ARE33" s="76">
        <v>1443363</v>
      </c>
      <c r="ARF33" s="76">
        <v>1443363</v>
      </c>
      <c r="ARG33" s="76">
        <v>1443363</v>
      </c>
      <c r="ARH33" s="76">
        <v>1449163</v>
      </c>
      <c r="ARI33" s="76">
        <v>1449163</v>
      </c>
      <c r="ARJ33" s="76">
        <v>1417283</v>
      </c>
      <c r="ARK33" s="76">
        <v>1347163</v>
      </c>
      <c r="ARL33" s="76">
        <v>1347163</v>
      </c>
      <c r="ARM33" s="76">
        <v>1340963</v>
      </c>
      <c r="ARN33" s="76">
        <v>1340963</v>
      </c>
      <c r="ARO33" s="76">
        <v>1343963</v>
      </c>
      <c r="ARP33" s="76">
        <v>1345963</v>
      </c>
      <c r="ARQ33" s="76">
        <v>1345963</v>
      </c>
      <c r="ARR33" s="76">
        <v>1345963</v>
      </c>
      <c r="ARS33" s="76">
        <v>1339913</v>
      </c>
      <c r="ART33" s="76">
        <v>1330663</v>
      </c>
      <c r="ARU33" s="76">
        <v>1313371</v>
      </c>
      <c r="ARV33" s="76">
        <v>1303971</v>
      </c>
      <c r="ARW33" s="76">
        <v>1303971</v>
      </c>
      <c r="ARX33" s="76">
        <v>1261343</v>
      </c>
      <c r="ARY33" s="76">
        <v>1231343</v>
      </c>
      <c r="ARZ33" s="76">
        <v>1218843</v>
      </c>
      <c r="ASA33" s="76">
        <v>1190343</v>
      </c>
      <c r="ASB33" s="76">
        <v>1190343</v>
      </c>
      <c r="ASC33" s="76">
        <v>1174343</v>
      </c>
      <c r="ASD33" s="76">
        <v>1156393</v>
      </c>
      <c r="ASE33" s="76">
        <v>1152393</v>
      </c>
      <c r="ASF33" s="76">
        <v>1152393</v>
      </c>
      <c r="ASG33" s="76">
        <v>1152213</v>
      </c>
      <c r="ASH33" s="76">
        <v>1152213</v>
      </c>
      <c r="ASI33" s="76">
        <v>1152213</v>
      </c>
      <c r="ASJ33" s="76">
        <v>1152213</v>
      </c>
      <c r="ASK33" s="76">
        <v>1166213</v>
      </c>
      <c r="ASL33" s="76">
        <v>1168213</v>
      </c>
      <c r="ASM33" s="76">
        <v>1170713</v>
      </c>
      <c r="ASN33" s="76">
        <v>1165713</v>
      </c>
      <c r="ASO33" s="76">
        <v>1165713</v>
      </c>
      <c r="ASP33" s="76">
        <v>1162713</v>
      </c>
      <c r="ASQ33" s="76">
        <v>1162713</v>
      </c>
      <c r="ASR33" s="76">
        <v>1157713</v>
      </c>
      <c r="ASS33" s="76">
        <v>1157713</v>
      </c>
      <c r="AST33" s="76">
        <v>1157713</v>
      </c>
      <c r="ASU33" s="76">
        <v>1157713</v>
      </c>
      <c r="ASV33" s="76">
        <v>1157713</v>
      </c>
      <c r="ASW33" s="76">
        <v>1157713</v>
      </c>
      <c r="ASX33" s="76">
        <v>1157713</v>
      </c>
      <c r="ASY33" s="76">
        <v>1157713</v>
      </c>
      <c r="ASZ33" s="76">
        <v>1157713</v>
      </c>
      <c r="ATA33" s="76">
        <v>1157713</v>
      </c>
      <c r="ATB33" s="76">
        <v>1157713</v>
      </c>
      <c r="ATC33" s="76">
        <v>1157713</v>
      </c>
      <c r="ATD33" s="76">
        <v>1158463</v>
      </c>
      <c r="ATE33" s="76">
        <v>1158463</v>
      </c>
      <c r="ATF33" s="76">
        <v>1158463</v>
      </c>
      <c r="ATG33" s="76">
        <v>1168463</v>
      </c>
      <c r="ATH33" s="76">
        <v>1168463</v>
      </c>
      <c r="ATI33" s="76">
        <v>1168463</v>
      </c>
      <c r="ATJ33" s="76">
        <v>1168463</v>
      </c>
      <c r="ATK33" s="76">
        <v>1134997</v>
      </c>
      <c r="ATL33" s="76">
        <v>1154997</v>
      </c>
      <c r="ATM33" s="76">
        <v>1154997</v>
      </c>
      <c r="ATN33" s="76">
        <v>1154997</v>
      </c>
      <c r="ATO33" s="76">
        <v>1159497</v>
      </c>
      <c r="ATP33" s="76">
        <v>1171713</v>
      </c>
      <c r="ATQ33" s="76">
        <v>1172213</v>
      </c>
      <c r="ATR33" s="76">
        <v>1172213</v>
      </c>
      <c r="ATS33" s="76">
        <v>1170213</v>
      </c>
      <c r="ATT33" s="76">
        <v>1175103</v>
      </c>
      <c r="ATU33" s="76">
        <v>1175103</v>
      </c>
      <c r="ATV33" s="76">
        <v>1185103</v>
      </c>
      <c r="ATW33" s="76">
        <v>1185103</v>
      </c>
      <c r="ATX33" s="76">
        <v>1164191</v>
      </c>
      <c r="ATY33" s="76">
        <v>1165691</v>
      </c>
      <c r="ATZ33" s="76">
        <v>1165691</v>
      </c>
      <c r="AUA33" s="76">
        <v>1165691</v>
      </c>
      <c r="AUB33" s="76">
        <v>1160691</v>
      </c>
      <c r="AUC33" s="76">
        <v>1179171</v>
      </c>
      <c r="AUD33" s="76">
        <v>1191905</v>
      </c>
      <c r="AUE33" s="76">
        <v>1191905</v>
      </c>
      <c r="AUF33" s="76">
        <v>1191905</v>
      </c>
      <c r="AUG33" s="76">
        <v>1191905</v>
      </c>
      <c r="AUH33" s="76">
        <v>1191905</v>
      </c>
      <c r="AUI33" s="76">
        <v>1191905</v>
      </c>
      <c r="AUJ33" s="76">
        <v>1191905</v>
      </c>
      <c r="AUK33" s="76">
        <v>1132053</v>
      </c>
      <c r="AUL33" s="76">
        <v>1141819</v>
      </c>
      <c r="AUM33" s="76">
        <v>1165105</v>
      </c>
      <c r="AUN33" s="76">
        <v>1165105</v>
      </c>
      <c r="AUO33" s="76">
        <v>1174105</v>
      </c>
      <c r="AUP33" s="76">
        <v>1174105</v>
      </c>
      <c r="AUQ33" s="76">
        <v>1190870</v>
      </c>
      <c r="AUR33" s="76">
        <v>1196188</v>
      </c>
      <c r="AUS33" s="76">
        <v>1196188</v>
      </c>
      <c r="AUT33" s="76">
        <v>1196188</v>
      </c>
      <c r="AUU33" s="76">
        <v>1196188</v>
      </c>
      <c r="AUV33" s="76">
        <v>1196188</v>
      </c>
      <c r="AUW33" s="76">
        <v>1196188</v>
      </c>
      <c r="AUX33" s="49">
        <v>1196188</v>
      </c>
      <c r="AUY33" s="76">
        <v>1165205</v>
      </c>
      <c r="AUZ33" s="76">
        <v>1166065</v>
      </c>
      <c r="AVA33" s="76">
        <v>1164565</v>
      </c>
      <c r="AVB33" s="76">
        <v>1164565</v>
      </c>
      <c r="AVC33" s="76">
        <v>1164565</v>
      </c>
      <c r="AVD33" s="76">
        <v>1164565</v>
      </c>
      <c r="AVE33" s="76">
        <v>1164565</v>
      </c>
      <c r="AVF33" s="76">
        <v>1164565</v>
      </c>
      <c r="AVG33" s="76">
        <v>1164565</v>
      </c>
      <c r="AVH33" s="76">
        <v>1164565</v>
      </c>
      <c r="AVI33" s="76">
        <v>1164565</v>
      </c>
      <c r="AVJ33" s="76">
        <v>1164565</v>
      </c>
      <c r="AVK33" s="76">
        <v>1167565</v>
      </c>
      <c r="AVL33" s="76">
        <v>1126903</v>
      </c>
      <c r="AVM33" s="76">
        <v>1156947</v>
      </c>
      <c r="AVN33" s="76">
        <v>1156947</v>
      </c>
      <c r="AVO33" s="76">
        <v>1179577</v>
      </c>
      <c r="AVP33" s="76">
        <v>1209931</v>
      </c>
      <c r="AVQ33" s="76">
        <v>1209931</v>
      </c>
      <c r="AVR33" s="76">
        <v>1209931</v>
      </c>
      <c r="AVS33" s="76">
        <v>1209931</v>
      </c>
      <c r="AVT33" s="76">
        <v>1215466</v>
      </c>
      <c r="AVU33" s="76">
        <v>1215466</v>
      </c>
      <c r="AVV33" s="76">
        <v>1215466</v>
      </c>
      <c r="AVW33" s="76">
        <v>1215466</v>
      </c>
      <c r="AVX33" s="76">
        <v>1145269</v>
      </c>
      <c r="AVY33" s="76">
        <v>1176109</v>
      </c>
      <c r="AVZ33" s="76">
        <v>1176109</v>
      </c>
      <c r="AWA33" s="76">
        <v>1176109</v>
      </c>
      <c r="AWB33" s="76">
        <v>1176109</v>
      </c>
      <c r="AWC33" s="76">
        <v>1176109</v>
      </c>
      <c r="AWD33" s="76">
        <v>1176109</v>
      </c>
      <c r="AWE33" s="76">
        <v>1176109</v>
      </c>
      <c r="AWF33" s="76">
        <v>1176109</v>
      </c>
      <c r="AWG33" s="76">
        <v>1176109</v>
      </c>
      <c r="AWH33" s="76">
        <v>1176109</v>
      </c>
      <c r="AWI33" s="76">
        <v>1176109</v>
      </c>
      <c r="AWJ33" s="76">
        <v>1176109</v>
      </c>
      <c r="AWK33" s="76">
        <v>1176109</v>
      </c>
      <c r="AWL33" s="76">
        <v>1176109</v>
      </c>
      <c r="AWM33" s="76">
        <v>1176109</v>
      </c>
      <c r="AWN33" s="76">
        <v>1176109</v>
      </c>
      <c r="AWO33" s="76">
        <v>1176109</v>
      </c>
      <c r="AWP33" s="76">
        <v>1176109</v>
      </c>
      <c r="AWQ33" s="76">
        <v>1176109</v>
      </c>
      <c r="AWR33" s="76">
        <v>1176109</v>
      </c>
      <c r="AWS33" s="76">
        <v>1176109</v>
      </c>
      <c r="AWT33" s="76">
        <v>1176109</v>
      </c>
      <c r="AWU33" s="76">
        <v>1176109</v>
      </c>
      <c r="AWV33" s="76">
        <v>1179109</v>
      </c>
      <c r="AWW33" s="76">
        <v>1238573</v>
      </c>
      <c r="AWX33" s="76">
        <v>1245497</v>
      </c>
      <c r="AWY33" s="76">
        <v>1245497</v>
      </c>
      <c r="AWZ33" s="76">
        <v>1245497</v>
      </c>
      <c r="AXA33" s="76">
        <v>1245497</v>
      </c>
      <c r="AXB33" s="76">
        <v>1245497</v>
      </c>
      <c r="AXC33" s="76">
        <v>1245497</v>
      </c>
      <c r="AXD33" s="76">
        <v>1245497</v>
      </c>
      <c r="AXE33" s="76">
        <v>1245497</v>
      </c>
      <c r="AXF33" s="76">
        <v>1247497</v>
      </c>
      <c r="AXG33" s="76">
        <v>1239172</v>
      </c>
      <c r="AXH33" s="76">
        <v>1233225</v>
      </c>
      <c r="AXI33" s="76">
        <v>1233225</v>
      </c>
      <c r="AXJ33" s="76">
        <v>1233225</v>
      </c>
      <c r="AXK33" s="76">
        <v>1233225</v>
      </c>
      <c r="AXL33" s="76">
        <v>1233225</v>
      </c>
      <c r="AXM33" s="76">
        <v>1133225</v>
      </c>
      <c r="AXN33" s="76">
        <v>1133225</v>
      </c>
      <c r="AXO33" s="76">
        <v>1133225</v>
      </c>
      <c r="AXP33" s="76">
        <v>1133225</v>
      </c>
      <c r="AXQ33" s="76">
        <v>1133225</v>
      </c>
      <c r="AXR33" s="76">
        <v>1133225</v>
      </c>
      <c r="AXS33" s="76">
        <v>1133225</v>
      </c>
      <c r="AXT33" s="76">
        <v>1133225</v>
      </c>
      <c r="AXU33" s="76">
        <v>1133225</v>
      </c>
      <c r="AXV33" s="76">
        <v>1133225</v>
      </c>
      <c r="AXW33" s="76">
        <v>1133225</v>
      </c>
      <c r="AXX33" s="76">
        <v>1133225</v>
      </c>
      <c r="AXY33" s="76">
        <v>1133225</v>
      </c>
      <c r="AXZ33" s="76">
        <v>1133225</v>
      </c>
      <c r="AYA33" s="76">
        <v>1129225</v>
      </c>
      <c r="AYB33" s="76">
        <v>1129225</v>
      </c>
      <c r="AYC33" s="76">
        <v>1129225</v>
      </c>
      <c r="AYD33" s="76">
        <v>1129225</v>
      </c>
      <c r="AYE33" s="76">
        <v>1129225</v>
      </c>
      <c r="AYF33" s="76">
        <v>1129225</v>
      </c>
      <c r="AYG33" s="76">
        <v>1129225</v>
      </c>
      <c r="AYH33" s="76">
        <v>1130125</v>
      </c>
      <c r="AYI33" s="76">
        <v>1130125</v>
      </c>
      <c r="AYJ33" s="76">
        <v>1130125</v>
      </c>
      <c r="AYK33" s="76">
        <v>1130125</v>
      </c>
      <c r="AYL33" s="76">
        <v>1130125</v>
      </c>
      <c r="AYM33" s="76">
        <v>1130125</v>
      </c>
      <c r="AYN33" s="76">
        <v>1126732</v>
      </c>
      <c r="AYO33" s="76">
        <v>1126732</v>
      </c>
      <c r="AYP33" s="76">
        <v>1126732</v>
      </c>
      <c r="AYQ33" s="76">
        <v>1126732</v>
      </c>
      <c r="AYR33" s="76">
        <v>1126732</v>
      </c>
      <c r="AYS33" s="76">
        <v>1126732</v>
      </c>
      <c r="AYT33" s="76">
        <v>1126732</v>
      </c>
      <c r="AYU33" s="76">
        <v>1126732</v>
      </c>
      <c r="AYV33" s="76">
        <v>1122458</v>
      </c>
      <c r="AYW33" s="76">
        <v>1115000</v>
      </c>
      <c r="AYX33" s="76">
        <v>1115000</v>
      </c>
      <c r="AYY33" s="76">
        <v>1115000</v>
      </c>
      <c r="AYZ33" s="76">
        <v>1115000</v>
      </c>
      <c r="AZA33" s="76">
        <v>1105000</v>
      </c>
      <c r="AZB33" s="76">
        <v>999000</v>
      </c>
      <c r="AZC33" s="76">
        <v>985800</v>
      </c>
      <c r="AZD33" s="76">
        <v>965800</v>
      </c>
      <c r="AZE33" s="76">
        <v>953600</v>
      </c>
      <c r="AZF33" s="76">
        <v>949600</v>
      </c>
      <c r="AZG33" s="76">
        <v>924100</v>
      </c>
      <c r="AZH33" s="76">
        <v>916600</v>
      </c>
      <c r="AZI33" s="76">
        <v>904500</v>
      </c>
      <c r="AZJ33" s="76">
        <v>899500</v>
      </c>
      <c r="AZK33" s="76">
        <v>899500</v>
      </c>
      <c r="AZL33" s="76">
        <v>899500</v>
      </c>
      <c r="AZM33" s="76">
        <v>899500</v>
      </c>
      <c r="AZN33" s="76">
        <v>899500</v>
      </c>
      <c r="AZO33" s="76">
        <v>899500</v>
      </c>
      <c r="AZP33" s="76">
        <v>899500</v>
      </c>
      <c r="AZQ33" s="76">
        <v>899500</v>
      </c>
      <c r="AZR33" s="76">
        <v>899500</v>
      </c>
      <c r="AZS33" s="76">
        <v>899500</v>
      </c>
      <c r="AZT33" s="76">
        <v>899500</v>
      </c>
      <c r="AZU33" s="76">
        <v>899500</v>
      </c>
      <c r="AZV33" s="76">
        <v>899500</v>
      </c>
      <c r="AZW33" s="76">
        <v>899500</v>
      </c>
      <c r="AZX33" s="76">
        <v>899500</v>
      </c>
      <c r="AZY33" s="76">
        <v>849300</v>
      </c>
      <c r="AZZ33" s="76">
        <v>849300</v>
      </c>
      <c r="BAA33" s="76">
        <v>820300</v>
      </c>
      <c r="BAB33" s="76">
        <v>820300</v>
      </c>
      <c r="BAC33" s="76">
        <v>820300</v>
      </c>
      <c r="BAD33" s="76">
        <v>820300</v>
      </c>
      <c r="BAE33" s="76">
        <v>820300</v>
      </c>
      <c r="BAF33" s="76">
        <v>820300</v>
      </c>
      <c r="BAG33" s="76">
        <v>820300</v>
      </c>
      <c r="BAH33" s="76">
        <v>820300</v>
      </c>
      <c r="BAI33" s="76">
        <v>820300</v>
      </c>
      <c r="BAJ33" s="76">
        <v>820300</v>
      </c>
      <c r="BAK33" s="76">
        <v>820300</v>
      </c>
      <c r="BAL33" s="76">
        <v>820300</v>
      </c>
      <c r="BAM33" s="76">
        <v>820300</v>
      </c>
      <c r="BAN33" s="76">
        <v>820300</v>
      </c>
      <c r="BAO33" s="76">
        <v>820300</v>
      </c>
      <c r="BAP33" s="76">
        <v>820300</v>
      </c>
      <c r="BAQ33" s="76">
        <v>820300</v>
      </c>
      <c r="BAR33" s="76">
        <v>820300</v>
      </c>
      <c r="BAS33" s="76">
        <v>820300</v>
      </c>
      <c r="BAT33" s="76">
        <v>820300</v>
      </c>
      <c r="BAU33" s="76">
        <v>820300</v>
      </c>
      <c r="BAV33" s="76">
        <v>820300</v>
      </c>
      <c r="BAW33" s="76">
        <v>820300</v>
      </c>
      <c r="BAX33" s="76">
        <v>820300</v>
      </c>
      <c r="BAY33" s="76">
        <v>820300</v>
      </c>
      <c r="BAZ33" s="76">
        <v>820300</v>
      </c>
      <c r="BBA33" s="76">
        <v>820300</v>
      </c>
      <c r="BBB33" s="76">
        <v>820300</v>
      </c>
      <c r="BBC33" s="76">
        <v>820300</v>
      </c>
      <c r="BBD33" s="76">
        <v>777300</v>
      </c>
      <c r="BBE33" s="76">
        <v>777300</v>
      </c>
      <c r="BBF33" s="76">
        <v>777300</v>
      </c>
      <c r="BBG33" s="76">
        <v>777300</v>
      </c>
      <c r="BBH33" s="76">
        <v>777300</v>
      </c>
      <c r="BBI33" s="76">
        <v>777300</v>
      </c>
      <c r="BBJ33" s="76">
        <v>777300</v>
      </c>
      <c r="BBK33" s="76">
        <v>777300</v>
      </c>
      <c r="BBL33" s="76">
        <v>777300</v>
      </c>
      <c r="BBM33" s="76">
        <v>777300</v>
      </c>
      <c r="BBN33" s="77">
        <v>777300</v>
      </c>
    </row>
    <row r="34" spans="1:1437" x14ac:dyDescent="0.2">
      <c r="A34" s="91" t="s">
        <v>112</v>
      </c>
      <c r="B34" s="69" t="s">
        <v>84</v>
      </c>
      <c r="C34" s="70"/>
      <c r="D34" s="70"/>
      <c r="E34" s="70"/>
      <c r="F34" s="70"/>
      <c r="G34" s="70"/>
      <c r="H34" s="70"/>
      <c r="I34" s="70"/>
      <c r="J34" s="70"/>
      <c r="K34" s="70"/>
      <c r="L34" s="70"/>
      <c r="M34" s="70"/>
      <c r="N34" s="70"/>
      <c r="O34" s="70"/>
      <c r="P34" s="70"/>
      <c r="Q34" s="70"/>
      <c r="R34" s="70"/>
      <c r="S34" s="70"/>
      <c r="T34" s="70"/>
      <c r="U34" s="70"/>
      <c r="V34" s="70"/>
      <c r="W34" s="70"/>
      <c r="X34" s="70"/>
      <c r="Y34" s="70"/>
      <c r="Z34" s="70"/>
      <c r="AA34" s="70"/>
      <c r="AB34" s="70"/>
      <c r="AC34" s="70"/>
      <c r="AD34" s="70"/>
      <c r="AE34" s="70"/>
      <c r="AF34" s="70"/>
      <c r="AG34" s="70"/>
      <c r="AH34" s="70"/>
      <c r="AI34" s="70"/>
      <c r="AJ34" s="70"/>
      <c r="AK34" s="70"/>
      <c r="AL34" s="70"/>
      <c r="AM34" s="70"/>
      <c r="AN34" s="70"/>
      <c r="AO34" s="70"/>
      <c r="AP34" s="70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0"/>
      <c r="BK34" s="70"/>
      <c r="BL34" s="70"/>
      <c r="BM34" s="70"/>
      <c r="BN34" s="70"/>
      <c r="BO34" s="70"/>
      <c r="BP34" s="70"/>
      <c r="BQ34" s="70"/>
      <c r="BR34" s="70"/>
      <c r="BS34" s="70"/>
      <c r="BT34" s="70"/>
      <c r="BU34" s="70"/>
      <c r="BV34" s="70"/>
      <c r="BW34" s="70"/>
      <c r="BX34" s="70"/>
      <c r="BY34" s="70"/>
      <c r="BZ34" s="70"/>
      <c r="CA34" s="70"/>
      <c r="CB34" s="70"/>
      <c r="CC34" s="70"/>
      <c r="CD34" s="70"/>
      <c r="CE34" s="70"/>
      <c r="CF34" s="70"/>
      <c r="CG34" s="70"/>
      <c r="CH34" s="70"/>
      <c r="CI34" s="70"/>
      <c r="CJ34" s="70"/>
      <c r="CK34" s="70"/>
      <c r="CL34" s="70"/>
      <c r="CM34" s="70"/>
      <c r="CN34" s="70"/>
      <c r="CO34" s="70"/>
      <c r="CP34" s="70"/>
      <c r="CQ34" s="70"/>
      <c r="CR34" s="70"/>
      <c r="CS34" s="70"/>
      <c r="CT34" s="70"/>
      <c r="CU34" s="70"/>
      <c r="CV34" s="70"/>
      <c r="CW34" s="70"/>
      <c r="CX34" s="70"/>
      <c r="CY34" s="70"/>
      <c r="CZ34" s="70"/>
      <c r="DA34" s="70"/>
      <c r="DB34" s="70"/>
      <c r="DC34" s="70"/>
      <c r="DD34" s="70"/>
      <c r="DE34" s="70"/>
      <c r="DF34" s="70"/>
      <c r="DG34" s="70"/>
      <c r="DH34" s="70"/>
      <c r="DI34" s="70"/>
      <c r="DJ34" s="70"/>
      <c r="DK34" s="70"/>
      <c r="DL34" s="70"/>
      <c r="DM34" s="70"/>
      <c r="DN34" s="70"/>
      <c r="DO34" s="70"/>
      <c r="DP34" s="70"/>
      <c r="DQ34" s="70"/>
      <c r="DR34" s="70"/>
      <c r="DS34" s="70"/>
      <c r="DT34" s="70"/>
      <c r="DU34" s="70"/>
      <c r="DV34" s="70"/>
      <c r="DW34" s="70"/>
      <c r="DX34" s="70"/>
      <c r="DY34" s="70"/>
      <c r="DZ34" s="70"/>
      <c r="EA34" s="70"/>
      <c r="EB34" s="70"/>
      <c r="EC34" s="70"/>
      <c r="ED34" s="70"/>
      <c r="EE34" s="70"/>
      <c r="EF34" s="70"/>
      <c r="EG34" s="70"/>
      <c r="EH34" s="70"/>
      <c r="EI34" s="70"/>
      <c r="EJ34" s="70"/>
      <c r="EK34" s="70"/>
      <c r="EL34" s="70"/>
      <c r="EM34" s="70"/>
      <c r="EN34" s="70"/>
      <c r="EO34" s="70"/>
      <c r="EP34" s="70"/>
      <c r="EQ34" s="70"/>
      <c r="ER34" s="70"/>
      <c r="ES34" s="70"/>
      <c r="ET34" s="70"/>
      <c r="EU34" s="70"/>
      <c r="EV34" s="70"/>
      <c r="EW34" s="70"/>
      <c r="EX34" s="70"/>
      <c r="EY34" s="70"/>
      <c r="EZ34" s="70"/>
      <c r="FA34" s="70"/>
      <c r="FB34" s="70"/>
      <c r="FC34" s="70"/>
      <c r="FD34" s="70"/>
      <c r="FE34" s="70"/>
      <c r="FF34" s="70"/>
      <c r="FG34" s="70"/>
      <c r="FH34" s="70"/>
      <c r="FI34" s="70"/>
      <c r="FJ34" s="70"/>
      <c r="FK34" s="70"/>
      <c r="FL34" s="70"/>
      <c r="FM34" s="70"/>
      <c r="FN34" s="70"/>
      <c r="FO34" s="70"/>
      <c r="FP34" s="70"/>
      <c r="FQ34" s="70"/>
      <c r="FR34" s="70"/>
      <c r="FS34" s="70"/>
      <c r="FT34" s="70"/>
      <c r="FU34" s="70"/>
      <c r="FV34" s="70"/>
      <c r="FW34" s="70"/>
      <c r="FX34" s="70"/>
      <c r="FY34" s="70"/>
      <c r="FZ34" s="70"/>
      <c r="GA34" s="70"/>
      <c r="GB34" s="70"/>
      <c r="GC34" s="70"/>
      <c r="GD34" s="70"/>
      <c r="GE34" s="70"/>
      <c r="GF34" s="70"/>
      <c r="GG34" s="70"/>
      <c r="GH34" s="70"/>
      <c r="GI34" s="70"/>
      <c r="GJ34" s="70"/>
      <c r="GK34" s="70"/>
      <c r="GL34" s="70"/>
      <c r="GM34" s="70"/>
      <c r="GN34" s="70"/>
      <c r="GO34" s="70"/>
      <c r="GP34" s="70"/>
      <c r="GQ34" s="70"/>
      <c r="GR34" s="70"/>
      <c r="GS34" s="70"/>
      <c r="GT34" s="70"/>
      <c r="GU34" s="70"/>
      <c r="GV34" s="70"/>
      <c r="GW34" s="70"/>
      <c r="GX34" s="70"/>
      <c r="GY34" s="70"/>
      <c r="GZ34" s="70"/>
      <c r="HA34" s="70"/>
      <c r="HB34" s="70"/>
      <c r="HC34" s="70"/>
      <c r="HD34" s="70"/>
      <c r="HE34" s="70"/>
      <c r="HF34" s="70"/>
      <c r="HG34" s="70"/>
      <c r="HH34" s="70"/>
      <c r="HI34" s="70"/>
      <c r="HJ34" s="70"/>
      <c r="HK34" s="70"/>
      <c r="HL34" s="70"/>
      <c r="HM34" s="70"/>
      <c r="HN34" s="70"/>
      <c r="HO34" s="70"/>
      <c r="HP34" s="70"/>
      <c r="HQ34" s="70"/>
      <c r="HR34" s="70"/>
      <c r="HS34" s="70"/>
      <c r="HT34" s="70"/>
      <c r="HU34" s="70"/>
      <c r="HV34" s="70"/>
      <c r="HW34" s="70"/>
      <c r="HX34" s="70"/>
      <c r="HY34" s="70"/>
      <c r="HZ34" s="70"/>
      <c r="IA34" s="70"/>
      <c r="IB34" s="70"/>
      <c r="IC34" s="72">
        <v>19</v>
      </c>
      <c r="ID34" s="72">
        <v>17</v>
      </c>
      <c r="IE34" s="72">
        <v>83</v>
      </c>
      <c r="IF34" s="72">
        <v>333</v>
      </c>
      <c r="IG34" s="72">
        <v>333</v>
      </c>
      <c r="IH34" s="72">
        <v>333</v>
      </c>
      <c r="II34" s="72">
        <v>335</v>
      </c>
      <c r="IJ34" s="72">
        <v>377</v>
      </c>
      <c r="IK34" s="72">
        <v>374</v>
      </c>
      <c r="IL34" s="72">
        <v>363</v>
      </c>
      <c r="IM34" s="72">
        <v>286</v>
      </c>
      <c r="IN34" s="72">
        <v>280</v>
      </c>
      <c r="IO34" s="72">
        <v>280</v>
      </c>
      <c r="IP34" s="72">
        <v>274</v>
      </c>
      <c r="IQ34" s="72">
        <v>209</v>
      </c>
      <c r="IR34" s="72">
        <v>198</v>
      </c>
      <c r="IS34" s="72">
        <v>197</v>
      </c>
      <c r="IT34" s="72">
        <v>192</v>
      </c>
      <c r="IU34" s="72">
        <v>192</v>
      </c>
      <c r="IV34" s="72">
        <v>137</v>
      </c>
      <c r="IW34" s="72">
        <v>136</v>
      </c>
      <c r="IX34" s="72">
        <v>133</v>
      </c>
      <c r="IY34" s="72">
        <v>87</v>
      </c>
      <c r="IZ34" s="72">
        <v>86</v>
      </c>
      <c r="JA34" s="72">
        <v>84</v>
      </c>
      <c r="JB34" s="72">
        <v>84</v>
      </c>
      <c r="JC34" s="72">
        <v>79</v>
      </c>
      <c r="JD34" s="72">
        <v>57</v>
      </c>
      <c r="JE34" s="72">
        <v>57</v>
      </c>
      <c r="JF34" s="72">
        <v>54</v>
      </c>
      <c r="JG34" s="72">
        <v>54</v>
      </c>
      <c r="JH34" s="72">
        <v>54</v>
      </c>
      <c r="JI34" s="72">
        <v>64</v>
      </c>
      <c r="JJ34" s="72">
        <v>64</v>
      </c>
      <c r="JK34" s="72">
        <v>264</v>
      </c>
      <c r="JL34" s="72">
        <v>64</v>
      </c>
      <c r="JM34" s="72">
        <v>64</v>
      </c>
      <c r="JN34" s="72">
        <v>64</v>
      </c>
      <c r="JO34" s="72">
        <v>63</v>
      </c>
      <c r="JP34" s="72">
        <v>63</v>
      </c>
      <c r="JQ34" s="72">
        <v>63</v>
      </c>
      <c r="JR34" s="72">
        <v>68</v>
      </c>
      <c r="JS34" s="72">
        <v>68</v>
      </c>
      <c r="JT34" s="72">
        <v>68</v>
      </c>
      <c r="JU34" s="72">
        <v>68</v>
      </c>
      <c r="JV34" s="72">
        <v>68</v>
      </c>
      <c r="JW34" s="72">
        <v>68</v>
      </c>
      <c r="JX34" s="72">
        <v>68</v>
      </c>
      <c r="JY34" s="72">
        <v>68</v>
      </c>
      <c r="JZ34" s="72">
        <v>68</v>
      </c>
      <c r="KA34" s="72">
        <v>68</v>
      </c>
      <c r="KB34" s="72">
        <v>68</v>
      </c>
      <c r="KC34" s="72">
        <v>69</v>
      </c>
      <c r="KD34" s="72">
        <v>69</v>
      </c>
      <c r="KE34" s="72">
        <v>69</v>
      </c>
      <c r="KF34" s="72">
        <v>69</v>
      </c>
      <c r="KG34" s="72">
        <v>69</v>
      </c>
      <c r="KH34" s="72">
        <v>69</v>
      </c>
      <c r="KI34" s="72">
        <v>69</v>
      </c>
      <c r="KJ34" s="72">
        <v>69</v>
      </c>
      <c r="KK34" s="72">
        <v>69</v>
      </c>
      <c r="KL34" s="72">
        <v>69</v>
      </c>
      <c r="KM34" s="72">
        <v>68</v>
      </c>
      <c r="KN34" s="72">
        <v>69</v>
      </c>
      <c r="KO34" s="72">
        <v>69</v>
      </c>
      <c r="KP34" s="72">
        <v>69</v>
      </c>
      <c r="KQ34" s="72">
        <v>69</v>
      </c>
      <c r="KR34" s="72">
        <v>69</v>
      </c>
      <c r="KS34" s="72">
        <v>69</v>
      </c>
      <c r="KT34" s="72">
        <v>69</v>
      </c>
      <c r="KU34" s="72">
        <v>69</v>
      </c>
      <c r="KV34" s="72">
        <v>69</v>
      </c>
      <c r="KW34" s="72">
        <v>69</v>
      </c>
      <c r="KX34" s="72">
        <v>69</v>
      </c>
      <c r="KY34" s="72">
        <v>69</v>
      </c>
      <c r="KZ34" s="72">
        <v>69</v>
      </c>
      <c r="LA34" s="72">
        <v>69</v>
      </c>
      <c r="LB34" s="72">
        <v>69</v>
      </c>
      <c r="LC34" s="72">
        <v>69</v>
      </c>
      <c r="LD34" s="72">
        <v>69</v>
      </c>
      <c r="LE34" s="72">
        <v>69</v>
      </c>
      <c r="LF34" s="72">
        <v>69</v>
      </c>
      <c r="LG34" s="72">
        <v>69</v>
      </c>
      <c r="LH34" s="72">
        <v>69</v>
      </c>
      <c r="LI34" s="72">
        <v>69</v>
      </c>
      <c r="LJ34" s="72">
        <v>69</v>
      </c>
      <c r="LK34" s="70"/>
      <c r="LL34" s="70"/>
      <c r="LM34" s="70"/>
      <c r="LN34" s="70"/>
      <c r="LO34" s="70"/>
      <c r="LP34" s="70"/>
      <c r="LQ34" s="70"/>
      <c r="LR34" s="70"/>
      <c r="LS34" s="70"/>
      <c r="LT34" s="70"/>
      <c r="LU34" s="70"/>
      <c r="LV34" s="70"/>
      <c r="LW34" s="70"/>
      <c r="LX34" s="70"/>
      <c r="LY34" s="70"/>
      <c r="LZ34" s="70"/>
      <c r="MA34" s="70"/>
      <c r="MB34" s="70"/>
      <c r="MC34" s="70"/>
      <c r="MD34" s="70"/>
      <c r="ME34" s="70"/>
      <c r="MF34" s="70"/>
      <c r="MG34" s="70"/>
      <c r="MH34" s="70"/>
      <c r="MI34" s="70"/>
      <c r="MJ34" s="70"/>
      <c r="MK34" s="70"/>
      <c r="ML34" s="70"/>
      <c r="MM34" s="70"/>
      <c r="MN34" s="70"/>
      <c r="MO34" s="70"/>
      <c r="MP34" s="70"/>
      <c r="MQ34" s="70"/>
      <c r="MR34" s="70"/>
      <c r="MS34" s="70"/>
      <c r="MT34" s="70"/>
      <c r="MU34" s="70"/>
      <c r="MV34" s="70"/>
      <c r="MW34" s="70"/>
      <c r="MX34" s="70"/>
      <c r="MY34" s="70"/>
      <c r="MZ34" s="70"/>
      <c r="NA34" s="70"/>
      <c r="NB34" s="70"/>
      <c r="NC34" s="70"/>
      <c r="ND34" s="70"/>
      <c r="NE34" s="70"/>
      <c r="NF34" s="70"/>
      <c r="NG34" s="70"/>
      <c r="NH34" s="70"/>
      <c r="NI34" s="70"/>
      <c r="NJ34" s="70"/>
      <c r="NK34" s="70"/>
      <c r="NL34" s="70"/>
      <c r="NM34" s="70"/>
      <c r="NN34" s="70"/>
      <c r="NO34" s="70"/>
      <c r="NP34" s="70"/>
      <c r="NQ34" s="70"/>
      <c r="NR34" s="70"/>
      <c r="NS34" s="70"/>
      <c r="NT34" s="70"/>
      <c r="NU34" s="70"/>
      <c r="NV34" s="70"/>
      <c r="NW34" s="70"/>
      <c r="NX34" s="70"/>
      <c r="NY34" s="70"/>
      <c r="NZ34" s="70"/>
      <c r="OA34" s="70"/>
      <c r="OB34" s="70"/>
      <c r="OC34" s="70"/>
      <c r="OD34" s="70"/>
      <c r="OE34" s="70"/>
      <c r="OF34" s="70"/>
      <c r="OG34" s="70"/>
      <c r="OH34" s="70"/>
      <c r="OI34" s="70"/>
      <c r="OJ34" s="70"/>
      <c r="OK34" s="70"/>
      <c r="OL34" s="70"/>
      <c r="OM34" s="70"/>
      <c r="ON34" s="70"/>
      <c r="OO34" s="70"/>
      <c r="OP34" s="70"/>
      <c r="OQ34" s="70"/>
      <c r="OR34" s="70"/>
      <c r="OS34" s="70"/>
      <c r="OT34" s="70"/>
      <c r="OU34" s="70"/>
      <c r="OV34" s="70"/>
      <c r="OW34" s="70"/>
      <c r="OX34" s="70"/>
      <c r="OY34" s="70"/>
      <c r="OZ34" s="70"/>
      <c r="PA34" s="70"/>
      <c r="PB34" s="70"/>
      <c r="PC34" s="70"/>
      <c r="PD34" s="70"/>
      <c r="PE34" s="70"/>
      <c r="PF34" s="70"/>
      <c r="PG34" s="70"/>
      <c r="PH34" s="70"/>
      <c r="PI34" s="70"/>
      <c r="PJ34" s="70"/>
      <c r="PK34" s="70"/>
      <c r="PL34" s="70"/>
      <c r="PM34" s="70"/>
      <c r="PN34" s="70"/>
      <c r="PO34" s="70"/>
      <c r="PP34" s="70"/>
      <c r="PQ34" s="70"/>
      <c r="PR34" s="70"/>
      <c r="PS34" s="70"/>
      <c r="PT34" s="70"/>
      <c r="PU34" s="70"/>
      <c r="PV34" s="70"/>
      <c r="PW34" s="70"/>
      <c r="PX34" s="70"/>
      <c r="PY34" s="70"/>
      <c r="PZ34" s="70"/>
      <c r="QA34" s="70"/>
      <c r="QB34" s="70"/>
      <c r="QC34" s="70"/>
      <c r="QD34" s="70"/>
      <c r="QE34" s="70"/>
      <c r="QF34" s="70"/>
      <c r="QG34" s="70"/>
      <c r="QH34" s="70"/>
      <c r="QI34" s="70"/>
      <c r="QJ34" s="70"/>
      <c r="QK34" s="70"/>
      <c r="QL34" s="70"/>
      <c r="QM34" s="70"/>
      <c r="QN34" s="70"/>
      <c r="QO34" s="70"/>
      <c r="QP34" s="70"/>
      <c r="QQ34" s="70"/>
      <c r="QR34" s="70"/>
      <c r="QS34" s="70"/>
      <c r="QT34" s="70"/>
      <c r="QU34" s="70"/>
      <c r="QV34" s="70"/>
      <c r="QW34" s="70"/>
      <c r="QX34" s="70"/>
      <c r="QY34" s="70"/>
      <c r="QZ34" s="70"/>
      <c r="RA34" s="70"/>
      <c r="RB34" s="70"/>
      <c r="RC34" s="70"/>
      <c r="RD34" s="70"/>
      <c r="RE34" s="70"/>
      <c r="RF34" s="70"/>
      <c r="RG34" s="70"/>
      <c r="RH34" s="70"/>
      <c r="RI34" s="70"/>
      <c r="RJ34" s="70"/>
      <c r="RK34" s="70"/>
      <c r="RL34" s="70"/>
      <c r="RM34" s="70"/>
      <c r="RN34" s="70"/>
      <c r="RO34" s="70"/>
      <c r="RP34" s="70"/>
      <c r="RQ34" s="70"/>
      <c r="RR34" s="70"/>
      <c r="RS34" s="70"/>
      <c r="RT34" s="70"/>
      <c r="RU34" s="70"/>
      <c r="RV34" s="70"/>
      <c r="RW34" s="70"/>
      <c r="RX34" s="70"/>
      <c r="RY34" s="70"/>
      <c r="RZ34" s="70"/>
      <c r="SA34" s="70"/>
      <c r="SB34" s="70"/>
      <c r="SC34" s="70"/>
      <c r="SD34" s="70"/>
      <c r="SE34" s="70"/>
      <c r="SF34" s="70"/>
      <c r="SG34" s="70"/>
      <c r="SH34" s="70"/>
      <c r="SI34" s="70"/>
      <c r="SJ34" s="70"/>
      <c r="SK34" s="70"/>
      <c r="SL34" s="70"/>
      <c r="SM34" s="70"/>
      <c r="SN34" s="70"/>
      <c r="SO34" s="70"/>
      <c r="SP34" s="70"/>
      <c r="SQ34" s="70"/>
      <c r="SR34" s="70"/>
      <c r="SS34" s="70"/>
      <c r="ST34" s="70"/>
      <c r="SU34" s="70"/>
      <c r="SV34" s="70"/>
      <c r="SW34" s="70"/>
      <c r="SX34" s="70"/>
      <c r="SY34" s="70"/>
      <c r="SZ34" s="70"/>
      <c r="TA34" s="70"/>
      <c r="TB34" s="70"/>
      <c r="TC34" s="70"/>
      <c r="TD34" s="70"/>
      <c r="TE34" s="70"/>
      <c r="TF34" s="70"/>
      <c r="TG34" s="70"/>
      <c r="TH34" s="70"/>
      <c r="TI34" s="70"/>
      <c r="TJ34" s="70"/>
      <c r="TK34" s="70"/>
      <c r="TL34" s="70"/>
      <c r="TM34" s="70"/>
      <c r="TN34" s="70"/>
      <c r="TO34" s="70"/>
      <c r="TP34" s="70"/>
      <c r="TQ34" s="70"/>
      <c r="TR34" s="70"/>
      <c r="TS34" s="70"/>
      <c r="TT34" s="70"/>
      <c r="TU34" s="70"/>
      <c r="TV34" s="70"/>
      <c r="TW34" s="70"/>
      <c r="TX34" s="70"/>
      <c r="TY34" s="70"/>
      <c r="TZ34" s="70"/>
      <c r="UA34" s="70"/>
      <c r="UB34" s="70"/>
      <c r="UC34" s="70"/>
      <c r="UD34" s="70"/>
      <c r="UE34" s="70"/>
      <c r="UF34" s="70"/>
      <c r="UG34" s="70"/>
      <c r="UH34" s="70"/>
      <c r="UI34" s="70"/>
      <c r="UJ34" s="70"/>
      <c r="UK34" s="70"/>
      <c r="UL34" s="70"/>
      <c r="UM34" s="70"/>
      <c r="UN34" s="70"/>
      <c r="UO34" s="70"/>
      <c r="UP34" s="70"/>
      <c r="UQ34" s="70"/>
      <c r="UR34" s="70"/>
      <c r="US34" s="70"/>
      <c r="UT34" s="70"/>
      <c r="UU34" s="70"/>
      <c r="UV34" s="70"/>
      <c r="UW34" s="70"/>
      <c r="UX34" s="70"/>
      <c r="UY34" s="70"/>
      <c r="UZ34" s="70"/>
      <c r="VA34" s="70"/>
      <c r="VB34" s="70"/>
      <c r="VC34" s="70"/>
      <c r="VD34" s="70"/>
      <c r="VE34" s="70"/>
      <c r="VF34" s="70"/>
      <c r="VG34" s="70"/>
      <c r="VH34" s="70"/>
      <c r="VI34" s="70"/>
      <c r="VJ34" s="70"/>
      <c r="VK34" s="70"/>
      <c r="VL34" s="70"/>
      <c r="VM34" s="70"/>
      <c r="VN34" s="70"/>
      <c r="VO34" s="70"/>
      <c r="VP34" s="70"/>
      <c r="VQ34" s="70"/>
      <c r="VR34" s="70"/>
      <c r="VS34" s="70"/>
      <c r="VT34" s="70"/>
      <c r="VU34" s="70"/>
      <c r="VV34" s="70"/>
      <c r="VW34" s="70"/>
      <c r="VX34" s="70"/>
      <c r="VY34" s="70"/>
      <c r="VZ34" s="70"/>
      <c r="WA34" s="70"/>
      <c r="WB34" s="70"/>
      <c r="WC34" s="70"/>
      <c r="WD34" s="70"/>
      <c r="WE34" s="70"/>
      <c r="WF34" s="70"/>
      <c r="WG34" s="70"/>
      <c r="WH34" s="70"/>
      <c r="WI34" s="70"/>
      <c r="WJ34" s="70"/>
      <c r="WK34" s="70"/>
      <c r="WL34" s="70"/>
      <c r="WM34" s="70"/>
      <c r="WN34" s="70"/>
      <c r="WO34" s="70"/>
      <c r="WP34" s="70"/>
      <c r="WQ34" s="70"/>
      <c r="WR34" s="70"/>
      <c r="WS34" s="70"/>
      <c r="WT34" s="70"/>
      <c r="WU34" s="70"/>
      <c r="WV34" s="70"/>
      <c r="WW34" s="70"/>
      <c r="WX34" s="70"/>
      <c r="WY34" s="70"/>
      <c r="WZ34" s="70"/>
      <c r="XA34" s="70"/>
      <c r="XB34" s="70"/>
      <c r="XC34" s="70"/>
      <c r="XD34" s="70"/>
      <c r="XE34" s="70"/>
      <c r="XF34" s="70"/>
      <c r="XG34" s="70"/>
      <c r="XH34" s="70"/>
      <c r="XI34" s="70"/>
      <c r="XJ34" s="70"/>
      <c r="XK34" s="70"/>
      <c r="XL34" s="70"/>
      <c r="XM34" s="70"/>
      <c r="XN34" s="70"/>
      <c r="XO34" s="70"/>
      <c r="XP34" s="70"/>
      <c r="XQ34" s="70"/>
      <c r="XR34" s="70"/>
      <c r="XS34" s="70"/>
      <c r="XT34" s="70"/>
      <c r="XU34" s="70"/>
      <c r="XV34" s="70"/>
      <c r="XW34" s="70"/>
      <c r="XX34" s="70"/>
      <c r="XY34" s="70"/>
      <c r="XZ34" s="70"/>
      <c r="YA34" s="70"/>
      <c r="YB34" s="70"/>
      <c r="YC34" s="70"/>
      <c r="YD34" s="70"/>
      <c r="YE34" s="70"/>
      <c r="YF34" s="70"/>
      <c r="YG34" s="70"/>
      <c r="YH34" s="70"/>
      <c r="YI34" s="70"/>
      <c r="YJ34" s="70"/>
      <c r="YK34" s="70"/>
      <c r="YL34" s="70"/>
      <c r="YM34" s="70"/>
      <c r="YN34" s="70"/>
      <c r="YO34" s="70"/>
      <c r="YP34" s="70"/>
      <c r="YQ34" s="70"/>
      <c r="YR34" s="70"/>
      <c r="YS34" s="70"/>
      <c r="YT34" s="70"/>
      <c r="YU34" s="70"/>
      <c r="YV34" s="70"/>
      <c r="YW34" s="70"/>
      <c r="YX34" s="70"/>
      <c r="YY34" s="70"/>
      <c r="YZ34" s="70"/>
      <c r="ZA34" s="70"/>
      <c r="ZB34" s="70"/>
      <c r="ZC34" s="70"/>
      <c r="ZD34" s="70"/>
      <c r="ZE34" s="70"/>
      <c r="ZF34" s="70"/>
      <c r="ZG34" s="70"/>
      <c r="ZH34" s="70"/>
      <c r="ZI34" s="70"/>
      <c r="ZJ34" s="70"/>
      <c r="ZK34" s="70"/>
      <c r="ZL34" s="70"/>
      <c r="ZM34" s="70"/>
      <c r="ZN34" s="70"/>
      <c r="ZO34" s="70"/>
      <c r="ZP34" s="70"/>
      <c r="ZQ34" s="70"/>
      <c r="ZR34" s="70"/>
      <c r="ZS34" s="70"/>
      <c r="ZT34" s="70"/>
      <c r="ZU34" s="70"/>
      <c r="ZV34" s="70"/>
      <c r="ZW34" s="70"/>
      <c r="ZX34" s="70"/>
      <c r="ZY34" s="70"/>
      <c r="ZZ34" s="70"/>
      <c r="AAA34" s="70"/>
      <c r="AAB34" s="70"/>
      <c r="AAC34" s="70"/>
      <c r="AAD34" s="70"/>
      <c r="AAE34" s="70"/>
      <c r="AAF34" s="70"/>
      <c r="AAG34" s="70"/>
      <c r="AAH34" s="70"/>
      <c r="AAI34" s="70"/>
      <c r="AAJ34" s="70"/>
      <c r="AAK34" s="70"/>
      <c r="AAL34" s="70"/>
      <c r="AAM34" s="70"/>
      <c r="AAN34" s="70"/>
      <c r="AAO34" s="70"/>
      <c r="AAP34" s="70"/>
      <c r="AAQ34" s="70"/>
      <c r="AAR34" s="70"/>
      <c r="AAS34" s="70"/>
      <c r="AAT34" s="70"/>
      <c r="AAU34" s="70"/>
      <c r="AAV34" s="70"/>
      <c r="AAW34" s="70"/>
      <c r="AAX34" s="70"/>
      <c r="AAY34" s="70"/>
      <c r="AAZ34" s="70"/>
      <c r="ABA34" s="70"/>
      <c r="ABB34" s="70"/>
      <c r="ABC34" s="70"/>
      <c r="ABD34" s="70"/>
      <c r="ABE34" s="70"/>
      <c r="ABF34" s="70"/>
      <c r="ABG34" s="70"/>
      <c r="ABH34" s="70"/>
      <c r="ABI34" s="70"/>
      <c r="ABJ34" s="70"/>
      <c r="ABK34" s="70"/>
      <c r="ABL34" s="70"/>
      <c r="ABM34" s="70"/>
      <c r="ABN34" s="70"/>
      <c r="ABO34" s="70"/>
      <c r="ABP34" s="70"/>
      <c r="ABQ34" s="70"/>
      <c r="ABR34" s="70"/>
      <c r="ABS34" s="70"/>
      <c r="ABT34" s="70"/>
      <c r="ABU34" s="70"/>
      <c r="ABV34" s="70"/>
      <c r="ABW34" s="70"/>
      <c r="ABX34" s="70"/>
      <c r="ABY34" s="70"/>
      <c r="ABZ34" s="70"/>
      <c r="ACA34" s="70"/>
      <c r="ACB34" s="70"/>
      <c r="ACC34" s="70"/>
      <c r="ACD34" s="70"/>
      <c r="ACE34" s="70"/>
      <c r="ACF34" s="70"/>
      <c r="ACG34" s="70"/>
      <c r="ACH34" s="70"/>
      <c r="ACI34" s="70"/>
      <c r="ACJ34" s="70"/>
      <c r="ACK34" s="70"/>
      <c r="ACL34" s="70"/>
      <c r="ACM34" s="70"/>
      <c r="ACN34" s="70"/>
      <c r="ACO34" s="70"/>
      <c r="ACP34" s="70"/>
      <c r="ACQ34" s="70"/>
      <c r="ACR34" s="70"/>
      <c r="ACS34" s="70"/>
      <c r="ACT34" s="70"/>
      <c r="ACU34" s="70"/>
      <c r="ACV34" s="70"/>
      <c r="ACW34" s="70"/>
      <c r="ACX34" s="70"/>
      <c r="ACY34" s="70"/>
      <c r="ACZ34" s="70"/>
      <c r="ADA34" s="70"/>
      <c r="ADB34" s="70"/>
      <c r="ADC34" s="70"/>
      <c r="ADD34" s="70"/>
      <c r="ADE34" s="70"/>
      <c r="ADF34" s="70"/>
      <c r="ADG34" s="70"/>
      <c r="ADH34" s="70"/>
      <c r="ADI34" s="70"/>
      <c r="ADJ34" s="70"/>
      <c r="ADK34" s="70"/>
      <c r="ADL34" s="70"/>
      <c r="ADM34" s="70"/>
      <c r="ADN34" s="70"/>
      <c r="ADO34" s="70"/>
      <c r="ADP34" s="70"/>
      <c r="ADQ34" s="70"/>
      <c r="ADR34" s="70"/>
      <c r="ADS34" s="70"/>
      <c r="ADT34" s="70"/>
      <c r="ADU34" s="70"/>
      <c r="ADV34" s="70"/>
      <c r="ADW34" s="70"/>
      <c r="ADX34" s="70"/>
      <c r="ADY34" s="70"/>
      <c r="ADZ34" s="70"/>
      <c r="AEA34" s="70"/>
      <c r="AEB34" s="70"/>
      <c r="AEC34" s="70"/>
      <c r="AED34" s="70"/>
      <c r="AEE34" s="70"/>
      <c r="AEF34" s="70"/>
      <c r="AEG34" s="70"/>
      <c r="AEH34" s="70"/>
      <c r="AEI34" s="70"/>
      <c r="AEJ34" s="70"/>
      <c r="AEK34" s="70"/>
      <c r="AEL34" s="70"/>
      <c r="AEM34" s="70"/>
      <c r="AEN34" s="70"/>
      <c r="AEO34" s="70"/>
      <c r="AEP34" s="70"/>
      <c r="AEQ34" s="70"/>
      <c r="AER34" s="70"/>
      <c r="AES34" s="70"/>
      <c r="AET34" s="70"/>
      <c r="AEU34" s="70"/>
      <c r="AEV34" s="70"/>
      <c r="AEW34" s="70"/>
      <c r="AEX34" s="70"/>
      <c r="AEY34" s="70"/>
      <c r="AEZ34" s="70"/>
      <c r="AFA34" s="70"/>
      <c r="AFB34" s="70"/>
      <c r="AFC34" s="70"/>
      <c r="AFD34" s="70"/>
      <c r="AFE34" s="70"/>
      <c r="AFF34" s="70"/>
      <c r="AFG34" s="70"/>
      <c r="AFH34" s="70"/>
      <c r="AFI34" s="70"/>
      <c r="AFJ34" s="70"/>
      <c r="AFK34" s="70"/>
      <c r="AFL34" s="70"/>
      <c r="AFM34" s="70"/>
      <c r="AFN34" s="70"/>
      <c r="AFO34" s="70"/>
      <c r="AFP34" s="70"/>
      <c r="AFQ34" s="70"/>
      <c r="AFR34" s="70"/>
      <c r="AFS34" s="70"/>
      <c r="AFT34" s="70"/>
      <c r="AFU34" s="70"/>
      <c r="AFV34" s="70"/>
      <c r="AFW34" s="70"/>
      <c r="AFX34" s="70"/>
      <c r="AFY34" s="70"/>
      <c r="AFZ34" s="70"/>
      <c r="AGA34" s="70"/>
      <c r="AGB34" s="70"/>
      <c r="AGC34" s="70"/>
      <c r="AGD34" s="70"/>
      <c r="AGE34" s="70"/>
      <c r="AGF34" s="70"/>
      <c r="AGG34" s="70"/>
      <c r="AGH34" s="70"/>
      <c r="AGI34" s="70"/>
      <c r="AGJ34" s="70"/>
      <c r="AGK34" s="70"/>
      <c r="AGL34" s="70"/>
      <c r="AGM34" s="70"/>
      <c r="AGN34" s="70"/>
      <c r="AGO34" s="70"/>
      <c r="AGP34" s="70"/>
      <c r="AGQ34" s="70"/>
      <c r="AGR34" s="70"/>
      <c r="AGS34" s="70"/>
      <c r="AGT34" s="70"/>
      <c r="AGU34" s="70"/>
      <c r="AGV34" s="70"/>
      <c r="AGW34" s="70"/>
      <c r="AGX34" s="70"/>
      <c r="AGY34" s="70"/>
      <c r="AGZ34" s="70"/>
      <c r="AHA34" s="70"/>
      <c r="AHB34" s="70"/>
      <c r="AHC34" s="70"/>
      <c r="AHD34" s="70"/>
      <c r="AHE34" s="70"/>
      <c r="AHF34" s="70"/>
      <c r="AHG34" s="70"/>
      <c r="AHH34" s="70"/>
      <c r="AHI34" s="70"/>
      <c r="AHJ34" s="70"/>
      <c r="AHK34" s="70"/>
      <c r="AHL34" s="70"/>
      <c r="AHM34" s="70"/>
      <c r="AHN34" s="70"/>
      <c r="AHO34" s="70"/>
      <c r="AHP34" s="70"/>
      <c r="AHQ34" s="70"/>
      <c r="AHR34" s="70"/>
      <c r="AHS34" s="70"/>
      <c r="AHT34" s="70"/>
      <c r="AHU34" s="70"/>
      <c r="AHV34" s="70"/>
      <c r="AHW34" s="70"/>
      <c r="AHX34" s="70"/>
      <c r="AHY34" s="70"/>
      <c r="AHZ34" s="70"/>
      <c r="AIA34" s="70"/>
      <c r="AIB34" s="70"/>
      <c r="AIC34" s="70"/>
      <c r="AID34" s="70"/>
      <c r="AIE34" s="70"/>
      <c r="AIF34" s="70"/>
      <c r="AIG34" s="70"/>
      <c r="AIH34" s="70"/>
      <c r="AII34" s="70"/>
      <c r="AIJ34" s="70"/>
      <c r="AIK34" s="70"/>
      <c r="AIL34" s="70"/>
      <c r="AIM34" s="70"/>
      <c r="AIN34" s="70"/>
      <c r="AIO34" s="70"/>
      <c r="AIP34" s="70"/>
      <c r="AIQ34" s="70"/>
      <c r="AIR34" s="70"/>
      <c r="AIS34" s="70"/>
      <c r="AIT34" s="70"/>
      <c r="AIU34" s="70"/>
      <c r="AIV34" s="70"/>
      <c r="AIW34" s="70"/>
      <c r="AIX34" s="70"/>
      <c r="AIY34" s="70"/>
      <c r="AIZ34" s="70"/>
      <c r="AJA34" s="70"/>
      <c r="AJB34" s="70"/>
      <c r="AJC34" s="70"/>
      <c r="AJD34" s="70"/>
      <c r="AJE34" s="70"/>
      <c r="AJF34" s="70"/>
      <c r="AJG34" s="70"/>
      <c r="AJH34" s="70"/>
      <c r="AJI34" s="70"/>
      <c r="AJJ34" s="70"/>
      <c r="AJK34" s="70"/>
      <c r="AJL34" s="70"/>
      <c r="AJM34" s="70"/>
      <c r="AJN34" s="70"/>
      <c r="AJO34" s="70"/>
      <c r="AJP34" s="70"/>
      <c r="AJQ34" s="70"/>
      <c r="AJR34" s="70"/>
      <c r="AJS34" s="70"/>
      <c r="AJT34" s="70"/>
      <c r="AJU34" s="70"/>
      <c r="AJV34" s="70"/>
      <c r="AJW34" s="70"/>
      <c r="AJX34" s="70"/>
      <c r="AJY34" s="70"/>
      <c r="AJZ34" s="70"/>
      <c r="AKA34" s="70"/>
      <c r="AKB34" s="70"/>
      <c r="AKC34" s="70"/>
      <c r="AKD34" s="70"/>
      <c r="AKE34" s="70"/>
      <c r="AKF34" s="70"/>
      <c r="AKG34" s="70"/>
      <c r="AKH34" s="70"/>
      <c r="AKI34" s="70"/>
      <c r="AKJ34" s="70"/>
      <c r="AKK34" s="70"/>
      <c r="AKL34" s="70"/>
      <c r="AKM34" s="70"/>
      <c r="AKN34" s="70"/>
      <c r="AKO34" s="70"/>
      <c r="AKP34" s="70"/>
      <c r="AKQ34" s="70"/>
      <c r="AKR34" s="70"/>
      <c r="AKS34" s="70"/>
      <c r="AKT34" s="70"/>
      <c r="AKU34" s="70"/>
      <c r="AKV34" s="70"/>
      <c r="AKW34" s="70"/>
      <c r="AKX34" s="70"/>
      <c r="AKY34" s="70"/>
      <c r="AKZ34" s="70"/>
      <c r="ALA34" s="70"/>
      <c r="ALB34" s="70"/>
      <c r="ALC34" s="70"/>
      <c r="ALD34" s="70"/>
      <c r="ALE34" s="70"/>
      <c r="ALF34" s="70"/>
      <c r="ALG34" s="70"/>
      <c r="ALH34" s="70"/>
      <c r="ALI34" s="70"/>
      <c r="ALJ34" s="70"/>
      <c r="ALK34" s="70"/>
      <c r="ALL34" s="70"/>
      <c r="ALM34" s="70"/>
      <c r="ALN34" s="70"/>
      <c r="ALO34" s="70"/>
      <c r="ALP34" s="70"/>
      <c r="ALQ34" s="70"/>
      <c r="ALR34" s="70"/>
      <c r="ALS34" s="70"/>
      <c r="ALT34" s="70"/>
      <c r="ALU34" s="70"/>
      <c r="ALV34" s="70"/>
      <c r="ALW34" s="70"/>
      <c r="ALX34" s="70"/>
      <c r="ALY34" s="70"/>
      <c r="ALZ34" s="70"/>
      <c r="AMA34" s="70"/>
      <c r="AMB34" s="70"/>
      <c r="AMC34" s="70"/>
      <c r="AMD34" s="70"/>
      <c r="AME34" s="70"/>
      <c r="AMF34" s="70"/>
      <c r="AMG34" s="70"/>
      <c r="AMH34" s="70"/>
      <c r="AMI34" s="70"/>
      <c r="AMJ34" s="70"/>
      <c r="AMK34" s="70"/>
      <c r="AML34" s="70"/>
      <c r="AMM34" s="70"/>
      <c r="AMN34" s="70"/>
      <c r="AMO34" s="70"/>
      <c r="AMP34" s="70"/>
      <c r="AMQ34" s="70"/>
      <c r="AMR34" s="70"/>
      <c r="AMS34" s="70"/>
      <c r="AMT34" s="70"/>
      <c r="AMU34" s="70"/>
      <c r="AMV34" s="70"/>
      <c r="AMW34" s="70"/>
      <c r="AMX34" s="70"/>
      <c r="AMY34" s="70"/>
      <c r="AMZ34" s="70"/>
      <c r="ANA34" s="70"/>
      <c r="ANB34" s="70"/>
      <c r="ANC34" s="70"/>
      <c r="AND34" s="70"/>
      <c r="ANE34" s="70"/>
      <c r="ANF34" s="70"/>
      <c r="ANG34" s="70"/>
      <c r="ANH34" s="70"/>
      <c r="ANI34" s="70"/>
      <c r="ANJ34" s="70"/>
      <c r="ANK34" s="70"/>
      <c r="ANL34" s="70"/>
      <c r="ANM34" s="70"/>
      <c r="ANN34" s="70"/>
      <c r="ANO34" s="70"/>
      <c r="ANP34" s="70"/>
      <c r="ANQ34" s="70"/>
      <c r="ANR34" s="70"/>
      <c r="ANS34" s="70"/>
      <c r="ANT34" s="70"/>
      <c r="ANU34" s="70"/>
      <c r="ANV34" s="70"/>
      <c r="ANW34" s="70"/>
      <c r="ANX34" s="70"/>
      <c r="ANY34" s="70"/>
      <c r="ANZ34" s="70"/>
      <c r="AOA34" s="70"/>
      <c r="AOB34" s="70"/>
      <c r="AOC34" s="70"/>
      <c r="AOD34" s="70"/>
      <c r="AOE34" s="70"/>
      <c r="AOF34" s="70"/>
      <c r="AOG34" s="70"/>
      <c r="AOH34" s="70"/>
      <c r="AOI34" s="70"/>
      <c r="AOJ34" s="70"/>
      <c r="AOK34" s="70"/>
      <c r="AOL34" s="70"/>
      <c r="AOM34" s="70"/>
      <c r="AON34" s="70"/>
      <c r="AOO34" s="70"/>
      <c r="AOP34" s="70"/>
      <c r="AOQ34" s="70"/>
      <c r="AOR34" s="70"/>
      <c r="AOS34" s="70"/>
      <c r="AOT34" s="70"/>
      <c r="AOU34" s="70"/>
      <c r="AOV34" s="70"/>
      <c r="AOW34" s="70"/>
      <c r="AOX34" s="70"/>
      <c r="AOY34" s="70"/>
      <c r="AOZ34" s="70"/>
      <c r="APA34" s="70"/>
      <c r="APB34" s="70"/>
      <c r="APC34" s="70"/>
      <c r="APD34" s="70"/>
      <c r="APE34" s="70"/>
      <c r="APF34" s="70"/>
      <c r="APG34" s="70"/>
      <c r="APH34" s="70"/>
      <c r="API34" s="70"/>
      <c r="APJ34" s="70"/>
      <c r="APK34" s="70"/>
      <c r="APL34" s="70"/>
      <c r="APM34" s="70"/>
      <c r="APN34" s="70"/>
      <c r="APO34" s="70"/>
      <c r="APP34" s="70"/>
      <c r="APQ34" s="70"/>
      <c r="APR34" s="70"/>
      <c r="APS34" s="70"/>
      <c r="APT34" s="70"/>
      <c r="APU34" s="70"/>
      <c r="APV34" s="70"/>
      <c r="APW34" s="70"/>
      <c r="APX34" s="70"/>
      <c r="APY34" s="70"/>
      <c r="APZ34" s="70"/>
      <c r="AQA34" s="70"/>
      <c r="AQB34" s="70"/>
      <c r="AQC34" s="70"/>
      <c r="AQD34" s="70"/>
      <c r="AQE34" s="70"/>
      <c r="AQF34" s="70"/>
      <c r="AQG34" s="70"/>
      <c r="AQH34" s="70"/>
      <c r="AQI34" s="70"/>
      <c r="AQJ34" s="70"/>
      <c r="AQK34" s="70"/>
      <c r="AQL34" s="70"/>
      <c r="AQM34" s="70"/>
      <c r="AQN34" s="70"/>
      <c r="AQO34" s="70"/>
      <c r="AQP34" s="70"/>
      <c r="AQQ34" s="70"/>
      <c r="AQR34" s="70"/>
      <c r="AQS34" s="70"/>
      <c r="AQT34" s="70"/>
      <c r="AQU34" s="70"/>
      <c r="AQV34" s="70"/>
      <c r="AQW34" s="70"/>
      <c r="AQX34" s="70"/>
      <c r="AQY34" s="70"/>
      <c r="AQZ34" s="70"/>
      <c r="ARA34" s="70"/>
      <c r="ARB34" s="70"/>
      <c r="ARC34" s="70"/>
      <c r="ARD34" s="70"/>
      <c r="ARE34" s="70"/>
      <c r="ARF34" s="70"/>
      <c r="ARG34" s="70"/>
      <c r="ARH34" s="70"/>
      <c r="ARI34" s="70"/>
      <c r="ARJ34" s="70"/>
      <c r="ARK34" s="70"/>
      <c r="ARL34" s="70"/>
      <c r="ARM34" s="70"/>
      <c r="ARN34" s="70"/>
      <c r="ARO34" s="70"/>
      <c r="ARP34" s="70"/>
      <c r="ARQ34" s="70"/>
      <c r="ARR34" s="70"/>
      <c r="ARS34" s="70"/>
      <c r="ART34" s="70"/>
      <c r="ARU34" s="70"/>
      <c r="ARV34" s="70"/>
      <c r="ARW34" s="70"/>
      <c r="ARX34" s="70"/>
      <c r="ARY34" s="70"/>
      <c r="ARZ34" s="70"/>
      <c r="ASA34" s="70"/>
      <c r="ASB34" s="70"/>
      <c r="ASC34" s="70"/>
      <c r="ASD34" s="70"/>
      <c r="ASE34" s="70"/>
      <c r="ASF34" s="70"/>
      <c r="ASG34" s="70"/>
      <c r="ASH34" s="70"/>
      <c r="ASI34" s="70"/>
      <c r="ASJ34" s="70"/>
      <c r="ASK34" s="70"/>
      <c r="ASL34" s="70"/>
      <c r="ASM34" s="70"/>
      <c r="ASN34" s="70"/>
      <c r="ASO34" s="70"/>
      <c r="ASP34" s="70"/>
      <c r="ASQ34" s="70"/>
      <c r="ASR34" s="70"/>
      <c r="ASS34" s="70"/>
      <c r="AST34" s="70"/>
      <c r="ASU34" s="70"/>
      <c r="ASV34" s="70"/>
      <c r="ASW34" s="70"/>
      <c r="ASX34" s="70"/>
      <c r="ASY34" s="70"/>
      <c r="ASZ34" s="70"/>
      <c r="ATA34" s="70"/>
      <c r="ATB34" s="70"/>
      <c r="ATC34" s="70"/>
      <c r="ATD34" s="70"/>
      <c r="ATE34" s="70"/>
      <c r="ATF34" s="70"/>
      <c r="ATG34" s="70"/>
      <c r="ATH34" s="70"/>
      <c r="ATI34" s="70"/>
      <c r="ATJ34" s="70"/>
      <c r="ATK34" s="70"/>
      <c r="ATL34" s="70"/>
      <c r="ATM34" s="70"/>
      <c r="ATN34" s="70"/>
      <c r="ATO34" s="70"/>
      <c r="ATP34" s="70"/>
      <c r="ATQ34" s="70"/>
      <c r="ATR34" s="70"/>
      <c r="ATS34" s="70"/>
      <c r="ATT34" s="70"/>
      <c r="ATU34" s="70"/>
      <c r="ATV34" s="70"/>
      <c r="ATW34" s="70"/>
      <c r="ATX34" s="70"/>
      <c r="ATY34" s="70"/>
      <c r="ATZ34" s="70"/>
      <c r="AUA34" s="70"/>
      <c r="AUB34" s="70"/>
      <c r="AUC34" s="70"/>
      <c r="AUD34" s="70"/>
      <c r="AUE34" s="70"/>
      <c r="AUF34" s="70"/>
      <c r="AUG34" s="70"/>
      <c r="AUH34" s="70"/>
      <c r="AUI34" s="70"/>
      <c r="AUJ34" s="70"/>
      <c r="AUK34" s="70"/>
      <c r="AUL34" s="70"/>
      <c r="AUM34" s="70"/>
      <c r="AUN34" s="70"/>
      <c r="AUO34" s="70"/>
      <c r="AUP34" s="70"/>
      <c r="AUQ34" s="70"/>
      <c r="AUR34" s="70"/>
      <c r="AUS34" s="70"/>
      <c r="AUT34" s="70"/>
      <c r="AUU34" s="70"/>
      <c r="AUV34" s="70"/>
      <c r="AUW34" s="70"/>
      <c r="AUX34" s="70"/>
      <c r="AUY34" s="70"/>
      <c r="AUZ34" s="70"/>
      <c r="AVA34" s="70"/>
      <c r="AVB34" s="70"/>
      <c r="AVC34" s="70"/>
      <c r="AVD34" s="70"/>
      <c r="AVE34" s="70"/>
      <c r="AVF34" s="70"/>
      <c r="AVG34" s="70"/>
      <c r="AVH34" s="70"/>
      <c r="AVI34" s="70"/>
      <c r="AVJ34" s="70"/>
      <c r="AVK34" s="70"/>
      <c r="AVL34" s="70"/>
      <c r="AVM34" s="70"/>
      <c r="AVN34" s="70"/>
      <c r="AVO34" s="70"/>
      <c r="AVP34" s="70"/>
      <c r="AVQ34" s="70"/>
      <c r="AVR34" s="70"/>
      <c r="AVS34" s="70"/>
      <c r="AVT34" s="70"/>
      <c r="AVU34" s="70"/>
      <c r="AVV34" s="70"/>
      <c r="AVW34" s="70"/>
      <c r="AVX34" s="70"/>
      <c r="AVY34" s="70"/>
      <c r="AVZ34" s="70"/>
      <c r="AWA34" s="70"/>
      <c r="AWB34" s="70"/>
      <c r="AWC34" s="70"/>
      <c r="AWD34" s="70"/>
      <c r="AWE34" s="70"/>
      <c r="AWF34" s="70"/>
      <c r="AWG34" s="70"/>
      <c r="AWH34" s="70"/>
      <c r="AWI34" s="70"/>
      <c r="AWJ34" s="70"/>
      <c r="AWK34" s="70"/>
      <c r="AWL34" s="70"/>
      <c r="AWM34" s="70"/>
      <c r="AWN34" s="70"/>
      <c r="AWO34" s="70"/>
      <c r="AWP34" s="70"/>
      <c r="AWQ34" s="70"/>
      <c r="AWR34" s="70"/>
      <c r="AWS34" s="70"/>
      <c r="AWT34" s="70"/>
      <c r="AWU34" s="70"/>
      <c r="AWV34" s="70"/>
      <c r="AWW34" s="70"/>
      <c r="AWX34" s="70"/>
      <c r="AWY34" s="70"/>
      <c r="AWZ34" s="70"/>
      <c r="AXA34" s="70"/>
      <c r="AXB34" s="70"/>
      <c r="AXC34" s="70"/>
      <c r="AXD34" s="70"/>
      <c r="AXE34" s="70"/>
      <c r="AXF34" s="70"/>
      <c r="AXG34" s="70"/>
      <c r="AXH34" s="70"/>
      <c r="AXI34" s="70"/>
      <c r="AXJ34" s="70"/>
      <c r="AXK34" s="70"/>
      <c r="AXL34" s="70"/>
      <c r="AXM34" s="70"/>
      <c r="AXN34" s="70"/>
      <c r="AXO34" s="70"/>
      <c r="AXP34" s="70"/>
      <c r="AXQ34" s="70"/>
      <c r="AXR34" s="70"/>
      <c r="AXS34" s="70"/>
      <c r="AXT34" s="70"/>
      <c r="AXU34" s="70"/>
      <c r="AXV34" s="70"/>
      <c r="AXW34" s="70"/>
      <c r="AXX34" s="70"/>
      <c r="AXY34" s="70"/>
      <c r="AXZ34" s="70"/>
      <c r="AYA34" s="70"/>
      <c r="AYB34" s="70"/>
      <c r="AYC34" s="70"/>
      <c r="AYD34" s="70"/>
      <c r="AYE34" s="70"/>
      <c r="AYF34" s="70"/>
      <c r="AYG34" s="70"/>
      <c r="AYH34" s="70"/>
      <c r="AYI34" s="70"/>
      <c r="AYJ34" s="70"/>
      <c r="AYK34" s="70"/>
      <c r="AYL34" s="70"/>
      <c r="AYM34" s="70"/>
      <c r="AYN34" s="70"/>
      <c r="AYO34" s="70"/>
      <c r="AYP34" s="70"/>
      <c r="AYQ34" s="70"/>
      <c r="AYR34" s="70"/>
      <c r="AYS34" s="70"/>
      <c r="AYT34" s="70"/>
      <c r="AYU34" s="70"/>
      <c r="AYV34" s="70"/>
      <c r="AYW34" s="70"/>
      <c r="AYX34" s="70"/>
      <c r="AYY34" s="70"/>
      <c r="AYZ34" s="70"/>
      <c r="AZA34" s="70"/>
      <c r="AZB34" s="70"/>
      <c r="AZC34" s="70"/>
      <c r="AZD34" s="70"/>
      <c r="AZE34" s="70"/>
      <c r="AZF34" s="70"/>
      <c r="AZG34" s="70"/>
      <c r="AZH34" s="70"/>
      <c r="AZI34" s="70"/>
      <c r="AZJ34" s="70"/>
      <c r="AZK34" s="70"/>
      <c r="AZL34" s="70"/>
      <c r="AZM34" s="70"/>
      <c r="AZN34" s="70"/>
      <c r="AZO34" s="70"/>
      <c r="AZP34" s="70"/>
      <c r="AZQ34" s="70"/>
      <c r="AZR34" s="70"/>
      <c r="AZS34" s="70"/>
      <c r="AZT34" s="70"/>
      <c r="AZU34" s="70"/>
      <c r="AZV34" s="70"/>
      <c r="AZW34" s="70"/>
      <c r="AZX34" s="70"/>
      <c r="AZY34" s="70"/>
      <c r="AZZ34" s="70"/>
      <c r="BAA34" s="70"/>
      <c r="BAB34" s="70"/>
      <c r="BAC34" s="70"/>
      <c r="BAD34" s="70"/>
      <c r="BAE34" s="70"/>
      <c r="BAF34" s="70"/>
      <c r="BAG34" s="70"/>
      <c r="BAH34" s="70"/>
      <c r="BAI34" s="70"/>
      <c r="BAJ34" s="70"/>
      <c r="BAK34" s="70"/>
      <c r="BAL34" s="70"/>
      <c r="BAM34" s="70"/>
      <c r="BAN34" s="70"/>
      <c r="BAO34" s="70"/>
      <c r="BAP34" s="70"/>
      <c r="BAQ34" s="70"/>
      <c r="BAR34" s="70"/>
      <c r="BAS34" s="70"/>
      <c r="BAT34" s="70"/>
      <c r="BAU34" s="70"/>
      <c r="BAV34" s="70"/>
      <c r="BAW34" s="70"/>
      <c r="BAX34" s="70"/>
      <c r="BAY34" s="70"/>
      <c r="BAZ34" s="70"/>
      <c r="BBA34" s="70"/>
      <c r="BBB34" s="70"/>
      <c r="BBC34" s="70"/>
      <c r="BBD34" s="70"/>
      <c r="BBE34" s="70"/>
      <c r="BBF34" s="70"/>
      <c r="BBG34" s="70"/>
      <c r="BBH34" s="70"/>
      <c r="BBI34" s="70"/>
      <c r="BBJ34" s="70"/>
      <c r="BBK34" s="76">
        <v>12370</v>
      </c>
      <c r="BBL34" s="76">
        <v>10370</v>
      </c>
      <c r="BBM34" s="76">
        <v>10370</v>
      </c>
      <c r="BBN34" s="77">
        <v>10370</v>
      </c>
    </row>
    <row r="35" spans="1:1437" x14ac:dyDescent="0.2">
      <c r="A35" s="68" t="s">
        <v>42</v>
      </c>
      <c r="B35" s="69" t="s">
        <v>84</v>
      </c>
      <c r="C35" s="70"/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0"/>
      <c r="AH35" s="70"/>
      <c r="AI35" s="70"/>
      <c r="AJ35" s="70"/>
      <c r="AK35" s="70"/>
      <c r="AL35" s="70"/>
      <c r="AM35" s="70"/>
      <c r="AN35" s="70"/>
      <c r="AO35" s="70"/>
      <c r="AP35" s="70"/>
      <c r="AQ35" s="70"/>
      <c r="AR35" s="70"/>
      <c r="AS35" s="70"/>
      <c r="AT35" s="70"/>
      <c r="AU35" s="70"/>
      <c r="AV35" s="70"/>
      <c r="AW35" s="70"/>
      <c r="AX35" s="70"/>
      <c r="AY35" s="70"/>
      <c r="AZ35" s="70"/>
      <c r="BA35" s="70"/>
      <c r="BB35" s="70"/>
      <c r="BC35" s="70"/>
      <c r="BD35" s="70"/>
      <c r="BE35" s="70"/>
      <c r="BF35" s="70"/>
      <c r="BG35" s="70"/>
      <c r="BH35" s="70"/>
      <c r="BI35" s="70"/>
      <c r="BJ35" s="70"/>
      <c r="BK35" s="70"/>
      <c r="BL35" s="70"/>
      <c r="BM35" s="70"/>
      <c r="BN35" s="70"/>
      <c r="BO35" s="70"/>
      <c r="BP35" s="70"/>
      <c r="BQ35" s="70"/>
      <c r="BR35" s="70"/>
      <c r="BS35" s="70"/>
      <c r="BT35" s="70"/>
      <c r="BU35" s="70"/>
      <c r="BV35" s="70"/>
      <c r="BW35" s="70"/>
      <c r="BX35" s="70"/>
      <c r="BY35" s="70"/>
      <c r="BZ35" s="70"/>
      <c r="CA35" s="70"/>
      <c r="CB35" s="70"/>
      <c r="CC35" s="70"/>
      <c r="CD35" s="70"/>
      <c r="CE35" s="70"/>
      <c r="CF35" s="70"/>
      <c r="CG35" s="70"/>
      <c r="CH35" s="70"/>
      <c r="CI35" s="70"/>
      <c r="CJ35" s="70"/>
      <c r="CK35" s="70"/>
      <c r="CL35" s="70"/>
      <c r="CM35" s="70"/>
      <c r="CN35" s="70"/>
      <c r="CO35" s="70"/>
      <c r="CP35" s="70"/>
      <c r="CQ35" s="70"/>
      <c r="CR35" s="70"/>
      <c r="CS35" s="70"/>
      <c r="CT35" s="70"/>
      <c r="CU35" s="70"/>
      <c r="CV35" s="70"/>
      <c r="CW35" s="70"/>
      <c r="CX35" s="70"/>
      <c r="CY35" s="70"/>
      <c r="CZ35" s="70"/>
      <c r="DA35" s="70"/>
      <c r="DB35" s="70"/>
      <c r="DC35" s="70"/>
      <c r="DD35" s="70"/>
      <c r="DE35" s="70"/>
      <c r="DF35" s="70"/>
      <c r="DG35" s="70"/>
      <c r="DH35" s="70"/>
      <c r="DI35" s="70"/>
      <c r="DJ35" s="70"/>
      <c r="DK35" s="70"/>
      <c r="DL35" s="70"/>
      <c r="DM35" s="70"/>
      <c r="DN35" s="70"/>
      <c r="DO35" s="70"/>
      <c r="DP35" s="70"/>
      <c r="DQ35" s="70"/>
      <c r="DR35" s="70"/>
      <c r="DS35" s="70"/>
      <c r="DT35" s="70"/>
      <c r="DU35" s="70"/>
      <c r="DV35" s="70"/>
      <c r="DW35" s="70"/>
      <c r="DX35" s="70"/>
      <c r="DY35" s="70"/>
      <c r="DZ35" s="70"/>
      <c r="EA35" s="70"/>
      <c r="EB35" s="70"/>
      <c r="EC35" s="70"/>
      <c r="ED35" s="70"/>
      <c r="EE35" s="70"/>
      <c r="EF35" s="70"/>
      <c r="EG35" s="70"/>
      <c r="EH35" s="70"/>
      <c r="EI35" s="70"/>
      <c r="EJ35" s="70"/>
      <c r="EK35" s="70"/>
      <c r="EL35" s="70"/>
      <c r="EM35" s="70"/>
      <c r="EN35" s="70"/>
      <c r="EO35" s="70"/>
      <c r="EP35" s="70"/>
      <c r="EQ35" s="70"/>
      <c r="ER35" s="70"/>
      <c r="ES35" s="70"/>
      <c r="ET35" s="70"/>
      <c r="EU35" s="70"/>
      <c r="EV35" s="70"/>
      <c r="EW35" s="70"/>
      <c r="EX35" s="70"/>
      <c r="EY35" s="70"/>
      <c r="EZ35" s="70"/>
      <c r="FA35" s="70"/>
      <c r="FB35" s="70"/>
      <c r="FC35" s="70"/>
      <c r="FD35" s="70"/>
      <c r="FE35" s="70"/>
      <c r="FF35" s="70"/>
      <c r="FG35" s="70"/>
      <c r="FH35" s="70"/>
      <c r="FI35" s="70"/>
      <c r="FJ35" s="70"/>
      <c r="FK35" s="70"/>
      <c r="FL35" s="70"/>
      <c r="FM35" s="70"/>
      <c r="FN35" s="70"/>
      <c r="FO35" s="70"/>
      <c r="FP35" s="70"/>
      <c r="FQ35" s="70"/>
      <c r="FR35" s="70"/>
      <c r="FS35" s="70"/>
      <c r="FT35" s="70"/>
      <c r="FU35" s="70"/>
      <c r="FV35" s="70"/>
      <c r="FW35" s="70"/>
      <c r="FX35" s="70"/>
      <c r="FY35" s="70"/>
      <c r="FZ35" s="70"/>
      <c r="GA35" s="70"/>
      <c r="GB35" s="70"/>
      <c r="GC35" s="70"/>
      <c r="GD35" s="70"/>
      <c r="GE35" s="70"/>
      <c r="GF35" s="70"/>
      <c r="GG35" s="70"/>
      <c r="GH35" s="70"/>
      <c r="GI35" s="70"/>
      <c r="GJ35" s="70"/>
      <c r="GK35" s="70"/>
      <c r="GL35" s="70"/>
      <c r="GM35" s="70"/>
      <c r="GN35" s="70"/>
      <c r="GO35" s="70"/>
      <c r="GP35" s="70"/>
      <c r="GQ35" s="70"/>
      <c r="GR35" s="70"/>
      <c r="GS35" s="70"/>
      <c r="GT35" s="70"/>
      <c r="GU35" s="70"/>
      <c r="GV35" s="70"/>
      <c r="GW35" s="70"/>
      <c r="GX35" s="70"/>
      <c r="GY35" s="70"/>
      <c r="GZ35" s="70"/>
      <c r="HA35" s="70"/>
      <c r="HB35" s="70"/>
      <c r="HC35" s="70"/>
      <c r="HD35" s="70"/>
      <c r="HE35" s="70"/>
      <c r="HF35" s="70"/>
      <c r="HG35" s="70"/>
      <c r="HH35" s="70"/>
      <c r="HI35" s="70"/>
      <c r="HJ35" s="70"/>
      <c r="HK35" s="70"/>
      <c r="HL35" s="70"/>
      <c r="HM35" s="70"/>
      <c r="HN35" s="70"/>
      <c r="HO35" s="70"/>
      <c r="HP35" s="70"/>
      <c r="HQ35" s="70"/>
      <c r="HR35" s="70"/>
      <c r="HS35" s="70"/>
      <c r="HT35" s="70"/>
      <c r="HU35" s="70"/>
      <c r="HV35" s="70"/>
      <c r="HW35" s="70"/>
      <c r="HX35" s="70"/>
      <c r="HY35" s="70"/>
      <c r="HZ35" s="70"/>
      <c r="IA35" s="70"/>
      <c r="IB35" s="70"/>
      <c r="IC35" s="70"/>
      <c r="ID35" s="70"/>
      <c r="IE35" s="70"/>
      <c r="IF35" s="70"/>
      <c r="IG35" s="70"/>
      <c r="IH35" s="70"/>
      <c r="II35" s="70"/>
      <c r="IJ35" s="70"/>
      <c r="IK35" s="70"/>
      <c r="IL35" s="70"/>
      <c r="IM35" s="70"/>
      <c r="IN35" s="70"/>
      <c r="IO35" s="70"/>
      <c r="IP35" s="70"/>
      <c r="IQ35" s="70"/>
      <c r="IR35" s="70"/>
      <c r="IS35" s="70"/>
      <c r="IT35" s="70"/>
      <c r="IU35" s="70"/>
      <c r="IV35" s="70"/>
      <c r="IW35" s="70"/>
      <c r="IX35" s="70"/>
      <c r="IY35" s="70"/>
      <c r="IZ35" s="70"/>
      <c r="JA35" s="70"/>
      <c r="JB35" s="70"/>
      <c r="JC35" s="70"/>
      <c r="JD35" s="70"/>
      <c r="JE35" s="70"/>
      <c r="JF35" s="70"/>
      <c r="JG35" s="70"/>
      <c r="JH35" s="70"/>
      <c r="JI35" s="70"/>
      <c r="JJ35" s="70"/>
      <c r="JK35" s="70"/>
      <c r="JL35" s="70"/>
      <c r="JM35" s="70"/>
      <c r="JN35" s="70"/>
      <c r="JO35" s="70"/>
      <c r="JP35" s="70"/>
      <c r="JQ35" s="70"/>
      <c r="JR35" s="70"/>
      <c r="JS35" s="70"/>
      <c r="JT35" s="70"/>
      <c r="JU35" s="70"/>
      <c r="JV35" s="70"/>
      <c r="JW35" s="70"/>
      <c r="JX35" s="70"/>
      <c r="JY35" s="70"/>
      <c r="JZ35" s="70"/>
      <c r="KA35" s="70"/>
      <c r="KB35" s="70"/>
      <c r="KC35" s="70"/>
      <c r="KD35" s="70"/>
      <c r="KE35" s="70"/>
      <c r="KF35" s="70"/>
      <c r="KG35" s="70"/>
      <c r="KH35" s="70"/>
      <c r="KI35" s="70"/>
      <c r="KJ35" s="70"/>
      <c r="KK35" s="70"/>
      <c r="KL35" s="70"/>
      <c r="KM35" s="70"/>
      <c r="KN35" s="70"/>
      <c r="KO35" s="70"/>
      <c r="KP35" s="70"/>
      <c r="KQ35" s="70"/>
      <c r="KR35" s="70"/>
      <c r="KS35" s="70"/>
      <c r="KT35" s="70"/>
      <c r="KU35" s="70"/>
      <c r="KV35" s="70"/>
      <c r="KW35" s="70"/>
      <c r="KX35" s="70"/>
      <c r="KY35" s="70"/>
      <c r="KZ35" s="70"/>
      <c r="LA35" s="70"/>
      <c r="LB35" s="70"/>
      <c r="LC35" s="70"/>
      <c r="LD35" s="70"/>
      <c r="LE35" s="70"/>
      <c r="LF35" s="70"/>
      <c r="LG35" s="70"/>
      <c r="LH35" s="70"/>
      <c r="LI35" s="70"/>
      <c r="LJ35" s="70"/>
      <c r="LK35" s="70"/>
      <c r="LL35" s="70"/>
      <c r="LM35" s="70"/>
      <c r="LN35" s="70"/>
      <c r="LO35" s="70"/>
      <c r="LP35" s="70"/>
      <c r="LQ35" s="70"/>
      <c r="LR35" s="70"/>
      <c r="LS35" s="70"/>
      <c r="LT35" s="70"/>
      <c r="LU35" s="70"/>
      <c r="LV35" s="70"/>
      <c r="LW35" s="70"/>
      <c r="LX35" s="70"/>
      <c r="LY35" s="70"/>
      <c r="LZ35" s="70"/>
      <c r="MA35" s="70"/>
      <c r="MB35" s="70"/>
      <c r="MC35" s="70"/>
      <c r="MD35" s="70"/>
      <c r="ME35" s="70"/>
      <c r="MF35" s="70"/>
      <c r="MG35" s="70"/>
      <c r="MH35" s="70"/>
      <c r="MI35" s="70"/>
      <c r="MJ35" s="70"/>
      <c r="MK35" s="70"/>
      <c r="ML35" s="70"/>
      <c r="MM35" s="70"/>
      <c r="MN35" s="70"/>
      <c r="MO35" s="70"/>
      <c r="MP35" s="70"/>
      <c r="MQ35" s="70"/>
      <c r="MR35" s="70"/>
      <c r="MS35" s="70"/>
      <c r="MT35" s="70"/>
      <c r="MU35" s="70"/>
      <c r="MV35" s="70"/>
      <c r="MW35" s="70"/>
      <c r="MX35" s="70"/>
      <c r="MY35" s="70"/>
      <c r="MZ35" s="70"/>
      <c r="NA35" s="70"/>
      <c r="NB35" s="70"/>
      <c r="NC35" s="70"/>
      <c r="ND35" s="70"/>
      <c r="NE35" s="70"/>
      <c r="NF35" s="70"/>
      <c r="NG35" s="70"/>
      <c r="NH35" s="70"/>
      <c r="NI35" s="70"/>
      <c r="NJ35" s="70"/>
      <c r="NK35" s="70"/>
      <c r="NL35" s="70"/>
      <c r="NM35" s="70"/>
      <c r="NN35" s="70"/>
      <c r="NO35" s="70"/>
      <c r="NP35" s="70"/>
      <c r="NQ35" s="70"/>
      <c r="NR35" s="70"/>
      <c r="NS35" s="70"/>
      <c r="NT35" s="70"/>
      <c r="NU35" s="70"/>
      <c r="NV35" s="70"/>
      <c r="NW35" s="70"/>
      <c r="NX35" s="70"/>
      <c r="NY35" s="70"/>
      <c r="NZ35" s="70"/>
      <c r="OA35" s="70"/>
      <c r="OB35" s="70"/>
      <c r="OC35" s="70"/>
      <c r="OD35" s="70"/>
      <c r="OE35" s="70"/>
      <c r="OF35" s="70"/>
      <c r="OG35" s="70"/>
      <c r="OH35" s="70"/>
      <c r="OI35" s="70"/>
      <c r="OJ35" s="70"/>
      <c r="OK35" s="70"/>
      <c r="OL35" s="70"/>
      <c r="OM35" s="70"/>
      <c r="ON35" s="70"/>
      <c r="OO35" s="70"/>
      <c r="OP35" s="70"/>
      <c r="OQ35" s="70"/>
      <c r="OR35" s="70"/>
      <c r="OS35" s="70"/>
      <c r="OT35" s="70"/>
      <c r="OU35" s="70"/>
      <c r="OV35" s="70"/>
      <c r="OW35" s="70"/>
      <c r="OX35" s="70"/>
      <c r="OY35" s="70"/>
      <c r="OZ35" s="70"/>
      <c r="PA35" s="70"/>
      <c r="PB35" s="70"/>
      <c r="PC35" s="70"/>
      <c r="PD35" s="70"/>
      <c r="PE35" s="70"/>
      <c r="PF35" s="70"/>
      <c r="PG35" s="70"/>
      <c r="PH35" s="70"/>
      <c r="PI35" s="70"/>
      <c r="PJ35" s="70"/>
      <c r="PK35" s="70"/>
      <c r="PL35" s="70"/>
      <c r="PM35" s="70"/>
      <c r="PN35" s="70"/>
      <c r="PO35" s="70"/>
      <c r="PP35" s="70"/>
      <c r="PQ35" s="70"/>
      <c r="PR35" s="70"/>
      <c r="PS35" s="70"/>
      <c r="PT35" s="70"/>
      <c r="PU35" s="70"/>
      <c r="PV35" s="70"/>
      <c r="PW35" s="70"/>
      <c r="PX35" s="70"/>
      <c r="PY35" s="70"/>
      <c r="PZ35" s="70"/>
      <c r="QA35" s="70"/>
      <c r="QB35" s="70"/>
      <c r="QC35" s="70"/>
      <c r="QD35" s="70"/>
      <c r="QE35" s="70"/>
      <c r="QF35" s="70"/>
      <c r="QG35" s="70"/>
      <c r="QH35" s="70"/>
      <c r="QI35" s="70"/>
      <c r="QJ35" s="70"/>
      <c r="QK35" s="70"/>
      <c r="QL35" s="70"/>
      <c r="QM35" s="70"/>
      <c r="QN35" s="70"/>
      <c r="QO35" s="70"/>
      <c r="QP35" s="70"/>
      <c r="QQ35" s="70"/>
      <c r="QR35" s="70"/>
      <c r="QS35" s="70"/>
      <c r="QT35" s="70"/>
      <c r="QU35" s="70"/>
      <c r="QV35" s="70"/>
      <c r="QW35" s="70"/>
      <c r="QX35" s="70"/>
      <c r="QY35" s="70"/>
      <c r="QZ35" s="70"/>
      <c r="RA35" s="70"/>
      <c r="RB35" s="70"/>
      <c r="RC35" s="70"/>
      <c r="RD35" s="70"/>
      <c r="RE35" s="70"/>
      <c r="RF35" s="70"/>
      <c r="RG35" s="70"/>
      <c r="RH35" s="70"/>
      <c r="RI35" s="70"/>
      <c r="RJ35" s="70"/>
      <c r="RK35" s="70"/>
      <c r="RL35" s="70"/>
      <c r="RM35" s="70"/>
      <c r="RN35" s="70"/>
      <c r="RO35" s="70"/>
      <c r="RP35" s="70"/>
      <c r="RQ35" s="70"/>
      <c r="RR35" s="70"/>
      <c r="RS35" s="70"/>
      <c r="RT35" s="70"/>
      <c r="RU35" s="70"/>
      <c r="RV35" s="70"/>
      <c r="RW35" s="70"/>
      <c r="RX35" s="70"/>
      <c r="RY35" s="70"/>
      <c r="RZ35" s="70"/>
      <c r="SA35" s="70"/>
      <c r="SB35" s="70"/>
      <c r="SC35" s="70"/>
      <c r="SD35" s="70"/>
      <c r="SE35" s="70"/>
      <c r="SF35" s="70"/>
      <c r="SG35" s="70"/>
      <c r="SH35" s="70"/>
      <c r="SI35" s="70"/>
      <c r="SJ35" s="70"/>
      <c r="SK35" s="70"/>
      <c r="SL35" s="70"/>
      <c r="SM35" s="70"/>
      <c r="SN35" s="70"/>
      <c r="SO35" s="70"/>
      <c r="SP35" s="70"/>
      <c r="SQ35" s="70"/>
      <c r="SR35" s="70"/>
      <c r="SS35" s="70"/>
      <c r="ST35" s="70"/>
      <c r="SU35" s="70"/>
      <c r="SV35" s="70"/>
      <c r="SW35" s="70"/>
      <c r="SX35" s="70"/>
      <c r="SY35" s="70"/>
      <c r="SZ35" s="70"/>
      <c r="TA35" s="70"/>
      <c r="TB35" s="70"/>
      <c r="TC35" s="70"/>
      <c r="TD35" s="70"/>
      <c r="TE35" s="70"/>
      <c r="TF35" s="70"/>
      <c r="TG35" s="70"/>
      <c r="TH35" s="70"/>
      <c r="TI35" s="70"/>
      <c r="TJ35" s="70"/>
      <c r="TK35" s="70"/>
      <c r="TL35" s="70"/>
      <c r="TM35" s="70"/>
      <c r="TN35" s="70"/>
      <c r="TO35" s="70"/>
      <c r="TP35" s="70"/>
      <c r="TQ35" s="70"/>
      <c r="TR35" s="70"/>
      <c r="TS35" s="70"/>
      <c r="TT35" s="70"/>
      <c r="TU35" s="70"/>
      <c r="TV35" s="70"/>
      <c r="TW35" s="70"/>
      <c r="TX35" s="70"/>
      <c r="TY35" s="70"/>
      <c r="TZ35" s="70"/>
      <c r="UA35" s="70"/>
      <c r="UB35" s="70"/>
      <c r="UC35" s="70"/>
      <c r="UD35" s="70"/>
      <c r="UE35" s="70"/>
      <c r="UF35" s="70"/>
      <c r="UG35" s="70"/>
      <c r="UH35" s="70"/>
      <c r="UI35" s="70"/>
      <c r="UJ35" s="70"/>
      <c r="UK35" s="70"/>
      <c r="UL35" s="70"/>
      <c r="UM35" s="70"/>
      <c r="UN35" s="70"/>
      <c r="UO35" s="70"/>
      <c r="UP35" s="70"/>
      <c r="UQ35" s="70"/>
      <c r="UR35" s="70"/>
      <c r="US35" s="70"/>
      <c r="UT35" s="70"/>
      <c r="UU35" s="70"/>
      <c r="UV35" s="70"/>
      <c r="UW35" s="70"/>
      <c r="UX35" s="70"/>
      <c r="UY35" s="70"/>
      <c r="UZ35" s="70"/>
      <c r="VA35" s="70"/>
      <c r="VB35" s="70"/>
      <c r="VC35" s="70"/>
      <c r="VD35" s="70"/>
      <c r="VE35" s="70"/>
      <c r="VF35" s="70"/>
      <c r="VG35" s="70"/>
      <c r="VH35" s="70"/>
      <c r="VI35" s="70"/>
      <c r="VJ35" s="70"/>
      <c r="VK35" s="70"/>
      <c r="VL35" s="70"/>
      <c r="VM35" s="70"/>
      <c r="VN35" s="70"/>
      <c r="VO35" s="70"/>
      <c r="VP35" s="70"/>
      <c r="VQ35" s="70"/>
      <c r="VR35" s="70"/>
      <c r="VS35" s="70"/>
      <c r="VT35" s="70"/>
      <c r="VU35" s="70"/>
      <c r="VV35" s="70"/>
      <c r="VW35" s="70"/>
      <c r="VX35" s="70"/>
      <c r="VY35" s="70"/>
      <c r="VZ35" s="70"/>
      <c r="WA35" s="70"/>
      <c r="WB35" s="70"/>
      <c r="WC35" s="70"/>
      <c r="WD35" s="70"/>
      <c r="WE35" s="70"/>
      <c r="WF35" s="70"/>
      <c r="WG35" s="70"/>
      <c r="WH35" s="70"/>
      <c r="WI35" s="70"/>
      <c r="WJ35" s="70"/>
      <c r="WK35" s="70"/>
      <c r="WL35" s="70"/>
      <c r="WM35" s="70"/>
      <c r="WN35" s="70"/>
      <c r="WO35" s="70"/>
      <c r="WP35" s="70"/>
      <c r="WQ35" s="70"/>
      <c r="WR35" s="70"/>
      <c r="WS35" s="70"/>
      <c r="WT35" s="70"/>
      <c r="WU35" s="70"/>
      <c r="WV35" s="70"/>
      <c r="WW35" s="70"/>
      <c r="WX35" s="70"/>
      <c r="WY35" s="70"/>
      <c r="WZ35" s="70"/>
      <c r="XA35" s="70"/>
      <c r="XB35" s="70"/>
      <c r="XC35" s="70"/>
      <c r="XD35" s="70"/>
      <c r="XE35" s="70"/>
      <c r="XF35" s="70"/>
      <c r="XG35" s="70"/>
      <c r="XH35" s="70"/>
      <c r="XI35" s="70"/>
      <c r="XJ35" s="70"/>
      <c r="XK35" s="70"/>
      <c r="XL35" s="70"/>
      <c r="XM35" s="70"/>
      <c r="XN35" s="70"/>
      <c r="XO35" s="70"/>
      <c r="XP35" s="70"/>
      <c r="XQ35" s="70"/>
      <c r="XR35" s="70"/>
      <c r="XS35" s="70"/>
      <c r="XT35" s="70"/>
      <c r="XU35" s="70"/>
      <c r="XV35" s="70"/>
      <c r="XW35" s="70"/>
      <c r="XX35" s="70"/>
      <c r="XY35" s="70"/>
      <c r="XZ35" s="70"/>
      <c r="YA35" s="70"/>
      <c r="YB35" s="70"/>
      <c r="YC35" s="70"/>
      <c r="YD35" s="70"/>
      <c r="YE35" s="70"/>
      <c r="YF35" s="70"/>
      <c r="YG35" s="70"/>
      <c r="YH35" s="70"/>
      <c r="YI35" s="70"/>
      <c r="YJ35" s="70"/>
      <c r="YK35" s="70"/>
      <c r="YL35" s="70"/>
      <c r="YM35" s="70"/>
      <c r="YN35" s="70"/>
      <c r="YO35" s="70"/>
      <c r="YP35" s="70"/>
      <c r="YQ35" s="70"/>
      <c r="YR35" s="70"/>
      <c r="YS35" s="70"/>
      <c r="YT35" s="70"/>
      <c r="YU35" s="70"/>
      <c r="YV35" s="70"/>
      <c r="YW35" s="70"/>
      <c r="YX35" s="70"/>
      <c r="YY35" s="70"/>
      <c r="YZ35" s="70"/>
      <c r="ZA35" s="70"/>
      <c r="ZB35" s="70"/>
      <c r="ZC35" s="70"/>
      <c r="ZD35" s="70"/>
      <c r="ZE35" s="70"/>
      <c r="ZF35" s="70"/>
      <c r="ZG35" s="70"/>
      <c r="ZH35" s="70"/>
      <c r="ZI35" s="70"/>
      <c r="ZJ35" s="70"/>
      <c r="ZK35" s="70"/>
      <c r="ZL35" s="70"/>
      <c r="ZM35" s="70"/>
      <c r="ZN35" s="70"/>
      <c r="ZO35" s="70"/>
      <c r="ZP35" s="70"/>
      <c r="ZQ35" s="70"/>
      <c r="ZR35" s="70"/>
      <c r="ZS35" s="70"/>
      <c r="ZT35" s="70"/>
      <c r="ZU35" s="70"/>
      <c r="ZV35" s="70"/>
      <c r="ZW35" s="70"/>
      <c r="ZX35" s="70"/>
      <c r="ZY35" s="70"/>
      <c r="ZZ35" s="70"/>
      <c r="AAA35" s="70"/>
      <c r="AAB35" s="70"/>
      <c r="AAC35" s="70"/>
      <c r="AAD35" s="70"/>
      <c r="AAE35" s="70"/>
      <c r="AAF35" s="70"/>
      <c r="AAG35" s="70"/>
      <c r="AAH35" s="70"/>
      <c r="AAI35" s="70"/>
      <c r="AAJ35" s="70"/>
      <c r="AAK35" s="70"/>
      <c r="AAL35" s="70"/>
      <c r="AAM35" s="70"/>
      <c r="AAN35" s="70"/>
      <c r="AAO35" s="70"/>
      <c r="AAP35" s="70"/>
      <c r="AAQ35" s="70"/>
      <c r="AAR35" s="70"/>
      <c r="AAS35" s="70"/>
      <c r="AAT35" s="70"/>
      <c r="AAU35" s="70"/>
      <c r="AAV35" s="70"/>
      <c r="AAW35" s="70"/>
      <c r="AAX35" s="70"/>
      <c r="AAY35" s="70"/>
      <c r="AAZ35" s="70"/>
      <c r="ABA35" s="70"/>
      <c r="ABB35" s="70"/>
      <c r="ABC35" s="70"/>
      <c r="ABD35" s="70"/>
      <c r="ABE35" s="70"/>
      <c r="ABF35" s="70"/>
      <c r="ABG35" s="70"/>
      <c r="ABH35" s="70"/>
      <c r="ABI35" s="70"/>
      <c r="ABJ35" s="70"/>
      <c r="ABK35" s="70"/>
      <c r="ABL35" s="70"/>
      <c r="ABM35" s="70"/>
      <c r="ABN35" s="70"/>
      <c r="ABO35" s="70"/>
      <c r="ABP35" s="70"/>
      <c r="ABQ35" s="70"/>
      <c r="ABR35" s="70"/>
      <c r="ABS35" s="70"/>
      <c r="ABT35" s="70"/>
      <c r="ABU35" s="70"/>
      <c r="ABV35" s="70"/>
      <c r="ABW35" s="70"/>
      <c r="ABX35" s="70"/>
      <c r="ABY35" s="70"/>
      <c r="ABZ35" s="70"/>
      <c r="ACA35" s="70"/>
      <c r="ACB35" s="70"/>
      <c r="ACC35" s="70"/>
      <c r="ACD35" s="70"/>
      <c r="ACE35" s="70"/>
      <c r="ACF35" s="70"/>
      <c r="ACG35" s="70"/>
      <c r="ACH35" s="70"/>
      <c r="ACI35" s="70"/>
      <c r="ACJ35" s="70"/>
      <c r="ACK35" s="70"/>
      <c r="ACL35" s="70"/>
      <c r="ACM35" s="70"/>
      <c r="ACN35" s="70"/>
      <c r="ACO35" s="70"/>
      <c r="ACP35" s="70"/>
      <c r="ACQ35" s="70"/>
      <c r="ACR35" s="70"/>
      <c r="ACS35" s="70"/>
      <c r="ACT35" s="70"/>
      <c r="ACU35" s="70"/>
      <c r="ACV35" s="70"/>
      <c r="ACW35" s="70"/>
      <c r="ACX35" s="70"/>
      <c r="ACY35" s="70"/>
      <c r="ACZ35" s="70"/>
      <c r="ADA35" s="70"/>
      <c r="ADB35" s="70"/>
      <c r="ADC35" s="70"/>
      <c r="ADD35" s="70"/>
      <c r="ADE35" s="70"/>
      <c r="ADF35" s="70"/>
      <c r="ADG35" s="70"/>
      <c r="ADH35" s="70"/>
      <c r="ADI35" s="70"/>
      <c r="ADJ35" s="70"/>
      <c r="ADK35" s="70"/>
      <c r="ADL35" s="70"/>
      <c r="ADM35" s="70"/>
      <c r="ADN35" s="70"/>
      <c r="ADO35" s="70"/>
      <c r="ADP35" s="70"/>
      <c r="ADQ35" s="70"/>
      <c r="ADR35" s="70"/>
      <c r="ADS35" s="70"/>
      <c r="ADT35" s="70"/>
      <c r="ADU35" s="70"/>
      <c r="ADV35" s="70"/>
      <c r="ADW35" s="70"/>
      <c r="ADX35" s="70"/>
      <c r="ADY35" s="70"/>
      <c r="ADZ35" s="70"/>
      <c r="AEA35" s="70"/>
      <c r="AEB35" s="70"/>
      <c r="AEC35" s="70"/>
      <c r="AED35" s="70"/>
      <c r="AEE35" s="70"/>
      <c r="AEF35" s="70"/>
      <c r="AEG35" s="70"/>
      <c r="AEH35" s="70"/>
      <c r="AEI35" s="70"/>
      <c r="AEJ35" s="70"/>
      <c r="AEK35" s="70"/>
      <c r="AEL35" s="70"/>
      <c r="AEM35" s="70"/>
      <c r="AEN35" s="70"/>
      <c r="AEO35" s="70"/>
      <c r="AEP35" s="70"/>
      <c r="AEQ35" s="70"/>
      <c r="AER35" s="70"/>
      <c r="AES35" s="70"/>
      <c r="AET35" s="70"/>
      <c r="AEU35" s="70"/>
      <c r="AEV35" s="70"/>
      <c r="AEW35" s="70"/>
      <c r="AEX35" s="70"/>
      <c r="AEY35" s="70"/>
      <c r="AEZ35" s="70"/>
      <c r="AFA35" s="70"/>
      <c r="AFB35" s="70"/>
      <c r="AFC35" s="70"/>
      <c r="AFD35" s="70"/>
      <c r="AFE35" s="70"/>
      <c r="AFF35" s="70"/>
      <c r="AFG35" s="70"/>
      <c r="AFH35" s="70"/>
      <c r="AFI35" s="70"/>
      <c r="AFJ35" s="70"/>
      <c r="AFK35" s="70"/>
      <c r="AFL35" s="70"/>
      <c r="AFM35" s="70"/>
      <c r="AFN35" s="70"/>
      <c r="AFO35" s="70"/>
      <c r="AFP35" s="70"/>
      <c r="AFQ35" s="70"/>
      <c r="AFR35" s="70"/>
      <c r="AFS35" s="70"/>
      <c r="AFT35" s="70"/>
      <c r="AFU35" s="70"/>
      <c r="AFV35" s="70"/>
      <c r="AFW35" s="70"/>
      <c r="AFX35" s="70"/>
      <c r="AFY35" s="70"/>
      <c r="AFZ35" s="70"/>
      <c r="AGA35" s="70"/>
      <c r="AGB35" s="70"/>
      <c r="AGC35" s="70"/>
      <c r="AGD35" s="70"/>
      <c r="AGE35" s="70"/>
      <c r="AGF35" s="70"/>
      <c r="AGG35" s="70"/>
      <c r="AGH35" s="70"/>
      <c r="AGI35" s="70"/>
      <c r="AGJ35" s="70"/>
      <c r="AGK35" s="70"/>
      <c r="AGL35" s="70"/>
      <c r="AGM35" s="70"/>
      <c r="AGN35" s="70"/>
      <c r="AGO35" s="70"/>
      <c r="AGP35" s="70"/>
      <c r="AGQ35" s="70"/>
      <c r="AGR35" s="70"/>
      <c r="AGS35" s="70"/>
      <c r="AGT35" s="70"/>
      <c r="AGU35" s="70"/>
      <c r="AGV35" s="70"/>
      <c r="AGW35" s="79">
        <v>14000</v>
      </c>
      <c r="AGX35" s="79">
        <v>0</v>
      </c>
      <c r="AGY35" s="70"/>
      <c r="AGZ35" s="70"/>
      <c r="AHA35" s="70"/>
      <c r="AHB35" s="70"/>
      <c r="AHC35" s="70"/>
      <c r="AHD35" s="70"/>
      <c r="AHE35" s="70"/>
      <c r="AHF35" s="70"/>
      <c r="AHG35" s="70"/>
      <c r="AHH35" s="70"/>
      <c r="AHI35" s="70"/>
      <c r="AHJ35" s="79">
        <v>197500</v>
      </c>
      <c r="AHK35" s="70"/>
      <c r="AHL35" s="70"/>
      <c r="AHM35" s="70"/>
      <c r="AHN35" s="70"/>
      <c r="AHO35" s="70"/>
      <c r="AHP35" s="70"/>
      <c r="AHQ35" s="70"/>
      <c r="AHR35" s="70"/>
      <c r="AHS35" s="70"/>
      <c r="AHT35" s="70"/>
      <c r="AHU35" s="70"/>
      <c r="AHV35" s="70"/>
      <c r="AHW35" s="109">
        <v>32000</v>
      </c>
      <c r="AHX35" s="70"/>
      <c r="AHY35" s="70"/>
      <c r="AHZ35" s="70"/>
      <c r="AIA35" s="70"/>
      <c r="AIB35" s="70"/>
      <c r="AIC35" s="70"/>
      <c r="AID35" s="70"/>
      <c r="AIE35" s="70"/>
      <c r="AIF35" s="70"/>
      <c r="AIG35" s="70"/>
      <c r="AIH35" s="70"/>
      <c r="AII35" s="70"/>
      <c r="AIJ35" s="70"/>
      <c r="AIK35" s="70"/>
      <c r="AIL35" s="70"/>
      <c r="AIM35" s="70"/>
      <c r="AIN35" s="70"/>
      <c r="AIO35" s="70"/>
      <c r="AIP35" s="70"/>
      <c r="AIQ35" s="70"/>
      <c r="AIR35" s="70"/>
      <c r="AIS35" s="70"/>
      <c r="AIT35" s="70"/>
      <c r="AIU35" s="70"/>
      <c r="AIV35" s="70"/>
      <c r="AIW35" s="70"/>
      <c r="AIX35" s="70"/>
      <c r="AIY35" s="70"/>
      <c r="AIZ35" s="70"/>
      <c r="AJA35" s="70"/>
      <c r="AJB35" s="70"/>
      <c r="AJC35" s="70"/>
      <c r="AJD35" s="70"/>
      <c r="AJE35" s="70"/>
      <c r="AJF35" s="70"/>
      <c r="AJG35" s="70"/>
      <c r="AJH35" s="70"/>
      <c r="AJI35" s="70"/>
      <c r="AJJ35" s="70"/>
      <c r="AJK35" s="70"/>
      <c r="AJL35" s="70"/>
      <c r="AJM35" s="70"/>
      <c r="AJN35" s="70"/>
      <c r="AJO35" s="70"/>
      <c r="AJP35" s="70"/>
      <c r="AJQ35" s="70"/>
      <c r="AJR35" s="70"/>
      <c r="AJS35" s="70"/>
      <c r="AJT35" s="70"/>
      <c r="AJU35" s="70"/>
      <c r="AJV35" s="70"/>
      <c r="AJW35" s="109">
        <v>19000</v>
      </c>
      <c r="AJX35" s="70"/>
      <c r="AJY35" s="70"/>
      <c r="AJZ35" s="70"/>
      <c r="AKA35" s="70"/>
      <c r="AKB35" s="70"/>
      <c r="AKC35" s="70"/>
      <c r="AKD35" s="70"/>
      <c r="AKE35" s="70"/>
      <c r="AKF35" s="70"/>
      <c r="AKG35" s="70"/>
      <c r="AKH35" s="70"/>
      <c r="AKI35" s="70"/>
      <c r="AKJ35" s="70"/>
      <c r="AKK35" s="70"/>
      <c r="AKL35" s="70"/>
      <c r="AKM35" s="70"/>
      <c r="AKN35" s="70"/>
      <c r="AKO35" s="70"/>
      <c r="AKP35" s="70"/>
      <c r="AKQ35" s="70"/>
      <c r="AKR35" s="70"/>
      <c r="AKS35" s="70"/>
      <c r="AKT35" s="70"/>
      <c r="AKU35" s="70"/>
      <c r="AKV35" s="70"/>
      <c r="AKW35" s="70"/>
      <c r="AKX35" s="70"/>
      <c r="AKY35" s="70"/>
      <c r="AKZ35" s="70"/>
      <c r="ALA35" s="70"/>
      <c r="ALB35" s="70"/>
      <c r="ALC35" s="70"/>
      <c r="ALD35" s="70"/>
      <c r="ALE35" s="70"/>
      <c r="ALF35" s="70"/>
      <c r="ALG35" s="70"/>
      <c r="ALH35" s="70"/>
      <c r="ALI35" s="70"/>
      <c r="ALJ35" s="70"/>
      <c r="ALK35" s="70"/>
      <c r="ALL35" s="70"/>
      <c r="ALM35" s="70"/>
      <c r="ALN35" s="70"/>
      <c r="ALO35" s="70"/>
      <c r="ALP35" s="70"/>
      <c r="ALQ35" s="70"/>
      <c r="ALR35" s="70"/>
      <c r="ALS35" s="70"/>
      <c r="ALT35" s="70"/>
      <c r="ALU35" s="70"/>
      <c r="ALV35" s="70"/>
      <c r="ALW35" s="70"/>
      <c r="ALX35" s="70"/>
      <c r="ALY35" s="70"/>
      <c r="ALZ35" s="70"/>
      <c r="AMA35" s="70"/>
      <c r="AMB35" s="70"/>
      <c r="AMC35" s="70"/>
      <c r="AMD35" s="70"/>
      <c r="AME35" s="70"/>
      <c r="AMF35" s="70"/>
      <c r="AMG35" s="70"/>
      <c r="AMH35" s="70"/>
      <c r="AMI35" s="70"/>
      <c r="AMJ35" s="70"/>
      <c r="AMK35" s="70"/>
      <c r="AML35" s="70"/>
      <c r="AMM35" s="70"/>
      <c r="AMN35" s="70"/>
      <c r="AMO35" s="70"/>
      <c r="AMP35" s="70"/>
      <c r="AMQ35" s="70"/>
      <c r="AMR35" s="70"/>
      <c r="AMS35" s="70"/>
      <c r="AMT35" s="70"/>
      <c r="AMU35" s="70"/>
      <c r="AMV35" s="70"/>
      <c r="AMW35" s="70"/>
      <c r="AMX35" s="70"/>
      <c r="AMY35" s="70"/>
      <c r="AMZ35" s="70"/>
      <c r="ANA35" s="70"/>
      <c r="ANB35" s="70"/>
      <c r="ANC35" s="70"/>
      <c r="AND35" s="70"/>
      <c r="ANE35" s="70"/>
      <c r="ANF35" s="70"/>
      <c r="ANG35" s="70"/>
      <c r="ANH35" s="70"/>
      <c r="ANI35" s="70"/>
      <c r="ANJ35" s="70"/>
      <c r="ANK35" s="70"/>
      <c r="ANL35" s="70"/>
      <c r="ANM35" s="70"/>
      <c r="ANN35" s="70"/>
      <c r="ANO35" s="70"/>
      <c r="ANP35" s="70"/>
      <c r="ANQ35" s="70"/>
      <c r="ANR35" s="70"/>
      <c r="ANS35" s="70"/>
      <c r="ANT35" s="70"/>
      <c r="ANU35" s="70"/>
      <c r="ANV35" s="70"/>
      <c r="ANW35" s="70"/>
      <c r="ANX35" s="70"/>
      <c r="ANY35" s="70"/>
      <c r="ANZ35" s="70"/>
      <c r="AOA35" s="70"/>
      <c r="AOB35" s="70"/>
      <c r="AOC35" s="70"/>
      <c r="AOD35" s="70"/>
      <c r="AOE35" s="70"/>
      <c r="AOF35" s="70"/>
      <c r="AOG35" s="70"/>
      <c r="AOH35" s="70"/>
      <c r="AOI35" s="70"/>
      <c r="AOJ35" s="70"/>
      <c r="AOK35" s="70"/>
      <c r="AOL35" s="70"/>
      <c r="AOM35" s="70"/>
      <c r="AON35" s="70"/>
      <c r="AOO35" s="70"/>
      <c r="AOP35" s="70"/>
      <c r="AOQ35" s="70"/>
      <c r="AOR35" s="70"/>
      <c r="AOS35" s="70"/>
      <c r="AOT35" s="70"/>
      <c r="AOU35" s="70"/>
      <c r="AOV35" s="70"/>
      <c r="AOW35" s="70"/>
      <c r="AOX35" s="70"/>
      <c r="AOY35" s="70"/>
      <c r="AOZ35" s="70"/>
      <c r="APA35" s="70"/>
      <c r="APB35" s="70"/>
      <c r="APC35" s="70"/>
      <c r="APD35" s="70"/>
      <c r="APE35" s="70"/>
      <c r="APF35" s="70"/>
      <c r="APG35" s="70"/>
      <c r="APH35" s="70"/>
      <c r="API35" s="70"/>
      <c r="APJ35" s="70"/>
      <c r="APK35" s="70"/>
      <c r="APL35" s="70"/>
      <c r="APM35" s="70"/>
      <c r="APN35" s="70"/>
      <c r="APO35" s="70"/>
      <c r="APP35" s="70"/>
      <c r="APQ35" s="70"/>
      <c r="APR35" s="70"/>
      <c r="APS35" s="70"/>
      <c r="APT35" s="70"/>
      <c r="APU35" s="70"/>
      <c r="APV35" s="70"/>
      <c r="APW35" s="70"/>
      <c r="APX35" s="70"/>
      <c r="APY35" s="70"/>
      <c r="APZ35" s="70"/>
      <c r="AQA35" s="70"/>
      <c r="AQB35" s="70"/>
      <c r="AQC35" s="70"/>
      <c r="AQD35" s="70"/>
      <c r="AQE35" s="70"/>
      <c r="AQF35" s="70"/>
      <c r="AQG35" s="70"/>
      <c r="AQH35" s="70"/>
      <c r="AQI35" s="70"/>
      <c r="AQJ35" s="70"/>
      <c r="AQK35" s="70"/>
      <c r="AQL35" s="70"/>
      <c r="AQM35" s="70"/>
      <c r="AQN35" s="70"/>
      <c r="AQO35" s="70"/>
      <c r="AQP35" s="70"/>
      <c r="AQQ35" s="70"/>
      <c r="AQR35" s="70"/>
      <c r="AQS35" s="70"/>
      <c r="AQT35" s="70"/>
      <c r="AQU35" s="70"/>
      <c r="AQV35" s="70"/>
      <c r="AQW35" s="70"/>
      <c r="AQX35" s="70"/>
      <c r="AQY35" s="70"/>
      <c r="AQZ35" s="70"/>
      <c r="ARA35" s="70"/>
      <c r="ARB35" s="70"/>
      <c r="ARC35" s="70"/>
      <c r="ARD35" s="70"/>
      <c r="ARE35" s="70"/>
      <c r="ARF35" s="70"/>
      <c r="ARG35" s="70"/>
      <c r="ARH35" s="70"/>
      <c r="ARI35" s="70"/>
      <c r="ARJ35" s="70"/>
      <c r="ARK35" s="70"/>
      <c r="ARL35" s="70"/>
      <c r="ARM35" s="70"/>
      <c r="ARN35" s="70"/>
      <c r="ARO35" s="70"/>
      <c r="ARP35" s="70"/>
      <c r="ARQ35" s="70"/>
      <c r="ARR35" s="70"/>
      <c r="ARS35" s="70"/>
      <c r="ART35" s="70"/>
      <c r="ARU35" s="70"/>
      <c r="ARV35" s="70"/>
      <c r="ARW35" s="70"/>
      <c r="ARX35" s="70"/>
      <c r="ARY35" s="70"/>
      <c r="ARZ35" s="70"/>
      <c r="ASA35" s="70"/>
      <c r="ASB35" s="70"/>
      <c r="ASC35" s="70"/>
      <c r="ASD35" s="70"/>
      <c r="ASE35" s="70"/>
      <c r="ASF35" s="70"/>
      <c r="ASG35" s="70"/>
      <c r="ASH35" s="70"/>
      <c r="ASI35" s="70"/>
      <c r="ASJ35" s="70"/>
      <c r="ASK35" s="70"/>
      <c r="ASL35" s="70"/>
      <c r="ASM35" s="70"/>
      <c r="ASN35" s="70"/>
      <c r="ASO35" s="70"/>
      <c r="ASP35" s="70"/>
      <c r="ASQ35" s="70"/>
      <c r="ASR35" s="70"/>
      <c r="ASS35" s="70"/>
      <c r="AST35" s="70"/>
      <c r="ASU35" s="70"/>
      <c r="ASV35" s="70"/>
      <c r="ASW35" s="70"/>
      <c r="ASX35" s="70"/>
      <c r="ASY35" s="70"/>
      <c r="ASZ35" s="70"/>
      <c r="ATA35" s="70"/>
      <c r="ATB35" s="70"/>
      <c r="ATC35" s="70"/>
      <c r="ATD35" s="70"/>
      <c r="ATE35" s="70"/>
      <c r="ATF35" s="70"/>
      <c r="ATG35" s="70"/>
      <c r="ATH35" s="70"/>
      <c r="ATI35" s="70"/>
      <c r="ATJ35" s="70"/>
      <c r="ATK35" s="70"/>
      <c r="ATL35" s="70"/>
      <c r="ATM35" s="70"/>
      <c r="ATN35" s="70"/>
      <c r="ATO35" s="70"/>
      <c r="ATP35" s="70"/>
      <c r="ATQ35" s="70"/>
      <c r="ATR35" s="70"/>
      <c r="ATS35" s="70"/>
      <c r="ATT35" s="70"/>
      <c r="ATU35" s="70"/>
      <c r="ATV35" s="70"/>
      <c r="ATW35" s="70"/>
      <c r="ATX35" s="70"/>
      <c r="ATY35" s="70"/>
      <c r="ATZ35" s="70"/>
      <c r="AUA35" s="70"/>
      <c r="AUB35" s="70"/>
      <c r="AUC35" s="70"/>
      <c r="AUD35" s="70"/>
      <c r="AUE35" s="70"/>
      <c r="AUF35" s="70"/>
      <c r="AUG35" s="70"/>
      <c r="AUH35" s="70"/>
      <c r="AUI35" s="70"/>
      <c r="AUJ35" s="70"/>
      <c r="AUK35" s="70"/>
      <c r="AUL35" s="70"/>
      <c r="AUM35" s="70"/>
      <c r="AUN35" s="70"/>
      <c r="AUO35" s="70"/>
      <c r="AUP35" s="70"/>
      <c r="AUQ35" s="70"/>
      <c r="AUR35" s="70"/>
      <c r="AUS35" s="70"/>
      <c r="AUT35" s="70"/>
      <c r="AUU35" s="70"/>
      <c r="AUV35" s="70"/>
      <c r="AUW35" s="70"/>
      <c r="AUX35" s="70"/>
      <c r="AUY35" s="70"/>
      <c r="AUZ35" s="70"/>
      <c r="AVA35" s="70"/>
      <c r="AVB35" s="70"/>
      <c r="AVC35" s="70"/>
      <c r="AVD35" s="70"/>
      <c r="AVE35" s="70"/>
      <c r="AVF35" s="70"/>
      <c r="AVG35" s="70"/>
      <c r="AVH35" s="70"/>
      <c r="AVI35" s="70"/>
      <c r="AVJ35" s="70"/>
      <c r="AVK35" s="70"/>
      <c r="AVL35" s="70"/>
      <c r="AVM35" s="70"/>
      <c r="AVN35" s="70"/>
      <c r="AVO35" s="70"/>
      <c r="AVP35" s="70"/>
      <c r="AVQ35" s="70"/>
      <c r="AVR35" s="70"/>
      <c r="AVS35" s="70"/>
      <c r="AVT35" s="70"/>
      <c r="AVU35" s="70"/>
      <c r="AVV35" s="70"/>
      <c r="AVW35" s="70"/>
      <c r="AVX35" s="70"/>
      <c r="AVY35" s="70"/>
      <c r="AVZ35" s="70"/>
      <c r="AWA35" s="70"/>
      <c r="AWB35" s="70"/>
      <c r="AWC35" s="70"/>
      <c r="AWD35" s="70"/>
      <c r="AWE35" s="70"/>
      <c r="AWF35" s="70"/>
      <c r="AWG35" s="70"/>
      <c r="AWH35" s="70"/>
      <c r="AWI35" s="70"/>
      <c r="AWJ35" s="70"/>
      <c r="AWK35" s="70"/>
      <c r="AWL35" s="70"/>
      <c r="AWM35" s="70"/>
      <c r="AWN35" s="70"/>
      <c r="AWO35" s="70"/>
      <c r="AWP35" s="70"/>
      <c r="AWQ35" s="70"/>
      <c r="AWR35" s="70"/>
      <c r="AWS35" s="70"/>
      <c r="AWT35" s="70"/>
      <c r="AWU35" s="70"/>
      <c r="AWV35" s="70"/>
      <c r="AWW35" s="70"/>
      <c r="AWX35" s="70"/>
      <c r="AWY35" s="70"/>
      <c r="AWZ35" s="70"/>
      <c r="AXA35" s="70"/>
      <c r="AXB35" s="70"/>
      <c r="AXC35" s="70"/>
      <c r="AXD35" s="70"/>
      <c r="AXE35" s="70"/>
      <c r="AXF35" s="70"/>
      <c r="AXG35" s="70"/>
      <c r="AXH35" s="70"/>
      <c r="AXI35" s="70"/>
      <c r="AXJ35" s="70"/>
      <c r="AXK35" s="70"/>
      <c r="AXL35" s="70"/>
      <c r="AXM35" s="70"/>
      <c r="AXN35" s="70"/>
      <c r="AXO35" s="70"/>
      <c r="AXP35" s="70"/>
      <c r="AXQ35" s="70"/>
      <c r="AXR35" s="70"/>
      <c r="AXS35" s="70"/>
      <c r="AXT35" s="70"/>
      <c r="AXU35" s="70"/>
      <c r="AXV35" s="70"/>
      <c r="AXW35" s="70"/>
      <c r="AXX35" s="70"/>
      <c r="AXY35" s="70"/>
      <c r="AXZ35" s="70"/>
      <c r="AYA35" s="70"/>
      <c r="AYB35" s="70"/>
      <c r="AYC35" s="70"/>
      <c r="AYD35" s="70"/>
      <c r="AYE35" s="70"/>
      <c r="AYF35" s="70"/>
      <c r="AYG35" s="70"/>
      <c r="AYH35" s="70"/>
      <c r="AYI35" s="70"/>
      <c r="AYJ35" s="70"/>
      <c r="AYK35" s="70"/>
      <c r="AYL35" s="70"/>
      <c r="AYM35" s="70"/>
      <c r="AYN35" s="70"/>
      <c r="AYO35" s="70"/>
      <c r="AYP35" s="70"/>
      <c r="AYQ35" s="70"/>
      <c r="AYR35" s="70"/>
      <c r="AYS35" s="70"/>
      <c r="AYT35" s="70"/>
      <c r="AYU35" s="70"/>
      <c r="AYV35" s="70"/>
      <c r="AYW35" s="70"/>
      <c r="AYX35" s="70"/>
      <c r="AYY35" s="70"/>
      <c r="AYZ35" s="70"/>
      <c r="AZA35" s="70"/>
      <c r="AZB35" s="70"/>
      <c r="AZC35" s="70"/>
      <c r="AZD35" s="70"/>
      <c r="AZE35" s="70"/>
      <c r="AZF35" s="70"/>
      <c r="AZG35" s="70"/>
      <c r="AZH35" s="70"/>
      <c r="AZI35" s="70"/>
      <c r="AZJ35" s="70"/>
      <c r="AZK35" s="70"/>
      <c r="AZL35" s="70"/>
      <c r="AZM35" s="70"/>
      <c r="AZN35" s="70"/>
      <c r="AZO35" s="70"/>
      <c r="AZP35" s="70"/>
      <c r="AZQ35" s="70"/>
      <c r="AZR35" s="70"/>
      <c r="AZS35" s="70"/>
      <c r="AZT35" s="70"/>
      <c r="AZU35" s="70"/>
      <c r="AZV35" s="70"/>
      <c r="AZW35" s="70"/>
      <c r="AZX35" s="70"/>
      <c r="AZY35" s="70"/>
      <c r="AZZ35" s="70"/>
      <c r="BAA35" s="70"/>
      <c r="BAB35" s="70"/>
      <c r="BAC35" s="70"/>
      <c r="BAD35" s="70"/>
      <c r="BAE35" s="70"/>
      <c r="BAF35" s="70"/>
      <c r="BAG35" s="70"/>
      <c r="BAH35" s="70"/>
      <c r="BAI35" s="70"/>
      <c r="BAJ35" s="70"/>
      <c r="BAK35" s="70"/>
      <c r="BAL35" s="70"/>
      <c r="BAM35" s="70"/>
      <c r="BAN35" s="70"/>
      <c r="BAO35" s="70"/>
      <c r="BAP35" s="70"/>
      <c r="BAQ35" s="70"/>
      <c r="BAR35" s="70"/>
      <c r="BAS35" s="70"/>
      <c r="BAT35" s="70"/>
      <c r="BAU35" s="70"/>
      <c r="BAV35" s="70"/>
      <c r="BAW35" s="70"/>
      <c r="BAX35" s="70"/>
      <c r="BAY35" s="70"/>
      <c r="BAZ35" s="70"/>
      <c r="BBA35" s="70"/>
      <c r="BBB35" s="70"/>
      <c r="BBC35" s="70"/>
      <c r="BBD35" s="70"/>
      <c r="BBE35" s="70"/>
      <c r="BBF35" s="70"/>
      <c r="BBG35" s="70"/>
      <c r="BBH35" s="70"/>
      <c r="BBI35" s="70"/>
      <c r="BBJ35" s="70"/>
      <c r="BBK35" s="70"/>
      <c r="BBL35" s="70"/>
      <c r="BBM35" s="70"/>
      <c r="BBN35" s="70"/>
    </row>
    <row r="36" spans="1:1437" x14ac:dyDescent="0.2">
      <c r="A36" s="91" t="s">
        <v>110</v>
      </c>
      <c r="B36" s="69" t="s">
        <v>84</v>
      </c>
      <c r="C36" s="70"/>
      <c r="D36" s="70"/>
      <c r="E36" s="70"/>
      <c r="F36" s="70"/>
      <c r="G36" s="70"/>
      <c r="H36" s="70"/>
      <c r="I36" s="70"/>
      <c r="J36" s="70"/>
      <c r="K36" s="70"/>
      <c r="L36" s="70"/>
      <c r="M36" s="70"/>
      <c r="N36" s="70"/>
      <c r="O36" s="70"/>
      <c r="P36" s="70"/>
      <c r="Q36" s="70"/>
      <c r="R36" s="70"/>
      <c r="S36" s="70"/>
      <c r="T36" s="70"/>
      <c r="U36" s="70"/>
      <c r="V36" s="70"/>
      <c r="W36" s="70"/>
      <c r="X36" s="70"/>
      <c r="Y36" s="70"/>
      <c r="Z36" s="70"/>
      <c r="AA36" s="70"/>
      <c r="AB36" s="70"/>
      <c r="AC36" s="70"/>
      <c r="AD36" s="70"/>
      <c r="AE36" s="70"/>
      <c r="AF36" s="70"/>
      <c r="AG36" s="70"/>
      <c r="AH36" s="70"/>
      <c r="AI36" s="70"/>
      <c r="AJ36" s="70"/>
      <c r="AK36" s="70"/>
      <c r="AL36" s="70"/>
      <c r="AM36" s="70"/>
      <c r="AN36" s="70"/>
      <c r="AO36" s="70"/>
      <c r="AP36" s="70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0"/>
      <c r="BK36" s="70"/>
      <c r="BL36" s="70"/>
      <c r="BM36" s="70"/>
      <c r="BN36" s="70"/>
      <c r="BO36" s="70"/>
      <c r="BP36" s="70"/>
      <c r="BQ36" s="70"/>
      <c r="BR36" s="70"/>
      <c r="BS36" s="70"/>
      <c r="BT36" s="70"/>
      <c r="BU36" s="70"/>
      <c r="BV36" s="70"/>
      <c r="BW36" s="70"/>
      <c r="BX36" s="70"/>
      <c r="BY36" s="70"/>
      <c r="BZ36" s="70"/>
      <c r="CA36" s="70"/>
      <c r="CB36" s="70"/>
      <c r="CC36" s="70"/>
      <c r="CD36" s="70"/>
      <c r="CE36" s="70"/>
      <c r="CF36" s="70"/>
      <c r="CG36" s="70"/>
      <c r="CH36" s="70"/>
      <c r="CI36" s="70"/>
      <c r="CJ36" s="70"/>
      <c r="CK36" s="70"/>
      <c r="CL36" s="70"/>
      <c r="CM36" s="70"/>
      <c r="CN36" s="70"/>
      <c r="CO36" s="70"/>
      <c r="CP36" s="70"/>
      <c r="CQ36" s="70"/>
      <c r="CR36" s="70"/>
      <c r="CS36" s="70"/>
      <c r="CT36" s="70"/>
      <c r="CU36" s="70"/>
      <c r="CV36" s="70"/>
      <c r="CW36" s="70"/>
      <c r="CX36" s="70"/>
      <c r="CY36" s="70"/>
      <c r="CZ36" s="70"/>
      <c r="DA36" s="70"/>
      <c r="DB36" s="70"/>
      <c r="DC36" s="70"/>
      <c r="DD36" s="70"/>
      <c r="DE36" s="70"/>
      <c r="DF36" s="70"/>
      <c r="DG36" s="70"/>
      <c r="DH36" s="70"/>
      <c r="DI36" s="70"/>
      <c r="DJ36" s="70"/>
      <c r="DK36" s="70"/>
      <c r="DL36" s="70"/>
      <c r="DM36" s="70"/>
      <c r="DN36" s="70"/>
      <c r="DO36" s="70"/>
      <c r="DP36" s="70"/>
      <c r="DQ36" s="70"/>
      <c r="DR36" s="70"/>
      <c r="DS36" s="70"/>
      <c r="DT36" s="70"/>
      <c r="DU36" s="70"/>
      <c r="DV36" s="70"/>
      <c r="DW36" s="79">
        <v>50000</v>
      </c>
      <c r="DX36" s="79">
        <v>50000</v>
      </c>
      <c r="DY36" s="79">
        <v>50000</v>
      </c>
      <c r="DZ36" s="79">
        <v>58145</v>
      </c>
      <c r="EA36" s="79">
        <v>64597</v>
      </c>
      <c r="EB36" s="79">
        <v>58089</v>
      </c>
      <c r="EC36" s="79">
        <v>54666</v>
      </c>
      <c r="ED36" s="79">
        <v>57807</v>
      </c>
      <c r="EE36" s="79">
        <v>54157</v>
      </c>
      <c r="EF36" s="79">
        <v>59960</v>
      </c>
      <c r="EG36" s="79">
        <v>54384</v>
      </c>
      <c r="EH36" s="70"/>
      <c r="EI36" s="70"/>
      <c r="EJ36" s="70"/>
      <c r="EK36" s="70"/>
      <c r="EL36" s="70"/>
      <c r="EM36" s="70"/>
      <c r="EN36" s="70"/>
      <c r="EO36" s="70"/>
      <c r="EP36" s="70"/>
      <c r="EQ36" s="70"/>
      <c r="ER36" s="70"/>
      <c r="ES36" s="70"/>
      <c r="ET36" s="70"/>
      <c r="EU36" s="70"/>
      <c r="EV36" s="70"/>
      <c r="EW36" s="70"/>
      <c r="EX36" s="70"/>
      <c r="EY36" s="70"/>
      <c r="EZ36" s="70"/>
      <c r="FA36" s="70"/>
      <c r="FB36" s="70"/>
      <c r="FC36" s="70"/>
      <c r="FD36" s="70"/>
      <c r="FE36" s="70"/>
      <c r="FF36" s="70"/>
      <c r="FG36" s="70"/>
      <c r="FH36" s="70"/>
      <c r="FI36" s="70"/>
      <c r="FJ36" s="70"/>
      <c r="FK36" s="70"/>
      <c r="FL36" s="70"/>
      <c r="FM36" s="70"/>
      <c r="FN36" s="70"/>
      <c r="FO36" s="70"/>
      <c r="FP36" s="70"/>
      <c r="FQ36" s="70"/>
      <c r="FR36" s="70"/>
      <c r="FS36" s="70"/>
      <c r="FT36" s="70"/>
      <c r="FU36" s="70"/>
      <c r="FV36" s="70"/>
      <c r="FW36" s="70"/>
      <c r="FX36" s="70"/>
      <c r="FY36" s="70"/>
      <c r="FZ36" s="70"/>
      <c r="GA36" s="70"/>
      <c r="GB36" s="70"/>
      <c r="GC36" s="70"/>
      <c r="GD36" s="70"/>
      <c r="GE36" s="70"/>
      <c r="GF36" s="70"/>
      <c r="GG36" s="70"/>
      <c r="GH36" s="70"/>
      <c r="GI36" s="70"/>
      <c r="GJ36" s="70"/>
      <c r="GK36" s="70"/>
      <c r="GL36" s="70"/>
      <c r="GM36" s="70"/>
      <c r="GN36" s="70"/>
      <c r="GO36" s="70"/>
      <c r="GP36" s="70"/>
      <c r="GQ36" s="70"/>
      <c r="GR36" s="70"/>
      <c r="GS36" s="70"/>
      <c r="GT36" s="70"/>
      <c r="GU36" s="70"/>
      <c r="GV36" s="70"/>
      <c r="GW36" s="70"/>
      <c r="GX36" s="70"/>
      <c r="GY36" s="70"/>
      <c r="GZ36" s="70"/>
      <c r="HA36" s="70"/>
      <c r="HB36" s="70"/>
      <c r="HC36" s="70"/>
      <c r="HD36" s="70"/>
      <c r="HE36" s="70"/>
      <c r="HF36" s="70"/>
      <c r="HG36" s="70"/>
      <c r="HH36" s="70"/>
      <c r="HI36" s="70"/>
      <c r="HJ36" s="72">
        <v>125063</v>
      </c>
      <c r="HK36" s="72">
        <v>175809</v>
      </c>
      <c r="HL36" s="72">
        <v>271173</v>
      </c>
      <c r="HM36" s="72">
        <v>147398</v>
      </c>
      <c r="HN36" s="72">
        <v>266532</v>
      </c>
      <c r="HO36" s="72">
        <v>139501</v>
      </c>
      <c r="HP36" s="72">
        <v>141204</v>
      </c>
      <c r="HQ36" s="72">
        <v>147123</v>
      </c>
      <c r="HR36" s="72">
        <v>155688</v>
      </c>
      <c r="HS36" s="72">
        <v>159835</v>
      </c>
      <c r="HT36" s="72">
        <v>168348</v>
      </c>
      <c r="HU36" s="72">
        <v>172471</v>
      </c>
      <c r="HV36" s="72">
        <v>173797</v>
      </c>
      <c r="HW36" s="72">
        <v>178646</v>
      </c>
      <c r="HX36" s="72">
        <v>185711</v>
      </c>
      <c r="HY36" s="72">
        <v>189038</v>
      </c>
      <c r="HZ36" s="72">
        <v>191501</v>
      </c>
      <c r="IA36" s="72">
        <v>194262</v>
      </c>
      <c r="IB36" s="72">
        <v>202363</v>
      </c>
      <c r="IC36" s="72">
        <v>204082</v>
      </c>
      <c r="ID36" s="72">
        <v>199748</v>
      </c>
      <c r="IE36" s="72">
        <v>201800</v>
      </c>
      <c r="IF36" s="72">
        <v>227553</v>
      </c>
      <c r="IG36" s="72">
        <v>204405</v>
      </c>
      <c r="IH36" s="72">
        <v>201883</v>
      </c>
      <c r="II36" s="72">
        <v>204104</v>
      </c>
      <c r="IJ36" s="72">
        <v>200068</v>
      </c>
      <c r="IK36" s="72">
        <v>206054</v>
      </c>
      <c r="IL36" s="72">
        <v>209941</v>
      </c>
      <c r="IM36" s="72">
        <v>212028</v>
      </c>
      <c r="IN36" s="72">
        <v>217982</v>
      </c>
      <c r="IO36" s="72">
        <v>229724</v>
      </c>
      <c r="IP36" s="72">
        <v>295727</v>
      </c>
      <c r="IQ36" s="72">
        <v>237847</v>
      </c>
      <c r="IR36" s="72">
        <v>243411</v>
      </c>
      <c r="IS36" s="72">
        <v>250223</v>
      </c>
      <c r="IT36" s="72">
        <v>341655</v>
      </c>
      <c r="IU36" s="72">
        <v>322986</v>
      </c>
      <c r="IV36" s="72">
        <v>251081</v>
      </c>
      <c r="IW36" s="72">
        <v>263148</v>
      </c>
      <c r="IX36" s="72">
        <v>267551</v>
      </c>
      <c r="IY36" s="72">
        <v>269414</v>
      </c>
      <c r="IZ36" s="72">
        <v>273585</v>
      </c>
      <c r="JA36" s="72">
        <v>274325</v>
      </c>
      <c r="JB36" s="72">
        <v>273199</v>
      </c>
      <c r="JC36" s="72">
        <v>278538</v>
      </c>
      <c r="JD36" s="72">
        <v>285341</v>
      </c>
      <c r="JE36" s="72">
        <v>288032</v>
      </c>
      <c r="JF36" s="72">
        <v>283853</v>
      </c>
      <c r="JG36" s="72">
        <v>273219</v>
      </c>
      <c r="JH36" s="72">
        <v>303558</v>
      </c>
      <c r="JI36" s="72">
        <v>273507</v>
      </c>
      <c r="JJ36" s="72">
        <v>349090</v>
      </c>
      <c r="JK36" s="72">
        <v>302406</v>
      </c>
      <c r="JL36" s="72">
        <v>319684</v>
      </c>
      <c r="JM36" s="72">
        <v>276765</v>
      </c>
      <c r="JN36" s="72">
        <v>276421</v>
      </c>
      <c r="JO36" s="72">
        <v>276064</v>
      </c>
      <c r="JP36" s="72">
        <v>290317</v>
      </c>
      <c r="JQ36" s="72">
        <v>268610</v>
      </c>
      <c r="JR36" s="72">
        <v>267511</v>
      </c>
      <c r="JS36" s="72">
        <v>266567</v>
      </c>
      <c r="JT36" s="72">
        <v>267461</v>
      </c>
      <c r="JU36" s="72">
        <v>410119</v>
      </c>
      <c r="JV36" s="72">
        <v>263056</v>
      </c>
      <c r="JW36" s="72">
        <v>345550</v>
      </c>
      <c r="JX36" s="72">
        <v>339919</v>
      </c>
      <c r="JY36" s="72">
        <v>303728</v>
      </c>
      <c r="JZ36" s="72">
        <v>267066</v>
      </c>
      <c r="KA36" s="72">
        <v>266649</v>
      </c>
      <c r="KB36" s="72">
        <v>273037</v>
      </c>
      <c r="KC36" s="72">
        <v>279463</v>
      </c>
      <c r="KD36" s="72">
        <v>276761</v>
      </c>
      <c r="KE36" s="72">
        <v>279531</v>
      </c>
      <c r="KF36" s="72">
        <v>274816</v>
      </c>
      <c r="KG36" s="72">
        <v>280108</v>
      </c>
      <c r="KH36" s="72">
        <v>347091</v>
      </c>
      <c r="KI36" s="72">
        <v>325434</v>
      </c>
      <c r="KJ36" s="72">
        <v>311379</v>
      </c>
      <c r="KK36" s="72">
        <v>281942</v>
      </c>
      <c r="KL36" s="72">
        <v>294182</v>
      </c>
      <c r="KM36" s="72">
        <v>287909</v>
      </c>
      <c r="KN36" s="72">
        <v>298520</v>
      </c>
      <c r="KO36" s="72">
        <v>271490</v>
      </c>
      <c r="KP36" s="72">
        <v>277836</v>
      </c>
      <c r="KQ36" s="72">
        <v>277158</v>
      </c>
      <c r="KR36" s="72">
        <v>273701</v>
      </c>
      <c r="KS36" s="72">
        <v>279633</v>
      </c>
      <c r="KT36" s="72">
        <v>332426</v>
      </c>
      <c r="KU36" s="72">
        <v>393479</v>
      </c>
      <c r="KV36" s="72">
        <v>270623</v>
      </c>
      <c r="KW36" s="72">
        <v>271482</v>
      </c>
      <c r="KX36" s="72">
        <v>273951</v>
      </c>
      <c r="KY36" s="72">
        <v>301661</v>
      </c>
      <c r="KZ36" s="72">
        <v>280807</v>
      </c>
      <c r="LA36" s="72">
        <v>269434</v>
      </c>
      <c r="LB36" s="72">
        <v>268047</v>
      </c>
      <c r="LC36" s="72">
        <v>269310</v>
      </c>
      <c r="LD36" s="72">
        <v>331154</v>
      </c>
      <c r="LE36" s="72">
        <v>293676</v>
      </c>
      <c r="LF36" s="72">
        <v>287010</v>
      </c>
      <c r="LG36" s="72">
        <v>328294</v>
      </c>
      <c r="LH36" s="72">
        <v>365555</v>
      </c>
      <c r="LI36" s="72">
        <v>281253</v>
      </c>
      <c r="LJ36" s="72">
        <v>261263</v>
      </c>
      <c r="LK36" s="70"/>
      <c r="LL36" s="70"/>
      <c r="LM36" s="70"/>
      <c r="LN36" s="70"/>
      <c r="LO36" s="70"/>
      <c r="LP36" s="70"/>
      <c r="LQ36" s="70"/>
      <c r="LR36" s="70"/>
      <c r="LS36" s="70"/>
      <c r="LT36" s="70"/>
      <c r="LU36" s="70"/>
      <c r="LV36" s="70"/>
      <c r="LW36" s="70"/>
      <c r="LX36" s="70"/>
      <c r="LY36" s="70"/>
      <c r="LZ36" s="70"/>
      <c r="MA36" s="70"/>
      <c r="MB36" s="70"/>
      <c r="MC36" s="70"/>
      <c r="MD36" s="70"/>
      <c r="ME36" s="70"/>
      <c r="MF36" s="70"/>
      <c r="MG36" s="70"/>
      <c r="MH36" s="70"/>
      <c r="MI36" s="70"/>
      <c r="MJ36" s="70"/>
      <c r="MK36" s="70"/>
      <c r="ML36" s="70"/>
      <c r="MM36" s="70"/>
      <c r="MN36" s="70"/>
      <c r="MO36" s="70"/>
      <c r="MP36" s="70"/>
      <c r="MQ36" s="70"/>
      <c r="MR36" s="70"/>
      <c r="MS36" s="70"/>
      <c r="MT36" s="70"/>
      <c r="MU36" s="70"/>
      <c r="MV36" s="70"/>
      <c r="MW36" s="70"/>
      <c r="MX36" s="70"/>
      <c r="MY36" s="70"/>
      <c r="MZ36" s="70"/>
      <c r="NA36" s="70"/>
      <c r="NB36" s="70"/>
      <c r="NC36" s="70"/>
      <c r="ND36" s="70"/>
      <c r="NE36" s="70"/>
      <c r="NF36" s="70"/>
      <c r="NG36" s="70"/>
      <c r="NH36" s="70"/>
      <c r="NI36" s="70"/>
      <c r="NJ36" s="70"/>
      <c r="NK36" s="70"/>
      <c r="NL36" s="70"/>
      <c r="NM36" s="70"/>
      <c r="NN36" s="70"/>
      <c r="NO36" s="70"/>
      <c r="NP36" s="70"/>
      <c r="NQ36" s="70"/>
      <c r="NR36" s="70"/>
      <c r="NS36" s="70"/>
      <c r="NT36" s="70"/>
      <c r="NU36" s="70"/>
      <c r="NV36" s="70"/>
      <c r="NW36" s="70"/>
      <c r="NX36" s="70"/>
      <c r="NY36" s="70"/>
      <c r="NZ36" s="70"/>
      <c r="OA36" s="70"/>
      <c r="OB36" s="70"/>
      <c r="OC36" s="70"/>
      <c r="OD36" s="70"/>
      <c r="OE36" s="70"/>
      <c r="OF36" s="70"/>
      <c r="OG36" s="70"/>
      <c r="OH36" s="70"/>
      <c r="OI36" s="70"/>
      <c r="OJ36" s="70"/>
      <c r="OK36" s="70"/>
      <c r="OL36" s="70"/>
      <c r="OM36" s="70"/>
      <c r="ON36" s="70"/>
      <c r="OO36" s="70"/>
      <c r="OP36" s="70"/>
      <c r="OQ36" s="70"/>
      <c r="OR36" s="70"/>
      <c r="OS36" s="70"/>
      <c r="OT36" s="70"/>
      <c r="OU36" s="70"/>
      <c r="OV36" s="70"/>
      <c r="OW36" s="70"/>
      <c r="OX36" s="70"/>
      <c r="OY36" s="70"/>
      <c r="OZ36" s="70"/>
      <c r="PA36" s="70"/>
      <c r="PB36" s="70"/>
      <c r="PC36" s="70"/>
      <c r="PD36" s="70"/>
      <c r="PE36" s="70"/>
      <c r="PF36" s="70"/>
      <c r="PG36" s="70"/>
      <c r="PH36" s="70"/>
      <c r="PI36" s="70"/>
      <c r="PJ36" s="70"/>
      <c r="PK36" s="72">
        <v>274239</v>
      </c>
      <c r="PL36" s="72">
        <v>332467</v>
      </c>
      <c r="PM36" s="72">
        <v>255554</v>
      </c>
      <c r="PN36" s="72">
        <v>185962</v>
      </c>
      <c r="PO36" s="72">
        <v>190783</v>
      </c>
      <c r="PP36" s="72">
        <v>187038</v>
      </c>
      <c r="PQ36" s="72">
        <v>190283</v>
      </c>
      <c r="PR36" s="72">
        <v>186614</v>
      </c>
      <c r="PS36" s="72">
        <v>189099</v>
      </c>
      <c r="PT36" s="72">
        <v>186911</v>
      </c>
      <c r="PU36" s="72">
        <v>184034</v>
      </c>
      <c r="PV36" s="72">
        <v>128322</v>
      </c>
      <c r="PW36" s="72">
        <v>77201</v>
      </c>
      <c r="PX36" s="72">
        <v>74563</v>
      </c>
      <c r="PY36" s="72">
        <v>75328</v>
      </c>
      <c r="PZ36" s="72">
        <v>79097</v>
      </c>
      <c r="QA36" s="72">
        <v>36780</v>
      </c>
      <c r="QB36" s="72">
        <v>36779</v>
      </c>
      <c r="QC36" s="72">
        <v>36854</v>
      </c>
      <c r="QD36" s="73">
        <v>37226</v>
      </c>
      <c r="QE36" s="73">
        <v>56069</v>
      </c>
      <c r="QF36" s="73">
        <v>37277</v>
      </c>
      <c r="QG36" s="73">
        <v>40874</v>
      </c>
      <c r="QH36" s="73">
        <v>32813</v>
      </c>
      <c r="QI36" s="73">
        <v>12966</v>
      </c>
      <c r="QJ36" s="73">
        <v>26818</v>
      </c>
      <c r="QK36" s="73">
        <v>4957</v>
      </c>
      <c r="QL36" s="73">
        <v>7027</v>
      </c>
      <c r="QM36" s="73">
        <v>5940</v>
      </c>
      <c r="QN36" s="73">
        <v>11268</v>
      </c>
      <c r="QO36" s="73">
        <v>9991</v>
      </c>
      <c r="QP36" s="73">
        <v>7285</v>
      </c>
      <c r="QQ36" s="73">
        <v>4974</v>
      </c>
      <c r="QR36" s="73">
        <v>3834</v>
      </c>
      <c r="QS36" s="73">
        <v>2052</v>
      </c>
      <c r="QT36" s="73">
        <v>2452</v>
      </c>
      <c r="QU36" s="73">
        <v>5139</v>
      </c>
      <c r="QV36" s="73">
        <v>7919</v>
      </c>
      <c r="QW36" s="73">
        <v>4148</v>
      </c>
      <c r="QX36" s="73">
        <v>5514</v>
      </c>
      <c r="QY36" s="73">
        <v>5075</v>
      </c>
      <c r="QZ36" s="73">
        <v>7790</v>
      </c>
      <c r="RA36" s="73">
        <v>8286</v>
      </c>
      <c r="RB36" s="73">
        <v>14263</v>
      </c>
      <c r="RC36" s="73">
        <v>14852</v>
      </c>
      <c r="RD36" s="73">
        <v>11663</v>
      </c>
      <c r="RE36" s="73">
        <v>5031</v>
      </c>
      <c r="RF36" s="73">
        <v>13119</v>
      </c>
      <c r="RG36" s="73">
        <v>20911</v>
      </c>
      <c r="RH36" s="73">
        <v>19112</v>
      </c>
      <c r="RI36" s="73">
        <v>8292</v>
      </c>
      <c r="RJ36" s="73">
        <v>15323</v>
      </c>
      <c r="RK36" s="72">
        <v>17355</v>
      </c>
      <c r="RL36" s="72">
        <v>18366</v>
      </c>
      <c r="RM36" s="72">
        <v>24502</v>
      </c>
      <c r="RN36" s="72">
        <v>24457</v>
      </c>
      <c r="RO36" s="72">
        <v>24833</v>
      </c>
      <c r="RP36" s="72">
        <v>27904</v>
      </c>
      <c r="RQ36" s="72">
        <v>28760</v>
      </c>
      <c r="RR36" s="72">
        <v>27870</v>
      </c>
      <c r="RS36" s="72">
        <v>31777</v>
      </c>
      <c r="RT36" s="72">
        <v>33499</v>
      </c>
      <c r="RU36" s="72">
        <v>38776</v>
      </c>
      <c r="RV36" s="72">
        <v>103836</v>
      </c>
      <c r="RW36" s="72">
        <v>61751</v>
      </c>
      <c r="RX36" s="72">
        <v>61637</v>
      </c>
      <c r="RY36" s="72">
        <v>63015</v>
      </c>
      <c r="RZ36" s="72">
        <v>54485</v>
      </c>
      <c r="SA36" s="72">
        <v>54245</v>
      </c>
      <c r="SB36" s="72">
        <v>60620</v>
      </c>
      <c r="SC36" s="72">
        <v>60438</v>
      </c>
      <c r="SD36" s="72">
        <v>62980</v>
      </c>
      <c r="SE36" s="72">
        <v>63431</v>
      </c>
      <c r="SF36" s="72">
        <v>70151</v>
      </c>
      <c r="SG36" s="73">
        <v>81126</v>
      </c>
      <c r="SH36" s="73">
        <v>66691</v>
      </c>
      <c r="SI36" s="73">
        <v>103717</v>
      </c>
      <c r="SJ36" s="73">
        <v>98700</v>
      </c>
      <c r="SK36" s="73">
        <v>93573</v>
      </c>
      <c r="SL36" s="73">
        <v>99587</v>
      </c>
      <c r="SM36" s="73">
        <v>100965</v>
      </c>
      <c r="SN36" s="73">
        <v>103377</v>
      </c>
      <c r="SO36" s="73">
        <v>105248</v>
      </c>
      <c r="SP36" s="73">
        <v>111464</v>
      </c>
      <c r="SQ36" s="73">
        <v>111740</v>
      </c>
      <c r="SR36" s="73">
        <v>117875</v>
      </c>
      <c r="SS36" s="73">
        <v>117746</v>
      </c>
      <c r="ST36" s="73">
        <v>117730</v>
      </c>
      <c r="SU36" s="73">
        <v>121766</v>
      </c>
      <c r="SV36" s="73">
        <v>184915</v>
      </c>
      <c r="SW36" s="73">
        <v>139782</v>
      </c>
      <c r="SX36" s="73">
        <v>140532</v>
      </c>
      <c r="SY36" s="73">
        <v>143989</v>
      </c>
      <c r="SZ36" s="73">
        <v>157738</v>
      </c>
      <c r="TA36" s="73">
        <v>144042</v>
      </c>
      <c r="TB36" s="73">
        <v>144069</v>
      </c>
      <c r="TC36" s="73">
        <v>144561</v>
      </c>
      <c r="TD36" s="73">
        <v>145300</v>
      </c>
      <c r="TE36" s="73">
        <v>145266</v>
      </c>
      <c r="TF36" s="73">
        <v>147816</v>
      </c>
      <c r="TG36" s="72">
        <v>139282</v>
      </c>
      <c r="TH36" s="73">
        <v>144456</v>
      </c>
      <c r="TI36" s="73">
        <v>158099</v>
      </c>
      <c r="TJ36" s="73">
        <v>120571</v>
      </c>
      <c r="TK36" s="73">
        <v>115541</v>
      </c>
      <c r="TL36" s="73">
        <v>77991</v>
      </c>
      <c r="TM36" s="73">
        <v>76214</v>
      </c>
      <c r="TN36" s="73">
        <v>56210</v>
      </c>
      <c r="TO36" s="73">
        <v>38225</v>
      </c>
      <c r="TP36" s="73">
        <v>40360</v>
      </c>
      <c r="TQ36" s="73">
        <v>40592</v>
      </c>
      <c r="TR36" s="73">
        <v>30178</v>
      </c>
      <c r="TS36" s="73">
        <v>25469</v>
      </c>
      <c r="TT36" s="73">
        <v>27626</v>
      </c>
      <c r="TU36" s="73">
        <v>27031</v>
      </c>
      <c r="TV36" s="73">
        <v>126819</v>
      </c>
      <c r="TW36" s="73">
        <v>28327</v>
      </c>
      <c r="TX36" s="73">
        <v>29922</v>
      </c>
      <c r="TY36" s="73">
        <v>29432</v>
      </c>
      <c r="TZ36" s="73">
        <v>28156</v>
      </c>
      <c r="UA36" s="73">
        <v>23949</v>
      </c>
      <c r="UB36" s="73">
        <v>21921</v>
      </c>
      <c r="UC36" s="73">
        <v>24960</v>
      </c>
      <c r="UD36" s="73">
        <v>23612</v>
      </c>
      <c r="UE36" s="73">
        <v>21745</v>
      </c>
      <c r="UF36" s="73">
        <v>22298</v>
      </c>
      <c r="UG36" s="72">
        <v>21567</v>
      </c>
      <c r="UH36" s="72">
        <v>21918</v>
      </c>
      <c r="UI36" s="72">
        <v>31882</v>
      </c>
      <c r="UJ36" s="72">
        <v>26229</v>
      </c>
      <c r="UK36" s="72">
        <v>35777</v>
      </c>
      <c r="UL36" s="72">
        <v>28722</v>
      </c>
      <c r="UM36" s="72">
        <v>33335</v>
      </c>
      <c r="UN36" s="72">
        <v>35109</v>
      </c>
      <c r="UO36" s="72">
        <v>34967</v>
      </c>
      <c r="UP36" s="72">
        <v>34982</v>
      </c>
      <c r="UQ36" s="72">
        <v>33159</v>
      </c>
      <c r="UR36" s="72">
        <v>29373</v>
      </c>
      <c r="US36" s="72">
        <v>32306</v>
      </c>
      <c r="UT36" s="72">
        <v>25274</v>
      </c>
      <c r="UU36" s="72">
        <v>19910</v>
      </c>
      <c r="UV36" s="72">
        <v>108080</v>
      </c>
      <c r="UW36" s="72">
        <v>15919</v>
      </c>
      <c r="UX36" s="72">
        <v>19093</v>
      </c>
      <c r="UY36" s="72">
        <v>18695</v>
      </c>
      <c r="UZ36" s="72">
        <v>19473</v>
      </c>
      <c r="VA36" s="72">
        <v>19532</v>
      </c>
      <c r="VB36" s="72">
        <v>20260</v>
      </c>
      <c r="VC36" s="72">
        <v>28853</v>
      </c>
      <c r="VD36" s="72">
        <v>33254</v>
      </c>
      <c r="VE36" s="72">
        <v>32655</v>
      </c>
      <c r="VF36" s="72">
        <v>31575</v>
      </c>
      <c r="VG36" s="72">
        <v>28302</v>
      </c>
      <c r="VH36" s="72">
        <v>29517</v>
      </c>
      <c r="VI36" s="72">
        <v>171280</v>
      </c>
      <c r="VJ36" s="72">
        <v>103631</v>
      </c>
      <c r="VK36" s="72">
        <v>126101</v>
      </c>
      <c r="VL36" s="72">
        <v>124824</v>
      </c>
      <c r="VM36" s="72">
        <v>125363</v>
      </c>
      <c r="VN36" s="72">
        <v>125570</v>
      </c>
      <c r="VO36" s="72">
        <v>122457</v>
      </c>
      <c r="VP36" s="72">
        <v>105590</v>
      </c>
      <c r="VQ36" s="72">
        <v>104842</v>
      </c>
      <c r="VR36" s="72">
        <v>104605</v>
      </c>
      <c r="VS36" s="72">
        <v>95418</v>
      </c>
      <c r="VT36" s="72">
        <v>94041</v>
      </c>
      <c r="VU36" s="72">
        <v>111894</v>
      </c>
      <c r="VV36" s="72">
        <v>213328</v>
      </c>
      <c r="VW36" s="72">
        <v>123016</v>
      </c>
      <c r="VX36" s="72">
        <v>128139</v>
      </c>
      <c r="VY36" s="72">
        <v>132135</v>
      </c>
      <c r="VZ36" s="72">
        <v>139415</v>
      </c>
      <c r="WA36" s="72">
        <v>139903</v>
      </c>
      <c r="WB36" s="72">
        <v>140121</v>
      </c>
      <c r="WC36" s="72">
        <v>133721</v>
      </c>
      <c r="WD36" s="72">
        <v>132116</v>
      </c>
      <c r="WE36" s="72">
        <v>131108</v>
      </c>
      <c r="WF36" s="72">
        <v>130578</v>
      </c>
      <c r="WG36" s="74">
        <v>131200</v>
      </c>
      <c r="WH36" s="74">
        <v>135112</v>
      </c>
      <c r="WI36" s="74">
        <v>206107</v>
      </c>
      <c r="WJ36" s="74">
        <v>69077</v>
      </c>
      <c r="WK36" s="74">
        <v>71191</v>
      </c>
      <c r="WL36" s="74">
        <v>64640</v>
      </c>
      <c r="WM36" s="74">
        <v>60592</v>
      </c>
      <c r="WN36" s="74">
        <v>60761</v>
      </c>
      <c r="WO36" s="74">
        <v>56870</v>
      </c>
      <c r="WP36" s="74">
        <v>58376</v>
      </c>
      <c r="WQ36" s="74">
        <v>58372</v>
      </c>
      <c r="WR36" s="74">
        <v>58617</v>
      </c>
      <c r="WS36" s="74">
        <v>58629</v>
      </c>
      <c r="WT36" s="74">
        <v>55657</v>
      </c>
      <c r="WU36" s="74">
        <v>46407</v>
      </c>
      <c r="WV36" s="74">
        <v>291493</v>
      </c>
      <c r="WW36" s="74">
        <v>107546</v>
      </c>
      <c r="WX36" s="74">
        <v>108414</v>
      </c>
      <c r="WY36" s="74">
        <v>117419</v>
      </c>
      <c r="WZ36" s="74">
        <v>118849</v>
      </c>
      <c r="XA36" s="74">
        <v>117532</v>
      </c>
      <c r="XB36" s="72">
        <v>117662</v>
      </c>
      <c r="XC36" s="72">
        <v>118719</v>
      </c>
      <c r="XD36" s="72">
        <v>140882</v>
      </c>
      <c r="XE36" s="72">
        <v>146956</v>
      </c>
      <c r="XF36" s="72">
        <v>141653</v>
      </c>
      <c r="XG36" s="73">
        <v>144975</v>
      </c>
      <c r="XH36" s="73">
        <v>148933</v>
      </c>
      <c r="XI36" s="73">
        <v>349595</v>
      </c>
      <c r="XJ36" s="73">
        <v>177704</v>
      </c>
      <c r="XK36" s="73">
        <v>183400</v>
      </c>
      <c r="XL36" s="75">
        <v>166106</v>
      </c>
      <c r="XM36" s="75">
        <v>164453</v>
      </c>
      <c r="XN36" s="75">
        <v>159505</v>
      </c>
      <c r="XO36" s="75">
        <v>158043</v>
      </c>
      <c r="XP36" s="75">
        <v>157208</v>
      </c>
      <c r="XQ36" s="75">
        <v>155122</v>
      </c>
      <c r="XR36" s="75">
        <v>159646</v>
      </c>
      <c r="XS36" s="75">
        <v>155345</v>
      </c>
      <c r="XT36" s="75">
        <v>157399</v>
      </c>
      <c r="XU36" s="75">
        <v>161265</v>
      </c>
      <c r="XV36" s="75">
        <v>355582</v>
      </c>
      <c r="XW36" s="75">
        <v>208564</v>
      </c>
      <c r="XX36" s="75">
        <v>196516</v>
      </c>
      <c r="XY36" s="75">
        <v>181688</v>
      </c>
      <c r="XZ36" s="75">
        <v>188409</v>
      </c>
      <c r="YA36" s="75">
        <v>165292</v>
      </c>
      <c r="YB36" s="75">
        <v>158341</v>
      </c>
      <c r="YC36" s="76">
        <v>155724</v>
      </c>
      <c r="YD36" s="76">
        <v>92313</v>
      </c>
      <c r="YE36" s="75">
        <v>102391</v>
      </c>
      <c r="YF36" s="75">
        <v>122769</v>
      </c>
      <c r="YG36" s="75">
        <v>124682</v>
      </c>
      <c r="YH36" s="75">
        <v>155928</v>
      </c>
      <c r="YI36" s="75">
        <v>293833</v>
      </c>
      <c r="YJ36" s="75">
        <v>126211</v>
      </c>
      <c r="YK36" s="75">
        <v>126297</v>
      </c>
      <c r="YL36" s="75">
        <v>126502</v>
      </c>
      <c r="YM36" s="75">
        <v>124246</v>
      </c>
      <c r="YN36" s="75">
        <v>123278</v>
      </c>
      <c r="YO36" s="75">
        <v>123900</v>
      </c>
      <c r="YP36" s="75">
        <v>133737</v>
      </c>
      <c r="YQ36" s="75">
        <v>139753</v>
      </c>
      <c r="YR36" s="75">
        <v>167297</v>
      </c>
      <c r="YS36" s="75">
        <v>151931</v>
      </c>
      <c r="YT36" s="75">
        <v>161095</v>
      </c>
      <c r="YU36" s="75">
        <v>153166</v>
      </c>
      <c r="YV36" s="75">
        <v>96207</v>
      </c>
      <c r="YW36" s="75">
        <v>102664</v>
      </c>
      <c r="YX36" s="75">
        <v>106278</v>
      </c>
      <c r="YY36" s="75">
        <v>122277</v>
      </c>
      <c r="YZ36" s="75">
        <v>118235</v>
      </c>
      <c r="ZA36" s="75">
        <v>120608</v>
      </c>
      <c r="ZB36" s="75">
        <v>123813</v>
      </c>
      <c r="ZC36" s="75">
        <v>146046</v>
      </c>
      <c r="ZD36" s="75">
        <v>153754</v>
      </c>
      <c r="ZE36" s="75">
        <v>387465</v>
      </c>
      <c r="ZF36" s="75">
        <v>305116</v>
      </c>
      <c r="ZG36" s="75">
        <v>227492</v>
      </c>
      <c r="ZH36" s="75">
        <v>281853</v>
      </c>
      <c r="ZI36" s="75">
        <v>267670</v>
      </c>
      <c r="ZJ36" s="75">
        <v>257655</v>
      </c>
      <c r="ZK36" s="75">
        <v>252849</v>
      </c>
      <c r="ZL36" s="75">
        <v>229498</v>
      </c>
      <c r="ZM36" s="75">
        <v>217917</v>
      </c>
      <c r="ZN36" s="75">
        <v>190478</v>
      </c>
      <c r="ZO36" s="75">
        <v>140447</v>
      </c>
      <c r="ZP36" s="75">
        <v>138678</v>
      </c>
      <c r="ZQ36" s="75">
        <v>134131</v>
      </c>
      <c r="ZR36" s="75">
        <v>137295</v>
      </c>
      <c r="ZS36" s="75">
        <v>138384</v>
      </c>
      <c r="ZT36" s="75">
        <v>145956</v>
      </c>
      <c r="ZU36" s="75">
        <v>140032</v>
      </c>
      <c r="ZV36" s="75">
        <v>148659</v>
      </c>
      <c r="ZW36" s="75">
        <v>156164</v>
      </c>
      <c r="ZX36" s="75">
        <v>166509</v>
      </c>
      <c r="ZY36" s="75">
        <v>163052</v>
      </c>
      <c r="ZZ36" s="75">
        <v>169644</v>
      </c>
      <c r="AAA36" s="75">
        <v>161003</v>
      </c>
      <c r="AAB36" s="75">
        <v>141958</v>
      </c>
      <c r="AAC36" s="75">
        <v>136536</v>
      </c>
      <c r="AAD36" s="75">
        <v>119413</v>
      </c>
      <c r="AAE36" s="75">
        <v>107359</v>
      </c>
      <c r="AAF36" s="75">
        <v>88793</v>
      </c>
      <c r="AAG36" s="75">
        <v>93594</v>
      </c>
      <c r="AAH36" s="75">
        <v>70669</v>
      </c>
      <c r="AAI36" s="75">
        <v>83140</v>
      </c>
      <c r="AAJ36" s="75">
        <v>88680</v>
      </c>
      <c r="AAK36" s="75">
        <v>66374</v>
      </c>
      <c r="AAL36" s="75">
        <v>73177</v>
      </c>
      <c r="AAM36" s="75">
        <v>69077</v>
      </c>
      <c r="AAN36" s="75">
        <v>63813</v>
      </c>
      <c r="AAO36" s="75">
        <v>65391</v>
      </c>
      <c r="AAP36" s="75">
        <v>68887</v>
      </c>
      <c r="AAQ36" s="75">
        <v>64968</v>
      </c>
      <c r="AAR36" s="75">
        <v>65972</v>
      </c>
      <c r="AAS36" s="75">
        <v>66660</v>
      </c>
      <c r="AAT36" s="75">
        <v>65949</v>
      </c>
      <c r="AAU36" s="75">
        <v>65476</v>
      </c>
      <c r="AAV36" s="75">
        <v>80096</v>
      </c>
      <c r="AAW36" s="75">
        <v>83746</v>
      </c>
      <c r="AAX36" s="75">
        <v>86433</v>
      </c>
      <c r="AAY36" s="75">
        <v>87092</v>
      </c>
      <c r="AAZ36" s="75">
        <v>87160</v>
      </c>
      <c r="ABA36" s="75">
        <v>53955</v>
      </c>
      <c r="ABB36" s="75">
        <v>51968</v>
      </c>
      <c r="ABC36" s="75">
        <v>52158</v>
      </c>
      <c r="ABD36" s="75">
        <v>54028</v>
      </c>
      <c r="ABE36" s="75">
        <v>59001</v>
      </c>
      <c r="ABF36" s="75">
        <v>58821</v>
      </c>
      <c r="ABG36" s="75">
        <v>60042</v>
      </c>
      <c r="ABH36" s="75">
        <v>55325</v>
      </c>
      <c r="ABI36" s="75">
        <v>65837</v>
      </c>
      <c r="ABJ36" s="75">
        <v>131838</v>
      </c>
      <c r="ABK36" s="75">
        <v>74852</v>
      </c>
      <c r="ABL36" s="75">
        <v>70469</v>
      </c>
      <c r="ABM36" s="75">
        <v>73151</v>
      </c>
      <c r="ABN36" s="75">
        <v>63186</v>
      </c>
      <c r="ABO36" s="75">
        <v>51307</v>
      </c>
      <c r="ABP36" s="75">
        <v>50600</v>
      </c>
      <c r="ABQ36" s="75">
        <v>50605</v>
      </c>
      <c r="ABR36" s="75">
        <v>28735</v>
      </c>
      <c r="ABS36" s="75">
        <v>25853</v>
      </c>
      <c r="ABT36" s="75">
        <v>24069</v>
      </c>
      <c r="ABU36" s="75">
        <v>20699</v>
      </c>
      <c r="ABV36" s="75">
        <v>23177</v>
      </c>
      <c r="ABW36" s="75">
        <v>42836</v>
      </c>
      <c r="ABX36" s="75">
        <v>27509</v>
      </c>
      <c r="ABY36" s="75">
        <v>26032</v>
      </c>
      <c r="ABZ36" s="75">
        <v>22526</v>
      </c>
      <c r="ACA36" s="75">
        <v>17959</v>
      </c>
      <c r="ACB36" s="75">
        <v>17854</v>
      </c>
      <c r="ACC36" s="75">
        <v>15868</v>
      </c>
      <c r="ACD36" s="75">
        <v>14586</v>
      </c>
      <c r="ACE36" s="75">
        <v>14816</v>
      </c>
      <c r="ACF36" s="75">
        <v>11062</v>
      </c>
      <c r="ACG36" s="75">
        <v>9223</v>
      </c>
      <c r="ACH36" s="75">
        <v>13408</v>
      </c>
      <c r="ACI36" s="75">
        <v>27999</v>
      </c>
      <c r="ACJ36" s="75">
        <v>13772</v>
      </c>
      <c r="ACK36" s="75">
        <v>14768</v>
      </c>
      <c r="ACL36" s="75">
        <v>12357</v>
      </c>
      <c r="ACM36" s="75">
        <v>10660</v>
      </c>
      <c r="ACN36" s="75">
        <v>13265</v>
      </c>
      <c r="ACO36" s="75">
        <v>21882</v>
      </c>
      <c r="ACP36" s="75">
        <v>23878</v>
      </c>
      <c r="ACQ36" s="75">
        <v>20759</v>
      </c>
      <c r="ACR36" s="75">
        <v>22577</v>
      </c>
      <c r="ACS36" s="75">
        <v>14971</v>
      </c>
      <c r="ACT36" s="75">
        <v>11570</v>
      </c>
      <c r="ACU36" s="75">
        <v>14846</v>
      </c>
      <c r="ACV36" s="75">
        <v>15655</v>
      </c>
      <c r="ACW36" s="75">
        <v>39968</v>
      </c>
      <c r="ACX36" s="75">
        <v>27349</v>
      </c>
      <c r="ACY36" s="75">
        <v>29024</v>
      </c>
      <c r="ACZ36" s="75">
        <v>27570</v>
      </c>
      <c r="ADA36" s="75">
        <v>27595</v>
      </c>
      <c r="ADB36" s="75">
        <v>26374</v>
      </c>
      <c r="ADC36" s="75">
        <v>91133</v>
      </c>
      <c r="ADD36" s="75">
        <v>101380</v>
      </c>
      <c r="ADE36" s="75">
        <v>123349</v>
      </c>
      <c r="ADF36" s="75">
        <v>127739</v>
      </c>
      <c r="ADG36" s="75">
        <v>128658</v>
      </c>
      <c r="ADH36" s="75">
        <v>133776</v>
      </c>
      <c r="ADI36" s="75">
        <v>142589</v>
      </c>
      <c r="ADJ36" s="75">
        <v>265653</v>
      </c>
      <c r="ADK36" s="75">
        <v>215124</v>
      </c>
      <c r="ADL36" s="75">
        <v>218166</v>
      </c>
      <c r="ADM36" s="75">
        <v>231914</v>
      </c>
      <c r="ADN36" s="75">
        <v>233208</v>
      </c>
      <c r="ADO36" s="75">
        <v>236839</v>
      </c>
      <c r="ADP36" s="75">
        <v>236714</v>
      </c>
      <c r="ADQ36" s="75">
        <v>236939</v>
      </c>
      <c r="ADR36" s="75">
        <v>222786</v>
      </c>
      <c r="ADS36" s="75">
        <v>210313</v>
      </c>
      <c r="ADT36" s="75">
        <v>182558</v>
      </c>
      <c r="ADU36" s="75">
        <v>206820</v>
      </c>
      <c r="ADV36" s="75">
        <v>233270</v>
      </c>
      <c r="ADW36" s="75">
        <v>293424</v>
      </c>
      <c r="ADX36" s="75">
        <v>294876</v>
      </c>
      <c r="ADY36" s="75">
        <v>281765</v>
      </c>
      <c r="ADZ36" s="75">
        <v>284666</v>
      </c>
      <c r="AEA36" s="75">
        <v>289332</v>
      </c>
      <c r="AEB36" s="75">
        <v>284679</v>
      </c>
      <c r="AEC36" s="75">
        <v>287882</v>
      </c>
      <c r="AED36" s="75">
        <v>285950</v>
      </c>
      <c r="AEE36" s="75">
        <v>281655</v>
      </c>
      <c r="AEF36" s="75">
        <v>291857</v>
      </c>
      <c r="AEG36" s="75">
        <v>244868</v>
      </c>
      <c r="AEH36" s="75">
        <v>261010</v>
      </c>
      <c r="AEI36" s="75">
        <v>267600</v>
      </c>
      <c r="AEJ36" s="75">
        <v>289091</v>
      </c>
      <c r="AEK36" s="75">
        <v>301623</v>
      </c>
      <c r="AEL36" s="75">
        <v>311903</v>
      </c>
      <c r="AEM36" s="75">
        <v>310338</v>
      </c>
      <c r="AEN36" s="75">
        <v>290522</v>
      </c>
      <c r="AEO36" s="75">
        <v>272554</v>
      </c>
      <c r="AEP36" s="75">
        <v>249757</v>
      </c>
      <c r="AEQ36" s="75">
        <v>248267</v>
      </c>
      <c r="AER36" s="75">
        <v>255112</v>
      </c>
      <c r="AES36" s="75">
        <v>221580</v>
      </c>
      <c r="AET36" s="75">
        <v>224041</v>
      </c>
      <c r="AEU36" s="75">
        <v>222120</v>
      </c>
      <c r="AEV36" s="75">
        <v>226579</v>
      </c>
      <c r="AEW36" s="75">
        <v>277037</v>
      </c>
      <c r="AEX36" s="75">
        <v>271542</v>
      </c>
      <c r="AEY36" s="75">
        <v>271442</v>
      </c>
      <c r="AEZ36" s="75">
        <v>272430</v>
      </c>
      <c r="AFA36" s="75">
        <v>273442</v>
      </c>
      <c r="AFB36" s="75">
        <v>279472</v>
      </c>
      <c r="AFC36" s="75">
        <v>275416</v>
      </c>
      <c r="AFD36" s="75">
        <v>282653</v>
      </c>
      <c r="AFE36" s="75">
        <v>281423</v>
      </c>
      <c r="AFF36" s="75">
        <v>299626</v>
      </c>
      <c r="AFG36" s="75">
        <v>291741</v>
      </c>
      <c r="AFH36" s="75">
        <v>300060</v>
      </c>
      <c r="AFI36" s="75">
        <v>306811</v>
      </c>
      <c r="AFJ36" s="75">
        <v>371117</v>
      </c>
      <c r="AFK36" s="75">
        <v>321352</v>
      </c>
      <c r="AFL36" s="75">
        <v>339209</v>
      </c>
      <c r="AFM36" s="75">
        <v>342550</v>
      </c>
      <c r="AFN36" s="75">
        <v>349459</v>
      </c>
      <c r="AFO36" s="75">
        <v>346507</v>
      </c>
      <c r="AFP36" s="75">
        <v>336762</v>
      </c>
      <c r="AFQ36" s="75">
        <v>335593</v>
      </c>
      <c r="AFR36" s="75">
        <v>336593</v>
      </c>
      <c r="AFS36" s="75">
        <v>324488</v>
      </c>
      <c r="AFT36" s="75">
        <v>340638</v>
      </c>
      <c r="AFU36" s="75">
        <v>355451</v>
      </c>
      <c r="AFV36" s="75">
        <v>350484</v>
      </c>
      <c r="AFW36" s="75">
        <v>497564</v>
      </c>
      <c r="AFX36" s="75">
        <v>468698</v>
      </c>
      <c r="AFY36" s="75">
        <v>468537</v>
      </c>
      <c r="AFZ36" s="75">
        <v>472711</v>
      </c>
      <c r="AGA36" s="75">
        <v>480684</v>
      </c>
      <c r="AGB36" s="75">
        <v>480586</v>
      </c>
      <c r="AGC36" s="75">
        <v>485620</v>
      </c>
      <c r="AGD36" s="75">
        <v>487044</v>
      </c>
      <c r="AGE36" s="75">
        <v>487171</v>
      </c>
      <c r="AGF36" s="75">
        <v>487134</v>
      </c>
      <c r="AGG36" s="75">
        <v>487056</v>
      </c>
      <c r="AGH36" s="75">
        <v>472405</v>
      </c>
      <c r="AGI36" s="75">
        <v>469679</v>
      </c>
      <c r="AGJ36" s="75">
        <v>429562</v>
      </c>
      <c r="AGK36" s="75">
        <v>427781</v>
      </c>
      <c r="AGL36" s="75">
        <v>414263</v>
      </c>
      <c r="AGM36" s="75">
        <v>432812</v>
      </c>
      <c r="AGN36" s="75">
        <v>442312</v>
      </c>
      <c r="AGO36" s="75">
        <v>441813</v>
      </c>
      <c r="AGP36" s="75">
        <v>428012</v>
      </c>
      <c r="AGQ36" s="75">
        <v>420511</v>
      </c>
      <c r="AGR36" s="75">
        <v>451266</v>
      </c>
      <c r="AGS36" s="75">
        <v>444307</v>
      </c>
      <c r="AGT36" s="75">
        <v>403724</v>
      </c>
      <c r="AGU36" s="75">
        <v>416998</v>
      </c>
      <c r="AGV36" s="75">
        <v>417076</v>
      </c>
      <c r="AGW36" s="75">
        <v>432487</v>
      </c>
      <c r="AGX36" s="75">
        <v>434688</v>
      </c>
      <c r="AGY36" s="75">
        <v>414198</v>
      </c>
      <c r="AGZ36" s="75">
        <v>391685</v>
      </c>
      <c r="AHA36" s="75">
        <v>390735</v>
      </c>
      <c r="AHB36" s="75">
        <v>387706</v>
      </c>
      <c r="AHC36" s="75">
        <v>387708</v>
      </c>
      <c r="AHD36" s="75">
        <v>383662</v>
      </c>
      <c r="AHE36" s="75">
        <v>383661</v>
      </c>
      <c r="AHF36" s="75">
        <v>386586</v>
      </c>
      <c r="AHG36" s="75">
        <v>390593</v>
      </c>
      <c r="AHH36" s="75">
        <v>380587</v>
      </c>
      <c r="AHI36" s="75">
        <v>379557</v>
      </c>
      <c r="AHJ36" s="75">
        <v>369898</v>
      </c>
      <c r="AHK36" s="75">
        <v>411509</v>
      </c>
      <c r="AHL36" s="75">
        <v>427759</v>
      </c>
      <c r="AHM36" s="75">
        <v>405197</v>
      </c>
      <c r="AHN36" s="75">
        <v>400712</v>
      </c>
      <c r="AHO36" s="75">
        <v>397698</v>
      </c>
      <c r="AHP36" s="75">
        <v>380263</v>
      </c>
      <c r="AHQ36" s="75">
        <v>365768</v>
      </c>
      <c r="AHR36" s="75">
        <v>351794</v>
      </c>
      <c r="AHS36" s="75">
        <v>345860</v>
      </c>
      <c r="AHT36" s="75">
        <v>347818</v>
      </c>
      <c r="AHU36" s="75">
        <v>361768</v>
      </c>
      <c r="AHV36" s="75">
        <v>382609</v>
      </c>
      <c r="AHW36" s="75">
        <v>407909</v>
      </c>
      <c r="AHX36" s="75">
        <v>432370</v>
      </c>
      <c r="AHY36" s="75">
        <v>459554</v>
      </c>
      <c r="AHZ36" s="75">
        <v>481929</v>
      </c>
      <c r="AIA36" s="75">
        <v>578395</v>
      </c>
      <c r="AIB36" s="75">
        <v>646486</v>
      </c>
      <c r="AIC36" s="75">
        <v>749386</v>
      </c>
      <c r="AID36" s="75">
        <v>829510</v>
      </c>
      <c r="AIE36" s="75">
        <v>885380</v>
      </c>
      <c r="AIF36" s="75">
        <v>942323</v>
      </c>
      <c r="AIG36" s="75">
        <v>984040</v>
      </c>
      <c r="AIH36" s="75">
        <v>1006784</v>
      </c>
      <c r="AII36" s="75">
        <v>1039958</v>
      </c>
      <c r="AIJ36" s="75">
        <v>1068154</v>
      </c>
      <c r="AIK36" s="75">
        <v>1075840</v>
      </c>
      <c r="AIL36" s="75">
        <v>1098456</v>
      </c>
      <c r="AIM36" s="75">
        <v>1097315</v>
      </c>
      <c r="AIN36" s="75">
        <v>1140728</v>
      </c>
      <c r="AIO36" s="75">
        <v>1146734</v>
      </c>
      <c r="AIP36" s="75">
        <v>1151696</v>
      </c>
      <c r="AIQ36" s="75">
        <v>1102123</v>
      </c>
      <c r="AIR36" s="75">
        <v>1079126</v>
      </c>
      <c r="AIS36" s="75">
        <v>1061147</v>
      </c>
      <c r="AIT36" s="75">
        <v>1049475</v>
      </c>
      <c r="AIU36" s="75">
        <v>1034753</v>
      </c>
      <c r="AIV36" s="75">
        <v>1030352</v>
      </c>
      <c r="AIW36" s="75">
        <v>1029384</v>
      </c>
      <c r="AIX36" s="75">
        <v>1021843</v>
      </c>
      <c r="AIY36" s="75">
        <v>1029335</v>
      </c>
      <c r="AIZ36" s="75">
        <v>1033834</v>
      </c>
      <c r="AJA36" s="75">
        <v>1039550</v>
      </c>
      <c r="AJB36" s="75">
        <v>1078050</v>
      </c>
      <c r="AJC36" s="75">
        <v>1066257</v>
      </c>
      <c r="AJD36" s="75">
        <v>1067258</v>
      </c>
      <c r="AJE36" s="75">
        <v>1067160</v>
      </c>
      <c r="AJF36" s="75">
        <v>1061657</v>
      </c>
      <c r="AJG36" s="75">
        <v>1061359</v>
      </c>
      <c r="AJH36" s="75">
        <v>1052359</v>
      </c>
      <c r="AJI36" s="75">
        <v>1050865</v>
      </c>
      <c r="AJJ36" s="75">
        <v>1072609</v>
      </c>
      <c r="AJK36" s="75">
        <v>1143088</v>
      </c>
      <c r="AJL36" s="75">
        <v>1133578</v>
      </c>
      <c r="AJM36" s="75">
        <v>1133595</v>
      </c>
      <c r="AJN36" s="75">
        <v>1090219</v>
      </c>
      <c r="AJO36" s="75">
        <v>1047012</v>
      </c>
      <c r="AJP36" s="75">
        <v>1022661</v>
      </c>
      <c r="AJQ36" s="75">
        <v>1008547</v>
      </c>
      <c r="AJR36" s="75">
        <v>963847</v>
      </c>
      <c r="AJS36" s="75">
        <v>950165</v>
      </c>
      <c r="AJT36" s="75">
        <v>960551</v>
      </c>
      <c r="AJU36" s="75">
        <v>957251</v>
      </c>
      <c r="AJV36" s="75">
        <v>996466</v>
      </c>
      <c r="AJW36" s="75">
        <v>989937</v>
      </c>
      <c r="AJX36" s="75">
        <v>983886</v>
      </c>
      <c r="AJY36" s="75">
        <v>957722</v>
      </c>
      <c r="AJZ36" s="75">
        <v>957723</v>
      </c>
      <c r="AKA36" s="75">
        <v>957721</v>
      </c>
      <c r="AKB36" s="75">
        <v>957725</v>
      </c>
      <c r="AKC36" s="75">
        <v>909513</v>
      </c>
      <c r="AKD36" s="75">
        <v>826730</v>
      </c>
      <c r="AKE36" s="75">
        <v>826676</v>
      </c>
      <c r="AKF36" s="75">
        <v>821124</v>
      </c>
      <c r="AKG36" s="75">
        <v>801523</v>
      </c>
      <c r="AKH36" s="75">
        <v>791914</v>
      </c>
      <c r="AKI36" s="75">
        <v>794968</v>
      </c>
      <c r="AKJ36" s="75">
        <v>807747</v>
      </c>
      <c r="AKK36" s="75">
        <v>820162</v>
      </c>
      <c r="AKL36" s="75">
        <v>829329</v>
      </c>
      <c r="AKM36" s="75">
        <v>856965</v>
      </c>
      <c r="AKN36" s="75">
        <v>868973</v>
      </c>
      <c r="AKO36" s="75">
        <v>870061</v>
      </c>
      <c r="AKP36" s="75">
        <v>868290</v>
      </c>
      <c r="AKQ36" s="75">
        <v>865787</v>
      </c>
      <c r="AKR36" s="75">
        <v>870401</v>
      </c>
      <c r="AKS36" s="75">
        <v>789141</v>
      </c>
      <c r="AKT36" s="75">
        <v>802605</v>
      </c>
      <c r="AKU36" s="75">
        <v>826140</v>
      </c>
      <c r="AKV36" s="75">
        <v>849540</v>
      </c>
      <c r="AKW36" s="75">
        <v>869552</v>
      </c>
      <c r="AKX36" s="75">
        <v>861760</v>
      </c>
      <c r="AKY36" s="75">
        <v>895010</v>
      </c>
      <c r="AKZ36" s="75">
        <v>896534</v>
      </c>
      <c r="ALA36" s="75">
        <v>926722</v>
      </c>
      <c r="ALB36" s="75">
        <v>957723</v>
      </c>
      <c r="ALC36" s="75">
        <v>964796</v>
      </c>
      <c r="ALD36" s="75">
        <v>969297</v>
      </c>
      <c r="ALE36" s="75">
        <v>967912</v>
      </c>
      <c r="ALF36" s="75">
        <v>967910</v>
      </c>
      <c r="ALG36" s="75">
        <v>958409</v>
      </c>
      <c r="ALH36" s="75">
        <v>954959</v>
      </c>
      <c r="ALI36" s="75">
        <v>933585</v>
      </c>
      <c r="ALJ36" s="75">
        <v>933595</v>
      </c>
      <c r="ALK36" s="75">
        <v>935185</v>
      </c>
      <c r="ALL36" s="75">
        <v>935850</v>
      </c>
      <c r="ALM36" s="75">
        <v>935853</v>
      </c>
      <c r="ALN36" s="75">
        <v>935825</v>
      </c>
      <c r="ALO36" s="75">
        <v>935820</v>
      </c>
      <c r="ALP36" s="75">
        <v>935820</v>
      </c>
      <c r="ALQ36" s="75">
        <v>960819</v>
      </c>
      <c r="ALR36" s="75">
        <v>960821</v>
      </c>
      <c r="ALS36" s="75">
        <v>962837</v>
      </c>
      <c r="ALT36" s="75">
        <v>957704</v>
      </c>
      <c r="ALU36" s="75">
        <v>933701</v>
      </c>
      <c r="ALV36" s="75">
        <v>920702</v>
      </c>
      <c r="ALW36" s="75">
        <v>896902</v>
      </c>
      <c r="ALX36" s="75">
        <v>764987</v>
      </c>
      <c r="ALY36" s="75">
        <v>774712</v>
      </c>
      <c r="ALZ36" s="75">
        <v>766286</v>
      </c>
      <c r="AMA36" s="75">
        <v>820848</v>
      </c>
      <c r="AMB36" s="75">
        <v>816384</v>
      </c>
      <c r="AMC36" s="75">
        <v>802870</v>
      </c>
      <c r="AMD36" s="75">
        <v>781370</v>
      </c>
      <c r="AME36" s="75">
        <v>786869</v>
      </c>
      <c r="AMF36" s="75">
        <v>790367</v>
      </c>
      <c r="AMG36" s="75">
        <v>806992</v>
      </c>
      <c r="AMH36" s="75">
        <v>807470</v>
      </c>
      <c r="AMI36" s="75">
        <v>809470</v>
      </c>
      <c r="AMJ36" s="75">
        <v>821726</v>
      </c>
      <c r="AMK36" s="75">
        <v>765365</v>
      </c>
      <c r="AML36" s="75">
        <v>741849</v>
      </c>
      <c r="AMM36" s="75">
        <v>742099</v>
      </c>
      <c r="AMN36" s="75">
        <v>736852</v>
      </c>
      <c r="AMO36" s="75">
        <v>711651</v>
      </c>
      <c r="AMP36" s="75">
        <v>711650</v>
      </c>
      <c r="AMQ36" s="75">
        <v>711651</v>
      </c>
      <c r="AMR36" s="75">
        <v>706202</v>
      </c>
      <c r="AMS36" s="75">
        <v>692251</v>
      </c>
      <c r="AMT36" s="75">
        <v>692250</v>
      </c>
      <c r="AMU36" s="75">
        <v>682543</v>
      </c>
      <c r="AMV36" s="75">
        <v>660592</v>
      </c>
      <c r="AMW36" s="75">
        <v>639341</v>
      </c>
      <c r="AMX36" s="75">
        <v>612369</v>
      </c>
      <c r="AMY36" s="75">
        <v>612872</v>
      </c>
      <c r="AMZ36" s="75">
        <v>615388</v>
      </c>
      <c r="ANA36" s="75">
        <v>622887</v>
      </c>
      <c r="ANB36" s="75">
        <v>622886</v>
      </c>
      <c r="ANC36" s="75">
        <v>622888</v>
      </c>
      <c r="AND36" s="75">
        <v>622886</v>
      </c>
      <c r="ANE36" s="75">
        <v>622886</v>
      </c>
      <c r="ANF36" s="75">
        <v>623687</v>
      </c>
      <c r="ANG36" s="75">
        <v>624368</v>
      </c>
      <c r="ANH36" s="75">
        <v>624368</v>
      </c>
      <c r="ANI36" s="75">
        <v>629368</v>
      </c>
      <c r="ANJ36" s="75">
        <v>636367</v>
      </c>
      <c r="ANK36" s="75">
        <v>527475</v>
      </c>
      <c r="ANL36" s="75">
        <v>527475</v>
      </c>
      <c r="ANM36" s="75">
        <v>527475</v>
      </c>
      <c r="ANN36" s="75">
        <v>527475</v>
      </c>
      <c r="ANO36" s="75">
        <v>525925</v>
      </c>
      <c r="ANP36" s="75">
        <v>527925</v>
      </c>
      <c r="ANQ36" s="75">
        <v>522925</v>
      </c>
      <c r="ANR36" s="75">
        <v>522925</v>
      </c>
      <c r="ANS36" s="75">
        <v>522925</v>
      </c>
      <c r="ANT36" s="75">
        <v>522925</v>
      </c>
      <c r="ANU36" s="75">
        <v>523425</v>
      </c>
      <c r="ANV36" s="75">
        <v>543425</v>
      </c>
      <c r="ANW36" s="76">
        <v>545500</v>
      </c>
      <c r="ANX36" s="76">
        <v>543660</v>
      </c>
      <c r="ANY36" s="76">
        <v>543660</v>
      </c>
      <c r="ANZ36" s="76">
        <v>545660</v>
      </c>
      <c r="AOA36" s="76">
        <v>557660</v>
      </c>
      <c r="AOB36" s="76">
        <v>560060</v>
      </c>
      <c r="AOC36" s="76">
        <v>581060</v>
      </c>
      <c r="AOD36" s="76">
        <v>553024</v>
      </c>
      <c r="AOE36" s="76">
        <v>564772</v>
      </c>
      <c r="AOF36" s="76">
        <v>555160</v>
      </c>
      <c r="AOG36" s="76">
        <v>554304</v>
      </c>
      <c r="AOH36" s="76">
        <v>554304</v>
      </c>
      <c r="AOI36" s="76">
        <v>560374</v>
      </c>
      <c r="AOJ36" s="76">
        <v>600879</v>
      </c>
      <c r="AOK36" s="76">
        <v>597914</v>
      </c>
      <c r="AOL36" s="76">
        <v>602879</v>
      </c>
      <c r="AOM36" s="76">
        <v>604879</v>
      </c>
      <c r="AON36" s="76">
        <v>609889</v>
      </c>
      <c r="AOO36" s="76">
        <v>594889</v>
      </c>
      <c r="AOP36" s="76">
        <v>573034</v>
      </c>
      <c r="AOQ36" s="76">
        <v>568034</v>
      </c>
      <c r="AOR36" s="76">
        <v>556209</v>
      </c>
      <c r="AOS36" s="76">
        <v>542209</v>
      </c>
      <c r="AOT36" s="76">
        <v>537701</v>
      </c>
      <c r="AOU36" s="76">
        <v>521661</v>
      </c>
      <c r="AOV36" s="76">
        <v>517231</v>
      </c>
      <c r="AOW36" s="76">
        <v>521231</v>
      </c>
      <c r="AOX36" s="76">
        <v>499068</v>
      </c>
      <c r="AOY36" s="76">
        <v>503281</v>
      </c>
      <c r="AOZ36" s="76">
        <v>511681</v>
      </c>
      <c r="APA36" s="76">
        <v>554681</v>
      </c>
      <c r="APB36" s="76">
        <v>559128</v>
      </c>
      <c r="APC36" s="76">
        <v>560567</v>
      </c>
      <c r="APD36" s="76">
        <v>556162</v>
      </c>
      <c r="APE36" s="76">
        <v>556162</v>
      </c>
      <c r="APF36" s="76">
        <v>556162</v>
      </c>
      <c r="APG36" s="76">
        <v>558482</v>
      </c>
      <c r="APH36" s="76">
        <v>558482</v>
      </c>
      <c r="API36" s="76">
        <v>579508</v>
      </c>
      <c r="APJ36" s="76">
        <v>575958</v>
      </c>
      <c r="APK36" s="76">
        <v>572958</v>
      </c>
      <c r="APL36" s="76">
        <v>572958</v>
      </c>
      <c r="APM36" s="76">
        <v>572958</v>
      </c>
      <c r="APN36" s="76">
        <v>572958</v>
      </c>
      <c r="APO36" s="76">
        <v>589958</v>
      </c>
      <c r="APP36" s="76">
        <v>594908</v>
      </c>
      <c r="APQ36" s="76">
        <v>598008</v>
      </c>
      <c r="APR36" s="76">
        <v>589653</v>
      </c>
      <c r="APS36" s="76">
        <v>587752</v>
      </c>
      <c r="APT36" s="76">
        <v>592011</v>
      </c>
      <c r="APU36" s="76">
        <v>592011</v>
      </c>
      <c r="APV36" s="76">
        <v>612011</v>
      </c>
      <c r="APW36" s="76">
        <v>619913</v>
      </c>
      <c r="APX36" s="76">
        <v>609667</v>
      </c>
      <c r="APY36" s="76">
        <v>609667</v>
      </c>
      <c r="APZ36" s="76">
        <v>609667</v>
      </c>
      <c r="AQA36" s="76">
        <v>609667</v>
      </c>
      <c r="AQB36" s="76">
        <v>609667</v>
      </c>
      <c r="AQC36" s="76">
        <v>609667</v>
      </c>
      <c r="AQD36" s="76">
        <v>609667</v>
      </c>
      <c r="AQE36" s="76">
        <v>615167</v>
      </c>
      <c r="AQF36" s="76">
        <v>616717</v>
      </c>
      <c r="AQG36" s="76">
        <v>616717</v>
      </c>
      <c r="AQH36" s="76">
        <v>618648</v>
      </c>
      <c r="AQI36" s="76">
        <v>628337</v>
      </c>
      <c r="AQJ36" s="76">
        <v>623337</v>
      </c>
      <c r="AQK36" s="76">
        <v>620337</v>
      </c>
      <c r="AQL36" s="76">
        <v>620357</v>
      </c>
      <c r="AQM36" s="76">
        <v>620337</v>
      </c>
      <c r="AQN36" s="76">
        <v>620337</v>
      </c>
      <c r="AQO36" s="76">
        <v>620337</v>
      </c>
      <c r="AQP36" s="76">
        <v>608787</v>
      </c>
      <c r="AQQ36" s="76">
        <v>608787</v>
      </c>
      <c r="AQR36" s="76">
        <v>608787</v>
      </c>
      <c r="AQS36" s="76">
        <v>608787</v>
      </c>
      <c r="AQT36" s="76">
        <v>608787</v>
      </c>
      <c r="AQU36" s="76">
        <v>608787</v>
      </c>
      <c r="AQV36" s="76">
        <v>608787</v>
      </c>
      <c r="AQW36" s="76">
        <v>608787</v>
      </c>
      <c r="AQX36" s="76">
        <v>608787</v>
      </c>
      <c r="AQY36" s="76">
        <v>608787</v>
      </c>
      <c r="AQZ36" s="76">
        <v>608787</v>
      </c>
      <c r="ARA36" s="76">
        <v>608787</v>
      </c>
      <c r="ARB36" s="76">
        <v>608787</v>
      </c>
      <c r="ARC36" s="76">
        <v>608787</v>
      </c>
      <c r="ARD36" s="76">
        <v>608787</v>
      </c>
      <c r="ARE36" s="76">
        <v>606904</v>
      </c>
      <c r="ARF36" s="76">
        <v>606904</v>
      </c>
      <c r="ARG36" s="76">
        <v>606904</v>
      </c>
      <c r="ARH36" s="76">
        <v>599738</v>
      </c>
      <c r="ARI36" s="76">
        <v>599738</v>
      </c>
      <c r="ARJ36" s="76">
        <v>604618</v>
      </c>
      <c r="ARK36" s="76">
        <v>593488</v>
      </c>
      <c r="ARL36" s="76">
        <v>593488</v>
      </c>
      <c r="ARM36" s="76">
        <v>598621</v>
      </c>
      <c r="ARN36" s="76">
        <v>598621</v>
      </c>
      <c r="ARO36" s="76">
        <v>595574</v>
      </c>
      <c r="ARP36" s="76">
        <v>592219</v>
      </c>
      <c r="ARQ36" s="76">
        <v>592082</v>
      </c>
      <c r="ARR36" s="76">
        <v>592082</v>
      </c>
      <c r="ARS36" s="76">
        <v>592082</v>
      </c>
      <c r="ART36" s="76">
        <v>592082</v>
      </c>
      <c r="ARU36" s="76">
        <v>592574</v>
      </c>
      <c r="ARV36" s="76">
        <v>592574</v>
      </c>
      <c r="ARW36" s="76">
        <v>592574</v>
      </c>
      <c r="ARX36" s="76">
        <v>579159</v>
      </c>
      <c r="ARY36" s="76">
        <v>567100</v>
      </c>
      <c r="ARZ36" s="76">
        <v>574494</v>
      </c>
      <c r="ASA36" s="76">
        <v>606619</v>
      </c>
      <c r="ASB36" s="76">
        <v>606619</v>
      </c>
      <c r="ASC36" s="76">
        <v>623619</v>
      </c>
      <c r="ASD36" s="76">
        <v>635119</v>
      </c>
      <c r="ASE36" s="76">
        <v>641469</v>
      </c>
      <c r="ASF36" s="76">
        <v>641469</v>
      </c>
      <c r="ASG36" s="76">
        <v>641469</v>
      </c>
      <c r="ASH36" s="76">
        <v>641469</v>
      </c>
      <c r="ASI36" s="76">
        <v>641469</v>
      </c>
      <c r="ASJ36" s="76">
        <v>641469</v>
      </c>
      <c r="ASK36" s="76">
        <v>627469</v>
      </c>
      <c r="ASL36" s="76">
        <v>625469</v>
      </c>
      <c r="ASM36" s="76">
        <v>622969</v>
      </c>
      <c r="ASN36" s="76">
        <v>627969</v>
      </c>
      <c r="ASO36" s="76">
        <v>627969</v>
      </c>
      <c r="ASP36" s="76">
        <v>630969</v>
      </c>
      <c r="ASQ36" s="76">
        <v>630969</v>
      </c>
      <c r="ASR36" s="76">
        <v>635969</v>
      </c>
      <c r="ASS36" s="76">
        <v>635969</v>
      </c>
      <c r="AST36" s="76">
        <v>635969</v>
      </c>
      <c r="ASU36" s="76">
        <v>631404</v>
      </c>
      <c r="ASV36" s="76">
        <v>630404</v>
      </c>
      <c r="ASW36" s="76">
        <v>630404</v>
      </c>
      <c r="ASX36" s="76">
        <v>630404</v>
      </c>
      <c r="ASY36" s="76">
        <v>630404</v>
      </c>
      <c r="ASZ36" s="76">
        <v>630404</v>
      </c>
      <c r="ATA36" s="76">
        <v>630404</v>
      </c>
      <c r="ATB36" s="76">
        <v>630404</v>
      </c>
      <c r="ATC36" s="76">
        <v>630404</v>
      </c>
      <c r="ATD36" s="76">
        <v>629654</v>
      </c>
      <c r="ATE36" s="76">
        <v>629654</v>
      </c>
      <c r="ATF36" s="76">
        <v>640054</v>
      </c>
      <c r="ATG36" s="76">
        <v>648179</v>
      </c>
      <c r="ATH36" s="76">
        <v>657479</v>
      </c>
      <c r="ATI36" s="76">
        <v>657479</v>
      </c>
      <c r="ATJ36" s="76">
        <v>657479</v>
      </c>
      <c r="ATK36" s="76">
        <v>657479</v>
      </c>
      <c r="ATL36" s="76">
        <v>657479</v>
      </c>
      <c r="ATM36" s="76">
        <v>657479</v>
      </c>
      <c r="ATN36" s="76">
        <v>657479</v>
      </c>
      <c r="ATO36" s="76">
        <v>657479</v>
      </c>
      <c r="ATP36" s="76">
        <v>664229</v>
      </c>
      <c r="ATQ36" s="76">
        <v>664229</v>
      </c>
      <c r="ATR36" s="76">
        <v>664229</v>
      </c>
      <c r="ATS36" s="76">
        <v>674229</v>
      </c>
      <c r="ATT36" s="76">
        <v>674229</v>
      </c>
      <c r="ATU36" s="76">
        <v>674229</v>
      </c>
      <c r="ATV36" s="76">
        <v>676229</v>
      </c>
      <c r="ATW36" s="76">
        <v>676229</v>
      </c>
      <c r="ATX36" s="76">
        <v>676229</v>
      </c>
      <c r="ATY36" s="76">
        <v>666004</v>
      </c>
      <c r="ATZ36" s="76">
        <v>665004</v>
      </c>
      <c r="AUA36" s="76">
        <v>618785</v>
      </c>
      <c r="AUB36" s="76">
        <v>617736</v>
      </c>
      <c r="AUC36" s="76">
        <v>707013</v>
      </c>
      <c r="AUD36" s="76">
        <v>714857</v>
      </c>
      <c r="AUE36" s="76">
        <v>714857</v>
      </c>
      <c r="AUF36" s="76">
        <v>714857</v>
      </c>
      <c r="AUG36" s="76">
        <v>714857</v>
      </c>
      <c r="AUH36" s="76">
        <v>714857</v>
      </c>
      <c r="AUI36" s="76">
        <v>714857</v>
      </c>
      <c r="AUJ36" s="76">
        <v>714857</v>
      </c>
      <c r="AUK36" s="76">
        <v>687857</v>
      </c>
      <c r="AUL36" s="76">
        <v>678091</v>
      </c>
      <c r="AUM36" s="76">
        <v>654805</v>
      </c>
      <c r="AUN36" s="76">
        <v>654805</v>
      </c>
      <c r="AUO36" s="76">
        <v>645805</v>
      </c>
      <c r="AUP36" s="76">
        <v>645805</v>
      </c>
      <c r="AUQ36" s="76">
        <v>629040</v>
      </c>
      <c r="AUR36" s="76">
        <v>623722</v>
      </c>
      <c r="AUS36" s="76">
        <v>623722</v>
      </c>
      <c r="AUT36" s="76">
        <v>623722</v>
      </c>
      <c r="AUU36" s="76">
        <v>623722</v>
      </c>
      <c r="AUV36" s="76">
        <v>623722</v>
      </c>
      <c r="AUW36" s="76">
        <v>623722</v>
      </c>
      <c r="AUX36" s="49">
        <v>623722</v>
      </c>
      <c r="AUY36" s="76">
        <v>610155</v>
      </c>
      <c r="AUZ36" s="76">
        <v>608623</v>
      </c>
      <c r="AVA36" s="76">
        <v>612123</v>
      </c>
      <c r="AVB36" s="76">
        <v>612123</v>
      </c>
      <c r="AVC36" s="76">
        <v>612123</v>
      </c>
      <c r="AVD36" s="76">
        <v>612123</v>
      </c>
      <c r="AVE36" s="76">
        <v>612123</v>
      </c>
      <c r="AVF36" s="76">
        <v>612123</v>
      </c>
      <c r="AVG36" s="76">
        <v>612123</v>
      </c>
      <c r="AVH36" s="76">
        <v>612123</v>
      </c>
      <c r="AVI36" s="76">
        <v>612123</v>
      </c>
      <c r="AVJ36" s="76">
        <v>612123</v>
      </c>
      <c r="AVK36" s="76">
        <v>609123</v>
      </c>
      <c r="AVL36" s="76">
        <v>596219</v>
      </c>
      <c r="AVM36" s="76">
        <v>566175</v>
      </c>
      <c r="AVN36" s="76">
        <v>566175</v>
      </c>
      <c r="AVO36" s="76">
        <v>543545</v>
      </c>
      <c r="AVP36" s="76">
        <v>513191</v>
      </c>
      <c r="AVQ36" s="76">
        <v>513191</v>
      </c>
      <c r="AVR36" s="76">
        <v>513191</v>
      </c>
      <c r="AVS36" s="76">
        <v>513191</v>
      </c>
      <c r="AVT36" s="76">
        <v>507656</v>
      </c>
      <c r="AVU36" s="76">
        <v>507656</v>
      </c>
      <c r="AVV36" s="76">
        <v>507656</v>
      </c>
      <c r="AVW36" s="76">
        <v>507656</v>
      </c>
      <c r="AVX36" s="76">
        <v>507656</v>
      </c>
      <c r="AVY36" s="76">
        <v>476816</v>
      </c>
      <c r="AVZ36" s="76">
        <v>476816</v>
      </c>
      <c r="AWA36" s="76">
        <v>476816</v>
      </c>
      <c r="AWB36" s="76">
        <v>476816</v>
      </c>
      <c r="AWC36" s="76">
        <v>476816</v>
      </c>
      <c r="AWD36" s="76">
        <v>476816</v>
      </c>
      <c r="AWE36" s="76">
        <v>476816</v>
      </c>
      <c r="AWF36" s="76">
        <v>476816</v>
      </c>
      <c r="AWG36" s="76">
        <v>476816</v>
      </c>
      <c r="AWH36" s="76">
        <v>476816</v>
      </c>
      <c r="AWI36" s="76">
        <v>476816</v>
      </c>
      <c r="AWJ36" s="76">
        <v>476816</v>
      </c>
      <c r="AWK36" s="76">
        <v>476816</v>
      </c>
      <c r="AWL36" s="76">
        <v>476816</v>
      </c>
      <c r="AWM36" s="76">
        <v>463438</v>
      </c>
      <c r="AWN36" s="76">
        <v>463438</v>
      </c>
      <c r="AWO36" s="76">
        <v>447938</v>
      </c>
      <c r="AWP36" s="76">
        <v>427938</v>
      </c>
      <c r="AWQ36" s="76">
        <v>401020</v>
      </c>
      <c r="AWR36" s="76">
        <v>366220</v>
      </c>
      <c r="AWS36" s="76">
        <v>355715</v>
      </c>
      <c r="AWT36" s="76">
        <v>335540</v>
      </c>
      <c r="AWU36" s="76">
        <v>335540</v>
      </c>
      <c r="AWV36" s="76">
        <v>334620</v>
      </c>
      <c r="AWW36" s="76">
        <v>334620</v>
      </c>
      <c r="AWX36" s="76">
        <v>309420</v>
      </c>
      <c r="AWY36" s="76">
        <v>272370</v>
      </c>
      <c r="AWZ36" s="76">
        <v>242370</v>
      </c>
      <c r="AXA36" s="76">
        <v>223457</v>
      </c>
      <c r="AXB36" s="76">
        <v>203457</v>
      </c>
      <c r="AXC36" s="76">
        <v>186820</v>
      </c>
      <c r="AXD36" s="76">
        <v>174320</v>
      </c>
      <c r="AXE36" s="76">
        <v>159380</v>
      </c>
      <c r="AXF36" s="76">
        <v>125380</v>
      </c>
      <c r="AXG36" s="76">
        <v>104705</v>
      </c>
      <c r="AXH36" s="76">
        <v>76705</v>
      </c>
      <c r="AXI36" s="76">
        <v>35425</v>
      </c>
      <c r="AXJ36" s="76">
        <v>0</v>
      </c>
      <c r="AXK36" s="49"/>
      <c r="AXL36" s="49"/>
      <c r="AXM36" s="49"/>
      <c r="AXN36" s="70"/>
      <c r="AXO36" s="70"/>
      <c r="AXP36" s="70"/>
      <c r="AXQ36" s="70"/>
      <c r="AXR36" s="70"/>
      <c r="AXS36" s="70"/>
      <c r="AXT36" s="70"/>
      <c r="AXU36" s="70"/>
      <c r="AXV36" s="70"/>
      <c r="AXW36" s="70"/>
      <c r="AXX36" s="70"/>
      <c r="AXY36" s="70"/>
      <c r="AXZ36" s="70"/>
      <c r="AYA36" s="70"/>
      <c r="AYB36" s="70"/>
      <c r="AYC36" s="70"/>
      <c r="AYD36" s="70"/>
      <c r="AYE36" s="70"/>
      <c r="AYF36" s="70"/>
      <c r="AYG36" s="70"/>
      <c r="AYH36" s="70"/>
      <c r="AYI36" s="70"/>
      <c r="AYJ36" s="70"/>
      <c r="AYK36" s="70"/>
      <c r="AYL36" s="70"/>
      <c r="AYM36" s="70"/>
      <c r="AYN36" s="70"/>
      <c r="AYO36" s="70"/>
      <c r="AYP36" s="70"/>
      <c r="AYQ36" s="70"/>
      <c r="AYR36" s="70"/>
      <c r="AYS36" s="70"/>
      <c r="AYT36" s="70"/>
      <c r="AYU36" s="70"/>
      <c r="AYV36" s="70"/>
      <c r="AYW36" s="70"/>
      <c r="AYX36" s="70"/>
      <c r="AYY36" s="70"/>
      <c r="AYZ36" s="70"/>
      <c r="AZA36" s="70"/>
      <c r="AZB36" s="70"/>
      <c r="AZC36" s="70"/>
      <c r="AZD36" s="70"/>
      <c r="AZE36" s="70"/>
      <c r="AZF36" s="70"/>
      <c r="AZG36" s="70"/>
      <c r="AZH36" s="70"/>
      <c r="AZI36" s="70"/>
      <c r="AZJ36" s="70"/>
      <c r="AZK36" s="70"/>
      <c r="AZL36" s="70"/>
      <c r="AZM36" s="70"/>
      <c r="AZN36" s="70"/>
      <c r="AZO36" s="70"/>
      <c r="AZP36" s="70"/>
      <c r="AZQ36" s="70"/>
      <c r="AZR36" s="70"/>
      <c r="AZS36" s="70"/>
      <c r="AZT36" s="70"/>
      <c r="AZU36" s="70"/>
      <c r="AZV36" s="70"/>
      <c r="AZW36" s="70"/>
      <c r="AZX36" s="70"/>
      <c r="AZY36" s="70"/>
      <c r="AZZ36" s="70"/>
      <c r="BAA36" s="70"/>
      <c r="BAB36" s="70"/>
      <c r="BAC36" s="70"/>
      <c r="BAD36" s="70"/>
      <c r="BAE36" s="70"/>
      <c r="BAF36" s="70"/>
      <c r="BAG36" s="70"/>
      <c r="BAH36" s="70"/>
      <c r="BAI36" s="70"/>
      <c r="BAJ36" s="70"/>
      <c r="BAK36" s="70"/>
      <c r="BAL36" s="70"/>
      <c r="BAM36" s="70"/>
      <c r="BAN36" s="70"/>
      <c r="BAO36" s="70"/>
      <c r="BAP36" s="70"/>
      <c r="BAQ36" s="70"/>
      <c r="BAR36" s="70"/>
      <c r="BAS36" s="70"/>
      <c r="BAT36" s="70"/>
      <c r="BAU36" s="70"/>
      <c r="BAV36" s="70"/>
      <c r="BAW36" s="70"/>
      <c r="BAX36" s="70"/>
      <c r="BAY36" s="70"/>
      <c r="BAZ36" s="70"/>
      <c r="BBA36" s="70"/>
      <c r="BBB36" s="70"/>
      <c r="BBC36" s="70"/>
      <c r="BBD36" s="70"/>
      <c r="BBE36" s="70"/>
      <c r="BBF36" s="70"/>
      <c r="BBG36" s="70"/>
      <c r="BBH36" s="70"/>
      <c r="BBI36" s="70"/>
      <c r="BBJ36" s="70"/>
      <c r="BBK36" s="70"/>
      <c r="BBL36" s="70"/>
      <c r="BBM36" s="70"/>
      <c r="BBN36" s="70"/>
    </row>
    <row r="37" spans="1:1437" x14ac:dyDescent="0.2">
      <c r="A37" s="91" t="s">
        <v>20</v>
      </c>
      <c r="B37" s="69" t="s">
        <v>84</v>
      </c>
      <c r="C37" s="70"/>
      <c r="D37" s="70"/>
      <c r="E37" s="70"/>
      <c r="F37" s="70"/>
      <c r="G37" s="70"/>
      <c r="H37" s="70"/>
      <c r="I37" s="70"/>
      <c r="J37" s="70"/>
      <c r="K37" s="70"/>
      <c r="L37" s="70"/>
      <c r="M37" s="70"/>
      <c r="N37" s="70"/>
      <c r="O37" s="70"/>
      <c r="P37" s="70"/>
      <c r="Q37" s="70"/>
      <c r="R37" s="70"/>
      <c r="S37" s="70"/>
      <c r="T37" s="70"/>
      <c r="U37" s="70"/>
      <c r="V37" s="70"/>
      <c r="W37" s="70"/>
      <c r="X37" s="70"/>
      <c r="Y37" s="70"/>
      <c r="Z37" s="70"/>
      <c r="AA37" s="70"/>
      <c r="AB37" s="70"/>
      <c r="AC37" s="70"/>
      <c r="AD37" s="70"/>
      <c r="AE37" s="70"/>
      <c r="AF37" s="70"/>
      <c r="AG37" s="70"/>
      <c r="AH37" s="70"/>
      <c r="AI37" s="70"/>
      <c r="AJ37" s="70"/>
      <c r="AK37" s="70"/>
      <c r="AL37" s="70"/>
      <c r="AM37" s="70"/>
      <c r="AN37" s="70"/>
      <c r="AO37" s="70"/>
      <c r="AP37" s="70"/>
      <c r="AQ37" s="71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0"/>
      <c r="BK37" s="70"/>
      <c r="BL37" s="70"/>
      <c r="BM37" s="70"/>
      <c r="BN37" s="70"/>
      <c r="BO37" s="70"/>
      <c r="BP37" s="70"/>
      <c r="BQ37" s="70"/>
      <c r="BR37" s="70"/>
      <c r="BS37" s="70"/>
      <c r="BT37" s="70"/>
      <c r="BU37" s="70"/>
      <c r="BV37" s="70"/>
      <c r="BW37" s="70"/>
      <c r="BX37" s="70"/>
      <c r="BY37" s="70"/>
      <c r="BZ37" s="70"/>
      <c r="CA37" s="70"/>
      <c r="CB37" s="70"/>
      <c r="CC37" s="70"/>
      <c r="CD37" s="70"/>
      <c r="CE37" s="70"/>
      <c r="CF37" s="70"/>
      <c r="CG37" s="70"/>
      <c r="CH37" s="70"/>
      <c r="CI37" s="70"/>
      <c r="CJ37" s="70"/>
      <c r="CK37" s="70"/>
      <c r="CL37" s="70"/>
      <c r="CM37" s="70"/>
      <c r="CN37" s="70"/>
      <c r="CO37" s="70"/>
      <c r="CP37" s="70"/>
      <c r="CQ37" s="70"/>
      <c r="CR37" s="70"/>
      <c r="CS37" s="70"/>
      <c r="CT37" s="70"/>
      <c r="CU37" s="70"/>
      <c r="CV37" s="70"/>
      <c r="CW37" s="70"/>
      <c r="CX37" s="70"/>
      <c r="CY37" s="70"/>
      <c r="CZ37" s="70"/>
      <c r="DA37" s="70"/>
      <c r="DB37" s="70"/>
      <c r="DC37" s="70"/>
      <c r="DD37" s="70"/>
      <c r="DE37" s="70"/>
      <c r="DF37" s="70"/>
      <c r="DG37" s="70"/>
      <c r="DH37" s="70"/>
      <c r="DI37" s="70"/>
      <c r="DJ37" s="70"/>
      <c r="DK37" s="70"/>
      <c r="DL37" s="70"/>
      <c r="DM37" s="70"/>
      <c r="DN37" s="70"/>
      <c r="DO37" s="70"/>
      <c r="DP37" s="70"/>
      <c r="DQ37" s="70"/>
      <c r="DR37" s="70"/>
      <c r="DS37" s="70"/>
      <c r="DT37" s="70"/>
      <c r="DU37" s="70"/>
      <c r="DV37" s="70"/>
      <c r="DW37" s="70"/>
      <c r="DX37" s="70"/>
      <c r="DY37" s="70"/>
      <c r="DZ37" s="70"/>
      <c r="EA37" s="70"/>
      <c r="EB37" s="70"/>
      <c r="EC37" s="70"/>
      <c r="ED37" s="70"/>
      <c r="EE37" s="70"/>
      <c r="EF37" s="70"/>
      <c r="EG37" s="70"/>
      <c r="EH37" s="70"/>
      <c r="EI37" s="70"/>
      <c r="EJ37" s="70"/>
      <c r="EK37" s="70"/>
      <c r="EL37" s="70"/>
      <c r="EM37" s="70"/>
      <c r="EN37" s="70"/>
      <c r="EO37" s="70"/>
      <c r="EP37" s="70"/>
      <c r="EQ37" s="70"/>
      <c r="ER37" s="70"/>
      <c r="ES37" s="70"/>
      <c r="ET37" s="70"/>
      <c r="EU37" s="70"/>
      <c r="EV37" s="70"/>
      <c r="EW37" s="70"/>
      <c r="EX37" s="70"/>
      <c r="EY37" s="70"/>
      <c r="EZ37" s="70"/>
      <c r="FA37" s="70"/>
      <c r="FB37" s="70"/>
      <c r="FC37" s="70"/>
      <c r="FD37" s="70"/>
      <c r="FE37" s="70"/>
      <c r="FF37" s="70"/>
      <c r="FG37" s="70"/>
      <c r="FH37" s="70"/>
      <c r="FI37" s="70"/>
      <c r="FJ37" s="70"/>
      <c r="FK37" s="70"/>
      <c r="FL37" s="70"/>
      <c r="FM37" s="70"/>
      <c r="FN37" s="70"/>
      <c r="FO37" s="70"/>
      <c r="FP37" s="70"/>
      <c r="FQ37" s="70"/>
      <c r="FR37" s="70"/>
      <c r="FS37" s="70"/>
      <c r="FT37" s="70"/>
      <c r="FU37" s="70"/>
      <c r="FV37" s="70"/>
      <c r="FW37" s="70"/>
      <c r="FX37" s="70"/>
      <c r="FY37" s="70"/>
      <c r="FZ37" s="70"/>
      <c r="GA37" s="70"/>
      <c r="GB37" s="70"/>
      <c r="GC37" s="70"/>
      <c r="GD37" s="70"/>
      <c r="GE37" s="70"/>
      <c r="GF37" s="70"/>
      <c r="GG37" s="70"/>
      <c r="GH37" s="70"/>
      <c r="GI37" s="70"/>
      <c r="GJ37" s="70"/>
      <c r="GK37" s="70"/>
      <c r="GL37" s="70"/>
      <c r="GM37" s="70"/>
      <c r="GN37" s="70"/>
      <c r="GO37" s="70"/>
      <c r="GP37" s="70"/>
      <c r="GQ37" s="70"/>
      <c r="GR37" s="70"/>
      <c r="GS37" s="70"/>
      <c r="GT37" s="70"/>
      <c r="GU37" s="70"/>
      <c r="GV37" s="70"/>
      <c r="GW37" s="70"/>
      <c r="GX37" s="70"/>
      <c r="GY37" s="70"/>
      <c r="GZ37" s="70"/>
      <c r="HA37" s="70"/>
      <c r="HB37" s="70"/>
      <c r="HC37" s="70"/>
      <c r="HD37" s="70"/>
      <c r="HE37" s="70"/>
      <c r="HF37" s="70"/>
      <c r="HG37" s="70"/>
      <c r="HH37" s="70"/>
      <c r="HI37" s="70"/>
      <c r="HJ37" s="70"/>
      <c r="HK37" s="70"/>
      <c r="HL37" s="70"/>
      <c r="HM37" s="70"/>
      <c r="HN37" s="70"/>
      <c r="HO37" s="70"/>
      <c r="HP37" s="70"/>
      <c r="HQ37" s="70"/>
      <c r="HR37" s="70"/>
      <c r="HS37" s="70"/>
      <c r="HT37" s="70"/>
      <c r="HU37" s="70"/>
      <c r="HV37" s="70"/>
      <c r="HW37" s="70"/>
      <c r="HX37" s="70"/>
      <c r="HY37" s="70"/>
      <c r="HZ37" s="70"/>
      <c r="IA37" s="70"/>
      <c r="IB37" s="70"/>
      <c r="IC37" s="70"/>
      <c r="ID37" s="70"/>
      <c r="IE37" s="70"/>
      <c r="IF37" s="70"/>
      <c r="IG37" s="70"/>
      <c r="IH37" s="70"/>
      <c r="II37" s="70"/>
      <c r="IJ37" s="70"/>
      <c r="IK37" s="70"/>
      <c r="IL37" s="70"/>
      <c r="IM37" s="70"/>
      <c r="IN37" s="70"/>
      <c r="IO37" s="70"/>
      <c r="IP37" s="70"/>
      <c r="IQ37" s="70"/>
      <c r="IR37" s="70"/>
      <c r="IS37" s="70"/>
      <c r="IT37" s="70"/>
      <c r="IU37" s="70"/>
      <c r="IV37" s="70"/>
      <c r="IW37" s="70"/>
      <c r="IX37" s="70"/>
      <c r="IY37" s="70"/>
      <c r="IZ37" s="70"/>
      <c r="JA37" s="70"/>
      <c r="JB37" s="70"/>
      <c r="JC37" s="70"/>
      <c r="JD37" s="70"/>
      <c r="JE37" s="70"/>
      <c r="JF37" s="70"/>
      <c r="JG37" s="70"/>
      <c r="JH37" s="70"/>
      <c r="JI37" s="70"/>
      <c r="JJ37" s="70"/>
      <c r="JK37" s="70"/>
      <c r="JL37" s="70"/>
      <c r="JM37" s="70"/>
      <c r="JN37" s="70"/>
      <c r="JO37" s="70"/>
      <c r="JP37" s="70"/>
      <c r="JQ37" s="70"/>
      <c r="JR37" s="70"/>
      <c r="JS37" s="70"/>
      <c r="JT37" s="70"/>
      <c r="JU37" s="70"/>
      <c r="JV37" s="70"/>
      <c r="JW37" s="70"/>
      <c r="JX37" s="70"/>
      <c r="JY37" s="70"/>
      <c r="JZ37" s="70"/>
      <c r="KA37" s="70"/>
      <c r="KB37" s="70"/>
      <c r="KC37" s="70"/>
      <c r="KD37" s="70"/>
      <c r="KE37" s="70"/>
      <c r="KF37" s="70"/>
      <c r="KG37" s="70"/>
      <c r="KH37" s="70"/>
      <c r="KI37" s="70"/>
      <c r="KJ37" s="70"/>
      <c r="KK37" s="70"/>
      <c r="KL37" s="70"/>
      <c r="KM37" s="70"/>
      <c r="KN37" s="70"/>
      <c r="KO37" s="70"/>
      <c r="KP37" s="70"/>
      <c r="KQ37" s="70"/>
      <c r="KR37" s="70"/>
      <c r="KS37" s="70"/>
      <c r="KT37" s="70"/>
      <c r="KU37" s="70"/>
      <c r="KV37" s="70"/>
      <c r="KW37" s="70"/>
      <c r="KX37" s="70"/>
      <c r="KY37" s="70"/>
      <c r="KZ37" s="70"/>
      <c r="LA37" s="70"/>
      <c r="LB37" s="70"/>
      <c r="LC37" s="70"/>
      <c r="LD37" s="70"/>
      <c r="LE37" s="70"/>
      <c r="LF37" s="70"/>
      <c r="LG37" s="70"/>
      <c r="LH37" s="70"/>
      <c r="LI37" s="70"/>
      <c r="LJ37" s="70"/>
      <c r="LK37" s="72">
        <v>259375</v>
      </c>
      <c r="LL37" s="72">
        <v>259375</v>
      </c>
      <c r="LM37" s="72">
        <v>259375</v>
      </c>
      <c r="LN37" s="72">
        <v>259375</v>
      </c>
      <c r="LO37" s="72">
        <v>259375</v>
      </c>
      <c r="LP37" s="72">
        <v>259375</v>
      </c>
      <c r="LQ37" s="72">
        <v>259375</v>
      </c>
      <c r="LR37" s="72">
        <v>259375</v>
      </c>
      <c r="LS37" s="72">
        <v>254375</v>
      </c>
      <c r="LT37" s="72">
        <v>254375</v>
      </c>
      <c r="LU37" s="72">
        <v>254375</v>
      </c>
      <c r="LV37" s="72">
        <v>254375</v>
      </c>
      <c r="LW37" s="72">
        <v>247375</v>
      </c>
      <c r="LX37" s="72">
        <v>247375</v>
      </c>
      <c r="LY37" s="72">
        <v>245875</v>
      </c>
      <c r="LZ37" s="72">
        <v>240875</v>
      </c>
      <c r="MA37" s="72">
        <v>239375</v>
      </c>
      <c r="MB37" s="72">
        <v>239375</v>
      </c>
      <c r="MC37" s="72">
        <v>237875</v>
      </c>
      <c r="MD37" s="72">
        <v>234875</v>
      </c>
      <c r="ME37" s="72">
        <v>233375</v>
      </c>
      <c r="MF37" s="72">
        <v>226875</v>
      </c>
      <c r="MG37" s="72">
        <v>225375</v>
      </c>
      <c r="MH37" s="72">
        <v>222375</v>
      </c>
      <c r="MI37" s="72">
        <v>222375</v>
      </c>
      <c r="MJ37" s="72">
        <v>215875</v>
      </c>
      <c r="MK37" s="72">
        <v>215875</v>
      </c>
      <c r="ML37" s="72">
        <v>215875</v>
      </c>
      <c r="MM37" s="72">
        <v>215875</v>
      </c>
      <c r="MN37" s="72">
        <v>214375</v>
      </c>
      <c r="MO37" s="72">
        <v>207875</v>
      </c>
      <c r="MP37" s="72">
        <v>206375</v>
      </c>
      <c r="MQ37" s="72">
        <v>203375</v>
      </c>
      <c r="MR37" s="72">
        <v>201875</v>
      </c>
      <c r="MS37" s="72">
        <v>193875</v>
      </c>
      <c r="MT37" s="72">
        <v>190875</v>
      </c>
      <c r="MU37" s="72">
        <v>187875</v>
      </c>
      <c r="MV37" s="72">
        <v>184875</v>
      </c>
      <c r="MW37" s="72">
        <v>175375</v>
      </c>
      <c r="MX37" s="72">
        <v>167375</v>
      </c>
      <c r="MY37" s="72">
        <v>162875</v>
      </c>
      <c r="MZ37" s="72">
        <v>156875</v>
      </c>
      <c r="NA37" s="72">
        <v>149875</v>
      </c>
      <c r="NB37" s="72">
        <v>144875</v>
      </c>
      <c r="NC37" s="72">
        <v>138500</v>
      </c>
      <c r="ND37" s="72">
        <v>132500</v>
      </c>
      <c r="NE37" s="72">
        <v>131000</v>
      </c>
      <c r="NF37" s="72">
        <v>126000</v>
      </c>
      <c r="NG37" s="72">
        <v>124500</v>
      </c>
      <c r="NH37" s="72">
        <v>119500</v>
      </c>
      <c r="NI37" s="72">
        <v>119500</v>
      </c>
      <c r="NJ37" s="72">
        <v>119500</v>
      </c>
      <c r="NK37" s="72">
        <v>113000</v>
      </c>
      <c r="NL37" s="72">
        <v>113000</v>
      </c>
      <c r="NM37" s="72">
        <v>113000</v>
      </c>
      <c r="NN37" s="72">
        <v>113000</v>
      </c>
      <c r="NO37" s="72">
        <v>113000</v>
      </c>
      <c r="NP37" s="72">
        <v>98466</v>
      </c>
      <c r="NQ37" s="72">
        <v>98466</v>
      </c>
      <c r="NR37" s="72">
        <v>96966</v>
      </c>
      <c r="NS37" s="72">
        <v>95466</v>
      </c>
      <c r="NT37" s="72">
        <v>93966</v>
      </c>
      <c r="NU37" s="72">
        <v>92000</v>
      </c>
      <c r="NV37" s="72">
        <v>90500</v>
      </c>
      <c r="NW37" s="72">
        <v>89000</v>
      </c>
      <c r="NX37" s="72">
        <v>87500</v>
      </c>
      <c r="NY37" s="72">
        <v>87500</v>
      </c>
      <c r="NZ37" s="72">
        <v>86000</v>
      </c>
      <c r="OA37" s="72">
        <v>84500</v>
      </c>
      <c r="OB37" s="72">
        <v>83000</v>
      </c>
      <c r="OC37" s="72">
        <v>81500</v>
      </c>
      <c r="OD37" s="72">
        <v>80000</v>
      </c>
      <c r="OE37" s="72">
        <v>78500</v>
      </c>
      <c r="OF37" s="72">
        <v>77000</v>
      </c>
      <c r="OG37" s="72">
        <v>77000</v>
      </c>
      <c r="OH37" s="72">
        <v>75500</v>
      </c>
      <c r="OI37" s="72">
        <v>74000</v>
      </c>
      <c r="OJ37" s="72">
        <v>74000</v>
      </c>
      <c r="OK37" s="72">
        <v>74000</v>
      </c>
      <c r="OL37" s="72">
        <v>74000</v>
      </c>
      <c r="OM37" s="72">
        <v>74000</v>
      </c>
      <c r="ON37" s="72">
        <v>72000</v>
      </c>
      <c r="OO37" s="72">
        <v>70500</v>
      </c>
      <c r="OP37" s="72">
        <v>69000</v>
      </c>
      <c r="OQ37" s="72">
        <v>67500</v>
      </c>
      <c r="OR37" s="72">
        <v>66000</v>
      </c>
      <c r="OS37" s="72">
        <v>63000</v>
      </c>
      <c r="OT37" s="72">
        <v>56500</v>
      </c>
      <c r="OU37" s="72">
        <v>55000</v>
      </c>
      <c r="OV37" s="72">
        <v>52000</v>
      </c>
      <c r="OW37" s="72">
        <v>50500</v>
      </c>
      <c r="OX37" s="72">
        <v>48000</v>
      </c>
      <c r="OY37" s="72">
        <v>46000</v>
      </c>
      <c r="OZ37" s="72">
        <v>43500</v>
      </c>
      <c r="PA37" s="72">
        <v>41000</v>
      </c>
      <c r="PB37" s="72">
        <v>38000</v>
      </c>
      <c r="PC37" s="72">
        <v>34500</v>
      </c>
      <c r="PD37" s="72">
        <v>31500</v>
      </c>
      <c r="PE37" s="72">
        <v>28500</v>
      </c>
      <c r="PF37" s="72">
        <v>23500</v>
      </c>
      <c r="PG37" s="72">
        <v>21500</v>
      </c>
      <c r="PH37" s="72">
        <v>18500</v>
      </c>
      <c r="PI37" s="72">
        <v>14000</v>
      </c>
      <c r="PJ37" s="72">
        <v>12000</v>
      </c>
      <c r="PK37" s="70"/>
      <c r="PL37" s="70"/>
      <c r="PM37" s="70"/>
      <c r="PN37" s="70"/>
      <c r="PO37" s="70"/>
      <c r="PP37" s="70"/>
      <c r="PQ37" s="70"/>
      <c r="PR37" s="70"/>
      <c r="PS37" s="70"/>
      <c r="PT37" s="70"/>
      <c r="PU37" s="70"/>
      <c r="PV37" s="70"/>
      <c r="PW37" s="70"/>
      <c r="PX37" s="70"/>
      <c r="PY37" s="70"/>
      <c r="PZ37" s="70"/>
      <c r="QA37" s="70"/>
      <c r="QB37" s="70"/>
      <c r="QC37" s="70"/>
      <c r="QD37" s="70"/>
      <c r="QE37" s="70"/>
      <c r="QF37" s="70"/>
      <c r="QG37" s="70"/>
      <c r="QH37" s="70"/>
      <c r="QI37" s="70"/>
      <c r="QJ37" s="70"/>
      <c r="QK37" s="70"/>
      <c r="QL37" s="70"/>
      <c r="QM37" s="70"/>
      <c r="QN37" s="70"/>
      <c r="QO37" s="70"/>
      <c r="QP37" s="70"/>
      <c r="QQ37" s="70"/>
      <c r="QR37" s="70"/>
      <c r="QS37" s="70"/>
      <c r="QT37" s="70"/>
      <c r="QU37" s="70"/>
      <c r="QV37" s="70"/>
      <c r="QW37" s="70"/>
      <c r="QX37" s="70"/>
      <c r="QY37" s="70"/>
      <c r="QZ37" s="70"/>
      <c r="RA37" s="70"/>
      <c r="RB37" s="70"/>
      <c r="RC37" s="70"/>
      <c r="RD37" s="70"/>
      <c r="RE37" s="70"/>
      <c r="RF37" s="70"/>
      <c r="RG37" s="70"/>
      <c r="RH37" s="70"/>
      <c r="RI37" s="70"/>
      <c r="RJ37" s="70"/>
      <c r="RK37" s="70"/>
      <c r="RL37" s="70"/>
      <c r="RM37" s="70"/>
      <c r="RN37" s="70"/>
      <c r="RO37" s="70"/>
      <c r="RP37" s="70"/>
      <c r="RQ37" s="70"/>
      <c r="RR37" s="70"/>
      <c r="RS37" s="70"/>
      <c r="RT37" s="70"/>
      <c r="RU37" s="70"/>
      <c r="RV37" s="70"/>
      <c r="RW37" s="70"/>
      <c r="RX37" s="70"/>
      <c r="RY37" s="70"/>
      <c r="RZ37" s="70"/>
      <c r="SA37" s="70"/>
      <c r="SB37" s="70"/>
      <c r="SC37" s="70"/>
      <c r="SD37" s="70"/>
      <c r="SE37" s="70"/>
      <c r="SF37" s="70"/>
      <c r="SG37" s="70"/>
      <c r="SH37" s="70"/>
      <c r="SI37" s="70"/>
      <c r="SJ37" s="70"/>
      <c r="SK37" s="70"/>
      <c r="SL37" s="70"/>
      <c r="SM37" s="70"/>
      <c r="SN37" s="70"/>
      <c r="SO37" s="70"/>
      <c r="SP37" s="70"/>
      <c r="SQ37" s="70"/>
      <c r="SR37" s="70"/>
      <c r="SS37" s="70"/>
      <c r="ST37" s="70"/>
      <c r="SU37" s="70"/>
      <c r="SV37" s="70"/>
      <c r="SW37" s="70"/>
      <c r="SX37" s="70"/>
      <c r="SY37" s="70"/>
      <c r="SZ37" s="70"/>
      <c r="TA37" s="70"/>
      <c r="TB37" s="70"/>
      <c r="TC37" s="70"/>
      <c r="TD37" s="70"/>
      <c r="TE37" s="70"/>
      <c r="TF37" s="70"/>
      <c r="TG37" s="70"/>
      <c r="TH37" s="70"/>
      <c r="TI37" s="70"/>
      <c r="TJ37" s="70"/>
      <c r="TK37" s="70"/>
      <c r="TL37" s="70"/>
      <c r="TM37" s="70"/>
      <c r="TN37" s="70"/>
      <c r="TO37" s="70"/>
      <c r="TP37" s="70"/>
      <c r="TQ37" s="70"/>
      <c r="TR37" s="70"/>
      <c r="TS37" s="70"/>
      <c r="TT37" s="70"/>
      <c r="TU37" s="70"/>
      <c r="TV37" s="70"/>
      <c r="TW37" s="70"/>
      <c r="TX37" s="70"/>
      <c r="TY37" s="70"/>
      <c r="TZ37" s="70"/>
      <c r="UA37" s="70"/>
      <c r="UB37" s="70"/>
      <c r="UC37" s="70"/>
      <c r="UD37" s="70"/>
      <c r="UE37" s="70"/>
      <c r="UF37" s="70"/>
      <c r="UG37" s="70"/>
      <c r="UH37" s="70"/>
      <c r="UI37" s="70"/>
      <c r="UJ37" s="70"/>
      <c r="UK37" s="70"/>
      <c r="UL37" s="70"/>
      <c r="UM37" s="70"/>
      <c r="UN37" s="70"/>
      <c r="UO37" s="70"/>
      <c r="UP37" s="70"/>
      <c r="UQ37" s="70"/>
      <c r="UR37" s="70"/>
      <c r="US37" s="70"/>
      <c r="UT37" s="70"/>
      <c r="UU37" s="70"/>
      <c r="UV37" s="70"/>
      <c r="UW37" s="70"/>
      <c r="UX37" s="70"/>
      <c r="UY37" s="70"/>
      <c r="UZ37" s="70"/>
      <c r="VA37" s="70"/>
      <c r="VB37" s="70"/>
      <c r="VC37" s="70"/>
      <c r="VD37" s="70"/>
      <c r="VE37" s="70"/>
      <c r="VF37" s="70"/>
      <c r="VG37" s="70"/>
      <c r="VH37" s="70"/>
      <c r="VI37" s="70"/>
      <c r="VJ37" s="70"/>
      <c r="VK37" s="70"/>
      <c r="VL37" s="70"/>
      <c r="VM37" s="70"/>
      <c r="VN37" s="70"/>
      <c r="VO37" s="70"/>
      <c r="VP37" s="70"/>
      <c r="VQ37" s="70"/>
      <c r="VR37" s="70"/>
      <c r="VS37" s="70"/>
      <c r="VT37" s="70"/>
      <c r="VU37" s="70"/>
      <c r="VV37" s="70"/>
      <c r="VW37" s="70"/>
      <c r="VX37" s="70"/>
      <c r="VY37" s="70"/>
      <c r="VZ37" s="70"/>
      <c r="WA37" s="70"/>
      <c r="WB37" s="70"/>
      <c r="WC37" s="70"/>
      <c r="WD37" s="70"/>
      <c r="WE37" s="70"/>
      <c r="WF37" s="70"/>
      <c r="WG37" s="70"/>
      <c r="WH37" s="70"/>
      <c r="WI37" s="70"/>
      <c r="WJ37" s="70"/>
      <c r="WK37" s="70"/>
      <c r="WL37" s="70"/>
      <c r="WM37" s="70"/>
      <c r="WN37" s="70"/>
      <c r="WO37" s="70"/>
      <c r="WP37" s="70"/>
      <c r="WQ37" s="70"/>
      <c r="WR37" s="70"/>
      <c r="WS37" s="70"/>
      <c r="WT37" s="70"/>
      <c r="WU37" s="70"/>
      <c r="WV37" s="70"/>
      <c r="WW37" s="70"/>
      <c r="WX37" s="70"/>
      <c r="WY37" s="70"/>
      <c r="WZ37" s="70"/>
      <c r="XA37" s="70"/>
      <c r="XB37" s="70"/>
      <c r="XC37" s="70"/>
      <c r="XD37" s="70"/>
      <c r="XE37" s="70"/>
      <c r="XF37" s="70"/>
      <c r="XG37" s="70"/>
      <c r="XH37" s="70"/>
      <c r="XI37" s="70"/>
      <c r="XJ37" s="70"/>
      <c r="XK37" s="70"/>
      <c r="XL37" s="70"/>
      <c r="XM37" s="70"/>
      <c r="XN37" s="70"/>
      <c r="XO37" s="70"/>
      <c r="XP37" s="70"/>
      <c r="XQ37" s="70"/>
      <c r="XR37" s="70"/>
      <c r="XS37" s="70"/>
      <c r="XT37" s="70"/>
      <c r="XU37" s="70"/>
      <c r="XV37" s="70"/>
      <c r="XW37" s="70"/>
      <c r="XX37" s="70"/>
      <c r="XY37" s="70"/>
      <c r="XZ37" s="70"/>
      <c r="YA37" s="70"/>
      <c r="YB37" s="70"/>
      <c r="YC37" s="70"/>
      <c r="YD37" s="70"/>
      <c r="YE37" s="70"/>
      <c r="YF37" s="70"/>
      <c r="YG37" s="70"/>
      <c r="YH37" s="70"/>
      <c r="YI37" s="70"/>
      <c r="YJ37" s="70"/>
      <c r="YK37" s="70"/>
      <c r="YL37" s="70"/>
      <c r="YM37" s="70"/>
      <c r="YN37" s="70"/>
      <c r="YO37" s="70"/>
      <c r="YP37" s="70"/>
      <c r="YQ37" s="70"/>
      <c r="YR37" s="70"/>
      <c r="YS37" s="70"/>
      <c r="YT37" s="70"/>
      <c r="YU37" s="70"/>
      <c r="YV37" s="70"/>
      <c r="YW37" s="70"/>
      <c r="YX37" s="70"/>
      <c r="YY37" s="70"/>
      <c r="YZ37" s="70"/>
      <c r="ZA37" s="70"/>
      <c r="ZB37" s="70"/>
      <c r="ZC37" s="70"/>
      <c r="ZD37" s="70"/>
      <c r="ZE37" s="70"/>
      <c r="ZF37" s="70"/>
      <c r="ZG37" s="70"/>
      <c r="ZH37" s="70"/>
      <c r="ZI37" s="70"/>
      <c r="ZJ37" s="70"/>
      <c r="ZK37" s="70"/>
      <c r="ZL37" s="70"/>
      <c r="ZM37" s="70"/>
      <c r="ZN37" s="70"/>
      <c r="ZO37" s="70"/>
      <c r="ZP37" s="70"/>
      <c r="ZQ37" s="70"/>
      <c r="ZR37" s="70"/>
      <c r="ZS37" s="70"/>
      <c r="ZT37" s="70"/>
      <c r="ZU37" s="70"/>
      <c r="ZV37" s="70"/>
      <c r="ZW37" s="70"/>
      <c r="ZX37" s="70"/>
      <c r="ZY37" s="70"/>
      <c r="ZZ37" s="70"/>
      <c r="AAA37" s="70"/>
      <c r="AAB37" s="70"/>
      <c r="AAC37" s="70"/>
      <c r="AAD37" s="70"/>
      <c r="AAE37" s="70"/>
      <c r="AAF37" s="70"/>
      <c r="AAG37" s="70"/>
      <c r="AAH37" s="70"/>
      <c r="AAI37" s="70"/>
      <c r="AAJ37" s="70"/>
      <c r="AAK37" s="70"/>
      <c r="AAL37" s="70"/>
      <c r="AAM37" s="70"/>
      <c r="AAN37" s="70"/>
      <c r="AAO37" s="70"/>
      <c r="AAP37" s="70"/>
      <c r="AAQ37" s="70"/>
      <c r="AAR37" s="70"/>
      <c r="AAS37" s="70"/>
      <c r="AAT37" s="70"/>
      <c r="AAU37" s="70"/>
      <c r="AAV37" s="70"/>
      <c r="AAW37" s="70"/>
      <c r="AAX37" s="70"/>
      <c r="AAY37" s="70"/>
      <c r="AAZ37" s="70"/>
      <c r="ABA37" s="70"/>
      <c r="ABB37" s="70"/>
      <c r="ABC37" s="70"/>
      <c r="ABD37" s="70"/>
      <c r="ABE37" s="70"/>
      <c r="ABF37" s="70"/>
      <c r="ABG37" s="70"/>
      <c r="ABH37" s="70"/>
      <c r="ABI37" s="70"/>
      <c r="ABJ37" s="70"/>
      <c r="ABK37" s="70"/>
      <c r="ABL37" s="70"/>
      <c r="ABM37" s="70"/>
      <c r="ABN37" s="70"/>
      <c r="ABO37" s="70"/>
      <c r="ABP37" s="70"/>
      <c r="ABQ37" s="70"/>
      <c r="ABR37" s="70"/>
      <c r="ABS37" s="70"/>
      <c r="ABT37" s="70"/>
      <c r="ABU37" s="70"/>
      <c r="ABV37" s="70"/>
      <c r="ABW37" s="70"/>
      <c r="ABX37" s="70"/>
      <c r="ABY37" s="70"/>
      <c r="ABZ37" s="70"/>
      <c r="ACA37" s="70"/>
      <c r="ACB37" s="70"/>
      <c r="ACC37" s="70"/>
      <c r="ACD37" s="70"/>
      <c r="ACE37" s="70"/>
      <c r="ACF37" s="70"/>
      <c r="ACG37" s="70"/>
      <c r="ACH37" s="70"/>
      <c r="ACI37" s="70"/>
      <c r="ACJ37" s="70"/>
      <c r="ACK37" s="70"/>
      <c r="ACL37" s="70"/>
      <c r="ACM37" s="70"/>
      <c r="ACN37" s="70"/>
      <c r="ACO37" s="70"/>
      <c r="ACP37" s="70"/>
      <c r="ACQ37" s="70"/>
      <c r="ACR37" s="70"/>
      <c r="ACS37" s="70"/>
      <c r="ACT37" s="70"/>
      <c r="ACU37" s="70"/>
      <c r="ACV37" s="70"/>
      <c r="ACW37" s="70"/>
      <c r="ACX37" s="70"/>
      <c r="ACY37" s="70"/>
      <c r="ACZ37" s="70"/>
      <c r="ADA37" s="70"/>
      <c r="ADB37" s="70"/>
      <c r="ADC37" s="70"/>
      <c r="ADD37" s="70"/>
      <c r="ADE37" s="70"/>
      <c r="ADF37" s="70"/>
      <c r="ADG37" s="70"/>
      <c r="ADH37" s="70"/>
      <c r="ADI37" s="70"/>
      <c r="ADJ37" s="70"/>
      <c r="ADK37" s="70"/>
      <c r="ADL37" s="70"/>
      <c r="ADM37" s="70"/>
      <c r="ADN37" s="70"/>
      <c r="ADO37" s="70"/>
      <c r="ADP37" s="70"/>
      <c r="ADQ37" s="70"/>
      <c r="ADR37" s="70"/>
      <c r="ADS37" s="70"/>
      <c r="ADT37" s="70"/>
      <c r="ADU37" s="70"/>
      <c r="ADV37" s="70"/>
      <c r="ADW37" s="70"/>
      <c r="ADX37" s="70"/>
      <c r="ADY37" s="70"/>
      <c r="ADZ37" s="70"/>
      <c r="AEA37" s="70"/>
      <c r="AEB37" s="70"/>
      <c r="AEC37" s="70"/>
      <c r="AED37" s="70"/>
      <c r="AEE37" s="70"/>
      <c r="AEF37" s="70"/>
      <c r="AEG37" s="70"/>
      <c r="AEH37" s="70"/>
      <c r="AEI37" s="70"/>
      <c r="AEJ37" s="70"/>
      <c r="AEK37" s="70"/>
      <c r="AEL37" s="70"/>
      <c r="AEM37" s="70"/>
      <c r="AEN37" s="70"/>
      <c r="AEO37" s="70"/>
      <c r="AEP37" s="70"/>
      <c r="AEQ37" s="70"/>
      <c r="AER37" s="70"/>
      <c r="AES37" s="70"/>
      <c r="AET37" s="70"/>
      <c r="AEU37" s="70"/>
      <c r="AEV37" s="70"/>
      <c r="AEW37" s="70"/>
      <c r="AEX37" s="70"/>
      <c r="AEY37" s="70"/>
      <c r="AEZ37" s="70"/>
      <c r="AFA37" s="70"/>
      <c r="AFB37" s="70"/>
      <c r="AFC37" s="70"/>
      <c r="AFD37" s="70"/>
      <c r="AFE37" s="70"/>
      <c r="AFF37" s="70"/>
      <c r="AFG37" s="70"/>
      <c r="AFH37" s="70"/>
      <c r="AFI37" s="70"/>
      <c r="AFJ37" s="70"/>
      <c r="AFK37" s="70"/>
      <c r="AFL37" s="70"/>
      <c r="AFM37" s="70"/>
      <c r="AFN37" s="70"/>
      <c r="AFO37" s="70"/>
      <c r="AFP37" s="70"/>
      <c r="AFQ37" s="70"/>
      <c r="AFR37" s="70"/>
      <c r="AFS37" s="70"/>
      <c r="AFT37" s="70"/>
      <c r="AFU37" s="70"/>
      <c r="AFV37" s="70"/>
      <c r="AFW37" s="70"/>
      <c r="AFX37" s="70"/>
      <c r="AFY37" s="70"/>
      <c r="AFZ37" s="70"/>
      <c r="AGA37" s="70"/>
      <c r="AGB37" s="70"/>
      <c r="AGC37" s="70"/>
      <c r="AGD37" s="70"/>
      <c r="AGE37" s="70"/>
      <c r="AGF37" s="70"/>
      <c r="AGG37" s="70"/>
      <c r="AGH37" s="70"/>
      <c r="AGI37" s="70"/>
      <c r="AGJ37" s="70"/>
      <c r="AGK37" s="70"/>
      <c r="AGL37" s="70"/>
      <c r="AGM37" s="70"/>
      <c r="AGN37" s="70"/>
      <c r="AGO37" s="70"/>
      <c r="AGP37" s="70"/>
      <c r="AGQ37" s="70"/>
      <c r="AGR37" s="70"/>
      <c r="AGS37" s="70"/>
      <c r="AGT37" s="70"/>
      <c r="AGU37" s="70"/>
      <c r="AGV37" s="70"/>
      <c r="AGW37" s="70"/>
      <c r="AGX37" s="70"/>
      <c r="AGY37" s="70"/>
      <c r="AGZ37" s="70"/>
      <c r="AHA37" s="70"/>
      <c r="AHB37" s="70"/>
      <c r="AHC37" s="70"/>
      <c r="AHD37" s="70"/>
      <c r="AHE37" s="70"/>
      <c r="AHF37" s="70"/>
      <c r="AHG37" s="70"/>
      <c r="AHH37" s="70"/>
      <c r="AHI37" s="70"/>
      <c r="AHJ37" s="70"/>
      <c r="AHK37" s="70"/>
      <c r="AHL37" s="70"/>
      <c r="AHM37" s="70"/>
      <c r="AHN37" s="70"/>
      <c r="AHO37" s="70"/>
      <c r="AHP37" s="70"/>
      <c r="AHQ37" s="70"/>
      <c r="AHR37" s="70"/>
      <c r="AHS37" s="70"/>
      <c r="AHT37" s="70"/>
      <c r="AHU37" s="70"/>
      <c r="AHV37" s="70"/>
      <c r="AHW37" s="70"/>
      <c r="AHX37" s="70"/>
      <c r="AHY37" s="70"/>
      <c r="AHZ37" s="70"/>
      <c r="AIA37" s="70"/>
      <c r="AIB37" s="70"/>
      <c r="AIC37" s="70"/>
      <c r="AID37" s="70"/>
      <c r="AIE37" s="70"/>
      <c r="AIF37" s="70"/>
      <c r="AIG37" s="70"/>
      <c r="AIH37" s="70"/>
      <c r="AII37" s="70"/>
      <c r="AIJ37" s="70"/>
      <c r="AIK37" s="70"/>
      <c r="AIL37" s="70"/>
      <c r="AIM37" s="70"/>
      <c r="AIN37" s="70"/>
      <c r="AIO37" s="70"/>
      <c r="AIP37" s="70"/>
      <c r="AIQ37" s="70"/>
      <c r="AIR37" s="70"/>
      <c r="AIS37" s="70"/>
      <c r="AIT37" s="70"/>
      <c r="AIU37" s="70"/>
      <c r="AIV37" s="70"/>
      <c r="AIW37" s="70"/>
      <c r="AIX37" s="70"/>
      <c r="AIY37" s="70"/>
      <c r="AIZ37" s="70"/>
      <c r="AJA37" s="70"/>
      <c r="AJB37" s="70"/>
      <c r="AJC37" s="70"/>
      <c r="AJD37" s="70"/>
      <c r="AJE37" s="70"/>
      <c r="AJF37" s="70"/>
      <c r="AJG37" s="70"/>
      <c r="AJH37" s="70"/>
      <c r="AJI37" s="70"/>
      <c r="AJJ37" s="70"/>
      <c r="AJK37" s="70"/>
      <c r="AJL37" s="70"/>
      <c r="AJM37" s="70"/>
      <c r="AJN37" s="70"/>
      <c r="AJO37" s="70"/>
      <c r="AJP37" s="70"/>
      <c r="AJQ37" s="70"/>
      <c r="AJR37" s="70"/>
      <c r="AJS37" s="70"/>
      <c r="AJT37" s="70"/>
      <c r="AJU37" s="70"/>
      <c r="AJV37" s="70"/>
      <c r="AJW37" s="70"/>
      <c r="AJX37" s="70"/>
      <c r="AJY37" s="70"/>
      <c r="AJZ37" s="70"/>
      <c r="AKA37" s="70"/>
      <c r="AKB37" s="70"/>
      <c r="AKC37" s="70"/>
      <c r="AKD37" s="70"/>
      <c r="AKE37" s="70"/>
      <c r="AKF37" s="70"/>
      <c r="AKG37" s="70"/>
      <c r="AKH37" s="70"/>
      <c r="AKI37" s="70"/>
      <c r="AKJ37" s="70"/>
      <c r="AKK37" s="70"/>
      <c r="AKL37" s="70"/>
      <c r="AKM37" s="70"/>
      <c r="AKN37" s="70"/>
      <c r="AKO37" s="70"/>
      <c r="AKP37" s="70"/>
      <c r="AKQ37" s="70"/>
      <c r="AKR37" s="70"/>
      <c r="AKS37" s="70"/>
      <c r="AKT37" s="70"/>
      <c r="AKU37" s="70"/>
      <c r="AKV37" s="70"/>
      <c r="AKW37" s="70"/>
      <c r="AKX37" s="70"/>
      <c r="AKY37" s="70"/>
      <c r="AKZ37" s="70"/>
      <c r="ALA37" s="70"/>
      <c r="ALB37" s="70"/>
      <c r="ALC37" s="70"/>
      <c r="ALD37" s="70"/>
      <c r="ALE37" s="70"/>
      <c r="ALF37" s="70"/>
      <c r="ALG37" s="70"/>
      <c r="ALH37" s="70"/>
      <c r="ALI37" s="70"/>
      <c r="ALJ37" s="70"/>
      <c r="ALK37" s="70"/>
      <c r="ALL37" s="70"/>
      <c r="ALM37" s="70"/>
      <c r="ALN37" s="70"/>
      <c r="ALO37" s="70"/>
      <c r="ALP37" s="70"/>
      <c r="ALQ37" s="70"/>
      <c r="ALR37" s="70"/>
      <c r="ALS37" s="70"/>
      <c r="ALT37" s="70"/>
      <c r="ALU37" s="70"/>
      <c r="ALV37" s="70"/>
      <c r="ALW37" s="70"/>
      <c r="ALX37" s="70"/>
      <c r="ALY37" s="70"/>
      <c r="ALZ37" s="70"/>
      <c r="AMA37" s="70"/>
      <c r="AMB37" s="70"/>
      <c r="AMC37" s="70"/>
      <c r="AMD37" s="70"/>
      <c r="AME37" s="70"/>
      <c r="AMF37" s="70"/>
      <c r="AMG37" s="70"/>
      <c r="AMH37" s="70"/>
      <c r="AMI37" s="70"/>
      <c r="AMJ37" s="70"/>
      <c r="AMK37" s="70"/>
      <c r="AML37" s="70"/>
      <c r="AMM37" s="70"/>
      <c r="AMN37" s="70"/>
      <c r="AMO37" s="70"/>
      <c r="AMP37" s="70"/>
      <c r="AMQ37" s="70"/>
      <c r="AMR37" s="70"/>
      <c r="AMS37" s="70"/>
      <c r="AMT37" s="70"/>
      <c r="AMU37" s="70"/>
      <c r="AMV37" s="70"/>
      <c r="AMW37" s="70"/>
      <c r="AMX37" s="70"/>
      <c r="AMY37" s="70"/>
      <c r="AMZ37" s="70"/>
      <c r="ANA37" s="70"/>
      <c r="ANB37" s="70"/>
      <c r="ANC37" s="70"/>
      <c r="AND37" s="70"/>
      <c r="ANE37" s="70"/>
      <c r="ANF37" s="70"/>
      <c r="ANG37" s="70"/>
      <c r="ANH37" s="70"/>
      <c r="ANI37" s="70"/>
      <c r="ANJ37" s="70"/>
      <c r="ANK37" s="70"/>
      <c r="ANL37" s="70"/>
      <c r="ANM37" s="70"/>
      <c r="ANN37" s="70"/>
      <c r="ANO37" s="70"/>
      <c r="ANP37" s="70"/>
      <c r="ANQ37" s="70"/>
      <c r="ANR37" s="70"/>
      <c r="ANS37" s="70"/>
      <c r="ANT37" s="70"/>
      <c r="ANU37" s="70"/>
      <c r="ANV37" s="70"/>
      <c r="ANW37" s="70"/>
      <c r="ANX37" s="70"/>
      <c r="ANY37" s="70"/>
      <c r="ANZ37" s="70"/>
      <c r="AOA37" s="70"/>
      <c r="AOB37" s="70"/>
      <c r="AOC37" s="70"/>
      <c r="AOD37" s="70"/>
      <c r="AOE37" s="70"/>
      <c r="AOF37" s="70"/>
      <c r="AOG37" s="70"/>
      <c r="AOH37" s="70"/>
      <c r="AOI37" s="70"/>
      <c r="AOJ37" s="70"/>
      <c r="AOK37" s="70"/>
      <c r="AOL37" s="70"/>
      <c r="AOM37" s="70"/>
      <c r="AON37" s="70"/>
      <c r="AOO37" s="70"/>
      <c r="AOP37" s="70"/>
      <c r="AOQ37" s="70"/>
      <c r="AOR37" s="70"/>
      <c r="AOS37" s="70"/>
      <c r="AOT37" s="70"/>
      <c r="AOU37" s="70"/>
      <c r="AOV37" s="70"/>
      <c r="AOW37" s="70"/>
      <c r="AOX37" s="70"/>
      <c r="AOY37" s="70"/>
      <c r="AOZ37" s="70"/>
      <c r="APA37" s="70"/>
      <c r="APB37" s="70"/>
      <c r="APC37" s="70"/>
      <c r="APD37" s="70"/>
      <c r="APE37" s="70"/>
      <c r="APF37" s="70"/>
      <c r="APG37" s="70"/>
      <c r="APH37" s="70"/>
      <c r="API37" s="70"/>
      <c r="APJ37" s="70"/>
      <c r="APK37" s="70"/>
      <c r="APL37" s="70"/>
      <c r="APM37" s="70"/>
      <c r="APN37" s="70"/>
      <c r="APO37" s="70"/>
      <c r="APP37" s="70"/>
      <c r="APQ37" s="70"/>
      <c r="APR37" s="70"/>
      <c r="APS37" s="70"/>
      <c r="APT37" s="70"/>
      <c r="APU37" s="70"/>
      <c r="APV37" s="70"/>
      <c r="APW37" s="70"/>
      <c r="APX37" s="70"/>
      <c r="APY37" s="70"/>
      <c r="APZ37" s="70"/>
      <c r="AQA37" s="70"/>
      <c r="AQB37" s="70"/>
      <c r="AQC37" s="70"/>
      <c r="AQD37" s="70"/>
      <c r="AQE37" s="70"/>
      <c r="AQF37" s="70"/>
      <c r="AQG37" s="70"/>
      <c r="AQH37" s="70"/>
      <c r="AQI37" s="70"/>
      <c r="AQJ37" s="70"/>
      <c r="AQK37" s="70"/>
      <c r="AQL37" s="70"/>
      <c r="AQM37" s="70"/>
      <c r="AQN37" s="70"/>
      <c r="AQO37" s="70"/>
      <c r="AQP37" s="70"/>
      <c r="AQQ37" s="70"/>
      <c r="AQR37" s="70"/>
      <c r="AQS37" s="70"/>
      <c r="AQT37" s="70"/>
      <c r="AQU37" s="70"/>
      <c r="AQV37" s="70"/>
      <c r="AQW37" s="70"/>
      <c r="AQX37" s="70"/>
      <c r="AQY37" s="70"/>
      <c r="AQZ37" s="70"/>
      <c r="ARA37" s="70"/>
      <c r="ARB37" s="70"/>
      <c r="ARC37" s="70"/>
      <c r="ARD37" s="70"/>
      <c r="ARE37" s="70"/>
      <c r="ARF37" s="70"/>
      <c r="ARG37" s="70"/>
      <c r="ARH37" s="70"/>
      <c r="ARI37" s="70"/>
      <c r="ARJ37" s="70"/>
      <c r="ARK37" s="70"/>
      <c r="ARL37" s="70"/>
      <c r="ARM37" s="70"/>
      <c r="ARN37" s="70"/>
      <c r="ARO37" s="70"/>
      <c r="ARP37" s="70"/>
      <c r="ARQ37" s="70"/>
      <c r="ARR37" s="70"/>
      <c r="ARS37" s="70"/>
      <c r="ART37" s="70"/>
      <c r="ARU37" s="70"/>
      <c r="ARV37" s="70"/>
      <c r="ARW37" s="70"/>
      <c r="ARX37" s="70"/>
      <c r="ARY37" s="70"/>
      <c r="ARZ37" s="70"/>
      <c r="ASA37" s="70"/>
      <c r="ASB37" s="70"/>
      <c r="ASC37" s="70"/>
      <c r="ASD37" s="70"/>
      <c r="ASE37" s="70"/>
      <c r="ASF37" s="70"/>
      <c r="ASG37" s="70"/>
      <c r="ASH37" s="70"/>
      <c r="ASI37" s="70"/>
      <c r="ASJ37" s="70"/>
      <c r="ASK37" s="70"/>
      <c r="ASL37" s="70"/>
      <c r="ASM37" s="70"/>
      <c r="ASN37" s="70"/>
      <c r="ASO37" s="70"/>
      <c r="ASP37" s="70"/>
      <c r="ASQ37" s="70"/>
      <c r="ASR37" s="70"/>
      <c r="ASS37" s="70"/>
      <c r="AST37" s="70"/>
      <c r="ASU37" s="70"/>
      <c r="ASV37" s="70"/>
      <c r="ASW37" s="70"/>
      <c r="ASX37" s="70"/>
      <c r="ASY37" s="70"/>
      <c r="ASZ37" s="70"/>
      <c r="ATA37" s="70"/>
      <c r="ATB37" s="70"/>
      <c r="ATC37" s="70"/>
      <c r="ATD37" s="70"/>
      <c r="ATE37" s="70"/>
      <c r="ATF37" s="70"/>
      <c r="ATG37" s="70"/>
      <c r="ATH37" s="70"/>
      <c r="ATI37" s="70"/>
      <c r="ATJ37" s="70"/>
      <c r="ATK37" s="70"/>
      <c r="ATL37" s="70"/>
      <c r="ATM37" s="70"/>
      <c r="ATN37" s="70"/>
      <c r="ATO37" s="70"/>
      <c r="ATP37" s="70"/>
      <c r="ATQ37" s="70"/>
      <c r="ATR37" s="70"/>
      <c r="ATS37" s="70"/>
      <c r="ATT37" s="70"/>
      <c r="ATU37" s="70"/>
      <c r="ATV37" s="70"/>
      <c r="ATW37" s="70"/>
      <c r="ATX37" s="70"/>
      <c r="ATY37" s="70"/>
      <c r="ATZ37" s="70"/>
      <c r="AUA37" s="70"/>
      <c r="AUB37" s="70"/>
      <c r="AUC37" s="70"/>
      <c r="AUD37" s="70"/>
      <c r="AUE37" s="70"/>
      <c r="AUF37" s="70"/>
      <c r="AUG37" s="70"/>
      <c r="AUH37" s="70"/>
      <c r="AUI37" s="70"/>
      <c r="AUJ37" s="70"/>
      <c r="AUK37" s="70"/>
      <c r="AUL37" s="70"/>
      <c r="AUM37" s="70"/>
      <c r="AUN37" s="70"/>
      <c r="AUO37" s="70"/>
      <c r="AUP37" s="70"/>
      <c r="AUQ37" s="70"/>
      <c r="AUR37" s="70"/>
      <c r="AUS37" s="70"/>
      <c r="AUT37" s="70"/>
      <c r="AUU37" s="70"/>
      <c r="AUV37" s="70"/>
      <c r="AUW37" s="70"/>
      <c r="AUX37" s="70"/>
      <c r="AUY37" s="70"/>
      <c r="AUZ37" s="70"/>
      <c r="AVA37" s="70"/>
      <c r="AVB37" s="70"/>
      <c r="AVC37" s="70"/>
      <c r="AVD37" s="70"/>
      <c r="AVE37" s="70"/>
      <c r="AVF37" s="70"/>
      <c r="AVG37" s="70"/>
      <c r="AVH37" s="70"/>
      <c r="AVI37" s="70"/>
      <c r="AVJ37" s="70"/>
      <c r="AVK37" s="70"/>
      <c r="AVL37" s="70"/>
      <c r="AVM37" s="70"/>
      <c r="AVN37" s="70"/>
      <c r="AVO37" s="70"/>
      <c r="AVP37" s="70"/>
      <c r="AVQ37" s="70"/>
      <c r="AVR37" s="70"/>
      <c r="AVS37" s="70"/>
      <c r="AVT37" s="70"/>
      <c r="AVU37" s="70"/>
      <c r="AVV37" s="70"/>
      <c r="AVW37" s="70"/>
      <c r="AVX37" s="70"/>
      <c r="AVY37" s="70"/>
      <c r="AVZ37" s="70"/>
      <c r="AWA37" s="70"/>
      <c r="AWB37" s="70"/>
      <c r="AWC37" s="70"/>
      <c r="AWD37" s="70"/>
      <c r="AWE37" s="70"/>
      <c r="AWF37" s="70"/>
      <c r="AWG37" s="70"/>
      <c r="AWH37" s="70"/>
      <c r="AWI37" s="70"/>
      <c r="AWJ37" s="70"/>
      <c r="AWK37" s="70"/>
      <c r="AWL37" s="70"/>
      <c r="AWM37" s="70"/>
      <c r="AWN37" s="70"/>
      <c r="AWO37" s="70"/>
      <c r="AWP37" s="70"/>
      <c r="AWQ37" s="70"/>
      <c r="AWR37" s="70"/>
      <c r="AWS37" s="70"/>
      <c r="AWT37" s="70"/>
      <c r="AWU37" s="70"/>
      <c r="AWV37" s="70"/>
      <c r="AWW37" s="70"/>
      <c r="AWX37" s="70"/>
      <c r="AWY37" s="70"/>
      <c r="AWZ37" s="70"/>
      <c r="AXA37" s="70"/>
      <c r="AXB37" s="70"/>
      <c r="AXC37" s="70"/>
      <c r="AXD37" s="70"/>
      <c r="AXE37" s="70"/>
      <c r="AXF37" s="70"/>
      <c r="AXG37" s="70"/>
      <c r="AXH37" s="70"/>
      <c r="AXI37" s="70"/>
      <c r="AXJ37" s="70"/>
      <c r="AXK37" s="70"/>
      <c r="AXL37" s="70"/>
      <c r="AXM37" s="70"/>
      <c r="AXN37" s="70"/>
      <c r="AXO37" s="70"/>
      <c r="AXP37" s="70"/>
      <c r="AXQ37" s="70"/>
      <c r="AXR37" s="70"/>
      <c r="AXS37" s="70"/>
      <c r="AXT37" s="70"/>
      <c r="AXU37" s="70"/>
      <c r="AXV37" s="70"/>
      <c r="AXW37" s="70"/>
      <c r="AXX37" s="70"/>
      <c r="AXY37" s="70"/>
      <c r="AXZ37" s="70"/>
      <c r="AYA37" s="70"/>
      <c r="AYB37" s="70"/>
      <c r="AYC37" s="70"/>
      <c r="AYD37" s="70"/>
      <c r="AYE37" s="70"/>
      <c r="AYF37" s="70"/>
      <c r="AYG37" s="70"/>
      <c r="AYH37" s="70"/>
      <c r="AYI37" s="70"/>
      <c r="AYJ37" s="70"/>
      <c r="AYK37" s="70"/>
      <c r="AYL37" s="70"/>
      <c r="AYM37" s="70"/>
      <c r="AYN37" s="70"/>
      <c r="AYO37" s="70"/>
      <c r="AYP37" s="70"/>
      <c r="AYQ37" s="70"/>
      <c r="AYR37" s="70"/>
      <c r="AYS37" s="70"/>
      <c r="AYT37" s="70"/>
      <c r="AYU37" s="70"/>
      <c r="AYV37" s="70"/>
      <c r="AYW37" s="70"/>
      <c r="AYX37" s="70"/>
      <c r="AYY37" s="70"/>
      <c r="AYZ37" s="70"/>
      <c r="AZA37" s="70"/>
      <c r="AZB37" s="70"/>
      <c r="AZC37" s="70"/>
      <c r="AZD37" s="70"/>
      <c r="AZE37" s="70"/>
      <c r="AZF37" s="70"/>
      <c r="AZG37" s="70"/>
      <c r="AZH37" s="70"/>
      <c r="AZI37" s="70"/>
      <c r="AZJ37" s="70"/>
      <c r="AZK37" s="70"/>
      <c r="AZL37" s="70"/>
      <c r="AZM37" s="70"/>
      <c r="AZN37" s="70"/>
      <c r="AZO37" s="70"/>
      <c r="AZP37" s="70"/>
      <c r="AZQ37" s="70"/>
      <c r="AZR37" s="70"/>
      <c r="AZS37" s="70"/>
      <c r="AZT37" s="70"/>
      <c r="AZU37" s="70"/>
      <c r="AZV37" s="70"/>
      <c r="AZW37" s="70"/>
      <c r="AZX37" s="70"/>
      <c r="AZY37" s="70"/>
      <c r="AZZ37" s="70"/>
      <c r="BAA37" s="70"/>
      <c r="BAB37" s="70"/>
      <c r="BAC37" s="70"/>
      <c r="BAD37" s="70"/>
      <c r="BAE37" s="70"/>
      <c r="BAF37" s="70"/>
      <c r="BAG37" s="70"/>
      <c r="BAH37" s="70"/>
      <c r="BAI37" s="70"/>
      <c r="BAJ37" s="70"/>
      <c r="BAK37" s="70"/>
      <c r="BAL37" s="70"/>
      <c r="BAM37" s="70"/>
      <c r="BAN37" s="70"/>
      <c r="BAO37" s="70"/>
      <c r="BAP37" s="70"/>
      <c r="BAQ37" s="70"/>
      <c r="BAR37" s="70"/>
      <c r="BAS37" s="70"/>
      <c r="BAT37" s="70"/>
      <c r="BAU37" s="70"/>
      <c r="BAV37" s="70"/>
      <c r="BAW37" s="70"/>
      <c r="BAX37" s="70"/>
      <c r="BAY37" s="70"/>
      <c r="BAZ37" s="70"/>
      <c r="BBA37" s="70"/>
      <c r="BBB37" s="70"/>
      <c r="BBC37" s="70"/>
      <c r="BBD37" s="70"/>
      <c r="BBE37" s="70"/>
      <c r="BBF37" s="70"/>
      <c r="BBG37" s="70"/>
      <c r="BBH37" s="70"/>
      <c r="BBI37" s="70"/>
      <c r="BBJ37" s="70"/>
      <c r="BBK37" s="70"/>
      <c r="BBL37" s="70"/>
      <c r="BBM37" s="70"/>
      <c r="BBN37" s="70"/>
    </row>
    <row r="38" spans="1:1437" x14ac:dyDescent="0.2">
      <c r="A38" s="91" t="s">
        <v>21</v>
      </c>
      <c r="B38" s="69" t="s">
        <v>84</v>
      </c>
      <c r="C38" s="70"/>
      <c r="D38" s="70"/>
      <c r="E38" s="70"/>
      <c r="F38" s="70"/>
      <c r="G38" s="70"/>
      <c r="H38" s="70"/>
      <c r="I38" s="70"/>
      <c r="J38" s="70"/>
      <c r="K38" s="70"/>
      <c r="L38" s="70"/>
      <c r="M38" s="70"/>
      <c r="N38" s="70"/>
      <c r="O38" s="70"/>
      <c r="P38" s="70"/>
      <c r="Q38" s="70"/>
      <c r="R38" s="70"/>
      <c r="S38" s="70"/>
      <c r="T38" s="70"/>
      <c r="U38" s="70"/>
      <c r="V38" s="70"/>
      <c r="W38" s="70"/>
      <c r="X38" s="70"/>
      <c r="Y38" s="70"/>
      <c r="Z38" s="70"/>
      <c r="AA38" s="70"/>
      <c r="AB38" s="70"/>
      <c r="AC38" s="70"/>
      <c r="AD38" s="70"/>
      <c r="AE38" s="70"/>
      <c r="AF38" s="70"/>
      <c r="AG38" s="70"/>
      <c r="AH38" s="70"/>
      <c r="AI38" s="70"/>
      <c r="AJ38" s="70"/>
      <c r="AK38" s="70"/>
      <c r="AL38" s="70"/>
      <c r="AM38" s="70"/>
      <c r="AN38" s="70"/>
      <c r="AO38" s="70"/>
      <c r="AP38" s="70"/>
      <c r="AQ38" s="71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0"/>
      <c r="BK38" s="70"/>
      <c r="BL38" s="70"/>
      <c r="BM38" s="70"/>
      <c r="BN38" s="70"/>
      <c r="BO38" s="70"/>
      <c r="BP38" s="70"/>
      <c r="BQ38" s="70"/>
      <c r="BR38" s="70"/>
      <c r="BS38" s="70"/>
      <c r="BT38" s="70"/>
      <c r="BU38" s="70"/>
      <c r="BV38" s="70"/>
      <c r="BW38" s="70"/>
      <c r="BX38" s="70"/>
      <c r="BY38" s="70"/>
      <c r="BZ38" s="70"/>
      <c r="CA38" s="70"/>
      <c r="CB38" s="70"/>
      <c r="CC38" s="70"/>
      <c r="CD38" s="70"/>
      <c r="CE38" s="70"/>
      <c r="CF38" s="70"/>
      <c r="CG38" s="70"/>
      <c r="CH38" s="70"/>
      <c r="CI38" s="70"/>
      <c r="CJ38" s="70"/>
      <c r="CK38" s="70"/>
      <c r="CL38" s="70"/>
      <c r="CM38" s="70"/>
      <c r="CN38" s="70"/>
      <c r="CO38" s="70"/>
      <c r="CP38" s="70"/>
      <c r="CQ38" s="70"/>
      <c r="CR38" s="70"/>
      <c r="CS38" s="70"/>
      <c r="CT38" s="70"/>
      <c r="CU38" s="70"/>
      <c r="CV38" s="70"/>
      <c r="CW38" s="70"/>
      <c r="CX38" s="70"/>
      <c r="CY38" s="70"/>
      <c r="CZ38" s="70"/>
      <c r="DA38" s="70"/>
      <c r="DB38" s="70"/>
      <c r="DC38" s="70"/>
      <c r="DD38" s="70"/>
      <c r="DE38" s="70"/>
      <c r="DF38" s="70"/>
      <c r="DG38" s="70"/>
      <c r="DH38" s="70"/>
      <c r="DI38" s="70"/>
      <c r="DJ38" s="70"/>
      <c r="DK38" s="70"/>
      <c r="DL38" s="70"/>
      <c r="DM38" s="70"/>
      <c r="DN38" s="70"/>
      <c r="DO38" s="70"/>
      <c r="DP38" s="70"/>
      <c r="DQ38" s="70"/>
      <c r="DR38" s="70"/>
      <c r="DS38" s="70"/>
      <c r="DT38" s="70"/>
      <c r="DU38" s="70"/>
      <c r="DV38" s="70"/>
      <c r="DW38" s="70"/>
      <c r="DX38" s="70"/>
      <c r="DY38" s="70"/>
      <c r="DZ38" s="70"/>
      <c r="EA38" s="70"/>
      <c r="EB38" s="70"/>
      <c r="EC38" s="70"/>
      <c r="ED38" s="70"/>
      <c r="EE38" s="70"/>
      <c r="EF38" s="70"/>
      <c r="EG38" s="70"/>
      <c r="EH38" s="70"/>
      <c r="EI38" s="70"/>
      <c r="EJ38" s="70"/>
      <c r="EK38" s="70"/>
      <c r="EL38" s="70"/>
      <c r="EM38" s="70"/>
      <c r="EN38" s="70"/>
      <c r="EO38" s="70"/>
      <c r="EP38" s="70"/>
      <c r="EQ38" s="70"/>
      <c r="ER38" s="70"/>
      <c r="ES38" s="70"/>
      <c r="ET38" s="70"/>
      <c r="EU38" s="70"/>
      <c r="EV38" s="70"/>
      <c r="EW38" s="70"/>
      <c r="EX38" s="70"/>
      <c r="EY38" s="70"/>
      <c r="EZ38" s="70"/>
      <c r="FA38" s="70"/>
      <c r="FB38" s="70"/>
      <c r="FC38" s="70"/>
      <c r="FD38" s="70"/>
      <c r="FE38" s="70"/>
      <c r="FF38" s="70"/>
      <c r="FG38" s="70"/>
      <c r="FH38" s="70"/>
      <c r="FI38" s="70"/>
      <c r="FJ38" s="70"/>
      <c r="FK38" s="70"/>
      <c r="FL38" s="70"/>
      <c r="FM38" s="70"/>
      <c r="FN38" s="70"/>
      <c r="FO38" s="70"/>
      <c r="FP38" s="70"/>
      <c r="FQ38" s="70"/>
      <c r="FR38" s="70"/>
      <c r="FS38" s="70"/>
      <c r="FT38" s="70"/>
      <c r="FU38" s="70"/>
      <c r="FV38" s="70"/>
      <c r="FW38" s="70"/>
      <c r="FX38" s="70"/>
      <c r="FY38" s="70"/>
      <c r="FZ38" s="70"/>
      <c r="GA38" s="70"/>
      <c r="GB38" s="70"/>
      <c r="GC38" s="70"/>
      <c r="GD38" s="70"/>
      <c r="GE38" s="70"/>
      <c r="GF38" s="70"/>
      <c r="GG38" s="70"/>
      <c r="GH38" s="70"/>
      <c r="GI38" s="70"/>
      <c r="GJ38" s="70"/>
      <c r="GK38" s="70"/>
      <c r="GL38" s="70"/>
      <c r="GM38" s="70"/>
      <c r="GN38" s="70"/>
      <c r="GO38" s="70"/>
      <c r="GP38" s="70"/>
      <c r="GQ38" s="70"/>
      <c r="GR38" s="70"/>
      <c r="GS38" s="70"/>
      <c r="GT38" s="70"/>
      <c r="GU38" s="70"/>
      <c r="GV38" s="70"/>
      <c r="GW38" s="70"/>
      <c r="GX38" s="70"/>
      <c r="GY38" s="70"/>
      <c r="GZ38" s="70"/>
      <c r="HA38" s="70"/>
      <c r="HB38" s="70"/>
      <c r="HC38" s="70"/>
      <c r="HD38" s="70"/>
      <c r="HE38" s="70"/>
      <c r="HF38" s="70"/>
      <c r="HG38" s="70"/>
      <c r="HH38" s="70"/>
      <c r="HI38" s="70"/>
      <c r="HJ38" s="70"/>
      <c r="HK38" s="70"/>
      <c r="HL38" s="70"/>
      <c r="HM38" s="70"/>
      <c r="HN38" s="70"/>
      <c r="HO38" s="70"/>
      <c r="HP38" s="70"/>
      <c r="HQ38" s="70"/>
      <c r="HR38" s="70"/>
      <c r="HS38" s="70"/>
      <c r="HT38" s="70"/>
      <c r="HU38" s="70"/>
      <c r="HV38" s="70"/>
      <c r="HW38" s="70"/>
      <c r="HX38" s="70"/>
      <c r="HY38" s="70"/>
      <c r="HZ38" s="70"/>
      <c r="IA38" s="70"/>
      <c r="IB38" s="70"/>
      <c r="IC38" s="70"/>
      <c r="ID38" s="70"/>
      <c r="IE38" s="70"/>
      <c r="IF38" s="70"/>
      <c r="IG38" s="70"/>
      <c r="IH38" s="70"/>
      <c r="II38" s="70"/>
      <c r="IJ38" s="70"/>
      <c r="IK38" s="70"/>
      <c r="IL38" s="70"/>
      <c r="IM38" s="70"/>
      <c r="IN38" s="70"/>
      <c r="IO38" s="70"/>
      <c r="IP38" s="70"/>
      <c r="IQ38" s="70"/>
      <c r="IR38" s="70"/>
      <c r="IS38" s="70"/>
      <c r="IT38" s="70"/>
      <c r="IU38" s="70"/>
      <c r="IV38" s="70"/>
      <c r="IW38" s="70"/>
      <c r="IX38" s="70"/>
      <c r="IY38" s="70"/>
      <c r="IZ38" s="70"/>
      <c r="JA38" s="70"/>
      <c r="JB38" s="70"/>
      <c r="JC38" s="70"/>
      <c r="JD38" s="70"/>
      <c r="JE38" s="70"/>
      <c r="JF38" s="70"/>
      <c r="JG38" s="70"/>
      <c r="JH38" s="70"/>
      <c r="JI38" s="70"/>
      <c r="JJ38" s="70"/>
      <c r="JK38" s="70"/>
      <c r="JL38" s="70"/>
      <c r="JM38" s="70"/>
      <c r="JN38" s="70"/>
      <c r="JO38" s="70"/>
      <c r="JP38" s="70"/>
      <c r="JQ38" s="70"/>
      <c r="JR38" s="70"/>
      <c r="JS38" s="70"/>
      <c r="JT38" s="70"/>
      <c r="JU38" s="70"/>
      <c r="JV38" s="70"/>
      <c r="JW38" s="70"/>
      <c r="JX38" s="70"/>
      <c r="JY38" s="70"/>
      <c r="JZ38" s="70"/>
      <c r="KA38" s="70"/>
      <c r="KB38" s="70"/>
      <c r="KC38" s="70"/>
      <c r="KD38" s="70"/>
      <c r="KE38" s="70"/>
      <c r="KF38" s="70"/>
      <c r="KG38" s="70"/>
      <c r="KH38" s="70"/>
      <c r="KI38" s="70"/>
      <c r="KJ38" s="70"/>
      <c r="KK38" s="70"/>
      <c r="KL38" s="70"/>
      <c r="KM38" s="70"/>
      <c r="KN38" s="70"/>
      <c r="KO38" s="70"/>
      <c r="KP38" s="70"/>
      <c r="KQ38" s="70"/>
      <c r="KR38" s="70"/>
      <c r="KS38" s="70"/>
      <c r="KT38" s="70"/>
      <c r="KU38" s="70"/>
      <c r="KV38" s="70"/>
      <c r="KW38" s="70"/>
      <c r="KX38" s="70"/>
      <c r="KY38" s="70"/>
      <c r="KZ38" s="70"/>
      <c r="LA38" s="70"/>
      <c r="LB38" s="70"/>
      <c r="LC38" s="70"/>
      <c r="LD38" s="70"/>
      <c r="LE38" s="70"/>
      <c r="LF38" s="70"/>
      <c r="LG38" s="70"/>
      <c r="LH38" s="70"/>
      <c r="LI38" s="70"/>
      <c r="LJ38" s="70"/>
      <c r="LK38" s="72">
        <v>2410</v>
      </c>
      <c r="LL38" s="72">
        <v>30310</v>
      </c>
      <c r="LM38" s="72">
        <v>5256</v>
      </c>
      <c r="LN38" s="72">
        <v>2077</v>
      </c>
      <c r="LO38" s="72">
        <v>595</v>
      </c>
      <c r="LP38" s="72">
        <v>4199</v>
      </c>
      <c r="LQ38" s="72">
        <v>2384</v>
      </c>
      <c r="LR38" s="72">
        <v>2135</v>
      </c>
      <c r="LS38" s="72">
        <v>3318</v>
      </c>
      <c r="LT38" s="72">
        <v>1312</v>
      </c>
      <c r="LU38" s="72">
        <v>30576</v>
      </c>
      <c r="LV38" s="72">
        <v>2490</v>
      </c>
      <c r="LW38" s="72">
        <v>2983</v>
      </c>
      <c r="LX38" s="72">
        <v>6303</v>
      </c>
      <c r="LY38" s="72">
        <v>7824</v>
      </c>
      <c r="LZ38" s="72">
        <v>5827</v>
      </c>
      <c r="MA38" s="72">
        <v>2708</v>
      </c>
      <c r="MB38" s="72">
        <v>1009</v>
      </c>
      <c r="MC38" s="72">
        <v>3558</v>
      </c>
      <c r="MD38" s="72">
        <v>128936</v>
      </c>
      <c r="ME38" s="72">
        <v>46754</v>
      </c>
      <c r="MF38" s="72">
        <v>6614</v>
      </c>
      <c r="MG38" s="72">
        <v>1652</v>
      </c>
      <c r="MH38" s="72">
        <v>300513</v>
      </c>
      <c r="MI38" s="72">
        <v>32848</v>
      </c>
      <c r="MJ38" s="72">
        <v>6908</v>
      </c>
      <c r="MK38" s="72">
        <v>10551</v>
      </c>
      <c r="ML38" s="72">
        <v>18534</v>
      </c>
      <c r="MM38" s="72">
        <v>2892</v>
      </c>
      <c r="MN38" s="72">
        <v>938</v>
      </c>
      <c r="MO38" s="72">
        <v>13541</v>
      </c>
      <c r="MP38" s="72">
        <v>19215</v>
      </c>
      <c r="MQ38" s="72">
        <v>7876</v>
      </c>
      <c r="MR38" s="72">
        <v>2800</v>
      </c>
      <c r="MS38" s="72">
        <v>2350</v>
      </c>
      <c r="MT38" s="72">
        <v>17084</v>
      </c>
      <c r="MU38" s="72">
        <v>19803</v>
      </c>
      <c r="MV38" s="72">
        <v>8571</v>
      </c>
      <c r="MW38" s="72">
        <v>12399</v>
      </c>
      <c r="MX38" s="72">
        <v>19054</v>
      </c>
      <c r="MY38" s="72">
        <v>19862</v>
      </c>
      <c r="MZ38" s="72">
        <v>3808</v>
      </c>
      <c r="NA38" s="72">
        <v>7864</v>
      </c>
      <c r="NB38" s="72">
        <v>19822</v>
      </c>
      <c r="NC38" s="72">
        <v>53099</v>
      </c>
      <c r="ND38" s="72">
        <v>51262</v>
      </c>
      <c r="NE38" s="72">
        <v>37834</v>
      </c>
      <c r="NF38" s="72">
        <v>46291</v>
      </c>
      <c r="NG38" s="72">
        <v>43168</v>
      </c>
      <c r="NH38" s="72">
        <v>66710</v>
      </c>
      <c r="NI38" s="72">
        <v>41127</v>
      </c>
      <c r="NJ38" s="72">
        <v>62472</v>
      </c>
      <c r="NK38" s="72">
        <v>68839</v>
      </c>
      <c r="NL38" s="72">
        <v>54040</v>
      </c>
      <c r="NM38" s="72">
        <v>53847</v>
      </c>
      <c r="NN38" s="72">
        <v>71278</v>
      </c>
      <c r="NO38" s="72">
        <v>101702</v>
      </c>
      <c r="NP38" s="72">
        <v>133723</v>
      </c>
      <c r="NQ38" s="72">
        <v>160499</v>
      </c>
      <c r="NR38" s="72">
        <v>133743</v>
      </c>
      <c r="NS38" s="72">
        <v>154250</v>
      </c>
      <c r="NT38" s="72">
        <v>161102</v>
      </c>
      <c r="NU38" s="72">
        <v>291274</v>
      </c>
      <c r="NV38" s="72">
        <v>143696</v>
      </c>
      <c r="NW38" s="72">
        <v>151535</v>
      </c>
      <c r="NX38" s="72">
        <v>148196</v>
      </c>
      <c r="NY38" s="72">
        <v>163876</v>
      </c>
      <c r="NZ38" s="72">
        <v>192057</v>
      </c>
      <c r="OA38" s="72">
        <v>232448</v>
      </c>
      <c r="OB38" s="72">
        <v>260736</v>
      </c>
      <c r="OC38" s="72">
        <v>274963</v>
      </c>
      <c r="OD38" s="72">
        <v>273860</v>
      </c>
      <c r="OE38" s="72">
        <v>276721</v>
      </c>
      <c r="OF38" s="72">
        <v>281771</v>
      </c>
      <c r="OG38" s="72">
        <v>297101</v>
      </c>
      <c r="OH38" s="72">
        <v>315875</v>
      </c>
      <c r="OI38" s="72">
        <v>254160</v>
      </c>
      <c r="OJ38" s="72">
        <v>257969</v>
      </c>
      <c r="OK38" s="72">
        <v>260271</v>
      </c>
      <c r="OL38" s="72">
        <v>274349</v>
      </c>
      <c r="OM38" s="72">
        <v>265948</v>
      </c>
      <c r="ON38" s="72">
        <v>267175</v>
      </c>
      <c r="OO38" s="72">
        <v>228098</v>
      </c>
      <c r="OP38" s="72">
        <v>222965</v>
      </c>
      <c r="OQ38" s="72">
        <v>218144</v>
      </c>
      <c r="OR38" s="72">
        <v>222342</v>
      </c>
      <c r="OS38" s="72">
        <v>241220</v>
      </c>
      <c r="OT38" s="72">
        <v>244178</v>
      </c>
      <c r="OU38" s="72">
        <v>243045</v>
      </c>
      <c r="OV38" s="72">
        <v>173399</v>
      </c>
      <c r="OW38" s="72">
        <v>171788</v>
      </c>
      <c r="OX38" s="72">
        <v>182299</v>
      </c>
      <c r="OY38" s="72">
        <v>192419</v>
      </c>
      <c r="OZ38" s="72">
        <v>177191</v>
      </c>
      <c r="PA38" s="72">
        <v>161576</v>
      </c>
      <c r="PB38" s="72">
        <v>131216</v>
      </c>
      <c r="PC38" s="72">
        <v>123268</v>
      </c>
      <c r="PD38" s="72">
        <v>122482</v>
      </c>
      <c r="PE38" s="72">
        <v>114888</v>
      </c>
      <c r="PF38" s="72">
        <v>118625</v>
      </c>
      <c r="PG38" s="72">
        <v>120889</v>
      </c>
      <c r="PH38" s="72">
        <v>118718</v>
      </c>
      <c r="PI38" s="72">
        <v>242282</v>
      </c>
      <c r="PJ38" s="72">
        <v>266691</v>
      </c>
      <c r="PK38" s="70"/>
      <c r="PL38" s="70"/>
      <c r="PM38" s="70"/>
      <c r="PN38" s="70"/>
      <c r="PO38" s="70"/>
      <c r="PP38" s="70"/>
      <c r="PQ38" s="70"/>
      <c r="PR38" s="70"/>
      <c r="PS38" s="70"/>
      <c r="PT38" s="70"/>
      <c r="PU38" s="70"/>
      <c r="PV38" s="70"/>
      <c r="PW38" s="70"/>
      <c r="PX38" s="70"/>
      <c r="PY38" s="70"/>
      <c r="PZ38" s="70"/>
      <c r="QA38" s="70"/>
      <c r="QB38" s="70"/>
      <c r="QC38" s="70"/>
      <c r="QD38" s="70"/>
      <c r="QE38" s="70"/>
      <c r="QF38" s="70"/>
      <c r="QG38" s="70"/>
      <c r="QH38" s="70"/>
      <c r="QI38" s="70"/>
      <c r="QJ38" s="70"/>
      <c r="QK38" s="70"/>
      <c r="QL38" s="70"/>
      <c r="QM38" s="70"/>
      <c r="QN38" s="70"/>
      <c r="QO38" s="70"/>
      <c r="QP38" s="70"/>
      <c r="QQ38" s="70"/>
      <c r="QR38" s="70"/>
      <c r="QS38" s="70"/>
      <c r="QT38" s="70"/>
      <c r="QU38" s="70"/>
      <c r="QV38" s="70"/>
      <c r="QW38" s="70"/>
      <c r="QX38" s="70"/>
      <c r="QY38" s="70"/>
      <c r="QZ38" s="70"/>
      <c r="RA38" s="70"/>
      <c r="RB38" s="70"/>
      <c r="RC38" s="70"/>
      <c r="RD38" s="70"/>
      <c r="RE38" s="70"/>
      <c r="RF38" s="70"/>
      <c r="RG38" s="70"/>
      <c r="RH38" s="70"/>
      <c r="RI38" s="70"/>
      <c r="RJ38" s="70"/>
      <c r="RK38" s="70"/>
      <c r="RL38" s="70"/>
      <c r="RM38" s="70"/>
      <c r="RN38" s="70"/>
      <c r="RO38" s="70"/>
      <c r="RP38" s="70"/>
      <c r="RQ38" s="70"/>
      <c r="RR38" s="70"/>
      <c r="RS38" s="70"/>
      <c r="RT38" s="70"/>
      <c r="RU38" s="70"/>
      <c r="RV38" s="70"/>
      <c r="RW38" s="70"/>
      <c r="RX38" s="70"/>
      <c r="RY38" s="70"/>
      <c r="RZ38" s="70"/>
      <c r="SA38" s="70"/>
      <c r="SB38" s="70"/>
      <c r="SC38" s="70"/>
      <c r="SD38" s="70"/>
      <c r="SE38" s="70"/>
      <c r="SF38" s="70"/>
      <c r="SG38" s="70"/>
      <c r="SH38" s="70"/>
      <c r="SI38" s="70"/>
      <c r="SJ38" s="70"/>
      <c r="SK38" s="70"/>
      <c r="SL38" s="70"/>
      <c r="SM38" s="70"/>
      <c r="SN38" s="70"/>
      <c r="SO38" s="70"/>
      <c r="SP38" s="70"/>
      <c r="SQ38" s="70"/>
      <c r="SR38" s="70"/>
      <c r="SS38" s="70"/>
      <c r="ST38" s="70"/>
      <c r="SU38" s="70"/>
      <c r="SV38" s="70"/>
      <c r="SW38" s="70"/>
      <c r="SX38" s="70"/>
      <c r="SY38" s="70"/>
      <c r="SZ38" s="70"/>
      <c r="TA38" s="70"/>
      <c r="TB38" s="70"/>
      <c r="TC38" s="70"/>
      <c r="TD38" s="70"/>
      <c r="TE38" s="70"/>
      <c r="TF38" s="70"/>
      <c r="TG38" s="70"/>
      <c r="TH38" s="70"/>
      <c r="TI38" s="70"/>
      <c r="TJ38" s="70"/>
      <c r="TK38" s="70"/>
      <c r="TL38" s="70"/>
      <c r="TM38" s="70"/>
      <c r="TN38" s="70"/>
      <c r="TO38" s="70"/>
      <c r="TP38" s="70"/>
      <c r="TQ38" s="70"/>
      <c r="TR38" s="70"/>
      <c r="TS38" s="70"/>
      <c r="TT38" s="70"/>
      <c r="TU38" s="70"/>
      <c r="TV38" s="70"/>
      <c r="TW38" s="70"/>
      <c r="TX38" s="70"/>
      <c r="TY38" s="70"/>
      <c r="TZ38" s="70"/>
      <c r="UA38" s="70"/>
      <c r="UB38" s="70"/>
      <c r="UC38" s="70"/>
      <c r="UD38" s="70"/>
      <c r="UE38" s="70"/>
      <c r="UF38" s="70"/>
      <c r="UG38" s="70"/>
      <c r="UH38" s="70"/>
      <c r="UI38" s="70"/>
      <c r="UJ38" s="70"/>
      <c r="UK38" s="70"/>
      <c r="UL38" s="70"/>
      <c r="UM38" s="70"/>
      <c r="UN38" s="70"/>
      <c r="UO38" s="70"/>
      <c r="UP38" s="70"/>
      <c r="UQ38" s="70"/>
      <c r="UR38" s="70"/>
      <c r="US38" s="70"/>
      <c r="UT38" s="70"/>
      <c r="UU38" s="70"/>
      <c r="UV38" s="70"/>
      <c r="UW38" s="70"/>
      <c r="UX38" s="70"/>
      <c r="UY38" s="70"/>
      <c r="UZ38" s="70"/>
      <c r="VA38" s="70"/>
      <c r="VB38" s="70"/>
      <c r="VC38" s="70"/>
      <c r="VD38" s="70"/>
      <c r="VE38" s="70"/>
      <c r="VF38" s="70"/>
      <c r="VG38" s="70"/>
      <c r="VH38" s="70"/>
      <c r="VI38" s="70"/>
      <c r="VJ38" s="70"/>
      <c r="VK38" s="70"/>
      <c r="VL38" s="70"/>
      <c r="VM38" s="70"/>
      <c r="VN38" s="70"/>
      <c r="VO38" s="70"/>
      <c r="VP38" s="70"/>
      <c r="VQ38" s="70"/>
      <c r="VR38" s="70"/>
      <c r="VS38" s="70"/>
      <c r="VT38" s="70"/>
      <c r="VU38" s="70"/>
      <c r="VV38" s="70"/>
      <c r="VW38" s="70"/>
      <c r="VX38" s="70"/>
      <c r="VY38" s="70"/>
      <c r="VZ38" s="70"/>
      <c r="WA38" s="70"/>
      <c r="WB38" s="70"/>
      <c r="WC38" s="70"/>
      <c r="WD38" s="70"/>
      <c r="WE38" s="70"/>
      <c r="WF38" s="70"/>
      <c r="WG38" s="70"/>
      <c r="WH38" s="70"/>
      <c r="WI38" s="70"/>
      <c r="WJ38" s="70"/>
      <c r="WK38" s="70"/>
      <c r="WL38" s="70"/>
      <c r="WM38" s="70"/>
      <c r="WN38" s="70"/>
      <c r="WO38" s="70"/>
      <c r="WP38" s="70"/>
      <c r="WQ38" s="70"/>
      <c r="WR38" s="70"/>
      <c r="WS38" s="70"/>
      <c r="WT38" s="70"/>
      <c r="WU38" s="70"/>
      <c r="WV38" s="70"/>
      <c r="WW38" s="70"/>
      <c r="WX38" s="70"/>
      <c r="WY38" s="70"/>
      <c r="WZ38" s="70"/>
      <c r="XA38" s="70"/>
      <c r="XB38" s="70"/>
      <c r="XC38" s="70"/>
      <c r="XD38" s="70"/>
      <c r="XE38" s="70"/>
      <c r="XF38" s="70"/>
      <c r="XG38" s="70"/>
      <c r="XH38" s="70"/>
      <c r="XI38" s="70"/>
      <c r="XJ38" s="70"/>
      <c r="XK38" s="70"/>
      <c r="XL38" s="70"/>
      <c r="XM38" s="70"/>
      <c r="XN38" s="70"/>
      <c r="XO38" s="70"/>
      <c r="XP38" s="70"/>
      <c r="XQ38" s="70"/>
      <c r="XR38" s="70"/>
      <c r="XS38" s="70"/>
      <c r="XT38" s="70"/>
      <c r="XU38" s="70"/>
      <c r="XV38" s="70"/>
      <c r="XW38" s="70"/>
      <c r="XX38" s="70"/>
      <c r="XY38" s="70"/>
      <c r="XZ38" s="70"/>
      <c r="YA38" s="70"/>
      <c r="YB38" s="70"/>
      <c r="YC38" s="70"/>
      <c r="YD38" s="70"/>
      <c r="YE38" s="70"/>
      <c r="YF38" s="70"/>
      <c r="YG38" s="70"/>
      <c r="YH38" s="70"/>
      <c r="YI38" s="70"/>
      <c r="YJ38" s="70"/>
      <c r="YK38" s="70"/>
      <c r="YL38" s="70"/>
      <c r="YM38" s="70"/>
      <c r="YN38" s="70"/>
      <c r="YO38" s="70"/>
      <c r="YP38" s="70"/>
      <c r="YQ38" s="70"/>
      <c r="YR38" s="70"/>
      <c r="YS38" s="70"/>
      <c r="YT38" s="70"/>
      <c r="YU38" s="70"/>
      <c r="YV38" s="70"/>
      <c r="YW38" s="70"/>
      <c r="YX38" s="70"/>
      <c r="YY38" s="70"/>
      <c r="YZ38" s="70"/>
      <c r="ZA38" s="70"/>
      <c r="ZB38" s="70"/>
      <c r="ZC38" s="70"/>
      <c r="ZD38" s="70"/>
      <c r="ZE38" s="70"/>
      <c r="ZF38" s="70"/>
      <c r="ZG38" s="70"/>
      <c r="ZH38" s="70"/>
      <c r="ZI38" s="70"/>
      <c r="ZJ38" s="70"/>
      <c r="ZK38" s="70"/>
      <c r="ZL38" s="70"/>
      <c r="ZM38" s="70"/>
      <c r="ZN38" s="70"/>
      <c r="ZO38" s="70"/>
      <c r="ZP38" s="70"/>
      <c r="ZQ38" s="70"/>
      <c r="ZR38" s="70"/>
      <c r="ZS38" s="70"/>
      <c r="ZT38" s="70"/>
      <c r="ZU38" s="70"/>
      <c r="ZV38" s="70"/>
      <c r="ZW38" s="70"/>
      <c r="ZX38" s="70"/>
      <c r="ZY38" s="70"/>
      <c r="ZZ38" s="70"/>
      <c r="AAA38" s="70"/>
      <c r="AAB38" s="70"/>
      <c r="AAC38" s="70"/>
      <c r="AAD38" s="70"/>
      <c r="AAE38" s="70"/>
      <c r="AAF38" s="70"/>
      <c r="AAG38" s="70"/>
      <c r="AAH38" s="70"/>
      <c r="AAI38" s="70"/>
      <c r="AAJ38" s="70"/>
      <c r="AAK38" s="70"/>
      <c r="AAL38" s="70"/>
      <c r="AAM38" s="70"/>
      <c r="AAN38" s="70"/>
      <c r="AAO38" s="70"/>
      <c r="AAP38" s="70"/>
      <c r="AAQ38" s="70"/>
      <c r="AAR38" s="70"/>
      <c r="AAS38" s="70"/>
      <c r="AAT38" s="70"/>
      <c r="AAU38" s="70"/>
      <c r="AAV38" s="70"/>
      <c r="AAW38" s="70"/>
      <c r="AAX38" s="70"/>
      <c r="AAY38" s="70"/>
      <c r="AAZ38" s="70"/>
      <c r="ABA38" s="70"/>
      <c r="ABB38" s="70"/>
      <c r="ABC38" s="70"/>
      <c r="ABD38" s="70"/>
      <c r="ABE38" s="70"/>
      <c r="ABF38" s="70"/>
      <c r="ABG38" s="70"/>
      <c r="ABH38" s="70"/>
      <c r="ABI38" s="70"/>
      <c r="ABJ38" s="70"/>
      <c r="ABK38" s="70"/>
      <c r="ABL38" s="70"/>
      <c r="ABM38" s="70"/>
      <c r="ABN38" s="70"/>
      <c r="ABO38" s="70"/>
      <c r="ABP38" s="70"/>
      <c r="ABQ38" s="70"/>
      <c r="ABR38" s="70"/>
      <c r="ABS38" s="70"/>
      <c r="ABT38" s="70"/>
      <c r="ABU38" s="70"/>
      <c r="ABV38" s="70"/>
      <c r="ABW38" s="70"/>
      <c r="ABX38" s="70"/>
      <c r="ABY38" s="70"/>
      <c r="ABZ38" s="70"/>
      <c r="ACA38" s="70"/>
      <c r="ACB38" s="70"/>
      <c r="ACC38" s="70"/>
      <c r="ACD38" s="70"/>
      <c r="ACE38" s="70"/>
      <c r="ACF38" s="70"/>
      <c r="ACG38" s="70"/>
      <c r="ACH38" s="70"/>
      <c r="ACI38" s="70"/>
      <c r="ACJ38" s="70"/>
      <c r="ACK38" s="70"/>
      <c r="ACL38" s="70"/>
      <c r="ACM38" s="70"/>
      <c r="ACN38" s="70"/>
      <c r="ACO38" s="70"/>
      <c r="ACP38" s="70"/>
      <c r="ACQ38" s="70"/>
      <c r="ACR38" s="70"/>
      <c r="ACS38" s="70"/>
      <c r="ACT38" s="70"/>
      <c r="ACU38" s="70"/>
      <c r="ACV38" s="70"/>
      <c r="ACW38" s="70"/>
      <c r="ACX38" s="70"/>
      <c r="ACY38" s="70"/>
      <c r="ACZ38" s="70"/>
      <c r="ADA38" s="70"/>
      <c r="ADB38" s="70"/>
      <c r="ADC38" s="70"/>
      <c r="ADD38" s="70"/>
      <c r="ADE38" s="70"/>
      <c r="ADF38" s="70"/>
      <c r="ADG38" s="70"/>
      <c r="ADH38" s="70"/>
      <c r="ADI38" s="70"/>
      <c r="ADJ38" s="70"/>
      <c r="ADK38" s="70"/>
      <c r="ADL38" s="70"/>
      <c r="ADM38" s="70"/>
      <c r="ADN38" s="70"/>
      <c r="ADO38" s="70"/>
      <c r="ADP38" s="70"/>
      <c r="ADQ38" s="70"/>
      <c r="ADR38" s="70"/>
      <c r="ADS38" s="70"/>
      <c r="ADT38" s="70"/>
      <c r="ADU38" s="70"/>
      <c r="ADV38" s="70"/>
      <c r="ADW38" s="70"/>
      <c r="ADX38" s="70"/>
      <c r="ADY38" s="70"/>
      <c r="ADZ38" s="70"/>
      <c r="AEA38" s="70"/>
      <c r="AEB38" s="70"/>
      <c r="AEC38" s="70"/>
      <c r="AED38" s="70"/>
      <c r="AEE38" s="70"/>
      <c r="AEF38" s="70"/>
      <c r="AEG38" s="70"/>
      <c r="AEH38" s="70"/>
      <c r="AEI38" s="70"/>
      <c r="AEJ38" s="70"/>
      <c r="AEK38" s="70"/>
      <c r="AEL38" s="70"/>
      <c r="AEM38" s="70"/>
      <c r="AEN38" s="70"/>
      <c r="AEO38" s="70"/>
      <c r="AEP38" s="70"/>
      <c r="AEQ38" s="70"/>
      <c r="AER38" s="70"/>
      <c r="AES38" s="70"/>
      <c r="AET38" s="70"/>
      <c r="AEU38" s="70"/>
      <c r="AEV38" s="70"/>
      <c r="AEW38" s="70"/>
      <c r="AEX38" s="70"/>
      <c r="AEY38" s="70"/>
      <c r="AEZ38" s="70"/>
      <c r="AFA38" s="70"/>
      <c r="AFB38" s="70"/>
      <c r="AFC38" s="70"/>
      <c r="AFD38" s="70"/>
      <c r="AFE38" s="70"/>
      <c r="AFF38" s="70"/>
      <c r="AFG38" s="70"/>
      <c r="AFH38" s="70"/>
      <c r="AFI38" s="70"/>
      <c r="AFJ38" s="70"/>
      <c r="AFK38" s="70"/>
      <c r="AFL38" s="70"/>
      <c r="AFM38" s="70"/>
      <c r="AFN38" s="70"/>
      <c r="AFO38" s="70"/>
      <c r="AFP38" s="70"/>
      <c r="AFQ38" s="70"/>
      <c r="AFR38" s="70"/>
      <c r="AFS38" s="70"/>
      <c r="AFT38" s="70"/>
      <c r="AFU38" s="70"/>
      <c r="AFV38" s="70"/>
      <c r="AFW38" s="70"/>
      <c r="AFX38" s="70"/>
      <c r="AFY38" s="70"/>
      <c r="AFZ38" s="70"/>
      <c r="AGA38" s="70"/>
      <c r="AGB38" s="70"/>
      <c r="AGC38" s="70"/>
      <c r="AGD38" s="70"/>
      <c r="AGE38" s="70"/>
      <c r="AGF38" s="70"/>
      <c r="AGG38" s="70"/>
      <c r="AGH38" s="70"/>
      <c r="AGI38" s="70"/>
      <c r="AGJ38" s="70"/>
      <c r="AGK38" s="70"/>
      <c r="AGL38" s="70"/>
      <c r="AGM38" s="70"/>
      <c r="AGN38" s="70"/>
      <c r="AGO38" s="70"/>
      <c r="AGP38" s="70"/>
      <c r="AGQ38" s="70"/>
      <c r="AGR38" s="70"/>
      <c r="AGS38" s="70"/>
      <c r="AGT38" s="70"/>
      <c r="AGU38" s="70"/>
      <c r="AGV38" s="70"/>
      <c r="AGW38" s="70"/>
      <c r="AGX38" s="70"/>
      <c r="AGY38" s="70"/>
      <c r="AGZ38" s="70"/>
      <c r="AHA38" s="70"/>
      <c r="AHB38" s="70"/>
      <c r="AHC38" s="70"/>
      <c r="AHD38" s="70"/>
      <c r="AHE38" s="70"/>
      <c r="AHF38" s="70"/>
      <c r="AHG38" s="70"/>
      <c r="AHH38" s="70"/>
      <c r="AHI38" s="70"/>
      <c r="AHJ38" s="70"/>
      <c r="AHK38" s="70"/>
      <c r="AHL38" s="70"/>
      <c r="AHM38" s="70"/>
      <c r="AHN38" s="70"/>
      <c r="AHO38" s="70"/>
      <c r="AHP38" s="70"/>
      <c r="AHQ38" s="70"/>
      <c r="AHR38" s="70"/>
      <c r="AHS38" s="70"/>
      <c r="AHT38" s="70"/>
      <c r="AHU38" s="70"/>
      <c r="AHV38" s="70"/>
      <c r="AHW38" s="70"/>
      <c r="AHX38" s="70"/>
      <c r="AHY38" s="70"/>
      <c r="AHZ38" s="70"/>
      <c r="AIA38" s="70"/>
      <c r="AIB38" s="70"/>
      <c r="AIC38" s="70"/>
      <c r="AID38" s="70"/>
      <c r="AIE38" s="70"/>
      <c r="AIF38" s="70"/>
      <c r="AIG38" s="70"/>
      <c r="AIH38" s="70"/>
      <c r="AII38" s="70"/>
      <c r="AIJ38" s="70"/>
      <c r="AIK38" s="70"/>
      <c r="AIL38" s="70"/>
      <c r="AIM38" s="70"/>
      <c r="AIN38" s="70"/>
      <c r="AIO38" s="70"/>
      <c r="AIP38" s="70"/>
      <c r="AIQ38" s="70"/>
      <c r="AIR38" s="70"/>
      <c r="AIS38" s="70"/>
      <c r="AIT38" s="70"/>
      <c r="AIU38" s="70"/>
      <c r="AIV38" s="70"/>
      <c r="AIW38" s="70"/>
      <c r="AIX38" s="70"/>
      <c r="AIY38" s="70"/>
      <c r="AIZ38" s="70"/>
      <c r="AJA38" s="70"/>
      <c r="AJB38" s="70"/>
      <c r="AJC38" s="70"/>
      <c r="AJD38" s="70"/>
      <c r="AJE38" s="70"/>
      <c r="AJF38" s="70"/>
      <c r="AJG38" s="70"/>
      <c r="AJH38" s="70"/>
      <c r="AJI38" s="70"/>
      <c r="AJJ38" s="70"/>
      <c r="AJK38" s="70"/>
      <c r="AJL38" s="70"/>
      <c r="AJM38" s="70"/>
      <c r="AJN38" s="70"/>
      <c r="AJO38" s="70"/>
      <c r="AJP38" s="70"/>
      <c r="AJQ38" s="70"/>
      <c r="AJR38" s="70"/>
      <c r="AJS38" s="70"/>
      <c r="AJT38" s="70"/>
      <c r="AJU38" s="70"/>
      <c r="AJV38" s="70"/>
      <c r="AJW38" s="70"/>
      <c r="AJX38" s="70"/>
      <c r="AJY38" s="70"/>
      <c r="AJZ38" s="70"/>
      <c r="AKA38" s="70"/>
      <c r="AKB38" s="70"/>
      <c r="AKC38" s="70"/>
      <c r="AKD38" s="70"/>
      <c r="AKE38" s="70"/>
      <c r="AKF38" s="70"/>
      <c r="AKG38" s="70"/>
      <c r="AKH38" s="70"/>
      <c r="AKI38" s="70"/>
      <c r="AKJ38" s="70"/>
      <c r="AKK38" s="70"/>
      <c r="AKL38" s="70"/>
      <c r="AKM38" s="70"/>
      <c r="AKN38" s="70"/>
      <c r="AKO38" s="70"/>
      <c r="AKP38" s="70"/>
      <c r="AKQ38" s="70"/>
      <c r="AKR38" s="70"/>
      <c r="AKS38" s="70"/>
      <c r="AKT38" s="70"/>
      <c r="AKU38" s="70"/>
      <c r="AKV38" s="70"/>
      <c r="AKW38" s="70"/>
      <c r="AKX38" s="70"/>
      <c r="AKY38" s="70"/>
      <c r="AKZ38" s="70"/>
      <c r="ALA38" s="70"/>
      <c r="ALB38" s="70"/>
      <c r="ALC38" s="70"/>
      <c r="ALD38" s="70"/>
      <c r="ALE38" s="70"/>
      <c r="ALF38" s="70"/>
      <c r="ALG38" s="70"/>
      <c r="ALH38" s="70"/>
      <c r="ALI38" s="70"/>
      <c r="ALJ38" s="70"/>
      <c r="ALK38" s="70"/>
      <c r="ALL38" s="70"/>
      <c r="ALM38" s="70"/>
      <c r="ALN38" s="70"/>
      <c r="ALO38" s="70"/>
      <c r="ALP38" s="70"/>
      <c r="ALQ38" s="70"/>
      <c r="ALR38" s="70"/>
      <c r="ALS38" s="70"/>
      <c r="ALT38" s="70"/>
      <c r="ALU38" s="70"/>
      <c r="ALV38" s="70"/>
      <c r="ALW38" s="70"/>
      <c r="ALX38" s="70"/>
      <c r="ALY38" s="70"/>
      <c r="ALZ38" s="70"/>
      <c r="AMA38" s="70"/>
      <c r="AMB38" s="70"/>
      <c r="AMC38" s="70"/>
      <c r="AMD38" s="70"/>
      <c r="AME38" s="70"/>
      <c r="AMF38" s="70"/>
      <c r="AMG38" s="70"/>
      <c r="AMH38" s="70"/>
      <c r="AMI38" s="70"/>
      <c r="AMJ38" s="70"/>
      <c r="AMK38" s="70"/>
      <c r="AML38" s="70"/>
      <c r="AMM38" s="70"/>
      <c r="AMN38" s="70"/>
      <c r="AMO38" s="70"/>
      <c r="AMP38" s="70"/>
      <c r="AMQ38" s="70"/>
      <c r="AMR38" s="70"/>
      <c r="AMS38" s="70"/>
      <c r="AMT38" s="70"/>
      <c r="AMU38" s="70"/>
      <c r="AMV38" s="70"/>
      <c r="AMW38" s="70"/>
      <c r="AMX38" s="70"/>
      <c r="AMY38" s="70"/>
      <c r="AMZ38" s="70"/>
      <c r="ANA38" s="70"/>
      <c r="ANB38" s="70"/>
      <c r="ANC38" s="70"/>
      <c r="AND38" s="70"/>
      <c r="ANE38" s="70"/>
      <c r="ANF38" s="70"/>
      <c r="ANG38" s="70"/>
      <c r="ANH38" s="70"/>
      <c r="ANI38" s="70"/>
      <c r="ANJ38" s="70"/>
      <c r="ANK38" s="70"/>
      <c r="ANL38" s="70"/>
      <c r="ANM38" s="70"/>
      <c r="ANN38" s="70"/>
      <c r="ANO38" s="70"/>
      <c r="ANP38" s="70"/>
      <c r="ANQ38" s="70"/>
      <c r="ANR38" s="70"/>
      <c r="ANS38" s="70"/>
      <c r="ANT38" s="70"/>
      <c r="ANU38" s="70"/>
      <c r="ANV38" s="70"/>
      <c r="ANW38" s="70"/>
      <c r="ANX38" s="70"/>
      <c r="ANY38" s="70"/>
      <c r="ANZ38" s="70"/>
      <c r="AOA38" s="70"/>
      <c r="AOB38" s="70"/>
      <c r="AOC38" s="70"/>
      <c r="AOD38" s="70"/>
      <c r="AOE38" s="70"/>
      <c r="AOF38" s="70"/>
      <c r="AOG38" s="70"/>
      <c r="AOH38" s="70"/>
      <c r="AOI38" s="70"/>
      <c r="AOJ38" s="70"/>
      <c r="AOK38" s="70"/>
      <c r="AOL38" s="70"/>
      <c r="AOM38" s="70"/>
      <c r="AON38" s="70"/>
      <c r="AOO38" s="70"/>
      <c r="AOP38" s="70"/>
      <c r="AOQ38" s="70"/>
      <c r="AOR38" s="70"/>
      <c r="AOS38" s="70"/>
      <c r="AOT38" s="70"/>
      <c r="AOU38" s="70"/>
      <c r="AOV38" s="70"/>
      <c r="AOW38" s="70"/>
      <c r="AOX38" s="70"/>
      <c r="AOY38" s="70"/>
      <c r="AOZ38" s="70"/>
      <c r="APA38" s="70"/>
      <c r="APB38" s="70"/>
      <c r="APC38" s="70"/>
      <c r="APD38" s="70"/>
      <c r="APE38" s="70"/>
      <c r="APF38" s="70"/>
      <c r="APG38" s="70"/>
      <c r="APH38" s="70"/>
      <c r="API38" s="70"/>
      <c r="APJ38" s="70"/>
      <c r="APK38" s="70"/>
      <c r="APL38" s="70"/>
      <c r="APM38" s="70"/>
      <c r="APN38" s="70"/>
      <c r="APO38" s="70"/>
      <c r="APP38" s="70"/>
      <c r="APQ38" s="70"/>
      <c r="APR38" s="70"/>
      <c r="APS38" s="70"/>
      <c r="APT38" s="70"/>
      <c r="APU38" s="70"/>
      <c r="APV38" s="70"/>
      <c r="APW38" s="70"/>
      <c r="APX38" s="70"/>
      <c r="APY38" s="70"/>
      <c r="APZ38" s="70"/>
      <c r="AQA38" s="70"/>
      <c r="AQB38" s="70"/>
      <c r="AQC38" s="70"/>
      <c r="AQD38" s="70"/>
      <c r="AQE38" s="70"/>
      <c r="AQF38" s="70"/>
      <c r="AQG38" s="70"/>
      <c r="AQH38" s="70"/>
      <c r="AQI38" s="70"/>
      <c r="AQJ38" s="70"/>
      <c r="AQK38" s="70"/>
      <c r="AQL38" s="70"/>
      <c r="AQM38" s="70"/>
      <c r="AQN38" s="70"/>
      <c r="AQO38" s="70"/>
      <c r="AQP38" s="70"/>
      <c r="AQQ38" s="70"/>
      <c r="AQR38" s="70"/>
      <c r="AQS38" s="70"/>
      <c r="AQT38" s="70"/>
      <c r="AQU38" s="70"/>
      <c r="AQV38" s="70"/>
      <c r="AQW38" s="70"/>
      <c r="AQX38" s="70"/>
      <c r="AQY38" s="70"/>
      <c r="AQZ38" s="70"/>
      <c r="ARA38" s="70"/>
      <c r="ARB38" s="70"/>
      <c r="ARC38" s="70"/>
      <c r="ARD38" s="70"/>
      <c r="ARE38" s="70"/>
      <c r="ARF38" s="70"/>
      <c r="ARG38" s="70"/>
      <c r="ARH38" s="70"/>
      <c r="ARI38" s="70"/>
      <c r="ARJ38" s="70"/>
      <c r="ARK38" s="70"/>
      <c r="ARL38" s="70"/>
      <c r="ARM38" s="70"/>
      <c r="ARN38" s="70"/>
      <c r="ARO38" s="70"/>
      <c r="ARP38" s="70"/>
      <c r="ARQ38" s="70"/>
      <c r="ARR38" s="70"/>
      <c r="ARS38" s="70"/>
      <c r="ART38" s="70"/>
      <c r="ARU38" s="70"/>
      <c r="ARV38" s="70"/>
      <c r="ARW38" s="70"/>
      <c r="ARX38" s="70"/>
      <c r="ARY38" s="70"/>
      <c r="ARZ38" s="70"/>
      <c r="ASA38" s="70"/>
      <c r="ASB38" s="70"/>
      <c r="ASC38" s="70"/>
      <c r="ASD38" s="70"/>
      <c r="ASE38" s="70"/>
      <c r="ASF38" s="70"/>
      <c r="ASG38" s="70"/>
      <c r="ASH38" s="70"/>
      <c r="ASI38" s="70"/>
      <c r="ASJ38" s="70"/>
      <c r="ASK38" s="70"/>
      <c r="ASL38" s="70"/>
      <c r="ASM38" s="70"/>
      <c r="ASN38" s="70"/>
      <c r="ASO38" s="70"/>
      <c r="ASP38" s="70"/>
      <c r="ASQ38" s="70"/>
      <c r="ASR38" s="70"/>
      <c r="ASS38" s="70"/>
      <c r="AST38" s="70"/>
      <c r="ASU38" s="70"/>
      <c r="ASV38" s="70"/>
      <c r="ASW38" s="70"/>
      <c r="ASX38" s="70"/>
      <c r="ASY38" s="70"/>
      <c r="ASZ38" s="70"/>
      <c r="ATA38" s="70"/>
      <c r="ATB38" s="70"/>
      <c r="ATC38" s="70"/>
      <c r="ATD38" s="70"/>
      <c r="ATE38" s="70"/>
      <c r="ATF38" s="70"/>
      <c r="ATG38" s="70"/>
      <c r="ATH38" s="70"/>
      <c r="ATI38" s="70"/>
      <c r="ATJ38" s="70"/>
      <c r="ATK38" s="70"/>
      <c r="ATL38" s="70"/>
      <c r="ATM38" s="70"/>
      <c r="ATN38" s="70"/>
      <c r="ATO38" s="70"/>
      <c r="ATP38" s="70"/>
      <c r="ATQ38" s="70"/>
      <c r="ATR38" s="70"/>
      <c r="ATS38" s="70"/>
      <c r="ATT38" s="70"/>
      <c r="ATU38" s="70"/>
      <c r="ATV38" s="70"/>
      <c r="ATW38" s="70"/>
      <c r="ATX38" s="70"/>
      <c r="ATY38" s="70"/>
      <c r="ATZ38" s="70"/>
      <c r="AUA38" s="70"/>
      <c r="AUB38" s="70"/>
      <c r="AUC38" s="70"/>
      <c r="AUD38" s="70"/>
      <c r="AUE38" s="70"/>
      <c r="AUF38" s="70"/>
      <c r="AUG38" s="70"/>
      <c r="AUH38" s="70"/>
      <c r="AUI38" s="70"/>
      <c r="AUJ38" s="70"/>
      <c r="AUK38" s="70"/>
      <c r="AUL38" s="70"/>
      <c r="AUM38" s="70"/>
      <c r="AUN38" s="70"/>
      <c r="AUO38" s="70"/>
      <c r="AUP38" s="70"/>
      <c r="AUQ38" s="70"/>
      <c r="AUR38" s="70"/>
      <c r="AUS38" s="70"/>
      <c r="AUT38" s="70"/>
      <c r="AUU38" s="70"/>
      <c r="AUV38" s="70"/>
      <c r="AUW38" s="70"/>
      <c r="AUX38" s="70"/>
      <c r="AUY38" s="70"/>
      <c r="AUZ38" s="70"/>
      <c r="AVA38" s="70"/>
      <c r="AVB38" s="70"/>
      <c r="AVC38" s="70"/>
      <c r="AVD38" s="70"/>
      <c r="AVE38" s="70"/>
      <c r="AVF38" s="70"/>
      <c r="AVG38" s="70"/>
      <c r="AVH38" s="70"/>
      <c r="AVI38" s="70"/>
      <c r="AVJ38" s="70"/>
      <c r="AVK38" s="70"/>
      <c r="AVL38" s="70"/>
      <c r="AVM38" s="70"/>
      <c r="AVN38" s="70"/>
      <c r="AVO38" s="70"/>
      <c r="AVP38" s="70"/>
      <c r="AVQ38" s="70"/>
      <c r="AVR38" s="70"/>
      <c r="AVS38" s="70"/>
      <c r="AVT38" s="70"/>
      <c r="AVU38" s="70"/>
      <c r="AVV38" s="70"/>
      <c r="AVW38" s="70"/>
      <c r="AVX38" s="70"/>
      <c r="AVY38" s="70"/>
      <c r="AVZ38" s="70"/>
      <c r="AWA38" s="70"/>
      <c r="AWB38" s="70"/>
      <c r="AWC38" s="70"/>
      <c r="AWD38" s="70"/>
      <c r="AWE38" s="70"/>
      <c r="AWF38" s="70"/>
      <c r="AWG38" s="70"/>
      <c r="AWH38" s="70"/>
      <c r="AWI38" s="70"/>
      <c r="AWJ38" s="70"/>
      <c r="AWK38" s="70"/>
      <c r="AWL38" s="70"/>
      <c r="AWM38" s="70"/>
      <c r="AWN38" s="70"/>
      <c r="AWO38" s="70"/>
      <c r="AWP38" s="70"/>
      <c r="AWQ38" s="70"/>
      <c r="AWR38" s="70"/>
      <c r="AWS38" s="70"/>
      <c r="AWT38" s="70"/>
      <c r="AWU38" s="70"/>
      <c r="AWV38" s="70"/>
      <c r="AWW38" s="70"/>
      <c r="AWX38" s="70"/>
      <c r="AWY38" s="70"/>
      <c r="AWZ38" s="70"/>
      <c r="AXA38" s="70"/>
      <c r="AXB38" s="70"/>
      <c r="AXC38" s="70"/>
      <c r="AXD38" s="70"/>
      <c r="AXE38" s="70"/>
      <c r="AXF38" s="70"/>
      <c r="AXG38" s="70"/>
      <c r="AXH38" s="70"/>
      <c r="AXI38" s="70"/>
      <c r="AXJ38" s="70"/>
      <c r="AXK38" s="70"/>
      <c r="AXL38" s="70"/>
      <c r="AXM38" s="70"/>
      <c r="AXN38" s="70"/>
      <c r="AXO38" s="70"/>
      <c r="AXP38" s="70"/>
      <c r="AXQ38" s="70"/>
      <c r="AXR38" s="70"/>
      <c r="AXS38" s="70"/>
      <c r="AXT38" s="70"/>
      <c r="AXU38" s="70"/>
      <c r="AXV38" s="70"/>
      <c r="AXW38" s="70"/>
      <c r="AXX38" s="70"/>
      <c r="AXY38" s="70"/>
      <c r="AXZ38" s="70"/>
      <c r="AYA38" s="70"/>
      <c r="AYB38" s="70"/>
      <c r="AYC38" s="70"/>
      <c r="AYD38" s="70"/>
      <c r="AYE38" s="70"/>
      <c r="AYF38" s="70"/>
      <c r="AYG38" s="70"/>
      <c r="AYH38" s="70"/>
      <c r="AYI38" s="70"/>
      <c r="AYJ38" s="70"/>
      <c r="AYK38" s="70"/>
      <c r="AYL38" s="70"/>
      <c r="AYM38" s="70"/>
      <c r="AYN38" s="70"/>
      <c r="AYO38" s="70"/>
      <c r="AYP38" s="70"/>
      <c r="AYQ38" s="70"/>
      <c r="AYR38" s="70"/>
      <c r="AYS38" s="70"/>
      <c r="AYT38" s="70"/>
      <c r="AYU38" s="70"/>
      <c r="AYV38" s="70"/>
      <c r="AYW38" s="70"/>
      <c r="AYX38" s="70"/>
      <c r="AYY38" s="70"/>
      <c r="AYZ38" s="70"/>
      <c r="AZA38" s="70"/>
      <c r="AZB38" s="70"/>
      <c r="AZC38" s="70"/>
      <c r="AZD38" s="70"/>
      <c r="AZE38" s="70"/>
      <c r="AZF38" s="70"/>
      <c r="AZG38" s="70"/>
      <c r="AZH38" s="70"/>
      <c r="AZI38" s="70"/>
      <c r="AZJ38" s="70"/>
      <c r="AZK38" s="70"/>
      <c r="AZL38" s="70"/>
      <c r="AZM38" s="70"/>
      <c r="AZN38" s="70"/>
      <c r="AZO38" s="70"/>
      <c r="AZP38" s="70"/>
      <c r="AZQ38" s="70"/>
      <c r="AZR38" s="70"/>
      <c r="AZS38" s="70"/>
      <c r="AZT38" s="70"/>
      <c r="AZU38" s="70"/>
      <c r="AZV38" s="70"/>
      <c r="AZW38" s="70"/>
      <c r="AZX38" s="70"/>
      <c r="AZY38" s="70"/>
      <c r="AZZ38" s="70"/>
      <c r="BAA38" s="70"/>
      <c r="BAB38" s="70"/>
      <c r="BAC38" s="70"/>
      <c r="BAD38" s="70"/>
      <c r="BAE38" s="70"/>
      <c r="BAF38" s="70"/>
      <c r="BAG38" s="70"/>
      <c r="BAH38" s="70"/>
      <c r="BAI38" s="70"/>
      <c r="BAJ38" s="70"/>
      <c r="BAK38" s="70"/>
      <c r="BAL38" s="70"/>
      <c r="BAM38" s="70"/>
      <c r="BAN38" s="70"/>
      <c r="BAO38" s="70"/>
      <c r="BAP38" s="70"/>
      <c r="BAQ38" s="70"/>
      <c r="BAR38" s="70"/>
      <c r="BAS38" s="70"/>
      <c r="BAT38" s="70"/>
      <c r="BAU38" s="70"/>
      <c r="BAV38" s="70"/>
      <c r="BAW38" s="70"/>
      <c r="BAX38" s="70"/>
      <c r="BAY38" s="70"/>
      <c r="BAZ38" s="70"/>
      <c r="BBA38" s="70"/>
      <c r="BBB38" s="70"/>
      <c r="BBC38" s="70"/>
      <c r="BBD38" s="70"/>
      <c r="BBE38" s="70"/>
      <c r="BBF38" s="70"/>
      <c r="BBG38" s="70"/>
      <c r="BBH38" s="70"/>
      <c r="BBI38" s="70"/>
      <c r="BBJ38" s="70"/>
      <c r="BBK38" s="70"/>
      <c r="BBL38" s="70"/>
      <c r="BBM38" s="70"/>
      <c r="BBN38" s="70"/>
    </row>
    <row r="39" spans="1:1437" s="67" customFormat="1" x14ac:dyDescent="0.2">
      <c r="A39" s="84" t="s">
        <v>96</v>
      </c>
      <c r="B39" s="85" t="s">
        <v>81</v>
      </c>
      <c r="C39" s="94">
        <v>0</v>
      </c>
      <c r="D39" s="94">
        <v>0</v>
      </c>
      <c r="E39" s="94">
        <v>0</v>
      </c>
      <c r="F39" s="94">
        <v>0</v>
      </c>
      <c r="G39" s="94">
        <v>0</v>
      </c>
      <c r="H39" s="94">
        <v>0</v>
      </c>
      <c r="I39" s="94">
        <v>205</v>
      </c>
      <c r="J39" s="94">
        <v>705</v>
      </c>
      <c r="K39" s="94">
        <v>925</v>
      </c>
      <c r="L39" s="94">
        <v>1070</v>
      </c>
      <c r="M39" s="94">
        <v>2416</v>
      </c>
      <c r="N39" s="94">
        <v>3796</v>
      </c>
      <c r="O39" s="94">
        <v>4282</v>
      </c>
      <c r="P39" s="94">
        <v>5056</v>
      </c>
      <c r="Q39" s="94">
        <v>5406</v>
      </c>
      <c r="R39" s="94">
        <v>6072</v>
      </c>
      <c r="S39" s="94">
        <v>6417</v>
      </c>
      <c r="T39" s="94">
        <v>6639</v>
      </c>
      <c r="U39" s="94">
        <v>6639</v>
      </c>
      <c r="V39" s="94">
        <v>6738</v>
      </c>
      <c r="W39" s="94">
        <v>6813</v>
      </c>
      <c r="X39" s="94">
        <v>6813</v>
      </c>
      <c r="Y39" s="94">
        <v>6813</v>
      </c>
      <c r="Z39" s="94">
        <v>6813</v>
      </c>
      <c r="AA39" s="94">
        <v>6813</v>
      </c>
      <c r="AB39" s="94">
        <v>6813</v>
      </c>
      <c r="AC39" s="94">
        <v>6813</v>
      </c>
      <c r="AD39" s="94">
        <v>6947</v>
      </c>
      <c r="AE39" s="94">
        <v>7022</v>
      </c>
      <c r="AF39" s="94">
        <v>7187</v>
      </c>
      <c r="AG39" s="94">
        <v>7208</v>
      </c>
      <c r="AH39" s="94">
        <v>7601</v>
      </c>
      <c r="AI39" s="94">
        <v>7652</v>
      </c>
      <c r="AJ39" s="94">
        <v>7898</v>
      </c>
      <c r="AK39" s="94">
        <v>7923</v>
      </c>
      <c r="AL39" s="94">
        <v>7923</v>
      </c>
      <c r="AM39" s="94">
        <v>7923</v>
      </c>
      <c r="AN39" s="94">
        <v>8503</v>
      </c>
      <c r="AO39" s="94">
        <v>8607</v>
      </c>
      <c r="AP39" s="94">
        <v>8740</v>
      </c>
      <c r="AQ39" s="94">
        <v>8836</v>
      </c>
      <c r="AR39" s="94">
        <v>8843</v>
      </c>
      <c r="AS39" s="94">
        <v>8852</v>
      </c>
      <c r="AT39" s="94">
        <v>9047</v>
      </c>
      <c r="AU39" s="94">
        <v>9328</v>
      </c>
      <c r="AV39" s="94">
        <v>9329</v>
      </c>
      <c r="AW39" s="94">
        <v>9483</v>
      </c>
      <c r="AX39" s="94">
        <v>10380</v>
      </c>
      <c r="AY39" s="94">
        <v>10480</v>
      </c>
      <c r="AZ39" s="94">
        <v>10505</v>
      </c>
      <c r="BA39" s="94">
        <v>10533</v>
      </c>
      <c r="BB39" s="94">
        <v>12003</v>
      </c>
      <c r="BC39" s="94">
        <v>12674</v>
      </c>
      <c r="BD39" s="94">
        <v>12919</v>
      </c>
      <c r="BE39" s="94">
        <v>13875</v>
      </c>
      <c r="BF39" s="94">
        <v>14401</v>
      </c>
      <c r="BG39" s="94">
        <v>14523</v>
      </c>
      <c r="BH39" s="94">
        <v>15060</v>
      </c>
      <c r="BI39" s="94">
        <v>15797</v>
      </c>
      <c r="BJ39" s="94">
        <v>16734</v>
      </c>
      <c r="BK39" s="94">
        <v>17613</v>
      </c>
      <c r="BL39" s="94">
        <v>20242</v>
      </c>
      <c r="BM39" s="94">
        <v>21372</v>
      </c>
      <c r="BN39" s="94">
        <v>24341</v>
      </c>
      <c r="BO39" s="94">
        <v>25304</v>
      </c>
      <c r="BP39" s="94">
        <v>26422</v>
      </c>
      <c r="BQ39" s="94">
        <v>29632</v>
      </c>
      <c r="BR39" s="94">
        <v>33063</v>
      </c>
      <c r="BS39" s="94">
        <v>34141</v>
      </c>
      <c r="BT39" s="94">
        <v>39213</v>
      </c>
      <c r="BU39" s="94">
        <v>40184</v>
      </c>
      <c r="BV39" s="94">
        <v>40275</v>
      </c>
      <c r="BW39" s="94">
        <v>47158</v>
      </c>
      <c r="BX39" s="94">
        <v>48158</v>
      </c>
      <c r="BY39" s="94">
        <v>49044</v>
      </c>
      <c r="BZ39" s="94">
        <v>49681</v>
      </c>
      <c r="CA39" s="94">
        <v>53977</v>
      </c>
      <c r="CB39" s="94">
        <v>55108</v>
      </c>
      <c r="CC39" s="94">
        <v>55677</v>
      </c>
      <c r="CD39" s="94">
        <v>55782</v>
      </c>
      <c r="CE39" s="94">
        <v>56181</v>
      </c>
      <c r="CF39" s="94">
        <v>56381</v>
      </c>
      <c r="CG39" s="94">
        <v>57065</v>
      </c>
      <c r="CH39" s="94">
        <v>57065</v>
      </c>
      <c r="CI39" s="94">
        <v>57129</v>
      </c>
      <c r="CJ39" s="94">
        <v>57135</v>
      </c>
      <c r="CK39" s="94">
        <v>57135</v>
      </c>
      <c r="CL39" s="94">
        <v>56936</v>
      </c>
      <c r="CM39" s="94">
        <v>56581</v>
      </c>
      <c r="CN39" s="94">
        <v>55962</v>
      </c>
      <c r="CO39" s="94">
        <v>55054</v>
      </c>
      <c r="CP39" s="94">
        <v>54914</v>
      </c>
      <c r="CQ39" s="94">
        <v>55001</v>
      </c>
      <c r="CR39" s="94">
        <v>55026</v>
      </c>
      <c r="CS39" s="94">
        <v>55009</v>
      </c>
      <c r="CT39" s="94">
        <v>55954</v>
      </c>
      <c r="CU39" s="94">
        <v>55592</v>
      </c>
      <c r="CV39" s="94">
        <v>53471</v>
      </c>
      <c r="CW39" s="94">
        <v>53133</v>
      </c>
      <c r="CX39" s="94">
        <v>53086</v>
      </c>
      <c r="CY39" s="94">
        <v>53032</v>
      </c>
      <c r="CZ39" s="94">
        <v>51904</v>
      </c>
      <c r="DA39" s="94">
        <v>51907</v>
      </c>
      <c r="DB39" s="94">
        <v>50200</v>
      </c>
      <c r="DC39" s="94">
        <v>50282</v>
      </c>
      <c r="DD39" s="94">
        <v>50594</v>
      </c>
      <c r="DE39" s="94">
        <v>51382</v>
      </c>
      <c r="DF39" s="94">
        <v>52715</v>
      </c>
      <c r="DG39" s="94">
        <v>53815</v>
      </c>
      <c r="DH39" s="94">
        <v>54671</v>
      </c>
      <c r="DI39" s="94">
        <v>55414</v>
      </c>
      <c r="DJ39" s="94">
        <v>55909</v>
      </c>
      <c r="DK39" s="94">
        <v>55963</v>
      </c>
      <c r="DL39" s="94">
        <v>56213</v>
      </c>
      <c r="DM39" s="94">
        <v>55769</v>
      </c>
      <c r="DN39" s="94">
        <v>49197</v>
      </c>
      <c r="DO39" s="94">
        <v>48117</v>
      </c>
      <c r="DP39" s="94">
        <v>48118</v>
      </c>
      <c r="DQ39" s="94">
        <v>48118</v>
      </c>
      <c r="DR39" s="94">
        <v>48118</v>
      </c>
      <c r="DS39" s="94">
        <v>48594</v>
      </c>
      <c r="DT39" s="94">
        <v>48523</v>
      </c>
      <c r="DU39" s="94">
        <v>48093</v>
      </c>
      <c r="DV39" s="94">
        <v>47700</v>
      </c>
      <c r="DW39" s="94">
        <v>109671</v>
      </c>
      <c r="DX39" s="94">
        <v>109588</v>
      </c>
      <c r="DY39" s="94">
        <v>109575</v>
      </c>
      <c r="DZ39" s="94">
        <v>117818</v>
      </c>
      <c r="EA39" s="94">
        <v>124269</v>
      </c>
      <c r="EB39" s="94">
        <v>117761</v>
      </c>
      <c r="EC39" s="94">
        <v>114390</v>
      </c>
      <c r="ED39" s="94">
        <v>117658</v>
      </c>
      <c r="EE39" s="94">
        <v>113882</v>
      </c>
      <c r="EF39" s="94">
        <v>119685</v>
      </c>
      <c r="EG39" s="94">
        <v>114128</v>
      </c>
      <c r="EH39" s="93">
        <v>114918</v>
      </c>
      <c r="EI39" s="93">
        <v>70728</v>
      </c>
      <c r="EJ39" s="93">
        <v>71594</v>
      </c>
      <c r="EK39" s="93">
        <v>74320</v>
      </c>
      <c r="EL39" s="93">
        <v>75315</v>
      </c>
      <c r="EM39" s="93">
        <v>76953</v>
      </c>
      <c r="EN39" s="93">
        <v>67886</v>
      </c>
      <c r="EO39" s="93">
        <v>73880</v>
      </c>
      <c r="EP39" s="93">
        <v>75681</v>
      </c>
      <c r="EQ39" s="93">
        <v>75706</v>
      </c>
      <c r="ER39" s="93">
        <v>77927</v>
      </c>
      <c r="ES39" s="93">
        <v>87835</v>
      </c>
      <c r="ET39" s="93">
        <v>87724</v>
      </c>
      <c r="EU39" s="93">
        <v>94999</v>
      </c>
      <c r="EV39" s="93">
        <v>95005</v>
      </c>
      <c r="EW39" s="93">
        <v>129359</v>
      </c>
      <c r="EX39" s="93">
        <v>103395</v>
      </c>
      <c r="EY39" s="93">
        <v>102343</v>
      </c>
      <c r="EZ39" s="93">
        <v>110042</v>
      </c>
      <c r="FA39" s="93">
        <v>99062</v>
      </c>
      <c r="FB39" s="93">
        <v>96110</v>
      </c>
      <c r="FC39" s="93">
        <v>241906</v>
      </c>
      <c r="FD39" s="93">
        <v>111812</v>
      </c>
      <c r="FE39" s="93">
        <v>89096</v>
      </c>
      <c r="FF39" s="93">
        <v>99622</v>
      </c>
      <c r="FG39" s="93">
        <v>101820</v>
      </c>
      <c r="FH39" s="93">
        <v>108568</v>
      </c>
      <c r="FI39" s="93">
        <v>107233</v>
      </c>
      <c r="FJ39" s="93">
        <v>143225</v>
      </c>
      <c r="FK39" s="93">
        <v>186733</v>
      </c>
      <c r="FL39" s="93">
        <v>168221</v>
      </c>
      <c r="FM39" s="93">
        <v>123194</v>
      </c>
      <c r="FN39" s="93">
        <v>132632</v>
      </c>
      <c r="FO39" s="93">
        <v>225882</v>
      </c>
      <c r="FP39" s="93">
        <v>158324</v>
      </c>
      <c r="FQ39" s="93">
        <v>222657</v>
      </c>
      <c r="FR39" s="93">
        <v>235187</v>
      </c>
      <c r="FS39" s="93">
        <v>254976</v>
      </c>
      <c r="FT39" s="93">
        <v>262363</v>
      </c>
      <c r="FU39" s="93">
        <v>287075</v>
      </c>
      <c r="FV39" s="93">
        <v>310769</v>
      </c>
      <c r="FW39" s="93">
        <v>320803</v>
      </c>
      <c r="FX39" s="93">
        <v>196380</v>
      </c>
      <c r="FY39" s="93">
        <v>92970</v>
      </c>
      <c r="FZ39" s="93">
        <v>78853</v>
      </c>
      <c r="GA39" s="93">
        <v>77561</v>
      </c>
      <c r="GB39" s="93">
        <v>146878</v>
      </c>
      <c r="GC39" s="93">
        <v>114084</v>
      </c>
      <c r="GD39" s="93">
        <v>74543</v>
      </c>
      <c r="GE39" s="93">
        <v>146924</v>
      </c>
      <c r="GF39" s="93">
        <v>97085</v>
      </c>
      <c r="GG39" s="93">
        <v>73862</v>
      </c>
      <c r="GH39" s="93">
        <v>76760</v>
      </c>
      <c r="GI39" s="93">
        <v>259066</v>
      </c>
      <c r="GJ39" s="93">
        <v>60099</v>
      </c>
      <c r="GK39" s="93">
        <v>72196</v>
      </c>
      <c r="GL39" s="93">
        <v>56617</v>
      </c>
      <c r="GM39" s="93">
        <v>57012</v>
      </c>
      <c r="GN39" s="93">
        <v>53810</v>
      </c>
      <c r="GO39" s="93">
        <v>52335</v>
      </c>
      <c r="GP39" s="93">
        <v>64043</v>
      </c>
      <c r="GQ39" s="93">
        <v>54103</v>
      </c>
      <c r="GR39" s="93">
        <v>56122</v>
      </c>
      <c r="GS39" s="93">
        <v>57798</v>
      </c>
      <c r="GT39" s="93">
        <v>63340</v>
      </c>
      <c r="GU39" s="93">
        <v>70900</v>
      </c>
      <c r="GV39" s="93">
        <v>78643</v>
      </c>
      <c r="GW39" s="93">
        <v>84803</v>
      </c>
      <c r="GX39" s="93">
        <v>94407</v>
      </c>
      <c r="GY39" s="93">
        <v>95943</v>
      </c>
      <c r="GZ39" s="93">
        <v>350311</v>
      </c>
      <c r="HA39" s="93">
        <v>118222</v>
      </c>
      <c r="HB39" s="93">
        <v>121435</v>
      </c>
      <c r="HC39" s="93">
        <v>122927</v>
      </c>
      <c r="HD39" s="93">
        <v>177314</v>
      </c>
      <c r="HE39" s="93">
        <v>121796</v>
      </c>
      <c r="HF39" s="93">
        <v>134802</v>
      </c>
      <c r="HG39" s="93">
        <v>140666</v>
      </c>
      <c r="HH39" s="93">
        <v>353923</v>
      </c>
      <c r="HI39" s="93">
        <v>311546</v>
      </c>
      <c r="HJ39" s="93">
        <v>154887</v>
      </c>
      <c r="HK39" s="93">
        <v>204630</v>
      </c>
      <c r="HL39" s="93">
        <v>299744</v>
      </c>
      <c r="HM39" s="93">
        <v>175969</v>
      </c>
      <c r="HN39" s="93">
        <v>294784</v>
      </c>
      <c r="HO39" s="93">
        <v>167751</v>
      </c>
      <c r="HP39" s="93">
        <v>169305</v>
      </c>
      <c r="HQ39" s="93">
        <v>175218</v>
      </c>
      <c r="HR39" s="93">
        <v>182782</v>
      </c>
      <c r="HS39" s="93">
        <v>186892</v>
      </c>
      <c r="HT39" s="93">
        <v>195571</v>
      </c>
      <c r="HU39" s="93">
        <v>199693</v>
      </c>
      <c r="HV39" s="93">
        <v>200935</v>
      </c>
      <c r="HW39" s="93">
        <v>205780</v>
      </c>
      <c r="HX39" s="93">
        <v>212847</v>
      </c>
      <c r="HY39" s="93">
        <v>216175</v>
      </c>
      <c r="HZ39" s="93">
        <v>218636</v>
      </c>
      <c r="IA39" s="93">
        <v>221394</v>
      </c>
      <c r="IB39" s="93">
        <v>229507</v>
      </c>
      <c r="IC39" s="93">
        <v>231232</v>
      </c>
      <c r="ID39" s="93">
        <v>226914</v>
      </c>
      <c r="IE39" s="93">
        <v>229014</v>
      </c>
      <c r="IF39" s="93">
        <v>255015</v>
      </c>
      <c r="IG39" s="93">
        <v>231868</v>
      </c>
      <c r="IH39" s="93">
        <v>229347</v>
      </c>
      <c r="II39" s="93">
        <v>231569</v>
      </c>
      <c r="IJ39" s="93">
        <v>227575</v>
      </c>
      <c r="IK39" s="93">
        <v>233559</v>
      </c>
      <c r="IL39" s="93">
        <v>237388</v>
      </c>
      <c r="IM39" s="93">
        <v>239400</v>
      </c>
      <c r="IN39" s="93">
        <v>245356</v>
      </c>
      <c r="IO39" s="93">
        <v>257099</v>
      </c>
      <c r="IP39" s="93">
        <v>323099</v>
      </c>
      <c r="IQ39" s="93">
        <v>265154</v>
      </c>
      <c r="IR39" s="93">
        <v>270705</v>
      </c>
      <c r="IS39" s="93">
        <v>277516</v>
      </c>
      <c r="IT39" s="93">
        <v>368943</v>
      </c>
      <c r="IU39" s="93">
        <v>350273</v>
      </c>
      <c r="IV39" s="93">
        <v>278315</v>
      </c>
      <c r="IW39" s="93">
        <v>290379</v>
      </c>
      <c r="IX39" s="93">
        <v>294780</v>
      </c>
      <c r="IY39" s="93">
        <v>296598</v>
      </c>
      <c r="IZ39" s="93">
        <v>300766</v>
      </c>
      <c r="JA39" s="93">
        <v>301254</v>
      </c>
      <c r="JB39" s="93">
        <v>300129</v>
      </c>
      <c r="JC39" s="93">
        <v>305463</v>
      </c>
      <c r="JD39" s="93">
        <v>312245</v>
      </c>
      <c r="JE39" s="93">
        <v>314937</v>
      </c>
      <c r="JF39" s="93">
        <v>310755</v>
      </c>
      <c r="JG39" s="93">
        <v>300120</v>
      </c>
      <c r="JH39" s="93">
        <v>330458</v>
      </c>
      <c r="JI39" s="93">
        <v>300405</v>
      </c>
      <c r="JJ39" s="94">
        <v>375990</v>
      </c>
      <c r="JK39" s="94">
        <v>329506</v>
      </c>
      <c r="JL39" s="94">
        <v>346784</v>
      </c>
      <c r="JM39" s="94">
        <v>303865</v>
      </c>
      <c r="JN39" s="94">
        <v>303521</v>
      </c>
      <c r="JO39" s="94">
        <v>302903</v>
      </c>
      <c r="JP39" s="94">
        <v>317155</v>
      </c>
      <c r="JQ39" s="94">
        <v>295448</v>
      </c>
      <c r="JR39" s="94">
        <v>294354</v>
      </c>
      <c r="JS39" s="94">
        <v>293410</v>
      </c>
      <c r="JT39" s="94">
        <v>294304</v>
      </c>
      <c r="JU39" s="94">
        <v>436984</v>
      </c>
      <c r="JV39" s="94">
        <v>289922</v>
      </c>
      <c r="JW39" s="94">
        <v>372416</v>
      </c>
      <c r="JX39" s="94">
        <v>366785</v>
      </c>
      <c r="JY39" s="94">
        <v>330595</v>
      </c>
      <c r="JZ39" s="94">
        <v>293931</v>
      </c>
      <c r="KA39" s="94">
        <v>293514</v>
      </c>
      <c r="KB39" s="94">
        <v>299901</v>
      </c>
      <c r="KC39" s="94">
        <v>306328</v>
      </c>
      <c r="KD39" s="94">
        <v>303626</v>
      </c>
      <c r="KE39" s="94">
        <v>306394</v>
      </c>
      <c r="KF39" s="94">
        <v>301680</v>
      </c>
      <c r="KG39" s="94">
        <v>306973</v>
      </c>
      <c r="KH39" s="94">
        <v>373955</v>
      </c>
      <c r="KI39" s="94">
        <v>352296</v>
      </c>
      <c r="KJ39" s="94">
        <v>338240</v>
      </c>
      <c r="KK39" s="94">
        <v>308804</v>
      </c>
      <c r="KL39" s="94">
        <v>321042</v>
      </c>
      <c r="KM39" s="94">
        <v>314768</v>
      </c>
      <c r="KN39" s="94">
        <v>325380</v>
      </c>
      <c r="KO39" s="94">
        <v>298369</v>
      </c>
      <c r="KP39" s="94">
        <v>304715</v>
      </c>
      <c r="KQ39" s="94">
        <v>304036</v>
      </c>
      <c r="KR39" s="94">
        <v>300580</v>
      </c>
      <c r="KS39" s="94">
        <v>306508</v>
      </c>
      <c r="KT39" s="94">
        <v>359302</v>
      </c>
      <c r="KU39" s="94">
        <v>420353</v>
      </c>
      <c r="KV39" s="94">
        <v>297500</v>
      </c>
      <c r="KW39" s="94">
        <v>298406</v>
      </c>
      <c r="KX39" s="94">
        <v>300876</v>
      </c>
      <c r="KY39" s="94">
        <v>328586</v>
      </c>
      <c r="KZ39" s="94">
        <v>307732</v>
      </c>
      <c r="LA39" s="94">
        <v>296371</v>
      </c>
      <c r="LB39" s="94">
        <v>294981</v>
      </c>
      <c r="LC39" s="94">
        <v>296242</v>
      </c>
      <c r="LD39" s="94">
        <v>358094</v>
      </c>
      <c r="LE39" s="94">
        <v>320614</v>
      </c>
      <c r="LF39" s="94">
        <v>313936</v>
      </c>
      <c r="LG39" s="94">
        <v>355220</v>
      </c>
      <c r="LH39" s="94">
        <v>392483</v>
      </c>
      <c r="LI39" s="94">
        <v>308181</v>
      </c>
      <c r="LJ39" s="94">
        <v>288191</v>
      </c>
      <c r="LK39" s="94">
        <v>287906</v>
      </c>
      <c r="LL39" s="94">
        <v>315592</v>
      </c>
      <c r="LM39" s="94">
        <v>290549</v>
      </c>
      <c r="LN39" s="94">
        <v>287320</v>
      </c>
      <c r="LO39" s="94">
        <v>285838</v>
      </c>
      <c r="LP39" s="94">
        <v>289442</v>
      </c>
      <c r="LQ39" s="94">
        <v>287626</v>
      </c>
      <c r="LR39" s="94">
        <v>287378</v>
      </c>
      <c r="LS39" s="94">
        <v>283560</v>
      </c>
      <c r="LT39" s="94">
        <v>281553</v>
      </c>
      <c r="LU39" s="94">
        <v>310815</v>
      </c>
      <c r="LV39" s="94">
        <v>282731</v>
      </c>
      <c r="LW39" s="94">
        <v>276097</v>
      </c>
      <c r="LX39" s="94">
        <v>279244</v>
      </c>
      <c r="LY39" s="94">
        <v>279632</v>
      </c>
      <c r="LZ39" s="94">
        <v>272412</v>
      </c>
      <c r="MA39" s="94">
        <v>267792</v>
      </c>
      <c r="MB39" s="94">
        <v>266092</v>
      </c>
      <c r="MC39" s="94">
        <v>267141</v>
      </c>
      <c r="MD39" s="94">
        <v>389758</v>
      </c>
      <c r="ME39" s="94">
        <v>305726</v>
      </c>
      <c r="MF39" s="94">
        <v>266427</v>
      </c>
      <c r="MG39" s="94">
        <v>259712</v>
      </c>
      <c r="MH39" s="94">
        <v>557954</v>
      </c>
      <c r="MI39" s="94">
        <v>288952</v>
      </c>
      <c r="MJ39" s="94">
        <v>257332</v>
      </c>
      <c r="MK39" s="94">
        <v>263036</v>
      </c>
      <c r="ML39" s="94">
        <v>270507</v>
      </c>
      <c r="MM39" s="94">
        <v>254174</v>
      </c>
      <c r="MN39" s="94">
        <v>249488</v>
      </c>
      <c r="MO39" s="94">
        <v>255530</v>
      </c>
      <c r="MP39" s="94">
        <v>259742</v>
      </c>
      <c r="MQ39" s="94">
        <v>245279</v>
      </c>
      <c r="MR39" s="94">
        <v>238774</v>
      </c>
      <c r="MS39" s="94">
        <v>230233</v>
      </c>
      <c r="MT39" s="94">
        <v>241772</v>
      </c>
      <c r="MU39" s="94">
        <v>241407</v>
      </c>
      <c r="MV39" s="94">
        <v>231527</v>
      </c>
      <c r="MW39" s="94">
        <v>224259</v>
      </c>
      <c r="MX39" s="94">
        <v>221862</v>
      </c>
      <c r="MY39" s="94">
        <v>216393</v>
      </c>
      <c r="MZ39" s="94">
        <v>193813</v>
      </c>
      <c r="NA39" s="94">
        <v>190946</v>
      </c>
      <c r="NB39" s="94">
        <v>201528</v>
      </c>
      <c r="NC39" s="94">
        <v>225716</v>
      </c>
      <c r="ND39" s="94">
        <v>215889</v>
      </c>
      <c r="NE39" s="94">
        <v>201320</v>
      </c>
      <c r="NF39" s="94">
        <v>204544</v>
      </c>
      <c r="NG39" s="94">
        <v>202399</v>
      </c>
      <c r="NH39" s="94">
        <v>229785</v>
      </c>
      <c r="NI39" s="94">
        <v>211711</v>
      </c>
      <c r="NJ39" s="94">
        <v>241444</v>
      </c>
      <c r="NK39" s="94">
        <v>231110</v>
      </c>
      <c r="NL39" s="94">
        <v>219190</v>
      </c>
      <c r="NM39" s="94">
        <v>226975</v>
      </c>
      <c r="NN39" s="94">
        <v>250039</v>
      </c>
      <c r="NO39" s="94">
        <v>305411</v>
      </c>
      <c r="NP39" s="94">
        <v>342108</v>
      </c>
      <c r="NQ39" s="94">
        <v>384598</v>
      </c>
      <c r="NR39" s="94">
        <v>355008</v>
      </c>
      <c r="NS39" s="94">
        <v>413038</v>
      </c>
      <c r="NT39" s="94">
        <v>443841</v>
      </c>
      <c r="NU39" s="94">
        <v>598367</v>
      </c>
      <c r="NV39" s="94">
        <v>443164</v>
      </c>
      <c r="NW39" s="94">
        <v>440860</v>
      </c>
      <c r="NX39" s="94">
        <v>462760</v>
      </c>
      <c r="NY39" s="94">
        <v>512961</v>
      </c>
      <c r="NZ39" s="94">
        <v>532136</v>
      </c>
      <c r="OA39" s="94">
        <v>567133</v>
      </c>
      <c r="OB39" s="94">
        <v>609219</v>
      </c>
      <c r="OC39" s="94">
        <v>617505</v>
      </c>
      <c r="OD39" s="94">
        <v>594975</v>
      </c>
      <c r="OE39" s="94">
        <v>596211</v>
      </c>
      <c r="OF39" s="94">
        <v>603419</v>
      </c>
      <c r="OG39" s="94">
        <v>617876</v>
      </c>
      <c r="OH39" s="94">
        <v>629683</v>
      </c>
      <c r="OI39" s="94">
        <v>555534</v>
      </c>
      <c r="OJ39" s="94">
        <v>556607</v>
      </c>
      <c r="OK39" s="94">
        <v>550508</v>
      </c>
      <c r="OL39" s="94">
        <v>556773</v>
      </c>
      <c r="OM39" s="94">
        <v>541849</v>
      </c>
      <c r="ON39" s="94">
        <v>540799</v>
      </c>
      <c r="OO39" s="94">
        <v>497349</v>
      </c>
      <c r="OP39" s="94">
        <v>491711</v>
      </c>
      <c r="OQ39" s="94">
        <v>488617</v>
      </c>
      <c r="OR39" s="94">
        <v>484760</v>
      </c>
      <c r="OS39" s="94">
        <v>497970</v>
      </c>
      <c r="OT39" s="94">
        <v>508192</v>
      </c>
      <c r="OU39" s="94">
        <v>496880</v>
      </c>
      <c r="OV39" s="94">
        <v>438984</v>
      </c>
      <c r="OW39" s="94">
        <v>451446</v>
      </c>
      <c r="OX39" s="94">
        <v>483341</v>
      </c>
      <c r="OY39" s="94">
        <v>474564</v>
      </c>
      <c r="OZ39" s="94">
        <v>446901</v>
      </c>
      <c r="PA39" s="94">
        <v>408636</v>
      </c>
      <c r="PB39" s="94">
        <v>360311</v>
      </c>
      <c r="PC39" s="94">
        <v>346589</v>
      </c>
      <c r="PD39" s="94">
        <v>325714</v>
      </c>
      <c r="PE39" s="94">
        <v>295119</v>
      </c>
      <c r="PF39" s="94">
        <v>304461</v>
      </c>
      <c r="PG39" s="94">
        <v>311802</v>
      </c>
      <c r="PH39" s="94">
        <v>307238</v>
      </c>
      <c r="PI39" s="94">
        <v>431240</v>
      </c>
      <c r="PJ39" s="94">
        <v>457883</v>
      </c>
      <c r="PK39" s="93">
        <v>456554</v>
      </c>
      <c r="PL39" s="93">
        <v>508176</v>
      </c>
      <c r="PM39" s="93">
        <v>412432</v>
      </c>
      <c r="PN39" s="93">
        <v>352819</v>
      </c>
      <c r="PO39" s="93">
        <v>353735</v>
      </c>
      <c r="PP39" s="93">
        <v>353124</v>
      </c>
      <c r="PQ39" s="93">
        <v>353523</v>
      </c>
      <c r="PR39" s="93">
        <v>354034</v>
      </c>
      <c r="PS39" s="93">
        <v>363074</v>
      </c>
      <c r="PT39" s="93">
        <v>344887</v>
      </c>
      <c r="PU39" s="93">
        <v>344713</v>
      </c>
      <c r="PV39" s="93">
        <v>291911</v>
      </c>
      <c r="PW39" s="93">
        <v>249409</v>
      </c>
      <c r="PX39" s="93">
        <v>239149</v>
      </c>
      <c r="PY39" s="93">
        <v>238154</v>
      </c>
      <c r="PZ39" s="93">
        <v>238007</v>
      </c>
      <c r="QA39" s="93">
        <v>193810</v>
      </c>
      <c r="QB39" s="93">
        <v>184772</v>
      </c>
      <c r="QC39" s="93">
        <v>185814</v>
      </c>
      <c r="QD39" s="98">
        <v>188889</v>
      </c>
      <c r="QE39" s="98">
        <v>206959</v>
      </c>
      <c r="QF39" s="98">
        <v>189288</v>
      </c>
      <c r="QG39" s="98">
        <v>182751</v>
      </c>
      <c r="QH39" s="98">
        <v>158100</v>
      </c>
      <c r="QI39" s="98">
        <v>121529</v>
      </c>
      <c r="QJ39" s="98">
        <v>134976</v>
      </c>
      <c r="QK39" s="98">
        <v>94701</v>
      </c>
      <c r="QL39" s="98">
        <v>101238</v>
      </c>
      <c r="QM39" s="98">
        <v>97955</v>
      </c>
      <c r="QN39" s="98">
        <v>96284</v>
      </c>
      <c r="QO39" s="98">
        <v>93793</v>
      </c>
      <c r="QP39" s="98">
        <v>90206</v>
      </c>
      <c r="QQ39" s="98">
        <v>89841</v>
      </c>
      <c r="QR39" s="98">
        <v>84759</v>
      </c>
      <c r="QS39" s="98">
        <v>93530</v>
      </c>
      <c r="QT39" s="98">
        <v>98772</v>
      </c>
      <c r="QU39" s="98">
        <v>99857</v>
      </c>
      <c r="QV39" s="98">
        <v>92589</v>
      </c>
      <c r="QW39" s="98">
        <v>91885</v>
      </c>
      <c r="QX39" s="98">
        <v>95142</v>
      </c>
      <c r="QY39" s="98">
        <v>91883</v>
      </c>
      <c r="QZ39" s="98">
        <v>94041</v>
      </c>
      <c r="RA39" s="98">
        <v>88193</v>
      </c>
      <c r="RB39" s="98">
        <v>91837</v>
      </c>
      <c r="RC39" s="98">
        <v>90292</v>
      </c>
      <c r="RD39" s="98">
        <v>90320</v>
      </c>
      <c r="RE39" s="98">
        <v>73363</v>
      </c>
      <c r="RF39" s="98">
        <v>84460</v>
      </c>
      <c r="RG39" s="98">
        <v>91295</v>
      </c>
      <c r="RH39" s="98">
        <v>96294</v>
      </c>
      <c r="RI39" s="98">
        <v>81249</v>
      </c>
      <c r="RJ39" s="98">
        <v>104158</v>
      </c>
      <c r="RK39" s="93">
        <v>126643</v>
      </c>
      <c r="RL39" s="93">
        <v>100358</v>
      </c>
      <c r="RM39" s="93">
        <v>116612</v>
      </c>
      <c r="RN39" s="93">
        <v>120926</v>
      </c>
      <c r="RO39" s="93">
        <v>120772</v>
      </c>
      <c r="RP39" s="93">
        <v>124658</v>
      </c>
      <c r="RQ39" s="93">
        <v>127255</v>
      </c>
      <c r="RR39" s="93">
        <v>141729</v>
      </c>
      <c r="RS39" s="93">
        <v>155801</v>
      </c>
      <c r="RT39" s="93">
        <v>182066</v>
      </c>
      <c r="RU39" s="93">
        <v>212369</v>
      </c>
      <c r="RV39" s="93">
        <v>296677</v>
      </c>
      <c r="RW39" s="93">
        <v>257256</v>
      </c>
      <c r="RX39" s="93">
        <v>264855</v>
      </c>
      <c r="RY39" s="93">
        <v>268903</v>
      </c>
      <c r="RZ39" s="93">
        <v>266667</v>
      </c>
      <c r="SA39" s="93">
        <v>274295</v>
      </c>
      <c r="SB39" s="93">
        <v>301660</v>
      </c>
      <c r="SC39" s="93">
        <v>310882</v>
      </c>
      <c r="SD39" s="93">
        <v>323164</v>
      </c>
      <c r="SE39" s="93">
        <v>324641</v>
      </c>
      <c r="SF39" s="93">
        <v>333282</v>
      </c>
      <c r="SG39" s="98">
        <v>397890</v>
      </c>
      <c r="SH39" s="98">
        <v>422905</v>
      </c>
      <c r="SI39" s="98">
        <v>425902</v>
      </c>
      <c r="SJ39" s="98">
        <v>429794</v>
      </c>
      <c r="SK39" s="98">
        <v>435488</v>
      </c>
      <c r="SL39" s="98">
        <v>450500</v>
      </c>
      <c r="SM39" s="98">
        <v>466574</v>
      </c>
      <c r="SN39" s="98">
        <v>477211</v>
      </c>
      <c r="SO39" s="98">
        <v>505281</v>
      </c>
      <c r="SP39" s="98">
        <v>535517</v>
      </c>
      <c r="SQ39" s="98">
        <v>540325</v>
      </c>
      <c r="SR39" s="98">
        <v>541110</v>
      </c>
      <c r="SS39" s="98">
        <v>541626</v>
      </c>
      <c r="ST39" s="98">
        <v>542145</v>
      </c>
      <c r="SU39" s="98">
        <v>568188</v>
      </c>
      <c r="SV39" s="98">
        <v>618729</v>
      </c>
      <c r="SW39" s="98">
        <v>574596</v>
      </c>
      <c r="SX39" s="98">
        <v>575957</v>
      </c>
      <c r="SY39" s="98">
        <v>581221</v>
      </c>
      <c r="SZ39" s="98">
        <v>598522</v>
      </c>
      <c r="TA39" s="98">
        <v>582827</v>
      </c>
      <c r="TB39" s="98">
        <v>584200</v>
      </c>
      <c r="TC39" s="98">
        <v>584876</v>
      </c>
      <c r="TD39" s="98">
        <v>588364</v>
      </c>
      <c r="TE39" s="98">
        <v>587077</v>
      </c>
      <c r="TF39" s="98">
        <v>582215</v>
      </c>
      <c r="TG39" s="93">
        <v>574943</v>
      </c>
      <c r="TH39" s="98">
        <v>551896</v>
      </c>
      <c r="TI39" s="98">
        <v>564162</v>
      </c>
      <c r="TJ39" s="98">
        <v>537879</v>
      </c>
      <c r="TK39" s="98">
        <v>540160</v>
      </c>
      <c r="TL39" s="98">
        <v>496029</v>
      </c>
      <c r="TM39" s="98">
        <v>486922</v>
      </c>
      <c r="TN39" s="98">
        <v>423464</v>
      </c>
      <c r="TO39" s="98">
        <v>394064</v>
      </c>
      <c r="TP39" s="98">
        <v>388828</v>
      </c>
      <c r="TQ39" s="98">
        <v>390096</v>
      </c>
      <c r="TR39" s="98">
        <v>378205</v>
      </c>
      <c r="TS39" s="98">
        <v>364694</v>
      </c>
      <c r="TT39" s="98">
        <v>382735</v>
      </c>
      <c r="TU39" s="98">
        <v>388332</v>
      </c>
      <c r="TV39" s="98">
        <v>428250</v>
      </c>
      <c r="TW39" s="98">
        <v>343751</v>
      </c>
      <c r="TX39" s="98">
        <v>357834</v>
      </c>
      <c r="TY39" s="98">
        <v>362240</v>
      </c>
      <c r="TZ39" s="98">
        <v>357832</v>
      </c>
      <c r="UA39" s="98">
        <v>353081</v>
      </c>
      <c r="UB39" s="98">
        <v>349039</v>
      </c>
      <c r="UC39" s="98">
        <v>375714</v>
      </c>
      <c r="UD39" s="98">
        <v>379977</v>
      </c>
      <c r="UE39" s="98">
        <v>358382</v>
      </c>
      <c r="UF39" s="98">
        <v>349214</v>
      </c>
      <c r="UG39" s="93">
        <v>354105</v>
      </c>
      <c r="UH39" s="93">
        <v>359848</v>
      </c>
      <c r="UI39" s="93">
        <v>306399</v>
      </c>
      <c r="UJ39" s="93">
        <v>324609</v>
      </c>
      <c r="UK39" s="93">
        <v>353575</v>
      </c>
      <c r="UL39" s="93">
        <v>338961</v>
      </c>
      <c r="UM39" s="93">
        <v>344477</v>
      </c>
      <c r="UN39" s="93">
        <v>335304</v>
      </c>
      <c r="UO39" s="93">
        <v>330160</v>
      </c>
      <c r="UP39" s="93">
        <v>333494</v>
      </c>
      <c r="UQ39" s="93">
        <v>328580</v>
      </c>
      <c r="UR39" s="93">
        <v>323260</v>
      </c>
      <c r="US39" s="93">
        <v>332249</v>
      </c>
      <c r="UT39" s="93">
        <v>326212</v>
      </c>
      <c r="UU39" s="93">
        <v>327114</v>
      </c>
      <c r="UV39" s="93">
        <v>409249</v>
      </c>
      <c r="UW39" s="93">
        <v>323132</v>
      </c>
      <c r="UX39" s="93">
        <v>342906</v>
      </c>
      <c r="UY39" s="93">
        <v>324124</v>
      </c>
      <c r="UZ39" s="93">
        <v>336233</v>
      </c>
      <c r="VA39" s="93">
        <v>323805</v>
      </c>
      <c r="VB39" s="93">
        <v>324757</v>
      </c>
      <c r="VC39" s="93">
        <v>330225</v>
      </c>
      <c r="VD39" s="93">
        <v>334008</v>
      </c>
      <c r="VE39" s="93">
        <v>333279</v>
      </c>
      <c r="VF39" s="93">
        <v>332299</v>
      </c>
      <c r="VG39" s="93">
        <v>339429</v>
      </c>
      <c r="VH39" s="93">
        <v>351873</v>
      </c>
      <c r="VI39" s="93">
        <v>398471</v>
      </c>
      <c r="VJ39" s="93">
        <v>359507</v>
      </c>
      <c r="VK39" s="93">
        <v>377032</v>
      </c>
      <c r="VL39" s="93">
        <v>369419</v>
      </c>
      <c r="VM39" s="93">
        <v>368795</v>
      </c>
      <c r="VN39" s="93">
        <v>369966</v>
      </c>
      <c r="VO39" s="93">
        <v>365063</v>
      </c>
      <c r="VP39" s="93">
        <v>349763</v>
      </c>
      <c r="VQ39" s="93">
        <v>333154</v>
      </c>
      <c r="VR39" s="93">
        <v>334446</v>
      </c>
      <c r="VS39" s="93">
        <v>330585</v>
      </c>
      <c r="VT39" s="93">
        <v>325758</v>
      </c>
      <c r="VU39" s="93">
        <v>359666</v>
      </c>
      <c r="VV39" s="93">
        <v>352577</v>
      </c>
      <c r="VW39" s="93">
        <v>308201</v>
      </c>
      <c r="VX39" s="93">
        <v>329837</v>
      </c>
      <c r="VY39" s="93">
        <v>342029</v>
      </c>
      <c r="VZ39" s="93">
        <v>377016</v>
      </c>
      <c r="WA39" s="93">
        <v>388583</v>
      </c>
      <c r="WB39" s="93">
        <v>388813</v>
      </c>
      <c r="WC39" s="93">
        <v>395326</v>
      </c>
      <c r="WD39" s="93">
        <v>396262</v>
      </c>
      <c r="WE39" s="93">
        <v>398625</v>
      </c>
      <c r="WF39" s="93">
        <v>395065</v>
      </c>
      <c r="WG39" s="110">
        <v>404152</v>
      </c>
      <c r="WH39" s="110">
        <v>418308</v>
      </c>
      <c r="WI39" s="110">
        <v>482235</v>
      </c>
      <c r="WJ39" s="110">
        <v>383098</v>
      </c>
      <c r="WK39" s="110">
        <v>385279</v>
      </c>
      <c r="WL39" s="110">
        <v>375317</v>
      </c>
      <c r="WM39" s="110">
        <v>391081</v>
      </c>
      <c r="WN39" s="110">
        <v>383097</v>
      </c>
      <c r="WO39" s="110">
        <v>369239</v>
      </c>
      <c r="WP39" s="110">
        <v>370220</v>
      </c>
      <c r="WQ39" s="110">
        <v>365682</v>
      </c>
      <c r="WR39" s="110">
        <v>360018</v>
      </c>
      <c r="WS39" s="110">
        <v>321217</v>
      </c>
      <c r="WT39" s="110">
        <v>318964</v>
      </c>
      <c r="WU39" s="110">
        <v>312284</v>
      </c>
      <c r="WV39" s="110">
        <v>488021</v>
      </c>
      <c r="WW39" s="110">
        <v>305168</v>
      </c>
      <c r="WX39" s="110">
        <v>302041</v>
      </c>
      <c r="WY39" s="110">
        <v>306335</v>
      </c>
      <c r="WZ39" s="110">
        <v>308168</v>
      </c>
      <c r="XA39" s="110">
        <v>306964</v>
      </c>
      <c r="XB39" s="93">
        <v>300174</v>
      </c>
      <c r="XC39" s="93">
        <v>302346</v>
      </c>
      <c r="XD39" s="93">
        <v>300367</v>
      </c>
      <c r="XE39" s="93">
        <v>308130</v>
      </c>
      <c r="XF39" s="93">
        <v>299904</v>
      </c>
      <c r="XG39" s="98">
        <v>305908</v>
      </c>
      <c r="XH39" s="98">
        <v>323583</v>
      </c>
      <c r="XI39" s="98">
        <v>478239</v>
      </c>
      <c r="XJ39" s="98">
        <v>314406</v>
      </c>
      <c r="XK39" s="98">
        <v>317204</v>
      </c>
      <c r="XL39" s="88">
        <v>313873</v>
      </c>
      <c r="XM39" s="87">
        <v>311051</v>
      </c>
      <c r="XN39" s="87">
        <v>312742</v>
      </c>
      <c r="XO39" s="87">
        <v>302765</v>
      </c>
      <c r="XP39" s="87">
        <v>303879</v>
      </c>
      <c r="XQ39" s="87">
        <v>304678</v>
      </c>
      <c r="XR39" s="87">
        <v>311823</v>
      </c>
      <c r="XS39" s="87">
        <v>305208</v>
      </c>
      <c r="XT39" s="87">
        <v>310974</v>
      </c>
      <c r="XU39" s="87">
        <v>306929</v>
      </c>
      <c r="XV39" s="87">
        <v>475340</v>
      </c>
      <c r="XW39" s="87">
        <v>342247</v>
      </c>
      <c r="XX39" s="87">
        <v>353102</v>
      </c>
      <c r="XY39" s="87">
        <v>341935</v>
      </c>
      <c r="XZ39" s="87">
        <v>355344</v>
      </c>
      <c r="YA39" s="87">
        <v>332829</v>
      </c>
      <c r="YB39" s="87">
        <v>318325</v>
      </c>
      <c r="YC39" s="87">
        <v>316279</v>
      </c>
      <c r="YD39" s="87">
        <v>253896</v>
      </c>
      <c r="YE39" s="87">
        <v>269051</v>
      </c>
      <c r="YF39" s="87">
        <v>321920</v>
      </c>
      <c r="YG39" s="87">
        <v>362497</v>
      </c>
      <c r="YH39" s="87">
        <v>438063</v>
      </c>
      <c r="YI39" s="87">
        <v>547224</v>
      </c>
      <c r="YJ39" s="87">
        <v>369341</v>
      </c>
      <c r="YK39" s="87">
        <v>376401</v>
      </c>
      <c r="YL39" s="87">
        <v>374468</v>
      </c>
      <c r="YM39" s="87">
        <v>377803</v>
      </c>
      <c r="YN39" s="87">
        <v>385769</v>
      </c>
      <c r="YO39" s="87">
        <v>385016</v>
      </c>
      <c r="YP39" s="87">
        <v>407280</v>
      </c>
      <c r="YQ39" s="87">
        <v>420277</v>
      </c>
      <c r="YR39" s="87">
        <v>441528</v>
      </c>
      <c r="YS39" s="87">
        <v>444821</v>
      </c>
      <c r="YT39" s="87">
        <v>472814</v>
      </c>
      <c r="YU39" s="87">
        <v>499469</v>
      </c>
      <c r="YV39" s="87">
        <v>499576</v>
      </c>
      <c r="YW39" s="87">
        <v>483543</v>
      </c>
      <c r="YX39" s="87">
        <v>494352</v>
      </c>
      <c r="YY39" s="87">
        <v>504873</v>
      </c>
      <c r="YZ39" s="87">
        <v>510129</v>
      </c>
      <c r="ZA39" s="87">
        <v>500393</v>
      </c>
      <c r="ZB39" s="87">
        <v>510630</v>
      </c>
      <c r="ZC39" s="87">
        <v>526376</v>
      </c>
      <c r="ZD39" s="87">
        <v>530210</v>
      </c>
      <c r="ZE39" s="87">
        <v>704794</v>
      </c>
      <c r="ZF39" s="87">
        <v>621232</v>
      </c>
      <c r="ZG39" s="87">
        <v>547835</v>
      </c>
      <c r="ZH39" s="87">
        <v>604201</v>
      </c>
      <c r="ZI39" s="87">
        <v>597895</v>
      </c>
      <c r="ZJ39" s="87">
        <v>587952</v>
      </c>
      <c r="ZK39" s="87">
        <v>603126</v>
      </c>
      <c r="ZL39" s="87">
        <v>627403</v>
      </c>
      <c r="ZM39" s="87">
        <v>545263</v>
      </c>
      <c r="ZN39" s="87">
        <v>499368</v>
      </c>
      <c r="ZO39" s="87">
        <v>440897</v>
      </c>
      <c r="ZP39" s="87">
        <v>433661</v>
      </c>
      <c r="ZQ39" s="87">
        <v>401339</v>
      </c>
      <c r="ZR39" s="87">
        <v>408433</v>
      </c>
      <c r="ZS39" s="87">
        <v>401512</v>
      </c>
      <c r="ZT39" s="87">
        <v>407602</v>
      </c>
      <c r="ZU39" s="87">
        <v>402712</v>
      </c>
      <c r="ZV39" s="87">
        <v>400887</v>
      </c>
      <c r="ZW39" s="87">
        <v>385261</v>
      </c>
      <c r="ZX39" s="87">
        <v>385832</v>
      </c>
      <c r="ZY39" s="87">
        <v>383232</v>
      </c>
      <c r="ZZ39" s="87">
        <v>378016</v>
      </c>
      <c r="AAA39" s="87">
        <v>340686</v>
      </c>
      <c r="AAB39" s="87">
        <v>304755</v>
      </c>
      <c r="AAC39" s="87">
        <v>292302</v>
      </c>
      <c r="AAD39" s="87">
        <v>277392</v>
      </c>
      <c r="AAE39" s="87">
        <v>262320</v>
      </c>
      <c r="AAF39" s="87">
        <v>230481</v>
      </c>
      <c r="AAG39" s="87">
        <v>219426</v>
      </c>
      <c r="AAH39" s="87">
        <v>210032</v>
      </c>
      <c r="AAI39" s="87">
        <v>223296</v>
      </c>
      <c r="AAJ39" s="87">
        <v>222868</v>
      </c>
      <c r="AAK39" s="87">
        <v>211937</v>
      </c>
      <c r="AAL39" s="87">
        <v>219565</v>
      </c>
      <c r="AAM39" s="87">
        <v>217765</v>
      </c>
      <c r="AAN39" s="87">
        <v>209342</v>
      </c>
      <c r="AAO39" s="87">
        <v>207641</v>
      </c>
      <c r="AAP39" s="87">
        <v>211663</v>
      </c>
      <c r="AAQ39" s="87">
        <v>207868</v>
      </c>
      <c r="AAR39" s="87">
        <v>206413</v>
      </c>
      <c r="AAS39" s="87">
        <v>206910</v>
      </c>
      <c r="AAT39" s="87">
        <v>208964</v>
      </c>
      <c r="AAU39" s="87">
        <v>206385</v>
      </c>
      <c r="AAV39" s="87">
        <v>221344</v>
      </c>
      <c r="AAW39" s="87">
        <v>224727</v>
      </c>
      <c r="AAX39" s="87">
        <v>229032</v>
      </c>
      <c r="AAY39" s="87">
        <v>230604</v>
      </c>
      <c r="AAZ39" s="87">
        <v>226712</v>
      </c>
      <c r="ABA39" s="87">
        <v>231365</v>
      </c>
      <c r="ABB39" s="87">
        <v>231047</v>
      </c>
      <c r="ABC39" s="87">
        <v>227099</v>
      </c>
      <c r="ABD39" s="87">
        <v>222682</v>
      </c>
      <c r="ABE39" s="87">
        <v>222339</v>
      </c>
      <c r="ABF39" s="87">
        <v>226055</v>
      </c>
      <c r="ABG39" s="87">
        <v>229282</v>
      </c>
      <c r="ABH39" s="87">
        <v>226782</v>
      </c>
      <c r="ABI39" s="87">
        <v>235507</v>
      </c>
      <c r="ABJ39" s="87">
        <v>290542</v>
      </c>
      <c r="ABK39" s="87">
        <v>232328</v>
      </c>
      <c r="ABL39" s="87">
        <v>243953</v>
      </c>
      <c r="ABM39" s="87">
        <v>239242</v>
      </c>
      <c r="ABN39" s="87">
        <v>238343</v>
      </c>
      <c r="ABO39" s="87">
        <v>202034</v>
      </c>
      <c r="ABP39" s="87">
        <v>201771</v>
      </c>
      <c r="ABQ39" s="87">
        <v>200089</v>
      </c>
      <c r="ABR39" s="87">
        <v>177170</v>
      </c>
      <c r="ABS39" s="87">
        <v>172589</v>
      </c>
      <c r="ABT39" s="87">
        <v>166400</v>
      </c>
      <c r="ABU39" s="87">
        <v>162964</v>
      </c>
      <c r="ABV39" s="87">
        <v>165297</v>
      </c>
      <c r="ABW39" s="87">
        <v>185351</v>
      </c>
      <c r="ABX39" s="87">
        <v>170310</v>
      </c>
      <c r="ABY39" s="87">
        <v>169058</v>
      </c>
      <c r="ABZ39" s="87">
        <v>166089</v>
      </c>
      <c r="ACA39" s="87">
        <v>161429</v>
      </c>
      <c r="ACB39" s="87">
        <v>149782</v>
      </c>
      <c r="ACC39" s="87">
        <v>150730</v>
      </c>
      <c r="ACD39" s="87">
        <v>149488</v>
      </c>
      <c r="ACE39" s="87">
        <v>155826</v>
      </c>
      <c r="ACF39" s="87">
        <v>153287</v>
      </c>
      <c r="ACG39" s="87">
        <v>144572</v>
      </c>
      <c r="ACH39" s="87">
        <v>147328</v>
      </c>
      <c r="ACI39" s="87">
        <v>169873</v>
      </c>
      <c r="ACJ39" s="87">
        <v>139458</v>
      </c>
      <c r="ACK39" s="87">
        <v>149527</v>
      </c>
      <c r="ACL39" s="87">
        <v>141382</v>
      </c>
      <c r="ACM39" s="87">
        <v>136144</v>
      </c>
      <c r="ACN39" s="87">
        <v>153115</v>
      </c>
      <c r="ACO39" s="87">
        <v>145700</v>
      </c>
      <c r="ACP39" s="87">
        <v>147283</v>
      </c>
      <c r="ACQ39" s="87">
        <v>157600</v>
      </c>
      <c r="ACR39" s="87">
        <v>154303</v>
      </c>
      <c r="ACS39" s="87">
        <v>148607</v>
      </c>
      <c r="ACT39" s="87">
        <v>145321</v>
      </c>
      <c r="ACU39" s="87">
        <v>148980</v>
      </c>
      <c r="ACV39" s="87">
        <v>159017</v>
      </c>
      <c r="ACW39" s="87">
        <v>177609</v>
      </c>
      <c r="ACX39" s="87">
        <v>152059</v>
      </c>
      <c r="ACY39" s="87">
        <v>145752</v>
      </c>
      <c r="ACZ39" s="87">
        <v>140758</v>
      </c>
      <c r="ADA39" s="87">
        <v>137628</v>
      </c>
      <c r="ADB39" s="87">
        <v>135704</v>
      </c>
      <c r="ADC39" s="87">
        <v>292688</v>
      </c>
      <c r="ADD39" s="87">
        <v>292749</v>
      </c>
      <c r="ADE39" s="87">
        <v>312556</v>
      </c>
      <c r="ADF39" s="87">
        <v>326528</v>
      </c>
      <c r="ADG39" s="87">
        <v>326098</v>
      </c>
      <c r="ADH39" s="87">
        <v>355144</v>
      </c>
      <c r="ADI39" s="87">
        <v>386934</v>
      </c>
      <c r="ADJ39" s="87">
        <v>533265</v>
      </c>
      <c r="ADK39" s="87">
        <v>485043</v>
      </c>
      <c r="ADL39" s="87">
        <v>510587</v>
      </c>
      <c r="ADM39" s="87">
        <v>484842</v>
      </c>
      <c r="ADN39" s="87">
        <v>479060</v>
      </c>
      <c r="ADO39" s="87">
        <v>476662</v>
      </c>
      <c r="ADP39" s="87">
        <v>476536</v>
      </c>
      <c r="ADQ39" s="87">
        <v>477844</v>
      </c>
      <c r="ADR39" s="87">
        <v>478560</v>
      </c>
      <c r="ADS39" s="87">
        <v>480615</v>
      </c>
      <c r="ADT39" s="87">
        <v>482755</v>
      </c>
      <c r="ADU39" s="87">
        <v>486145</v>
      </c>
      <c r="ADV39" s="87">
        <v>514113</v>
      </c>
      <c r="ADW39" s="87">
        <v>561439</v>
      </c>
      <c r="ADX39" s="87">
        <v>528999</v>
      </c>
      <c r="ADY39" s="87">
        <v>530389</v>
      </c>
      <c r="ADZ39" s="87">
        <v>527296</v>
      </c>
      <c r="AEA39" s="87">
        <v>535393</v>
      </c>
      <c r="AEB39" s="87">
        <v>527388</v>
      </c>
      <c r="AEC39" s="87">
        <v>529509</v>
      </c>
      <c r="AED39" s="87">
        <v>527844</v>
      </c>
      <c r="AEE39" s="87">
        <v>527902</v>
      </c>
      <c r="AEF39" s="87">
        <v>528320</v>
      </c>
      <c r="AEG39" s="87">
        <v>529770</v>
      </c>
      <c r="AEH39" s="87">
        <v>543834</v>
      </c>
      <c r="AEI39" s="87">
        <v>578707</v>
      </c>
      <c r="AEJ39" s="87">
        <v>597648</v>
      </c>
      <c r="AEK39" s="87">
        <v>576970</v>
      </c>
      <c r="AEL39" s="87">
        <v>595953</v>
      </c>
      <c r="AEM39" s="87">
        <v>590580</v>
      </c>
      <c r="AEN39" s="87">
        <v>577118</v>
      </c>
      <c r="AEO39" s="87">
        <v>576139</v>
      </c>
      <c r="AEP39" s="87">
        <v>576368</v>
      </c>
      <c r="AEQ39" s="87">
        <v>576224</v>
      </c>
      <c r="AER39" s="87">
        <v>606337</v>
      </c>
      <c r="AES39" s="87">
        <v>601940</v>
      </c>
      <c r="AET39" s="87">
        <v>601913</v>
      </c>
      <c r="AEU39" s="87">
        <v>602044</v>
      </c>
      <c r="AEV39" s="87">
        <v>602033</v>
      </c>
      <c r="AEW39" s="87">
        <v>610383</v>
      </c>
      <c r="AEX39" s="87">
        <v>601806</v>
      </c>
      <c r="AEY39" s="87">
        <v>601177</v>
      </c>
      <c r="AEZ39" s="87">
        <v>600439</v>
      </c>
      <c r="AFA39" s="87">
        <v>601614</v>
      </c>
      <c r="AFB39" s="87">
        <v>602029</v>
      </c>
      <c r="AFC39" s="87">
        <v>601438</v>
      </c>
      <c r="AFD39" s="87">
        <v>601531</v>
      </c>
      <c r="AFE39" s="87">
        <v>601290</v>
      </c>
      <c r="AFF39" s="87">
        <v>595773</v>
      </c>
      <c r="AFG39" s="87">
        <v>595634</v>
      </c>
      <c r="AFH39" s="87">
        <v>602192</v>
      </c>
      <c r="AFI39" s="87">
        <v>617003</v>
      </c>
      <c r="AFJ39" s="87">
        <v>692434</v>
      </c>
      <c r="AFK39" s="87">
        <v>641676</v>
      </c>
      <c r="AFL39" s="87">
        <v>729467</v>
      </c>
      <c r="AFM39" s="87">
        <v>658901</v>
      </c>
      <c r="AFN39" s="87">
        <v>644317</v>
      </c>
      <c r="AFO39" s="87">
        <v>624591</v>
      </c>
      <c r="AFP39" s="87">
        <v>609877</v>
      </c>
      <c r="AFQ39" s="87">
        <v>609511</v>
      </c>
      <c r="AFR39" s="87">
        <v>609620</v>
      </c>
      <c r="AFS39" s="87">
        <v>599674</v>
      </c>
      <c r="AFT39" s="87">
        <v>599443</v>
      </c>
      <c r="AFU39" s="87">
        <v>599867</v>
      </c>
      <c r="AFV39" s="87">
        <v>604704</v>
      </c>
      <c r="AFW39" s="87">
        <v>617746</v>
      </c>
      <c r="AFX39" s="87">
        <v>598558</v>
      </c>
      <c r="AFY39" s="87">
        <v>598363</v>
      </c>
      <c r="AFZ39" s="87">
        <v>598655</v>
      </c>
      <c r="AGA39" s="87">
        <v>598635</v>
      </c>
      <c r="AGB39" s="87">
        <v>598529</v>
      </c>
      <c r="AGC39" s="87">
        <v>598306</v>
      </c>
      <c r="AGD39" s="87">
        <v>598351</v>
      </c>
      <c r="AGE39" s="87">
        <v>598414</v>
      </c>
      <c r="AGF39" s="87">
        <v>598536</v>
      </c>
      <c r="AGG39" s="87">
        <v>598368</v>
      </c>
      <c r="AGH39" s="87">
        <v>598348</v>
      </c>
      <c r="AGI39" s="87">
        <v>599024</v>
      </c>
      <c r="AGJ39" s="87">
        <v>599004</v>
      </c>
      <c r="AGK39" s="87">
        <v>618503</v>
      </c>
      <c r="AGL39" s="87">
        <v>663399</v>
      </c>
      <c r="AGM39" s="87">
        <v>667953</v>
      </c>
      <c r="AGN39" s="87">
        <v>677853</v>
      </c>
      <c r="AGO39" s="87">
        <v>678001</v>
      </c>
      <c r="AGP39" s="87">
        <v>677977</v>
      </c>
      <c r="AGQ39" s="87">
        <v>680631</v>
      </c>
      <c r="AGR39" s="87">
        <v>727961</v>
      </c>
      <c r="AGS39" s="87">
        <v>727890</v>
      </c>
      <c r="AGT39" s="87">
        <v>727998</v>
      </c>
      <c r="AGU39" s="87">
        <v>728108</v>
      </c>
      <c r="AGV39" s="87">
        <v>728065</v>
      </c>
      <c r="AGW39" s="87">
        <v>728458</v>
      </c>
      <c r="AGX39" s="87">
        <v>737985</v>
      </c>
      <c r="AGY39" s="87">
        <v>742345</v>
      </c>
      <c r="AGZ39" s="87">
        <v>738345</v>
      </c>
      <c r="AHA39" s="87">
        <v>727431</v>
      </c>
      <c r="AHB39" s="87">
        <v>727004</v>
      </c>
      <c r="AHC39" s="87">
        <v>726959</v>
      </c>
      <c r="AHD39" s="87">
        <v>727576</v>
      </c>
      <c r="AHE39" s="87">
        <v>727463</v>
      </c>
      <c r="AHF39" s="87">
        <v>727059</v>
      </c>
      <c r="AHG39" s="87">
        <v>727101</v>
      </c>
      <c r="AHH39" s="87">
        <v>717021</v>
      </c>
      <c r="AHI39" s="87">
        <v>717193</v>
      </c>
      <c r="AHJ39" s="87">
        <v>708194</v>
      </c>
      <c r="AHK39" s="87">
        <v>758222</v>
      </c>
      <c r="AHL39" s="87">
        <v>803228</v>
      </c>
      <c r="AHM39" s="87">
        <v>765945</v>
      </c>
      <c r="AHN39" s="87">
        <v>751575</v>
      </c>
      <c r="AHO39" s="87">
        <v>751468</v>
      </c>
      <c r="AHP39" s="87">
        <v>751716</v>
      </c>
      <c r="AHQ39" s="87">
        <v>748995</v>
      </c>
      <c r="AHR39" s="87">
        <v>741434</v>
      </c>
      <c r="AHS39" s="87">
        <v>741342</v>
      </c>
      <c r="AHT39" s="87">
        <v>740556</v>
      </c>
      <c r="AHU39" s="87">
        <v>759955</v>
      </c>
      <c r="AHV39" s="87">
        <v>785123</v>
      </c>
      <c r="AHW39" s="87">
        <v>810162</v>
      </c>
      <c r="AHX39" s="87">
        <v>834998</v>
      </c>
      <c r="AHY39" s="87">
        <v>871618</v>
      </c>
      <c r="AHZ39" s="87">
        <v>885014</v>
      </c>
      <c r="AIA39" s="87">
        <v>985024</v>
      </c>
      <c r="AIB39" s="87">
        <v>1078130</v>
      </c>
      <c r="AIC39" s="87">
        <v>1191232</v>
      </c>
      <c r="AID39" s="87">
        <v>1286881</v>
      </c>
      <c r="AIE39" s="87">
        <v>1385267</v>
      </c>
      <c r="AIF39" s="87">
        <v>1466403</v>
      </c>
      <c r="AIG39" s="87">
        <v>1525196</v>
      </c>
      <c r="AIH39" s="87">
        <v>1575200</v>
      </c>
      <c r="AII39" s="87">
        <v>1644567</v>
      </c>
      <c r="AIJ39" s="87">
        <v>1692207</v>
      </c>
      <c r="AIK39" s="87">
        <v>1729701</v>
      </c>
      <c r="AIL39" s="87">
        <v>1800971</v>
      </c>
      <c r="AIM39" s="87">
        <v>1801065</v>
      </c>
      <c r="AIN39" s="87">
        <v>1821132</v>
      </c>
      <c r="AIO39" s="87">
        <v>1836175</v>
      </c>
      <c r="AIP39" s="87">
        <v>1841191</v>
      </c>
      <c r="AIQ39" s="87">
        <v>1846135</v>
      </c>
      <c r="AIR39" s="87">
        <v>1851011</v>
      </c>
      <c r="AIS39" s="87">
        <v>1851046</v>
      </c>
      <c r="AIT39" s="87">
        <v>1851061</v>
      </c>
      <c r="AIU39" s="87">
        <v>1851715</v>
      </c>
      <c r="AIV39" s="87">
        <v>1850923</v>
      </c>
      <c r="AIW39" s="87">
        <v>1850927</v>
      </c>
      <c r="AIX39" s="87">
        <v>1851546</v>
      </c>
      <c r="AIY39" s="87">
        <v>1853683</v>
      </c>
      <c r="AIZ39" s="87">
        <v>1851318</v>
      </c>
      <c r="AJA39" s="87">
        <v>1850896</v>
      </c>
      <c r="AJB39" s="87">
        <v>1850999</v>
      </c>
      <c r="AJC39" s="87">
        <v>1850949</v>
      </c>
      <c r="AJD39" s="87">
        <v>1850783</v>
      </c>
      <c r="AJE39" s="87">
        <v>1850697</v>
      </c>
      <c r="AJF39" s="87">
        <v>1850734</v>
      </c>
      <c r="AJG39" s="87">
        <v>1850749</v>
      </c>
      <c r="AJH39" s="87">
        <v>1850766</v>
      </c>
      <c r="AJI39" s="87">
        <v>1850677</v>
      </c>
      <c r="AJJ39" s="87">
        <v>1850726</v>
      </c>
      <c r="AJK39" s="87">
        <v>1850699</v>
      </c>
      <c r="AJL39" s="87">
        <v>1850737</v>
      </c>
      <c r="AJM39" s="87">
        <v>1850910</v>
      </c>
      <c r="AJN39" s="87">
        <v>1812388</v>
      </c>
      <c r="AJO39" s="87">
        <v>1778193</v>
      </c>
      <c r="AJP39" s="87">
        <v>1763311</v>
      </c>
      <c r="AJQ39" s="87">
        <v>1763615</v>
      </c>
      <c r="AJR39" s="87">
        <v>1783912</v>
      </c>
      <c r="AJS39" s="87">
        <v>1809308</v>
      </c>
      <c r="AJT39" s="87">
        <v>1834233</v>
      </c>
      <c r="AJU39" s="87">
        <v>1835963</v>
      </c>
      <c r="AJV39" s="87">
        <v>1880794</v>
      </c>
      <c r="AJW39" s="87">
        <v>1880034</v>
      </c>
      <c r="AJX39" s="87">
        <v>1864387</v>
      </c>
      <c r="AJY39" s="87">
        <v>1838370</v>
      </c>
      <c r="AJZ39" s="87">
        <v>1837368</v>
      </c>
      <c r="AKA39" s="87">
        <v>1837183</v>
      </c>
      <c r="AKB39" s="87">
        <v>1837104</v>
      </c>
      <c r="AKC39" s="87">
        <v>1837072</v>
      </c>
      <c r="AKD39" s="87">
        <v>1837278</v>
      </c>
      <c r="AKE39" s="87">
        <v>1837193</v>
      </c>
      <c r="AKF39" s="87">
        <v>1836598</v>
      </c>
      <c r="AKG39" s="87">
        <v>1861712</v>
      </c>
      <c r="AKH39" s="87">
        <v>1889578</v>
      </c>
      <c r="AKI39" s="87">
        <v>1911603</v>
      </c>
      <c r="AKJ39" s="87">
        <v>1932444</v>
      </c>
      <c r="AKK39" s="87">
        <v>1954674</v>
      </c>
      <c r="AKL39" s="87">
        <v>1975212</v>
      </c>
      <c r="AKM39" s="87">
        <v>1995258</v>
      </c>
      <c r="AKN39" s="87">
        <v>2007233</v>
      </c>
      <c r="AKO39" s="87">
        <v>2017257</v>
      </c>
      <c r="AKP39" s="87">
        <v>2027574</v>
      </c>
      <c r="AKQ39" s="87">
        <v>2037928</v>
      </c>
      <c r="AKR39" s="87">
        <v>2048280</v>
      </c>
      <c r="AKS39" s="87">
        <v>2058853</v>
      </c>
      <c r="AKT39" s="87">
        <v>2094014</v>
      </c>
      <c r="AKU39" s="87">
        <v>2128772</v>
      </c>
      <c r="AKV39" s="87">
        <v>2166371</v>
      </c>
      <c r="AKW39" s="87">
        <v>2202660</v>
      </c>
      <c r="AKX39" s="87">
        <v>2237780</v>
      </c>
      <c r="AKY39" s="87">
        <v>2274395</v>
      </c>
      <c r="AKZ39" s="87">
        <v>2309216</v>
      </c>
      <c r="ALA39" s="87">
        <v>2344109</v>
      </c>
      <c r="ALB39" s="87">
        <v>2375279</v>
      </c>
      <c r="ALC39" s="87">
        <v>2400156</v>
      </c>
      <c r="ALD39" s="87">
        <v>2419775</v>
      </c>
      <c r="ALE39" s="87">
        <v>2430101</v>
      </c>
      <c r="ALF39" s="87">
        <v>2431602</v>
      </c>
      <c r="ALG39" s="87">
        <v>2431094</v>
      </c>
      <c r="ALH39" s="87">
        <v>2431637</v>
      </c>
      <c r="ALI39" s="87">
        <v>2431057</v>
      </c>
      <c r="ALJ39" s="87">
        <v>2431608</v>
      </c>
      <c r="ALK39" s="87">
        <v>2431598</v>
      </c>
      <c r="ALL39" s="87">
        <v>2432179</v>
      </c>
      <c r="ALM39" s="87">
        <v>2431910</v>
      </c>
      <c r="ALN39" s="87">
        <v>2431746</v>
      </c>
      <c r="ALO39" s="87">
        <v>2431790</v>
      </c>
      <c r="ALP39" s="87">
        <v>2431739</v>
      </c>
      <c r="ALQ39" s="87">
        <v>2433970</v>
      </c>
      <c r="ALR39" s="87">
        <v>2431743</v>
      </c>
      <c r="ALS39" s="87">
        <v>2432024</v>
      </c>
      <c r="ALT39" s="87">
        <v>2431735</v>
      </c>
      <c r="ALU39" s="87">
        <v>2431951</v>
      </c>
      <c r="ALV39" s="87">
        <v>2431863</v>
      </c>
      <c r="ALW39" s="87">
        <v>2431840</v>
      </c>
      <c r="ALX39" s="87">
        <v>2431895</v>
      </c>
      <c r="ALY39" s="87">
        <v>2431886</v>
      </c>
      <c r="ALZ39" s="87">
        <v>2431762</v>
      </c>
      <c r="AMA39" s="87">
        <v>2431979</v>
      </c>
      <c r="AMB39" s="87">
        <v>2430264</v>
      </c>
      <c r="AMC39" s="87">
        <v>2430173</v>
      </c>
      <c r="AMD39" s="87">
        <v>2431819</v>
      </c>
      <c r="AME39" s="87">
        <v>2431818</v>
      </c>
      <c r="AMF39" s="87">
        <v>2430156</v>
      </c>
      <c r="AMG39" s="87">
        <v>2430200</v>
      </c>
      <c r="AMH39" s="87">
        <v>2430154</v>
      </c>
      <c r="AMI39" s="87">
        <v>2430236</v>
      </c>
      <c r="AMJ39" s="87">
        <v>2430406</v>
      </c>
      <c r="AMK39" s="87">
        <v>2430180</v>
      </c>
      <c r="AML39" s="87">
        <v>2430274</v>
      </c>
      <c r="AMM39" s="87">
        <v>2431790</v>
      </c>
      <c r="AMN39" s="87">
        <v>2431779</v>
      </c>
      <c r="AMO39" s="87">
        <v>2431787</v>
      </c>
      <c r="AMP39" s="87">
        <v>2432052</v>
      </c>
      <c r="AMQ39" s="87">
        <v>2431780</v>
      </c>
      <c r="AMR39" s="87">
        <v>2431760</v>
      </c>
      <c r="AMS39" s="87">
        <v>2431457</v>
      </c>
      <c r="AMT39" s="87">
        <v>2431524</v>
      </c>
      <c r="AMU39" s="87">
        <v>2431802</v>
      </c>
      <c r="AMV39" s="87">
        <v>2431809</v>
      </c>
      <c r="AMW39" s="87">
        <v>2431306</v>
      </c>
      <c r="AMX39" s="87">
        <v>2430722</v>
      </c>
      <c r="AMY39" s="87">
        <v>2430133</v>
      </c>
      <c r="AMZ39" s="87">
        <v>2431165</v>
      </c>
      <c r="ANA39" s="87">
        <v>2430202</v>
      </c>
      <c r="ANB39" s="87">
        <v>2430265</v>
      </c>
      <c r="ANC39" s="87">
        <v>2430201</v>
      </c>
      <c r="AND39" s="87">
        <v>2430171</v>
      </c>
      <c r="ANE39" s="87">
        <v>2430192</v>
      </c>
      <c r="ANF39" s="87">
        <v>2430174</v>
      </c>
      <c r="ANG39" s="87">
        <v>2430147</v>
      </c>
      <c r="ANH39" s="87">
        <v>2430169</v>
      </c>
      <c r="ANI39" s="87">
        <v>2430204</v>
      </c>
      <c r="ANJ39" s="87">
        <v>2430217</v>
      </c>
      <c r="ANK39" s="87">
        <v>2430171</v>
      </c>
      <c r="ANL39" s="87">
        <v>2430198</v>
      </c>
      <c r="ANM39" s="87">
        <v>2430681</v>
      </c>
      <c r="ANN39" s="87">
        <v>2430254</v>
      </c>
      <c r="ANO39" s="87">
        <v>2430219</v>
      </c>
      <c r="ANP39" s="87">
        <v>2430263</v>
      </c>
      <c r="ANQ39" s="87">
        <v>2430270</v>
      </c>
      <c r="ANR39" s="87">
        <v>2430221</v>
      </c>
      <c r="ANS39" s="87">
        <v>2430334</v>
      </c>
      <c r="ANT39" s="87">
        <v>2430348</v>
      </c>
      <c r="ANU39" s="87">
        <v>2430311</v>
      </c>
      <c r="ANV39" s="87">
        <v>2430486</v>
      </c>
      <c r="ANW39" s="88">
        <v>2430361</v>
      </c>
      <c r="ANX39" s="88">
        <v>2430307</v>
      </c>
      <c r="ANY39" s="88">
        <v>2430305</v>
      </c>
      <c r="ANZ39" s="88">
        <v>2430819</v>
      </c>
      <c r="AOA39" s="88">
        <v>2430431</v>
      </c>
      <c r="AOB39" s="87">
        <v>2430853</v>
      </c>
      <c r="AOC39" s="87">
        <v>2430232</v>
      </c>
      <c r="AOD39" s="87">
        <v>2430475</v>
      </c>
      <c r="AOE39" s="87">
        <v>2430245</v>
      </c>
      <c r="AOF39" s="87">
        <v>2430355</v>
      </c>
      <c r="AOG39" s="87">
        <v>2430327</v>
      </c>
      <c r="AOH39" s="87">
        <v>2430264</v>
      </c>
      <c r="AOI39" s="87">
        <v>2430206</v>
      </c>
      <c r="AOJ39" s="87">
        <v>2430263</v>
      </c>
      <c r="AOK39" s="87">
        <v>2430241</v>
      </c>
      <c r="AOL39" s="87">
        <v>2430227</v>
      </c>
      <c r="AOM39" s="87">
        <v>2430759</v>
      </c>
      <c r="AON39" s="87">
        <v>2430413</v>
      </c>
      <c r="AOO39" s="87">
        <v>2430247</v>
      </c>
      <c r="AOP39" s="87">
        <v>2430235</v>
      </c>
      <c r="AOQ39" s="87">
        <v>2430209</v>
      </c>
      <c r="AOR39" s="87">
        <v>2430332</v>
      </c>
      <c r="AOS39" s="87">
        <v>2430205</v>
      </c>
      <c r="AOT39" s="87">
        <v>2430240</v>
      </c>
      <c r="AOU39" s="87">
        <v>2430331</v>
      </c>
      <c r="AOV39" s="87">
        <v>2430213</v>
      </c>
      <c r="AOW39" s="87">
        <v>2430210</v>
      </c>
      <c r="AOX39" s="87">
        <v>2430273</v>
      </c>
      <c r="AOY39" s="87">
        <v>2430196</v>
      </c>
      <c r="AOZ39" s="87">
        <v>2430212</v>
      </c>
      <c r="APA39" s="87">
        <v>2430209</v>
      </c>
      <c r="APB39" s="87">
        <v>2430188</v>
      </c>
      <c r="APC39" s="87">
        <v>2430219</v>
      </c>
      <c r="APD39" s="87">
        <v>2430172</v>
      </c>
      <c r="APE39" s="87">
        <v>2430197</v>
      </c>
      <c r="APF39" s="87">
        <v>2430172</v>
      </c>
      <c r="APG39" s="87">
        <v>2430244</v>
      </c>
      <c r="APH39" s="87">
        <v>2430179</v>
      </c>
      <c r="API39" s="87">
        <v>2430181</v>
      </c>
      <c r="APJ39" s="87">
        <v>2430171</v>
      </c>
      <c r="APK39" s="87">
        <v>2430175</v>
      </c>
      <c r="APL39" s="87">
        <v>2430727</v>
      </c>
      <c r="APM39" s="87">
        <v>2430731</v>
      </c>
      <c r="APN39" s="87">
        <v>2430239</v>
      </c>
      <c r="APO39" s="87">
        <v>2430243</v>
      </c>
      <c r="APP39" s="87">
        <v>2430264</v>
      </c>
      <c r="APQ39" s="87">
        <v>2430263</v>
      </c>
      <c r="APR39" s="87">
        <v>2430292</v>
      </c>
      <c r="APS39" s="87">
        <v>2430241</v>
      </c>
      <c r="APT39" s="87">
        <v>2430240</v>
      </c>
      <c r="APU39" s="87">
        <v>2430245</v>
      </c>
      <c r="APV39" s="87">
        <v>2430839</v>
      </c>
      <c r="APW39" s="87">
        <v>2430287</v>
      </c>
      <c r="APX39" s="87">
        <v>2430319</v>
      </c>
      <c r="APY39" s="87">
        <v>2430271</v>
      </c>
      <c r="APZ39" s="87">
        <v>2430243</v>
      </c>
      <c r="AQA39" s="87">
        <v>2430252</v>
      </c>
      <c r="AQB39" s="87">
        <v>2430249</v>
      </c>
      <c r="AQC39" s="87">
        <v>2430341</v>
      </c>
      <c r="AQD39" s="87">
        <v>2430279</v>
      </c>
      <c r="AQE39" s="87">
        <v>2430336</v>
      </c>
      <c r="AQF39" s="87">
        <v>2430259</v>
      </c>
      <c r="AQG39" s="87">
        <v>2430247</v>
      </c>
      <c r="AQH39" s="87">
        <v>2430255</v>
      </c>
      <c r="AQI39" s="87">
        <v>2430244</v>
      </c>
      <c r="AQJ39" s="87">
        <v>2430247</v>
      </c>
      <c r="AQK39" s="87">
        <v>2430253</v>
      </c>
      <c r="AQL39" s="87">
        <v>2430234</v>
      </c>
      <c r="AQM39" s="87">
        <v>2430228</v>
      </c>
      <c r="AQN39" s="87">
        <v>2430228</v>
      </c>
      <c r="AQO39" s="87">
        <v>2430227</v>
      </c>
      <c r="AQP39" s="87">
        <v>2430227</v>
      </c>
      <c r="AQQ39" s="87">
        <v>2430227</v>
      </c>
      <c r="AQR39" s="87">
        <v>2430227</v>
      </c>
      <c r="AQS39" s="87">
        <v>2430227</v>
      </c>
      <c r="AQT39" s="87">
        <v>2430227</v>
      </c>
      <c r="AQU39" s="87">
        <v>2430227</v>
      </c>
      <c r="AQV39" s="87">
        <v>2430227</v>
      </c>
      <c r="AQW39" s="87">
        <v>2430227</v>
      </c>
      <c r="AQX39" s="87">
        <v>2430227</v>
      </c>
      <c r="AQY39" s="87">
        <v>2430227</v>
      </c>
      <c r="AQZ39" s="87">
        <v>2430227</v>
      </c>
      <c r="ARA39" s="87">
        <v>2430227</v>
      </c>
      <c r="ARB39" s="87">
        <v>2430227</v>
      </c>
      <c r="ARC39" s="87">
        <v>2430227</v>
      </c>
      <c r="ARD39" s="87">
        <v>2430227</v>
      </c>
      <c r="ARE39" s="87">
        <v>2430227</v>
      </c>
      <c r="ARF39" s="87">
        <v>2430227</v>
      </c>
      <c r="ARG39" s="87">
        <v>2430227</v>
      </c>
      <c r="ARH39" s="87">
        <v>2430227</v>
      </c>
      <c r="ARI39" s="87">
        <v>2430227</v>
      </c>
      <c r="ARJ39" s="87">
        <v>2430227</v>
      </c>
      <c r="ARK39" s="87">
        <v>2430227</v>
      </c>
      <c r="ARL39" s="87">
        <v>2430227</v>
      </c>
      <c r="ARM39" s="87">
        <v>2430227</v>
      </c>
      <c r="ARN39" s="87">
        <v>2430227</v>
      </c>
      <c r="ARO39" s="87">
        <v>2430227</v>
      </c>
      <c r="ARP39" s="87">
        <v>2430227</v>
      </c>
      <c r="ARQ39" s="87">
        <v>2430227</v>
      </c>
      <c r="ARR39" s="87">
        <v>2430227</v>
      </c>
      <c r="ARS39" s="87">
        <v>2430227</v>
      </c>
      <c r="ART39" s="87">
        <v>2430227</v>
      </c>
      <c r="ARU39" s="87">
        <v>2430227</v>
      </c>
      <c r="ARV39" s="87">
        <v>2430227</v>
      </c>
      <c r="ARW39" s="87">
        <v>2430227</v>
      </c>
      <c r="ARX39" s="87">
        <v>2430227</v>
      </c>
      <c r="ARY39" s="87">
        <v>2430227</v>
      </c>
      <c r="ARZ39" s="87">
        <v>2430227</v>
      </c>
      <c r="ASA39" s="87">
        <v>2459046</v>
      </c>
      <c r="ASB39" s="87">
        <v>2486583</v>
      </c>
      <c r="ASC39" s="87">
        <v>2486583</v>
      </c>
      <c r="ASD39" s="87">
        <v>2526240</v>
      </c>
      <c r="ASE39" s="87">
        <v>2526290</v>
      </c>
      <c r="ASF39" s="87">
        <v>2526290</v>
      </c>
      <c r="ASG39" s="87">
        <v>2526290</v>
      </c>
      <c r="ASH39" s="87">
        <v>2526290</v>
      </c>
      <c r="ASI39" s="87">
        <v>2526290</v>
      </c>
      <c r="ASJ39" s="87">
        <v>2526290</v>
      </c>
      <c r="ASK39" s="87">
        <v>2526290</v>
      </c>
      <c r="ASL39" s="87">
        <v>2526240</v>
      </c>
      <c r="ASM39" s="87">
        <v>2526190</v>
      </c>
      <c r="ASN39" s="87">
        <v>2526190</v>
      </c>
      <c r="ASO39" s="87">
        <v>2526190</v>
      </c>
      <c r="ASP39" s="87">
        <v>2526190</v>
      </c>
      <c r="ASQ39" s="87">
        <v>2526190</v>
      </c>
      <c r="ASR39" s="87">
        <v>2526190</v>
      </c>
      <c r="ASS39" s="87">
        <v>2526190</v>
      </c>
      <c r="AST39" s="87">
        <v>2526190</v>
      </c>
      <c r="ASU39" s="87">
        <v>2526190</v>
      </c>
      <c r="ASV39" s="87">
        <v>2526190</v>
      </c>
      <c r="ASW39" s="87">
        <v>2526190</v>
      </c>
      <c r="ASX39" s="87">
        <v>2526190</v>
      </c>
      <c r="ASY39" s="87">
        <v>2526190</v>
      </c>
      <c r="ASZ39" s="87">
        <v>2526190</v>
      </c>
      <c r="ATA39" s="87">
        <v>2526190</v>
      </c>
      <c r="ATB39" s="87">
        <v>2526190</v>
      </c>
      <c r="ATC39" s="87">
        <v>2526190</v>
      </c>
      <c r="ATD39" s="87">
        <v>2526190</v>
      </c>
      <c r="ATE39" s="87">
        <v>2526190</v>
      </c>
      <c r="ATF39" s="87">
        <v>2536590</v>
      </c>
      <c r="ATG39" s="87">
        <v>2554715</v>
      </c>
      <c r="ATH39" s="87">
        <v>2564015</v>
      </c>
      <c r="ATI39" s="87">
        <v>2564015</v>
      </c>
      <c r="ATJ39" s="87">
        <v>2564015</v>
      </c>
      <c r="ATK39" s="87">
        <v>2564015</v>
      </c>
      <c r="ATL39" s="87">
        <v>2564015</v>
      </c>
      <c r="ATM39" s="87">
        <v>2564015</v>
      </c>
      <c r="ATN39" s="87">
        <v>2564015</v>
      </c>
      <c r="ATO39" s="87">
        <v>2564015</v>
      </c>
      <c r="ATP39" s="87">
        <v>2564015</v>
      </c>
      <c r="ATQ39" s="87">
        <v>2564015</v>
      </c>
      <c r="ATR39" s="87">
        <v>2564015</v>
      </c>
      <c r="ATS39" s="87">
        <v>2564015</v>
      </c>
      <c r="ATT39" s="87">
        <v>2564015</v>
      </c>
      <c r="ATU39" s="87">
        <v>2564015</v>
      </c>
      <c r="ATV39" s="87">
        <v>2564015</v>
      </c>
      <c r="ATW39" s="87">
        <v>2564015</v>
      </c>
      <c r="ATX39" s="87">
        <v>2564015</v>
      </c>
      <c r="ATY39" s="87">
        <v>2564015</v>
      </c>
      <c r="ATZ39" s="87">
        <v>2564015</v>
      </c>
      <c r="AUA39" s="87">
        <v>2564015</v>
      </c>
      <c r="AUB39" s="87">
        <v>2564015</v>
      </c>
      <c r="AUC39" s="87">
        <v>2564015</v>
      </c>
      <c r="AUD39" s="87">
        <v>2564015</v>
      </c>
      <c r="AUE39" s="87">
        <v>2564015</v>
      </c>
      <c r="AUF39" s="87">
        <v>2564015</v>
      </c>
      <c r="AUG39" s="87">
        <v>2564015</v>
      </c>
      <c r="AUH39" s="87">
        <v>2564015</v>
      </c>
      <c r="AUI39" s="87">
        <v>2564015</v>
      </c>
      <c r="AUJ39" s="87">
        <v>2564015</v>
      </c>
      <c r="AUK39" s="87">
        <v>2564015</v>
      </c>
      <c r="AUL39" s="87">
        <v>2564015</v>
      </c>
      <c r="AUM39" s="87">
        <v>2564015</v>
      </c>
      <c r="AUN39" s="87">
        <v>2564015</v>
      </c>
      <c r="AUO39" s="87">
        <v>2564015</v>
      </c>
      <c r="AUP39" s="87">
        <v>2564015</v>
      </c>
      <c r="AUQ39" s="87">
        <v>2564015</v>
      </c>
      <c r="AUR39" s="87">
        <v>2564015</v>
      </c>
      <c r="AUS39" s="87">
        <v>2564015</v>
      </c>
      <c r="AUT39" s="87">
        <v>2564015</v>
      </c>
      <c r="AUU39" s="87">
        <v>2564015</v>
      </c>
      <c r="AUV39" s="87">
        <v>2564015</v>
      </c>
      <c r="AUW39" s="87">
        <v>2564015</v>
      </c>
      <c r="AUX39" s="87">
        <v>2564015</v>
      </c>
      <c r="AUY39" s="87">
        <v>2564015</v>
      </c>
      <c r="AUZ39" s="87">
        <v>2564015</v>
      </c>
      <c r="AVA39" s="87">
        <v>2564015</v>
      </c>
      <c r="AVB39" s="87">
        <v>2564015</v>
      </c>
      <c r="AVC39" s="87">
        <v>2564015</v>
      </c>
      <c r="AVD39" s="87">
        <v>2564015</v>
      </c>
      <c r="AVE39" s="87">
        <v>2564015</v>
      </c>
      <c r="AVF39" s="87">
        <v>2564015</v>
      </c>
      <c r="AVG39" s="87">
        <v>2564015</v>
      </c>
      <c r="AVH39" s="87">
        <v>2564015</v>
      </c>
      <c r="AVI39" s="87">
        <v>2564015</v>
      </c>
      <c r="AVJ39" s="87">
        <v>2564015</v>
      </c>
      <c r="AVK39" s="87">
        <v>2564015</v>
      </c>
      <c r="AVL39" s="87">
        <v>2564015</v>
      </c>
      <c r="AVM39" s="87">
        <v>2564015</v>
      </c>
      <c r="AVN39" s="87">
        <v>2564015</v>
      </c>
      <c r="AVO39" s="87">
        <v>2564015</v>
      </c>
      <c r="AVP39" s="87">
        <v>2564015</v>
      </c>
      <c r="AVQ39" s="87">
        <v>2564015</v>
      </c>
      <c r="AVR39" s="87">
        <v>2564015</v>
      </c>
      <c r="AVS39" s="87">
        <v>2564015</v>
      </c>
      <c r="AVT39" s="87">
        <v>2564015</v>
      </c>
      <c r="AVU39" s="87">
        <v>2564015</v>
      </c>
      <c r="AVV39" s="87">
        <v>2564015</v>
      </c>
      <c r="AVW39" s="87">
        <v>2564015</v>
      </c>
      <c r="AVX39" s="87">
        <v>2564015</v>
      </c>
      <c r="AVY39" s="87">
        <v>2564015</v>
      </c>
      <c r="AVZ39" s="87">
        <v>2564015</v>
      </c>
      <c r="AWA39" s="87">
        <v>2564015</v>
      </c>
      <c r="AWB39" s="87">
        <v>2564015</v>
      </c>
      <c r="AWC39" s="87">
        <v>2564015</v>
      </c>
      <c r="AWD39" s="87">
        <v>2564015</v>
      </c>
      <c r="AWE39" s="87">
        <v>2564015</v>
      </c>
      <c r="AWF39" s="87">
        <v>2564015</v>
      </c>
      <c r="AWG39" s="87">
        <v>2564015</v>
      </c>
      <c r="AWH39" s="87">
        <v>2564015</v>
      </c>
      <c r="AWI39" s="87">
        <v>2564015</v>
      </c>
      <c r="AWJ39" s="87">
        <v>2564015</v>
      </c>
      <c r="AWK39" s="87">
        <v>2564015</v>
      </c>
      <c r="AWL39" s="87">
        <v>2564015</v>
      </c>
      <c r="AWM39" s="87">
        <v>2550637</v>
      </c>
      <c r="AWN39" s="87">
        <v>2550637</v>
      </c>
      <c r="AWO39" s="87">
        <v>2535137</v>
      </c>
      <c r="AWP39" s="87">
        <v>2515137</v>
      </c>
      <c r="AWQ39" s="87">
        <v>2488219</v>
      </c>
      <c r="AWR39" s="87">
        <v>2453419</v>
      </c>
      <c r="AWS39" s="87">
        <v>2442914</v>
      </c>
      <c r="AWT39" s="87">
        <v>2422739</v>
      </c>
      <c r="AWU39" s="87">
        <v>2422739</v>
      </c>
      <c r="AWV39" s="87">
        <v>2426189</v>
      </c>
      <c r="AWW39" s="87">
        <v>2594412</v>
      </c>
      <c r="AWX39" s="87">
        <v>2823717</v>
      </c>
      <c r="AWY39" s="87">
        <v>2826483</v>
      </c>
      <c r="AWZ39" s="87">
        <v>2803809</v>
      </c>
      <c r="AXA39" s="87">
        <v>2784896</v>
      </c>
      <c r="AXB39" s="87">
        <v>2764896</v>
      </c>
      <c r="AXC39" s="87">
        <v>2748259</v>
      </c>
      <c r="AXD39" s="87">
        <v>2735759</v>
      </c>
      <c r="AXE39" s="87">
        <v>2720819</v>
      </c>
      <c r="AXF39" s="87">
        <v>2686819</v>
      </c>
      <c r="AXG39" s="87">
        <v>2649319</v>
      </c>
      <c r="AXH39" s="87">
        <v>2593377</v>
      </c>
      <c r="AXI39" s="87">
        <v>2552097</v>
      </c>
      <c r="AXJ39" s="87">
        <v>2512172</v>
      </c>
      <c r="AXK39" s="87">
        <v>2512172</v>
      </c>
      <c r="AXL39" s="87">
        <v>2496422</v>
      </c>
      <c r="AXM39" s="87">
        <v>2489422</v>
      </c>
      <c r="AXN39" s="87">
        <v>2484270</v>
      </c>
      <c r="AXO39" s="87">
        <v>2477270</v>
      </c>
      <c r="AXP39" s="87">
        <v>2477270</v>
      </c>
      <c r="AXQ39" s="87">
        <v>2477270</v>
      </c>
      <c r="AXR39" s="87">
        <v>2477270</v>
      </c>
      <c r="AXS39" s="87">
        <v>2477270</v>
      </c>
      <c r="AXT39" s="87">
        <v>2477270</v>
      </c>
      <c r="AXU39" s="87">
        <v>2477270</v>
      </c>
      <c r="AXV39" s="87">
        <v>2477270</v>
      </c>
      <c r="AXW39" s="87">
        <v>2477270</v>
      </c>
      <c r="AXX39" s="87">
        <v>2477270</v>
      </c>
      <c r="AXY39" s="87">
        <v>2475270</v>
      </c>
      <c r="AXZ39" s="87">
        <v>2475270</v>
      </c>
      <c r="AYA39" s="87">
        <v>2466720</v>
      </c>
      <c r="AYB39" s="87">
        <v>2466720</v>
      </c>
      <c r="AYC39" s="87">
        <v>2466720</v>
      </c>
      <c r="AYD39" s="87">
        <v>2466720</v>
      </c>
      <c r="AYE39" s="87">
        <v>2466720</v>
      </c>
      <c r="AYF39" s="87">
        <v>2466720</v>
      </c>
      <c r="AYG39" s="87">
        <v>2474070</v>
      </c>
      <c r="AYH39" s="87">
        <v>2477120</v>
      </c>
      <c r="AYI39" s="87">
        <v>2477120</v>
      </c>
      <c r="AYJ39" s="87">
        <v>2477120</v>
      </c>
      <c r="AYK39" s="87">
        <v>2477120</v>
      </c>
      <c r="AYL39" s="87">
        <v>2473308</v>
      </c>
      <c r="AYM39" s="87">
        <v>2473308</v>
      </c>
      <c r="AYN39" s="87">
        <v>2449928</v>
      </c>
      <c r="AYO39" s="87">
        <v>2449928</v>
      </c>
      <c r="AYP39" s="87">
        <v>2449928</v>
      </c>
      <c r="AYQ39" s="87">
        <v>2449928</v>
      </c>
      <c r="AYR39" s="87">
        <v>2447928</v>
      </c>
      <c r="AYS39" s="87">
        <v>2445928</v>
      </c>
      <c r="AYT39" s="87">
        <v>2445928</v>
      </c>
      <c r="AYU39" s="87">
        <v>2445928</v>
      </c>
      <c r="AYV39" s="87">
        <v>2441654</v>
      </c>
      <c r="AYW39" s="87">
        <v>2433600</v>
      </c>
      <c r="AYX39" s="87">
        <v>2433600</v>
      </c>
      <c r="AYY39" s="87">
        <v>2433600</v>
      </c>
      <c r="AYZ39" s="87">
        <v>2433600</v>
      </c>
      <c r="AZA39" s="87">
        <v>2423600</v>
      </c>
      <c r="AZB39" s="87">
        <v>2399100</v>
      </c>
      <c r="AZC39" s="87">
        <v>2383500</v>
      </c>
      <c r="AZD39" s="87">
        <v>2351900</v>
      </c>
      <c r="AZE39" s="87">
        <v>2332800</v>
      </c>
      <c r="AZF39" s="87">
        <v>2327300</v>
      </c>
      <c r="AZG39" s="87">
        <v>2254100</v>
      </c>
      <c r="AZH39" s="87">
        <v>2231300</v>
      </c>
      <c r="AZI39" s="87">
        <v>2204200</v>
      </c>
      <c r="AZJ39" s="87">
        <v>2195400</v>
      </c>
      <c r="AZK39" s="87">
        <v>2184100</v>
      </c>
      <c r="AZL39" s="87">
        <v>2184100</v>
      </c>
      <c r="AZM39" s="87">
        <v>2184100</v>
      </c>
      <c r="AZN39" s="87">
        <v>2184100</v>
      </c>
      <c r="AZO39" s="87">
        <v>2184100</v>
      </c>
      <c r="AZP39" s="87">
        <v>2184100</v>
      </c>
      <c r="AZQ39" s="87">
        <v>2184100</v>
      </c>
      <c r="AZR39" s="87">
        <v>2184100</v>
      </c>
      <c r="AZS39" s="87">
        <v>2184100</v>
      </c>
      <c r="AZT39" s="87">
        <v>2184100</v>
      </c>
      <c r="AZU39" s="87">
        <v>2184100</v>
      </c>
      <c r="AZV39" s="87">
        <v>2184100</v>
      </c>
      <c r="AZW39" s="87">
        <v>2184100</v>
      </c>
      <c r="AZX39" s="87">
        <v>2184100</v>
      </c>
      <c r="AZY39" s="87">
        <v>2184100</v>
      </c>
      <c r="AZZ39" s="87">
        <v>2184100</v>
      </c>
      <c r="BAA39" s="87">
        <v>2184100</v>
      </c>
      <c r="BAB39" s="87">
        <v>2184100</v>
      </c>
      <c r="BAC39" s="87">
        <v>2184100</v>
      </c>
      <c r="BAD39" s="87">
        <v>2184100</v>
      </c>
      <c r="BAE39" s="87">
        <v>2184100</v>
      </c>
      <c r="BAF39" s="87">
        <v>2184100</v>
      </c>
      <c r="BAG39" s="87">
        <v>2184100</v>
      </c>
      <c r="BAH39" s="87">
        <v>2184100</v>
      </c>
      <c r="BAI39" s="87">
        <v>2184100</v>
      </c>
      <c r="BAJ39" s="87">
        <v>2184100</v>
      </c>
      <c r="BAK39" s="87">
        <v>2184100</v>
      </c>
      <c r="BAL39" s="87">
        <v>2184100</v>
      </c>
      <c r="BAM39" s="87">
        <v>2184100</v>
      </c>
      <c r="BAN39" s="87">
        <v>2184100</v>
      </c>
      <c r="BAO39" s="87">
        <v>2184100</v>
      </c>
      <c r="BAP39" s="87">
        <v>2184100</v>
      </c>
      <c r="BAQ39" s="87">
        <v>2184100</v>
      </c>
      <c r="BAR39" s="87">
        <v>2184100</v>
      </c>
      <c r="BAS39" s="87">
        <v>2184100</v>
      </c>
      <c r="BAT39" s="87">
        <v>2184100</v>
      </c>
      <c r="BAU39" s="87">
        <v>2184100</v>
      </c>
      <c r="BAV39" s="87">
        <v>2184100</v>
      </c>
      <c r="BAW39" s="87">
        <v>2184100</v>
      </c>
      <c r="BAX39" s="87">
        <v>2184100</v>
      </c>
      <c r="BAY39" s="87">
        <v>2184100</v>
      </c>
      <c r="BAZ39" s="87">
        <v>2184100</v>
      </c>
      <c r="BBA39" s="87">
        <v>2184100</v>
      </c>
      <c r="BBB39" s="87">
        <v>2184100</v>
      </c>
      <c r="BBC39" s="87">
        <v>2184100</v>
      </c>
      <c r="BBD39" s="87">
        <v>2184100</v>
      </c>
      <c r="BBE39" s="87">
        <v>2184100</v>
      </c>
      <c r="BBF39" s="87">
        <v>2184100</v>
      </c>
      <c r="BBG39" s="87">
        <v>2184100</v>
      </c>
      <c r="BBH39" s="87">
        <v>2184100</v>
      </c>
      <c r="BBI39" s="87">
        <v>2184100</v>
      </c>
      <c r="BBJ39" s="87">
        <v>2184100</v>
      </c>
      <c r="BBK39" s="87">
        <v>2184100</v>
      </c>
      <c r="BBL39" s="87">
        <v>2229370</v>
      </c>
      <c r="BBM39" s="87">
        <v>2232767</v>
      </c>
      <c r="BBN39" s="89">
        <v>2244105</v>
      </c>
      <c r="BBO39" s="66"/>
      <c r="BBP39" s="66"/>
      <c r="BBQ39" s="66"/>
      <c r="BBR39" s="66"/>
      <c r="BBS39" s="66"/>
      <c r="BBT39" s="66"/>
      <c r="BBU39" s="66"/>
      <c r="BBV39" s="66"/>
      <c r="BBW39" s="66"/>
      <c r="BBX39" s="66"/>
      <c r="BBY39" s="66"/>
      <c r="BBZ39" s="66"/>
      <c r="BCA39" s="66"/>
      <c r="BCB39" s="66"/>
      <c r="BCC39" s="66"/>
      <c r="BCD39" s="66"/>
      <c r="BCE39" s="66"/>
      <c r="BCF39" s="66"/>
      <c r="BCG39" s="66"/>
    </row>
    <row r="40" spans="1:1437" x14ac:dyDescent="0.2">
      <c r="A40" s="91" t="s">
        <v>22</v>
      </c>
      <c r="B40" s="100" t="s">
        <v>86</v>
      </c>
      <c r="C40" s="72">
        <v>0</v>
      </c>
      <c r="D40" s="72">
        <v>0</v>
      </c>
      <c r="E40" s="72">
        <v>0</v>
      </c>
      <c r="F40" s="72">
        <v>0</v>
      </c>
      <c r="G40" s="72">
        <v>0</v>
      </c>
      <c r="H40" s="72">
        <v>0</v>
      </c>
      <c r="I40" s="72">
        <v>734</v>
      </c>
      <c r="J40" s="73">
        <v>5762</v>
      </c>
      <c r="K40" s="73">
        <v>8248</v>
      </c>
      <c r="L40" s="73">
        <v>9364</v>
      </c>
      <c r="M40" s="111">
        <v>10764</v>
      </c>
      <c r="N40" s="73">
        <v>10908</v>
      </c>
      <c r="O40" s="73">
        <v>11264</v>
      </c>
      <c r="P40" s="73">
        <v>10258</v>
      </c>
      <c r="Q40" s="111">
        <v>12011</v>
      </c>
      <c r="R40" s="73">
        <v>14035</v>
      </c>
      <c r="S40" s="73">
        <v>14061</v>
      </c>
      <c r="T40" s="73">
        <v>14933</v>
      </c>
      <c r="U40" s="111">
        <v>14940</v>
      </c>
      <c r="V40" s="72">
        <v>15561</v>
      </c>
      <c r="W40" s="72">
        <v>15938</v>
      </c>
      <c r="X40" s="72">
        <v>16490</v>
      </c>
      <c r="Y40" s="72">
        <v>17815</v>
      </c>
      <c r="Z40" s="72">
        <v>18656</v>
      </c>
      <c r="AA40" s="72">
        <v>21471</v>
      </c>
      <c r="AB40" s="72">
        <v>21908</v>
      </c>
      <c r="AC40" s="72">
        <v>22529</v>
      </c>
      <c r="AD40" s="72">
        <v>23094</v>
      </c>
      <c r="AE40" s="72">
        <v>17916</v>
      </c>
      <c r="AF40" s="72">
        <v>9996</v>
      </c>
      <c r="AG40" s="72">
        <v>9664</v>
      </c>
      <c r="AH40" s="72">
        <v>11509</v>
      </c>
      <c r="AI40" s="72">
        <v>12390</v>
      </c>
      <c r="AJ40" s="72">
        <v>13895</v>
      </c>
      <c r="AK40" s="72">
        <v>14391</v>
      </c>
      <c r="AL40" s="72">
        <v>15110</v>
      </c>
      <c r="AM40" s="72">
        <v>16107</v>
      </c>
      <c r="AN40" s="72">
        <v>18100</v>
      </c>
      <c r="AO40" s="72">
        <v>18558</v>
      </c>
      <c r="AP40" s="72">
        <v>18553</v>
      </c>
      <c r="AQ40" s="81">
        <v>25808</v>
      </c>
      <c r="AR40" s="81">
        <v>24013</v>
      </c>
      <c r="AS40" s="81">
        <v>23710</v>
      </c>
      <c r="AT40" s="81">
        <v>24444</v>
      </c>
      <c r="AU40" s="81">
        <v>24945</v>
      </c>
      <c r="AV40" s="81">
        <v>27381</v>
      </c>
      <c r="AW40" s="81">
        <v>27029</v>
      </c>
      <c r="AX40" s="81">
        <v>26583</v>
      </c>
      <c r="AY40" s="81">
        <v>25381</v>
      </c>
      <c r="AZ40" s="81">
        <v>25014</v>
      </c>
      <c r="BA40" s="81">
        <v>22148</v>
      </c>
      <c r="BB40" s="81">
        <v>22801</v>
      </c>
      <c r="BC40" s="81">
        <v>27519</v>
      </c>
      <c r="BD40" s="81">
        <v>27308</v>
      </c>
      <c r="BE40" s="81">
        <v>17821</v>
      </c>
      <c r="BF40" s="81">
        <v>18053</v>
      </c>
      <c r="BG40" s="81">
        <v>13600</v>
      </c>
      <c r="BH40" s="81">
        <v>14094</v>
      </c>
      <c r="BI40" s="81">
        <v>12220</v>
      </c>
      <c r="BJ40" s="72">
        <v>17097</v>
      </c>
      <c r="BK40" s="72">
        <v>19484</v>
      </c>
      <c r="BL40" s="72">
        <v>20624</v>
      </c>
      <c r="BM40" s="72">
        <v>20602</v>
      </c>
      <c r="BN40" s="72">
        <v>20856</v>
      </c>
      <c r="BO40" s="72">
        <v>25577</v>
      </c>
      <c r="BP40" s="72">
        <v>24964</v>
      </c>
      <c r="BQ40" s="72">
        <v>25403</v>
      </c>
      <c r="BR40" s="72">
        <v>30539</v>
      </c>
      <c r="BS40" s="72">
        <v>32755</v>
      </c>
      <c r="BT40" s="72">
        <v>33034</v>
      </c>
      <c r="BU40" s="72">
        <v>32669</v>
      </c>
      <c r="BV40" s="72">
        <v>33015</v>
      </c>
      <c r="BW40" s="72">
        <v>35256</v>
      </c>
      <c r="BX40" s="72">
        <v>35706</v>
      </c>
      <c r="BY40" s="72">
        <v>35892</v>
      </c>
      <c r="BZ40" s="72">
        <v>36933</v>
      </c>
      <c r="CA40" s="72">
        <v>39154</v>
      </c>
      <c r="CB40" s="72">
        <v>40285</v>
      </c>
      <c r="CC40" s="72">
        <v>44482</v>
      </c>
      <c r="CD40" s="72">
        <v>44946</v>
      </c>
      <c r="CE40" s="72">
        <v>36633</v>
      </c>
      <c r="CF40" s="72">
        <v>23095</v>
      </c>
      <c r="CG40" s="72">
        <v>22067</v>
      </c>
      <c r="CH40" s="72">
        <v>21632</v>
      </c>
      <c r="CI40" s="72">
        <v>22671</v>
      </c>
      <c r="CJ40" s="72">
        <v>25236</v>
      </c>
      <c r="CK40" s="72">
        <v>27424</v>
      </c>
      <c r="CL40" s="72">
        <v>27723</v>
      </c>
      <c r="CM40" s="72">
        <v>27220</v>
      </c>
      <c r="CN40" s="72">
        <v>27375</v>
      </c>
      <c r="CO40" s="72">
        <v>27975</v>
      </c>
      <c r="CP40" s="72">
        <v>27788</v>
      </c>
      <c r="CQ40" s="72">
        <v>27863</v>
      </c>
      <c r="CR40" s="72">
        <v>21302</v>
      </c>
      <c r="CS40" s="72">
        <v>21166</v>
      </c>
      <c r="CT40" s="72">
        <v>23714</v>
      </c>
      <c r="CU40" s="72">
        <v>24137</v>
      </c>
      <c r="CV40" s="72">
        <v>24028</v>
      </c>
      <c r="CW40" s="72">
        <v>29085</v>
      </c>
      <c r="CX40" s="72">
        <v>31542</v>
      </c>
      <c r="CY40" s="72">
        <v>32543</v>
      </c>
      <c r="CZ40" s="72">
        <v>29890</v>
      </c>
      <c r="DA40" s="72">
        <v>24100</v>
      </c>
      <c r="DB40" s="72">
        <v>20694</v>
      </c>
      <c r="DC40" s="72">
        <v>18597</v>
      </c>
      <c r="DD40" s="72">
        <v>22166</v>
      </c>
      <c r="DE40" s="72">
        <v>21254</v>
      </c>
      <c r="DF40" s="72">
        <v>13235</v>
      </c>
      <c r="DG40" s="72">
        <v>11195</v>
      </c>
      <c r="DH40" s="72">
        <v>10557</v>
      </c>
      <c r="DI40" s="72">
        <v>8975</v>
      </c>
      <c r="DJ40" s="72">
        <v>8736</v>
      </c>
      <c r="DK40" s="72">
        <v>9859</v>
      </c>
      <c r="DL40" s="72">
        <v>10596</v>
      </c>
      <c r="DM40" s="72">
        <v>12249</v>
      </c>
      <c r="DN40" s="72">
        <v>12664</v>
      </c>
      <c r="DO40" s="72">
        <v>14833</v>
      </c>
      <c r="DP40" s="72">
        <v>16678</v>
      </c>
      <c r="DQ40" s="72">
        <v>17124</v>
      </c>
      <c r="DR40" s="72">
        <v>16798</v>
      </c>
      <c r="DS40" s="72">
        <v>16932</v>
      </c>
      <c r="DT40" s="72">
        <v>16029</v>
      </c>
      <c r="DU40" s="72">
        <v>15761</v>
      </c>
      <c r="DV40" s="72">
        <v>15715</v>
      </c>
      <c r="DW40" s="72">
        <v>15207</v>
      </c>
      <c r="DX40" s="72">
        <v>15212</v>
      </c>
      <c r="DY40" s="72">
        <v>15163</v>
      </c>
      <c r="DZ40" s="72">
        <v>14999</v>
      </c>
      <c r="EA40" s="72">
        <v>14755</v>
      </c>
      <c r="EB40" s="72">
        <v>14688</v>
      </c>
      <c r="EC40" s="72">
        <v>14639</v>
      </c>
      <c r="ED40" s="72">
        <v>14675</v>
      </c>
      <c r="EE40" s="72">
        <v>13912</v>
      </c>
      <c r="EF40" s="72">
        <v>5524</v>
      </c>
      <c r="EG40" s="72">
        <v>2470</v>
      </c>
      <c r="EH40" s="72">
        <v>2444</v>
      </c>
      <c r="EI40" s="72">
        <v>2446</v>
      </c>
      <c r="EJ40" s="72">
        <v>2442</v>
      </c>
      <c r="EK40" s="72">
        <v>2441</v>
      </c>
      <c r="EL40" s="72">
        <v>2186</v>
      </c>
      <c r="EM40" s="72">
        <v>1469</v>
      </c>
      <c r="EN40" s="72">
        <v>1249</v>
      </c>
      <c r="EO40" s="72">
        <v>1274</v>
      </c>
      <c r="EP40" s="72">
        <v>1223</v>
      </c>
      <c r="EQ40" s="72">
        <v>1232</v>
      </c>
      <c r="ER40" s="72">
        <v>1230</v>
      </c>
      <c r="ES40" s="72">
        <v>204</v>
      </c>
      <c r="ET40" s="72">
        <v>214</v>
      </c>
      <c r="EU40" s="72">
        <v>214</v>
      </c>
      <c r="EV40" s="72">
        <v>224</v>
      </c>
      <c r="EW40" s="72">
        <v>79</v>
      </c>
      <c r="EX40" s="72">
        <v>101</v>
      </c>
      <c r="EY40" s="72">
        <v>233</v>
      </c>
      <c r="EZ40" s="72">
        <v>233</v>
      </c>
      <c r="FA40" s="72">
        <v>1267</v>
      </c>
      <c r="FB40" s="72">
        <v>1273</v>
      </c>
      <c r="FC40" s="72">
        <v>1273</v>
      </c>
      <c r="FD40" s="72">
        <v>1422</v>
      </c>
      <c r="FE40" s="72">
        <v>1429</v>
      </c>
      <c r="FF40" s="72">
        <v>914</v>
      </c>
      <c r="FG40" s="72">
        <v>994</v>
      </c>
      <c r="FH40" s="72">
        <v>1102</v>
      </c>
      <c r="FI40" s="70"/>
      <c r="FJ40" s="70"/>
      <c r="FK40" s="70"/>
      <c r="FL40" s="70"/>
      <c r="FM40" s="70"/>
      <c r="FN40" s="70"/>
      <c r="FO40" s="70"/>
      <c r="FP40" s="70"/>
      <c r="FQ40" s="70"/>
      <c r="FR40" s="70"/>
      <c r="FS40" s="70"/>
      <c r="FT40" s="70"/>
      <c r="FU40" s="70"/>
      <c r="FV40" s="70"/>
      <c r="FW40" s="70"/>
      <c r="FX40" s="70"/>
      <c r="FY40" s="70"/>
      <c r="FZ40" s="70"/>
      <c r="GA40" s="70"/>
      <c r="GB40" s="70"/>
      <c r="GC40" s="70"/>
      <c r="GD40" s="70"/>
      <c r="GE40" s="70"/>
      <c r="GF40" s="70"/>
      <c r="GG40" s="70"/>
      <c r="GH40" s="70"/>
      <c r="GI40" s="70"/>
      <c r="GJ40" s="70"/>
      <c r="GK40" s="70"/>
      <c r="GL40" s="70"/>
      <c r="GM40" s="70"/>
      <c r="GN40" s="70"/>
      <c r="GO40" s="70"/>
      <c r="GP40" s="70"/>
      <c r="GQ40" s="70"/>
      <c r="GR40" s="70"/>
      <c r="GS40" s="70"/>
      <c r="GT40" s="70"/>
      <c r="GU40" s="70"/>
      <c r="GV40" s="70"/>
      <c r="GW40" s="70"/>
      <c r="GX40" s="70"/>
      <c r="GY40" s="70"/>
      <c r="GZ40" s="70"/>
      <c r="HA40" s="70"/>
      <c r="HB40" s="70"/>
      <c r="HC40" s="70"/>
      <c r="HD40" s="70"/>
      <c r="HE40" s="70"/>
      <c r="HF40" s="70"/>
      <c r="HG40" s="70"/>
      <c r="HH40" s="70"/>
      <c r="HI40" s="70"/>
      <c r="HJ40" s="70"/>
      <c r="HK40" s="70"/>
      <c r="HL40" s="70"/>
      <c r="HM40" s="70"/>
      <c r="HN40" s="70"/>
      <c r="HO40" s="70"/>
      <c r="HP40" s="70"/>
      <c r="HQ40" s="70"/>
      <c r="HR40" s="70"/>
      <c r="HS40" s="70"/>
      <c r="HT40" s="70"/>
      <c r="HU40" s="70"/>
      <c r="HV40" s="70"/>
      <c r="HW40" s="70"/>
      <c r="HX40" s="70"/>
      <c r="HY40" s="70"/>
      <c r="HZ40" s="70"/>
      <c r="IA40" s="70"/>
      <c r="IB40" s="70"/>
      <c r="IC40" s="70"/>
      <c r="ID40" s="70"/>
      <c r="IE40" s="70"/>
      <c r="IF40" s="70"/>
      <c r="IG40" s="70"/>
      <c r="IH40" s="70"/>
      <c r="II40" s="70"/>
      <c r="IJ40" s="70"/>
      <c r="IK40" s="70"/>
      <c r="IL40" s="70"/>
      <c r="IM40" s="70"/>
      <c r="IN40" s="70"/>
      <c r="IO40" s="70"/>
      <c r="IP40" s="70"/>
      <c r="IQ40" s="70"/>
      <c r="IR40" s="70"/>
      <c r="IS40" s="70"/>
      <c r="IT40" s="70"/>
      <c r="IU40" s="70"/>
      <c r="IV40" s="70"/>
      <c r="IW40" s="70"/>
      <c r="IX40" s="70"/>
      <c r="IY40" s="70"/>
      <c r="IZ40" s="70"/>
      <c r="JA40" s="70"/>
      <c r="JB40" s="70"/>
      <c r="JC40" s="70"/>
      <c r="JD40" s="70"/>
      <c r="JE40" s="70"/>
      <c r="JF40" s="70"/>
      <c r="JG40" s="70"/>
      <c r="JH40" s="70"/>
      <c r="JI40" s="70"/>
      <c r="JJ40" s="112"/>
      <c r="JK40" s="70"/>
      <c r="JL40" s="70"/>
      <c r="JM40" s="70"/>
      <c r="JN40" s="70"/>
      <c r="JO40" s="70"/>
      <c r="JP40" s="70"/>
      <c r="JQ40" s="70"/>
      <c r="JR40" s="70"/>
      <c r="JS40" s="70"/>
      <c r="JT40" s="70"/>
      <c r="JU40" s="70"/>
      <c r="JV40" s="70"/>
      <c r="JW40" s="70"/>
      <c r="JX40" s="70"/>
      <c r="JY40" s="70"/>
      <c r="JZ40" s="70"/>
      <c r="KA40" s="70"/>
      <c r="KB40" s="70"/>
      <c r="KC40" s="70"/>
      <c r="KD40" s="70"/>
      <c r="KE40" s="70"/>
      <c r="KF40" s="70"/>
      <c r="KG40" s="70"/>
      <c r="KH40" s="70"/>
      <c r="KI40" s="70"/>
      <c r="KJ40" s="70"/>
      <c r="KK40" s="70"/>
      <c r="KL40" s="70"/>
      <c r="KM40" s="70"/>
      <c r="KN40" s="70"/>
      <c r="KO40" s="70"/>
      <c r="KP40" s="70"/>
      <c r="KQ40" s="70"/>
      <c r="KR40" s="70"/>
      <c r="KS40" s="70"/>
      <c r="KT40" s="70"/>
      <c r="KU40" s="70"/>
      <c r="KV40" s="70"/>
      <c r="KW40" s="70"/>
      <c r="KX40" s="70"/>
      <c r="KY40" s="70"/>
      <c r="KZ40" s="70"/>
      <c r="LA40" s="70"/>
      <c r="LB40" s="70"/>
      <c r="LC40" s="70"/>
      <c r="LD40" s="70"/>
      <c r="LE40" s="70"/>
      <c r="LF40" s="70"/>
      <c r="LG40" s="70"/>
      <c r="LH40" s="70"/>
      <c r="LI40" s="70"/>
      <c r="LJ40" s="70"/>
      <c r="LK40" s="70"/>
      <c r="LL40" s="70"/>
      <c r="LM40" s="70"/>
      <c r="LN40" s="70"/>
      <c r="LO40" s="70"/>
      <c r="LP40" s="70"/>
      <c r="LQ40" s="70"/>
      <c r="LR40" s="70"/>
      <c r="LS40" s="70"/>
      <c r="LT40" s="70"/>
      <c r="LU40" s="70"/>
      <c r="LV40" s="70"/>
      <c r="LW40" s="70"/>
      <c r="LX40" s="70"/>
      <c r="LY40" s="70"/>
      <c r="LZ40" s="70"/>
      <c r="MA40" s="70"/>
      <c r="MB40" s="70"/>
      <c r="MC40" s="70"/>
      <c r="MD40" s="70"/>
      <c r="ME40" s="70"/>
      <c r="MF40" s="70"/>
      <c r="MG40" s="70"/>
      <c r="MH40" s="70"/>
      <c r="MI40" s="70"/>
      <c r="MJ40" s="70"/>
      <c r="MK40" s="70"/>
      <c r="ML40" s="70"/>
      <c r="MM40" s="70"/>
      <c r="MN40" s="70"/>
      <c r="MO40" s="70"/>
      <c r="MP40" s="70"/>
      <c r="MQ40" s="70"/>
      <c r="MR40" s="70"/>
      <c r="MS40" s="70"/>
      <c r="MT40" s="70"/>
      <c r="MU40" s="70"/>
      <c r="MV40" s="70"/>
      <c r="MW40" s="70"/>
      <c r="MX40" s="70"/>
      <c r="MY40" s="70"/>
      <c r="MZ40" s="79">
        <v>10</v>
      </c>
      <c r="NA40" s="79">
        <v>10</v>
      </c>
      <c r="NB40" s="79">
        <v>10</v>
      </c>
      <c r="NC40" s="79">
        <v>616</v>
      </c>
      <c r="ND40" s="79">
        <v>10</v>
      </c>
      <c r="NE40" s="79">
        <v>22</v>
      </c>
      <c r="NF40" s="79">
        <v>67</v>
      </c>
      <c r="NG40" s="79">
        <v>227</v>
      </c>
      <c r="NH40" s="79">
        <v>273</v>
      </c>
      <c r="NI40" s="79">
        <v>334</v>
      </c>
      <c r="NJ40" s="79">
        <v>334</v>
      </c>
      <c r="NK40" s="72">
        <v>379</v>
      </c>
      <c r="NL40" s="72">
        <v>385</v>
      </c>
      <c r="NM40" s="72">
        <v>216</v>
      </c>
      <c r="NN40" s="72">
        <v>206</v>
      </c>
      <c r="NO40" s="72">
        <v>206</v>
      </c>
      <c r="NP40" s="72">
        <v>193</v>
      </c>
      <c r="NQ40" s="72">
        <v>193</v>
      </c>
      <c r="NR40" s="72">
        <v>191</v>
      </c>
      <c r="NS40" s="72">
        <v>102</v>
      </c>
      <c r="NT40" s="72">
        <v>102</v>
      </c>
      <c r="NU40" s="72">
        <v>102</v>
      </c>
      <c r="NV40" s="72">
        <v>102</v>
      </c>
      <c r="NW40" s="72">
        <v>102</v>
      </c>
      <c r="NX40" s="72">
        <v>102</v>
      </c>
      <c r="NY40" s="72">
        <v>102</v>
      </c>
      <c r="NZ40" s="72">
        <v>102</v>
      </c>
      <c r="OA40" s="72">
        <v>102</v>
      </c>
      <c r="OB40" s="72">
        <v>0</v>
      </c>
      <c r="OC40" s="72">
        <v>0</v>
      </c>
      <c r="OD40" s="72">
        <v>0</v>
      </c>
      <c r="OE40" s="72">
        <v>0</v>
      </c>
      <c r="OF40" s="72">
        <v>0</v>
      </c>
      <c r="OG40" s="72">
        <v>0</v>
      </c>
      <c r="OH40" s="72">
        <v>0</v>
      </c>
      <c r="OI40" s="72">
        <v>0</v>
      </c>
      <c r="OJ40" s="72">
        <v>0</v>
      </c>
      <c r="OK40" s="72">
        <v>0</v>
      </c>
      <c r="OL40" s="72">
        <v>4</v>
      </c>
      <c r="OM40" s="72">
        <v>9</v>
      </c>
      <c r="ON40" s="72">
        <v>9</v>
      </c>
      <c r="OO40" s="72">
        <v>3</v>
      </c>
      <c r="OP40" s="72">
        <v>4</v>
      </c>
      <c r="OQ40" s="72">
        <v>9</v>
      </c>
      <c r="OR40" s="72">
        <v>21</v>
      </c>
      <c r="OS40" s="72">
        <v>21</v>
      </c>
      <c r="OT40" s="72">
        <v>21</v>
      </c>
      <c r="OU40" s="72">
        <v>18</v>
      </c>
      <c r="OV40" s="72">
        <v>16</v>
      </c>
      <c r="OW40" s="72">
        <v>15</v>
      </c>
      <c r="OX40" s="72">
        <v>15</v>
      </c>
      <c r="OY40" s="72">
        <v>15</v>
      </c>
      <c r="OZ40" s="72">
        <v>27</v>
      </c>
      <c r="PA40" s="72">
        <v>27</v>
      </c>
      <c r="PB40" s="72">
        <v>24</v>
      </c>
      <c r="PC40" s="72">
        <v>27</v>
      </c>
      <c r="PD40" s="72">
        <v>27</v>
      </c>
      <c r="PE40" s="72">
        <v>27</v>
      </c>
      <c r="PF40" s="72">
        <v>24</v>
      </c>
      <c r="PG40" s="72">
        <v>26</v>
      </c>
      <c r="PH40" s="72">
        <v>34</v>
      </c>
      <c r="PI40" s="72">
        <v>26</v>
      </c>
      <c r="PJ40" s="72">
        <v>40</v>
      </c>
      <c r="PK40" s="72">
        <v>39</v>
      </c>
      <c r="PL40" s="72">
        <v>24</v>
      </c>
      <c r="PM40" s="72">
        <v>10</v>
      </c>
      <c r="PN40" s="72">
        <v>4</v>
      </c>
      <c r="PO40" s="72">
        <v>0</v>
      </c>
      <c r="PP40" s="72">
        <v>0</v>
      </c>
      <c r="PQ40" s="72">
        <v>0</v>
      </c>
      <c r="PR40" s="72">
        <v>0</v>
      </c>
      <c r="PS40" s="72">
        <v>0</v>
      </c>
      <c r="PT40" s="72">
        <v>0</v>
      </c>
      <c r="PU40" s="72">
        <v>0</v>
      </c>
      <c r="PV40" s="72">
        <v>41</v>
      </c>
      <c r="PW40" s="72">
        <v>41</v>
      </c>
      <c r="PX40" s="72">
        <v>41</v>
      </c>
      <c r="PY40" s="72">
        <v>41</v>
      </c>
      <c r="PZ40" s="72">
        <v>41</v>
      </c>
      <c r="QA40" s="72">
        <v>41</v>
      </c>
      <c r="QB40" s="72">
        <v>40</v>
      </c>
      <c r="QC40" s="72">
        <v>40</v>
      </c>
      <c r="QD40" s="73">
        <v>40</v>
      </c>
      <c r="QE40" s="73">
        <v>55</v>
      </c>
      <c r="QF40" s="73">
        <v>55</v>
      </c>
      <c r="QG40" s="73">
        <v>55</v>
      </c>
      <c r="QH40" s="73">
        <v>55</v>
      </c>
      <c r="QI40" s="73">
        <v>55</v>
      </c>
      <c r="QJ40" s="73">
        <v>55</v>
      </c>
      <c r="QK40" s="73">
        <v>25</v>
      </c>
      <c r="QL40" s="73">
        <v>25</v>
      </c>
      <c r="QM40" s="73">
        <v>10</v>
      </c>
      <c r="QN40" s="73">
        <v>10</v>
      </c>
      <c r="QO40" s="73">
        <v>10</v>
      </c>
      <c r="QP40" s="73">
        <v>10</v>
      </c>
      <c r="QQ40" s="73">
        <v>20</v>
      </c>
      <c r="QR40" s="73">
        <v>20</v>
      </c>
      <c r="QS40" s="73">
        <v>20</v>
      </c>
      <c r="QT40" s="73">
        <v>20</v>
      </c>
      <c r="QU40" s="73">
        <v>20</v>
      </c>
      <c r="QV40" s="73">
        <v>317</v>
      </c>
      <c r="QW40" s="73">
        <v>317</v>
      </c>
      <c r="QX40" s="73">
        <v>317</v>
      </c>
      <c r="QY40" s="73">
        <v>317</v>
      </c>
      <c r="QZ40" s="73">
        <v>317</v>
      </c>
      <c r="RA40" s="73">
        <v>317</v>
      </c>
      <c r="RB40" s="73">
        <v>317</v>
      </c>
      <c r="RC40" s="73">
        <v>317</v>
      </c>
      <c r="RD40" s="73">
        <v>317</v>
      </c>
      <c r="RE40" s="73">
        <v>51</v>
      </c>
      <c r="RF40" s="73">
        <v>154</v>
      </c>
      <c r="RG40" s="73">
        <v>154</v>
      </c>
      <c r="RH40" s="73">
        <v>51</v>
      </c>
      <c r="RI40" s="73">
        <v>51</v>
      </c>
      <c r="RJ40" s="73">
        <v>51</v>
      </c>
      <c r="RK40" s="70"/>
      <c r="RL40" s="70"/>
      <c r="RM40" s="70"/>
      <c r="RN40" s="70"/>
      <c r="RO40" s="70"/>
      <c r="RP40" s="70"/>
      <c r="RQ40" s="70"/>
      <c r="RR40" s="70"/>
      <c r="RS40" s="70"/>
      <c r="RT40" s="70"/>
      <c r="RU40" s="70"/>
      <c r="RV40" s="70"/>
      <c r="RW40" s="70"/>
      <c r="RX40" s="70"/>
      <c r="RY40" s="70"/>
      <c r="RZ40" s="70"/>
      <c r="SA40" s="70"/>
      <c r="SB40" s="70"/>
      <c r="SC40" s="70"/>
      <c r="SD40" s="70"/>
      <c r="SE40" s="70"/>
      <c r="SF40" s="70"/>
      <c r="SG40" s="70"/>
      <c r="SH40" s="70"/>
      <c r="SI40" s="70"/>
      <c r="SJ40" s="70"/>
      <c r="SK40" s="70"/>
      <c r="SL40" s="70"/>
      <c r="SM40" s="70"/>
      <c r="SN40" s="70"/>
      <c r="SO40" s="70"/>
      <c r="SP40" s="70"/>
      <c r="SQ40" s="70"/>
      <c r="SR40" s="70"/>
      <c r="SS40" s="70"/>
      <c r="ST40" s="70"/>
      <c r="SU40" s="70"/>
      <c r="SV40" s="70"/>
      <c r="SW40" s="70"/>
      <c r="SX40" s="70"/>
      <c r="SY40" s="70"/>
      <c r="SZ40" s="70"/>
      <c r="TA40" s="70"/>
      <c r="TB40" s="70"/>
      <c r="TC40" s="70"/>
      <c r="TD40" s="70"/>
      <c r="TE40" s="70"/>
      <c r="TF40" s="70"/>
      <c r="TG40" s="70"/>
      <c r="TH40" s="70"/>
      <c r="TI40" s="70"/>
      <c r="TJ40" s="70"/>
      <c r="TK40" s="70"/>
      <c r="TL40" s="70"/>
      <c r="TM40" s="70"/>
      <c r="TN40" s="70"/>
      <c r="TO40" s="70"/>
      <c r="TP40" s="70"/>
      <c r="TQ40" s="70"/>
      <c r="TR40" s="70"/>
      <c r="TS40" s="70"/>
      <c r="TT40" s="70"/>
      <c r="TU40" s="70"/>
      <c r="TV40" s="70"/>
      <c r="TW40" s="70"/>
      <c r="TX40" s="70"/>
      <c r="TY40" s="70"/>
      <c r="TZ40" s="70"/>
      <c r="UA40" s="70"/>
      <c r="UB40" s="70"/>
      <c r="UC40" s="70"/>
      <c r="UD40" s="70"/>
      <c r="UE40" s="70"/>
      <c r="UF40" s="70"/>
      <c r="UG40" s="70"/>
      <c r="UH40" s="70"/>
      <c r="UI40" s="70"/>
      <c r="UJ40" s="70"/>
      <c r="UK40" s="70"/>
      <c r="UL40" s="70"/>
      <c r="UM40" s="70"/>
      <c r="UN40" s="70"/>
      <c r="UO40" s="70"/>
      <c r="UP40" s="70"/>
      <c r="UQ40" s="70"/>
      <c r="UR40" s="70"/>
      <c r="US40" s="70"/>
      <c r="UT40" s="70"/>
      <c r="UU40" s="70"/>
      <c r="UV40" s="70"/>
      <c r="UW40" s="70"/>
      <c r="UX40" s="70"/>
      <c r="UY40" s="70"/>
      <c r="UZ40" s="70"/>
      <c r="VA40" s="70"/>
      <c r="VB40" s="70"/>
      <c r="VC40" s="70"/>
      <c r="VD40" s="70"/>
      <c r="VE40" s="70"/>
      <c r="VF40" s="70"/>
      <c r="VG40" s="70"/>
      <c r="VH40" s="70"/>
      <c r="VI40" s="70"/>
      <c r="VJ40" s="70"/>
      <c r="VK40" s="70"/>
      <c r="VL40" s="70"/>
      <c r="VM40" s="70"/>
      <c r="VN40" s="70"/>
      <c r="VO40" s="70"/>
      <c r="VP40" s="70"/>
      <c r="VQ40" s="70"/>
      <c r="VR40" s="70"/>
      <c r="VS40" s="70"/>
      <c r="VT40" s="70"/>
      <c r="VU40" s="70"/>
      <c r="VV40" s="70"/>
      <c r="VW40" s="70"/>
      <c r="VX40" s="70"/>
      <c r="VY40" s="70"/>
      <c r="VZ40" s="70"/>
      <c r="WA40" s="70"/>
      <c r="WB40" s="70"/>
      <c r="WC40" s="70"/>
      <c r="WD40" s="70"/>
      <c r="WE40" s="70"/>
      <c r="WF40" s="70"/>
      <c r="WG40" s="70"/>
      <c r="WH40" s="70"/>
      <c r="WI40" s="70"/>
      <c r="WJ40" s="70"/>
      <c r="WK40" s="70"/>
      <c r="WL40" s="70"/>
      <c r="WM40" s="70"/>
      <c r="WN40" s="70"/>
      <c r="WO40" s="70"/>
      <c r="WP40" s="70"/>
      <c r="WQ40" s="70"/>
      <c r="WR40" s="70"/>
      <c r="WS40" s="70"/>
      <c r="WT40" s="70"/>
      <c r="WU40" s="70"/>
      <c r="WV40" s="70"/>
      <c r="WW40" s="70"/>
      <c r="WX40" s="70"/>
      <c r="WY40" s="70"/>
      <c r="WZ40" s="70"/>
      <c r="XA40" s="70"/>
      <c r="XB40" s="70"/>
      <c r="XC40" s="70"/>
      <c r="XD40" s="70"/>
      <c r="XE40" s="70"/>
      <c r="XF40" s="70"/>
      <c r="XG40" s="70"/>
      <c r="XH40" s="70"/>
      <c r="XI40" s="70"/>
      <c r="XJ40" s="70"/>
      <c r="XK40" s="70"/>
      <c r="XL40" s="70"/>
      <c r="XM40" s="70"/>
      <c r="XN40" s="70"/>
      <c r="XO40" s="70"/>
      <c r="XP40" s="70"/>
      <c r="XQ40" s="70"/>
      <c r="XR40" s="70"/>
      <c r="XS40" s="70"/>
      <c r="XT40" s="70"/>
      <c r="XU40" s="70"/>
      <c r="XV40" s="70"/>
      <c r="XW40" s="70"/>
      <c r="XX40" s="70"/>
      <c r="XY40" s="70"/>
      <c r="XZ40" s="70"/>
      <c r="YA40" s="70"/>
      <c r="YB40" s="70"/>
      <c r="YC40" s="70"/>
      <c r="YD40" s="70"/>
      <c r="YE40" s="70"/>
      <c r="YF40" s="70"/>
      <c r="YG40" s="70"/>
      <c r="YH40" s="70"/>
      <c r="YI40" s="70"/>
      <c r="YJ40" s="70"/>
      <c r="YK40" s="70"/>
      <c r="YL40" s="70"/>
      <c r="YM40" s="70"/>
      <c r="YN40" s="70"/>
      <c r="YO40" s="70"/>
      <c r="YP40" s="70"/>
      <c r="YQ40" s="70"/>
      <c r="YR40" s="70"/>
      <c r="YS40" s="70"/>
      <c r="YT40" s="70"/>
      <c r="YU40" s="70"/>
      <c r="YV40" s="70"/>
      <c r="YW40" s="70"/>
      <c r="YX40" s="70"/>
      <c r="YY40" s="70"/>
      <c r="YZ40" s="70"/>
      <c r="ZA40" s="70"/>
      <c r="ZB40" s="70"/>
      <c r="ZC40" s="70"/>
      <c r="ZD40" s="70"/>
      <c r="ZE40" s="70"/>
      <c r="ZF40" s="70"/>
      <c r="ZG40" s="70"/>
      <c r="ZH40" s="70"/>
      <c r="ZI40" s="70"/>
      <c r="ZJ40" s="70"/>
      <c r="ZK40" s="70"/>
      <c r="ZL40" s="70"/>
      <c r="ZM40" s="70"/>
      <c r="ZN40" s="70"/>
      <c r="ZO40" s="70"/>
      <c r="ZP40" s="70"/>
      <c r="ZQ40" s="70"/>
      <c r="ZR40" s="70"/>
      <c r="ZS40" s="70"/>
      <c r="ZT40" s="70"/>
      <c r="ZU40" s="70"/>
      <c r="ZV40" s="70"/>
      <c r="ZW40" s="70"/>
      <c r="ZX40" s="70"/>
      <c r="ZY40" s="70"/>
      <c r="ZZ40" s="70"/>
      <c r="AAA40" s="70"/>
      <c r="AAB40" s="70"/>
      <c r="AAC40" s="70"/>
      <c r="AAD40" s="70"/>
      <c r="AAE40" s="70"/>
      <c r="AAF40" s="70"/>
      <c r="AAG40" s="70"/>
      <c r="AAH40" s="70"/>
      <c r="AAI40" s="70"/>
      <c r="AAJ40" s="70"/>
      <c r="AAK40" s="70"/>
      <c r="AAL40" s="70"/>
      <c r="AAM40" s="70"/>
      <c r="AAN40" s="70"/>
      <c r="AAO40" s="70"/>
      <c r="AAP40" s="70"/>
      <c r="AAQ40" s="70"/>
      <c r="AAR40" s="70"/>
      <c r="AAS40" s="70"/>
      <c r="AAT40" s="70"/>
      <c r="AAU40" s="70"/>
      <c r="AAV40" s="70"/>
      <c r="AAW40" s="70"/>
      <c r="AAX40" s="70"/>
      <c r="AAY40" s="70"/>
      <c r="AAZ40" s="70"/>
      <c r="ABA40" s="70"/>
      <c r="ABB40" s="70"/>
      <c r="ABC40" s="70"/>
      <c r="ABD40" s="70"/>
      <c r="ABE40" s="70"/>
      <c r="ABF40" s="70"/>
      <c r="ABG40" s="70"/>
      <c r="ABH40" s="70"/>
      <c r="ABI40" s="70"/>
      <c r="ABJ40" s="70"/>
      <c r="ABK40" s="70"/>
      <c r="ABL40" s="70"/>
      <c r="ABM40" s="70"/>
      <c r="ABN40" s="70"/>
      <c r="ABO40" s="70"/>
      <c r="ABP40" s="70"/>
      <c r="ABQ40" s="70"/>
      <c r="ABR40" s="70"/>
      <c r="ABS40" s="70"/>
      <c r="ABT40" s="70"/>
      <c r="ABU40" s="70"/>
      <c r="ABV40" s="70"/>
      <c r="ABW40" s="70"/>
      <c r="ABX40" s="70"/>
      <c r="ABY40" s="70"/>
      <c r="ABZ40" s="70"/>
      <c r="ACA40" s="70"/>
      <c r="ACB40" s="70"/>
      <c r="ACC40" s="70"/>
      <c r="ACD40" s="70"/>
      <c r="ACE40" s="70"/>
      <c r="ACF40" s="70"/>
      <c r="ACG40" s="70"/>
      <c r="ACH40" s="70"/>
      <c r="ACI40" s="70"/>
      <c r="ACJ40" s="70"/>
      <c r="ACK40" s="70"/>
      <c r="ACL40" s="70"/>
      <c r="ACM40" s="70"/>
      <c r="ACN40" s="70"/>
      <c r="ACO40" s="70"/>
      <c r="ACP40" s="70"/>
      <c r="ACQ40" s="70"/>
      <c r="ACR40" s="70"/>
      <c r="ACS40" s="70"/>
      <c r="ACT40" s="70"/>
      <c r="ACU40" s="70"/>
      <c r="ACV40" s="70"/>
      <c r="ACW40" s="70"/>
      <c r="ACX40" s="70"/>
      <c r="ACY40" s="70"/>
      <c r="ACZ40" s="70"/>
      <c r="ADA40" s="70"/>
      <c r="ADB40" s="70"/>
      <c r="ADC40" s="70"/>
      <c r="ADD40" s="70"/>
      <c r="ADE40" s="70"/>
      <c r="ADF40" s="70"/>
      <c r="ADG40" s="70"/>
      <c r="ADH40" s="70"/>
      <c r="ADI40" s="70"/>
      <c r="ADJ40" s="70"/>
      <c r="ADK40" s="70"/>
      <c r="ADL40" s="70"/>
      <c r="ADM40" s="70"/>
      <c r="ADN40" s="70"/>
      <c r="ADO40" s="70"/>
      <c r="ADP40" s="70"/>
      <c r="ADQ40" s="70"/>
      <c r="ADR40" s="70"/>
      <c r="ADS40" s="70"/>
      <c r="ADT40" s="70"/>
      <c r="ADU40" s="70"/>
      <c r="ADV40" s="70"/>
      <c r="ADW40" s="70"/>
      <c r="ADX40" s="70"/>
      <c r="ADY40" s="70"/>
      <c r="ADZ40" s="70"/>
      <c r="AEA40" s="70"/>
      <c r="AEB40" s="70"/>
      <c r="AEC40" s="70"/>
      <c r="AED40" s="70"/>
      <c r="AEE40" s="70"/>
      <c r="AEF40" s="70"/>
      <c r="AEG40" s="70"/>
      <c r="AEH40" s="70"/>
      <c r="AEI40" s="70"/>
      <c r="AEJ40" s="70"/>
      <c r="AEK40" s="70"/>
      <c r="AEL40" s="70"/>
      <c r="AEM40" s="70"/>
      <c r="AEN40" s="70"/>
      <c r="AEO40" s="70"/>
      <c r="AEP40" s="70"/>
      <c r="AEQ40" s="70"/>
      <c r="AER40" s="70"/>
      <c r="AES40" s="70"/>
      <c r="AET40" s="70"/>
      <c r="AEU40" s="70"/>
      <c r="AEV40" s="70"/>
      <c r="AEW40" s="70"/>
      <c r="AEX40" s="70"/>
      <c r="AEY40" s="70"/>
      <c r="AEZ40" s="70"/>
      <c r="AFA40" s="70"/>
      <c r="AFB40" s="70"/>
      <c r="AFC40" s="70"/>
      <c r="AFD40" s="70"/>
      <c r="AFE40" s="70"/>
      <c r="AFF40" s="70"/>
      <c r="AFG40" s="70"/>
      <c r="AFH40" s="70"/>
      <c r="AFI40" s="70"/>
      <c r="AFJ40" s="70"/>
      <c r="AFK40" s="70"/>
      <c r="AFL40" s="70"/>
      <c r="AFM40" s="70"/>
      <c r="AFN40" s="70"/>
      <c r="AFO40" s="70"/>
      <c r="AFP40" s="70"/>
      <c r="AFQ40" s="70"/>
      <c r="AFR40" s="70"/>
      <c r="AFS40" s="70"/>
      <c r="AFT40" s="70"/>
      <c r="AFU40" s="70"/>
      <c r="AFV40" s="70"/>
      <c r="AFW40" s="70"/>
      <c r="AFX40" s="70"/>
      <c r="AFY40" s="70"/>
      <c r="AFZ40" s="70"/>
      <c r="AGA40" s="70"/>
      <c r="AGB40" s="70"/>
      <c r="AGC40" s="70"/>
      <c r="AGD40" s="70"/>
      <c r="AGE40" s="70"/>
      <c r="AGF40" s="70"/>
      <c r="AGG40" s="70"/>
      <c r="AGH40" s="70"/>
      <c r="AGI40" s="70"/>
      <c r="AGJ40" s="70"/>
      <c r="AGK40" s="70"/>
      <c r="AGL40" s="70"/>
      <c r="AGM40" s="70"/>
      <c r="AGN40" s="70"/>
      <c r="AGO40" s="70"/>
      <c r="AGP40" s="70"/>
      <c r="AGQ40" s="70"/>
      <c r="AGR40" s="70"/>
      <c r="AGS40" s="70"/>
      <c r="AGT40" s="70"/>
      <c r="AGU40" s="70"/>
      <c r="AGV40" s="70"/>
      <c r="AGW40" s="70"/>
      <c r="AGX40" s="70"/>
      <c r="AGY40" s="70"/>
      <c r="AGZ40" s="70"/>
      <c r="AHA40" s="70"/>
      <c r="AHB40" s="70"/>
      <c r="AHC40" s="70"/>
      <c r="AHD40" s="70"/>
      <c r="AHE40" s="70"/>
      <c r="AHF40" s="70"/>
      <c r="AHG40" s="70"/>
      <c r="AHH40" s="70"/>
      <c r="AHI40" s="70"/>
      <c r="AHJ40" s="70"/>
      <c r="AHK40" s="70"/>
      <c r="AHL40" s="70"/>
      <c r="AHM40" s="70"/>
      <c r="AHN40" s="70"/>
      <c r="AHO40" s="70"/>
      <c r="AHP40" s="70"/>
      <c r="AHQ40" s="70"/>
      <c r="AHR40" s="70"/>
      <c r="AHS40" s="70"/>
      <c r="AHT40" s="70"/>
      <c r="AHU40" s="70"/>
      <c r="AHV40" s="70"/>
      <c r="AHW40" s="70"/>
      <c r="AHX40" s="70"/>
      <c r="AHY40" s="70"/>
      <c r="AHZ40" s="70"/>
      <c r="AIA40" s="70"/>
      <c r="AIB40" s="70"/>
      <c r="AIC40" s="70"/>
      <c r="AID40" s="70"/>
      <c r="AIE40" s="70"/>
      <c r="AIF40" s="70"/>
      <c r="AIG40" s="70"/>
      <c r="AIH40" s="70"/>
      <c r="AII40" s="70"/>
      <c r="AIJ40" s="70"/>
      <c r="AIK40" s="70"/>
      <c r="AIL40" s="70"/>
      <c r="AIM40" s="70"/>
      <c r="AIN40" s="70"/>
      <c r="AIO40" s="70"/>
      <c r="AIP40" s="70"/>
      <c r="AIQ40" s="70"/>
      <c r="AIR40" s="70"/>
      <c r="AIS40" s="70"/>
      <c r="AIT40" s="70"/>
      <c r="AIU40" s="70"/>
      <c r="AIV40" s="70"/>
      <c r="AIW40" s="70"/>
      <c r="AIX40" s="70"/>
      <c r="AIY40" s="70"/>
      <c r="AIZ40" s="70"/>
      <c r="AJA40" s="70"/>
      <c r="AJB40" s="70"/>
      <c r="AJC40" s="70"/>
      <c r="AJD40" s="70"/>
      <c r="AJE40" s="70"/>
      <c r="AJF40" s="70"/>
      <c r="AJG40" s="70"/>
      <c r="AJH40" s="70"/>
      <c r="AJI40" s="70"/>
      <c r="AJJ40" s="70"/>
      <c r="AJK40" s="70"/>
      <c r="AJL40" s="70"/>
      <c r="AJM40" s="70"/>
      <c r="AJN40" s="70"/>
      <c r="AJO40" s="70"/>
      <c r="AJP40" s="70"/>
      <c r="AJQ40" s="70"/>
      <c r="AJR40" s="70"/>
      <c r="AJS40" s="70"/>
      <c r="AJT40" s="70"/>
      <c r="AJU40" s="70"/>
      <c r="AJV40" s="70"/>
      <c r="AJW40" s="70"/>
      <c r="AJX40" s="70"/>
      <c r="AJY40" s="70"/>
      <c r="AJZ40" s="70"/>
      <c r="AKA40" s="70"/>
      <c r="AKB40" s="70"/>
      <c r="AKC40" s="70"/>
      <c r="AKD40" s="70"/>
      <c r="AKE40" s="70"/>
      <c r="AKF40" s="70"/>
      <c r="AKG40" s="70"/>
      <c r="AKH40" s="70"/>
      <c r="AKI40" s="70"/>
      <c r="AKJ40" s="70"/>
      <c r="AKK40" s="70"/>
      <c r="AKL40" s="70"/>
      <c r="AKM40" s="70"/>
      <c r="AKN40" s="70"/>
      <c r="AKO40" s="70"/>
      <c r="AKP40" s="70"/>
      <c r="AKQ40" s="70"/>
      <c r="AKR40" s="70"/>
      <c r="AKS40" s="70"/>
      <c r="AKT40" s="70"/>
      <c r="AKU40" s="70"/>
      <c r="AKV40" s="70"/>
      <c r="AKW40" s="70"/>
      <c r="AKX40" s="70"/>
      <c r="AKY40" s="70"/>
      <c r="AKZ40" s="70"/>
      <c r="ALA40" s="70"/>
      <c r="ALB40" s="70"/>
      <c r="ALC40" s="70"/>
      <c r="ALD40" s="70"/>
      <c r="ALE40" s="70"/>
      <c r="ALF40" s="70"/>
      <c r="ALG40" s="70"/>
      <c r="ALH40" s="70"/>
      <c r="ALI40" s="70"/>
      <c r="ALJ40" s="70"/>
      <c r="ALK40" s="70"/>
      <c r="ALL40" s="70"/>
      <c r="ALM40" s="70"/>
      <c r="ALN40" s="70"/>
      <c r="ALO40" s="70"/>
      <c r="ALP40" s="70"/>
      <c r="ALQ40" s="70"/>
      <c r="ALR40" s="70"/>
      <c r="ALS40" s="70"/>
      <c r="ALT40" s="70"/>
      <c r="ALU40" s="70"/>
      <c r="ALV40" s="70"/>
      <c r="ALW40" s="70"/>
      <c r="ALX40" s="70"/>
      <c r="ALY40" s="70"/>
      <c r="ALZ40" s="70"/>
      <c r="AMA40" s="70"/>
      <c r="AMB40" s="70"/>
      <c r="AMC40" s="70"/>
      <c r="AMD40" s="70"/>
      <c r="AME40" s="70"/>
      <c r="AMF40" s="70"/>
      <c r="AMG40" s="70"/>
      <c r="AMH40" s="70"/>
      <c r="AMI40" s="70"/>
      <c r="AMJ40" s="70"/>
      <c r="AMK40" s="70"/>
      <c r="AML40" s="70"/>
      <c r="AMM40" s="70"/>
      <c r="AMN40" s="70"/>
      <c r="AMO40" s="70"/>
      <c r="AMP40" s="70"/>
      <c r="AMQ40" s="70"/>
      <c r="AMR40" s="70"/>
      <c r="AMS40" s="70"/>
      <c r="AMT40" s="70"/>
      <c r="AMU40" s="70"/>
      <c r="AMV40" s="70"/>
      <c r="AMW40" s="70"/>
      <c r="AMX40" s="70"/>
      <c r="AMY40" s="70"/>
      <c r="AMZ40" s="70"/>
      <c r="ANA40" s="70"/>
      <c r="ANB40" s="70"/>
      <c r="ANC40" s="70"/>
      <c r="AND40" s="70"/>
      <c r="ANE40" s="70"/>
      <c r="ANF40" s="70"/>
      <c r="ANG40" s="70"/>
      <c r="ANH40" s="70"/>
      <c r="ANI40" s="70"/>
      <c r="ANJ40" s="70"/>
      <c r="ANK40" s="70"/>
      <c r="ANL40" s="70"/>
      <c r="ANM40" s="70"/>
      <c r="ANN40" s="70"/>
      <c r="ANO40" s="70"/>
      <c r="ANP40" s="70"/>
      <c r="ANQ40" s="70"/>
      <c r="ANR40" s="70"/>
      <c r="ANS40" s="70"/>
      <c r="ANT40" s="70"/>
      <c r="ANU40" s="70"/>
      <c r="ANV40" s="70"/>
      <c r="ANW40" s="70"/>
      <c r="ANX40" s="70"/>
      <c r="ANY40" s="70"/>
      <c r="ANZ40" s="70"/>
      <c r="AOA40" s="70"/>
      <c r="AOB40" s="70"/>
      <c r="AOC40" s="70"/>
      <c r="AOD40" s="70"/>
      <c r="AOE40" s="70"/>
      <c r="AOF40" s="70"/>
      <c r="AOG40" s="70"/>
      <c r="AOH40" s="70"/>
      <c r="AOI40" s="70"/>
      <c r="AOJ40" s="70"/>
      <c r="AOK40" s="70"/>
      <c r="AOL40" s="70"/>
      <c r="AOM40" s="70"/>
      <c r="AON40" s="70"/>
      <c r="AOO40" s="70"/>
      <c r="AOP40" s="70"/>
      <c r="AOQ40" s="70"/>
      <c r="AOR40" s="70"/>
      <c r="AOS40" s="70"/>
      <c r="AOT40" s="70"/>
      <c r="AOU40" s="70"/>
      <c r="AOV40" s="70"/>
      <c r="AOW40" s="70"/>
      <c r="AOX40" s="70"/>
      <c r="AOY40" s="70"/>
      <c r="AOZ40" s="70"/>
      <c r="APA40" s="70"/>
      <c r="APB40" s="70"/>
      <c r="APC40" s="70"/>
      <c r="APD40" s="70"/>
      <c r="APE40" s="70"/>
      <c r="APF40" s="70"/>
      <c r="APG40" s="70"/>
      <c r="APH40" s="70"/>
      <c r="API40" s="70"/>
      <c r="APJ40" s="70"/>
      <c r="APK40" s="70"/>
      <c r="APL40" s="70"/>
      <c r="APM40" s="70"/>
      <c r="APN40" s="70"/>
      <c r="APO40" s="70"/>
      <c r="APP40" s="70"/>
      <c r="APQ40" s="70"/>
      <c r="APR40" s="70"/>
      <c r="APS40" s="70"/>
      <c r="APT40" s="70"/>
      <c r="APU40" s="70"/>
      <c r="APV40" s="70"/>
      <c r="APW40" s="70"/>
      <c r="APX40" s="70"/>
      <c r="APY40" s="70"/>
      <c r="APZ40" s="70"/>
      <c r="AQA40" s="70"/>
      <c r="AQB40" s="70"/>
      <c r="AQC40" s="70"/>
      <c r="AQD40" s="70"/>
      <c r="AQE40" s="70"/>
      <c r="AQF40" s="70"/>
      <c r="AQG40" s="70"/>
      <c r="AQH40" s="70"/>
      <c r="AQI40" s="70"/>
      <c r="AQJ40" s="70"/>
      <c r="AQK40" s="70"/>
      <c r="AQL40" s="70"/>
      <c r="AQM40" s="70"/>
      <c r="AQN40" s="70"/>
      <c r="AQO40" s="70"/>
      <c r="AQP40" s="70"/>
      <c r="AQQ40" s="70"/>
      <c r="AQR40" s="70"/>
      <c r="AQS40" s="70"/>
      <c r="AQT40" s="70"/>
      <c r="AQU40" s="70"/>
      <c r="AQV40" s="70"/>
      <c r="AQW40" s="70"/>
      <c r="AQX40" s="70"/>
      <c r="AQY40" s="70"/>
      <c r="AQZ40" s="70"/>
      <c r="ARA40" s="70"/>
      <c r="ARB40" s="70"/>
      <c r="ARC40" s="70"/>
      <c r="ARD40" s="70"/>
      <c r="ARE40" s="70"/>
      <c r="ARF40" s="70"/>
      <c r="ARG40" s="70"/>
      <c r="ARH40" s="70"/>
      <c r="ARI40" s="70"/>
      <c r="ARJ40" s="70"/>
      <c r="ARK40" s="70"/>
      <c r="ARL40" s="70"/>
      <c r="ARM40" s="70"/>
      <c r="ARN40" s="70"/>
      <c r="ARO40" s="70"/>
      <c r="ARP40" s="70"/>
      <c r="ARQ40" s="70"/>
      <c r="ARR40" s="70"/>
      <c r="ARS40" s="70"/>
      <c r="ART40" s="70"/>
      <c r="ARU40" s="70"/>
      <c r="ARV40" s="70"/>
      <c r="ARW40" s="70"/>
      <c r="ARX40" s="70"/>
      <c r="ARY40" s="70"/>
      <c r="ARZ40" s="70"/>
      <c r="ASA40" s="70"/>
      <c r="ASB40" s="70"/>
      <c r="ASC40" s="70"/>
      <c r="ASD40" s="70"/>
      <c r="ASE40" s="70"/>
      <c r="ASF40" s="70"/>
      <c r="ASG40" s="70"/>
      <c r="ASH40" s="70"/>
      <c r="ASI40" s="70"/>
      <c r="ASJ40" s="70"/>
      <c r="ASK40" s="70"/>
      <c r="ASL40" s="70"/>
      <c r="ASM40" s="70"/>
      <c r="ASN40" s="70"/>
      <c r="ASO40" s="70"/>
      <c r="ASP40" s="70"/>
      <c r="ASQ40" s="70"/>
      <c r="ASR40" s="70"/>
      <c r="ASS40" s="70"/>
      <c r="AST40" s="70"/>
      <c r="ASU40" s="70"/>
      <c r="ASV40" s="70"/>
      <c r="ASW40" s="70"/>
      <c r="ASX40" s="70"/>
      <c r="ASY40" s="70"/>
      <c r="ASZ40" s="70"/>
      <c r="ATA40" s="70"/>
      <c r="ATB40" s="70"/>
      <c r="ATC40" s="70"/>
      <c r="ATD40" s="70"/>
      <c r="ATE40" s="70"/>
      <c r="ATF40" s="70"/>
      <c r="ATG40" s="70"/>
      <c r="ATH40" s="70"/>
      <c r="ATI40" s="70"/>
      <c r="ATJ40" s="70"/>
      <c r="ATK40" s="70"/>
      <c r="ATL40" s="70"/>
      <c r="ATM40" s="70"/>
      <c r="ATN40" s="70"/>
      <c r="ATO40" s="70"/>
      <c r="ATP40" s="70"/>
      <c r="ATQ40" s="70"/>
      <c r="ATR40" s="70"/>
      <c r="ATS40" s="70"/>
      <c r="ATT40" s="70"/>
      <c r="ATU40" s="70"/>
      <c r="ATV40" s="70"/>
      <c r="ATW40" s="70"/>
      <c r="ATX40" s="70"/>
      <c r="ATY40" s="70"/>
      <c r="ATZ40" s="70"/>
      <c r="AUA40" s="70"/>
      <c r="AUB40" s="70"/>
      <c r="AUC40" s="70"/>
      <c r="AUD40" s="70"/>
      <c r="AUE40" s="70"/>
      <c r="AUF40" s="70"/>
      <c r="AUG40" s="70"/>
      <c r="AUH40" s="70"/>
      <c r="AUI40" s="70"/>
      <c r="AUJ40" s="70"/>
      <c r="AUK40" s="70"/>
      <c r="AUL40" s="70"/>
      <c r="AUM40" s="70"/>
      <c r="AUN40" s="70"/>
      <c r="AUO40" s="70"/>
      <c r="AUP40" s="70"/>
      <c r="AUQ40" s="70"/>
      <c r="AUR40" s="70"/>
      <c r="AUS40" s="70"/>
      <c r="AUT40" s="70"/>
      <c r="AUU40" s="70"/>
      <c r="AUV40" s="70"/>
      <c r="AUW40" s="70"/>
      <c r="AUX40" s="70"/>
      <c r="AUY40" s="70"/>
      <c r="AUZ40" s="70"/>
      <c r="AVA40" s="70"/>
      <c r="AVB40" s="70"/>
      <c r="AVC40" s="70"/>
      <c r="AVD40" s="70"/>
      <c r="AVE40" s="70"/>
      <c r="AVF40" s="70"/>
      <c r="AVG40" s="70"/>
      <c r="AVH40" s="70"/>
      <c r="AVI40" s="70"/>
      <c r="AVJ40" s="70"/>
      <c r="AVK40" s="70"/>
      <c r="AVL40" s="70"/>
      <c r="AVM40" s="70"/>
      <c r="AVN40" s="70"/>
      <c r="AVO40" s="70"/>
      <c r="AVP40" s="70"/>
      <c r="AVQ40" s="70"/>
      <c r="AVR40" s="70"/>
      <c r="AVS40" s="70"/>
      <c r="AVT40" s="70"/>
      <c r="AVU40" s="70"/>
      <c r="AVV40" s="70"/>
      <c r="AVW40" s="70"/>
      <c r="AVX40" s="70"/>
      <c r="AVY40" s="70"/>
      <c r="AVZ40" s="70"/>
      <c r="AWA40" s="70"/>
      <c r="AWB40" s="70"/>
      <c r="AWC40" s="70"/>
      <c r="AWD40" s="70"/>
      <c r="AWE40" s="70"/>
      <c r="AWF40" s="70"/>
      <c r="AWG40" s="70"/>
      <c r="AWH40" s="70"/>
      <c r="AWI40" s="70"/>
      <c r="AWJ40" s="70"/>
      <c r="AWK40" s="70"/>
      <c r="AWL40" s="70"/>
      <c r="AWM40" s="70"/>
      <c r="AWN40" s="70"/>
      <c r="AWO40" s="70"/>
      <c r="AWP40" s="70"/>
      <c r="AWQ40" s="70"/>
      <c r="AWR40" s="70"/>
      <c r="AWS40" s="70"/>
      <c r="AWT40" s="70"/>
      <c r="AWU40" s="70"/>
      <c r="AWV40" s="70"/>
      <c r="AWW40" s="70"/>
      <c r="AWX40" s="70"/>
      <c r="AWY40" s="70"/>
      <c r="AWZ40" s="70"/>
      <c r="AXA40" s="70"/>
      <c r="AXB40" s="70"/>
      <c r="AXC40" s="70"/>
      <c r="AXD40" s="70"/>
      <c r="AXE40" s="70"/>
      <c r="AXF40" s="70"/>
      <c r="AXG40" s="70"/>
      <c r="AXH40" s="70"/>
      <c r="AXI40" s="70"/>
      <c r="AXJ40" s="70"/>
      <c r="AXK40" s="70"/>
      <c r="AXL40" s="70"/>
      <c r="AXM40" s="70"/>
      <c r="AXN40" s="70"/>
      <c r="AXO40" s="70"/>
      <c r="AXP40" s="70"/>
      <c r="AXQ40" s="70"/>
      <c r="AXR40" s="70"/>
      <c r="AXS40" s="70"/>
      <c r="AXT40" s="70"/>
      <c r="AXU40" s="70"/>
      <c r="AXV40" s="70"/>
      <c r="AXW40" s="70"/>
      <c r="AXX40" s="70"/>
      <c r="AXY40" s="70"/>
      <c r="AXZ40" s="70"/>
      <c r="AYA40" s="70"/>
      <c r="AYB40" s="70"/>
      <c r="AYC40" s="70"/>
      <c r="AYD40" s="70"/>
      <c r="AYE40" s="70"/>
      <c r="AYF40" s="70"/>
      <c r="AYG40" s="70"/>
      <c r="AYH40" s="70"/>
      <c r="AYI40" s="70"/>
      <c r="AYJ40" s="70"/>
      <c r="AYK40" s="70"/>
      <c r="AYL40" s="70"/>
      <c r="AYM40" s="70"/>
      <c r="AYN40" s="70"/>
      <c r="AYO40" s="70"/>
      <c r="AYP40" s="70"/>
      <c r="AYQ40" s="70"/>
      <c r="AYR40" s="70"/>
      <c r="AYS40" s="70"/>
      <c r="AYT40" s="70"/>
      <c r="AYU40" s="70"/>
      <c r="AYV40" s="70"/>
      <c r="AYW40" s="70"/>
      <c r="AYX40" s="70"/>
      <c r="AYY40" s="70"/>
      <c r="AYZ40" s="70"/>
      <c r="AZA40" s="70"/>
      <c r="AZB40" s="70"/>
      <c r="AZC40" s="70"/>
      <c r="AZD40" s="70"/>
      <c r="AZE40" s="70"/>
      <c r="AZF40" s="70"/>
      <c r="AZG40" s="70"/>
      <c r="AZH40" s="70"/>
      <c r="AZI40" s="70"/>
      <c r="AZJ40" s="70"/>
      <c r="AZK40" s="70"/>
      <c r="AZL40" s="70"/>
      <c r="AZM40" s="70"/>
      <c r="AZN40" s="70"/>
      <c r="AZO40" s="70"/>
      <c r="AZP40" s="70"/>
      <c r="AZQ40" s="70"/>
      <c r="AZR40" s="70"/>
      <c r="AZS40" s="70"/>
      <c r="AZT40" s="70"/>
      <c r="AZU40" s="70"/>
      <c r="AZV40" s="70"/>
      <c r="AZW40" s="70"/>
      <c r="AZX40" s="70"/>
      <c r="AZY40" s="70"/>
      <c r="AZZ40" s="70"/>
      <c r="BAA40" s="70"/>
      <c r="BAB40" s="70"/>
      <c r="BAC40" s="70"/>
      <c r="BAD40" s="70"/>
      <c r="BAE40" s="70"/>
      <c r="BAF40" s="70"/>
      <c r="BAG40" s="70"/>
      <c r="BAH40" s="70"/>
      <c r="BAI40" s="70"/>
      <c r="BAJ40" s="70"/>
      <c r="BAK40" s="70"/>
      <c r="BAL40" s="70"/>
      <c r="BAM40" s="70"/>
      <c r="BAN40" s="70"/>
      <c r="BAO40" s="70"/>
      <c r="BAP40" s="70"/>
      <c r="BAQ40" s="70"/>
      <c r="BAR40" s="70"/>
      <c r="BAS40" s="70"/>
      <c r="BAT40" s="70"/>
      <c r="BAU40" s="70"/>
      <c r="BAV40" s="70"/>
      <c r="BAW40" s="70"/>
      <c r="BAX40" s="70"/>
      <c r="BAY40" s="70"/>
      <c r="BAZ40" s="70"/>
      <c r="BBA40" s="70"/>
      <c r="BBB40" s="70"/>
      <c r="BBC40" s="70"/>
      <c r="BBD40" s="70"/>
      <c r="BBE40" s="70"/>
      <c r="BBF40" s="70"/>
      <c r="BBG40" s="70"/>
      <c r="BBH40" s="70"/>
      <c r="BBI40" s="70"/>
      <c r="BBJ40" s="70"/>
      <c r="BBK40" s="70"/>
      <c r="BBL40" s="70"/>
      <c r="BBM40" s="70"/>
      <c r="BBN40" s="70"/>
    </row>
    <row r="41" spans="1:1437" x14ac:dyDescent="0.2">
      <c r="A41" s="91" t="s">
        <v>23</v>
      </c>
      <c r="B41" s="69" t="s">
        <v>87</v>
      </c>
      <c r="C41" s="70"/>
      <c r="D41" s="70"/>
      <c r="E41" s="70"/>
      <c r="F41" s="70"/>
      <c r="G41" s="70"/>
      <c r="H41" s="70"/>
      <c r="I41" s="70"/>
      <c r="J41" s="70"/>
      <c r="K41" s="70"/>
      <c r="L41" s="70"/>
      <c r="M41" s="70"/>
      <c r="N41" s="70"/>
      <c r="O41" s="70"/>
      <c r="P41" s="70"/>
      <c r="Q41" s="70"/>
      <c r="R41" s="70"/>
      <c r="S41" s="70"/>
      <c r="T41" s="70"/>
      <c r="U41" s="70"/>
      <c r="V41" s="70"/>
      <c r="W41" s="70"/>
      <c r="X41" s="70"/>
      <c r="Y41" s="70"/>
      <c r="Z41" s="70"/>
      <c r="AA41" s="70"/>
      <c r="AB41" s="70"/>
      <c r="AC41" s="70"/>
      <c r="AD41" s="70"/>
      <c r="AE41" s="70"/>
      <c r="AF41" s="70"/>
      <c r="AG41" s="70"/>
      <c r="AH41" s="70"/>
      <c r="AI41" s="70"/>
      <c r="AJ41" s="70"/>
      <c r="AK41" s="70"/>
      <c r="AL41" s="70"/>
      <c r="AM41" s="70"/>
      <c r="AN41" s="70"/>
      <c r="AO41" s="70"/>
      <c r="AP41" s="70"/>
      <c r="AQ41" s="70"/>
      <c r="AR41" s="70"/>
      <c r="AS41" s="70"/>
      <c r="AT41" s="70"/>
      <c r="AU41" s="70"/>
      <c r="AV41" s="70"/>
      <c r="AW41" s="70"/>
      <c r="AX41" s="70"/>
      <c r="AY41" s="70"/>
      <c r="AZ41" s="70"/>
      <c r="BA41" s="70"/>
      <c r="BB41" s="70"/>
      <c r="BC41" s="70"/>
      <c r="BD41" s="70"/>
      <c r="BE41" s="70"/>
      <c r="BF41" s="70"/>
      <c r="BG41" s="70"/>
      <c r="BH41" s="70"/>
      <c r="BI41" s="70"/>
      <c r="BJ41" s="70"/>
      <c r="BK41" s="70"/>
      <c r="BL41" s="70"/>
      <c r="BM41" s="70"/>
      <c r="BN41" s="70"/>
      <c r="BO41" s="70"/>
      <c r="BP41" s="70"/>
      <c r="BQ41" s="70"/>
      <c r="BR41" s="70"/>
      <c r="BS41" s="70"/>
      <c r="BT41" s="70"/>
      <c r="BU41" s="70"/>
      <c r="BV41" s="70"/>
      <c r="BW41" s="70"/>
      <c r="BX41" s="70"/>
      <c r="BY41" s="70"/>
      <c r="BZ41" s="70"/>
      <c r="CA41" s="70"/>
      <c r="CB41" s="70"/>
      <c r="CC41" s="70"/>
      <c r="CD41" s="70"/>
      <c r="CE41" s="70"/>
      <c r="CF41" s="70"/>
      <c r="CG41" s="70"/>
      <c r="CH41" s="70"/>
      <c r="CI41" s="70"/>
      <c r="CJ41" s="70"/>
      <c r="CK41" s="70"/>
      <c r="CL41" s="70"/>
      <c r="CM41" s="70"/>
      <c r="CN41" s="70"/>
      <c r="CO41" s="70"/>
      <c r="CP41" s="70"/>
      <c r="CQ41" s="70"/>
      <c r="CR41" s="70"/>
      <c r="CS41" s="70"/>
      <c r="CT41" s="70"/>
      <c r="CU41" s="70"/>
      <c r="CV41" s="70"/>
      <c r="CW41" s="70"/>
      <c r="CX41" s="70"/>
      <c r="CY41" s="70"/>
      <c r="CZ41" s="70"/>
      <c r="DA41" s="70"/>
      <c r="DB41" s="70"/>
      <c r="DC41" s="70"/>
      <c r="DD41" s="70"/>
      <c r="DE41" s="70"/>
      <c r="DF41" s="70"/>
      <c r="DG41" s="70"/>
      <c r="DH41" s="70"/>
      <c r="DI41" s="70"/>
      <c r="DJ41" s="70"/>
      <c r="DK41" s="70"/>
      <c r="DL41" s="70"/>
      <c r="DM41" s="70"/>
      <c r="DN41" s="70"/>
      <c r="DO41" s="70"/>
      <c r="DP41" s="70"/>
      <c r="DQ41" s="70"/>
      <c r="DR41" s="70"/>
      <c r="DS41" s="70"/>
      <c r="DT41" s="70"/>
      <c r="DU41" s="70"/>
      <c r="DV41" s="70"/>
      <c r="DW41" s="70"/>
      <c r="DX41" s="70"/>
      <c r="DY41" s="70"/>
      <c r="DZ41" s="70"/>
      <c r="EA41" s="70"/>
      <c r="EB41" s="70"/>
      <c r="EC41" s="70"/>
      <c r="ED41" s="70"/>
      <c r="EE41" s="70"/>
      <c r="EF41" s="70"/>
      <c r="EG41" s="70"/>
      <c r="EH41" s="70"/>
      <c r="EI41" s="79">
        <v>21850</v>
      </c>
      <c r="EJ41" s="70"/>
      <c r="EK41" s="70"/>
      <c r="EL41" s="70"/>
      <c r="EM41" s="70"/>
      <c r="EN41" s="70"/>
      <c r="EO41" s="70"/>
      <c r="EP41" s="70"/>
      <c r="EQ41" s="70"/>
      <c r="ER41" s="70"/>
      <c r="ES41" s="70"/>
      <c r="ET41" s="70"/>
      <c r="EU41" s="70"/>
      <c r="EV41" s="70"/>
      <c r="EW41" s="70"/>
      <c r="EX41" s="70"/>
      <c r="EY41" s="70"/>
      <c r="EZ41" s="70"/>
      <c r="FA41" s="70"/>
      <c r="FB41" s="70"/>
      <c r="FC41" s="70"/>
      <c r="FD41" s="70"/>
      <c r="FE41" s="70"/>
      <c r="FF41" s="70"/>
      <c r="FG41" s="70"/>
      <c r="FH41" s="70"/>
      <c r="FI41" s="70"/>
      <c r="FJ41" s="70"/>
      <c r="FK41" s="70"/>
      <c r="FL41" s="70"/>
      <c r="FM41" s="70"/>
      <c r="FN41" s="70"/>
      <c r="FO41" s="70"/>
      <c r="FP41" s="70"/>
      <c r="FQ41" s="70"/>
      <c r="FR41" s="70"/>
      <c r="FS41" s="70"/>
      <c r="FT41" s="70"/>
      <c r="FU41" s="70"/>
      <c r="FV41" s="70"/>
      <c r="FW41" s="70"/>
      <c r="FX41" s="70"/>
      <c r="FY41" s="70"/>
      <c r="FZ41" s="70"/>
      <c r="GA41" s="70"/>
      <c r="GB41" s="70"/>
      <c r="GC41" s="70"/>
      <c r="GD41" s="70"/>
      <c r="GE41" s="70"/>
      <c r="GF41" s="70"/>
      <c r="GG41" s="70"/>
      <c r="GH41" s="70"/>
      <c r="GI41" s="70"/>
      <c r="GJ41" s="70"/>
      <c r="GK41" s="70"/>
      <c r="GL41" s="70"/>
      <c r="GM41" s="70"/>
      <c r="GN41" s="70"/>
      <c r="GO41" s="70"/>
      <c r="GP41" s="70"/>
      <c r="GQ41" s="70"/>
      <c r="GR41" s="70"/>
      <c r="GS41" s="70"/>
      <c r="GT41" s="70"/>
      <c r="GU41" s="70"/>
      <c r="GV41" s="70"/>
      <c r="GW41" s="70"/>
      <c r="GX41" s="70"/>
      <c r="GY41" s="70"/>
      <c r="GZ41" s="70"/>
      <c r="HA41" s="70"/>
      <c r="HB41" s="70"/>
      <c r="HC41" s="70"/>
      <c r="HD41" s="70"/>
      <c r="HE41" s="70"/>
      <c r="HF41" s="70"/>
      <c r="HG41" s="70"/>
      <c r="HH41" s="70"/>
      <c r="HI41" s="70"/>
      <c r="HJ41" s="70"/>
      <c r="HK41" s="70"/>
      <c r="HL41" s="70"/>
      <c r="HM41" s="70"/>
      <c r="HN41" s="70"/>
      <c r="HO41" s="70"/>
      <c r="HP41" s="70"/>
      <c r="HQ41" s="70"/>
      <c r="HR41" s="70"/>
      <c r="HS41" s="70"/>
      <c r="HT41" s="70"/>
      <c r="HU41" s="70"/>
      <c r="HV41" s="70"/>
      <c r="HW41" s="70"/>
      <c r="HX41" s="70"/>
      <c r="HY41" s="70"/>
      <c r="HZ41" s="70"/>
      <c r="IA41" s="70"/>
      <c r="IB41" s="70"/>
      <c r="IC41" s="70"/>
      <c r="ID41" s="70"/>
      <c r="IE41" s="70"/>
      <c r="IF41" s="70"/>
      <c r="IG41" s="70"/>
      <c r="IH41" s="70"/>
      <c r="II41" s="70"/>
      <c r="IJ41" s="70"/>
      <c r="IK41" s="70"/>
      <c r="IL41" s="70"/>
      <c r="IM41" s="70"/>
      <c r="IN41" s="70"/>
      <c r="IO41" s="70"/>
      <c r="IP41" s="70"/>
      <c r="IQ41" s="70"/>
      <c r="IR41" s="70"/>
      <c r="IS41" s="70"/>
      <c r="IT41" s="70"/>
      <c r="IU41" s="70"/>
      <c r="IV41" s="70"/>
      <c r="IW41" s="70"/>
      <c r="IX41" s="70"/>
      <c r="IY41" s="70"/>
      <c r="IZ41" s="70"/>
      <c r="JA41" s="70"/>
      <c r="JB41" s="70"/>
      <c r="JC41" s="70"/>
      <c r="JD41" s="70"/>
      <c r="JE41" s="70"/>
      <c r="JF41" s="70"/>
      <c r="JG41" s="70"/>
      <c r="JH41" s="70"/>
      <c r="JI41" s="70"/>
      <c r="JJ41" s="70"/>
      <c r="JK41" s="70"/>
      <c r="JL41" s="70"/>
      <c r="JM41" s="70"/>
      <c r="JN41" s="70"/>
      <c r="JO41" s="70"/>
      <c r="JP41" s="70"/>
      <c r="JQ41" s="70"/>
      <c r="JR41" s="70"/>
      <c r="JS41" s="70"/>
      <c r="JT41" s="70"/>
      <c r="JU41" s="70"/>
      <c r="JV41" s="70"/>
      <c r="JW41" s="70"/>
      <c r="JX41" s="70"/>
      <c r="JY41" s="70"/>
      <c r="JZ41" s="70"/>
      <c r="KA41" s="70"/>
      <c r="KB41" s="70"/>
      <c r="KC41" s="70"/>
      <c r="KD41" s="70"/>
      <c r="KE41" s="70"/>
      <c r="KF41" s="70"/>
      <c r="KG41" s="70"/>
      <c r="KH41" s="70"/>
      <c r="KI41" s="70"/>
      <c r="KJ41" s="70"/>
      <c r="KK41" s="70"/>
      <c r="KL41" s="70"/>
      <c r="KM41" s="70"/>
      <c r="KN41" s="70"/>
      <c r="KO41" s="70"/>
      <c r="KP41" s="70"/>
      <c r="KQ41" s="70"/>
      <c r="KR41" s="70"/>
      <c r="KS41" s="70"/>
      <c r="KT41" s="70"/>
      <c r="KU41" s="70"/>
      <c r="KV41" s="70"/>
      <c r="KW41" s="70"/>
      <c r="KX41" s="70"/>
      <c r="KY41" s="70"/>
      <c r="KZ41" s="70"/>
      <c r="LA41" s="70"/>
      <c r="LB41" s="70"/>
      <c r="LC41" s="70"/>
      <c r="LD41" s="70"/>
      <c r="LE41" s="70"/>
      <c r="LF41" s="70"/>
      <c r="LG41" s="70"/>
      <c r="LH41" s="70"/>
      <c r="LI41" s="70"/>
      <c r="LJ41" s="70"/>
      <c r="LK41" s="70"/>
      <c r="LL41" s="70"/>
      <c r="LM41" s="70"/>
      <c r="LN41" s="70"/>
      <c r="LO41" s="70"/>
      <c r="LP41" s="70"/>
      <c r="LQ41" s="70"/>
      <c r="LR41" s="70"/>
      <c r="LS41" s="70"/>
      <c r="LT41" s="70"/>
      <c r="LU41" s="70"/>
      <c r="LV41" s="70"/>
      <c r="LW41" s="70"/>
      <c r="LX41" s="70"/>
      <c r="LY41" s="70"/>
      <c r="LZ41" s="70"/>
      <c r="MA41" s="70"/>
      <c r="MB41" s="70"/>
      <c r="MC41" s="70"/>
      <c r="MD41" s="70"/>
      <c r="ME41" s="70"/>
      <c r="MF41" s="70"/>
      <c r="MG41" s="70"/>
      <c r="MH41" s="70"/>
      <c r="MI41" s="70"/>
      <c r="MJ41" s="70"/>
      <c r="MK41" s="70"/>
      <c r="ML41" s="70"/>
      <c r="MM41" s="70"/>
      <c r="MN41" s="70"/>
      <c r="MO41" s="70"/>
      <c r="MP41" s="70"/>
      <c r="MQ41" s="70"/>
      <c r="MR41" s="70"/>
      <c r="MS41" s="70"/>
      <c r="MT41" s="70"/>
      <c r="MU41" s="70"/>
      <c r="MV41" s="70"/>
      <c r="MW41" s="70"/>
      <c r="MX41" s="70"/>
      <c r="MY41" s="70"/>
      <c r="MZ41" s="70"/>
      <c r="NA41" s="70"/>
      <c r="NB41" s="70"/>
      <c r="NC41" s="70"/>
      <c r="ND41" s="70"/>
      <c r="NE41" s="70"/>
      <c r="NF41" s="70"/>
      <c r="NG41" s="70"/>
      <c r="NH41" s="70"/>
      <c r="NI41" s="70"/>
      <c r="NJ41" s="70"/>
      <c r="NK41" s="70"/>
      <c r="NL41" s="70"/>
      <c r="NM41" s="70"/>
      <c r="NN41" s="70"/>
      <c r="NO41" s="70"/>
      <c r="NP41" s="70"/>
      <c r="NQ41" s="70"/>
      <c r="NR41" s="70"/>
      <c r="NS41" s="70"/>
      <c r="NT41" s="70"/>
      <c r="NU41" s="70"/>
      <c r="NV41" s="70"/>
      <c r="NW41" s="70"/>
      <c r="NX41" s="70"/>
      <c r="NY41" s="70"/>
      <c r="NZ41" s="70"/>
      <c r="OA41" s="70"/>
      <c r="OB41" s="70"/>
      <c r="OC41" s="70"/>
      <c r="OD41" s="70"/>
      <c r="OE41" s="70"/>
      <c r="OF41" s="70"/>
      <c r="OG41" s="70"/>
      <c r="OH41" s="70"/>
      <c r="OI41" s="70"/>
      <c r="OJ41" s="70"/>
      <c r="OK41" s="70"/>
      <c r="OL41" s="70"/>
      <c r="OM41" s="70"/>
      <c r="ON41" s="70"/>
      <c r="OO41" s="70"/>
      <c r="OP41" s="70"/>
      <c r="OQ41" s="70"/>
      <c r="OR41" s="70"/>
      <c r="OS41" s="70"/>
      <c r="OT41" s="70"/>
      <c r="OU41" s="70"/>
      <c r="OV41" s="70"/>
      <c r="OW41" s="70"/>
      <c r="OX41" s="70"/>
      <c r="OY41" s="70"/>
      <c r="OZ41" s="70"/>
      <c r="PA41" s="70"/>
      <c r="PB41" s="70"/>
      <c r="PC41" s="70"/>
      <c r="PD41" s="70"/>
      <c r="PE41" s="70"/>
      <c r="PF41" s="70"/>
      <c r="PG41" s="70"/>
      <c r="PH41" s="70"/>
      <c r="PI41" s="70"/>
      <c r="PJ41" s="70"/>
      <c r="PK41" s="70"/>
      <c r="PL41" s="70"/>
      <c r="PM41" s="70"/>
      <c r="PN41" s="70"/>
      <c r="PO41" s="70"/>
      <c r="PP41" s="70"/>
      <c r="PQ41" s="70"/>
      <c r="PR41" s="70"/>
      <c r="PS41" s="70"/>
      <c r="PT41" s="70"/>
      <c r="PU41" s="70"/>
      <c r="PV41" s="70"/>
      <c r="PW41" s="70"/>
      <c r="PX41" s="70"/>
      <c r="PY41" s="70"/>
      <c r="PZ41" s="70"/>
      <c r="QA41" s="70"/>
      <c r="QB41" s="70"/>
      <c r="QC41" s="70"/>
      <c r="QD41" s="70"/>
      <c r="QE41" s="70"/>
      <c r="QF41" s="70"/>
      <c r="QG41" s="70"/>
      <c r="QH41" s="70"/>
      <c r="QI41" s="70"/>
      <c r="QJ41" s="70"/>
      <c r="QK41" s="70"/>
      <c r="QL41" s="70"/>
      <c r="QM41" s="70"/>
      <c r="QN41" s="70"/>
      <c r="QO41" s="70"/>
      <c r="QP41" s="70"/>
      <c r="QQ41" s="70"/>
      <c r="QR41" s="70"/>
      <c r="QS41" s="70"/>
      <c r="QT41" s="70"/>
      <c r="QU41" s="70"/>
      <c r="QV41" s="70"/>
      <c r="QW41" s="70"/>
      <c r="QX41" s="70"/>
      <c r="QY41" s="70"/>
      <c r="QZ41" s="70"/>
      <c r="RA41" s="70"/>
      <c r="RB41" s="70"/>
      <c r="RC41" s="70"/>
      <c r="RD41" s="70"/>
      <c r="RE41" s="70"/>
      <c r="RF41" s="70"/>
      <c r="RG41" s="70"/>
      <c r="RH41" s="70"/>
      <c r="RI41" s="70"/>
      <c r="RJ41" s="70"/>
      <c r="RK41" s="70"/>
      <c r="RL41" s="70"/>
      <c r="RM41" s="70"/>
      <c r="RN41" s="70"/>
      <c r="RO41" s="70"/>
      <c r="RP41" s="70"/>
      <c r="RQ41" s="70"/>
      <c r="RR41" s="70"/>
      <c r="RS41" s="70"/>
      <c r="RT41" s="70"/>
      <c r="RU41" s="70"/>
      <c r="RV41" s="70"/>
      <c r="RW41" s="70"/>
      <c r="RX41" s="70"/>
      <c r="RY41" s="70"/>
      <c r="RZ41" s="70"/>
      <c r="SA41" s="70"/>
      <c r="SB41" s="70"/>
      <c r="SC41" s="70"/>
      <c r="SD41" s="70"/>
      <c r="SE41" s="70"/>
      <c r="SF41" s="70"/>
      <c r="SG41" s="70"/>
      <c r="SH41" s="70"/>
      <c r="SI41" s="70"/>
      <c r="SJ41" s="70"/>
      <c r="SK41" s="70"/>
      <c r="SL41" s="70"/>
      <c r="SM41" s="70"/>
      <c r="SN41" s="70"/>
      <c r="SO41" s="70"/>
      <c r="SP41" s="70"/>
      <c r="SQ41" s="70"/>
      <c r="SR41" s="70"/>
      <c r="SS41" s="70"/>
      <c r="ST41" s="70"/>
      <c r="SU41" s="70"/>
      <c r="SV41" s="70"/>
      <c r="SW41" s="70"/>
      <c r="SX41" s="70"/>
      <c r="SY41" s="70"/>
      <c r="SZ41" s="70"/>
      <c r="TA41" s="70"/>
      <c r="TB41" s="70"/>
      <c r="TC41" s="70"/>
      <c r="TD41" s="70"/>
      <c r="TE41" s="70"/>
      <c r="TF41" s="70"/>
      <c r="TG41" s="70"/>
      <c r="TH41" s="70"/>
      <c r="TI41" s="70"/>
      <c r="TJ41" s="70"/>
      <c r="TK41" s="70"/>
      <c r="TL41" s="70"/>
      <c r="TM41" s="70"/>
      <c r="TN41" s="70"/>
      <c r="TO41" s="70"/>
      <c r="TP41" s="70"/>
      <c r="TQ41" s="70"/>
      <c r="TR41" s="70"/>
      <c r="TS41" s="70"/>
      <c r="TT41" s="70"/>
      <c r="TU41" s="70"/>
      <c r="TV41" s="70"/>
      <c r="TW41" s="70"/>
      <c r="TX41" s="70"/>
      <c r="TY41" s="70"/>
      <c r="TZ41" s="70"/>
      <c r="UA41" s="70"/>
      <c r="UB41" s="70"/>
      <c r="UC41" s="70"/>
      <c r="UD41" s="70"/>
      <c r="UE41" s="70"/>
      <c r="UF41" s="70"/>
      <c r="UG41" s="70"/>
      <c r="UH41" s="70"/>
      <c r="UI41" s="70"/>
      <c r="UJ41" s="70"/>
      <c r="UK41" s="70"/>
      <c r="UL41" s="70"/>
      <c r="UM41" s="70"/>
      <c r="UN41" s="70"/>
      <c r="UO41" s="70"/>
      <c r="UP41" s="70"/>
      <c r="UQ41" s="70"/>
      <c r="UR41" s="70"/>
      <c r="US41" s="70"/>
      <c r="UT41" s="70"/>
      <c r="UU41" s="70"/>
      <c r="UV41" s="70"/>
      <c r="UW41" s="70"/>
      <c r="UX41" s="70"/>
      <c r="UY41" s="70"/>
      <c r="UZ41" s="70"/>
      <c r="VA41" s="70"/>
      <c r="VB41" s="70"/>
      <c r="VC41" s="70"/>
      <c r="VD41" s="70"/>
      <c r="VE41" s="70"/>
      <c r="VF41" s="70"/>
      <c r="VG41" s="70"/>
      <c r="VH41" s="70"/>
      <c r="VI41" s="70"/>
      <c r="VJ41" s="70"/>
      <c r="VK41" s="70"/>
      <c r="VL41" s="70"/>
      <c r="VM41" s="70"/>
      <c r="VN41" s="70"/>
      <c r="VO41" s="70"/>
      <c r="VP41" s="70"/>
      <c r="VQ41" s="70"/>
      <c r="VR41" s="70"/>
      <c r="VS41" s="70"/>
      <c r="VT41" s="70"/>
      <c r="VU41" s="70"/>
      <c r="VV41" s="70"/>
      <c r="VW41" s="70"/>
      <c r="VX41" s="70"/>
      <c r="VY41" s="70"/>
      <c r="VZ41" s="70"/>
      <c r="WA41" s="70"/>
      <c r="WB41" s="70"/>
      <c r="WC41" s="70"/>
      <c r="WD41" s="70"/>
      <c r="WE41" s="70"/>
      <c r="WF41" s="70"/>
      <c r="WG41" s="70"/>
      <c r="WH41" s="70"/>
      <c r="WI41" s="70"/>
      <c r="WJ41" s="70"/>
      <c r="WK41" s="70"/>
      <c r="WL41" s="70"/>
      <c r="WM41" s="70"/>
      <c r="WN41" s="70"/>
      <c r="WO41" s="70"/>
      <c r="WP41" s="70"/>
      <c r="WQ41" s="70"/>
      <c r="WR41" s="70"/>
      <c r="WS41" s="70"/>
      <c r="WT41" s="70"/>
      <c r="WU41" s="70"/>
      <c r="WV41" s="70"/>
      <c r="WW41" s="70"/>
      <c r="WX41" s="70"/>
      <c r="WY41" s="70"/>
      <c r="WZ41" s="70"/>
      <c r="XA41" s="70"/>
      <c r="XB41" s="70"/>
      <c r="XC41" s="70"/>
      <c r="XD41" s="70"/>
      <c r="XE41" s="70"/>
      <c r="XF41" s="70"/>
      <c r="XG41" s="70"/>
      <c r="XH41" s="70"/>
      <c r="XI41" s="70"/>
      <c r="XJ41" s="70"/>
      <c r="XK41" s="70"/>
      <c r="XL41" s="70"/>
      <c r="XM41" s="70"/>
      <c r="XN41" s="70"/>
      <c r="XO41" s="70"/>
      <c r="XP41" s="70"/>
      <c r="XQ41" s="70"/>
      <c r="XR41" s="70"/>
      <c r="XS41" s="70"/>
      <c r="XT41" s="70"/>
      <c r="XU41" s="70"/>
      <c r="XV41" s="70"/>
      <c r="XW41" s="70"/>
      <c r="XX41" s="70"/>
      <c r="XY41" s="70"/>
      <c r="XZ41" s="70"/>
      <c r="YA41" s="70"/>
      <c r="YB41" s="70"/>
      <c r="YC41" s="70"/>
      <c r="YD41" s="70"/>
      <c r="YE41" s="70"/>
      <c r="YF41" s="70"/>
      <c r="YG41" s="70"/>
      <c r="YH41" s="70"/>
      <c r="YI41" s="70"/>
      <c r="YJ41" s="70"/>
      <c r="YK41" s="70"/>
      <c r="YL41" s="70"/>
      <c r="YM41" s="70"/>
      <c r="YN41" s="70"/>
      <c r="YO41" s="70"/>
      <c r="YP41" s="70"/>
      <c r="YQ41" s="70"/>
      <c r="YR41" s="70"/>
      <c r="YS41" s="70"/>
      <c r="YT41" s="70"/>
      <c r="YU41" s="70"/>
      <c r="YV41" s="70"/>
      <c r="YW41" s="70"/>
      <c r="YX41" s="70"/>
      <c r="YY41" s="70"/>
      <c r="YZ41" s="70"/>
      <c r="ZA41" s="70"/>
      <c r="ZB41" s="70"/>
      <c r="ZC41" s="70"/>
      <c r="ZD41" s="70"/>
      <c r="ZE41" s="70"/>
      <c r="ZF41" s="70"/>
      <c r="ZG41" s="70"/>
      <c r="ZH41" s="70"/>
      <c r="ZI41" s="70"/>
      <c r="ZJ41" s="70"/>
      <c r="ZK41" s="70"/>
      <c r="ZL41" s="70"/>
      <c r="ZM41" s="70"/>
      <c r="ZN41" s="70"/>
      <c r="ZO41" s="70"/>
      <c r="ZP41" s="70"/>
      <c r="ZQ41" s="70"/>
      <c r="ZR41" s="70"/>
      <c r="ZS41" s="70"/>
      <c r="ZT41" s="70"/>
      <c r="ZU41" s="70"/>
      <c r="ZV41" s="70"/>
      <c r="ZW41" s="70"/>
      <c r="ZX41" s="70"/>
      <c r="ZY41" s="70"/>
      <c r="ZZ41" s="70"/>
      <c r="AAA41" s="70"/>
      <c r="AAB41" s="70"/>
      <c r="AAC41" s="70"/>
      <c r="AAD41" s="70"/>
      <c r="AAE41" s="70"/>
      <c r="AAF41" s="70"/>
      <c r="AAG41" s="70"/>
      <c r="AAH41" s="70"/>
      <c r="AAI41" s="70"/>
      <c r="AAJ41" s="70"/>
      <c r="AAK41" s="70"/>
      <c r="AAL41" s="70"/>
      <c r="AAM41" s="70"/>
      <c r="AAN41" s="70"/>
      <c r="AAO41" s="70"/>
      <c r="AAP41" s="70"/>
      <c r="AAQ41" s="70"/>
      <c r="AAR41" s="70"/>
      <c r="AAS41" s="70"/>
      <c r="AAT41" s="70"/>
      <c r="AAU41" s="70"/>
      <c r="AAV41" s="70"/>
      <c r="AAW41" s="70"/>
      <c r="AAX41" s="70"/>
      <c r="AAY41" s="70"/>
      <c r="AAZ41" s="70"/>
      <c r="ABA41" s="70"/>
      <c r="ABB41" s="70"/>
      <c r="ABC41" s="70"/>
      <c r="ABD41" s="70"/>
      <c r="ABE41" s="70"/>
      <c r="ABF41" s="70"/>
      <c r="ABG41" s="70"/>
      <c r="ABH41" s="70"/>
      <c r="ABI41" s="70"/>
      <c r="ABJ41" s="70"/>
      <c r="ABK41" s="70"/>
      <c r="ABL41" s="70"/>
      <c r="ABM41" s="70"/>
      <c r="ABN41" s="70"/>
      <c r="ABO41" s="70"/>
      <c r="ABP41" s="70"/>
      <c r="ABQ41" s="70"/>
      <c r="ABR41" s="70"/>
      <c r="ABS41" s="70"/>
      <c r="ABT41" s="70"/>
      <c r="ABU41" s="70"/>
      <c r="ABV41" s="70"/>
      <c r="ABW41" s="70"/>
      <c r="ABX41" s="70"/>
      <c r="ABY41" s="70"/>
      <c r="ABZ41" s="70"/>
      <c r="ACA41" s="70"/>
      <c r="ACB41" s="70"/>
      <c r="ACC41" s="70"/>
      <c r="ACD41" s="70"/>
      <c r="ACE41" s="70"/>
      <c r="ACF41" s="70"/>
      <c r="ACG41" s="70"/>
      <c r="ACH41" s="70"/>
      <c r="ACI41" s="70"/>
      <c r="ACJ41" s="70"/>
      <c r="ACK41" s="70"/>
      <c r="ACL41" s="70"/>
      <c r="ACM41" s="70"/>
      <c r="ACN41" s="70"/>
      <c r="ACO41" s="70"/>
      <c r="ACP41" s="70"/>
      <c r="ACQ41" s="70"/>
      <c r="ACR41" s="70"/>
      <c r="ACS41" s="70"/>
      <c r="ACT41" s="70"/>
      <c r="ACU41" s="70"/>
      <c r="ACV41" s="70"/>
      <c r="ACW41" s="70"/>
      <c r="ACX41" s="70"/>
      <c r="ACY41" s="70"/>
      <c r="ACZ41" s="70"/>
      <c r="ADA41" s="70"/>
      <c r="ADB41" s="70"/>
      <c r="ADC41" s="70"/>
      <c r="ADD41" s="70"/>
      <c r="ADE41" s="70"/>
      <c r="ADF41" s="70"/>
      <c r="ADG41" s="70"/>
      <c r="ADH41" s="70"/>
      <c r="ADI41" s="70"/>
      <c r="ADJ41" s="70"/>
      <c r="ADK41" s="70"/>
      <c r="ADL41" s="70"/>
      <c r="ADM41" s="70"/>
      <c r="ADN41" s="70"/>
      <c r="ADO41" s="70"/>
      <c r="ADP41" s="70"/>
      <c r="ADQ41" s="70"/>
      <c r="ADR41" s="70"/>
      <c r="ADS41" s="70"/>
      <c r="ADT41" s="70"/>
      <c r="ADU41" s="70"/>
      <c r="ADV41" s="70"/>
      <c r="ADW41" s="70"/>
      <c r="ADX41" s="70"/>
      <c r="ADY41" s="70"/>
      <c r="ADZ41" s="70"/>
      <c r="AEA41" s="70"/>
      <c r="AEB41" s="70"/>
      <c r="AEC41" s="70"/>
      <c r="AED41" s="70"/>
      <c r="AEE41" s="70"/>
      <c r="AEF41" s="70"/>
      <c r="AEG41" s="70"/>
      <c r="AEH41" s="70"/>
      <c r="AEI41" s="70"/>
      <c r="AEJ41" s="70"/>
      <c r="AEK41" s="70"/>
      <c r="AEL41" s="70"/>
      <c r="AEM41" s="70"/>
      <c r="AEN41" s="70"/>
      <c r="AEO41" s="70"/>
      <c r="AEP41" s="70"/>
      <c r="AEQ41" s="70"/>
      <c r="AER41" s="70"/>
      <c r="AES41" s="70"/>
      <c r="AET41" s="70"/>
      <c r="AEU41" s="70"/>
      <c r="AEV41" s="70"/>
      <c r="AEW41" s="70"/>
      <c r="AEX41" s="70"/>
      <c r="AEY41" s="70"/>
      <c r="AEZ41" s="70"/>
      <c r="AFA41" s="70"/>
      <c r="AFB41" s="70"/>
      <c r="AFC41" s="70"/>
      <c r="AFD41" s="70"/>
      <c r="AFE41" s="70"/>
      <c r="AFF41" s="70"/>
      <c r="AFG41" s="70"/>
      <c r="AFH41" s="70"/>
      <c r="AFI41" s="70"/>
      <c r="AFJ41" s="70"/>
      <c r="AFK41" s="70"/>
      <c r="AFL41" s="70"/>
      <c r="AFM41" s="70"/>
      <c r="AFN41" s="70"/>
      <c r="AFO41" s="70"/>
      <c r="AFP41" s="70"/>
      <c r="AFQ41" s="70"/>
      <c r="AFR41" s="70"/>
      <c r="AFS41" s="70"/>
      <c r="AFT41" s="70"/>
      <c r="AFU41" s="70"/>
      <c r="AFV41" s="70"/>
      <c r="AFW41" s="70"/>
      <c r="AFX41" s="70"/>
      <c r="AFY41" s="70"/>
      <c r="AFZ41" s="70"/>
      <c r="AGA41" s="70"/>
      <c r="AGB41" s="70"/>
      <c r="AGC41" s="70"/>
      <c r="AGD41" s="70"/>
      <c r="AGE41" s="70"/>
      <c r="AGF41" s="70"/>
      <c r="AGG41" s="70"/>
      <c r="AGH41" s="70"/>
      <c r="AGI41" s="70"/>
      <c r="AGJ41" s="70"/>
      <c r="AGK41" s="70"/>
      <c r="AGL41" s="70"/>
      <c r="AGM41" s="70"/>
      <c r="AGN41" s="70"/>
      <c r="AGO41" s="70"/>
      <c r="AGP41" s="70"/>
      <c r="AGQ41" s="70"/>
      <c r="AGR41" s="70"/>
      <c r="AGS41" s="70"/>
      <c r="AGT41" s="70"/>
      <c r="AGU41" s="70"/>
      <c r="AGV41" s="70"/>
      <c r="AGW41" s="70"/>
      <c r="AGX41" s="70"/>
      <c r="AGY41" s="70"/>
      <c r="AGZ41" s="70"/>
      <c r="AHA41" s="70"/>
      <c r="AHB41" s="70"/>
      <c r="AHC41" s="70"/>
      <c r="AHD41" s="70"/>
      <c r="AHE41" s="70"/>
      <c r="AHF41" s="70"/>
      <c r="AHG41" s="70"/>
      <c r="AHH41" s="70"/>
      <c r="AHI41" s="70"/>
      <c r="AHJ41" s="70"/>
      <c r="AHK41" s="70"/>
      <c r="AHL41" s="70"/>
      <c r="AHM41" s="70"/>
      <c r="AHN41" s="70"/>
      <c r="AHO41" s="70"/>
      <c r="AHP41" s="70"/>
      <c r="AHQ41" s="70"/>
      <c r="AHR41" s="70"/>
      <c r="AHS41" s="70"/>
      <c r="AHT41" s="70"/>
      <c r="AHU41" s="70"/>
      <c r="AHV41" s="70"/>
      <c r="AHW41" s="70"/>
      <c r="AHX41" s="70"/>
      <c r="AHY41" s="70"/>
      <c r="AHZ41" s="70"/>
      <c r="AIA41" s="70"/>
      <c r="AIB41" s="70"/>
      <c r="AIC41" s="70"/>
      <c r="AID41" s="70"/>
      <c r="AIE41" s="70"/>
      <c r="AIF41" s="70"/>
      <c r="AIG41" s="70"/>
      <c r="AIH41" s="70"/>
      <c r="AII41" s="70"/>
      <c r="AIJ41" s="70"/>
      <c r="AIK41" s="70"/>
      <c r="AIL41" s="70"/>
      <c r="AIM41" s="70"/>
      <c r="AIN41" s="70"/>
      <c r="AIO41" s="70"/>
      <c r="AIP41" s="70"/>
      <c r="AIQ41" s="70"/>
      <c r="AIR41" s="70"/>
      <c r="AIS41" s="70"/>
      <c r="AIT41" s="70"/>
      <c r="AIU41" s="70"/>
      <c r="AIV41" s="70"/>
      <c r="AIW41" s="70"/>
      <c r="AIX41" s="70"/>
      <c r="AIY41" s="70"/>
      <c r="AIZ41" s="70"/>
      <c r="AJA41" s="70"/>
      <c r="AJB41" s="70"/>
      <c r="AJC41" s="70"/>
      <c r="AJD41" s="70"/>
      <c r="AJE41" s="70"/>
      <c r="AJF41" s="70"/>
      <c r="AJG41" s="70"/>
      <c r="AJH41" s="70"/>
      <c r="AJI41" s="70"/>
      <c r="AJJ41" s="70"/>
      <c r="AJK41" s="70"/>
      <c r="AJL41" s="70"/>
      <c r="AJM41" s="70"/>
      <c r="AJN41" s="70"/>
      <c r="AJO41" s="70"/>
      <c r="AJP41" s="70"/>
      <c r="AJQ41" s="70"/>
      <c r="AJR41" s="70"/>
      <c r="AJS41" s="70"/>
      <c r="AJT41" s="70"/>
      <c r="AJU41" s="70"/>
      <c r="AJV41" s="70"/>
      <c r="AJW41" s="70"/>
      <c r="AJX41" s="70"/>
      <c r="AJY41" s="70"/>
      <c r="AJZ41" s="70"/>
      <c r="AKA41" s="70"/>
      <c r="AKB41" s="70"/>
      <c r="AKC41" s="70"/>
      <c r="AKD41" s="70"/>
      <c r="AKE41" s="70"/>
      <c r="AKF41" s="70"/>
      <c r="AKG41" s="70"/>
      <c r="AKH41" s="70"/>
      <c r="AKI41" s="70"/>
      <c r="AKJ41" s="70"/>
      <c r="AKK41" s="70"/>
      <c r="AKL41" s="70"/>
      <c r="AKM41" s="70"/>
      <c r="AKN41" s="70"/>
      <c r="AKO41" s="70"/>
      <c r="AKP41" s="70"/>
      <c r="AKQ41" s="70"/>
      <c r="AKR41" s="70"/>
      <c r="AKS41" s="70"/>
      <c r="AKT41" s="70"/>
      <c r="AKU41" s="70"/>
      <c r="AKV41" s="70"/>
      <c r="AKW41" s="70"/>
      <c r="AKX41" s="70"/>
      <c r="AKY41" s="70"/>
      <c r="AKZ41" s="70"/>
      <c r="ALA41" s="70"/>
      <c r="ALB41" s="70"/>
      <c r="ALC41" s="70"/>
      <c r="ALD41" s="70"/>
      <c r="ALE41" s="70"/>
      <c r="ALF41" s="70"/>
      <c r="ALG41" s="70"/>
      <c r="ALH41" s="70"/>
      <c r="ALI41" s="70"/>
      <c r="ALJ41" s="70"/>
      <c r="ALK41" s="70"/>
      <c r="ALL41" s="70"/>
      <c r="ALM41" s="70"/>
      <c r="ALN41" s="70"/>
      <c r="ALO41" s="70"/>
      <c r="ALP41" s="70"/>
      <c r="ALQ41" s="70"/>
      <c r="ALR41" s="70"/>
      <c r="ALS41" s="70"/>
      <c r="ALT41" s="70"/>
      <c r="ALU41" s="70"/>
      <c r="ALV41" s="70"/>
      <c r="ALW41" s="70"/>
      <c r="ALX41" s="70"/>
      <c r="ALY41" s="70"/>
      <c r="ALZ41" s="70"/>
      <c r="AMA41" s="70"/>
      <c r="AMB41" s="70"/>
      <c r="AMC41" s="70"/>
      <c r="AMD41" s="70"/>
      <c r="AME41" s="70"/>
      <c r="AMF41" s="70"/>
      <c r="AMG41" s="70"/>
      <c r="AMH41" s="70"/>
      <c r="AMI41" s="70"/>
      <c r="AMJ41" s="70"/>
      <c r="AMK41" s="70"/>
      <c r="AML41" s="70"/>
      <c r="AMM41" s="70"/>
      <c r="AMN41" s="70"/>
      <c r="AMO41" s="70"/>
      <c r="AMP41" s="70"/>
      <c r="AMQ41" s="70"/>
      <c r="AMR41" s="70"/>
      <c r="AMS41" s="70"/>
      <c r="AMT41" s="70"/>
      <c r="AMU41" s="70"/>
      <c r="AMV41" s="70"/>
      <c r="AMW41" s="70"/>
      <c r="AMX41" s="70"/>
      <c r="AMY41" s="70"/>
      <c r="AMZ41" s="70"/>
      <c r="ANA41" s="70"/>
      <c r="ANB41" s="70"/>
      <c r="ANC41" s="70"/>
      <c r="AND41" s="70"/>
      <c r="ANE41" s="70"/>
      <c r="ANF41" s="70"/>
      <c r="ANG41" s="70"/>
      <c r="ANH41" s="70"/>
      <c r="ANI41" s="70"/>
      <c r="ANJ41" s="70"/>
      <c r="ANK41" s="70"/>
      <c r="ANL41" s="70"/>
      <c r="ANM41" s="70"/>
      <c r="ANN41" s="70"/>
      <c r="ANO41" s="70"/>
      <c r="ANP41" s="70"/>
      <c r="ANQ41" s="70"/>
      <c r="ANR41" s="70"/>
      <c r="ANS41" s="70"/>
      <c r="ANT41" s="70"/>
      <c r="ANU41" s="70"/>
      <c r="ANV41" s="70"/>
      <c r="ANW41" s="70"/>
      <c r="ANX41" s="70"/>
      <c r="ANY41" s="70"/>
      <c r="ANZ41" s="70"/>
      <c r="AOA41" s="70"/>
      <c r="AOB41" s="70"/>
      <c r="AOC41" s="70"/>
      <c r="AOD41" s="70"/>
      <c r="AOE41" s="70"/>
      <c r="AOF41" s="70"/>
      <c r="AOG41" s="70"/>
      <c r="AOH41" s="70"/>
      <c r="AOI41" s="70"/>
      <c r="AOJ41" s="70"/>
      <c r="AOK41" s="70"/>
      <c r="AOL41" s="70"/>
      <c r="AOM41" s="70"/>
      <c r="AON41" s="70"/>
      <c r="AOO41" s="70"/>
      <c r="AOP41" s="70"/>
      <c r="AOQ41" s="70"/>
      <c r="AOR41" s="70"/>
      <c r="AOS41" s="70"/>
      <c r="AOT41" s="70"/>
      <c r="AOU41" s="70"/>
      <c r="AOV41" s="70"/>
      <c r="AOW41" s="70"/>
      <c r="AOX41" s="70"/>
      <c r="AOY41" s="70"/>
      <c r="AOZ41" s="70"/>
      <c r="APA41" s="70"/>
      <c r="APB41" s="70"/>
      <c r="APC41" s="70"/>
      <c r="APD41" s="70"/>
      <c r="APE41" s="70"/>
      <c r="APF41" s="70"/>
      <c r="APG41" s="70"/>
      <c r="APH41" s="70"/>
      <c r="API41" s="70"/>
      <c r="APJ41" s="70"/>
      <c r="APK41" s="70"/>
      <c r="APL41" s="70"/>
      <c r="APM41" s="70"/>
      <c r="APN41" s="70"/>
      <c r="APO41" s="70"/>
      <c r="APP41" s="70"/>
      <c r="APQ41" s="70"/>
      <c r="APR41" s="70"/>
      <c r="APS41" s="70"/>
      <c r="APT41" s="70"/>
      <c r="APU41" s="70"/>
      <c r="APV41" s="70"/>
      <c r="APW41" s="70"/>
      <c r="APX41" s="70"/>
      <c r="APY41" s="70"/>
      <c r="APZ41" s="70"/>
      <c r="AQA41" s="70"/>
      <c r="AQB41" s="70"/>
      <c r="AQC41" s="70"/>
      <c r="AQD41" s="70"/>
      <c r="AQE41" s="70"/>
      <c r="AQF41" s="70"/>
      <c r="AQG41" s="70"/>
      <c r="AQH41" s="70"/>
      <c r="AQI41" s="70"/>
      <c r="AQJ41" s="70"/>
      <c r="AQK41" s="70"/>
      <c r="AQL41" s="70"/>
      <c r="AQM41" s="70"/>
      <c r="AQN41" s="70"/>
      <c r="AQO41" s="70"/>
      <c r="AQP41" s="70"/>
      <c r="AQQ41" s="70"/>
      <c r="AQR41" s="70"/>
      <c r="AQS41" s="70"/>
      <c r="AQT41" s="70"/>
      <c r="AQU41" s="70"/>
      <c r="AQV41" s="70"/>
      <c r="AQW41" s="70"/>
      <c r="AQX41" s="70"/>
      <c r="AQY41" s="70"/>
      <c r="AQZ41" s="70"/>
      <c r="ARA41" s="70"/>
      <c r="ARB41" s="70"/>
      <c r="ARC41" s="70"/>
      <c r="ARD41" s="70"/>
      <c r="ARE41" s="70"/>
      <c r="ARF41" s="70"/>
      <c r="ARG41" s="70"/>
      <c r="ARH41" s="70"/>
      <c r="ARI41" s="70"/>
      <c r="ARJ41" s="70"/>
      <c r="ARK41" s="70"/>
      <c r="ARL41" s="70"/>
      <c r="ARM41" s="70"/>
      <c r="ARN41" s="70"/>
      <c r="ARO41" s="70"/>
      <c r="ARP41" s="70"/>
      <c r="ARQ41" s="70"/>
      <c r="ARR41" s="70"/>
      <c r="ARS41" s="70"/>
      <c r="ART41" s="70"/>
      <c r="ARU41" s="70"/>
      <c r="ARV41" s="70"/>
      <c r="ARW41" s="70"/>
      <c r="ARX41" s="70"/>
      <c r="ARY41" s="70"/>
      <c r="ARZ41" s="70"/>
      <c r="ASA41" s="70"/>
      <c r="ASB41" s="70"/>
      <c r="ASC41" s="70"/>
      <c r="ASD41" s="70"/>
      <c r="ASE41" s="70"/>
      <c r="ASF41" s="70"/>
      <c r="ASG41" s="70"/>
      <c r="ASH41" s="70"/>
      <c r="ASI41" s="70"/>
      <c r="ASJ41" s="70"/>
      <c r="ASK41" s="70"/>
      <c r="ASL41" s="70"/>
      <c r="ASM41" s="70"/>
      <c r="ASN41" s="70"/>
      <c r="ASO41" s="70"/>
      <c r="ASP41" s="70"/>
      <c r="ASQ41" s="70"/>
      <c r="ASR41" s="70"/>
      <c r="ASS41" s="70"/>
      <c r="AST41" s="70"/>
      <c r="ASU41" s="70"/>
      <c r="ASV41" s="70"/>
      <c r="ASW41" s="70"/>
      <c r="ASX41" s="70"/>
      <c r="ASY41" s="70"/>
      <c r="ASZ41" s="70"/>
      <c r="ATA41" s="70"/>
      <c r="ATB41" s="70"/>
      <c r="ATC41" s="70"/>
      <c r="ATD41" s="70"/>
      <c r="ATE41" s="70"/>
      <c r="ATF41" s="70"/>
      <c r="ATG41" s="70"/>
      <c r="ATH41" s="70"/>
      <c r="ATI41" s="70"/>
      <c r="ATJ41" s="70"/>
      <c r="ATK41" s="70"/>
      <c r="ATL41" s="70"/>
      <c r="ATM41" s="70"/>
      <c r="ATN41" s="70"/>
      <c r="ATO41" s="70"/>
      <c r="ATP41" s="70"/>
      <c r="ATQ41" s="70"/>
      <c r="ATR41" s="70"/>
      <c r="ATS41" s="70"/>
      <c r="ATT41" s="70"/>
      <c r="ATU41" s="70"/>
      <c r="ATV41" s="70"/>
      <c r="ATW41" s="70"/>
      <c r="ATX41" s="70"/>
      <c r="ATY41" s="70"/>
      <c r="ATZ41" s="70"/>
      <c r="AUA41" s="70"/>
      <c r="AUB41" s="70"/>
      <c r="AUC41" s="70"/>
      <c r="AUD41" s="70"/>
      <c r="AUE41" s="70"/>
      <c r="AUF41" s="70"/>
      <c r="AUG41" s="70"/>
      <c r="AUH41" s="70"/>
      <c r="AUI41" s="70"/>
      <c r="AUJ41" s="70"/>
      <c r="AUK41" s="70"/>
      <c r="AUL41" s="70"/>
      <c r="AUM41" s="70"/>
      <c r="AUN41" s="70"/>
      <c r="AUO41" s="70"/>
      <c r="AUP41" s="70"/>
      <c r="AUQ41" s="70"/>
      <c r="AUR41" s="70"/>
      <c r="AUS41" s="70"/>
      <c r="AUT41" s="70"/>
      <c r="AUU41" s="70"/>
      <c r="AUV41" s="70"/>
      <c r="AUW41" s="70"/>
      <c r="AUX41" s="70"/>
      <c r="AUY41" s="70"/>
      <c r="AUZ41" s="70"/>
      <c r="AVA41" s="70"/>
      <c r="AVB41" s="70"/>
      <c r="AVC41" s="70"/>
      <c r="AVD41" s="70"/>
      <c r="AVE41" s="70"/>
      <c r="AVF41" s="70"/>
      <c r="AVG41" s="70"/>
      <c r="AVH41" s="70"/>
      <c r="AVI41" s="70"/>
      <c r="AVJ41" s="70"/>
      <c r="AVK41" s="70"/>
      <c r="AVL41" s="70"/>
      <c r="AVM41" s="70"/>
      <c r="AVN41" s="70"/>
      <c r="AVO41" s="70"/>
      <c r="AVP41" s="70"/>
      <c r="AVQ41" s="70"/>
      <c r="AVR41" s="70"/>
      <c r="AVS41" s="70"/>
      <c r="AVT41" s="70"/>
      <c r="AVU41" s="70"/>
      <c r="AVV41" s="70"/>
      <c r="AVW41" s="70"/>
      <c r="AVX41" s="70"/>
      <c r="AVY41" s="70"/>
      <c r="AVZ41" s="70"/>
      <c r="AWA41" s="70"/>
      <c r="AWB41" s="70"/>
      <c r="AWC41" s="70"/>
      <c r="AWD41" s="70"/>
      <c r="AWE41" s="70"/>
      <c r="AWF41" s="70"/>
      <c r="AWG41" s="70"/>
      <c r="AWH41" s="70"/>
      <c r="AWI41" s="70"/>
      <c r="AWJ41" s="70"/>
      <c r="AWK41" s="70"/>
      <c r="AWL41" s="70"/>
      <c r="AWM41" s="70"/>
      <c r="AWN41" s="70"/>
      <c r="AWO41" s="70"/>
      <c r="AWP41" s="70"/>
      <c r="AWQ41" s="70"/>
      <c r="AWR41" s="70"/>
      <c r="AWS41" s="70"/>
      <c r="AWT41" s="70"/>
      <c r="AWU41" s="70"/>
      <c r="AWV41" s="70"/>
      <c r="AWW41" s="70"/>
      <c r="AWX41" s="70"/>
      <c r="AWY41" s="70"/>
      <c r="AWZ41" s="70"/>
      <c r="AXA41" s="70"/>
      <c r="AXB41" s="70"/>
      <c r="AXC41" s="70"/>
      <c r="AXD41" s="70"/>
      <c r="AXE41" s="70"/>
      <c r="AXF41" s="70"/>
      <c r="AXG41" s="70"/>
      <c r="AXH41" s="70"/>
      <c r="AXI41" s="70"/>
      <c r="AXJ41" s="70"/>
      <c r="AXK41" s="70"/>
      <c r="AXL41" s="70"/>
      <c r="AXM41" s="70"/>
      <c r="AXN41" s="70"/>
      <c r="AXO41" s="70"/>
      <c r="AXP41" s="70"/>
      <c r="AXQ41" s="70"/>
      <c r="AXR41" s="70"/>
      <c r="AXS41" s="70"/>
      <c r="AXT41" s="70"/>
      <c r="AXU41" s="70"/>
      <c r="AXV41" s="70"/>
      <c r="AXW41" s="70"/>
      <c r="AXX41" s="70"/>
      <c r="AXY41" s="70"/>
      <c r="AXZ41" s="70"/>
      <c r="AYA41" s="70"/>
      <c r="AYB41" s="70"/>
      <c r="AYC41" s="70"/>
      <c r="AYD41" s="70"/>
      <c r="AYE41" s="70"/>
      <c r="AYF41" s="70"/>
      <c r="AYG41" s="70"/>
      <c r="AYH41" s="70"/>
      <c r="AYI41" s="70"/>
      <c r="AYJ41" s="70"/>
      <c r="AYK41" s="70"/>
      <c r="AYL41" s="70"/>
      <c r="AYM41" s="70"/>
      <c r="AYN41" s="70"/>
      <c r="AYO41" s="70"/>
      <c r="AYP41" s="70"/>
      <c r="AYQ41" s="70"/>
      <c r="AYR41" s="70"/>
      <c r="AYS41" s="70"/>
      <c r="AYT41" s="70"/>
      <c r="AYU41" s="70"/>
      <c r="AYV41" s="70"/>
      <c r="AYW41" s="70"/>
      <c r="AYX41" s="70"/>
      <c r="AYY41" s="70"/>
      <c r="AYZ41" s="70"/>
      <c r="AZA41" s="70"/>
      <c r="AZB41" s="70"/>
      <c r="AZC41" s="70"/>
      <c r="AZD41" s="70"/>
      <c r="AZE41" s="70"/>
      <c r="AZF41" s="70"/>
      <c r="AZG41" s="70"/>
      <c r="AZH41" s="70"/>
      <c r="AZI41" s="70"/>
      <c r="AZJ41" s="70"/>
      <c r="AZK41" s="70"/>
      <c r="AZL41" s="70"/>
      <c r="AZM41" s="70"/>
      <c r="AZN41" s="70"/>
      <c r="AZO41" s="70"/>
      <c r="AZP41" s="70"/>
      <c r="AZQ41" s="70"/>
      <c r="AZR41" s="70"/>
      <c r="AZS41" s="70"/>
      <c r="AZT41" s="70"/>
      <c r="AZU41" s="70"/>
      <c r="AZV41" s="70"/>
      <c r="AZW41" s="70"/>
      <c r="AZX41" s="70"/>
      <c r="AZY41" s="70"/>
      <c r="AZZ41" s="70"/>
      <c r="BAA41" s="70"/>
      <c r="BAB41" s="70"/>
      <c r="BAC41" s="70"/>
      <c r="BAD41" s="70"/>
      <c r="BAE41" s="70"/>
      <c r="BAF41" s="70"/>
      <c r="BAG41" s="70"/>
      <c r="BAH41" s="70"/>
      <c r="BAI41" s="70"/>
      <c r="BAJ41" s="70"/>
      <c r="BAK41" s="70"/>
      <c r="BAL41" s="70"/>
      <c r="BAM41" s="70"/>
      <c r="BAN41" s="70"/>
      <c r="BAO41" s="70"/>
      <c r="BAP41" s="70"/>
      <c r="BAQ41" s="70"/>
      <c r="BAR41" s="70"/>
      <c r="BAS41" s="70"/>
      <c r="BAT41" s="70"/>
      <c r="BAU41" s="70"/>
      <c r="BAV41" s="70"/>
      <c r="BAW41" s="70"/>
      <c r="BAX41" s="70"/>
      <c r="BAY41" s="70"/>
      <c r="BAZ41" s="70"/>
      <c r="BBA41" s="70"/>
      <c r="BBB41" s="70"/>
      <c r="BBC41" s="70"/>
      <c r="BBD41" s="70"/>
      <c r="BBE41" s="70"/>
      <c r="BBF41" s="70"/>
      <c r="BBG41" s="70"/>
      <c r="BBH41" s="70"/>
      <c r="BBI41" s="70"/>
      <c r="BBJ41" s="70"/>
      <c r="BBK41" s="70"/>
      <c r="BBL41" s="70"/>
      <c r="BBM41" s="70"/>
      <c r="BBN41" s="70"/>
    </row>
    <row r="42" spans="1:1437" x14ac:dyDescent="0.2">
      <c r="A42" s="91" t="s">
        <v>24</v>
      </c>
      <c r="B42" s="69" t="s">
        <v>87</v>
      </c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1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9">
        <v>4990</v>
      </c>
      <c r="FJ42" s="72">
        <v>5167</v>
      </c>
      <c r="FK42" s="72">
        <v>5063</v>
      </c>
      <c r="FL42" s="72">
        <v>4224</v>
      </c>
      <c r="FM42" s="72">
        <v>4902</v>
      </c>
      <c r="FN42" s="72">
        <v>3805</v>
      </c>
      <c r="FO42" s="72">
        <v>4423</v>
      </c>
      <c r="FP42" s="72">
        <v>4486</v>
      </c>
      <c r="FQ42" s="72">
        <v>3436</v>
      </c>
      <c r="FR42" s="72">
        <v>3680</v>
      </c>
      <c r="FS42" s="72">
        <v>4064</v>
      </c>
      <c r="FT42" s="72">
        <v>4040</v>
      </c>
      <c r="FU42" s="72">
        <v>4240</v>
      </c>
      <c r="FV42" s="72">
        <v>3523</v>
      </c>
      <c r="FW42" s="72">
        <v>3222</v>
      </c>
      <c r="FX42" s="72">
        <v>3771</v>
      </c>
      <c r="FY42" s="72">
        <v>3293</v>
      </c>
      <c r="FZ42" s="72">
        <v>2722</v>
      </c>
      <c r="GA42" s="72">
        <v>2537</v>
      </c>
      <c r="GB42" s="72">
        <v>1844</v>
      </c>
      <c r="GC42" s="72">
        <v>1492</v>
      </c>
      <c r="GD42" s="72">
        <v>1151</v>
      </c>
      <c r="GE42" s="72">
        <v>736</v>
      </c>
      <c r="GF42" s="72">
        <v>694</v>
      </c>
      <c r="GG42" s="72">
        <v>594</v>
      </c>
      <c r="GH42" s="72">
        <v>100</v>
      </c>
      <c r="GI42" s="72">
        <v>23</v>
      </c>
      <c r="GJ42" s="72">
        <v>26</v>
      </c>
      <c r="GK42" s="72">
        <v>72</v>
      </c>
      <c r="GL42" s="72">
        <v>98</v>
      </c>
      <c r="GM42" s="72">
        <v>103</v>
      </c>
      <c r="GN42" s="72">
        <v>101</v>
      </c>
      <c r="GO42" s="72">
        <v>102</v>
      </c>
      <c r="GP42" s="72">
        <v>82</v>
      </c>
      <c r="GQ42" s="72">
        <v>62</v>
      </c>
      <c r="GR42" s="72">
        <v>67</v>
      </c>
      <c r="GS42" s="72">
        <v>75</v>
      </c>
      <c r="GT42" s="72">
        <v>81</v>
      </c>
      <c r="GU42" s="72">
        <v>84</v>
      </c>
      <c r="GV42" s="72">
        <v>102</v>
      </c>
      <c r="GW42" s="72">
        <v>202</v>
      </c>
      <c r="GX42" s="72">
        <v>188</v>
      </c>
      <c r="GY42" s="72">
        <v>197</v>
      </c>
      <c r="GZ42" s="72">
        <v>24</v>
      </c>
      <c r="HA42" s="72">
        <v>35</v>
      </c>
      <c r="HB42" s="72">
        <v>28</v>
      </c>
      <c r="HC42" s="72">
        <v>28</v>
      </c>
      <c r="HD42" s="72">
        <v>27</v>
      </c>
      <c r="HE42" s="72">
        <v>27</v>
      </c>
      <c r="HF42" s="72">
        <v>27</v>
      </c>
      <c r="HG42" s="72">
        <v>27</v>
      </c>
      <c r="HH42" s="72">
        <v>16</v>
      </c>
      <c r="HI42" s="72">
        <v>13</v>
      </c>
      <c r="HJ42" s="72">
        <v>13</v>
      </c>
      <c r="HK42" s="72">
        <v>13</v>
      </c>
      <c r="HL42" s="72">
        <v>4</v>
      </c>
      <c r="HM42" s="72">
        <v>4</v>
      </c>
      <c r="HN42" s="72">
        <v>4</v>
      </c>
      <c r="HO42" s="72">
        <v>4</v>
      </c>
      <c r="HP42" s="72">
        <v>4</v>
      </c>
      <c r="HQ42" s="72">
        <v>4</v>
      </c>
      <c r="HR42" s="72">
        <v>4</v>
      </c>
      <c r="HS42" s="72">
        <v>4</v>
      </c>
      <c r="HT42" s="72">
        <v>4</v>
      </c>
      <c r="HU42" s="72">
        <v>4</v>
      </c>
      <c r="HV42" s="72">
        <v>3</v>
      </c>
      <c r="HW42" s="72">
        <v>3</v>
      </c>
      <c r="HX42" s="72">
        <v>22</v>
      </c>
      <c r="HY42" s="79">
        <v>0</v>
      </c>
      <c r="HZ42" s="79">
        <v>0</v>
      </c>
      <c r="IA42" s="79">
        <v>0</v>
      </c>
      <c r="IB42" s="79">
        <v>0</v>
      </c>
      <c r="IC42" s="79">
        <v>0</v>
      </c>
      <c r="ID42" s="79">
        <v>0</v>
      </c>
      <c r="IE42" s="79">
        <v>0</v>
      </c>
      <c r="IF42" s="79">
        <v>0</v>
      </c>
      <c r="IG42" s="79">
        <v>0</v>
      </c>
      <c r="IH42" s="79">
        <v>0</v>
      </c>
      <c r="II42" s="79">
        <v>0</v>
      </c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/>
      <c r="JW42" s="70"/>
      <c r="JX42" s="70"/>
      <c r="JY42" s="70"/>
      <c r="JZ42" s="70"/>
      <c r="KA42" s="70"/>
      <c r="KB42" s="70"/>
      <c r="KC42" s="70"/>
      <c r="KD42" s="70"/>
      <c r="KE42" s="70"/>
      <c r="KF42" s="70"/>
      <c r="KG42" s="70"/>
      <c r="KH42" s="70"/>
      <c r="KI42" s="70"/>
      <c r="KJ42" s="70"/>
      <c r="KK42" s="70"/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70"/>
      <c r="KX42" s="70"/>
      <c r="KY42" s="70"/>
      <c r="KZ42" s="70"/>
      <c r="LA42" s="70"/>
      <c r="LB42" s="70"/>
      <c r="LC42" s="70"/>
      <c r="LD42" s="70"/>
      <c r="LE42" s="70"/>
      <c r="LF42" s="70"/>
      <c r="LG42" s="70"/>
      <c r="LH42" s="70"/>
      <c r="LI42" s="70"/>
      <c r="LJ42" s="70"/>
      <c r="LK42" s="70"/>
      <c r="LL42" s="70"/>
      <c r="LM42" s="70"/>
      <c r="LN42" s="70"/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70"/>
      <c r="NM42" s="70"/>
      <c r="NN42" s="70"/>
      <c r="NO42" s="70"/>
      <c r="NP42" s="70"/>
      <c r="NQ42" s="70"/>
      <c r="NR42" s="70"/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/>
      <c r="OD42" s="70"/>
      <c r="OE42" s="70"/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/>
      <c r="PC42" s="70"/>
      <c r="PD42" s="70"/>
      <c r="PE42" s="70"/>
      <c r="PF42" s="70"/>
      <c r="PG42" s="70"/>
      <c r="PH42" s="70"/>
      <c r="PI42" s="70"/>
      <c r="PJ42" s="70"/>
      <c r="PK42" s="70"/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70"/>
      <c r="QM42" s="70"/>
      <c r="QN42" s="70"/>
      <c r="QO42" s="70"/>
      <c r="QP42" s="70"/>
      <c r="QQ42" s="70"/>
      <c r="QR42" s="70"/>
      <c r="QS42" s="70"/>
      <c r="QT42" s="70"/>
      <c r="QU42" s="70"/>
      <c r="QV42" s="70"/>
      <c r="QW42" s="70"/>
      <c r="QX42" s="70"/>
      <c r="QY42" s="70"/>
      <c r="QZ42" s="70"/>
      <c r="RA42" s="70"/>
      <c r="RB42" s="70"/>
      <c r="RC42" s="70"/>
      <c r="RD42" s="70"/>
      <c r="RE42" s="70"/>
      <c r="RF42" s="70"/>
      <c r="RG42" s="70"/>
      <c r="RH42" s="70"/>
      <c r="RI42" s="70"/>
      <c r="RJ42" s="70"/>
      <c r="RK42" s="73">
        <v>51</v>
      </c>
      <c r="RL42" s="73">
        <v>51</v>
      </c>
      <c r="RM42" s="72">
        <v>20</v>
      </c>
      <c r="RN42" s="72">
        <v>10</v>
      </c>
      <c r="RO42" s="72">
        <v>10</v>
      </c>
      <c r="RP42" s="72">
        <v>10</v>
      </c>
      <c r="RQ42" s="72">
        <v>0</v>
      </c>
      <c r="RR42" s="72">
        <v>0</v>
      </c>
      <c r="RS42" s="72">
        <v>100</v>
      </c>
      <c r="RT42" s="72">
        <v>100</v>
      </c>
      <c r="RU42" s="72">
        <v>100</v>
      </c>
      <c r="RV42" s="72">
        <v>51</v>
      </c>
      <c r="RW42" s="72">
        <v>51</v>
      </c>
      <c r="RX42" s="72">
        <v>51</v>
      </c>
      <c r="RY42" s="72">
        <v>51</v>
      </c>
      <c r="RZ42" s="72">
        <v>51</v>
      </c>
      <c r="SA42" s="72">
        <v>51</v>
      </c>
      <c r="SB42" s="72">
        <v>51</v>
      </c>
      <c r="SC42" s="72">
        <v>51</v>
      </c>
      <c r="SD42" s="72">
        <v>551</v>
      </c>
      <c r="SE42" s="72">
        <v>551</v>
      </c>
      <c r="SF42" s="72">
        <v>551</v>
      </c>
      <c r="SG42" s="73">
        <v>1301</v>
      </c>
      <c r="SH42" s="73">
        <v>1301</v>
      </c>
      <c r="SI42" s="73">
        <v>1301</v>
      </c>
      <c r="SJ42" s="73">
        <v>1301</v>
      </c>
      <c r="SK42" s="73">
        <v>1250</v>
      </c>
      <c r="SL42" s="73">
        <v>1250</v>
      </c>
      <c r="SM42" s="73">
        <v>1250</v>
      </c>
      <c r="SN42" s="73">
        <v>1250</v>
      </c>
      <c r="SO42" s="73">
        <v>1250</v>
      </c>
      <c r="SP42" s="73">
        <v>1250</v>
      </c>
      <c r="SQ42" s="73">
        <v>1250</v>
      </c>
      <c r="SR42" s="73">
        <v>1750</v>
      </c>
      <c r="SS42" s="73">
        <v>1750</v>
      </c>
      <c r="ST42" s="73">
        <v>1750</v>
      </c>
      <c r="SU42" s="73">
        <v>1750</v>
      </c>
      <c r="SV42" s="73">
        <v>6950</v>
      </c>
      <c r="SW42" s="73">
        <v>1750</v>
      </c>
      <c r="SX42" s="73">
        <v>1750</v>
      </c>
      <c r="SY42" s="73">
        <v>1750</v>
      </c>
      <c r="SZ42" s="73">
        <v>2007</v>
      </c>
      <c r="TA42" s="73">
        <v>2007</v>
      </c>
      <c r="TB42" s="73">
        <v>2007</v>
      </c>
      <c r="TC42" s="73">
        <v>3557</v>
      </c>
      <c r="TD42" s="73">
        <v>3557</v>
      </c>
      <c r="TE42" s="73">
        <v>2550</v>
      </c>
      <c r="TF42" s="73">
        <v>2550</v>
      </c>
      <c r="TG42" s="73">
        <v>8050</v>
      </c>
      <c r="TH42" s="73">
        <v>8050</v>
      </c>
      <c r="TI42" s="73">
        <v>8050</v>
      </c>
      <c r="TJ42" s="73">
        <v>8050</v>
      </c>
      <c r="TK42" s="73">
        <v>8050</v>
      </c>
      <c r="TL42" s="70"/>
      <c r="TM42" s="70"/>
      <c r="TN42" s="70"/>
      <c r="TO42" s="70"/>
      <c r="TP42" s="70"/>
      <c r="TQ42" s="70"/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70"/>
      <c r="UH42" s="70"/>
      <c r="UI42" s="70"/>
      <c r="UJ42" s="70"/>
      <c r="UK42" s="70"/>
      <c r="UL42" s="70"/>
      <c r="UM42" s="70"/>
      <c r="UN42" s="70"/>
      <c r="UO42" s="70"/>
      <c r="UP42" s="70"/>
      <c r="UQ42" s="70"/>
      <c r="UR42" s="70"/>
      <c r="US42" s="70"/>
      <c r="UT42" s="70"/>
      <c r="UU42" s="70"/>
      <c r="UV42" s="70"/>
      <c r="UW42" s="70"/>
      <c r="UX42" s="70"/>
      <c r="UY42" s="70"/>
      <c r="UZ42" s="70"/>
      <c r="VA42" s="70"/>
      <c r="VB42" s="70"/>
      <c r="VC42" s="70"/>
      <c r="VD42" s="70"/>
      <c r="VE42" s="70"/>
      <c r="VF42" s="70"/>
      <c r="VG42" s="70"/>
      <c r="VH42" s="70"/>
      <c r="VI42" s="70"/>
      <c r="VJ42" s="70"/>
      <c r="VK42" s="70"/>
      <c r="VL42" s="70"/>
      <c r="VM42" s="70"/>
      <c r="VN42" s="70"/>
      <c r="VO42" s="70"/>
      <c r="VP42" s="70"/>
      <c r="VQ42" s="70"/>
      <c r="VR42" s="70"/>
      <c r="VS42" s="70"/>
      <c r="VT42" s="70"/>
      <c r="VU42" s="70"/>
      <c r="VV42" s="70"/>
      <c r="VW42" s="70"/>
      <c r="VX42" s="70"/>
      <c r="VY42" s="70"/>
      <c r="VZ42" s="70"/>
      <c r="WA42" s="70"/>
      <c r="WB42" s="70"/>
      <c r="WC42" s="70"/>
      <c r="WD42" s="70"/>
      <c r="WE42" s="70"/>
      <c r="WF42" s="70"/>
      <c r="WG42" s="70"/>
      <c r="WH42" s="70"/>
      <c r="WI42" s="70"/>
      <c r="WJ42" s="70"/>
      <c r="WK42" s="70"/>
      <c r="WL42" s="70"/>
      <c r="WM42" s="70"/>
      <c r="WN42" s="70"/>
      <c r="WO42" s="70"/>
      <c r="WP42" s="70"/>
      <c r="WQ42" s="70"/>
      <c r="WR42" s="70"/>
      <c r="WS42" s="70"/>
      <c r="WT42" s="70"/>
      <c r="WU42" s="70"/>
      <c r="WV42" s="70"/>
      <c r="WW42" s="70"/>
      <c r="WX42" s="70"/>
      <c r="WY42" s="70"/>
      <c r="WZ42" s="70"/>
      <c r="XA42" s="70"/>
      <c r="XB42" s="70"/>
      <c r="XC42" s="70"/>
      <c r="XD42" s="70"/>
      <c r="XE42" s="70"/>
      <c r="XF42" s="70"/>
      <c r="XG42" s="70"/>
      <c r="XH42" s="70"/>
      <c r="XI42" s="70"/>
      <c r="XJ42" s="70"/>
      <c r="XK42" s="70"/>
      <c r="XL42" s="70"/>
      <c r="XM42" s="70"/>
      <c r="XN42" s="70"/>
      <c r="XO42" s="70"/>
      <c r="XP42" s="70"/>
      <c r="XQ42" s="70"/>
      <c r="XR42" s="70"/>
      <c r="XS42" s="70"/>
      <c r="XT42" s="70"/>
      <c r="XU42" s="70"/>
      <c r="XV42" s="70"/>
      <c r="XW42" s="70"/>
      <c r="XX42" s="70"/>
      <c r="XY42" s="70"/>
      <c r="XZ42" s="70"/>
      <c r="YA42" s="70"/>
      <c r="YB42" s="70"/>
      <c r="YC42" s="70"/>
      <c r="YD42" s="70"/>
      <c r="YE42" s="70"/>
      <c r="YF42" s="70"/>
      <c r="YG42" s="70"/>
      <c r="YH42" s="70"/>
      <c r="YI42" s="70"/>
      <c r="YJ42" s="70"/>
      <c r="YK42" s="70"/>
      <c r="YL42" s="70"/>
      <c r="YM42" s="70"/>
      <c r="YN42" s="70"/>
      <c r="YO42" s="70"/>
      <c r="YP42" s="70"/>
      <c r="YQ42" s="70"/>
      <c r="YR42" s="70"/>
      <c r="YS42" s="70"/>
      <c r="YT42" s="70"/>
      <c r="YU42" s="70"/>
      <c r="YV42" s="70"/>
      <c r="YW42" s="70"/>
      <c r="YX42" s="70"/>
      <c r="YY42" s="70"/>
      <c r="YZ42" s="70"/>
      <c r="ZA42" s="70"/>
      <c r="ZB42" s="70"/>
      <c r="ZC42" s="70"/>
      <c r="ZD42" s="70"/>
      <c r="ZE42" s="70"/>
      <c r="ZF42" s="70"/>
      <c r="ZG42" s="70"/>
      <c r="ZH42" s="70"/>
      <c r="ZI42" s="70"/>
      <c r="ZJ42" s="70"/>
      <c r="ZK42" s="70"/>
      <c r="ZL42" s="70"/>
      <c r="ZM42" s="70"/>
      <c r="ZN42" s="70"/>
      <c r="ZO42" s="70"/>
      <c r="ZP42" s="70"/>
      <c r="ZQ42" s="70"/>
      <c r="ZR42" s="70"/>
      <c r="ZS42" s="70"/>
      <c r="ZT42" s="70"/>
      <c r="ZU42" s="70"/>
      <c r="ZV42" s="70"/>
      <c r="ZW42" s="70"/>
      <c r="ZX42" s="70"/>
      <c r="ZY42" s="70"/>
      <c r="ZZ42" s="70"/>
      <c r="AAA42" s="70"/>
      <c r="AAB42" s="70"/>
      <c r="AAC42" s="70"/>
      <c r="AAD42" s="70"/>
      <c r="AAE42" s="70"/>
      <c r="AAF42" s="70"/>
      <c r="AAG42" s="70"/>
      <c r="AAH42" s="70"/>
      <c r="AAI42" s="70"/>
      <c r="AAJ42" s="70"/>
      <c r="AAK42" s="70"/>
      <c r="AAL42" s="70"/>
      <c r="AAM42" s="70"/>
      <c r="AAN42" s="70"/>
      <c r="AAO42" s="70"/>
      <c r="AAP42" s="70"/>
      <c r="AAQ42" s="70"/>
      <c r="AAR42" s="70"/>
      <c r="AAS42" s="70"/>
      <c r="AAT42" s="70"/>
      <c r="AAU42" s="70"/>
      <c r="AAV42" s="70"/>
      <c r="AAW42" s="70"/>
      <c r="AAX42" s="70"/>
      <c r="AAY42" s="70"/>
      <c r="AAZ42" s="70"/>
      <c r="ABA42" s="70"/>
      <c r="ABB42" s="70"/>
      <c r="ABC42" s="70"/>
      <c r="ABD42" s="70"/>
      <c r="ABE42" s="70"/>
      <c r="ABF42" s="70"/>
      <c r="ABG42" s="70"/>
      <c r="ABH42" s="70"/>
      <c r="ABI42" s="70"/>
      <c r="ABJ42" s="70"/>
      <c r="ABK42" s="70"/>
      <c r="ABL42" s="70"/>
      <c r="ABM42" s="70"/>
      <c r="ABN42" s="70"/>
      <c r="ABO42" s="70"/>
      <c r="ABP42" s="70"/>
      <c r="ABQ42" s="70"/>
      <c r="ABR42" s="70"/>
      <c r="ABS42" s="70"/>
      <c r="ABT42" s="70"/>
      <c r="ABU42" s="70"/>
      <c r="ABV42" s="70"/>
      <c r="ABW42" s="70"/>
      <c r="ABX42" s="70"/>
      <c r="ABY42" s="70"/>
      <c r="ABZ42" s="70"/>
      <c r="ACA42" s="70"/>
      <c r="ACB42" s="70"/>
      <c r="ACC42" s="70"/>
      <c r="ACD42" s="70"/>
      <c r="ACE42" s="70"/>
      <c r="ACF42" s="70"/>
      <c r="ACG42" s="70"/>
      <c r="ACH42" s="70"/>
      <c r="ACI42" s="70"/>
      <c r="ACJ42" s="70"/>
      <c r="ACK42" s="70"/>
      <c r="ACL42" s="70"/>
      <c r="ACM42" s="70"/>
      <c r="ACN42" s="70"/>
      <c r="ACO42" s="70"/>
      <c r="ACP42" s="70"/>
      <c r="ACQ42" s="70"/>
      <c r="ACR42" s="70"/>
      <c r="ACS42" s="70"/>
      <c r="ACT42" s="70"/>
      <c r="ACU42" s="70"/>
      <c r="ACV42" s="70"/>
      <c r="ACW42" s="70"/>
      <c r="ACX42" s="70"/>
      <c r="ACY42" s="70"/>
      <c r="ACZ42" s="70"/>
      <c r="ADA42" s="70"/>
      <c r="ADB42" s="70"/>
      <c r="ADC42" s="70"/>
      <c r="ADD42" s="70"/>
      <c r="ADE42" s="70"/>
      <c r="ADF42" s="70"/>
      <c r="ADG42" s="70"/>
      <c r="ADH42" s="70"/>
      <c r="ADI42" s="70"/>
      <c r="ADJ42" s="70"/>
      <c r="ADK42" s="70"/>
      <c r="ADL42" s="70"/>
      <c r="ADM42" s="70"/>
      <c r="ADN42" s="70"/>
      <c r="ADO42" s="70"/>
      <c r="ADP42" s="70"/>
      <c r="ADQ42" s="70"/>
      <c r="ADR42" s="70"/>
      <c r="ADS42" s="70"/>
      <c r="ADT42" s="70"/>
      <c r="ADU42" s="70"/>
      <c r="ADV42" s="70"/>
      <c r="ADW42" s="70"/>
      <c r="ADX42" s="70"/>
      <c r="ADY42" s="70"/>
      <c r="ADZ42" s="70"/>
      <c r="AEA42" s="70"/>
      <c r="AEB42" s="70"/>
      <c r="AEC42" s="70"/>
      <c r="AED42" s="70"/>
      <c r="AEE42" s="70"/>
      <c r="AEF42" s="70"/>
      <c r="AEG42" s="70"/>
      <c r="AEH42" s="70"/>
      <c r="AEI42" s="70"/>
      <c r="AEJ42" s="70"/>
      <c r="AEK42" s="70"/>
      <c r="AEL42" s="70"/>
      <c r="AEM42" s="70"/>
      <c r="AEN42" s="70"/>
      <c r="AEO42" s="70"/>
      <c r="AEP42" s="70"/>
      <c r="AEQ42" s="70"/>
      <c r="AER42" s="70"/>
      <c r="AES42" s="70"/>
      <c r="AET42" s="70"/>
      <c r="AEU42" s="70"/>
      <c r="AEV42" s="70"/>
      <c r="AEW42" s="70"/>
      <c r="AEX42" s="70"/>
      <c r="AEY42" s="70"/>
      <c r="AEZ42" s="70"/>
      <c r="AFA42" s="70"/>
      <c r="AFB42" s="70"/>
      <c r="AFC42" s="70"/>
      <c r="AFD42" s="70"/>
      <c r="AFE42" s="70"/>
      <c r="AFF42" s="70"/>
      <c r="AFG42" s="70"/>
      <c r="AFH42" s="70"/>
      <c r="AFI42" s="70"/>
      <c r="AFJ42" s="70"/>
      <c r="AFK42" s="70"/>
      <c r="AFL42" s="70"/>
      <c r="AFM42" s="70"/>
      <c r="AFN42" s="70"/>
      <c r="AFO42" s="70"/>
      <c r="AFP42" s="70"/>
      <c r="AFQ42" s="70"/>
      <c r="AFR42" s="70"/>
      <c r="AFS42" s="70"/>
      <c r="AFT42" s="70"/>
      <c r="AFU42" s="70"/>
      <c r="AFV42" s="70"/>
      <c r="AFW42" s="70"/>
      <c r="AFX42" s="70"/>
      <c r="AFY42" s="70"/>
      <c r="AFZ42" s="70"/>
      <c r="AGA42" s="70"/>
      <c r="AGB42" s="70"/>
      <c r="AGC42" s="70"/>
      <c r="AGD42" s="70"/>
      <c r="AGE42" s="70"/>
      <c r="AGF42" s="70"/>
      <c r="AGG42" s="70"/>
      <c r="AGH42" s="70"/>
      <c r="AGI42" s="70"/>
      <c r="AGJ42" s="70"/>
      <c r="AGK42" s="70"/>
      <c r="AGL42" s="70"/>
      <c r="AGM42" s="70"/>
      <c r="AGN42" s="70"/>
      <c r="AGO42" s="70"/>
      <c r="AGP42" s="70"/>
      <c r="AGQ42" s="70"/>
      <c r="AGR42" s="70"/>
      <c r="AGS42" s="70"/>
      <c r="AGT42" s="70"/>
      <c r="AGU42" s="70"/>
      <c r="AGV42" s="70"/>
      <c r="AGW42" s="70"/>
      <c r="AGX42" s="70"/>
      <c r="AGY42" s="70"/>
      <c r="AGZ42" s="70"/>
      <c r="AHA42" s="70"/>
      <c r="AHB42" s="70"/>
      <c r="AHC42" s="70"/>
      <c r="AHD42" s="70"/>
      <c r="AHE42" s="70"/>
      <c r="AHF42" s="70"/>
      <c r="AHG42" s="70"/>
      <c r="AHH42" s="70"/>
      <c r="AHI42" s="70"/>
      <c r="AHJ42" s="70"/>
      <c r="AHK42" s="70"/>
      <c r="AHL42" s="70"/>
      <c r="AHM42" s="70"/>
      <c r="AHN42" s="70"/>
      <c r="AHO42" s="70"/>
      <c r="AHP42" s="70"/>
      <c r="AHQ42" s="70"/>
      <c r="AHR42" s="70"/>
      <c r="AHS42" s="70"/>
      <c r="AHT42" s="70"/>
      <c r="AHU42" s="70"/>
      <c r="AHV42" s="70"/>
      <c r="AHW42" s="70"/>
      <c r="AHX42" s="70"/>
      <c r="AHY42" s="70"/>
      <c r="AHZ42" s="70"/>
      <c r="AIA42" s="70"/>
      <c r="AIB42" s="70"/>
      <c r="AIC42" s="70"/>
      <c r="AID42" s="70"/>
      <c r="AIE42" s="70"/>
      <c r="AIF42" s="70"/>
      <c r="AIG42" s="70"/>
      <c r="AIH42" s="70"/>
      <c r="AII42" s="70"/>
      <c r="AIJ42" s="70"/>
      <c r="AIK42" s="70"/>
      <c r="AIL42" s="70"/>
      <c r="AIM42" s="70"/>
      <c r="AIN42" s="70"/>
      <c r="AIO42" s="70"/>
      <c r="AIP42" s="70"/>
      <c r="AIQ42" s="70"/>
      <c r="AIR42" s="70"/>
      <c r="AIS42" s="70"/>
      <c r="AIT42" s="70"/>
      <c r="AIU42" s="70"/>
      <c r="AIV42" s="70"/>
      <c r="AIW42" s="70"/>
      <c r="AIX42" s="70"/>
      <c r="AIY42" s="70"/>
      <c r="AIZ42" s="70"/>
      <c r="AJA42" s="70"/>
      <c r="AJB42" s="70"/>
      <c r="AJC42" s="70"/>
      <c r="AJD42" s="70"/>
      <c r="AJE42" s="70"/>
      <c r="AJF42" s="70"/>
      <c r="AJG42" s="70"/>
      <c r="AJH42" s="70"/>
      <c r="AJI42" s="70"/>
      <c r="AJJ42" s="70"/>
      <c r="AJK42" s="70"/>
      <c r="AJL42" s="70"/>
      <c r="AJM42" s="70"/>
      <c r="AJN42" s="70"/>
      <c r="AJO42" s="70"/>
      <c r="AJP42" s="70"/>
      <c r="AJQ42" s="70"/>
      <c r="AJR42" s="70"/>
      <c r="AJS42" s="70"/>
      <c r="AJT42" s="70"/>
      <c r="AJU42" s="70"/>
      <c r="AJV42" s="70"/>
      <c r="AJW42" s="70"/>
      <c r="AJX42" s="70"/>
      <c r="AJY42" s="70"/>
      <c r="AJZ42" s="70"/>
      <c r="AKA42" s="70"/>
      <c r="AKB42" s="70"/>
      <c r="AKC42" s="70"/>
      <c r="AKD42" s="70"/>
      <c r="AKE42" s="70"/>
      <c r="AKF42" s="70"/>
      <c r="AKG42" s="70"/>
      <c r="AKH42" s="70"/>
      <c r="AKI42" s="70"/>
      <c r="AKJ42" s="70"/>
      <c r="AKK42" s="70"/>
      <c r="AKL42" s="70"/>
      <c r="AKM42" s="70"/>
      <c r="AKN42" s="70"/>
      <c r="AKO42" s="70"/>
      <c r="AKP42" s="70"/>
      <c r="AKQ42" s="70"/>
      <c r="AKR42" s="70"/>
      <c r="AKS42" s="70"/>
      <c r="AKT42" s="70"/>
      <c r="AKU42" s="70"/>
      <c r="AKV42" s="70"/>
      <c r="AKW42" s="70"/>
      <c r="AKX42" s="70"/>
      <c r="AKY42" s="70"/>
      <c r="AKZ42" s="70"/>
      <c r="ALA42" s="70"/>
      <c r="ALB42" s="70"/>
      <c r="ALC42" s="70"/>
      <c r="ALD42" s="70"/>
      <c r="ALE42" s="70"/>
      <c r="ALF42" s="70"/>
      <c r="ALG42" s="70"/>
      <c r="ALH42" s="70"/>
      <c r="ALI42" s="70"/>
      <c r="ALJ42" s="70"/>
      <c r="ALK42" s="70"/>
      <c r="ALL42" s="70"/>
      <c r="ALM42" s="70"/>
      <c r="ALN42" s="70"/>
      <c r="ALO42" s="70"/>
      <c r="ALP42" s="70"/>
      <c r="ALQ42" s="70"/>
      <c r="ALR42" s="70"/>
      <c r="ALS42" s="70"/>
      <c r="ALT42" s="70"/>
      <c r="ALU42" s="70"/>
      <c r="ALV42" s="70"/>
      <c r="ALW42" s="70"/>
      <c r="ALX42" s="70"/>
      <c r="ALY42" s="70"/>
      <c r="ALZ42" s="70"/>
      <c r="AMA42" s="70"/>
      <c r="AMB42" s="70"/>
      <c r="AMC42" s="70"/>
      <c r="AMD42" s="70"/>
      <c r="AME42" s="70"/>
      <c r="AMF42" s="70"/>
      <c r="AMG42" s="70"/>
      <c r="AMH42" s="70"/>
      <c r="AMI42" s="70"/>
      <c r="AMJ42" s="70"/>
      <c r="AMK42" s="70"/>
      <c r="AML42" s="70"/>
      <c r="AMM42" s="70"/>
      <c r="AMN42" s="70"/>
      <c r="AMO42" s="70"/>
      <c r="AMP42" s="70"/>
      <c r="AMQ42" s="70"/>
      <c r="AMR42" s="70"/>
      <c r="AMS42" s="70"/>
      <c r="AMT42" s="70"/>
      <c r="AMU42" s="70"/>
      <c r="AMV42" s="70"/>
      <c r="AMW42" s="70"/>
      <c r="AMX42" s="70"/>
      <c r="AMY42" s="70"/>
      <c r="AMZ42" s="70"/>
      <c r="ANA42" s="70"/>
      <c r="ANB42" s="70"/>
      <c r="ANC42" s="70"/>
      <c r="AND42" s="70"/>
      <c r="ANE42" s="70"/>
      <c r="ANF42" s="70"/>
      <c r="ANG42" s="70"/>
      <c r="ANH42" s="70"/>
      <c r="ANI42" s="70"/>
      <c r="ANJ42" s="70"/>
      <c r="ANK42" s="70"/>
      <c r="ANL42" s="70"/>
      <c r="ANM42" s="70"/>
      <c r="ANN42" s="70"/>
      <c r="ANO42" s="70"/>
      <c r="ANP42" s="70"/>
      <c r="ANQ42" s="70"/>
      <c r="ANR42" s="70"/>
      <c r="ANS42" s="70"/>
      <c r="ANT42" s="70"/>
      <c r="ANU42" s="70"/>
      <c r="ANV42" s="70"/>
      <c r="ANW42" s="70"/>
      <c r="ANX42" s="70"/>
      <c r="ANY42" s="70"/>
      <c r="ANZ42" s="70"/>
      <c r="AOA42" s="70"/>
      <c r="AOB42" s="70"/>
      <c r="AOC42" s="70"/>
      <c r="AOD42" s="70"/>
      <c r="AOE42" s="70"/>
      <c r="AOF42" s="70"/>
      <c r="AOG42" s="70"/>
      <c r="AOH42" s="70"/>
      <c r="AOI42" s="70"/>
      <c r="AOJ42" s="70"/>
      <c r="AOK42" s="70"/>
      <c r="AOL42" s="70"/>
      <c r="AOM42" s="70"/>
      <c r="AON42" s="70"/>
      <c r="AOO42" s="70"/>
      <c r="AOP42" s="70"/>
      <c r="AOQ42" s="70"/>
      <c r="AOR42" s="70"/>
      <c r="AOS42" s="70"/>
      <c r="AOT42" s="70"/>
      <c r="AOU42" s="70"/>
      <c r="AOV42" s="70"/>
      <c r="AOW42" s="70"/>
      <c r="AOX42" s="70"/>
      <c r="AOY42" s="70"/>
      <c r="AOZ42" s="70"/>
      <c r="APA42" s="70"/>
      <c r="APB42" s="70"/>
      <c r="APC42" s="70"/>
      <c r="APD42" s="70"/>
      <c r="APE42" s="70"/>
      <c r="APF42" s="70"/>
      <c r="APG42" s="70"/>
      <c r="APH42" s="70"/>
      <c r="API42" s="70"/>
      <c r="APJ42" s="70"/>
      <c r="APK42" s="70"/>
      <c r="APL42" s="70"/>
      <c r="APM42" s="70"/>
      <c r="APN42" s="70"/>
      <c r="APO42" s="70"/>
      <c r="APP42" s="70"/>
      <c r="APQ42" s="70"/>
      <c r="APR42" s="70"/>
      <c r="APS42" s="70"/>
      <c r="APT42" s="70"/>
      <c r="APU42" s="70"/>
      <c r="APV42" s="70"/>
      <c r="APW42" s="70"/>
      <c r="APX42" s="70"/>
      <c r="APY42" s="70"/>
      <c r="APZ42" s="70"/>
      <c r="AQA42" s="70"/>
      <c r="AQB42" s="70"/>
      <c r="AQC42" s="70"/>
      <c r="AQD42" s="70"/>
      <c r="AQE42" s="70"/>
      <c r="AQF42" s="70"/>
      <c r="AQG42" s="70"/>
      <c r="AQH42" s="70"/>
      <c r="AQI42" s="70"/>
      <c r="AQJ42" s="70"/>
      <c r="AQK42" s="70"/>
      <c r="AQL42" s="70"/>
      <c r="AQM42" s="70"/>
      <c r="AQN42" s="70"/>
      <c r="AQO42" s="70"/>
      <c r="AQP42" s="70"/>
      <c r="AQQ42" s="70"/>
      <c r="AQR42" s="70"/>
      <c r="AQS42" s="70"/>
      <c r="AQT42" s="70"/>
      <c r="AQU42" s="70"/>
      <c r="AQV42" s="70"/>
      <c r="AQW42" s="70"/>
      <c r="AQX42" s="70"/>
      <c r="AQY42" s="70"/>
      <c r="AQZ42" s="70"/>
      <c r="ARA42" s="70"/>
      <c r="ARB42" s="70"/>
      <c r="ARC42" s="70"/>
      <c r="ARD42" s="70"/>
      <c r="ARE42" s="70"/>
      <c r="ARF42" s="70"/>
      <c r="ARG42" s="70"/>
      <c r="ARH42" s="70"/>
      <c r="ARI42" s="70"/>
      <c r="ARJ42" s="70"/>
      <c r="ARK42" s="70"/>
      <c r="ARL42" s="70"/>
      <c r="ARM42" s="70"/>
      <c r="ARN42" s="70"/>
      <c r="ARO42" s="70"/>
      <c r="ARP42" s="70"/>
      <c r="ARQ42" s="70"/>
      <c r="ARR42" s="70"/>
      <c r="ARS42" s="70"/>
      <c r="ART42" s="70"/>
      <c r="ARU42" s="70"/>
      <c r="ARV42" s="70"/>
      <c r="ARW42" s="70"/>
      <c r="ARX42" s="70"/>
      <c r="ARY42" s="70"/>
      <c r="ARZ42" s="70"/>
      <c r="ASA42" s="70"/>
      <c r="ASB42" s="70"/>
      <c r="ASC42" s="70"/>
      <c r="ASD42" s="70"/>
      <c r="ASE42" s="70"/>
      <c r="ASF42" s="70"/>
      <c r="ASG42" s="70"/>
      <c r="ASH42" s="70"/>
      <c r="ASI42" s="70"/>
      <c r="ASJ42" s="70"/>
      <c r="ASK42" s="70"/>
      <c r="ASL42" s="70"/>
      <c r="ASM42" s="70"/>
      <c r="ASN42" s="70"/>
      <c r="ASO42" s="70"/>
      <c r="ASP42" s="70"/>
      <c r="ASQ42" s="70"/>
      <c r="ASR42" s="70"/>
      <c r="ASS42" s="70"/>
      <c r="AST42" s="70"/>
      <c r="ASU42" s="70"/>
      <c r="ASV42" s="70"/>
      <c r="ASW42" s="70"/>
      <c r="ASX42" s="70"/>
      <c r="ASY42" s="70"/>
      <c r="ASZ42" s="70"/>
      <c r="ATA42" s="70"/>
      <c r="ATB42" s="70"/>
      <c r="ATC42" s="70"/>
      <c r="ATD42" s="70"/>
      <c r="ATE42" s="70"/>
      <c r="ATF42" s="70"/>
      <c r="ATG42" s="70"/>
      <c r="ATH42" s="70"/>
      <c r="ATI42" s="70"/>
      <c r="ATJ42" s="70"/>
      <c r="ATK42" s="70"/>
      <c r="ATL42" s="70"/>
      <c r="ATM42" s="70"/>
      <c r="ATN42" s="70"/>
      <c r="ATO42" s="70"/>
      <c r="ATP42" s="70"/>
      <c r="ATQ42" s="70"/>
      <c r="ATR42" s="70"/>
      <c r="ATS42" s="70"/>
      <c r="ATT42" s="70"/>
      <c r="ATU42" s="70"/>
      <c r="ATV42" s="70"/>
      <c r="ATW42" s="70"/>
      <c r="ATX42" s="70"/>
      <c r="ATY42" s="70"/>
      <c r="ATZ42" s="70"/>
      <c r="AUA42" s="70"/>
      <c r="AUB42" s="70"/>
      <c r="AUC42" s="70"/>
      <c r="AUD42" s="70"/>
      <c r="AUE42" s="70"/>
      <c r="AUF42" s="70"/>
      <c r="AUG42" s="70"/>
      <c r="AUH42" s="70"/>
      <c r="AUI42" s="70"/>
      <c r="AUJ42" s="70"/>
      <c r="AUK42" s="70"/>
      <c r="AUL42" s="70"/>
      <c r="AUM42" s="70"/>
      <c r="AUN42" s="70"/>
      <c r="AUO42" s="70"/>
      <c r="AUP42" s="70"/>
      <c r="AUQ42" s="70"/>
      <c r="AUR42" s="70"/>
      <c r="AUS42" s="70"/>
      <c r="AUT42" s="70"/>
      <c r="AUU42" s="70"/>
      <c r="AUV42" s="70"/>
      <c r="AUW42" s="70"/>
      <c r="AUX42" s="70"/>
      <c r="AUY42" s="70"/>
      <c r="AUZ42" s="70"/>
      <c r="AVA42" s="70"/>
      <c r="AVB42" s="70"/>
      <c r="AVC42" s="70"/>
      <c r="AVD42" s="70"/>
      <c r="AVE42" s="70"/>
      <c r="AVF42" s="70"/>
      <c r="AVG42" s="70"/>
      <c r="AVH42" s="70"/>
      <c r="AVI42" s="70"/>
      <c r="AVJ42" s="70"/>
      <c r="AVK42" s="70"/>
      <c r="AVL42" s="70"/>
      <c r="AVM42" s="70"/>
      <c r="AVN42" s="70"/>
      <c r="AVO42" s="70"/>
      <c r="AVP42" s="70"/>
      <c r="AVQ42" s="70"/>
      <c r="AVR42" s="70"/>
      <c r="AVS42" s="70"/>
      <c r="AVT42" s="70"/>
      <c r="AVU42" s="70"/>
      <c r="AVV42" s="70"/>
      <c r="AVW42" s="70"/>
      <c r="AVX42" s="70"/>
      <c r="AVY42" s="70"/>
      <c r="AVZ42" s="70"/>
      <c r="AWA42" s="70"/>
      <c r="AWB42" s="70"/>
      <c r="AWC42" s="70"/>
      <c r="AWD42" s="70"/>
      <c r="AWE42" s="70"/>
      <c r="AWF42" s="70"/>
      <c r="AWG42" s="70"/>
      <c r="AWH42" s="70"/>
      <c r="AWI42" s="70"/>
      <c r="AWJ42" s="70"/>
      <c r="AWK42" s="70"/>
      <c r="AWL42" s="70"/>
      <c r="AWM42" s="70"/>
      <c r="AWN42" s="70"/>
      <c r="AWO42" s="70"/>
      <c r="AWP42" s="70"/>
      <c r="AWQ42" s="70"/>
      <c r="AWR42" s="70"/>
      <c r="AWS42" s="70"/>
      <c r="AWT42" s="70"/>
      <c r="AWU42" s="70"/>
      <c r="AWV42" s="70"/>
      <c r="AWW42" s="70"/>
      <c r="AWX42" s="70"/>
      <c r="AWY42" s="70"/>
      <c r="AWZ42" s="70"/>
      <c r="AXA42" s="70"/>
      <c r="AXB42" s="70"/>
      <c r="AXC42" s="70"/>
      <c r="AXD42" s="70"/>
      <c r="AXE42" s="70"/>
      <c r="AXF42" s="70"/>
      <c r="AXG42" s="70"/>
      <c r="AXH42" s="70"/>
      <c r="AXI42" s="70"/>
      <c r="AXJ42" s="70"/>
      <c r="AXK42" s="70"/>
      <c r="AXL42" s="70"/>
      <c r="AXM42" s="70"/>
      <c r="AXN42" s="70"/>
      <c r="AXO42" s="70"/>
      <c r="AXP42" s="70"/>
      <c r="AXQ42" s="70"/>
      <c r="AXR42" s="70"/>
      <c r="AXS42" s="70"/>
      <c r="AXT42" s="70"/>
      <c r="AXU42" s="70"/>
      <c r="AXV42" s="70"/>
      <c r="AXW42" s="70"/>
      <c r="AXX42" s="70"/>
      <c r="AXY42" s="70"/>
      <c r="AXZ42" s="70"/>
      <c r="AYA42" s="70"/>
      <c r="AYB42" s="70"/>
      <c r="AYC42" s="70"/>
      <c r="AYD42" s="70"/>
      <c r="AYE42" s="70"/>
      <c r="AYF42" s="70"/>
      <c r="AYG42" s="70"/>
      <c r="AYH42" s="70"/>
      <c r="AYI42" s="70"/>
      <c r="AYJ42" s="70"/>
      <c r="AYK42" s="70"/>
      <c r="AYL42" s="70"/>
      <c r="AYM42" s="70"/>
      <c r="AYN42" s="70"/>
      <c r="AYO42" s="70"/>
      <c r="AYP42" s="70"/>
      <c r="AYQ42" s="70"/>
      <c r="AYR42" s="70"/>
      <c r="AYS42" s="70"/>
      <c r="AYT42" s="70"/>
      <c r="AYU42" s="70"/>
      <c r="AYV42" s="70"/>
      <c r="AYW42" s="70"/>
      <c r="AYX42" s="70"/>
      <c r="AYY42" s="70"/>
      <c r="AYZ42" s="70"/>
      <c r="AZA42" s="70"/>
      <c r="AZB42" s="70"/>
      <c r="AZC42" s="70"/>
      <c r="AZD42" s="70"/>
      <c r="AZE42" s="70"/>
      <c r="AZF42" s="70"/>
      <c r="AZG42" s="70"/>
      <c r="AZH42" s="70"/>
      <c r="AZI42" s="70"/>
      <c r="AZJ42" s="70"/>
      <c r="AZK42" s="70"/>
      <c r="AZL42" s="70"/>
      <c r="AZM42" s="70"/>
      <c r="AZN42" s="70"/>
      <c r="AZO42" s="70"/>
      <c r="AZP42" s="70"/>
      <c r="AZQ42" s="70"/>
      <c r="AZR42" s="70"/>
      <c r="AZS42" s="70"/>
      <c r="AZT42" s="70"/>
      <c r="AZU42" s="70"/>
      <c r="AZV42" s="70"/>
      <c r="AZW42" s="70"/>
      <c r="AZX42" s="70"/>
      <c r="AZY42" s="70"/>
      <c r="AZZ42" s="70"/>
      <c r="BAA42" s="70"/>
      <c r="BAB42" s="70"/>
      <c r="BAC42" s="70"/>
      <c r="BAD42" s="70"/>
      <c r="BAE42" s="70"/>
      <c r="BAF42" s="70"/>
      <c r="BAG42" s="70"/>
      <c r="BAH42" s="70"/>
      <c r="BAI42" s="70"/>
      <c r="BAJ42" s="70"/>
      <c r="BAK42" s="70"/>
      <c r="BAL42" s="70"/>
      <c r="BAM42" s="70"/>
      <c r="BAN42" s="70"/>
      <c r="BAO42" s="70"/>
      <c r="BAP42" s="70"/>
      <c r="BAQ42" s="70"/>
      <c r="BAR42" s="70"/>
      <c r="BAS42" s="70"/>
      <c r="BAT42" s="70"/>
      <c r="BAU42" s="70"/>
      <c r="BAV42" s="70"/>
      <c r="BAW42" s="70"/>
      <c r="BAX42" s="70"/>
      <c r="BAY42" s="70"/>
      <c r="BAZ42" s="70"/>
      <c r="BBA42" s="70"/>
      <c r="BBB42" s="70"/>
      <c r="BBC42" s="70"/>
      <c r="BBD42" s="70"/>
      <c r="BBE42" s="70"/>
      <c r="BBF42" s="70"/>
      <c r="BBG42" s="70"/>
      <c r="BBH42" s="70"/>
      <c r="BBI42" s="70"/>
      <c r="BBJ42" s="70"/>
      <c r="BBK42" s="70"/>
      <c r="BBL42" s="70"/>
      <c r="BBM42" s="70"/>
      <c r="BBN42" s="70"/>
    </row>
    <row r="43" spans="1:1437" x14ac:dyDescent="0.2">
      <c r="A43" s="91" t="s">
        <v>25</v>
      </c>
      <c r="B43" s="69" t="s">
        <v>87</v>
      </c>
      <c r="C43" s="70"/>
      <c r="D43" s="70"/>
      <c r="E43" s="70"/>
      <c r="F43" s="70"/>
      <c r="G43" s="70"/>
      <c r="H43" s="70"/>
      <c r="I43" s="70"/>
      <c r="J43" s="70"/>
      <c r="K43" s="70"/>
      <c r="L43" s="70"/>
      <c r="M43" s="70"/>
      <c r="N43" s="70"/>
      <c r="O43" s="70"/>
      <c r="P43" s="70"/>
      <c r="Q43" s="70"/>
      <c r="R43" s="70"/>
      <c r="S43" s="70"/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1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70"/>
      <c r="QM43" s="70"/>
      <c r="QN43" s="70"/>
      <c r="QO43" s="70"/>
      <c r="QP43" s="70"/>
      <c r="QQ43" s="70"/>
      <c r="QR43" s="70"/>
      <c r="QS43" s="70"/>
      <c r="QT43" s="70"/>
      <c r="QU43" s="70"/>
      <c r="QV43" s="70"/>
      <c r="QW43" s="70"/>
      <c r="QX43" s="70"/>
      <c r="QY43" s="70"/>
      <c r="QZ43" s="70"/>
      <c r="RA43" s="70"/>
      <c r="RB43" s="70"/>
      <c r="RC43" s="70"/>
      <c r="RD43" s="70"/>
      <c r="RE43" s="70"/>
      <c r="RF43" s="70"/>
      <c r="RG43" s="70"/>
      <c r="RH43" s="70"/>
      <c r="RI43" s="70"/>
      <c r="RJ43" s="70"/>
      <c r="RK43" s="70"/>
      <c r="RL43" s="70"/>
      <c r="RM43" s="70"/>
      <c r="RN43" s="70"/>
      <c r="RO43" s="70"/>
      <c r="RP43" s="70"/>
      <c r="RQ43" s="70"/>
      <c r="RR43" s="70"/>
      <c r="RS43" s="70"/>
      <c r="RT43" s="70"/>
      <c r="RU43" s="70"/>
      <c r="RV43" s="70"/>
      <c r="RW43" s="70"/>
      <c r="RX43" s="70"/>
      <c r="RY43" s="70"/>
      <c r="RZ43" s="70"/>
      <c r="SA43" s="70"/>
      <c r="SB43" s="70"/>
      <c r="SC43" s="70"/>
      <c r="SD43" s="70"/>
      <c r="SE43" s="70"/>
      <c r="SF43" s="70"/>
      <c r="SG43" s="70"/>
      <c r="SH43" s="70"/>
      <c r="SI43" s="70"/>
      <c r="SJ43" s="70"/>
      <c r="SK43" s="70"/>
      <c r="SL43" s="70"/>
      <c r="SM43" s="70"/>
      <c r="SN43" s="70"/>
      <c r="SO43" s="70"/>
      <c r="SP43" s="70"/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70"/>
      <c r="TK43" s="70"/>
      <c r="TL43" s="73">
        <v>2550</v>
      </c>
      <c r="TM43" s="73">
        <v>2559</v>
      </c>
      <c r="TN43" s="73">
        <v>2559</v>
      </c>
      <c r="TO43" s="73">
        <v>2559</v>
      </c>
      <c r="TP43" s="73">
        <v>2559</v>
      </c>
      <c r="TQ43" s="73">
        <v>2559</v>
      </c>
      <c r="TR43" s="73">
        <v>3458</v>
      </c>
      <c r="TS43" s="73">
        <v>3452</v>
      </c>
      <c r="TT43" s="73">
        <v>3452</v>
      </c>
      <c r="TU43" s="73">
        <v>3452</v>
      </c>
      <c r="TV43" s="73">
        <v>1902</v>
      </c>
      <c r="TW43" s="73">
        <v>1902</v>
      </c>
      <c r="TX43" s="73">
        <v>1902</v>
      </c>
      <c r="TY43" s="73">
        <v>1902</v>
      </c>
      <c r="TZ43" s="73">
        <v>1652</v>
      </c>
      <c r="UA43" s="73">
        <v>1400</v>
      </c>
      <c r="UB43" s="73">
        <v>1400</v>
      </c>
      <c r="UC43" s="73">
        <v>1400</v>
      </c>
      <c r="UD43" s="73">
        <v>1400</v>
      </c>
      <c r="UE43" s="73">
        <v>2250</v>
      </c>
      <c r="UF43" s="73">
        <v>2250</v>
      </c>
      <c r="UG43" s="73">
        <v>2250</v>
      </c>
      <c r="UH43" s="73">
        <v>2250</v>
      </c>
      <c r="UI43" s="73">
        <v>2250</v>
      </c>
      <c r="UJ43" s="73">
        <v>2250</v>
      </c>
      <c r="UK43" s="73">
        <v>2250</v>
      </c>
      <c r="UL43" s="73">
        <v>2250</v>
      </c>
      <c r="UM43" s="73">
        <v>2250</v>
      </c>
      <c r="UN43" s="73">
        <v>1850</v>
      </c>
      <c r="UO43" s="73">
        <v>1850</v>
      </c>
      <c r="UP43" s="73">
        <v>1850</v>
      </c>
      <c r="UQ43" s="73">
        <v>1850</v>
      </c>
      <c r="UR43" s="73">
        <v>2350</v>
      </c>
      <c r="US43" s="73">
        <v>2350</v>
      </c>
      <c r="UT43" s="73">
        <v>2320</v>
      </c>
      <c r="UU43" s="73">
        <v>2320</v>
      </c>
      <c r="UV43" s="73">
        <v>2420</v>
      </c>
      <c r="UW43" s="73">
        <v>2420</v>
      </c>
      <c r="UX43" s="73">
        <v>2420</v>
      </c>
      <c r="UY43" s="73">
        <v>2420</v>
      </c>
      <c r="UZ43" s="73">
        <v>2420</v>
      </c>
      <c r="VA43" s="73">
        <v>3220</v>
      </c>
      <c r="VB43" s="73">
        <v>3220</v>
      </c>
      <c r="VC43" s="73">
        <v>3220</v>
      </c>
      <c r="VD43" s="73">
        <v>3720</v>
      </c>
      <c r="VE43" s="73">
        <v>3150</v>
      </c>
      <c r="VF43" s="73">
        <v>3150</v>
      </c>
      <c r="VG43" s="73">
        <v>3150</v>
      </c>
      <c r="VH43" s="73">
        <v>3195</v>
      </c>
      <c r="VI43" s="73">
        <v>3195</v>
      </c>
      <c r="VJ43" s="73">
        <v>3205</v>
      </c>
      <c r="VK43" s="73">
        <v>3205</v>
      </c>
      <c r="VL43" s="72">
        <v>3205</v>
      </c>
      <c r="VM43" s="72">
        <v>3158</v>
      </c>
      <c r="VN43" s="72">
        <v>3150</v>
      </c>
      <c r="VO43" s="72">
        <v>3150</v>
      </c>
      <c r="VP43" s="72">
        <v>3150</v>
      </c>
      <c r="VQ43" s="72">
        <v>3150</v>
      </c>
      <c r="VR43" s="72">
        <v>3150</v>
      </c>
      <c r="VS43" s="72">
        <v>3150</v>
      </c>
      <c r="VT43" s="72">
        <v>3150</v>
      </c>
      <c r="VU43" s="72">
        <v>3150</v>
      </c>
      <c r="VV43" s="72">
        <v>3610</v>
      </c>
      <c r="VW43" s="72">
        <v>3810</v>
      </c>
      <c r="VX43" s="72">
        <v>5185</v>
      </c>
      <c r="VY43" s="72">
        <v>5185</v>
      </c>
      <c r="VZ43" s="72">
        <v>5185</v>
      </c>
      <c r="WA43" s="72">
        <v>4635</v>
      </c>
      <c r="WB43" s="72">
        <v>4635</v>
      </c>
      <c r="WC43" s="72">
        <v>4635</v>
      </c>
      <c r="WD43" s="72">
        <v>4635</v>
      </c>
      <c r="WE43" s="72">
        <v>3885</v>
      </c>
      <c r="WF43" s="72">
        <v>3885</v>
      </c>
      <c r="WG43" s="73">
        <v>3885</v>
      </c>
      <c r="WH43" s="73">
        <v>3885</v>
      </c>
      <c r="WI43" s="73">
        <v>3200</v>
      </c>
      <c r="WJ43" s="73">
        <v>3200</v>
      </c>
      <c r="WK43" s="73">
        <v>3200</v>
      </c>
      <c r="WL43" s="73">
        <v>3200</v>
      </c>
      <c r="WM43" s="73">
        <v>3200</v>
      </c>
      <c r="WN43" s="73">
        <v>3200</v>
      </c>
      <c r="WO43" s="73">
        <v>3200</v>
      </c>
      <c r="WP43" s="73">
        <v>3200</v>
      </c>
      <c r="WQ43" s="73">
        <v>3200</v>
      </c>
      <c r="WR43" s="73">
        <v>3200</v>
      </c>
      <c r="WS43" s="73">
        <v>3700</v>
      </c>
      <c r="WT43" s="73">
        <v>3700</v>
      </c>
      <c r="WU43" s="73">
        <v>3700</v>
      </c>
      <c r="WV43" s="73">
        <v>3700</v>
      </c>
      <c r="WW43" s="73">
        <v>3700</v>
      </c>
      <c r="WX43" s="73">
        <v>3700</v>
      </c>
      <c r="WY43" s="73">
        <v>3700</v>
      </c>
      <c r="WZ43" s="73">
        <v>3700</v>
      </c>
      <c r="XA43" s="73">
        <v>2500</v>
      </c>
      <c r="XB43" s="73">
        <v>2500</v>
      </c>
      <c r="XC43" s="73">
        <v>2500</v>
      </c>
      <c r="XD43" s="73">
        <v>2500</v>
      </c>
      <c r="XE43" s="73">
        <v>2534</v>
      </c>
      <c r="XF43" s="73">
        <v>2544</v>
      </c>
      <c r="XG43" s="73">
        <v>2564</v>
      </c>
      <c r="XH43" s="73">
        <v>2563</v>
      </c>
      <c r="XI43" s="73">
        <v>2564</v>
      </c>
      <c r="XJ43" s="73">
        <v>2596</v>
      </c>
      <c r="XK43" s="73">
        <v>2596</v>
      </c>
      <c r="XL43" s="75">
        <v>3621</v>
      </c>
      <c r="XM43" s="75">
        <v>3500</v>
      </c>
      <c r="XN43" s="75">
        <v>2500</v>
      </c>
      <c r="XO43" s="75">
        <v>2500</v>
      </c>
      <c r="XP43" s="75">
        <v>2500</v>
      </c>
      <c r="XQ43" s="75">
        <v>2500</v>
      </c>
      <c r="XR43" s="75">
        <v>2000</v>
      </c>
      <c r="XS43" s="75">
        <v>2000</v>
      </c>
      <c r="XT43" s="75">
        <v>2000</v>
      </c>
      <c r="XU43" s="75">
        <v>2000</v>
      </c>
      <c r="XV43" s="75">
        <v>2000</v>
      </c>
      <c r="XW43" s="75">
        <v>2000</v>
      </c>
      <c r="XX43" s="75">
        <v>2500</v>
      </c>
      <c r="XY43" s="75">
        <v>2500</v>
      </c>
      <c r="XZ43" s="75">
        <v>2500</v>
      </c>
      <c r="YA43" s="75">
        <v>1500</v>
      </c>
      <c r="YB43" s="75">
        <v>1800</v>
      </c>
      <c r="YC43" s="76">
        <v>1800</v>
      </c>
      <c r="YD43" s="76">
        <v>1800</v>
      </c>
      <c r="YE43" s="75">
        <v>1800</v>
      </c>
      <c r="YF43" s="75">
        <v>1800</v>
      </c>
      <c r="YG43" s="75">
        <v>1800</v>
      </c>
      <c r="YH43" s="75">
        <v>1800</v>
      </c>
      <c r="YI43" s="75">
        <v>1300</v>
      </c>
      <c r="YJ43" s="75">
        <v>1300</v>
      </c>
      <c r="YK43" s="75">
        <v>1300</v>
      </c>
      <c r="YL43" s="75">
        <v>1300</v>
      </c>
      <c r="YM43" s="75">
        <v>1300</v>
      </c>
      <c r="YN43" s="75">
        <v>1300</v>
      </c>
      <c r="YO43" s="75">
        <v>1300</v>
      </c>
      <c r="YP43" s="75">
        <v>1300</v>
      </c>
      <c r="YQ43" s="75">
        <v>1300</v>
      </c>
      <c r="YR43" s="75">
        <v>300</v>
      </c>
      <c r="YS43" s="75">
        <v>320</v>
      </c>
      <c r="YT43" s="75">
        <v>320</v>
      </c>
      <c r="YU43" s="75">
        <v>320</v>
      </c>
      <c r="YV43" s="75">
        <v>320</v>
      </c>
      <c r="YW43" s="75">
        <v>820</v>
      </c>
      <c r="YX43" s="75">
        <v>820</v>
      </c>
      <c r="YY43" s="75">
        <v>820</v>
      </c>
      <c r="YZ43" s="75">
        <v>820</v>
      </c>
      <c r="ZA43" s="75">
        <v>620</v>
      </c>
      <c r="ZB43" s="75">
        <v>620</v>
      </c>
      <c r="ZC43" s="75">
        <v>600</v>
      </c>
      <c r="ZD43" s="75">
        <v>600</v>
      </c>
      <c r="ZE43" s="75">
        <v>615</v>
      </c>
      <c r="ZF43" s="75">
        <v>635</v>
      </c>
      <c r="ZG43" s="75">
        <v>915</v>
      </c>
      <c r="ZH43" s="75">
        <v>915</v>
      </c>
      <c r="ZI43" s="75">
        <v>950</v>
      </c>
      <c r="ZJ43" s="75">
        <v>980</v>
      </c>
      <c r="ZK43" s="75">
        <v>980</v>
      </c>
      <c r="ZL43" s="75">
        <v>880</v>
      </c>
      <c r="ZM43" s="75">
        <v>760</v>
      </c>
      <c r="ZN43" s="75">
        <v>500</v>
      </c>
      <c r="ZO43" s="75">
        <v>500</v>
      </c>
      <c r="ZP43" s="75">
        <v>500</v>
      </c>
      <c r="ZQ43" s="75">
        <v>500</v>
      </c>
      <c r="ZR43" s="75">
        <v>500</v>
      </c>
      <c r="ZS43" s="75">
        <v>500</v>
      </c>
      <c r="ZT43" s="75">
        <v>1000</v>
      </c>
      <c r="ZU43" s="75">
        <v>1000</v>
      </c>
      <c r="ZV43" s="75">
        <v>1000</v>
      </c>
      <c r="ZW43" s="75">
        <v>500</v>
      </c>
      <c r="ZX43" s="75">
        <v>990</v>
      </c>
      <c r="ZY43" s="75">
        <v>990</v>
      </c>
      <c r="ZZ43" s="75">
        <v>990</v>
      </c>
      <c r="AAA43" s="75">
        <v>990</v>
      </c>
      <c r="AAB43" s="75">
        <v>990</v>
      </c>
      <c r="AAC43" s="75">
        <v>990</v>
      </c>
      <c r="AAD43" s="75">
        <v>990</v>
      </c>
      <c r="AAE43" s="75">
        <v>990</v>
      </c>
      <c r="AAF43" s="75">
        <v>990</v>
      </c>
      <c r="AAG43" s="75">
        <v>1090</v>
      </c>
      <c r="AAH43" s="75">
        <v>1090</v>
      </c>
      <c r="AAI43" s="75">
        <v>1090</v>
      </c>
      <c r="AAJ43" s="75">
        <v>590</v>
      </c>
      <c r="AAK43" s="75">
        <v>490</v>
      </c>
      <c r="AAL43" s="75">
        <v>490</v>
      </c>
      <c r="AAM43" s="75">
        <v>490</v>
      </c>
      <c r="AAN43" s="75">
        <v>490</v>
      </c>
      <c r="AAO43" s="75">
        <v>490</v>
      </c>
      <c r="AAP43" s="75">
        <v>490</v>
      </c>
      <c r="AAQ43" s="75">
        <v>490</v>
      </c>
      <c r="AAR43" s="75">
        <v>990</v>
      </c>
      <c r="AAS43" s="75">
        <v>990</v>
      </c>
      <c r="AAT43" s="75">
        <v>990</v>
      </c>
      <c r="AAU43" s="75">
        <v>990</v>
      </c>
      <c r="AAV43" s="75">
        <v>2020</v>
      </c>
      <c r="AAW43" s="75">
        <v>4580</v>
      </c>
      <c r="AAX43" s="75">
        <v>4580</v>
      </c>
      <c r="AAY43" s="75">
        <v>4580</v>
      </c>
      <c r="AAZ43" s="75">
        <v>4580</v>
      </c>
      <c r="ABA43" s="75">
        <v>5280</v>
      </c>
      <c r="ABB43" s="75">
        <v>3730</v>
      </c>
      <c r="ABC43" s="75">
        <v>3730</v>
      </c>
      <c r="ABD43" s="75">
        <v>3730</v>
      </c>
      <c r="ABE43" s="75">
        <v>3855</v>
      </c>
      <c r="ABF43" s="75">
        <v>4390</v>
      </c>
      <c r="ABG43" s="75">
        <v>4390</v>
      </c>
      <c r="ABH43" s="75">
        <v>4390</v>
      </c>
      <c r="ABI43" s="75">
        <v>4415</v>
      </c>
      <c r="ABJ43" s="75">
        <v>10360</v>
      </c>
      <c r="ABK43" s="75">
        <v>10135</v>
      </c>
      <c r="ABL43" s="75">
        <v>9885</v>
      </c>
      <c r="ABM43" s="75">
        <v>9825</v>
      </c>
      <c r="ABN43" s="75">
        <v>9825</v>
      </c>
      <c r="ABO43" s="75">
        <v>9025</v>
      </c>
      <c r="ABP43" s="75">
        <v>9025</v>
      </c>
      <c r="ABQ43" s="75">
        <v>9075</v>
      </c>
      <c r="ABR43" s="75">
        <v>9075</v>
      </c>
      <c r="ABS43" s="75">
        <v>10075</v>
      </c>
      <c r="ABT43" s="75">
        <v>10075</v>
      </c>
      <c r="ABU43" s="75">
        <v>10250</v>
      </c>
      <c r="ABV43" s="75">
        <v>10250</v>
      </c>
      <c r="ABW43" s="75">
        <v>6845</v>
      </c>
      <c r="ABX43" s="75">
        <v>6845</v>
      </c>
      <c r="ABY43" s="75">
        <v>6845</v>
      </c>
      <c r="ABZ43" s="75">
        <v>6845</v>
      </c>
      <c r="ACA43" s="75">
        <v>7295</v>
      </c>
      <c r="ACB43" s="75">
        <v>7396</v>
      </c>
      <c r="ACC43" s="75">
        <v>7366</v>
      </c>
      <c r="ACD43" s="75">
        <v>6866</v>
      </c>
      <c r="ACE43" s="75">
        <v>7817</v>
      </c>
      <c r="ACF43" s="75">
        <v>7817</v>
      </c>
      <c r="ACG43" s="75">
        <v>7817</v>
      </c>
      <c r="ACH43" s="75">
        <v>9917</v>
      </c>
      <c r="ACI43" s="75">
        <v>9917</v>
      </c>
      <c r="ACJ43" s="75">
        <v>13167</v>
      </c>
      <c r="ACK43" s="75">
        <v>13315</v>
      </c>
      <c r="ACL43" s="75">
        <v>10465</v>
      </c>
      <c r="ACM43" s="75">
        <v>10665</v>
      </c>
      <c r="ACN43" s="75">
        <v>10255</v>
      </c>
      <c r="ACO43" s="75">
        <v>10250</v>
      </c>
      <c r="ACP43" s="75">
        <v>10450</v>
      </c>
      <c r="ACQ43" s="75">
        <v>10600</v>
      </c>
      <c r="ACR43" s="75">
        <v>10650</v>
      </c>
      <c r="ACS43" s="75">
        <v>15950</v>
      </c>
      <c r="ACT43" s="75">
        <v>16100</v>
      </c>
      <c r="ACU43" s="75">
        <v>16100</v>
      </c>
      <c r="ACV43" s="75">
        <v>16100</v>
      </c>
      <c r="ACW43" s="75">
        <v>15050</v>
      </c>
      <c r="ACX43" s="75">
        <v>15075</v>
      </c>
      <c r="ACY43" s="75">
        <v>15025</v>
      </c>
      <c r="ACZ43" s="75">
        <v>14755</v>
      </c>
      <c r="ADA43" s="75">
        <v>23755</v>
      </c>
      <c r="ADB43" s="75">
        <v>25211</v>
      </c>
      <c r="ADC43" s="75">
        <v>25131</v>
      </c>
      <c r="ADD43" s="75">
        <v>23631</v>
      </c>
      <c r="ADE43" s="75">
        <v>22881</v>
      </c>
      <c r="ADF43" s="75">
        <v>20348</v>
      </c>
      <c r="ADG43" s="75">
        <v>18698</v>
      </c>
      <c r="ADH43" s="75">
        <v>18698</v>
      </c>
      <c r="ADI43" s="75">
        <v>13603</v>
      </c>
      <c r="ADJ43" s="75">
        <v>9752</v>
      </c>
      <c r="ADK43" s="75">
        <v>9770</v>
      </c>
      <c r="ADL43" s="75">
        <v>12300</v>
      </c>
      <c r="ADM43" s="75">
        <v>12700</v>
      </c>
      <c r="ADN43" s="75">
        <v>14880</v>
      </c>
      <c r="ADO43" s="75">
        <v>14530</v>
      </c>
      <c r="ADP43" s="75">
        <v>12430</v>
      </c>
      <c r="ADQ43" s="75">
        <v>12180</v>
      </c>
      <c r="ADR43" s="75">
        <v>11280</v>
      </c>
      <c r="ADS43" s="75">
        <v>14280</v>
      </c>
      <c r="ADT43" s="75">
        <v>13680</v>
      </c>
      <c r="ADU43" s="75">
        <v>12230</v>
      </c>
      <c r="ADV43" s="75">
        <v>12080</v>
      </c>
      <c r="ADW43" s="75">
        <v>8780</v>
      </c>
      <c r="ADX43" s="75">
        <v>8780</v>
      </c>
      <c r="ADY43" s="75">
        <v>8780</v>
      </c>
      <c r="ADZ43" s="75">
        <v>8780</v>
      </c>
      <c r="AEA43" s="75">
        <v>9865</v>
      </c>
      <c r="AEB43" s="75">
        <v>9215</v>
      </c>
      <c r="AEC43" s="75">
        <v>9700</v>
      </c>
      <c r="AED43" s="75">
        <v>10600</v>
      </c>
      <c r="AEE43" s="75">
        <v>10600</v>
      </c>
      <c r="AEF43" s="75">
        <v>6400</v>
      </c>
      <c r="AEG43" s="75">
        <v>6400</v>
      </c>
      <c r="AEH43" s="75">
        <v>5850</v>
      </c>
      <c r="AEI43" s="75">
        <v>5850</v>
      </c>
      <c r="AEJ43" s="75">
        <v>5350</v>
      </c>
      <c r="AEK43" s="75">
        <v>5250</v>
      </c>
      <c r="AEL43" s="75">
        <v>7301</v>
      </c>
      <c r="AEM43" s="75">
        <v>7301</v>
      </c>
      <c r="AEN43" s="75">
        <v>7301</v>
      </c>
      <c r="AEO43" s="75">
        <v>7323</v>
      </c>
      <c r="AEP43" s="75">
        <v>7323</v>
      </c>
      <c r="AEQ43" s="75">
        <v>7272</v>
      </c>
      <c r="AER43" s="75">
        <v>8472</v>
      </c>
      <c r="AES43" s="75">
        <v>7922</v>
      </c>
      <c r="AET43" s="75">
        <v>8572</v>
      </c>
      <c r="AEU43" s="75">
        <v>8572</v>
      </c>
      <c r="AEV43" s="75">
        <v>6772</v>
      </c>
      <c r="AEW43" s="75">
        <v>7022</v>
      </c>
      <c r="AEX43" s="75">
        <v>6772</v>
      </c>
      <c r="AEY43" s="75">
        <v>6772</v>
      </c>
      <c r="AEZ43" s="75">
        <v>6272</v>
      </c>
      <c r="AFA43" s="75">
        <v>6272</v>
      </c>
      <c r="AFB43" s="75">
        <v>6297</v>
      </c>
      <c r="AFC43" s="75">
        <v>6322</v>
      </c>
      <c r="AFD43" s="75">
        <v>6297</v>
      </c>
      <c r="AFE43" s="75">
        <v>6297</v>
      </c>
      <c r="AFF43" s="75">
        <v>6297</v>
      </c>
      <c r="AFG43" s="75">
        <v>6348</v>
      </c>
      <c r="AFH43" s="75">
        <v>6358</v>
      </c>
      <c r="AFI43" s="75">
        <v>108</v>
      </c>
      <c r="AFJ43" s="75">
        <v>7451</v>
      </c>
      <c r="AFK43" s="75">
        <v>6533</v>
      </c>
      <c r="AFL43" s="75">
        <v>7143</v>
      </c>
      <c r="AFM43" s="75">
        <v>6558</v>
      </c>
      <c r="AFN43" s="75">
        <v>5550</v>
      </c>
      <c r="AFO43" s="75">
        <v>650</v>
      </c>
      <c r="AFP43" s="75">
        <v>150</v>
      </c>
      <c r="AFQ43" s="75">
        <v>0</v>
      </c>
      <c r="AFR43" s="75">
        <v>0</v>
      </c>
      <c r="AFS43" s="75">
        <v>0</v>
      </c>
      <c r="AFT43" s="75">
        <v>0</v>
      </c>
      <c r="AFU43" s="75">
        <v>0</v>
      </c>
      <c r="AFV43" s="75">
        <v>0</v>
      </c>
      <c r="AFW43" s="75">
        <v>0</v>
      </c>
      <c r="AFX43" s="75">
        <v>0</v>
      </c>
      <c r="AFY43" s="75">
        <v>0</v>
      </c>
      <c r="AFZ43" s="75">
        <v>0</v>
      </c>
      <c r="AGA43" s="75">
        <v>0</v>
      </c>
      <c r="AGB43" s="75">
        <v>0</v>
      </c>
      <c r="AGC43" s="75">
        <v>350</v>
      </c>
      <c r="AGD43" s="75">
        <v>1100</v>
      </c>
      <c r="AGE43" s="75">
        <v>1118</v>
      </c>
      <c r="AGF43" s="75">
        <v>767</v>
      </c>
      <c r="AGG43" s="75">
        <v>768</v>
      </c>
      <c r="AGH43" s="75">
        <v>1687</v>
      </c>
      <c r="AGI43" s="75">
        <v>1687</v>
      </c>
      <c r="AGJ43" s="75">
        <v>9248</v>
      </c>
      <c r="AGK43" s="75">
        <v>8063</v>
      </c>
      <c r="AGL43" s="75">
        <v>10601</v>
      </c>
      <c r="AGM43" s="75">
        <v>9975</v>
      </c>
      <c r="AGN43" s="75">
        <v>11093</v>
      </c>
      <c r="AGO43" s="75">
        <v>7174</v>
      </c>
      <c r="AGP43" s="75">
        <v>7246</v>
      </c>
      <c r="AGQ43" s="75">
        <v>6302</v>
      </c>
      <c r="AGR43" s="75">
        <v>6102</v>
      </c>
      <c r="AGS43" s="75">
        <v>5102</v>
      </c>
      <c r="AGT43" s="75">
        <v>6402</v>
      </c>
      <c r="AGU43" s="75">
        <v>6252</v>
      </c>
      <c r="AGV43" s="75">
        <v>6267</v>
      </c>
      <c r="AGW43" s="75">
        <v>15342</v>
      </c>
      <c r="AGX43" s="75">
        <v>14805</v>
      </c>
      <c r="AGY43" s="75">
        <v>14405</v>
      </c>
      <c r="AGZ43" s="75">
        <v>13355</v>
      </c>
      <c r="AHA43" s="75">
        <v>19026</v>
      </c>
      <c r="AHB43" s="75">
        <v>30017</v>
      </c>
      <c r="AHC43" s="75">
        <v>29919</v>
      </c>
      <c r="AHD43" s="75">
        <v>30194</v>
      </c>
      <c r="AHE43" s="75">
        <v>31599</v>
      </c>
      <c r="AHF43" s="75">
        <v>33029</v>
      </c>
      <c r="AHG43" s="75">
        <v>32209</v>
      </c>
      <c r="AHH43" s="75">
        <v>30232</v>
      </c>
      <c r="AHI43" s="75">
        <v>29972</v>
      </c>
      <c r="AHJ43" s="75">
        <v>30672</v>
      </c>
      <c r="AHK43" s="75">
        <v>30454</v>
      </c>
      <c r="AHL43" s="75">
        <v>31130</v>
      </c>
      <c r="AHM43" s="113">
        <v>29094</v>
      </c>
      <c r="AHN43" s="75">
        <v>29732</v>
      </c>
      <c r="AHO43" s="75">
        <v>36846</v>
      </c>
      <c r="AHP43" s="75">
        <v>36296</v>
      </c>
      <c r="AHQ43" s="75">
        <v>35952</v>
      </c>
      <c r="AHR43" s="75">
        <v>33451</v>
      </c>
      <c r="AHS43" s="75">
        <v>29995</v>
      </c>
      <c r="AHT43" s="75">
        <v>14681</v>
      </c>
      <c r="AHU43" s="75">
        <v>6073</v>
      </c>
      <c r="AHV43" s="75">
        <v>9497</v>
      </c>
      <c r="AHW43" s="75">
        <v>6954</v>
      </c>
      <c r="AHX43" s="75">
        <v>6991</v>
      </c>
      <c r="AHY43" s="75">
        <v>0</v>
      </c>
      <c r="AHZ43" s="75">
        <v>0</v>
      </c>
      <c r="AIA43" s="75">
        <v>0</v>
      </c>
      <c r="AIB43" s="75">
        <v>0</v>
      </c>
      <c r="AIC43" s="75">
        <v>0</v>
      </c>
      <c r="AID43" s="75">
        <v>0</v>
      </c>
      <c r="AIE43" s="75">
        <v>0</v>
      </c>
      <c r="AIF43" s="75">
        <v>0</v>
      </c>
      <c r="AIG43" s="75">
        <v>0</v>
      </c>
      <c r="AIH43" s="75">
        <v>0</v>
      </c>
      <c r="AII43" s="75">
        <v>0</v>
      </c>
      <c r="AIJ43" s="75">
        <v>0</v>
      </c>
      <c r="AIK43" s="75">
        <v>0</v>
      </c>
      <c r="AIL43" s="75">
        <v>0</v>
      </c>
      <c r="AIM43" s="75">
        <v>0</v>
      </c>
      <c r="AIN43" s="75">
        <v>0</v>
      </c>
      <c r="AIO43" s="75">
        <v>0</v>
      </c>
      <c r="AIP43" s="75">
        <v>0</v>
      </c>
      <c r="AIQ43" s="75">
        <v>0</v>
      </c>
      <c r="AIR43" s="75">
        <v>0</v>
      </c>
      <c r="AIS43" s="75">
        <v>0</v>
      </c>
      <c r="AIT43" s="75">
        <v>0</v>
      </c>
      <c r="AIU43" s="75">
        <v>0</v>
      </c>
      <c r="AIV43" s="75">
        <v>0</v>
      </c>
      <c r="AIW43" s="75">
        <v>0</v>
      </c>
      <c r="AIX43" s="75">
        <v>4402</v>
      </c>
      <c r="AIY43" s="75">
        <v>4872</v>
      </c>
      <c r="AIZ43" s="75">
        <v>5911</v>
      </c>
      <c r="AJA43" s="75">
        <v>5422</v>
      </c>
      <c r="AJB43" s="75">
        <v>5437</v>
      </c>
      <c r="AJC43" s="75">
        <v>5425</v>
      </c>
      <c r="AJD43" s="75">
        <v>5425</v>
      </c>
      <c r="AJE43" s="75">
        <v>5427</v>
      </c>
      <c r="AJF43" s="75">
        <v>5569</v>
      </c>
      <c r="AJG43" s="75">
        <v>5350</v>
      </c>
      <c r="AJH43" s="75">
        <v>5411</v>
      </c>
      <c r="AJI43" s="75">
        <v>5337</v>
      </c>
      <c r="AJJ43" s="75">
        <v>5378</v>
      </c>
      <c r="AJK43" s="75">
        <v>5571</v>
      </c>
      <c r="AJL43" s="75">
        <v>5649</v>
      </c>
      <c r="AJM43" s="75">
        <v>5218</v>
      </c>
      <c r="AJN43" s="75">
        <v>5102</v>
      </c>
      <c r="AJO43" s="75">
        <v>4597</v>
      </c>
      <c r="AJP43" s="75">
        <v>4526</v>
      </c>
      <c r="AJQ43" s="75">
        <v>3415</v>
      </c>
      <c r="AJR43" s="75">
        <v>3435</v>
      </c>
      <c r="AJS43" s="75">
        <v>4797</v>
      </c>
      <c r="AJT43" s="75">
        <v>4697</v>
      </c>
      <c r="AJU43" s="75">
        <v>4719</v>
      </c>
      <c r="AJV43" s="75">
        <v>5831</v>
      </c>
      <c r="AJW43" s="75">
        <v>5644</v>
      </c>
      <c r="AJX43" s="75">
        <v>5394</v>
      </c>
      <c r="AJY43" s="75">
        <v>5402</v>
      </c>
      <c r="AJZ43" s="75">
        <v>5541</v>
      </c>
      <c r="AKA43" s="75">
        <v>5541</v>
      </c>
      <c r="AKB43" s="75">
        <v>5559</v>
      </c>
      <c r="AKC43" s="75">
        <v>5451</v>
      </c>
      <c r="AKD43" s="75">
        <v>5641</v>
      </c>
      <c r="AKE43" s="75">
        <v>5464</v>
      </c>
      <c r="AKF43" s="75">
        <v>5404</v>
      </c>
      <c r="AKG43" s="75">
        <v>5386</v>
      </c>
      <c r="AKH43" s="75">
        <v>4823</v>
      </c>
      <c r="AKI43" s="75">
        <v>5029</v>
      </c>
      <c r="AKJ43" s="75">
        <v>3624</v>
      </c>
      <c r="AKK43" s="75">
        <v>2923</v>
      </c>
      <c r="AKL43" s="75">
        <v>2848</v>
      </c>
      <c r="AKM43" s="75">
        <v>2297</v>
      </c>
      <c r="AKN43" s="75">
        <v>2157</v>
      </c>
      <c r="AKO43" s="75">
        <v>2026</v>
      </c>
      <c r="AKP43" s="75">
        <v>1862</v>
      </c>
      <c r="AKQ43" s="75">
        <v>1846</v>
      </c>
      <c r="AKR43" s="75">
        <v>1861</v>
      </c>
      <c r="AKS43" s="75">
        <v>1851</v>
      </c>
      <c r="AKT43" s="75">
        <v>1854</v>
      </c>
      <c r="AKU43" s="75">
        <v>1854</v>
      </c>
      <c r="AKV43" s="75">
        <v>1939</v>
      </c>
      <c r="AKW43" s="75">
        <v>1789</v>
      </c>
      <c r="AKX43" s="75">
        <v>1789</v>
      </c>
      <c r="AKY43" s="75">
        <v>1729</v>
      </c>
      <c r="AKZ43" s="75">
        <v>1837</v>
      </c>
      <c r="ALA43" s="75">
        <v>1737</v>
      </c>
      <c r="ALB43" s="75">
        <v>1559</v>
      </c>
      <c r="ALC43" s="75">
        <v>1559</v>
      </c>
      <c r="ALD43" s="75">
        <v>1559</v>
      </c>
      <c r="ALE43" s="75">
        <v>1559</v>
      </c>
      <c r="ALF43" s="75">
        <v>1569</v>
      </c>
      <c r="ALG43" s="75">
        <v>1580</v>
      </c>
      <c r="ALH43" s="75">
        <v>1580</v>
      </c>
      <c r="ALI43" s="75">
        <v>1599</v>
      </c>
      <c r="ALJ43" s="75">
        <v>1585</v>
      </c>
      <c r="ALK43" s="75">
        <v>1494</v>
      </c>
      <c r="ALL43" s="75">
        <v>1494</v>
      </c>
      <c r="ALM43" s="75">
        <v>1493</v>
      </c>
      <c r="ALN43" s="75">
        <v>1462</v>
      </c>
      <c r="ALO43" s="75">
        <v>1413</v>
      </c>
      <c r="ALP43" s="75">
        <v>1293</v>
      </c>
      <c r="ALQ43" s="75">
        <v>1293</v>
      </c>
      <c r="ALR43" s="75">
        <v>1293</v>
      </c>
      <c r="ALS43" s="75">
        <v>1293</v>
      </c>
      <c r="ALT43" s="75">
        <v>1293</v>
      </c>
      <c r="ALU43" s="75">
        <v>653</v>
      </c>
      <c r="ALV43" s="75">
        <v>653</v>
      </c>
      <c r="ALW43" s="75">
        <v>653</v>
      </c>
      <c r="ALX43" s="75">
        <v>563</v>
      </c>
      <c r="ALY43" s="75">
        <v>563</v>
      </c>
      <c r="ALZ43" s="75">
        <v>563</v>
      </c>
      <c r="AMA43" s="75">
        <v>562</v>
      </c>
      <c r="AMB43" s="75">
        <v>562</v>
      </c>
      <c r="AMC43" s="75">
        <v>548</v>
      </c>
      <c r="AMD43" s="75">
        <v>747</v>
      </c>
      <c r="AME43" s="75">
        <v>747</v>
      </c>
      <c r="AMF43" s="75">
        <v>546</v>
      </c>
      <c r="AMG43" s="75">
        <v>546</v>
      </c>
      <c r="AMH43" s="75">
        <v>535</v>
      </c>
      <c r="AMI43" s="75">
        <v>534</v>
      </c>
      <c r="AMJ43" s="75">
        <v>534</v>
      </c>
      <c r="AMK43" s="75">
        <v>527</v>
      </c>
      <c r="AML43" s="75">
        <v>519</v>
      </c>
      <c r="AMM43" s="75">
        <v>512</v>
      </c>
      <c r="AMN43" s="75">
        <v>483</v>
      </c>
      <c r="AMO43" s="75">
        <v>483</v>
      </c>
      <c r="AMP43" s="75">
        <v>471</v>
      </c>
      <c r="AMQ43" s="75">
        <v>465</v>
      </c>
      <c r="AMR43" s="75">
        <v>440</v>
      </c>
      <c r="AMS43" s="75">
        <v>428</v>
      </c>
      <c r="AMT43" s="75">
        <v>428</v>
      </c>
      <c r="AMU43" s="75">
        <v>391</v>
      </c>
      <c r="AMV43" s="75">
        <v>356</v>
      </c>
      <c r="AMW43" s="75">
        <v>356</v>
      </c>
      <c r="AMX43" s="75">
        <v>356</v>
      </c>
      <c r="AMY43" s="75">
        <v>327</v>
      </c>
      <c r="AMZ43" s="75">
        <v>305</v>
      </c>
      <c r="ANA43" s="75">
        <v>302</v>
      </c>
      <c r="ANB43" s="75">
        <v>302</v>
      </c>
      <c r="ANC43" s="75">
        <v>296</v>
      </c>
      <c r="AND43" s="75">
        <v>0</v>
      </c>
      <c r="ANE43" s="75">
        <v>0</v>
      </c>
      <c r="ANF43" s="75">
        <v>0</v>
      </c>
      <c r="ANG43" s="75">
        <v>0</v>
      </c>
      <c r="ANH43" s="75">
        <v>0</v>
      </c>
      <c r="ANI43" s="75">
        <v>0</v>
      </c>
      <c r="ANJ43" s="75">
        <v>0</v>
      </c>
      <c r="ANK43" s="75">
        <v>0</v>
      </c>
      <c r="ANL43" s="75">
        <v>0</v>
      </c>
      <c r="ANM43" s="70"/>
      <c r="ANN43" s="70"/>
      <c r="ANO43" s="70"/>
      <c r="ANP43" s="70"/>
      <c r="ANQ43" s="70"/>
      <c r="ANR43" s="70"/>
      <c r="ANS43" s="70"/>
      <c r="ANT43" s="70"/>
      <c r="ANU43" s="70"/>
      <c r="ANV43" s="70"/>
      <c r="ANW43" s="70"/>
      <c r="ANX43" s="70"/>
      <c r="ANY43" s="70"/>
      <c r="ANZ43" s="70"/>
      <c r="AOA43" s="70"/>
      <c r="AOB43" s="70"/>
      <c r="AOC43" s="70"/>
      <c r="AOD43" s="70"/>
      <c r="AOE43" s="70"/>
      <c r="AOF43" s="70"/>
      <c r="AOG43" s="70"/>
      <c r="AOH43" s="70"/>
      <c r="AOI43" s="70"/>
      <c r="AOJ43" s="70"/>
      <c r="AOK43" s="70"/>
      <c r="AOL43" s="70"/>
      <c r="AOM43" s="70"/>
      <c r="AON43" s="70"/>
      <c r="AOO43" s="70"/>
      <c r="AOP43" s="70"/>
      <c r="AOQ43" s="70"/>
      <c r="AOR43" s="70"/>
      <c r="AOS43" s="70"/>
      <c r="AOT43" s="70"/>
      <c r="AOU43" s="70"/>
      <c r="AOV43" s="70"/>
      <c r="AOW43" s="70"/>
      <c r="AOX43" s="70"/>
      <c r="AOY43" s="70"/>
      <c r="AOZ43" s="70"/>
      <c r="APA43" s="49">
        <v>181</v>
      </c>
      <c r="APB43" s="49">
        <v>181</v>
      </c>
      <c r="APC43" s="49">
        <v>181</v>
      </c>
      <c r="APD43" s="49">
        <v>181</v>
      </c>
      <c r="APE43" s="49">
        <v>181</v>
      </c>
      <c r="APF43" s="49">
        <v>181</v>
      </c>
      <c r="APG43" s="49">
        <v>181</v>
      </c>
      <c r="APH43" s="49">
        <v>181</v>
      </c>
      <c r="API43" s="49">
        <v>181</v>
      </c>
      <c r="APJ43" s="49">
        <v>181</v>
      </c>
      <c r="APK43" s="49">
        <v>181</v>
      </c>
      <c r="APL43" s="49">
        <v>181</v>
      </c>
      <c r="APM43" s="49">
        <v>181</v>
      </c>
      <c r="APN43" s="49">
        <v>181</v>
      </c>
      <c r="APO43" s="49">
        <v>181</v>
      </c>
      <c r="APP43" s="49">
        <v>181</v>
      </c>
      <c r="APQ43" s="49">
        <v>181</v>
      </c>
      <c r="APR43" s="49">
        <v>181</v>
      </c>
      <c r="APS43" s="49">
        <v>181</v>
      </c>
      <c r="APT43" s="49">
        <v>181</v>
      </c>
      <c r="APU43" s="49">
        <v>181</v>
      </c>
      <c r="APV43" s="49">
        <v>181</v>
      </c>
      <c r="APW43" s="49">
        <v>181</v>
      </c>
      <c r="APX43" s="49">
        <v>181</v>
      </c>
      <c r="APY43" s="49">
        <v>181</v>
      </c>
      <c r="APZ43" s="49">
        <v>181</v>
      </c>
      <c r="AQA43" s="49">
        <v>181</v>
      </c>
      <c r="AQB43" s="49">
        <v>181</v>
      </c>
      <c r="AQC43" s="49">
        <v>181</v>
      </c>
      <c r="AQD43" s="49">
        <v>181</v>
      </c>
      <c r="AQE43" s="49">
        <v>181</v>
      </c>
      <c r="AQF43" s="49">
        <v>181</v>
      </c>
      <c r="AQG43" s="49">
        <v>181</v>
      </c>
      <c r="AQH43" s="49">
        <v>181</v>
      </c>
      <c r="AQI43" s="49">
        <v>181</v>
      </c>
      <c r="AQJ43" s="49">
        <v>181</v>
      </c>
      <c r="AQK43" s="49">
        <v>181</v>
      </c>
      <c r="AQL43" s="49">
        <v>181</v>
      </c>
      <c r="AQM43" s="49">
        <v>181</v>
      </c>
      <c r="AQN43" s="49">
        <v>181</v>
      </c>
      <c r="AQO43" s="49">
        <v>181</v>
      </c>
      <c r="AQP43" s="49">
        <v>181</v>
      </c>
      <c r="AQQ43" s="49">
        <v>181</v>
      </c>
      <c r="AQR43" s="49">
        <v>181</v>
      </c>
      <c r="AQS43" s="49">
        <v>181</v>
      </c>
      <c r="AQT43" s="49">
        <v>181</v>
      </c>
      <c r="AQU43" s="49">
        <v>181</v>
      </c>
      <c r="AQV43" s="49">
        <v>181</v>
      </c>
      <c r="AQW43" s="49">
        <v>0</v>
      </c>
      <c r="AQX43" s="49">
        <v>0</v>
      </c>
      <c r="AQY43" s="70"/>
      <c r="AQZ43" s="70"/>
      <c r="ARA43" s="70"/>
      <c r="ARB43" s="70"/>
      <c r="ARC43" s="70"/>
      <c r="ARD43" s="70"/>
      <c r="ARE43" s="70"/>
      <c r="ARF43" s="70"/>
      <c r="ARG43" s="70"/>
      <c r="ARH43" s="70"/>
      <c r="ARI43" s="70"/>
      <c r="ARJ43" s="70"/>
      <c r="ARK43" s="70"/>
      <c r="ARL43" s="70"/>
      <c r="ARM43" s="70"/>
      <c r="ARN43" s="70"/>
      <c r="ARO43" s="70"/>
      <c r="ARP43" s="70"/>
      <c r="ARQ43" s="70"/>
      <c r="ARR43" s="70"/>
      <c r="ARS43" s="70"/>
      <c r="ART43" s="70"/>
      <c r="ARU43" s="70"/>
      <c r="ARV43" s="70"/>
      <c r="ARW43" s="70"/>
      <c r="ARX43" s="70"/>
      <c r="ARY43" s="70"/>
      <c r="ARZ43" s="70"/>
      <c r="ASA43" s="70"/>
      <c r="ASB43" s="70"/>
      <c r="ASC43" s="70"/>
      <c r="ASD43" s="70"/>
      <c r="ASE43" s="70"/>
      <c r="ASF43" s="70"/>
      <c r="ASG43" s="70"/>
      <c r="ASH43" s="70"/>
      <c r="ASI43" s="70"/>
      <c r="ASJ43" s="70"/>
      <c r="ASK43" s="70"/>
      <c r="ASL43" s="70"/>
      <c r="ASM43" s="70"/>
      <c r="ASN43" s="70"/>
      <c r="ASO43" s="70"/>
      <c r="ASP43" s="70"/>
      <c r="ASQ43" s="70"/>
      <c r="ASR43" s="70"/>
      <c r="ASS43" s="70"/>
      <c r="AST43" s="70"/>
      <c r="ASU43" s="70"/>
      <c r="ASV43" s="70"/>
      <c r="ASW43" s="70"/>
      <c r="ASX43" s="70"/>
      <c r="ASY43" s="70"/>
      <c r="ASZ43" s="70"/>
      <c r="ATA43" s="70"/>
      <c r="ATB43" s="70"/>
      <c r="ATC43" s="70"/>
      <c r="ATD43" s="70"/>
      <c r="ATE43" s="70"/>
      <c r="ATF43" s="70"/>
      <c r="ATG43" s="70"/>
      <c r="ATH43" s="70"/>
      <c r="ATI43" s="70"/>
      <c r="ATJ43" s="70"/>
      <c r="ATK43" s="70"/>
      <c r="ATL43" s="70"/>
      <c r="ATM43" s="70"/>
      <c r="ATN43" s="70"/>
      <c r="ATO43" s="70"/>
      <c r="ATP43" s="70"/>
      <c r="ATQ43" s="70"/>
      <c r="ATR43" s="70"/>
      <c r="ATS43" s="70"/>
      <c r="ATT43" s="70"/>
      <c r="ATU43" s="70"/>
      <c r="ATV43" s="70"/>
      <c r="ATW43" s="70"/>
      <c r="ATX43" s="70"/>
      <c r="ATY43" s="70"/>
      <c r="ATZ43" s="70"/>
      <c r="AUA43" s="70"/>
      <c r="AUB43" s="70"/>
      <c r="AUC43" s="70"/>
      <c r="AUD43" s="70"/>
      <c r="AUE43" s="70"/>
      <c r="AUF43" s="70"/>
      <c r="AUG43" s="70"/>
      <c r="AUH43" s="70"/>
      <c r="AUI43" s="70"/>
      <c r="AUJ43" s="70"/>
      <c r="AUK43" s="70"/>
      <c r="AUL43" s="70"/>
      <c r="AUM43" s="70"/>
      <c r="AUN43" s="70"/>
      <c r="AUO43" s="70"/>
      <c r="AUP43" s="70"/>
      <c r="AUQ43" s="70"/>
      <c r="AUR43" s="70"/>
      <c r="AUS43" s="70"/>
      <c r="AUT43" s="70"/>
      <c r="AUU43" s="70"/>
      <c r="AUV43" s="70"/>
      <c r="AUW43" s="70"/>
      <c r="AUX43" s="70"/>
      <c r="AUY43" s="70"/>
      <c r="AUZ43" s="70"/>
      <c r="AVA43" s="70"/>
      <c r="AVB43" s="70"/>
      <c r="AVC43" s="70"/>
      <c r="AVD43" s="70"/>
      <c r="AVE43" s="70"/>
      <c r="AVF43" s="70"/>
      <c r="AVG43" s="70"/>
      <c r="AVH43" s="70"/>
      <c r="AVI43" s="70"/>
      <c r="AVJ43" s="70"/>
      <c r="AVK43" s="70"/>
      <c r="AVL43" s="70"/>
      <c r="AVM43" s="70"/>
      <c r="AVN43" s="70"/>
      <c r="AVO43" s="70"/>
      <c r="AVP43" s="70"/>
      <c r="AVQ43" s="70"/>
      <c r="AVR43" s="70"/>
      <c r="AVS43" s="70"/>
      <c r="AVT43" s="70"/>
      <c r="AVU43" s="70"/>
      <c r="AVV43" s="70"/>
      <c r="AVW43" s="70"/>
      <c r="AVX43" s="70"/>
      <c r="AVY43" s="70"/>
      <c r="AVZ43" s="70"/>
      <c r="AWA43" s="70"/>
      <c r="AWB43" s="70"/>
      <c r="AWC43" s="70"/>
      <c r="AWD43" s="70"/>
      <c r="AWE43" s="70"/>
      <c r="AWF43" s="70"/>
      <c r="AWG43" s="70"/>
      <c r="AWH43" s="70"/>
      <c r="AWI43" s="70"/>
      <c r="AWJ43" s="70"/>
      <c r="AWK43" s="70"/>
      <c r="AWL43" s="70"/>
      <c r="AWM43" s="70"/>
      <c r="AWN43" s="70"/>
      <c r="AWO43" s="70"/>
      <c r="AWP43" s="70"/>
      <c r="AWQ43" s="70"/>
      <c r="AWR43" s="70"/>
      <c r="AWS43" s="70"/>
      <c r="AWT43" s="70"/>
      <c r="AWU43" s="70"/>
      <c r="AWV43" s="70"/>
      <c r="AWW43" s="70"/>
      <c r="AWX43" s="70"/>
      <c r="AWY43" s="70"/>
      <c r="AWZ43" s="70"/>
      <c r="AXA43" s="70"/>
      <c r="AXB43" s="70"/>
      <c r="AXC43" s="70"/>
      <c r="AXD43" s="70"/>
      <c r="AXE43" s="70"/>
      <c r="AXF43" s="70"/>
      <c r="AXG43" s="70"/>
      <c r="AXH43" s="70"/>
      <c r="AXI43" s="70"/>
      <c r="AXJ43" s="70"/>
      <c r="AXK43" s="70"/>
      <c r="AXL43" s="70"/>
      <c r="AXM43" s="70"/>
      <c r="AXN43" s="70"/>
      <c r="AXO43" s="70"/>
      <c r="AXP43" s="70"/>
      <c r="AXQ43" s="70"/>
      <c r="AXR43" s="70"/>
      <c r="AXS43" s="70"/>
      <c r="AXT43" s="70"/>
      <c r="AXU43" s="70"/>
      <c r="AXV43" s="70"/>
      <c r="AXW43" s="70"/>
      <c r="AXX43" s="70"/>
      <c r="AXY43" s="70"/>
      <c r="AXZ43" s="70"/>
      <c r="AYA43" s="70"/>
      <c r="AYB43" s="70"/>
      <c r="AYC43" s="70"/>
      <c r="AYD43" s="70"/>
      <c r="AYE43" s="70"/>
      <c r="AYF43" s="70"/>
      <c r="AYG43" s="70"/>
      <c r="AYH43" s="70"/>
      <c r="AYI43" s="70"/>
      <c r="AYJ43" s="70"/>
      <c r="AYK43" s="70"/>
      <c r="AYL43" s="70"/>
      <c r="AYM43" s="70"/>
      <c r="AYN43" s="70"/>
      <c r="AYO43" s="70"/>
      <c r="AYP43" s="70"/>
      <c r="AYQ43" s="70"/>
      <c r="AYR43" s="70"/>
      <c r="AYS43" s="70"/>
      <c r="AYT43" s="70"/>
      <c r="AYU43" s="70"/>
      <c r="AYV43" s="70"/>
      <c r="AYW43" s="70"/>
      <c r="AYX43" s="70"/>
      <c r="AYY43" s="70"/>
      <c r="AYZ43" s="70"/>
      <c r="AZA43" s="70"/>
      <c r="AZB43" s="70"/>
      <c r="AZC43" s="70"/>
      <c r="AZD43" s="70"/>
      <c r="AZE43" s="70"/>
      <c r="AZF43" s="70"/>
      <c r="AZG43" s="70"/>
      <c r="AZH43" s="70"/>
      <c r="AZI43" s="70"/>
      <c r="AZJ43" s="70"/>
      <c r="AZK43" s="70"/>
      <c r="AZL43" s="70"/>
      <c r="AZM43" s="70"/>
      <c r="AZN43" s="70"/>
      <c r="AZO43" s="70"/>
      <c r="AZP43" s="70"/>
      <c r="AZQ43" s="70"/>
      <c r="AZR43" s="70"/>
      <c r="AZS43" s="70"/>
      <c r="AZT43" s="70"/>
      <c r="AZU43" s="70"/>
      <c r="AZV43" s="70"/>
      <c r="AZW43" s="70"/>
      <c r="AZX43" s="70"/>
      <c r="AZY43" s="70"/>
      <c r="AZZ43" s="70"/>
      <c r="BAA43" s="70"/>
      <c r="BAB43" s="70"/>
      <c r="BAC43" s="70"/>
      <c r="BAD43" s="70"/>
      <c r="BAE43" s="70"/>
      <c r="BAF43" s="70"/>
      <c r="BAG43" s="70"/>
      <c r="BAH43" s="70"/>
      <c r="BAI43" s="70"/>
      <c r="BAJ43" s="70"/>
      <c r="BAK43" s="70"/>
      <c r="BAL43" s="70"/>
      <c r="BAM43" s="70"/>
      <c r="BAN43" s="70"/>
      <c r="BAO43" s="70"/>
      <c r="BAP43" s="70"/>
      <c r="BAQ43" s="70"/>
      <c r="BAR43" s="70"/>
      <c r="BAS43" s="70"/>
      <c r="BAT43" s="70"/>
      <c r="BAU43" s="70"/>
      <c r="BAV43" s="70"/>
      <c r="BAW43" s="70"/>
      <c r="BAX43" s="70"/>
      <c r="BAY43" s="70"/>
      <c r="BAZ43" s="70"/>
      <c r="BBA43" s="70"/>
      <c r="BBB43" s="70"/>
      <c r="BBC43" s="70"/>
      <c r="BBD43" s="70"/>
      <c r="BBE43" s="70"/>
      <c r="BBF43" s="70"/>
      <c r="BBG43" s="70"/>
      <c r="BBH43" s="70"/>
      <c r="BBI43" s="70"/>
      <c r="BBJ43" s="70"/>
      <c r="BBK43" s="70"/>
      <c r="BBL43" s="70"/>
      <c r="BBM43" s="70"/>
      <c r="BBN43" s="70"/>
    </row>
    <row r="44" spans="1:1437" x14ac:dyDescent="0.2">
      <c r="A44" s="91" t="s">
        <v>26</v>
      </c>
      <c r="B44" s="114" t="s">
        <v>101</v>
      </c>
      <c r="C44" s="70"/>
      <c r="D44" s="70"/>
      <c r="E44" s="70"/>
      <c r="F44" s="70"/>
      <c r="G44" s="70"/>
      <c r="H44" s="70"/>
      <c r="I44" s="70"/>
      <c r="J44" s="70"/>
      <c r="K44" s="70"/>
      <c r="L44" s="70"/>
      <c r="M44" s="70"/>
      <c r="N44" s="70"/>
      <c r="O44" s="70"/>
      <c r="P44" s="70"/>
      <c r="Q44" s="70"/>
      <c r="R44" s="70"/>
      <c r="S44" s="70"/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70"/>
      <c r="QM44" s="70"/>
      <c r="QN44" s="70"/>
      <c r="QO44" s="70"/>
      <c r="QP44" s="70"/>
      <c r="QQ44" s="70"/>
      <c r="QR44" s="70"/>
      <c r="QS44" s="70"/>
      <c r="QT44" s="70"/>
      <c r="QU44" s="70"/>
      <c r="QV44" s="70"/>
      <c r="QW44" s="70"/>
      <c r="QX44" s="70"/>
      <c r="QY44" s="70"/>
      <c r="QZ44" s="70"/>
      <c r="RA44" s="70"/>
      <c r="RB44" s="70"/>
      <c r="RC44" s="70"/>
      <c r="RD44" s="70"/>
      <c r="RE44" s="70"/>
      <c r="RF44" s="70"/>
      <c r="RG44" s="70"/>
      <c r="RH44" s="70"/>
      <c r="RI44" s="70"/>
      <c r="RJ44" s="70"/>
      <c r="RK44" s="70"/>
      <c r="RL44" s="70"/>
      <c r="RM44" s="70"/>
      <c r="RN44" s="70"/>
      <c r="RO44" s="70"/>
      <c r="RP44" s="70"/>
      <c r="RQ44" s="70"/>
      <c r="RR44" s="70"/>
      <c r="RS44" s="70"/>
      <c r="RT44" s="70"/>
      <c r="RU44" s="70"/>
      <c r="RV44" s="70"/>
      <c r="RW44" s="70"/>
      <c r="RX44" s="70"/>
      <c r="RY44" s="70"/>
      <c r="RZ44" s="70"/>
      <c r="SA44" s="70"/>
      <c r="SB44" s="70"/>
      <c r="SC44" s="70"/>
      <c r="SD44" s="70"/>
      <c r="SE44" s="70"/>
      <c r="SF44" s="70"/>
      <c r="SG44" s="70"/>
      <c r="SH44" s="70"/>
      <c r="SI44" s="70"/>
      <c r="SJ44" s="70"/>
      <c r="SK44" s="70"/>
      <c r="SL44" s="70"/>
      <c r="SM44" s="70"/>
      <c r="SN44" s="70"/>
      <c r="SO44" s="70"/>
      <c r="SP44" s="70"/>
      <c r="SQ44" s="70"/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70"/>
      <c r="TK44" s="70"/>
      <c r="TL44" s="73">
        <v>6000</v>
      </c>
      <c r="TM44" s="73">
        <v>6000</v>
      </c>
      <c r="TN44" s="73">
        <v>10500</v>
      </c>
      <c r="TO44" s="73">
        <v>10500</v>
      </c>
      <c r="TP44" s="73">
        <v>10500</v>
      </c>
      <c r="TQ44" s="73">
        <v>10500</v>
      </c>
      <c r="TR44" s="73">
        <v>10500</v>
      </c>
      <c r="TS44" s="73">
        <v>10500</v>
      </c>
      <c r="TT44" s="73">
        <v>10500</v>
      </c>
      <c r="TU44" s="73">
        <v>10500</v>
      </c>
      <c r="TV44" s="73">
        <v>10500</v>
      </c>
      <c r="TW44" s="73">
        <v>10500</v>
      </c>
      <c r="TX44" s="73">
        <v>10500</v>
      </c>
      <c r="TY44" s="73">
        <v>10500</v>
      </c>
      <c r="TZ44" s="73">
        <v>10500</v>
      </c>
      <c r="UA44" s="73">
        <v>10500</v>
      </c>
      <c r="UB44" s="73">
        <v>10500</v>
      </c>
      <c r="UC44" s="73">
        <v>10500</v>
      </c>
      <c r="UD44" s="73">
        <v>10500</v>
      </c>
      <c r="UE44" s="73">
        <v>10500</v>
      </c>
      <c r="UF44" s="73">
        <v>10500</v>
      </c>
      <c r="UG44" s="73">
        <v>10500</v>
      </c>
      <c r="UH44" s="73">
        <v>10500</v>
      </c>
      <c r="UI44" s="73">
        <v>10500</v>
      </c>
      <c r="UJ44" s="73">
        <v>10500</v>
      </c>
      <c r="UK44" s="73">
        <v>10500</v>
      </c>
      <c r="UL44" s="73">
        <v>10500</v>
      </c>
      <c r="UM44" s="73">
        <v>10500</v>
      </c>
      <c r="UN44" s="73">
        <v>10500</v>
      </c>
      <c r="UO44" s="73">
        <v>10500</v>
      </c>
      <c r="UP44" s="73">
        <v>10500</v>
      </c>
      <c r="UQ44" s="73">
        <v>10500</v>
      </c>
      <c r="UR44" s="73">
        <v>10500</v>
      </c>
      <c r="US44" s="73">
        <v>10500</v>
      </c>
      <c r="UT44" s="73">
        <v>7500</v>
      </c>
      <c r="UU44" s="73">
        <v>7500</v>
      </c>
      <c r="UV44" s="73">
        <v>7500</v>
      </c>
      <c r="UW44" s="73">
        <v>8100</v>
      </c>
      <c r="UX44" s="73">
        <v>10200</v>
      </c>
      <c r="UY44" s="73">
        <v>10604</v>
      </c>
      <c r="UZ44" s="73">
        <v>6400</v>
      </c>
      <c r="VA44" s="73">
        <v>6300</v>
      </c>
      <c r="VB44" s="73">
        <v>3399</v>
      </c>
      <c r="VC44" s="73">
        <v>3800</v>
      </c>
      <c r="VD44" s="73">
        <v>4799</v>
      </c>
      <c r="VE44" s="73">
        <v>5701</v>
      </c>
      <c r="VF44" s="73">
        <v>6500</v>
      </c>
      <c r="VG44" s="73">
        <v>8300</v>
      </c>
      <c r="VH44" s="73">
        <v>8300</v>
      </c>
      <c r="VI44" s="73">
        <v>8798</v>
      </c>
      <c r="VJ44" s="73">
        <v>8300</v>
      </c>
      <c r="VK44" s="73">
        <v>8100</v>
      </c>
      <c r="VL44" s="72">
        <v>7502</v>
      </c>
      <c r="VM44" s="72">
        <v>7000</v>
      </c>
      <c r="VN44" s="72">
        <v>6500</v>
      </c>
      <c r="VO44" s="72">
        <v>6500</v>
      </c>
      <c r="VP44" s="72">
        <v>6399</v>
      </c>
      <c r="VQ44" s="72">
        <v>7299</v>
      </c>
      <c r="VR44" s="72">
        <v>7000</v>
      </c>
      <c r="VS44" s="72">
        <v>7100</v>
      </c>
      <c r="VT44" s="72">
        <v>8700</v>
      </c>
      <c r="VU44" s="72">
        <v>8798</v>
      </c>
      <c r="VV44" s="72">
        <v>7700</v>
      </c>
      <c r="VW44" s="72">
        <v>8010</v>
      </c>
      <c r="VX44" s="72">
        <v>8491</v>
      </c>
      <c r="VY44" s="72">
        <v>8800</v>
      </c>
      <c r="VZ44" s="72">
        <v>8700</v>
      </c>
      <c r="WA44" s="72">
        <v>8700</v>
      </c>
      <c r="WB44" s="72">
        <v>8100</v>
      </c>
      <c r="WC44" s="72">
        <v>7500</v>
      </c>
      <c r="WD44" s="72">
        <v>7401</v>
      </c>
      <c r="WE44" s="72">
        <v>7401</v>
      </c>
      <c r="WF44" s="72">
        <v>7401</v>
      </c>
      <c r="WG44" s="72">
        <v>8900</v>
      </c>
      <c r="WH44" s="72">
        <v>8401</v>
      </c>
      <c r="WI44" s="72">
        <v>7502</v>
      </c>
      <c r="WJ44" s="72">
        <v>6700</v>
      </c>
      <c r="WK44" s="72">
        <v>5502</v>
      </c>
      <c r="WL44" s="72">
        <v>4900</v>
      </c>
      <c r="WM44" s="72">
        <v>3199</v>
      </c>
      <c r="WN44" s="72">
        <v>3000</v>
      </c>
      <c r="WO44" s="72">
        <v>1300</v>
      </c>
      <c r="WP44" s="112"/>
      <c r="WQ44" s="112"/>
      <c r="WR44" s="112"/>
      <c r="WS44" s="112"/>
      <c r="WT44" s="112"/>
      <c r="WU44" s="112"/>
      <c r="WV44" s="112"/>
      <c r="WW44" s="112"/>
      <c r="WX44" s="112"/>
      <c r="WY44" s="112"/>
      <c r="WZ44" s="112"/>
      <c r="XA44" s="112"/>
      <c r="XB44" s="112"/>
      <c r="XC44" s="112"/>
      <c r="XD44" s="112"/>
      <c r="XE44" s="112"/>
      <c r="XF44" s="112"/>
      <c r="XG44" s="112"/>
      <c r="XH44" s="112"/>
      <c r="XI44" s="112"/>
      <c r="XJ44" s="112"/>
      <c r="XK44" s="112"/>
      <c r="XL44" s="75">
        <v>0</v>
      </c>
      <c r="XM44" s="75">
        <v>0</v>
      </c>
      <c r="XN44" s="75">
        <v>0</v>
      </c>
      <c r="XO44" s="75">
        <v>0</v>
      </c>
      <c r="XP44" s="75">
        <v>0</v>
      </c>
      <c r="XQ44" s="75">
        <v>0</v>
      </c>
      <c r="XR44" s="75">
        <v>0</v>
      </c>
      <c r="XS44" s="75">
        <v>0</v>
      </c>
      <c r="XT44" s="75">
        <v>0</v>
      </c>
      <c r="XU44" s="75">
        <v>0</v>
      </c>
      <c r="XV44" s="75">
        <v>0</v>
      </c>
      <c r="XW44" s="75">
        <v>0</v>
      </c>
      <c r="XX44" s="75">
        <v>0</v>
      </c>
      <c r="XY44" s="75">
        <v>0</v>
      </c>
      <c r="XZ44" s="75">
        <v>0</v>
      </c>
      <c r="YA44" s="75">
        <v>0</v>
      </c>
      <c r="YB44" s="75">
        <v>0</v>
      </c>
      <c r="YC44" s="76">
        <v>0</v>
      </c>
      <c r="YD44" s="76">
        <v>0</v>
      </c>
      <c r="YE44" s="75">
        <v>0</v>
      </c>
      <c r="YF44" s="75">
        <v>0</v>
      </c>
      <c r="YG44" s="75">
        <v>0</v>
      </c>
      <c r="YH44" s="75">
        <v>0</v>
      </c>
      <c r="YI44" s="75">
        <v>0</v>
      </c>
      <c r="YJ44" s="75">
        <v>0</v>
      </c>
      <c r="YK44" s="75">
        <v>0</v>
      </c>
      <c r="YL44" s="75">
        <v>0</v>
      </c>
      <c r="YM44" s="75">
        <v>0</v>
      </c>
      <c r="YN44" s="75">
        <v>0</v>
      </c>
      <c r="YO44" s="75">
        <v>0</v>
      </c>
      <c r="YP44" s="75">
        <v>0</v>
      </c>
      <c r="YQ44" s="75">
        <v>0</v>
      </c>
      <c r="YR44" s="75">
        <v>0</v>
      </c>
      <c r="YS44" s="75">
        <v>0</v>
      </c>
      <c r="YT44" s="75">
        <v>0</v>
      </c>
      <c r="YU44" s="75">
        <v>0</v>
      </c>
      <c r="YV44" s="75">
        <v>0</v>
      </c>
      <c r="YW44" s="75">
        <v>0</v>
      </c>
      <c r="YX44" s="75">
        <v>0</v>
      </c>
      <c r="YY44" s="75">
        <v>0</v>
      </c>
      <c r="YZ44" s="75">
        <v>0</v>
      </c>
      <c r="ZA44" s="75">
        <v>0</v>
      </c>
      <c r="ZB44" s="75">
        <v>0</v>
      </c>
      <c r="ZC44" s="75">
        <v>0</v>
      </c>
      <c r="ZD44" s="75">
        <v>0</v>
      </c>
      <c r="ZE44" s="75">
        <v>0</v>
      </c>
      <c r="ZF44" s="75">
        <v>0</v>
      </c>
      <c r="ZG44" s="75">
        <v>0</v>
      </c>
      <c r="ZH44" s="75">
        <v>0</v>
      </c>
      <c r="ZI44" s="75">
        <v>0</v>
      </c>
      <c r="ZJ44" s="75">
        <v>0</v>
      </c>
      <c r="ZK44" s="75">
        <v>0</v>
      </c>
      <c r="ZL44" s="75">
        <v>0</v>
      </c>
      <c r="ZM44" s="75">
        <v>0</v>
      </c>
      <c r="ZN44" s="75">
        <v>0</v>
      </c>
      <c r="ZO44" s="75">
        <v>0</v>
      </c>
      <c r="ZP44" s="75">
        <v>0</v>
      </c>
      <c r="ZQ44" s="75">
        <v>0</v>
      </c>
      <c r="ZR44" s="75">
        <v>0</v>
      </c>
      <c r="ZS44" s="75">
        <v>0</v>
      </c>
      <c r="ZT44" s="75">
        <v>0</v>
      </c>
      <c r="ZU44" s="75">
        <v>0</v>
      </c>
      <c r="ZV44" s="75">
        <v>0</v>
      </c>
      <c r="ZW44" s="75">
        <v>0</v>
      </c>
      <c r="ZX44" s="75">
        <v>0</v>
      </c>
      <c r="ZY44" s="75">
        <v>0</v>
      </c>
      <c r="ZZ44" s="75">
        <v>0</v>
      </c>
      <c r="AAA44" s="75">
        <v>0</v>
      </c>
      <c r="AAB44" s="75">
        <v>0</v>
      </c>
      <c r="AAC44" s="75">
        <v>0</v>
      </c>
      <c r="AAD44" s="75">
        <v>0</v>
      </c>
      <c r="AAE44" s="75">
        <v>0</v>
      </c>
      <c r="AAF44" s="75">
        <v>0</v>
      </c>
      <c r="AAG44" s="75">
        <v>0</v>
      </c>
      <c r="AAH44" s="75">
        <v>0</v>
      </c>
      <c r="AAI44" s="75">
        <v>0</v>
      </c>
      <c r="AAJ44" s="75">
        <v>0</v>
      </c>
      <c r="AAK44" s="75">
        <v>0</v>
      </c>
      <c r="AAL44" s="75">
        <v>0</v>
      </c>
      <c r="AAM44" s="75">
        <v>0</v>
      </c>
      <c r="AAN44" s="75">
        <v>0</v>
      </c>
      <c r="AAO44" s="75">
        <v>0</v>
      </c>
      <c r="AAP44" s="75">
        <v>0</v>
      </c>
      <c r="AAQ44" s="75">
        <v>0</v>
      </c>
      <c r="AAR44" s="75">
        <v>0</v>
      </c>
      <c r="AAS44" s="75">
        <v>0</v>
      </c>
      <c r="AAT44" s="75">
        <v>0</v>
      </c>
      <c r="AAU44" s="75">
        <v>0</v>
      </c>
      <c r="AAV44" s="75">
        <v>0</v>
      </c>
      <c r="AAW44" s="75">
        <v>0</v>
      </c>
      <c r="AAX44" s="75">
        <v>0</v>
      </c>
      <c r="AAY44" s="75">
        <v>0</v>
      </c>
      <c r="AAZ44" s="75">
        <v>0</v>
      </c>
      <c r="ABA44" s="75">
        <v>0</v>
      </c>
      <c r="ABB44" s="75">
        <v>0</v>
      </c>
      <c r="ABC44" s="75">
        <v>0</v>
      </c>
      <c r="ABD44" s="75">
        <v>0</v>
      </c>
      <c r="ABE44" s="75">
        <v>0</v>
      </c>
      <c r="ABF44" s="75">
        <v>0</v>
      </c>
      <c r="ABG44" s="75">
        <v>0</v>
      </c>
      <c r="ABH44" s="75">
        <v>0</v>
      </c>
      <c r="ABI44" s="75">
        <v>0</v>
      </c>
      <c r="ABJ44" s="75">
        <v>0</v>
      </c>
      <c r="ABK44" s="75">
        <v>0</v>
      </c>
      <c r="ABL44" s="75">
        <v>0</v>
      </c>
      <c r="ABM44" s="75">
        <v>0</v>
      </c>
      <c r="ABN44" s="75">
        <v>0</v>
      </c>
      <c r="ABO44" s="75">
        <v>0</v>
      </c>
      <c r="ABP44" s="75">
        <v>0</v>
      </c>
      <c r="ABQ44" s="75">
        <v>0</v>
      </c>
      <c r="ABR44" s="75">
        <v>0</v>
      </c>
      <c r="ABS44" s="75">
        <v>0</v>
      </c>
      <c r="ABT44" s="75">
        <v>0</v>
      </c>
      <c r="ABU44" s="75">
        <v>0</v>
      </c>
      <c r="ABV44" s="75">
        <v>7562</v>
      </c>
      <c r="ABW44" s="75">
        <v>0</v>
      </c>
      <c r="ABX44" s="75">
        <v>0</v>
      </c>
      <c r="ABY44" s="75">
        <v>0</v>
      </c>
      <c r="ABZ44" s="75">
        <v>0</v>
      </c>
      <c r="ACA44" s="75">
        <v>6115</v>
      </c>
      <c r="ACB44" s="75">
        <v>7735</v>
      </c>
      <c r="ACC44" s="75">
        <v>14899</v>
      </c>
      <c r="ACD44" s="75">
        <v>6355</v>
      </c>
      <c r="ACE44" s="75">
        <v>0</v>
      </c>
      <c r="ACF44" s="75">
        <v>0</v>
      </c>
      <c r="ACG44" s="75">
        <v>0</v>
      </c>
      <c r="ACH44" s="75">
        <v>0</v>
      </c>
      <c r="ACI44" s="75">
        <v>0</v>
      </c>
      <c r="ACJ44" s="75">
        <v>0</v>
      </c>
      <c r="ACK44" s="75">
        <v>0</v>
      </c>
      <c r="ACL44" s="75">
        <v>0</v>
      </c>
      <c r="ACM44" s="75">
        <v>0</v>
      </c>
      <c r="ACN44" s="75">
        <v>0</v>
      </c>
      <c r="ACO44" s="75">
        <v>0</v>
      </c>
      <c r="ACP44" s="75">
        <v>0</v>
      </c>
      <c r="ACQ44" s="75">
        <v>0</v>
      </c>
      <c r="ACR44" s="75">
        <v>0</v>
      </c>
      <c r="ACS44" s="75">
        <v>0</v>
      </c>
      <c r="ACT44" s="75">
        <v>0</v>
      </c>
      <c r="ACU44" s="75">
        <v>0</v>
      </c>
      <c r="ACV44" s="75">
        <v>0</v>
      </c>
      <c r="ACW44" s="75">
        <v>0</v>
      </c>
      <c r="ACX44" s="75">
        <v>0</v>
      </c>
      <c r="ACY44" s="75">
        <v>0</v>
      </c>
      <c r="ACZ44" s="75">
        <v>0</v>
      </c>
      <c r="ADA44" s="75">
        <v>0</v>
      </c>
      <c r="ADB44" s="75">
        <v>0</v>
      </c>
      <c r="ADC44" s="75">
        <v>0</v>
      </c>
      <c r="ADD44" s="75">
        <v>0</v>
      </c>
      <c r="ADE44" s="75">
        <v>0</v>
      </c>
      <c r="ADF44" s="75">
        <v>0</v>
      </c>
      <c r="ADG44" s="75">
        <v>0</v>
      </c>
      <c r="ADH44" s="75">
        <v>0</v>
      </c>
      <c r="ADI44" s="75">
        <v>0</v>
      </c>
      <c r="ADJ44" s="75">
        <v>0</v>
      </c>
      <c r="ADK44" s="75">
        <v>0</v>
      </c>
      <c r="ADL44" s="75">
        <v>0</v>
      </c>
      <c r="ADM44" s="75">
        <v>0</v>
      </c>
      <c r="ADN44" s="75">
        <v>0</v>
      </c>
      <c r="ADO44" s="75">
        <v>0</v>
      </c>
      <c r="ADP44" s="75">
        <v>0</v>
      </c>
      <c r="ADQ44" s="75">
        <v>0</v>
      </c>
      <c r="ADR44" s="75">
        <v>0</v>
      </c>
      <c r="ADS44" s="75">
        <v>0</v>
      </c>
      <c r="ADT44" s="75">
        <v>0</v>
      </c>
      <c r="ADU44" s="75">
        <v>0</v>
      </c>
      <c r="ADV44" s="75">
        <v>0</v>
      </c>
      <c r="ADW44" s="75">
        <v>0</v>
      </c>
      <c r="ADX44" s="75">
        <v>0</v>
      </c>
      <c r="ADY44" s="75">
        <v>0</v>
      </c>
      <c r="ADZ44" s="75">
        <v>0</v>
      </c>
      <c r="AEA44" s="75">
        <v>0</v>
      </c>
      <c r="AEB44" s="75">
        <v>0</v>
      </c>
      <c r="AEC44" s="75">
        <v>0</v>
      </c>
      <c r="AED44" s="75">
        <v>0</v>
      </c>
      <c r="AEE44" s="75">
        <v>0</v>
      </c>
      <c r="AEF44" s="75">
        <v>0</v>
      </c>
      <c r="AEG44" s="75">
        <v>0</v>
      </c>
      <c r="AEH44" s="75">
        <v>0</v>
      </c>
      <c r="AEI44" s="75">
        <v>0</v>
      </c>
      <c r="AEJ44" s="75">
        <v>0</v>
      </c>
      <c r="AEK44" s="75">
        <v>0</v>
      </c>
      <c r="AEL44" s="75">
        <v>0</v>
      </c>
      <c r="AEM44" s="75">
        <v>0</v>
      </c>
      <c r="AEN44" s="75">
        <v>0</v>
      </c>
      <c r="AEO44" s="75">
        <v>0</v>
      </c>
      <c r="AEP44" s="75">
        <v>0</v>
      </c>
      <c r="AEQ44" s="75">
        <v>0</v>
      </c>
      <c r="AER44" s="75">
        <v>0</v>
      </c>
      <c r="AES44" s="75">
        <v>0</v>
      </c>
      <c r="AET44" s="75">
        <v>0</v>
      </c>
      <c r="AEU44" s="75">
        <v>0</v>
      </c>
      <c r="AEV44" s="75">
        <v>0</v>
      </c>
      <c r="AEW44" s="75">
        <v>0</v>
      </c>
      <c r="AEX44" s="75">
        <v>0</v>
      </c>
      <c r="AEY44" s="75">
        <v>0</v>
      </c>
      <c r="AEZ44" s="75">
        <v>0</v>
      </c>
      <c r="AFA44" s="75">
        <v>0</v>
      </c>
      <c r="AFB44" s="75">
        <v>0</v>
      </c>
      <c r="AFC44" s="75">
        <v>0</v>
      </c>
      <c r="AFD44" s="75">
        <v>0</v>
      </c>
      <c r="AFE44" s="75">
        <v>0</v>
      </c>
      <c r="AFF44" s="75">
        <v>0</v>
      </c>
      <c r="AFG44" s="75">
        <v>0</v>
      </c>
      <c r="AFH44" s="75">
        <v>0</v>
      </c>
      <c r="AFI44" s="75">
        <v>0</v>
      </c>
      <c r="AFJ44" s="75">
        <v>0</v>
      </c>
      <c r="AFK44" s="75">
        <v>0</v>
      </c>
      <c r="AFL44" s="75">
        <v>0</v>
      </c>
      <c r="AFM44" s="75">
        <v>0</v>
      </c>
      <c r="AFN44" s="75">
        <v>0</v>
      </c>
      <c r="AFO44" s="75">
        <v>0</v>
      </c>
      <c r="AFP44" s="75">
        <v>0</v>
      </c>
      <c r="AFQ44" s="75">
        <v>0</v>
      </c>
      <c r="AFR44" s="75">
        <v>0</v>
      </c>
      <c r="AFS44" s="75">
        <v>0</v>
      </c>
      <c r="AFT44" s="75">
        <v>0</v>
      </c>
      <c r="AFU44" s="75">
        <v>0</v>
      </c>
      <c r="AFV44" s="75">
        <v>0</v>
      </c>
      <c r="AFW44" s="75">
        <v>0</v>
      </c>
      <c r="AFX44" s="75">
        <v>0</v>
      </c>
      <c r="AFY44" s="75">
        <v>0</v>
      </c>
      <c r="AFZ44" s="75">
        <v>0</v>
      </c>
      <c r="AGA44" s="75">
        <v>0</v>
      </c>
      <c r="AGB44" s="75">
        <v>0</v>
      </c>
      <c r="AGC44" s="75">
        <v>0</v>
      </c>
      <c r="AGD44" s="75">
        <v>0</v>
      </c>
      <c r="AGE44" s="75">
        <v>0</v>
      </c>
      <c r="AGF44" s="75">
        <v>0</v>
      </c>
      <c r="AGG44" s="75">
        <v>0</v>
      </c>
      <c r="AGH44" s="75">
        <v>0</v>
      </c>
      <c r="AGI44" s="75">
        <v>0</v>
      </c>
      <c r="AGJ44" s="75">
        <v>0</v>
      </c>
      <c r="AGK44" s="75">
        <v>16700</v>
      </c>
      <c r="AGL44" s="75">
        <v>0</v>
      </c>
      <c r="AGM44" s="75">
        <v>0</v>
      </c>
      <c r="AGN44" s="75">
        <v>0</v>
      </c>
      <c r="AGO44" s="75">
        <v>0</v>
      </c>
      <c r="AGP44" s="75">
        <v>0</v>
      </c>
      <c r="AGQ44" s="75">
        <v>0</v>
      </c>
      <c r="AGR44" s="75">
        <v>0</v>
      </c>
      <c r="AGS44" s="75">
        <v>0</v>
      </c>
      <c r="AGT44" s="75">
        <v>0</v>
      </c>
      <c r="AGU44" s="75">
        <v>0</v>
      </c>
      <c r="AGV44" s="75">
        <v>0</v>
      </c>
      <c r="AGW44" s="75">
        <v>0</v>
      </c>
      <c r="AGX44" s="75">
        <v>0</v>
      </c>
      <c r="AGY44" s="75">
        <v>4768</v>
      </c>
      <c r="AGZ44" s="75">
        <v>4768</v>
      </c>
      <c r="AHA44" s="75">
        <v>0</v>
      </c>
      <c r="AHB44" s="75">
        <v>0</v>
      </c>
      <c r="AHC44" s="75">
        <v>0</v>
      </c>
      <c r="AHD44" s="75">
        <v>0</v>
      </c>
      <c r="AHE44" s="75">
        <v>0</v>
      </c>
      <c r="AHF44" s="75">
        <v>0</v>
      </c>
      <c r="AHG44" s="75">
        <v>0</v>
      </c>
      <c r="AHH44" s="75">
        <v>0</v>
      </c>
      <c r="AHI44" s="75">
        <v>0</v>
      </c>
      <c r="AHJ44" s="75">
        <v>0</v>
      </c>
      <c r="AHK44" s="75">
        <v>0</v>
      </c>
      <c r="AHL44" s="75">
        <v>0</v>
      </c>
      <c r="AHM44" s="75">
        <v>0</v>
      </c>
      <c r="AHN44" s="75">
        <v>0</v>
      </c>
      <c r="AHO44" s="75">
        <v>0</v>
      </c>
      <c r="AHP44" s="75">
        <v>0</v>
      </c>
      <c r="AHQ44" s="75">
        <v>0</v>
      </c>
      <c r="AHR44" s="75">
        <v>0</v>
      </c>
      <c r="AHS44" s="75">
        <v>0</v>
      </c>
      <c r="AHT44" s="75">
        <v>0</v>
      </c>
      <c r="AHU44" s="75">
        <v>0</v>
      </c>
      <c r="AHV44" s="75">
        <v>0</v>
      </c>
      <c r="AHW44" s="75">
        <v>0</v>
      </c>
      <c r="AHX44" s="75">
        <v>0</v>
      </c>
      <c r="AHY44" s="75">
        <v>6911</v>
      </c>
      <c r="AHZ44" s="75">
        <v>4321</v>
      </c>
      <c r="AIA44" s="75">
        <v>4476</v>
      </c>
      <c r="AIB44" s="75">
        <v>4501</v>
      </c>
      <c r="AIC44" s="75">
        <v>4815</v>
      </c>
      <c r="AID44" s="75">
        <v>4929</v>
      </c>
      <c r="AIE44" s="75">
        <v>5042</v>
      </c>
      <c r="AIF44" s="75">
        <v>5023</v>
      </c>
      <c r="AIG44" s="75">
        <v>5220</v>
      </c>
      <c r="AIH44" s="75">
        <v>5144</v>
      </c>
      <c r="AII44" s="75">
        <v>5778</v>
      </c>
      <c r="AIJ44" s="75">
        <v>5611</v>
      </c>
      <c r="AIK44" s="75">
        <v>5716</v>
      </c>
      <c r="AIL44" s="75">
        <v>5944</v>
      </c>
      <c r="AIM44" s="75">
        <v>5993</v>
      </c>
      <c r="AIN44" s="75">
        <v>5935</v>
      </c>
      <c r="AIO44" s="75">
        <v>5787</v>
      </c>
      <c r="AIP44" s="75">
        <v>5961</v>
      </c>
      <c r="AIQ44" s="75">
        <v>6028</v>
      </c>
      <c r="AIR44" s="75">
        <v>6009</v>
      </c>
      <c r="AIS44" s="75">
        <v>6019</v>
      </c>
      <c r="AIT44" s="75">
        <v>6051</v>
      </c>
      <c r="AIU44" s="75">
        <v>5915</v>
      </c>
      <c r="AIV44" s="75">
        <v>5714</v>
      </c>
      <c r="AIW44" s="75">
        <v>5426</v>
      </c>
      <c r="AIX44" s="75">
        <v>0</v>
      </c>
      <c r="AIY44" s="75">
        <v>0</v>
      </c>
      <c r="AIZ44" s="75">
        <v>0</v>
      </c>
      <c r="AJA44" s="75">
        <v>0</v>
      </c>
      <c r="AJB44" s="75">
        <v>0</v>
      </c>
      <c r="AJC44" s="75">
        <v>0</v>
      </c>
      <c r="AJD44" s="75">
        <v>0</v>
      </c>
      <c r="AJE44" s="75">
        <v>0</v>
      </c>
      <c r="AJF44" s="75">
        <v>0</v>
      </c>
      <c r="AJG44" s="75">
        <v>0</v>
      </c>
      <c r="AJH44" s="75">
        <v>0</v>
      </c>
      <c r="AJI44" s="75">
        <v>0</v>
      </c>
      <c r="AJJ44" s="75">
        <v>0</v>
      </c>
      <c r="AJK44" s="75">
        <v>0</v>
      </c>
      <c r="AJL44" s="75">
        <v>0</v>
      </c>
      <c r="AJM44" s="75">
        <v>0</v>
      </c>
      <c r="AJN44" s="75">
        <v>0</v>
      </c>
      <c r="AJO44" s="75">
        <v>0</v>
      </c>
      <c r="AJP44" s="75">
        <v>0</v>
      </c>
      <c r="AJQ44" s="75">
        <v>0</v>
      </c>
      <c r="AJR44" s="75">
        <v>0</v>
      </c>
      <c r="AJS44" s="75">
        <v>0</v>
      </c>
      <c r="AJT44" s="75">
        <v>0</v>
      </c>
      <c r="AJU44" s="75">
        <v>0</v>
      </c>
      <c r="AJV44" s="75">
        <v>0</v>
      </c>
      <c r="AJW44" s="75">
        <v>0</v>
      </c>
      <c r="AJX44" s="75">
        <v>0</v>
      </c>
      <c r="AJY44" s="75">
        <v>0</v>
      </c>
      <c r="AJZ44" s="75">
        <v>0</v>
      </c>
      <c r="AKA44" s="75">
        <v>0</v>
      </c>
      <c r="AKB44" s="75">
        <v>0</v>
      </c>
      <c r="AKC44" s="75">
        <v>0</v>
      </c>
      <c r="AKD44" s="75">
        <v>0</v>
      </c>
      <c r="AKE44" s="75">
        <v>0</v>
      </c>
      <c r="AKF44" s="75">
        <v>0</v>
      </c>
      <c r="AKG44" s="75">
        <v>0</v>
      </c>
      <c r="AKH44" s="75">
        <v>0</v>
      </c>
      <c r="AKI44" s="75">
        <v>0</v>
      </c>
      <c r="AKJ44" s="75">
        <v>0</v>
      </c>
      <c r="AKK44" s="75">
        <v>0</v>
      </c>
      <c r="AKL44" s="75">
        <v>0</v>
      </c>
      <c r="AKM44" s="75">
        <v>0</v>
      </c>
      <c r="AKN44" s="75">
        <v>0</v>
      </c>
      <c r="AKO44" s="75">
        <v>0</v>
      </c>
      <c r="AKP44" s="75">
        <v>0</v>
      </c>
      <c r="AKQ44" s="75">
        <v>0</v>
      </c>
      <c r="AKR44" s="75">
        <v>0</v>
      </c>
      <c r="AKS44" s="75">
        <v>0</v>
      </c>
      <c r="AKT44" s="75">
        <v>0</v>
      </c>
      <c r="AKU44" s="75">
        <v>0</v>
      </c>
      <c r="AKV44" s="75">
        <v>0</v>
      </c>
      <c r="AKW44" s="75">
        <v>0</v>
      </c>
      <c r="AKX44" s="75">
        <v>0</v>
      </c>
      <c r="AKY44" s="75">
        <v>0</v>
      </c>
      <c r="AKZ44" s="75">
        <v>0</v>
      </c>
      <c r="ALA44" s="75">
        <v>0</v>
      </c>
      <c r="ALB44" s="75">
        <v>0</v>
      </c>
      <c r="ALC44" s="75">
        <v>0</v>
      </c>
      <c r="ALD44" s="75">
        <v>0</v>
      </c>
      <c r="ALE44" s="75">
        <v>0</v>
      </c>
      <c r="ALF44" s="75">
        <v>0</v>
      </c>
      <c r="ALG44" s="75">
        <v>0</v>
      </c>
      <c r="ALH44" s="75">
        <v>0</v>
      </c>
      <c r="ALI44" s="75">
        <v>0</v>
      </c>
      <c r="ALJ44" s="75">
        <v>0</v>
      </c>
      <c r="ALK44" s="75">
        <v>0</v>
      </c>
      <c r="ALL44" s="75">
        <v>0</v>
      </c>
      <c r="ALM44" s="75">
        <v>0</v>
      </c>
      <c r="ALN44" s="75">
        <v>0</v>
      </c>
      <c r="ALO44" s="75">
        <v>0</v>
      </c>
      <c r="ALP44" s="75">
        <v>0</v>
      </c>
      <c r="ALQ44" s="75">
        <v>0</v>
      </c>
      <c r="ALR44" s="75">
        <v>0</v>
      </c>
      <c r="ALS44" s="75">
        <v>0</v>
      </c>
      <c r="ALT44" s="75">
        <v>0</v>
      </c>
      <c r="ALU44" s="75">
        <v>0</v>
      </c>
      <c r="ALV44" s="75">
        <v>0</v>
      </c>
      <c r="ALW44" s="75">
        <v>0</v>
      </c>
      <c r="ALX44" s="75">
        <v>0</v>
      </c>
      <c r="ALY44" s="75">
        <v>0</v>
      </c>
      <c r="ALZ44" s="75">
        <v>0</v>
      </c>
      <c r="AMA44" s="75">
        <v>0</v>
      </c>
      <c r="AMB44" s="75">
        <v>0</v>
      </c>
      <c r="AMC44" s="75">
        <v>0</v>
      </c>
      <c r="AMD44" s="75">
        <v>0</v>
      </c>
      <c r="AME44" s="75">
        <v>0</v>
      </c>
      <c r="AMF44" s="75">
        <v>0</v>
      </c>
      <c r="AMG44" s="75">
        <v>0</v>
      </c>
      <c r="AMH44" s="75">
        <v>0</v>
      </c>
      <c r="AMI44" s="75">
        <v>0</v>
      </c>
      <c r="AMJ44" s="75">
        <v>0</v>
      </c>
      <c r="AMK44" s="75">
        <v>0</v>
      </c>
      <c r="AML44" s="75">
        <v>0</v>
      </c>
      <c r="AMM44" s="75">
        <v>0</v>
      </c>
      <c r="AMN44" s="75">
        <v>0</v>
      </c>
      <c r="AMO44" s="75">
        <v>0</v>
      </c>
      <c r="AMP44" s="75">
        <v>0</v>
      </c>
      <c r="AMQ44" s="75">
        <v>0</v>
      </c>
      <c r="AMR44" s="75">
        <v>0</v>
      </c>
      <c r="AMS44" s="75">
        <v>0</v>
      </c>
      <c r="AMT44" s="75">
        <v>0</v>
      </c>
      <c r="AMU44" s="75">
        <v>0</v>
      </c>
      <c r="AMV44" s="75">
        <v>0</v>
      </c>
      <c r="AMW44" s="75">
        <v>0</v>
      </c>
      <c r="AMX44" s="75">
        <v>0</v>
      </c>
      <c r="AMY44" s="75">
        <v>0</v>
      </c>
      <c r="AMZ44" s="75">
        <v>0</v>
      </c>
      <c r="ANA44" s="75">
        <v>0</v>
      </c>
      <c r="ANB44" s="75">
        <v>0</v>
      </c>
      <c r="ANC44" s="75">
        <v>0</v>
      </c>
      <c r="AND44" s="75">
        <v>0</v>
      </c>
      <c r="ANE44" s="75">
        <v>2247</v>
      </c>
      <c r="ANF44" s="75">
        <v>15765</v>
      </c>
      <c r="ANG44" s="75">
        <v>10339</v>
      </c>
      <c r="ANH44" s="75">
        <v>3050</v>
      </c>
      <c r="ANI44" s="75">
        <v>0</v>
      </c>
      <c r="ANJ44" s="75">
        <v>0</v>
      </c>
      <c r="ANK44" s="75">
        <v>0</v>
      </c>
      <c r="ANL44" s="75">
        <v>0</v>
      </c>
      <c r="ANM44" s="70"/>
      <c r="ANN44" s="70"/>
      <c r="ANO44" s="70"/>
      <c r="ANP44" s="70"/>
      <c r="ANQ44" s="70"/>
      <c r="ANR44" s="70"/>
      <c r="ANS44" s="70"/>
      <c r="ANT44" s="70"/>
      <c r="ANU44" s="70"/>
      <c r="ANV44" s="70"/>
      <c r="ANW44" s="70"/>
      <c r="ANX44" s="70"/>
      <c r="ANY44" s="70"/>
      <c r="ANZ44" s="70"/>
      <c r="AOA44" s="70"/>
      <c r="AOB44" s="70"/>
      <c r="AOC44" s="70"/>
      <c r="AOD44" s="70"/>
      <c r="AOE44" s="70"/>
      <c r="AOF44" s="70"/>
      <c r="AOG44" s="70"/>
      <c r="AOH44" s="70"/>
      <c r="AOI44" s="70"/>
      <c r="AOJ44" s="70"/>
      <c r="AOK44" s="70"/>
      <c r="AOL44" s="70"/>
      <c r="AOM44" s="70"/>
      <c r="AON44" s="70"/>
      <c r="AOO44" s="70"/>
      <c r="AOP44" s="70"/>
      <c r="AOQ44" s="70"/>
      <c r="AOR44" s="70"/>
      <c r="AOS44" s="70"/>
      <c r="AOT44" s="70"/>
      <c r="AOU44" s="70"/>
      <c r="AOV44" s="70"/>
      <c r="AOW44" s="70"/>
      <c r="AOX44" s="70"/>
      <c r="AOY44" s="70"/>
      <c r="AOZ44" s="70"/>
      <c r="APA44" s="70"/>
      <c r="APB44" s="70"/>
      <c r="APC44" s="70"/>
      <c r="APD44" s="70"/>
      <c r="APE44" s="70"/>
      <c r="APF44" s="70"/>
      <c r="APG44" s="70"/>
      <c r="APH44" s="70"/>
      <c r="API44" s="70"/>
      <c r="APJ44" s="70"/>
      <c r="APK44" s="70"/>
      <c r="APL44" s="70"/>
      <c r="APM44" s="70"/>
      <c r="APN44" s="70"/>
      <c r="APO44" s="70"/>
      <c r="APP44" s="70"/>
      <c r="APQ44" s="70"/>
      <c r="APR44" s="70"/>
      <c r="APS44" s="70"/>
      <c r="APT44" s="70"/>
      <c r="APU44" s="70"/>
      <c r="APV44" s="70"/>
      <c r="APW44" s="70"/>
      <c r="APX44" s="70"/>
      <c r="APY44" s="70"/>
      <c r="APZ44" s="70"/>
      <c r="AQA44" s="70"/>
      <c r="AQB44" s="70"/>
      <c r="AQC44" s="70"/>
      <c r="AQD44" s="70"/>
      <c r="AQE44" s="70"/>
      <c r="AQF44" s="70"/>
      <c r="AQG44" s="70"/>
      <c r="AQH44" s="70"/>
      <c r="AQI44" s="70"/>
      <c r="AQJ44" s="70"/>
      <c r="AQK44" s="70"/>
      <c r="AQL44" s="70"/>
      <c r="AQM44" s="70"/>
      <c r="AQN44" s="70"/>
      <c r="AQO44" s="70"/>
      <c r="AQP44" s="70"/>
      <c r="AQQ44" s="70"/>
      <c r="AQR44" s="70"/>
      <c r="AQS44" s="70"/>
      <c r="AQT44" s="70"/>
      <c r="AQU44" s="70"/>
      <c r="AQV44" s="70"/>
      <c r="AQW44" s="70"/>
      <c r="AQX44" s="70"/>
      <c r="AQY44" s="70"/>
      <c r="AQZ44" s="70"/>
      <c r="ARA44" s="70"/>
      <c r="ARB44" s="70"/>
      <c r="ARC44" s="70"/>
      <c r="ARD44" s="70"/>
      <c r="ARE44" s="70"/>
      <c r="ARF44" s="70"/>
      <c r="ARG44" s="70"/>
      <c r="ARH44" s="70"/>
      <c r="ARI44" s="70"/>
      <c r="ARJ44" s="70"/>
      <c r="ARK44" s="70"/>
      <c r="ARL44" s="70"/>
      <c r="ARM44" s="70"/>
      <c r="ARN44" s="70"/>
      <c r="ARO44" s="70"/>
      <c r="ARP44" s="70"/>
      <c r="ARQ44" s="70"/>
      <c r="ARR44" s="70"/>
      <c r="ARS44" s="70"/>
      <c r="ART44" s="70"/>
      <c r="ARU44" s="70"/>
      <c r="ARV44" s="70"/>
      <c r="ARW44" s="70"/>
      <c r="ARX44" s="70"/>
      <c r="ARY44" s="70"/>
      <c r="ARZ44" s="70"/>
      <c r="ASA44" s="70"/>
      <c r="ASB44" s="70"/>
      <c r="ASC44" s="70"/>
      <c r="ASD44" s="70"/>
      <c r="ASE44" s="70"/>
      <c r="ASF44" s="70"/>
      <c r="ASG44" s="70"/>
      <c r="ASH44" s="70"/>
      <c r="ASI44" s="70"/>
      <c r="ASJ44" s="70"/>
      <c r="ASK44" s="70"/>
      <c r="ASL44" s="70"/>
      <c r="ASM44" s="70"/>
      <c r="ASN44" s="70"/>
      <c r="ASO44" s="70"/>
      <c r="ASP44" s="70"/>
      <c r="ASQ44" s="70"/>
      <c r="ASR44" s="70"/>
      <c r="ASS44" s="70"/>
      <c r="AST44" s="70"/>
      <c r="ASU44" s="70"/>
      <c r="ASV44" s="70"/>
      <c r="ASW44" s="70"/>
      <c r="ASX44" s="70"/>
      <c r="ASY44" s="70"/>
      <c r="ASZ44" s="70"/>
      <c r="ATA44" s="70"/>
      <c r="ATB44" s="70"/>
      <c r="ATC44" s="70"/>
      <c r="ATD44" s="70"/>
      <c r="ATE44" s="70"/>
      <c r="ATF44" s="70"/>
      <c r="ATG44" s="70"/>
      <c r="ATH44" s="70"/>
      <c r="ATI44" s="70"/>
      <c r="ATJ44" s="70"/>
      <c r="ATK44" s="70"/>
      <c r="ATL44" s="70"/>
      <c r="ATM44" s="70"/>
      <c r="ATN44" s="70"/>
      <c r="ATO44" s="70"/>
      <c r="ATP44" s="70"/>
      <c r="ATQ44" s="70"/>
      <c r="ATR44" s="70"/>
      <c r="ATS44" s="70"/>
      <c r="ATT44" s="70"/>
      <c r="ATU44" s="70"/>
      <c r="ATV44" s="70"/>
      <c r="ATW44" s="70"/>
      <c r="ATX44" s="70"/>
      <c r="ATY44" s="70"/>
      <c r="ATZ44" s="70"/>
      <c r="AUA44" s="70"/>
      <c r="AUB44" s="70"/>
      <c r="AUC44" s="70"/>
      <c r="AUD44" s="70"/>
      <c r="AUE44" s="70"/>
      <c r="AUF44" s="70"/>
      <c r="AUG44" s="70"/>
      <c r="AUH44" s="70"/>
      <c r="AUI44" s="70"/>
      <c r="AUJ44" s="70"/>
      <c r="AUK44" s="70"/>
      <c r="AUL44" s="70"/>
      <c r="AUM44" s="70"/>
      <c r="AUN44" s="70"/>
      <c r="AUO44" s="70"/>
      <c r="AUP44" s="70"/>
      <c r="AUQ44" s="70"/>
      <c r="AUR44" s="70"/>
      <c r="AUS44" s="70"/>
      <c r="AUT44" s="70"/>
      <c r="AUU44" s="70"/>
      <c r="AUV44" s="70"/>
      <c r="AUW44" s="70"/>
      <c r="AUX44" s="70"/>
      <c r="AUY44" s="70"/>
      <c r="AUZ44" s="70"/>
      <c r="AVA44" s="70"/>
      <c r="AVB44" s="70"/>
      <c r="AVC44" s="70"/>
      <c r="AVD44" s="70"/>
      <c r="AVE44" s="70"/>
      <c r="AVF44" s="70"/>
      <c r="AVG44" s="70"/>
      <c r="AVH44" s="70"/>
      <c r="AVI44" s="70"/>
      <c r="AVJ44" s="70"/>
      <c r="AVK44" s="70"/>
      <c r="AVL44" s="70"/>
      <c r="AVM44" s="70"/>
      <c r="AVN44" s="70"/>
      <c r="AVO44" s="70"/>
      <c r="AVP44" s="70"/>
      <c r="AVQ44" s="70"/>
      <c r="AVR44" s="70"/>
      <c r="AVS44" s="70"/>
      <c r="AVT44" s="70"/>
      <c r="AVU44" s="70"/>
      <c r="AVV44" s="70"/>
      <c r="AVW44" s="70"/>
      <c r="AVX44" s="70"/>
      <c r="AVY44" s="70"/>
      <c r="AVZ44" s="70"/>
      <c r="AWA44" s="70"/>
      <c r="AWB44" s="70"/>
      <c r="AWC44" s="70"/>
      <c r="AWD44" s="70"/>
      <c r="AWE44" s="70"/>
      <c r="AWF44" s="70"/>
      <c r="AWG44" s="70"/>
      <c r="AWH44" s="70"/>
      <c r="AWI44" s="70"/>
      <c r="AWJ44" s="70"/>
      <c r="AWK44" s="70"/>
      <c r="AWL44" s="70"/>
      <c r="AWM44" s="70"/>
      <c r="AWN44" s="70"/>
      <c r="AWO44" s="70"/>
      <c r="AWP44" s="70"/>
      <c r="AWQ44" s="70"/>
      <c r="AWR44" s="70"/>
      <c r="AWS44" s="70"/>
      <c r="AWT44" s="70"/>
      <c r="AWU44" s="70"/>
      <c r="AWV44" s="70"/>
      <c r="AWW44" s="70"/>
      <c r="AWX44" s="70"/>
      <c r="AWY44" s="70"/>
      <c r="AWZ44" s="70"/>
      <c r="AXA44" s="70"/>
      <c r="AXB44" s="70"/>
      <c r="AXC44" s="70"/>
      <c r="AXD44" s="70"/>
      <c r="AXE44" s="70"/>
      <c r="AXF44" s="70"/>
      <c r="AXG44" s="70"/>
      <c r="AXH44" s="70"/>
      <c r="AXI44" s="70"/>
      <c r="AXJ44" s="70"/>
      <c r="AXK44" s="70"/>
      <c r="AXL44" s="70"/>
      <c r="AXM44" s="70"/>
      <c r="AXN44" s="70"/>
      <c r="AXO44" s="70"/>
      <c r="AXP44" s="70"/>
      <c r="AXQ44" s="70"/>
      <c r="AXR44" s="70"/>
      <c r="AXS44" s="70"/>
      <c r="AXT44" s="70"/>
      <c r="AXU44" s="70"/>
      <c r="AXV44" s="70"/>
      <c r="AXW44" s="70"/>
      <c r="AXX44" s="70"/>
      <c r="AXY44" s="70"/>
      <c r="AXZ44" s="70"/>
      <c r="AYA44" s="70"/>
      <c r="AYB44" s="70"/>
      <c r="AYC44" s="70"/>
      <c r="AYD44" s="70"/>
      <c r="AYE44" s="70"/>
      <c r="AYF44" s="70"/>
      <c r="AYG44" s="70"/>
      <c r="AYH44" s="70"/>
      <c r="AYI44" s="70"/>
      <c r="AYJ44" s="70"/>
      <c r="AYK44" s="70"/>
      <c r="AYL44" s="70"/>
      <c r="AYM44" s="70"/>
      <c r="AYN44" s="70"/>
      <c r="AYO44" s="70"/>
      <c r="AYP44" s="70"/>
      <c r="AYQ44" s="70"/>
      <c r="AYR44" s="70"/>
      <c r="AYS44" s="70"/>
      <c r="AYT44" s="70"/>
      <c r="AYU44" s="70"/>
      <c r="AYV44" s="70"/>
      <c r="AYW44" s="70"/>
      <c r="AYX44" s="70"/>
      <c r="AYY44" s="70"/>
      <c r="AYZ44" s="70"/>
      <c r="AZA44" s="70"/>
      <c r="AZB44" s="70"/>
      <c r="AZC44" s="70"/>
      <c r="AZD44" s="70"/>
      <c r="AZE44" s="70"/>
      <c r="AZF44" s="70"/>
      <c r="AZG44" s="70"/>
      <c r="AZH44" s="70"/>
      <c r="AZI44" s="70"/>
      <c r="AZJ44" s="70"/>
      <c r="AZK44" s="70"/>
      <c r="AZL44" s="70"/>
      <c r="AZM44" s="70"/>
      <c r="AZN44" s="70"/>
      <c r="AZO44" s="70"/>
      <c r="AZP44" s="70"/>
      <c r="AZQ44" s="70"/>
      <c r="AZR44" s="70"/>
      <c r="AZS44" s="70"/>
      <c r="AZT44" s="70"/>
      <c r="AZU44" s="70"/>
      <c r="AZV44" s="70"/>
      <c r="AZW44" s="70"/>
      <c r="AZX44" s="70"/>
      <c r="AZY44" s="70"/>
      <c r="AZZ44" s="70"/>
      <c r="BAA44" s="70"/>
      <c r="BAB44" s="70"/>
      <c r="BAC44" s="70"/>
      <c r="BAD44" s="70"/>
      <c r="BAE44" s="70"/>
      <c r="BAF44" s="70"/>
      <c r="BAG44" s="70"/>
      <c r="BAH44" s="70"/>
      <c r="BAI44" s="70"/>
      <c r="BAJ44" s="70"/>
      <c r="BAK44" s="70"/>
      <c r="BAL44" s="70"/>
      <c r="BAM44" s="70"/>
      <c r="BAN44" s="70"/>
      <c r="BAO44" s="70"/>
      <c r="BAP44" s="70"/>
      <c r="BAQ44" s="70"/>
      <c r="BAR44" s="70"/>
      <c r="BAS44" s="70"/>
      <c r="BAT44" s="70"/>
      <c r="BAU44" s="70"/>
      <c r="BAV44" s="70"/>
      <c r="BAW44" s="70"/>
      <c r="BAX44" s="70"/>
      <c r="BAY44" s="70"/>
      <c r="BAZ44" s="70"/>
      <c r="BBA44" s="70"/>
      <c r="BBB44" s="70"/>
      <c r="BBC44" s="70"/>
      <c r="BBD44" s="70"/>
      <c r="BBE44" s="70"/>
      <c r="BBF44" s="70"/>
      <c r="BBG44" s="70"/>
      <c r="BBH44" s="70"/>
      <c r="BBI44" s="70"/>
      <c r="BBJ44" s="70"/>
      <c r="BBK44" s="70"/>
      <c r="BBL44" s="70"/>
      <c r="BBM44" s="70"/>
      <c r="BBN44" s="70"/>
    </row>
    <row r="45" spans="1:1437" s="67" customFormat="1" x14ac:dyDescent="0.2">
      <c r="A45" s="115" t="s">
        <v>113</v>
      </c>
      <c r="B45" s="85" t="s">
        <v>81</v>
      </c>
      <c r="C45" s="94">
        <v>5626</v>
      </c>
      <c r="D45" s="94">
        <v>7383</v>
      </c>
      <c r="E45" s="94">
        <v>9844</v>
      </c>
      <c r="F45" s="94">
        <v>10257</v>
      </c>
      <c r="G45" s="94">
        <v>9043</v>
      </c>
      <c r="H45" s="94">
        <v>8552</v>
      </c>
      <c r="I45" s="94">
        <v>10114</v>
      </c>
      <c r="J45" s="94">
        <v>10581</v>
      </c>
      <c r="K45" s="94">
        <v>21615</v>
      </c>
      <c r="L45" s="94">
        <v>23496</v>
      </c>
      <c r="M45" s="94">
        <v>27135</v>
      </c>
      <c r="N45" s="94">
        <v>31124</v>
      </c>
      <c r="O45" s="94">
        <v>32636</v>
      </c>
      <c r="P45" s="94">
        <v>33076</v>
      </c>
      <c r="Q45" s="94">
        <v>37886</v>
      </c>
      <c r="R45" s="94">
        <v>45838</v>
      </c>
      <c r="S45" s="94">
        <v>48263</v>
      </c>
      <c r="T45" s="94">
        <v>51466</v>
      </c>
      <c r="U45" s="94">
        <v>53262</v>
      </c>
      <c r="V45" s="94">
        <v>55977</v>
      </c>
      <c r="W45" s="94">
        <v>58002</v>
      </c>
      <c r="X45" s="94">
        <v>59218</v>
      </c>
      <c r="Y45" s="94">
        <v>61106</v>
      </c>
      <c r="Z45" s="94">
        <v>62055</v>
      </c>
      <c r="AA45" s="94">
        <v>63724</v>
      </c>
      <c r="AB45" s="94">
        <v>63456</v>
      </c>
      <c r="AC45" s="94">
        <v>63968</v>
      </c>
      <c r="AD45" s="94">
        <v>63992</v>
      </c>
      <c r="AE45" s="94">
        <v>59646</v>
      </c>
      <c r="AF45" s="94">
        <v>53190</v>
      </c>
      <c r="AG45" s="97">
        <v>52461</v>
      </c>
      <c r="AH45" s="97">
        <v>55485</v>
      </c>
      <c r="AI45" s="97">
        <v>56229</v>
      </c>
      <c r="AJ45" s="97">
        <v>58470</v>
      </c>
      <c r="AK45" s="97">
        <v>59954</v>
      </c>
      <c r="AL45" s="97">
        <v>62456</v>
      </c>
      <c r="AM45" s="97">
        <v>64757</v>
      </c>
      <c r="AN45" s="97">
        <v>67529</v>
      </c>
      <c r="AO45" s="97">
        <v>67983</v>
      </c>
      <c r="AP45" s="116">
        <v>69044</v>
      </c>
      <c r="AQ45" s="97">
        <v>77483</v>
      </c>
      <c r="AR45" s="97">
        <v>75812</v>
      </c>
      <c r="AS45" s="97">
        <v>75820</v>
      </c>
      <c r="AT45" s="97">
        <v>77152</v>
      </c>
      <c r="AU45" s="97">
        <v>78704</v>
      </c>
      <c r="AV45" s="97">
        <v>81590</v>
      </c>
      <c r="AW45" s="97">
        <v>81877</v>
      </c>
      <c r="AX45" s="97">
        <v>80922</v>
      </c>
      <c r="AY45" s="97">
        <v>79183</v>
      </c>
      <c r="AZ45" s="97">
        <v>79586</v>
      </c>
      <c r="BA45" s="97">
        <v>75808</v>
      </c>
      <c r="BB45" s="97">
        <v>77952</v>
      </c>
      <c r="BC45" s="97">
        <v>85342</v>
      </c>
      <c r="BD45" s="97">
        <v>89200</v>
      </c>
      <c r="BE45" s="97">
        <v>83052</v>
      </c>
      <c r="BF45" s="97">
        <v>85131</v>
      </c>
      <c r="BG45" s="97">
        <v>80819</v>
      </c>
      <c r="BH45" s="97">
        <v>83575</v>
      </c>
      <c r="BI45" s="97">
        <v>83398</v>
      </c>
      <c r="BJ45" s="94">
        <v>89410</v>
      </c>
      <c r="BK45" s="94">
        <v>92853</v>
      </c>
      <c r="BL45" s="94">
        <v>96734</v>
      </c>
      <c r="BM45" s="94">
        <v>95189</v>
      </c>
      <c r="BN45" s="94">
        <v>96520</v>
      </c>
      <c r="BO45" s="94">
        <v>103609</v>
      </c>
      <c r="BP45" s="94">
        <v>104200</v>
      </c>
      <c r="BQ45" s="94">
        <v>106916</v>
      </c>
      <c r="BR45" s="94">
        <v>116100</v>
      </c>
      <c r="BS45" s="94">
        <v>121374</v>
      </c>
      <c r="BT45" s="94">
        <v>129947</v>
      </c>
      <c r="BU45" s="94">
        <v>133403</v>
      </c>
      <c r="BV45" s="94">
        <v>134965</v>
      </c>
      <c r="BW45" s="94">
        <v>146798</v>
      </c>
      <c r="BX45" s="94">
        <v>150134</v>
      </c>
      <c r="BY45" s="94">
        <v>151240</v>
      </c>
      <c r="BZ45" s="94">
        <v>155647</v>
      </c>
      <c r="CA45" s="94">
        <v>161078</v>
      </c>
      <c r="CB45" s="94">
        <v>164596</v>
      </c>
      <c r="CC45" s="94">
        <v>172154</v>
      </c>
      <c r="CD45" s="94">
        <v>173801</v>
      </c>
      <c r="CE45" s="94">
        <v>166201</v>
      </c>
      <c r="CF45" s="94">
        <v>157819</v>
      </c>
      <c r="CG45" s="94">
        <v>164507</v>
      </c>
      <c r="CH45" s="94">
        <v>168400</v>
      </c>
      <c r="CI45" s="94">
        <v>172083</v>
      </c>
      <c r="CJ45" s="94">
        <v>174502</v>
      </c>
      <c r="CK45" s="94">
        <v>189657</v>
      </c>
      <c r="CL45" s="94">
        <v>198978</v>
      </c>
      <c r="CM45" s="94">
        <v>194849</v>
      </c>
      <c r="CN45" s="94">
        <v>193271</v>
      </c>
      <c r="CO45" s="94">
        <v>192000</v>
      </c>
      <c r="CP45" s="94">
        <v>189596</v>
      </c>
      <c r="CQ45" s="94">
        <v>192042</v>
      </c>
      <c r="CR45" s="94">
        <v>181998</v>
      </c>
      <c r="CS45" s="94">
        <v>183510</v>
      </c>
      <c r="CT45" s="94">
        <v>189990</v>
      </c>
      <c r="CU45" s="94">
        <v>191319</v>
      </c>
      <c r="CV45" s="94">
        <v>184077</v>
      </c>
      <c r="CW45" s="94">
        <v>183312</v>
      </c>
      <c r="CX45" s="94">
        <v>184114</v>
      </c>
      <c r="CY45" s="94">
        <v>189632</v>
      </c>
      <c r="CZ45" s="94">
        <v>189010</v>
      </c>
      <c r="DA45" s="94">
        <v>180770</v>
      </c>
      <c r="DB45" s="94">
        <v>181187</v>
      </c>
      <c r="DC45" s="94">
        <v>186372</v>
      </c>
      <c r="DD45" s="94">
        <v>195353</v>
      </c>
      <c r="DE45" s="94">
        <v>200747</v>
      </c>
      <c r="DF45" s="94">
        <v>224077</v>
      </c>
      <c r="DG45" s="94">
        <v>225676</v>
      </c>
      <c r="DH45" s="94">
        <v>222158</v>
      </c>
      <c r="DI45" s="94">
        <v>222082</v>
      </c>
      <c r="DJ45" s="93">
        <v>212669</v>
      </c>
      <c r="DK45" s="93">
        <v>206156</v>
      </c>
      <c r="DL45" s="93">
        <v>192475</v>
      </c>
      <c r="DM45" s="93">
        <v>181426</v>
      </c>
      <c r="DN45" s="93">
        <v>169680</v>
      </c>
      <c r="DO45" s="93">
        <v>191242</v>
      </c>
      <c r="DP45" s="93">
        <v>210403</v>
      </c>
      <c r="DQ45" s="93">
        <v>209474</v>
      </c>
      <c r="DR45" s="93">
        <v>197814</v>
      </c>
      <c r="DS45" s="93">
        <v>192886</v>
      </c>
      <c r="DT45" s="93">
        <v>178788</v>
      </c>
      <c r="DU45" s="93">
        <v>170125</v>
      </c>
      <c r="DV45" s="93">
        <v>167994</v>
      </c>
      <c r="DW45" s="93">
        <v>225541</v>
      </c>
      <c r="DX45" s="93">
        <v>227413</v>
      </c>
      <c r="DY45" s="93">
        <v>227400</v>
      </c>
      <c r="DZ45" s="93">
        <v>239260</v>
      </c>
      <c r="EA45" s="93">
        <v>258811</v>
      </c>
      <c r="EB45" s="93">
        <v>269138</v>
      </c>
      <c r="EC45" s="93">
        <v>274052</v>
      </c>
      <c r="ED45" s="93">
        <v>287297</v>
      </c>
      <c r="EE45" s="93">
        <v>294748</v>
      </c>
      <c r="EF45" s="93">
        <v>358500</v>
      </c>
      <c r="EG45" s="93">
        <v>483947</v>
      </c>
      <c r="EH45" s="93">
        <v>552649</v>
      </c>
      <c r="EI45" s="93">
        <v>494536</v>
      </c>
      <c r="EJ45" s="93">
        <v>405553</v>
      </c>
      <c r="EK45" s="93">
        <v>411861</v>
      </c>
      <c r="EL45" s="93">
        <v>436612</v>
      </c>
      <c r="EM45" s="93">
        <v>411978</v>
      </c>
      <c r="EN45" s="93">
        <v>374266</v>
      </c>
      <c r="EO45" s="93">
        <v>359173</v>
      </c>
      <c r="EP45" s="93">
        <v>376179</v>
      </c>
      <c r="EQ45" s="93">
        <v>364902</v>
      </c>
      <c r="ER45" s="93">
        <v>381063</v>
      </c>
      <c r="ES45" s="93">
        <v>429455</v>
      </c>
      <c r="ET45" s="93">
        <v>423716</v>
      </c>
      <c r="EU45" s="93">
        <v>439983</v>
      </c>
      <c r="EV45" s="93">
        <v>504937</v>
      </c>
      <c r="EW45" s="93">
        <v>580851</v>
      </c>
      <c r="EX45" s="93">
        <v>582435</v>
      </c>
      <c r="EY45" s="93">
        <v>560802</v>
      </c>
      <c r="EZ45" s="98">
        <v>684959</v>
      </c>
      <c r="FA45" s="93">
        <v>790306</v>
      </c>
      <c r="FB45" s="93">
        <v>788538</v>
      </c>
      <c r="FC45" s="93">
        <v>924898</v>
      </c>
      <c r="FD45" s="93">
        <v>979141</v>
      </c>
      <c r="FE45" s="93">
        <v>1052436</v>
      </c>
      <c r="FF45" s="93">
        <v>978120</v>
      </c>
      <c r="FG45" s="93">
        <v>1070673</v>
      </c>
      <c r="FH45" s="93">
        <v>1081122</v>
      </c>
      <c r="FI45" s="93">
        <v>1068295</v>
      </c>
      <c r="FJ45" s="93">
        <v>1045543</v>
      </c>
      <c r="FK45" s="93">
        <v>1021171</v>
      </c>
      <c r="FL45" s="93">
        <v>1033737</v>
      </c>
      <c r="FM45" s="93">
        <v>1029670</v>
      </c>
      <c r="FN45" s="93">
        <v>1033020</v>
      </c>
      <c r="FO45" s="93">
        <v>1036131</v>
      </c>
      <c r="FP45" s="93">
        <v>951989</v>
      </c>
      <c r="FQ45" s="93">
        <v>1031797</v>
      </c>
      <c r="FR45" s="93">
        <v>1040605</v>
      </c>
      <c r="FS45" s="93">
        <v>1097332</v>
      </c>
      <c r="FT45" s="93">
        <v>1107135</v>
      </c>
      <c r="FU45" s="93">
        <v>1163314</v>
      </c>
      <c r="FV45" s="93">
        <v>1201585</v>
      </c>
      <c r="FW45" s="93">
        <v>1224411</v>
      </c>
      <c r="FX45" s="93">
        <v>1231815</v>
      </c>
      <c r="FY45" s="93">
        <v>1212585</v>
      </c>
      <c r="FZ45" s="93">
        <v>1286162</v>
      </c>
      <c r="GA45" s="93">
        <v>1250569</v>
      </c>
      <c r="GB45" s="93">
        <v>1373799</v>
      </c>
      <c r="GC45" s="93">
        <v>1237727</v>
      </c>
      <c r="GD45" s="93">
        <v>1277214</v>
      </c>
      <c r="GE45" s="93">
        <v>1301390</v>
      </c>
      <c r="GF45" s="93">
        <v>1330813</v>
      </c>
      <c r="GG45" s="93">
        <v>1333410</v>
      </c>
      <c r="GH45" s="93">
        <v>1240602</v>
      </c>
      <c r="GI45" s="93">
        <v>1345112</v>
      </c>
      <c r="GJ45" s="93">
        <v>1348854</v>
      </c>
      <c r="GK45" s="93">
        <v>1450614</v>
      </c>
      <c r="GL45" s="93">
        <v>1465993</v>
      </c>
      <c r="GM45" s="93">
        <v>1564540</v>
      </c>
      <c r="GN45" s="93">
        <v>1534015</v>
      </c>
      <c r="GO45" s="93">
        <v>1593467</v>
      </c>
      <c r="GP45" s="93">
        <v>1561697</v>
      </c>
      <c r="GQ45" s="93">
        <v>1684486</v>
      </c>
      <c r="GR45" s="93">
        <v>1716987</v>
      </c>
      <c r="GS45" s="93">
        <v>1833613</v>
      </c>
      <c r="GT45" s="93">
        <v>1916418</v>
      </c>
      <c r="GU45" s="93">
        <v>1981162</v>
      </c>
      <c r="GV45" s="93">
        <v>2080566</v>
      </c>
      <c r="GW45" s="93">
        <v>2102028</v>
      </c>
      <c r="GX45" s="93">
        <v>2187684</v>
      </c>
      <c r="GY45" s="93">
        <v>2154832</v>
      </c>
      <c r="GZ45" s="93">
        <v>2295122</v>
      </c>
      <c r="HA45" s="93">
        <v>2241276</v>
      </c>
      <c r="HB45" s="93">
        <v>2293223</v>
      </c>
      <c r="HC45" s="93">
        <v>2298640</v>
      </c>
      <c r="HD45" s="93">
        <v>2255560</v>
      </c>
      <c r="HE45" s="93">
        <v>2312359</v>
      </c>
      <c r="HF45" s="93">
        <v>2370019</v>
      </c>
      <c r="HG45" s="93">
        <v>2356750</v>
      </c>
      <c r="HH45" s="93">
        <v>2301006</v>
      </c>
      <c r="HI45" s="93">
        <v>2318170</v>
      </c>
      <c r="HJ45" s="93">
        <v>2275033</v>
      </c>
      <c r="HK45" s="93">
        <v>2240615</v>
      </c>
      <c r="HL45" s="93">
        <v>2174706</v>
      </c>
      <c r="HM45" s="93">
        <v>2222545</v>
      </c>
      <c r="HN45" s="93">
        <v>2177209</v>
      </c>
      <c r="HO45" s="93">
        <v>2144858</v>
      </c>
      <c r="HP45" s="93">
        <v>2281278</v>
      </c>
      <c r="HQ45" s="93">
        <v>2263596</v>
      </c>
      <c r="HR45" s="93">
        <v>2339525</v>
      </c>
      <c r="HS45" s="93">
        <v>2348116</v>
      </c>
      <c r="HT45" s="93">
        <v>2344077</v>
      </c>
      <c r="HU45" s="93">
        <v>2343160</v>
      </c>
      <c r="HV45" s="93">
        <v>2335285</v>
      </c>
      <c r="HW45" s="93">
        <v>2314555</v>
      </c>
      <c r="HX45" s="93">
        <v>2399383</v>
      </c>
      <c r="HY45" s="93">
        <v>2335334</v>
      </c>
      <c r="HZ45" s="93">
        <v>2354870</v>
      </c>
      <c r="IA45" s="93">
        <v>2383461</v>
      </c>
      <c r="IB45" s="93">
        <v>2379846</v>
      </c>
      <c r="IC45" s="93">
        <v>2454889</v>
      </c>
      <c r="ID45" s="93">
        <v>2358967</v>
      </c>
      <c r="IE45" s="93">
        <v>2402056</v>
      </c>
      <c r="IF45" s="93">
        <v>2264446</v>
      </c>
      <c r="IG45" s="93">
        <v>2344579</v>
      </c>
      <c r="IH45" s="93">
        <v>2341523</v>
      </c>
      <c r="II45" s="93">
        <v>2354167</v>
      </c>
      <c r="IJ45" s="93">
        <v>2453282</v>
      </c>
      <c r="IK45" s="93">
        <v>2529907</v>
      </c>
      <c r="IL45" s="93">
        <v>2437816</v>
      </c>
      <c r="IM45" s="93">
        <v>2482558</v>
      </c>
      <c r="IN45" s="93">
        <v>2468086</v>
      </c>
      <c r="IO45" s="93">
        <v>2472458</v>
      </c>
      <c r="IP45" s="93">
        <v>2440813</v>
      </c>
      <c r="IQ45" s="93">
        <v>2402375</v>
      </c>
      <c r="IR45" s="93">
        <v>2448977</v>
      </c>
      <c r="IS45" s="93">
        <v>2479601</v>
      </c>
      <c r="IT45" s="93">
        <v>2485786</v>
      </c>
      <c r="IU45" s="93">
        <v>2349971</v>
      </c>
      <c r="IV45" s="93">
        <v>2503088</v>
      </c>
      <c r="IW45" s="93">
        <v>2632983</v>
      </c>
      <c r="IX45" s="93">
        <v>2695487</v>
      </c>
      <c r="IY45" s="93">
        <v>2761263</v>
      </c>
      <c r="IZ45" s="93">
        <v>2751751</v>
      </c>
      <c r="JA45" s="93">
        <v>2824156</v>
      </c>
      <c r="JB45" s="93">
        <v>2923204</v>
      </c>
      <c r="JC45" s="93">
        <v>2900734</v>
      </c>
      <c r="JD45" s="93">
        <v>2916925</v>
      </c>
      <c r="JE45" s="93">
        <v>3024741</v>
      </c>
      <c r="JF45" s="93">
        <v>2933082</v>
      </c>
      <c r="JG45" s="93">
        <v>2981087</v>
      </c>
      <c r="JH45" s="93">
        <v>2891836</v>
      </c>
      <c r="JI45" s="93">
        <v>3080495</v>
      </c>
      <c r="JJ45" s="93">
        <v>3181808</v>
      </c>
      <c r="JK45" s="93">
        <v>2983983</v>
      </c>
      <c r="JL45" s="93">
        <v>3022524</v>
      </c>
      <c r="JM45" s="93">
        <v>3033112</v>
      </c>
      <c r="JN45" s="93">
        <v>3039191</v>
      </c>
      <c r="JO45" s="93">
        <v>3061192</v>
      </c>
      <c r="JP45" s="93">
        <v>3153190</v>
      </c>
      <c r="JQ45" s="93">
        <v>3185675</v>
      </c>
      <c r="JR45" s="93">
        <v>3279232</v>
      </c>
      <c r="JS45" s="93">
        <v>3215952</v>
      </c>
      <c r="JT45" s="93">
        <v>3221922</v>
      </c>
      <c r="JU45" s="93">
        <v>3107897</v>
      </c>
      <c r="JV45" s="93">
        <v>3191031</v>
      </c>
      <c r="JW45" s="93">
        <v>3196970</v>
      </c>
      <c r="JX45" s="93">
        <v>3156564</v>
      </c>
      <c r="JY45" s="93">
        <v>3158570</v>
      </c>
      <c r="JZ45" s="93">
        <v>3176785</v>
      </c>
      <c r="KA45" s="93">
        <v>3235832</v>
      </c>
      <c r="KB45" s="93">
        <v>3214357</v>
      </c>
      <c r="KC45" s="93">
        <v>3270910</v>
      </c>
      <c r="KD45" s="93">
        <v>3221380</v>
      </c>
      <c r="KE45" s="93">
        <v>3244425</v>
      </c>
      <c r="KF45" s="93">
        <v>3276626</v>
      </c>
      <c r="KG45" s="93">
        <v>3233819</v>
      </c>
      <c r="KH45" s="93">
        <v>3068683</v>
      </c>
      <c r="KI45" s="93">
        <v>3183275</v>
      </c>
      <c r="KJ45" s="93">
        <v>3273519</v>
      </c>
      <c r="KK45" s="93">
        <v>3242988</v>
      </c>
      <c r="KL45" s="93">
        <v>3167661</v>
      </c>
      <c r="KM45" s="93">
        <v>3138218</v>
      </c>
      <c r="KN45" s="93">
        <v>3162315</v>
      </c>
      <c r="KO45" s="93">
        <v>3187592</v>
      </c>
      <c r="KP45" s="93">
        <v>3214339</v>
      </c>
      <c r="KQ45" s="93">
        <v>3247062</v>
      </c>
      <c r="KR45" s="93">
        <v>3289672</v>
      </c>
      <c r="KS45" s="93">
        <v>3364936</v>
      </c>
      <c r="KT45" s="93">
        <v>3351483</v>
      </c>
      <c r="KU45" s="93">
        <v>3251161</v>
      </c>
      <c r="KV45" s="93">
        <v>3309588</v>
      </c>
      <c r="KW45" s="93">
        <v>3309517</v>
      </c>
      <c r="KX45" s="93">
        <v>3402237</v>
      </c>
      <c r="KY45" s="93">
        <v>3421976</v>
      </c>
      <c r="KZ45" s="93">
        <v>3357680</v>
      </c>
      <c r="LA45" s="93">
        <v>3396043</v>
      </c>
      <c r="LB45" s="93">
        <v>3421575</v>
      </c>
      <c r="LC45" s="93">
        <v>3368846</v>
      </c>
      <c r="LD45" s="93">
        <v>3306695</v>
      </c>
      <c r="LE45" s="93">
        <v>3303717</v>
      </c>
      <c r="LF45" s="93">
        <v>3333792</v>
      </c>
      <c r="LG45" s="93">
        <v>3316749</v>
      </c>
      <c r="LH45" s="93">
        <v>3223841</v>
      </c>
      <c r="LI45" s="93">
        <v>3281039</v>
      </c>
      <c r="LJ45" s="93">
        <v>3263027</v>
      </c>
      <c r="LK45" s="93">
        <v>3130014</v>
      </c>
      <c r="LL45" s="93">
        <v>2968544</v>
      </c>
      <c r="LM45" s="93">
        <v>2941528</v>
      </c>
      <c r="LN45" s="93">
        <v>2908853</v>
      </c>
      <c r="LO45" s="93">
        <v>2886729</v>
      </c>
      <c r="LP45" s="93">
        <v>2870831</v>
      </c>
      <c r="LQ45" s="93">
        <v>2818908</v>
      </c>
      <c r="LR45" s="93">
        <v>2854135</v>
      </c>
      <c r="LS45" s="93">
        <v>2789069</v>
      </c>
      <c r="LT45" s="93">
        <v>2796611</v>
      </c>
      <c r="LU45" s="93">
        <v>2658514</v>
      </c>
      <c r="LV45" s="93">
        <v>2692435</v>
      </c>
      <c r="LW45" s="93">
        <v>2613183</v>
      </c>
      <c r="LX45" s="93">
        <v>2537603</v>
      </c>
      <c r="LY45" s="93">
        <v>2503768</v>
      </c>
      <c r="LZ45" s="93">
        <v>2490720</v>
      </c>
      <c r="MA45" s="93">
        <v>2435140</v>
      </c>
      <c r="MB45" s="93">
        <v>2426639</v>
      </c>
      <c r="MC45" s="93">
        <v>2379135</v>
      </c>
      <c r="MD45" s="93">
        <v>2313978</v>
      </c>
      <c r="ME45" s="93">
        <v>2263120</v>
      </c>
      <c r="MF45" s="93">
        <v>2269732</v>
      </c>
      <c r="MG45" s="93">
        <v>2225572</v>
      </c>
      <c r="MH45" s="93">
        <v>2318833</v>
      </c>
      <c r="MI45" s="93">
        <v>2082403</v>
      </c>
      <c r="MJ45" s="93">
        <v>2060495</v>
      </c>
      <c r="MK45" s="93">
        <v>2095535</v>
      </c>
      <c r="ML45" s="93">
        <v>1999622</v>
      </c>
      <c r="MM45" s="93">
        <v>1964230</v>
      </c>
      <c r="MN45" s="93">
        <v>1919408</v>
      </c>
      <c r="MO45" s="93">
        <v>1903109</v>
      </c>
      <c r="MP45" s="93">
        <v>1831379</v>
      </c>
      <c r="MQ45" s="93">
        <v>1799306</v>
      </c>
      <c r="MR45" s="93">
        <v>1769334</v>
      </c>
      <c r="MS45" s="93">
        <v>1757488</v>
      </c>
      <c r="MT45" s="93">
        <v>1795179</v>
      </c>
      <c r="MU45" s="93">
        <v>1710281</v>
      </c>
      <c r="MV45" s="93">
        <v>1652278</v>
      </c>
      <c r="MW45" s="93">
        <v>1666051</v>
      </c>
      <c r="MX45" s="93">
        <v>1662053</v>
      </c>
      <c r="MY45" s="93">
        <v>1680192</v>
      </c>
      <c r="MZ45" s="93">
        <v>1577889</v>
      </c>
      <c r="NA45" s="93">
        <v>1562021</v>
      </c>
      <c r="NB45" s="93">
        <v>1549459</v>
      </c>
      <c r="NC45" s="93">
        <v>1561368</v>
      </c>
      <c r="ND45" s="93">
        <v>1482238</v>
      </c>
      <c r="NE45" s="93">
        <v>1475887</v>
      </c>
      <c r="NF45" s="93">
        <v>1459866</v>
      </c>
      <c r="NG45" s="93">
        <v>1455069</v>
      </c>
      <c r="NH45" s="93">
        <v>1482626</v>
      </c>
      <c r="NI45" s="93">
        <v>1563273</v>
      </c>
      <c r="NJ45" s="93">
        <v>1535851</v>
      </c>
      <c r="NK45" s="93">
        <v>1470921</v>
      </c>
      <c r="NL45" s="93">
        <v>1293823</v>
      </c>
      <c r="NM45" s="93">
        <v>1235957</v>
      </c>
      <c r="NN45" s="93">
        <v>1183127</v>
      </c>
      <c r="NO45" s="93">
        <v>1233462</v>
      </c>
      <c r="NP45" s="93">
        <v>1260015</v>
      </c>
      <c r="NQ45" s="93">
        <v>1248698</v>
      </c>
      <c r="NR45" s="93">
        <v>1159046</v>
      </c>
      <c r="NS45" s="93">
        <v>1216421</v>
      </c>
      <c r="NT45" s="93">
        <v>1176915</v>
      </c>
      <c r="NU45" s="93">
        <v>1277510</v>
      </c>
      <c r="NV45" s="93">
        <v>1146218</v>
      </c>
      <c r="NW45" s="93">
        <v>1179605</v>
      </c>
      <c r="NX45" s="93">
        <v>1186135</v>
      </c>
      <c r="NY45" s="93">
        <v>1180214</v>
      </c>
      <c r="NZ45" s="93">
        <v>1172348</v>
      </c>
      <c r="OA45" s="93">
        <v>1149850</v>
      </c>
      <c r="OB45" s="93">
        <v>1225873</v>
      </c>
      <c r="OC45" s="93">
        <v>1197608</v>
      </c>
      <c r="OD45" s="93">
        <v>1160794</v>
      </c>
      <c r="OE45" s="93">
        <v>1188815</v>
      </c>
      <c r="OF45" s="93">
        <v>1193091</v>
      </c>
      <c r="OG45" s="93">
        <v>1174313</v>
      </c>
      <c r="OH45" s="93">
        <v>1167275</v>
      </c>
      <c r="OI45" s="93">
        <v>1098569</v>
      </c>
      <c r="OJ45" s="93">
        <v>1179768</v>
      </c>
      <c r="OK45" s="93">
        <v>1204445</v>
      </c>
      <c r="OL45" s="93">
        <v>1144394</v>
      </c>
      <c r="OM45" s="93">
        <v>1134296</v>
      </c>
      <c r="ON45" s="93">
        <v>1076927</v>
      </c>
      <c r="OO45" s="93">
        <v>1047648</v>
      </c>
      <c r="OP45" s="93">
        <v>1020679</v>
      </c>
      <c r="OQ45" s="93">
        <v>1020711</v>
      </c>
      <c r="OR45" s="93">
        <v>1041196</v>
      </c>
      <c r="OS45" s="93">
        <v>1074065</v>
      </c>
      <c r="OT45" s="93">
        <v>1101661</v>
      </c>
      <c r="OU45" s="93">
        <v>1088734</v>
      </c>
      <c r="OV45" s="93">
        <v>1083174</v>
      </c>
      <c r="OW45" s="93">
        <v>1109757</v>
      </c>
      <c r="OX45" s="93">
        <v>1153010</v>
      </c>
      <c r="OY45" s="93">
        <v>1245985</v>
      </c>
      <c r="OZ45" s="93">
        <v>1214842</v>
      </c>
      <c r="PA45" s="93">
        <v>1135753</v>
      </c>
      <c r="PB45" s="93">
        <v>1208757</v>
      </c>
      <c r="PC45" s="93">
        <v>1245684</v>
      </c>
      <c r="PD45" s="93">
        <v>1239440</v>
      </c>
      <c r="PE45" s="93">
        <v>1166742</v>
      </c>
      <c r="PF45" s="93">
        <v>1213807</v>
      </c>
      <c r="PG45" s="93">
        <v>1283600</v>
      </c>
      <c r="PH45" s="93">
        <v>1229602</v>
      </c>
      <c r="PI45" s="93">
        <v>1298552</v>
      </c>
      <c r="PJ45" s="93">
        <v>1334101</v>
      </c>
      <c r="PK45" s="93">
        <v>1339420</v>
      </c>
      <c r="PL45" s="93">
        <v>1246009</v>
      </c>
      <c r="PM45" s="93">
        <v>1127122</v>
      </c>
      <c r="PN45" s="93">
        <v>1127105</v>
      </c>
      <c r="PO45" s="93">
        <v>1139552</v>
      </c>
      <c r="PP45" s="93">
        <v>1107378</v>
      </c>
      <c r="PQ45" s="93">
        <v>1191438</v>
      </c>
      <c r="PR45" s="93">
        <v>1164310</v>
      </c>
      <c r="PS45" s="93">
        <v>1166512</v>
      </c>
      <c r="PT45" s="93">
        <v>1135260</v>
      </c>
      <c r="PU45" s="93">
        <v>1183188</v>
      </c>
      <c r="PV45" s="93">
        <v>1159904</v>
      </c>
      <c r="PW45" s="93">
        <v>1203720</v>
      </c>
      <c r="PX45" s="93">
        <v>1194299</v>
      </c>
      <c r="PY45" s="93">
        <v>1135234</v>
      </c>
      <c r="PZ45" s="93">
        <v>1158957</v>
      </c>
      <c r="QA45" s="93">
        <v>1104489</v>
      </c>
      <c r="QB45" s="93">
        <v>1190581</v>
      </c>
      <c r="QC45" s="93">
        <v>1147863</v>
      </c>
      <c r="QD45" s="98">
        <v>1167869</v>
      </c>
      <c r="QE45" s="98">
        <v>1178177</v>
      </c>
      <c r="QF45" s="98">
        <v>1178156</v>
      </c>
      <c r="QG45" s="98">
        <v>1165961</v>
      </c>
      <c r="QH45" s="98">
        <v>1084643</v>
      </c>
      <c r="QI45" s="98">
        <v>1058401</v>
      </c>
      <c r="QJ45" s="98">
        <v>1114219</v>
      </c>
      <c r="QK45" s="98">
        <v>1223477</v>
      </c>
      <c r="QL45" s="98">
        <v>1133916</v>
      </c>
      <c r="QM45" s="98">
        <v>1086915</v>
      </c>
      <c r="QN45" s="98">
        <v>1033697</v>
      </c>
      <c r="QO45" s="98">
        <v>1082870</v>
      </c>
      <c r="QP45" s="98">
        <v>1090727</v>
      </c>
      <c r="QQ45" s="98">
        <v>1064489</v>
      </c>
      <c r="QR45" s="98">
        <v>1041985</v>
      </c>
      <c r="QS45" s="98">
        <v>1082553</v>
      </c>
      <c r="QT45" s="98">
        <v>1123449</v>
      </c>
      <c r="QU45" s="98">
        <v>1120549</v>
      </c>
      <c r="QV45" s="98">
        <v>1038190</v>
      </c>
      <c r="QW45" s="98">
        <v>1126334</v>
      </c>
      <c r="QX45" s="98">
        <v>1150022</v>
      </c>
      <c r="QY45" s="98">
        <v>1143624</v>
      </c>
      <c r="QZ45" s="98">
        <v>1139397</v>
      </c>
      <c r="RA45" s="98">
        <v>1104495</v>
      </c>
      <c r="RB45" s="98">
        <v>1180652</v>
      </c>
      <c r="RC45" s="98">
        <v>1156089</v>
      </c>
      <c r="RD45" s="98">
        <v>1150199</v>
      </c>
      <c r="RE45" s="98">
        <v>1104156</v>
      </c>
      <c r="RF45" s="98">
        <v>1167999</v>
      </c>
      <c r="RG45" s="98">
        <v>1136082</v>
      </c>
      <c r="RH45" s="98">
        <v>1187656</v>
      </c>
      <c r="RI45" s="98">
        <v>1153875</v>
      </c>
      <c r="RJ45" s="98">
        <v>1297775</v>
      </c>
      <c r="RK45" s="98">
        <v>1271762</v>
      </c>
      <c r="RL45" s="98">
        <v>1026496</v>
      </c>
      <c r="RM45" s="98">
        <v>943561</v>
      </c>
      <c r="RN45" s="98">
        <v>937711</v>
      </c>
      <c r="RO45" s="98">
        <v>914881</v>
      </c>
      <c r="RP45" s="98">
        <v>895363</v>
      </c>
      <c r="RQ45" s="98">
        <v>951680</v>
      </c>
      <c r="RR45" s="98">
        <v>891331</v>
      </c>
      <c r="RS45" s="98">
        <v>950801</v>
      </c>
      <c r="RT45" s="98">
        <v>930211</v>
      </c>
      <c r="RU45" s="98">
        <v>938484</v>
      </c>
      <c r="RV45" s="98">
        <v>922182</v>
      </c>
      <c r="RW45" s="98">
        <v>942080</v>
      </c>
      <c r="RX45" s="98">
        <v>1008338</v>
      </c>
      <c r="RY45" s="98">
        <v>996119</v>
      </c>
      <c r="RZ45" s="98">
        <v>912968</v>
      </c>
      <c r="SA45" s="98">
        <v>887613</v>
      </c>
      <c r="SB45" s="98">
        <v>873381</v>
      </c>
      <c r="SC45" s="98">
        <v>838505</v>
      </c>
      <c r="SD45" s="98">
        <v>810257</v>
      </c>
      <c r="SE45" s="98">
        <v>795499</v>
      </c>
      <c r="SF45" s="98">
        <v>850193</v>
      </c>
      <c r="SG45" s="93">
        <v>856243</v>
      </c>
      <c r="SH45" s="93">
        <v>844579</v>
      </c>
      <c r="SI45" s="93">
        <v>835905</v>
      </c>
      <c r="SJ45" s="93">
        <v>826260</v>
      </c>
      <c r="SK45" s="93">
        <v>858550</v>
      </c>
      <c r="SL45" s="93">
        <v>820972</v>
      </c>
      <c r="SM45" s="93">
        <v>810495</v>
      </c>
      <c r="SN45" s="93">
        <v>800823</v>
      </c>
      <c r="SO45" s="93">
        <v>824867</v>
      </c>
      <c r="SP45" s="93">
        <v>832502</v>
      </c>
      <c r="SQ45" s="93">
        <v>825802</v>
      </c>
      <c r="SR45" s="93">
        <v>827868</v>
      </c>
      <c r="SS45" s="93">
        <v>855225</v>
      </c>
      <c r="ST45" s="93">
        <v>915427</v>
      </c>
      <c r="SU45" s="93">
        <v>923659</v>
      </c>
      <c r="SV45" s="93">
        <v>982858</v>
      </c>
      <c r="SW45" s="93">
        <v>928355</v>
      </c>
      <c r="SX45" s="93">
        <v>982969</v>
      </c>
      <c r="SY45" s="93">
        <v>1024751</v>
      </c>
      <c r="SZ45" s="93">
        <v>1060868</v>
      </c>
      <c r="TA45" s="93">
        <v>977733</v>
      </c>
      <c r="TB45" s="93">
        <v>1024176</v>
      </c>
      <c r="TC45" s="93">
        <v>1052544</v>
      </c>
      <c r="TD45" s="93">
        <v>1064343</v>
      </c>
      <c r="TE45" s="93">
        <v>1098716</v>
      </c>
      <c r="TF45" s="93">
        <v>1087171</v>
      </c>
      <c r="TG45" s="93">
        <v>1186527</v>
      </c>
      <c r="TH45" s="93">
        <v>1167040</v>
      </c>
      <c r="TI45" s="93">
        <v>1192850</v>
      </c>
      <c r="TJ45" s="93">
        <v>1331932</v>
      </c>
      <c r="TK45" s="93">
        <v>1249438</v>
      </c>
      <c r="TL45" s="98">
        <v>1109965</v>
      </c>
      <c r="TM45" s="98">
        <v>1081141</v>
      </c>
      <c r="TN45" s="98">
        <v>945456</v>
      </c>
      <c r="TO45" s="98">
        <v>988582</v>
      </c>
      <c r="TP45" s="98">
        <v>1032258</v>
      </c>
      <c r="TQ45" s="98">
        <v>1059608</v>
      </c>
      <c r="TR45" s="98">
        <v>1046381</v>
      </c>
      <c r="TS45" s="98">
        <v>1129697</v>
      </c>
      <c r="TT45" s="98">
        <v>1101194</v>
      </c>
      <c r="TU45" s="98">
        <v>1114060</v>
      </c>
      <c r="TV45" s="98">
        <v>1056847</v>
      </c>
      <c r="TW45" s="98">
        <v>1040699</v>
      </c>
      <c r="TX45" s="98">
        <v>1086539</v>
      </c>
      <c r="TY45" s="98">
        <v>1076616</v>
      </c>
      <c r="TZ45" s="98">
        <v>1039344</v>
      </c>
      <c r="UA45" s="98">
        <v>1052857</v>
      </c>
      <c r="UB45" s="98">
        <v>1027752</v>
      </c>
      <c r="UC45" s="98">
        <v>1076682</v>
      </c>
      <c r="UD45" s="98">
        <v>1013585</v>
      </c>
      <c r="UE45" s="98">
        <v>985560</v>
      </c>
      <c r="UF45" s="98">
        <v>1054376</v>
      </c>
      <c r="UG45" s="98">
        <v>1064151</v>
      </c>
      <c r="UH45" s="98">
        <v>1064684</v>
      </c>
      <c r="UI45" s="98">
        <v>1007196</v>
      </c>
      <c r="UJ45" s="98">
        <v>1034470</v>
      </c>
      <c r="UK45" s="98">
        <v>1127040</v>
      </c>
      <c r="UL45" s="98">
        <v>1042753</v>
      </c>
      <c r="UM45" s="98">
        <v>1043295</v>
      </c>
      <c r="UN45" s="98">
        <v>1014701</v>
      </c>
      <c r="UO45" s="98">
        <v>1021342</v>
      </c>
      <c r="UP45" s="98">
        <v>1101653</v>
      </c>
      <c r="UQ45" s="98">
        <v>1090773</v>
      </c>
      <c r="UR45" s="98">
        <v>1090902</v>
      </c>
      <c r="US45" s="98">
        <v>1126293</v>
      </c>
      <c r="UT45" s="98">
        <v>1126089</v>
      </c>
      <c r="UU45" s="98">
        <v>1190269</v>
      </c>
      <c r="UV45" s="98">
        <v>1119071</v>
      </c>
      <c r="UW45" s="98">
        <v>1212872</v>
      </c>
      <c r="UX45" s="98">
        <v>1257024</v>
      </c>
      <c r="UY45" s="98">
        <v>1265121</v>
      </c>
      <c r="UZ45" s="98">
        <v>1275615</v>
      </c>
      <c r="VA45" s="98">
        <v>1229545</v>
      </c>
      <c r="VB45" s="98">
        <v>1250087</v>
      </c>
      <c r="VC45" s="98">
        <v>1316036</v>
      </c>
      <c r="VD45" s="98">
        <v>1259874</v>
      </c>
      <c r="VE45" s="98">
        <v>1263476</v>
      </c>
      <c r="VF45" s="98">
        <v>1326121</v>
      </c>
      <c r="VG45" s="98">
        <v>1352477</v>
      </c>
      <c r="VH45" s="98">
        <v>1412292</v>
      </c>
      <c r="VI45" s="98">
        <v>1382223</v>
      </c>
      <c r="VJ45" s="98">
        <v>1505086</v>
      </c>
      <c r="VK45" s="98">
        <v>1500827</v>
      </c>
      <c r="VL45" s="93">
        <v>1318378</v>
      </c>
      <c r="VM45" s="93">
        <v>1212118</v>
      </c>
      <c r="VN45" s="93">
        <v>1138648</v>
      </c>
      <c r="VO45" s="93">
        <v>1118687</v>
      </c>
      <c r="VP45" s="93">
        <v>1149372</v>
      </c>
      <c r="VQ45" s="93">
        <v>1177494</v>
      </c>
      <c r="VR45" s="93">
        <v>1184595</v>
      </c>
      <c r="VS45" s="93">
        <v>1185046</v>
      </c>
      <c r="VT45" s="93">
        <v>1207429</v>
      </c>
      <c r="VU45" s="93">
        <v>1158559</v>
      </c>
      <c r="VV45" s="93">
        <v>1101640</v>
      </c>
      <c r="VW45" s="93">
        <v>1189796</v>
      </c>
      <c r="VX45" s="93">
        <v>1225537</v>
      </c>
      <c r="VY45" s="93">
        <v>1164339</v>
      </c>
      <c r="VZ45" s="93">
        <v>1242243</v>
      </c>
      <c r="WA45" s="93">
        <v>1081062</v>
      </c>
      <c r="WB45" s="93">
        <v>1114233</v>
      </c>
      <c r="WC45" s="93">
        <v>1168026</v>
      </c>
      <c r="WD45" s="93">
        <v>1112874</v>
      </c>
      <c r="WE45" s="93">
        <v>1126264</v>
      </c>
      <c r="WF45" s="93">
        <v>1119122</v>
      </c>
      <c r="WG45" s="93">
        <v>1186037</v>
      </c>
      <c r="WH45" s="93">
        <v>1128578</v>
      </c>
      <c r="WI45" s="93">
        <v>1119426</v>
      </c>
      <c r="WJ45" s="93">
        <v>1119392</v>
      </c>
      <c r="WK45" s="93">
        <v>1158406</v>
      </c>
      <c r="WL45" s="93">
        <v>1233553</v>
      </c>
      <c r="WM45" s="93">
        <v>1146602</v>
      </c>
      <c r="WN45" s="93">
        <v>1102165</v>
      </c>
      <c r="WO45" s="93">
        <v>1106302</v>
      </c>
      <c r="WP45" s="93">
        <v>1149517</v>
      </c>
      <c r="WQ45" s="93">
        <v>1148861</v>
      </c>
      <c r="WR45" s="93">
        <v>1151884</v>
      </c>
      <c r="WS45" s="93">
        <v>1150171</v>
      </c>
      <c r="WT45" s="93">
        <v>1202493</v>
      </c>
      <c r="WU45" s="93">
        <v>1196235</v>
      </c>
      <c r="WV45" s="93">
        <v>1319736</v>
      </c>
      <c r="WW45" s="93">
        <v>1240911</v>
      </c>
      <c r="WX45" s="93">
        <v>1297994</v>
      </c>
      <c r="WY45" s="93">
        <v>1206886</v>
      </c>
      <c r="WZ45" s="93">
        <v>1307081</v>
      </c>
      <c r="XA45" s="93">
        <v>1188910</v>
      </c>
      <c r="XB45" s="93">
        <v>1242138</v>
      </c>
      <c r="XC45" s="93">
        <v>1312842</v>
      </c>
      <c r="XD45" s="93">
        <v>1224181</v>
      </c>
      <c r="XE45" s="93">
        <v>1225533</v>
      </c>
      <c r="XF45" s="93">
        <v>1270681</v>
      </c>
      <c r="XG45" s="93">
        <v>1322111</v>
      </c>
      <c r="XH45" s="93">
        <v>1321861</v>
      </c>
      <c r="XI45" s="93">
        <v>1427235</v>
      </c>
      <c r="XJ45" s="93">
        <v>1420019</v>
      </c>
      <c r="XK45" s="93">
        <v>1409529</v>
      </c>
      <c r="XL45" s="87">
        <v>1339813</v>
      </c>
      <c r="XM45" s="87">
        <v>1143171</v>
      </c>
      <c r="XN45" s="87">
        <v>1068661</v>
      </c>
      <c r="XO45" s="87">
        <v>972249</v>
      </c>
      <c r="XP45" s="87">
        <v>1028722</v>
      </c>
      <c r="XQ45" s="87">
        <v>988748</v>
      </c>
      <c r="XR45" s="87">
        <v>1025278</v>
      </c>
      <c r="XS45" s="87">
        <v>985326</v>
      </c>
      <c r="XT45" s="87">
        <v>1036641</v>
      </c>
      <c r="XU45" s="87">
        <v>989553</v>
      </c>
      <c r="XV45" s="87">
        <v>1026732</v>
      </c>
      <c r="XW45" s="87">
        <v>1032643</v>
      </c>
      <c r="XX45" s="87">
        <v>1049034</v>
      </c>
      <c r="XY45" s="87">
        <v>985604</v>
      </c>
      <c r="XZ45" s="87">
        <v>1040335</v>
      </c>
      <c r="YA45" s="87">
        <v>996168</v>
      </c>
      <c r="YB45" s="87">
        <v>1005577</v>
      </c>
      <c r="YC45" s="87">
        <v>1069941</v>
      </c>
      <c r="YD45" s="87">
        <v>930724</v>
      </c>
      <c r="YE45" s="87">
        <v>954579</v>
      </c>
      <c r="YF45" s="87">
        <v>988510</v>
      </c>
      <c r="YG45" s="87">
        <v>1089797</v>
      </c>
      <c r="YH45" s="87">
        <v>1060781</v>
      </c>
      <c r="YI45" s="87">
        <v>1091970</v>
      </c>
      <c r="YJ45" s="87">
        <v>992542</v>
      </c>
      <c r="YK45" s="87">
        <v>1071130</v>
      </c>
      <c r="YL45" s="87">
        <v>1081579</v>
      </c>
      <c r="YM45" s="87">
        <v>998512</v>
      </c>
      <c r="YN45" s="87">
        <v>975770</v>
      </c>
      <c r="YO45" s="87">
        <v>953831</v>
      </c>
      <c r="YP45" s="87">
        <v>1031835</v>
      </c>
      <c r="YQ45" s="87">
        <v>1010389</v>
      </c>
      <c r="YR45" s="87">
        <v>1003253</v>
      </c>
      <c r="YS45" s="87">
        <v>1038107</v>
      </c>
      <c r="YT45" s="87">
        <v>1058786</v>
      </c>
      <c r="YU45" s="87">
        <v>1146579</v>
      </c>
      <c r="YV45" s="87">
        <v>1101947</v>
      </c>
      <c r="YW45" s="87">
        <v>1117588</v>
      </c>
      <c r="YX45" s="87">
        <v>1167632</v>
      </c>
      <c r="YY45" s="87">
        <v>1230343</v>
      </c>
      <c r="YZ45" s="87">
        <v>1215559</v>
      </c>
      <c r="ZA45" s="87">
        <v>1201113</v>
      </c>
      <c r="ZB45" s="87">
        <v>1214759</v>
      </c>
      <c r="ZC45" s="87">
        <v>1240773</v>
      </c>
      <c r="ZD45" s="87">
        <v>1327864</v>
      </c>
      <c r="ZE45" s="87">
        <v>1406652</v>
      </c>
      <c r="ZF45" s="87">
        <v>1366872</v>
      </c>
      <c r="ZG45" s="87">
        <v>1380515</v>
      </c>
      <c r="ZH45" s="87">
        <v>1429021</v>
      </c>
      <c r="ZI45" s="87">
        <v>1474943</v>
      </c>
      <c r="ZJ45" s="87">
        <v>1532860</v>
      </c>
      <c r="ZK45" s="87">
        <v>1598842</v>
      </c>
      <c r="ZL45" s="87">
        <v>1536293</v>
      </c>
      <c r="ZM45" s="87">
        <v>1377731</v>
      </c>
      <c r="ZN45" s="87">
        <v>1280962</v>
      </c>
      <c r="ZO45" s="87">
        <v>1173926</v>
      </c>
      <c r="ZP45" s="87">
        <v>1234986</v>
      </c>
      <c r="ZQ45" s="87">
        <v>1229896</v>
      </c>
      <c r="ZR45" s="87">
        <v>1244810</v>
      </c>
      <c r="ZS45" s="87">
        <v>1216283</v>
      </c>
      <c r="ZT45" s="87">
        <v>1244929</v>
      </c>
      <c r="ZU45" s="87">
        <v>1224315</v>
      </c>
      <c r="ZV45" s="87">
        <v>1217509</v>
      </c>
      <c r="ZW45" s="87">
        <v>1195467</v>
      </c>
      <c r="ZX45" s="87">
        <v>1257021</v>
      </c>
      <c r="ZY45" s="87">
        <v>1329334</v>
      </c>
      <c r="ZZ45" s="87">
        <v>1359280</v>
      </c>
      <c r="AAA45" s="87">
        <v>1312049</v>
      </c>
      <c r="AAB45" s="87">
        <v>1380659</v>
      </c>
      <c r="AAC45" s="87">
        <v>1413447</v>
      </c>
      <c r="AAD45" s="87">
        <v>1420627</v>
      </c>
      <c r="AAE45" s="87">
        <v>1418014</v>
      </c>
      <c r="AAF45" s="87">
        <v>1409505</v>
      </c>
      <c r="AAG45" s="87">
        <v>1468295</v>
      </c>
      <c r="AAH45" s="87">
        <v>1459514</v>
      </c>
      <c r="AAI45" s="87">
        <v>1507661</v>
      </c>
      <c r="AAJ45" s="87">
        <v>1438167</v>
      </c>
      <c r="AAK45" s="87">
        <v>1467733</v>
      </c>
      <c r="AAL45" s="87">
        <v>1620729</v>
      </c>
      <c r="AAM45" s="87">
        <v>1495165</v>
      </c>
      <c r="AAN45" s="87">
        <v>1402624</v>
      </c>
      <c r="AAO45" s="87">
        <v>1402323</v>
      </c>
      <c r="AAP45" s="87">
        <v>1463808</v>
      </c>
      <c r="AAQ45" s="87">
        <v>1431490</v>
      </c>
      <c r="AAR45" s="87">
        <v>1399839</v>
      </c>
      <c r="AAS45" s="87">
        <v>1428946</v>
      </c>
      <c r="AAT45" s="87">
        <v>1433026</v>
      </c>
      <c r="AAU45" s="87">
        <v>1474288</v>
      </c>
      <c r="AAV45" s="87">
        <v>1503770</v>
      </c>
      <c r="AAW45" s="87">
        <v>1560329</v>
      </c>
      <c r="AAX45" s="87">
        <v>1507797</v>
      </c>
      <c r="AAY45" s="87">
        <v>1571078</v>
      </c>
      <c r="AAZ45" s="87">
        <v>1556462</v>
      </c>
      <c r="ABA45" s="87">
        <v>1551864</v>
      </c>
      <c r="ABB45" s="87">
        <v>1548182</v>
      </c>
      <c r="ABC45" s="87">
        <v>1603476</v>
      </c>
      <c r="ABD45" s="87">
        <v>1632447</v>
      </c>
      <c r="ABE45" s="87">
        <v>1558133</v>
      </c>
      <c r="ABF45" s="87">
        <v>1514555</v>
      </c>
      <c r="ABG45" s="87">
        <v>1706255</v>
      </c>
      <c r="ABH45" s="87">
        <v>1721124</v>
      </c>
      <c r="ABI45" s="87">
        <v>1762597</v>
      </c>
      <c r="ABJ45" s="87">
        <v>1700723</v>
      </c>
      <c r="ABK45" s="87">
        <v>1899312</v>
      </c>
      <c r="ABL45" s="87">
        <v>1889660</v>
      </c>
      <c r="ABM45" s="87">
        <v>1602714</v>
      </c>
      <c r="ABN45" s="87">
        <v>1551231</v>
      </c>
      <c r="ABO45" s="87">
        <v>1447391</v>
      </c>
      <c r="ABP45" s="87">
        <v>1467039</v>
      </c>
      <c r="ABQ45" s="87">
        <v>1471527</v>
      </c>
      <c r="ABR45" s="87">
        <v>1481252</v>
      </c>
      <c r="ABS45" s="87">
        <v>1403280</v>
      </c>
      <c r="ABT45" s="87">
        <v>1463032</v>
      </c>
      <c r="ABU45" s="87">
        <v>1467030</v>
      </c>
      <c r="ABV45" s="87">
        <v>1421833</v>
      </c>
      <c r="ABW45" s="87">
        <v>1371771</v>
      </c>
      <c r="ABX45" s="87">
        <v>1409712</v>
      </c>
      <c r="ABY45" s="87">
        <v>1380458</v>
      </c>
      <c r="ABZ45" s="87">
        <v>1293783</v>
      </c>
      <c r="ACA45" s="87">
        <v>1310162</v>
      </c>
      <c r="ACB45" s="87">
        <v>1280601</v>
      </c>
      <c r="ACC45" s="87">
        <v>1329245</v>
      </c>
      <c r="ACD45" s="87">
        <v>1281912</v>
      </c>
      <c r="ACE45" s="87">
        <v>1224349</v>
      </c>
      <c r="ACF45" s="87">
        <v>1203516</v>
      </c>
      <c r="ACG45" s="87">
        <v>1258502</v>
      </c>
      <c r="ACH45" s="87">
        <v>1247436</v>
      </c>
      <c r="ACI45" s="87">
        <v>1227818</v>
      </c>
      <c r="ACJ45" s="87">
        <v>1198761</v>
      </c>
      <c r="ACK45" s="87">
        <v>1262428</v>
      </c>
      <c r="ACL45" s="87">
        <v>1350852</v>
      </c>
      <c r="ACM45" s="87">
        <v>1365826</v>
      </c>
      <c r="ACN45" s="87">
        <v>1314708</v>
      </c>
      <c r="ACO45" s="87">
        <v>1288748</v>
      </c>
      <c r="ACP45" s="87">
        <v>1308014</v>
      </c>
      <c r="ACQ45" s="87">
        <v>1311428</v>
      </c>
      <c r="ACR45" s="87">
        <v>1310826</v>
      </c>
      <c r="ACS45" s="87">
        <v>1283072</v>
      </c>
      <c r="ACT45" s="87">
        <v>1291562</v>
      </c>
      <c r="ACU45" s="87">
        <v>1394012</v>
      </c>
      <c r="ACV45" s="87">
        <v>1370273</v>
      </c>
      <c r="ACW45" s="87">
        <v>1367678</v>
      </c>
      <c r="ACX45" s="87">
        <v>1375467</v>
      </c>
      <c r="ACY45" s="87">
        <v>1414228</v>
      </c>
      <c r="ACZ45" s="87">
        <v>1345970</v>
      </c>
      <c r="ADA45" s="87">
        <v>1370428</v>
      </c>
      <c r="ADB45" s="87">
        <v>1336656</v>
      </c>
      <c r="ADC45" s="87">
        <v>1648742</v>
      </c>
      <c r="ADD45" s="87">
        <v>1637634</v>
      </c>
      <c r="ADE45" s="87">
        <v>1606304</v>
      </c>
      <c r="ADF45" s="87">
        <v>1530265</v>
      </c>
      <c r="ADG45" s="87">
        <v>1514460</v>
      </c>
      <c r="ADH45" s="87">
        <v>1502670</v>
      </c>
      <c r="ADI45" s="87">
        <v>1491299</v>
      </c>
      <c r="ADJ45" s="87">
        <v>1589466</v>
      </c>
      <c r="ADK45" s="87">
        <v>1612537</v>
      </c>
      <c r="ADL45" s="87">
        <v>1547517</v>
      </c>
      <c r="ADM45" s="87">
        <v>1384324</v>
      </c>
      <c r="ADN45" s="87">
        <v>1259623</v>
      </c>
      <c r="ADO45" s="87">
        <v>1222804</v>
      </c>
      <c r="ADP45" s="87">
        <v>1154379</v>
      </c>
      <c r="ADQ45" s="87">
        <v>1167237</v>
      </c>
      <c r="ADR45" s="87">
        <v>1147838</v>
      </c>
      <c r="ADS45" s="87">
        <v>1152895</v>
      </c>
      <c r="ADT45" s="87">
        <v>1138522</v>
      </c>
      <c r="ADU45" s="87">
        <v>1078193</v>
      </c>
      <c r="ADV45" s="87">
        <v>1049069</v>
      </c>
      <c r="ADW45" s="87">
        <v>960870</v>
      </c>
      <c r="ADX45" s="87">
        <v>1001090</v>
      </c>
      <c r="ADY45" s="87">
        <v>1081589</v>
      </c>
      <c r="ADZ45" s="87">
        <v>1029242</v>
      </c>
      <c r="AEA45" s="87">
        <v>1061476</v>
      </c>
      <c r="AEB45" s="87">
        <v>1004963</v>
      </c>
      <c r="AEC45" s="87">
        <v>982225</v>
      </c>
      <c r="AED45" s="87">
        <v>951095</v>
      </c>
      <c r="AEE45" s="87">
        <v>920023</v>
      </c>
      <c r="AEF45" s="87">
        <v>931603</v>
      </c>
      <c r="AEG45" s="87">
        <v>958776</v>
      </c>
      <c r="AEH45" s="87">
        <v>978652</v>
      </c>
      <c r="AEI45" s="87">
        <v>943213</v>
      </c>
      <c r="AEJ45" s="87">
        <v>942568</v>
      </c>
      <c r="AEK45" s="87">
        <v>916038</v>
      </c>
      <c r="AEL45" s="87">
        <v>1021152</v>
      </c>
      <c r="AEM45" s="87">
        <v>983141</v>
      </c>
      <c r="AEN45" s="87">
        <v>960116</v>
      </c>
      <c r="AEO45" s="87">
        <v>924555</v>
      </c>
      <c r="AEP45" s="87">
        <v>911554</v>
      </c>
      <c r="AEQ45" s="87">
        <v>922990</v>
      </c>
      <c r="AER45" s="87">
        <v>959652</v>
      </c>
      <c r="AES45" s="87">
        <v>964963</v>
      </c>
      <c r="AET45" s="87">
        <v>967034</v>
      </c>
      <c r="AEU45" s="87">
        <v>1012271</v>
      </c>
      <c r="AEV45" s="87">
        <v>985120</v>
      </c>
      <c r="AEW45" s="87">
        <v>989415</v>
      </c>
      <c r="AEX45" s="87">
        <v>973483</v>
      </c>
      <c r="AEY45" s="87">
        <v>986973</v>
      </c>
      <c r="AEZ45" s="87">
        <v>990900</v>
      </c>
      <c r="AFA45" s="87">
        <v>1003817</v>
      </c>
      <c r="AFB45" s="87">
        <v>976900</v>
      </c>
      <c r="AFC45" s="87">
        <v>975021</v>
      </c>
      <c r="AFD45" s="87">
        <v>1006197</v>
      </c>
      <c r="AFE45" s="87">
        <v>1006586</v>
      </c>
      <c r="AFF45" s="87">
        <v>985380</v>
      </c>
      <c r="AFG45" s="87">
        <v>1011940</v>
      </c>
      <c r="AFH45" s="87">
        <v>1078414</v>
      </c>
      <c r="AFI45" s="87">
        <v>1117905</v>
      </c>
      <c r="AFJ45" s="87">
        <v>1282797</v>
      </c>
      <c r="AFK45" s="87">
        <v>1356395</v>
      </c>
      <c r="AFL45" s="87">
        <v>1351852</v>
      </c>
      <c r="AFM45" s="87">
        <v>1223300</v>
      </c>
      <c r="AFN45" s="87">
        <v>1089387</v>
      </c>
      <c r="AFO45" s="87">
        <v>1006751</v>
      </c>
      <c r="AFP45" s="87">
        <v>945405</v>
      </c>
      <c r="AFQ45" s="87">
        <v>936703</v>
      </c>
      <c r="AFR45" s="87">
        <v>919548</v>
      </c>
      <c r="AFS45" s="87">
        <v>893492</v>
      </c>
      <c r="AFT45" s="87">
        <v>895607</v>
      </c>
      <c r="AFU45" s="87">
        <v>890998</v>
      </c>
      <c r="AFV45" s="87">
        <v>928656</v>
      </c>
      <c r="AFW45" s="87">
        <v>902218</v>
      </c>
      <c r="AFX45" s="87">
        <v>847255</v>
      </c>
      <c r="AFY45" s="87">
        <v>928615</v>
      </c>
      <c r="AFZ45" s="87">
        <v>912969</v>
      </c>
      <c r="AGA45" s="87">
        <v>862118</v>
      </c>
      <c r="AGB45" s="87">
        <v>885390</v>
      </c>
      <c r="AGC45" s="87">
        <v>923572</v>
      </c>
      <c r="AGD45" s="87">
        <v>943522</v>
      </c>
      <c r="AGE45" s="87">
        <v>897544</v>
      </c>
      <c r="AGF45" s="87">
        <v>879186</v>
      </c>
      <c r="AGG45" s="87">
        <v>876489</v>
      </c>
      <c r="AGH45" s="87">
        <v>907016</v>
      </c>
      <c r="AGI45" s="87">
        <v>912683</v>
      </c>
      <c r="AGJ45" s="87">
        <v>900454</v>
      </c>
      <c r="AGK45" s="87">
        <v>947334</v>
      </c>
      <c r="AGL45" s="87">
        <v>927541</v>
      </c>
      <c r="AGM45" s="87">
        <v>932102</v>
      </c>
      <c r="AGN45" s="87">
        <v>921157</v>
      </c>
      <c r="AGO45" s="87">
        <v>933810</v>
      </c>
      <c r="AGP45" s="87">
        <v>934795</v>
      </c>
      <c r="AGQ45" s="87">
        <v>941582</v>
      </c>
      <c r="AGR45" s="87">
        <v>1064781</v>
      </c>
      <c r="AGS45" s="87">
        <v>1118229</v>
      </c>
      <c r="AGT45" s="87">
        <v>1156636</v>
      </c>
      <c r="AGU45" s="87">
        <v>1189513</v>
      </c>
      <c r="AGV45" s="87">
        <v>1192352</v>
      </c>
      <c r="AGW45" s="87">
        <v>1224564</v>
      </c>
      <c r="AGX45" s="87">
        <v>1305806</v>
      </c>
      <c r="AGY45" s="87">
        <v>1557970</v>
      </c>
      <c r="AGZ45" s="87">
        <v>1801217</v>
      </c>
      <c r="AHA45" s="87">
        <v>2104443</v>
      </c>
      <c r="AHB45" s="87">
        <v>2224398</v>
      </c>
      <c r="AHC45" s="87">
        <v>2198238</v>
      </c>
      <c r="AHD45" s="87">
        <v>2105027</v>
      </c>
      <c r="AHE45" s="87">
        <v>2039578</v>
      </c>
      <c r="AHF45" s="87">
        <v>1956146</v>
      </c>
      <c r="AHG45" s="87">
        <v>1925509</v>
      </c>
      <c r="AHH45" s="87">
        <v>1888227</v>
      </c>
      <c r="AHI45" s="87">
        <v>1861566</v>
      </c>
      <c r="AHJ45" s="87">
        <v>1743851</v>
      </c>
      <c r="AHK45" s="87">
        <v>1957221</v>
      </c>
      <c r="AHL45" s="87">
        <v>2185216</v>
      </c>
      <c r="AHM45" s="87">
        <v>1888311</v>
      </c>
      <c r="AHN45" s="87">
        <v>1813449</v>
      </c>
      <c r="AHO45" s="87">
        <v>1795341</v>
      </c>
      <c r="AHP45" s="87">
        <v>1787912</v>
      </c>
      <c r="AHQ45" s="87">
        <v>1796215</v>
      </c>
      <c r="AHR45" s="87">
        <v>1763711</v>
      </c>
      <c r="AHS45" s="87">
        <v>1763500</v>
      </c>
      <c r="AHT45" s="87">
        <v>1723862</v>
      </c>
      <c r="AHU45" s="87">
        <v>1710070</v>
      </c>
      <c r="AHV45" s="87">
        <v>1680183</v>
      </c>
      <c r="AHW45" s="87">
        <v>1583622</v>
      </c>
      <c r="AHX45" s="87">
        <v>1589268</v>
      </c>
      <c r="AHY45" s="87">
        <v>1578146</v>
      </c>
      <c r="AHZ45" s="87">
        <v>1582555</v>
      </c>
      <c r="AIA45" s="87">
        <v>1669911</v>
      </c>
      <c r="AIB45" s="87">
        <v>1695701</v>
      </c>
      <c r="AIC45" s="87">
        <v>1773745</v>
      </c>
      <c r="AID45" s="87">
        <v>1842133</v>
      </c>
      <c r="AIE45" s="87">
        <v>1904401</v>
      </c>
      <c r="AIF45" s="87">
        <v>1977012</v>
      </c>
      <c r="AIG45" s="87">
        <v>2040056</v>
      </c>
      <c r="AIH45" s="87">
        <v>2110424</v>
      </c>
      <c r="AII45" s="87">
        <v>2187973</v>
      </c>
      <c r="AIJ45" s="87">
        <v>2259718</v>
      </c>
      <c r="AIK45" s="87">
        <v>2277341</v>
      </c>
      <c r="AIL45" s="87">
        <v>2340262</v>
      </c>
      <c r="AIM45" s="87">
        <v>2384237</v>
      </c>
      <c r="AIN45" s="87">
        <v>2404258</v>
      </c>
      <c r="AIO45" s="87">
        <v>2431429</v>
      </c>
      <c r="AIP45" s="87">
        <v>2412232</v>
      </c>
      <c r="AIQ45" s="87">
        <v>2380039</v>
      </c>
      <c r="AIR45" s="87">
        <v>2347678</v>
      </c>
      <c r="AIS45" s="87">
        <v>2335815</v>
      </c>
      <c r="AIT45" s="87">
        <v>2319249</v>
      </c>
      <c r="AIU45" s="87">
        <v>2324484</v>
      </c>
      <c r="AIV45" s="87">
        <v>2310650</v>
      </c>
      <c r="AIW45" s="87">
        <v>2292012</v>
      </c>
      <c r="AIX45" s="87">
        <v>2248623</v>
      </c>
      <c r="AIY45" s="87">
        <v>2231806</v>
      </c>
      <c r="AIZ45" s="87">
        <v>2223922</v>
      </c>
      <c r="AJA45" s="87">
        <v>2217263</v>
      </c>
      <c r="AJB45" s="87">
        <v>2203558</v>
      </c>
      <c r="AJC45" s="87">
        <v>2212391</v>
      </c>
      <c r="AJD45" s="87">
        <v>2216305</v>
      </c>
      <c r="AJE45" s="87">
        <v>2201079</v>
      </c>
      <c r="AJF45" s="87">
        <v>2197999</v>
      </c>
      <c r="AJG45" s="87">
        <v>2198265</v>
      </c>
      <c r="AJH45" s="87">
        <v>2200030</v>
      </c>
      <c r="AJI45" s="87">
        <v>2188349</v>
      </c>
      <c r="AJJ45" s="87">
        <v>2174346</v>
      </c>
      <c r="AJK45" s="87">
        <v>2159806</v>
      </c>
      <c r="AJL45" s="87">
        <v>2157075</v>
      </c>
      <c r="AJM45" s="87">
        <v>2139847</v>
      </c>
      <c r="AJN45" s="87">
        <v>2098003</v>
      </c>
      <c r="AJO45" s="87">
        <v>2063384</v>
      </c>
      <c r="AJP45" s="87">
        <v>2064031</v>
      </c>
      <c r="AJQ45" s="87">
        <v>2067058</v>
      </c>
      <c r="AJR45" s="87">
        <v>2071325</v>
      </c>
      <c r="AJS45" s="87">
        <v>2131262</v>
      </c>
      <c r="AJT45" s="87">
        <v>2340144</v>
      </c>
      <c r="AJU45" s="87">
        <v>2936739</v>
      </c>
      <c r="AJV45" s="87">
        <v>3717850</v>
      </c>
      <c r="AJW45" s="87">
        <v>3521310</v>
      </c>
      <c r="AJX45" s="87">
        <v>2892959</v>
      </c>
      <c r="AJY45" s="87">
        <v>2699117</v>
      </c>
      <c r="AJZ45" s="87">
        <v>2565059</v>
      </c>
      <c r="AKA45" s="87">
        <v>2518144</v>
      </c>
      <c r="AKB45" s="87">
        <v>2465376</v>
      </c>
      <c r="AKC45" s="87">
        <v>2404974</v>
      </c>
      <c r="AKD45" s="87">
        <v>2387173</v>
      </c>
      <c r="AKE45" s="87">
        <v>2293505</v>
      </c>
      <c r="AKF45" s="87">
        <v>2249770</v>
      </c>
      <c r="AKG45" s="87">
        <v>2221925</v>
      </c>
      <c r="AKH45" s="87">
        <v>2216237</v>
      </c>
      <c r="AKI45" s="87">
        <v>2204708</v>
      </c>
      <c r="AKJ45" s="87">
        <v>2200030</v>
      </c>
      <c r="AKK45" s="87">
        <v>2188480</v>
      </c>
      <c r="AKL45" s="87">
        <v>2177227</v>
      </c>
      <c r="AKM45" s="87">
        <v>2202442</v>
      </c>
      <c r="AKN45" s="87">
        <v>2190450</v>
      </c>
      <c r="AKO45" s="87">
        <v>2192260</v>
      </c>
      <c r="AKP45" s="87">
        <v>2200415</v>
      </c>
      <c r="AKQ45" s="87">
        <v>2211529</v>
      </c>
      <c r="AKR45" s="87">
        <v>2214045</v>
      </c>
      <c r="AKS45" s="87">
        <v>2234051</v>
      </c>
      <c r="AKT45" s="87">
        <v>2253363</v>
      </c>
      <c r="AKU45" s="87">
        <v>2290746</v>
      </c>
      <c r="AKV45" s="87">
        <v>2320077</v>
      </c>
      <c r="AKW45" s="87">
        <v>2345029</v>
      </c>
      <c r="AKX45" s="87">
        <v>2376662</v>
      </c>
      <c r="AKY45" s="87">
        <v>2416038</v>
      </c>
      <c r="AKZ45" s="87">
        <v>2441232</v>
      </c>
      <c r="ALA45" s="87">
        <v>2472059</v>
      </c>
      <c r="ALB45" s="87">
        <v>2496161</v>
      </c>
      <c r="ALC45" s="87">
        <v>2522831</v>
      </c>
      <c r="ALD45" s="87">
        <v>2544485</v>
      </c>
      <c r="ALE45" s="87">
        <v>2550658</v>
      </c>
      <c r="ALF45" s="87">
        <v>2559788</v>
      </c>
      <c r="ALG45" s="87">
        <v>2565120</v>
      </c>
      <c r="ALH45" s="87">
        <v>2576124</v>
      </c>
      <c r="ALI45" s="87">
        <v>2609501</v>
      </c>
      <c r="ALJ45" s="87">
        <v>2667535</v>
      </c>
      <c r="ALK45" s="87">
        <v>2661655</v>
      </c>
      <c r="ALL45" s="87">
        <v>2655308</v>
      </c>
      <c r="ALM45" s="87">
        <v>2660584</v>
      </c>
      <c r="ALN45" s="87">
        <v>2650111</v>
      </c>
      <c r="ALO45" s="87">
        <v>2646457</v>
      </c>
      <c r="ALP45" s="87">
        <v>2634388</v>
      </c>
      <c r="ALQ45" s="87">
        <v>2629392</v>
      </c>
      <c r="ALR45" s="87">
        <v>2603262</v>
      </c>
      <c r="ALS45" s="87">
        <v>2587808</v>
      </c>
      <c r="ALT45" s="87">
        <v>2574606</v>
      </c>
      <c r="ALU45" s="87">
        <v>2559339</v>
      </c>
      <c r="ALV45" s="87">
        <v>2537459</v>
      </c>
      <c r="ALW45" s="87">
        <v>2524839</v>
      </c>
      <c r="ALX45" s="87">
        <v>2517120</v>
      </c>
      <c r="ALY45" s="87">
        <v>2514387</v>
      </c>
      <c r="ALZ45" s="87">
        <v>2505899</v>
      </c>
      <c r="AMA45" s="87">
        <v>2492851</v>
      </c>
      <c r="AMB45" s="87">
        <v>2484798</v>
      </c>
      <c r="AMC45" s="87">
        <v>2481197</v>
      </c>
      <c r="AMD45" s="87">
        <v>2479157</v>
      </c>
      <c r="AME45" s="87">
        <v>2475795</v>
      </c>
      <c r="AMF45" s="87">
        <v>2470605</v>
      </c>
      <c r="AMG45" s="87">
        <v>2470260</v>
      </c>
      <c r="AMH45" s="87">
        <v>2469567</v>
      </c>
      <c r="AMI45" s="87">
        <v>2464988</v>
      </c>
      <c r="AMJ45" s="87">
        <v>2464017</v>
      </c>
      <c r="AMK45" s="87">
        <v>2463863</v>
      </c>
      <c r="AML45" s="87">
        <v>2463023</v>
      </c>
      <c r="AMM45" s="87">
        <v>2466607</v>
      </c>
      <c r="AMN45" s="87">
        <v>2460205</v>
      </c>
      <c r="AMO45" s="87">
        <v>2460781</v>
      </c>
      <c r="AMP45" s="87">
        <v>2459092</v>
      </c>
      <c r="AMQ45" s="87">
        <v>2458821</v>
      </c>
      <c r="AMR45" s="87">
        <v>2457950</v>
      </c>
      <c r="AMS45" s="87">
        <v>2457290</v>
      </c>
      <c r="AMT45" s="87">
        <v>2456882</v>
      </c>
      <c r="AMU45" s="87">
        <v>2458447</v>
      </c>
      <c r="AMV45" s="87">
        <v>2461021</v>
      </c>
      <c r="AMW45" s="87">
        <v>2460204</v>
      </c>
      <c r="AMX45" s="87">
        <v>2458245</v>
      </c>
      <c r="AMY45" s="87">
        <v>2456586</v>
      </c>
      <c r="AMZ45" s="87">
        <v>2452537</v>
      </c>
      <c r="ANA45" s="87">
        <v>2448352</v>
      </c>
      <c r="ANB45" s="87">
        <v>2448456</v>
      </c>
      <c r="ANC45" s="87">
        <v>2447359</v>
      </c>
      <c r="AND45" s="87">
        <v>2447238</v>
      </c>
      <c r="ANE45" s="87">
        <v>2449181</v>
      </c>
      <c r="ANF45" s="87">
        <v>2460789</v>
      </c>
      <c r="ANG45" s="87">
        <v>2456894</v>
      </c>
      <c r="ANH45" s="87">
        <v>2450774</v>
      </c>
      <c r="ANI45" s="87">
        <v>2446352</v>
      </c>
      <c r="ANJ45" s="87">
        <v>2445163</v>
      </c>
      <c r="ANK45" s="87">
        <v>2444460</v>
      </c>
      <c r="ANL45" s="87">
        <v>2445090</v>
      </c>
      <c r="ANM45" s="87">
        <v>2443385</v>
      </c>
      <c r="ANN45" s="87">
        <v>2442859</v>
      </c>
      <c r="ANO45" s="87">
        <v>2453002</v>
      </c>
      <c r="ANP45" s="87">
        <v>2444490</v>
      </c>
      <c r="ANQ45" s="87">
        <v>2442866</v>
      </c>
      <c r="ANR45" s="87">
        <v>2442152</v>
      </c>
      <c r="ANS45" s="87">
        <v>2442346</v>
      </c>
      <c r="ANT45" s="87">
        <v>2441775</v>
      </c>
      <c r="ANU45" s="87">
        <v>2442280</v>
      </c>
      <c r="ANV45" s="87">
        <v>2442100</v>
      </c>
      <c r="ANW45" s="88">
        <v>2442291</v>
      </c>
      <c r="ANX45" s="88">
        <v>2443263</v>
      </c>
      <c r="ANY45" s="88">
        <v>2443289</v>
      </c>
      <c r="ANZ45" s="88">
        <v>2442514</v>
      </c>
      <c r="AOA45" s="88">
        <v>2441757</v>
      </c>
      <c r="AOB45" s="87">
        <v>2442816</v>
      </c>
      <c r="AOC45" s="87">
        <v>2441752</v>
      </c>
      <c r="AOD45" s="87">
        <v>2441549</v>
      </c>
      <c r="AOE45" s="87">
        <v>2440903</v>
      </c>
      <c r="AOF45" s="87">
        <v>2441715</v>
      </c>
      <c r="AOG45" s="87">
        <v>2441785</v>
      </c>
      <c r="AOH45" s="87">
        <v>2443250</v>
      </c>
      <c r="AOI45" s="87">
        <v>2442989</v>
      </c>
      <c r="AOJ45" s="87">
        <v>2442703</v>
      </c>
      <c r="AOK45" s="87">
        <v>2441845</v>
      </c>
      <c r="AOL45" s="87">
        <v>2442054</v>
      </c>
      <c r="AOM45" s="87">
        <v>2443817</v>
      </c>
      <c r="AON45" s="87">
        <v>2441941</v>
      </c>
      <c r="AOO45" s="87">
        <v>2441591</v>
      </c>
      <c r="AOP45" s="87">
        <v>2441020</v>
      </c>
      <c r="AOQ45" s="87">
        <v>2441466</v>
      </c>
      <c r="AOR45" s="87">
        <v>2441317</v>
      </c>
      <c r="AOS45" s="87">
        <v>2441051</v>
      </c>
      <c r="AOT45" s="87">
        <v>2442041</v>
      </c>
      <c r="AOU45" s="87">
        <v>2444425</v>
      </c>
      <c r="AOV45" s="87">
        <v>2445606</v>
      </c>
      <c r="AOW45" s="87">
        <v>2446072</v>
      </c>
      <c r="AOX45" s="87">
        <v>2444593</v>
      </c>
      <c r="AOY45" s="87">
        <v>2444431</v>
      </c>
      <c r="AOZ45" s="87">
        <v>2445390</v>
      </c>
      <c r="APA45" s="87">
        <v>2444663</v>
      </c>
      <c r="APB45" s="87">
        <v>2444473</v>
      </c>
      <c r="APC45" s="87">
        <v>2441818</v>
      </c>
      <c r="APD45" s="87">
        <v>2441157</v>
      </c>
      <c r="APE45" s="87">
        <v>2441855</v>
      </c>
      <c r="APF45" s="87">
        <v>2444096</v>
      </c>
      <c r="APG45" s="87">
        <v>2440521</v>
      </c>
      <c r="APH45" s="87">
        <v>2441066</v>
      </c>
      <c r="API45" s="87">
        <v>2440405</v>
      </c>
      <c r="APJ45" s="87">
        <v>2441137</v>
      </c>
      <c r="APK45" s="87">
        <v>2441947</v>
      </c>
      <c r="APL45" s="87">
        <v>2442720</v>
      </c>
      <c r="APM45" s="87">
        <v>2440240</v>
      </c>
      <c r="APN45" s="87">
        <v>2440457</v>
      </c>
      <c r="APO45" s="87">
        <v>2440433</v>
      </c>
      <c r="APP45" s="87">
        <v>2441522</v>
      </c>
      <c r="APQ45" s="87">
        <v>2442179</v>
      </c>
      <c r="APR45" s="87">
        <v>2444762</v>
      </c>
      <c r="APS45" s="87">
        <v>2443114</v>
      </c>
      <c r="APT45" s="87">
        <v>2441681</v>
      </c>
      <c r="APU45" s="87">
        <v>2442031</v>
      </c>
      <c r="APV45" s="87">
        <v>2441405</v>
      </c>
      <c r="APW45" s="87">
        <v>2440064</v>
      </c>
      <c r="APX45" s="87">
        <v>2440809</v>
      </c>
      <c r="APY45" s="87">
        <v>2441191</v>
      </c>
      <c r="APZ45" s="87">
        <v>2442352</v>
      </c>
      <c r="AQA45" s="87">
        <v>2440623</v>
      </c>
      <c r="AQB45" s="87">
        <v>2441313</v>
      </c>
      <c r="AQC45" s="87">
        <v>2440474</v>
      </c>
      <c r="AQD45" s="87">
        <v>2440467</v>
      </c>
      <c r="AQE45" s="87">
        <v>2439777</v>
      </c>
      <c r="AQF45" s="87">
        <v>2439898</v>
      </c>
      <c r="AQG45" s="87">
        <v>2439721</v>
      </c>
      <c r="AQH45" s="87">
        <v>2439563</v>
      </c>
      <c r="AQI45" s="87">
        <v>2439352</v>
      </c>
      <c r="AQJ45" s="87">
        <v>2438907</v>
      </c>
      <c r="AQK45" s="87">
        <v>2440049</v>
      </c>
      <c r="AQL45" s="87">
        <v>2439681</v>
      </c>
      <c r="AQM45" s="87">
        <v>2437707</v>
      </c>
      <c r="AQN45" s="87">
        <v>2436790</v>
      </c>
      <c r="AQO45" s="87">
        <v>2436391</v>
      </c>
      <c r="AQP45" s="87">
        <v>2436887</v>
      </c>
      <c r="AQQ45" s="87">
        <v>2437168</v>
      </c>
      <c r="AQR45" s="87">
        <v>2437460</v>
      </c>
      <c r="AQS45" s="87">
        <v>2441365</v>
      </c>
      <c r="AQT45" s="87">
        <v>2439979</v>
      </c>
      <c r="AQU45" s="87">
        <v>2440741</v>
      </c>
      <c r="AQV45" s="87">
        <v>2442105</v>
      </c>
      <c r="AQW45" s="87">
        <v>2441355</v>
      </c>
      <c r="AQX45" s="87">
        <v>2441334</v>
      </c>
      <c r="AQY45" s="87">
        <v>2440356</v>
      </c>
      <c r="AQZ45" s="87">
        <v>2442776</v>
      </c>
      <c r="ARA45" s="87">
        <v>2440864</v>
      </c>
      <c r="ARB45" s="87">
        <v>2441484</v>
      </c>
      <c r="ARC45" s="87">
        <v>2439486</v>
      </c>
      <c r="ARD45" s="87">
        <v>2439421</v>
      </c>
      <c r="ARE45" s="87">
        <v>2440391</v>
      </c>
      <c r="ARF45" s="87">
        <v>2440179</v>
      </c>
      <c r="ARG45" s="87">
        <v>2438558</v>
      </c>
      <c r="ARH45" s="87">
        <v>2439378</v>
      </c>
      <c r="ARI45" s="87">
        <v>2439652</v>
      </c>
      <c r="ARJ45" s="87">
        <v>2439314</v>
      </c>
      <c r="ARK45" s="87">
        <v>2441000</v>
      </c>
      <c r="ARL45" s="87">
        <v>2442197</v>
      </c>
      <c r="ARM45" s="87">
        <v>2438693</v>
      </c>
      <c r="ARN45" s="87">
        <v>2436357</v>
      </c>
      <c r="ARO45" s="87">
        <v>2435664</v>
      </c>
      <c r="ARP45" s="87">
        <v>2435692</v>
      </c>
      <c r="ARQ45" s="87">
        <v>2436165</v>
      </c>
      <c r="ARR45" s="87">
        <v>2436109</v>
      </c>
      <c r="ARS45" s="87">
        <v>2435891</v>
      </c>
      <c r="ART45" s="87">
        <v>2436343</v>
      </c>
      <c r="ARU45" s="87">
        <v>2437417</v>
      </c>
      <c r="ARV45" s="87">
        <v>2440649</v>
      </c>
      <c r="ARW45" s="87">
        <v>2438234</v>
      </c>
      <c r="ARX45" s="87">
        <v>2437640</v>
      </c>
      <c r="ARY45" s="87">
        <v>2441229</v>
      </c>
      <c r="ARZ45" s="87">
        <v>2445581</v>
      </c>
      <c r="ASA45" s="87">
        <v>2470632</v>
      </c>
      <c r="ASB45" s="87">
        <v>2501153</v>
      </c>
      <c r="ASC45" s="87">
        <v>2497740</v>
      </c>
      <c r="ASD45" s="87">
        <v>2540982</v>
      </c>
      <c r="ASE45" s="87">
        <v>2546864</v>
      </c>
      <c r="ASF45" s="87">
        <v>2546478</v>
      </c>
      <c r="ASG45" s="87">
        <v>2546047</v>
      </c>
      <c r="ASH45" s="87">
        <v>2548248</v>
      </c>
      <c r="ASI45" s="87">
        <v>2550036</v>
      </c>
      <c r="ASJ45" s="87">
        <v>2546403</v>
      </c>
      <c r="ASK45" s="87">
        <v>2545712</v>
      </c>
      <c r="ASL45" s="87">
        <v>2543816</v>
      </c>
      <c r="ASM45" s="87">
        <v>2539920</v>
      </c>
      <c r="ASN45" s="87">
        <v>2542877</v>
      </c>
      <c r="ASO45" s="87">
        <v>2544832</v>
      </c>
      <c r="ASP45" s="87">
        <v>2541642</v>
      </c>
      <c r="ASQ45" s="87">
        <v>2544608</v>
      </c>
      <c r="ASR45" s="87">
        <v>2544671</v>
      </c>
      <c r="ASS45" s="87">
        <v>2545959</v>
      </c>
      <c r="AST45" s="87">
        <v>2547551</v>
      </c>
      <c r="ASU45" s="87">
        <v>2547970</v>
      </c>
      <c r="ASV45" s="87">
        <v>2552992</v>
      </c>
      <c r="ASW45" s="87">
        <v>2552825</v>
      </c>
      <c r="ASX45" s="87">
        <v>2552455</v>
      </c>
      <c r="ASY45" s="87">
        <v>2553411</v>
      </c>
      <c r="ASZ45" s="87">
        <v>2552806</v>
      </c>
      <c r="ATA45" s="87">
        <v>2552059</v>
      </c>
      <c r="ATB45" s="87">
        <v>2552471</v>
      </c>
      <c r="ATC45" s="87">
        <v>2547504</v>
      </c>
      <c r="ATD45" s="87">
        <v>2552446</v>
      </c>
      <c r="ATE45" s="87">
        <v>2553341</v>
      </c>
      <c r="ATF45" s="87">
        <v>2560398</v>
      </c>
      <c r="ATG45" s="87">
        <v>2576242</v>
      </c>
      <c r="ATH45" s="87">
        <v>2582706</v>
      </c>
      <c r="ATI45" s="87">
        <v>2583876</v>
      </c>
      <c r="ATJ45" s="87">
        <v>2584230</v>
      </c>
      <c r="ATK45" s="87">
        <v>2582612</v>
      </c>
      <c r="ATL45" s="87">
        <v>2582961</v>
      </c>
      <c r="ATM45" s="87">
        <v>2579689</v>
      </c>
      <c r="ATN45" s="87">
        <v>2575635</v>
      </c>
      <c r="ATO45" s="87">
        <v>2575670</v>
      </c>
      <c r="ATP45" s="87">
        <v>2575353</v>
      </c>
      <c r="ATQ45" s="87">
        <v>2576033</v>
      </c>
      <c r="ATR45" s="87">
        <v>2575783</v>
      </c>
      <c r="ATS45" s="87">
        <v>2575778</v>
      </c>
      <c r="ATT45" s="87">
        <v>2574483</v>
      </c>
      <c r="ATU45" s="87">
        <v>2574713</v>
      </c>
      <c r="ATV45" s="87">
        <v>2574199</v>
      </c>
      <c r="ATW45" s="87">
        <v>2572976</v>
      </c>
      <c r="ATX45" s="87">
        <v>2572706</v>
      </c>
      <c r="ATY45" s="87">
        <v>2574080</v>
      </c>
      <c r="ATZ45" s="87">
        <v>2576605</v>
      </c>
      <c r="AUA45" s="87">
        <v>2575905</v>
      </c>
      <c r="AUB45" s="87">
        <v>2577489</v>
      </c>
      <c r="AUC45" s="87">
        <v>2574105</v>
      </c>
      <c r="AUD45" s="87">
        <v>2573036</v>
      </c>
      <c r="AUE45" s="87">
        <v>2572757</v>
      </c>
      <c r="AUF45" s="87">
        <v>2572730</v>
      </c>
      <c r="AUG45" s="87">
        <v>2572384</v>
      </c>
      <c r="AUH45" s="87">
        <v>2573217</v>
      </c>
      <c r="AUI45" s="87">
        <v>2572963</v>
      </c>
      <c r="AUJ45" s="87">
        <v>2573119</v>
      </c>
      <c r="AUK45" s="87">
        <v>2573948</v>
      </c>
      <c r="AUL45" s="87">
        <v>2574060</v>
      </c>
      <c r="AUM45" s="87">
        <v>2574243</v>
      </c>
      <c r="AUN45" s="87">
        <v>2572510</v>
      </c>
      <c r="AUO45" s="87">
        <v>2573821</v>
      </c>
      <c r="AUP45" s="87">
        <v>2572140</v>
      </c>
      <c r="AUQ45" s="87">
        <v>2571876</v>
      </c>
      <c r="AUR45" s="87">
        <v>2571020</v>
      </c>
      <c r="AUS45" s="87">
        <v>2571429</v>
      </c>
      <c r="AUT45" s="87">
        <v>2571187</v>
      </c>
      <c r="AUU45" s="87">
        <v>2571293</v>
      </c>
      <c r="AUV45" s="87">
        <v>2571696</v>
      </c>
      <c r="AUW45" s="87">
        <v>2571620</v>
      </c>
      <c r="AUX45" s="87">
        <v>2571509</v>
      </c>
      <c r="AUY45" s="87">
        <v>2572767</v>
      </c>
      <c r="AUZ45" s="87">
        <v>2573597</v>
      </c>
      <c r="AVA45" s="87">
        <v>2571901</v>
      </c>
      <c r="AVB45" s="87">
        <v>2573855</v>
      </c>
      <c r="AVC45" s="87">
        <v>2570628</v>
      </c>
      <c r="AVD45" s="87">
        <v>2571791</v>
      </c>
      <c r="AVE45" s="87">
        <v>2572634</v>
      </c>
      <c r="AVF45" s="87">
        <v>2572360</v>
      </c>
      <c r="AVG45" s="87">
        <v>2571107</v>
      </c>
      <c r="AVH45" s="87">
        <v>2571163</v>
      </c>
      <c r="AVI45" s="87">
        <v>2571643</v>
      </c>
      <c r="AVJ45" s="87">
        <v>2570605</v>
      </c>
      <c r="AVK45" s="87">
        <v>2571561</v>
      </c>
      <c r="AVL45" s="87">
        <v>2572857</v>
      </c>
      <c r="AVM45" s="87">
        <v>2571544</v>
      </c>
      <c r="AVN45" s="87">
        <v>2568871</v>
      </c>
      <c r="AVO45" s="87">
        <v>2569318</v>
      </c>
      <c r="AVP45" s="87">
        <v>2568932</v>
      </c>
      <c r="AVQ45" s="87">
        <v>2569266</v>
      </c>
      <c r="AVR45" s="87">
        <v>2569444</v>
      </c>
      <c r="AVS45" s="87">
        <v>2571965</v>
      </c>
      <c r="AVT45" s="87">
        <v>2569627</v>
      </c>
      <c r="AVU45" s="87">
        <v>2568985</v>
      </c>
      <c r="AVV45" s="87">
        <v>2568266</v>
      </c>
      <c r="AVW45" s="87">
        <v>2567913</v>
      </c>
      <c r="AVX45" s="87">
        <v>2568026</v>
      </c>
      <c r="AVY45" s="87">
        <v>2568008</v>
      </c>
      <c r="AVZ45" s="87">
        <v>2567898</v>
      </c>
      <c r="AWA45" s="87">
        <v>2567128</v>
      </c>
      <c r="AWB45" s="87">
        <v>2567639</v>
      </c>
      <c r="AWC45" s="87">
        <v>2567410</v>
      </c>
      <c r="AWD45" s="87">
        <v>2567615</v>
      </c>
      <c r="AWE45" s="87">
        <v>2568067</v>
      </c>
      <c r="AWF45" s="87">
        <v>2568649</v>
      </c>
      <c r="AWG45" s="87">
        <v>2568191</v>
      </c>
      <c r="AWH45" s="87">
        <v>2568631</v>
      </c>
      <c r="AWI45" s="87">
        <v>2568634</v>
      </c>
      <c r="AWJ45" s="87">
        <v>2568043</v>
      </c>
      <c r="AWK45" s="87">
        <v>2567713</v>
      </c>
      <c r="AWL45" s="87">
        <v>2569364</v>
      </c>
      <c r="AWM45" s="87">
        <v>2556563</v>
      </c>
      <c r="AWN45" s="87">
        <v>2555831</v>
      </c>
      <c r="AWO45" s="87">
        <v>2540959</v>
      </c>
      <c r="AWP45" s="87">
        <v>2520290</v>
      </c>
      <c r="AWQ45" s="87">
        <v>2493473</v>
      </c>
      <c r="AWR45" s="87">
        <v>2458624</v>
      </c>
      <c r="AWS45" s="87">
        <v>2448377</v>
      </c>
      <c r="AWT45" s="87">
        <v>2427836</v>
      </c>
      <c r="AWU45" s="87">
        <v>2428132</v>
      </c>
      <c r="AWV45" s="87">
        <v>2432925</v>
      </c>
      <c r="AWW45" s="87">
        <v>2600956</v>
      </c>
      <c r="AWX45" s="87">
        <v>2831516</v>
      </c>
      <c r="AWY45" s="87">
        <v>2832616</v>
      </c>
      <c r="AWZ45" s="87">
        <v>2810713</v>
      </c>
      <c r="AXA45" s="87">
        <v>2792193</v>
      </c>
      <c r="AXB45" s="87">
        <v>2771908</v>
      </c>
      <c r="AXC45" s="87">
        <v>2754297</v>
      </c>
      <c r="AXD45" s="87">
        <v>2741510</v>
      </c>
      <c r="AXE45" s="87">
        <v>2727067</v>
      </c>
      <c r="AXF45" s="87">
        <v>2693294</v>
      </c>
      <c r="AXG45" s="87">
        <v>2655804</v>
      </c>
      <c r="AXH45" s="87">
        <v>2601365</v>
      </c>
      <c r="AXI45" s="87">
        <v>2560123</v>
      </c>
      <c r="AXJ45" s="87">
        <v>2520248</v>
      </c>
      <c r="AXK45" s="87">
        <v>2520224</v>
      </c>
      <c r="AXL45" s="87">
        <v>2504886</v>
      </c>
      <c r="AXM45" s="87">
        <v>2497473</v>
      </c>
      <c r="AXN45" s="87">
        <v>2491078</v>
      </c>
      <c r="AXO45" s="87">
        <v>2484112</v>
      </c>
      <c r="AXP45" s="87">
        <v>2484166</v>
      </c>
      <c r="AXQ45" s="87">
        <v>2484271</v>
      </c>
      <c r="AXR45" s="87">
        <v>2484216</v>
      </c>
      <c r="AXS45" s="87">
        <v>2484054</v>
      </c>
      <c r="AXT45" s="87">
        <v>2483893</v>
      </c>
      <c r="AXU45" s="87">
        <v>2483349</v>
      </c>
      <c r="AXV45" s="87">
        <v>2483949</v>
      </c>
      <c r="AXW45" s="87">
        <v>2480247</v>
      </c>
      <c r="AXX45" s="87">
        <v>2480259</v>
      </c>
      <c r="AXY45" s="87">
        <v>2477236</v>
      </c>
      <c r="AXZ45" s="87">
        <v>2477360</v>
      </c>
      <c r="AYA45" s="87">
        <v>2469471</v>
      </c>
      <c r="AYB45" s="87">
        <v>2468813</v>
      </c>
      <c r="AYC45" s="87">
        <v>2469183</v>
      </c>
      <c r="AYD45" s="87">
        <v>2469092</v>
      </c>
      <c r="AYE45" s="87">
        <v>2469388</v>
      </c>
      <c r="AYF45" s="87">
        <v>2469515</v>
      </c>
      <c r="AYG45" s="87">
        <v>2476892</v>
      </c>
      <c r="AYH45" s="87">
        <v>2479447</v>
      </c>
      <c r="AYI45" s="87">
        <v>2480183</v>
      </c>
      <c r="AYJ45" s="87">
        <v>2479902</v>
      </c>
      <c r="AYK45" s="87">
        <v>2479537</v>
      </c>
      <c r="AYL45" s="87">
        <v>2475500</v>
      </c>
      <c r="AYM45" s="87">
        <v>2475569</v>
      </c>
      <c r="AYN45" s="87">
        <v>2452076</v>
      </c>
      <c r="AYO45" s="87">
        <v>2451932</v>
      </c>
      <c r="AYP45" s="87">
        <v>2452135</v>
      </c>
      <c r="AYQ45" s="87">
        <v>2452655</v>
      </c>
      <c r="AYR45" s="87">
        <v>2451600</v>
      </c>
      <c r="AYS45" s="87">
        <v>2449164</v>
      </c>
      <c r="AYT45" s="87">
        <v>2448875</v>
      </c>
      <c r="AYU45" s="87">
        <v>2448986</v>
      </c>
      <c r="AYV45" s="87">
        <v>2445502</v>
      </c>
      <c r="AYW45" s="87">
        <v>2439134</v>
      </c>
      <c r="AYX45" s="87">
        <v>2438838</v>
      </c>
      <c r="AYY45" s="87">
        <v>2437691</v>
      </c>
      <c r="AYZ45" s="87">
        <v>2438182</v>
      </c>
      <c r="AZA45" s="87">
        <v>2429247</v>
      </c>
      <c r="AZB45" s="87">
        <v>2407085</v>
      </c>
      <c r="AZC45" s="87">
        <v>2387237</v>
      </c>
      <c r="AZD45" s="87">
        <v>2355425</v>
      </c>
      <c r="AZE45" s="87">
        <v>2336799</v>
      </c>
      <c r="AZF45" s="87">
        <v>2331791</v>
      </c>
      <c r="AZG45" s="87">
        <v>2258344</v>
      </c>
      <c r="AZH45" s="87">
        <v>2235406</v>
      </c>
      <c r="AZI45" s="87">
        <v>2208035</v>
      </c>
      <c r="AZJ45" s="87">
        <v>2199535</v>
      </c>
      <c r="AZK45" s="87">
        <v>2188886</v>
      </c>
      <c r="AZL45" s="87">
        <v>2188449</v>
      </c>
      <c r="AZM45" s="87">
        <v>2188300</v>
      </c>
      <c r="AZN45" s="87">
        <v>2187015</v>
      </c>
      <c r="AZO45" s="87">
        <v>2186932</v>
      </c>
      <c r="AZP45" s="87">
        <v>2187759</v>
      </c>
      <c r="AZQ45" s="87">
        <v>2187649</v>
      </c>
      <c r="AZR45" s="87">
        <v>2186766</v>
      </c>
      <c r="AZS45" s="87">
        <v>2186239</v>
      </c>
      <c r="AZT45" s="87">
        <v>2186644</v>
      </c>
      <c r="AZU45" s="87">
        <v>2186368</v>
      </c>
      <c r="AZV45" s="87">
        <v>2186817</v>
      </c>
      <c r="AZW45" s="87">
        <v>2186344</v>
      </c>
      <c r="AZX45" s="87">
        <v>2185452</v>
      </c>
      <c r="AZY45" s="87">
        <v>2185271</v>
      </c>
      <c r="AZZ45" s="87">
        <v>2185398</v>
      </c>
      <c r="BAA45" s="87">
        <v>2185141</v>
      </c>
      <c r="BAB45" s="87">
        <v>2189066</v>
      </c>
      <c r="BAC45" s="87">
        <v>2185318</v>
      </c>
      <c r="BAD45" s="87">
        <v>2186317</v>
      </c>
      <c r="BAE45" s="87">
        <v>2186018</v>
      </c>
      <c r="BAF45" s="87">
        <v>2185591</v>
      </c>
      <c r="BAG45" s="87">
        <v>2185604</v>
      </c>
      <c r="BAH45" s="87">
        <v>2186297</v>
      </c>
      <c r="BAI45" s="87">
        <v>2188255</v>
      </c>
      <c r="BAJ45" s="87">
        <v>2186016</v>
      </c>
      <c r="BAK45" s="87">
        <v>2186077</v>
      </c>
      <c r="BAL45" s="87">
        <v>2185906</v>
      </c>
      <c r="BAM45" s="87">
        <v>2186113</v>
      </c>
      <c r="BAN45" s="87">
        <v>2186608</v>
      </c>
      <c r="BAO45" s="87">
        <v>2187457</v>
      </c>
      <c r="BAP45" s="87">
        <v>2186396</v>
      </c>
      <c r="BAQ45" s="87">
        <v>2186828</v>
      </c>
      <c r="BAR45" s="87">
        <v>2188660</v>
      </c>
      <c r="BAS45" s="87">
        <v>2189489</v>
      </c>
      <c r="BAT45" s="87">
        <v>2194062</v>
      </c>
      <c r="BAU45" s="87">
        <v>2192389</v>
      </c>
      <c r="BAV45" s="87">
        <v>2194480</v>
      </c>
      <c r="BAW45" s="87">
        <v>2196519</v>
      </c>
      <c r="BAX45" s="87">
        <v>2197705</v>
      </c>
      <c r="BAY45" s="87">
        <v>2194984</v>
      </c>
      <c r="BAZ45" s="87">
        <v>2195617</v>
      </c>
      <c r="BBA45" s="87">
        <v>2195169</v>
      </c>
      <c r="BBB45" s="87">
        <v>2195071</v>
      </c>
      <c r="BBC45" s="87">
        <v>2191862</v>
      </c>
      <c r="BBD45" s="87">
        <v>2187645</v>
      </c>
      <c r="BBE45" s="87">
        <v>2189254</v>
      </c>
      <c r="BBF45" s="87">
        <v>2190097</v>
      </c>
      <c r="BBG45" s="87">
        <v>2190522</v>
      </c>
      <c r="BBH45" s="87">
        <v>2189074</v>
      </c>
      <c r="BBI45" s="87">
        <v>2190009</v>
      </c>
      <c r="BBJ45" s="87">
        <v>2189667</v>
      </c>
      <c r="BBK45" s="87">
        <v>2188160</v>
      </c>
      <c r="BBL45" s="87">
        <v>2234674</v>
      </c>
      <c r="BBM45" s="87">
        <v>2239836</v>
      </c>
      <c r="BBN45" s="89">
        <v>2247060</v>
      </c>
      <c r="BBO45" s="66"/>
      <c r="BBP45" s="66"/>
      <c r="BBQ45" s="66"/>
      <c r="BBR45" s="66"/>
      <c r="BBS45" s="66"/>
      <c r="BBT45" s="66"/>
      <c r="BBU45" s="66"/>
      <c r="BBV45" s="66"/>
      <c r="BBW45" s="66"/>
      <c r="BBX45" s="66"/>
      <c r="BBY45" s="66"/>
      <c r="BBZ45" s="66"/>
      <c r="BCA45" s="66"/>
      <c r="BCB45" s="66"/>
      <c r="BCC45" s="66"/>
      <c r="BCD45" s="66"/>
      <c r="BCE45" s="66"/>
      <c r="BCF45" s="66"/>
      <c r="BCG45" s="66"/>
    </row>
    <row r="46" spans="1:1437" x14ac:dyDescent="0.2">
      <c r="A46" s="47" t="s">
        <v>63</v>
      </c>
      <c r="B46" s="114" t="s">
        <v>82</v>
      </c>
      <c r="C46" s="70"/>
      <c r="D46" s="70"/>
      <c r="E46" s="70"/>
      <c r="F46" s="70"/>
      <c r="G46" s="70"/>
      <c r="H46" s="70"/>
      <c r="I46" s="70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9">
        <v>85258</v>
      </c>
      <c r="IP46" s="79">
        <v>89631</v>
      </c>
      <c r="IQ46" s="79">
        <v>102748</v>
      </c>
      <c r="IR46" s="79">
        <v>107119</v>
      </c>
      <c r="IS46" s="79">
        <v>107119</v>
      </c>
      <c r="IT46" s="79">
        <v>158232</v>
      </c>
      <c r="IU46" s="79">
        <v>114138</v>
      </c>
      <c r="IV46" s="79">
        <v>80246</v>
      </c>
      <c r="IW46" s="79">
        <v>46355</v>
      </c>
      <c r="IX46" s="79">
        <v>46355</v>
      </c>
      <c r="IY46" s="79">
        <v>46355</v>
      </c>
      <c r="IZ46" s="79">
        <v>19242</v>
      </c>
      <c r="JA46" s="79">
        <v>19242</v>
      </c>
      <c r="JB46" s="79">
        <v>19242</v>
      </c>
      <c r="JC46" s="79">
        <v>0</v>
      </c>
      <c r="JD46" s="70"/>
      <c r="JE46" s="70"/>
      <c r="JF46" s="70"/>
      <c r="JG46" s="70"/>
      <c r="JH46" s="70"/>
      <c r="JI46" s="70"/>
      <c r="JJ46" s="70"/>
      <c r="JK46" s="70"/>
      <c r="JL46" s="70"/>
      <c r="JM46" s="70"/>
      <c r="JN46" s="70"/>
      <c r="JO46" s="70"/>
      <c r="JP46" s="70"/>
      <c r="JQ46" s="70"/>
      <c r="JR46" s="70"/>
      <c r="JS46" s="70"/>
      <c r="JT46" s="70"/>
      <c r="JU46" s="70"/>
      <c r="JV46" s="70"/>
      <c r="JW46" s="70"/>
      <c r="JX46" s="70"/>
      <c r="JY46" s="70"/>
      <c r="JZ46" s="70"/>
      <c r="KA46" s="70"/>
      <c r="KB46" s="70"/>
      <c r="KC46" s="70"/>
      <c r="KD46" s="70"/>
      <c r="KE46" s="70"/>
      <c r="KF46" s="70"/>
      <c r="KG46" s="70"/>
      <c r="KH46" s="70"/>
      <c r="KI46" s="70"/>
      <c r="KJ46" s="70"/>
      <c r="KK46" s="70"/>
      <c r="KL46" s="70"/>
      <c r="KM46" s="70"/>
      <c r="KN46" s="70"/>
      <c r="KO46" s="70"/>
      <c r="KP46" s="70"/>
      <c r="KQ46" s="70"/>
      <c r="KR46" s="70"/>
      <c r="KS46" s="70"/>
      <c r="KT46" s="70"/>
      <c r="KU46" s="70"/>
      <c r="KV46" s="70"/>
      <c r="KW46" s="70"/>
      <c r="KX46" s="70"/>
      <c r="KY46" s="70"/>
      <c r="KZ46" s="70"/>
      <c r="LA46" s="70"/>
      <c r="LB46" s="70"/>
      <c r="LC46" s="70"/>
      <c r="LD46" s="70"/>
      <c r="LE46" s="70"/>
      <c r="LF46" s="70"/>
      <c r="LG46" s="70"/>
      <c r="LH46" s="70"/>
      <c r="LI46" s="70"/>
      <c r="LJ46" s="70"/>
      <c r="LK46" s="70"/>
      <c r="LL46" s="70"/>
      <c r="LM46" s="70"/>
      <c r="LN46" s="70"/>
      <c r="LO46" s="70"/>
      <c r="LP46" s="70"/>
      <c r="LQ46" s="70"/>
      <c r="LR46" s="70"/>
      <c r="LS46" s="70"/>
      <c r="LT46" s="70"/>
      <c r="LU46" s="70"/>
      <c r="LV46" s="70"/>
      <c r="LW46" s="70"/>
      <c r="LX46" s="70"/>
      <c r="LY46" s="70"/>
      <c r="LZ46" s="70"/>
      <c r="MA46" s="70"/>
      <c r="MB46" s="70"/>
      <c r="MC46" s="70"/>
      <c r="MD46" s="70"/>
      <c r="ME46" s="70"/>
      <c r="MF46" s="70"/>
      <c r="MG46" s="70"/>
      <c r="MH46" s="70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70"/>
      <c r="MV46" s="70"/>
      <c r="MW46" s="70"/>
      <c r="MX46" s="70"/>
      <c r="MY46" s="70"/>
      <c r="MZ46" s="70"/>
      <c r="NA46" s="70"/>
      <c r="NB46" s="70"/>
      <c r="NC46" s="70"/>
      <c r="ND46" s="70"/>
      <c r="NE46" s="70"/>
      <c r="NF46" s="70"/>
      <c r="NG46" s="70"/>
      <c r="NH46" s="70"/>
      <c r="NI46" s="70"/>
      <c r="NJ46" s="70"/>
      <c r="NK46" s="70"/>
      <c r="NL46" s="70"/>
      <c r="NM46" s="70"/>
      <c r="NN46" s="70"/>
      <c r="NO46" s="70"/>
      <c r="NP46" s="70"/>
      <c r="NQ46" s="70"/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/>
      <c r="OQ46" s="70"/>
      <c r="OR46" s="70"/>
      <c r="OS46" s="70"/>
      <c r="OT46" s="70"/>
      <c r="OU46" s="70"/>
      <c r="OV46" s="70"/>
      <c r="OW46" s="70"/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/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/>
      <c r="QD46" s="70"/>
      <c r="QE46" s="70"/>
      <c r="QF46" s="70"/>
      <c r="QG46" s="70"/>
      <c r="QH46" s="70"/>
      <c r="QI46" s="70"/>
      <c r="QJ46" s="70"/>
      <c r="QK46" s="70"/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70"/>
      <c r="RX46" s="70"/>
      <c r="RY46" s="70"/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70"/>
      <c r="TK46" s="70"/>
      <c r="TL46" s="70"/>
      <c r="TM46" s="70"/>
      <c r="TN46" s="70"/>
      <c r="TO46" s="70"/>
      <c r="TP46" s="70"/>
      <c r="TQ46" s="70"/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70"/>
      <c r="UH46" s="70"/>
      <c r="UI46" s="70"/>
      <c r="UJ46" s="70"/>
      <c r="UK46" s="70"/>
      <c r="UL46" s="70"/>
      <c r="UM46" s="70"/>
      <c r="UN46" s="70"/>
      <c r="UO46" s="70"/>
      <c r="UP46" s="70"/>
      <c r="UQ46" s="70"/>
      <c r="UR46" s="70"/>
      <c r="US46" s="70"/>
      <c r="UT46" s="70"/>
      <c r="UU46" s="70"/>
      <c r="UV46" s="70"/>
      <c r="UW46" s="70"/>
      <c r="UX46" s="70"/>
      <c r="UY46" s="70"/>
      <c r="UZ46" s="70"/>
      <c r="VA46" s="70"/>
      <c r="VB46" s="70"/>
      <c r="VC46" s="70"/>
      <c r="VD46" s="70"/>
      <c r="VE46" s="70"/>
      <c r="VF46" s="70"/>
      <c r="VG46" s="70"/>
      <c r="VH46" s="70"/>
      <c r="VI46" s="70"/>
      <c r="VJ46" s="70"/>
      <c r="VK46" s="70"/>
      <c r="VL46" s="70"/>
      <c r="VM46" s="70"/>
      <c r="VN46" s="70"/>
      <c r="VO46" s="70"/>
      <c r="VP46" s="70"/>
      <c r="VQ46" s="70"/>
      <c r="VR46" s="70"/>
      <c r="VS46" s="70"/>
      <c r="VT46" s="70"/>
      <c r="VU46" s="70"/>
      <c r="VV46" s="70"/>
      <c r="VW46" s="70"/>
      <c r="VX46" s="70"/>
      <c r="VY46" s="70"/>
      <c r="VZ46" s="70"/>
      <c r="WA46" s="70"/>
      <c r="WB46" s="70"/>
      <c r="WC46" s="70"/>
      <c r="WD46" s="70"/>
      <c r="WE46" s="70"/>
      <c r="WF46" s="70"/>
      <c r="WG46" s="70"/>
      <c r="WH46" s="70"/>
      <c r="WI46" s="70"/>
      <c r="WJ46" s="70"/>
      <c r="WK46" s="70"/>
      <c r="WL46" s="70"/>
      <c r="WM46" s="70"/>
      <c r="WN46" s="70"/>
      <c r="WO46" s="70"/>
      <c r="WP46" s="70"/>
      <c r="WQ46" s="70"/>
      <c r="WR46" s="70"/>
      <c r="WS46" s="70"/>
      <c r="WT46" s="70"/>
      <c r="WU46" s="70"/>
      <c r="WV46" s="70"/>
      <c r="WW46" s="70"/>
      <c r="WX46" s="70"/>
      <c r="WY46" s="70"/>
      <c r="WZ46" s="70"/>
      <c r="XA46" s="70"/>
      <c r="XB46" s="70"/>
      <c r="XC46" s="70"/>
      <c r="XD46" s="70"/>
      <c r="XE46" s="70"/>
      <c r="XF46" s="70"/>
      <c r="XG46" s="70"/>
      <c r="XH46" s="70"/>
      <c r="XI46" s="70"/>
      <c r="XJ46" s="70"/>
      <c r="XK46" s="70"/>
      <c r="XL46" s="70"/>
      <c r="XM46" s="70"/>
      <c r="XN46" s="70"/>
      <c r="XO46" s="70"/>
      <c r="XP46" s="70"/>
      <c r="XQ46" s="70"/>
      <c r="XR46" s="70"/>
      <c r="XS46" s="70"/>
      <c r="XT46" s="70"/>
      <c r="XU46" s="70"/>
      <c r="XV46" s="70"/>
      <c r="XW46" s="70"/>
      <c r="XX46" s="70"/>
      <c r="XY46" s="70"/>
      <c r="XZ46" s="70"/>
      <c r="YA46" s="70"/>
      <c r="YB46" s="70"/>
      <c r="YC46" s="70"/>
      <c r="YD46" s="76">
        <v>59548</v>
      </c>
      <c r="YE46" s="76">
        <v>59548</v>
      </c>
      <c r="YF46" s="76">
        <v>59548</v>
      </c>
      <c r="YG46" s="76">
        <v>59548</v>
      </c>
      <c r="YH46" s="76">
        <v>59548</v>
      </c>
      <c r="YI46" s="75">
        <v>62233</v>
      </c>
      <c r="YJ46" s="75">
        <v>40333</v>
      </c>
      <c r="YK46" s="75">
        <v>25734</v>
      </c>
      <c r="YL46" s="75">
        <v>13566</v>
      </c>
      <c r="YM46" s="75">
        <v>2682</v>
      </c>
      <c r="YN46" s="75">
        <v>2682</v>
      </c>
      <c r="YO46" s="70"/>
      <c r="YP46" s="70"/>
      <c r="YQ46" s="70"/>
      <c r="YR46" s="70"/>
      <c r="YS46" s="70"/>
      <c r="YT46" s="70"/>
      <c r="YU46" s="70"/>
      <c r="YV46" s="70"/>
      <c r="YW46" s="70"/>
      <c r="YX46" s="70"/>
      <c r="YY46" s="70"/>
      <c r="YZ46" s="70"/>
      <c r="ZA46" s="70"/>
      <c r="ZB46" s="70"/>
      <c r="ZC46" s="70"/>
      <c r="ZD46" s="70"/>
      <c r="ZE46" s="70"/>
      <c r="ZF46" s="70"/>
      <c r="ZG46" s="70"/>
      <c r="ZH46" s="70"/>
      <c r="ZI46" s="70"/>
      <c r="ZJ46" s="70"/>
      <c r="ZK46" s="70"/>
      <c r="ZL46" s="70"/>
      <c r="ZM46" s="70"/>
      <c r="ZN46" s="70"/>
      <c r="ZO46" s="70"/>
      <c r="ZP46" s="70"/>
      <c r="ZQ46" s="70"/>
      <c r="ZR46" s="70"/>
      <c r="ZS46" s="70"/>
      <c r="ZT46" s="70"/>
      <c r="ZU46" s="70"/>
      <c r="ZV46" s="70"/>
      <c r="ZW46" s="70"/>
      <c r="ZX46" s="70"/>
      <c r="ZY46" s="70"/>
      <c r="ZZ46" s="70"/>
      <c r="AAA46" s="70"/>
      <c r="AAB46" s="70"/>
      <c r="AAC46" s="70"/>
      <c r="AAD46" s="70"/>
      <c r="AAE46" s="70"/>
      <c r="AAF46" s="70"/>
      <c r="AAG46" s="70"/>
      <c r="AAH46" s="70"/>
      <c r="AAI46" s="70"/>
      <c r="AAJ46" s="70"/>
      <c r="AAK46" s="70"/>
      <c r="AAL46" s="70"/>
      <c r="AAM46" s="70"/>
      <c r="AAN46" s="70"/>
      <c r="AAO46" s="70"/>
      <c r="AAP46" s="70"/>
      <c r="AAQ46" s="70"/>
      <c r="AAR46" s="70"/>
      <c r="AAS46" s="70"/>
      <c r="AAT46" s="70"/>
      <c r="AAU46" s="70"/>
      <c r="AAV46" s="70"/>
      <c r="AAW46" s="70"/>
      <c r="AAX46" s="70"/>
      <c r="AAY46" s="70"/>
      <c r="AAZ46" s="70"/>
      <c r="ABA46" s="70"/>
      <c r="ABB46" s="70"/>
      <c r="ABC46" s="70"/>
      <c r="ABD46" s="70"/>
      <c r="ABE46" s="70"/>
      <c r="ABF46" s="70"/>
      <c r="ABG46" s="70"/>
      <c r="ABH46" s="70"/>
      <c r="ABI46" s="70"/>
      <c r="ABJ46" s="70"/>
      <c r="ABK46" s="70"/>
      <c r="ABL46" s="70"/>
      <c r="ABM46" s="70"/>
      <c r="ABN46" s="70"/>
      <c r="ABO46" s="70"/>
      <c r="ABP46" s="70"/>
      <c r="ABQ46" s="70"/>
      <c r="ABR46" s="70"/>
      <c r="ABS46" s="70"/>
      <c r="ABT46" s="70"/>
      <c r="ABU46" s="70"/>
      <c r="ABV46" s="70"/>
      <c r="ABW46" s="70"/>
      <c r="ABX46" s="70"/>
      <c r="ABY46" s="70"/>
      <c r="ABZ46" s="70"/>
      <c r="ACA46" s="70"/>
      <c r="ACB46" s="70"/>
      <c r="ACC46" s="70"/>
      <c r="ACD46" s="70"/>
      <c r="ACE46" s="70"/>
      <c r="ACF46" s="70"/>
      <c r="ACG46" s="70"/>
      <c r="ACH46" s="70"/>
      <c r="ACI46" s="70"/>
      <c r="ACJ46" s="70"/>
      <c r="ACK46" s="70"/>
      <c r="ACL46" s="70"/>
      <c r="ACM46" s="70"/>
      <c r="ACN46" s="70"/>
      <c r="ACO46" s="70"/>
      <c r="ACP46" s="70"/>
      <c r="ACQ46" s="70"/>
      <c r="ACR46" s="70"/>
      <c r="ACS46" s="70"/>
      <c r="ACT46" s="70"/>
      <c r="ACU46" s="70"/>
      <c r="ACV46" s="70"/>
      <c r="ACW46" s="70"/>
      <c r="ACX46" s="70"/>
      <c r="ACY46" s="70"/>
      <c r="ACZ46" s="70"/>
      <c r="ADA46" s="70"/>
      <c r="ADB46" s="70"/>
      <c r="ADC46" s="70"/>
      <c r="ADD46" s="70"/>
      <c r="ADE46" s="70"/>
      <c r="ADF46" s="70"/>
      <c r="ADG46" s="70"/>
      <c r="ADH46" s="70"/>
      <c r="ADI46" s="70"/>
      <c r="ADJ46" s="70"/>
      <c r="ADK46" s="70"/>
      <c r="ADL46" s="70"/>
      <c r="ADM46" s="70"/>
      <c r="ADN46" s="70"/>
      <c r="ADO46" s="70"/>
      <c r="ADP46" s="70"/>
      <c r="ADQ46" s="70"/>
      <c r="ADR46" s="70"/>
      <c r="ADS46" s="70"/>
      <c r="ADT46" s="70"/>
      <c r="ADU46" s="70"/>
      <c r="ADV46" s="70"/>
      <c r="ADW46" s="70"/>
      <c r="ADX46" s="70"/>
      <c r="ADY46" s="70"/>
      <c r="ADZ46" s="70"/>
      <c r="AEA46" s="70"/>
      <c r="AEB46" s="70"/>
      <c r="AEC46" s="70"/>
      <c r="AED46" s="70"/>
      <c r="AEE46" s="70"/>
      <c r="AEF46" s="70"/>
      <c r="AEG46" s="70"/>
      <c r="AEH46" s="70"/>
      <c r="AEI46" s="70"/>
      <c r="AEJ46" s="70"/>
      <c r="AEK46" s="70"/>
      <c r="AEL46" s="70"/>
      <c r="AEM46" s="70"/>
      <c r="AEN46" s="70"/>
      <c r="AEO46" s="70"/>
      <c r="AEP46" s="70"/>
      <c r="AEQ46" s="70"/>
      <c r="AER46" s="70"/>
      <c r="AES46" s="70"/>
      <c r="AET46" s="70"/>
      <c r="AEU46" s="70"/>
      <c r="AEV46" s="70"/>
      <c r="AEW46" s="70"/>
      <c r="AEX46" s="70"/>
      <c r="AEY46" s="70"/>
      <c r="AEZ46" s="70"/>
      <c r="AFA46" s="70"/>
      <c r="AFB46" s="70"/>
      <c r="AFC46" s="70"/>
      <c r="AFD46" s="70"/>
      <c r="AFE46" s="70"/>
      <c r="AFF46" s="70"/>
      <c r="AFG46" s="70"/>
      <c r="AFH46" s="70"/>
      <c r="AFI46" s="70"/>
      <c r="AFJ46" s="70"/>
      <c r="AFK46" s="70"/>
      <c r="AFL46" s="70"/>
      <c r="AFM46" s="70"/>
      <c r="AFN46" s="70"/>
      <c r="AFO46" s="70"/>
      <c r="AFP46" s="70"/>
      <c r="AFQ46" s="70"/>
      <c r="AFR46" s="70"/>
      <c r="AFS46" s="70"/>
      <c r="AFT46" s="70"/>
      <c r="AFU46" s="70"/>
      <c r="AFV46" s="70"/>
      <c r="AFW46" s="70"/>
      <c r="AFX46" s="70"/>
      <c r="AFY46" s="70"/>
      <c r="AFZ46" s="70"/>
      <c r="AGA46" s="70"/>
      <c r="AGB46" s="70"/>
      <c r="AGC46" s="70"/>
      <c r="AGD46" s="70"/>
      <c r="AGE46" s="70"/>
      <c r="AGF46" s="70"/>
      <c r="AGG46" s="70"/>
      <c r="AGH46" s="70"/>
      <c r="AGI46" s="70"/>
      <c r="AGJ46" s="70"/>
      <c r="AGK46" s="70"/>
      <c r="AGL46" s="70"/>
      <c r="AGM46" s="70"/>
      <c r="AGN46" s="70"/>
      <c r="AGO46" s="70"/>
      <c r="AGP46" s="70"/>
      <c r="AGQ46" s="70"/>
      <c r="AGR46" s="70"/>
      <c r="AGS46" s="70"/>
      <c r="AGT46" s="70"/>
      <c r="AGU46" s="70"/>
      <c r="AGV46" s="70"/>
      <c r="AGW46" s="70"/>
      <c r="AGX46" s="70"/>
      <c r="AGY46" s="70"/>
      <c r="AGZ46" s="70"/>
      <c r="AHA46" s="70"/>
      <c r="AHB46" s="70"/>
      <c r="AHC46" s="70"/>
      <c r="AHD46" s="70"/>
      <c r="AHE46" s="70"/>
      <c r="AHF46" s="70"/>
      <c r="AHG46" s="70"/>
      <c r="AHH46" s="70"/>
      <c r="AHI46" s="70"/>
      <c r="AHJ46" s="70"/>
      <c r="AHK46" s="70"/>
      <c r="AHL46" s="70"/>
      <c r="AHM46" s="70"/>
      <c r="AHN46" s="70"/>
      <c r="AHO46" s="70"/>
      <c r="AHP46" s="70"/>
      <c r="AHQ46" s="70"/>
      <c r="AHR46" s="70"/>
      <c r="AHS46" s="70"/>
      <c r="AHT46" s="70"/>
      <c r="AHU46" s="70"/>
      <c r="AHV46" s="70"/>
      <c r="AHW46" s="70"/>
      <c r="AHX46" s="70"/>
      <c r="AHY46" s="70"/>
      <c r="AHZ46" s="70"/>
      <c r="AIA46" s="70"/>
      <c r="AIB46" s="70"/>
      <c r="AIC46" s="70"/>
      <c r="AID46" s="70"/>
      <c r="AIE46" s="70"/>
      <c r="AIF46" s="70"/>
      <c r="AIG46" s="70"/>
      <c r="AIH46" s="70"/>
      <c r="AII46" s="70"/>
      <c r="AIJ46" s="70"/>
      <c r="AIK46" s="70"/>
      <c r="AIL46" s="70"/>
      <c r="AIM46" s="70"/>
      <c r="AIN46" s="70"/>
      <c r="AIO46" s="70"/>
      <c r="AIP46" s="70"/>
      <c r="AIQ46" s="70"/>
      <c r="AIR46" s="70"/>
      <c r="AIS46" s="70"/>
      <c r="AIT46" s="70"/>
      <c r="AIU46" s="70"/>
      <c r="AIV46" s="70"/>
      <c r="AIW46" s="70"/>
      <c r="AIX46" s="70"/>
      <c r="AIY46" s="70"/>
      <c r="AIZ46" s="70"/>
      <c r="AJA46" s="70"/>
      <c r="AJB46" s="70"/>
      <c r="AJC46" s="70"/>
      <c r="AJD46" s="70"/>
      <c r="AJE46" s="70"/>
      <c r="AJF46" s="70"/>
      <c r="AJG46" s="70"/>
      <c r="AJH46" s="70"/>
      <c r="AJI46" s="70"/>
      <c r="AJJ46" s="70"/>
      <c r="AJK46" s="75">
        <v>95550</v>
      </c>
      <c r="AJL46" s="75">
        <v>72638</v>
      </c>
      <c r="AJM46" s="75">
        <v>61128</v>
      </c>
      <c r="AJN46" s="75">
        <v>51091</v>
      </c>
      <c r="AJO46" s="75">
        <v>51091</v>
      </c>
      <c r="AJP46" s="75">
        <v>13589</v>
      </c>
      <c r="AJQ46" s="70"/>
      <c r="AJR46" s="70"/>
      <c r="AJS46" s="70"/>
      <c r="AJT46" s="70"/>
      <c r="AJU46" s="70"/>
      <c r="AJV46" s="70"/>
      <c r="AJW46" s="70"/>
      <c r="AJX46" s="70"/>
      <c r="AJY46" s="70"/>
      <c r="AJZ46" s="70"/>
      <c r="AKA46" s="70"/>
      <c r="AKB46" s="70"/>
      <c r="AKC46" s="70"/>
      <c r="AKD46" s="70"/>
      <c r="AKE46" s="70"/>
      <c r="AKF46" s="70"/>
      <c r="AKG46" s="70"/>
      <c r="AKH46" s="70"/>
      <c r="AKI46" s="70"/>
      <c r="AKJ46" s="70"/>
      <c r="AKK46" s="70"/>
      <c r="AKL46" s="70"/>
      <c r="AKM46" s="70"/>
      <c r="AKN46" s="70"/>
      <c r="AKO46" s="70"/>
      <c r="AKP46" s="70"/>
      <c r="AKQ46" s="70"/>
      <c r="AKR46" s="70"/>
      <c r="AKS46" s="70"/>
      <c r="AKT46" s="70"/>
      <c r="AKU46" s="70"/>
      <c r="AKV46" s="70"/>
      <c r="AKW46" s="70"/>
      <c r="AKX46" s="70"/>
      <c r="AKY46" s="70"/>
      <c r="AKZ46" s="70"/>
      <c r="ALA46" s="70"/>
      <c r="ALB46" s="70"/>
      <c r="ALC46" s="70"/>
      <c r="ALD46" s="70"/>
      <c r="ALE46" s="70"/>
      <c r="ALF46" s="70"/>
      <c r="ALG46" s="70"/>
      <c r="ALH46" s="70"/>
      <c r="ALI46" s="70"/>
      <c r="ALJ46" s="70"/>
      <c r="ALK46" s="70"/>
      <c r="ALL46" s="70"/>
      <c r="ALM46" s="70"/>
      <c r="ALN46" s="70"/>
      <c r="ALO46" s="75">
        <v>4319</v>
      </c>
      <c r="ALP46" s="75">
        <v>3120</v>
      </c>
      <c r="ALQ46" s="70"/>
      <c r="ALR46" s="70"/>
      <c r="ALS46" s="70"/>
      <c r="ALT46" s="70"/>
      <c r="ALU46" s="70"/>
      <c r="ALV46" s="70"/>
      <c r="ALW46" s="70"/>
      <c r="ALX46" s="70"/>
      <c r="ALY46" s="70"/>
      <c r="ALZ46" s="70"/>
      <c r="AMA46" s="70"/>
      <c r="AMB46" s="70"/>
      <c r="AMC46" s="70"/>
      <c r="AMD46" s="70"/>
      <c r="AME46" s="70"/>
      <c r="AMF46" s="70"/>
      <c r="AMG46" s="70"/>
      <c r="AMH46" s="70"/>
      <c r="AMI46" s="70"/>
      <c r="AMJ46" s="70"/>
      <c r="AMK46" s="70"/>
      <c r="AML46" s="70"/>
      <c r="AMM46" s="70"/>
      <c r="AMN46" s="70"/>
      <c r="AMO46" s="70"/>
      <c r="AMP46" s="70"/>
      <c r="AMQ46" s="70"/>
      <c r="AMR46" s="70"/>
      <c r="AMS46" s="70"/>
      <c r="AMT46" s="70"/>
      <c r="AMU46" s="70"/>
      <c r="AMV46" s="70"/>
      <c r="AMW46" s="70"/>
      <c r="AMX46" s="70"/>
      <c r="AMY46" s="70"/>
      <c r="AMZ46" s="70"/>
      <c r="ANA46" s="70"/>
      <c r="ANB46" s="70"/>
      <c r="ANC46" s="70"/>
      <c r="AND46" s="70"/>
      <c r="ANE46" s="70"/>
      <c r="ANF46" s="70"/>
      <c r="ANG46" s="70"/>
      <c r="ANH46" s="70"/>
      <c r="ANI46" s="70"/>
      <c r="ANJ46" s="70"/>
      <c r="ANK46" s="70"/>
      <c r="ANL46" s="70"/>
      <c r="ANM46" s="70"/>
      <c r="ANN46" s="70"/>
      <c r="ANO46" s="70"/>
      <c r="ANP46" s="70"/>
      <c r="ANQ46" s="70"/>
      <c r="ANR46" s="70"/>
      <c r="ANS46" s="70"/>
      <c r="ANT46" s="70"/>
      <c r="ANU46" s="70"/>
      <c r="ANV46" s="70"/>
      <c r="ANW46" s="70"/>
      <c r="ANX46" s="70"/>
      <c r="ANY46" s="70"/>
      <c r="ANZ46" s="70"/>
      <c r="AOA46" s="70"/>
      <c r="AOB46" s="70"/>
      <c r="AOC46" s="70"/>
      <c r="AOD46" s="70"/>
      <c r="AOE46" s="70"/>
      <c r="AOF46" s="70"/>
      <c r="AOG46" s="70"/>
      <c r="AOH46" s="70"/>
      <c r="AOI46" s="70"/>
      <c r="AOJ46" s="70"/>
      <c r="AOK46" s="70"/>
      <c r="AOL46" s="70"/>
      <c r="AOM46" s="70"/>
      <c r="AON46" s="70"/>
      <c r="AOO46" s="70"/>
      <c r="AOP46" s="70"/>
      <c r="AOQ46" s="70"/>
      <c r="AOR46" s="70"/>
      <c r="AOS46" s="70"/>
      <c r="AOT46" s="70"/>
      <c r="AOU46" s="70"/>
      <c r="AOV46" s="70"/>
      <c r="AOW46" s="70"/>
      <c r="AOX46" s="70"/>
      <c r="AOY46" s="70"/>
      <c r="AOZ46" s="70"/>
      <c r="APA46" s="70"/>
      <c r="APB46" s="70"/>
      <c r="APC46" s="70"/>
      <c r="APD46" s="70"/>
      <c r="APE46" s="70"/>
      <c r="APF46" s="70"/>
      <c r="APG46" s="70"/>
      <c r="APH46" s="70"/>
      <c r="API46" s="70"/>
      <c r="APJ46" s="70"/>
      <c r="APK46" s="70"/>
      <c r="APL46" s="70"/>
      <c r="APM46" s="70"/>
      <c r="APN46" s="70"/>
      <c r="APO46" s="70"/>
      <c r="APP46" s="70"/>
      <c r="APQ46" s="70"/>
      <c r="APR46" s="70"/>
      <c r="APS46" s="70"/>
      <c r="APT46" s="70"/>
      <c r="APU46" s="70"/>
      <c r="APV46" s="70"/>
      <c r="APW46" s="70"/>
      <c r="APX46" s="70"/>
      <c r="APY46" s="70"/>
      <c r="APZ46" s="70"/>
      <c r="AQA46" s="70"/>
      <c r="AQB46" s="70"/>
      <c r="AQC46" s="70"/>
      <c r="AQD46" s="70"/>
      <c r="AQE46" s="70"/>
      <c r="AQF46" s="70"/>
      <c r="AQG46" s="70"/>
      <c r="AQH46" s="70"/>
      <c r="AQI46" s="70"/>
      <c r="AQJ46" s="70"/>
      <c r="AQK46" s="70"/>
      <c r="AQL46" s="70"/>
      <c r="AQM46" s="70"/>
      <c r="AQN46" s="70"/>
      <c r="AQO46" s="70"/>
      <c r="AQP46" s="70"/>
      <c r="AQQ46" s="70"/>
      <c r="AQR46" s="70"/>
      <c r="AQS46" s="70"/>
      <c r="AQT46" s="70"/>
      <c r="AQU46" s="70"/>
      <c r="AQV46" s="70"/>
      <c r="AQW46" s="70"/>
      <c r="AQX46" s="70"/>
      <c r="AQY46" s="70"/>
      <c r="AQZ46" s="70"/>
      <c r="ARA46" s="70"/>
      <c r="ARB46" s="70"/>
      <c r="ARC46" s="70"/>
      <c r="ARD46" s="70"/>
      <c r="ARE46" s="70"/>
      <c r="ARF46" s="70"/>
      <c r="ARG46" s="70"/>
      <c r="ARH46" s="70"/>
      <c r="ARI46" s="70"/>
      <c r="ARJ46" s="70"/>
      <c r="ARK46" s="70"/>
      <c r="ARL46" s="70"/>
      <c r="ARM46" s="70"/>
      <c r="ARN46" s="70"/>
      <c r="ARO46" s="70"/>
      <c r="ARP46" s="70"/>
      <c r="ARQ46" s="70"/>
      <c r="ARR46" s="70"/>
      <c r="ARS46" s="70"/>
      <c r="ART46" s="70"/>
      <c r="ARU46" s="70"/>
      <c r="ARV46" s="70"/>
      <c r="ARW46" s="70"/>
      <c r="ARX46" s="70"/>
      <c r="ARY46" s="70"/>
      <c r="ARZ46" s="70"/>
      <c r="ASA46" s="70"/>
      <c r="ASB46" s="70"/>
      <c r="ASC46" s="70"/>
      <c r="ASD46" s="70"/>
      <c r="ASE46" s="70"/>
      <c r="ASF46" s="70"/>
      <c r="ASG46" s="70"/>
      <c r="ASH46" s="70"/>
      <c r="ASI46" s="70"/>
      <c r="ASJ46" s="70"/>
      <c r="ASK46" s="70"/>
      <c r="ASL46" s="70"/>
      <c r="ASM46" s="70"/>
      <c r="ASN46" s="70"/>
      <c r="ASO46" s="70"/>
      <c r="ASP46" s="70"/>
      <c r="ASQ46" s="70"/>
      <c r="ASR46" s="70"/>
      <c r="ASS46" s="70"/>
      <c r="AST46" s="70"/>
      <c r="ASU46" s="70"/>
      <c r="ASV46" s="70"/>
      <c r="ASW46" s="70"/>
      <c r="ASX46" s="70"/>
      <c r="ASY46" s="70"/>
      <c r="ASZ46" s="70"/>
      <c r="ATA46" s="70"/>
      <c r="ATB46" s="70"/>
      <c r="ATC46" s="70"/>
      <c r="ATD46" s="70"/>
      <c r="ATE46" s="70"/>
      <c r="ATF46" s="70"/>
      <c r="ATG46" s="70"/>
      <c r="ATH46" s="70"/>
      <c r="ATI46" s="70"/>
      <c r="ATJ46" s="70"/>
      <c r="ATK46" s="70"/>
      <c r="ATL46" s="70"/>
      <c r="ATM46" s="70"/>
      <c r="ATN46" s="70"/>
      <c r="ATO46" s="70"/>
      <c r="ATP46" s="70"/>
      <c r="ATQ46" s="70"/>
      <c r="ATR46" s="70"/>
      <c r="ATS46" s="70"/>
      <c r="ATT46" s="70"/>
      <c r="ATU46" s="70"/>
      <c r="ATV46" s="70"/>
      <c r="ATW46" s="70"/>
      <c r="ATX46" s="70"/>
      <c r="ATY46" s="70"/>
      <c r="ATZ46" s="70"/>
      <c r="AUA46" s="70"/>
      <c r="AUB46" s="70"/>
      <c r="AUC46" s="70"/>
      <c r="AUD46" s="70"/>
      <c r="AUE46" s="70"/>
      <c r="AUF46" s="70"/>
      <c r="AUG46" s="70"/>
      <c r="AUH46" s="70"/>
      <c r="AUI46" s="70"/>
      <c r="AUJ46" s="70"/>
      <c r="AUK46" s="70"/>
      <c r="AUL46" s="70"/>
      <c r="AUM46" s="70"/>
      <c r="AUN46" s="70"/>
      <c r="AUO46" s="70"/>
      <c r="AUP46" s="70"/>
      <c r="AUQ46" s="70"/>
      <c r="AUR46" s="70"/>
      <c r="AUS46" s="70"/>
      <c r="AUT46" s="70"/>
      <c r="AUU46" s="70"/>
      <c r="AUV46" s="70"/>
      <c r="AUW46" s="70"/>
      <c r="AUX46" s="70"/>
      <c r="AUY46" s="70"/>
      <c r="AUZ46" s="70"/>
      <c r="AVA46" s="70"/>
      <c r="AVB46" s="70"/>
      <c r="AVC46" s="70"/>
      <c r="AVD46" s="70"/>
      <c r="AVE46" s="70"/>
      <c r="AVF46" s="70"/>
      <c r="AVG46" s="70"/>
      <c r="AVH46" s="70"/>
      <c r="AVI46" s="70"/>
      <c r="AVJ46" s="70"/>
      <c r="AVK46" s="70"/>
      <c r="AVL46" s="70"/>
      <c r="AVM46" s="70"/>
      <c r="AVN46" s="70"/>
      <c r="AVO46" s="70"/>
      <c r="AVP46" s="70"/>
      <c r="AVQ46" s="70"/>
      <c r="AVR46" s="70"/>
      <c r="AVS46" s="70"/>
      <c r="AVT46" s="70"/>
      <c r="AVU46" s="70"/>
      <c r="AVV46" s="70"/>
      <c r="AVW46" s="70"/>
      <c r="AVX46" s="70"/>
      <c r="AVY46" s="70"/>
      <c r="AVZ46" s="70"/>
      <c r="AWA46" s="70"/>
      <c r="AWB46" s="70"/>
      <c r="AWC46" s="70"/>
      <c r="AWD46" s="70"/>
      <c r="AWE46" s="70"/>
      <c r="AWF46" s="70"/>
      <c r="AWG46" s="70"/>
      <c r="AWH46" s="70"/>
      <c r="AWI46" s="70"/>
      <c r="AWJ46" s="70"/>
      <c r="AWK46" s="70"/>
      <c r="AWL46" s="70"/>
      <c r="AWM46" s="70"/>
      <c r="AWN46" s="70"/>
      <c r="AWO46" s="70"/>
      <c r="AWP46" s="70"/>
      <c r="AWQ46" s="70"/>
      <c r="AWR46" s="70"/>
      <c r="AWS46" s="70"/>
      <c r="AWT46" s="70"/>
      <c r="AWU46" s="70"/>
      <c r="AWV46" s="70"/>
      <c r="AWW46" s="70"/>
      <c r="AWX46" s="70"/>
      <c r="AWY46" s="70"/>
      <c r="AWZ46" s="70"/>
      <c r="AXA46" s="70"/>
      <c r="AXB46" s="70"/>
      <c r="AXC46" s="70"/>
      <c r="AXD46" s="70"/>
      <c r="AXE46" s="70"/>
      <c r="AXF46" s="70"/>
      <c r="AXG46" s="70"/>
      <c r="AXH46" s="70"/>
      <c r="AXI46" s="70"/>
      <c r="AXJ46" s="70"/>
      <c r="AXK46" s="70"/>
      <c r="AXL46" s="70"/>
      <c r="AXM46" s="70"/>
      <c r="AXN46" s="70"/>
      <c r="AXO46" s="70"/>
      <c r="AXP46" s="70"/>
      <c r="AXQ46" s="70"/>
      <c r="AXR46" s="70"/>
      <c r="AXS46" s="70"/>
      <c r="AXT46" s="70"/>
      <c r="AXU46" s="70"/>
      <c r="AXV46" s="70"/>
      <c r="AXW46" s="70"/>
      <c r="AXX46" s="70"/>
      <c r="AXY46" s="70"/>
      <c r="AXZ46" s="70"/>
      <c r="AYA46" s="70"/>
      <c r="AYB46" s="70"/>
      <c r="AYC46" s="70"/>
      <c r="AYD46" s="70"/>
      <c r="AYE46" s="70"/>
      <c r="AYF46" s="70"/>
      <c r="AYG46" s="70"/>
      <c r="AYH46" s="70"/>
      <c r="AYI46" s="70"/>
      <c r="AYJ46" s="70"/>
      <c r="AYK46" s="70"/>
      <c r="AYL46" s="70"/>
      <c r="AYM46" s="70"/>
      <c r="AYN46" s="70"/>
      <c r="AYO46" s="70"/>
      <c r="AYP46" s="70"/>
      <c r="AYQ46" s="70"/>
      <c r="AYR46" s="70"/>
      <c r="AYS46" s="70"/>
      <c r="AYT46" s="70"/>
      <c r="AYU46" s="70"/>
      <c r="AYV46" s="70"/>
      <c r="AYW46" s="70"/>
      <c r="AYX46" s="70"/>
      <c r="AYY46" s="70"/>
      <c r="AYZ46" s="70"/>
      <c r="AZA46" s="70"/>
      <c r="AZB46" s="70"/>
      <c r="AZC46" s="70"/>
      <c r="AZD46" s="70"/>
      <c r="AZE46" s="70"/>
      <c r="AZF46" s="70"/>
      <c r="AZG46" s="70"/>
      <c r="AZH46" s="70"/>
      <c r="AZI46" s="70"/>
      <c r="AZJ46" s="70"/>
      <c r="AZK46" s="70"/>
      <c r="AZL46" s="70"/>
      <c r="AZM46" s="70"/>
      <c r="AZN46" s="70"/>
      <c r="AZO46" s="70"/>
      <c r="AZP46" s="70"/>
      <c r="AZQ46" s="70"/>
      <c r="AZR46" s="70"/>
      <c r="AZS46" s="70"/>
      <c r="AZT46" s="70"/>
      <c r="AZU46" s="70"/>
      <c r="AZV46" s="70"/>
      <c r="AZW46" s="70"/>
      <c r="AZX46" s="70"/>
      <c r="AZY46" s="70"/>
      <c r="AZZ46" s="70"/>
      <c r="BAA46" s="70"/>
      <c r="BAB46" s="70"/>
      <c r="BAC46" s="70"/>
      <c r="BAD46" s="70"/>
      <c r="BAE46" s="70"/>
      <c r="BAF46" s="70"/>
      <c r="BAG46" s="70"/>
      <c r="BAH46" s="70"/>
      <c r="BAI46" s="70"/>
      <c r="BAJ46" s="70"/>
      <c r="BAK46" s="70"/>
      <c r="BAL46" s="70"/>
      <c r="BAM46" s="70"/>
      <c r="BAN46" s="70"/>
      <c r="BAO46" s="70"/>
      <c r="BAP46" s="70"/>
      <c r="BAQ46" s="70"/>
      <c r="BAR46" s="70"/>
      <c r="BAS46" s="70"/>
      <c r="BAT46" s="70"/>
      <c r="BAU46" s="70"/>
      <c r="BAV46" s="70"/>
      <c r="BAW46" s="70"/>
      <c r="BAX46" s="70"/>
      <c r="BAY46" s="70"/>
      <c r="BAZ46" s="70"/>
      <c r="BBA46" s="70"/>
      <c r="BBB46" s="70"/>
      <c r="BBC46" s="70"/>
      <c r="BBD46" s="70"/>
      <c r="BBE46" s="70"/>
      <c r="BBF46" s="70"/>
      <c r="BBG46" s="70"/>
      <c r="BBH46" s="70"/>
      <c r="BBI46" s="70"/>
      <c r="BBJ46" s="70"/>
      <c r="BBK46" s="70"/>
      <c r="BBL46" s="70"/>
      <c r="BBM46" s="70"/>
      <c r="BBN46" s="70"/>
    </row>
    <row r="47" spans="1:1437" x14ac:dyDescent="0.2">
      <c r="A47" s="47" t="s">
        <v>32</v>
      </c>
      <c r="B47" s="114" t="s">
        <v>101</v>
      </c>
      <c r="C47" s="70"/>
      <c r="D47" s="70"/>
      <c r="E47" s="70"/>
      <c r="F47" s="70"/>
      <c r="G47" s="70"/>
      <c r="H47" s="70"/>
      <c r="I47" s="70"/>
      <c r="J47" s="70"/>
      <c r="K47" s="70"/>
      <c r="L47" s="70"/>
      <c r="M47" s="70"/>
      <c r="N47" s="70"/>
      <c r="O47" s="70"/>
      <c r="P47" s="70"/>
      <c r="Q47" s="70"/>
      <c r="R47" s="70"/>
      <c r="S47" s="70"/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1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0"/>
      <c r="JJ47" s="70"/>
      <c r="JK47" s="70"/>
      <c r="JL47" s="70"/>
      <c r="JM47" s="70"/>
      <c r="JN47" s="70"/>
      <c r="JO47" s="70"/>
      <c r="JP47" s="70"/>
      <c r="JQ47" s="70"/>
      <c r="JR47" s="70"/>
      <c r="JS47" s="70"/>
      <c r="JT47" s="70"/>
      <c r="JU47" s="70"/>
      <c r="JV47" s="70"/>
      <c r="JW47" s="70"/>
      <c r="JX47" s="70"/>
      <c r="JY47" s="70"/>
      <c r="JZ47" s="70"/>
      <c r="KA47" s="70"/>
      <c r="KB47" s="70"/>
      <c r="KC47" s="70"/>
      <c r="KD47" s="70"/>
      <c r="KE47" s="70"/>
      <c r="KF47" s="70"/>
      <c r="KG47" s="70"/>
      <c r="KH47" s="70"/>
      <c r="KI47" s="70"/>
      <c r="KJ47" s="70"/>
      <c r="KK47" s="70"/>
      <c r="KL47" s="70"/>
      <c r="KM47" s="70"/>
      <c r="KN47" s="70"/>
      <c r="KO47" s="70"/>
      <c r="KP47" s="70"/>
      <c r="KQ47" s="70"/>
      <c r="KR47" s="70"/>
      <c r="KS47" s="70"/>
      <c r="KT47" s="70"/>
      <c r="KU47" s="70"/>
      <c r="KV47" s="70"/>
      <c r="KW47" s="70"/>
      <c r="KX47" s="70"/>
      <c r="KY47" s="70"/>
      <c r="KZ47" s="70"/>
      <c r="LA47" s="70"/>
      <c r="LB47" s="70"/>
      <c r="LC47" s="70"/>
      <c r="LD47" s="70"/>
      <c r="LE47" s="70"/>
      <c r="LF47" s="70"/>
      <c r="LG47" s="70"/>
      <c r="LH47" s="70"/>
      <c r="LI47" s="70"/>
      <c r="LJ47" s="70"/>
      <c r="LK47" s="70"/>
      <c r="LL47" s="70"/>
      <c r="LM47" s="70"/>
      <c r="LN47" s="70"/>
      <c r="LO47" s="70"/>
      <c r="LP47" s="70"/>
      <c r="LQ47" s="70"/>
      <c r="LR47" s="70"/>
      <c r="LS47" s="70"/>
      <c r="LT47" s="70"/>
      <c r="LU47" s="70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70"/>
      <c r="NF47" s="70"/>
      <c r="NG47" s="70"/>
      <c r="NH47" s="70"/>
      <c r="NI47" s="70"/>
      <c r="NJ47" s="70"/>
      <c r="NK47" s="70"/>
      <c r="NL47" s="70"/>
      <c r="NM47" s="70"/>
      <c r="NN47" s="70"/>
      <c r="NO47" s="70"/>
      <c r="NP47" s="70"/>
      <c r="NQ47" s="70"/>
      <c r="NR47" s="70"/>
      <c r="NS47" s="70"/>
      <c r="NT47" s="70"/>
      <c r="NU47" s="70"/>
      <c r="NV47" s="70"/>
      <c r="NW47" s="70"/>
      <c r="NX47" s="70"/>
      <c r="NY47" s="70"/>
      <c r="NZ47" s="70"/>
      <c r="OA47" s="70"/>
      <c r="OB47" s="70"/>
      <c r="OC47" s="70"/>
      <c r="OD47" s="70"/>
      <c r="OE47" s="70"/>
      <c r="OF47" s="70"/>
      <c r="OG47" s="70"/>
      <c r="OH47" s="70"/>
      <c r="OI47" s="70"/>
      <c r="OJ47" s="70"/>
      <c r="OK47" s="70"/>
      <c r="OL47" s="70"/>
      <c r="OM47" s="70"/>
      <c r="ON47" s="70"/>
      <c r="OO47" s="70"/>
      <c r="OP47" s="70"/>
      <c r="OQ47" s="70"/>
      <c r="OR47" s="70"/>
      <c r="OS47" s="70"/>
      <c r="OT47" s="70"/>
      <c r="OU47" s="70"/>
      <c r="OV47" s="70"/>
      <c r="OW47" s="70"/>
      <c r="OX47" s="70"/>
      <c r="OY47" s="70"/>
      <c r="OZ47" s="70"/>
      <c r="PA47" s="70"/>
      <c r="PB47" s="70"/>
      <c r="PC47" s="70"/>
      <c r="PD47" s="70"/>
      <c r="PE47" s="70"/>
      <c r="PF47" s="70"/>
      <c r="PG47" s="70"/>
      <c r="PH47" s="70"/>
      <c r="PI47" s="70"/>
      <c r="PJ47" s="70"/>
      <c r="PK47" s="70"/>
      <c r="PL47" s="70"/>
      <c r="PM47" s="70"/>
      <c r="PN47" s="70"/>
      <c r="PO47" s="70"/>
      <c r="PP47" s="70"/>
      <c r="PQ47" s="70"/>
      <c r="PR47" s="70"/>
      <c r="PS47" s="70"/>
      <c r="PT47" s="70"/>
      <c r="PU47" s="70"/>
      <c r="PV47" s="70"/>
      <c r="PW47" s="70"/>
      <c r="PX47" s="70"/>
      <c r="PY47" s="70"/>
      <c r="PZ47" s="70"/>
      <c r="QA47" s="70"/>
      <c r="QB47" s="70"/>
      <c r="QC47" s="70"/>
      <c r="QD47" s="70"/>
      <c r="QE47" s="70"/>
      <c r="QF47" s="70"/>
      <c r="QG47" s="70"/>
      <c r="QH47" s="70"/>
      <c r="QI47" s="70"/>
      <c r="QJ47" s="70"/>
      <c r="QK47" s="70"/>
      <c r="QL47" s="70"/>
      <c r="QM47" s="70"/>
      <c r="QN47" s="70"/>
      <c r="QO47" s="70"/>
      <c r="QP47" s="70"/>
      <c r="QQ47" s="70"/>
      <c r="QR47" s="70"/>
      <c r="QS47" s="70"/>
      <c r="QT47" s="70"/>
      <c r="QU47" s="70"/>
      <c r="QV47" s="70"/>
      <c r="QW47" s="70"/>
      <c r="QX47" s="70"/>
      <c r="QY47" s="70"/>
      <c r="QZ47" s="70"/>
      <c r="RA47" s="70"/>
      <c r="RB47" s="70"/>
      <c r="RC47" s="70"/>
      <c r="RD47" s="70"/>
      <c r="RE47" s="70"/>
      <c r="RF47" s="70"/>
      <c r="RG47" s="70"/>
      <c r="RH47" s="70"/>
      <c r="RI47" s="70"/>
      <c r="RJ47" s="70"/>
      <c r="RK47" s="70"/>
      <c r="RL47" s="70"/>
      <c r="RM47" s="70"/>
      <c r="RN47" s="70"/>
      <c r="RO47" s="70"/>
      <c r="RP47" s="70"/>
      <c r="RQ47" s="70"/>
      <c r="RR47" s="70"/>
      <c r="RS47" s="70"/>
      <c r="RT47" s="70"/>
      <c r="RU47" s="70"/>
      <c r="RV47" s="70"/>
      <c r="RW47" s="70"/>
      <c r="RX47" s="70"/>
      <c r="RY47" s="70"/>
      <c r="RZ47" s="70"/>
      <c r="SA47" s="70"/>
      <c r="SB47" s="70"/>
      <c r="SC47" s="70"/>
      <c r="SD47" s="70"/>
      <c r="SE47" s="70"/>
      <c r="SF47" s="70"/>
      <c r="SG47" s="70"/>
      <c r="SH47" s="70"/>
      <c r="SI47" s="70"/>
      <c r="SJ47" s="70"/>
      <c r="SK47" s="70"/>
      <c r="SL47" s="70"/>
      <c r="SM47" s="70"/>
      <c r="SN47" s="70"/>
      <c r="SO47" s="70"/>
      <c r="SP47" s="70"/>
      <c r="SQ47" s="70"/>
      <c r="SR47" s="70"/>
      <c r="SS47" s="70"/>
      <c r="ST47" s="70"/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70"/>
      <c r="TK47" s="70"/>
      <c r="TL47" s="72">
        <v>641</v>
      </c>
      <c r="TM47" s="72">
        <v>641</v>
      </c>
      <c r="TN47" s="72">
        <v>641</v>
      </c>
      <c r="TO47" s="72">
        <v>642</v>
      </c>
      <c r="TP47" s="72">
        <v>642</v>
      </c>
      <c r="TQ47" s="72">
        <v>642</v>
      </c>
      <c r="TR47" s="72">
        <v>642</v>
      </c>
      <c r="TS47" s="72">
        <v>642</v>
      </c>
      <c r="TT47" s="72">
        <v>656</v>
      </c>
      <c r="TU47" s="72">
        <v>836</v>
      </c>
      <c r="TV47" s="72">
        <v>796</v>
      </c>
      <c r="TW47" s="72">
        <v>686</v>
      </c>
      <c r="TX47" s="72">
        <v>639</v>
      </c>
      <c r="TY47" s="72">
        <v>639</v>
      </c>
      <c r="TZ47" s="72">
        <v>639</v>
      </c>
      <c r="UA47" s="72">
        <v>640</v>
      </c>
      <c r="UB47" s="72">
        <v>640</v>
      </c>
      <c r="UC47" s="72">
        <v>640</v>
      </c>
      <c r="UD47" s="72">
        <v>640</v>
      </c>
      <c r="UE47" s="72">
        <v>641</v>
      </c>
      <c r="UF47" s="72">
        <v>642</v>
      </c>
      <c r="UG47" s="72">
        <v>671</v>
      </c>
      <c r="UH47" s="72">
        <v>838</v>
      </c>
      <c r="UI47" s="72">
        <v>734</v>
      </c>
      <c r="UJ47" s="72">
        <v>685</v>
      </c>
      <c r="UK47" s="72">
        <v>636</v>
      </c>
      <c r="UL47" s="72">
        <v>637</v>
      </c>
      <c r="UM47" s="72">
        <v>637</v>
      </c>
      <c r="UN47" s="72">
        <v>637</v>
      </c>
      <c r="UO47" s="72">
        <v>637</v>
      </c>
      <c r="UP47" s="73">
        <v>637</v>
      </c>
      <c r="UQ47" s="73">
        <v>637</v>
      </c>
      <c r="UR47" s="73">
        <v>638</v>
      </c>
      <c r="US47" s="73">
        <v>638</v>
      </c>
      <c r="UT47" s="73">
        <v>673</v>
      </c>
      <c r="UU47" s="73">
        <v>810</v>
      </c>
      <c r="UV47" s="73">
        <v>707</v>
      </c>
      <c r="UW47" s="73">
        <v>707</v>
      </c>
      <c r="UX47" s="73">
        <v>639</v>
      </c>
      <c r="UY47" s="73">
        <v>639</v>
      </c>
      <c r="UZ47" s="73">
        <v>639</v>
      </c>
      <c r="VA47" s="73">
        <v>640</v>
      </c>
      <c r="VB47" s="73">
        <v>640</v>
      </c>
      <c r="VC47" s="73">
        <v>640</v>
      </c>
      <c r="VD47" s="73">
        <v>640</v>
      </c>
      <c r="VE47" s="73">
        <v>671</v>
      </c>
      <c r="VF47" s="73">
        <v>658</v>
      </c>
      <c r="VG47" s="73">
        <v>771</v>
      </c>
      <c r="VH47" s="73">
        <v>861</v>
      </c>
      <c r="VI47" s="73">
        <v>710</v>
      </c>
      <c r="VJ47" s="73">
        <v>642</v>
      </c>
      <c r="VK47" s="73">
        <v>642</v>
      </c>
      <c r="VL47" s="72">
        <v>642</v>
      </c>
      <c r="VM47" s="73">
        <v>642</v>
      </c>
      <c r="VN47" s="73">
        <v>642</v>
      </c>
      <c r="VO47" s="73">
        <v>642</v>
      </c>
      <c r="VP47" s="74">
        <v>660</v>
      </c>
      <c r="VQ47" s="74">
        <v>660</v>
      </c>
      <c r="VR47" s="72">
        <v>725</v>
      </c>
      <c r="VS47" s="72">
        <v>780</v>
      </c>
      <c r="VT47" s="72">
        <v>749</v>
      </c>
      <c r="VU47" s="72">
        <v>737</v>
      </c>
      <c r="VV47" s="72">
        <v>712</v>
      </c>
      <c r="VW47" s="72">
        <v>643</v>
      </c>
      <c r="VX47" s="72">
        <v>643</v>
      </c>
      <c r="VY47" s="72">
        <v>643</v>
      </c>
      <c r="VZ47" s="72">
        <v>643</v>
      </c>
      <c r="WA47" s="72">
        <v>644</v>
      </c>
      <c r="WB47" s="72">
        <v>660</v>
      </c>
      <c r="WC47" s="72">
        <v>686</v>
      </c>
      <c r="WD47" s="72">
        <v>778</v>
      </c>
      <c r="WE47" s="72">
        <v>767</v>
      </c>
      <c r="WF47" s="72">
        <v>679</v>
      </c>
      <c r="WG47" s="72">
        <v>691</v>
      </c>
      <c r="WH47" s="72">
        <v>709</v>
      </c>
      <c r="WI47" s="72">
        <v>645</v>
      </c>
      <c r="WJ47" s="72">
        <v>645</v>
      </c>
      <c r="WK47" s="72">
        <v>645</v>
      </c>
      <c r="WL47" s="72">
        <v>646</v>
      </c>
      <c r="WM47" s="72">
        <v>656</v>
      </c>
      <c r="WN47" s="72">
        <v>726</v>
      </c>
      <c r="WO47" s="72">
        <v>729</v>
      </c>
      <c r="WP47" s="72">
        <v>697</v>
      </c>
      <c r="WQ47" s="72">
        <v>684</v>
      </c>
      <c r="WR47" s="72">
        <v>681</v>
      </c>
      <c r="WS47" s="72">
        <v>693</v>
      </c>
      <c r="WT47" s="72">
        <v>744</v>
      </c>
      <c r="WU47" s="72">
        <v>669</v>
      </c>
      <c r="WV47" s="72">
        <v>648</v>
      </c>
      <c r="WW47" s="72">
        <v>648</v>
      </c>
      <c r="WX47" s="72">
        <v>648</v>
      </c>
      <c r="WY47" s="72">
        <v>717</v>
      </c>
      <c r="WZ47" s="72">
        <v>718</v>
      </c>
      <c r="XA47" s="72">
        <v>650</v>
      </c>
      <c r="XB47" s="72">
        <v>650</v>
      </c>
      <c r="XC47" s="72">
        <v>650</v>
      </c>
      <c r="XD47" s="72">
        <v>650</v>
      </c>
      <c r="XE47" s="72">
        <v>651</v>
      </c>
      <c r="XF47" s="72">
        <v>651</v>
      </c>
      <c r="XG47" s="72">
        <v>652</v>
      </c>
      <c r="XH47" s="72">
        <v>651</v>
      </c>
      <c r="XI47" s="72">
        <v>650</v>
      </c>
      <c r="XJ47" s="72">
        <v>650</v>
      </c>
      <c r="XK47" s="72">
        <v>651</v>
      </c>
      <c r="XL47" s="75">
        <v>657</v>
      </c>
      <c r="XM47" s="75">
        <v>657</v>
      </c>
      <c r="XN47" s="75">
        <v>657</v>
      </c>
      <c r="XO47" s="75">
        <v>657</v>
      </c>
      <c r="XP47" s="75">
        <v>657</v>
      </c>
      <c r="XQ47" s="75">
        <v>658</v>
      </c>
      <c r="XR47" s="75">
        <v>658</v>
      </c>
      <c r="XS47" s="75">
        <v>659</v>
      </c>
      <c r="XT47" s="75">
        <v>659</v>
      </c>
      <c r="XU47" s="75">
        <v>658</v>
      </c>
      <c r="XV47" s="75">
        <v>659</v>
      </c>
      <c r="XW47" s="75">
        <v>660</v>
      </c>
      <c r="XX47" s="75">
        <v>660</v>
      </c>
      <c r="XY47" s="75">
        <v>659</v>
      </c>
      <c r="XZ47" s="75">
        <v>659</v>
      </c>
      <c r="YA47" s="75">
        <v>659</v>
      </c>
      <c r="YB47" s="75">
        <v>660</v>
      </c>
      <c r="YC47" s="76">
        <v>660</v>
      </c>
      <c r="YD47" s="76">
        <v>660</v>
      </c>
      <c r="YE47" s="75">
        <v>660</v>
      </c>
      <c r="YF47" s="75">
        <v>660</v>
      </c>
      <c r="YG47" s="75">
        <v>660</v>
      </c>
      <c r="YH47" s="75">
        <v>661</v>
      </c>
      <c r="YI47" s="75">
        <v>662</v>
      </c>
      <c r="YJ47" s="75">
        <v>14118</v>
      </c>
      <c r="YK47" s="75">
        <v>26610</v>
      </c>
      <c r="YL47" s="75">
        <v>38049</v>
      </c>
      <c r="YM47" s="75">
        <v>48716</v>
      </c>
      <c r="YN47" s="75">
        <v>48718</v>
      </c>
      <c r="YO47" s="75">
        <v>48719</v>
      </c>
      <c r="YP47" s="75">
        <v>48723</v>
      </c>
      <c r="YQ47" s="75">
        <v>48759</v>
      </c>
      <c r="YR47" s="75">
        <v>39057</v>
      </c>
      <c r="YS47" s="75">
        <v>23629</v>
      </c>
      <c r="YT47" s="75">
        <v>12248</v>
      </c>
      <c r="YU47" s="75">
        <v>12267</v>
      </c>
      <c r="YV47" s="75">
        <v>12262</v>
      </c>
      <c r="YW47" s="75">
        <v>823</v>
      </c>
      <c r="YX47" s="75">
        <v>1049</v>
      </c>
      <c r="YY47" s="75">
        <v>563</v>
      </c>
      <c r="YZ47" s="75">
        <v>563</v>
      </c>
      <c r="ZA47" s="75">
        <v>563</v>
      </c>
      <c r="ZB47" s="75">
        <v>564</v>
      </c>
      <c r="ZC47" s="75">
        <v>565</v>
      </c>
      <c r="ZD47" s="75">
        <v>564</v>
      </c>
      <c r="ZE47" s="75">
        <v>564</v>
      </c>
      <c r="ZF47" s="75">
        <v>565</v>
      </c>
      <c r="ZG47" s="75">
        <v>566</v>
      </c>
      <c r="ZH47" s="75">
        <v>566</v>
      </c>
      <c r="ZI47" s="75">
        <v>566</v>
      </c>
      <c r="ZJ47" s="75">
        <v>569</v>
      </c>
      <c r="ZK47" s="75">
        <v>568</v>
      </c>
      <c r="ZL47" s="75">
        <v>566</v>
      </c>
      <c r="ZM47" s="75">
        <v>566</v>
      </c>
      <c r="ZN47" s="75">
        <v>568</v>
      </c>
      <c r="ZO47" s="75">
        <v>568</v>
      </c>
      <c r="ZP47" s="75">
        <v>568</v>
      </c>
      <c r="ZQ47" s="75">
        <v>568</v>
      </c>
      <c r="ZR47" s="75">
        <v>568</v>
      </c>
      <c r="ZS47" s="75">
        <v>568</v>
      </c>
      <c r="ZT47" s="75">
        <v>567</v>
      </c>
      <c r="ZU47" s="75">
        <v>569</v>
      </c>
      <c r="ZV47" s="75">
        <v>570</v>
      </c>
      <c r="ZW47" s="75">
        <v>569</v>
      </c>
      <c r="ZX47" s="75">
        <v>570</v>
      </c>
      <c r="ZY47" s="75">
        <v>570</v>
      </c>
      <c r="ZZ47" s="75">
        <v>570</v>
      </c>
      <c r="AAA47" s="75">
        <v>570</v>
      </c>
      <c r="AAB47" s="75">
        <v>570</v>
      </c>
      <c r="AAC47" s="75">
        <v>570</v>
      </c>
      <c r="AAD47" s="75">
        <v>570</v>
      </c>
      <c r="AAE47" s="75">
        <v>570</v>
      </c>
      <c r="AAF47" s="75">
        <v>571</v>
      </c>
      <c r="AAG47" s="75">
        <v>572</v>
      </c>
      <c r="AAH47" s="75">
        <v>571</v>
      </c>
      <c r="AAI47" s="75">
        <v>572</v>
      </c>
      <c r="AAJ47" s="75">
        <v>572</v>
      </c>
      <c r="AAK47" s="75">
        <v>571</v>
      </c>
      <c r="AAL47" s="75">
        <v>571</v>
      </c>
      <c r="AAM47" s="75">
        <v>571</v>
      </c>
      <c r="AAN47" s="75">
        <v>573</v>
      </c>
      <c r="AAO47" s="75">
        <v>573</v>
      </c>
      <c r="AAP47" s="75">
        <v>573</v>
      </c>
      <c r="AAQ47" s="75">
        <v>574</v>
      </c>
      <c r="AAR47" s="75">
        <v>575</v>
      </c>
      <c r="AAS47" s="75">
        <v>574</v>
      </c>
      <c r="AAT47" s="75">
        <v>574</v>
      </c>
      <c r="AAU47" s="75">
        <v>571</v>
      </c>
      <c r="AAV47" s="75">
        <v>572</v>
      </c>
      <c r="AAW47" s="75">
        <v>573</v>
      </c>
      <c r="AAX47" s="75">
        <v>573</v>
      </c>
      <c r="AAY47" s="75">
        <v>574</v>
      </c>
      <c r="AAZ47" s="75">
        <v>574</v>
      </c>
      <c r="ABA47" s="75">
        <v>574</v>
      </c>
      <c r="ABB47" s="75">
        <v>732</v>
      </c>
      <c r="ABC47" s="75">
        <v>732</v>
      </c>
      <c r="ABD47" s="75">
        <v>728</v>
      </c>
      <c r="ABE47" s="75">
        <v>729</v>
      </c>
      <c r="ABF47" s="75">
        <v>728</v>
      </c>
      <c r="ABG47" s="75">
        <v>725</v>
      </c>
      <c r="ABH47" s="75">
        <v>726</v>
      </c>
      <c r="ABI47" s="75">
        <v>726</v>
      </c>
      <c r="ABJ47" s="75">
        <v>727</v>
      </c>
      <c r="ABK47" s="75">
        <v>728</v>
      </c>
      <c r="ABL47" s="75">
        <v>728</v>
      </c>
      <c r="ABM47" s="75">
        <v>729</v>
      </c>
      <c r="ABN47" s="75">
        <v>731</v>
      </c>
      <c r="ABO47" s="75">
        <v>731</v>
      </c>
      <c r="ABP47" s="75">
        <v>730</v>
      </c>
      <c r="ABQ47" s="75">
        <v>731</v>
      </c>
      <c r="ABR47" s="75">
        <v>731</v>
      </c>
      <c r="ABS47" s="75">
        <v>729</v>
      </c>
      <c r="ABT47" s="75">
        <v>729</v>
      </c>
      <c r="ABU47" s="75">
        <v>725</v>
      </c>
      <c r="ABV47" s="75">
        <v>724</v>
      </c>
      <c r="ABW47" s="75">
        <v>723</v>
      </c>
      <c r="ABX47" s="75">
        <v>723</v>
      </c>
      <c r="ABY47" s="75">
        <v>722</v>
      </c>
      <c r="ABZ47" s="75">
        <v>722</v>
      </c>
      <c r="ACA47" s="75">
        <v>723</v>
      </c>
      <c r="ACB47" s="75">
        <v>724</v>
      </c>
      <c r="ACC47" s="75">
        <v>725</v>
      </c>
      <c r="ACD47" s="75">
        <v>725</v>
      </c>
      <c r="ACE47" s="75">
        <v>723</v>
      </c>
      <c r="ACF47" s="75">
        <v>726</v>
      </c>
      <c r="ACG47" s="75">
        <v>727</v>
      </c>
      <c r="ACH47" s="75">
        <v>727</v>
      </c>
      <c r="ACI47" s="75">
        <v>729</v>
      </c>
      <c r="ACJ47" s="75">
        <v>730</v>
      </c>
      <c r="ACK47" s="75">
        <v>729</v>
      </c>
      <c r="ACL47" s="75">
        <v>728</v>
      </c>
      <c r="ACM47" s="75">
        <v>729</v>
      </c>
      <c r="ACN47" s="75">
        <v>729</v>
      </c>
      <c r="ACO47" s="75">
        <v>728</v>
      </c>
      <c r="ACP47" s="75">
        <v>726</v>
      </c>
      <c r="ACQ47" s="75">
        <v>722</v>
      </c>
      <c r="ACR47" s="75">
        <v>723</v>
      </c>
      <c r="ACS47" s="75">
        <v>724</v>
      </c>
      <c r="ACT47" s="75">
        <v>724</v>
      </c>
      <c r="ACU47" s="75">
        <v>725</v>
      </c>
      <c r="ACV47" s="75">
        <v>726</v>
      </c>
      <c r="ACW47" s="75">
        <v>727</v>
      </c>
      <c r="ACX47" s="75">
        <v>769</v>
      </c>
      <c r="ACY47" s="75">
        <v>801</v>
      </c>
      <c r="ACZ47" s="75">
        <v>808</v>
      </c>
      <c r="ADA47" s="75">
        <v>754</v>
      </c>
      <c r="ADB47" s="75">
        <v>727</v>
      </c>
      <c r="ADC47" s="75">
        <v>721</v>
      </c>
      <c r="ADD47" s="75">
        <v>722</v>
      </c>
      <c r="ADE47" s="75">
        <v>726</v>
      </c>
      <c r="ADF47" s="75">
        <v>728</v>
      </c>
      <c r="ADG47" s="75">
        <v>723</v>
      </c>
      <c r="ADH47" s="75">
        <v>724</v>
      </c>
      <c r="ADI47" s="75">
        <v>724</v>
      </c>
      <c r="ADJ47" s="75">
        <v>722</v>
      </c>
      <c r="ADK47" s="75">
        <v>721</v>
      </c>
      <c r="ADL47" s="75">
        <v>721</v>
      </c>
      <c r="ADM47" s="75">
        <v>724</v>
      </c>
      <c r="ADN47" s="75">
        <v>725</v>
      </c>
      <c r="ADO47" s="75">
        <v>725</v>
      </c>
      <c r="ADP47" s="75">
        <v>721</v>
      </c>
      <c r="ADQ47" s="75">
        <v>722</v>
      </c>
      <c r="ADR47" s="75">
        <v>721</v>
      </c>
      <c r="ADS47" s="75">
        <v>722</v>
      </c>
      <c r="ADT47" s="75">
        <v>721</v>
      </c>
      <c r="ADU47" s="75">
        <v>722</v>
      </c>
      <c r="ADV47" s="75">
        <v>722</v>
      </c>
      <c r="ADW47" s="75">
        <v>723</v>
      </c>
      <c r="ADX47" s="75">
        <v>724</v>
      </c>
      <c r="ADY47" s="75">
        <v>722</v>
      </c>
      <c r="ADZ47" s="75">
        <v>711</v>
      </c>
      <c r="AEA47" s="75">
        <v>711</v>
      </c>
      <c r="AEB47" s="75">
        <v>711</v>
      </c>
      <c r="AEC47" s="75">
        <v>711</v>
      </c>
      <c r="AED47" s="75">
        <v>711</v>
      </c>
      <c r="AEE47" s="75">
        <v>712</v>
      </c>
      <c r="AEF47" s="75">
        <v>710</v>
      </c>
      <c r="AEG47" s="75">
        <v>709</v>
      </c>
      <c r="AEH47" s="75">
        <v>709</v>
      </c>
      <c r="AEI47" s="75">
        <v>710</v>
      </c>
      <c r="AEJ47" s="75">
        <v>710</v>
      </c>
      <c r="AEK47" s="75">
        <v>709</v>
      </c>
      <c r="AEL47" s="75">
        <v>706</v>
      </c>
      <c r="AEM47" s="75">
        <v>704</v>
      </c>
      <c r="AEN47" s="75">
        <v>705</v>
      </c>
      <c r="AEO47" s="75">
        <v>705</v>
      </c>
      <c r="AEP47" s="75">
        <v>706</v>
      </c>
      <c r="AEQ47" s="75">
        <v>705</v>
      </c>
      <c r="AER47" s="75">
        <v>703</v>
      </c>
      <c r="AES47" s="75">
        <v>702</v>
      </c>
      <c r="AET47" s="75">
        <v>702</v>
      </c>
      <c r="AEU47" s="75">
        <v>704</v>
      </c>
      <c r="AEV47" s="75">
        <v>704</v>
      </c>
      <c r="AEW47" s="75">
        <v>701</v>
      </c>
      <c r="AEX47" s="75">
        <v>701</v>
      </c>
      <c r="AEY47" s="75">
        <v>701</v>
      </c>
      <c r="AEZ47" s="75">
        <v>702</v>
      </c>
      <c r="AFA47" s="75">
        <v>2160</v>
      </c>
      <c r="AFB47" s="75">
        <v>2159</v>
      </c>
      <c r="AFC47" s="75">
        <v>701</v>
      </c>
      <c r="AFD47" s="75">
        <v>705</v>
      </c>
      <c r="AFE47" s="75">
        <v>705</v>
      </c>
      <c r="AFF47" s="75">
        <v>705</v>
      </c>
      <c r="AFG47" s="75">
        <v>707</v>
      </c>
      <c r="AFH47" s="75">
        <v>2652</v>
      </c>
      <c r="AFI47" s="75">
        <v>702</v>
      </c>
      <c r="AFJ47" s="75">
        <v>703</v>
      </c>
      <c r="AFK47" s="75">
        <v>703</v>
      </c>
      <c r="AFL47" s="75">
        <v>704</v>
      </c>
      <c r="AFM47" s="75">
        <v>712</v>
      </c>
      <c r="AFN47" s="75">
        <v>708</v>
      </c>
      <c r="AFO47" s="75">
        <v>712</v>
      </c>
      <c r="AFP47" s="75">
        <v>702</v>
      </c>
      <c r="AFQ47" s="75">
        <v>704</v>
      </c>
      <c r="AFR47" s="75">
        <v>711</v>
      </c>
      <c r="AFS47" s="75">
        <v>699</v>
      </c>
      <c r="AFT47" s="75">
        <v>699</v>
      </c>
      <c r="AFU47" s="75">
        <v>698</v>
      </c>
      <c r="AFV47" s="75">
        <v>698</v>
      </c>
      <c r="AFW47" s="75">
        <v>703</v>
      </c>
      <c r="AFX47" s="75">
        <v>710</v>
      </c>
      <c r="AFY47" s="75">
        <v>707</v>
      </c>
      <c r="AFZ47" s="75">
        <v>697</v>
      </c>
      <c r="AGA47" s="75">
        <v>697</v>
      </c>
      <c r="AGB47" s="75">
        <v>697</v>
      </c>
      <c r="AGC47" s="75">
        <v>697</v>
      </c>
      <c r="AGD47" s="75">
        <v>697</v>
      </c>
      <c r="AGE47" s="75">
        <v>698</v>
      </c>
      <c r="AGF47" s="75">
        <v>699</v>
      </c>
      <c r="AGG47" s="75">
        <v>699</v>
      </c>
      <c r="AGH47" s="75">
        <v>698</v>
      </c>
      <c r="AGI47" s="75">
        <v>698</v>
      </c>
      <c r="AGJ47" s="75">
        <v>699</v>
      </c>
      <c r="AGK47" s="75">
        <v>2699</v>
      </c>
      <c r="AGL47" s="75">
        <v>1426</v>
      </c>
      <c r="AGM47" s="75">
        <v>3726</v>
      </c>
      <c r="AGN47" s="75">
        <v>3725</v>
      </c>
      <c r="AGO47" s="75">
        <v>725</v>
      </c>
      <c r="AGP47" s="75">
        <v>726</v>
      </c>
      <c r="AGQ47" s="75">
        <v>10725</v>
      </c>
      <c r="AGR47" s="75">
        <v>25964</v>
      </c>
      <c r="AGS47" s="75">
        <v>10749</v>
      </c>
      <c r="AGT47" s="75">
        <v>38378</v>
      </c>
      <c r="AGU47" s="75">
        <v>17913</v>
      </c>
      <c r="AGV47" s="75">
        <v>10746</v>
      </c>
      <c r="AGW47" s="75">
        <v>8743</v>
      </c>
      <c r="AGX47" s="75">
        <v>8752</v>
      </c>
      <c r="AGY47" s="75">
        <v>8752</v>
      </c>
      <c r="AGZ47" s="75">
        <v>8748</v>
      </c>
      <c r="AHA47" s="75">
        <v>8762</v>
      </c>
      <c r="AHB47" s="75">
        <v>8760</v>
      </c>
      <c r="AHC47" s="75">
        <v>8792</v>
      </c>
      <c r="AHD47" s="75">
        <v>9297</v>
      </c>
      <c r="AHE47" s="75">
        <v>8709</v>
      </c>
      <c r="AHF47" s="75">
        <v>8706</v>
      </c>
      <c r="AHG47" s="75">
        <v>8729</v>
      </c>
      <c r="AHH47" s="75">
        <v>8724</v>
      </c>
      <c r="AHI47" s="75">
        <v>8725</v>
      </c>
      <c r="AHJ47" s="75">
        <v>8774</v>
      </c>
      <c r="AHK47" s="75">
        <v>8815</v>
      </c>
      <c r="AHL47" s="75">
        <v>8662</v>
      </c>
      <c r="AHM47" s="75">
        <v>8662</v>
      </c>
      <c r="AHN47" s="75">
        <v>8663</v>
      </c>
      <c r="AHO47" s="75">
        <v>8597</v>
      </c>
      <c r="AHP47" s="75">
        <v>8608</v>
      </c>
      <c r="AHQ47" s="75">
        <v>8611</v>
      </c>
      <c r="AHR47" s="75">
        <v>8608</v>
      </c>
      <c r="AHS47" s="75">
        <v>8595</v>
      </c>
      <c r="AHT47" s="75">
        <v>8595</v>
      </c>
      <c r="AHU47" s="75">
        <v>8605</v>
      </c>
      <c r="AHV47" s="75">
        <v>8613</v>
      </c>
      <c r="AHW47" s="75">
        <v>8613</v>
      </c>
      <c r="AHX47" s="75">
        <v>6629</v>
      </c>
      <c r="AHY47" s="75">
        <v>6645</v>
      </c>
      <c r="AHZ47" s="75">
        <v>6644</v>
      </c>
      <c r="AIA47" s="75">
        <v>6669</v>
      </c>
      <c r="AIB47" s="75">
        <v>6683</v>
      </c>
      <c r="AIC47" s="75">
        <v>5695</v>
      </c>
      <c r="AID47" s="75">
        <v>5692</v>
      </c>
      <c r="AIE47" s="75">
        <v>4699</v>
      </c>
      <c r="AIF47" s="75">
        <v>4629</v>
      </c>
      <c r="AIG47" s="75">
        <v>4644</v>
      </c>
      <c r="AIH47" s="75">
        <v>3643</v>
      </c>
      <c r="AII47" s="75">
        <v>3642</v>
      </c>
      <c r="AIJ47" s="75">
        <v>3645</v>
      </c>
      <c r="AIK47" s="75">
        <v>3648</v>
      </c>
      <c r="AIL47" s="75">
        <v>3655</v>
      </c>
      <c r="AIM47" s="75">
        <v>2655</v>
      </c>
      <c r="AIN47" s="75">
        <v>2709</v>
      </c>
      <c r="AIO47" s="75">
        <v>2712</v>
      </c>
      <c r="AIP47" s="75">
        <v>2887</v>
      </c>
      <c r="AIQ47" s="75">
        <v>2891</v>
      </c>
      <c r="AIR47" s="75">
        <v>2732</v>
      </c>
      <c r="AIS47" s="75">
        <v>2667</v>
      </c>
      <c r="AIT47" s="75">
        <v>2668</v>
      </c>
      <c r="AIU47" s="75">
        <v>2668</v>
      </c>
      <c r="AIV47" s="75">
        <v>2659</v>
      </c>
      <c r="AIW47" s="75">
        <v>2660</v>
      </c>
      <c r="AIX47" s="75">
        <v>2653</v>
      </c>
      <c r="AIY47" s="75">
        <v>2663</v>
      </c>
      <c r="AIZ47" s="75">
        <v>2686</v>
      </c>
      <c r="AJA47" s="75">
        <v>2698</v>
      </c>
      <c r="AJB47" s="75">
        <v>2698</v>
      </c>
      <c r="AJC47" s="75">
        <v>2868</v>
      </c>
      <c r="AJD47" s="75">
        <v>2873</v>
      </c>
      <c r="AJE47" s="75">
        <v>2774</v>
      </c>
      <c r="AJF47" s="75">
        <v>2749</v>
      </c>
      <c r="AJG47" s="75">
        <v>2781</v>
      </c>
      <c r="AJH47" s="75">
        <v>2861</v>
      </c>
      <c r="AJI47" s="75">
        <v>2854</v>
      </c>
      <c r="AJJ47" s="75">
        <v>2781</v>
      </c>
      <c r="AJK47" s="75">
        <v>2868</v>
      </c>
      <c r="AJL47" s="75">
        <v>2976</v>
      </c>
      <c r="AJM47" s="75">
        <v>2977</v>
      </c>
      <c r="AJN47" s="75">
        <v>2982</v>
      </c>
      <c r="AJO47" s="75">
        <v>3259</v>
      </c>
      <c r="AJP47" s="75">
        <v>3487</v>
      </c>
      <c r="AJQ47" s="75">
        <v>3505</v>
      </c>
      <c r="AJR47" s="75">
        <v>3539</v>
      </c>
      <c r="AJS47" s="75">
        <v>3510</v>
      </c>
      <c r="AJT47" s="75">
        <v>3498</v>
      </c>
      <c r="AJU47" s="75">
        <v>3515</v>
      </c>
      <c r="AJV47" s="75">
        <v>3615</v>
      </c>
      <c r="AJW47" s="75">
        <v>3610</v>
      </c>
      <c r="AJX47" s="75">
        <v>3613</v>
      </c>
      <c r="AJY47" s="75">
        <v>3618</v>
      </c>
      <c r="AJZ47" s="75">
        <v>3620</v>
      </c>
      <c r="AKA47" s="75">
        <v>3760</v>
      </c>
      <c r="AKB47" s="75">
        <v>3760</v>
      </c>
      <c r="AKC47" s="75">
        <v>3656</v>
      </c>
      <c r="AKD47" s="75">
        <v>3656</v>
      </c>
      <c r="AKE47" s="75">
        <v>3662</v>
      </c>
      <c r="AKF47" s="75">
        <v>3662</v>
      </c>
      <c r="AKG47" s="75">
        <v>3593</v>
      </c>
      <c r="AKH47" s="75">
        <v>3815</v>
      </c>
      <c r="AKI47" s="75">
        <v>3810</v>
      </c>
      <c r="AKJ47" s="75">
        <v>3832</v>
      </c>
      <c r="AKK47" s="75">
        <v>3835</v>
      </c>
      <c r="AKL47" s="75">
        <v>3729</v>
      </c>
      <c r="AKM47" s="75">
        <v>3729</v>
      </c>
      <c r="AKN47" s="75">
        <v>3958</v>
      </c>
      <c r="AKO47" s="75">
        <v>3967</v>
      </c>
      <c r="AKP47" s="75">
        <v>4025</v>
      </c>
      <c r="AKQ47" s="75">
        <v>4029</v>
      </c>
      <c r="AKR47" s="75">
        <v>4020</v>
      </c>
      <c r="AKS47" s="75">
        <v>4020</v>
      </c>
      <c r="AKT47" s="75">
        <v>3740</v>
      </c>
      <c r="AKU47" s="75">
        <v>3710</v>
      </c>
      <c r="AKV47" s="75">
        <v>3713</v>
      </c>
      <c r="AKW47" s="75">
        <v>3713</v>
      </c>
      <c r="AKX47" s="75">
        <v>3909</v>
      </c>
      <c r="AKY47" s="75">
        <v>3775</v>
      </c>
      <c r="AKZ47" s="75">
        <v>4238</v>
      </c>
      <c r="ALA47" s="75">
        <v>3662</v>
      </c>
      <c r="ALB47" s="75">
        <v>4913</v>
      </c>
      <c r="ALC47" s="75">
        <v>3610</v>
      </c>
      <c r="ALD47" s="75">
        <v>3732</v>
      </c>
      <c r="ALE47" s="75">
        <v>3700</v>
      </c>
      <c r="ALF47" s="75">
        <v>3615</v>
      </c>
      <c r="ALG47" s="75">
        <v>3579</v>
      </c>
      <c r="ALH47" s="75">
        <v>3523</v>
      </c>
      <c r="ALI47" s="75">
        <v>3519</v>
      </c>
      <c r="ALJ47" s="75">
        <v>3517</v>
      </c>
      <c r="ALK47" s="75">
        <v>3334</v>
      </c>
      <c r="ALL47" s="75">
        <v>3333</v>
      </c>
      <c r="ALM47" s="75">
        <v>3333</v>
      </c>
      <c r="ALN47" s="75">
        <v>3382</v>
      </c>
      <c r="ALO47" s="75">
        <v>3390</v>
      </c>
      <c r="ALP47" s="75">
        <v>3395</v>
      </c>
      <c r="ALQ47" s="75">
        <v>3392</v>
      </c>
      <c r="ALR47" s="75">
        <v>3392</v>
      </c>
      <c r="ALS47" s="75">
        <v>3400</v>
      </c>
      <c r="ALT47" s="75">
        <v>3400</v>
      </c>
      <c r="ALU47" s="75">
        <v>3485</v>
      </c>
      <c r="ALV47" s="75">
        <v>3128</v>
      </c>
      <c r="ALW47" s="75">
        <v>3132</v>
      </c>
      <c r="ALX47" s="75">
        <v>3132</v>
      </c>
      <c r="ALY47" s="75">
        <v>3131</v>
      </c>
      <c r="ALZ47" s="75">
        <v>3131</v>
      </c>
      <c r="AMA47" s="75">
        <v>3130</v>
      </c>
      <c r="AMB47" s="75">
        <v>3130</v>
      </c>
      <c r="AMC47" s="75">
        <v>3131</v>
      </c>
      <c r="AMD47" s="75">
        <v>3131</v>
      </c>
      <c r="AME47" s="75">
        <v>3134</v>
      </c>
      <c r="AMF47" s="75">
        <v>3135</v>
      </c>
      <c r="AMG47" s="75">
        <v>3134</v>
      </c>
      <c r="AMH47" s="75">
        <v>3125</v>
      </c>
      <c r="AMI47" s="75">
        <v>3122</v>
      </c>
      <c r="AMJ47" s="75">
        <v>3128</v>
      </c>
      <c r="AMK47" s="75">
        <v>3129</v>
      </c>
      <c r="AML47" s="75">
        <v>3129</v>
      </c>
      <c r="AMM47" s="75">
        <v>3129</v>
      </c>
      <c r="AMN47" s="75">
        <v>3138</v>
      </c>
      <c r="AMO47" s="75">
        <v>3139</v>
      </c>
      <c r="AMP47" s="75">
        <v>3128</v>
      </c>
      <c r="AMQ47" s="75">
        <v>3124</v>
      </c>
      <c r="AMR47" s="75">
        <v>3124</v>
      </c>
      <c r="AMS47" s="75">
        <v>3125</v>
      </c>
      <c r="AMT47" s="75">
        <v>3141</v>
      </c>
      <c r="AMU47" s="75">
        <v>3127</v>
      </c>
      <c r="AMV47" s="75">
        <v>3127</v>
      </c>
      <c r="AMW47" s="75">
        <v>3126</v>
      </c>
      <c r="AMX47" s="75">
        <v>2426</v>
      </c>
      <c r="AMY47" s="75">
        <v>1819</v>
      </c>
      <c r="AMZ47" s="75">
        <v>1319</v>
      </c>
      <c r="ANA47" s="75">
        <v>1071</v>
      </c>
      <c r="ANB47" s="75">
        <v>1071</v>
      </c>
      <c r="ANC47" s="75">
        <v>821</v>
      </c>
      <c r="AND47" s="75">
        <v>811</v>
      </c>
      <c r="ANE47" s="75">
        <v>819</v>
      </c>
      <c r="ANF47" s="75">
        <v>802</v>
      </c>
      <c r="ANG47" s="75">
        <v>800</v>
      </c>
      <c r="ANH47" s="75">
        <v>803</v>
      </c>
      <c r="ANI47" s="75">
        <v>803</v>
      </c>
      <c r="ANJ47" s="75">
        <v>795</v>
      </c>
      <c r="ANK47" s="75">
        <v>804</v>
      </c>
      <c r="ANL47" s="75">
        <v>804</v>
      </c>
      <c r="ANM47" s="75">
        <v>805</v>
      </c>
      <c r="ANN47" s="75">
        <v>805</v>
      </c>
      <c r="ANO47" s="75">
        <v>806</v>
      </c>
      <c r="ANP47" s="75">
        <v>805</v>
      </c>
      <c r="ANQ47" s="75">
        <v>805</v>
      </c>
      <c r="ANR47" s="75">
        <v>805</v>
      </c>
      <c r="ANS47" s="75">
        <v>805</v>
      </c>
      <c r="ANT47" s="75">
        <v>807</v>
      </c>
      <c r="ANU47" s="75">
        <v>803</v>
      </c>
      <c r="ANV47" s="75">
        <v>802</v>
      </c>
      <c r="ANW47" s="76">
        <v>802</v>
      </c>
      <c r="ANX47" s="76">
        <v>708</v>
      </c>
      <c r="ANY47" s="76">
        <v>702</v>
      </c>
      <c r="ANZ47" s="76">
        <v>702</v>
      </c>
      <c r="AOA47" s="76">
        <v>700</v>
      </c>
      <c r="AOB47" s="76">
        <v>705</v>
      </c>
      <c r="AOC47" s="76">
        <v>702</v>
      </c>
      <c r="AOD47" s="76">
        <v>702</v>
      </c>
      <c r="AOE47" s="76">
        <v>699</v>
      </c>
      <c r="AOF47" s="76">
        <v>694</v>
      </c>
      <c r="AOG47" s="76">
        <v>698</v>
      </c>
      <c r="AOH47" s="76">
        <v>700</v>
      </c>
      <c r="AOI47" s="76">
        <v>700</v>
      </c>
      <c r="AOJ47" s="76">
        <v>694</v>
      </c>
      <c r="AOK47" s="76">
        <v>678</v>
      </c>
      <c r="AOL47" s="76">
        <v>711</v>
      </c>
      <c r="AOM47" s="76">
        <v>636</v>
      </c>
      <c r="AON47" s="76">
        <v>637</v>
      </c>
      <c r="AOO47" s="76">
        <v>643</v>
      </c>
      <c r="AOP47" s="76">
        <v>646</v>
      </c>
      <c r="AOQ47" s="76">
        <v>635</v>
      </c>
      <c r="AOR47" s="76">
        <v>637</v>
      </c>
      <c r="AOS47" s="76">
        <v>631</v>
      </c>
      <c r="AOT47" s="76">
        <v>628</v>
      </c>
      <c r="AOU47" s="76">
        <v>640</v>
      </c>
      <c r="AOV47" s="76">
        <v>640</v>
      </c>
      <c r="AOW47" s="76">
        <v>639</v>
      </c>
      <c r="AOX47" s="76">
        <v>643</v>
      </c>
      <c r="AOY47" s="76">
        <v>638</v>
      </c>
      <c r="AOZ47" s="76">
        <v>638</v>
      </c>
      <c r="APA47" s="76">
        <v>639</v>
      </c>
      <c r="APB47" s="76">
        <v>646</v>
      </c>
      <c r="APC47" s="76">
        <v>641</v>
      </c>
      <c r="APD47" s="76">
        <v>641</v>
      </c>
      <c r="APE47" s="76">
        <v>641</v>
      </c>
      <c r="APF47" s="76">
        <v>641</v>
      </c>
      <c r="APG47" s="76">
        <v>645</v>
      </c>
      <c r="APH47" s="76">
        <v>645</v>
      </c>
      <c r="API47" s="76">
        <v>644</v>
      </c>
      <c r="APJ47" s="76">
        <v>641</v>
      </c>
      <c r="APK47" s="76">
        <v>650</v>
      </c>
      <c r="APL47" s="76">
        <v>665</v>
      </c>
      <c r="APM47" s="76">
        <v>665</v>
      </c>
      <c r="APN47" s="76">
        <v>665</v>
      </c>
      <c r="APO47" s="76">
        <v>663</v>
      </c>
      <c r="APP47" s="76">
        <v>663</v>
      </c>
      <c r="APQ47" s="76">
        <v>650</v>
      </c>
      <c r="APR47" s="76">
        <v>650</v>
      </c>
      <c r="APS47" s="76">
        <v>646</v>
      </c>
      <c r="APT47" s="76">
        <v>648</v>
      </c>
      <c r="APU47" s="76">
        <v>649</v>
      </c>
      <c r="APV47" s="76">
        <v>649</v>
      </c>
      <c r="APW47" s="76">
        <v>647</v>
      </c>
      <c r="APX47" s="76">
        <v>644</v>
      </c>
      <c r="APY47" s="76">
        <v>650</v>
      </c>
      <c r="APZ47" s="76">
        <v>650</v>
      </c>
      <c r="AQA47" s="76">
        <v>634</v>
      </c>
      <c r="AQB47" s="76">
        <v>633</v>
      </c>
      <c r="AQC47" s="76">
        <v>633</v>
      </c>
      <c r="AQD47" s="76">
        <v>631</v>
      </c>
      <c r="AQE47" s="76">
        <v>640</v>
      </c>
      <c r="AQF47" s="76">
        <v>240</v>
      </c>
      <c r="AQG47" s="76">
        <v>240</v>
      </c>
      <c r="AQH47" s="76">
        <v>237</v>
      </c>
      <c r="AQI47" s="76">
        <v>237</v>
      </c>
      <c r="AQJ47" s="76">
        <v>238</v>
      </c>
      <c r="AQK47" s="76">
        <v>238</v>
      </c>
      <c r="AQL47" s="76">
        <v>237</v>
      </c>
      <c r="AQM47" s="76">
        <v>237</v>
      </c>
      <c r="AQN47" s="76">
        <v>229</v>
      </c>
      <c r="AQO47" s="76">
        <v>229</v>
      </c>
      <c r="AQP47" s="76">
        <v>225</v>
      </c>
      <c r="AQQ47" s="76">
        <v>221</v>
      </c>
      <c r="AQR47" s="76">
        <v>221</v>
      </c>
      <c r="AQS47" s="76">
        <v>219</v>
      </c>
      <c r="AQT47" s="76">
        <v>219</v>
      </c>
      <c r="AQU47" s="76">
        <v>219</v>
      </c>
      <c r="AQV47" s="76">
        <v>220</v>
      </c>
      <c r="AQW47" s="76">
        <v>219</v>
      </c>
      <c r="AQX47" s="76">
        <v>219</v>
      </c>
      <c r="AQY47" s="76">
        <v>217</v>
      </c>
      <c r="AQZ47" s="76">
        <v>217</v>
      </c>
      <c r="ARA47" s="76">
        <v>217</v>
      </c>
      <c r="ARB47" s="76">
        <v>216</v>
      </c>
      <c r="ARC47" s="76">
        <v>218</v>
      </c>
      <c r="ARD47" s="76">
        <v>220</v>
      </c>
      <c r="ARE47" s="76">
        <v>220</v>
      </c>
      <c r="ARF47" s="76">
        <v>220</v>
      </c>
      <c r="ARG47" s="76">
        <v>221</v>
      </c>
      <c r="ARH47" s="76">
        <v>221</v>
      </c>
      <c r="ARI47" s="76">
        <v>221</v>
      </c>
      <c r="ARJ47" s="76">
        <v>220</v>
      </c>
      <c r="ARK47" s="76">
        <v>220</v>
      </c>
      <c r="ARL47" s="76">
        <v>221</v>
      </c>
      <c r="ARM47" s="76">
        <v>220</v>
      </c>
      <c r="ARN47" s="76">
        <v>220</v>
      </c>
      <c r="ARO47" s="76">
        <v>220</v>
      </c>
      <c r="ARP47" s="76">
        <v>223</v>
      </c>
      <c r="ARQ47" s="76">
        <v>226</v>
      </c>
      <c r="ARR47" s="76">
        <v>226</v>
      </c>
      <c r="ARS47" s="76">
        <v>226</v>
      </c>
      <c r="ART47" s="76">
        <v>238</v>
      </c>
      <c r="ARU47" s="76">
        <v>225</v>
      </c>
      <c r="ARV47" s="76">
        <v>225</v>
      </c>
      <c r="ARW47" s="76">
        <v>225</v>
      </c>
      <c r="ARX47" s="76">
        <v>230</v>
      </c>
      <c r="ARY47" s="76">
        <v>232</v>
      </c>
      <c r="ARZ47" s="76">
        <v>227</v>
      </c>
      <c r="ASA47" s="76">
        <v>227</v>
      </c>
      <c r="ASB47" s="76">
        <v>230</v>
      </c>
      <c r="ASC47" s="76">
        <v>230</v>
      </c>
      <c r="ASD47" s="76">
        <v>230</v>
      </c>
      <c r="ASE47" s="76">
        <v>230</v>
      </c>
      <c r="ASF47" s="76">
        <v>230</v>
      </c>
      <c r="ASG47" s="76">
        <v>228</v>
      </c>
      <c r="ASH47" s="76">
        <v>228</v>
      </c>
      <c r="ASI47" s="76">
        <v>226</v>
      </c>
      <c r="ASJ47" s="76">
        <v>226</v>
      </c>
      <c r="ASK47" s="76">
        <v>219</v>
      </c>
      <c r="ASL47" s="76">
        <v>219</v>
      </c>
      <c r="ASM47" s="76">
        <v>219</v>
      </c>
      <c r="ASN47" s="76">
        <v>219</v>
      </c>
      <c r="ASO47" s="76">
        <v>219</v>
      </c>
      <c r="ASP47" s="76">
        <v>222</v>
      </c>
      <c r="ASQ47" s="76">
        <v>222</v>
      </c>
      <c r="ASR47" s="76">
        <v>222</v>
      </c>
      <c r="ASS47" s="76">
        <v>227</v>
      </c>
      <c r="AST47" s="76">
        <v>227</v>
      </c>
      <c r="ASU47" s="76">
        <v>220</v>
      </c>
      <c r="ASV47" s="76">
        <v>221</v>
      </c>
      <c r="ASW47" s="76">
        <v>221</v>
      </c>
      <c r="ASX47" s="76">
        <v>231</v>
      </c>
      <c r="ASY47" s="76">
        <v>190</v>
      </c>
      <c r="ASZ47" s="76">
        <v>190</v>
      </c>
      <c r="ATA47" s="76">
        <v>190</v>
      </c>
      <c r="ATB47" s="76">
        <v>173</v>
      </c>
      <c r="ATC47" s="76">
        <v>173</v>
      </c>
      <c r="ATD47" s="76">
        <v>173</v>
      </c>
      <c r="ATE47" s="76">
        <v>173</v>
      </c>
      <c r="ATF47" s="76">
        <v>173</v>
      </c>
      <c r="ATG47" s="76">
        <v>175</v>
      </c>
      <c r="ATH47" s="76">
        <v>178</v>
      </c>
      <c r="ATI47" s="76">
        <v>178</v>
      </c>
      <c r="ATJ47" s="76">
        <v>181</v>
      </c>
      <c r="ATK47" s="76">
        <v>181</v>
      </c>
      <c r="ATL47" s="76">
        <v>181</v>
      </c>
      <c r="ATM47" s="76">
        <v>179</v>
      </c>
      <c r="ATN47" s="76">
        <v>179</v>
      </c>
      <c r="ATO47" s="76">
        <v>179</v>
      </c>
      <c r="ATP47" s="76">
        <v>171</v>
      </c>
      <c r="ATQ47" s="76">
        <v>171</v>
      </c>
      <c r="ATR47" s="76">
        <v>171</v>
      </c>
      <c r="ATS47" s="76">
        <v>171</v>
      </c>
      <c r="ATT47" s="76">
        <v>171</v>
      </c>
      <c r="ATU47" s="76">
        <v>169</v>
      </c>
      <c r="ATV47" s="76">
        <v>169</v>
      </c>
      <c r="ATW47" s="76">
        <v>178</v>
      </c>
      <c r="ATX47" s="76">
        <v>177</v>
      </c>
      <c r="ATY47" s="76">
        <v>177</v>
      </c>
      <c r="ATZ47" s="76">
        <v>170</v>
      </c>
      <c r="AUA47" s="76">
        <v>169</v>
      </c>
      <c r="AUB47" s="76">
        <v>170</v>
      </c>
      <c r="AUC47" s="76">
        <v>170</v>
      </c>
      <c r="AUD47" s="76">
        <v>170</v>
      </c>
      <c r="AUE47" s="76">
        <v>170</v>
      </c>
      <c r="AUF47" s="76">
        <v>170</v>
      </c>
      <c r="AUG47" s="76">
        <v>186</v>
      </c>
      <c r="AUH47" s="76">
        <v>186</v>
      </c>
      <c r="AUI47" s="76">
        <v>186</v>
      </c>
      <c r="AUJ47" s="76">
        <v>184</v>
      </c>
      <c r="AUK47" s="76">
        <v>183</v>
      </c>
      <c r="AUL47" s="76">
        <v>183</v>
      </c>
      <c r="AUM47" s="76">
        <v>183</v>
      </c>
      <c r="AUN47" s="76">
        <v>183</v>
      </c>
      <c r="AUO47" s="76">
        <v>180</v>
      </c>
      <c r="AUP47" s="76">
        <v>180</v>
      </c>
      <c r="AUQ47" s="76">
        <v>181</v>
      </c>
      <c r="AUR47" s="76">
        <v>181</v>
      </c>
      <c r="AUS47" s="76">
        <v>180</v>
      </c>
      <c r="AUT47" s="76">
        <v>180</v>
      </c>
      <c r="AUU47" s="76">
        <v>184</v>
      </c>
      <c r="AUV47" s="76">
        <v>184</v>
      </c>
      <c r="AUW47" s="76">
        <v>184</v>
      </c>
      <c r="AUX47" s="76">
        <v>181</v>
      </c>
      <c r="AUY47" s="76">
        <v>181</v>
      </c>
      <c r="AUZ47" s="76">
        <v>180</v>
      </c>
      <c r="AVA47" s="76">
        <v>180</v>
      </c>
      <c r="AVB47" s="76">
        <v>180</v>
      </c>
      <c r="AVC47" s="76">
        <v>180</v>
      </c>
      <c r="AVD47" s="76">
        <v>180</v>
      </c>
      <c r="AVE47" s="76">
        <v>180</v>
      </c>
      <c r="AVF47" s="76">
        <v>176</v>
      </c>
      <c r="AVG47" s="76">
        <v>176</v>
      </c>
      <c r="AVH47" s="76">
        <v>176</v>
      </c>
      <c r="AVI47" s="76">
        <v>174</v>
      </c>
      <c r="AVJ47" s="76">
        <v>174</v>
      </c>
      <c r="AVK47" s="76">
        <v>172</v>
      </c>
      <c r="AVL47" s="76">
        <v>172</v>
      </c>
      <c r="AVM47" s="76">
        <v>172</v>
      </c>
      <c r="AVN47" s="76">
        <v>172</v>
      </c>
      <c r="AVO47" s="76">
        <v>172</v>
      </c>
      <c r="AVP47" s="76">
        <v>166</v>
      </c>
      <c r="AVQ47" s="76">
        <v>166</v>
      </c>
      <c r="AVR47" s="76">
        <v>166</v>
      </c>
      <c r="AVS47" s="76">
        <v>166</v>
      </c>
      <c r="AVT47" s="76">
        <v>169</v>
      </c>
      <c r="AVU47" s="76">
        <v>169</v>
      </c>
      <c r="AVV47" s="76">
        <v>169</v>
      </c>
      <c r="AVW47" s="76">
        <v>169</v>
      </c>
      <c r="AVX47" s="76">
        <v>168</v>
      </c>
      <c r="AVY47" s="76">
        <v>168</v>
      </c>
      <c r="AVZ47" s="76">
        <v>161</v>
      </c>
      <c r="AWA47" s="76">
        <v>161</v>
      </c>
      <c r="AWB47" s="76">
        <v>161</v>
      </c>
      <c r="AWC47" s="76">
        <v>162</v>
      </c>
      <c r="AWD47" s="76">
        <v>160</v>
      </c>
      <c r="AWE47" s="76">
        <v>160</v>
      </c>
      <c r="AWF47" s="76">
        <v>161</v>
      </c>
      <c r="AWG47" s="76">
        <v>161</v>
      </c>
      <c r="AWH47" s="76">
        <v>161</v>
      </c>
      <c r="AWI47" s="76">
        <v>161</v>
      </c>
      <c r="AWJ47" s="76">
        <v>161</v>
      </c>
      <c r="AWK47" s="76">
        <v>162</v>
      </c>
      <c r="AWL47" s="76">
        <v>167</v>
      </c>
      <c r="AWM47" s="76">
        <v>167</v>
      </c>
      <c r="AWN47" s="76">
        <v>167</v>
      </c>
      <c r="AWO47" s="76">
        <v>167</v>
      </c>
      <c r="AWP47" s="76">
        <v>167</v>
      </c>
      <c r="AWQ47" s="76">
        <v>165</v>
      </c>
      <c r="AWR47" s="76">
        <v>178</v>
      </c>
      <c r="AWS47" s="76">
        <v>178</v>
      </c>
      <c r="AWT47" s="76">
        <v>178</v>
      </c>
      <c r="AWU47" s="76">
        <v>149</v>
      </c>
      <c r="AWV47" s="76">
        <v>177</v>
      </c>
      <c r="AWW47" s="76">
        <v>177</v>
      </c>
      <c r="AWX47" s="76">
        <v>177</v>
      </c>
      <c r="AWY47" s="76">
        <v>178</v>
      </c>
      <c r="AWZ47" s="76">
        <v>176</v>
      </c>
      <c r="AXA47" s="76">
        <v>176</v>
      </c>
      <c r="AXB47" s="76">
        <v>225</v>
      </c>
      <c r="AXC47" s="76">
        <v>308</v>
      </c>
      <c r="AXD47" s="76">
        <v>47</v>
      </c>
      <c r="AXE47" s="76">
        <v>47</v>
      </c>
      <c r="AXF47" s="76">
        <v>47</v>
      </c>
      <c r="AXG47" s="76">
        <v>47</v>
      </c>
      <c r="AXH47" s="76">
        <v>47</v>
      </c>
      <c r="AXI47" s="76">
        <v>47</v>
      </c>
      <c r="AXJ47" s="76">
        <v>47</v>
      </c>
      <c r="AXK47" s="76">
        <v>47</v>
      </c>
      <c r="AXL47" s="76">
        <v>47</v>
      </c>
      <c r="AXM47" s="76">
        <v>47</v>
      </c>
      <c r="AXN47" s="76">
        <v>47</v>
      </c>
      <c r="AXO47" s="76">
        <v>47</v>
      </c>
      <c r="AXP47" s="76">
        <v>47</v>
      </c>
      <c r="AXQ47" s="76">
        <v>47</v>
      </c>
      <c r="AXR47" s="76">
        <v>47</v>
      </c>
      <c r="AXS47" s="76">
        <v>47</v>
      </c>
      <c r="AXT47" s="76">
        <v>47</v>
      </c>
      <c r="AXU47" s="76">
        <v>47</v>
      </c>
      <c r="AXV47" s="76">
        <v>47</v>
      </c>
      <c r="AXW47" s="76">
        <v>47</v>
      </c>
      <c r="AXX47" s="76">
        <v>47</v>
      </c>
      <c r="AXY47" s="76">
        <v>47</v>
      </c>
      <c r="AXZ47" s="76">
        <v>47</v>
      </c>
      <c r="AYA47" s="76">
        <v>47</v>
      </c>
      <c r="AYB47" s="76">
        <v>47</v>
      </c>
      <c r="AYC47" s="76">
        <v>47</v>
      </c>
      <c r="AYD47" s="76">
        <v>47</v>
      </c>
      <c r="AYE47" s="76">
        <v>47</v>
      </c>
      <c r="AYF47" s="76">
        <v>47</v>
      </c>
      <c r="AYG47" s="76">
        <v>47</v>
      </c>
      <c r="AYH47" s="76">
        <v>47</v>
      </c>
      <c r="AYI47" s="76">
        <v>47</v>
      </c>
      <c r="AYJ47" s="76">
        <v>47</v>
      </c>
      <c r="AYK47" s="76">
        <v>47</v>
      </c>
      <c r="AYL47" s="76">
        <v>47</v>
      </c>
      <c r="AYM47" s="76">
        <v>47</v>
      </c>
      <c r="AYN47" s="76">
        <v>47</v>
      </c>
      <c r="AYO47" s="76">
        <v>47</v>
      </c>
      <c r="AYP47" s="76">
        <v>47</v>
      </c>
      <c r="AYQ47" s="76">
        <v>47</v>
      </c>
      <c r="AYR47" s="76">
        <v>47</v>
      </c>
      <c r="AYS47" s="76">
        <v>47</v>
      </c>
      <c r="AYT47" s="76">
        <v>47</v>
      </c>
      <c r="AYU47" s="76">
        <v>47</v>
      </c>
      <c r="AYV47" s="76">
        <v>47</v>
      </c>
      <c r="AYW47" s="76">
        <v>47</v>
      </c>
      <c r="AYX47" s="76">
        <v>47</v>
      </c>
      <c r="AYY47" s="76">
        <v>47</v>
      </c>
      <c r="AYZ47" s="76">
        <v>47</v>
      </c>
      <c r="AZA47" s="76">
        <v>47</v>
      </c>
      <c r="AZB47" s="76">
        <v>47</v>
      </c>
      <c r="AZC47" s="76">
        <v>47</v>
      </c>
      <c r="AZD47" s="76">
        <v>47</v>
      </c>
      <c r="AZE47" s="76">
        <v>47</v>
      </c>
      <c r="AZF47" s="76">
        <v>47</v>
      </c>
      <c r="AZG47" s="76">
        <v>47</v>
      </c>
      <c r="AZH47" s="76">
        <v>47</v>
      </c>
      <c r="AZI47" s="76">
        <v>47</v>
      </c>
      <c r="AZJ47" s="76">
        <v>47</v>
      </c>
      <c r="AZK47" s="76">
        <v>47</v>
      </c>
      <c r="AZL47" s="76">
        <v>47</v>
      </c>
      <c r="AZM47" s="76">
        <v>47</v>
      </c>
      <c r="AZN47" s="76">
        <v>47</v>
      </c>
      <c r="AZO47" s="76">
        <v>47</v>
      </c>
      <c r="AZP47" s="76">
        <v>47</v>
      </c>
      <c r="AZQ47" s="76">
        <v>47</v>
      </c>
      <c r="AZR47" s="76">
        <v>47</v>
      </c>
      <c r="AZS47" s="76">
        <v>47</v>
      </c>
      <c r="AZT47" s="76">
        <v>47</v>
      </c>
      <c r="AZU47" s="76">
        <v>47</v>
      </c>
      <c r="AZV47" s="76">
        <v>47</v>
      </c>
      <c r="AZW47" s="76">
        <v>47</v>
      </c>
      <c r="AZX47" s="76">
        <v>47</v>
      </c>
      <c r="AZY47" s="76">
        <v>47</v>
      </c>
      <c r="AZZ47" s="76">
        <v>47</v>
      </c>
      <c r="BAA47" s="76">
        <v>47</v>
      </c>
      <c r="BAB47" s="76">
        <v>47</v>
      </c>
      <c r="BAC47" s="76">
        <v>47</v>
      </c>
      <c r="BAD47" s="76">
        <v>47</v>
      </c>
      <c r="BAE47" s="76">
        <v>47</v>
      </c>
      <c r="BAF47" s="76">
        <v>47</v>
      </c>
      <c r="BAG47" s="76">
        <v>47</v>
      </c>
      <c r="BAH47" s="76">
        <v>47</v>
      </c>
      <c r="BAI47" s="76">
        <v>47</v>
      </c>
      <c r="BAJ47" s="76">
        <v>47</v>
      </c>
      <c r="BAK47" s="76">
        <v>47</v>
      </c>
      <c r="BAL47" s="76">
        <v>47</v>
      </c>
      <c r="BAM47" s="76">
        <v>47</v>
      </c>
      <c r="BAN47" s="76">
        <v>47</v>
      </c>
      <c r="BAO47" s="76">
        <v>47</v>
      </c>
      <c r="BAP47" s="76">
        <v>47</v>
      </c>
      <c r="BAQ47" s="76">
        <v>47</v>
      </c>
      <c r="BAR47" s="76">
        <v>47</v>
      </c>
      <c r="BAS47" s="76">
        <v>47</v>
      </c>
      <c r="BAT47" s="76">
        <v>47</v>
      </c>
      <c r="BAU47" s="76">
        <v>47</v>
      </c>
      <c r="BAV47" s="76">
        <v>47</v>
      </c>
      <c r="BAW47" s="76">
        <v>47</v>
      </c>
      <c r="BAX47" s="76">
        <v>47</v>
      </c>
      <c r="BAY47" s="76">
        <v>47</v>
      </c>
      <c r="BAZ47" s="76">
        <v>47</v>
      </c>
      <c r="BBA47" s="76">
        <v>47</v>
      </c>
      <c r="BBB47" s="76">
        <v>47</v>
      </c>
      <c r="BBC47" s="76">
        <v>47</v>
      </c>
      <c r="BBD47" s="76">
        <v>47</v>
      </c>
      <c r="BBE47" s="76">
        <v>47</v>
      </c>
      <c r="BBF47" s="76">
        <v>47</v>
      </c>
      <c r="BBG47" s="76">
        <v>47</v>
      </c>
      <c r="BBH47" s="76">
        <v>47</v>
      </c>
      <c r="BBI47" s="76">
        <v>47</v>
      </c>
      <c r="BBJ47" s="76">
        <v>47</v>
      </c>
      <c r="BBK47" s="76">
        <v>47</v>
      </c>
      <c r="BBL47" s="76">
        <v>47</v>
      </c>
      <c r="BBM47" s="76">
        <v>47</v>
      </c>
      <c r="BBN47" s="77">
        <v>47</v>
      </c>
    </row>
    <row r="48" spans="1:1437" x14ac:dyDescent="0.2">
      <c r="A48" s="47" t="s">
        <v>30</v>
      </c>
      <c r="B48" s="69" t="s">
        <v>87</v>
      </c>
      <c r="C48" s="70"/>
      <c r="D48" s="70"/>
      <c r="E48" s="70"/>
      <c r="F48" s="70"/>
      <c r="G48" s="70"/>
      <c r="H48" s="70"/>
      <c r="I48" s="70"/>
      <c r="J48" s="70"/>
      <c r="K48" s="70"/>
      <c r="L48" s="70"/>
      <c r="M48" s="70"/>
      <c r="N48" s="70"/>
      <c r="O48" s="70"/>
      <c r="P48" s="70"/>
      <c r="Q48" s="70"/>
      <c r="R48" s="70"/>
      <c r="S48" s="70"/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2">
        <v>142629</v>
      </c>
      <c r="DK48" s="72">
        <v>120846</v>
      </c>
      <c r="DL48" s="72">
        <v>132116</v>
      </c>
      <c r="DM48" s="72">
        <v>126437</v>
      </c>
      <c r="DN48" s="72">
        <v>126611</v>
      </c>
      <c r="DO48" s="72">
        <v>121225</v>
      </c>
      <c r="DP48" s="72">
        <v>144249</v>
      </c>
      <c r="DQ48" s="72">
        <v>136940</v>
      </c>
      <c r="DR48" s="72">
        <v>154026</v>
      </c>
      <c r="DS48" s="72">
        <v>130411</v>
      </c>
      <c r="DT48" s="72">
        <v>155976</v>
      </c>
      <c r="DU48" s="72">
        <v>145757</v>
      </c>
      <c r="DV48" s="72">
        <v>132759</v>
      </c>
      <c r="DW48" s="72">
        <v>146422</v>
      </c>
      <c r="DX48" s="72">
        <v>169184</v>
      </c>
      <c r="DY48" s="72">
        <v>166966</v>
      </c>
      <c r="DZ48" s="72">
        <v>204842</v>
      </c>
      <c r="EA48" s="72">
        <v>184639</v>
      </c>
      <c r="EB48" s="72">
        <v>310685</v>
      </c>
      <c r="EC48" s="72">
        <v>192830</v>
      </c>
      <c r="ED48" s="72">
        <v>328779</v>
      </c>
      <c r="EE48" s="72">
        <v>177092</v>
      </c>
      <c r="EF48" s="72">
        <v>304730</v>
      </c>
      <c r="EG48" s="72">
        <v>290320</v>
      </c>
      <c r="EH48" s="72">
        <v>195826</v>
      </c>
      <c r="EI48" s="72">
        <v>221705</v>
      </c>
      <c r="EJ48" s="72">
        <v>251374</v>
      </c>
      <c r="EK48" s="72">
        <v>253722</v>
      </c>
      <c r="EL48" s="72">
        <v>242967</v>
      </c>
      <c r="EM48" s="72">
        <v>204756</v>
      </c>
      <c r="EN48" s="72">
        <v>197058</v>
      </c>
      <c r="EO48" s="72">
        <v>205761</v>
      </c>
      <c r="EP48" s="72">
        <v>230704</v>
      </c>
      <c r="EQ48" s="72">
        <v>210387</v>
      </c>
      <c r="ER48" s="72">
        <v>260184</v>
      </c>
      <c r="ES48" s="72">
        <v>216960</v>
      </c>
      <c r="ET48" s="72">
        <v>224622</v>
      </c>
      <c r="EU48" s="72">
        <v>236794</v>
      </c>
      <c r="EV48" s="72">
        <v>234361</v>
      </c>
      <c r="EW48" s="72">
        <v>230423</v>
      </c>
      <c r="EX48" s="72">
        <v>321205</v>
      </c>
      <c r="EY48" s="72">
        <v>332302</v>
      </c>
      <c r="EZ48" s="72">
        <v>281677</v>
      </c>
      <c r="FA48" s="72">
        <v>317901</v>
      </c>
      <c r="FB48" s="72">
        <v>271796</v>
      </c>
      <c r="FC48" s="72">
        <v>428544</v>
      </c>
      <c r="FD48" s="72">
        <v>302525</v>
      </c>
      <c r="FE48" s="72">
        <v>366069</v>
      </c>
      <c r="FF48" s="72">
        <v>310572</v>
      </c>
      <c r="FG48" s="72">
        <v>319656</v>
      </c>
      <c r="FH48" s="72">
        <v>323574</v>
      </c>
      <c r="FI48" s="72">
        <v>301067</v>
      </c>
      <c r="FJ48" s="72">
        <v>302007</v>
      </c>
      <c r="FK48" s="72">
        <v>306593</v>
      </c>
      <c r="FL48" s="72">
        <v>381708</v>
      </c>
      <c r="FM48" s="72">
        <v>323703</v>
      </c>
      <c r="FN48" s="72">
        <v>321994</v>
      </c>
      <c r="FO48" s="72">
        <v>272506</v>
      </c>
      <c r="FP48" s="72">
        <v>357069</v>
      </c>
      <c r="FQ48" s="72">
        <v>299402</v>
      </c>
      <c r="FR48" s="72">
        <v>369185</v>
      </c>
      <c r="FS48" s="79">
        <v>337283</v>
      </c>
      <c r="FT48" s="72">
        <v>357147</v>
      </c>
      <c r="FU48" s="72">
        <v>367821</v>
      </c>
      <c r="FV48" s="72">
        <v>339130</v>
      </c>
      <c r="FW48" s="72">
        <v>346997</v>
      </c>
      <c r="FX48" s="72">
        <v>383009</v>
      </c>
      <c r="FY48" s="72">
        <v>387176</v>
      </c>
      <c r="FZ48" s="72">
        <v>378531</v>
      </c>
      <c r="GA48" s="72">
        <v>399685</v>
      </c>
      <c r="GB48" s="72">
        <v>462220</v>
      </c>
      <c r="GC48" s="72">
        <v>384391</v>
      </c>
      <c r="GD48" s="72">
        <v>365440</v>
      </c>
      <c r="GE48" s="72">
        <v>427331</v>
      </c>
      <c r="GF48" s="72">
        <v>400924</v>
      </c>
      <c r="GG48" s="72">
        <v>529653</v>
      </c>
      <c r="GH48" s="72">
        <v>588859</v>
      </c>
      <c r="GI48" s="72">
        <v>530719</v>
      </c>
      <c r="GJ48" s="117">
        <v>669257</v>
      </c>
      <c r="GK48" s="117">
        <v>640410</v>
      </c>
      <c r="GL48" s="117">
        <v>658588</v>
      </c>
      <c r="GM48" s="117">
        <v>558392</v>
      </c>
      <c r="GN48" s="117">
        <v>531558</v>
      </c>
      <c r="GO48" s="117">
        <v>584758</v>
      </c>
      <c r="GP48" s="117">
        <v>623495</v>
      </c>
      <c r="GQ48" s="117">
        <v>601983</v>
      </c>
      <c r="GR48" s="117">
        <v>568655</v>
      </c>
      <c r="GS48" s="117">
        <v>642377</v>
      </c>
      <c r="GT48" s="117">
        <v>697225</v>
      </c>
      <c r="GU48" s="117">
        <v>654843</v>
      </c>
      <c r="GV48" s="117">
        <v>649448</v>
      </c>
      <c r="GW48" s="117">
        <v>704046</v>
      </c>
      <c r="GX48" s="117">
        <v>723430</v>
      </c>
      <c r="GY48" s="117">
        <v>803517</v>
      </c>
      <c r="GZ48" s="117">
        <v>856923</v>
      </c>
      <c r="HA48" s="117">
        <v>684315</v>
      </c>
      <c r="HB48" s="117">
        <v>687468</v>
      </c>
      <c r="HC48" s="117">
        <v>717785</v>
      </c>
      <c r="HD48" s="117">
        <v>819010</v>
      </c>
      <c r="HE48" s="117">
        <v>736328</v>
      </c>
      <c r="HF48" s="117">
        <v>650039</v>
      </c>
      <c r="HG48" s="117">
        <v>719591</v>
      </c>
      <c r="HH48" s="117">
        <v>826831</v>
      </c>
      <c r="HI48" s="117">
        <v>759608</v>
      </c>
      <c r="HJ48" s="72">
        <v>828849</v>
      </c>
      <c r="HK48" s="72">
        <v>712381</v>
      </c>
      <c r="HL48" s="72">
        <v>816914</v>
      </c>
      <c r="HM48" s="72">
        <v>716588</v>
      </c>
      <c r="HN48" s="72">
        <v>691454</v>
      </c>
      <c r="HO48" s="72">
        <v>624861</v>
      </c>
      <c r="HP48" s="72">
        <v>701465</v>
      </c>
      <c r="HQ48" s="72">
        <v>633806</v>
      </c>
      <c r="HR48" s="72">
        <v>653465</v>
      </c>
      <c r="HS48" s="72">
        <v>599197</v>
      </c>
      <c r="HT48" s="72">
        <v>683017</v>
      </c>
      <c r="HU48" s="72">
        <v>797303</v>
      </c>
      <c r="HV48" s="72">
        <v>660066</v>
      </c>
      <c r="HW48" s="72">
        <v>644959</v>
      </c>
      <c r="HX48" s="72">
        <v>636384</v>
      </c>
      <c r="HY48" s="72">
        <v>655446</v>
      </c>
      <c r="HZ48" s="72">
        <v>630614</v>
      </c>
      <c r="IA48" s="72">
        <v>653926</v>
      </c>
      <c r="IB48" s="72">
        <v>626034</v>
      </c>
      <c r="IC48" s="72">
        <v>709355</v>
      </c>
      <c r="ID48" s="72">
        <v>679798</v>
      </c>
      <c r="IE48" s="72">
        <v>634639</v>
      </c>
      <c r="IF48" s="72">
        <v>650757</v>
      </c>
      <c r="IG48" s="72">
        <v>835362</v>
      </c>
      <c r="IH48" s="72">
        <v>848157</v>
      </c>
      <c r="II48" s="72">
        <v>686063</v>
      </c>
      <c r="IJ48" s="72">
        <v>742527</v>
      </c>
      <c r="IK48" s="72">
        <v>740994</v>
      </c>
      <c r="IL48" s="72">
        <v>857194</v>
      </c>
      <c r="IM48" s="72">
        <v>690495</v>
      </c>
      <c r="IN48" s="72">
        <v>739617</v>
      </c>
      <c r="IO48" s="72">
        <v>708043</v>
      </c>
      <c r="IP48" s="72">
        <v>838399</v>
      </c>
      <c r="IQ48" s="72">
        <v>763179</v>
      </c>
      <c r="IR48" s="72">
        <v>709394</v>
      </c>
      <c r="IS48" s="72">
        <v>827845</v>
      </c>
      <c r="IT48" s="72">
        <v>873066</v>
      </c>
      <c r="IU48" s="72">
        <v>1025122</v>
      </c>
      <c r="IV48" s="72">
        <v>827404</v>
      </c>
      <c r="IW48" s="72">
        <v>861955</v>
      </c>
      <c r="IX48" s="72">
        <v>853658</v>
      </c>
      <c r="IY48" s="72">
        <v>1115812</v>
      </c>
      <c r="IZ48" s="72">
        <v>918008</v>
      </c>
      <c r="JA48" s="72">
        <v>855795</v>
      </c>
      <c r="JB48" s="72">
        <v>917936</v>
      </c>
      <c r="JC48" s="72">
        <v>1023574</v>
      </c>
      <c r="JD48" s="72">
        <v>1000288</v>
      </c>
      <c r="JE48" s="72">
        <v>1013426</v>
      </c>
      <c r="JF48" s="72">
        <v>920299</v>
      </c>
      <c r="JG48" s="72">
        <v>983527</v>
      </c>
      <c r="JH48" s="72">
        <v>1140224</v>
      </c>
      <c r="JI48" s="72">
        <v>1075100</v>
      </c>
      <c r="JJ48" s="72">
        <v>1171778</v>
      </c>
      <c r="JK48" s="72">
        <v>1019140</v>
      </c>
      <c r="JL48" s="72">
        <v>1116852</v>
      </c>
      <c r="JM48" s="72">
        <v>1022633</v>
      </c>
      <c r="JN48" s="72">
        <v>933128</v>
      </c>
      <c r="JO48" s="72">
        <v>896971</v>
      </c>
      <c r="JP48" s="72">
        <v>1052333</v>
      </c>
      <c r="JQ48" s="72">
        <v>1029653</v>
      </c>
      <c r="JR48" s="72">
        <v>1026726</v>
      </c>
      <c r="JS48" s="72">
        <v>865850</v>
      </c>
      <c r="JT48" s="72">
        <v>849752</v>
      </c>
      <c r="JU48" s="72">
        <v>956381</v>
      </c>
      <c r="JV48" s="72">
        <v>768788</v>
      </c>
      <c r="JW48" s="72">
        <v>833023</v>
      </c>
      <c r="JX48" s="72">
        <v>793615</v>
      </c>
      <c r="JY48" s="72">
        <v>957678</v>
      </c>
      <c r="JZ48" s="72">
        <v>817028</v>
      </c>
      <c r="KA48" s="72">
        <v>713353</v>
      </c>
      <c r="KB48" s="72">
        <v>705603</v>
      </c>
      <c r="KC48" s="72">
        <v>807445</v>
      </c>
      <c r="KD48" s="72">
        <v>755476</v>
      </c>
      <c r="KE48" s="72">
        <v>747190</v>
      </c>
      <c r="KF48" s="72">
        <v>789616</v>
      </c>
      <c r="KG48" s="72">
        <v>772903</v>
      </c>
      <c r="KH48" s="72">
        <v>949977</v>
      </c>
      <c r="KI48" s="72">
        <v>750486</v>
      </c>
      <c r="KJ48" s="72">
        <v>785059</v>
      </c>
      <c r="KK48" s="72">
        <v>797347</v>
      </c>
      <c r="KL48" s="72">
        <v>890554</v>
      </c>
      <c r="KM48" s="72">
        <v>772333</v>
      </c>
      <c r="KN48" s="72">
        <v>711064</v>
      </c>
      <c r="KO48" s="72">
        <v>733688</v>
      </c>
      <c r="KP48" s="72">
        <v>799202</v>
      </c>
      <c r="KQ48" s="72">
        <v>782240</v>
      </c>
      <c r="KR48" s="72">
        <v>729889</v>
      </c>
      <c r="KS48" s="72">
        <v>753707</v>
      </c>
      <c r="KT48" s="72">
        <v>837060</v>
      </c>
      <c r="KU48" s="72">
        <v>1097408</v>
      </c>
      <c r="KV48" s="72">
        <v>818958</v>
      </c>
      <c r="KW48" s="72">
        <v>820280</v>
      </c>
      <c r="KX48" s="72">
        <v>796723</v>
      </c>
      <c r="KY48" s="72">
        <v>998488</v>
      </c>
      <c r="KZ48" s="72">
        <v>825740</v>
      </c>
      <c r="LA48" s="72">
        <v>742976</v>
      </c>
      <c r="LB48" s="72">
        <v>787960</v>
      </c>
      <c r="LC48" s="72">
        <v>772277</v>
      </c>
      <c r="LD48" s="72">
        <v>804424</v>
      </c>
      <c r="LE48" s="72">
        <v>709401</v>
      </c>
      <c r="LF48" s="72">
        <v>734523</v>
      </c>
      <c r="LG48" s="72">
        <v>666505</v>
      </c>
      <c r="LH48" s="72">
        <v>902042</v>
      </c>
      <c r="LI48" s="72">
        <v>761005</v>
      </c>
      <c r="LJ48" s="72">
        <v>717227</v>
      </c>
      <c r="LK48" s="72">
        <v>744111</v>
      </c>
      <c r="LL48" s="72">
        <v>706076</v>
      </c>
      <c r="LM48" s="72">
        <v>666452</v>
      </c>
      <c r="LN48" s="72">
        <v>593911</v>
      </c>
      <c r="LO48" s="72">
        <v>595291</v>
      </c>
      <c r="LP48" s="72">
        <v>566789</v>
      </c>
      <c r="LQ48" s="72">
        <v>640972</v>
      </c>
      <c r="LR48" s="72">
        <v>606733</v>
      </c>
      <c r="LS48" s="72">
        <v>631268</v>
      </c>
      <c r="LT48" s="72">
        <v>605068</v>
      </c>
      <c r="LU48" s="72">
        <v>716882</v>
      </c>
      <c r="LV48" s="72">
        <v>592950</v>
      </c>
      <c r="LW48" s="72">
        <v>554315</v>
      </c>
      <c r="LX48" s="72">
        <v>544255</v>
      </c>
      <c r="LY48" s="72">
        <v>618107</v>
      </c>
      <c r="LZ48" s="72">
        <v>550950</v>
      </c>
      <c r="MA48" s="72">
        <v>519828</v>
      </c>
      <c r="MB48" s="72">
        <v>524651</v>
      </c>
      <c r="MC48" s="72">
        <v>532776</v>
      </c>
      <c r="MD48" s="72">
        <v>580270</v>
      </c>
      <c r="ME48" s="72">
        <v>510175</v>
      </c>
      <c r="MF48" s="72">
        <v>547094</v>
      </c>
      <c r="MG48" s="72">
        <v>541495</v>
      </c>
      <c r="MH48" s="72">
        <v>722766</v>
      </c>
      <c r="MI48" s="72">
        <v>564105</v>
      </c>
      <c r="MJ48" s="72">
        <v>506454</v>
      </c>
      <c r="MK48" s="72">
        <v>557162</v>
      </c>
      <c r="ML48" s="72">
        <v>590894</v>
      </c>
      <c r="MM48" s="72">
        <v>544655</v>
      </c>
      <c r="MN48" s="72">
        <v>494948</v>
      </c>
      <c r="MO48" s="72">
        <v>493700</v>
      </c>
      <c r="MP48" s="72">
        <v>483486</v>
      </c>
      <c r="MQ48" s="72">
        <v>531871</v>
      </c>
      <c r="MR48" s="72">
        <v>463592</v>
      </c>
      <c r="MS48" s="72">
        <v>455897</v>
      </c>
      <c r="MT48" s="72">
        <v>494667</v>
      </c>
      <c r="MU48" s="72">
        <v>641279</v>
      </c>
      <c r="MV48" s="72">
        <v>591811</v>
      </c>
      <c r="MW48" s="72">
        <v>508185</v>
      </c>
      <c r="MX48" s="72">
        <v>558105</v>
      </c>
      <c r="MY48" s="72">
        <v>567681</v>
      </c>
      <c r="MZ48" s="72">
        <v>630581</v>
      </c>
      <c r="NA48" s="72">
        <v>540067</v>
      </c>
      <c r="NB48" s="72">
        <v>558326</v>
      </c>
      <c r="NC48" s="72">
        <v>521847</v>
      </c>
      <c r="ND48" s="72">
        <v>687243</v>
      </c>
      <c r="NE48" s="72">
        <v>544393</v>
      </c>
      <c r="NF48" s="72">
        <v>534872</v>
      </c>
      <c r="NG48" s="72">
        <v>510961</v>
      </c>
      <c r="NH48" s="72">
        <v>629790</v>
      </c>
      <c r="NI48" s="72">
        <v>592172</v>
      </c>
      <c r="NJ48" s="72">
        <v>559766</v>
      </c>
      <c r="NK48" s="72">
        <v>638462</v>
      </c>
      <c r="NL48" s="72">
        <v>548436</v>
      </c>
      <c r="NM48" s="72">
        <v>554362</v>
      </c>
      <c r="NN48" s="72">
        <v>481760</v>
      </c>
      <c r="NO48" s="72">
        <v>498220</v>
      </c>
      <c r="NP48" s="72">
        <v>450841</v>
      </c>
      <c r="NQ48" s="72">
        <v>554486</v>
      </c>
      <c r="NR48" s="72">
        <v>488050</v>
      </c>
      <c r="NS48" s="72">
        <v>505782</v>
      </c>
      <c r="NT48" s="72">
        <v>486190</v>
      </c>
      <c r="NU48" s="72">
        <v>607795</v>
      </c>
      <c r="NV48" s="72">
        <v>521650</v>
      </c>
      <c r="NW48" s="72">
        <v>470449</v>
      </c>
      <c r="NX48" s="72">
        <v>507586</v>
      </c>
      <c r="NY48" s="72">
        <v>546351</v>
      </c>
      <c r="NZ48" s="72">
        <v>596126</v>
      </c>
      <c r="OA48" s="72">
        <v>519627</v>
      </c>
      <c r="OB48" s="72">
        <v>516586</v>
      </c>
      <c r="OC48" s="72">
        <v>499923</v>
      </c>
      <c r="OD48" s="72">
        <v>587772</v>
      </c>
      <c r="OE48" s="72">
        <v>501733</v>
      </c>
      <c r="OF48" s="72">
        <v>454938</v>
      </c>
      <c r="OG48" s="72">
        <v>525893</v>
      </c>
      <c r="OH48" s="72">
        <v>624732</v>
      </c>
      <c r="OI48" s="72">
        <v>580959</v>
      </c>
      <c r="OJ48" s="72">
        <v>511571</v>
      </c>
      <c r="OK48" s="72">
        <v>514725</v>
      </c>
      <c r="OL48" s="72">
        <v>611733</v>
      </c>
      <c r="OM48" s="72">
        <v>592345</v>
      </c>
      <c r="ON48" s="72">
        <v>537883</v>
      </c>
      <c r="OO48" s="72">
        <v>542711</v>
      </c>
      <c r="OP48" s="72">
        <v>522392</v>
      </c>
      <c r="OQ48" s="72">
        <v>593930</v>
      </c>
      <c r="OR48" s="72">
        <v>529863</v>
      </c>
      <c r="OS48" s="72">
        <v>510807</v>
      </c>
      <c r="OT48" s="72">
        <v>576078</v>
      </c>
      <c r="OU48" s="72">
        <v>661605</v>
      </c>
      <c r="OV48" s="72">
        <v>669563</v>
      </c>
      <c r="OW48" s="72">
        <v>593911</v>
      </c>
      <c r="OX48" s="72">
        <v>631701</v>
      </c>
      <c r="OY48" s="72">
        <v>649385</v>
      </c>
      <c r="OZ48" s="72">
        <v>798439</v>
      </c>
      <c r="PA48" s="72">
        <v>653483</v>
      </c>
      <c r="PB48" s="72">
        <v>657379</v>
      </c>
      <c r="PC48" s="72">
        <v>583827</v>
      </c>
      <c r="PD48" s="72">
        <v>821132</v>
      </c>
      <c r="PE48" s="72">
        <v>684519</v>
      </c>
      <c r="PF48" s="72">
        <v>599826</v>
      </c>
      <c r="PG48" s="72">
        <v>660119</v>
      </c>
      <c r="PH48" s="72">
        <v>709289</v>
      </c>
      <c r="PI48" s="72">
        <v>759392</v>
      </c>
      <c r="PJ48" s="72">
        <v>757500</v>
      </c>
      <c r="PK48" s="72">
        <v>770070</v>
      </c>
      <c r="PL48" s="72">
        <v>606288</v>
      </c>
      <c r="PM48" s="72">
        <v>653495</v>
      </c>
      <c r="PN48" s="72">
        <v>580151</v>
      </c>
      <c r="PO48" s="72">
        <v>530431</v>
      </c>
      <c r="PP48" s="72">
        <v>524349</v>
      </c>
      <c r="PQ48" s="72">
        <v>676813</v>
      </c>
      <c r="PR48" s="72">
        <v>606809</v>
      </c>
      <c r="PS48" s="72">
        <v>608167</v>
      </c>
      <c r="PT48" s="72">
        <v>618956</v>
      </c>
      <c r="PU48" s="72">
        <v>689039</v>
      </c>
      <c r="PV48" s="72">
        <v>645874</v>
      </c>
      <c r="PW48" s="72">
        <v>559481</v>
      </c>
      <c r="PX48" s="72">
        <v>621458</v>
      </c>
      <c r="PY48" s="72">
        <v>638391</v>
      </c>
      <c r="PZ48" s="72">
        <v>723336</v>
      </c>
      <c r="QA48" s="72">
        <v>622644</v>
      </c>
      <c r="QB48" s="72">
        <v>640543</v>
      </c>
      <c r="QC48" s="72">
        <v>600834</v>
      </c>
      <c r="QD48" s="72">
        <v>734416</v>
      </c>
      <c r="QE48" s="72">
        <v>615373</v>
      </c>
      <c r="QF48" s="72">
        <v>572394</v>
      </c>
      <c r="QG48" s="72">
        <v>609959</v>
      </c>
      <c r="QH48" s="72">
        <v>689539</v>
      </c>
      <c r="QI48" s="72">
        <v>685812</v>
      </c>
      <c r="QJ48" s="72">
        <v>583917</v>
      </c>
      <c r="QK48" s="72">
        <v>649037</v>
      </c>
      <c r="QL48" s="72">
        <v>655976</v>
      </c>
      <c r="QM48" s="72">
        <v>674936</v>
      </c>
      <c r="QN48" s="72">
        <v>578566</v>
      </c>
      <c r="QO48" s="72">
        <v>578520</v>
      </c>
      <c r="QP48" s="72">
        <v>539877</v>
      </c>
      <c r="QQ48" s="72">
        <v>679279</v>
      </c>
      <c r="QR48" s="72">
        <v>583815</v>
      </c>
      <c r="QS48" s="72">
        <v>546129</v>
      </c>
      <c r="QT48" s="72">
        <v>594984</v>
      </c>
      <c r="QU48" s="72">
        <v>670862</v>
      </c>
      <c r="QV48" s="72">
        <v>747873</v>
      </c>
      <c r="QW48" s="72">
        <v>616211</v>
      </c>
      <c r="QX48" s="72">
        <v>663548</v>
      </c>
      <c r="QY48" s="72">
        <v>646278</v>
      </c>
      <c r="QZ48" s="72">
        <v>840286</v>
      </c>
      <c r="RA48" s="72">
        <v>660460</v>
      </c>
      <c r="RB48" s="72">
        <v>611271</v>
      </c>
      <c r="RC48" s="72">
        <v>588520</v>
      </c>
      <c r="RD48" s="72">
        <v>787899</v>
      </c>
      <c r="RE48" s="72">
        <v>680640</v>
      </c>
      <c r="RF48" s="72">
        <v>603579</v>
      </c>
      <c r="RG48" s="72">
        <v>643289</v>
      </c>
      <c r="RH48" s="72">
        <v>683968</v>
      </c>
      <c r="RI48" s="72">
        <v>734270</v>
      </c>
      <c r="RJ48" s="72">
        <v>591608</v>
      </c>
      <c r="RK48" s="72">
        <v>679216</v>
      </c>
      <c r="RL48" s="72">
        <v>606178</v>
      </c>
      <c r="RM48" s="72">
        <v>670437</v>
      </c>
      <c r="RN48" s="72">
        <v>591436</v>
      </c>
      <c r="RO48" s="72">
        <v>531163</v>
      </c>
      <c r="RP48" s="72">
        <v>504353</v>
      </c>
      <c r="RQ48" s="72">
        <v>562725</v>
      </c>
      <c r="RR48" s="72">
        <v>627100</v>
      </c>
      <c r="RS48" s="72">
        <v>581438</v>
      </c>
      <c r="RT48" s="72">
        <v>606204</v>
      </c>
      <c r="RU48" s="72">
        <v>638715</v>
      </c>
      <c r="RV48" s="72">
        <v>681527</v>
      </c>
      <c r="RW48" s="72">
        <v>557304</v>
      </c>
      <c r="RX48" s="72">
        <v>586085</v>
      </c>
      <c r="RY48" s="72">
        <v>577583</v>
      </c>
      <c r="RZ48" s="72">
        <v>713559</v>
      </c>
      <c r="SA48" s="72">
        <v>611729</v>
      </c>
      <c r="SB48" s="72">
        <v>586350</v>
      </c>
      <c r="SC48" s="72">
        <v>566511</v>
      </c>
      <c r="SD48" s="72">
        <v>673130</v>
      </c>
      <c r="SE48" s="72">
        <v>598587</v>
      </c>
      <c r="SF48" s="72">
        <v>531954</v>
      </c>
      <c r="SG48" s="72">
        <v>573797</v>
      </c>
      <c r="SH48" s="72">
        <v>573457</v>
      </c>
      <c r="SI48" s="72">
        <v>685234</v>
      </c>
      <c r="SJ48" s="72">
        <v>556594</v>
      </c>
      <c r="SK48" s="73">
        <v>617800</v>
      </c>
      <c r="SL48" s="73">
        <v>604433</v>
      </c>
      <c r="SM48" s="73">
        <v>655099</v>
      </c>
      <c r="SN48" s="73">
        <v>560613</v>
      </c>
      <c r="SO48" s="73">
        <v>518145</v>
      </c>
      <c r="SP48" s="73">
        <v>514880</v>
      </c>
      <c r="SQ48" s="73">
        <v>586953</v>
      </c>
      <c r="SR48" s="73">
        <v>572931</v>
      </c>
      <c r="SS48" s="73">
        <v>511052</v>
      </c>
      <c r="ST48" s="73">
        <v>590970</v>
      </c>
      <c r="SU48" s="73">
        <v>580589</v>
      </c>
      <c r="SV48" s="73">
        <v>775917</v>
      </c>
      <c r="SW48" s="73">
        <v>598345</v>
      </c>
      <c r="SX48" s="73">
        <v>621409</v>
      </c>
      <c r="SY48" s="73">
        <v>626384</v>
      </c>
      <c r="SZ48" s="73">
        <v>831460</v>
      </c>
      <c r="TA48" s="73">
        <v>669125</v>
      </c>
      <c r="TB48" s="73">
        <v>611709</v>
      </c>
      <c r="TC48" s="73">
        <v>583315</v>
      </c>
      <c r="TD48" s="73">
        <v>685893</v>
      </c>
      <c r="TE48" s="73">
        <v>713720</v>
      </c>
      <c r="TF48" s="73">
        <v>615240</v>
      </c>
      <c r="TG48" s="73">
        <v>663892</v>
      </c>
      <c r="TH48" s="73">
        <v>649131</v>
      </c>
      <c r="TI48" s="73">
        <v>831419</v>
      </c>
      <c r="TJ48" s="73">
        <v>674514</v>
      </c>
      <c r="TK48" s="73">
        <v>656197</v>
      </c>
      <c r="TL48" s="72">
        <v>702909</v>
      </c>
      <c r="TM48" s="72">
        <v>697611</v>
      </c>
      <c r="TN48" s="72">
        <v>626914</v>
      </c>
      <c r="TO48" s="72">
        <v>572000</v>
      </c>
      <c r="TP48" s="72">
        <v>567815</v>
      </c>
      <c r="TQ48" s="72">
        <v>589040</v>
      </c>
      <c r="TR48" s="72">
        <v>682314</v>
      </c>
      <c r="TS48" s="72">
        <v>644454</v>
      </c>
      <c r="TT48" s="72">
        <v>659805</v>
      </c>
      <c r="TU48" s="72">
        <v>627874</v>
      </c>
      <c r="TV48" s="72">
        <v>756592</v>
      </c>
      <c r="TW48" s="72">
        <v>602247</v>
      </c>
      <c r="TX48" s="72">
        <v>607198</v>
      </c>
      <c r="TY48" s="72">
        <v>602618</v>
      </c>
      <c r="TZ48" s="72">
        <v>786206</v>
      </c>
      <c r="UA48" s="72">
        <v>671528</v>
      </c>
      <c r="UB48" s="72">
        <v>592804</v>
      </c>
      <c r="UC48" s="72">
        <v>601598</v>
      </c>
      <c r="UD48" s="72">
        <v>690032</v>
      </c>
      <c r="UE48" s="72">
        <v>674761</v>
      </c>
      <c r="UF48" s="72">
        <v>584282</v>
      </c>
      <c r="UG48" s="72">
        <v>683820</v>
      </c>
      <c r="UH48" s="72">
        <v>618656</v>
      </c>
      <c r="UI48" s="72">
        <v>811856</v>
      </c>
      <c r="UJ48" s="72">
        <v>619112</v>
      </c>
      <c r="UK48" s="72">
        <v>670084</v>
      </c>
      <c r="UL48" s="72">
        <v>683492</v>
      </c>
      <c r="UM48" s="72">
        <v>746725</v>
      </c>
      <c r="UN48" s="72">
        <v>644018</v>
      </c>
      <c r="UO48" s="72">
        <v>583542</v>
      </c>
      <c r="UP48" s="73">
        <v>592665</v>
      </c>
      <c r="UQ48" s="73">
        <v>647738</v>
      </c>
      <c r="UR48" s="73">
        <v>664573</v>
      </c>
      <c r="US48" s="73">
        <v>579518</v>
      </c>
      <c r="UT48" s="73">
        <v>628059</v>
      </c>
      <c r="UU48" s="73">
        <v>658563</v>
      </c>
      <c r="UV48" s="73">
        <v>928961</v>
      </c>
      <c r="UW48" s="73">
        <v>685239</v>
      </c>
      <c r="UX48" s="73">
        <v>655053</v>
      </c>
      <c r="UY48" s="73">
        <v>713311</v>
      </c>
      <c r="UZ48" s="73">
        <v>920079</v>
      </c>
      <c r="VA48" s="73">
        <v>782668</v>
      </c>
      <c r="VB48" s="73">
        <v>684027</v>
      </c>
      <c r="VC48" s="73">
        <v>687010</v>
      </c>
      <c r="VD48" s="73">
        <v>702177</v>
      </c>
      <c r="VE48" s="73">
        <v>816673</v>
      </c>
      <c r="VF48" s="73">
        <v>686348</v>
      </c>
      <c r="VG48" s="73">
        <v>742551</v>
      </c>
      <c r="VH48" s="73">
        <v>692811</v>
      </c>
      <c r="VI48" s="73">
        <v>952147</v>
      </c>
      <c r="VJ48" s="73">
        <v>766088</v>
      </c>
      <c r="VK48" s="73">
        <v>717599</v>
      </c>
      <c r="VL48" s="72">
        <v>787184</v>
      </c>
      <c r="VM48" s="72">
        <v>750502</v>
      </c>
      <c r="VN48" s="72">
        <v>719719</v>
      </c>
      <c r="VO48" s="72">
        <v>635749</v>
      </c>
      <c r="VP48" s="72">
        <v>628838</v>
      </c>
      <c r="VQ48" s="72">
        <v>613554</v>
      </c>
      <c r="VR48" s="72">
        <v>759089</v>
      </c>
      <c r="VS48" s="72">
        <v>697429</v>
      </c>
      <c r="VT48" s="72">
        <v>711125</v>
      </c>
      <c r="VU48" s="72">
        <v>628454</v>
      </c>
      <c r="VV48" s="72">
        <v>831669</v>
      </c>
      <c r="VW48" s="72">
        <v>635857</v>
      </c>
      <c r="VX48" s="72">
        <v>620294</v>
      </c>
      <c r="VY48" s="72">
        <v>635145</v>
      </c>
      <c r="VZ48" s="72">
        <v>768248</v>
      </c>
      <c r="WA48" s="72">
        <v>711616</v>
      </c>
      <c r="WB48" s="72">
        <v>638910</v>
      </c>
      <c r="WC48" s="72">
        <v>644473</v>
      </c>
      <c r="WD48" s="72">
        <v>690879</v>
      </c>
      <c r="WE48" s="72">
        <v>720133</v>
      </c>
      <c r="WF48" s="72">
        <v>628953</v>
      </c>
      <c r="WG48" s="72">
        <v>693424</v>
      </c>
      <c r="WH48" s="72">
        <v>654385</v>
      </c>
      <c r="WI48" s="72">
        <v>882869</v>
      </c>
      <c r="WJ48" s="72">
        <v>654976</v>
      </c>
      <c r="WK48" s="72">
        <v>641109</v>
      </c>
      <c r="WL48" s="72">
        <v>701324</v>
      </c>
      <c r="WM48" s="72">
        <v>790806</v>
      </c>
      <c r="WN48" s="72">
        <v>699978</v>
      </c>
      <c r="WO48" s="72">
        <v>624200</v>
      </c>
      <c r="WP48" s="72">
        <v>629828</v>
      </c>
      <c r="WQ48" s="72">
        <v>630072</v>
      </c>
      <c r="WR48" s="72">
        <v>701434</v>
      </c>
      <c r="WS48" s="72">
        <v>616510</v>
      </c>
      <c r="WT48" s="72">
        <v>620052</v>
      </c>
      <c r="WU48" s="72">
        <v>667549</v>
      </c>
      <c r="WV48" s="72">
        <v>895695</v>
      </c>
      <c r="WW48" s="72">
        <v>749939</v>
      </c>
      <c r="WX48" s="72">
        <v>675918</v>
      </c>
      <c r="WY48" s="72">
        <v>731422</v>
      </c>
      <c r="WZ48" s="72">
        <v>747408</v>
      </c>
      <c r="XA48" s="72">
        <v>807680</v>
      </c>
      <c r="XB48" s="72">
        <v>693558</v>
      </c>
      <c r="XC48" s="72">
        <v>695976</v>
      </c>
      <c r="XD48" s="72">
        <v>704567</v>
      </c>
      <c r="XE48" s="72">
        <v>854986</v>
      </c>
      <c r="XF48" s="72">
        <v>694469</v>
      </c>
      <c r="XG48" s="72">
        <v>729046</v>
      </c>
      <c r="XH48" s="72">
        <v>669517</v>
      </c>
      <c r="XI48" s="72">
        <v>894699</v>
      </c>
      <c r="XJ48" s="72">
        <v>785171</v>
      </c>
      <c r="XK48" s="72">
        <v>728043</v>
      </c>
      <c r="XL48" s="75">
        <v>814912</v>
      </c>
      <c r="XM48" s="75">
        <v>706362</v>
      </c>
      <c r="XN48" s="75">
        <v>722746</v>
      </c>
      <c r="XO48" s="75">
        <v>627766</v>
      </c>
      <c r="XP48" s="75">
        <v>636827</v>
      </c>
      <c r="XQ48" s="75">
        <v>581732</v>
      </c>
      <c r="XR48" s="75">
        <v>798547</v>
      </c>
      <c r="XS48" s="75">
        <v>610228</v>
      </c>
      <c r="XT48" s="75">
        <v>693213</v>
      </c>
      <c r="XU48" s="75">
        <v>616499</v>
      </c>
      <c r="XV48" s="75">
        <v>844454</v>
      </c>
      <c r="XW48" s="75">
        <v>644812</v>
      </c>
      <c r="XX48" s="75">
        <v>602896</v>
      </c>
      <c r="XY48" s="75">
        <v>643961</v>
      </c>
      <c r="XZ48" s="75">
        <v>734298</v>
      </c>
      <c r="YA48" s="75">
        <v>725306</v>
      </c>
      <c r="YB48" s="75">
        <v>653714</v>
      </c>
      <c r="YC48" s="76">
        <v>676857</v>
      </c>
      <c r="YD48" s="76">
        <v>656512</v>
      </c>
      <c r="YE48" s="75">
        <v>742211</v>
      </c>
      <c r="YF48" s="75">
        <v>639383</v>
      </c>
      <c r="YG48" s="75">
        <v>702734</v>
      </c>
      <c r="YH48" s="75">
        <v>653969</v>
      </c>
      <c r="YI48" s="75">
        <v>839940</v>
      </c>
      <c r="YJ48" s="75">
        <v>683052</v>
      </c>
      <c r="YK48" s="75">
        <v>623523</v>
      </c>
      <c r="YL48" s="75">
        <v>696172</v>
      </c>
      <c r="YM48" s="75">
        <v>753494</v>
      </c>
      <c r="YN48" s="75">
        <v>694843</v>
      </c>
      <c r="YO48" s="75">
        <v>601252</v>
      </c>
      <c r="YP48" s="75">
        <v>637703</v>
      </c>
      <c r="YQ48" s="75">
        <v>594915</v>
      </c>
      <c r="YR48" s="75">
        <v>700966</v>
      </c>
      <c r="YS48" s="75">
        <v>609876</v>
      </c>
      <c r="YT48" s="75">
        <v>603366</v>
      </c>
      <c r="YU48" s="75">
        <v>689215</v>
      </c>
      <c r="YV48" s="75">
        <v>848897</v>
      </c>
      <c r="YW48" s="75">
        <v>720040</v>
      </c>
      <c r="YX48" s="75">
        <v>653183</v>
      </c>
      <c r="YY48" s="75">
        <v>724370</v>
      </c>
      <c r="YZ48" s="75">
        <v>775265</v>
      </c>
      <c r="ZA48" s="75">
        <v>851251</v>
      </c>
      <c r="ZB48" s="75">
        <v>688277</v>
      </c>
      <c r="ZC48" s="75">
        <v>715124</v>
      </c>
      <c r="ZD48" s="75">
        <v>669962</v>
      </c>
      <c r="ZE48" s="75">
        <v>899416</v>
      </c>
      <c r="ZF48" s="75">
        <v>706811</v>
      </c>
      <c r="ZG48" s="75">
        <v>692230</v>
      </c>
      <c r="ZH48" s="75">
        <v>647516</v>
      </c>
      <c r="ZI48" s="75">
        <v>828912</v>
      </c>
      <c r="ZJ48" s="75">
        <v>759246</v>
      </c>
      <c r="ZK48" s="75">
        <v>728018</v>
      </c>
      <c r="ZL48" s="75">
        <v>860067</v>
      </c>
      <c r="ZM48" s="75">
        <v>670095</v>
      </c>
      <c r="ZN48" s="75">
        <v>705805</v>
      </c>
      <c r="ZO48" s="75">
        <v>618190</v>
      </c>
      <c r="ZP48" s="75">
        <v>621207</v>
      </c>
      <c r="ZQ48" s="75">
        <v>589083</v>
      </c>
      <c r="ZR48" s="75">
        <v>772437</v>
      </c>
      <c r="ZS48" s="75">
        <v>649135</v>
      </c>
      <c r="ZT48" s="75">
        <v>614520</v>
      </c>
      <c r="ZU48" s="75">
        <v>609762</v>
      </c>
      <c r="ZV48" s="75">
        <v>744469</v>
      </c>
      <c r="ZW48" s="75">
        <v>676209</v>
      </c>
      <c r="ZX48" s="75">
        <v>595975</v>
      </c>
      <c r="ZY48" s="75">
        <v>674074</v>
      </c>
      <c r="ZZ48" s="75">
        <v>660197</v>
      </c>
      <c r="AAA48" s="75">
        <v>755687</v>
      </c>
      <c r="AAB48" s="75">
        <v>633613</v>
      </c>
      <c r="AAC48" s="75">
        <v>697387</v>
      </c>
      <c r="AAD48" s="75">
        <v>638073</v>
      </c>
      <c r="AAE48" s="75">
        <v>766598</v>
      </c>
      <c r="AAF48" s="75">
        <v>656931</v>
      </c>
      <c r="AAG48" s="75">
        <v>630675</v>
      </c>
      <c r="AAH48" s="75">
        <v>675626</v>
      </c>
      <c r="AAI48" s="75">
        <v>748112</v>
      </c>
      <c r="AAJ48" s="75">
        <v>729781</v>
      </c>
      <c r="AAK48" s="75">
        <v>626380</v>
      </c>
      <c r="AAL48" s="75">
        <v>758391</v>
      </c>
      <c r="AAM48" s="75">
        <v>687818</v>
      </c>
      <c r="AAN48" s="75">
        <v>740451</v>
      </c>
      <c r="AAO48" s="75">
        <v>626843</v>
      </c>
      <c r="AAP48" s="75">
        <v>651501</v>
      </c>
      <c r="AAQ48" s="75">
        <v>593054</v>
      </c>
      <c r="AAR48" s="75">
        <v>735573</v>
      </c>
      <c r="AAS48" s="75">
        <v>636859</v>
      </c>
      <c r="AAT48" s="75">
        <v>615468</v>
      </c>
      <c r="AAU48" s="75">
        <v>681587</v>
      </c>
      <c r="AAV48" s="75">
        <v>771589</v>
      </c>
      <c r="AAW48" s="75">
        <v>818337</v>
      </c>
      <c r="AAX48" s="75">
        <v>689765</v>
      </c>
      <c r="AAY48" s="75">
        <v>780349</v>
      </c>
      <c r="AAZ48" s="75">
        <v>716985</v>
      </c>
      <c r="ABA48" s="75">
        <v>975181</v>
      </c>
      <c r="ABB48" s="75">
        <v>734235</v>
      </c>
      <c r="ABC48" s="75">
        <v>694479</v>
      </c>
      <c r="ABD48" s="75">
        <v>658155</v>
      </c>
      <c r="ABE48" s="75">
        <v>968055</v>
      </c>
      <c r="ABF48" s="75">
        <v>800760</v>
      </c>
      <c r="ABG48" s="75">
        <v>707919</v>
      </c>
      <c r="ABH48" s="75">
        <v>747261</v>
      </c>
      <c r="ABI48" s="75">
        <v>795957</v>
      </c>
      <c r="ABJ48" s="75">
        <v>867294</v>
      </c>
      <c r="ABK48" s="75">
        <v>722108</v>
      </c>
      <c r="ABL48" s="75">
        <v>826187</v>
      </c>
      <c r="ABM48" s="75">
        <v>691004</v>
      </c>
      <c r="ABN48" s="75">
        <v>793508</v>
      </c>
      <c r="ABO48" s="75">
        <v>700026</v>
      </c>
      <c r="ABP48" s="75">
        <v>631465</v>
      </c>
      <c r="ABQ48" s="75">
        <v>646528</v>
      </c>
      <c r="ABR48" s="75">
        <v>665350</v>
      </c>
      <c r="ABS48" s="75">
        <v>719244</v>
      </c>
      <c r="ABT48" s="75">
        <v>713637</v>
      </c>
      <c r="ABU48" s="75">
        <v>678483</v>
      </c>
      <c r="ABV48" s="75">
        <v>754786</v>
      </c>
      <c r="ABW48" s="75">
        <v>747690</v>
      </c>
      <c r="ABX48" s="75">
        <v>673689</v>
      </c>
      <c r="ABY48" s="75">
        <v>730174</v>
      </c>
      <c r="ABZ48" s="75">
        <v>661234</v>
      </c>
      <c r="ACA48" s="75">
        <v>803693</v>
      </c>
      <c r="ACB48" s="75">
        <v>680417</v>
      </c>
      <c r="ACC48" s="75">
        <v>707771</v>
      </c>
      <c r="ACD48" s="75">
        <v>657596</v>
      </c>
      <c r="ACE48" s="75">
        <v>847343</v>
      </c>
      <c r="ACF48" s="75">
        <v>691828</v>
      </c>
      <c r="ACG48" s="75">
        <v>655928</v>
      </c>
      <c r="ACH48" s="75">
        <v>723705</v>
      </c>
      <c r="ACI48" s="75">
        <v>746312</v>
      </c>
      <c r="ACJ48" s="75">
        <v>812097</v>
      </c>
      <c r="ACK48" s="75">
        <v>676603</v>
      </c>
      <c r="ACL48" s="75">
        <v>810892</v>
      </c>
      <c r="ACM48" s="75">
        <v>716451</v>
      </c>
      <c r="ACN48" s="75">
        <v>822126</v>
      </c>
      <c r="ACO48" s="75">
        <v>718180</v>
      </c>
      <c r="ACP48" s="75">
        <v>678772</v>
      </c>
      <c r="ACQ48" s="75">
        <v>664641</v>
      </c>
      <c r="ACR48" s="75">
        <v>784158</v>
      </c>
      <c r="ACS48" s="75">
        <v>712509</v>
      </c>
      <c r="ACT48" s="75">
        <v>648495</v>
      </c>
      <c r="ACU48" s="75">
        <v>716880</v>
      </c>
      <c r="ACV48" s="75">
        <v>741285</v>
      </c>
      <c r="ACW48" s="75">
        <v>910962</v>
      </c>
      <c r="ACX48" s="75">
        <v>750429</v>
      </c>
      <c r="ACY48" s="75">
        <v>816320</v>
      </c>
      <c r="ACZ48" s="75">
        <v>733640</v>
      </c>
      <c r="ADA48" s="75">
        <v>1049813</v>
      </c>
      <c r="ADB48" s="75">
        <v>776614</v>
      </c>
      <c r="ADC48" s="75">
        <v>772955</v>
      </c>
      <c r="ADD48" s="75">
        <v>713484</v>
      </c>
      <c r="ADE48" s="75">
        <v>938259</v>
      </c>
      <c r="ADF48" s="75">
        <v>789400</v>
      </c>
      <c r="ADG48" s="75">
        <v>676919</v>
      </c>
      <c r="ADH48" s="75">
        <v>689918</v>
      </c>
      <c r="ADI48" s="75">
        <v>682767</v>
      </c>
      <c r="ADJ48" s="75">
        <v>870381</v>
      </c>
      <c r="ADK48" s="75">
        <v>776546</v>
      </c>
      <c r="ADL48" s="75">
        <v>748736</v>
      </c>
      <c r="ADM48" s="75">
        <v>674935</v>
      </c>
      <c r="ADN48" s="75">
        <v>744923</v>
      </c>
      <c r="ADO48" s="75">
        <v>660316</v>
      </c>
      <c r="ADP48" s="75">
        <v>573020</v>
      </c>
      <c r="ADQ48" s="75">
        <v>594478</v>
      </c>
      <c r="ADR48" s="75">
        <v>650812</v>
      </c>
      <c r="ADS48" s="75">
        <v>651924</v>
      </c>
      <c r="ADT48" s="75">
        <v>678198</v>
      </c>
      <c r="ADU48" s="75">
        <v>631687</v>
      </c>
      <c r="ADV48" s="75">
        <v>639502</v>
      </c>
      <c r="ADW48" s="75">
        <v>705903</v>
      </c>
      <c r="ADX48" s="75">
        <v>582194</v>
      </c>
      <c r="ADY48" s="75">
        <v>645994</v>
      </c>
      <c r="ADZ48" s="75">
        <v>588014</v>
      </c>
      <c r="AEA48" s="75">
        <v>736580</v>
      </c>
      <c r="AEB48" s="75">
        <v>649170</v>
      </c>
      <c r="AEC48" s="75">
        <v>606619</v>
      </c>
      <c r="AED48" s="75">
        <v>607416</v>
      </c>
      <c r="AEE48" s="75">
        <v>724146</v>
      </c>
      <c r="AEF48" s="75">
        <v>631038</v>
      </c>
      <c r="AEG48" s="75">
        <v>564916</v>
      </c>
      <c r="AEH48" s="75">
        <v>609194</v>
      </c>
      <c r="AEI48" s="75">
        <v>603883</v>
      </c>
      <c r="AEJ48" s="75">
        <v>718184</v>
      </c>
      <c r="AEK48" s="75">
        <v>570390</v>
      </c>
      <c r="AEL48" s="75">
        <v>663567</v>
      </c>
      <c r="AEM48" s="75">
        <v>596535</v>
      </c>
      <c r="AEN48" s="75">
        <v>670370</v>
      </c>
      <c r="AEO48" s="75">
        <v>553600</v>
      </c>
      <c r="AEP48" s="75">
        <v>510430</v>
      </c>
      <c r="AEQ48" s="75">
        <v>503728</v>
      </c>
      <c r="AER48" s="75">
        <v>579632</v>
      </c>
      <c r="AES48" s="75">
        <v>548404</v>
      </c>
      <c r="AET48" s="75">
        <v>505962</v>
      </c>
      <c r="AEU48" s="75">
        <v>566693</v>
      </c>
      <c r="AEV48" s="75">
        <v>538643</v>
      </c>
      <c r="AEW48" s="75">
        <v>722305</v>
      </c>
      <c r="AEX48" s="75">
        <v>549479</v>
      </c>
      <c r="AEY48" s="75">
        <v>606052</v>
      </c>
      <c r="AEZ48" s="75">
        <v>559402</v>
      </c>
      <c r="AFA48" s="75">
        <v>816436</v>
      </c>
      <c r="AFB48" s="75">
        <v>586317</v>
      </c>
      <c r="AFC48" s="75">
        <v>526697</v>
      </c>
      <c r="AFD48" s="75">
        <v>533003</v>
      </c>
      <c r="AFE48" s="75">
        <v>619296</v>
      </c>
      <c r="AFF48" s="75">
        <v>613143</v>
      </c>
      <c r="AFG48" s="75">
        <v>531631</v>
      </c>
      <c r="AFH48" s="75">
        <v>571488</v>
      </c>
      <c r="AFI48" s="75">
        <v>526348</v>
      </c>
      <c r="AFJ48" s="75">
        <v>733584</v>
      </c>
      <c r="AFK48" s="75">
        <v>570952</v>
      </c>
      <c r="AFL48" s="75">
        <v>584783</v>
      </c>
      <c r="AFM48" s="75">
        <v>25468</v>
      </c>
      <c r="AFN48" s="75">
        <v>26015</v>
      </c>
      <c r="AFO48" s="75">
        <v>26194</v>
      </c>
      <c r="AFP48" s="75">
        <v>22300</v>
      </c>
      <c r="AFQ48" s="75">
        <v>22875</v>
      </c>
      <c r="AFR48" s="75">
        <v>17785</v>
      </c>
      <c r="AFS48" s="75">
        <v>15332</v>
      </c>
      <c r="AFT48" s="75">
        <v>15750</v>
      </c>
      <c r="AFU48" s="75">
        <v>16239</v>
      </c>
      <c r="AFV48" s="75">
        <v>14664</v>
      </c>
      <c r="AFW48" s="75">
        <v>14772</v>
      </c>
      <c r="AFX48" s="75">
        <v>14959</v>
      </c>
      <c r="AFY48" s="75">
        <v>13608</v>
      </c>
      <c r="AFZ48" s="75">
        <v>14383</v>
      </c>
      <c r="AGA48" s="75">
        <v>15981</v>
      </c>
      <c r="AGB48" s="75">
        <v>16159</v>
      </c>
      <c r="AGC48" s="75">
        <v>15302</v>
      </c>
      <c r="AGD48" s="75">
        <v>15202</v>
      </c>
      <c r="AGE48" s="75">
        <v>15478</v>
      </c>
      <c r="AGF48" s="75">
        <v>16492</v>
      </c>
      <c r="AGG48" s="75">
        <v>15463</v>
      </c>
      <c r="AGH48" s="75">
        <v>15121</v>
      </c>
      <c r="AGI48" s="75">
        <v>15309</v>
      </c>
      <c r="AGJ48" s="75">
        <v>15467</v>
      </c>
      <c r="AGK48" s="75">
        <v>17464</v>
      </c>
      <c r="AGL48" s="75">
        <v>14942</v>
      </c>
      <c r="AGM48" s="75">
        <v>14201</v>
      </c>
      <c r="AGN48" s="75">
        <v>16465</v>
      </c>
      <c r="AGO48" s="75">
        <v>15862</v>
      </c>
      <c r="AGP48" s="75">
        <v>16364</v>
      </c>
      <c r="AGQ48" s="75">
        <v>16078</v>
      </c>
      <c r="AGR48" s="75">
        <v>16031</v>
      </c>
      <c r="AGS48" s="75">
        <v>16889</v>
      </c>
      <c r="AGT48" s="75">
        <v>16010</v>
      </c>
      <c r="AGU48" s="75">
        <v>14622</v>
      </c>
      <c r="AGV48" s="75">
        <v>14794</v>
      </c>
      <c r="AGW48" s="75">
        <v>17110</v>
      </c>
      <c r="AGX48" s="75">
        <v>17906</v>
      </c>
      <c r="AGY48" s="75">
        <v>16996</v>
      </c>
      <c r="AGZ48" s="75">
        <v>16849</v>
      </c>
      <c r="AHA48" s="75">
        <v>17995</v>
      </c>
      <c r="AHB48" s="75">
        <v>16931</v>
      </c>
      <c r="AHC48" s="75">
        <v>16863</v>
      </c>
      <c r="AHD48" s="75">
        <v>16842</v>
      </c>
      <c r="AHE48" s="75">
        <v>17739</v>
      </c>
      <c r="AHF48" s="75">
        <v>17804</v>
      </c>
      <c r="AHG48" s="75">
        <v>16537</v>
      </c>
      <c r="AHH48" s="75">
        <v>15694</v>
      </c>
      <c r="AHI48" s="75">
        <v>15828</v>
      </c>
      <c r="AHJ48" s="75">
        <v>15658</v>
      </c>
      <c r="AHK48" s="75">
        <v>17871</v>
      </c>
      <c r="AHL48" s="75">
        <v>20056</v>
      </c>
      <c r="AHM48" s="75">
        <v>21726</v>
      </c>
      <c r="AHN48" s="75">
        <v>18368</v>
      </c>
      <c r="AHO48" s="75">
        <v>19137</v>
      </c>
      <c r="AHP48" s="75">
        <v>15748</v>
      </c>
      <c r="AHQ48" s="75">
        <v>14600</v>
      </c>
      <c r="AHR48" s="75">
        <v>12802</v>
      </c>
      <c r="AHS48" s="75">
        <v>13810</v>
      </c>
      <c r="AHT48" s="75">
        <v>15215</v>
      </c>
      <c r="AHU48" s="75">
        <v>14880</v>
      </c>
      <c r="AHV48" s="75">
        <v>13658</v>
      </c>
      <c r="AHW48" s="75">
        <v>13738</v>
      </c>
      <c r="AHX48" s="75">
        <v>14009</v>
      </c>
      <c r="AHY48" s="75">
        <v>14376</v>
      </c>
      <c r="AHZ48" s="75">
        <v>14810</v>
      </c>
      <c r="AIA48" s="75">
        <v>14107</v>
      </c>
      <c r="AIB48" s="75">
        <v>16305</v>
      </c>
      <c r="AIC48" s="75">
        <v>14914</v>
      </c>
      <c r="AID48" s="75">
        <v>14392</v>
      </c>
      <c r="AIE48" s="75">
        <v>14994</v>
      </c>
      <c r="AIF48" s="75">
        <v>14733</v>
      </c>
      <c r="AIG48" s="75">
        <v>14624</v>
      </c>
      <c r="AIH48" s="75">
        <v>12102</v>
      </c>
      <c r="AII48" s="75">
        <v>13623</v>
      </c>
      <c r="AIJ48" s="75">
        <v>15500</v>
      </c>
      <c r="AIK48" s="75">
        <v>13601</v>
      </c>
      <c r="AIL48" s="75">
        <v>14768</v>
      </c>
      <c r="AIM48" s="75">
        <v>13082</v>
      </c>
      <c r="AIN48" s="75">
        <v>15150</v>
      </c>
      <c r="AIO48" s="75">
        <v>18482</v>
      </c>
      <c r="AIP48" s="75">
        <v>16427</v>
      </c>
      <c r="AIQ48" s="75">
        <v>13248</v>
      </c>
      <c r="AIR48" s="75">
        <v>13636</v>
      </c>
      <c r="AIS48" s="75">
        <v>14764</v>
      </c>
      <c r="AIT48" s="75">
        <v>15016</v>
      </c>
      <c r="AIU48" s="75">
        <v>15082</v>
      </c>
      <c r="AIV48" s="75">
        <v>13305</v>
      </c>
      <c r="AIW48" s="75">
        <v>18065</v>
      </c>
      <c r="AIX48" s="75">
        <v>17871</v>
      </c>
      <c r="AIY48" s="75">
        <v>15648</v>
      </c>
      <c r="AIZ48" s="75">
        <v>13507</v>
      </c>
      <c r="AJA48" s="75">
        <v>15358</v>
      </c>
      <c r="AJB48" s="75">
        <v>15900</v>
      </c>
      <c r="AJC48" s="75">
        <v>18321</v>
      </c>
      <c r="AJD48" s="75">
        <v>13140</v>
      </c>
      <c r="AJE48" s="75">
        <v>12219</v>
      </c>
      <c r="AJF48" s="75">
        <v>14310</v>
      </c>
      <c r="AJG48" s="75">
        <v>14110</v>
      </c>
      <c r="AJH48" s="75">
        <v>12256</v>
      </c>
      <c r="AJI48" s="75">
        <v>14436</v>
      </c>
      <c r="AJJ48" s="75">
        <v>13455</v>
      </c>
      <c r="AJK48" s="75">
        <v>13556</v>
      </c>
      <c r="AJL48" s="75">
        <v>14775</v>
      </c>
      <c r="AJM48" s="75">
        <v>17735</v>
      </c>
      <c r="AJN48" s="75">
        <v>17951</v>
      </c>
      <c r="AJO48" s="75">
        <v>16311</v>
      </c>
      <c r="AJP48" s="75">
        <v>15452</v>
      </c>
      <c r="AJQ48" s="75">
        <v>11835</v>
      </c>
      <c r="AJR48" s="75">
        <v>10964</v>
      </c>
      <c r="AJS48" s="75">
        <v>11542</v>
      </c>
      <c r="AJT48" s="75">
        <v>13289</v>
      </c>
      <c r="AJU48" s="75">
        <v>11083</v>
      </c>
      <c r="AJV48" s="75">
        <v>12719</v>
      </c>
      <c r="AJW48" s="75">
        <v>17955</v>
      </c>
      <c r="AJX48" s="75">
        <v>36861</v>
      </c>
      <c r="AJY48" s="75">
        <v>37143</v>
      </c>
      <c r="AJZ48" s="75">
        <v>24211</v>
      </c>
      <c r="AKA48" s="75">
        <v>20670</v>
      </c>
      <c r="AKB48" s="75">
        <v>24829</v>
      </c>
      <c r="AKC48" s="75">
        <v>20355</v>
      </c>
      <c r="AKD48" s="75">
        <v>19471</v>
      </c>
      <c r="AKE48" s="75">
        <v>17637</v>
      </c>
      <c r="AKF48" s="75">
        <v>19095</v>
      </c>
      <c r="AKG48" s="75">
        <v>17921</v>
      </c>
      <c r="AKH48" s="75">
        <v>15143</v>
      </c>
      <c r="AKI48" s="75">
        <v>19282</v>
      </c>
      <c r="AKJ48" s="75">
        <v>18848</v>
      </c>
      <c r="AKK48" s="75">
        <v>21471</v>
      </c>
      <c r="AKL48" s="75">
        <v>16411</v>
      </c>
      <c r="AKM48" s="75">
        <v>15416</v>
      </c>
      <c r="AKN48" s="75">
        <v>17014</v>
      </c>
      <c r="AKO48" s="75">
        <v>19095</v>
      </c>
      <c r="AKP48" s="75">
        <v>17610</v>
      </c>
      <c r="AKQ48" s="75">
        <v>17821</v>
      </c>
      <c r="AKR48" s="75">
        <v>15822</v>
      </c>
      <c r="AKS48" s="75">
        <v>15970</v>
      </c>
      <c r="AKT48" s="75">
        <v>18667</v>
      </c>
      <c r="AKU48" s="75">
        <v>14916</v>
      </c>
      <c r="AKV48" s="75">
        <v>15290</v>
      </c>
      <c r="AKW48" s="75">
        <v>19577</v>
      </c>
      <c r="AKX48" s="75">
        <v>19799</v>
      </c>
      <c r="AKY48" s="75">
        <v>19323</v>
      </c>
      <c r="AKZ48" s="75">
        <v>15948</v>
      </c>
      <c r="ALA48" s="75">
        <v>16296</v>
      </c>
      <c r="ALB48" s="75">
        <v>17998</v>
      </c>
      <c r="ALC48" s="75">
        <v>19575</v>
      </c>
      <c r="ALD48" s="75">
        <v>17833</v>
      </c>
      <c r="ALE48" s="75">
        <v>16242</v>
      </c>
      <c r="ALF48" s="75">
        <v>16084</v>
      </c>
      <c r="ALG48" s="75">
        <v>16658</v>
      </c>
      <c r="ALH48" s="75">
        <v>15434</v>
      </c>
      <c r="ALI48" s="75">
        <v>14730</v>
      </c>
      <c r="ALJ48" s="75">
        <v>15043</v>
      </c>
      <c r="ALK48" s="75">
        <v>17061</v>
      </c>
      <c r="ALL48" s="75">
        <v>16739</v>
      </c>
      <c r="ALM48" s="75">
        <v>18541</v>
      </c>
      <c r="ALN48" s="75">
        <v>20579</v>
      </c>
      <c r="ALO48" s="75">
        <v>20512</v>
      </c>
      <c r="ALP48" s="75">
        <v>19783</v>
      </c>
      <c r="ALQ48" s="75">
        <v>15780</v>
      </c>
      <c r="ALR48" s="75">
        <v>15377</v>
      </c>
      <c r="ALS48" s="75">
        <v>16222</v>
      </c>
      <c r="ALT48" s="75">
        <v>15027</v>
      </c>
      <c r="ALU48" s="75">
        <v>13293</v>
      </c>
      <c r="ALV48" s="75">
        <v>13145</v>
      </c>
      <c r="ALW48" s="75">
        <v>15907</v>
      </c>
      <c r="ALX48" s="75">
        <v>14831</v>
      </c>
      <c r="ALY48" s="75">
        <v>15876</v>
      </c>
      <c r="ALZ48" s="75">
        <v>16551</v>
      </c>
      <c r="AMA48" s="75">
        <v>17340</v>
      </c>
      <c r="AMB48" s="75">
        <v>15905</v>
      </c>
      <c r="AMC48" s="75">
        <v>17317</v>
      </c>
      <c r="AMD48" s="75">
        <v>16846</v>
      </c>
      <c r="AME48" s="75">
        <v>16260</v>
      </c>
      <c r="AMF48" s="75">
        <v>20430</v>
      </c>
      <c r="AMG48" s="75">
        <v>16995</v>
      </c>
      <c r="AMH48" s="75">
        <v>15382</v>
      </c>
      <c r="AMI48" s="75">
        <v>18451</v>
      </c>
      <c r="AMJ48" s="75">
        <v>18165</v>
      </c>
      <c r="AMK48" s="75">
        <v>17318</v>
      </c>
      <c r="AML48" s="75">
        <v>20517</v>
      </c>
      <c r="AMM48" s="75">
        <v>15585</v>
      </c>
      <c r="AMN48" s="75">
        <v>20361</v>
      </c>
      <c r="AMO48" s="75">
        <v>18980</v>
      </c>
      <c r="AMP48" s="75">
        <v>18700</v>
      </c>
      <c r="AMQ48" s="75">
        <v>17298</v>
      </c>
      <c r="AMR48" s="75">
        <v>16519</v>
      </c>
      <c r="AMS48" s="75">
        <v>16703</v>
      </c>
      <c r="AMT48" s="75">
        <v>16727</v>
      </c>
      <c r="AMU48" s="75">
        <v>17834</v>
      </c>
      <c r="AMV48" s="75">
        <v>17539</v>
      </c>
      <c r="AMW48" s="75">
        <v>19700</v>
      </c>
      <c r="AMX48" s="75">
        <v>22735</v>
      </c>
      <c r="AMY48" s="75">
        <v>22488</v>
      </c>
      <c r="AMZ48" s="75">
        <v>18733</v>
      </c>
      <c r="ANA48" s="75">
        <v>19572</v>
      </c>
      <c r="ANB48" s="75">
        <v>21164</v>
      </c>
      <c r="ANC48" s="75">
        <v>21000</v>
      </c>
      <c r="AND48" s="75">
        <v>19744</v>
      </c>
      <c r="ANE48" s="75">
        <v>19538</v>
      </c>
      <c r="ANF48" s="75">
        <v>21885</v>
      </c>
      <c r="ANG48" s="75">
        <v>25055</v>
      </c>
      <c r="ANH48" s="75">
        <v>20041</v>
      </c>
      <c r="ANI48" s="75">
        <v>21122</v>
      </c>
      <c r="ANJ48" s="75">
        <v>18515</v>
      </c>
      <c r="ANK48" s="75">
        <v>22028</v>
      </c>
      <c r="ANL48" s="75">
        <v>22614</v>
      </c>
      <c r="ANM48" s="75">
        <v>27988</v>
      </c>
      <c r="ANN48" s="75">
        <v>24489</v>
      </c>
      <c r="ANO48" s="75">
        <v>24226</v>
      </c>
      <c r="ANP48" s="75">
        <v>22324</v>
      </c>
      <c r="ANQ48" s="75">
        <v>19672</v>
      </c>
      <c r="ANR48" s="75">
        <v>17165</v>
      </c>
      <c r="ANS48" s="75">
        <v>16763</v>
      </c>
      <c r="ANT48" s="75">
        <v>18649</v>
      </c>
      <c r="ANU48" s="75">
        <v>18529</v>
      </c>
      <c r="ANV48" s="75">
        <v>16113</v>
      </c>
      <c r="ANW48" s="76">
        <v>13851</v>
      </c>
      <c r="ANX48" s="76">
        <v>16684</v>
      </c>
      <c r="ANY48" s="76">
        <v>15973</v>
      </c>
      <c r="ANZ48" s="76">
        <v>15313</v>
      </c>
      <c r="AOA48" s="76">
        <v>15933</v>
      </c>
      <c r="AOB48" s="76">
        <v>16057</v>
      </c>
      <c r="AOC48" s="76">
        <v>17800</v>
      </c>
      <c r="AOD48" s="76">
        <v>18982</v>
      </c>
      <c r="AOE48" s="76">
        <v>17147</v>
      </c>
      <c r="AOF48" s="76">
        <v>16506</v>
      </c>
      <c r="AOG48" s="76">
        <v>16820</v>
      </c>
      <c r="AOH48" s="76">
        <v>15743</v>
      </c>
      <c r="AOI48" s="76">
        <v>15888</v>
      </c>
      <c r="AOJ48" s="76">
        <v>18020</v>
      </c>
      <c r="AOK48" s="76">
        <v>17312</v>
      </c>
      <c r="AOL48" s="76">
        <v>16853</v>
      </c>
      <c r="AOM48" s="76">
        <v>17940</v>
      </c>
      <c r="AON48" s="76">
        <v>21863</v>
      </c>
      <c r="AOO48" s="76">
        <v>22075</v>
      </c>
      <c r="AOP48" s="76">
        <v>18977</v>
      </c>
      <c r="AOQ48" s="76">
        <v>17127</v>
      </c>
      <c r="AOR48" s="76">
        <v>19771</v>
      </c>
      <c r="AOS48" s="76">
        <v>18484</v>
      </c>
      <c r="AOT48" s="76">
        <v>18490</v>
      </c>
      <c r="AOU48" s="76">
        <v>21196</v>
      </c>
      <c r="AOV48" s="76">
        <v>17077</v>
      </c>
      <c r="AOW48" s="76">
        <v>18077</v>
      </c>
      <c r="AOX48" s="76">
        <v>20369</v>
      </c>
      <c r="AOY48" s="76">
        <v>22119</v>
      </c>
      <c r="AOZ48" s="76">
        <v>22564</v>
      </c>
      <c r="APA48" s="76">
        <v>21864</v>
      </c>
      <c r="APB48" s="76">
        <v>21646</v>
      </c>
      <c r="APC48" s="76">
        <v>22107</v>
      </c>
      <c r="APD48" s="76">
        <v>21447</v>
      </c>
      <c r="APE48" s="76">
        <v>21829</v>
      </c>
      <c r="APF48" s="76">
        <v>22139</v>
      </c>
      <c r="APG48" s="76">
        <v>23945</v>
      </c>
      <c r="APH48" s="76">
        <v>20038</v>
      </c>
      <c r="API48" s="76">
        <v>18550</v>
      </c>
      <c r="APJ48" s="76">
        <v>19477</v>
      </c>
      <c r="APK48" s="76">
        <v>20039</v>
      </c>
      <c r="APL48" s="76">
        <v>22010</v>
      </c>
      <c r="APM48" s="76">
        <v>27445</v>
      </c>
      <c r="APN48" s="76">
        <v>30508</v>
      </c>
      <c r="APO48" s="76">
        <v>30030</v>
      </c>
      <c r="APP48" s="76">
        <v>24865</v>
      </c>
      <c r="APQ48" s="76">
        <v>19685</v>
      </c>
      <c r="APR48" s="76">
        <v>19054</v>
      </c>
      <c r="APS48" s="76">
        <v>17653</v>
      </c>
      <c r="APT48" s="76">
        <v>18552</v>
      </c>
      <c r="APU48" s="76">
        <v>17693</v>
      </c>
      <c r="APV48" s="76">
        <v>18999</v>
      </c>
      <c r="APW48" s="76">
        <v>18334</v>
      </c>
      <c r="APX48" s="76">
        <v>17670</v>
      </c>
      <c r="APY48" s="76">
        <v>19311</v>
      </c>
      <c r="APZ48" s="76">
        <v>17690</v>
      </c>
      <c r="AQA48" s="76">
        <v>16762</v>
      </c>
      <c r="AQB48" s="76">
        <v>22125</v>
      </c>
      <c r="AQC48" s="76">
        <v>22870</v>
      </c>
      <c r="AQD48" s="76">
        <v>19664</v>
      </c>
      <c r="AQE48" s="76">
        <v>19813</v>
      </c>
      <c r="AQF48" s="76">
        <v>22936</v>
      </c>
      <c r="AQG48" s="76">
        <v>20368</v>
      </c>
      <c r="AQH48" s="76">
        <v>19002</v>
      </c>
      <c r="AQI48" s="76">
        <v>20243</v>
      </c>
      <c r="AQJ48" s="76">
        <v>21916</v>
      </c>
      <c r="AQK48" s="76">
        <v>24037</v>
      </c>
      <c r="AQL48" s="76">
        <v>15392</v>
      </c>
      <c r="AQM48" s="76">
        <v>20020</v>
      </c>
      <c r="AQN48" s="76">
        <v>18821</v>
      </c>
      <c r="AQO48" s="76">
        <v>25884</v>
      </c>
      <c r="AQP48" s="76">
        <v>28268</v>
      </c>
      <c r="AQQ48" s="76">
        <v>24185</v>
      </c>
      <c r="AQR48" s="76">
        <v>22540</v>
      </c>
      <c r="AQS48" s="76">
        <v>23348</v>
      </c>
      <c r="AQT48" s="76">
        <v>21540</v>
      </c>
      <c r="AQU48" s="76">
        <v>25093</v>
      </c>
      <c r="AQV48" s="76">
        <v>25346</v>
      </c>
      <c r="AQW48" s="76">
        <v>26775</v>
      </c>
      <c r="AQX48" s="76">
        <v>26320</v>
      </c>
      <c r="AQY48" s="76">
        <v>27293</v>
      </c>
      <c r="AQZ48" s="76">
        <v>22640</v>
      </c>
      <c r="ARA48" s="76">
        <v>21297</v>
      </c>
      <c r="ARB48" s="76">
        <v>24791</v>
      </c>
      <c r="ARC48" s="76">
        <v>24797</v>
      </c>
      <c r="ARD48" s="76">
        <v>24720</v>
      </c>
      <c r="ARE48" s="76">
        <v>24852</v>
      </c>
      <c r="ARF48" s="76">
        <v>23289</v>
      </c>
      <c r="ARG48" s="76">
        <v>26926</v>
      </c>
      <c r="ARH48" s="76">
        <v>25464</v>
      </c>
      <c r="ARI48" s="76">
        <v>23823</v>
      </c>
      <c r="ARJ48" s="76">
        <v>26074</v>
      </c>
      <c r="ARK48" s="76">
        <v>26646</v>
      </c>
      <c r="ARL48" s="76">
        <v>23834</v>
      </c>
      <c r="ARM48" s="76">
        <v>29225</v>
      </c>
      <c r="ARN48" s="76">
        <v>34381</v>
      </c>
      <c r="ARO48" s="76">
        <v>31902</v>
      </c>
      <c r="ARP48" s="76">
        <v>29821</v>
      </c>
      <c r="ARQ48" s="76">
        <v>25018</v>
      </c>
      <c r="ARR48" s="76">
        <v>24497</v>
      </c>
      <c r="ARS48" s="76">
        <v>22897</v>
      </c>
      <c r="ART48" s="76">
        <v>24482</v>
      </c>
      <c r="ARU48" s="76">
        <v>20260</v>
      </c>
      <c r="ARV48" s="76">
        <v>22180</v>
      </c>
      <c r="ARW48" s="76">
        <v>22043</v>
      </c>
      <c r="ARX48" s="76">
        <v>20740</v>
      </c>
      <c r="ARY48" s="76">
        <v>19810</v>
      </c>
      <c r="ARZ48" s="76">
        <v>19185</v>
      </c>
      <c r="ASA48" s="76">
        <v>21008</v>
      </c>
      <c r="ASB48" s="76">
        <v>20621</v>
      </c>
      <c r="ASC48" s="76">
        <v>23904</v>
      </c>
      <c r="ASD48" s="76">
        <v>21033</v>
      </c>
      <c r="ASE48" s="76">
        <v>21036</v>
      </c>
      <c r="ASF48" s="76">
        <v>21542</v>
      </c>
      <c r="ASG48" s="76">
        <v>21402</v>
      </c>
      <c r="ASH48" s="76">
        <v>21615</v>
      </c>
      <c r="ASI48" s="76">
        <v>18847</v>
      </c>
      <c r="ASJ48" s="76">
        <v>22025</v>
      </c>
      <c r="ASK48" s="76">
        <v>21277</v>
      </c>
      <c r="ASL48" s="76">
        <v>23108</v>
      </c>
      <c r="ASM48" s="76">
        <v>23933</v>
      </c>
      <c r="ASN48" s="76">
        <v>21950</v>
      </c>
      <c r="ASO48" s="76">
        <v>26890</v>
      </c>
      <c r="ASP48" s="76">
        <v>28917</v>
      </c>
      <c r="ASQ48" s="76">
        <v>32396</v>
      </c>
      <c r="ASR48" s="76">
        <v>28198</v>
      </c>
      <c r="ASS48" s="76">
        <v>25686</v>
      </c>
      <c r="AST48" s="76">
        <v>25444</v>
      </c>
      <c r="ASU48" s="76">
        <v>24200</v>
      </c>
      <c r="ASV48" s="76">
        <v>27785</v>
      </c>
      <c r="ASW48" s="76">
        <v>23057</v>
      </c>
      <c r="ASX48" s="76">
        <v>29143</v>
      </c>
      <c r="ASY48" s="76">
        <v>27419</v>
      </c>
      <c r="ASZ48" s="76">
        <v>27370</v>
      </c>
      <c r="ATA48" s="76">
        <v>28172</v>
      </c>
      <c r="ATB48" s="76">
        <v>27814</v>
      </c>
      <c r="ATC48" s="76">
        <v>28431</v>
      </c>
      <c r="ATD48" s="76">
        <v>28526</v>
      </c>
      <c r="ATE48" s="76">
        <v>27262</v>
      </c>
      <c r="ATF48" s="76">
        <v>25427</v>
      </c>
      <c r="ATG48" s="76">
        <v>23785</v>
      </c>
      <c r="ATH48" s="76">
        <v>25892</v>
      </c>
      <c r="ATI48" s="76">
        <v>25784</v>
      </c>
      <c r="ATJ48" s="76">
        <v>26314</v>
      </c>
      <c r="ATK48" s="76">
        <v>23358</v>
      </c>
      <c r="ATL48" s="76">
        <v>21629</v>
      </c>
      <c r="ATM48" s="76">
        <v>25740</v>
      </c>
      <c r="ATN48" s="76">
        <v>27441</v>
      </c>
      <c r="ATO48" s="76">
        <v>30477</v>
      </c>
      <c r="ATP48" s="76">
        <v>27260</v>
      </c>
      <c r="ATQ48" s="76">
        <v>24584</v>
      </c>
      <c r="ATR48" s="76">
        <v>21522</v>
      </c>
      <c r="ATS48" s="76">
        <v>21636</v>
      </c>
      <c r="ATT48" s="76">
        <v>20903</v>
      </c>
      <c r="ATU48" s="76">
        <v>16155</v>
      </c>
      <c r="ATV48" s="76">
        <v>19569</v>
      </c>
      <c r="ATW48" s="76">
        <v>17644</v>
      </c>
      <c r="ATX48" s="76">
        <v>20613</v>
      </c>
      <c r="ATY48" s="76">
        <v>19889</v>
      </c>
      <c r="ATZ48" s="76">
        <v>20138</v>
      </c>
      <c r="AUA48" s="76">
        <v>19683</v>
      </c>
      <c r="AUB48" s="76">
        <v>16632</v>
      </c>
      <c r="AUC48" s="76">
        <v>19952</v>
      </c>
      <c r="AUD48" s="76">
        <v>20672</v>
      </c>
      <c r="AUE48" s="76">
        <v>23005</v>
      </c>
      <c r="AUF48" s="76">
        <v>19973</v>
      </c>
      <c r="AUG48" s="76">
        <v>21109</v>
      </c>
      <c r="AUH48" s="76">
        <v>20427</v>
      </c>
      <c r="AUI48" s="76">
        <v>18742</v>
      </c>
      <c r="AUJ48" s="76">
        <v>20816</v>
      </c>
      <c r="AUK48" s="76">
        <v>22109</v>
      </c>
      <c r="AUL48" s="76">
        <v>22473</v>
      </c>
      <c r="AUM48" s="76">
        <v>19505</v>
      </c>
      <c r="AUN48" s="76">
        <v>20252</v>
      </c>
      <c r="AUO48" s="76">
        <v>25552</v>
      </c>
      <c r="AUP48" s="76">
        <v>26602</v>
      </c>
      <c r="AUQ48" s="76">
        <v>23516</v>
      </c>
      <c r="AUR48" s="76">
        <v>22948</v>
      </c>
      <c r="AUS48" s="76">
        <v>23587</v>
      </c>
      <c r="AUT48" s="76">
        <v>23032</v>
      </c>
      <c r="AUU48" s="76">
        <v>24955</v>
      </c>
      <c r="AUV48" s="76">
        <v>25617</v>
      </c>
      <c r="AUW48" s="76">
        <v>25701</v>
      </c>
      <c r="AUX48" s="49">
        <v>27292</v>
      </c>
      <c r="AUY48" s="76">
        <v>27031</v>
      </c>
      <c r="AUZ48" s="76">
        <v>26494</v>
      </c>
      <c r="AVA48" s="76">
        <v>23569</v>
      </c>
      <c r="AVB48" s="76">
        <v>22532</v>
      </c>
      <c r="AVC48" s="76">
        <v>24375</v>
      </c>
      <c r="AVD48" s="76">
        <v>23103</v>
      </c>
      <c r="AVE48" s="76">
        <v>21908</v>
      </c>
      <c r="AVF48" s="76">
        <v>22447</v>
      </c>
      <c r="AVG48" s="76">
        <v>28212</v>
      </c>
      <c r="AVH48" s="76">
        <v>23737</v>
      </c>
      <c r="AVI48" s="76">
        <v>23642</v>
      </c>
      <c r="AVJ48" s="76">
        <v>21573</v>
      </c>
      <c r="AVK48" s="76">
        <v>25038</v>
      </c>
      <c r="AVL48" s="76">
        <v>26085</v>
      </c>
      <c r="AVM48" s="76">
        <v>25402</v>
      </c>
      <c r="AVN48" s="76">
        <v>29426</v>
      </c>
      <c r="AVO48" s="76">
        <v>35537</v>
      </c>
      <c r="AVP48" s="76">
        <v>31089</v>
      </c>
      <c r="AVQ48" s="76">
        <v>30307</v>
      </c>
      <c r="AVR48" s="76">
        <v>26324</v>
      </c>
      <c r="AVS48" s="76">
        <v>22337</v>
      </c>
      <c r="AVT48" s="76">
        <v>21247</v>
      </c>
      <c r="AVU48" s="76">
        <v>17480</v>
      </c>
      <c r="AVV48" s="76">
        <v>19058</v>
      </c>
      <c r="AVW48" s="76">
        <v>19382</v>
      </c>
      <c r="AVX48" s="76">
        <v>20825</v>
      </c>
      <c r="AVY48" s="76">
        <v>19444</v>
      </c>
      <c r="AVZ48" s="76">
        <v>19498</v>
      </c>
      <c r="AWA48" s="76">
        <v>18868</v>
      </c>
      <c r="AWB48" s="76">
        <v>21334</v>
      </c>
      <c r="AWC48" s="76">
        <v>19613</v>
      </c>
      <c r="AWD48" s="76">
        <v>20976</v>
      </c>
      <c r="AWE48" s="76">
        <v>19638</v>
      </c>
      <c r="AWF48" s="76">
        <v>18991</v>
      </c>
      <c r="AWG48" s="76">
        <v>19450</v>
      </c>
      <c r="AWH48" s="76">
        <v>19807</v>
      </c>
      <c r="AWI48" s="76">
        <v>19494</v>
      </c>
      <c r="AWJ48" s="76">
        <v>19612</v>
      </c>
      <c r="AWK48" s="76">
        <v>21684</v>
      </c>
      <c r="AWL48" s="76">
        <v>20577</v>
      </c>
      <c r="AWM48" s="76">
        <v>18886</v>
      </c>
      <c r="AWN48" s="76">
        <v>20218</v>
      </c>
      <c r="AWO48" s="76">
        <v>22563</v>
      </c>
      <c r="AWP48" s="76">
        <v>23951</v>
      </c>
      <c r="AWQ48" s="76">
        <v>22866</v>
      </c>
      <c r="AWR48" s="76">
        <v>22130</v>
      </c>
      <c r="AWS48" s="76">
        <v>22715</v>
      </c>
      <c r="AWT48" s="76">
        <v>22635</v>
      </c>
      <c r="AWU48" s="76">
        <v>21732</v>
      </c>
      <c r="AWV48" s="76">
        <v>23664</v>
      </c>
      <c r="AWW48" s="76">
        <v>23300</v>
      </c>
      <c r="AWX48" s="76">
        <v>26389</v>
      </c>
      <c r="AWY48" s="76">
        <v>21513</v>
      </c>
      <c r="AWZ48" s="76">
        <v>20799</v>
      </c>
      <c r="AXA48" s="76">
        <v>20583</v>
      </c>
      <c r="AXB48" s="76">
        <v>20836</v>
      </c>
      <c r="AXC48" s="76">
        <v>23185</v>
      </c>
      <c r="AXD48" s="76">
        <v>23385</v>
      </c>
      <c r="AXE48" s="76">
        <v>22133</v>
      </c>
      <c r="AXF48" s="76">
        <v>20844</v>
      </c>
      <c r="AXG48" s="76">
        <v>23216</v>
      </c>
      <c r="AXH48" s="76">
        <v>21446</v>
      </c>
      <c r="AXI48" s="76">
        <v>20728</v>
      </c>
      <c r="AXJ48" s="76">
        <v>21614</v>
      </c>
      <c r="AXK48" s="76">
        <v>23699</v>
      </c>
      <c r="AXL48" s="76">
        <v>25916</v>
      </c>
      <c r="AXM48" s="76">
        <v>28164</v>
      </c>
      <c r="AXN48" s="76">
        <v>29790</v>
      </c>
      <c r="AXO48" s="76">
        <v>30623</v>
      </c>
      <c r="AXP48" s="76">
        <v>27895</v>
      </c>
      <c r="AXQ48" s="76">
        <v>26266</v>
      </c>
      <c r="AXR48" s="76">
        <v>24626</v>
      </c>
      <c r="AXS48" s="76">
        <v>22084</v>
      </c>
      <c r="AXT48" s="76">
        <v>21273</v>
      </c>
      <c r="AXU48" s="76">
        <v>20003</v>
      </c>
      <c r="AXV48" s="76">
        <v>21582</v>
      </c>
      <c r="AXW48" s="76">
        <v>19935</v>
      </c>
      <c r="AXX48" s="76">
        <v>18484</v>
      </c>
      <c r="AXY48" s="76">
        <v>17604</v>
      </c>
      <c r="AXZ48" s="76">
        <v>19691</v>
      </c>
      <c r="AYA48" s="76">
        <v>17998</v>
      </c>
      <c r="AYB48" s="76">
        <v>22146</v>
      </c>
      <c r="AYC48" s="76">
        <v>19461</v>
      </c>
      <c r="AYD48" s="76">
        <v>22113</v>
      </c>
      <c r="AYE48" s="76">
        <v>21751</v>
      </c>
      <c r="AYF48" s="76">
        <v>22197</v>
      </c>
      <c r="AYG48" s="76">
        <v>21255</v>
      </c>
      <c r="AYH48" s="76">
        <v>21377</v>
      </c>
      <c r="AYI48" s="76">
        <v>19262</v>
      </c>
      <c r="AYJ48" s="76">
        <v>18871</v>
      </c>
      <c r="AYK48" s="76">
        <v>20149</v>
      </c>
      <c r="AYL48" s="76">
        <v>20642</v>
      </c>
      <c r="AYM48" s="76">
        <v>18489</v>
      </c>
      <c r="AYN48" s="76">
        <v>20227</v>
      </c>
      <c r="AYO48" s="76">
        <v>22981</v>
      </c>
      <c r="AYP48" s="76">
        <v>23608</v>
      </c>
      <c r="AYQ48" s="76">
        <v>21193</v>
      </c>
      <c r="AYR48" s="76">
        <v>21433</v>
      </c>
      <c r="AYS48" s="76">
        <v>22794</v>
      </c>
      <c r="AYT48" s="76">
        <v>21679</v>
      </c>
      <c r="AYU48" s="76">
        <v>20041</v>
      </c>
      <c r="AYV48" s="76">
        <v>20812</v>
      </c>
      <c r="AYW48" s="76">
        <v>21221</v>
      </c>
      <c r="AYX48" s="76">
        <v>22962</v>
      </c>
      <c r="AYY48" s="76">
        <v>22412</v>
      </c>
      <c r="AYZ48" s="76">
        <v>22875</v>
      </c>
      <c r="AZA48" s="76">
        <v>22149</v>
      </c>
      <c r="AZB48" s="76">
        <v>20573</v>
      </c>
      <c r="AZC48" s="76">
        <v>21552</v>
      </c>
      <c r="AZD48" s="76">
        <v>22233</v>
      </c>
      <c r="AZE48" s="76">
        <v>19754</v>
      </c>
      <c r="AZF48" s="76">
        <v>20970</v>
      </c>
      <c r="AZG48" s="76">
        <v>23784</v>
      </c>
      <c r="AZH48" s="76">
        <v>21678</v>
      </c>
      <c r="AZI48" s="76">
        <v>23608</v>
      </c>
      <c r="AZJ48" s="76">
        <v>20661</v>
      </c>
      <c r="AZK48" s="76">
        <v>21465</v>
      </c>
      <c r="AZL48" s="76">
        <v>22893</v>
      </c>
      <c r="AZM48" s="76">
        <v>26542</v>
      </c>
      <c r="AZN48" s="76">
        <v>31628</v>
      </c>
      <c r="AZO48" s="76">
        <v>30183</v>
      </c>
      <c r="AZP48" s="76">
        <v>29820</v>
      </c>
      <c r="AZQ48" s="76">
        <v>29402</v>
      </c>
      <c r="AZR48" s="76">
        <v>25740</v>
      </c>
      <c r="AZS48" s="76">
        <v>25576</v>
      </c>
      <c r="AZT48" s="76">
        <v>26310</v>
      </c>
      <c r="AZU48" s="76">
        <v>23389</v>
      </c>
      <c r="AZV48" s="76">
        <v>20672</v>
      </c>
      <c r="AZW48" s="76">
        <v>21563</v>
      </c>
      <c r="AZX48" s="76">
        <v>21874</v>
      </c>
      <c r="AZY48" s="76">
        <v>21513</v>
      </c>
      <c r="AZZ48" s="76">
        <v>20089</v>
      </c>
      <c r="BAA48" s="76">
        <v>21956</v>
      </c>
      <c r="BAB48" s="76">
        <v>20594</v>
      </c>
      <c r="BAC48" s="76">
        <v>23898</v>
      </c>
      <c r="BAD48" s="76">
        <v>23183</v>
      </c>
      <c r="BAE48" s="76">
        <v>22339</v>
      </c>
      <c r="BAF48" s="76">
        <v>24011</v>
      </c>
      <c r="BAG48" s="76">
        <v>27083</v>
      </c>
      <c r="BAH48" s="76">
        <v>27122</v>
      </c>
      <c r="BAI48" s="76">
        <v>25436</v>
      </c>
      <c r="BAJ48" s="76">
        <v>24554</v>
      </c>
      <c r="BAK48" s="76">
        <v>26825</v>
      </c>
      <c r="BAL48" s="76">
        <v>24918</v>
      </c>
      <c r="BAM48" s="76">
        <v>27222</v>
      </c>
      <c r="BAN48" s="76">
        <v>23779</v>
      </c>
      <c r="BAO48" s="76">
        <v>29503</v>
      </c>
      <c r="BAP48" s="76">
        <v>30130</v>
      </c>
      <c r="BAQ48" s="76">
        <v>29911</v>
      </c>
      <c r="BAR48" s="76">
        <v>26338</v>
      </c>
      <c r="BAS48" s="76">
        <v>30090</v>
      </c>
      <c r="BAT48" s="76">
        <v>31467</v>
      </c>
      <c r="BAU48" s="76">
        <v>33305</v>
      </c>
      <c r="BAV48" s="76">
        <v>34235</v>
      </c>
      <c r="BAW48" s="76">
        <v>37002</v>
      </c>
      <c r="BAX48" s="76">
        <v>38911</v>
      </c>
      <c r="BAY48" s="76">
        <v>41900</v>
      </c>
      <c r="BAZ48" s="76">
        <v>39422</v>
      </c>
      <c r="BBA48" s="76">
        <v>37718</v>
      </c>
      <c r="BBB48" s="76">
        <v>38717</v>
      </c>
      <c r="BBC48" s="76">
        <v>40674</v>
      </c>
      <c r="BBD48" s="76">
        <v>38271</v>
      </c>
      <c r="BBE48" s="76">
        <v>35734</v>
      </c>
      <c r="BBF48" s="76">
        <v>38217</v>
      </c>
      <c r="BBG48" s="76">
        <v>36065</v>
      </c>
      <c r="BBH48" s="76">
        <v>36908</v>
      </c>
      <c r="BBI48" s="76">
        <v>32634</v>
      </c>
      <c r="BBJ48" s="76">
        <v>31472</v>
      </c>
      <c r="BBK48" s="76">
        <v>32071</v>
      </c>
      <c r="BBL48" s="76">
        <v>29475</v>
      </c>
      <c r="BBM48" s="76">
        <v>32906</v>
      </c>
      <c r="BBN48" s="77">
        <v>36287</v>
      </c>
    </row>
    <row r="49" spans="1:1437" x14ac:dyDescent="0.2">
      <c r="A49" s="47" t="s">
        <v>70</v>
      </c>
      <c r="B49" s="69" t="s">
        <v>87</v>
      </c>
      <c r="C49" s="70"/>
      <c r="D49" s="70"/>
      <c r="E49" s="70"/>
      <c r="F49" s="70"/>
      <c r="G49" s="70"/>
      <c r="H49" s="70"/>
      <c r="I49" s="70"/>
      <c r="J49" s="73">
        <v>6249</v>
      </c>
      <c r="K49" s="73">
        <v>7595</v>
      </c>
      <c r="L49" s="73">
        <v>9142</v>
      </c>
      <c r="M49" s="101">
        <v>7421</v>
      </c>
      <c r="N49" s="73">
        <v>5419</v>
      </c>
      <c r="O49" s="73">
        <v>4462</v>
      </c>
      <c r="P49" s="73">
        <v>2766</v>
      </c>
      <c r="Q49" s="101">
        <v>8088</v>
      </c>
      <c r="R49" s="73">
        <v>7162</v>
      </c>
      <c r="S49" s="73">
        <v>5352</v>
      </c>
      <c r="T49" s="73">
        <v>6551</v>
      </c>
      <c r="U49" s="118">
        <v>5573</v>
      </c>
      <c r="V49" s="79">
        <v>10289</v>
      </c>
      <c r="W49" s="79">
        <v>5659</v>
      </c>
      <c r="X49" s="79">
        <v>5315</v>
      </c>
      <c r="Y49" s="79">
        <v>8254</v>
      </c>
      <c r="Z49" s="72">
        <v>9468</v>
      </c>
      <c r="AA49" s="72">
        <v>10139</v>
      </c>
      <c r="AB49" s="72">
        <v>13215</v>
      </c>
      <c r="AC49" s="72">
        <v>6650</v>
      </c>
      <c r="AD49" s="72">
        <v>7435</v>
      </c>
      <c r="AE49" s="72">
        <v>7132</v>
      </c>
      <c r="AF49" s="72">
        <v>14878</v>
      </c>
      <c r="AG49" s="72">
        <v>8145</v>
      </c>
      <c r="AH49" s="72">
        <v>8311</v>
      </c>
      <c r="AI49" s="72">
        <v>9862</v>
      </c>
      <c r="AJ49" s="72">
        <v>6107</v>
      </c>
      <c r="AK49" s="72">
        <v>5855</v>
      </c>
      <c r="AL49" s="72">
        <v>5229</v>
      </c>
      <c r="AM49" s="72">
        <v>7078</v>
      </c>
      <c r="AN49" s="72">
        <v>5987</v>
      </c>
      <c r="AO49" s="72">
        <v>4028</v>
      </c>
      <c r="AP49" s="72">
        <v>6805</v>
      </c>
      <c r="AQ49" s="81">
        <v>6990</v>
      </c>
      <c r="AR49" s="81">
        <v>7761</v>
      </c>
      <c r="AS49" s="81">
        <v>8142</v>
      </c>
      <c r="AT49" s="81">
        <v>8533</v>
      </c>
      <c r="AU49" s="81">
        <v>7409</v>
      </c>
      <c r="AV49" s="81">
        <v>11194</v>
      </c>
      <c r="AW49" s="81">
        <v>7723</v>
      </c>
      <c r="AX49" s="81">
        <v>10160</v>
      </c>
      <c r="AY49" s="81">
        <v>12342</v>
      </c>
      <c r="AZ49" s="81">
        <v>8533</v>
      </c>
      <c r="BA49" s="81">
        <v>12483</v>
      </c>
      <c r="BB49" s="81">
        <v>16175</v>
      </c>
      <c r="BC49" s="81">
        <v>15827</v>
      </c>
      <c r="BD49" s="81">
        <v>14053</v>
      </c>
      <c r="BE49" s="81">
        <v>19775</v>
      </c>
      <c r="BF49" s="81">
        <v>19718</v>
      </c>
      <c r="BG49" s="81">
        <v>21331</v>
      </c>
      <c r="BH49" s="81">
        <v>24977</v>
      </c>
      <c r="BI49" s="81">
        <v>21910</v>
      </c>
      <c r="BJ49" s="79">
        <v>11137</v>
      </c>
      <c r="BK49" s="79">
        <v>12995</v>
      </c>
      <c r="BL49" s="79">
        <v>13089</v>
      </c>
      <c r="BM49" s="79">
        <v>10761</v>
      </c>
      <c r="BN49" s="79">
        <v>15223</v>
      </c>
      <c r="BO49" s="79">
        <v>12964</v>
      </c>
      <c r="BP49" s="79">
        <v>12255</v>
      </c>
      <c r="BQ49" s="79">
        <v>13274</v>
      </c>
      <c r="BR49" s="79">
        <v>20576</v>
      </c>
      <c r="BS49" s="79">
        <v>12647</v>
      </c>
      <c r="BT49" s="79">
        <v>16248</v>
      </c>
      <c r="BU49" s="79">
        <v>12628</v>
      </c>
      <c r="BV49" s="79">
        <v>13128</v>
      </c>
      <c r="BW49" s="79">
        <v>11161</v>
      </c>
      <c r="BX49" s="79">
        <v>16825</v>
      </c>
      <c r="BY49" s="79">
        <v>17515</v>
      </c>
      <c r="BZ49" s="79">
        <v>14658</v>
      </c>
      <c r="CA49" s="79">
        <v>17328</v>
      </c>
      <c r="CB49" s="79">
        <v>15752</v>
      </c>
      <c r="CC49" s="79">
        <v>19448</v>
      </c>
      <c r="CD49" s="79">
        <v>16512</v>
      </c>
      <c r="CE49" s="79">
        <v>15300</v>
      </c>
      <c r="CF49" s="79">
        <v>17750</v>
      </c>
      <c r="CG49" s="79">
        <v>21365</v>
      </c>
      <c r="CH49" s="79">
        <v>19287</v>
      </c>
      <c r="CI49" s="79">
        <v>20414</v>
      </c>
      <c r="CJ49" s="79">
        <v>20422</v>
      </c>
      <c r="CK49" s="79">
        <v>20056</v>
      </c>
      <c r="CL49" s="79">
        <v>11982</v>
      </c>
      <c r="CM49" s="79">
        <v>12620</v>
      </c>
      <c r="CN49" s="79">
        <v>19947</v>
      </c>
      <c r="CO49" s="79">
        <v>16447</v>
      </c>
      <c r="CP49" s="79">
        <v>21068</v>
      </c>
      <c r="CQ49" s="79">
        <v>21654</v>
      </c>
      <c r="CR49" s="79">
        <v>35607</v>
      </c>
      <c r="CS49" s="79">
        <v>28706</v>
      </c>
      <c r="CT49" s="79">
        <v>28937</v>
      </c>
      <c r="CU49" s="79">
        <v>29266</v>
      </c>
      <c r="CV49" s="79">
        <v>31365</v>
      </c>
      <c r="CW49" s="79">
        <v>26232</v>
      </c>
      <c r="CX49" s="79">
        <v>30089</v>
      </c>
      <c r="CY49" s="79">
        <v>30604</v>
      </c>
      <c r="CZ49" s="79">
        <v>33197</v>
      </c>
      <c r="DA49" s="79">
        <v>34778</v>
      </c>
      <c r="DB49" s="79">
        <v>35065</v>
      </c>
      <c r="DC49" s="79">
        <v>59773</v>
      </c>
      <c r="DD49" s="79">
        <v>43263</v>
      </c>
      <c r="DE49" s="79">
        <v>38188</v>
      </c>
      <c r="DF49" s="79">
        <v>36565</v>
      </c>
      <c r="DG49" s="79">
        <v>47586</v>
      </c>
      <c r="DH49" s="79">
        <v>49318</v>
      </c>
      <c r="DI49" s="79">
        <v>46958</v>
      </c>
      <c r="DJ49" s="79">
        <v>6666</v>
      </c>
      <c r="DK49" s="79">
        <v>11632</v>
      </c>
      <c r="DL49" s="79">
        <v>5354</v>
      </c>
      <c r="DM49" s="79">
        <v>-4123</v>
      </c>
      <c r="DN49" s="79">
        <v>12687</v>
      </c>
      <c r="DO49" s="79">
        <v>13255</v>
      </c>
      <c r="DP49" s="79">
        <v>7840</v>
      </c>
      <c r="DQ49" s="79">
        <v>732</v>
      </c>
      <c r="DR49" s="79">
        <v>4023</v>
      </c>
      <c r="DS49" s="79">
        <v>3143</v>
      </c>
      <c r="DT49" s="79">
        <v>3379</v>
      </c>
      <c r="DU49" s="79">
        <v>3298</v>
      </c>
      <c r="DV49" s="79">
        <v>2275</v>
      </c>
      <c r="DW49" s="79">
        <v>3412</v>
      </c>
      <c r="DX49" s="79">
        <v>1071</v>
      </c>
      <c r="DY49" s="79">
        <v>2473</v>
      </c>
      <c r="DZ49" s="79">
        <v>132</v>
      </c>
      <c r="EA49" s="79">
        <v>5243</v>
      </c>
      <c r="EB49" s="79">
        <v>1345</v>
      </c>
      <c r="EC49" s="79">
        <v>3057</v>
      </c>
      <c r="ED49" s="79">
        <v>10641</v>
      </c>
      <c r="EE49" s="79">
        <v>3677</v>
      </c>
      <c r="EF49" s="79">
        <v>4811</v>
      </c>
      <c r="EG49" s="79">
        <v>5642</v>
      </c>
      <c r="EH49" s="79">
        <v>2561</v>
      </c>
      <c r="EI49" s="79">
        <v>1448</v>
      </c>
      <c r="EJ49" s="79">
        <v>19465</v>
      </c>
      <c r="EK49" s="79">
        <v>7005</v>
      </c>
      <c r="EL49" s="79">
        <v>4113</v>
      </c>
      <c r="EM49" s="79">
        <v>-11106</v>
      </c>
      <c r="EN49" s="79">
        <v>4746</v>
      </c>
      <c r="EO49" s="79">
        <v>-1655</v>
      </c>
      <c r="EP49" s="79">
        <v>11688</v>
      </c>
      <c r="EQ49" s="79">
        <v>243</v>
      </c>
      <c r="ER49" s="79">
        <v>10233</v>
      </c>
      <c r="ES49" s="79">
        <v>12036</v>
      </c>
      <c r="ET49" s="79">
        <v>6554</v>
      </c>
      <c r="EU49" s="79">
        <v>2247</v>
      </c>
      <c r="EV49" s="79">
        <v>5929</v>
      </c>
      <c r="EW49" s="79">
        <v>2570</v>
      </c>
      <c r="EX49" s="79">
        <v>17147</v>
      </c>
      <c r="EY49" s="79">
        <v>32540</v>
      </c>
      <c r="EZ49" s="79">
        <v>6896</v>
      </c>
      <c r="FA49" s="79">
        <v>14383</v>
      </c>
      <c r="FB49" s="79">
        <v>7725</v>
      </c>
      <c r="FC49" s="79">
        <v>17838</v>
      </c>
      <c r="FD49" s="79">
        <v>11872</v>
      </c>
      <c r="FE49" s="72">
        <v>7091</v>
      </c>
      <c r="FF49" s="79">
        <v>26332</v>
      </c>
      <c r="FG49" s="79">
        <v>31494</v>
      </c>
      <c r="FH49" s="79">
        <v>41375</v>
      </c>
      <c r="FI49" s="79">
        <v>11976</v>
      </c>
      <c r="FJ49" s="79">
        <v>45244</v>
      </c>
      <c r="FK49" s="79">
        <v>28229</v>
      </c>
      <c r="FL49" s="79">
        <v>35818</v>
      </c>
      <c r="FM49" s="79">
        <v>32505</v>
      </c>
      <c r="FN49" s="79">
        <v>44456</v>
      </c>
      <c r="FO49" s="79">
        <v>12458</v>
      </c>
      <c r="FP49" s="79">
        <v>17258</v>
      </c>
      <c r="FQ49" s="79">
        <v>11463</v>
      </c>
      <c r="FR49" s="79">
        <v>11882</v>
      </c>
      <c r="FS49" s="79">
        <v>6113</v>
      </c>
      <c r="FT49" s="79">
        <v>11609</v>
      </c>
      <c r="FU49" s="79">
        <v>8801</v>
      </c>
      <c r="FV49" s="79">
        <v>26945</v>
      </c>
      <c r="FW49" s="79">
        <v>9957</v>
      </c>
      <c r="FX49" s="79">
        <v>1815</v>
      </c>
      <c r="FY49" s="79">
        <v>479</v>
      </c>
      <c r="FZ49" s="79">
        <v>10314</v>
      </c>
      <c r="GA49" s="79">
        <v>-23080</v>
      </c>
      <c r="GB49" s="79">
        <v>-6494</v>
      </c>
      <c r="GC49" s="79">
        <v>-1882</v>
      </c>
      <c r="GD49" s="79">
        <v>-14033</v>
      </c>
      <c r="GE49" s="79">
        <v>-19194</v>
      </c>
      <c r="GF49" s="79">
        <v>1605</v>
      </c>
      <c r="GG49" s="79">
        <v>-19350</v>
      </c>
      <c r="GH49" s="79">
        <v>-4705</v>
      </c>
      <c r="GI49" s="79">
        <v>-10632</v>
      </c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0"/>
      <c r="JK49" s="70"/>
      <c r="JL49" s="70"/>
      <c r="JM49" s="70"/>
      <c r="JN49" s="70"/>
      <c r="JO49" s="70"/>
      <c r="JP49" s="70"/>
      <c r="JQ49" s="70"/>
      <c r="JR49" s="70"/>
      <c r="JS49" s="70"/>
      <c r="JT49" s="70"/>
      <c r="JU49" s="70"/>
      <c r="JV49" s="70"/>
      <c r="JW49" s="70"/>
      <c r="JX49" s="70"/>
      <c r="JY49" s="70"/>
      <c r="JZ49" s="70"/>
      <c r="KA49" s="70"/>
      <c r="KB49" s="70"/>
      <c r="KC49" s="70"/>
      <c r="KD49" s="70"/>
      <c r="KE49" s="70"/>
      <c r="KF49" s="70"/>
      <c r="KG49" s="70"/>
      <c r="KH49" s="70"/>
      <c r="KI49" s="70"/>
      <c r="KJ49" s="70"/>
      <c r="KK49" s="70"/>
      <c r="KL49" s="70"/>
      <c r="KM49" s="70"/>
      <c r="KN49" s="70"/>
      <c r="KO49" s="70"/>
      <c r="KP49" s="70"/>
      <c r="KQ49" s="70"/>
      <c r="KR49" s="70"/>
      <c r="KS49" s="70"/>
      <c r="KT49" s="70"/>
      <c r="KU49" s="70"/>
      <c r="KV49" s="70"/>
      <c r="KW49" s="70"/>
      <c r="KX49" s="70"/>
      <c r="KY49" s="70"/>
      <c r="KZ49" s="70"/>
      <c r="LA49" s="70"/>
      <c r="LB49" s="70"/>
      <c r="LC49" s="70"/>
      <c r="LD49" s="70"/>
      <c r="LE49" s="70"/>
      <c r="LF49" s="70"/>
      <c r="LG49" s="70"/>
      <c r="LH49" s="70"/>
      <c r="LI49" s="70"/>
      <c r="LJ49" s="70"/>
      <c r="LK49" s="70"/>
      <c r="LL49" s="70"/>
      <c r="LM49" s="70"/>
      <c r="LN49" s="70"/>
      <c r="LO49" s="70"/>
      <c r="LP49" s="70"/>
      <c r="LQ49" s="70"/>
      <c r="LR49" s="70"/>
      <c r="LS49" s="70"/>
      <c r="LT49" s="70"/>
      <c r="LU49" s="70"/>
      <c r="LV49" s="70"/>
      <c r="LW49" s="70"/>
      <c r="LX49" s="70"/>
      <c r="LY49" s="70"/>
      <c r="LZ49" s="70"/>
      <c r="MA49" s="70"/>
      <c r="MB49" s="70"/>
      <c r="MC49" s="70"/>
      <c r="MD49" s="70"/>
      <c r="ME49" s="70"/>
      <c r="MF49" s="70"/>
      <c r="MG49" s="70"/>
      <c r="MH49" s="70"/>
      <c r="MI49" s="70"/>
      <c r="MJ49" s="70"/>
      <c r="MK49" s="70"/>
      <c r="ML49" s="70"/>
      <c r="MM49" s="70"/>
      <c r="MN49" s="70"/>
      <c r="MO49" s="70"/>
      <c r="MP49" s="70"/>
      <c r="MQ49" s="70"/>
      <c r="MR49" s="70"/>
      <c r="MS49" s="70"/>
      <c r="MT49" s="70"/>
      <c r="MU49" s="70"/>
      <c r="MV49" s="70"/>
      <c r="MW49" s="70"/>
      <c r="MX49" s="70"/>
      <c r="MY49" s="70"/>
      <c r="MZ49" s="70"/>
      <c r="NA49" s="70"/>
      <c r="NB49" s="70"/>
      <c r="NC49" s="70"/>
      <c r="ND49" s="70"/>
      <c r="NE49" s="70"/>
      <c r="NF49" s="70"/>
      <c r="NG49" s="70"/>
      <c r="NH49" s="70"/>
      <c r="NI49" s="70"/>
      <c r="NJ49" s="70"/>
      <c r="NK49" s="70"/>
      <c r="NL49" s="70"/>
      <c r="NM49" s="70"/>
      <c r="NN49" s="70"/>
      <c r="NO49" s="70"/>
      <c r="NP49" s="70"/>
      <c r="NQ49" s="70"/>
      <c r="NR49" s="70"/>
      <c r="NS49" s="70"/>
      <c r="NT49" s="70"/>
      <c r="NU49" s="70"/>
      <c r="NV49" s="70"/>
      <c r="NW49" s="70"/>
      <c r="NX49" s="70"/>
      <c r="NY49" s="70"/>
      <c r="NZ49" s="70"/>
      <c r="OA49" s="70"/>
      <c r="OB49" s="70"/>
      <c r="OC49" s="70"/>
      <c r="OD49" s="70"/>
      <c r="OE49" s="70"/>
      <c r="OF49" s="70"/>
      <c r="OG49" s="70"/>
      <c r="OH49" s="70"/>
      <c r="OI49" s="70"/>
      <c r="OJ49" s="70"/>
      <c r="OK49" s="70"/>
      <c r="OL49" s="70"/>
      <c r="OM49" s="70"/>
      <c r="ON49" s="70"/>
      <c r="OO49" s="70"/>
      <c r="OP49" s="70"/>
      <c r="OQ49" s="70"/>
      <c r="OR49" s="70"/>
      <c r="OS49" s="70"/>
      <c r="OT49" s="70"/>
      <c r="OU49" s="70"/>
      <c r="OV49" s="70"/>
      <c r="OW49" s="70"/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/>
      <c r="PI49" s="70"/>
      <c r="PJ49" s="70"/>
      <c r="PK49" s="70"/>
      <c r="PL49" s="70"/>
      <c r="PM49" s="70"/>
      <c r="PN49" s="70"/>
      <c r="PO49" s="70"/>
      <c r="PP49" s="70"/>
      <c r="PQ49" s="70"/>
      <c r="PR49" s="70"/>
      <c r="PS49" s="70"/>
      <c r="PT49" s="70"/>
      <c r="PU49" s="70"/>
      <c r="PV49" s="70"/>
      <c r="PW49" s="70"/>
      <c r="PX49" s="70"/>
      <c r="PY49" s="70"/>
      <c r="PZ49" s="70"/>
      <c r="QA49" s="70"/>
      <c r="QB49" s="70"/>
      <c r="QC49" s="70"/>
      <c r="QD49" s="70"/>
      <c r="QE49" s="70"/>
      <c r="QF49" s="70"/>
      <c r="QG49" s="70"/>
      <c r="QH49" s="70"/>
      <c r="QI49" s="70"/>
      <c r="QJ49" s="70"/>
      <c r="QK49" s="70"/>
      <c r="QL49" s="70"/>
      <c r="QM49" s="70"/>
      <c r="QN49" s="70"/>
      <c r="QO49" s="70"/>
      <c r="QP49" s="70"/>
      <c r="QQ49" s="70"/>
      <c r="QR49" s="70"/>
      <c r="QS49" s="70"/>
      <c r="QT49" s="70"/>
      <c r="QU49" s="70"/>
      <c r="QV49" s="70"/>
      <c r="QW49" s="70"/>
      <c r="QX49" s="70"/>
      <c r="QY49" s="70"/>
      <c r="QZ49" s="70"/>
      <c r="RA49" s="70"/>
      <c r="RB49" s="70"/>
      <c r="RC49" s="70"/>
      <c r="RD49" s="70"/>
      <c r="RE49" s="70"/>
      <c r="RF49" s="70"/>
      <c r="RG49" s="70"/>
      <c r="RH49" s="70"/>
      <c r="RI49" s="70"/>
      <c r="RJ49" s="70"/>
      <c r="RK49" s="70"/>
      <c r="RL49" s="70"/>
      <c r="RM49" s="70"/>
      <c r="RN49" s="70"/>
      <c r="RO49" s="70"/>
      <c r="RP49" s="70"/>
      <c r="RQ49" s="70"/>
      <c r="RR49" s="70"/>
      <c r="RS49" s="70"/>
      <c r="RT49" s="70"/>
      <c r="RU49" s="70"/>
      <c r="RV49" s="70"/>
      <c r="RW49" s="70"/>
      <c r="RX49" s="70"/>
      <c r="RY49" s="70"/>
      <c r="RZ49" s="70"/>
      <c r="SA49" s="70"/>
      <c r="SB49" s="70"/>
      <c r="SC49" s="70"/>
      <c r="SD49" s="70"/>
      <c r="SE49" s="70"/>
      <c r="SF49" s="70"/>
      <c r="SG49" s="70"/>
      <c r="SH49" s="70"/>
      <c r="SI49" s="70"/>
      <c r="SJ49" s="70"/>
      <c r="SK49" s="70"/>
      <c r="SL49" s="70"/>
      <c r="SM49" s="70"/>
      <c r="SN49" s="70"/>
      <c r="SO49" s="70"/>
      <c r="SP49" s="70"/>
      <c r="SQ49" s="70"/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70"/>
      <c r="TK49" s="70"/>
      <c r="TL49" s="70"/>
      <c r="TM49" s="70"/>
      <c r="TN49" s="70"/>
      <c r="TO49" s="70"/>
      <c r="TP49" s="70"/>
      <c r="TQ49" s="70"/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70"/>
      <c r="UH49" s="70"/>
      <c r="UI49" s="70"/>
      <c r="UJ49" s="70"/>
      <c r="UK49" s="70"/>
      <c r="UL49" s="70"/>
      <c r="UM49" s="70"/>
      <c r="UN49" s="70"/>
      <c r="UO49" s="70"/>
      <c r="UP49" s="70"/>
      <c r="UQ49" s="70"/>
      <c r="UR49" s="70"/>
      <c r="US49" s="70"/>
      <c r="UT49" s="70"/>
      <c r="UU49" s="70"/>
      <c r="UV49" s="70"/>
      <c r="UW49" s="70"/>
      <c r="UX49" s="70"/>
      <c r="UY49" s="70"/>
      <c r="UZ49" s="70"/>
      <c r="VA49" s="70"/>
      <c r="VB49" s="70"/>
      <c r="VC49" s="70"/>
      <c r="VD49" s="70"/>
      <c r="VE49" s="70"/>
      <c r="VF49" s="70"/>
      <c r="VG49" s="70"/>
      <c r="VH49" s="70"/>
      <c r="VI49" s="70"/>
      <c r="VJ49" s="70"/>
      <c r="VK49" s="70"/>
      <c r="VL49" s="70"/>
      <c r="VM49" s="70"/>
      <c r="VN49" s="70"/>
      <c r="VO49" s="70"/>
      <c r="VP49" s="70"/>
      <c r="VQ49" s="70"/>
      <c r="VR49" s="70"/>
      <c r="VS49" s="70"/>
      <c r="VT49" s="70"/>
      <c r="VU49" s="70"/>
      <c r="VV49" s="70"/>
      <c r="VW49" s="70"/>
      <c r="VX49" s="70"/>
      <c r="VY49" s="70"/>
      <c r="VZ49" s="70"/>
      <c r="WA49" s="70"/>
      <c r="WB49" s="70"/>
      <c r="WC49" s="70"/>
      <c r="WD49" s="70"/>
      <c r="WE49" s="70"/>
      <c r="WF49" s="70"/>
      <c r="WG49" s="70"/>
      <c r="WH49" s="70"/>
      <c r="WI49" s="70"/>
      <c r="WJ49" s="70"/>
      <c r="WK49" s="70"/>
      <c r="WL49" s="70"/>
      <c r="WM49" s="70"/>
      <c r="WN49" s="70"/>
      <c r="WO49" s="70"/>
      <c r="WP49" s="70"/>
      <c r="WQ49" s="70"/>
      <c r="WR49" s="70"/>
      <c r="WS49" s="70"/>
      <c r="WT49" s="70"/>
      <c r="WU49" s="70"/>
      <c r="WV49" s="70"/>
      <c r="WW49" s="70"/>
      <c r="WX49" s="70"/>
      <c r="WY49" s="70"/>
      <c r="WZ49" s="70"/>
      <c r="XA49" s="70"/>
      <c r="XB49" s="70"/>
      <c r="XC49" s="70"/>
      <c r="XD49" s="70"/>
      <c r="XE49" s="70"/>
      <c r="XF49" s="70"/>
      <c r="XG49" s="70"/>
      <c r="XH49" s="70"/>
      <c r="XI49" s="70"/>
      <c r="XJ49" s="70"/>
      <c r="XK49" s="70"/>
      <c r="XL49" s="70"/>
      <c r="XM49" s="70"/>
      <c r="XN49" s="70"/>
      <c r="XO49" s="70"/>
      <c r="XP49" s="70"/>
      <c r="XQ49" s="70"/>
      <c r="XR49" s="70"/>
      <c r="XS49" s="70"/>
      <c r="XT49" s="70"/>
      <c r="XU49" s="70"/>
      <c r="XV49" s="70"/>
      <c r="XW49" s="70"/>
      <c r="XX49" s="70"/>
      <c r="XY49" s="70"/>
      <c r="XZ49" s="70"/>
      <c r="YA49" s="70"/>
      <c r="YB49" s="70"/>
      <c r="YC49" s="70"/>
      <c r="YD49" s="70"/>
      <c r="YE49" s="70"/>
      <c r="YF49" s="70"/>
      <c r="YG49" s="70"/>
      <c r="YH49" s="70"/>
      <c r="YI49" s="70"/>
      <c r="YJ49" s="70"/>
      <c r="YK49" s="70"/>
      <c r="YL49" s="70"/>
      <c r="YM49" s="70"/>
      <c r="YN49" s="70"/>
      <c r="YO49" s="70"/>
      <c r="YP49" s="70"/>
      <c r="YQ49" s="70"/>
      <c r="YR49" s="70"/>
      <c r="YS49" s="70"/>
      <c r="YT49" s="70"/>
      <c r="YU49" s="70"/>
      <c r="YV49" s="70"/>
      <c r="YW49" s="70"/>
      <c r="YX49" s="70"/>
      <c r="YY49" s="70"/>
      <c r="YZ49" s="70"/>
      <c r="ZA49" s="70"/>
      <c r="ZB49" s="70"/>
      <c r="ZC49" s="70"/>
      <c r="ZD49" s="70"/>
      <c r="ZE49" s="70"/>
      <c r="ZF49" s="70"/>
      <c r="ZG49" s="70"/>
      <c r="ZH49" s="70"/>
      <c r="ZI49" s="70"/>
      <c r="ZJ49" s="70"/>
      <c r="ZK49" s="70"/>
      <c r="ZL49" s="70"/>
      <c r="ZM49" s="70"/>
      <c r="ZN49" s="70"/>
      <c r="ZO49" s="70"/>
      <c r="ZP49" s="70"/>
      <c r="ZQ49" s="70"/>
      <c r="ZR49" s="70"/>
      <c r="ZS49" s="70"/>
      <c r="ZT49" s="70"/>
      <c r="ZU49" s="70"/>
      <c r="ZV49" s="70"/>
      <c r="ZW49" s="70"/>
      <c r="ZX49" s="70"/>
      <c r="ZY49" s="70"/>
      <c r="ZZ49" s="70"/>
      <c r="AAA49" s="70"/>
      <c r="AAB49" s="70"/>
      <c r="AAC49" s="70"/>
      <c r="AAD49" s="70"/>
      <c r="AAE49" s="70"/>
      <c r="AAF49" s="70"/>
      <c r="AAG49" s="70"/>
      <c r="AAH49" s="70"/>
      <c r="AAI49" s="70"/>
      <c r="AAJ49" s="70"/>
      <c r="AAK49" s="70"/>
      <c r="AAL49" s="70"/>
      <c r="AAM49" s="70"/>
      <c r="AAN49" s="70"/>
      <c r="AAO49" s="70"/>
      <c r="AAP49" s="70"/>
      <c r="AAQ49" s="70"/>
      <c r="AAR49" s="70"/>
      <c r="AAS49" s="70"/>
      <c r="AAT49" s="70"/>
      <c r="AAU49" s="70"/>
      <c r="AAV49" s="70"/>
      <c r="AAW49" s="70"/>
      <c r="AAX49" s="70"/>
      <c r="AAY49" s="70"/>
      <c r="AAZ49" s="70"/>
      <c r="ABA49" s="70"/>
      <c r="ABB49" s="70"/>
      <c r="ABC49" s="70"/>
      <c r="ABD49" s="70"/>
      <c r="ABE49" s="70"/>
      <c r="ABF49" s="70"/>
      <c r="ABG49" s="70"/>
      <c r="ABH49" s="70"/>
      <c r="ABI49" s="70"/>
      <c r="ABJ49" s="70"/>
      <c r="ABK49" s="70"/>
      <c r="ABL49" s="70"/>
      <c r="ABM49" s="70"/>
      <c r="ABN49" s="70"/>
      <c r="ABO49" s="70"/>
      <c r="ABP49" s="70"/>
      <c r="ABQ49" s="70"/>
      <c r="ABR49" s="70"/>
      <c r="ABS49" s="70"/>
      <c r="ABT49" s="70"/>
      <c r="ABU49" s="70"/>
      <c r="ABV49" s="70"/>
      <c r="ABW49" s="70"/>
      <c r="ABX49" s="70"/>
      <c r="ABY49" s="70"/>
      <c r="ABZ49" s="70"/>
      <c r="ACA49" s="70"/>
      <c r="ACB49" s="70"/>
      <c r="ACC49" s="70"/>
      <c r="ACD49" s="70"/>
      <c r="ACE49" s="70"/>
      <c r="ACF49" s="70"/>
      <c r="ACG49" s="70"/>
      <c r="ACH49" s="70"/>
      <c r="ACI49" s="70"/>
      <c r="ACJ49" s="70"/>
      <c r="ACK49" s="70"/>
      <c r="ACL49" s="70"/>
      <c r="ACM49" s="70"/>
      <c r="ACN49" s="70"/>
      <c r="ACO49" s="70"/>
      <c r="ACP49" s="70"/>
      <c r="ACQ49" s="70"/>
      <c r="ACR49" s="70"/>
      <c r="ACS49" s="70"/>
      <c r="ACT49" s="70"/>
      <c r="ACU49" s="70"/>
      <c r="ACV49" s="70"/>
      <c r="ACW49" s="70"/>
      <c r="ACX49" s="70"/>
      <c r="ACY49" s="70"/>
      <c r="ACZ49" s="70"/>
      <c r="ADA49" s="70"/>
      <c r="ADB49" s="70"/>
      <c r="ADC49" s="70"/>
      <c r="ADD49" s="70"/>
      <c r="ADE49" s="70"/>
      <c r="ADF49" s="70"/>
      <c r="ADG49" s="70"/>
      <c r="ADH49" s="70"/>
      <c r="ADI49" s="70"/>
      <c r="ADJ49" s="70"/>
      <c r="ADK49" s="70"/>
      <c r="ADL49" s="70"/>
      <c r="ADM49" s="70"/>
      <c r="ADN49" s="70"/>
      <c r="ADO49" s="70"/>
      <c r="ADP49" s="70"/>
      <c r="ADQ49" s="70"/>
      <c r="ADR49" s="70"/>
      <c r="ADS49" s="70"/>
      <c r="ADT49" s="70"/>
      <c r="ADU49" s="70"/>
      <c r="ADV49" s="70"/>
      <c r="ADW49" s="70"/>
      <c r="ADX49" s="70"/>
      <c r="ADY49" s="70"/>
      <c r="ADZ49" s="70"/>
      <c r="AEA49" s="70"/>
      <c r="AEB49" s="70"/>
      <c r="AEC49" s="70"/>
      <c r="AED49" s="70"/>
      <c r="AEE49" s="70"/>
      <c r="AEF49" s="70"/>
      <c r="AEG49" s="75">
        <v>19054</v>
      </c>
      <c r="AEH49" s="75">
        <v>22064</v>
      </c>
      <c r="AEI49" s="75">
        <v>19694</v>
      </c>
      <c r="AEJ49" s="75">
        <v>19666</v>
      </c>
      <c r="AEK49" s="75">
        <v>22773</v>
      </c>
      <c r="AEL49" s="75">
        <v>19950</v>
      </c>
      <c r="AEM49" s="75">
        <v>20017</v>
      </c>
      <c r="AEN49" s="75">
        <v>22169</v>
      </c>
      <c r="AEO49" s="75">
        <v>22175</v>
      </c>
      <c r="AEP49" s="75">
        <v>18912</v>
      </c>
      <c r="AEQ49" s="75">
        <v>19064</v>
      </c>
      <c r="AER49" s="75">
        <v>19639</v>
      </c>
      <c r="AES49" s="75">
        <v>18527</v>
      </c>
      <c r="AET49" s="75">
        <v>19240</v>
      </c>
      <c r="AEU49" s="75">
        <v>18330</v>
      </c>
      <c r="AEV49" s="75">
        <v>20409</v>
      </c>
      <c r="AEW49" s="75">
        <v>23939</v>
      </c>
      <c r="AEX49" s="75">
        <v>21871</v>
      </c>
      <c r="AEY49" s="75">
        <v>18704</v>
      </c>
      <c r="AEZ49" s="75">
        <v>18040</v>
      </c>
      <c r="AFA49" s="75">
        <v>18841</v>
      </c>
      <c r="AFB49" s="75">
        <v>18880</v>
      </c>
      <c r="AFC49" s="75">
        <v>17091</v>
      </c>
      <c r="AFD49" s="75">
        <v>17373</v>
      </c>
      <c r="AFE49" s="75">
        <v>19780</v>
      </c>
      <c r="AFF49" s="75">
        <v>18839</v>
      </c>
      <c r="AFG49" s="75">
        <v>14067</v>
      </c>
      <c r="AFH49" s="75">
        <v>15250</v>
      </c>
      <c r="AFI49" s="75">
        <v>15322</v>
      </c>
      <c r="AFJ49" s="75">
        <v>14066</v>
      </c>
      <c r="AFK49" s="75">
        <v>21019</v>
      </c>
      <c r="AFL49" s="75">
        <v>21993</v>
      </c>
      <c r="AFM49" s="75">
        <v>521013</v>
      </c>
      <c r="AFN49" s="75">
        <v>568311</v>
      </c>
      <c r="AFO49" s="75">
        <v>507312</v>
      </c>
      <c r="AFP49" s="75">
        <v>445328</v>
      </c>
      <c r="AFQ49" s="75">
        <v>467135</v>
      </c>
      <c r="AFR49" s="75">
        <v>444122</v>
      </c>
      <c r="AFS49" s="75">
        <v>513097</v>
      </c>
      <c r="AFT49" s="75">
        <v>522264</v>
      </c>
      <c r="AFU49" s="75">
        <v>516299</v>
      </c>
      <c r="AFV49" s="75">
        <v>461472</v>
      </c>
      <c r="AFW49" s="75">
        <v>563821</v>
      </c>
      <c r="AFX49" s="75">
        <v>464466</v>
      </c>
      <c r="AFY49" s="75">
        <v>501567</v>
      </c>
      <c r="AFZ49" s="75">
        <v>475629</v>
      </c>
      <c r="AGA49" s="75">
        <v>598488</v>
      </c>
      <c r="AGB49" s="75">
        <v>523411</v>
      </c>
      <c r="AGC49" s="75">
        <v>469010</v>
      </c>
      <c r="AGD49" s="75">
        <v>491987</v>
      </c>
      <c r="AGE49" s="75">
        <v>542396</v>
      </c>
      <c r="AGF49" s="75">
        <v>512172</v>
      </c>
      <c r="AGG49" s="75">
        <v>451313</v>
      </c>
      <c r="AGH49" s="75">
        <v>547349</v>
      </c>
      <c r="AGI49" s="75">
        <v>468173</v>
      </c>
      <c r="AGJ49" s="75">
        <v>570441</v>
      </c>
      <c r="AGK49" s="75">
        <v>446117</v>
      </c>
      <c r="AGL49" s="75">
        <v>533070</v>
      </c>
      <c r="AGM49" s="75">
        <v>498736</v>
      </c>
      <c r="AGN49" s="75">
        <v>566211</v>
      </c>
      <c r="AGO49" s="75">
        <v>448044</v>
      </c>
      <c r="AGP49" s="75">
        <v>415289</v>
      </c>
      <c r="AGQ49" s="75">
        <v>426158</v>
      </c>
      <c r="AGR49" s="75">
        <v>457146</v>
      </c>
      <c r="AGS49" s="75">
        <v>462236</v>
      </c>
      <c r="AGT49" s="75">
        <v>407424</v>
      </c>
      <c r="AGU49" s="75">
        <v>445260</v>
      </c>
      <c r="AGV49" s="75">
        <v>440305</v>
      </c>
      <c r="AGW49" s="75">
        <v>601804</v>
      </c>
      <c r="AGX49" s="75">
        <v>461276</v>
      </c>
      <c r="AGY49" s="75">
        <v>478913</v>
      </c>
      <c r="AGZ49" s="75">
        <v>519010</v>
      </c>
      <c r="AHA49" s="75">
        <v>637436</v>
      </c>
      <c r="AHB49" s="75">
        <v>483455</v>
      </c>
      <c r="AHC49" s="75">
        <v>432579</v>
      </c>
      <c r="AHD49" s="75">
        <v>433774</v>
      </c>
      <c r="AHE49" s="75">
        <v>477643</v>
      </c>
      <c r="AHF49" s="75">
        <v>494794</v>
      </c>
      <c r="AHG49" s="75">
        <v>412993</v>
      </c>
      <c r="AHH49" s="75">
        <v>451277</v>
      </c>
      <c r="AHI49" s="75">
        <v>410732</v>
      </c>
      <c r="AHJ49" s="75">
        <v>574585</v>
      </c>
      <c r="AHK49" s="75">
        <v>455594</v>
      </c>
      <c r="AHL49" s="75">
        <v>443521</v>
      </c>
      <c r="AHM49" s="75">
        <v>475253</v>
      </c>
      <c r="AHN49" s="75">
        <v>439210</v>
      </c>
      <c r="AHO49" s="75">
        <v>431387</v>
      </c>
      <c r="AHP49" s="75">
        <v>353251</v>
      </c>
      <c r="AHQ49" s="75">
        <v>376009</v>
      </c>
      <c r="AHR49" s="75">
        <v>345551</v>
      </c>
      <c r="AHS49" s="75">
        <v>421531</v>
      </c>
      <c r="AHT49" s="75">
        <v>398332</v>
      </c>
      <c r="AHU49" s="75">
        <v>384984</v>
      </c>
      <c r="AHV49" s="75">
        <v>356634</v>
      </c>
      <c r="AHW49" s="75">
        <v>436762</v>
      </c>
      <c r="AHX49" s="75">
        <v>343167</v>
      </c>
      <c r="AHY49" s="75">
        <v>331558</v>
      </c>
      <c r="AHZ49" s="75">
        <v>362758</v>
      </c>
      <c r="AIA49" s="75">
        <v>410810</v>
      </c>
      <c r="AIB49" s="75">
        <v>388362</v>
      </c>
      <c r="AIC49" s="75">
        <v>347315</v>
      </c>
      <c r="AID49" s="75">
        <v>370850</v>
      </c>
      <c r="AIE49" s="75">
        <v>354586</v>
      </c>
      <c r="AIF49" s="75">
        <v>393311</v>
      </c>
      <c r="AIG49" s="75">
        <v>337924</v>
      </c>
      <c r="AIH49" s="75">
        <v>403247</v>
      </c>
      <c r="AII49" s="75">
        <v>337720</v>
      </c>
      <c r="AIJ49" s="75">
        <v>418230</v>
      </c>
      <c r="AIK49" s="75">
        <v>354342</v>
      </c>
      <c r="AIL49" s="75">
        <v>328552</v>
      </c>
      <c r="AIM49" s="75">
        <v>391960</v>
      </c>
      <c r="AIN49" s="75">
        <v>376672</v>
      </c>
      <c r="AIO49" s="75">
        <v>350389</v>
      </c>
      <c r="AIP49" s="75">
        <v>326793</v>
      </c>
      <c r="AIQ49" s="75">
        <v>328222</v>
      </c>
      <c r="AIR49" s="75">
        <v>299398</v>
      </c>
      <c r="AIS49" s="75">
        <v>345865</v>
      </c>
      <c r="AIT49" s="75">
        <v>293841</v>
      </c>
      <c r="AIU49" s="75">
        <v>312272</v>
      </c>
      <c r="AIV49" s="75">
        <v>330425</v>
      </c>
      <c r="AIW49" s="75">
        <v>411019</v>
      </c>
      <c r="AIX49" s="75">
        <v>361983</v>
      </c>
      <c r="AIY49" s="75">
        <v>341295</v>
      </c>
      <c r="AIZ49" s="75">
        <v>374170</v>
      </c>
      <c r="AJA49" s="75">
        <v>378192</v>
      </c>
      <c r="AJB49" s="75">
        <v>404398</v>
      </c>
      <c r="AJC49" s="75">
        <v>332923</v>
      </c>
      <c r="AJD49" s="75">
        <v>361411</v>
      </c>
      <c r="AJE49" s="75">
        <v>317900</v>
      </c>
      <c r="AJF49" s="75">
        <v>439203</v>
      </c>
      <c r="AJG49" s="75">
        <v>333500</v>
      </c>
      <c r="AJH49" s="75">
        <v>353468</v>
      </c>
      <c r="AJI49" s="75">
        <v>323983</v>
      </c>
      <c r="AJJ49" s="75">
        <v>407925</v>
      </c>
      <c r="AJK49" s="75">
        <v>358810</v>
      </c>
      <c r="AJL49" s="75">
        <v>356736</v>
      </c>
      <c r="AJM49" s="75">
        <v>458654</v>
      </c>
      <c r="AJN49" s="75">
        <v>339550</v>
      </c>
      <c r="AJO49" s="75">
        <v>344921</v>
      </c>
      <c r="AJP49" s="75">
        <v>300746</v>
      </c>
      <c r="AJQ49" s="75">
        <v>329504</v>
      </c>
      <c r="AJR49" s="75">
        <v>302438</v>
      </c>
      <c r="AJS49" s="75">
        <v>390639</v>
      </c>
      <c r="AJT49" s="75">
        <v>333656</v>
      </c>
      <c r="AJU49" s="75">
        <v>400335</v>
      </c>
      <c r="AJV49" s="75">
        <v>344518</v>
      </c>
      <c r="AJW49" s="75">
        <v>366178</v>
      </c>
      <c r="AJX49" s="75">
        <v>421196</v>
      </c>
      <c r="AJY49" s="75">
        <v>316458</v>
      </c>
      <c r="AJZ49" s="75">
        <v>321430</v>
      </c>
      <c r="AKA49" s="75">
        <v>321107</v>
      </c>
      <c r="AKB49" s="75">
        <v>354608</v>
      </c>
      <c r="AKC49" s="75">
        <v>318392</v>
      </c>
      <c r="AKD49" s="75">
        <v>337157</v>
      </c>
      <c r="AKE49" s="75">
        <v>316398</v>
      </c>
      <c r="AKF49" s="75">
        <v>359775</v>
      </c>
      <c r="AKG49" s="75">
        <v>316172</v>
      </c>
      <c r="AKH49" s="75">
        <v>316047</v>
      </c>
      <c r="AKI49" s="75">
        <v>334699</v>
      </c>
      <c r="AKJ49" s="75">
        <v>407388</v>
      </c>
      <c r="AKK49" s="75">
        <v>379017</v>
      </c>
      <c r="AKL49" s="75">
        <v>340469</v>
      </c>
      <c r="AKM49" s="75">
        <v>357321</v>
      </c>
      <c r="AKN49" s="75">
        <v>410386</v>
      </c>
      <c r="AKO49" s="75">
        <v>419284</v>
      </c>
      <c r="AKP49" s="75">
        <v>364593</v>
      </c>
      <c r="AKQ49" s="75">
        <v>374170</v>
      </c>
      <c r="AKR49" s="75">
        <v>331005</v>
      </c>
      <c r="AKS49" s="75">
        <v>409598</v>
      </c>
      <c r="AKT49" s="75">
        <v>349018</v>
      </c>
      <c r="AKU49" s="75">
        <v>343469</v>
      </c>
      <c r="AKV49" s="75">
        <v>376616</v>
      </c>
      <c r="AKW49" s="75">
        <v>422779</v>
      </c>
      <c r="AKX49" s="75">
        <v>435845</v>
      </c>
      <c r="AKY49" s="75">
        <v>389001</v>
      </c>
      <c r="AKZ49" s="75">
        <v>429705</v>
      </c>
      <c r="ALA49" s="75">
        <v>385872</v>
      </c>
      <c r="ALB49" s="75">
        <v>482884</v>
      </c>
      <c r="ALC49" s="75">
        <v>385196</v>
      </c>
      <c r="ALD49" s="75">
        <v>426364</v>
      </c>
      <c r="ALE49" s="75">
        <v>341876</v>
      </c>
      <c r="ALF49" s="75">
        <v>526891</v>
      </c>
      <c r="ALG49" s="75">
        <v>396168</v>
      </c>
      <c r="ALH49" s="75">
        <v>375332</v>
      </c>
      <c r="ALI49" s="75">
        <v>381643</v>
      </c>
      <c r="ALJ49" s="75">
        <v>431482</v>
      </c>
      <c r="ALK49" s="75">
        <v>444233</v>
      </c>
      <c r="ALL49" s="75">
        <v>425900</v>
      </c>
      <c r="ALM49" s="75">
        <v>504940</v>
      </c>
      <c r="ALN49" s="75">
        <v>361796</v>
      </c>
      <c r="ALO49" s="75">
        <v>416635</v>
      </c>
      <c r="ALP49" s="75">
        <v>377583</v>
      </c>
      <c r="ALQ49" s="75">
        <v>364053</v>
      </c>
      <c r="ALR49" s="75">
        <v>364079</v>
      </c>
      <c r="ALS49" s="75">
        <v>499174</v>
      </c>
      <c r="ALT49" s="75">
        <v>396209</v>
      </c>
      <c r="ALU49" s="75">
        <v>410791</v>
      </c>
      <c r="ALV49" s="75">
        <v>392474</v>
      </c>
      <c r="ALW49" s="75">
        <v>482658</v>
      </c>
      <c r="ALX49" s="75">
        <v>449448</v>
      </c>
      <c r="ALY49" s="75">
        <v>395844</v>
      </c>
      <c r="ALZ49" s="75">
        <v>427938</v>
      </c>
      <c r="AMA49" s="75">
        <v>418780</v>
      </c>
      <c r="AMB49" s="75">
        <v>493347</v>
      </c>
      <c r="AMC49" s="75">
        <v>428684</v>
      </c>
      <c r="AMD49" s="75">
        <v>456805</v>
      </c>
      <c r="AME49" s="75">
        <v>406394</v>
      </c>
      <c r="AMF49" s="75">
        <v>501044</v>
      </c>
      <c r="AMG49" s="75">
        <v>423048</v>
      </c>
      <c r="AMH49" s="75">
        <v>397257</v>
      </c>
      <c r="AMI49" s="75">
        <v>435751</v>
      </c>
      <c r="AMJ49" s="75">
        <v>494632</v>
      </c>
      <c r="AMK49" s="75">
        <v>466297</v>
      </c>
      <c r="AML49" s="75">
        <v>435509</v>
      </c>
      <c r="AMM49" s="75">
        <v>478866</v>
      </c>
      <c r="AMN49" s="75">
        <v>429215</v>
      </c>
      <c r="AMO49" s="75">
        <v>459915</v>
      </c>
      <c r="AMP49" s="75">
        <v>399143</v>
      </c>
      <c r="AMQ49" s="75">
        <v>438558</v>
      </c>
      <c r="AMR49" s="75">
        <v>377518</v>
      </c>
      <c r="AMS49" s="75">
        <v>470989</v>
      </c>
      <c r="AMT49" s="75">
        <v>404761</v>
      </c>
      <c r="AMU49" s="75">
        <v>401225</v>
      </c>
      <c r="AMV49" s="75">
        <v>436531</v>
      </c>
      <c r="AMW49" s="75">
        <v>458386</v>
      </c>
      <c r="AMX49" s="75">
        <v>486940</v>
      </c>
      <c r="AMY49" s="75">
        <v>433443</v>
      </c>
      <c r="AMZ49" s="75">
        <v>479511</v>
      </c>
      <c r="ANA49" s="75">
        <v>427662</v>
      </c>
      <c r="ANB49" s="75">
        <v>591738</v>
      </c>
      <c r="ANC49" s="75">
        <v>463801</v>
      </c>
      <c r="AND49" s="75">
        <v>439993</v>
      </c>
      <c r="ANE49" s="75">
        <v>404194</v>
      </c>
      <c r="ANF49" s="75">
        <v>607241</v>
      </c>
      <c r="ANG49" s="75">
        <v>486032</v>
      </c>
      <c r="ANH49" s="75">
        <v>425277</v>
      </c>
      <c r="ANI49" s="75">
        <v>449696</v>
      </c>
      <c r="ANJ49" s="75">
        <v>490109</v>
      </c>
      <c r="ANK49" s="75">
        <v>551496</v>
      </c>
      <c r="ANL49" s="75">
        <v>452135</v>
      </c>
      <c r="ANM49" s="75">
        <v>530474</v>
      </c>
      <c r="ANN49" s="75">
        <v>428403</v>
      </c>
      <c r="ANO49" s="75">
        <v>505729</v>
      </c>
      <c r="ANP49" s="75">
        <v>446365</v>
      </c>
      <c r="ANQ49" s="75">
        <v>411130</v>
      </c>
      <c r="ANR49" s="75">
        <v>416543</v>
      </c>
      <c r="ANS49" s="75">
        <v>415332</v>
      </c>
      <c r="ANT49" s="75">
        <v>482633</v>
      </c>
      <c r="ANU49" s="75">
        <v>477747</v>
      </c>
      <c r="ANV49" s="75">
        <v>457509</v>
      </c>
      <c r="ANW49" s="76">
        <v>504894</v>
      </c>
      <c r="ANX49" s="76">
        <v>509742</v>
      </c>
      <c r="ANY49" s="76">
        <v>446072</v>
      </c>
      <c r="ANZ49" s="76">
        <v>471759</v>
      </c>
      <c r="AOA49" s="76">
        <v>434605</v>
      </c>
      <c r="AOB49" s="76">
        <v>549846</v>
      </c>
      <c r="AOC49" s="76">
        <v>488763</v>
      </c>
      <c r="AOD49" s="76">
        <v>541743</v>
      </c>
      <c r="AOE49" s="76">
        <v>446015</v>
      </c>
      <c r="AOF49" s="76">
        <v>582111</v>
      </c>
      <c r="AOG49" s="76">
        <v>478931</v>
      </c>
      <c r="AOH49" s="76">
        <v>455926</v>
      </c>
      <c r="AOI49" s="76">
        <v>499881</v>
      </c>
      <c r="AOJ49" s="76">
        <v>523601</v>
      </c>
      <c r="AOK49" s="76">
        <v>563315</v>
      </c>
      <c r="AOL49" s="76">
        <v>468964</v>
      </c>
      <c r="AOM49" s="76">
        <v>527436</v>
      </c>
      <c r="AON49" s="76">
        <v>472720</v>
      </c>
      <c r="AOO49" s="76">
        <v>543628</v>
      </c>
      <c r="AOP49" s="76">
        <v>459960</v>
      </c>
      <c r="AOQ49" s="76">
        <v>455435</v>
      </c>
      <c r="AOR49" s="76">
        <v>443728</v>
      </c>
      <c r="AOS49" s="76">
        <v>530511</v>
      </c>
      <c r="AOT49" s="76">
        <v>479811</v>
      </c>
      <c r="AOU49" s="76">
        <v>443265</v>
      </c>
      <c r="AOV49" s="76">
        <v>493980</v>
      </c>
      <c r="AOW49" s="76">
        <v>504445</v>
      </c>
      <c r="AOX49" s="76">
        <v>619461</v>
      </c>
      <c r="AOY49" s="76">
        <v>507143</v>
      </c>
      <c r="AOZ49" s="76">
        <v>542725</v>
      </c>
      <c r="APA49" s="76">
        <v>475590</v>
      </c>
      <c r="APB49" s="76">
        <v>770161</v>
      </c>
      <c r="APC49" s="76">
        <v>544379</v>
      </c>
      <c r="APD49" s="76">
        <v>507936</v>
      </c>
      <c r="APE49" s="76">
        <v>477338</v>
      </c>
      <c r="APF49" s="76">
        <v>696940</v>
      </c>
      <c r="APG49" s="76">
        <v>599082</v>
      </c>
      <c r="APH49" s="76">
        <v>531236</v>
      </c>
      <c r="API49" s="76">
        <v>543286</v>
      </c>
      <c r="APJ49" s="76">
        <v>554980</v>
      </c>
      <c r="APK49" s="76">
        <v>657595</v>
      </c>
      <c r="APL49" s="76">
        <v>602470</v>
      </c>
      <c r="APM49" s="76">
        <v>603789</v>
      </c>
      <c r="APN49" s="76">
        <v>499777</v>
      </c>
      <c r="APO49" s="76">
        <v>601917</v>
      </c>
      <c r="APP49" s="76">
        <v>535717</v>
      </c>
      <c r="APQ49" s="76">
        <v>477480</v>
      </c>
      <c r="APR49" s="76">
        <v>470583</v>
      </c>
      <c r="APS49" s="76">
        <v>564697</v>
      </c>
      <c r="APT49" s="76">
        <v>559987</v>
      </c>
      <c r="APU49" s="76">
        <v>547021</v>
      </c>
      <c r="APV49" s="76">
        <v>523547</v>
      </c>
      <c r="APW49" s="76">
        <v>509419</v>
      </c>
      <c r="APX49" s="76">
        <v>636336</v>
      </c>
      <c r="APY49" s="76">
        <v>527356</v>
      </c>
      <c r="APZ49" s="76">
        <v>558332</v>
      </c>
      <c r="AQA49" s="76">
        <v>501570</v>
      </c>
      <c r="AQB49" s="76">
        <v>696196</v>
      </c>
      <c r="AQC49" s="76">
        <v>564780</v>
      </c>
      <c r="AQD49" s="76">
        <v>522097</v>
      </c>
      <c r="AQE49" s="76">
        <v>519305</v>
      </c>
      <c r="AQF49" s="76">
        <v>595188</v>
      </c>
      <c r="AQG49" s="76">
        <v>574289</v>
      </c>
      <c r="AQH49" s="76">
        <v>518009</v>
      </c>
      <c r="AQI49" s="76">
        <v>613591</v>
      </c>
      <c r="AQJ49" s="76">
        <v>531098</v>
      </c>
      <c r="AQK49" s="76">
        <v>696106</v>
      </c>
      <c r="AQL49" s="76">
        <v>551560</v>
      </c>
      <c r="AQM49" s="76">
        <v>678636</v>
      </c>
      <c r="AQN49" s="76">
        <v>598237</v>
      </c>
      <c r="AQO49" s="76">
        <v>681238</v>
      </c>
      <c r="AQP49" s="76">
        <v>591182</v>
      </c>
      <c r="AQQ49" s="76">
        <v>553019</v>
      </c>
      <c r="AQR49" s="76">
        <v>547616</v>
      </c>
      <c r="AQS49" s="76">
        <v>598183</v>
      </c>
      <c r="AQT49" s="76">
        <v>589851</v>
      </c>
      <c r="AQU49" s="76">
        <v>528322</v>
      </c>
      <c r="AQV49" s="76">
        <v>544120</v>
      </c>
      <c r="AQW49" s="76">
        <v>554757</v>
      </c>
      <c r="AQX49" s="76">
        <v>780969</v>
      </c>
      <c r="AQY49" s="76">
        <v>578531</v>
      </c>
      <c r="AQZ49" s="76">
        <v>622578</v>
      </c>
      <c r="ARA49" s="76">
        <v>592617</v>
      </c>
      <c r="ARB49" s="76">
        <v>841169</v>
      </c>
      <c r="ARC49" s="76">
        <v>654301</v>
      </c>
      <c r="ARD49" s="76">
        <v>573806</v>
      </c>
      <c r="ARE49" s="76">
        <v>556847</v>
      </c>
      <c r="ARF49" s="76">
        <v>573938</v>
      </c>
      <c r="ARG49" s="76">
        <v>718925</v>
      </c>
      <c r="ARH49" s="76">
        <v>615194</v>
      </c>
      <c r="ARI49" s="76">
        <v>651945</v>
      </c>
      <c r="ARJ49" s="76">
        <v>582369</v>
      </c>
      <c r="ARK49" s="76">
        <v>895842</v>
      </c>
      <c r="ARL49" s="76">
        <v>747244</v>
      </c>
      <c r="ARM49" s="76">
        <v>760266</v>
      </c>
      <c r="ARN49" s="76">
        <v>660987</v>
      </c>
      <c r="ARO49" s="76">
        <v>671914</v>
      </c>
      <c r="ARP49" s="76">
        <v>665840</v>
      </c>
      <c r="ARQ49" s="76">
        <v>574286</v>
      </c>
      <c r="ARR49" s="76">
        <v>584725</v>
      </c>
      <c r="ARS49" s="76">
        <v>562251</v>
      </c>
      <c r="ART49" s="76">
        <v>745150</v>
      </c>
      <c r="ARU49" s="76">
        <v>681605</v>
      </c>
      <c r="ARV49" s="76">
        <v>649595</v>
      </c>
      <c r="ARW49" s="76">
        <v>564065</v>
      </c>
      <c r="ARX49" s="76">
        <v>804811</v>
      </c>
      <c r="ARY49" s="76">
        <v>618002</v>
      </c>
      <c r="ARZ49" s="76">
        <v>622090</v>
      </c>
      <c r="ASA49" s="76">
        <v>600029</v>
      </c>
      <c r="ASB49" s="76">
        <v>780351</v>
      </c>
      <c r="ASC49" s="76">
        <v>693276</v>
      </c>
      <c r="ASD49" s="76">
        <v>626231</v>
      </c>
      <c r="ASE49" s="76">
        <v>616874</v>
      </c>
      <c r="ASF49" s="76">
        <v>666762</v>
      </c>
      <c r="ASG49" s="76">
        <v>701718</v>
      </c>
      <c r="ASH49" s="76">
        <v>604558</v>
      </c>
      <c r="ASI49" s="76">
        <v>646056</v>
      </c>
      <c r="ASJ49" s="76">
        <v>595266</v>
      </c>
      <c r="ASK49" s="76">
        <v>866372</v>
      </c>
      <c r="ASL49" s="76">
        <v>630603</v>
      </c>
      <c r="ASM49" s="76">
        <v>664235</v>
      </c>
      <c r="ASN49" s="76">
        <v>638313</v>
      </c>
      <c r="ASO49" s="76">
        <v>759714</v>
      </c>
      <c r="ASP49" s="76">
        <v>645445</v>
      </c>
      <c r="ASQ49" s="76">
        <v>582875</v>
      </c>
      <c r="ASR49" s="76">
        <v>601649</v>
      </c>
      <c r="ASS49" s="76">
        <v>582630</v>
      </c>
      <c r="AST49" s="76">
        <v>643160</v>
      </c>
      <c r="ASU49" s="76">
        <v>580791</v>
      </c>
      <c r="ASV49" s="76">
        <v>625356</v>
      </c>
      <c r="ASW49" s="76">
        <v>569257</v>
      </c>
      <c r="ASX49" s="76">
        <v>859544</v>
      </c>
      <c r="ASY49" s="76">
        <v>693328</v>
      </c>
      <c r="ASZ49" s="76">
        <v>637059</v>
      </c>
      <c r="ATA49" s="76">
        <v>633125</v>
      </c>
      <c r="ATB49" s="76">
        <v>657615</v>
      </c>
      <c r="ATC49" s="76">
        <v>714261</v>
      </c>
      <c r="ATD49" s="76">
        <v>622341</v>
      </c>
      <c r="ATE49" s="76">
        <v>581920</v>
      </c>
      <c r="ATF49" s="76">
        <v>638847</v>
      </c>
      <c r="ATG49" s="76">
        <v>736957</v>
      </c>
      <c r="ATH49" s="76">
        <v>589718</v>
      </c>
      <c r="ATI49" s="76">
        <v>670245</v>
      </c>
      <c r="ATJ49" s="76">
        <v>569040</v>
      </c>
      <c r="ATK49" s="76">
        <v>774034</v>
      </c>
      <c r="ATL49" s="76">
        <v>681498</v>
      </c>
      <c r="ATM49" s="76">
        <v>685237</v>
      </c>
      <c r="ATN49" s="76">
        <v>637442</v>
      </c>
      <c r="ATO49" s="76">
        <v>574127</v>
      </c>
      <c r="ATP49" s="76">
        <v>614313</v>
      </c>
      <c r="ATQ49" s="76">
        <v>503242</v>
      </c>
      <c r="ATR49" s="76">
        <v>533885</v>
      </c>
      <c r="ATS49" s="76">
        <v>479937</v>
      </c>
      <c r="ATT49" s="76">
        <v>687258</v>
      </c>
      <c r="ATU49" s="76">
        <v>493619</v>
      </c>
      <c r="ATV49" s="76">
        <v>568503</v>
      </c>
      <c r="ATW49" s="76">
        <v>500039</v>
      </c>
      <c r="ATX49" s="76">
        <v>742758</v>
      </c>
      <c r="ATY49" s="76">
        <v>531219</v>
      </c>
      <c r="ATZ49" s="76">
        <v>502834</v>
      </c>
      <c r="AUA49" s="76">
        <v>520270</v>
      </c>
      <c r="AUB49" s="76">
        <v>663496</v>
      </c>
      <c r="AUC49" s="76">
        <v>578264</v>
      </c>
      <c r="AUD49" s="76">
        <v>523357</v>
      </c>
      <c r="AUE49" s="76">
        <v>550492</v>
      </c>
      <c r="AUF49" s="76">
        <v>527996</v>
      </c>
      <c r="AUG49" s="76">
        <v>597351</v>
      </c>
      <c r="AUH49" s="76">
        <v>527851</v>
      </c>
      <c r="AUI49" s="76">
        <v>582086</v>
      </c>
      <c r="AUJ49" s="76">
        <v>513229</v>
      </c>
      <c r="AUK49" s="76">
        <v>682909</v>
      </c>
      <c r="AUL49" s="76">
        <v>549768</v>
      </c>
      <c r="AUM49" s="76">
        <v>520057</v>
      </c>
      <c r="AUN49" s="76">
        <v>585567</v>
      </c>
      <c r="AUO49" s="76">
        <v>644090</v>
      </c>
      <c r="AUP49" s="76">
        <v>593833</v>
      </c>
      <c r="AUQ49" s="76">
        <v>534141</v>
      </c>
      <c r="AUR49" s="76">
        <v>547727</v>
      </c>
      <c r="AUS49" s="76">
        <v>507628</v>
      </c>
      <c r="AUT49" s="76">
        <v>589565</v>
      </c>
      <c r="AUU49" s="76">
        <v>501237</v>
      </c>
      <c r="AUV49" s="76">
        <v>525303</v>
      </c>
      <c r="AUW49" s="76">
        <v>534057</v>
      </c>
      <c r="AUX49" s="49">
        <v>739744</v>
      </c>
      <c r="AUY49" s="76">
        <v>610821</v>
      </c>
      <c r="AUZ49" s="76">
        <v>560579</v>
      </c>
      <c r="AVA49" s="76">
        <v>632117</v>
      </c>
      <c r="AVB49" s="76">
        <v>617394</v>
      </c>
      <c r="AVC49" s="76">
        <v>718302</v>
      </c>
      <c r="AVD49" s="76">
        <v>586654</v>
      </c>
      <c r="AVE49" s="76">
        <v>621464</v>
      </c>
      <c r="AVF49" s="76">
        <v>556371</v>
      </c>
      <c r="AVG49" s="76">
        <v>803547</v>
      </c>
      <c r="AVH49" s="76">
        <v>644074</v>
      </c>
      <c r="AVI49" s="76">
        <v>616017</v>
      </c>
      <c r="AVJ49" s="76">
        <v>620779</v>
      </c>
      <c r="AVK49" s="76">
        <v>790067</v>
      </c>
      <c r="AVL49" s="76">
        <v>789042</v>
      </c>
      <c r="AVM49" s="76">
        <v>687215</v>
      </c>
      <c r="AVN49" s="76">
        <v>739742</v>
      </c>
      <c r="AVO49" s="76">
        <v>597740</v>
      </c>
      <c r="AVP49" s="76">
        <v>660816</v>
      </c>
      <c r="AVQ49" s="76">
        <v>565290</v>
      </c>
      <c r="AVR49" s="76">
        <v>583874</v>
      </c>
      <c r="AVS49" s="76">
        <v>623879</v>
      </c>
      <c r="AVT49" s="76">
        <v>701774</v>
      </c>
      <c r="AVU49" s="76">
        <v>588753</v>
      </c>
      <c r="AVV49" s="76">
        <v>634023</v>
      </c>
      <c r="AVW49" s="76">
        <v>535646</v>
      </c>
      <c r="AVX49" s="76">
        <v>718097</v>
      </c>
      <c r="AVY49" s="76">
        <v>592833</v>
      </c>
      <c r="AVZ49" s="76">
        <v>581828</v>
      </c>
      <c r="AWA49" s="76">
        <v>577007</v>
      </c>
      <c r="AWB49" s="76">
        <v>648928</v>
      </c>
      <c r="AWC49" s="76">
        <v>672694</v>
      </c>
      <c r="AWD49" s="76">
        <v>580517</v>
      </c>
      <c r="AWE49" s="76">
        <v>609905</v>
      </c>
      <c r="AWF49" s="76">
        <v>549526</v>
      </c>
      <c r="AWG49" s="76">
        <v>683343</v>
      </c>
      <c r="AWH49" s="76">
        <v>593886</v>
      </c>
      <c r="AWI49" s="76">
        <v>551229</v>
      </c>
      <c r="AWJ49" s="76">
        <v>579855</v>
      </c>
      <c r="AWK49" s="76">
        <v>762610</v>
      </c>
      <c r="AWL49" s="76">
        <v>641188</v>
      </c>
      <c r="AWM49" s="76">
        <v>583822</v>
      </c>
      <c r="AWN49" s="76">
        <v>590799</v>
      </c>
      <c r="AWO49" s="76">
        <v>707815</v>
      </c>
      <c r="AWP49" s="76">
        <v>707470</v>
      </c>
      <c r="AWQ49" s="76">
        <v>627608</v>
      </c>
      <c r="AWR49" s="76">
        <v>648826</v>
      </c>
      <c r="AWS49" s="76">
        <v>582733</v>
      </c>
      <c r="AWT49" s="76">
        <v>721814</v>
      </c>
      <c r="AWU49" s="76">
        <v>604265</v>
      </c>
      <c r="AWV49" s="76">
        <v>588704</v>
      </c>
      <c r="AWW49" s="76">
        <v>586943</v>
      </c>
      <c r="AWX49" s="76">
        <v>733764</v>
      </c>
      <c r="AWY49" s="76">
        <v>720313</v>
      </c>
      <c r="AWZ49" s="76">
        <v>646638</v>
      </c>
      <c r="AXA49" s="76">
        <v>666514</v>
      </c>
      <c r="AXB49" s="76">
        <v>667636</v>
      </c>
      <c r="AXC49" s="76">
        <v>802576</v>
      </c>
      <c r="AXD49" s="76">
        <v>662257</v>
      </c>
      <c r="AXE49" s="76">
        <v>716496</v>
      </c>
      <c r="AXF49" s="76">
        <v>578163</v>
      </c>
      <c r="AXG49" s="76">
        <v>964817</v>
      </c>
      <c r="AXH49" s="76">
        <v>692318</v>
      </c>
      <c r="AXI49" s="76">
        <v>678043</v>
      </c>
      <c r="AXJ49" s="76">
        <v>656498</v>
      </c>
      <c r="AXK49" s="76">
        <v>774113</v>
      </c>
      <c r="AXL49" s="76">
        <v>877909</v>
      </c>
      <c r="AXM49" s="76">
        <v>787478</v>
      </c>
      <c r="AXN49" s="76">
        <v>841095</v>
      </c>
      <c r="AXO49" s="76">
        <v>618796</v>
      </c>
      <c r="AXP49" s="76">
        <v>731253</v>
      </c>
      <c r="AXQ49" s="76">
        <v>640571</v>
      </c>
      <c r="AXR49" s="76">
        <v>625068</v>
      </c>
      <c r="AXS49" s="76">
        <v>598495</v>
      </c>
      <c r="AXT49" s="76">
        <v>792040</v>
      </c>
      <c r="AXU49" s="76">
        <v>636295</v>
      </c>
      <c r="AXV49" s="76">
        <v>638754</v>
      </c>
      <c r="AXW49" s="76">
        <v>619180</v>
      </c>
      <c r="AXX49" s="76">
        <v>712167</v>
      </c>
      <c r="AXY49" s="76">
        <v>721035</v>
      </c>
      <c r="AXZ49" s="76">
        <v>743276</v>
      </c>
      <c r="AYA49" s="76">
        <v>636668</v>
      </c>
      <c r="AYB49" s="76">
        <v>592220</v>
      </c>
      <c r="AYC49" s="76">
        <v>763669</v>
      </c>
      <c r="AYD49" s="76">
        <v>638721</v>
      </c>
      <c r="AYE49" s="76">
        <v>688329</v>
      </c>
      <c r="AYF49" s="76">
        <v>599213</v>
      </c>
      <c r="AYG49" s="76">
        <v>788124</v>
      </c>
      <c r="AYH49" s="76">
        <v>664147</v>
      </c>
      <c r="AYI49" s="76">
        <v>637292</v>
      </c>
      <c r="AYJ49" s="76">
        <v>673347</v>
      </c>
      <c r="AYK49" s="76">
        <v>819868</v>
      </c>
      <c r="AYL49" s="76">
        <v>805226</v>
      </c>
      <c r="AYM49" s="76">
        <v>656231</v>
      </c>
      <c r="AYN49" s="76">
        <v>721440</v>
      </c>
      <c r="AYO49" s="76">
        <v>659473</v>
      </c>
      <c r="AYP49" s="76">
        <v>790313</v>
      </c>
      <c r="AYQ49" s="76">
        <v>654894</v>
      </c>
      <c r="AYR49" s="76">
        <v>640802</v>
      </c>
      <c r="AYS49" s="76">
        <v>614038</v>
      </c>
      <c r="AYT49" s="76">
        <v>778624</v>
      </c>
      <c r="AYU49" s="76">
        <v>661319</v>
      </c>
      <c r="AYV49" s="76">
        <v>636584</v>
      </c>
      <c r="AYW49" s="76">
        <v>663569</v>
      </c>
      <c r="AYX49" s="76">
        <v>706834</v>
      </c>
      <c r="AYY49" s="76">
        <v>851710</v>
      </c>
      <c r="AYZ49" s="76">
        <v>694970</v>
      </c>
      <c r="AZA49" s="76">
        <v>768046</v>
      </c>
      <c r="AZB49" s="76">
        <v>689084</v>
      </c>
      <c r="AZC49" s="76">
        <v>1071624</v>
      </c>
      <c r="AZD49" s="76">
        <v>760247</v>
      </c>
      <c r="AZE49" s="76">
        <v>759353</v>
      </c>
      <c r="AZF49" s="76">
        <v>696906</v>
      </c>
      <c r="AZG49" s="76">
        <v>942969</v>
      </c>
      <c r="AZH49" s="76">
        <v>876632</v>
      </c>
      <c r="AZI49" s="76">
        <v>788713</v>
      </c>
      <c r="AZJ49" s="76">
        <v>773326</v>
      </c>
      <c r="AZK49" s="76">
        <v>785658</v>
      </c>
      <c r="AZL49" s="76">
        <v>1024464</v>
      </c>
      <c r="AZM49" s="76">
        <v>914424</v>
      </c>
      <c r="AZN49" s="76">
        <v>912398</v>
      </c>
      <c r="AZO49" s="76">
        <v>745196</v>
      </c>
      <c r="AZP49" s="76">
        <v>901592</v>
      </c>
      <c r="AZQ49" s="76">
        <v>839957</v>
      </c>
      <c r="AZR49" s="76">
        <v>726775</v>
      </c>
      <c r="AZS49" s="76">
        <v>720733</v>
      </c>
      <c r="AZT49" s="76">
        <v>793567</v>
      </c>
      <c r="AZU49" s="76">
        <v>837999</v>
      </c>
      <c r="AZV49" s="76">
        <v>859348</v>
      </c>
      <c r="AZW49" s="76">
        <v>888648</v>
      </c>
      <c r="AZX49" s="76">
        <v>861916</v>
      </c>
      <c r="AZY49" s="76">
        <v>984149</v>
      </c>
      <c r="AZZ49" s="76">
        <v>772538</v>
      </c>
      <c r="BAA49" s="76">
        <v>813701</v>
      </c>
      <c r="BAB49" s="76">
        <v>744711</v>
      </c>
      <c r="BAC49" s="76">
        <v>1104388</v>
      </c>
      <c r="BAD49" s="76">
        <v>849341</v>
      </c>
      <c r="BAE49" s="76">
        <v>847561</v>
      </c>
      <c r="BAF49" s="76">
        <v>775198</v>
      </c>
      <c r="BAG49" s="76">
        <v>1017150</v>
      </c>
      <c r="BAH49" s="76">
        <v>986086</v>
      </c>
      <c r="BAI49" s="76">
        <v>828654</v>
      </c>
      <c r="BAJ49" s="76">
        <v>882182</v>
      </c>
      <c r="BAK49" s="76">
        <v>889067</v>
      </c>
      <c r="BAL49" s="76">
        <v>1132033</v>
      </c>
      <c r="BAM49" s="76">
        <v>890276</v>
      </c>
      <c r="BAN49" s="76">
        <v>979078</v>
      </c>
      <c r="BAO49" s="76">
        <v>895591</v>
      </c>
      <c r="BAP49" s="76">
        <v>1120507</v>
      </c>
      <c r="BAQ49" s="76">
        <v>936334</v>
      </c>
      <c r="BAR49" s="76">
        <v>881425</v>
      </c>
      <c r="BAS49" s="76">
        <v>880483</v>
      </c>
      <c r="BAT49" s="76">
        <v>1002878</v>
      </c>
      <c r="BAU49" s="76">
        <v>988793</v>
      </c>
      <c r="BAV49" s="76">
        <v>954428</v>
      </c>
      <c r="BAW49" s="76">
        <v>933518</v>
      </c>
      <c r="BAX49" s="76">
        <v>897321</v>
      </c>
      <c r="BAY49" s="76">
        <v>1296599</v>
      </c>
      <c r="BAZ49" s="76">
        <v>956918</v>
      </c>
      <c r="BBA49" s="76">
        <v>1058511</v>
      </c>
      <c r="BBB49" s="76">
        <v>896730</v>
      </c>
      <c r="BBC49" s="76">
        <v>1433599</v>
      </c>
      <c r="BBD49" s="76">
        <v>1072061</v>
      </c>
      <c r="BBE49" s="76">
        <v>993098</v>
      </c>
      <c r="BBF49" s="76">
        <v>908253</v>
      </c>
      <c r="BBG49" s="76">
        <v>948526</v>
      </c>
      <c r="BBH49" s="76">
        <v>1243860</v>
      </c>
      <c r="BBI49" s="76">
        <v>1027780</v>
      </c>
      <c r="BBJ49" s="76">
        <v>1010166</v>
      </c>
      <c r="BBK49" s="76">
        <v>935521</v>
      </c>
      <c r="BBL49" s="76">
        <v>1449654</v>
      </c>
      <c r="BBM49" s="76">
        <v>1218429</v>
      </c>
      <c r="BBN49" s="77">
        <v>1200724</v>
      </c>
    </row>
    <row r="50" spans="1:1437" x14ac:dyDescent="0.2">
      <c r="A50" s="47" t="s">
        <v>27</v>
      </c>
      <c r="B50" s="69" t="s">
        <v>87</v>
      </c>
      <c r="C50" s="70"/>
      <c r="D50" s="70"/>
      <c r="E50" s="70"/>
      <c r="F50" s="70"/>
      <c r="G50" s="70"/>
      <c r="H50" s="70"/>
      <c r="I50" s="70"/>
      <c r="J50" s="70"/>
      <c r="K50" s="70"/>
      <c r="L50" s="70"/>
      <c r="M50" s="70"/>
      <c r="N50" s="70"/>
      <c r="O50" s="70"/>
      <c r="P50" s="70"/>
      <c r="Q50" s="70"/>
      <c r="R50" s="70"/>
      <c r="S50" s="70"/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1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9">
        <v>8082</v>
      </c>
      <c r="HK50" s="79">
        <v>8083</v>
      </c>
      <c r="HL50" s="79">
        <v>8083</v>
      </c>
      <c r="HM50" s="79">
        <v>8108</v>
      </c>
      <c r="HN50" s="79">
        <v>8648</v>
      </c>
      <c r="HO50" s="79">
        <v>8672</v>
      </c>
      <c r="HP50" s="79">
        <v>8967</v>
      </c>
      <c r="HQ50" s="79">
        <v>8969</v>
      </c>
      <c r="HR50" s="79">
        <v>9713</v>
      </c>
      <c r="HS50" s="79">
        <v>9720</v>
      </c>
      <c r="HT50" s="79">
        <v>9720</v>
      </c>
      <c r="HU50" s="79">
        <v>9711</v>
      </c>
      <c r="HV50" s="79">
        <v>9712</v>
      </c>
      <c r="HW50" s="79">
        <v>9713</v>
      </c>
      <c r="HX50" s="79">
        <v>10558</v>
      </c>
      <c r="HY50" s="79">
        <v>10558</v>
      </c>
      <c r="HZ50" s="79">
        <v>10574</v>
      </c>
      <c r="IA50" s="79">
        <v>10974</v>
      </c>
      <c r="IB50" s="79">
        <v>10974</v>
      </c>
      <c r="IC50" s="79">
        <v>10976</v>
      </c>
      <c r="ID50" s="79">
        <v>10976</v>
      </c>
      <c r="IE50" s="79">
        <v>10986</v>
      </c>
      <c r="IF50" s="79">
        <v>10986</v>
      </c>
      <c r="IG50" s="79">
        <v>10986</v>
      </c>
      <c r="IH50" s="79">
        <v>11066</v>
      </c>
      <c r="II50" s="79">
        <v>11257</v>
      </c>
      <c r="IJ50" s="72">
        <v>11684</v>
      </c>
      <c r="IK50" s="72">
        <v>11699</v>
      </c>
      <c r="IL50" s="72">
        <v>11737</v>
      </c>
      <c r="IM50" s="72">
        <v>11784</v>
      </c>
      <c r="IN50" s="72">
        <v>11801</v>
      </c>
      <c r="IO50" s="72">
        <v>11805</v>
      </c>
      <c r="IP50" s="72">
        <v>11806</v>
      </c>
      <c r="IQ50" s="72">
        <v>11806</v>
      </c>
      <c r="IR50" s="72">
        <v>12796</v>
      </c>
      <c r="IS50" s="72">
        <v>12815</v>
      </c>
      <c r="IT50" s="72">
        <v>13143</v>
      </c>
      <c r="IU50" s="72">
        <v>13146</v>
      </c>
      <c r="IV50" s="72">
        <v>13146</v>
      </c>
      <c r="IW50" s="72">
        <v>13184</v>
      </c>
      <c r="IX50" s="72">
        <v>13319</v>
      </c>
      <c r="IY50" s="72">
        <v>13336</v>
      </c>
      <c r="IZ50" s="72">
        <v>13358</v>
      </c>
      <c r="JA50" s="72">
        <v>13357</v>
      </c>
      <c r="JB50" s="72">
        <v>12222</v>
      </c>
      <c r="JC50" s="72">
        <v>12266</v>
      </c>
      <c r="JD50" s="72">
        <v>12278</v>
      </c>
      <c r="JE50" s="72">
        <v>12878</v>
      </c>
      <c r="JF50" s="72">
        <v>12896</v>
      </c>
      <c r="JG50" s="72">
        <v>12985</v>
      </c>
      <c r="JH50" s="72">
        <v>12986</v>
      </c>
      <c r="JI50" s="72">
        <v>13002</v>
      </c>
      <c r="JJ50" s="72">
        <v>10369</v>
      </c>
      <c r="JK50" s="72">
        <v>10410</v>
      </c>
      <c r="JL50" s="72">
        <v>10461</v>
      </c>
      <c r="JM50" s="72">
        <v>10493</v>
      </c>
      <c r="JN50" s="72">
        <v>10559</v>
      </c>
      <c r="JO50" s="72">
        <v>10586</v>
      </c>
      <c r="JP50" s="72">
        <v>11103</v>
      </c>
      <c r="JQ50" s="72">
        <v>11144</v>
      </c>
      <c r="JR50" s="72">
        <v>11226</v>
      </c>
      <c r="JS50" s="72">
        <v>11771</v>
      </c>
      <c r="JT50" s="72">
        <v>11791</v>
      </c>
      <c r="JU50" s="72">
        <v>11793</v>
      </c>
      <c r="JV50" s="72">
        <v>11990</v>
      </c>
      <c r="JW50" s="72">
        <v>12009</v>
      </c>
      <c r="JX50" s="72">
        <v>12104</v>
      </c>
      <c r="JY50" s="72">
        <v>12123</v>
      </c>
      <c r="JZ50" s="72">
        <v>12328</v>
      </c>
      <c r="KA50" s="72">
        <v>12369</v>
      </c>
      <c r="KB50" s="72">
        <v>12433</v>
      </c>
      <c r="KC50" s="72">
        <v>12530</v>
      </c>
      <c r="KD50" s="72">
        <v>12658</v>
      </c>
      <c r="KE50" s="72">
        <v>12668</v>
      </c>
      <c r="KF50" s="72">
        <v>12942</v>
      </c>
      <c r="KG50" s="72">
        <v>13111</v>
      </c>
      <c r="KH50" s="72">
        <v>13254</v>
      </c>
      <c r="KI50" s="72">
        <v>13492</v>
      </c>
      <c r="KJ50" s="72">
        <v>13658</v>
      </c>
      <c r="KK50" s="72">
        <v>13734</v>
      </c>
      <c r="KL50" s="72">
        <v>14084</v>
      </c>
      <c r="KM50" s="72">
        <v>14243</v>
      </c>
      <c r="KN50" s="72">
        <v>14289</v>
      </c>
      <c r="KO50" s="72">
        <v>14444</v>
      </c>
      <c r="KP50" s="72">
        <v>14604</v>
      </c>
      <c r="KQ50" s="72">
        <v>14654</v>
      </c>
      <c r="KR50" s="72">
        <v>14869</v>
      </c>
      <c r="KS50" s="72">
        <v>14921</v>
      </c>
      <c r="KT50" s="72">
        <v>15086</v>
      </c>
      <c r="KU50" s="72">
        <v>15263</v>
      </c>
      <c r="KV50" s="72">
        <v>15370</v>
      </c>
      <c r="KW50" s="72">
        <v>15455</v>
      </c>
      <c r="KX50" s="72">
        <v>15634</v>
      </c>
      <c r="KY50" s="72">
        <v>15766</v>
      </c>
      <c r="KZ50" s="72">
        <v>15864</v>
      </c>
      <c r="LA50" s="72">
        <v>15993</v>
      </c>
      <c r="LB50" s="72">
        <v>16081</v>
      </c>
      <c r="LC50" s="72">
        <v>16577</v>
      </c>
      <c r="LD50" s="72">
        <v>17047</v>
      </c>
      <c r="LE50" s="72">
        <v>17333</v>
      </c>
      <c r="LF50" s="72">
        <v>17456</v>
      </c>
      <c r="LG50" s="72">
        <v>17658</v>
      </c>
      <c r="LH50" s="72">
        <v>17952</v>
      </c>
      <c r="LI50" s="72">
        <v>18168</v>
      </c>
      <c r="LJ50" s="72">
        <v>18450</v>
      </c>
      <c r="LK50" s="72">
        <v>17359</v>
      </c>
      <c r="LL50" s="72">
        <v>17955</v>
      </c>
      <c r="LM50" s="72">
        <v>18215</v>
      </c>
      <c r="LN50" s="72">
        <v>18228</v>
      </c>
      <c r="LO50" s="72">
        <v>18244</v>
      </c>
      <c r="LP50" s="72">
        <v>18977</v>
      </c>
      <c r="LQ50" s="72">
        <v>19309</v>
      </c>
      <c r="LR50" s="72">
        <v>19469</v>
      </c>
      <c r="LS50" s="72">
        <v>19733</v>
      </c>
      <c r="LT50" s="72">
        <v>20193</v>
      </c>
      <c r="LU50" s="72">
        <v>20465</v>
      </c>
      <c r="LV50" s="72">
        <v>20522</v>
      </c>
      <c r="LW50" s="72">
        <v>20651</v>
      </c>
      <c r="LX50" s="72">
        <v>21002</v>
      </c>
      <c r="LY50" s="72">
        <v>21514</v>
      </c>
      <c r="LZ50" s="72">
        <v>21782</v>
      </c>
      <c r="MA50" s="72">
        <v>21832</v>
      </c>
      <c r="MB50" s="72">
        <v>21908</v>
      </c>
      <c r="MC50" s="72">
        <v>23007</v>
      </c>
      <c r="MD50" s="72">
        <v>23192</v>
      </c>
      <c r="ME50" s="72">
        <v>23396</v>
      </c>
      <c r="MF50" s="72">
        <v>23497</v>
      </c>
      <c r="MG50" s="72">
        <v>23842</v>
      </c>
      <c r="MH50" s="72">
        <v>24442</v>
      </c>
      <c r="MI50" s="72">
        <v>24717</v>
      </c>
      <c r="MJ50" s="72">
        <v>24845</v>
      </c>
      <c r="MK50" s="72">
        <v>24861</v>
      </c>
      <c r="ML50" s="72">
        <v>25519</v>
      </c>
      <c r="MM50" s="72">
        <v>25762</v>
      </c>
      <c r="MN50" s="72">
        <v>25846</v>
      </c>
      <c r="MO50" s="72">
        <v>25892</v>
      </c>
      <c r="MP50" s="72">
        <v>26720</v>
      </c>
      <c r="MQ50" s="72">
        <v>26952</v>
      </c>
      <c r="MR50" s="72">
        <v>27256</v>
      </c>
      <c r="MS50" s="72">
        <v>27509</v>
      </c>
      <c r="MT50" s="72">
        <v>27700</v>
      </c>
      <c r="MU50" s="72">
        <v>28877</v>
      </c>
      <c r="MV50" s="72">
        <v>29111</v>
      </c>
      <c r="MW50" s="72">
        <v>29172</v>
      </c>
      <c r="MX50" s="72">
        <v>29501</v>
      </c>
      <c r="MY50" s="72">
        <v>30052</v>
      </c>
      <c r="MZ50" s="72">
        <v>30957</v>
      </c>
      <c r="NA50" s="72">
        <v>31020</v>
      </c>
      <c r="NB50" s="72">
        <v>31345</v>
      </c>
      <c r="NC50" s="72">
        <v>32005</v>
      </c>
      <c r="ND50" s="72">
        <v>32571</v>
      </c>
      <c r="NE50" s="72">
        <v>32949</v>
      </c>
      <c r="NF50" s="72">
        <v>33241</v>
      </c>
      <c r="NG50" s="72">
        <v>33384</v>
      </c>
      <c r="NH50" s="72">
        <v>34336</v>
      </c>
      <c r="NI50" s="72">
        <v>34879</v>
      </c>
      <c r="NJ50" s="72">
        <v>35015</v>
      </c>
      <c r="NK50" s="72">
        <v>35305</v>
      </c>
      <c r="NL50" s="72">
        <v>35121</v>
      </c>
      <c r="NM50" s="72">
        <v>35822</v>
      </c>
      <c r="NN50" s="72">
        <v>36199</v>
      </c>
      <c r="NO50" s="72">
        <v>36407</v>
      </c>
      <c r="NP50" s="72">
        <v>36496</v>
      </c>
      <c r="NQ50" s="72">
        <v>36908</v>
      </c>
      <c r="NR50" s="72">
        <v>37032</v>
      </c>
      <c r="NS50" s="72">
        <v>37232</v>
      </c>
      <c r="NT50" s="72">
        <v>37394</v>
      </c>
      <c r="NU50" s="72">
        <v>38005</v>
      </c>
      <c r="NV50" s="72">
        <v>38237</v>
      </c>
      <c r="NW50" s="72">
        <v>38339</v>
      </c>
      <c r="NX50" s="72">
        <v>38820</v>
      </c>
      <c r="NY50" s="72">
        <v>38928</v>
      </c>
      <c r="NZ50" s="72">
        <v>39446</v>
      </c>
      <c r="OA50" s="72">
        <v>39568</v>
      </c>
      <c r="OB50" s="72">
        <v>39809</v>
      </c>
      <c r="OC50" s="72">
        <v>39903</v>
      </c>
      <c r="OD50" s="72">
        <v>40326</v>
      </c>
      <c r="OE50" s="72">
        <v>40650</v>
      </c>
      <c r="OF50" s="72">
        <v>40672</v>
      </c>
      <c r="OG50" s="72">
        <v>40994</v>
      </c>
      <c r="OH50" s="72">
        <v>41074</v>
      </c>
      <c r="OI50" s="72">
        <v>41368</v>
      </c>
      <c r="OJ50" s="72">
        <v>41568</v>
      </c>
      <c r="OK50" s="72">
        <v>41642</v>
      </c>
      <c r="OL50" s="72">
        <v>41985</v>
      </c>
      <c r="OM50" s="72">
        <v>42417</v>
      </c>
      <c r="ON50" s="72">
        <v>42494</v>
      </c>
      <c r="OO50" s="72">
        <v>42569</v>
      </c>
      <c r="OP50" s="72">
        <v>42804</v>
      </c>
      <c r="OQ50" s="72">
        <v>43296</v>
      </c>
      <c r="OR50" s="72">
        <v>43344</v>
      </c>
      <c r="OS50" s="72">
        <v>43456</v>
      </c>
      <c r="OT50" s="72">
        <v>43636</v>
      </c>
      <c r="OU50" s="72">
        <v>43808</v>
      </c>
      <c r="OV50" s="72">
        <v>44392</v>
      </c>
      <c r="OW50" s="72">
        <v>44473</v>
      </c>
      <c r="OX50" s="72">
        <v>44522</v>
      </c>
      <c r="OY50" s="72">
        <v>44605</v>
      </c>
      <c r="OZ50" s="72">
        <v>45099</v>
      </c>
      <c r="PA50" s="72">
        <v>45241</v>
      </c>
      <c r="PB50" s="72">
        <v>45295</v>
      </c>
      <c r="PC50" s="72">
        <v>45420</v>
      </c>
      <c r="PD50" s="72">
        <v>45650</v>
      </c>
      <c r="PE50" s="72">
        <v>46204</v>
      </c>
      <c r="PF50" s="72">
        <v>46282</v>
      </c>
      <c r="PG50" s="72">
        <v>46394</v>
      </c>
      <c r="PH50" s="72">
        <v>46455</v>
      </c>
      <c r="PI50" s="72">
        <v>47181</v>
      </c>
      <c r="PJ50" s="72">
        <v>47227</v>
      </c>
      <c r="PK50" s="72">
        <v>45281</v>
      </c>
      <c r="PL50" s="72">
        <v>45521</v>
      </c>
      <c r="PM50" s="72">
        <v>45895</v>
      </c>
      <c r="PN50" s="72">
        <v>46400</v>
      </c>
      <c r="PO50" s="72">
        <v>46471</v>
      </c>
      <c r="PP50" s="72">
        <v>46640</v>
      </c>
      <c r="PQ50" s="72">
        <v>46777</v>
      </c>
      <c r="PR50" s="72">
        <v>47042</v>
      </c>
      <c r="PS50" s="72">
        <v>47863</v>
      </c>
      <c r="PT50" s="72">
        <v>47937</v>
      </c>
      <c r="PU50" s="72">
        <v>48108</v>
      </c>
      <c r="PV50" s="72">
        <v>48761</v>
      </c>
      <c r="PW50" s="72">
        <v>48847</v>
      </c>
      <c r="PX50" s="72">
        <v>48938</v>
      </c>
      <c r="PY50" s="72">
        <v>49208</v>
      </c>
      <c r="PZ50" s="72">
        <v>49692</v>
      </c>
      <c r="QA50" s="72">
        <v>49945</v>
      </c>
      <c r="QB50" s="72">
        <v>50059</v>
      </c>
      <c r="QC50" s="72">
        <v>50155</v>
      </c>
      <c r="QD50" s="72">
        <v>50484</v>
      </c>
      <c r="QE50" s="72">
        <v>50932</v>
      </c>
      <c r="QF50" s="72">
        <v>51164</v>
      </c>
      <c r="QG50" s="72">
        <v>51251</v>
      </c>
      <c r="QH50" s="72">
        <v>51719</v>
      </c>
      <c r="QI50" s="72">
        <v>52215</v>
      </c>
      <c r="QJ50" s="72">
        <v>52270</v>
      </c>
      <c r="QK50" s="72">
        <v>52330</v>
      </c>
      <c r="QL50" s="72">
        <v>52657</v>
      </c>
      <c r="QM50" s="72">
        <v>53203</v>
      </c>
      <c r="QN50" s="72">
        <v>53309</v>
      </c>
      <c r="QO50" s="72">
        <v>53360</v>
      </c>
      <c r="QP50" s="72">
        <v>53424</v>
      </c>
      <c r="QQ50" s="72">
        <v>53664</v>
      </c>
      <c r="QR50" s="72">
        <v>54183</v>
      </c>
      <c r="QS50" s="72">
        <v>54239</v>
      </c>
      <c r="QT50" s="72">
        <v>54269</v>
      </c>
      <c r="QU50" s="72">
        <v>54361</v>
      </c>
      <c r="QV50" s="72">
        <v>54915</v>
      </c>
      <c r="QW50" s="72">
        <v>55023</v>
      </c>
      <c r="QX50" s="72">
        <v>55173</v>
      </c>
      <c r="QY50" s="72">
        <v>55202</v>
      </c>
      <c r="QZ50" s="72">
        <v>55640</v>
      </c>
      <c r="RA50" s="72">
        <v>55895</v>
      </c>
      <c r="RB50" s="72">
        <v>55943</v>
      </c>
      <c r="RC50" s="72">
        <v>55954</v>
      </c>
      <c r="RD50" s="72">
        <v>56162</v>
      </c>
      <c r="RE50" s="72">
        <v>56559</v>
      </c>
      <c r="RF50" s="72">
        <v>56649</v>
      </c>
      <c r="RG50" s="72">
        <v>56715</v>
      </c>
      <c r="RH50" s="72">
        <v>56456</v>
      </c>
      <c r="RI50" s="72">
        <v>56951</v>
      </c>
      <c r="RJ50" s="72">
        <v>57105</v>
      </c>
      <c r="RK50" s="72">
        <v>53998</v>
      </c>
      <c r="RL50" s="72">
        <v>54006</v>
      </c>
      <c r="RM50" s="72">
        <v>54209</v>
      </c>
      <c r="RN50" s="72">
        <v>54578</v>
      </c>
      <c r="RO50" s="72">
        <v>54594</v>
      </c>
      <c r="RP50" s="72">
        <v>54614</v>
      </c>
      <c r="RQ50" s="72">
        <v>54732</v>
      </c>
      <c r="RR50" s="72">
        <v>55153</v>
      </c>
      <c r="RS50" s="72">
        <v>55169</v>
      </c>
      <c r="RT50" s="72">
        <v>55197</v>
      </c>
      <c r="RU50" s="72">
        <v>55254</v>
      </c>
      <c r="RV50" s="72">
        <v>55466</v>
      </c>
      <c r="RW50" s="72">
        <v>55864</v>
      </c>
      <c r="RX50" s="72">
        <v>55876</v>
      </c>
      <c r="RY50" s="72">
        <v>55985</v>
      </c>
      <c r="RZ50" s="72">
        <v>56164</v>
      </c>
      <c r="SA50" s="72">
        <v>56480</v>
      </c>
      <c r="SB50" s="72">
        <v>56494</v>
      </c>
      <c r="SC50" s="72">
        <v>56540</v>
      </c>
      <c r="SD50" s="72">
        <v>56687</v>
      </c>
      <c r="SE50" s="72">
        <v>56679</v>
      </c>
      <c r="SF50" s="72">
        <v>57139</v>
      </c>
      <c r="SG50" s="72">
        <v>57174</v>
      </c>
      <c r="SH50" s="72">
        <v>57274</v>
      </c>
      <c r="SI50" s="72">
        <v>57374</v>
      </c>
      <c r="SJ50" s="72">
        <v>57772</v>
      </c>
      <c r="SK50" s="73">
        <v>57787</v>
      </c>
      <c r="SL50" s="73">
        <v>57907</v>
      </c>
      <c r="SM50" s="73">
        <v>57932</v>
      </c>
      <c r="SN50" s="73">
        <v>58371</v>
      </c>
      <c r="SO50" s="73">
        <v>58573</v>
      </c>
      <c r="SP50" s="73">
        <v>58668</v>
      </c>
      <c r="SQ50" s="73">
        <v>58771</v>
      </c>
      <c r="SR50" s="73">
        <v>59290</v>
      </c>
      <c r="SS50" s="73">
        <v>59292</v>
      </c>
      <c r="ST50" s="73">
        <v>59323</v>
      </c>
      <c r="SU50" s="73">
        <v>59376</v>
      </c>
      <c r="SV50" s="73">
        <v>59672</v>
      </c>
      <c r="SW50" s="73">
        <v>60026</v>
      </c>
      <c r="SX50" s="73">
        <v>60040</v>
      </c>
      <c r="SY50" s="73">
        <v>60070</v>
      </c>
      <c r="SZ50" s="73">
        <v>60302</v>
      </c>
      <c r="TA50" s="73">
        <v>60322</v>
      </c>
      <c r="TB50" s="73">
        <v>60724</v>
      </c>
      <c r="TC50" s="73">
        <v>60743</v>
      </c>
      <c r="TD50" s="73">
        <v>60751</v>
      </c>
      <c r="TE50" s="73">
        <v>61085</v>
      </c>
      <c r="TF50" s="73">
        <v>61553</v>
      </c>
      <c r="TG50" s="73">
        <v>61555</v>
      </c>
      <c r="TH50" s="73">
        <v>61741</v>
      </c>
      <c r="TI50" s="73">
        <v>61768</v>
      </c>
      <c r="TJ50" s="73">
        <v>61819</v>
      </c>
      <c r="TK50" s="73">
        <v>57598</v>
      </c>
      <c r="TL50" s="72">
        <v>57595</v>
      </c>
      <c r="TM50" s="72">
        <v>57669</v>
      </c>
      <c r="TN50" s="72">
        <v>57902</v>
      </c>
      <c r="TO50" s="72">
        <v>57939</v>
      </c>
      <c r="TP50" s="72">
        <v>58004</v>
      </c>
      <c r="TQ50" s="72">
        <v>58057</v>
      </c>
      <c r="TR50" s="72">
        <v>58323</v>
      </c>
      <c r="TS50" s="72">
        <v>58332</v>
      </c>
      <c r="TT50" s="72">
        <v>58363</v>
      </c>
      <c r="TU50" s="72">
        <v>58751</v>
      </c>
      <c r="TV50" s="72">
        <v>58775</v>
      </c>
      <c r="TW50" s="72">
        <v>58816</v>
      </c>
      <c r="TX50" s="72">
        <v>58863</v>
      </c>
      <c r="TY50" s="72">
        <v>58967</v>
      </c>
      <c r="TZ50" s="72">
        <v>59241</v>
      </c>
      <c r="UA50" s="72">
        <v>59263</v>
      </c>
      <c r="UB50" s="72">
        <v>59266</v>
      </c>
      <c r="UC50" s="72">
        <v>59283</v>
      </c>
      <c r="UD50" s="72">
        <v>59498</v>
      </c>
      <c r="UE50" s="72">
        <v>59701</v>
      </c>
      <c r="UF50" s="72">
        <v>59867</v>
      </c>
      <c r="UG50" s="72">
        <v>59874</v>
      </c>
      <c r="UH50" s="72">
        <v>59976</v>
      </c>
      <c r="UI50" s="72">
        <v>60162</v>
      </c>
      <c r="UJ50" s="72">
        <v>60173</v>
      </c>
      <c r="UK50" s="72">
        <v>60180</v>
      </c>
      <c r="UL50" s="72">
        <v>60326</v>
      </c>
      <c r="UM50" s="72">
        <v>60383</v>
      </c>
      <c r="UN50" s="72">
        <v>60397</v>
      </c>
      <c r="UO50" s="72">
        <v>60562</v>
      </c>
      <c r="UP50" s="73">
        <v>60975</v>
      </c>
      <c r="UQ50" s="73">
        <v>61114</v>
      </c>
      <c r="UR50" s="73">
        <v>61180</v>
      </c>
      <c r="US50" s="73">
        <v>61210</v>
      </c>
      <c r="UT50" s="73">
        <v>61245</v>
      </c>
      <c r="UU50" s="73">
        <v>61333</v>
      </c>
      <c r="UV50" s="73">
        <v>61370</v>
      </c>
      <c r="UW50" s="73">
        <v>61399</v>
      </c>
      <c r="UX50" s="73">
        <v>61401</v>
      </c>
      <c r="UY50" s="73">
        <v>61475</v>
      </c>
      <c r="UZ50" s="73">
        <v>61535</v>
      </c>
      <c r="VA50" s="73">
        <v>61552</v>
      </c>
      <c r="VB50" s="73">
        <v>61557</v>
      </c>
      <c r="VC50" s="73">
        <v>61593</v>
      </c>
      <c r="VD50" s="73">
        <v>61632</v>
      </c>
      <c r="VE50" s="73">
        <v>61809</v>
      </c>
      <c r="VF50" s="73">
        <v>61817</v>
      </c>
      <c r="VG50" s="73">
        <v>62021</v>
      </c>
      <c r="VH50" s="73">
        <v>61552</v>
      </c>
      <c r="VI50" s="73">
        <v>61607</v>
      </c>
      <c r="VJ50" s="73">
        <v>61629</v>
      </c>
      <c r="VK50" s="73">
        <v>61632</v>
      </c>
      <c r="VL50" s="72">
        <v>59239</v>
      </c>
      <c r="VM50" s="72">
        <v>59308</v>
      </c>
      <c r="VN50" s="72">
        <v>59308</v>
      </c>
      <c r="VO50" s="72">
        <v>59323</v>
      </c>
      <c r="VP50" s="72">
        <v>59322</v>
      </c>
      <c r="VQ50" s="72">
        <v>59366</v>
      </c>
      <c r="VR50" s="72">
        <v>59368</v>
      </c>
      <c r="VS50" s="72">
        <v>59368</v>
      </c>
      <c r="VT50" s="72">
        <v>59368</v>
      </c>
      <c r="VU50" s="72">
        <v>59406</v>
      </c>
      <c r="VV50" s="72">
        <v>59406</v>
      </c>
      <c r="VW50" s="72">
        <v>59406</v>
      </c>
      <c r="VX50" s="72">
        <v>59441</v>
      </c>
      <c r="VY50" s="72">
        <v>59480</v>
      </c>
      <c r="VZ50" s="72">
        <v>59481</v>
      </c>
      <c r="WA50" s="72">
        <v>59519</v>
      </c>
      <c r="WB50" s="72">
        <v>59537</v>
      </c>
      <c r="WC50" s="72">
        <v>59554</v>
      </c>
      <c r="WD50" s="72">
        <v>59651</v>
      </c>
      <c r="WE50" s="72">
        <v>59657</v>
      </c>
      <c r="WF50" s="72">
        <v>59661</v>
      </c>
      <c r="WG50" s="72">
        <v>59665</v>
      </c>
      <c r="WH50" s="72">
        <v>59665</v>
      </c>
      <c r="WI50" s="72">
        <v>59735</v>
      </c>
      <c r="WJ50" s="72">
        <v>59739</v>
      </c>
      <c r="WK50" s="72">
        <v>59749</v>
      </c>
      <c r="WL50" s="72">
        <v>59788</v>
      </c>
      <c r="WM50" s="72">
        <v>59813</v>
      </c>
      <c r="WN50" s="72">
        <v>59821</v>
      </c>
      <c r="WO50" s="72">
        <v>59821</v>
      </c>
      <c r="WP50" s="72">
        <v>59850</v>
      </c>
      <c r="WQ50" s="72">
        <v>59896</v>
      </c>
      <c r="WR50" s="72">
        <v>59914</v>
      </c>
      <c r="WS50" s="72">
        <v>59931</v>
      </c>
      <c r="WT50" s="72">
        <v>59931</v>
      </c>
      <c r="WU50" s="72">
        <v>59938</v>
      </c>
      <c r="WV50" s="72">
        <v>59991</v>
      </c>
      <c r="WW50" s="72">
        <v>60001</v>
      </c>
      <c r="WX50" s="72">
        <v>60007</v>
      </c>
      <c r="WY50" s="72">
        <v>60012</v>
      </c>
      <c r="WZ50" s="72">
        <v>60014</v>
      </c>
      <c r="XA50" s="72">
        <v>60039</v>
      </c>
      <c r="XB50" s="72">
        <v>60047</v>
      </c>
      <c r="XC50" s="72">
        <v>60051</v>
      </c>
      <c r="XD50" s="72">
        <v>60051</v>
      </c>
      <c r="XE50" s="72">
        <v>60084</v>
      </c>
      <c r="XF50" s="72">
        <v>60093</v>
      </c>
      <c r="XG50" s="72">
        <v>60106</v>
      </c>
      <c r="XH50" s="72">
        <v>60125</v>
      </c>
      <c r="XI50" s="72">
        <v>60148</v>
      </c>
      <c r="XJ50" s="72">
        <v>60271</v>
      </c>
      <c r="XK50" s="72">
        <v>60273</v>
      </c>
      <c r="XL50" s="75">
        <v>58131</v>
      </c>
      <c r="XM50" s="75">
        <v>58168</v>
      </c>
      <c r="XN50" s="75">
        <v>58231</v>
      </c>
      <c r="XO50" s="75">
        <v>58258</v>
      </c>
      <c r="XP50" s="75">
        <v>58269</v>
      </c>
      <c r="XQ50" s="75">
        <v>58329</v>
      </c>
      <c r="XR50" s="75">
        <v>58350</v>
      </c>
      <c r="XS50" s="75">
        <v>58351</v>
      </c>
      <c r="XT50" s="75">
        <v>58381</v>
      </c>
      <c r="XU50" s="75">
        <v>58460</v>
      </c>
      <c r="XV50" s="75">
        <v>58464</v>
      </c>
      <c r="XW50" s="75">
        <v>58471</v>
      </c>
      <c r="XX50" s="75">
        <v>58485</v>
      </c>
      <c r="XY50" s="75">
        <v>58558</v>
      </c>
      <c r="XZ50" s="75">
        <v>58561</v>
      </c>
      <c r="YA50" s="75">
        <v>58567</v>
      </c>
      <c r="YB50" s="75">
        <v>58588</v>
      </c>
      <c r="YC50" s="76">
        <v>58614</v>
      </c>
      <c r="YD50" s="76">
        <v>58883</v>
      </c>
      <c r="YE50" s="75">
        <v>58883</v>
      </c>
      <c r="YF50" s="75">
        <v>58882</v>
      </c>
      <c r="YG50" s="75">
        <v>58882</v>
      </c>
      <c r="YH50" s="75">
        <v>59094</v>
      </c>
      <c r="YI50" s="75">
        <v>59133</v>
      </c>
      <c r="YJ50" s="75">
        <v>59136</v>
      </c>
      <c r="YK50" s="75">
        <v>59135</v>
      </c>
      <c r="YL50" s="75">
        <v>59146</v>
      </c>
      <c r="YM50" s="75">
        <v>59292</v>
      </c>
      <c r="YN50" s="75">
        <v>59296</v>
      </c>
      <c r="YO50" s="75">
        <v>59313</v>
      </c>
      <c r="YP50" s="75">
        <v>59414</v>
      </c>
      <c r="YQ50" s="75">
        <v>59414</v>
      </c>
      <c r="YR50" s="75">
        <v>59444</v>
      </c>
      <c r="YS50" s="75">
        <v>59452</v>
      </c>
      <c r="YT50" s="75">
        <v>59455</v>
      </c>
      <c r="YU50" s="75">
        <v>59579</v>
      </c>
      <c r="YV50" s="75">
        <v>59580</v>
      </c>
      <c r="YW50" s="75">
        <v>59580</v>
      </c>
      <c r="YX50" s="75">
        <v>59609</v>
      </c>
      <c r="YY50" s="75">
        <v>59609</v>
      </c>
      <c r="YZ50" s="75">
        <v>59774</v>
      </c>
      <c r="ZA50" s="75">
        <v>59774</v>
      </c>
      <c r="ZB50" s="75">
        <v>59774</v>
      </c>
      <c r="ZC50" s="75">
        <v>59774</v>
      </c>
      <c r="ZD50" s="75">
        <v>59844</v>
      </c>
      <c r="ZE50" s="75">
        <v>59942</v>
      </c>
      <c r="ZF50" s="75">
        <v>59945</v>
      </c>
      <c r="ZG50" s="75">
        <v>60001</v>
      </c>
      <c r="ZH50" s="75">
        <v>60067</v>
      </c>
      <c r="ZI50" s="75">
        <v>60176</v>
      </c>
      <c r="ZJ50" s="75">
        <v>60190</v>
      </c>
      <c r="ZK50" s="75">
        <v>60185</v>
      </c>
      <c r="ZL50" s="75">
        <v>57972</v>
      </c>
      <c r="ZM50" s="75">
        <v>58122</v>
      </c>
      <c r="ZN50" s="75">
        <v>58724</v>
      </c>
      <c r="ZO50" s="75">
        <v>58731</v>
      </c>
      <c r="ZP50" s="75">
        <v>58755</v>
      </c>
      <c r="ZQ50" s="75">
        <v>58869</v>
      </c>
      <c r="ZR50" s="75">
        <v>59051</v>
      </c>
      <c r="ZS50" s="75">
        <v>59055</v>
      </c>
      <c r="ZT50" s="75">
        <v>59064</v>
      </c>
      <c r="ZU50" s="75">
        <v>59078</v>
      </c>
      <c r="ZV50" s="75">
        <v>59265</v>
      </c>
      <c r="ZW50" s="75">
        <v>59264</v>
      </c>
      <c r="ZX50" s="75">
        <v>59266</v>
      </c>
      <c r="ZY50" s="75">
        <v>59274</v>
      </c>
      <c r="ZZ50" s="75">
        <v>59375</v>
      </c>
      <c r="AAA50" s="75">
        <v>59378</v>
      </c>
      <c r="AAB50" s="75">
        <v>59409</v>
      </c>
      <c r="AAC50" s="75">
        <v>59421</v>
      </c>
      <c r="AAD50" s="75">
        <v>59437</v>
      </c>
      <c r="AAE50" s="75">
        <v>59551</v>
      </c>
      <c r="AAF50" s="75">
        <v>60014</v>
      </c>
      <c r="AAG50" s="75">
        <v>60013</v>
      </c>
      <c r="AAH50" s="75">
        <v>60028</v>
      </c>
      <c r="AAI50" s="75">
        <v>60080</v>
      </c>
      <c r="AAJ50" s="75">
        <v>60089</v>
      </c>
      <c r="AAK50" s="75">
        <v>60096</v>
      </c>
      <c r="AAL50" s="75">
        <v>60047</v>
      </c>
      <c r="AAM50" s="75">
        <v>60056</v>
      </c>
      <c r="AAN50" s="75">
        <v>60063</v>
      </c>
      <c r="AAO50" s="75">
        <v>60113</v>
      </c>
      <c r="AAP50" s="75">
        <v>60115</v>
      </c>
      <c r="AAQ50" s="75">
        <v>60123</v>
      </c>
      <c r="AAR50" s="75">
        <v>60125</v>
      </c>
      <c r="AAS50" s="75">
        <v>60134</v>
      </c>
      <c r="AAT50" s="75">
        <v>60132</v>
      </c>
      <c r="AAU50" s="75">
        <v>60255</v>
      </c>
      <c r="AAV50" s="75">
        <v>60305</v>
      </c>
      <c r="AAW50" s="75">
        <v>60314</v>
      </c>
      <c r="AAX50" s="75">
        <v>60320</v>
      </c>
      <c r="AAY50" s="75">
        <v>60318</v>
      </c>
      <c r="AAZ50" s="75">
        <v>60368</v>
      </c>
      <c r="ABA50" s="75">
        <v>60493</v>
      </c>
      <c r="ABB50" s="75">
        <v>60513</v>
      </c>
      <c r="ABC50" s="75">
        <v>60548</v>
      </c>
      <c r="ABD50" s="75">
        <v>60551</v>
      </c>
      <c r="ABE50" s="75">
        <v>60574</v>
      </c>
      <c r="ABF50" s="75">
        <v>60590</v>
      </c>
      <c r="ABG50" s="75">
        <v>60595</v>
      </c>
      <c r="ABH50" s="75">
        <v>60601</v>
      </c>
      <c r="ABI50" s="75">
        <v>60606</v>
      </c>
      <c r="ABJ50" s="75">
        <v>60630</v>
      </c>
      <c r="ABK50" s="75">
        <v>60629</v>
      </c>
      <c r="ABL50" s="75">
        <v>58591</v>
      </c>
      <c r="ABM50" s="75">
        <v>58591</v>
      </c>
      <c r="ABN50" s="75">
        <v>58591</v>
      </c>
      <c r="ABO50" s="75">
        <v>58606</v>
      </c>
      <c r="ABP50" s="75">
        <v>58607</v>
      </c>
      <c r="ABQ50" s="75">
        <v>58622</v>
      </c>
      <c r="ABR50" s="75">
        <v>58656</v>
      </c>
      <c r="ABS50" s="75">
        <v>58656</v>
      </c>
      <c r="ABT50" s="75">
        <v>58660</v>
      </c>
      <c r="ABU50" s="75">
        <v>58660</v>
      </c>
      <c r="ABV50" s="75">
        <v>58691</v>
      </c>
      <c r="ABW50" s="75">
        <v>58691</v>
      </c>
      <c r="ABX50" s="75">
        <v>58693</v>
      </c>
      <c r="ABY50" s="75">
        <v>58693</v>
      </c>
      <c r="ABZ50" s="75">
        <v>58729</v>
      </c>
      <c r="ACA50" s="75">
        <v>58733</v>
      </c>
      <c r="ACB50" s="75">
        <v>58739</v>
      </c>
      <c r="ACC50" s="75">
        <v>58739</v>
      </c>
      <c r="ACD50" s="75">
        <v>58739</v>
      </c>
      <c r="ACE50" s="75">
        <v>58761</v>
      </c>
      <c r="ACF50" s="75">
        <v>58761</v>
      </c>
      <c r="ACG50" s="75">
        <v>58761</v>
      </c>
      <c r="ACH50" s="75">
        <v>58595</v>
      </c>
      <c r="ACI50" s="75">
        <v>58613</v>
      </c>
      <c r="ACJ50" s="75">
        <v>58613</v>
      </c>
      <c r="ACK50" s="75">
        <v>58614</v>
      </c>
      <c r="ACL50" s="75">
        <v>58614</v>
      </c>
      <c r="ACM50" s="75">
        <v>58614</v>
      </c>
      <c r="ACN50" s="75">
        <v>58614</v>
      </c>
      <c r="ACO50" s="75">
        <v>58725</v>
      </c>
      <c r="ACP50" s="75">
        <v>58795</v>
      </c>
      <c r="ACQ50" s="75">
        <v>58818</v>
      </c>
      <c r="ACR50" s="75">
        <v>58818</v>
      </c>
      <c r="ACS50" s="75">
        <v>58818</v>
      </c>
      <c r="ACT50" s="75">
        <v>58860</v>
      </c>
      <c r="ACU50" s="75">
        <v>58861</v>
      </c>
      <c r="ACV50" s="75">
        <v>58868</v>
      </c>
      <c r="ACW50" s="75">
        <v>58890</v>
      </c>
      <c r="ACX50" s="75">
        <v>58903</v>
      </c>
      <c r="ACY50" s="75">
        <v>58935</v>
      </c>
      <c r="ACZ50" s="75">
        <v>58935</v>
      </c>
      <c r="ADA50" s="75">
        <v>58944</v>
      </c>
      <c r="ADB50" s="75">
        <v>58944</v>
      </c>
      <c r="ADC50" s="75">
        <v>59036</v>
      </c>
      <c r="ADD50" s="75">
        <v>59037</v>
      </c>
      <c r="ADE50" s="75">
        <v>59059</v>
      </c>
      <c r="ADF50" s="75">
        <v>59120</v>
      </c>
      <c r="ADG50" s="75">
        <v>59157</v>
      </c>
      <c r="ADH50" s="75">
        <v>59171</v>
      </c>
      <c r="ADI50" s="75">
        <v>59172</v>
      </c>
      <c r="ADJ50" s="75">
        <v>59268</v>
      </c>
      <c r="ADK50" s="75">
        <v>59329</v>
      </c>
      <c r="ADL50" s="75">
        <v>57359</v>
      </c>
      <c r="ADM50" s="75">
        <v>58149</v>
      </c>
      <c r="ADN50" s="75">
        <v>58149</v>
      </c>
      <c r="ADO50" s="75">
        <v>58213</v>
      </c>
      <c r="ADP50" s="75">
        <v>58260</v>
      </c>
      <c r="ADQ50" s="75">
        <v>58267</v>
      </c>
      <c r="ADR50" s="75">
        <v>58311</v>
      </c>
      <c r="ADS50" s="75">
        <v>58388</v>
      </c>
      <c r="ADT50" s="75">
        <v>58419</v>
      </c>
      <c r="ADU50" s="75">
        <v>58419</v>
      </c>
      <c r="ADV50" s="75">
        <v>58453</v>
      </c>
      <c r="ADW50" s="75">
        <v>58480</v>
      </c>
      <c r="ADX50" s="75">
        <v>58501</v>
      </c>
      <c r="ADY50" s="75">
        <v>58507</v>
      </c>
      <c r="ADZ50" s="75">
        <v>58507</v>
      </c>
      <c r="AEA50" s="75">
        <v>58509</v>
      </c>
      <c r="AEB50" s="75">
        <v>58580</v>
      </c>
      <c r="AEC50" s="75">
        <v>58580</v>
      </c>
      <c r="AED50" s="75">
        <v>58580</v>
      </c>
      <c r="AEE50" s="75">
        <v>58580</v>
      </c>
      <c r="AEF50" s="75">
        <v>58646</v>
      </c>
      <c r="AEG50" s="75">
        <v>58671</v>
      </c>
      <c r="AEH50" s="75">
        <v>58671</v>
      </c>
      <c r="AEI50" s="75">
        <v>59499</v>
      </c>
      <c r="AEJ50" s="75">
        <v>59552</v>
      </c>
      <c r="AEK50" s="75">
        <v>59552</v>
      </c>
      <c r="AEL50" s="75">
        <v>59561</v>
      </c>
      <c r="AEM50" s="75">
        <v>59561</v>
      </c>
      <c r="AEN50" s="75">
        <v>59561</v>
      </c>
      <c r="AEO50" s="75">
        <v>59572</v>
      </c>
      <c r="AEP50" s="75">
        <v>59584</v>
      </c>
      <c r="AEQ50" s="75">
        <v>59584</v>
      </c>
      <c r="AER50" s="75">
        <v>59585</v>
      </c>
      <c r="AES50" s="75">
        <v>59606</v>
      </c>
      <c r="AET50" s="75">
        <v>59609</v>
      </c>
      <c r="AEU50" s="75">
        <v>59609</v>
      </c>
      <c r="AEV50" s="75">
        <v>59642</v>
      </c>
      <c r="AEW50" s="75">
        <v>59642</v>
      </c>
      <c r="AEX50" s="75">
        <v>59644</v>
      </c>
      <c r="AEY50" s="75">
        <v>59644</v>
      </c>
      <c r="AEZ50" s="75">
        <v>59674</v>
      </c>
      <c r="AFA50" s="75">
        <v>59637</v>
      </c>
      <c r="AFB50" s="75">
        <v>59631</v>
      </c>
      <c r="AFC50" s="75">
        <v>59632</v>
      </c>
      <c r="AFD50" s="75">
        <v>59632</v>
      </c>
      <c r="AFE50" s="75">
        <v>59700</v>
      </c>
      <c r="AFF50" s="75">
        <v>59702</v>
      </c>
      <c r="AFG50" s="75">
        <v>59702</v>
      </c>
      <c r="AFH50" s="75">
        <v>59704</v>
      </c>
      <c r="AFI50" s="75">
        <v>59742</v>
      </c>
      <c r="AFJ50" s="75">
        <v>59783</v>
      </c>
      <c r="AFK50" s="75">
        <v>59783</v>
      </c>
      <c r="AFL50" s="75">
        <v>57843</v>
      </c>
      <c r="AFM50" s="75">
        <v>57845</v>
      </c>
      <c r="AFN50" s="75">
        <v>57924</v>
      </c>
      <c r="AFO50" s="75">
        <v>58034</v>
      </c>
      <c r="AFP50" s="75">
        <v>58034</v>
      </c>
      <c r="AFQ50" s="75">
        <v>58039</v>
      </c>
      <c r="AFR50" s="75">
        <v>58098</v>
      </c>
      <c r="AFS50" s="75">
        <v>58191</v>
      </c>
      <c r="AFT50" s="75">
        <v>58192</v>
      </c>
      <c r="AFU50" s="75">
        <v>58196</v>
      </c>
      <c r="AFV50" s="75">
        <v>58243</v>
      </c>
      <c r="AFW50" s="75">
        <v>58297</v>
      </c>
      <c r="AFX50" s="75">
        <v>58323</v>
      </c>
      <c r="AFY50" s="75">
        <v>58338</v>
      </c>
      <c r="AFZ50" s="75">
        <v>58364</v>
      </c>
      <c r="AGA50" s="75">
        <v>58417</v>
      </c>
      <c r="AGB50" s="75">
        <v>58420</v>
      </c>
      <c r="AGC50" s="75">
        <v>58420</v>
      </c>
      <c r="AGD50" s="75">
        <v>58424</v>
      </c>
      <c r="AGE50" s="75">
        <v>58482</v>
      </c>
      <c r="AGF50" s="75">
        <v>58580</v>
      </c>
      <c r="AGG50" s="75">
        <v>58580</v>
      </c>
      <c r="AGH50" s="75">
        <v>58585</v>
      </c>
      <c r="AGI50" s="75">
        <v>58618</v>
      </c>
      <c r="AGJ50" s="75">
        <v>58730</v>
      </c>
      <c r="AGK50" s="75">
        <v>58782</v>
      </c>
      <c r="AGL50" s="75">
        <v>58783</v>
      </c>
      <c r="AGM50" s="75">
        <v>58834</v>
      </c>
      <c r="AGN50" s="75">
        <v>58834</v>
      </c>
      <c r="AGO50" s="75">
        <v>58913</v>
      </c>
      <c r="AGP50" s="75">
        <v>58915</v>
      </c>
      <c r="AGQ50" s="75">
        <v>58920</v>
      </c>
      <c r="AGR50" s="75">
        <v>58962</v>
      </c>
      <c r="AGS50" s="75">
        <v>58962</v>
      </c>
      <c r="AGT50" s="75">
        <v>59083</v>
      </c>
      <c r="AGU50" s="75">
        <v>59086</v>
      </c>
      <c r="AGV50" s="75">
        <v>59109</v>
      </c>
      <c r="AGW50" s="75">
        <v>59220</v>
      </c>
      <c r="AGX50" s="75">
        <v>59221</v>
      </c>
      <c r="AGY50" s="75">
        <v>59225</v>
      </c>
      <c r="AGZ50" s="75">
        <v>59225</v>
      </c>
      <c r="AHA50" s="75">
        <v>59310</v>
      </c>
      <c r="AHB50" s="75">
        <v>59382</v>
      </c>
      <c r="AHC50" s="75">
        <v>59382</v>
      </c>
      <c r="AHD50" s="75">
        <v>59389</v>
      </c>
      <c r="AHE50" s="75">
        <v>59410</v>
      </c>
      <c r="AHF50" s="75">
        <v>59462</v>
      </c>
      <c r="AHG50" s="75">
        <v>59475</v>
      </c>
      <c r="AHH50" s="75">
        <v>59475</v>
      </c>
      <c r="AHI50" s="75">
        <v>59501</v>
      </c>
      <c r="AHJ50" s="75">
        <v>59501</v>
      </c>
      <c r="AHK50" s="75">
        <v>59572</v>
      </c>
      <c r="AHL50" s="75">
        <v>59581</v>
      </c>
      <c r="AHM50" s="75">
        <v>57770</v>
      </c>
      <c r="AHN50" s="75">
        <v>57811</v>
      </c>
      <c r="AHO50" s="75">
        <v>57813</v>
      </c>
      <c r="AHP50" s="75">
        <v>57819</v>
      </c>
      <c r="AHQ50" s="75">
        <v>57820</v>
      </c>
      <c r="AHR50" s="75">
        <v>57821</v>
      </c>
      <c r="AHS50" s="75">
        <v>57820</v>
      </c>
      <c r="AHT50" s="75">
        <v>57821</v>
      </c>
      <c r="AHU50" s="75">
        <v>57821</v>
      </c>
      <c r="AHV50" s="75">
        <v>57824</v>
      </c>
      <c r="AHW50" s="75">
        <v>57824</v>
      </c>
      <c r="AHX50" s="75">
        <v>57828</v>
      </c>
      <c r="AHY50" s="75">
        <v>57828</v>
      </c>
      <c r="AHZ50" s="75">
        <v>57853</v>
      </c>
      <c r="AIA50" s="75">
        <v>57854</v>
      </c>
      <c r="AIB50" s="75">
        <v>57855</v>
      </c>
      <c r="AIC50" s="75">
        <v>57855</v>
      </c>
      <c r="AID50" s="75">
        <v>58083</v>
      </c>
      <c r="AIE50" s="75">
        <v>58082</v>
      </c>
      <c r="AIF50" s="75">
        <v>58084</v>
      </c>
      <c r="AIG50" s="75">
        <v>58084</v>
      </c>
      <c r="AIH50" s="75">
        <v>58084</v>
      </c>
      <c r="AII50" s="75">
        <v>58083</v>
      </c>
      <c r="AIJ50" s="75">
        <v>58083</v>
      </c>
      <c r="AIK50" s="75">
        <v>58082</v>
      </c>
      <c r="AIL50" s="75">
        <v>58085</v>
      </c>
      <c r="AIM50" s="75">
        <v>58113</v>
      </c>
      <c r="AIN50" s="75">
        <v>58114</v>
      </c>
      <c r="AIO50" s="75">
        <v>58115</v>
      </c>
      <c r="AIP50" s="75">
        <v>58119</v>
      </c>
      <c r="AIQ50" s="75">
        <v>58119</v>
      </c>
      <c r="AIR50" s="75">
        <v>58119</v>
      </c>
      <c r="AIS50" s="75">
        <v>58121</v>
      </c>
      <c r="AIT50" s="75">
        <v>58121</v>
      </c>
      <c r="AIU50" s="75">
        <v>58121</v>
      </c>
      <c r="AIV50" s="75">
        <v>58121</v>
      </c>
      <c r="AIW50" s="75">
        <v>58127</v>
      </c>
      <c r="AIX50" s="75">
        <v>58126</v>
      </c>
      <c r="AIY50" s="75">
        <v>58126</v>
      </c>
      <c r="AIZ50" s="75">
        <v>58127</v>
      </c>
      <c r="AJA50" s="75">
        <v>58134</v>
      </c>
      <c r="AJB50" s="75">
        <v>58135</v>
      </c>
      <c r="AJC50" s="75">
        <v>58137</v>
      </c>
      <c r="AJD50" s="75">
        <v>58137</v>
      </c>
      <c r="AJE50" s="75">
        <v>58169</v>
      </c>
      <c r="AJF50" s="75">
        <v>58169</v>
      </c>
      <c r="AJG50" s="75">
        <v>58169</v>
      </c>
      <c r="AJH50" s="75">
        <v>58169</v>
      </c>
      <c r="AJI50" s="75">
        <v>58211</v>
      </c>
      <c r="AJJ50" s="75">
        <v>58211</v>
      </c>
      <c r="AJK50" s="75">
        <v>58212</v>
      </c>
      <c r="AJL50" s="75">
        <v>58212</v>
      </c>
      <c r="AJM50" s="75">
        <v>53844</v>
      </c>
      <c r="AJN50" s="75">
        <v>53880</v>
      </c>
      <c r="AJO50" s="75">
        <v>53880</v>
      </c>
      <c r="AJP50" s="75">
        <v>53880</v>
      </c>
      <c r="AJQ50" s="75">
        <v>53880</v>
      </c>
      <c r="AJR50" s="75">
        <v>53962</v>
      </c>
      <c r="AJS50" s="75">
        <v>53962</v>
      </c>
      <c r="AJT50" s="75">
        <v>53962</v>
      </c>
      <c r="AJU50" s="75">
        <v>53962</v>
      </c>
      <c r="AJV50" s="75">
        <v>54029</v>
      </c>
      <c r="AJW50" s="75">
        <v>54028</v>
      </c>
      <c r="AJX50" s="75">
        <v>54037</v>
      </c>
      <c r="AJY50" s="75">
        <v>54037</v>
      </c>
      <c r="AJZ50" s="75">
        <v>54123</v>
      </c>
      <c r="AKA50" s="75">
        <v>54122</v>
      </c>
      <c r="AKB50" s="75">
        <v>54129</v>
      </c>
      <c r="AKC50" s="75">
        <v>54134</v>
      </c>
      <c r="AKD50" s="75">
        <v>54250</v>
      </c>
      <c r="AKE50" s="75">
        <v>54250</v>
      </c>
      <c r="AKF50" s="75">
        <v>54251</v>
      </c>
      <c r="AKG50" s="75">
        <v>54255</v>
      </c>
      <c r="AKH50" s="75">
        <v>54255</v>
      </c>
      <c r="AKI50" s="75">
        <v>54312</v>
      </c>
      <c r="AKJ50" s="75">
        <v>54312</v>
      </c>
      <c r="AKK50" s="75">
        <v>54312</v>
      </c>
      <c r="AKL50" s="75">
        <v>54312</v>
      </c>
      <c r="AKM50" s="75">
        <v>54366</v>
      </c>
      <c r="AKN50" s="75">
        <v>54367</v>
      </c>
      <c r="AKO50" s="75">
        <v>54369</v>
      </c>
      <c r="AKP50" s="75">
        <v>54370</v>
      </c>
      <c r="AKQ50" s="75">
        <v>54417</v>
      </c>
      <c r="AKR50" s="75">
        <v>54452</v>
      </c>
      <c r="AKS50" s="75">
        <v>54452</v>
      </c>
      <c r="AKT50" s="75">
        <v>54454</v>
      </c>
      <c r="AKU50" s="75">
        <v>54455</v>
      </c>
      <c r="AKV50" s="75">
        <v>54541</v>
      </c>
      <c r="AKW50" s="75">
        <v>54542</v>
      </c>
      <c r="AKX50" s="75">
        <v>54551</v>
      </c>
      <c r="AKY50" s="75">
        <v>54554</v>
      </c>
      <c r="AKZ50" s="75">
        <v>54614</v>
      </c>
      <c r="ALA50" s="75">
        <v>54614</v>
      </c>
      <c r="ALB50" s="75">
        <v>54614</v>
      </c>
      <c r="ALC50" s="75">
        <v>54639</v>
      </c>
      <c r="ALD50" s="75">
        <v>54643</v>
      </c>
      <c r="ALE50" s="75">
        <v>54730</v>
      </c>
      <c r="ALF50" s="75">
        <v>54732</v>
      </c>
      <c r="ALG50" s="75">
        <v>54732</v>
      </c>
      <c r="ALH50" s="75">
        <v>54732</v>
      </c>
      <c r="ALI50" s="75">
        <v>54794</v>
      </c>
      <c r="ALJ50" s="75">
        <v>54804</v>
      </c>
      <c r="ALK50" s="75">
        <v>54804</v>
      </c>
      <c r="ALL50" s="75">
        <v>54804</v>
      </c>
      <c r="ALM50" s="75">
        <v>51884</v>
      </c>
      <c r="ALN50" s="75">
        <v>51914</v>
      </c>
      <c r="ALO50" s="75">
        <v>51980</v>
      </c>
      <c r="ALP50" s="75">
        <v>51980</v>
      </c>
      <c r="ALQ50" s="75">
        <v>52339</v>
      </c>
      <c r="ALR50" s="75">
        <v>52365</v>
      </c>
      <c r="ALS50" s="75">
        <v>52382</v>
      </c>
      <c r="ALT50" s="75">
        <v>52383</v>
      </c>
      <c r="ALU50" s="75">
        <v>52382</v>
      </c>
      <c r="ALV50" s="75">
        <v>52431</v>
      </c>
      <c r="ALW50" s="75">
        <v>52431</v>
      </c>
      <c r="ALX50" s="75">
        <v>52431</v>
      </c>
      <c r="ALY50" s="75">
        <v>52432</v>
      </c>
      <c r="ALZ50" s="75">
        <v>52503</v>
      </c>
      <c r="AMA50" s="75">
        <v>52556</v>
      </c>
      <c r="AMB50" s="75">
        <v>52556</v>
      </c>
      <c r="AMC50" s="75">
        <v>52558</v>
      </c>
      <c r="AMD50" s="75">
        <v>52569</v>
      </c>
      <c r="AME50" s="75">
        <v>52569</v>
      </c>
      <c r="AMF50" s="75">
        <v>52595</v>
      </c>
      <c r="AMG50" s="75">
        <v>52597</v>
      </c>
      <c r="AMH50" s="75">
        <v>52602</v>
      </c>
      <c r="AMI50" s="75">
        <v>52609</v>
      </c>
      <c r="AMJ50" s="75">
        <v>52610</v>
      </c>
      <c r="AMK50" s="75">
        <v>52630</v>
      </c>
      <c r="AML50" s="75">
        <v>52630</v>
      </c>
      <c r="AMM50" s="75">
        <v>52682</v>
      </c>
      <c r="AMN50" s="75">
        <v>52717</v>
      </c>
      <c r="AMO50" s="75">
        <v>52719</v>
      </c>
      <c r="AMP50" s="75">
        <v>52728</v>
      </c>
      <c r="AMQ50" s="75">
        <v>52727</v>
      </c>
      <c r="AMR50" s="75">
        <v>52753</v>
      </c>
      <c r="AMS50" s="75">
        <v>52774</v>
      </c>
      <c r="AMT50" s="75">
        <v>52775</v>
      </c>
      <c r="AMU50" s="75">
        <v>52775</v>
      </c>
      <c r="AMV50" s="75">
        <v>52803</v>
      </c>
      <c r="AMW50" s="75">
        <v>52820</v>
      </c>
      <c r="AMX50" s="75">
        <v>52821</v>
      </c>
      <c r="AMY50" s="75">
        <v>52821</v>
      </c>
      <c r="AMZ50" s="75">
        <v>52888</v>
      </c>
      <c r="ANA50" s="75">
        <v>52931</v>
      </c>
      <c r="ANB50" s="75">
        <v>52931</v>
      </c>
      <c r="ANC50" s="75">
        <v>52974</v>
      </c>
      <c r="AND50" s="75">
        <v>52974</v>
      </c>
      <c r="ANE50" s="75">
        <v>53084</v>
      </c>
      <c r="ANF50" s="75">
        <v>53084</v>
      </c>
      <c r="ANG50" s="75">
        <v>53162</v>
      </c>
      <c r="ANH50" s="75">
        <v>53164</v>
      </c>
      <c r="ANI50" s="75">
        <v>53275</v>
      </c>
      <c r="ANJ50" s="75">
        <v>53276</v>
      </c>
      <c r="ANK50" s="75">
        <v>53372</v>
      </c>
      <c r="ANL50" s="75">
        <v>53372</v>
      </c>
      <c r="ANM50" s="75">
        <v>49160</v>
      </c>
      <c r="ANN50" s="75">
        <v>49190</v>
      </c>
      <c r="ANO50" s="75">
        <v>49296</v>
      </c>
      <c r="ANP50" s="75">
        <v>49306</v>
      </c>
      <c r="ANQ50" s="75">
        <v>49307</v>
      </c>
      <c r="ANR50" s="75">
        <v>49336</v>
      </c>
      <c r="ANS50" s="75">
        <v>49436</v>
      </c>
      <c r="ANT50" s="75">
        <v>49436</v>
      </c>
      <c r="ANU50" s="75">
        <v>49436</v>
      </c>
      <c r="ANV50" s="75">
        <v>49453</v>
      </c>
      <c r="ANW50" s="76">
        <v>49514</v>
      </c>
      <c r="ANX50" s="76">
        <v>49524</v>
      </c>
      <c r="ANY50" s="76">
        <v>49524</v>
      </c>
      <c r="ANZ50" s="76">
        <v>49533</v>
      </c>
      <c r="AOA50" s="76">
        <v>49615</v>
      </c>
      <c r="AOB50" s="76">
        <v>49617</v>
      </c>
      <c r="AOC50" s="76">
        <v>49616</v>
      </c>
      <c r="AOD50" s="76">
        <v>49616</v>
      </c>
      <c r="AOE50" s="76">
        <v>49634</v>
      </c>
      <c r="AOF50" s="76">
        <v>49690</v>
      </c>
      <c r="AOG50" s="76">
        <v>49701</v>
      </c>
      <c r="AOH50" s="76">
        <v>49701</v>
      </c>
      <c r="AOI50" s="76">
        <v>49711</v>
      </c>
      <c r="AOJ50" s="76">
        <v>49814</v>
      </c>
      <c r="AOK50" s="76">
        <v>49822</v>
      </c>
      <c r="AOL50" s="76">
        <v>49826</v>
      </c>
      <c r="AOM50" s="76">
        <v>49839</v>
      </c>
      <c r="AON50" s="76">
        <v>49849</v>
      </c>
      <c r="AOO50" s="76">
        <v>49904</v>
      </c>
      <c r="AOP50" s="76">
        <v>49904</v>
      </c>
      <c r="AOQ50" s="76">
        <v>49904</v>
      </c>
      <c r="AOR50" s="76">
        <v>49908</v>
      </c>
      <c r="AOS50" s="76">
        <v>49965</v>
      </c>
      <c r="AOT50" s="76">
        <v>49966</v>
      </c>
      <c r="AOU50" s="76">
        <v>49966</v>
      </c>
      <c r="AOV50" s="76">
        <v>49999</v>
      </c>
      <c r="AOW50" s="76">
        <v>50017</v>
      </c>
      <c r="AOX50" s="76">
        <v>50071</v>
      </c>
      <c r="AOY50" s="76">
        <v>50074</v>
      </c>
      <c r="AOZ50" s="76">
        <v>50074</v>
      </c>
      <c r="APA50" s="76">
        <v>50121</v>
      </c>
      <c r="APB50" s="76">
        <v>50169</v>
      </c>
      <c r="APC50" s="76">
        <v>50169</v>
      </c>
      <c r="APD50" s="76">
        <v>50169</v>
      </c>
      <c r="APE50" s="76">
        <v>50169</v>
      </c>
      <c r="APF50" s="76">
        <v>50220</v>
      </c>
      <c r="APG50" s="76">
        <v>50274</v>
      </c>
      <c r="APH50" s="76">
        <v>50278</v>
      </c>
      <c r="API50" s="76">
        <v>50279</v>
      </c>
      <c r="APJ50" s="76">
        <v>50304</v>
      </c>
      <c r="APK50" s="76">
        <v>50308</v>
      </c>
      <c r="APL50" s="76">
        <v>50395</v>
      </c>
      <c r="APM50" s="76">
        <v>47723</v>
      </c>
      <c r="APN50" s="76">
        <v>47740</v>
      </c>
      <c r="APO50" s="76">
        <v>47786</v>
      </c>
      <c r="APP50" s="76">
        <v>47797</v>
      </c>
      <c r="APQ50" s="76">
        <v>47799</v>
      </c>
      <c r="APR50" s="76">
        <v>47798</v>
      </c>
      <c r="APS50" s="76">
        <v>47799</v>
      </c>
      <c r="APT50" s="76">
        <v>47799</v>
      </c>
      <c r="APU50" s="76">
        <v>47813</v>
      </c>
      <c r="APV50" s="76">
        <v>47863</v>
      </c>
      <c r="APW50" s="76">
        <v>47865</v>
      </c>
      <c r="APX50" s="76">
        <v>47864</v>
      </c>
      <c r="APY50" s="76">
        <v>47865</v>
      </c>
      <c r="APZ50" s="76">
        <v>47885</v>
      </c>
      <c r="AQA50" s="76">
        <v>48004</v>
      </c>
      <c r="AQB50" s="76">
        <v>48006</v>
      </c>
      <c r="AQC50" s="76">
        <v>48017</v>
      </c>
      <c r="AQD50" s="76">
        <v>48031</v>
      </c>
      <c r="AQE50" s="76">
        <v>48048</v>
      </c>
      <c r="AQF50" s="76">
        <v>48050</v>
      </c>
      <c r="AQG50" s="76">
        <v>48051</v>
      </c>
      <c r="AQH50" s="76">
        <v>48051</v>
      </c>
      <c r="AQI50" s="76">
        <v>48052</v>
      </c>
      <c r="AQJ50" s="76">
        <v>48051</v>
      </c>
      <c r="AQK50" s="76">
        <v>48052</v>
      </c>
      <c r="AQL50" s="76">
        <v>48052</v>
      </c>
      <c r="AQM50" s="76">
        <v>48051</v>
      </c>
      <c r="AQN50" s="76">
        <v>48054</v>
      </c>
      <c r="AQO50" s="76">
        <v>48055</v>
      </c>
      <c r="AQP50" s="76">
        <v>48055</v>
      </c>
      <c r="AQQ50" s="76">
        <v>48055</v>
      </c>
      <c r="AQR50" s="76">
        <v>48056</v>
      </c>
      <c r="AQS50" s="76">
        <v>48055</v>
      </c>
      <c r="AQT50" s="76">
        <v>48054</v>
      </c>
      <c r="AQU50" s="76">
        <v>48055</v>
      </c>
      <c r="AQV50" s="76">
        <v>48056</v>
      </c>
      <c r="AQW50" s="76">
        <v>48055</v>
      </c>
      <c r="AQX50" s="76">
        <v>48058</v>
      </c>
      <c r="AQY50" s="76">
        <v>48059</v>
      </c>
      <c r="AQZ50" s="76">
        <v>48060</v>
      </c>
      <c r="ARA50" s="76">
        <v>48060</v>
      </c>
      <c r="ARB50" s="76">
        <v>48062</v>
      </c>
      <c r="ARC50" s="76">
        <v>48062</v>
      </c>
      <c r="ARD50" s="76">
        <v>48062</v>
      </c>
      <c r="ARE50" s="76">
        <v>48067</v>
      </c>
      <c r="ARF50" s="76">
        <v>48067</v>
      </c>
      <c r="ARG50" s="76">
        <v>48066</v>
      </c>
      <c r="ARH50" s="76">
        <v>48066</v>
      </c>
      <c r="ARI50" s="76">
        <v>48066</v>
      </c>
      <c r="ARJ50" s="76">
        <v>48078</v>
      </c>
      <c r="ARK50" s="76">
        <v>48082</v>
      </c>
      <c r="ARL50" s="76">
        <v>48082</v>
      </c>
      <c r="ARM50" s="76">
        <v>48082</v>
      </c>
      <c r="ARN50" s="76">
        <v>46146</v>
      </c>
      <c r="ARO50" s="76">
        <v>46146</v>
      </c>
      <c r="ARP50" s="76">
        <v>46146</v>
      </c>
      <c r="ARQ50" s="76">
        <v>46145</v>
      </c>
      <c r="ARR50" s="76">
        <v>46140</v>
      </c>
      <c r="ARS50" s="76">
        <v>46152</v>
      </c>
      <c r="ART50" s="76">
        <v>46152</v>
      </c>
      <c r="ARU50" s="76">
        <v>46152</v>
      </c>
      <c r="ARV50" s="76">
        <v>46020</v>
      </c>
      <c r="ARW50" s="76">
        <v>46015</v>
      </c>
      <c r="ARX50" s="76">
        <v>45987</v>
      </c>
      <c r="ARY50" s="76">
        <v>45973</v>
      </c>
      <c r="ARZ50" s="76">
        <v>45880</v>
      </c>
      <c r="ASA50" s="76">
        <v>45870</v>
      </c>
      <c r="ASB50" s="76">
        <v>45872</v>
      </c>
      <c r="ASC50" s="76">
        <v>45869</v>
      </c>
      <c r="ASD50" s="76">
        <v>45861</v>
      </c>
      <c r="ASE50" s="76">
        <v>45785</v>
      </c>
      <c r="ASF50" s="76">
        <v>45787</v>
      </c>
      <c r="ASG50" s="76">
        <v>45788</v>
      </c>
      <c r="ASH50" s="76">
        <v>45776</v>
      </c>
      <c r="ASI50" s="76">
        <v>45685</v>
      </c>
      <c r="ASJ50" s="76">
        <v>45687</v>
      </c>
      <c r="ASK50" s="76">
        <v>45700</v>
      </c>
      <c r="ASL50" s="76">
        <v>45697</v>
      </c>
      <c r="ASM50" s="76">
        <v>45615</v>
      </c>
      <c r="ASN50" s="76">
        <v>45601</v>
      </c>
      <c r="ASO50" s="76">
        <v>45601</v>
      </c>
      <c r="ASP50" s="76">
        <v>45582</v>
      </c>
      <c r="ASQ50" s="76">
        <v>45572</v>
      </c>
      <c r="ASR50" s="76">
        <v>45500</v>
      </c>
      <c r="ASS50" s="76">
        <v>45502</v>
      </c>
      <c r="AST50" s="76">
        <v>45501</v>
      </c>
      <c r="ASU50" s="76">
        <v>45479</v>
      </c>
      <c r="ASV50" s="76">
        <v>45423</v>
      </c>
      <c r="ASW50" s="76">
        <v>45425</v>
      </c>
      <c r="ASX50" s="76">
        <v>45428</v>
      </c>
      <c r="ASY50" s="76">
        <v>45417</v>
      </c>
      <c r="ASZ50" s="76">
        <v>45514</v>
      </c>
      <c r="ATA50" s="76">
        <v>45456</v>
      </c>
      <c r="ATB50" s="76">
        <v>45456</v>
      </c>
      <c r="ATC50" s="76">
        <v>45455</v>
      </c>
      <c r="ATD50" s="76">
        <v>45435</v>
      </c>
      <c r="ATE50" s="76">
        <v>45364</v>
      </c>
      <c r="ATF50" s="76">
        <v>45365</v>
      </c>
      <c r="ATG50" s="76">
        <v>45365</v>
      </c>
      <c r="ATH50" s="76">
        <v>45344</v>
      </c>
      <c r="ATI50" s="76">
        <v>45268</v>
      </c>
      <c r="ATJ50" s="76">
        <v>45269</v>
      </c>
      <c r="ATK50" s="76">
        <v>45284</v>
      </c>
      <c r="ATL50" s="76">
        <v>45251</v>
      </c>
      <c r="ATM50" s="76">
        <v>45235</v>
      </c>
      <c r="ATN50" s="76">
        <v>45021</v>
      </c>
      <c r="ATO50" s="76">
        <v>45034</v>
      </c>
      <c r="ATP50" s="76">
        <v>45033</v>
      </c>
      <c r="ATQ50" s="76">
        <v>45011</v>
      </c>
      <c r="ATR50" s="76">
        <v>44971</v>
      </c>
      <c r="ATS50" s="76">
        <v>44940</v>
      </c>
      <c r="ATT50" s="76">
        <v>44950</v>
      </c>
      <c r="ATU50" s="76">
        <v>44929</v>
      </c>
      <c r="ATV50" s="76">
        <v>44861</v>
      </c>
      <c r="ATW50" s="76">
        <v>44861</v>
      </c>
      <c r="ATX50" s="76">
        <v>44865</v>
      </c>
      <c r="ATY50" s="76">
        <v>44852</v>
      </c>
      <c r="ATZ50" s="76">
        <v>44837</v>
      </c>
      <c r="AUA50" s="76">
        <v>44795</v>
      </c>
      <c r="AUB50" s="76">
        <v>44806</v>
      </c>
      <c r="AUC50" s="76">
        <v>44804</v>
      </c>
      <c r="AUD50" s="76">
        <v>44765</v>
      </c>
      <c r="AUE50" s="76">
        <v>44717</v>
      </c>
      <c r="AUF50" s="76">
        <v>44730</v>
      </c>
      <c r="AUG50" s="76">
        <v>44730</v>
      </c>
      <c r="AUH50" s="76">
        <v>44695</v>
      </c>
      <c r="AUI50" s="76">
        <v>44641</v>
      </c>
      <c r="AUJ50" s="76">
        <v>44641</v>
      </c>
      <c r="AUK50" s="76">
        <v>44657</v>
      </c>
      <c r="AUL50" s="76">
        <v>44621</v>
      </c>
      <c r="AUM50" s="76">
        <v>44616</v>
      </c>
      <c r="AUN50" s="76">
        <v>44577</v>
      </c>
      <c r="AUO50" s="76">
        <v>44578</v>
      </c>
      <c r="AUP50" s="76">
        <v>44581</v>
      </c>
      <c r="AUQ50" s="76">
        <v>44559</v>
      </c>
      <c r="AUR50" s="76">
        <v>44486</v>
      </c>
      <c r="AUS50" s="76">
        <v>44486</v>
      </c>
      <c r="AUT50" s="76">
        <v>44486</v>
      </c>
      <c r="AUU50" s="76">
        <v>44462</v>
      </c>
      <c r="AUV50" s="76">
        <v>44410</v>
      </c>
      <c r="AUW50" s="76">
        <v>44404</v>
      </c>
      <c r="AUX50" s="49">
        <v>44407</v>
      </c>
      <c r="AUY50" s="76">
        <v>44405</v>
      </c>
      <c r="AUZ50" s="76">
        <v>44348</v>
      </c>
      <c r="AVA50" s="76">
        <v>44304</v>
      </c>
      <c r="AVB50" s="76">
        <v>44305</v>
      </c>
      <c r="AVC50" s="76">
        <v>44305</v>
      </c>
      <c r="AVD50" s="76">
        <v>44282</v>
      </c>
      <c r="AVE50" s="76">
        <v>44202</v>
      </c>
      <c r="AVF50" s="76">
        <v>44203</v>
      </c>
      <c r="AVG50" s="76">
        <v>44203</v>
      </c>
      <c r="AVH50" s="76">
        <v>44193</v>
      </c>
      <c r="AVI50" s="76">
        <v>44119</v>
      </c>
      <c r="AVJ50" s="76">
        <v>44117</v>
      </c>
      <c r="AVK50" s="76">
        <v>44106</v>
      </c>
      <c r="AVL50" s="76">
        <v>44096</v>
      </c>
      <c r="AVM50" s="76">
        <v>44076</v>
      </c>
      <c r="AVN50" s="76">
        <v>42928</v>
      </c>
      <c r="AVO50" s="76">
        <v>42928</v>
      </c>
      <c r="AVP50" s="76">
        <v>42925</v>
      </c>
      <c r="AVQ50" s="76">
        <v>42913</v>
      </c>
      <c r="AVR50" s="76">
        <v>42831</v>
      </c>
      <c r="AVS50" s="76">
        <v>42831</v>
      </c>
      <c r="AVT50" s="76">
        <v>42827</v>
      </c>
      <c r="AVU50" s="76">
        <v>42804</v>
      </c>
      <c r="AVV50" s="76">
        <v>42735</v>
      </c>
      <c r="AVW50" s="76">
        <v>42735</v>
      </c>
      <c r="AVX50" s="76">
        <v>42732</v>
      </c>
      <c r="AVY50" s="76">
        <v>42723</v>
      </c>
      <c r="AVZ50" s="76">
        <v>42682</v>
      </c>
      <c r="AWA50" s="76">
        <v>42642</v>
      </c>
      <c r="AWB50" s="76">
        <v>42640</v>
      </c>
      <c r="AWC50" s="76">
        <v>42633</v>
      </c>
      <c r="AWD50" s="76">
        <v>42599</v>
      </c>
      <c r="AWE50" s="76">
        <v>42549</v>
      </c>
      <c r="AWF50" s="76">
        <v>42549</v>
      </c>
      <c r="AWG50" s="76">
        <v>42552</v>
      </c>
      <c r="AWH50" s="76">
        <v>42523</v>
      </c>
      <c r="AWI50" s="76">
        <v>42464</v>
      </c>
      <c r="AWJ50" s="76">
        <v>42453</v>
      </c>
      <c r="AWK50" s="76">
        <v>42452</v>
      </c>
      <c r="AWL50" s="76">
        <v>42427</v>
      </c>
      <c r="AWM50" s="76">
        <v>42405</v>
      </c>
      <c r="AWN50" s="76">
        <v>42356</v>
      </c>
      <c r="AWO50" s="76">
        <v>42356</v>
      </c>
      <c r="AWP50" s="76">
        <v>42345</v>
      </c>
      <c r="AWQ50" s="76">
        <v>42321</v>
      </c>
      <c r="AWR50" s="76">
        <v>42259</v>
      </c>
      <c r="AWS50" s="76">
        <v>42259</v>
      </c>
      <c r="AWT50" s="76">
        <v>42259</v>
      </c>
      <c r="AWU50" s="76">
        <v>42224</v>
      </c>
      <c r="AWV50" s="76">
        <v>42211</v>
      </c>
      <c r="AWW50" s="76">
        <v>42162</v>
      </c>
      <c r="AWX50" s="76">
        <v>42166</v>
      </c>
      <c r="AWY50" s="76">
        <v>42159</v>
      </c>
      <c r="AWZ50" s="76">
        <v>42140</v>
      </c>
      <c r="AXA50" s="76">
        <v>42082</v>
      </c>
      <c r="AXB50" s="76">
        <v>42082</v>
      </c>
      <c r="AXC50" s="76">
        <v>42087</v>
      </c>
      <c r="AXD50" s="76">
        <v>42108</v>
      </c>
      <c r="AXE50" s="76">
        <v>42037</v>
      </c>
      <c r="AXF50" s="76">
        <v>42037</v>
      </c>
      <c r="AXG50" s="76">
        <v>42035</v>
      </c>
      <c r="AXH50" s="76">
        <v>42051</v>
      </c>
      <c r="AXI50" s="76">
        <v>42016</v>
      </c>
      <c r="AXJ50" s="76">
        <v>41975</v>
      </c>
      <c r="AXK50" s="76">
        <v>41975</v>
      </c>
      <c r="AXL50" s="76">
        <v>42185</v>
      </c>
      <c r="AXM50" s="76">
        <v>42164</v>
      </c>
      <c r="AXN50" s="76">
        <v>41736</v>
      </c>
      <c r="AXO50" s="76">
        <v>41735</v>
      </c>
      <c r="AXP50" s="76">
        <v>41736</v>
      </c>
      <c r="AXQ50" s="76">
        <v>41711</v>
      </c>
      <c r="AXR50" s="76">
        <v>41808</v>
      </c>
      <c r="AXS50" s="76">
        <v>41792</v>
      </c>
      <c r="AXT50" s="76">
        <v>41792</v>
      </c>
      <c r="AXU50" s="76">
        <v>41771</v>
      </c>
      <c r="AXV50" s="76">
        <v>41741</v>
      </c>
      <c r="AXW50" s="76">
        <v>41703</v>
      </c>
      <c r="AXX50" s="76">
        <v>41703</v>
      </c>
      <c r="AXY50" s="76">
        <v>41689</v>
      </c>
      <c r="AXZ50" s="76">
        <v>41671</v>
      </c>
      <c r="AYA50" s="76">
        <v>41612</v>
      </c>
      <c r="AYB50" s="76">
        <v>41612</v>
      </c>
      <c r="AYC50" s="76">
        <v>41625</v>
      </c>
      <c r="AYD50" s="76">
        <v>41621</v>
      </c>
      <c r="AYE50" s="76">
        <v>41533</v>
      </c>
      <c r="AYF50" s="76">
        <v>41536</v>
      </c>
      <c r="AYG50" s="76">
        <v>41553</v>
      </c>
      <c r="AYH50" s="76">
        <v>41595</v>
      </c>
      <c r="AYI50" s="76">
        <v>41555</v>
      </c>
      <c r="AYJ50" s="76">
        <v>41511</v>
      </c>
      <c r="AYK50" s="76">
        <v>41532</v>
      </c>
      <c r="AYL50" s="76">
        <v>41536</v>
      </c>
      <c r="AYM50" s="76">
        <v>41490</v>
      </c>
      <c r="AYN50" s="76">
        <v>41436</v>
      </c>
      <c r="AYO50" s="76">
        <v>41439</v>
      </c>
      <c r="AYP50" s="76">
        <v>41440</v>
      </c>
      <c r="AYQ50" s="76">
        <v>41432</v>
      </c>
      <c r="AYR50" s="76">
        <v>41417</v>
      </c>
      <c r="AYS50" s="76">
        <v>41407</v>
      </c>
      <c r="AYT50" s="76">
        <v>41407</v>
      </c>
      <c r="AYU50" s="76">
        <v>41395</v>
      </c>
      <c r="AYV50" s="76">
        <v>41364</v>
      </c>
      <c r="AYW50" s="76">
        <v>41307</v>
      </c>
      <c r="AYX50" s="76">
        <v>41310</v>
      </c>
      <c r="AYY50" s="76">
        <v>41310</v>
      </c>
      <c r="AYZ50" s="76">
        <v>41294</v>
      </c>
      <c r="AZA50" s="76">
        <v>41257</v>
      </c>
      <c r="AZB50" s="76">
        <v>41259</v>
      </c>
      <c r="AZC50" s="76">
        <v>41257</v>
      </c>
      <c r="AZD50" s="76">
        <v>41348</v>
      </c>
      <c r="AZE50" s="76">
        <v>41306</v>
      </c>
      <c r="AZF50" s="76">
        <v>41258</v>
      </c>
      <c r="AZG50" s="76">
        <v>41274</v>
      </c>
      <c r="AZH50" s="76">
        <v>41274</v>
      </c>
      <c r="AZI50" s="76">
        <v>41248</v>
      </c>
      <c r="AZJ50" s="76">
        <v>41193</v>
      </c>
      <c r="AZK50" s="76">
        <v>41220</v>
      </c>
      <c r="AZL50" s="76">
        <v>41221</v>
      </c>
      <c r="AZM50" s="76">
        <v>41188</v>
      </c>
      <c r="AZN50" s="76">
        <v>40062</v>
      </c>
      <c r="AZO50" s="76">
        <v>40076</v>
      </c>
      <c r="AZP50" s="76">
        <v>40075</v>
      </c>
      <c r="AZQ50" s="76">
        <v>40062</v>
      </c>
      <c r="AZR50" s="76">
        <v>40038</v>
      </c>
      <c r="AZS50" s="76">
        <v>39978</v>
      </c>
      <c r="AZT50" s="76">
        <v>39996</v>
      </c>
      <c r="AZU50" s="76">
        <v>39999</v>
      </c>
      <c r="AZV50" s="76">
        <v>39952</v>
      </c>
      <c r="AZW50" s="76">
        <v>39896</v>
      </c>
      <c r="AZX50" s="76">
        <v>39896</v>
      </c>
      <c r="AZY50" s="76">
        <v>39926</v>
      </c>
      <c r="AZZ50" s="76">
        <v>39902</v>
      </c>
      <c r="BAA50" s="76">
        <v>39828</v>
      </c>
      <c r="BAB50" s="76">
        <v>39963</v>
      </c>
      <c r="BAC50" s="76">
        <v>39966</v>
      </c>
      <c r="BAD50" s="76">
        <v>39977</v>
      </c>
      <c r="BAE50" s="76">
        <v>39910</v>
      </c>
      <c r="BAF50" s="76">
        <v>39903</v>
      </c>
      <c r="BAG50" s="76">
        <v>40067</v>
      </c>
      <c r="BAH50" s="76">
        <v>40055</v>
      </c>
      <c r="BAI50" s="76">
        <v>40019</v>
      </c>
      <c r="BAJ50" s="76">
        <v>39968</v>
      </c>
      <c r="BAK50" s="76">
        <v>40035</v>
      </c>
      <c r="BAL50" s="76">
        <v>40246</v>
      </c>
      <c r="BAM50" s="76">
        <v>40215</v>
      </c>
      <c r="BAN50" s="76">
        <v>40162</v>
      </c>
      <c r="BAO50" s="76">
        <v>40175</v>
      </c>
      <c r="BAP50" s="76">
        <v>40444</v>
      </c>
      <c r="BAQ50" s="76">
        <v>40429</v>
      </c>
      <c r="BAR50" s="76">
        <v>40396</v>
      </c>
      <c r="BAS50" s="76">
        <v>40417</v>
      </c>
      <c r="BAT50" s="76">
        <v>40456</v>
      </c>
      <c r="BAU50" s="76">
        <v>40667</v>
      </c>
      <c r="BAV50" s="76">
        <v>40641</v>
      </c>
      <c r="BAW50" s="76">
        <v>40588</v>
      </c>
      <c r="BAX50" s="76">
        <v>40644</v>
      </c>
      <c r="BAY50" s="76">
        <v>40662</v>
      </c>
      <c r="BAZ50" s="76">
        <v>40781</v>
      </c>
      <c r="BBA50" s="76">
        <v>40732</v>
      </c>
      <c r="BBB50" s="76">
        <v>40754</v>
      </c>
      <c r="BBC50" s="76">
        <v>40840</v>
      </c>
      <c r="BBD50" s="76">
        <v>40983</v>
      </c>
      <c r="BBE50" s="76">
        <v>40945</v>
      </c>
      <c r="BBF50" s="76">
        <v>40900</v>
      </c>
      <c r="BBG50" s="76">
        <v>40955</v>
      </c>
      <c r="BBH50" s="76">
        <v>41086</v>
      </c>
      <c r="BBI50" s="76">
        <v>41060</v>
      </c>
      <c r="BBJ50" s="76">
        <v>41009</v>
      </c>
      <c r="BBK50" s="76">
        <v>41051</v>
      </c>
      <c r="BBL50" s="76">
        <v>41154</v>
      </c>
      <c r="BBM50" s="76">
        <v>41143</v>
      </c>
      <c r="BBN50" s="77">
        <v>40767</v>
      </c>
    </row>
    <row r="51" spans="1:1437" x14ac:dyDescent="0.2">
      <c r="A51" s="47" t="s">
        <v>28</v>
      </c>
      <c r="B51" s="69" t="s">
        <v>87</v>
      </c>
      <c r="C51" s="70"/>
      <c r="D51" s="70"/>
      <c r="E51" s="70"/>
      <c r="F51" s="70"/>
      <c r="G51" s="70"/>
      <c r="H51" s="70"/>
      <c r="I51" s="79">
        <v>5418</v>
      </c>
      <c r="J51" s="73">
        <v>5038</v>
      </c>
      <c r="K51" s="73">
        <v>4470</v>
      </c>
      <c r="L51" s="73">
        <v>3908</v>
      </c>
      <c r="M51" s="111">
        <v>3179</v>
      </c>
      <c r="N51" s="73">
        <v>2121</v>
      </c>
      <c r="O51" s="73">
        <v>1471</v>
      </c>
      <c r="P51" s="73">
        <v>3845</v>
      </c>
      <c r="Q51" s="111">
        <v>3215</v>
      </c>
      <c r="R51" s="73">
        <v>3328</v>
      </c>
      <c r="S51" s="73">
        <v>5016</v>
      </c>
      <c r="T51" s="73">
        <v>5113</v>
      </c>
      <c r="U51" s="101">
        <v>6091</v>
      </c>
      <c r="V51" s="80">
        <v>6296</v>
      </c>
      <c r="W51" s="80">
        <v>4826</v>
      </c>
      <c r="X51" s="80">
        <v>6280</v>
      </c>
      <c r="Y51" s="80">
        <v>5710</v>
      </c>
      <c r="Z51" s="80">
        <v>6909</v>
      </c>
      <c r="AA51" s="80">
        <v>5456</v>
      </c>
      <c r="AB51" s="80">
        <v>7536</v>
      </c>
      <c r="AC51" s="80">
        <v>6651</v>
      </c>
      <c r="AD51" s="72">
        <v>7765</v>
      </c>
      <c r="AE51" s="72">
        <v>7350</v>
      </c>
      <c r="AF51" s="72">
        <v>6204</v>
      </c>
      <c r="AG51" s="72">
        <v>7753</v>
      </c>
      <c r="AH51" s="72">
        <v>9124</v>
      </c>
      <c r="AI51" s="72">
        <v>7601</v>
      </c>
      <c r="AJ51" s="72">
        <v>8379</v>
      </c>
      <c r="AK51" s="72">
        <v>9953</v>
      </c>
      <c r="AL51" s="72">
        <v>9227</v>
      </c>
      <c r="AM51" s="72">
        <v>11029</v>
      </c>
      <c r="AN51" s="72">
        <v>12578</v>
      </c>
      <c r="AO51" s="72">
        <v>11266</v>
      </c>
      <c r="AP51" s="72">
        <v>12740</v>
      </c>
      <c r="AQ51" s="81">
        <v>12491</v>
      </c>
      <c r="AR51" s="81">
        <v>12941</v>
      </c>
      <c r="AS51" s="81">
        <v>13375</v>
      </c>
      <c r="AT51" s="81">
        <v>12481</v>
      </c>
      <c r="AU51" s="81">
        <v>14866</v>
      </c>
      <c r="AV51" s="81">
        <v>15378</v>
      </c>
      <c r="AW51" s="81">
        <v>15523</v>
      </c>
      <c r="AX51" s="81">
        <v>15236</v>
      </c>
      <c r="AY51" s="81">
        <v>15680</v>
      </c>
      <c r="AZ51" s="81">
        <v>19723</v>
      </c>
      <c r="BA51" s="81">
        <v>15184</v>
      </c>
      <c r="BB51" s="81">
        <v>19537</v>
      </c>
      <c r="BC51" s="81">
        <v>18792</v>
      </c>
      <c r="BD51" s="81">
        <v>19176</v>
      </c>
      <c r="BE51" s="81">
        <v>18118</v>
      </c>
      <c r="BF51" s="81">
        <v>22286</v>
      </c>
      <c r="BG51" s="81">
        <v>20939</v>
      </c>
      <c r="BH51" s="81">
        <v>21008</v>
      </c>
      <c r="BI51" s="81">
        <v>20767</v>
      </c>
      <c r="BJ51" s="79">
        <v>24156</v>
      </c>
      <c r="BK51" s="79">
        <v>29943</v>
      </c>
      <c r="BL51" s="79">
        <v>34895</v>
      </c>
      <c r="BM51" s="79">
        <v>36469</v>
      </c>
      <c r="BN51" s="79">
        <v>33710</v>
      </c>
      <c r="BO51" s="79">
        <v>28344</v>
      </c>
      <c r="BP51" s="79">
        <v>28576</v>
      </c>
      <c r="BQ51" s="79">
        <v>23793</v>
      </c>
      <c r="BR51" s="79">
        <v>25567</v>
      </c>
      <c r="BS51" s="79">
        <v>24838</v>
      </c>
      <c r="BT51" s="79">
        <v>24608</v>
      </c>
      <c r="BU51" s="79">
        <v>24849</v>
      </c>
      <c r="BV51" s="79">
        <v>25118</v>
      </c>
      <c r="BW51" s="79">
        <v>21761</v>
      </c>
      <c r="BX51" s="79">
        <v>22159</v>
      </c>
      <c r="BY51" s="79">
        <v>21731</v>
      </c>
      <c r="BZ51" s="79">
        <v>21604</v>
      </c>
      <c r="CA51" s="79">
        <v>26309</v>
      </c>
      <c r="CB51" s="79">
        <v>26053</v>
      </c>
      <c r="CC51" s="79">
        <v>26472</v>
      </c>
      <c r="CD51" s="79">
        <v>26433</v>
      </c>
      <c r="CE51" s="79">
        <v>24082</v>
      </c>
      <c r="CF51" s="79">
        <v>23923</v>
      </c>
      <c r="CG51" s="79">
        <v>24419</v>
      </c>
      <c r="CH51" s="79">
        <v>23013</v>
      </c>
      <c r="CI51" s="79">
        <v>23182</v>
      </c>
      <c r="CJ51" s="79">
        <v>24113</v>
      </c>
      <c r="CK51" s="79">
        <v>20760</v>
      </c>
      <c r="CL51" s="79">
        <v>20014</v>
      </c>
      <c r="CM51" s="79">
        <v>20308</v>
      </c>
      <c r="CN51" s="79">
        <v>20426</v>
      </c>
      <c r="CO51" s="79">
        <v>20069</v>
      </c>
      <c r="CP51" s="79">
        <v>19887</v>
      </c>
      <c r="CQ51" s="79">
        <v>21222</v>
      </c>
      <c r="CR51" s="79">
        <v>20890</v>
      </c>
      <c r="CS51" s="79">
        <v>19324</v>
      </c>
      <c r="CT51" s="79">
        <v>19975</v>
      </c>
      <c r="CU51" s="79">
        <v>16080</v>
      </c>
      <c r="CV51" s="79">
        <v>14250</v>
      </c>
      <c r="CW51" s="79">
        <v>14894</v>
      </c>
      <c r="CX51" s="79">
        <v>15280</v>
      </c>
      <c r="CY51" s="79">
        <v>15181</v>
      </c>
      <c r="CZ51" s="79">
        <v>16846</v>
      </c>
      <c r="DA51" s="79">
        <v>17749</v>
      </c>
      <c r="DB51" s="79">
        <v>17613</v>
      </c>
      <c r="DC51" s="79">
        <v>14256</v>
      </c>
      <c r="DD51" s="79">
        <v>15414</v>
      </c>
      <c r="DE51" s="79">
        <v>18301</v>
      </c>
      <c r="DF51" s="79">
        <v>18760</v>
      </c>
      <c r="DG51" s="79">
        <v>19504</v>
      </c>
      <c r="DH51" s="79">
        <v>19236</v>
      </c>
      <c r="DI51" s="79">
        <v>21300</v>
      </c>
      <c r="DJ51" s="79">
        <v>21664</v>
      </c>
      <c r="DK51" s="79">
        <v>19902</v>
      </c>
      <c r="DL51" s="79">
        <v>24064</v>
      </c>
      <c r="DM51" s="79">
        <v>27061</v>
      </c>
      <c r="DN51" s="79">
        <v>25515</v>
      </c>
      <c r="DO51" s="79">
        <v>23290</v>
      </c>
      <c r="DP51" s="79">
        <v>22520</v>
      </c>
      <c r="DQ51" s="79">
        <v>22076</v>
      </c>
      <c r="DR51" s="79">
        <v>23095</v>
      </c>
      <c r="DS51" s="79">
        <v>20608</v>
      </c>
      <c r="DT51" s="79">
        <v>21991</v>
      </c>
      <c r="DU51" s="79">
        <v>19440</v>
      </c>
      <c r="DV51" s="79">
        <v>18999</v>
      </c>
      <c r="DW51" s="79">
        <v>16235</v>
      </c>
      <c r="DX51" s="79">
        <v>22001</v>
      </c>
      <c r="DY51" s="79">
        <v>20640</v>
      </c>
      <c r="DZ51" s="79">
        <v>20622</v>
      </c>
      <c r="EA51" s="79">
        <v>23561</v>
      </c>
      <c r="EB51" s="79">
        <v>24080</v>
      </c>
      <c r="EC51" s="79">
        <v>26458</v>
      </c>
      <c r="ED51" s="79">
        <v>28410</v>
      </c>
      <c r="EE51" s="79">
        <v>29878</v>
      </c>
      <c r="EF51" s="79">
        <v>26208</v>
      </c>
      <c r="EG51" s="79">
        <v>11351</v>
      </c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0"/>
      <c r="LE51" s="70"/>
      <c r="LF51" s="70"/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70"/>
      <c r="TK51" s="70"/>
      <c r="TL51" s="70"/>
      <c r="TM51" s="70"/>
      <c r="TN51" s="70"/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70"/>
      <c r="UH51" s="70"/>
      <c r="UI51" s="70"/>
      <c r="UJ51" s="70"/>
      <c r="UK51" s="70"/>
      <c r="UL51" s="70"/>
      <c r="UM51" s="70"/>
      <c r="UN51" s="70"/>
      <c r="UO51" s="70"/>
      <c r="UP51" s="70"/>
      <c r="UQ51" s="70"/>
      <c r="UR51" s="70"/>
      <c r="US51" s="70"/>
      <c r="UT51" s="70"/>
      <c r="UU51" s="70"/>
      <c r="UV51" s="70"/>
      <c r="UW51" s="70"/>
      <c r="UX51" s="70"/>
      <c r="UY51" s="70"/>
      <c r="UZ51" s="70"/>
      <c r="VA51" s="70"/>
      <c r="VB51" s="70"/>
      <c r="VC51" s="70"/>
      <c r="VD51" s="70"/>
      <c r="VE51" s="70"/>
      <c r="VF51" s="70"/>
      <c r="VG51" s="70"/>
      <c r="VH51" s="70"/>
      <c r="VI51" s="70"/>
      <c r="VJ51" s="70"/>
      <c r="VK51" s="70"/>
      <c r="VL51" s="70"/>
      <c r="VM51" s="70"/>
      <c r="VN51" s="70"/>
      <c r="VO51" s="70"/>
      <c r="VP51" s="70"/>
      <c r="VQ51" s="70"/>
      <c r="VR51" s="70"/>
      <c r="VS51" s="70"/>
      <c r="VT51" s="70"/>
      <c r="VU51" s="70"/>
      <c r="VV51" s="70"/>
      <c r="VW51" s="70"/>
      <c r="VX51" s="70"/>
      <c r="VY51" s="70"/>
      <c r="VZ51" s="70"/>
      <c r="WA51" s="70"/>
      <c r="WB51" s="70"/>
      <c r="WC51" s="70"/>
      <c r="WD51" s="70"/>
      <c r="WE51" s="70"/>
      <c r="WF51" s="70"/>
      <c r="WG51" s="70"/>
      <c r="WH51" s="70"/>
      <c r="WI51" s="70"/>
      <c r="WJ51" s="70"/>
      <c r="WK51" s="70"/>
      <c r="WL51" s="70"/>
      <c r="WM51" s="70"/>
      <c r="WN51" s="70"/>
      <c r="WO51" s="70"/>
      <c r="WP51" s="70"/>
      <c r="WQ51" s="70"/>
      <c r="WR51" s="70"/>
      <c r="WS51" s="70"/>
      <c r="WT51" s="70"/>
      <c r="WU51" s="70"/>
      <c r="WV51" s="70"/>
      <c r="WW51" s="70"/>
      <c r="WX51" s="70"/>
      <c r="WY51" s="70"/>
      <c r="WZ51" s="70"/>
      <c r="XA51" s="70"/>
      <c r="XB51" s="70"/>
      <c r="XC51" s="70"/>
      <c r="XD51" s="70"/>
      <c r="XE51" s="70"/>
      <c r="XF51" s="70"/>
      <c r="XG51" s="70"/>
      <c r="XH51" s="70"/>
      <c r="XI51" s="70"/>
      <c r="XJ51" s="70"/>
      <c r="XK51" s="70"/>
      <c r="XL51" s="70"/>
      <c r="XM51" s="70"/>
      <c r="XN51" s="70"/>
      <c r="XO51" s="70"/>
      <c r="XP51" s="70"/>
      <c r="XQ51" s="70"/>
      <c r="XR51" s="70"/>
      <c r="XS51" s="70"/>
      <c r="XT51" s="70"/>
      <c r="XU51" s="70"/>
      <c r="XV51" s="70"/>
      <c r="XW51" s="70"/>
      <c r="XX51" s="70"/>
      <c r="XY51" s="70"/>
      <c r="XZ51" s="70"/>
      <c r="YA51" s="70"/>
      <c r="YB51" s="70"/>
      <c r="YC51" s="70"/>
      <c r="YD51" s="70"/>
      <c r="YE51" s="70"/>
      <c r="YF51" s="70"/>
      <c r="YG51" s="70"/>
      <c r="YH51" s="70"/>
      <c r="YI51" s="70"/>
      <c r="YJ51" s="70"/>
      <c r="YK51" s="70"/>
      <c r="YL51" s="70"/>
      <c r="YM51" s="70"/>
      <c r="YN51" s="70"/>
      <c r="YO51" s="70"/>
      <c r="YP51" s="70"/>
      <c r="YQ51" s="70"/>
      <c r="YR51" s="70"/>
      <c r="YS51" s="70"/>
      <c r="YT51" s="70"/>
      <c r="YU51" s="70"/>
      <c r="YV51" s="70"/>
      <c r="YW51" s="70"/>
      <c r="YX51" s="70"/>
      <c r="YY51" s="70"/>
      <c r="YZ51" s="70"/>
      <c r="ZA51" s="70"/>
      <c r="ZB51" s="70"/>
      <c r="ZC51" s="70"/>
      <c r="ZD51" s="70"/>
      <c r="ZE51" s="70"/>
      <c r="ZF51" s="70"/>
      <c r="ZG51" s="70"/>
      <c r="ZH51" s="70"/>
      <c r="ZI51" s="70"/>
      <c r="ZJ51" s="70"/>
      <c r="ZK51" s="70"/>
      <c r="ZL51" s="70"/>
      <c r="ZM51" s="70"/>
      <c r="ZN51" s="70"/>
      <c r="ZO51" s="70"/>
      <c r="ZP51" s="70"/>
      <c r="ZQ51" s="70"/>
      <c r="ZR51" s="70"/>
      <c r="ZS51" s="70"/>
      <c r="ZT51" s="70"/>
      <c r="ZU51" s="70"/>
      <c r="ZV51" s="70"/>
      <c r="ZW51" s="70"/>
      <c r="ZX51" s="70"/>
      <c r="ZY51" s="70"/>
      <c r="ZZ51" s="70"/>
      <c r="AAA51" s="70"/>
      <c r="AAB51" s="70"/>
      <c r="AAC51" s="70"/>
      <c r="AAD51" s="70"/>
      <c r="AAE51" s="70"/>
      <c r="AAF51" s="70"/>
      <c r="AAG51" s="70"/>
      <c r="AAH51" s="70"/>
      <c r="AAI51" s="70"/>
      <c r="AAJ51" s="70"/>
      <c r="AAK51" s="70"/>
      <c r="AAL51" s="70"/>
      <c r="AAM51" s="70"/>
      <c r="AAN51" s="70"/>
      <c r="AAO51" s="70"/>
      <c r="AAP51" s="70"/>
      <c r="AAQ51" s="70"/>
      <c r="AAR51" s="70"/>
      <c r="AAS51" s="70"/>
      <c r="AAT51" s="70"/>
      <c r="AAU51" s="70"/>
      <c r="AAV51" s="70"/>
      <c r="AAW51" s="70"/>
      <c r="AAX51" s="70"/>
      <c r="AAY51" s="70"/>
      <c r="AAZ51" s="70"/>
      <c r="ABA51" s="70"/>
      <c r="ABB51" s="70"/>
      <c r="ABC51" s="70"/>
      <c r="ABD51" s="70"/>
      <c r="ABE51" s="70"/>
      <c r="ABF51" s="70"/>
      <c r="ABG51" s="70"/>
      <c r="ABH51" s="70"/>
      <c r="ABI51" s="70"/>
      <c r="ABJ51" s="70"/>
      <c r="ABK51" s="70"/>
      <c r="ABL51" s="70"/>
      <c r="ABM51" s="70"/>
      <c r="ABN51" s="70"/>
      <c r="ABO51" s="70"/>
      <c r="ABP51" s="70"/>
      <c r="ABQ51" s="70"/>
      <c r="ABR51" s="70"/>
      <c r="ABS51" s="70"/>
      <c r="ABT51" s="70"/>
      <c r="ABU51" s="70"/>
      <c r="ABV51" s="70"/>
      <c r="ABW51" s="70"/>
      <c r="ABX51" s="70"/>
      <c r="ABY51" s="70"/>
      <c r="ABZ51" s="70"/>
      <c r="ACA51" s="70"/>
      <c r="ACB51" s="70"/>
      <c r="ACC51" s="70"/>
      <c r="ACD51" s="70"/>
      <c r="ACE51" s="70"/>
      <c r="ACF51" s="70"/>
      <c r="ACG51" s="70"/>
      <c r="ACH51" s="70"/>
      <c r="ACI51" s="70"/>
      <c r="ACJ51" s="70"/>
      <c r="ACK51" s="70"/>
      <c r="ACL51" s="70"/>
      <c r="ACM51" s="70"/>
      <c r="ACN51" s="70"/>
      <c r="ACO51" s="70"/>
      <c r="ACP51" s="70"/>
      <c r="ACQ51" s="70"/>
      <c r="ACR51" s="70"/>
      <c r="ACS51" s="70"/>
      <c r="ACT51" s="70"/>
      <c r="ACU51" s="70"/>
      <c r="ACV51" s="70"/>
      <c r="ACW51" s="70"/>
      <c r="ACX51" s="70"/>
      <c r="ACY51" s="70"/>
      <c r="ACZ51" s="70"/>
      <c r="ADA51" s="70"/>
      <c r="ADB51" s="70"/>
      <c r="ADC51" s="70"/>
      <c r="ADD51" s="70"/>
      <c r="ADE51" s="70"/>
      <c r="ADF51" s="70"/>
      <c r="ADG51" s="70"/>
      <c r="ADH51" s="70"/>
      <c r="ADI51" s="70"/>
      <c r="ADJ51" s="70"/>
      <c r="ADK51" s="70"/>
      <c r="ADL51" s="70"/>
      <c r="ADM51" s="70"/>
      <c r="ADN51" s="70"/>
      <c r="ADO51" s="70"/>
      <c r="ADP51" s="70"/>
      <c r="ADQ51" s="70"/>
      <c r="ADR51" s="70"/>
      <c r="ADS51" s="70"/>
      <c r="ADT51" s="70"/>
      <c r="ADU51" s="70"/>
      <c r="ADV51" s="70"/>
      <c r="ADW51" s="70"/>
      <c r="ADX51" s="70"/>
      <c r="ADY51" s="70"/>
      <c r="ADZ51" s="70"/>
      <c r="AEA51" s="70"/>
      <c r="AEB51" s="70"/>
      <c r="AEC51" s="70"/>
      <c r="AED51" s="70"/>
      <c r="AEE51" s="70"/>
      <c r="AEF51" s="70"/>
      <c r="AEG51" s="70"/>
      <c r="AEH51" s="70"/>
      <c r="AEI51" s="70"/>
      <c r="AEJ51" s="70"/>
      <c r="AEK51" s="70"/>
      <c r="AEL51" s="70"/>
      <c r="AEM51" s="70"/>
      <c r="AEN51" s="70"/>
      <c r="AEO51" s="70"/>
      <c r="AEP51" s="70"/>
      <c r="AEQ51" s="70"/>
      <c r="AER51" s="70"/>
      <c r="AES51" s="70"/>
      <c r="AET51" s="70"/>
      <c r="AEU51" s="70"/>
      <c r="AEV51" s="70"/>
      <c r="AEW51" s="70"/>
      <c r="AEX51" s="70"/>
      <c r="AEY51" s="70"/>
      <c r="AEZ51" s="70"/>
      <c r="AFA51" s="70"/>
      <c r="AFB51" s="70"/>
      <c r="AFC51" s="70"/>
      <c r="AFD51" s="70"/>
      <c r="AFE51" s="70"/>
      <c r="AFF51" s="70"/>
      <c r="AFG51" s="70"/>
      <c r="AFH51" s="70"/>
      <c r="AFI51" s="70"/>
      <c r="AFJ51" s="70"/>
      <c r="AFK51" s="70"/>
      <c r="AFL51" s="70"/>
      <c r="AFM51" s="70"/>
      <c r="AFN51" s="70"/>
      <c r="AFO51" s="70"/>
      <c r="AFP51" s="70"/>
      <c r="AFQ51" s="70"/>
      <c r="AFR51" s="70"/>
      <c r="AFS51" s="70"/>
      <c r="AFT51" s="70"/>
      <c r="AFU51" s="70"/>
      <c r="AFV51" s="70"/>
      <c r="AFW51" s="70"/>
      <c r="AFX51" s="70"/>
      <c r="AFY51" s="70"/>
      <c r="AFZ51" s="70"/>
      <c r="AGA51" s="70"/>
      <c r="AGB51" s="70"/>
      <c r="AGC51" s="70"/>
      <c r="AGD51" s="70"/>
      <c r="AGE51" s="70"/>
      <c r="AGF51" s="70"/>
      <c r="AGG51" s="70"/>
      <c r="AGH51" s="70"/>
      <c r="AGI51" s="70"/>
      <c r="AGJ51" s="70"/>
      <c r="AGK51" s="70"/>
      <c r="AGL51" s="70"/>
      <c r="AGM51" s="70"/>
      <c r="AGN51" s="70"/>
      <c r="AGO51" s="70"/>
      <c r="AGP51" s="70"/>
      <c r="AGQ51" s="70"/>
      <c r="AGR51" s="70"/>
      <c r="AGS51" s="70"/>
      <c r="AGT51" s="70"/>
      <c r="AGU51" s="70"/>
      <c r="AGV51" s="70"/>
      <c r="AGW51" s="70"/>
      <c r="AGX51" s="70"/>
      <c r="AGY51" s="70"/>
      <c r="AGZ51" s="70"/>
      <c r="AHA51" s="70"/>
      <c r="AHB51" s="70"/>
      <c r="AHC51" s="70"/>
      <c r="AHD51" s="70"/>
      <c r="AHE51" s="70"/>
      <c r="AHF51" s="70"/>
      <c r="AHG51" s="70"/>
      <c r="AHH51" s="70"/>
      <c r="AHI51" s="70"/>
      <c r="AHJ51" s="70"/>
      <c r="AHK51" s="70"/>
      <c r="AHL51" s="70"/>
      <c r="AHM51" s="70"/>
      <c r="AHN51" s="70"/>
      <c r="AHO51" s="70"/>
      <c r="AHP51" s="70"/>
      <c r="AHQ51" s="70"/>
      <c r="AHR51" s="70"/>
      <c r="AHS51" s="70"/>
      <c r="AHT51" s="70"/>
      <c r="AHU51" s="70"/>
      <c r="AHV51" s="70"/>
      <c r="AHW51" s="70"/>
      <c r="AHX51" s="70"/>
      <c r="AHY51" s="70"/>
      <c r="AHZ51" s="70"/>
      <c r="AIA51" s="70"/>
      <c r="AIB51" s="70"/>
      <c r="AIC51" s="70"/>
      <c r="AID51" s="70"/>
      <c r="AIE51" s="70"/>
      <c r="AIF51" s="70"/>
      <c r="AIG51" s="70"/>
      <c r="AIH51" s="70"/>
      <c r="AII51" s="70"/>
      <c r="AIJ51" s="70"/>
      <c r="AIK51" s="70"/>
      <c r="AIL51" s="70"/>
      <c r="AIM51" s="70"/>
      <c r="AIN51" s="70"/>
      <c r="AIO51" s="70"/>
      <c r="AIP51" s="70"/>
      <c r="AIQ51" s="70"/>
      <c r="AIR51" s="70"/>
      <c r="AIS51" s="70"/>
      <c r="AIT51" s="70"/>
      <c r="AIU51" s="70"/>
      <c r="AIV51" s="70"/>
      <c r="AIW51" s="70"/>
      <c r="AIX51" s="70"/>
      <c r="AIY51" s="70"/>
      <c r="AIZ51" s="70"/>
      <c r="AJA51" s="70"/>
      <c r="AJB51" s="70"/>
      <c r="AJC51" s="70"/>
      <c r="AJD51" s="70"/>
      <c r="AJE51" s="70"/>
      <c r="AJF51" s="70"/>
      <c r="AJG51" s="70"/>
      <c r="AJH51" s="70"/>
      <c r="AJI51" s="70"/>
      <c r="AJJ51" s="70"/>
      <c r="AJK51" s="70"/>
      <c r="AJL51" s="70"/>
      <c r="AJM51" s="70"/>
      <c r="AJN51" s="70"/>
      <c r="AJO51" s="70"/>
      <c r="AJP51" s="70"/>
      <c r="AJQ51" s="70"/>
      <c r="AJR51" s="70"/>
      <c r="AJS51" s="70"/>
      <c r="AJT51" s="70"/>
      <c r="AJU51" s="70"/>
      <c r="AJV51" s="70"/>
      <c r="AJW51" s="70"/>
      <c r="AJX51" s="70"/>
      <c r="AJY51" s="70"/>
      <c r="AJZ51" s="70"/>
      <c r="AKA51" s="70"/>
      <c r="AKB51" s="70"/>
      <c r="AKC51" s="70"/>
      <c r="AKD51" s="70"/>
      <c r="AKE51" s="70"/>
      <c r="AKF51" s="70"/>
      <c r="AKG51" s="70"/>
      <c r="AKH51" s="70"/>
      <c r="AKI51" s="70"/>
      <c r="AKJ51" s="70"/>
      <c r="AKK51" s="70"/>
      <c r="AKL51" s="70"/>
      <c r="AKM51" s="70"/>
      <c r="AKN51" s="70"/>
      <c r="AKO51" s="70"/>
      <c r="AKP51" s="70"/>
      <c r="AKQ51" s="70"/>
      <c r="AKR51" s="70"/>
      <c r="AKS51" s="70"/>
      <c r="AKT51" s="70"/>
      <c r="AKU51" s="70"/>
      <c r="AKV51" s="70"/>
      <c r="AKW51" s="70"/>
      <c r="AKX51" s="70"/>
      <c r="AKY51" s="70"/>
      <c r="AKZ51" s="70"/>
      <c r="ALA51" s="70"/>
      <c r="ALB51" s="70"/>
      <c r="ALC51" s="70"/>
      <c r="ALD51" s="70"/>
      <c r="ALE51" s="70"/>
      <c r="ALF51" s="70"/>
      <c r="ALG51" s="70"/>
      <c r="ALH51" s="70"/>
      <c r="ALI51" s="70"/>
      <c r="ALJ51" s="70"/>
      <c r="ALK51" s="70"/>
      <c r="ALL51" s="70"/>
      <c r="ALM51" s="70"/>
      <c r="ALN51" s="70"/>
      <c r="ALO51" s="70"/>
      <c r="ALP51" s="70"/>
      <c r="ALQ51" s="70"/>
      <c r="ALR51" s="70"/>
      <c r="ALS51" s="70"/>
      <c r="ALT51" s="70"/>
      <c r="ALU51" s="70"/>
      <c r="ALV51" s="70"/>
      <c r="ALW51" s="70"/>
      <c r="ALX51" s="70"/>
      <c r="ALY51" s="70"/>
      <c r="ALZ51" s="70"/>
      <c r="AMA51" s="70"/>
      <c r="AMB51" s="70"/>
      <c r="AMC51" s="70"/>
      <c r="AMD51" s="70"/>
      <c r="AME51" s="70"/>
      <c r="AMF51" s="70"/>
      <c r="AMG51" s="70"/>
      <c r="AMH51" s="70"/>
      <c r="AMI51" s="70"/>
      <c r="AMJ51" s="70"/>
      <c r="AMK51" s="70"/>
      <c r="AML51" s="70"/>
      <c r="AMM51" s="70"/>
      <c r="AMN51" s="70"/>
      <c r="AMO51" s="70"/>
      <c r="AMP51" s="70"/>
      <c r="AMQ51" s="70"/>
      <c r="AMR51" s="70"/>
      <c r="AMS51" s="70"/>
      <c r="AMT51" s="70"/>
      <c r="AMU51" s="70"/>
      <c r="AMV51" s="70"/>
      <c r="AMW51" s="70"/>
      <c r="AMX51" s="70"/>
      <c r="AMY51" s="70"/>
      <c r="AMZ51" s="70"/>
      <c r="ANA51" s="70"/>
      <c r="ANB51" s="70"/>
      <c r="ANC51" s="70"/>
      <c r="AND51" s="70"/>
      <c r="ANE51" s="70"/>
      <c r="ANF51" s="70"/>
      <c r="ANG51" s="70"/>
      <c r="ANH51" s="70"/>
      <c r="ANI51" s="70"/>
      <c r="ANJ51" s="70"/>
      <c r="ANK51" s="70"/>
      <c r="ANL51" s="70"/>
      <c r="ANM51" s="70"/>
      <c r="ANN51" s="70"/>
      <c r="ANO51" s="70"/>
      <c r="ANP51" s="70"/>
      <c r="ANQ51" s="70"/>
      <c r="ANR51" s="70"/>
      <c r="ANS51" s="70"/>
      <c r="ANT51" s="70"/>
      <c r="ANU51" s="70"/>
      <c r="ANV51" s="70"/>
      <c r="ANW51" s="70"/>
      <c r="ANX51" s="70"/>
      <c r="ANY51" s="70"/>
      <c r="ANZ51" s="70"/>
      <c r="AOA51" s="70"/>
      <c r="AOB51" s="70"/>
      <c r="AOC51" s="70"/>
      <c r="AOD51" s="70"/>
      <c r="AOE51" s="70"/>
      <c r="AOF51" s="70"/>
      <c r="AOG51" s="70"/>
      <c r="AOH51" s="70"/>
      <c r="AOI51" s="70"/>
      <c r="AOJ51" s="70"/>
      <c r="AOK51" s="70"/>
      <c r="AOL51" s="70"/>
      <c r="AOM51" s="70"/>
      <c r="AON51" s="70"/>
      <c r="AOO51" s="70"/>
      <c r="AOP51" s="70"/>
      <c r="AOQ51" s="70"/>
      <c r="AOR51" s="70"/>
      <c r="AOS51" s="70"/>
      <c r="AOT51" s="70"/>
      <c r="AOU51" s="70"/>
      <c r="AOV51" s="70"/>
      <c r="AOW51" s="70"/>
      <c r="AOX51" s="70"/>
      <c r="AOY51" s="70"/>
      <c r="AOZ51" s="70"/>
      <c r="APA51" s="70"/>
      <c r="APB51" s="70"/>
      <c r="APC51" s="70"/>
      <c r="APD51" s="70"/>
      <c r="APE51" s="70"/>
      <c r="APF51" s="70"/>
      <c r="APG51" s="70"/>
      <c r="APH51" s="70"/>
      <c r="API51" s="70"/>
      <c r="APJ51" s="70"/>
      <c r="APK51" s="70"/>
      <c r="APL51" s="70"/>
      <c r="APM51" s="70"/>
      <c r="APN51" s="70"/>
      <c r="APO51" s="70"/>
      <c r="APP51" s="70"/>
      <c r="APQ51" s="70"/>
      <c r="APR51" s="70"/>
      <c r="APS51" s="70"/>
      <c r="APT51" s="70"/>
      <c r="APU51" s="70"/>
      <c r="APV51" s="70"/>
      <c r="APW51" s="70"/>
      <c r="APX51" s="70"/>
      <c r="APY51" s="70"/>
      <c r="APZ51" s="70"/>
      <c r="AQA51" s="70"/>
      <c r="AQB51" s="70"/>
      <c r="AQC51" s="70"/>
      <c r="AQD51" s="70"/>
      <c r="AQE51" s="70"/>
      <c r="AQF51" s="70"/>
      <c r="AQG51" s="70"/>
      <c r="AQH51" s="70"/>
      <c r="AQI51" s="70"/>
      <c r="AQJ51" s="70"/>
      <c r="AQK51" s="70"/>
      <c r="AQL51" s="70"/>
      <c r="AQM51" s="70"/>
      <c r="AQN51" s="70"/>
      <c r="AQO51" s="70"/>
      <c r="AQP51" s="70"/>
      <c r="AQQ51" s="70"/>
      <c r="AQR51" s="70"/>
      <c r="AQS51" s="70"/>
      <c r="AQT51" s="70"/>
      <c r="AQU51" s="70"/>
      <c r="AQV51" s="70"/>
      <c r="AQW51" s="70"/>
      <c r="AQX51" s="70"/>
      <c r="AQY51" s="70"/>
      <c r="AQZ51" s="70"/>
      <c r="ARA51" s="70"/>
      <c r="ARB51" s="70"/>
      <c r="ARC51" s="70"/>
      <c r="ARD51" s="70"/>
      <c r="ARE51" s="70"/>
      <c r="ARF51" s="70"/>
      <c r="ARG51" s="70"/>
      <c r="ARH51" s="70"/>
      <c r="ARI51" s="70"/>
      <c r="ARJ51" s="70"/>
      <c r="ARK51" s="70"/>
      <c r="ARL51" s="70"/>
      <c r="ARM51" s="70"/>
      <c r="ARN51" s="70"/>
      <c r="ARO51" s="70"/>
      <c r="ARP51" s="70"/>
      <c r="ARQ51" s="70"/>
      <c r="ARR51" s="70"/>
      <c r="ARS51" s="70"/>
      <c r="ART51" s="70"/>
      <c r="ARU51" s="70"/>
      <c r="ARV51" s="70"/>
      <c r="ARW51" s="70"/>
      <c r="ARX51" s="70"/>
      <c r="ARY51" s="70"/>
      <c r="ARZ51" s="70"/>
      <c r="ASA51" s="70"/>
      <c r="ASB51" s="70"/>
      <c r="ASC51" s="70"/>
      <c r="ASD51" s="70"/>
      <c r="ASE51" s="70"/>
      <c r="ASF51" s="70"/>
      <c r="ASG51" s="70"/>
      <c r="ASH51" s="70"/>
      <c r="ASI51" s="70"/>
      <c r="ASJ51" s="70"/>
      <c r="ASK51" s="70"/>
      <c r="ASL51" s="70"/>
      <c r="ASM51" s="70"/>
      <c r="ASN51" s="70"/>
      <c r="ASO51" s="70"/>
      <c r="ASP51" s="70"/>
      <c r="ASQ51" s="70"/>
      <c r="ASR51" s="70"/>
      <c r="ASS51" s="70"/>
      <c r="AST51" s="70"/>
      <c r="ASU51" s="70"/>
      <c r="ASV51" s="70"/>
      <c r="ASW51" s="70"/>
      <c r="ASX51" s="70"/>
      <c r="ASY51" s="70"/>
      <c r="ASZ51" s="70"/>
      <c r="ATA51" s="70"/>
      <c r="ATB51" s="70"/>
      <c r="ATC51" s="70"/>
      <c r="ATD51" s="70"/>
      <c r="ATE51" s="70"/>
      <c r="ATF51" s="70"/>
      <c r="ATG51" s="70"/>
      <c r="ATH51" s="70"/>
      <c r="ATI51" s="70"/>
      <c r="ATJ51" s="70"/>
      <c r="ATK51" s="70"/>
      <c r="ATL51" s="70"/>
      <c r="ATM51" s="70"/>
      <c r="ATN51" s="70"/>
      <c r="ATO51" s="70"/>
      <c r="ATP51" s="70"/>
      <c r="ATQ51" s="70"/>
      <c r="ATR51" s="70"/>
      <c r="ATS51" s="70"/>
      <c r="ATT51" s="70"/>
      <c r="ATU51" s="70"/>
      <c r="ATV51" s="70"/>
      <c r="ATW51" s="70"/>
      <c r="ATX51" s="70"/>
      <c r="ATY51" s="70"/>
      <c r="ATZ51" s="70"/>
      <c r="AUA51" s="70"/>
      <c r="AUB51" s="70"/>
      <c r="AUC51" s="70"/>
      <c r="AUD51" s="70"/>
      <c r="AUE51" s="70"/>
      <c r="AUF51" s="70"/>
      <c r="AUG51" s="70"/>
      <c r="AUH51" s="70"/>
      <c r="AUI51" s="70"/>
      <c r="AUJ51" s="70"/>
      <c r="AUK51" s="70"/>
      <c r="AUL51" s="70"/>
      <c r="AUM51" s="70"/>
      <c r="AUN51" s="70"/>
      <c r="AUO51" s="70"/>
      <c r="AUP51" s="70"/>
      <c r="AUQ51" s="70"/>
      <c r="AUR51" s="70"/>
      <c r="AUS51" s="70"/>
      <c r="AUT51" s="70"/>
      <c r="AUU51" s="70"/>
      <c r="AUV51" s="70"/>
      <c r="AUW51" s="70"/>
      <c r="AUX51" s="70"/>
      <c r="AUY51" s="70"/>
      <c r="AUZ51" s="70"/>
      <c r="AVA51" s="70"/>
      <c r="AVB51" s="70"/>
      <c r="AVC51" s="70"/>
      <c r="AVD51" s="70"/>
      <c r="AVE51" s="70"/>
      <c r="AVF51" s="70"/>
      <c r="AVG51" s="70"/>
      <c r="AVH51" s="70"/>
      <c r="AVI51" s="70"/>
      <c r="AVJ51" s="70"/>
      <c r="AVK51" s="70"/>
      <c r="AVL51" s="70"/>
      <c r="AVM51" s="70"/>
      <c r="AVN51" s="70"/>
      <c r="AVO51" s="70"/>
      <c r="AVP51" s="70"/>
      <c r="AVQ51" s="70"/>
      <c r="AVR51" s="70"/>
      <c r="AVS51" s="70"/>
      <c r="AVT51" s="70"/>
      <c r="AVU51" s="70"/>
      <c r="AVV51" s="70"/>
      <c r="AVW51" s="70"/>
      <c r="AVX51" s="70"/>
      <c r="AVY51" s="70"/>
      <c r="AVZ51" s="70"/>
      <c r="AWA51" s="70"/>
      <c r="AWB51" s="70"/>
      <c r="AWC51" s="70"/>
      <c r="AWD51" s="70"/>
      <c r="AWE51" s="70"/>
      <c r="AWF51" s="70"/>
      <c r="AWG51" s="70"/>
      <c r="AWH51" s="70"/>
      <c r="AWI51" s="70"/>
      <c r="AWJ51" s="70"/>
      <c r="AWK51" s="70"/>
      <c r="AWL51" s="70"/>
      <c r="AWM51" s="70"/>
      <c r="AWN51" s="70"/>
      <c r="AWO51" s="70"/>
      <c r="AWP51" s="70"/>
      <c r="AWQ51" s="70"/>
      <c r="AWR51" s="70"/>
      <c r="AWS51" s="70"/>
      <c r="AWT51" s="70"/>
      <c r="AWU51" s="70"/>
      <c r="AWV51" s="70"/>
      <c r="AWW51" s="70"/>
      <c r="AWX51" s="70"/>
      <c r="AWY51" s="70"/>
      <c r="AWZ51" s="70"/>
      <c r="AXA51" s="70"/>
      <c r="AXB51" s="70"/>
      <c r="AXC51" s="70"/>
      <c r="AXD51" s="70"/>
      <c r="AXE51" s="70"/>
      <c r="AXF51" s="70"/>
      <c r="AXG51" s="70"/>
      <c r="AXH51" s="70"/>
      <c r="AXI51" s="70"/>
      <c r="AXJ51" s="70"/>
      <c r="AXK51" s="70"/>
      <c r="AXL51" s="70"/>
      <c r="AXM51" s="70"/>
      <c r="AXN51" s="70"/>
      <c r="AXO51" s="70"/>
      <c r="AXP51" s="70"/>
      <c r="AXQ51" s="70"/>
      <c r="AXR51" s="70"/>
      <c r="AXS51" s="70"/>
      <c r="AXT51" s="70"/>
      <c r="AXU51" s="70"/>
      <c r="AXV51" s="70"/>
      <c r="AXW51" s="70"/>
      <c r="AXX51" s="70"/>
      <c r="AXY51" s="70"/>
      <c r="AXZ51" s="70"/>
      <c r="AYA51" s="70"/>
      <c r="AYB51" s="70"/>
      <c r="AYC51" s="70"/>
      <c r="AYD51" s="70"/>
      <c r="AYE51" s="70"/>
      <c r="AYF51" s="70"/>
      <c r="AYG51" s="70"/>
      <c r="AYH51" s="70"/>
      <c r="AYI51" s="70"/>
      <c r="AYJ51" s="70"/>
      <c r="AYK51" s="70"/>
      <c r="AYL51" s="70"/>
      <c r="AYM51" s="70"/>
      <c r="AYN51" s="70"/>
      <c r="AYO51" s="70"/>
      <c r="AYP51" s="70"/>
      <c r="AYQ51" s="70"/>
      <c r="AYR51" s="70"/>
      <c r="AYS51" s="70"/>
      <c r="AYT51" s="70"/>
      <c r="AYU51" s="70"/>
      <c r="AYV51" s="70"/>
      <c r="AYW51" s="70"/>
      <c r="AYX51" s="70"/>
      <c r="AYY51" s="70"/>
      <c r="AYZ51" s="70"/>
      <c r="AZA51" s="70"/>
      <c r="AZB51" s="70"/>
      <c r="AZC51" s="70"/>
      <c r="AZD51" s="70"/>
      <c r="AZE51" s="70"/>
      <c r="AZF51" s="70"/>
      <c r="AZG51" s="70"/>
      <c r="AZH51" s="70"/>
      <c r="AZI51" s="70"/>
      <c r="AZJ51" s="70"/>
      <c r="AZK51" s="70"/>
      <c r="AZL51" s="70"/>
      <c r="AZM51" s="70"/>
      <c r="AZN51" s="70"/>
      <c r="AZO51" s="70"/>
      <c r="AZP51" s="70"/>
      <c r="AZQ51" s="70"/>
      <c r="AZR51" s="70"/>
      <c r="AZS51" s="70"/>
      <c r="AZT51" s="70"/>
      <c r="AZU51" s="70"/>
      <c r="AZV51" s="70"/>
      <c r="AZW51" s="70"/>
      <c r="AZX51" s="70"/>
      <c r="AZY51" s="70"/>
      <c r="AZZ51" s="70"/>
      <c r="BAA51" s="70"/>
      <c r="BAB51" s="70"/>
      <c r="BAC51" s="70"/>
      <c r="BAD51" s="70"/>
      <c r="BAE51" s="70"/>
      <c r="BAF51" s="70"/>
      <c r="BAG51" s="70"/>
      <c r="BAH51" s="70"/>
      <c r="BAI51" s="70"/>
      <c r="BAJ51" s="70"/>
      <c r="BAK51" s="70"/>
      <c r="BAL51" s="70"/>
      <c r="BAM51" s="70"/>
      <c r="BAN51" s="70"/>
      <c r="BAO51" s="70"/>
      <c r="BAP51" s="70"/>
      <c r="BAQ51" s="70"/>
      <c r="BAR51" s="70"/>
      <c r="BAS51" s="70"/>
      <c r="BAT51" s="70"/>
      <c r="BAU51" s="70"/>
      <c r="BAV51" s="70"/>
      <c r="BAW51" s="70"/>
      <c r="BAX51" s="70"/>
      <c r="BAY51" s="70"/>
      <c r="BAZ51" s="70"/>
      <c r="BBA51" s="70"/>
      <c r="BBB51" s="70"/>
      <c r="BBC51" s="70"/>
      <c r="BBD51" s="70"/>
      <c r="BBE51" s="70"/>
      <c r="BBF51" s="70"/>
      <c r="BBG51" s="70"/>
      <c r="BBH51" s="70"/>
      <c r="BBI51" s="70"/>
      <c r="BBJ51" s="70"/>
      <c r="BBK51" s="70"/>
      <c r="BBL51" s="70"/>
      <c r="BBM51" s="70"/>
      <c r="BBN51" s="70"/>
    </row>
    <row r="52" spans="1:1437" x14ac:dyDescent="0.2">
      <c r="A52" s="47" t="s">
        <v>29</v>
      </c>
      <c r="B52" s="114" t="s">
        <v>85</v>
      </c>
      <c r="C52" s="70"/>
      <c r="D52" s="70"/>
      <c r="E52" s="70"/>
      <c r="F52" s="70"/>
      <c r="G52" s="70"/>
      <c r="H52" s="70"/>
      <c r="I52" s="70"/>
      <c r="J52" s="70"/>
      <c r="K52" s="70"/>
      <c r="L52" s="70"/>
      <c r="M52" s="70"/>
      <c r="N52" s="70"/>
      <c r="O52" s="70"/>
      <c r="P52" s="70"/>
      <c r="Q52" s="70"/>
      <c r="R52" s="70"/>
      <c r="S52" s="70"/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9">
        <v>84461</v>
      </c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</row>
    <row r="53" spans="1:1437" x14ac:dyDescent="0.2">
      <c r="A53" s="47" t="s">
        <v>61</v>
      </c>
      <c r="B53" s="114" t="s">
        <v>84</v>
      </c>
      <c r="C53" s="70"/>
      <c r="D53" s="70"/>
      <c r="E53" s="70"/>
      <c r="F53" s="70"/>
      <c r="G53" s="70"/>
      <c r="H53" s="70"/>
      <c r="I53" s="70"/>
      <c r="J53" s="70"/>
      <c r="K53" s="70"/>
      <c r="L53" s="70"/>
      <c r="M53" s="70"/>
      <c r="N53" s="70"/>
      <c r="O53" s="70"/>
      <c r="P53" s="70"/>
      <c r="Q53" s="70"/>
      <c r="R53" s="70"/>
      <c r="S53" s="70"/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5">
        <v>64680</v>
      </c>
      <c r="ALO53" s="75">
        <v>69650</v>
      </c>
      <c r="ALP53" s="75">
        <v>69650</v>
      </c>
      <c r="ALQ53" s="75">
        <v>69650</v>
      </c>
      <c r="ALR53" s="75">
        <v>69650</v>
      </c>
      <c r="ALS53" s="75">
        <v>69650</v>
      </c>
      <c r="ALT53" s="75">
        <v>69650</v>
      </c>
      <c r="ALU53" s="75">
        <v>69650</v>
      </c>
      <c r="ALV53" s="75">
        <v>69650</v>
      </c>
      <c r="ALW53" s="75">
        <v>69650</v>
      </c>
      <c r="ALX53" s="75">
        <v>69650</v>
      </c>
      <c r="ALY53" s="75">
        <v>69650</v>
      </c>
      <c r="ALZ53" s="75">
        <v>69650</v>
      </c>
      <c r="AMA53" s="75">
        <v>69650</v>
      </c>
      <c r="AMB53" s="75">
        <v>139299</v>
      </c>
      <c r="AMC53" s="75">
        <v>139299</v>
      </c>
      <c r="AMD53" s="75">
        <v>139299</v>
      </c>
      <c r="AME53" s="75">
        <v>139299</v>
      </c>
      <c r="AMF53" s="75">
        <v>139299</v>
      </c>
      <c r="AMG53" s="75">
        <v>139299</v>
      </c>
      <c r="AMH53" s="75">
        <v>139299</v>
      </c>
      <c r="AMI53" s="75">
        <v>139299</v>
      </c>
      <c r="AMJ53" s="75">
        <v>139299</v>
      </c>
      <c r="AMK53" s="75">
        <v>139299</v>
      </c>
      <c r="AML53" s="75">
        <v>139299</v>
      </c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</row>
    <row r="54" spans="1:1437" s="67" customFormat="1" x14ac:dyDescent="0.2">
      <c r="A54" s="92" t="s">
        <v>31</v>
      </c>
      <c r="B54" s="85" t="s">
        <v>81</v>
      </c>
      <c r="C54" s="97">
        <v>0</v>
      </c>
      <c r="D54" s="97">
        <v>0</v>
      </c>
      <c r="E54" s="97">
        <v>0</v>
      </c>
      <c r="F54" s="97">
        <v>0</v>
      </c>
      <c r="G54" s="97">
        <v>0</v>
      </c>
      <c r="H54" s="97">
        <v>0</v>
      </c>
      <c r="I54" s="97">
        <v>0</v>
      </c>
      <c r="J54" s="97">
        <v>6249</v>
      </c>
      <c r="K54" s="97">
        <v>7595</v>
      </c>
      <c r="L54" s="97">
        <v>9142</v>
      </c>
      <c r="M54" s="97">
        <v>7421</v>
      </c>
      <c r="N54" s="97">
        <v>5419</v>
      </c>
      <c r="O54" s="97">
        <v>4462</v>
      </c>
      <c r="P54" s="97">
        <v>2766</v>
      </c>
      <c r="Q54" s="97">
        <v>8088</v>
      </c>
      <c r="R54" s="97">
        <v>7162</v>
      </c>
      <c r="S54" s="97">
        <v>5352</v>
      </c>
      <c r="T54" s="97">
        <v>6551</v>
      </c>
      <c r="U54" s="97">
        <v>5573</v>
      </c>
      <c r="V54" s="97">
        <v>10289</v>
      </c>
      <c r="W54" s="97">
        <v>5659</v>
      </c>
      <c r="X54" s="97">
        <v>5315</v>
      </c>
      <c r="Y54" s="97">
        <v>8254</v>
      </c>
      <c r="Z54" s="97">
        <v>9468</v>
      </c>
      <c r="AA54" s="97">
        <v>10139</v>
      </c>
      <c r="AB54" s="97">
        <v>13215</v>
      </c>
      <c r="AC54" s="97">
        <v>6650</v>
      </c>
      <c r="AD54" s="97">
        <v>7435</v>
      </c>
      <c r="AE54" s="97">
        <v>7132</v>
      </c>
      <c r="AF54" s="97">
        <v>14878</v>
      </c>
      <c r="AG54" s="97">
        <v>8145</v>
      </c>
      <c r="AH54" s="97">
        <v>8311</v>
      </c>
      <c r="AI54" s="97">
        <v>9862</v>
      </c>
      <c r="AJ54" s="97">
        <v>6107</v>
      </c>
      <c r="AK54" s="97">
        <v>5855</v>
      </c>
      <c r="AL54" s="97">
        <v>5229</v>
      </c>
      <c r="AM54" s="97">
        <v>7078</v>
      </c>
      <c r="AN54" s="97">
        <v>5987</v>
      </c>
      <c r="AO54" s="97">
        <v>4028</v>
      </c>
      <c r="AP54" s="97">
        <v>6805</v>
      </c>
      <c r="AQ54" s="97">
        <v>6990</v>
      </c>
      <c r="AR54" s="97">
        <v>7761</v>
      </c>
      <c r="AS54" s="97">
        <v>8142</v>
      </c>
      <c r="AT54" s="97">
        <v>8533</v>
      </c>
      <c r="AU54" s="97">
        <v>7409</v>
      </c>
      <c r="AV54" s="97">
        <v>11194</v>
      </c>
      <c r="AW54" s="97">
        <v>7723</v>
      </c>
      <c r="AX54" s="97">
        <v>10160</v>
      </c>
      <c r="AY54" s="97">
        <v>12342</v>
      </c>
      <c r="AZ54" s="97">
        <v>8533</v>
      </c>
      <c r="BA54" s="97">
        <v>12483</v>
      </c>
      <c r="BB54" s="97">
        <v>16175</v>
      </c>
      <c r="BC54" s="97">
        <v>15827</v>
      </c>
      <c r="BD54" s="97">
        <v>14053</v>
      </c>
      <c r="BE54" s="97">
        <v>19775</v>
      </c>
      <c r="BF54" s="97">
        <v>19718</v>
      </c>
      <c r="BG54" s="97">
        <v>21331</v>
      </c>
      <c r="BH54" s="97">
        <v>24977</v>
      </c>
      <c r="BI54" s="97">
        <v>21910</v>
      </c>
      <c r="BJ54" s="97">
        <v>11137</v>
      </c>
      <c r="BK54" s="97">
        <v>12995</v>
      </c>
      <c r="BL54" s="97">
        <v>13089</v>
      </c>
      <c r="BM54" s="97">
        <v>10761</v>
      </c>
      <c r="BN54" s="97">
        <v>15223</v>
      </c>
      <c r="BO54" s="97">
        <v>12964</v>
      </c>
      <c r="BP54" s="97">
        <v>12255</v>
      </c>
      <c r="BQ54" s="97">
        <v>13274</v>
      </c>
      <c r="BR54" s="97">
        <v>20576</v>
      </c>
      <c r="BS54" s="97">
        <v>12647</v>
      </c>
      <c r="BT54" s="97">
        <v>16248</v>
      </c>
      <c r="BU54" s="97">
        <v>12628</v>
      </c>
      <c r="BV54" s="97">
        <v>13128</v>
      </c>
      <c r="BW54" s="97">
        <v>11161</v>
      </c>
      <c r="BX54" s="97">
        <v>16825</v>
      </c>
      <c r="BY54" s="97">
        <v>17515</v>
      </c>
      <c r="BZ54" s="97">
        <v>14658</v>
      </c>
      <c r="CA54" s="97">
        <v>17328</v>
      </c>
      <c r="CB54" s="97">
        <v>15752</v>
      </c>
      <c r="CC54" s="97">
        <v>19448</v>
      </c>
      <c r="CD54" s="97">
        <v>16512</v>
      </c>
      <c r="CE54" s="97">
        <v>15300</v>
      </c>
      <c r="CF54" s="97">
        <v>17750</v>
      </c>
      <c r="CG54" s="97">
        <v>21365</v>
      </c>
      <c r="CH54" s="97">
        <v>19287</v>
      </c>
      <c r="CI54" s="97">
        <v>20414</v>
      </c>
      <c r="CJ54" s="97">
        <v>20422</v>
      </c>
      <c r="CK54" s="97">
        <v>20056</v>
      </c>
      <c r="CL54" s="97">
        <v>11982</v>
      </c>
      <c r="CM54" s="97">
        <v>12620</v>
      </c>
      <c r="CN54" s="97">
        <v>19947</v>
      </c>
      <c r="CO54" s="97">
        <v>16447</v>
      </c>
      <c r="CP54" s="97">
        <v>21068</v>
      </c>
      <c r="CQ54" s="97">
        <v>21654</v>
      </c>
      <c r="CR54" s="97">
        <v>35607</v>
      </c>
      <c r="CS54" s="97">
        <v>28706</v>
      </c>
      <c r="CT54" s="97">
        <v>28937</v>
      </c>
      <c r="CU54" s="97">
        <v>29266</v>
      </c>
      <c r="CV54" s="97">
        <v>31365</v>
      </c>
      <c r="CW54" s="97">
        <v>26232</v>
      </c>
      <c r="CX54" s="97">
        <v>30089</v>
      </c>
      <c r="CY54" s="97">
        <v>30604</v>
      </c>
      <c r="CZ54" s="97">
        <v>33197</v>
      </c>
      <c r="DA54" s="97">
        <v>34778</v>
      </c>
      <c r="DB54" s="97">
        <v>35065</v>
      </c>
      <c r="DC54" s="97">
        <v>59773</v>
      </c>
      <c r="DD54" s="97">
        <v>43263</v>
      </c>
      <c r="DE54" s="97">
        <v>38188</v>
      </c>
      <c r="DF54" s="97">
        <v>36565</v>
      </c>
      <c r="DG54" s="97">
        <v>47586</v>
      </c>
      <c r="DH54" s="97">
        <v>49318</v>
      </c>
      <c r="DI54" s="97">
        <v>46958</v>
      </c>
      <c r="DJ54" s="97">
        <v>149295</v>
      </c>
      <c r="DK54" s="97">
        <v>132478</v>
      </c>
      <c r="DL54" s="97">
        <v>137470</v>
      </c>
      <c r="DM54" s="97">
        <v>122314</v>
      </c>
      <c r="DN54" s="97">
        <v>139298</v>
      </c>
      <c r="DO54" s="97">
        <v>134480</v>
      </c>
      <c r="DP54" s="97">
        <v>152089</v>
      </c>
      <c r="DQ54" s="97">
        <v>137672</v>
      </c>
      <c r="DR54" s="97">
        <v>158049</v>
      </c>
      <c r="DS54" s="97">
        <v>133554</v>
      </c>
      <c r="DT54" s="97">
        <v>159355</v>
      </c>
      <c r="DU54" s="97">
        <v>149055</v>
      </c>
      <c r="DV54" s="97">
        <v>135034</v>
      </c>
      <c r="DW54" s="97">
        <v>149834</v>
      </c>
      <c r="DX54" s="97">
        <v>170255</v>
      </c>
      <c r="DY54" s="97">
        <v>169439</v>
      </c>
      <c r="DZ54" s="97">
        <v>204974</v>
      </c>
      <c r="EA54" s="97">
        <v>189882</v>
      </c>
      <c r="EB54" s="97">
        <v>312030</v>
      </c>
      <c r="EC54" s="97">
        <v>280348</v>
      </c>
      <c r="ED54" s="97">
        <v>339420</v>
      </c>
      <c r="EE54" s="97">
        <v>180769</v>
      </c>
      <c r="EF54" s="97">
        <v>309541</v>
      </c>
      <c r="EG54" s="97">
        <v>295962</v>
      </c>
      <c r="EH54" s="93">
        <v>198387</v>
      </c>
      <c r="EI54" s="93">
        <v>223153</v>
      </c>
      <c r="EJ54" s="93">
        <v>270839</v>
      </c>
      <c r="EK54" s="93">
        <v>260727</v>
      </c>
      <c r="EL54" s="93">
        <v>247080</v>
      </c>
      <c r="EM54" s="93">
        <v>193650</v>
      </c>
      <c r="EN54" s="93">
        <v>201804</v>
      </c>
      <c r="EO54" s="93">
        <v>204106</v>
      </c>
      <c r="EP54" s="93">
        <v>242392</v>
      </c>
      <c r="EQ54" s="93">
        <v>210630</v>
      </c>
      <c r="ER54" s="93">
        <v>270417</v>
      </c>
      <c r="ES54" s="93">
        <v>228996</v>
      </c>
      <c r="ET54" s="93">
        <v>231176</v>
      </c>
      <c r="EU54" s="93">
        <v>239041</v>
      </c>
      <c r="EV54" s="93">
        <v>240290</v>
      </c>
      <c r="EW54" s="93">
        <v>232993</v>
      </c>
      <c r="EX54" s="93">
        <v>338352</v>
      </c>
      <c r="EY54" s="93">
        <v>364842</v>
      </c>
      <c r="EZ54" s="93">
        <v>288573</v>
      </c>
      <c r="FA54" s="93">
        <v>332284</v>
      </c>
      <c r="FB54" s="93">
        <v>279521</v>
      </c>
      <c r="FC54" s="93">
        <v>446382</v>
      </c>
      <c r="FD54" s="93">
        <v>314397</v>
      </c>
      <c r="FE54" s="93">
        <v>373160</v>
      </c>
      <c r="FF54" s="93">
        <v>336904</v>
      </c>
      <c r="FG54" s="93">
        <v>351150</v>
      </c>
      <c r="FH54" s="93">
        <v>364949</v>
      </c>
      <c r="FI54" s="93">
        <v>313043</v>
      </c>
      <c r="FJ54" s="93">
        <v>347251</v>
      </c>
      <c r="FK54" s="93">
        <v>334822</v>
      </c>
      <c r="FL54" s="93">
        <v>417526</v>
      </c>
      <c r="FM54" s="93">
        <v>356208</v>
      </c>
      <c r="FN54" s="93">
        <v>366450</v>
      </c>
      <c r="FO54" s="93">
        <v>284964</v>
      </c>
      <c r="FP54" s="93">
        <v>374327</v>
      </c>
      <c r="FQ54" s="93">
        <v>310865</v>
      </c>
      <c r="FR54" s="93">
        <v>381067</v>
      </c>
      <c r="FS54" s="93">
        <v>343396</v>
      </c>
      <c r="FT54" s="93">
        <v>368756</v>
      </c>
      <c r="FU54" s="93">
        <v>376622</v>
      </c>
      <c r="FV54" s="93">
        <v>366075</v>
      </c>
      <c r="FW54" s="93">
        <v>356954</v>
      </c>
      <c r="FX54" s="93">
        <v>384824</v>
      </c>
      <c r="FY54" s="93">
        <v>387655</v>
      </c>
      <c r="FZ54" s="93">
        <v>388845</v>
      </c>
      <c r="GA54" s="93">
        <v>376605</v>
      </c>
      <c r="GB54" s="93">
        <v>455726</v>
      </c>
      <c r="GC54" s="93">
        <v>382509</v>
      </c>
      <c r="GD54" s="93">
        <v>351407</v>
      </c>
      <c r="GE54" s="93">
        <v>408137</v>
      </c>
      <c r="GF54" s="93">
        <v>402529</v>
      </c>
      <c r="GG54" s="93">
        <v>510303</v>
      </c>
      <c r="GH54" s="93">
        <v>584154</v>
      </c>
      <c r="GI54" s="93">
        <v>520087</v>
      </c>
      <c r="GJ54" s="86"/>
      <c r="GK54" s="86"/>
      <c r="GL54" s="86"/>
      <c r="GM54" s="86"/>
      <c r="GN54" s="86"/>
      <c r="GO54" s="86"/>
      <c r="GP54" s="86"/>
      <c r="GQ54" s="86"/>
      <c r="GR54" s="86"/>
      <c r="GS54" s="86"/>
      <c r="GT54" s="86"/>
      <c r="GU54" s="86"/>
      <c r="GV54" s="86"/>
      <c r="GW54" s="86"/>
      <c r="GX54" s="86"/>
      <c r="GY54" s="86"/>
      <c r="GZ54" s="86"/>
      <c r="HA54" s="86"/>
      <c r="HB54" s="86"/>
      <c r="HC54" s="86"/>
      <c r="HD54" s="86"/>
      <c r="HE54" s="86"/>
      <c r="HF54" s="86"/>
      <c r="HG54" s="86"/>
      <c r="HH54" s="86"/>
      <c r="HI54" s="86"/>
      <c r="HJ54" s="86"/>
      <c r="HK54" s="86"/>
      <c r="HL54" s="86"/>
      <c r="HM54" s="86"/>
      <c r="HN54" s="86"/>
      <c r="HO54" s="86"/>
      <c r="HP54" s="86"/>
      <c r="HQ54" s="86"/>
      <c r="HR54" s="86"/>
      <c r="HS54" s="86"/>
      <c r="HT54" s="86"/>
      <c r="HU54" s="86"/>
      <c r="HV54" s="86"/>
      <c r="HW54" s="86"/>
      <c r="HX54" s="86"/>
      <c r="HY54" s="86"/>
      <c r="HZ54" s="86"/>
      <c r="IA54" s="86"/>
      <c r="IB54" s="86"/>
      <c r="IC54" s="86"/>
      <c r="ID54" s="86"/>
      <c r="IE54" s="86"/>
      <c r="IF54" s="86"/>
      <c r="IG54" s="86"/>
      <c r="IH54" s="86"/>
      <c r="II54" s="86"/>
      <c r="IJ54" s="86"/>
      <c r="IK54" s="86"/>
      <c r="IL54" s="86"/>
      <c r="IM54" s="86"/>
      <c r="IN54" s="86"/>
      <c r="IO54" s="86"/>
      <c r="IP54" s="93">
        <v>928030</v>
      </c>
      <c r="IQ54" s="93">
        <v>865927</v>
      </c>
      <c r="IR54" s="93">
        <v>816513</v>
      </c>
      <c r="IS54" s="93">
        <v>934964</v>
      </c>
      <c r="IT54" s="93">
        <v>1031298</v>
      </c>
      <c r="IU54" s="93">
        <v>1139260</v>
      </c>
      <c r="IV54" s="93">
        <v>907650</v>
      </c>
      <c r="IW54" s="93">
        <v>908310</v>
      </c>
      <c r="IX54" s="93">
        <v>900013</v>
      </c>
      <c r="IY54" s="93">
        <v>1162167</v>
      </c>
      <c r="IZ54" s="93">
        <v>937250</v>
      </c>
      <c r="JA54" s="93">
        <v>875037</v>
      </c>
      <c r="JB54" s="93">
        <v>937178</v>
      </c>
      <c r="JC54" s="93">
        <v>1023574</v>
      </c>
      <c r="JD54" s="86"/>
      <c r="JE54" s="86"/>
      <c r="JF54" s="86"/>
      <c r="JG54" s="86"/>
      <c r="JH54" s="86"/>
      <c r="JI54" s="86"/>
      <c r="JJ54" s="86"/>
      <c r="JK54" s="86"/>
      <c r="JL54" s="86"/>
      <c r="JM54" s="86"/>
      <c r="JN54" s="86"/>
      <c r="JO54" s="86"/>
      <c r="JP54" s="86"/>
      <c r="JQ54" s="86"/>
      <c r="JR54" s="86"/>
      <c r="JS54" s="86"/>
      <c r="JT54" s="86"/>
      <c r="JU54" s="86"/>
      <c r="JV54" s="86"/>
      <c r="JW54" s="86"/>
      <c r="JX54" s="86"/>
      <c r="JY54" s="86"/>
      <c r="JZ54" s="86"/>
      <c r="KA54" s="86"/>
      <c r="KB54" s="86"/>
      <c r="KC54" s="86"/>
      <c r="KD54" s="86"/>
      <c r="KE54" s="86"/>
      <c r="KF54" s="86"/>
      <c r="KG54" s="86"/>
      <c r="KH54" s="86"/>
      <c r="KI54" s="86"/>
      <c r="KJ54" s="86"/>
      <c r="KK54" s="86"/>
      <c r="KL54" s="86"/>
      <c r="KM54" s="86"/>
      <c r="KN54" s="86"/>
      <c r="KO54" s="86"/>
      <c r="KP54" s="86"/>
      <c r="KQ54" s="86"/>
      <c r="KR54" s="86"/>
      <c r="KS54" s="86"/>
      <c r="KT54" s="86"/>
      <c r="KU54" s="86"/>
      <c r="KV54" s="86"/>
      <c r="KW54" s="86"/>
      <c r="KX54" s="86"/>
      <c r="KY54" s="86"/>
      <c r="KZ54" s="86"/>
      <c r="LA54" s="86"/>
      <c r="LB54" s="86"/>
      <c r="LC54" s="86"/>
      <c r="LD54" s="86"/>
      <c r="LE54" s="86"/>
      <c r="LF54" s="86"/>
      <c r="LG54" s="86"/>
      <c r="LH54" s="86"/>
      <c r="LI54" s="86"/>
      <c r="LJ54" s="86"/>
      <c r="LK54" s="86"/>
      <c r="LL54" s="86"/>
      <c r="LM54" s="86"/>
      <c r="LN54" s="86"/>
      <c r="LO54" s="86"/>
      <c r="LP54" s="86"/>
      <c r="LQ54" s="86"/>
      <c r="LR54" s="86"/>
      <c r="LS54" s="86"/>
      <c r="LT54" s="86"/>
      <c r="LU54" s="86"/>
      <c r="LV54" s="86"/>
      <c r="LW54" s="86"/>
      <c r="LX54" s="86"/>
      <c r="LY54" s="86"/>
      <c r="LZ54" s="86"/>
      <c r="MA54" s="86"/>
      <c r="MB54" s="86"/>
      <c r="MC54" s="86"/>
      <c r="MD54" s="86"/>
      <c r="ME54" s="86"/>
      <c r="MF54" s="86"/>
      <c r="MG54" s="86"/>
      <c r="MH54" s="86"/>
      <c r="MI54" s="86"/>
      <c r="MJ54" s="86"/>
      <c r="MK54" s="86"/>
      <c r="ML54" s="86"/>
      <c r="MM54" s="86"/>
      <c r="MN54" s="86"/>
      <c r="MO54" s="86"/>
      <c r="MP54" s="86"/>
      <c r="MQ54" s="86"/>
      <c r="MR54" s="86"/>
      <c r="MS54" s="86"/>
      <c r="MT54" s="86"/>
      <c r="MU54" s="86"/>
      <c r="MV54" s="86"/>
      <c r="MW54" s="86"/>
      <c r="MX54" s="86"/>
      <c r="MY54" s="86"/>
      <c r="MZ54" s="86"/>
      <c r="NA54" s="86"/>
      <c r="NB54" s="86"/>
      <c r="NC54" s="86"/>
      <c r="ND54" s="86"/>
      <c r="NE54" s="86"/>
      <c r="NF54" s="86"/>
      <c r="NG54" s="86"/>
      <c r="NH54" s="86"/>
      <c r="NI54" s="86"/>
      <c r="NJ54" s="86"/>
      <c r="NK54" s="86"/>
      <c r="NL54" s="86"/>
      <c r="NM54" s="86"/>
      <c r="NN54" s="86"/>
      <c r="NO54" s="86"/>
      <c r="NP54" s="86"/>
      <c r="NQ54" s="86"/>
      <c r="NR54" s="86"/>
      <c r="NS54" s="86"/>
      <c r="NT54" s="86"/>
      <c r="NU54" s="86"/>
      <c r="NV54" s="86"/>
      <c r="NW54" s="86"/>
      <c r="NX54" s="86"/>
      <c r="NY54" s="86"/>
      <c r="NZ54" s="86"/>
      <c r="OA54" s="86"/>
      <c r="OB54" s="86"/>
      <c r="OC54" s="86"/>
      <c r="OD54" s="86"/>
      <c r="OE54" s="86"/>
      <c r="OF54" s="86"/>
      <c r="OG54" s="86"/>
      <c r="OH54" s="86"/>
      <c r="OI54" s="86"/>
      <c r="OJ54" s="86"/>
      <c r="OK54" s="86"/>
      <c r="OL54" s="86"/>
      <c r="OM54" s="86"/>
      <c r="ON54" s="86"/>
      <c r="OO54" s="86"/>
      <c r="OP54" s="86"/>
      <c r="OQ54" s="86"/>
      <c r="OR54" s="86"/>
      <c r="OS54" s="86"/>
      <c r="OT54" s="86"/>
      <c r="OU54" s="86"/>
      <c r="OV54" s="86"/>
      <c r="OW54" s="86"/>
      <c r="OX54" s="86"/>
      <c r="OY54" s="86"/>
      <c r="OZ54" s="86"/>
      <c r="PA54" s="86"/>
      <c r="PB54" s="86"/>
      <c r="PC54" s="86"/>
      <c r="PD54" s="86"/>
      <c r="PE54" s="86"/>
      <c r="PF54" s="86"/>
      <c r="PG54" s="86"/>
      <c r="PH54" s="86"/>
      <c r="PI54" s="86"/>
      <c r="PJ54" s="86"/>
      <c r="PK54" s="86"/>
      <c r="PL54" s="86"/>
      <c r="PM54" s="86"/>
      <c r="PN54" s="86"/>
      <c r="PO54" s="86"/>
      <c r="PP54" s="86"/>
      <c r="PQ54" s="86"/>
      <c r="PR54" s="86"/>
      <c r="PS54" s="86"/>
      <c r="PT54" s="86"/>
      <c r="PU54" s="86"/>
      <c r="PV54" s="86"/>
      <c r="PW54" s="86"/>
      <c r="PX54" s="86"/>
      <c r="PY54" s="86"/>
      <c r="PZ54" s="86"/>
      <c r="QA54" s="86"/>
      <c r="QB54" s="86"/>
      <c r="QC54" s="86"/>
      <c r="QD54" s="86"/>
      <c r="QE54" s="86"/>
      <c r="QF54" s="86"/>
      <c r="QG54" s="86"/>
      <c r="QH54" s="86"/>
      <c r="QI54" s="86"/>
      <c r="QJ54" s="86"/>
      <c r="QK54" s="86"/>
      <c r="QL54" s="86"/>
      <c r="QM54" s="86"/>
      <c r="QN54" s="86"/>
      <c r="QO54" s="86"/>
      <c r="QP54" s="86"/>
      <c r="QQ54" s="86"/>
      <c r="QR54" s="86"/>
      <c r="QS54" s="86"/>
      <c r="QT54" s="86"/>
      <c r="QU54" s="86"/>
      <c r="QV54" s="86"/>
      <c r="QW54" s="86"/>
      <c r="QX54" s="86"/>
      <c r="QY54" s="86"/>
      <c r="QZ54" s="86"/>
      <c r="RA54" s="86"/>
      <c r="RB54" s="86"/>
      <c r="RC54" s="86"/>
      <c r="RD54" s="86"/>
      <c r="RE54" s="86"/>
      <c r="RF54" s="86"/>
      <c r="RG54" s="86"/>
      <c r="RH54" s="86"/>
      <c r="RI54" s="86"/>
      <c r="RJ54" s="86"/>
      <c r="RK54" s="86"/>
      <c r="RL54" s="86"/>
      <c r="RM54" s="86"/>
      <c r="RN54" s="86"/>
      <c r="RO54" s="86"/>
      <c r="RP54" s="86"/>
      <c r="RQ54" s="86"/>
      <c r="RR54" s="86"/>
      <c r="RS54" s="86"/>
      <c r="RT54" s="86"/>
      <c r="RU54" s="86"/>
      <c r="RV54" s="86"/>
      <c r="RW54" s="86"/>
      <c r="RX54" s="86"/>
      <c r="RY54" s="86"/>
      <c r="RZ54" s="86"/>
      <c r="SA54" s="86"/>
      <c r="SB54" s="86"/>
      <c r="SC54" s="86"/>
      <c r="SD54" s="86"/>
      <c r="SE54" s="86"/>
      <c r="SF54" s="86"/>
      <c r="SG54" s="86"/>
      <c r="SH54" s="86"/>
      <c r="SI54" s="86"/>
      <c r="SJ54" s="86"/>
      <c r="SK54" s="86"/>
      <c r="SL54" s="86"/>
      <c r="SM54" s="86"/>
      <c r="SN54" s="86"/>
      <c r="SO54" s="86"/>
      <c r="SP54" s="86"/>
      <c r="SQ54" s="86"/>
      <c r="SR54" s="86"/>
      <c r="SS54" s="86"/>
      <c r="ST54" s="86"/>
      <c r="SU54" s="86"/>
      <c r="SV54" s="86"/>
      <c r="SW54" s="86"/>
      <c r="SX54" s="86"/>
      <c r="SY54" s="86"/>
      <c r="SZ54" s="86"/>
      <c r="TA54" s="86"/>
      <c r="TB54" s="86"/>
      <c r="TC54" s="86"/>
      <c r="TD54" s="86"/>
      <c r="TE54" s="86"/>
      <c r="TF54" s="86"/>
      <c r="TG54" s="86"/>
      <c r="TH54" s="86"/>
      <c r="TI54" s="86"/>
      <c r="TJ54" s="86"/>
      <c r="TK54" s="86"/>
      <c r="TL54" s="86"/>
      <c r="TM54" s="86"/>
      <c r="TN54" s="86"/>
      <c r="TO54" s="86"/>
      <c r="TP54" s="86"/>
      <c r="TQ54" s="86"/>
      <c r="TR54" s="86"/>
      <c r="TS54" s="86"/>
      <c r="TT54" s="86"/>
      <c r="TU54" s="86"/>
      <c r="TV54" s="86"/>
      <c r="TW54" s="86"/>
      <c r="TX54" s="86"/>
      <c r="TY54" s="86"/>
      <c r="TZ54" s="86"/>
      <c r="UA54" s="86"/>
      <c r="UB54" s="86"/>
      <c r="UC54" s="86"/>
      <c r="UD54" s="86"/>
      <c r="UE54" s="86"/>
      <c r="UF54" s="86"/>
      <c r="UG54" s="86"/>
      <c r="UH54" s="86"/>
      <c r="UI54" s="86"/>
      <c r="UJ54" s="86"/>
      <c r="UK54" s="86"/>
      <c r="UL54" s="86"/>
      <c r="UM54" s="86"/>
      <c r="UN54" s="86"/>
      <c r="UO54" s="86"/>
      <c r="UP54" s="86"/>
      <c r="UQ54" s="86"/>
      <c r="UR54" s="86"/>
      <c r="US54" s="86"/>
      <c r="UT54" s="86"/>
      <c r="UU54" s="86"/>
      <c r="UV54" s="86"/>
      <c r="UW54" s="86"/>
      <c r="UX54" s="86"/>
      <c r="UY54" s="86"/>
      <c r="UZ54" s="86"/>
      <c r="VA54" s="86"/>
      <c r="VB54" s="86"/>
      <c r="VC54" s="86"/>
      <c r="VD54" s="86"/>
      <c r="VE54" s="86"/>
      <c r="VF54" s="86"/>
      <c r="VG54" s="86"/>
      <c r="VH54" s="86"/>
      <c r="VI54" s="86"/>
      <c r="VJ54" s="86"/>
      <c r="VK54" s="86"/>
      <c r="VL54" s="86"/>
      <c r="VM54" s="86"/>
      <c r="VN54" s="86"/>
      <c r="VO54" s="86"/>
      <c r="VP54" s="86"/>
      <c r="VQ54" s="86"/>
      <c r="VR54" s="86"/>
      <c r="VS54" s="86"/>
      <c r="VT54" s="86"/>
      <c r="VU54" s="86"/>
      <c r="VV54" s="86"/>
      <c r="VW54" s="86"/>
      <c r="VX54" s="86"/>
      <c r="VY54" s="86"/>
      <c r="VZ54" s="86"/>
      <c r="WA54" s="86"/>
      <c r="WB54" s="86"/>
      <c r="WC54" s="86"/>
      <c r="WD54" s="86"/>
      <c r="WE54" s="86"/>
      <c r="WF54" s="86"/>
      <c r="WG54" s="86"/>
      <c r="WH54" s="86"/>
      <c r="WI54" s="86"/>
      <c r="WJ54" s="86"/>
      <c r="WK54" s="86"/>
      <c r="WL54" s="86"/>
      <c r="WM54" s="86"/>
      <c r="WN54" s="86"/>
      <c r="WO54" s="86"/>
      <c r="WP54" s="86"/>
      <c r="WQ54" s="86"/>
      <c r="WR54" s="86"/>
      <c r="WS54" s="86"/>
      <c r="WT54" s="86"/>
      <c r="WU54" s="86"/>
      <c r="WV54" s="86"/>
      <c r="WW54" s="86"/>
      <c r="WX54" s="86"/>
      <c r="WY54" s="86"/>
      <c r="WZ54" s="86"/>
      <c r="XA54" s="86"/>
      <c r="XB54" s="86"/>
      <c r="XC54" s="86"/>
      <c r="XD54" s="86"/>
      <c r="XE54" s="86"/>
      <c r="XF54" s="86"/>
      <c r="XG54" s="86"/>
      <c r="XH54" s="86"/>
      <c r="XI54" s="86"/>
      <c r="XJ54" s="86"/>
      <c r="XK54" s="86"/>
      <c r="XL54" s="86"/>
      <c r="XM54" s="86"/>
      <c r="XN54" s="86"/>
      <c r="XO54" s="86"/>
      <c r="XP54" s="86"/>
      <c r="XQ54" s="86"/>
      <c r="XR54" s="86"/>
      <c r="XS54" s="86"/>
      <c r="XT54" s="86"/>
      <c r="XU54" s="86"/>
      <c r="XV54" s="86"/>
      <c r="XW54" s="86"/>
      <c r="XX54" s="86"/>
      <c r="XY54" s="86"/>
      <c r="XZ54" s="86"/>
      <c r="YA54" s="86"/>
      <c r="YB54" s="86"/>
      <c r="YC54" s="86"/>
      <c r="YD54" s="86"/>
      <c r="YE54" s="86"/>
      <c r="YF54" s="86"/>
      <c r="YG54" s="86"/>
      <c r="YH54" s="86"/>
      <c r="YI54" s="86"/>
      <c r="YJ54" s="86"/>
      <c r="YK54" s="86"/>
      <c r="YL54" s="86"/>
      <c r="YM54" s="86"/>
      <c r="YN54" s="86"/>
      <c r="YO54" s="86"/>
      <c r="YP54" s="86"/>
      <c r="YQ54" s="86"/>
      <c r="YR54" s="86"/>
      <c r="YS54" s="86"/>
      <c r="YT54" s="86"/>
      <c r="YU54" s="86"/>
      <c r="YV54" s="86"/>
      <c r="YW54" s="86"/>
      <c r="YX54" s="86"/>
      <c r="YY54" s="86"/>
      <c r="YZ54" s="86"/>
      <c r="ZA54" s="86"/>
      <c r="ZB54" s="86"/>
      <c r="ZC54" s="86"/>
      <c r="ZD54" s="86"/>
      <c r="ZE54" s="86"/>
      <c r="ZF54" s="86"/>
      <c r="ZG54" s="86"/>
      <c r="ZH54" s="86"/>
      <c r="ZI54" s="86"/>
      <c r="ZJ54" s="86"/>
      <c r="ZK54" s="86"/>
      <c r="ZL54" s="86"/>
      <c r="ZM54" s="86"/>
      <c r="ZN54" s="86"/>
      <c r="ZO54" s="86"/>
      <c r="ZP54" s="86"/>
      <c r="ZQ54" s="86"/>
      <c r="ZR54" s="86"/>
      <c r="ZS54" s="86"/>
      <c r="ZT54" s="86"/>
      <c r="ZU54" s="86"/>
      <c r="ZV54" s="86"/>
      <c r="ZW54" s="86"/>
      <c r="ZX54" s="86"/>
      <c r="ZY54" s="86"/>
      <c r="ZZ54" s="86"/>
      <c r="AAA54" s="86"/>
      <c r="AAB54" s="86"/>
      <c r="AAC54" s="86"/>
      <c r="AAD54" s="86"/>
      <c r="AAE54" s="86"/>
      <c r="AAF54" s="86"/>
      <c r="AAG54" s="86"/>
      <c r="AAH54" s="86"/>
      <c r="AAI54" s="86"/>
      <c r="AAJ54" s="86"/>
      <c r="AAK54" s="86"/>
      <c r="AAL54" s="86"/>
      <c r="AAM54" s="86"/>
      <c r="AAN54" s="86"/>
      <c r="AAO54" s="86"/>
      <c r="AAP54" s="86"/>
      <c r="AAQ54" s="86"/>
      <c r="AAR54" s="86"/>
      <c r="AAS54" s="86"/>
      <c r="AAT54" s="86"/>
      <c r="AAU54" s="86"/>
      <c r="AAV54" s="86"/>
      <c r="AAW54" s="86"/>
      <c r="AAX54" s="86"/>
      <c r="AAY54" s="86"/>
      <c r="AAZ54" s="86"/>
      <c r="ABA54" s="86"/>
      <c r="ABB54" s="86"/>
      <c r="ABC54" s="86"/>
      <c r="ABD54" s="86"/>
      <c r="ABE54" s="86"/>
      <c r="ABF54" s="86"/>
      <c r="ABG54" s="86"/>
      <c r="ABH54" s="86"/>
      <c r="ABI54" s="86"/>
      <c r="ABJ54" s="86"/>
      <c r="ABK54" s="86"/>
      <c r="ABL54" s="86"/>
      <c r="ABM54" s="86"/>
      <c r="ABN54" s="86"/>
      <c r="ABO54" s="86"/>
      <c r="ABP54" s="86"/>
      <c r="ABQ54" s="86"/>
      <c r="ABR54" s="86"/>
      <c r="ABS54" s="86"/>
      <c r="ABT54" s="86"/>
      <c r="ABU54" s="86"/>
      <c r="ABV54" s="86"/>
      <c r="ABW54" s="86"/>
      <c r="ABX54" s="86"/>
      <c r="ABY54" s="86"/>
      <c r="ABZ54" s="86"/>
      <c r="ACA54" s="86"/>
      <c r="ACB54" s="86"/>
      <c r="ACC54" s="86"/>
      <c r="ACD54" s="86"/>
      <c r="ACE54" s="86"/>
      <c r="ACF54" s="86"/>
      <c r="ACG54" s="86"/>
      <c r="ACH54" s="86"/>
      <c r="ACI54" s="86"/>
      <c r="ACJ54" s="86"/>
      <c r="ACK54" s="86"/>
      <c r="ACL54" s="86"/>
      <c r="ACM54" s="86"/>
      <c r="ACN54" s="86"/>
      <c r="ACO54" s="86"/>
      <c r="ACP54" s="86"/>
      <c r="ACQ54" s="86"/>
      <c r="ACR54" s="86"/>
      <c r="ACS54" s="86"/>
      <c r="ACT54" s="86"/>
      <c r="ACU54" s="86"/>
      <c r="ACV54" s="86"/>
      <c r="ACW54" s="86"/>
      <c r="ACX54" s="86"/>
      <c r="ACY54" s="86"/>
      <c r="ACZ54" s="86"/>
      <c r="ADA54" s="86"/>
      <c r="ADB54" s="86"/>
      <c r="ADC54" s="86"/>
      <c r="ADD54" s="86"/>
      <c r="ADE54" s="86"/>
      <c r="ADF54" s="86"/>
      <c r="ADG54" s="86"/>
      <c r="ADH54" s="86"/>
      <c r="ADI54" s="86"/>
      <c r="ADJ54" s="86"/>
      <c r="ADK54" s="86"/>
      <c r="ADL54" s="86"/>
      <c r="ADM54" s="86"/>
      <c r="ADN54" s="86"/>
      <c r="ADO54" s="86"/>
      <c r="ADP54" s="86"/>
      <c r="ADQ54" s="86"/>
      <c r="ADR54" s="86"/>
      <c r="ADS54" s="86"/>
      <c r="ADT54" s="86"/>
      <c r="ADU54" s="86"/>
      <c r="ADV54" s="86"/>
      <c r="ADW54" s="86"/>
      <c r="ADX54" s="86"/>
      <c r="ADY54" s="86"/>
      <c r="ADZ54" s="86"/>
      <c r="AEA54" s="86"/>
      <c r="AEB54" s="86"/>
      <c r="AEC54" s="86"/>
      <c r="AED54" s="86"/>
      <c r="AEE54" s="86"/>
      <c r="AEF54" s="86"/>
      <c r="AEG54" s="86"/>
      <c r="AEH54" s="86"/>
      <c r="AEI54" s="86"/>
      <c r="AEJ54" s="86"/>
      <c r="AEK54" s="86"/>
      <c r="AEL54" s="86"/>
      <c r="AEM54" s="86"/>
      <c r="AEN54" s="86"/>
      <c r="AEO54" s="86"/>
      <c r="AEP54" s="86"/>
      <c r="AEQ54" s="86"/>
      <c r="AER54" s="86"/>
      <c r="AES54" s="86"/>
      <c r="AET54" s="86"/>
      <c r="AEU54" s="86"/>
      <c r="AEV54" s="86"/>
      <c r="AEW54" s="86"/>
      <c r="AEX54" s="86"/>
      <c r="AEY54" s="86"/>
      <c r="AEZ54" s="86"/>
      <c r="AFA54" s="86"/>
      <c r="AFB54" s="86"/>
      <c r="AFC54" s="86"/>
      <c r="AFD54" s="86"/>
      <c r="AFE54" s="86"/>
      <c r="AFF54" s="86"/>
      <c r="AFG54" s="86"/>
      <c r="AFH54" s="86"/>
      <c r="AFI54" s="86"/>
      <c r="AFJ54" s="86"/>
      <c r="AFK54" s="86"/>
      <c r="AFL54" s="86"/>
      <c r="AFM54" s="86"/>
      <c r="AFN54" s="86"/>
      <c r="AFO54" s="86"/>
      <c r="AFP54" s="86"/>
      <c r="AFQ54" s="86"/>
      <c r="AFR54" s="86"/>
      <c r="AFS54" s="86"/>
      <c r="AFT54" s="86"/>
      <c r="AFU54" s="86"/>
      <c r="AFV54" s="86"/>
      <c r="AFW54" s="86"/>
      <c r="AFX54" s="86"/>
      <c r="AFY54" s="86"/>
      <c r="AFZ54" s="86"/>
      <c r="AGA54" s="86"/>
      <c r="AGB54" s="86"/>
      <c r="AGC54" s="86"/>
      <c r="AGD54" s="86"/>
      <c r="AGE54" s="86"/>
      <c r="AGF54" s="86"/>
      <c r="AGG54" s="86"/>
      <c r="AGH54" s="86"/>
      <c r="AGI54" s="86"/>
      <c r="AGJ54" s="86"/>
      <c r="AGK54" s="86"/>
      <c r="AGL54" s="86"/>
      <c r="AGM54" s="86"/>
      <c r="AGN54" s="86"/>
      <c r="AGO54" s="86"/>
      <c r="AGP54" s="86"/>
      <c r="AGQ54" s="86"/>
      <c r="AGR54" s="86"/>
      <c r="AGS54" s="86"/>
      <c r="AGT54" s="86"/>
      <c r="AGU54" s="86"/>
      <c r="AGV54" s="86"/>
      <c r="AGW54" s="86"/>
      <c r="AGX54" s="86"/>
      <c r="AGY54" s="86"/>
      <c r="AGZ54" s="86"/>
      <c r="AHA54" s="86"/>
      <c r="AHB54" s="86"/>
      <c r="AHC54" s="86"/>
      <c r="AHD54" s="86"/>
      <c r="AHE54" s="86"/>
      <c r="AHF54" s="86"/>
      <c r="AHG54" s="86"/>
      <c r="AHH54" s="86"/>
      <c r="AHI54" s="86"/>
      <c r="AHJ54" s="86"/>
      <c r="AHK54" s="86"/>
      <c r="AHL54" s="86"/>
      <c r="AHM54" s="86"/>
      <c r="AHN54" s="86"/>
      <c r="AHO54" s="86"/>
      <c r="AHP54" s="86"/>
      <c r="AHQ54" s="86"/>
      <c r="AHR54" s="86"/>
      <c r="AHS54" s="86"/>
      <c r="AHT54" s="86"/>
      <c r="AHU54" s="86"/>
      <c r="AHV54" s="86"/>
      <c r="AHW54" s="86"/>
      <c r="AHX54" s="86"/>
      <c r="AHY54" s="86"/>
      <c r="AHZ54" s="86"/>
      <c r="AIA54" s="86"/>
      <c r="AIB54" s="86"/>
      <c r="AIC54" s="86"/>
      <c r="AID54" s="86"/>
      <c r="AIE54" s="86"/>
      <c r="AIF54" s="86"/>
      <c r="AIG54" s="86"/>
      <c r="AIH54" s="86"/>
      <c r="AII54" s="86"/>
      <c r="AIJ54" s="86"/>
      <c r="AIK54" s="86"/>
      <c r="AIL54" s="86"/>
      <c r="AIM54" s="86"/>
      <c r="AIN54" s="86"/>
      <c r="AIO54" s="86"/>
      <c r="AIP54" s="86"/>
      <c r="AIQ54" s="86"/>
      <c r="AIR54" s="86"/>
      <c r="AIS54" s="86"/>
      <c r="AIT54" s="86"/>
      <c r="AIU54" s="86"/>
      <c r="AIV54" s="86"/>
      <c r="AIW54" s="86"/>
      <c r="AIX54" s="86"/>
      <c r="AIY54" s="86"/>
      <c r="AIZ54" s="86"/>
      <c r="AJA54" s="86"/>
      <c r="AJB54" s="86"/>
      <c r="AJC54" s="86"/>
      <c r="AJD54" s="86"/>
      <c r="AJE54" s="86"/>
      <c r="AJF54" s="86"/>
      <c r="AJG54" s="86"/>
      <c r="AJH54" s="86"/>
      <c r="AJI54" s="86"/>
      <c r="AJJ54" s="86"/>
      <c r="AJK54" s="86"/>
      <c r="AJL54" s="86"/>
      <c r="AJM54" s="86"/>
      <c r="AJN54" s="86"/>
      <c r="AJO54" s="86"/>
      <c r="AJP54" s="86"/>
      <c r="AJQ54" s="86"/>
      <c r="AJR54" s="86"/>
      <c r="AJS54" s="86"/>
      <c r="AJT54" s="86"/>
      <c r="AJU54" s="86"/>
      <c r="AJV54" s="86"/>
      <c r="AJW54" s="86"/>
      <c r="AJX54" s="86"/>
      <c r="AJY54" s="86"/>
      <c r="AJZ54" s="86"/>
      <c r="AKA54" s="86"/>
      <c r="AKB54" s="86"/>
      <c r="AKC54" s="86"/>
      <c r="AKD54" s="86"/>
      <c r="AKE54" s="86"/>
      <c r="AKF54" s="86"/>
      <c r="AKG54" s="86"/>
      <c r="AKH54" s="86"/>
      <c r="AKI54" s="86"/>
      <c r="AKJ54" s="86"/>
      <c r="AKK54" s="86"/>
      <c r="AKL54" s="86"/>
      <c r="AKM54" s="86"/>
      <c r="AKN54" s="86"/>
      <c r="AKO54" s="86"/>
      <c r="AKP54" s="86"/>
      <c r="AKQ54" s="86"/>
      <c r="AKR54" s="86"/>
      <c r="AKS54" s="86"/>
      <c r="AKT54" s="86"/>
      <c r="AKU54" s="86"/>
      <c r="AKV54" s="86"/>
      <c r="AKW54" s="86"/>
      <c r="AKX54" s="86"/>
      <c r="AKY54" s="86"/>
      <c r="AKZ54" s="86"/>
      <c r="ALA54" s="86"/>
      <c r="ALB54" s="86"/>
      <c r="ALC54" s="86"/>
      <c r="ALD54" s="86"/>
      <c r="ALE54" s="86"/>
      <c r="ALF54" s="86"/>
      <c r="ALG54" s="86"/>
      <c r="ALH54" s="86"/>
      <c r="ALI54" s="86"/>
      <c r="ALJ54" s="86"/>
      <c r="ALK54" s="86"/>
      <c r="ALL54" s="86"/>
      <c r="ALM54" s="86"/>
      <c r="ALN54" s="86"/>
      <c r="ALO54" s="86"/>
      <c r="ALP54" s="86"/>
      <c r="ALQ54" s="86"/>
      <c r="ALR54" s="86"/>
      <c r="ALS54" s="86"/>
      <c r="ALT54" s="86"/>
      <c r="ALU54" s="86"/>
      <c r="ALV54" s="86"/>
      <c r="ALW54" s="86"/>
      <c r="ALX54" s="86"/>
      <c r="ALY54" s="86"/>
      <c r="ALZ54" s="86"/>
      <c r="AMA54" s="86"/>
      <c r="AMB54" s="86"/>
      <c r="AMC54" s="86"/>
      <c r="AMD54" s="86"/>
      <c r="AME54" s="86"/>
      <c r="AMF54" s="86"/>
      <c r="AMG54" s="86"/>
      <c r="AMH54" s="86"/>
      <c r="AMI54" s="86"/>
      <c r="AMJ54" s="86"/>
      <c r="AMK54" s="86"/>
      <c r="AML54" s="86"/>
      <c r="AMM54" s="86"/>
      <c r="AMN54" s="86"/>
      <c r="AMO54" s="86"/>
      <c r="AMP54" s="86"/>
      <c r="AMQ54" s="86"/>
      <c r="AMR54" s="86"/>
      <c r="AMS54" s="86"/>
      <c r="AMT54" s="86"/>
      <c r="AMU54" s="86"/>
      <c r="AMV54" s="86"/>
      <c r="AMW54" s="86"/>
      <c r="AMX54" s="86"/>
      <c r="AMY54" s="86"/>
      <c r="AMZ54" s="86"/>
      <c r="ANA54" s="86"/>
      <c r="ANB54" s="86"/>
      <c r="ANC54" s="86"/>
      <c r="AND54" s="86"/>
      <c r="ANE54" s="86"/>
      <c r="ANF54" s="86"/>
      <c r="ANG54" s="86"/>
      <c r="ANH54" s="86"/>
      <c r="ANI54" s="86"/>
      <c r="ANJ54" s="86"/>
      <c r="ANK54" s="86"/>
      <c r="ANL54" s="86"/>
      <c r="ANM54" s="86"/>
      <c r="ANN54" s="86"/>
      <c r="ANO54" s="86"/>
      <c r="ANP54" s="86"/>
      <c r="ANQ54" s="86"/>
      <c r="ANR54" s="86"/>
      <c r="ANS54" s="86"/>
      <c r="ANT54" s="86"/>
      <c r="ANU54" s="86"/>
      <c r="ANV54" s="86"/>
      <c r="ANW54" s="86"/>
      <c r="ANX54" s="86"/>
      <c r="ANY54" s="86"/>
      <c r="ANZ54" s="86"/>
      <c r="AOA54" s="86"/>
      <c r="AOB54" s="86"/>
      <c r="AOC54" s="86"/>
      <c r="AOD54" s="86"/>
      <c r="AOE54" s="86"/>
      <c r="AOF54" s="86"/>
      <c r="AOG54" s="86"/>
      <c r="AOH54" s="86"/>
      <c r="AOI54" s="86"/>
      <c r="AOJ54" s="86"/>
      <c r="AOK54" s="86"/>
      <c r="AOL54" s="86"/>
      <c r="AOM54" s="86"/>
      <c r="AON54" s="86"/>
      <c r="AOO54" s="86"/>
      <c r="AOP54" s="86"/>
      <c r="AOQ54" s="86"/>
      <c r="AOR54" s="86"/>
      <c r="AOS54" s="86"/>
      <c r="AOT54" s="86"/>
      <c r="AOU54" s="86"/>
      <c r="AOV54" s="86"/>
      <c r="AOW54" s="86"/>
      <c r="AOX54" s="86"/>
      <c r="AOY54" s="86"/>
      <c r="AOZ54" s="86"/>
      <c r="APA54" s="86"/>
      <c r="APB54" s="86"/>
      <c r="APC54" s="86"/>
      <c r="APD54" s="86"/>
      <c r="APE54" s="86"/>
      <c r="APF54" s="86"/>
      <c r="APG54" s="86"/>
      <c r="APH54" s="86"/>
      <c r="API54" s="86"/>
      <c r="APJ54" s="86"/>
      <c r="APK54" s="86"/>
      <c r="APL54" s="86"/>
      <c r="APM54" s="86"/>
      <c r="APN54" s="86"/>
      <c r="APO54" s="86"/>
      <c r="APP54" s="86"/>
      <c r="APQ54" s="86"/>
      <c r="APR54" s="86"/>
      <c r="APS54" s="86"/>
      <c r="APT54" s="86"/>
      <c r="APU54" s="86"/>
      <c r="APV54" s="86"/>
      <c r="APW54" s="86"/>
      <c r="APX54" s="86"/>
      <c r="APY54" s="86"/>
      <c r="APZ54" s="86"/>
      <c r="AQA54" s="86"/>
      <c r="AQB54" s="86"/>
      <c r="AQC54" s="86"/>
      <c r="AQD54" s="86"/>
      <c r="AQE54" s="86"/>
      <c r="AQF54" s="86"/>
      <c r="AQG54" s="86"/>
      <c r="AQH54" s="86"/>
      <c r="AQI54" s="86"/>
      <c r="AQJ54" s="86"/>
      <c r="AQK54" s="86"/>
      <c r="AQL54" s="86"/>
      <c r="AQM54" s="86"/>
      <c r="AQN54" s="86"/>
      <c r="AQO54" s="86"/>
      <c r="AQP54" s="86"/>
      <c r="AQQ54" s="86"/>
      <c r="AQR54" s="86"/>
      <c r="AQS54" s="86"/>
      <c r="AQT54" s="86"/>
      <c r="AQU54" s="86"/>
      <c r="AQV54" s="86"/>
      <c r="AQW54" s="86"/>
      <c r="AQX54" s="86"/>
      <c r="AQY54" s="86"/>
      <c r="AQZ54" s="86"/>
      <c r="ARA54" s="86"/>
      <c r="ARB54" s="86"/>
      <c r="ARC54" s="86"/>
      <c r="ARD54" s="86"/>
      <c r="ARE54" s="86"/>
      <c r="ARF54" s="86"/>
      <c r="ARG54" s="86"/>
      <c r="ARH54" s="86"/>
      <c r="ARI54" s="86"/>
      <c r="ARJ54" s="86"/>
      <c r="ARK54" s="86"/>
      <c r="ARL54" s="86"/>
      <c r="ARM54" s="86"/>
      <c r="ARN54" s="86"/>
      <c r="ARO54" s="86"/>
      <c r="ARP54" s="86"/>
      <c r="ARQ54" s="86"/>
      <c r="ARR54" s="86"/>
      <c r="ARS54" s="86"/>
      <c r="ART54" s="86"/>
      <c r="ARU54" s="86"/>
      <c r="ARV54" s="86"/>
      <c r="ARW54" s="86"/>
      <c r="ARX54" s="86"/>
      <c r="ARY54" s="86"/>
      <c r="ARZ54" s="86"/>
      <c r="ASA54" s="86"/>
      <c r="ASB54" s="86"/>
      <c r="ASC54" s="86"/>
      <c r="ASD54" s="86"/>
      <c r="ASE54" s="86"/>
      <c r="ASF54" s="86"/>
      <c r="ASG54" s="86"/>
      <c r="ASH54" s="86"/>
      <c r="ASI54" s="86"/>
      <c r="ASJ54" s="86"/>
      <c r="ASK54" s="86"/>
      <c r="ASL54" s="86"/>
      <c r="ASM54" s="86"/>
      <c r="ASN54" s="86"/>
      <c r="ASO54" s="86"/>
      <c r="ASP54" s="86"/>
      <c r="ASQ54" s="86"/>
      <c r="ASR54" s="86"/>
      <c r="ASS54" s="86"/>
      <c r="AST54" s="86"/>
      <c r="ASU54" s="86"/>
      <c r="ASV54" s="86"/>
      <c r="ASW54" s="86"/>
      <c r="ASX54" s="86"/>
      <c r="ASY54" s="86"/>
      <c r="ASZ54" s="86"/>
      <c r="ATA54" s="86"/>
      <c r="ATB54" s="86"/>
      <c r="ATC54" s="86"/>
      <c r="ATD54" s="86"/>
      <c r="ATE54" s="86"/>
      <c r="ATF54" s="86"/>
      <c r="ATG54" s="86"/>
      <c r="ATH54" s="86"/>
      <c r="ATI54" s="86"/>
      <c r="ATJ54" s="86"/>
      <c r="ATK54" s="86"/>
      <c r="ATL54" s="86"/>
      <c r="ATM54" s="86"/>
      <c r="ATN54" s="86"/>
      <c r="ATO54" s="86"/>
      <c r="ATP54" s="86"/>
      <c r="ATQ54" s="86"/>
      <c r="ATR54" s="86"/>
      <c r="ATS54" s="86"/>
      <c r="ATT54" s="86"/>
      <c r="ATU54" s="86"/>
      <c r="ATV54" s="86"/>
      <c r="ATW54" s="86"/>
      <c r="ATX54" s="86"/>
      <c r="ATY54" s="86"/>
      <c r="ATZ54" s="86"/>
      <c r="AUA54" s="86"/>
      <c r="AUB54" s="86"/>
      <c r="AUC54" s="86"/>
      <c r="AUD54" s="86"/>
      <c r="AUE54" s="86"/>
      <c r="AUF54" s="86"/>
      <c r="AUG54" s="86"/>
      <c r="AUH54" s="86"/>
      <c r="AUI54" s="86"/>
      <c r="AUJ54" s="86"/>
      <c r="AUK54" s="86"/>
      <c r="AUL54" s="86"/>
      <c r="AUM54" s="86"/>
      <c r="AUN54" s="86"/>
      <c r="AUO54" s="86"/>
      <c r="AUP54" s="86"/>
      <c r="AUQ54" s="86"/>
      <c r="AUR54" s="86"/>
      <c r="AUS54" s="86"/>
      <c r="AUT54" s="86"/>
      <c r="AUU54" s="86"/>
      <c r="AUV54" s="86"/>
      <c r="AUW54" s="86"/>
      <c r="AUX54" s="86"/>
      <c r="AUY54" s="86"/>
      <c r="AUZ54" s="86"/>
      <c r="AVA54" s="86"/>
      <c r="AVB54" s="86"/>
      <c r="AVC54" s="86"/>
      <c r="AVD54" s="86"/>
      <c r="AVE54" s="86"/>
      <c r="AVF54" s="86"/>
      <c r="AVG54" s="86"/>
      <c r="AVH54" s="86"/>
      <c r="AVI54" s="86"/>
      <c r="AVJ54" s="86"/>
      <c r="AVK54" s="86"/>
      <c r="AVL54" s="86"/>
      <c r="AVM54" s="86"/>
      <c r="AVN54" s="86"/>
      <c r="AVO54" s="86"/>
      <c r="AVP54" s="86"/>
      <c r="AVQ54" s="86"/>
      <c r="AVR54" s="86"/>
      <c r="AVS54" s="86"/>
      <c r="AVT54" s="86"/>
      <c r="AVU54" s="86"/>
      <c r="AVV54" s="86"/>
      <c r="AVW54" s="86"/>
      <c r="AVX54" s="86"/>
      <c r="AVY54" s="86"/>
      <c r="AVZ54" s="86"/>
      <c r="AWA54" s="86"/>
      <c r="AWB54" s="86"/>
      <c r="AWC54" s="86"/>
      <c r="AWD54" s="86"/>
      <c r="AWE54" s="86"/>
      <c r="AWF54" s="86"/>
      <c r="AWG54" s="86"/>
      <c r="AWH54" s="86"/>
      <c r="AWI54" s="86"/>
      <c r="AWJ54" s="86"/>
      <c r="AWK54" s="86"/>
      <c r="AWL54" s="86"/>
      <c r="AWM54" s="86"/>
      <c r="AWN54" s="86"/>
      <c r="AWO54" s="86"/>
      <c r="AWP54" s="86"/>
      <c r="AWQ54" s="86"/>
      <c r="AWR54" s="86"/>
      <c r="AWS54" s="86"/>
      <c r="AWT54" s="86"/>
      <c r="AWU54" s="86"/>
      <c r="AWV54" s="86"/>
      <c r="AWW54" s="86"/>
      <c r="AWX54" s="86"/>
      <c r="AWY54" s="86"/>
      <c r="AWZ54" s="86"/>
      <c r="AXA54" s="86"/>
      <c r="AXB54" s="86"/>
      <c r="AXC54" s="86"/>
      <c r="AXD54" s="86"/>
      <c r="AXE54" s="86"/>
      <c r="AXF54" s="86"/>
      <c r="AXG54" s="86"/>
      <c r="AXH54" s="86"/>
      <c r="AXI54" s="86"/>
      <c r="AXJ54" s="86"/>
      <c r="AXK54" s="86"/>
      <c r="AXL54" s="86"/>
      <c r="AXM54" s="86"/>
      <c r="AXN54" s="86"/>
      <c r="AXO54" s="86"/>
      <c r="AXP54" s="86"/>
      <c r="AXQ54" s="86"/>
      <c r="AXR54" s="86"/>
      <c r="AXS54" s="86"/>
      <c r="AXT54" s="86"/>
      <c r="AXU54" s="86"/>
      <c r="AXV54" s="86"/>
      <c r="AXW54" s="86"/>
      <c r="AXX54" s="86"/>
      <c r="AXY54" s="86"/>
      <c r="AXZ54" s="86"/>
      <c r="AYA54" s="86"/>
      <c r="AYB54" s="86"/>
      <c r="AYC54" s="86"/>
      <c r="AYD54" s="86"/>
      <c r="AYE54" s="86"/>
      <c r="AYF54" s="86"/>
      <c r="AYG54" s="86"/>
      <c r="AYH54" s="86"/>
      <c r="AYI54" s="86"/>
      <c r="AYJ54" s="86"/>
      <c r="AYK54" s="86"/>
      <c r="AYL54" s="86"/>
      <c r="AYM54" s="86"/>
      <c r="AYN54" s="86"/>
      <c r="AYO54" s="86"/>
      <c r="AYP54" s="86"/>
      <c r="AYQ54" s="86"/>
      <c r="AYR54" s="86"/>
      <c r="AYS54" s="86"/>
      <c r="AYT54" s="86"/>
      <c r="AYU54" s="86"/>
      <c r="AYV54" s="86"/>
      <c r="AYW54" s="86"/>
      <c r="AYX54" s="86"/>
      <c r="AYY54" s="86"/>
      <c r="AYZ54" s="86"/>
      <c r="AZA54" s="86"/>
      <c r="AZB54" s="86"/>
      <c r="AZC54" s="86"/>
      <c r="AZD54" s="86"/>
      <c r="AZE54" s="86"/>
      <c r="AZF54" s="86"/>
      <c r="AZG54" s="86"/>
      <c r="AZH54" s="86"/>
      <c r="AZI54" s="86"/>
      <c r="AZJ54" s="86"/>
      <c r="AZK54" s="86"/>
      <c r="AZL54" s="86"/>
      <c r="AZM54" s="86"/>
      <c r="AZN54" s="86"/>
      <c r="AZO54" s="86"/>
      <c r="AZP54" s="86"/>
      <c r="AZQ54" s="86"/>
      <c r="AZR54" s="86"/>
      <c r="AZS54" s="86"/>
      <c r="AZT54" s="86"/>
      <c r="AZU54" s="86"/>
      <c r="AZV54" s="86"/>
      <c r="AZW54" s="86"/>
      <c r="AZX54" s="86"/>
      <c r="AZY54" s="86"/>
      <c r="AZZ54" s="86"/>
      <c r="BAA54" s="86"/>
      <c r="BAB54" s="86"/>
      <c r="BAC54" s="86"/>
      <c r="BAD54" s="86"/>
      <c r="BAE54" s="86"/>
      <c r="BAF54" s="86"/>
      <c r="BAG54" s="86"/>
      <c r="BAH54" s="86"/>
      <c r="BAI54" s="86"/>
      <c r="BAJ54" s="86"/>
      <c r="BAK54" s="86"/>
      <c r="BAL54" s="86"/>
      <c r="BAM54" s="86"/>
      <c r="BAN54" s="86"/>
      <c r="BAO54" s="86"/>
      <c r="BAP54" s="86"/>
      <c r="BAQ54" s="86"/>
      <c r="BAR54" s="86"/>
      <c r="BAS54" s="86"/>
      <c r="BAT54" s="86"/>
      <c r="BAU54" s="86"/>
      <c r="BAV54" s="86"/>
      <c r="BAW54" s="86"/>
      <c r="BAX54" s="86"/>
      <c r="BAY54" s="86"/>
      <c r="BAZ54" s="86"/>
      <c r="BBA54" s="86"/>
      <c r="BBB54" s="86"/>
      <c r="BBC54" s="86"/>
      <c r="BBD54" s="86"/>
      <c r="BBE54" s="86"/>
      <c r="BBF54" s="86"/>
      <c r="BBG54" s="86"/>
      <c r="BBH54" s="86"/>
      <c r="BBI54" s="86"/>
      <c r="BBJ54" s="86"/>
      <c r="BBK54" s="86"/>
      <c r="BBL54" s="86"/>
      <c r="BBM54" s="86"/>
      <c r="BBN54" s="86"/>
      <c r="BBO54" s="66"/>
      <c r="BBP54" s="66"/>
      <c r="BBQ54" s="66"/>
      <c r="BBR54" s="66"/>
      <c r="BBS54" s="66"/>
      <c r="BBT54" s="66"/>
      <c r="BBU54" s="66"/>
      <c r="BBV54" s="66"/>
      <c r="BBW54" s="66"/>
      <c r="BBX54" s="66"/>
      <c r="BBY54" s="66"/>
      <c r="BBZ54" s="66"/>
      <c r="BCA54" s="66"/>
      <c r="BCB54" s="66"/>
      <c r="BCC54" s="66"/>
      <c r="BCD54" s="66"/>
      <c r="BCE54" s="66"/>
      <c r="BCF54" s="66"/>
      <c r="BCG54" s="66"/>
    </row>
    <row r="55" spans="1:1437" x14ac:dyDescent="0.2">
      <c r="A55" s="91" t="s">
        <v>33</v>
      </c>
      <c r="B55" s="69" t="s">
        <v>87</v>
      </c>
      <c r="C55" s="72">
        <v>124</v>
      </c>
      <c r="D55" s="72">
        <v>165</v>
      </c>
      <c r="E55" s="72">
        <v>308</v>
      </c>
      <c r="F55" s="72">
        <v>1976</v>
      </c>
      <c r="G55" s="72">
        <v>2660</v>
      </c>
      <c r="H55" s="72">
        <v>4815</v>
      </c>
      <c r="I55" s="72">
        <v>5931</v>
      </c>
      <c r="J55" s="73">
        <v>9121</v>
      </c>
      <c r="K55" s="73">
        <v>10674</v>
      </c>
      <c r="L55" s="73">
        <v>9583</v>
      </c>
      <c r="M55" s="101">
        <v>7712</v>
      </c>
      <c r="N55" s="73">
        <v>4702</v>
      </c>
      <c r="O55" s="73">
        <v>5080</v>
      </c>
      <c r="P55" s="73">
        <v>5072</v>
      </c>
      <c r="Q55" s="101">
        <v>4550</v>
      </c>
      <c r="R55" s="73">
        <v>3486</v>
      </c>
      <c r="S55" s="73">
        <v>3889</v>
      </c>
      <c r="T55" s="73">
        <v>3383</v>
      </c>
      <c r="U55" s="101">
        <v>3019</v>
      </c>
      <c r="V55" s="72">
        <v>2309</v>
      </c>
      <c r="W55" s="72">
        <v>2656</v>
      </c>
      <c r="X55" s="72">
        <v>3800</v>
      </c>
      <c r="Y55" s="72">
        <v>3727</v>
      </c>
      <c r="Z55" s="72">
        <v>4425</v>
      </c>
      <c r="AA55" s="72">
        <v>3719</v>
      </c>
      <c r="AB55" s="72">
        <v>4435</v>
      </c>
      <c r="AC55" s="72">
        <v>4997</v>
      </c>
      <c r="AD55" s="72">
        <v>5426</v>
      </c>
      <c r="AE55" s="72">
        <v>5551</v>
      </c>
      <c r="AF55" s="72">
        <v>6146</v>
      </c>
      <c r="AG55" s="72">
        <v>6533</v>
      </c>
      <c r="AH55" s="72">
        <v>5501</v>
      </c>
      <c r="AI55" s="72">
        <v>3660</v>
      </c>
      <c r="AJ55" s="72">
        <v>3694</v>
      </c>
      <c r="AK55" s="72">
        <v>4436</v>
      </c>
      <c r="AL55" s="72">
        <v>4765</v>
      </c>
      <c r="AM55" s="72">
        <v>5904</v>
      </c>
      <c r="AN55" s="72">
        <v>5263</v>
      </c>
      <c r="AO55" s="72">
        <v>5623</v>
      </c>
      <c r="AP55" s="72">
        <v>4777</v>
      </c>
      <c r="AQ55" s="81">
        <v>4962</v>
      </c>
      <c r="AR55" s="81">
        <v>4075</v>
      </c>
      <c r="AS55" s="81">
        <v>3841</v>
      </c>
      <c r="AT55" s="81">
        <v>3382</v>
      </c>
      <c r="AU55" s="81">
        <v>3577</v>
      </c>
      <c r="AV55" s="81">
        <v>3326</v>
      </c>
      <c r="AW55" s="81">
        <v>3124</v>
      </c>
      <c r="AX55" s="81">
        <v>3018</v>
      </c>
      <c r="AY55" s="81">
        <v>3162</v>
      </c>
      <c r="AZ55" s="81">
        <v>3645</v>
      </c>
      <c r="BA55" s="81">
        <v>2962</v>
      </c>
      <c r="BB55" s="81">
        <v>3275</v>
      </c>
      <c r="BC55" s="81">
        <v>3662</v>
      </c>
      <c r="BD55" s="81">
        <v>4633</v>
      </c>
      <c r="BE55" s="81">
        <v>6552</v>
      </c>
      <c r="BF55" s="81">
        <v>5335</v>
      </c>
      <c r="BG55" s="81">
        <v>4322</v>
      </c>
      <c r="BH55" s="81">
        <v>4194</v>
      </c>
      <c r="BI55" s="81">
        <v>6547</v>
      </c>
      <c r="BJ55" s="79">
        <v>7078</v>
      </c>
      <c r="BK55" s="79">
        <v>9805</v>
      </c>
      <c r="BL55" s="79">
        <v>10688</v>
      </c>
      <c r="BM55" s="79">
        <v>9994</v>
      </c>
      <c r="BN55" s="79">
        <v>11903</v>
      </c>
      <c r="BO55" s="79">
        <v>12889</v>
      </c>
      <c r="BP55" s="79">
        <v>7929</v>
      </c>
      <c r="BQ55" s="79">
        <v>11401</v>
      </c>
      <c r="BR55" s="79">
        <v>5969</v>
      </c>
      <c r="BS55" s="79">
        <v>5213</v>
      </c>
      <c r="BT55" s="79">
        <v>5028</v>
      </c>
      <c r="BU55" s="79">
        <v>4771</v>
      </c>
      <c r="BV55" s="79">
        <v>4975</v>
      </c>
      <c r="BW55" s="79">
        <v>7587</v>
      </c>
      <c r="BX55" s="79">
        <v>4023</v>
      </c>
      <c r="BY55" s="79">
        <v>3576</v>
      </c>
      <c r="BZ55" s="79">
        <v>4533</v>
      </c>
      <c r="CA55" s="79">
        <v>4123</v>
      </c>
      <c r="CB55" s="79">
        <v>4691</v>
      </c>
      <c r="CC55" s="79">
        <v>5992</v>
      </c>
      <c r="CD55" s="79">
        <v>9493</v>
      </c>
      <c r="CE55" s="79">
        <v>8932</v>
      </c>
      <c r="CF55" s="79">
        <v>5166</v>
      </c>
      <c r="CG55" s="79">
        <v>5538</v>
      </c>
      <c r="CH55" s="79">
        <v>4387</v>
      </c>
      <c r="CI55" s="79">
        <v>4622</v>
      </c>
      <c r="CJ55" s="79">
        <v>4140</v>
      </c>
      <c r="CK55" s="79">
        <v>8244</v>
      </c>
      <c r="CL55" s="79">
        <v>4756</v>
      </c>
      <c r="CM55" s="79">
        <v>5514</v>
      </c>
      <c r="CN55" s="79">
        <v>4411</v>
      </c>
      <c r="CO55" s="79">
        <v>3731</v>
      </c>
      <c r="CP55" s="79">
        <v>3226</v>
      </c>
      <c r="CQ55" s="79">
        <v>3541</v>
      </c>
      <c r="CR55" s="79">
        <v>3031</v>
      </c>
      <c r="CS55" s="79">
        <v>3403</v>
      </c>
      <c r="CT55" s="79">
        <v>2969</v>
      </c>
      <c r="CU55" s="79">
        <v>8451</v>
      </c>
      <c r="CV55" s="79">
        <v>7543</v>
      </c>
      <c r="CW55" s="79">
        <v>3045</v>
      </c>
      <c r="CX55" s="79">
        <v>2675</v>
      </c>
      <c r="CY55" s="79">
        <v>2630</v>
      </c>
      <c r="CZ55" s="79">
        <v>3708</v>
      </c>
      <c r="DA55" s="79">
        <v>3071</v>
      </c>
      <c r="DB55" s="79">
        <v>2483</v>
      </c>
      <c r="DC55" s="79">
        <v>6121</v>
      </c>
      <c r="DD55" s="79">
        <v>2651</v>
      </c>
      <c r="DE55" s="79">
        <v>2495</v>
      </c>
      <c r="DF55" s="79">
        <v>2881</v>
      </c>
      <c r="DG55" s="79">
        <v>4656</v>
      </c>
      <c r="DH55" s="79">
        <v>3506</v>
      </c>
      <c r="DI55" s="79">
        <v>6235</v>
      </c>
      <c r="DJ55" s="79">
        <v>8752</v>
      </c>
      <c r="DK55" s="79">
        <v>12261</v>
      </c>
      <c r="DL55" s="79">
        <v>12729</v>
      </c>
      <c r="DM55" s="79">
        <v>13609</v>
      </c>
      <c r="DN55" s="79">
        <v>13153</v>
      </c>
      <c r="DO55" s="79">
        <v>11078</v>
      </c>
      <c r="DP55" s="79">
        <v>8619</v>
      </c>
      <c r="DQ55" s="79">
        <v>8271</v>
      </c>
      <c r="DR55" s="79">
        <v>7821</v>
      </c>
      <c r="DS55" s="79">
        <v>6401</v>
      </c>
      <c r="DT55" s="79">
        <v>6198</v>
      </c>
      <c r="DU55" s="79">
        <v>5680</v>
      </c>
      <c r="DV55" s="79">
        <v>5393</v>
      </c>
      <c r="DW55" s="79">
        <v>4909</v>
      </c>
      <c r="DX55" s="79">
        <v>4610</v>
      </c>
      <c r="DY55" s="79">
        <v>4770</v>
      </c>
      <c r="DZ55" s="79">
        <v>5757</v>
      </c>
      <c r="EA55" s="79">
        <v>5412</v>
      </c>
      <c r="EB55" s="79">
        <v>6078</v>
      </c>
      <c r="EC55" s="79">
        <v>5981</v>
      </c>
      <c r="ED55" s="79">
        <v>6424</v>
      </c>
      <c r="EE55" s="79">
        <v>6056</v>
      </c>
      <c r="EF55" s="79">
        <v>5588</v>
      </c>
      <c r="EG55" s="79">
        <v>5217</v>
      </c>
      <c r="EH55" s="79">
        <v>408</v>
      </c>
      <c r="EI55" s="79">
        <v>799</v>
      </c>
      <c r="EJ55" s="79">
        <v>851</v>
      </c>
      <c r="EK55" s="79">
        <v>786</v>
      </c>
      <c r="EL55" s="79">
        <v>1611</v>
      </c>
      <c r="EM55" s="79">
        <v>1057</v>
      </c>
      <c r="EN55" s="79">
        <v>492</v>
      </c>
      <c r="EO55" s="79">
        <v>425</v>
      </c>
      <c r="EP55" s="79">
        <v>1882</v>
      </c>
      <c r="EQ55" s="79">
        <v>339</v>
      </c>
      <c r="ER55" s="79">
        <v>293</v>
      </c>
      <c r="ES55" s="79">
        <v>372</v>
      </c>
      <c r="ET55" s="79">
        <v>308</v>
      </c>
      <c r="EU55" s="79">
        <v>404</v>
      </c>
      <c r="EV55" s="79">
        <v>387</v>
      </c>
      <c r="EW55" s="79">
        <v>574</v>
      </c>
      <c r="EX55" s="79">
        <v>1000</v>
      </c>
      <c r="EY55" s="79">
        <v>1185</v>
      </c>
      <c r="EZ55" s="79">
        <v>1354</v>
      </c>
      <c r="FA55" s="79">
        <v>1588</v>
      </c>
      <c r="FB55" s="79">
        <v>2989</v>
      </c>
      <c r="FC55" s="79">
        <v>3736</v>
      </c>
      <c r="FD55" s="79">
        <v>3293</v>
      </c>
      <c r="FE55" s="79">
        <v>2499</v>
      </c>
      <c r="FF55" s="79">
        <v>2968</v>
      </c>
      <c r="FG55" s="79">
        <v>2810</v>
      </c>
      <c r="FH55" s="79">
        <v>2678</v>
      </c>
      <c r="FI55" s="79">
        <v>46</v>
      </c>
      <c r="FJ55" s="79">
        <v>537</v>
      </c>
      <c r="FK55" s="79">
        <v>519</v>
      </c>
      <c r="FL55" s="79">
        <v>379</v>
      </c>
      <c r="FM55" s="79">
        <v>201</v>
      </c>
      <c r="FN55" s="79">
        <v>559</v>
      </c>
      <c r="FO55" s="79">
        <v>551</v>
      </c>
      <c r="FP55" s="79">
        <v>582</v>
      </c>
      <c r="FQ55" s="79">
        <v>731</v>
      </c>
      <c r="FR55" s="79">
        <v>796</v>
      </c>
      <c r="FS55" s="79">
        <v>761</v>
      </c>
      <c r="FT55" s="79">
        <v>1452</v>
      </c>
      <c r="FU55" s="79">
        <v>550</v>
      </c>
      <c r="FV55" s="79">
        <v>3724</v>
      </c>
      <c r="FW55" s="79">
        <v>324</v>
      </c>
      <c r="FX55" s="79">
        <v>324</v>
      </c>
      <c r="FY55" s="79">
        <v>261</v>
      </c>
      <c r="FZ55" s="79">
        <v>359</v>
      </c>
      <c r="GA55" s="79">
        <v>329</v>
      </c>
      <c r="GB55" s="79">
        <v>66</v>
      </c>
      <c r="GC55" s="79">
        <v>77</v>
      </c>
      <c r="GD55" s="79">
        <v>89</v>
      </c>
      <c r="GE55" s="79">
        <v>438</v>
      </c>
      <c r="GF55" s="79">
        <v>0</v>
      </c>
      <c r="GG55" s="79">
        <v>0</v>
      </c>
      <c r="GH55" s="79">
        <v>90</v>
      </c>
      <c r="GI55" s="79">
        <v>0</v>
      </c>
      <c r="GJ55" s="79">
        <v>10163</v>
      </c>
      <c r="GK55" s="79">
        <v>9979</v>
      </c>
      <c r="GL55" s="79">
        <v>9695</v>
      </c>
      <c r="GM55" s="79">
        <v>12441</v>
      </c>
      <c r="GN55" s="79">
        <v>10551</v>
      </c>
      <c r="GO55" s="79">
        <v>11410</v>
      </c>
      <c r="GP55" s="79">
        <v>10803</v>
      </c>
      <c r="GQ55" s="79">
        <v>11294</v>
      </c>
      <c r="GR55" s="79">
        <v>11787</v>
      </c>
      <c r="GS55" s="79">
        <v>12076</v>
      </c>
      <c r="GT55" s="79">
        <v>13013</v>
      </c>
      <c r="GU55" s="79">
        <v>12610</v>
      </c>
      <c r="GV55" s="79">
        <v>12858</v>
      </c>
      <c r="GW55" s="79">
        <v>13262</v>
      </c>
      <c r="GX55" s="79">
        <v>13485</v>
      </c>
      <c r="GY55" s="79">
        <v>13757</v>
      </c>
      <c r="GZ55" s="79">
        <v>16879</v>
      </c>
      <c r="HA55" s="79">
        <v>17075</v>
      </c>
      <c r="HB55" s="79">
        <v>18790</v>
      </c>
      <c r="HC55" s="79">
        <v>18169</v>
      </c>
      <c r="HD55" s="79">
        <v>24175</v>
      </c>
      <c r="HE55" s="79">
        <v>21309</v>
      </c>
      <c r="HF55" s="79">
        <v>22440</v>
      </c>
      <c r="HG55" s="79">
        <v>18824</v>
      </c>
      <c r="HH55" s="79">
        <v>20793</v>
      </c>
      <c r="HI55" s="79">
        <v>22005</v>
      </c>
      <c r="HJ55" s="79">
        <v>15485</v>
      </c>
      <c r="HK55" s="79">
        <v>12002</v>
      </c>
      <c r="HL55" s="79">
        <v>10796</v>
      </c>
      <c r="HM55" s="79">
        <v>10278</v>
      </c>
      <c r="HN55" s="79">
        <v>11631</v>
      </c>
      <c r="HO55" s="79">
        <v>9788</v>
      </c>
      <c r="HP55" s="79">
        <v>10658</v>
      </c>
      <c r="HQ55" s="79">
        <v>8480</v>
      </c>
      <c r="HR55" s="79">
        <v>8497</v>
      </c>
      <c r="HS55" s="79">
        <v>8210</v>
      </c>
      <c r="HT55" s="79">
        <v>7507</v>
      </c>
      <c r="HU55" s="79">
        <v>7772</v>
      </c>
      <c r="HV55" s="79">
        <v>7274</v>
      </c>
      <c r="HW55" s="79">
        <v>7738</v>
      </c>
      <c r="HX55" s="79">
        <v>7332</v>
      </c>
      <c r="HY55" s="79">
        <v>7995</v>
      </c>
      <c r="HZ55" s="79">
        <v>8301</v>
      </c>
      <c r="IA55" s="79">
        <v>8010</v>
      </c>
      <c r="IB55" s="79">
        <v>9227</v>
      </c>
      <c r="IC55" s="79">
        <v>10242</v>
      </c>
      <c r="ID55" s="79">
        <v>10289</v>
      </c>
      <c r="IE55" s="79">
        <v>10035</v>
      </c>
      <c r="IF55" s="79">
        <v>10042</v>
      </c>
      <c r="IG55" s="79">
        <v>10332</v>
      </c>
      <c r="IH55" s="79">
        <v>11192</v>
      </c>
      <c r="II55" s="79">
        <v>10551</v>
      </c>
      <c r="IJ55" s="79">
        <v>10306</v>
      </c>
      <c r="IK55" s="79">
        <v>10334</v>
      </c>
      <c r="IL55" s="79">
        <v>10100</v>
      </c>
      <c r="IM55" s="79">
        <v>9898</v>
      </c>
      <c r="IN55" s="79">
        <v>9386</v>
      </c>
      <c r="IO55" s="79">
        <v>9816</v>
      </c>
      <c r="IP55" s="79">
        <v>9503</v>
      </c>
      <c r="IQ55" s="79">
        <v>9905</v>
      </c>
      <c r="IR55" s="79">
        <v>9995</v>
      </c>
      <c r="IS55" s="79">
        <v>9511</v>
      </c>
      <c r="IT55" s="79">
        <v>11007</v>
      </c>
      <c r="IU55" s="79">
        <v>10886</v>
      </c>
      <c r="IV55" s="79">
        <v>8998</v>
      </c>
      <c r="IW55" s="79">
        <v>10246</v>
      </c>
      <c r="IX55" s="79">
        <v>8494</v>
      </c>
      <c r="IY55" s="79">
        <v>13530</v>
      </c>
      <c r="IZ55" s="79">
        <v>9139</v>
      </c>
      <c r="JA55" s="79">
        <v>7869</v>
      </c>
      <c r="JB55" s="79">
        <v>8225</v>
      </c>
      <c r="JC55" s="79">
        <v>10071</v>
      </c>
      <c r="JD55" s="79">
        <v>8040</v>
      </c>
      <c r="JE55" s="79">
        <v>6659</v>
      </c>
      <c r="JF55" s="79">
        <v>8328</v>
      </c>
      <c r="JG55" s="79">
        <v>8276</v>
      </c>
      <c r="JH55" s="79">
        <v>11314</v>
      </c>
      <c r="JI55" s="79">
        <v>8062</v>
      </c>
      <c r="JJ55" s="72">
        <v>5733</v>
      </c>
      <c r="JK55" s="72">
        <v>5241</v>
      </c>
      <c r="JL55" s="72">
        <v>5463</v>
      </c>
      <c r="JM55" s="72">
        <v>5483</v>
      </c>
      <c r="JN55" s="72">
        <v>5341</v>
      </c>
      <c r="JO55" s="72">
        <v>5048</v>
      </c>
      <c r="JP55" s="72">
        <v>4122</v>
      </c>
      <c r="JQ55" s="72">
        <v>3851</v>
      </c>
      <c r="JR55" s="72">
        <v>3681</v>
      </c>
      <c r="JS55" s="72">
        <v>4174</v>
      </c>
      <c r="JT55" s="72">
        <v>5485</v>
      </c>
      <c r="JU55" s="72">
        <v>5121</v>
      </c>
      <c r="JV55" s="72">
        <v>4907</v>
      </c>
      <c r="JW55" s="72">
        <v>4474</v>
      </c>
      <c r="JX55" s="72">
        <v>5802</v>
      </c>
      <c r="JY55" s="72">
        <v>5305</v>
      </c>
      <c r="JZ55" s="72">
        <v>5178</v>
      </c>
      <c r="KA55" s="72">
        <v>6057</v>
      </c>
      <c r="KB55" s="72">
        <v>5621</v>
      </c>
      <c r="KC55" s="72">
        <v>5006</v>
      </c>
      <c r="KD55" s="72">
        <v>5028</v>
      </c>
      <c r="KE55" s="72">
        <v>5699</v>
      </c>
      <c r="KF55" s="72">
        <v>5640</v>
      </c>
      <c r="KG55" s="72">
        <v>5751</v>
      </c>
      <c r="KH55" s="72">
        <v>8053</v>
      </c>
      <c r="KI55" s="72">
        <v>6707</v>
      </c>
      <c r="KJ55" s="72">
        <v>4296</v>
      </c>
      <c r="KK55" s="72">
        <v>3822</v>
      </c>
      <c r="KL55" s="72">
        <v>4271</v>
      </c>
      <c r="KM55" s="72">
        <v>3576</v>
      </c>
      <c r="KN55" s="72">
        <v>3777</v>
      </c>
      <c r="KO55" s="72">
        <v>3500</v>
      </c>
      <c r="KP55" s="72">
        <v>3859</v>
      </c>
      <c r="KQ55" s="72">
        <v>3827</v>
      </c>
      <c r="KR55" s="72">
        <v>4558</v>
      </c>
      <c r="KS55" s="72">
        <v>3875</v>
      </c>
      <c r="KT55" s="72">
        <v>6569</v>
      </c>
      <c r="KU55" s="72">
        <v>4660</v>
      </c>
      <c r="KV55" s="72">
        <v>4941</v>
      </c>
      <c r="KW55" s="72">
        <v>5414</v>
      </c>
      <c r="KX55" s="72">
        <v>4833</v>
      </c>
      <c r="KY55" s="72">
        <v>6951</v>
      </c>
      <c r="KZ55" s="72">
        <v>5401</v>
      </c>
      <c r="LA55" s="72">
        <v>5703</v>
      </c>
      <c r="LB55" s="72">
        <v>6032</v>
      </c>
      <c r="LC55" s="72">
        <v>6790</v>
      </c>
      <c r="LD55" s="72">
        <v>6030</v>
      </c>
      <c r="LE55" s="72">
        <v>7187</v>
      </c>
      <c r="LF55" s="72">
        <v>7716</v>
      </c>
      <c r="LG55" s="72">
        <v>8332</v>
      </c>
      <c r="LH55" s="72">
        <v>8430</v>
      </c>
      <c r="LI55" s="72">
        <v>8417</v>
      </c>
      <c r="LJ55" s="72">
        <v>8898</v>
      </c>
      <c r="LK55" s="72">
        <v>5687</v>
      </c>
      <c r="LL55" s="72">
        <v>6801</v>
      </c>
      <c r="LM55" s="72">
        <v>6873</v>
      </c>
      <c r="LN55" s="72">
        <v>7626</v>
      </c>
      <c r="LO55" s="72">
        <v>7794</v>
      </c>
      <c r="LP55" s="72">
        <v>11489</v>
      </c>
      <c r="LQ55" s="72">
        <v>11728</v>
      </c>
      <c r="LR55" s="72">
        <v>11606</v>
      </c>
      <c r="LS55" s="72">
        <v>12569</v>
      </c>
      <c r="LT55" s="72">
        <v>13185</v>
      </c>
      <c r="LU55" s="72">
        <v>13191</v>
      </c>
      <c r="LV55" s="72">
        <v>13215</v>
      </c>
      <c r="LW55" s="72">
        <v>11200</v>
      </c>
      <c r="LX55" s="72">
        <v>11454</v>
      </c>
      <c r="LY55" s="72">
        <v>11892</v>
      </c>
      <c r="LZ55" s="72">
        <v>12310</v>
      </c>
      <c r="MA55" s="72">
        <v>11578</v>
      </c>
      <c r="MB55" s="72">
        <v>12720</v>
      </c>
      <c r="MC55" s="72">
        <v>11886</v>
      </c>
      <c r="MD55" s="72">
        <v>12430</v>
      </c>
      <c r="ME55" s="72">
        <v>13663</v>
      </c>
      <c r="MF55" s="72">
        <v>15114</v>
      </c>
      <c r="MG55" s="72">
        <v>13482</v>
      </c>
      <c r="MH55" s="72">
        <v>15338</v>
      </c>
      <c r="MI55" s="72">
        <v>14404</v>
      </c>
      <c r="MJ55" s="72">
        <v>14747</v>
      </c>
      <c r="MK55" s="72">
        <v>13088</v>
      </c>
      <c r="ML55" s="72">
        <v>14698</v>
      </c>
      <c r="MM55" s="72">
        <v>12712</v>
      </c>
      <c r="MN55" s="72">
        <v>15046</v>
      </c>
      <c r="MO55" s="72">
        <v>17176</v>
      </c>
      <c r="MP55" s="72">
        <v>16787</v>
      </c>
      <c r="MQ55" s="72">
        <v>17302</v>
      </c>
      <c r="MR55" s="72">
        <v>17253</v>
      </c>
      <c r="MS55" s="72">
        <v>17470</v>
      </c>
      <c r="MT55" s="72">
        <v>18101</v>
      </c>
      <c r="MU55" s="72">
        <v>16801</v>
      </c>
      <c r="MV55" s="72">
        <v>16448</v>
      </c>
      <c r="MW55" s="72">
        <v>15947</v>
      </c>
      <c r="MX55" s="72">
        <v>15906</v>
      </c>
      <c r="MY55" s="72">
        <v>16697</v>
      </c>
      <c r="MZ55" s="72">
        <v>16887</v>
      </c>
      <c r="NA55" s="72">
        <v>16560</v>
      </c>
      <c r="NB55" s="72">
        <v>18684</v>
      </c>
      <c r="NC55" s="72">
        <v>17999</v>
      </c>
      <c r="ND55" s="72">
        <v>18497</v>
      </c>
      <c r="NE55" s="72">
        <v>18732</v>
      </c>
      <c r="NF55" s="72">
        <v>19334</v>
      </c>
      <c r="NG55" s="72">
        <v>19476</v>
      </c>
      <c r="NH55" s="72">
        <v>20209</v>
      </c>
      <c r="NI55" s="72">
        <v>19920</v>
      </c>
      <c r="NJ55" s="72">
        <v>20578</v>
      </c>
      <c r="NK55" s="72">
        <v>14001</v>
      </c>
      <c r="NL55" s="72">
        <v>12709</v>
      </c>
      <c r="NM55" s="72">
        <v>12575</v>
      </c>
      <c r="NN55" s="72">
        <v>12719</v>
      </c>
      <c r="NO55" s="72">
        <v>14460</v>
      </c>
      <c r="NP55" s="72">
        <v>14769</v>
      </c>
      <c r="NQ55" s="72">
        <v>15583</v>
      </c>
      <c r="NR55" s="72">
        <v>14711</v>
      </c>
      <c r="NS55" s="72">
        <v>15582</v>
      </c>
      <c r="NT55" s="72">
        <v>16216</v>
      </c>
      <c r="NU55" s="72">
        <v>15310</v>
      </c>
      <c r="NV55" s="72">
        <v>15306</v>
      </c>
      <c r="NW55" s="72">
        <v>16322</v>
      </c>
      <c r="NX55" s="72">
        <v>16260</v>
      </c>
      <c r="NY55" s="72">
        <v>16959</v>
      </c>
      <c r="NZ55" s="72">
        <v>17608</v>
      </c>
      <c r="OA55" s="72">
        <v>18587</v>
      </c>
      <c r="OB55" s="72">
        <v>19978</v>
      </c>
      <c r="OC55" s="72">
        <v>19961</v>
      </c>
      <c r="OD55" s="72">
        <v>20035</v>
      </c>
      <c r="OE55" s="72">
        <v>20303</v>
      </c>
      <c r="OF55" s="72">
        <v>20490</v>
      </c>
      <c r="OG55" s="72">
        <v>20684</v>
      </c>
      <c r="OH55" s="72">
        <v>20829</v>
      </c>
      <c r="OI55" s="72">
        <v>15672</v>
      </c>
      <c r="OJ55" s="72">
        <v>15988</v>
      </c>
      <c r="OK55" s="72">
        <v>16206</v>
      </c>
      <c r="OL55" s="72">
        <v>16069</v>
      </c>
      <c r="OM55" s="72">
        <v>16186</v>
      </c>
      <c r="ON55" s="72">
        <v>16805</v>
      </c>
      <c r="OO55" s="72">
        <v>16750</v>
      </c>
      <c r="OP55" s="72">
        <v>16449</v>
      </c>
      <c r="OQ55" s="72">
        <v>16651</v>
      </c>
      <c r="OR55" s="72">
        <v>17410</v>
      </c>
      <c r="OS55" s="72">
        <v>17841</v>
      </c>
      <c r="OT55" s="72">
        <v>18193</v>
      </c>
      <c r="OU55" s="72">
        <v>18520</v>
      </c>
      <c r="OV55" s="72">
        <v>14194</v>
      </c>
      <c r="OW55" s="72">
        <v>15076</v>
      </c>
      <c r="OX55" s="72">
        <v>14604</v>
      </c>
      <c r="OY55" s="72">
        <v>15114</v>
      </c>
      <c r="OZ55" s="72">
        <v>14787</v>
      </c>
      <c r="PA55" s="72">
        <v>14940</v>
      </c>
      <c r="PB55" s="72">
        <v>15358</v>
      </c>
      <c r="PC55" s="72">
        <v>15611</v>
      </c>
      <c r="PD55" s="72">
        <v>15070</v>
      </c>
      <c r="PE55" s="72">
        <v>14605</v>
      </c>
      <c r="PF55" s="72">
        <v>15050</v>
      </c>
      <c r="PG55" s="72">
        <v>15379</v>
      </c>
      <c r="PH55" s="72">
        <v>15729</v>
      </c>
      <c r="PI55" s="72">
        <v>14840</v>
      </c>
      <c r="PJ55" s="72">
        <v>15226</v>
      </c>
      <c r="PK55" s="72">
        <v>15506</v>
      </c>
      <c r="PL55" s="72">
        <v>14894</v>
      </c>
      <c r="PM55" s="72">
        <v>15329</v>
      </c>
      <c r="PN55" s="72">
        <v>15497</v>
      </c>
      <c r="PO55" s="72">
        <v>15180</v>
      </c>
      <c r="PP55" s="72">
        <v>15823</v>
      </c>
      <c r="PQ55" s="72">
        <v>16045</v>
      </c>
      <c r="PR55" s="72">
        <v>16566</v>
      </c>
      <c r="PS55" s="72">
        <v>16807</v>
      </c>
      <c r="PT55" s="72">
        <v>17120</v>
      </c>
      <c r="PU55" s="72">
        <v>17348</v>
      </c>
      <c r="PV55" s="72">
        <v>14439</v>
      </c>
      <c r="PW55" s="72">
        <v>13588</v>
      </c>
      <c r="PX55" s="72">
        <v>13434</v>
      </c>
      <c r="PY55" s="72">
        <v>13627</v>
      </c>
      <c r="PZ55" s="72">
        <v>13871</v>
      </c>
      <c r="QA55" s="72">
        <v>14065</v>
      </c>
      <c r="QB55" s="72">
        <v>14199</v>
      </c>
      <c r="QC55" s="72">
        <v>13811</v>
      </c>
      <c r="QD55" s="72">
        <v>14057</v>
      </c>
      <c r="QE55" s="72">
        <v>14372</v>
      </c>
      <c r="QF55" s="72">
        <v>14734</v>
      </c>
      <c r="QG55" s="72">
        <v>14216</v>
      </c>
      <c r="QH55" s="72">
        <v>14170</v>
      </c>
      <c r="QI55" s="72">
        <v>12299</v>
      </c>
      <c r="QJ55" s="72">
        <v>12394</v>
      </c>
      <c r="QK55" s="72">
        <v>12932</v>
      </c>
      <c r="QL55" s="72">
        <v>12857</v>
      </c>
      <c r="QM55" s="72">
        <v>13031</v>
      </c>
      <c r="QN55" s="72">
        <v>12967</v>
      </c>
      <c r="QO55" s="72">
        <v>12982</v>
      </c>
      <c r="QP55" s="72">
        <v>13058</v>
      </c>
      <c r="QQ55" s="72">
        <v>13184</v>
      </c>
      <c r="QR55" s="72">
        <v>13043</v>
      </c>
      <c r="QS55" s="72">
        <v>13477</v>
      </c>
      <c r="QT55" s="72">
        <v>13339</v>
      </c>
      <c r="QU55" s="72">
        <v>13532</v>
      </c>
      <c r="QV55" s="72">
        <v>13332</v>
      </c>
      <c r="QW55" s="72">
        <v>13717</v>
      </c>
      <c r="QX55" s="72">
        <v>13118</v>
      </c>
      <c r="QY55" s="72">
        <v>13470</v>
      </c>
      <c r="QZ55" s="72">
        <v>13690</v>
      </c>
      <c r="RA55" s="72">
        <v>13470</v>
      </c>
      <c r="RB55" s="72">
        <v>13076</v>
      </c>
      <c r="RC55" s="72">
        <v>14019</v>
      </c>
      <c r="RD55" s="72">
        <v>13945</v>
      </c>
      <c r="RE55" s="72">
        <v>13828</v>
      </c>
      <c r="RF55" s="72">
        <v>13987</v>
      </c>
      <c r="RG55" s="72">
        <v>14602</v>
      </c>
      <c r="RH55" s="72">
        <v>14860</v>
      </c>
      <c r="RI55" s="72">
        <v>15515</v>
      </c>
      <c r="RJ55" s="72">
        <v>15684</v>
      </c>
      <c r="RK55" s="72">
        <v>15835</v>
      </c>
      <c r="RL55" s="72">
        <v>15576</v>
      </c>
      <c r="RM55" s="72">
        <v>16185</v>
      </c>
      <c r="RN55" s="72">
        <v>17120</v>
      </c>
      <c r="RO55" s="72">
        <v>19027</v>
      </c>
      <c r="RP55" s="72">
        <v>19237</v>
      </c>
      <c r="RQ55" s="72">
        <v>20088</v>
      </c>
      <c r="RR55" s="72">
        <v>20907</v>
      </c>
      <c r="RS55" s="72">
        <v>21623</v>
      </c>
      <c r="RT55" s="72">
        <v>22077</v>
      </c>
      <c r="RU55" s="72">
        <v>23282</v>
      </c>
      <c r="RV55" s="72">
        <v>21286</v>
      </c>
      <c r="RW55" s="72">
        <v>21486</v>
      </c>
      <c r="RX55" s="72">
        <v>21398</v>
      </c>
      <c r="RY55" s="72">
        <v>22420</v>
      </c>
      <c r="RZ55" s="72">
        <v>21802</v>
      </c>
      <c r="SA55" s="72">
        <v>22114</v>
      </c>
      <c r="SB55" s="72">
        <v>22530</v>
      </c>
      <c r="SC55" s="72">
        <v>23730</v>
      </c>
      <c r="SD55" s="72">
        <v>24813</v>
      </c>
      <c r="SE55" s="72">
        <v>24568</v>
      </c>
      <c r="SF55" s="72">
        <v>25207</v>
      </c>
      <c r="SG55" s="72">
        <v>26779</v>
      </c>
      <c r="SH55" s="72">
        <v>27773</v>
      </c>
      <c r="SI55" s="72">
        <v>25151</v>
      </c>
      <c r="SJ55" s="72">
        <v>24746</v>
      </c>
      <c r="SK55" s="73">
        <v>25158</v>
      </c>
      <c r="SL55" s="73">
        <v>26412</v>
      </c>
      <c r="SM55" s="73">
        <v>27023</v>
      </c>
      <c r="SN55" s="73">
        <v>27661</v>
      </c>
      <c r="SO55" s="73">
        <v>28778</v>
      </c>
      <c r="SP55" s="73">
        <v>30070</v>
      </c>
      <c r="SQ55" s="73">
        <v>31308</v>
      </c>
      <c r="SR55" s="73">
        <v>31517</v>
      </c>
      <c r="SS55" s="73">
        <v>31932</v>
      </c>
      <c r="ST55" s="73">
        <v>32322</v>
      </c>
      <c r="SU55" s="73">
        <v>33383</v>
      </c>
      <c r="SV55" s="73">
        <v>26464</v>
      </c>
      <c r="SW55" s="73">
        <v>26211</v>
      </c>
      <c r="SX55" s="73">
        <v>26511</v>
      </c>
      <c r="SY55" s="73">
        <v>26469</v>
      </c>
      <c r="SZ55" s="73">
        <v>26273</v>
      </c>
      <c r="TA55" s="73">
        <v>26450</v>
      </c>
      <c r="TB55" s="73">
        <v>26766</v>
      </c>
      <c r="TC55" s="73">
        <v>27541</v>
      </c>
      <c r="TD55" s="73">
        <v>27439</v>
      </c>
      <c r="TE55" s="73">
        <v>27179</v>
      </c>
      <c r="TF55" s="73">
        <v>27363</v>
      </c>
      <c r="TG55" s="73">
        <v>27299</v>
      </c>
      <c r="TH55" s="73">
        <v>26239</v>
      </c>
      <c r="TI55" s="73">
        <v>23458</v>
      </c>
      <c r="TJ55" s="73">
        <v>23827</v>
      </c>
      <c r="TK55" s="73">
        <v>23526</v>
      </c>
      <c r="TL55" s="72">
        <v>23408</v>
      </c>
      <c r="TM55" s="72">
        <v>24369</v>
      </c>
      <c r="TN55" s="72">
        <v>23963</v>
      </c>
      <c r="TO55" s="72">
        <v>24189</v>
      </c>
      <c r="TP55" s="72">
        <v>23675</v>
      </c>
      <c r="TQ55" s="72">
        <v>23757</v>
      </c>
      <c r="TR55" s="72">
        <v>23858</v>
      </c>
      <c r="TS55" s="72">
        <v>23808</v>
      </c>
      <c r="TT55" s="72">
        <v>23726</v>
      </c>
      <c r="TU55" s="72">
        <v>23981</v>
      </c>
      <c r="TV55" s="72">
        <v>19695</v>
      </c>
      <c r="TW55" s="72">
        <v>20024</v>
      </c>
      <c r="TX55" s="72">
        <v>20014</v>
      </c>
      <c r="TY55" s="72">
        <v>20359</v>
      </c>
      <c r="TZ55" s="72">
        <v>21618</v>
      </c>
      <c r="UA55" s="72">
        <v>22738</v>
      </c>
      <c r="UB55" s="72">
        <v>21646</v>
      </c>
      <c r="UC55" s="72">
        <v>22075</v>
      </c>
      <c r="UD55" s="72">
        <v>22581</v>
      </c>
      <c r="UE55" s="72">
        <v>22558</v>
      </c>
      <c r="UF55" s="72">
        <v>23150</v>
      </c>
      <c r="UG55" s="72">
        <v>22847</v>
      </c>
      <c r="UH55" s="72">
        <v>23111</v>
      </c>
      <c r="UI55" s="72">
        <v>20402</v>
      </c>
      <c r="UJ55" s="72">
        <v>20467</v>
      </c>
      <c r="UK55" s="72">
        <v>20809</v>
      </c>
      <c r="UL55" s="72">
        <v>20981</v>
      </c>
      <c r="UM55" s="72">
        <v>20788</v>
      </c>
      <c r="UN55" s="72">
        <v>20954</v>
      </c>
      <c r="UO55" s="72">
        <v>21180</v>
      </c>
      <c r="UP55" s="73">
        <v>21127</v>
      </c>
      <c r="UQ55" s="73">
        <v>21177</v>
      </c>
      <c r="UR55" s="73">
        <v>21211</v>
      </c>
      <c r="US55" s="73">
        <v>21345</v>
      </c>
      <c r="UT55" s="73">
        <v>21424</v>
      </c>
      <c r="UU55" s="73">
        <v>22450</v>
      </c>
      <c r="UV55" s="73">
        <v>19598</v>
      </c>
      <c r="UW55" s="73">
        <v>18044</v>
      </c>
      <c r="UX55" s="73">
        <v>17700</v>
      </c>
      <c r="UY55" s="73">
        <v>18062</v>
      </c>
      <c r="UZ55" s="73">
        <v>18583</v>
      </c>
      <c r="VA55" s="73">
        <v>17751</v>
      </c>
      <c r="VB55" s="73">
        <v>18120</v>
      </c>
      <c r="VC55" s="73">
        <v>18282</v>
      </c>
      <c r="VD55" s="73">
        <v>18089</v>
      </c>
      <c r="VE55" s="73">
        <v>18108</v>
      </c>
      <c r="VF55" s="73">
        <v>18454</v>
      </c>
      <c r="VG55" s="73">
        <v>18166</v>
      </c>
      <c r="VH55" s="73">
        <v>19362</v>
      </c>
      <c r="VI55" s="73">
        <v>17632</v>
      </c>
      <c r="VJ55" s="73">
        <v>18006</v>
      </c>
      <c r="VK55" s="73">
        <v>18272</v>
      </c>
      <c r="VL55" s="72">
        <v>16860</v>
      </c>
      <c r="VM55" s="72">
        <v>16456</v>
      </c>
      <c r="VN55" s="72">
        <v>16507</v>
      </c>
      <c r="VO55" s="72">
        <v>17071</v>
      </c>
      <c r="VP55" s="72">
        <v>16995</v>
      </c>
      <c r="VQ55" s="72">
        <v>16973</v>
      </c>
      <c r="VR55" s="72">
        <v>16786</v>
      </c>
      <c r="VS55" s="72">
        <v>17008</v>
      </c>
      <c r="VT55" s="72">
        <v>16918</v>
      </c>
      <c r="VU55" s="72">
        <v>17775</v>
      </c>
      <c r="VV55" s="72">
        <v>14134</v>
      </c>
      <c r="VW55" s="72">
        <v>14732</v>
      </c>
      <c r="VX55" s="72">
        <v>14759</v>
      </c>
      <c r="VY55" s="72">
        <v>15040</v>
      </c>
      <c r="VZ55" s="72">
        <v>16201</v>
      </c>
      <c r="WA55" s="72">
        <v>15780</v>
      </c>
      <c r="WB55" s="72">
        <v>16231</v>
      </c>
      <c r="WC55" s="72">
        <v>16831</v>
      </c>
      <c r="WD55" s="72">
        <v>16804</v>
      </c>
      <c r="WE55" s="72">
        <v>16997</v>
      </c>
      <c r="WF55" s="72">
        <v>17392</v>
      </c>
      <c r="WG55" s="72">
        <v>17828</v>
      </c>
      <c r="WH55" s="72">
        <v>18691</v>
      </c>
      <c r="WI55" s="72">
        <v>16142</v>
      </c>
      <c r="WJ55" s="72">
        <v>16272</v>
      </c>
      <c r="WK55" s="72">
        <v>16288</v>
      </c>
      <c r="WL55" s="72">
        <v>17966</v>
      </c>
      <c r="WM55" s="72">
        <v>16874</v>
      </c>
      <c r="WN55" s="72">
        <v>16903</v>
      </c>
      <c r="WO55" s="72">
        <v>17260</v>
      </c>
      <c r="WP55" s="72">
        <v>17459</v>
      </c>
      <c r="WQ55" s="72">
        <v>17539</v>
      </c>
      <c r="WR55" s="72">
        <v>17992</v>
      </c>
      <c r="WS55" s="72">
        <v>16626</v>
      </c>
      <c r="WT55" s="72">
        <v>16696</v>
      </c>
      <c r="WU55" s="72">
        <v>16754</v>
      </c>
      <c r="WV55" s="72">
        <v>13476</v>
      </c>
      <c r="WW55" s="72">
        <v>13901</v>
      </c>
      <c r="WX55" s="72">
        <v>13704</v>
      </c>
      <c r="WY55" s="72">
        <v>13409</v>
      </c>
      <c r="WZ55" s="72">
        <v>13789</v>
      </c>
      <c r="XA55" s="72">
        <v>13561</v>
      </c>
      <c r="XB55" s="72">
        <v>13752</v>
      </c>
      <c r="XC55" s="72">
        <v>13961</v>
      </c>
      <c r="XD55" s="72">
        <v>14161</v>
      </c>
      <c r="XE55" s="72">
        <v>14772</v>
      </c>
      <c r="XF55" s="72">
        <v>14924</v>
      </c>
      <c r="XG55" s="72">
        <v>15339</v>
      </c>
      <c r="XH55" s="72">
        <v>15710</v>
      </c>
      <c r="XI55" s="72">
        <v>13919</v>
      </c>
      <c r="XJ55" s="72">
        <v>13154</v>
      </c>
      <c r="XK55" s="72">
        <v>13074</v>
      </c>
      <c r="XL55" s="75">
        <v>12302</v>
      </c>
      <c r="XM55" s="75">
        <v>12108</v>
      </c>
      <c r="XN55" s="75">
        <v>12053</v>
      </c>
      <c r="XO55" s="75">
        <v>12189</v>
      </c>
      <c r="XP55" s="75">
        <v>12195</v>
      </c>
      <c r="XQ55" s="75">
        <v>12438</v>
      </c>
      <c r="XR55" s="75">
        <v>12322</v>
      </c>
      <c r="XS55" s="75">
        <v>12577</v>
      </c>
      <c r="XT55" s="75">
        <v>12735</v>
      </c>
      <c r="XU55" s="75">
        <v>12730</v>
      </c>
      <c r="XV55" s="75">
        <v>11541</v>
      </c>
      <c r="XW55" s="75">
        <v>11688</v>
      </c>
      <c r="XX55" s="75">
        <v>13057</v>
      </c>
      <c r="XY55" s="75">
        <v>12982</v>
      </c>
      <c r="XZ55" s="75">
        <v>13022</v>
      </c>
      <c r="YA55" s="75">
        <v>12753</v>
      </c>
      <c r="YB55" s="75">
        <v>12998</v>
      </c>
      <c r="YC55" s="76">
        <v>12954</v>
      </c>
      <c r="YD55" s="76">
        <v>12743</v>
      </c>
      <c r="YE55" s="75">
        <v>13520</v>
      </c>
      <c r="YF55" s="75">
        <v>13509</v>
      </c>
      <c r="YG55" s="75">
        <v>13898</v>
      </c>
      <c r="YH55" s="75">
        <v>15007</v>
      </c>
      <c r="YI55" s="75">
        <v>13614</v>
      </c>
      <c r="YJ55" s="75">
        <v>13724</v>
      </c>
      <c r="YK55" s="75">
        <v>14217</v>
      </c>
      <c r="YL55" s="75">
        <v>14261</v>
      </c>
      <c r="YM55" s="75">
        <v>14459</v>
      </c>
      <c r="YN55" s="75">
        <v>14611</v>
      </c>
      <c r="YO55" s="75">
        <v>14923</v>
      </c>
      <c r="YP55" s="75">
        <v>15152</v>
      </c>
      <c r="YQ55" s="75">
        <v>15542</v>
      </c>
      <c r="YR55" s="75">
        <v>16360</v>
      </c>
      <c r="YS55" s="75">
        <v>17032</v>
      </c>
      <c r="YT55" s="75">
        <v>17747</v>
      </c>
      <c r="YU55" s="75">
        <v>19512</v>
      </c>
      <c r="YV55" s="75">
        <v>19691</v>
      </c>
      <c r="YW55" s="75">
        <v>14052</v>
      </c>
      <c r="YX55" s="75">
        <v>13208</v>
      </c>
      <c r="YY55" s="75">
        <v>13640</v>
      </c>
      <c r="YZ55" s="75">
        <v>13522</v>
      </c>
      <c r="ZA55" s="75">
        <v>12695</v>
      </c>
      <c r="ZB55" s="75">
        <v>13159</v>
      </c>
      <c r="ZC55" s="75">
        <v>13847</v>
      </c>
      <c r="ZD55" s="75">
        <v>14187</v>
      </c>
      <c r="ZE55" s="75">
        <v>14895</v>
      </c>
      <c r="ZF55" s="75">
        <v>13707</v>
      </c>
      <c r="ZG55" s="75">
        <v>13991</v>
      </c>
      <c r="ZH55" s="75">
        <v>14176</v>
      </c>
      <c r="ZI55" s="75">
        <v>14759</v>
      </c>
      <c r="ZJ55" s="75">
        <v>14462</v>
      </c>
      <c r="ZK55" s="75">
        <v>14383</v>
      </c>
      <c r="ZL55" s="75">
        <v>15043</v>
      </c>
      <c r="ZM55" s="75">
        <v>14888</v>
      </c>
      <c r="ZN55" s="75">
        <v>11122</v>
      </c>
      <c r="ZO55" s="75">
        <v>10515</v>
      </c>
      <c r="ZP55" s="75">
        <v>10455</v>
      </c>
      <c r="ZQ55" s="75">
        <v>10411</v>
      </c>
      <c r="ZR55" s="75">
        <v>10839</v>
      </c>
      <c r="ZS55" s="75">
        <v>10913</v>
      </c>
      <c r="ZT55" s="75">
        <v>11168</v>
      </c>
      <c r="ZU55" s="75">
        <v>11548</v>
      </c>
      <c r="ZV55" s="75">
        <v>12159</v>
      </c>
      <c r="ZW55" s="75">
        <v>9222</v>
      </c>
      <c r="ZX55" s="75">
        <v>9826</v>
      </c>
      <c r="ZY55" s="75">
        <v>10131</v>
      </c>
      <c r="ZZ55" s="75">
        <v>10396</v>
      </c>
      <c r="AAA55" s="75">
        <v>9452</v>
      </c>
      <c r="AAB55" s="75">
        <v>9677</v>
      </c>
      <c r="AAC55" s="75">
        <v>10122</v>
      </c>
      <c r="AAD55" s="75">
        <v>9880</v>
      </c>
      <c r="AAE55" s="75">
        <v>9482</v>
      </c>
      <c r="AAF55" s="75">
        <v>9439</v>
      </c>
      <c r="AAG55" s="75">
        <v>9487</v>
      </c>
      <c r="AAH55" s="75">
        <v>9157</v>
      </c>
      <c r="AAI55" s="75">
        <v>10010</v>
      </c>
      <c r="AAJ55" s="75">
        <v>7902</v>
      </c>
      <c r="AAK55" s="75">
        <v>8063</v>
      </c>
      <c r="AAL55" s="75">
        <v>8520</v>
      </c>
      <c r="AAM55" s="75">
        <v>8563</v>
      </c>
      <c r="AAN55" s="75">
        <v>8431</v>
      </c>
      <c r="AAO55" s="75">
        <v>8628</v>
      </c>
      <c r="AAP55" s="75">
        <v>8463</v>
      </c>
      <c r="AAQ55" s="75">
        <v>8743</v>
      </c>
      <c r="AAR55" s="75">
        <v>8993</v>
      </c>
      <c r="AAS55" s="75">
        <v>8813</v>
      </c>
      <c r="AAT55" s="75">
        <v>8913</v>
      </c>
      <c r="AAU55" s="75">
        <v>8981</v>
      </c>
      <c r="AAV55" s="75">
        <v>9190</v>
      </c>
      <c r="AAW55" s="75">
        <v>8457</v>
      </c>
      <c r="AAX55" s="75">
        <v>8841</v>
      </c>
      <c r="AAY55" s="75">
        <v>8909</v>
      </c>
      <c r="AAZ55" s="75">
        <v>9135</v>
      </c>
      <c r="ABA55" s="75">
        <v>10473</v>
      </c>
      <c r="ABB55" s="75">
        <v>8449</v>
      </c>
      <c r="ABC55" s="75">
        <v>8933</v>
      </c>
      <c r="ABD55" s="75">
        <v>8480</v>
      </c>
      <c r="ABE55" s="75">
        <v>8668</v>
      </c>
      <c r="ABF55" s="75">
        <v>8902</v>
      </c>
      <c r="ABG55" s="75">
        <v>9918</v>
      </c>
      <c r="ABH55" s="75">
        <v>10699</v>
      </c>
      <c r="ABI55" s="75">
        <v>10061</v>
      </c>
      <c r="ABJ55" s="75">
        <v>8375</v>
      </c>
      <c r="ABK55" s="75">
        <v>7704</v>
      </c>
      <c r="ABL55" s="75">
        <v>7715</v>
      </c>
      <c r="ABM55" s="75">
        <v>7678</v>
      </c>
      <c r="ABN55" s="75">
        <v>7740</v>
      </c>
      <c r="ABO55" s="75">
        <v>8421</v>
      </c>
      <c r="ABP55" s="75">
        <v>8611</v>
      </c>
      <c r="ABQ55" s="75">
        <v>7674</v>
      </c>
      <c r="ABR55" s="75">
        <v>7830</v>
      </c>
      <c r="ABS55" s="75">
        <v>7934</v>
      </c>
      <c r="ABT55" s="75">
        <v>8246</v>
      </c>
      <c r="ABU55" s="75">
        <v>8062</v>
      </c>
      <c r="ABV55" s="75">
        <v>8255</v>
      </c>
      <c r="ABW55" s="75">
        <v>8010</v>
      </c>
      <c r="ABX55" s="75">
        <v>7970</v>
      </c>
      <c r="ABY55" s="75">
        <v>8483</v>
      </c>
      <c r="ABZ55" s="75">
        <v>8576</v>
      </c>
      <c r="ACA55" s="75">
        <v>7700</v>
      </c>
      <c r="ACB55" s="75">
        <v>7780</v>
      </c>
      <c r="ACC55" s="75">
        <v>8358</v>
      </c>
      <c r="ACD55" s="75">
        <v>7997</v>
      </c>
      <c r="ACE55" s="75">
        <v>8361</v>
      </c>
      <c r="ACF55" s="75">
        <v>8319</v>
      </c>
      <c r="ACG55" s="75">
        <v>8543</v>
      </c>
      <c r="ACH55" s="75">
        <v>8119</v>
      </c>
      <c r="ACI55" s="75">
        <v>8486</v>
      </c>
      <c r="ACJ55" s="75">
        <v>7602</v>
      </c>
      <c r="ACK55" s="75">
        <v>7441</v>
      </c>
      <c r="ACL55" s="75">
        <v>8132</v>
      </c>
      <c r="ACM55" s="75">
        <v>7710</v>
      </c>
      <c r="ACN55" s="75">
        <v>7846</v>
      </c>
      <c r="ACO55" s="75">
        <v>10454</v>
      </c>
      <c r="ACP55" s="75">
        <v>10285</v>
      </c>
      <c r="ACQ55" s="75">
        <v>10482</v>
      </c>
      <c r="ACR55" s="75">
        <v>10610</v>
      </c>
      <c r="ACS55" s="75">
        <v>10484</v>
      </c>
      <c r="ACT55" s="75">
        <v>10569</v>
      </c>
      <c r="ACU55" s="75">
        <v>10643</v>
      </c>
      <c r="ACV55" s="75">
        <v>10665</v>
      </c>
      <c r="ACW55" s="75">
        <v>10079</v>
      </c>
      <c r="ACX55" s="75">
        <v>10061</v>
      </c>
      <c r="ACY55" s="75">
        <v>9814</v>
      </c>
      <c r="ACZ55" s="75">
        <v>9865</v>
      </c>
      <c r="ADA55" s="75">
        <v>9077</v>
      </c>
      <c r="ADB55" s="75">
        <v>9238</v>
      </c>
      <c r="ADC55" s="75">
        <v>10625</v>
      </c>
      <c r="ADD55" s="75">
        <v>11335</v>
      </c>
      <c r="ADE55" s="75">
        <v>11553</v>
      </c>
      <c r="ADF55" s="75">
        <v>11493</v>
      </c>
      <c r="ADG55" s="75">
        <v>11637</v>
      </c>
      <c r="ADH55" s="75">
        <v>11928</v>
      </c>
      <c r="ADI55" s="75">
        <v>13021</v>
      </c>
      <c r="ADJ55" s="75">
        <v>10779</v>
      </c>
      <c r="ADK55" s="75">
        <v>11089</v>
      </c>
      <c r="ADL55" s="75">
        <v>11275</v>
      </c>
      <c r="ADM55" s="75">
        <v>11788</v>
      </c>
      <c r="ADN55" s="75">
        <v>12263</v>
      </c>
      <c r="ADO55" s="75">
        <v>12231</v>
      </c>
      <c r="ADP55" s="75">
        <v>12810</v>
      </c>
      <c r="ADQ55" s="75">
        <v>13479</v>
      </c>
      <c r="ADR55" s="75">
        <v>13802</v>
      </c>
      <c r="ADS55" s="75">
        <v>13826</v>
      </c>
      <c r="ADT55" s="75">
        <v>14857</v>
      </c>
      <c r="ADU55" s="75">
        <v>14785</v>
      </c>
      <c r="ADV55" s="75">
        <v>15458</v>
      </c>
      <c r="ADW55" s="75">
        <v>11916</v>
      </c>
      <c r="ADX55" s="75">
        <v>11479</v>
      </c>
      <c r="ADY55" s="75">
        <v>12195</v>
      </c>
      <c r="ADZ55" s="75">
        <v>12304</v>
      </c>
      <c r="AEA55" s="75">
        <v>11006</v>
      </c>
      <c r="AEB55" s="75">
        <v>11499</v>
      </c>
      <c r="AEC55" s="75">
        <v>11542</v>
      </c>
      <c r="AED55" s="75">
        <v>12202</v>
      </c>
      <c r="AEE55" s="75">
        <v>12369</v>
      </c>
      <c r="AEF55" s="75">
        <v>12204</v>
      </c>
      <c r="AEG55" s="75">
        <v>12194</v>
      </c>
      <c r="AEH55" s="75">
        <v>12495</v>
      </c>
      <c r="AEI55" s="75">
        <v>13655</v>
      </c>
      <c r="AEJ55" s="75">
        <v>10999</v>
      </c>
      <c r="AEK55" s="75">
        <v>11331</v>
      </c>
      <c r="AEL55" s="75">
        <v>12083</v>
      </c>
      <c r="AEM55" s="75">
        <v>12257</v>
      </c>
      <c r="AEN55" s="75">
        <v>12596</v>
      </c>
      <c r="AEO55" s="75">
        <v>13146</v>
      </c>
      <c r="AEP55" s="75">
        <v>14037</v>
      </c>
      <c r="AEQ55" s="75">
        <v>14442</v>
      </c>
      <c r="AER55" s="75">
        <v>15617</v>
      </c>
      <c r="AES55" s="75">
        <v>16548</v>
      </c>
      <c r="AET55" s="75">
        <v>16733</v>
      </c>
      <c r="AEU55" s="75">
        <v>16752</v>
      </c>
      <c r="AEV55" s="75">
        <v>16957</v>
      </c>
      <c r="AEW55" s="75">
        <v>11442</v>
      </c>
      <c r="AEX55" s="75">
        <v>12062</v>
      </c>
      <c r="AEY55" s="75">
        <v>12046</v>
      </c>
      <c r="AEZ55" s="75">
        <v>12475</v>
      </c>
      <c r="AFA55" s="75">
        <v>13498</v>
      </c>
      <c r="AFB55" s="75">
        <v>13774</v>
      </c>
      <c r="AFC55" s="75">
        <v>13903</v>
      </c>
      <c r="AFD55" s="75">
        <v>14712</v>
      </c>
      <c r="AFE55" s="75">
        <v>16043</v>
      </c>
      <c r="AFF55" s="75">
        <v>21564</v>
      </c>
      <c r="AFG55" s="75">
        <v>24388</v>
      </c>
      <c r="AFH55" s="75">
        <v>19861</v>
      </c>
      <c r="AFI55" s="75">
        <v>20780</v>
      </c>
      <c r="AFJ55" s="75">
        <v>20925</v>
      </c>
      <c r="AFK55" s="75">
        <v>22525</v>
      </c>
      <c r="AFL55" s="75">
        <v>22024</v>
      </c>
      <c r="AFM55" s="75">
        <v>20890</v>
      </c>
      <c r="AFN55" s="75">
        <v>20403</v>
      </c>
      <c r="AFO55" s="75">
        <v>19032</v>
      </c>
      <c r="AFP55" s="75">
        <v>18642</v>
      </c>
      <c r="AFQ55" s="75">
        <v>19028</v>
      </c>
      <c r="AFR55" s="75">
        <v>19293</v>
      </c>
      <c r="AFS55" s="75">
        <v>19336</v>
      </c>
      <c r="AFT55" s="75">
        <v>19085</v>
      </c>
      <c r="AFU55" s="75">
        <v>19729</v>
      </c>
      <c r="AFV55" s="75">
        <v>19850</v>
      </c>
      <c r="AFW55" s="75">
        <v>16073</v>
      </c>
      <c r="AFX55" s="75">
        <v>16546</v>
      </c>
      <c r="AFY55" s="75">
        <v>17617</v>
      </c>
      <c r="AFZ55" s="75">
        <v>17287</v>
      </c>
      <c r="AGA55" s="75">
        <v>16963</v>
      </c>
      <c r="AGB55" s="75">
        <v>16741</v>
      </c>
      <c r="AGC55" s="75">
        <v>17102</v>
      </c>
      <c r="AGD55" s="75">
        <v>18351</v>
      </c>
      <c r="AGE55" s="75">
        <v>18760</v>
      </c>
      <c r="AGF55" s="75">
        <v>19130</v>
      </c>
      <c r="AGG55" s="75">
        <v>19393</v>
      </c>
      <c r="AGH55" s="75">
        <v>20917</v>
      </c>
      <c r="AGI55" s="75">
        <v>21045</v>
      </c>
      <c r="AGJ55" s="75">
        <v>22692</v>
      </c>
      <c r="AGK55" s="75">
        <v>22702</v>
      </c>
      <c r="AGL55" s="75">
        <v>26425</v>
      </c>
      <c r="AGM55" s="75">
        <v>25999</v>
      </c>
      <c r="AGN55" s="75">
        <v>26906</v>
      </c>
      <c r="AGO55" s="75">
        <v>26939</v>
      </c>
      <c r="AGP55" s="75">
        <v>28071</v>
      </c>
      <c r="AGQ55" s="75">
        <v>29389</v>
      </c>
      <c r="AGR55" s="75">
        <v>30700</v>
      </c>
      <c r="AGS55" s="75">
        <v>32696</v>
      </c>
      <c r="AGT55" s="75">
        <v>33462</v>
      </c>
      <c r="AGU55" s="75">
        <v>33933</v>
      </c>
      <c r="AGV55" s="75">
        <v>35104</v>
      </c>
      <c r="AGW55" s="75">
        <v>33508</v>
      </c>
      <c r="AGX55" s="75">
        <v>34230</v>
      </c>
      <c r="AGY55" s="75">
        <v>36359</v>
      </c>
      <c r="AGZ55" s="75">
        <v>39815</v>
      </c>
      <c r="AHA55" s="75">
        <v>40906</v>
      </c>
      <c r="AHB55" s="75">
        <v>37633</v>
      </c>
      <c r="AHC55" s="75">
        <v>41104</v>
      </c>
      <c r="AHD55" s="75">
        <v>44846</v>
      </c>
      <c r="AHE55" s="75">
        <v>44369</v>
      </c>
      <c r="AHF55" s="75">
        <v>42442</v>
      </c>
      <c r="AHG55" s="75">
        <v>41267</v>
      </c>
      <c r="AHH55" s="75">
        <v>41102</v>
      </c>
      <c r="AHI55" s="75">
        <v>39674</v>
      </c>
      <c r="AHJ55" s="75">
        <v>37021</v>
      </c>
      <c r="AHK55" s="75">
        <v>38265</v>
      </c>
      <c r="AHL55" s="75">
        <v>39151</v>
      </c>
      <c r="AHM55" s="75">
        <v>33752</v>
      </c>
      <c r="AHN55" s="75">
        <v>33931</v>
      </c>
      <c r="AHO55" s="75">
        <v>36371</v>
      </c>
      <c r="AHP55" s="75">
        <v>37351</v>
      </c>
      <c r="AHQ55" s="75">
        <v>38436</v>
      </c>
      <c r="AHR55" s="75">
        <v>39335</v>
      </c>
      <c r="AHS55" s="75">
        <v>39917</v>
      </c>
      <c r="AHT55" s="75">
        <v>39793</v>
      </c>
      <c r="AHU55" s="75">
        <v>39730</v>
      </c>
      <c r="AHV55" s="75">
        <v>39035</v>
      </c>
      <c r="AHW55" s="75">
        <v>36977</v>
      </c>
      <c r="AHX55" s="75">
        <v>36143</v>
      </c>
      <c r="AHY55" s="75">
        <v>36387</v>
      </c>
      <c r="AHZ55" s="75">
        <v>36602</v>
      </c>
      <c r="AIA55" s="75">
        <v>37960</v>
      </c>
      <c r="AIB55" s="75">
        <v>34118</v>
      </c>
      <c r="AIC55" s="75">
        <v>35100</v>
      </c>
      <c r="AID55" s="75">
        <v>37178</v>
      </c>
      <c r="AIE55" s="75">
        <v>37519</v>
      </c>
      <c r="AIF55" s="75">
        <v>38457</v>
      </c>
      <c r="AIG55" s="75">
        <v>39541</v>
      </c>
      <c r="AIH55" s="75">
        <v>40903</v>
      </c>
      <c r="AII55" s="75">
        <v>42908</v>
      </c>
      <c r="AIJ55" s="75">
        <v>42316</v>
      </c>
      <c r="AIK55" s="75">
        <v>43036</v>
      </c>
      <c r="AIL55" s="75">
        <v>45205</v>
      </c>
      <c r="AIM55" s="75">
        <v>46251</v>
      </c>
      <c r="AIN55" s="75">
        <v>47175</v>
      </c>
      <c r="AIO55" s="75">
        <v>48029</v>
      </c>
      <c r="AIP55" s="75">
        <v>48098</v>
      </c>
      <c r="AIQ55" s="75">
        <v>47811</v>
      </c>
      <c r="AIR55" s="75">
        <v>48067</v>
      </c>
      <c r="AIS55" s="75">
        <v>45228</v>
      </c>
      <c r="AIT55" s="75">
        <v>46050</v>
      </c>
      <c r="AIU55" s="75">
        <v>47613</v>
      </c>
      <c r="AIV55" s="75">
        <v>48055</v>
      </c>
      <c r="AIW55" s="75">
        <v>50310</v>
      </c>
      <c r="AIX55" s="75">
        <v>43754</v>
      </c>
      <c r="AIY55" s="75">
        <v>44046</v>
      </c>
      <c r="AIZ55" s="75">
        <v>45064</v>
      </c>
      <c r="AJA55" s="75">
        <v>45251</v>
      </c>
      <c r="AJB55" s="75">
        <v>38012</v>
      </c>
      <c r="AJC55" s="75">
        <v>38872</v>
      </c>
      <c r="AJD55" s="75">
        <v>36824</v>
      </c>
      <c r="AJE55" s="75">
        <v>36994</v>
      </c>
      <c r="AJF55" s="75">
        <v>38157</v>
      </c>
      <c r="AJG55" s="75">
        <v>39259</v>
      </c>
      <c r="AJH55" s="75">
        <v>39880</v>
      </c>
      <c r="AJI55" s="75">
        <v>40351</v>
      </c>
      <c r="AJJ55" s="75">
        <v>42889</v>
      </c>
      <c r="AJK55" s="75">
        <v>35802</v>
      </c>
      <c r="AJL55" s="75">
        <v>36831</v>
      </c>
      <c r="AJM55" s="75">
        <v>39606</v>
      </c>
      <c r="AJN55" s="75">
        <v>40394</v>
      </c>
      <c r="AJO55" s="75">
        <v>42281</v>
      </c>
      <c r="AJP55" s="75">
        <v>46838</v>
      </c>
      <c r="AJQ55" s="75">
        <v>47814</v>
      </c>
      <c r="AJR55" s="75">
        <v>50977</v>
      </c>
      <c r="AJS55" s="75">
        <v>53481</v>
      </c>
      <c r="AJT55" s="75">
        <v>52998</v>
      </c>
      <c r="AJU55" s="75">
        <v>54082</v>
      </c>
      <c r="AJV55" s="75">
        <v>54555</v>
      </c>
      <c r="AJW55" s="75">
        <v>53568</v>
      </c>
      <c r="AJX55" s="75">
        <v>60185</v>
      </c>
      <c r="AJY55" s="75">
        <v>64960</v>
      </c>
      <c r="AJZ55" s="75">
        <v>57487</v>
      </c>
      <c r="AKA55" s="75">
        <v>52646</v>
      </c>
      <c r="AKB55" s="75">
        <v>44942</v>
      </c>
      <c r="AKC55" s="75">
        <v>46242</v>
      </c>
      <c r="AKD55" s="75">
        <v>44673</v>
      </c>
      <c r="AKE55" s="75">
        <v>44490</v>
      </c>
      <c r="AKF55" s="75">
        <v>44949</v>
      </c>
      <c r="AKG55" s="75">
        <v>47146</v>
      </c>
      <c r="AKH55" s="75">
        <v>48020</v>
      </c>
      <c r="AKI55" s="75">
        <v>49300</v>
      </c>
      <c r="AKJ55" s="75">
        <v>52603</v>
      </c>
      <c r="AKK55" s="75">
        <v>50951</v>
      </c>
      <c r="AKL55" s="75">
        <v>50193</v>
      </c>
      <c r="AKM55" s="75">
        <v>51163</v>
      </c>
      <c r="AKN55" s="75">
        <v>50951</v>
      </c>
      <c r="AKO55" s="75">
        <v>50778</v>
      </c>
      <c r="AKP55" s="75">
        <v>52399</v>
      </c>
      <c r="AKQ55" s="75">
        <v>50183</v>
      </c>
      <c r="AKR55" s="75">
        <v>51384</v>
      </c>
      <c r="AKS55" s="75">
        <v>50729</v>
      </c>
      <c r="AKT55" s="75">
        <v>51206</v>
      </c>
      <c r="AKU55" s="75">
        <v>52013</v>
      </c>
      <c r="AKV55" s="75">
        <v>52952</v>
      </c>
      <c r="AKW55" s="75">
        <v>55575</v>
      </c>
      <c r="AKX55" s="75">
        <v>54112</v>
      </c>
      <c r="AKY55" s="75">
        <v>54681</v>
      </c>
      <c r="AKZ55" s="75">
        <v>56850</v>
      </c>
      <c r="ALA55" s="75">
        <v>58372</v>
      </c>
      <c r="ALB55" s="75">
        <v>47875</v>
      </c>
      <c r="ALC55" s="75">
        <v>48872</v>
      </c>
      <c r="ALD55" s="75">
        <v>50676</v>
      </c>
      <c r="ALE55" s="75">
        <v>48822</v>
      </c>
      <c r="ALF55" s="75">
        <v>49198</v>
      </c>
      <c r="ALG55" s="75">
        <v>49689</v>
      </c>
      <c r="ALH55" s="75">
        <v>50442</v>
      </c>
      <c r="ALI55" s="75">
        <v>50784</v>
      </c>
      <c r="ALJ55" s="75">
        <v>53639</v>
      </c>
      <c r="ALK55" s="75">
        <v>45101</v>
      </c>
      <c r="ALL55" s="75">
        <v>45414</v>
      </c>
      <c r="ALM55" s="75">
        <v>45491</v>
      </c>
      <c r="ALN55" s="75">
        <v>46340</v>
      </c>
      <c r="ALO55" s="75">
        <v>47340</v>
      </c>
      <c r="ALP55" s="75">
        <v>48987</v>
      </c>
      <c r="ALQ55" s="75">
        <v>49025</v>
      </c>
      <c r="ALR55" s="75">
        <v>45914</v>
      </c>
      <c r="ALS55" s="75">
        <v>46483</v>
      </c>
      <c r="ALT55" s="75">
        <v>46969</v>
      </c>
      <c r="ALU55" s="75">
        <v>47791</v>
      </c>
      <c r="ALV55" s="75">
        <v>48636</v>
      </c>
      <c r="ALW55" s="75">
        <v>50965</v>
      </c>
      <c r="ALX55" s="75">
        <v>48984</v>
      </c>
      <c r="ALY55" s="75">
        <v>49910</v>
      </c>
      <c r="ALZ55" s="75">
        <v>51349</v>
      </c>
      <c r="AMA55" s="75">
        <v>52677</v>
      </c>
      <c r="AMB55" s="75">
        <v>41879</v>
      </c>
      <c r="AMC55" s="75">
        <v>43078</v>
      </c>
      <c r="AMD55" s="75">
        <v>44657</v>
      </c>
      <c r="AME55" s="75">
        <v>45581</v>
      </c>
      <c r="AMF55" s="75">
        <v>46131</v>
      </c>
      <c r="AMG55" s="75">
        <v>47926</v>
      </c>
      <c r="AMH55" s="75">
        <v>48577</v>
      </c>
      <c r="AMI55" s="75">
        <v>49090</v>
      </c>
      <c r="AMJ55" s="75">
        <v>53824</v>
      </c>
      <c r="AMK55" s="75">
        <v>44247</v>
      </c>
      <c r="AML55" s="75">
        <v>46206</v>
      </c>
      <c r="AMM55" s="75">
        <v>47277</v>
      </c>
      <c r="AMN55" s="75">
        <v>48353</v>
      </c>
      <c r="AMO55" s="75">
        <v>50339</v>
      </c>
      <c r="AMP55" s="75">
        <v>52754</v>
      </c>
      <c r="AMQ55" s="75">
        <v>49674</v>
      </c>
      <c r="AMR55" s="75">
        <v>50878</v>
      </c>
      <c r="AMS55" s="75">
        <v>51917</v>
      </c>
      <c r="AMT55" s="75">
        <v>54759</v>
      </c>
      <c r="AMU55" s="75">
        <v>56824</v>
      </c>
      <c r="AMV55" s="75">
        <v>66582</v>
      </c>
      <c r="AMW55" s="75">
        <v>57121</v>
      </c>
      <c r="AMX55" s="75">
        <v>52937</v>
      </c>
      <c r="AMY55" s="75">
        <v>53642</v>
      </c>
      <c r="AMZ55" s="75">
        <v>54024</v>
      </c>
      <c r="ANA55" s="75">
        <v>55390</v>
      </c>
      <c r="ANB55" s="75">
        <v>44887</v>
      </c>
      <c r="ANC55" s="75">
        <v>45458</v>
      </c>
      <c r="AND55" s="75">
        <v>48094</v>
      </c>
      <c r="ANE55" s="75">
        <v>48381</v>
      </c>
      <c r="ANF55" s="75">
        <v>49141</v>
      </c>
      <c r="ANG55" s="75">
        <v>49760</v>
      </c>
      <c r="ANH55" s="75">
        <v>50561</v>
      </c>
      <c r="ANI55" s="75">
        <v>50475</v>
      </c>
      <c r="ANJ55" s="75">
        <v>52349</v>
      </c>
      <c r="ANK55" s="75">
        <v>42133</v>
      </c>
      <c r="ANL55" s="75">
        <v>43064</v>
      </c>
      <c r="ANM55" s="75">
        <v>44534</v>
      </c>
      <c r="ANN55" s="75">
        <v>44850</v>
      </c>
      <c r="ANO55" s="75">
        <v>45589</v>
      </c>
      <c r="ANP55" s="75">
        <v>46961</v>
      </c>
      <c r="ANQ55" s="75">
        <v>48444</v>
      </c>
      <c r="ANR55" s="75">
        <v>45286</v>
      </c>
      <c r="ANS55" s="75">
        <v>46349</v>
      </c>
      <c r="ANT55" s="75">
        <v>45814</v>
      </c>
      <c r="ANU55" s="75">
        <v>46657</v>
      </c>
      <c r="ANV55" s="75">
        <v>47088</v>
      </c>
      <c r="ANW55" s="76">
        <v>49154</v>
      </c>
      <c r="ANX55" s="76">
        <v>41359</v>
      </c>
      <c r="ANY55" s="76">
        <v>42173</v>
      </c>
      <c r="ANZ55" s="76">
        <v>43016</v>
      </c>
      <c r="AOA55" s="76">
        <v>44019</v>
      </c>
      <c r="AOB55" s="76">
        <v>39685</v>
      </c>
      <c r="AOC55" s="76">
        <v>39921</v>
      </c>
      <c r="AOD55" s="76">
        <v>40274</v>
      </c>
      <c r="AOE55" s="76">
        <v>42479</v>
      </c>
      <c r="AOF55" s="76">
        <v>44077</v>
      </c>
      <c r="AOG55" s="76">
        <v>44942</v>
      </c>
      <c r="AOH55" s="76">
        <v>47086</v>
      </c>
      <c r="AOI55" s="76">
        <v>47620</v>
      </c>
      <c r="AOJ55" s="76">
        <v>49592</v>
      </c>
      <c r="AOK55" s="76">
        <v>42098</v>
      </c>
      <c r="AOL55" s="76">
        <v>42531</v>
      </c>
      <c r="AOM55" s="76">
        <v>44652</v>
      </c>
      <c r="AON55" s="76">
        <v>44709</v>
      </c>
      <c r="AOO55" s="76">
        <v>45325</v>
      </c>
      <c r="AOP55" s="76">
        <v>46230</v>
      </c>
      <c r="AOQ55" s="76">
        <v>47520</v>
      </c>
      <c r="AOR55" s="76">
        <v>44577</v>
      </c>
      <c r="AOS55" s="76">
        <v>45717</v>
      </c>
      <c r="AOT55" s="76">
        <v>45040</v>
      </c>
      <c r="AOU55" s="76">
        <v>46350</v>
      </c>
      <c r="AOV55" s="76">
        <v>47276</v>
      </c>
      <c r="AOW55" s="76">
        <v>49127</v>
      </c>
      <c r="AOX55" s="76">
        <v>43061</v>
      </c>
      <c r="AOY55" s="76">
        <v>42473</v>
      </c>
      <c r="AOZ55" s="76">
        <v>42492</v>
      </c>
      <c r="APA55" s="76">
        <v>44254</v>
      </c>
      <c r="APB55" s="76">
        <v>39928</v>
      </c>
      <c r="APC55" s="76">
        <v>40667</v>
      </c>
      <c r="APD55" s="76">
        <v>41932</v>
      </c>
      <c r="APE55" s="76">
        <v>41137</v>
      </c>
      <c r="APF55" s="76">
        <v>42057</v>
      </c>
      <c r="APG55" s="76">
        <v>42518</v>
      </c>
      <c r="APH55" s="76">
        <v>43329</v>
      </c>
      <c r="API55" s="76">
        <v>43413</v>
      </c>
      <c r="APJ55" s="76">
        <v>44766</v>
      </c>
      <c r="APK55" s="76">
        <v>38290</v>
      </c>
      <c r="APL55" s="76">
        <v>38732</v>
      </c>
      <c r="APM55" s="76">
        <v>38094</v>
      </c>
      <c r="APN55" s="76">
        <v>38082</v>
      </c>
      <c r="APO55" s="76">
        <v>39104</v>
      </c>
      <c r="APP55" s="76">
        <v>39428</v>
      </c>
      <c r="APQ55" s="76">
        <v>40529</v>
      </c>
      <c r="APR55" s="76">
        <v>39605</v>
      </c>
      <c r="APS55" s="76">
        <v>39382</v>
      </c>
      <c r="APT55" s="76">
        <v>39016</v>
      </c>
      <c r="APU55" s="76">
        <v>39717</v>
      </c>
      <c r="APV55" s="76">
        <v>41076</v>
      </c>
      <c r="APW55" s="76">
        <v>42006</v>
      </c>
      <c r="APX55" s="76">
        <v>35549</v>
      </c>
      <c r="APY55" s="76">
        <v>35973</v>
      </c>
      <c r="APZ55" s="76">
        <v>36868</v>
      </c>
      <c r="AQA55" s="76">
        <v>37396</v>
      </c>
      <c r="AQB55" s="76">
        <v>36286</v>
      </c>
      <c r="AQC55" s="76">
        <v>36731</v>
      </c>
      <c r="AQD55" s="76">
        <v>38093</v>
      </c>
      <c r="AQE55" s="76">
        <v>38495</v>
      </c>
      <c r="AQF55" s="76">
        <v>39764</v>
      </c>
      <c r="AQG55" s="76">
        <v>40288</v>
      </c>
      <c r="AQH55" s="76">
        <v>41126</v>
      </c>
      <c r="AQI55" s="76">
        <v>42689</v>
      </c>
      <c r="AQJ55" s="76">
        <v>44685</v>
      </c>
      <c r="AQK55" s="76">
        <v>38196</v>
      </c>
      <c r="AQL55" s="76">
        <v>38813</v>
      </c>
      <c r="AQM55" s="76">
        <v>42331</v>
      </c>
      <c r="AQN55" s="76">
        <v>42533</v>
      </c>
      <c r="AQO55" s="76">
        <v>43499</v>
      </c>
      <c r="AQP55" s="76">
        <v>44275</v>
      </c>
      <c r="AQQ55" s="76">
        <v>45418</v>
      </c>
      <c r="AQR55" s="76">
        <v>44190</v>
      </c>
      <c r="AQS55" s="76">
        <v>44152</v>
      </c>
      <c r="AQT55" s="76">
        <v>43644</v>
      </c>
      <c r="AQU55" s="76">
        <v>43586</v>
      </c>
      <c r="AQV55" s="76">
        <v>44581</v>
      </c>
      <c r="AQW55" s="76">
        <v>45139</v>
      </c>
      <c r="AQX55" s="76">
        <v>37888</v>
      </c>
      <c r="AQY55" s="76">
        <v>38420</v>
      </c>
      <c r="AQZ55" s="76">
        <v>39232</v>
      </c>
      <c r="ARA55" s="76">
        <v>39247</v>
      </c>
      <c r="ARB55" s="76">
        <v>40657</v>
      </c>
      <c r="ARC55" s="76">
        <v>38307</v>
      </c>
      <c r="ARD55" s="76">
        <v>39116</v>
      </c>
      <c r="ARE55" s="76">
        <v>40255</v>
      </c>
      <c r="ARF55" s="76">
        <v>40988</v>
      </c>
      <c r="ARG55" s="76">
        <v>41725</v>
      </c>
      <c r="ARH55" s="76">
        <v>42673</v>
      </c>
      <c r="ARI55" s="76">
        <v>43285</v>
      </c>
      <c r="ARJ55" s="76">
        <v>46200</v>
      </c>
      <c r="ARK55" s="76">
        <v>39468</v>
      </c>
      <c r="ARL55" s="76">
        <v>40147</v>
      </c>
      <c r="ARM55" s="76">
        <v>41253</v>
      </c>
      <c r="ARN55" s="76">
        <v>37727</v>
      </c>
      <c r="ARO55" s="76">
        <v>39200</v>
      </c>
      <c r="ARP55" s="76">
        <v>40144</v>
      </c>
      <c r="ARQ55" s="76">
        <v>41841</v>
      </c>
      <c r="ARR55" s="76">
        <v>40369</v>
      </c>
      <c r="ARS55" s="76">
        <v>41465</v>
      </c>
      <c r="ART55" s="76">
        <v>44092</v>
      </c>
      <c r="ARU55" s="76">
        <v>46611</v>
      </c>
      <c r="ARV55" s="76">
        <v>48248</v>
      </c>
      <c r="ARW55" s="76">
        <v>50043</v>
      </c>
      <c r="ARX55" s="76">
        <v>40858</v>
      </c>
      <c r="ARY55" s="76">
        <v>42933</v>
      </c>
      <c r="ARZ55" s="76">
        <v>43393</v>
      </c>
      <c r="ASA55" s="76">
        <v>44129</v>
      </c>
      <c r="ASB55" s="76">
        <v>45631</v>
      </c>
      <c r="ASC55" s="76">
        <v>43944</v>
      </c>
      <c r="ASD55" s="76">
        <v>45495</v>
      </c>
      <c r="ASE55" s="76">
        <v>45122</v>
      </c>
      <c r="ASF55" s="76">
        <v>45956</v>
      </c>
      <c r="ASG55" s="76">
        <v>46464</v>
      </c>
      <c r="ASH55" s="76">
        <v>47202</v>
      </c>
      <c r="ASI55" s="76">
        <v>47853</v>
      </c>
      <c r="ASJ55" s="76">
        <v>49199</v>
      </c>
      <c r="ASK55" s="76">
        <v>40243</v>
      </c>
      <c r="ASL55" s="76">
        <v>40758</v>
      </c>
      <c r="ASM55" s="76">
        <v>41720</v>
      </c>
      <c r="ASN55" s="76">
        <v>41977</v>
      </c>
      <c r="ASO55" s="76">
        <v>42945</v>
      </c>
      <c r="ASP55" s="76">
        <v>43588</v>
      </c>
      <c r="ASQ55" s="76">
        <v>44769</v>
      </c>
      <c r="ASR55" s="76">
        <v>42692</v>
      </c>
      <c r="ASS55" s="76">
        <v>43520</v>
      </c>
      <c r="AST55" s="76">
        <v>43966</v>
      </c>
      <c r="ASU55" s="76">
        <v>44726</v>
      </c>
      <c r="ASV55" s="76">
        <v>45515</v>
      </c>
      <c r="ASW55" s="76">
        <v>46931</v>
      </c>
      <c r="ASX55" s="76">
        <v>36704</v>
      </c>
      <c r="ASY55" s="76">
        <v>37292</v>
      </c>
      <c r="ASZ55" s="76">
        <v>37952</v>
      </c>
      <c r="ATA55" s="76">
        <v>39114</v>
      </c>
      <c r="ATB55" s="76">
        <v>40849</v>
      </c>
      <c r="ATC55" s="76">
        <v>39679</v>
      </c>
      <c r="ATD55" s="76">
        <v>40807</v>
      </c>
      <c r="ATE55" s="76">
        <v>40730</v>
      </c>
      <c r="ATF55" s="76">
        <v>41720</v>
      </c>
      <c r="ATG55" s="76">
        <v>42470</v>
      </c>
      <c r="ATH55" s="76">
        <v>43850</v>
      </c>
      <c r="ATI55" s="76">
        <v>44161</v>
      </c>
      <c r="ATJ55" s="76">
        <v>46223</v>
      </c>
      <c r="ATK55" s="76">
        <v>36066</v>
      </c>
      <c r="ATL55" s="76">
        <v>36956</v>
      </c>
      <c r="ATM55" s="76">
        <v>37802</v>
      </c>
      <c r="ATN55" s="76">
        <v>37361</v>
      </c>
      <c r="ATO55" s="76">
        <v>38480</v>
      </c>
      <c r="ATP55" s="76">
        <v>39625</v>
      </c>
      <c r="ATQ55" s="76">
        <v>40840</v>
      </c>
      <c r="ATR55" s="76">
        <v>41962</v>
      </c>
      <c r="ATS55" s="76">
        <v>42804</v>
      </c>
      <c r="ATT55" s="76">
        <v>43834</v>
      </c>
      <c r="ATU55" s="76">
        <v>44634</v>
      </c>
      <c r="ATV55" s="76">
        <v>46646</v>
      </c>
      <c r="ATW55" s="76">
        <v>49250</v>
      </c>
      <c r="ATX55" s="76">
        <v>40698</v>
      </c>
      <c r="ATY55" s="76">
        <v>42130</v>
      </c>
      <c r="ATZ55" s="76">
        <v>42940</v>
      </c>
      <c r="AUA55" s="76">
        <v>45831</v>
      </c>
      <c r="AUB55" s="76">
        <v>47978</v>
      </c>
      <c r="AUC55" s="76">
        <v>44400</v>
      </c>
      <c r="AUD55" s="76">
        <v>45339</v>
      </c>
      <c r="AUE55" s="76">
        <v>45214</v>
      </c>
      <c r="AUF55" s="76">
        <v>46396</v>
      </c>
      <c r="AUG55" s="76">
        <v>46746</v>
      </c>
      <c r="AUH55" s="76">
        <v>47547</v>
      </c>
      <c r="AUI55" s="76">
        <v>48070</v>
      </c>
      <c r="AUJ55" s="76">
        <v>49267</v>
      </c>
      <c r="AUK55" s="76">
        <v>41525</v>
      </c>
      <c r="AUL55" s="76">
        <v>42560</v>
      </c>
      <c r="AUM55" s="76">
        <v>44953</v>
      </c>
      <c r="AUN55" s="76">
        <v>44837</v>
      </c>
      <c r="AUO55" s="76">
        <v>46027</v>
      </c>
      <c r="AUP55" s="76">
        <v>47486</v>
      </c>
      <c r="AUQ55" s="76">
        <v>49113</v>
      </c>
      <c r="AUR55" s="76">
        <v>49585</v>
      </c>
      <c r="AUS55" s="76">
        <v>50674</v>
      </c>
      <c r="AUT55" s="76">
        <v>51280</v>
      </c>
      <c r="AUU55" s="76">
        <v>51950</v>
      </c>
      <c r="AUV55" s="76">
        <v>52539</v>
      </c>
      <c r="AUW55" s="76">
        <v>53291</v>
      </c>
      <c r="AUX55" s="49">
        <v>57002</v>
      </c>
      <c r="AUY55" s="76">
        <v>46715</v>
      </c>
      <c r="AUZ55" s="76">
        <v>47607</v>
      </c>
      <c r="AVA55" s="76">
        <v>47853</v>
      </c>
      <c r="AVB55" s="76">
        <v>48849</v>
      </c>
      <c r="AVC55" s="76">
        <v>47732</v>
      </c>
      <c r="AVD55" s="76">
        <v>48567</v>
      </c>
      <c r="AVE55" s="76">
        <v>48917</v>
      </c>
      <c r="AVF55" s="76">
        <v>49544</v>
      </c>
      <c r="AVG55" s="76">
        <v>50011</v>
      </c>
      <c r="AVH55" s="76">
        <v>50682</v>
      </c>
      <c r="AVI55" s="76">
        <v>51076</v>
      </c>
      <c r="AVJ55" s="76">
        <v>51736</v>
      </c>
      <c r="AVK55" s="76">
        <v>56183</v>
      </c>
      <c r="AVL55" s="76">
        <v>42956</v>
      </c>
      <c r="AVM55" s="76">
        <v>44332</v>
      </c>
      <c r="AVN55" s="76">
        <v>44641</v>
      </c>
      <c r="AVO55" s="76">
        <v>45973</v>
      </c>
      <c r="AVP55" s="76">
        <v>47349</v>
      </c>
      <c r="AVQ55" s="76">
        <v>48038</v>
      </c>
      <c r="AVR55" s="76">
        <v>47870</v>
      </c>
      <c r="AVS55" s="76">
        <v>48391</v>
      </c>
      <c r="AVT55" s="76">
        <v>49512</v>
      </c>
      <c r="AVU55" s="76">
        <v>50181</v>
      </c>
      <c r="AVV55" s="76">
        <v>51150</v>
      </c>
      <c r="AVW55" s="76">
        <v>51687</v>
      </c>
      <c r="AVX55" s="76">
        <v>46089</v>
      </c>
      <c r="AVY55" s="76">
        <v>47384</v>
      </c>
      <c r="AVZ55" s="76">
        <v>48130</v>
      </c>
      <c r="AWA55" s="76">
        <v>48733</v>
      </c>
      <c r="AWB55" s="76">
        <v>50162</v>
      </c>
      <c r="AWC55" s="76">
        <v>49104</v>
      </c>
      <c r="AWD55" s="76">
        <v>50398</v>
      </c>
      <c r="AWE55" s="76">
        <v>50694</v>
      </c>
      <c r="AWF55" s="76">
        <v>51619</v>
      </c>
      <c r="AWG55" s="76">
        <v>52171</v>
      </c>
      <c r="AWH55" s="76">
        <v>53092</v>
      </c>
      <c r="AWI55" s="76">
        <v>54138</v>
      </c>
      <c r="AWJ55" s="76">
        <v>56990</v>
      </c>
      <c r="AWK55" s="76">
        <v>61182</v>
      </c>
      <c r="AWL55" s="76">
        <v>45723</v>
      </c>
      <c r="AWM55" s="76">
        <v>46718</v>
      </c>
      <c r="AWN55" s="76">
        <v>47377</v>
      </c>
      <c r="AWO55" s="76">
        <v>48235</v>
      </c>
      <c r="AWP55" s="76">
        <v>48639</v>
      </c>
      <c r="AWQ55" s="76">
        <v>49372</v>
      </c>
      <c r="AWR55" s="76">
        <v>49126</v>
      </c>
      <c r="AWS55" s="76">
        <v>49918</v>
      </c>
      <c r="AWT55" s="76">
        <v>50450</v>
      </c>
      <c r="AWU55" s="76">
        <v>51032</v>
      </c>
      <c r="AWV55" s="76">
        <v>52122</v>
      </c>
      <c r="AWW55" s="76">
        <v>61232</v>
      </c>
      <c r="AWX55" s="76">
        <v>77469</v>
      </c>
      <c r="AWY55" s="76">
        <v>66771</v>
      </c>
      <c r="AWZ55" s="76">
        <v>67889</v>
      </c>
      <c r="AXA55" s="76">
        <v>68951</v>
      </c>
      <c r="AXB55" s="76">
        <v>71118</v>
      </c>
      <c r="AXC55" s="76">
        <v>68663</v>
      </c>
      <c r="AXD55" s="76">
        <v>69436</v>
      </c>
      <c r="AXE55" s="76">
        <v>69492</v>
      </c>
      <c r="AXF55" s="76">
        <v>70073</v>
      </c>
      <c r="AXG55" s="76">
        <v>70581</v>
      </c>
      <c r="AXH55" s="76">
        <v>70396</v>
      </c>
      <c r="AXI55" s="76">
        <v>71470</v>
      </c>
      <c r="AXJ55" s="76">
        <v>71965</v>
      </c>
      <c r="AXK55" s="76">
        <v>76430</v>
      </c>
      <c r="AXL55" s="76">
        <v>59644</v>
      </c>
      <c r="AXM55" s="76">
        <v>59494</v>
      </c>
      <c r="AXN55" s="76">
        <v>58293</v>
      </c>
      <c r="AXO55" s="76">
        <v>59104</v>
      </c>
      <c r="AXP55" s="76">
        <v>59877</v>
      </c>
      <c r="AXQ55" s="76">
        <v>60703</v>
      </c>
      <c r="AXR55" s="76">
        <v>61973</v>
      </c>
      <c r="AXS55" s="76">
        <v>61460</v>
      </c>
      <c r="AXT55" s="76">
        <v>62895</v>
      </c>
      <c r="AXU55" s="76">
        <v>63931</v>
      </c>
      <c r="AXV55" s="76">
        <v>64759</v>
      </c>
      <c r="AXW55" s="76">
        <v>65695</v>
      </c>
      <c r="AXX55" s="76">
        <v>69540</v>
      </c>
      <c r="AXY55" s="76">
        <v>57081</v>
      </c>
      <c r="AXZ55" s="76">
        <v>58005</v>
      </c>
      <c r="AYA55" s="76">
        <v>58257</v>
      </c>
      <c r="AYB55" s="76">
        <v>59572</v>
      </c>
      <c r="AYC55" s="76">
        <v>58082</v>
      </c>
      <c r="AYD55" s="76">
        <v>59145</v>
      </c>
      <c r="AYE55" s="76">
        <v>59524</v>
      </c>
      <c r="AYF55" s="76">
        <v>60293</v>
      </c>
      <c r="AYG55" s="76">
        <v>61760</v>
      </c>
      <c r="AYH55" s="76">
        <v>62465</v>
      </c>
      <c r="AYI55" s="76">
        <v>63561</v>
      </c>
      <c r="AYJ55" s="76">
        <v>64396</v>
      </c>
      <c r="AYK55" s="76">
        <v>68863</v>
      </c>
      <c r="AYL55" s="76">
        <v>53019</v>
      </c>
      <c r="AYM55" s="76">
        <v>54057</v>
      </c>
      <c r="AYN55" s="76">
        <v>54450</v>
      </c>
      <c r="AYO55" s="76">
        <v>55381</v>
      </c>
      <c r="AYP55" s="76">
        <v>56114</v>
      </c>
      <c r="AYQ55" s="76">
        <v>57153</v>
      </c>
      <c r="AYR55" s="76">
        <v>57854</v>
      </c>
      <c r="AYS55" s="76">
        <v>57523</v>
      </c>
      <c r="AYT55" s="76">
        <v>58754</v>
      </c>
      <c r="AYU55" s="76">
        <v>59326</v>
      </c>
      <c r="AYV55" s="76">
        <v>60191</v>
      </c>
      <c r="AYW55" s="76">
        <v>61230</v>
      </c>
      <c r="AYX55" s="76">
        <v>65117</v>
      </c>
      <c r="AYY55" s="76">
        <v>52713</v>
      </c>
      <c r="AYZ55" s="76">
        <v>53547</v>
      </c>
      <c r="AZA55" s="76">
        <v>54679</v>
      </c>
      <c r="AZB55" s="76">
        <v>54893</v>
      </c>
      <c r="AZC55" s="76">
        <v>53676</v>
      </c>
      <c r="AZD55" s="76">
        <v>54189</v>
      </c>
      <c r="AZE55" s="76">
        <v>55534</v>
      </c>
      <c r="AZF55" s="76">
        <v>55364</v>
      </c>
      <c r="AZG55" s="76">
        <v>55145</v>
      </c>
      <c r="AZH55" s="76">
        <v>55374</v>
      </c>
      <c r="AZI55" s="76">
        <v>55851</v>
      </c>
      <c r="AZJ55" s="76">
        <v>56253</v>
      </c>
      <c r="AZK55" s="76">
        <v>59047</v>
      </c>
      <c r="AZL55" s="76">
        <v>46545</v>
      </c>
      <c r="AZM55" s="76">
        <v>46931</v>
      </c>
      <c r="AZN55" s="76">
        <v>47596</v>
      </c>
      <c r="AZO55" s="76">
        <v>47957</v>
      </c>
      <c r="AZP55" s="76">
        <v>48955</v>
      </c>
      <c r="AZQ55" s="76">
        <v>49483</v>
      </c>
      <c r="AZR55" s="76">
        <v>50529</v>
      </c>
      <c r="AZS55" s="76">
        <v>50689</v>
      </c>
      <c r="AZT55" s="76">
        <v>51367</v>
      </c>
      <c r="AZU55" s="76">
        <v>52298</v>
      </c>
      <c r="AZV55" s="76">
        <v>53200</v>
      </c>
      <c r="AZW55" s="76">
        <v>54238</v>
      </c>
      <c r="AZX55" s="76">
        <v>57606</v>
      </c>
      <c r="AZY55" s="76">
        <v>46203</v>
      </c>
      <c r="AZZ55" s="76">
        <v>46791</v>
      </c>
      <c r="BAA55" s="76">
        <v>47285</v>
      </c>
      <c r="BAB55" s="76">
        <v>48326</v>
      </c>
      <c r="BAC55" s="76">
        <v>46775</v>
      </c>
      <c r="BAD55" s="76">
        <v>47535</v>
      </c>
      <c r="BAE55" s="76">
        <v>49228</v>
      </c>
      <c r="BAF55" s="76">
        <v>48857</v>
      </c>
      <c r="BAG55" s="76">
        <v>50171</v>
      </c>
      <c r="BAH55" s="76">
        <v>50512</v>
      </c>
      <c r="BAI55" s="76">
        <v>51819</v>
      </c>
      <c r="BAJ55" s="76">
        <v>51782</v>
      </c>
      <c r="BAK55" s="76">
        <v>53799</v>
      </c>
      <c r="BAL55" s="76">
        <v>42412</v>
      </c>
      <c r="BAM55" s="76">
        <v>43329</v>
      </c>
      <c r="BAN55" s="76">
        <v>44641</v>
      </c>
      <c r="BAO55" s="76">
        <v>45283</v>
      </c>
      <c r="BAP55" s="76">
        <v>45896</v>
      </c>
      <c r="BAQ55" s="76">
        <v>46641</v>
      </c>
      <c r="BAR55" s="76">
        <v>47601</v>
      </c>
      <c r="BAS55" s="76">
        <v>48189</v>
      </c>
      <c r="BAT55" s="76">
        <v>48898</v>
      </c>
      <c r="BAU55" s="76">
        <v>49359</v>
      </c>
      <c r="BAV55" s="76">
        <v>50220</v>
      </c>
      <c r="BAW55" s="76">
        <v>51364</v>
      </c>
      <c r="BAX55" s="76">
        <v>55195</v>
      </c>
      <c r="BAY55" s="76">
        <v>42369</v>
      </c>
      <c r="BAZ55" s="76">
        <v>43221</v>
      </c>
      <c r="BBA55" s="76">
        <v>44406</v>
      </c>
      <c r="BBB55" s="76">
        <v>44944</v>
      </c>
      <c r="BBC55" s="76">
        <v>44118</v>
      </c>
      <c r="BBD55" s="76">
        <v>44417</v>
      </c>
      <c r="BBE55" s="76">
        <v>45605</v>
      </c>
      <c r="BBF55" s="76">
        <v>46110</v>
      </c>
      <c r="BBG55" s="76">
        <v>47102</v>
      </c>
      <c r="BBH55" s="76">
        <v>47733</v>
      </c>
      <c r="BBI55" s="76">
        <v>48862</v>
      </c>
      <c r="BBJ55" s="76">
        <v>49568</v>
      </c>
      <c r="BBK55" s="76">
        <v>52484</v>
      </c>
      <c r="BBL55" s="76">
        <v>41150</v>
      </c>
      <c r="BBM55" s="76">
        <v>42096</v>
      </c>
      <c r="BBN55" s="77">
        <v>43679</v>
      </c>
    </row>
    <row r="56" spans="1:1437" s="67" customFormat="1" x14ac:dyDescent="0.2">
      <c r="A56" s="84" t="s">
        <v>62</v>
      </c>
      <c r="B56" s="85" t="s">
        <v>81</v>
      </c>
      <c r="C56" s="93">
        <v>247158</v>
      </c>
      <c r="D56" s="93">
        <v>270018</v>
      </c>
      <c r="E56" s="93">
        <v>273084</v>
      </c>
      <c r="F56" s="93">
        <v>272476</v>
      </c>
      <c r="G56" s="93">
        <v>269990</v>
      </c>
      <c r="H56" s="93">
        <v>271683</v>
      </c>
      <c r="I56" s="93">
        <v>277844</v>
      </c>
      <c r="J56" s="98">
        <v>287301</v>
      </c>
      <c r="K56" s="98">
        <v>297098</v>
      </c>
      <c r="L56" s="98">
        <v>304538</v>
      </c>
      <c r="M56" s="119">
        <v>302234</v>
      </c>
      <c r="N56" s="98">
        <v>322224</v>
      </c>
      <c r="O56" s="98">
        <v>325022</v>
      </c>
      <c r="P56" s="98">
        <v>326454</v>
      </c>
      <c r="Q56" s="119">
        <v>331733</v>
      </c>
      <c r="R56" s="98">
        <v>330357</v>
      </c>
      <c r="S56" s="98">
        <v>331122</v>
      </c>
      <c r="T56" s="98">
        <v>333181</v>
      </c>
      <c r="U56" s="119">
        <v>333211</v>
      </c>
      <c r="V56" s="93">
        <v>339674</v>
      </c>
      <c r="W56" s="93">
        <v>340701</v>
      </c>
      <c r="X56" s="93">
        <v>341179</v>
      </c>
      <c r="Y56" s="93">
        <v>346691</v>
      </c>
      <c r="Z56" s="93">
        <v>347603</v>
      </c>
      <c r="AA56" s="93">
        <v>361093</v>
      </c>
      <c r="AB56" s="93">
        <v>366266</v>
      </c>
      <c r="AC56" s="93">
        <v>362474</v>
      </c>
      <c r="AD56" s="93">
        <v>360247</v>
      </c>
      <c r="AE56" s="93">
        <v>357531</v>
      </c>
      <c r="AF56" s="93">
        <v>371281</v>
      </c>
      <c r="AG56" s="93">
        <v>370329</v>
      </c>
      <c r="AH56" s="93">
        <v>381456</v>
      </c>
      <c r="AI56" s="93">
        <v>366481</v>
      </c>
      <c r="AJ56" s="93">
        <v>365387</v>
      </c>
      <c r="AK56" s="93">
        <v>367878</v>
      </c>
      <c r="AL56" s="93">
        <v>371163</v>
      </c>
      <c r="AM56" s="93">
        <v>377052</v>
      </c>
      <c r="AN56" s="93">
        <v>377469</v>
      </c>
      <c r="AO56" s="93">
        <v>374120</v>
      </c>
      <c r="AP56" s="93">
        <v>382468</v>
      </c>
      <c r="AQ56" s="103">
        <v>389983</v>
      </c>
      <c r="AR56" s="103">
        <v>388274</v>
      </c>
      <c r="AS56" s="103">
        <v>403420</v>
      </c>
      <c r="AT56" s="103">
        <v>406188</v>
      </c>
      <c r="AU56" s="103">
        <v>417700</v>
      </c>
      <c r="AV56" s="103">
        <v>411637</v>
      </c>
      <c r="AW56" s="103">
        <v>414380</v>
      </c>
      <c r="AX56" s="103">
        <v>415872</v>
      </c>
      <c r="AY56" s="103">
        <v>427880</v>
      </c>
      <c r="AZ56" s="103">
        <v>429951</v>
      </c>
      <c r="BA56" s="103">
        <v>432719</v>
      </c>
      <c r="BB56" s="103">
        <v>446192</v>
      </c>
      <c r="BC56" s="103">
        <v>471773</v>
      </c>
      <c r="BD56" s="103">
        <v>485342</v>
      </c>
      <c r="BE56" s="103">
        <v>485359</v>
      </c>
      <c r="BF56" s="103">
        <v>482073</v>
      </c>
      <c r="BG56" s="103">
        <v>489276</v>
      </c>
      <c r="BH56" s="103">
        <v>490808</v>
      </c>
      <c r="BI56" s="103">
        <v>491110</v>
      </c>
      <c r="BJ56" s="93">
        <v>499087</v>
      </c>
      <c r="BK56" s="93">
        <v>507579</v>
      </c>
      <c r="BL56" s="93">
        <v>511326</v>
      </c>
      <c r="BM56" s="93">
        <v>517770</v>
      </c>
      <c r="BN56" s="93">
        <v>513997</v>
      </c>
      <c r="BO56" s="93">
        <v>513396</v>
      </c>
      <c r="BP56" s="93">
        <v>509551</v>
      </c>
      <c r="BQ56" s="93">
        <v>513500</v>
      </c>
      <c r="BR56" s="93">
        <v>519456</v>
      </c>
      <c r="BS56" s="93">
        <v>522647</v>
      </c>
      <c r="BT56" s="93">
        <v>521608</v>
      </c>
      <c r="BU56" s="93">
        <v>529998</v>
      </c>
      <c r="BV56" s="93">
        <v>523364</v>
      </c>
      <c r="BW56" s="93">
        <v>526245</v>
      </c>
      <c r="BX56" s="93">
        <v>527544</v>
      </c>
      <c r="BY56" s="93">
        <v>519707</v>
      </c>
      <c r="BZ56" s="93">
        <v>519635</v>
      </c>
      <c r="CA56" s="93">
        <v>525694</v>
      </c>
      <c r="CB56" s="93">
        <v>531193</v>
      </c>
      <c r="CC56" s="93">
        <v>568371</v>
      </c>
      <c r="CD56" s="93">
        <v>585350</v>
      </c>
      <c r="CE56" s="93">
        <v>574747</v>
      </c>
      <c r="CF56" s="93">
        <v>583791</v>
      </c>
      <c r="CG56" s="93">
        <v>597897</v>
      </c>
      <c r="CH56" s="93">
        <v>603201</v>
      </c>
      <c r="CI56" s="93">
        <v>624957</v>
      </c>
      <c r="CJ56" s="93">
        <v>646362</v>
      </c>
      <c r="CK56" s="93">
        <v>639649</v>
      </c>
      <c r="CL56" s="93">
        <v>613523</v>
      </c>
      <c r="CM56" s="93">
        <v>615090</v>
      </c>
      <c r="CN56" s="93">
        <v>615367</v>
      </c>
      <c r="CO56" s="93">
        <v>610799</v>
      </c>
      <c r="CP56" s="93">
        <v>624193</v>
      </c>
      <c r="CQ56" s="93">
        <v>623611</v>
      </c>
      <c r="CR56" s="93">
        <v>607402</v>
      </c>
      <c r="CS56" s="93">
        <v>632594</v>
      </c>
      <c r="CT56" s="93">
        <v>627742</v>
      </c>
      <c r="CU56" s="93">
        <v>631701</v>
      </c>
      <c r="CV56" s="93">
        <v>632741</v>
      </c>
      <c r="CW56" s="93">
        <v>628951</v>
      </c>
      <c r="CX56" s="93">
        <v>638253</v>
      </c>
      <c r="CY56" s="93">
        <v>633312</v>
      </c>
      <c r="CZ56" s="93">
        <v>651136</v>
      </c>
      <c r="DA56" s="93">
        <v>650864</v>
      </c>
      <c r="DB56" s="93">
        <v>650946</v>
      </c>
      <c r="DC56" s="93">
        <v>719217</v>
      </c>
      <c r="DD56" s="93">
        <v>735060</v>
      </c>
      <c r="DE56" s="93">
        <v>710161</v>
      </c>
      <c r="DF56" s="93">
        <v>715316</v>
      </c>
      <c r="DG56" s="93">
        <v>741051</v>
      </c>
      <c r="DH56" s="93">
        <v>750560</v>
      </c>
      <c r="DI56" s="93">
        <v>768226</v>
      </c>
      <c r="DJ56" s="93">
        <v>869730</v>
      </c>
      <c r="DK56" s="93">
        <v>889118</v>
      </c>
      <c r="DL56" s="93">
        <v>877819</v>
      </c>
      <c r="DM56" s="93">
        <v>880314</v>
      </c>
      <c r="DN56" s="93">
        <v>881991</v>
      </c>
      <c r="DO56" s="93">
        <v>860012</v>
      </c>
      <c r="DP56" s="93">
        <v>894032</v>
      </c>
      <c r="DQ56" s="93">
        <v>890280</v>
      </c>
      <c r="DR56" s="93">
        <v>915691</v>
      </c>
      <c r="DS56" s="93">
        <v>911032</v>
      </c>
      <c r="DT56" s="93">
        <v>942226</v>
      </c>
      <c r="DU56" s="93">
        <v>917901</v>
      </c>
      <c r="DV56" s="93">
        <v>914480</v>
      </c>
      <c r="DW56" s="93">
        <v>981131</v>
      </c>
      <c r="DX56" s="93">
        <v>984889</v>
      </c>
      <c r="DY56" s="93">
        <v>986744</v>
      </c>
      <c r="DZ56" s="93">
        <v>1023589</v>
      </c>
      <c r="EA56" s="93">
        <v>1075178</v>
      </c>
      <c r="EB56" s="93">
        <v>1209162</v>
      </c>
      <c r="EC56" s="93">
        <v>1155673</v>
      </c>
      <c r="ED56" s="93">
        <v>1219603</v>
      </c>
      <c r="EE56" s="93">
        <v>1038309</v>
      </c>
      <c r="EF56" s="93">
        <v>1276547</v>
      </c>
      <c r="EG56" s="93">
        <v>1412343</v>
      </c>
      <c r="EH56" s="93">
        <v>1999642</v>
      </c>
      <c r="EI56" s="93">
        <v>2053340</v>
      </c>
      <c r="EJ56" s="93">
        <v>2033760</v>
      </c>
      <c r="EK56" s="93">
        <v>2074790</v>
      </c>
      <c r="EL56" s="93">
        <v>2116124</v>
      </c>
      <c r="EM56" s="93">
        <v>2021237</v>
      </c>
      <c r="EN56" s="93">
        <v>1998444</v>
      </c>
      <c r="EO56" s="93">
        <v>1988263</v>
      </c>
      <c r="EP56" s="93">
        <v>2048442</v>
      </c>
      <c r="EQ56" s="93">
        <v>2001140</v>
      </c>
      <c r="ER56" s="93">
        <v>2058381</v>
      </c>
      <c r="ES56" s="93">
        <v>2074714</v>
      </c>
      <c r="ET56" s="93">
        <v>2081734</v>
      </c>
      <c r="EU56" s="93">
        <v>2132179</v>
      </c>
      <c r="EV56" s="93">
        <v>2203673</v>
      </c>
      <c r="EW56" s="93">
        <v>2301633</v>
      </c>
      <c r="EX56" s="93">
        <v>2417845</v>
      </c>
      <c r="EY56" s="93">
        <v>2447841</v>
      </c>
      <c r="EZ56" s="93">
        <v>2528365</v>
      </c>
      <c r="FA56" s="93">
        <v>2721534</v>
      </c>
      <c r="FB56" s="93">
        <v>2697170</v>
      </c>
      <c r="FC56" s="93">
        <v>3012406</v>
      </c>
      <c r="FD56" s="93">
        <v>2956130</v>
      </c>
      <c r="FE56" s="93">
        <v>3104843</v>
      </c>
      <c r="FF56" s="93">
        <v>3001836</v>
      </c>
      <c r="FG56" s="93">
        <v>3125554</v>
      </c>
      <c r="FH56" s="93">
        <v>3142956</v>
      </c>
      <c r="FI56" s="93">
        <v>3102689</v>
      </c>
      <c r="FJ56" s="93">
        <v>3126898</v>
      </c>
      <c r="FK56" s="93">
        <v>3105080</v>
      </c>
      <c r="FL56" s="93">
        <v>3236486</v>
      </c>
      <c r="FM56" s="93">
        <v>3169375</v>
      </c>
      <c r="FN56" s="93">
        <v>3176023</v>
      </c>
      <c r="FO56" s="93">
        <v>3135277</v>
      </c>
      <c r="FP56" s="93">
        <v>3146171</v>
      </c>
      <c r="FQ56" s="93">
        <v>3176454</v>
      </c>
      <c r="FR56" s="93">
        <v>3260778</v>
      </c>
      <c r="FS56" s="93">
        <v>3289909</v>
      </c>
      <c r="FT56" s="93">
        <v>3330073</v>
      </c>
      <c r="FU56" s="93">
        <v>3403395</v>
      </c>
      <c r="FV56" s="93">
        <v>3445984</v>
      </c>
      <c r="FW56" s="93">
        <v>3459659</v>
      </c>
      <c r="FX56" s="93">
        <v>3512495</v>
      </c>
      <c r="FY56" s="93">
        <v>3499217</v>
      </c>
      <c r="FZ56" s="93">
        <v>3566839</v>
      </c>
      <c r="GA56" s="93">
        <v>3548023</v>
      </c>
      <c r="GB56" s="93">
        <v>3772495</v>
      </c>
      <c r="GC56" s="93">
        <v>3573555</v>
      </c>
      <c r="GD56" s="93">
        <v>3585303</v>
      </c>
      <c r="GE56" s="93">
        <v>3686300</v>
      </c>
      <c r="GF56" s="93">
        <v>3711703</v>
      </c>
      <c r="GG56" s="93">
        <v>3849711</v>
      </c>
      <c r="GH56" s="93">
        <v>3806692</v>
      </c>
      <c r="GI56" s="93">
        <v>3872133</v>
      </c>
      <c r="GJ56" s="93">
        <v>4044162</v>
      </c>
      <c r="GK56" s="93">
        <v>4117722</v>
      </c>
      <c r="GL56" s="93">
        <v>4166122</v>
      </c>
      <c r="GM56" s="93">
        <v>4165403</v>
      </c>
      <c r="GN56" s="93">
        <v>4111538</v>
      </c>
      <c r="GO56" s="93">
        <v>4234893</v>
      </c>
      <c r="GP56" s="93">
        <v>4242384</v>
      </c>
      <c r="GQ56" s="93">
        <v>4353987</v>
      </c>
      <c r="GR56" s="93">
        <v>4365555</v>
      </c>
      <c r="GS56" s="93">
        <v>4559873</v>
      </c>
      <c r="GT56" s="93">
        <v>4705793</v>
      </c>
      <c r="GU56" s="93">
        <v>4726766</v>
      </c>
      <c r="GV56" s="93">
        <v>4817495</v>
      </c>
      <c r="GW56" s="93">
        <v>4899386</v>
      </c>
      <c r="GX56" s="93">
        <v>5011134</v>
      </c>
      <c r="GY56" s="93">
        <v>5063216</v>
      </c>
      <c r="GZ56" s="93">
        <v>5270785</v>
      </c>
      <c r="HA56" s="93">
        <v>5052114</v>
      </c>
      <c r="HB56" s="93">
        <v>5104244</v>
      </c>
      <c r="HC56" s="93">
        <v>5148418</v>
      </c>
      <c r="HD56" s="93">
        <v>5219527</v>
      </c>
      <c r="HE56" s="93">
        <v>5194988</v>
      </c>
      <c r="HF56" s="93">
        <v>5168709</v>
      </c>
      <c r="HG56" s="93">
        <v>5234934</v>
      </c>
      <c r="HH56" s="93">
        <v>5288134</v>
      </c>
      <c r="HI56" s="93">
        <v>5251990</v>
      </c>
      <c r="HJ56" s="93">
        <v>5285868</v>
      </c>
      <c r="HK56" s="93">
        <v>5141431</v>
      </c>
      <c r="HL56" s="93">
        <v>5187193</v>
      </c>
      <c r="HM56" s="93">
        <v>5132658</v>
      </c>
      <c r="HN56" s="93">
        <v>5075355</v>
      </c>
      <c r="HO56" s="93">
        <v>4970615</v>
      </c>
      <c r="HP56" s="93">
        <v>5194528</v>
      </c>
      <c r="HQ56" s="93">
        <v>5113192</v>
      </c>
      <c r="HR56" s="93">
        <v>5206736</v>
      </c>
      <c r="HS56" s="93">
        <v>5178134</v>
      </c>
      <c r="HT56" s="93">
        <v>5247803</v>
      </c>
      <c r="HU56" s="93">
        <v>5373425</v>
      </c>
      <c r="HV56" s="93">
        <v>5229928</v>
      </c>
      <c r="HW56" s="93">
        <v>5202385</v>
      </c>
      <c r="HX56" s="93">
        <v>5272634</v>
      </c>
      <c r="HY56" s="93">
        <v>5248646</v>
      </c>
      <c r="HZ56" s="93">
        <v>5252687</v>
      </c>
      <c r="IA56" s="93">
        <v>5302226</v>
      </c>
      <c r="IB56" s="93">
        <v>5276723</v>
      </c>
      <c r="IC56" s="93">
        <v>5440243</v>
      </c>
      <c r="ID56" s="93">
        <v>5316234</v>
      </c>
      <c r="IE56" s="93">
        <v>5321785</v>
      </c>
      <c r="IF56" s="93">
        <v>5215442</v>
      </c>
      <c r="IG56" s="93">
        <v>5472146</v>
      </c>
      <c r="IH56" s="93">
        <v>5455450</v>
      </c>
      <c r="II56" s="93">
        <v>5288008</v>
      </c>
      <c r="IJ56" s="93">
        <v>5423108</v>
      </c>
      <c r="IK56" s="93">
        <v>5483197</v>
      </c>
      <c r="IL56" s="93">
        <v>5504405</v>
      </c>
      <c r="IM56" s="93">
        <v>5366371</v>
      </c>
      <c r="IN56" s="93">
        <v>5395952</v>
      </c>
      <c r="IO56" s="93">
        <v>5450301</v>
      </c>
      <c r="IP56" s="93">
        <v>5553188</v>
      </c>
      <c r="IQ56" s="93">
        <v>5444096</v>
      </c>
      <c r="IR56" s="93">
        <v>5435837</v>
      </c>
      <c r="IS56" s="93">
        <v>5584921</v>
      </c>
      <c r="IT56" s="93">
        <v>5691076</v>
      </c>
      <c r="IU56" s="93">
        <v>5686609</v>
      </c>
      <c r="IV56" s="93">
        <v>5631890</v>
      </c>
      <c r="IW56" s="93">
        <v>5782131</v>
      </c>
      <c r="IX56" s="93">
        <v>5832049</v>
      </c>
      <c r="IY56" s="93">
        <v>6161812</v>
      </c>
      <c r="IZ56" s="93">
        <v>5938630</v>
      </c>
      <c r="JA56" s="93">
        <v>5939344</v>
      </c>
      <c r="JB56" s="93">
        <v>6081606</v>
      </c>
      <c r="JC56" s="93">
        <v>6159760</v>
      </c>
      <c r="JD56" s="93">
        <v>6137541</v>
      </c>
      <c r="JE56" s="93">
        <v>6230041</v>
      </c>
      <c r="JF56" s="93">
        <v>6041396</v>
      </c>
      <c r="JG56" s="93">
        <v>6159241</v>
      </c>
      <c r="JH56" s="93">
        <v>6224604</v>
      </c>
      <c r="JI56" s="93">
        <v>6325432</v>
      </c>
      <c r="JJ56" s="93">
        <v>6504090</v>
      </c>
      <c r="JK56" s="93">
        <v>6134127</v>
      </c>
      <c r="JL56" s="93">
        <v>6272446</v>
      </c>
      <c r="JM56" s="93">
        <v>6171747</v>
      </c>
      <c r="JN56" s="93">
        <v>6074412</v>
      </c>
      <c r="JO56" s="93">
        <v>6040685</v>
      </c>
      <c r="JP56" s="93">
        <v>6285375</v>
      </c>
      <c r="JQ56" s="93">
        <v>6278487</v>
      </c>
      <c r="JR56" s="93">
        <v>6416356</v>
      </c>
      <c r="JS56" s="93">
        <v>6168603</v>
      </c>
      <c r="JT56" s="93">
        <v>6159531</v>
      </c>
      <c r="JU56" s="93">
        <v>6155905</v>
      </c>
      <c r="JV56" s="93">
        <v>6047771</v>
      </c>
      <c r="JW56" s="93">
        <v>6140593</v>
      </c>
      <c r="JX56" s="93">
        <v>6067872</v>
      </c>
      <c r="JY56" s="93">
        <v>6235422</v>
      </c>
      <c r="JZ56" s="93">
        <v>6108325</v>
      </c>
      <c r="KA56" s="93">
        <v>6050467</v>
      </c>
      <c r="KB56" s="93">
        <v>6026229</v>
      </c>
      <c r="KC56" s="93">
        <v>6186071</v>
      </c>
      <c r="KD56" s="93">
        <v>6086161</v>
      </c>
      <c r="KE56" s="93">
        <v>6114340</v>
      </c>
      <c r="KF56" s="93">
        <v>6195509</v>
      </c>
      <c r="KG56" s="93">
        <v>6139969</v>
      </c>
      <c r="KH56" s="93">
        <v>6152977</v>
      </c>
      <c r="KI56" s="93">
        <v>6074713</v>
      </c>
      <c r="KJ56" s="93">
        <v>6198457</v>
      </c>
      <c r="KK56" s="93">
        <v>6178377</v>
      </c>
      <c r="KL56" s="93">
        <v>6208017</v>
      </c>
      <c r="KM56" s="93">
        <v>6075124</v>
      </c>
      <c r="KN56" s="93">
        <v>6032769</v>
      </c>
      <c r="KO56" s="93">
        <v>6083970</v>
      </c>
      <c r="KP56" s="93">
        <v>6176836</v>
      </c>
      <c r="KQ56" s="93">
        <v>6181220</v>
      </c>
      <c r="KR56" s="93">
        <v>6178771</v>
      </c>
      <c r="KS56" s="93">
        <v>6267091</v>
      </c>
      <c r="KT56" s="93">
        <v>6353233</v>
      </c>
      <c r="KU56" s="93">
        <v>6513661</v>
      </c>
      <c r="KV56" s="93">
        <v>6312275</v>
      </c>
      <c r="KW56" s="93">
        <v>6327717</v>
      </c>
      <c r="KX56" s="93">
        <v>6389361</v>
      </c>
      <c r="KY56" s="93">
        <v>6610250</v>
      </c>
      <c r="KZ56" s="93">
        <v>6374908</v>
      </c>
      <c r="LA56" s="93">
        <v>6341607</v>
      </c>
      <c r="LB56" s="93">
        <v>6413436</v>
      </c>
      <c r="LC56" s="93">
        <v>6356591</v>
      </c>
      <c r="LD56" s="93">
        <v>6326800</v>
      </c>
      <c r="LE56" s="93">
        <v>6244489</v>
      </c>
      <c r="LF56" s="93">
        <v>6303879</v>
      </c>
      <c r="LG56" s="93">
        <v>6233038</v>
      </c>
      <c r="LH56" s="93">
        <v>6387263</v>
      </c>
      <c r="LI56" s="93">
        <v>6318035</v>
      </c>
      <c r="LJ56" s="93">
        <v>6269517</v>
      </c>
      <c r="LK56" s="93">
        <v>6186408</v>
      </c>
      <c r="LL56" s="93">
        <v>6000713</v>
      </c>
      <c r="LM56" s="93">
        <v>5946979</v>
      </c>
      <c r="LN56" s="93">
        <v>5861338</v>
      </c>
      <c r="LO56" s="93">
        <v>5847053</v>
      </c>
      <c r="LP56" s="93">
        <v>5822491</v>
      </c>
      <c r="LQ56" s="93">
        <v>5856021</v>
      </c>
      <c r="LR56" s="93">
        <v>5861101</v>
      </c>
      <c r="LS56" s="93">
        <v>5840601</v>
      </c>
      <c r="LT56" s="93">
        <v>5845709</v>
      </c>
      <c r="LU56" s="93">
        <v>5836269</v>
      </c>
      <c r="LV56" s="93">
        <v>5753167</v>
      </c>
      <c r="LW56" s="93">
        <v>5672436</v>
      </c>
      <c r="LX56" s="93">
        <v>5607795</v>
      </c>
      <c r="LY56" s="93">
        <v>5652524</v>
      </c>
      <c r="LZ56" s="93">
        <v>5580128</v>
      </c>
      <c r="MA56" s="93">
        <v>5504480</v>
      </c>
      <c r="MB56" s="93">
        <v>5516702</v>
      </c>
      <c r="MC56" s="93">
        <v>5495951</v>
      </c>
      <c r="MD56" s="93">
        <v>5490480</v>
      </c>
      <c r="ME56" s="93">
        <v>5379760</v>
      </c>
      <c r="MF56" s="93">
        <v>5434689</v>
      </c>
      <c r="MG56" s="93">
        <v>5407386</v>
      </c>
      <c r="MH56" s="93">
        <v>5707179</v>
      </c>
      <c r="MI56" s="93">
        <v>5315828</v>
      </c>
      <c r="MJ56" s="93">
        <v>5242041</v>
      </c>
      <c r="MK56" s="93">
        <v>5331536</v>
      </c>
      <c r="ML56" s="93">
        <v>5288360</v>
      </c>
      <c r="MM56" s="93">
        <v>5216679</v>
      </c>
      <c r="MN56" s="93">
        <v>5150210</v>
      </c>
      <c r="MO56" s="93">
        <v>5153334</v>
      </c>
      <c r="MP56" s="93">
        <v>5088736</v>
      </c>
      <c r="MQ56" s="93">
        <v>5130370</v>
      </c>
      <c r="MR56" s="93">
        <v>5053174</v>
      </c>
      <c r="MS56" s="93">
        <v>5055823</v>
      </c>
      <c r="MT56" s="93">
        <v>5148122</v>
      </c>
      <c r="MU56" s="93">
        <v>5240585</v>
      </c>
      <c r="MV56" s="93">
        <v>5161661</v>
      </c>
      <c r="MW56" s="93">
        <v>5107126</v>
      </c>
      <c r="MX56" s="93">
        <v>5157349</v>
      </c>
      <c r="MY56" s="93">
        <v>5180332</v>
      </c>
      <c r="MZ56" s="93">
        <v>5186957</v>
      </c>
      <c r="NA56" s="93">
        <v>5094915</v>
      </c>
      <c r="NB56" s="93">
        <v>5111523</v>
      </c>
      <c r="NC56" s="93">
        <v>5101868</v>
      </c>
      <c r="ND56" s="93">
        <v>5197830</v>
      </c>
      <c r="NE56" s="93">
        <v>5058092</v>
      </c>
      <c r="NF56" s="93">
        <v>5044396</v>
      </c>
      <c r="NG56" s="93">
        <v>5017377</v>
      </c>
      <c r="NH56" s="93">
        <v>5176436</v>
      </c>
      <c r="NI56" s="93">
        <v>5211184</v>
      </c>
      <c r="NJ56" s="93">
        <v>5151306</v>
      </c>
      <c r="NK56" s="93">
        <v>5176417</v>
      </c>
      <c r="NL56" s="93">
        <v>4939322</v>
      </c>
      <c r="NM56" s="93">
        <v>4898090</v>
      </c>
      <c r="NN56" s="93">
        <v>4780530</v>
      </c>
      <c r="NO56" s="93">
        <v>4851922</v>
      </c>
      <c r="NP56" s="93">
        <v>4832779</v>
      </c>
      <c r="NQ56" s="93">
        <v>4939545</v>
      </c>
      <c r="NR56" s="93">
        <v>4788987</v>
      </c>
      <c r="NS56" s="93">
        <v>4864172</v>
      </c>
      <c r="NT56" s="93">
        <v>4818848</v>
      </c>
      <c r="NU56" s="93">
        <v>5048022</v>
      </c>
      <c r="NV56" s="93">
        <v>4833827</v>
      </c>
      <c r="NW56" s="93">
        <v>4815851</v>
      </c>
      <c r="NX56" s="93">
        <v>4866144</v>
      </c>
      <c r="NY56" s="93">
        <v>4902286</v>
      </c>
      <c r="NZ56" s="93">
        <v>4952920</v>
      </c>
      <c r="OA56" s="93">
        <v>4860072</v>
      </c>
      <c r="OB56" s="93">
        <v>4928667</v>
      </c>
      <c r="OC56" s="93">
        <v>4894814</v>
      </c>
      <c r="OD56" s="93">
        <v>4947730</v>
      </c>
      <c r="OE56" s="93">
        <v>4894359</v>
      </c>
      <c r="OF56" s="93">
        <v>4847268</v>
      </c>
      <c r="OG56" s="93">
        <v>4903468</v>
      </c>
      <c r="OH56" s="93">
        <v>4998027</v>
      </c>
      <c r="OI56" s="93">
        <v>4891808</v>
      </c>
      <c r="OJ56" s="93">
        <v>4904848</v>
      </c>
      <c r="OK56" s="93">
        <v>4918443</v>
      </c>
      <c r="OL56" s="93">
        <v>4978772</v>
      </c>
      <c r="OM56" s="93">
        <v>4962062</v>
      </c>
      <c r="ON56" s="93">
        <v>4863134</v>
      </c>
      <c r="OO56" s="93">
        <v>4859131</v>
      </c>
      <c r="OP56" s="93">
        <v>4811180</v>
      </c>
      <c r="OQ56" s="93">
        <v>4879086</v>
      </c>
      <c r="OR56" s="93">
        <v>4831426</v>
      </c>
      <c r="OS56" s="93">
        <v>4848624</v>
      </c>
      <c r="OT56" s="93">
        <v>4930953</v>
      </c>
      <c r="OU56" s="93">
        <v>5014847</v>
      </c>
      <c r="OV56" s="93">
        <v>5005676</v>
      </c>
      <c r="OW56" s="93">
        <v>4970261</v>
      </c>
      <c r="OX56" s="93">
        <v>5060694</v>
      </c>
      <c r="OY56" s="93">
        <v>5168870</v>
      </c>
      <c r="OZ56" s="93">
        <v>5291114</v>
      </c>
      <c r="PA56" s="93">
        <v>5065095</v>
      </c>
      <c r="PB56" s="93">
        <v>5142169</v>
      </c>
      <c r="PC56" s="93">
        <v>5105459</v>
      </c>
      <c r="PD56" s="93">
        <v>5329587</v>
      </c>
      <c r="PE56" s="93">
        <v>5129163</v>
      </c>
      <c r="PF56" s="93">
        <v>5080905</v>
      </c>
      <c r="PG56" s="93">
        <v>5181253</v>
      </c>
      <c r="PH56" s="93">
        <v>5188643</v>
      </c>
      <c r="PI56" s="93">
        <v>5279299</v>
      </c>
      <c r="PJ56" s="93">
        <v>5305411</v>
      </c>
      <c r="PK56" s="93">
        <v>5429709</v>
      </c>
      <c r="PL56" s="93">
        <v>5193255</v>
      </c>
      <c r="PM56" s="93">
        <v>5138467</v>
      </c>
      <c r="PN56" s="93">
        <v>5067487</v>
      </c>
      <c r="PO56" s="93">
        <v>5013540</v>
      </c>
      <c r="PP56" s="93">
        <v>4981635</v>
      </c>
      <c r="PQ56" s="93">
        <v>5218134</v>
      </c>
      <c r="PR56" s="93">
        <v>5106755</v>
      </c>
      <c r="PS56" s="93">
        <v>5087084</v>
      </c>
      <c r="PT56" s="93">
        <v>5091002</v>
      </c>
      <c r="PU56" s="93">
        <v>5202460</v>
      </c>
      <c r="PV56" s="93">
        <v>5131344</v>
      </c>
      <c r="PW56" s="93">
        <v>5067930</v>
      </c>
      <c r="PX56" s="93">
        <v>5118000</v>
      </c>
      <c r="PY56" s="93">
        <v>5087348</v>
      </c>
      <c r="PZ56" s="93">
        <v>5191814</v>
      </c>
      <c r="QA56" s="93">
        <v>5041067</v>
      </c>
      <c r="QB56" s="93">
        <v>5131603</v>
      </c>
      <c r="QC56" s="93">
        <v>5061961</v>
      </c>
      <c r="QD56" s="93">
        <v>5214710</v>
      </c>
      <c r="QE56" s="93">
        <v>5115559</v>
      </c>
      <c r="QF56" s="93">
        <v>5073381</v>
      </c>
      <c r="QG56" s="93">
        <v>5111704</v>
      </c>
      <c r="QH56" s="93">
        <v>5140736</v>
      </c>
      <c r="QI56" s="93">
        <v>5092813</v>
      </c>
      <c r="QJ56" s="93">
        <v>5037502</v>
      </c>
      <c r="QK56" s="93">
        <v>5164461</v>
      </c>
      <c r="QL56" s="93">
        <v>5113915</v>
      </c>
      <c r="QM56" s="93">
        <v>5092961</v>
      </c>
      <c r="QN56" s="93">
        <v>4952762</v>
      </c>
      <c r="QO56" s="93">
        <v>4988141</v>
      </c>
      <c r="QP56" s="93">
        <v>4951537</v>
      </c>
      <c r="QQ56" s="93">
        <v>5076723</v>
      </c>
      <c r="QR56" s="93">
        <v>4974180</v>
      </c>
      <c r="QS56" s="93">
        <v>4967229</v>
      </c>
      <c r="QT56" s="93">
        <v>5030185</v>
      </c>
      <c r="QU56" s="93">
        <v>5124136</v>
      </c>
      <c r="QV56" s="93">
        <v>5138435</v>
      </c>
      <c r="QW56" s="93">
        <v>5078259</v>
      </c>
      <c r="QX56" s="93">
        <v>5142233</v>
      </c>
      <c r="QY56" s="93">
        <v>5121457</v>
      </c>
      <c r="QZ56" s="93">
        <v>5321941</v>
      </c>
      <c r="RA56" s="93">
        <v>5120342</v>
      </c>
      <c r="RB56" s="93">
        <v>5091267</v>
      </c>
      <c r="RC56" s="93">
        <v>5078023</v>
      </c>
      <c r="RD56" s="93">
        <v>5290472</v>
      </c>
      <c r="RE56" s="93">
        <v>5139973</v>
      </c>
      <c r="RF56" s="93">
        <v>5098278</v>
      </c>
      <c r="RG56" s="93">
        <v>5116831</v>
      </c>
      <c r="RH56" s="93">
        <v>5204229</v>
      </c>
      <c r="RI56" s="93">
        <v>5188625</v>
      </c>
      <c r="RJ56" s="93">
        <v>5169377</v>
      </c>
      <c r="RK56" s="93">
        <v>5260282</v>
      </c>
      <c r="RL56" s="93">
        <v>5008547</v>
      </c>
      <c r="RM56" s="93">
        <v>5023750</v>
      </c>
      <c r="RN56" s="93">
        <v>4935789</v>
      </c>
      <c r="RO56" s="93">
        <v>4842265</v>
      </c>
      <c r="RP56" s="93">
        <v>4788774</v>
      </c>
      <c r="RQ56" s="93">
        <v>4885899</v>
      </c>
      <c r="RR56" s="93">
        <v>4882435</v>
      </c>
      <c r="RS56" s="93">
        <v>4889890</v>
      </c>
      <c r="RT56" s="93">
        <v>4884655</v>
      </c>
      <c r="RU56" s="93">
        <v>4941885</v>
      </c>
      <c r="RV56" s="93">
        <v>4964823</v>
      </c>
      <c r="RW56" s="93">
        <v>4850867</v>
      </c>
      <c r="RX56" s="93">
        <v>4909655</v>
      </c>
      <c r="RY56" s="93">
        <v>4902907</v>
      </c>
      <c r="RZ56" s="93">
        <v>4958561</v>
      </c>
      <c r="SA56" s="93">
        <v>4844415</v>
      </c>
      <c r="SB56" s="93">
        <v>4811203</v>
      </c>
      <c r="SC56" s="93">
        <v>4768665</v>
      </c>
      <c r="SD56" s="93">
        <v>4858378</v>
      </c>
      <c r="SE56" s="93">
        <v>4766481</v>
      </c>
      <c r="SF56" s="93">
        <v>4725033</v>
      </c>
      <c r="SG56" s="93">
        <v>4788523</v>
      </c>
      <c r="SH56" s="93">
        <v>4818522</v>
      </c>
      <c r="SI56" s="93">
        <v>4932449</v>
      </c>
      <c r="SJ56" s="93">
        <v>4790781</v>
      </c>
      <c r="SK56" s="93">
        <v>4827722</v>
      </c>
      <c r="SL56" s="93">
        <v>4809604</v>
      </c>
      <c r="SM56" s="93">
        <v>4874275</v>
      </c>
      <c r="SN56" s="93">
        <v>4776466</v>
      </c>
      <c r="SO56" s="93">
        <v>4740308</v>
      </c>
      <c r="SP56" s="93">
        <v>4712915</v>
      </c>
      <c r="SQ56" s="93">
        <v>4784827</v>
      </c>
      <c r="SR56" s="93">
        <v>4750408</v>
      </c>
      <c r="SS56" s="93">
        <v>4704353</v>
      </c>
      <c r="ST56" s="93">
        <v>4795798</v>
      </c>
      <c r="SU56" s="93">
        <v>4814944</v>
      </c>
      <c r="SV56" s="93">
        <v>5054866</v>
      </c>
      <c r="SW56" s="93">
        <v>4812143</v>
      </c>
      <c r="SX56" s="93">
        <v>4861730</v>
      </c>
      <c r="SY56" s="93">
        <v>4916085</v>
      </c>
      <c r="SZ56" s="93">
        <v>5137866</v>
      </c>
      <c r="TA56" s="93">
        <v>4907288</v>
      </c>
      <c r="TB56" s="93">
        <v>4897269</v>
      </c>
      <c r="TC56" s="93">
        <v>4883417</v>
      </c>
      <c r="TD56" s="93">
        <v>5018104</v>
      </c>
      <c r="TE56" s="93">
        <v>5086934</v>
      </c>
      <c r="TF56" s="93">
        <v>4959585</v>
      </c>
      <c r="TG56" s="93">
        <v>5097189</v>
      </c>
      <c r="TH56" s="93">
        <v>5038510</v>
      </c>
      <c r="TI56" s="93">
        <v>5198498</v>
      </c>
      <c r="TJ56" s="93">
        <v>5127273</v>
      </c>
      <c r="TK56" s="93">
        <v>5096380</v>
      </c>
      <c r="TL56" s="93">
        <v>5043338</v>
      </c>
      <c r="TM56" s="93">
        <v>5031772</v>
      </c>
      <c r="TN56" s="93">
        <v>4815633</v>
      </c>
      <c r="TO56" s="93">
        <v>4800269</v>
      </c>
      <c r="TP56" s="93">
        <v>4809918</v>
      </c>
      <c r="TQ56" s="93">
        <v>4830182</v>
      </c>
      <c r="TR56" s="93">
        <v>4916882</v>
      </c>
      <c r="TS56" s="93">
        <v>4942011</v>
      </c>
      <c r="TT56" s="93">
        <v>4895296</v>
      </c>
      <c r="TU56" s="93">
        <v>4892363</v>
      </c>
      <c r="TV56" s="93">
        <v>4959330</v>
      </c>
      <c r="TW56" s="93">
        <v>4787125</v>
      </c>
      <c r="TX56" s="93">
        <v>4807607</v>
      </c>
      <c r="TY56" s="93">
        <v>4790022</v>
      </c>
      <c r="TZ56" s="93">
        <v>4949205</v>
      </c>
      <c r="UA56" s="93">
        <v>4848537</v>
      </c>
      <c r="UB56" s="93">
        <v>4749755</v>
      </c>
      <c r="UC56" s="93">
        <v>4800888</v>
      </c>
      <c r="UD56" s="93">
        <v>4836938</v>
      </c>
      <c r="UE56" s="93">
        <v>4780481</v>
      </c>
      <c r="UF56" s="93">
        <v>4756592</v>
      </c>
      <c r="UG56" s="93">
        <v>4837457</v>
      </c>
      <c r="UH56" s="93">
        <v>4787480</v>
      </c>
      <c r="UI56" s="93">
        <v>4922689</v>
      </c>
      <c r="UJ56" s="93">
        <v>4749459</v>
      </c>
      <c r="UK56" s="93">
        <v>4853046</v>
      </c>
      <c r="UL56" s="93">
        <v>4781642</v>
      </c>
      <c r="UM56" s="93">
        <v>4863407</v>
      </c>
      <c r="UN56" s="93">
        <v>4732485</v>
      </c>
      <c r="UO56" s="93">
        <v>4679813</v>
      </c>
      <c r="UP56" s="98">
        <v>4741116</v>
      </c>
      <c r="UQ56" s="98">
        <v>4782688</v>
      </c>
      <c r="UR56" s="98">
        <v>4794237</v>
      </c>
      <c r="US56" s="98">
        <v>4727947</v>
      </c>
      <c r="UT56" s="98">
        <v>4781627</v>
      </c>
      <c r="UU56" s="98">
        <v>4857960</v>
      </c>
      <c r="UV56" s="98">
        <v>5062931</v>
      </c>
      <c r="UW56" s="98">
        <v>4901072</v>
      </c>
      <c r="UX56" s="98">
        <v>4905540</v>
      </c>
      <c r="UY56" s="98">
        <v>4969498</v>
      </c>
      <c r="UZ56" s="98">
        <v>5194283</v>
      </c>
      <c r="VA56" s="98">
        <v>5035186</v>
      </c>
      <c r="VB56" s="98">
        <v>4960423</v>
      </c>
      <c r="VC56" s="98">
        <v>5010743</v>
      </c>
      <c r="VD56" s="98">
        <v>4980081</v>
      </c>
      <c r="VE56" s="98">
        <v>5115368</v>
      </c>
      <c r="VF56" s="98">
        <v>4997881</v>
      </c>
      <c r="VG56" s="98">
        <v>5078803</v>
      </c>
      <c r="VH56" s="98">
        <v>5061168</v>
      </c>
      <c r="VI56" s="98">
        <v>5269926</v>
      </c>
      <c r="VJ56" s="98">
        <v>5151513</v>
      </c>
      <c r="VK56" s="98">
        <v>5183158</v>
      </c>
      <c r="VL56" s="93">
        <v>5138850</v>
      </c>
      <c r="VM56" s="93">
        <v>5075895</v>
      </c>
      <c r="VN56" s="93">
        <v>4985596</v>
      </c>
      <c r="VO56" s="93">
        <v>4865929</v>
      </c>
      <c r="VP56" s="93">
        <v>4865503</v>
      </c>
      <c r="VQ56" s="93">
        <v>4871687</v>
      </c>
      <c r="VR56" s="93">
        <v>5029751</v>
      </c>
      <c r="VS56" s="93">
        <v>4942439</v>
      </c>
      <c r="VT56" s="93">
        <v>4974423</v>
      </c>
      <c r="VU56" s="93">
        <v>4884769</v>
      </c>
      <c r="VV56" s="93">
        <v>5039004</v>
      </c>
      <c r="VW56" s="93">
        <v>4916312</v>
      </c>
      <c r="VX56" s="93">
        <v>4902598</v>
      </c>
      <c r="VY56" s="93">
        <v>4869782</v>
      </c>
      <c r="VZ56" s="93">
        <v>5088459</v>
      </c>
      <c r="WA56" s="93">
        <v>4879859</v>
      </c>
      <c r="WB56" s="93">
        <v>4841584</v>
      </c>
      <c r="WC56" s="93">
        <v>4897349</v>
      </c>
      <c r="WD56" s="93">
        <v>4908211</v>
      </c>
      <c r="WE56" s="93">
        <v>4958582</v>
      </c>
      <c r="WF56" s="93">
        <v>4854482</v>
      </c>
      <c r="WG56" s="93">
        <v>4951259</v>
      </c>
      <c r="WH56" s="93">
        <v>4901784</v>
      </c>
      <c r="WI56" s="93">
        <v>5119348</v>
      </c>
      <c r="WJ56" s="93">
        <v>4902858</v>
      </c>
      <c r="WK56" s="93">
        <v>4904358</v>
      </c>
      <c r="WL56" s="93">
        <v>4998511</v>
      </c>
      <c r="WM56" s="93">
        <v>5062911</v>
      </c>
      <c r="WN56" s="93">
        <v>4924873</v>
      </c>
      <c r="WO56" s="93">
        <v>4863108</v>
      </c>
      <c r="WP56" s="93">
        <v>4885285</v>
      </c>
      <c r="WQ56" s="93">
        <v>4883637</v>
      </c>
      <c r="WR56" s="93">
        <v>4954937</v>
      </c>
      <c r="WS56" s="93">
        <v>4874736</v>
      </c>
      <c r="WT56" s="93">
        <v>4915587</v>
      </c>
      <c r="WU56" s="93">
        <v>4948594</v>
      </c>
      <c r="WV56" s="93">
        <v>5306963</v>
      </c>
      <c r="WW56" s="93">
        <v>5075315</v>
      </c>
      <c r="WX56" s="93">
        <v>5035363</v>
      </c>
      <c r="WY56" s="93">
        <v>5004905</v>
      </c>
      <c r="WZ56" s="93">
        <v>5121421</v>
      </c>
      <c r="XA56" s="93">
        <v>5080560</v>
      </c>
      <c r="XB56" s="93">
        <v>5017063</v>
      </c>
      <c r="XC56" s="93">
        <v>5065122</v>
      </c>
      <c r="XD56" s="93">
        <v>5027234</v>
      </c>
      <c r="XE56" s="93">
        <v>5197117</v>
      </c>
      <c r="XF56" s="93">
        <v>5045985</v>
      </c>
      <c r="XG56" s="93">
        <v>5132521</v>
      </c>
      <c r="XH56" s="93">
        <v>5066237</v>
      </c>
      <c r="XI56" s="93">
        <v>5399706</v>
      </c>
      <c r="XJ56" s="93">
        <v>5236603</v>
      </c>
      <c r="XK56" s="93">
        <v>5224133</v>
      </c>
      <c r="XL56" s="87">
        <v>5300254</v>
      </c>
      <c r="XM56" s="87">
        <v>5073371</v>
      </c>
      <c r="XN56" s="87">
        <v>5039023</v>
      </c>
      <c r="XO56" s="87">
        <v>4883090</v>
      </c>
      <c r="XP56" s="87">
        <v>4937168</v>
      </c>
      <c r="XQ56" s="87">
        <v>4864946</v>
      </c>
      <c r="XR56" s="87">
        <v>5128211</v>
      </c>
      <c r="XS56" s="87">
        <v>4874303</v>
      </c>
      <c r="XT56" s="87">
        <v>5012298</v>
      </c>
      <c r="XU56" s="87">
        <v>4919734</v>
      </c>
      <c r="XV56" s="87">
        <v>5194631</v>
      </c>
      <c r="XW56" s="87">
        <v>5008019</v>
      </c>
      <c r="XX56" s="87">
        <v>4970584</v>
      </c>
      <c r="XY56" s="87">
        <v>4945172</v>
      </c>
      <c r="XZ56" s="87">
        <v>5099278</v>
      </c>
      <c r="YA56" s="87">
        <v>5062722</v>
      </c>
      <c r="YB56" s="87">
        <v>5004664</v>
      </c>
      <c r="YC56" s="88">
        <v>5086087</v>
      </c>
      <c r="YD56" s="88">
        <v>5016529</v>
      </c>
      <c r="YE56" s="87">
        <v>5116276</v>
      </c>
      <c r="YF56" s="87">
        <v>4998514</v>
      </c>
      <c r="YG56" s="87">
        <v>5132526</v>
      </c>
      <c r="YH56" s="87">
        <v>5080237</v>
      </c>
      <c r="YI56" s="87">
        <v>5313456</v>
      </c>
      <c r="YJ56" s="87">
        <v>5056476</v>
      </c>
      <c r="YK56" s="87">
        <v>5060267</v>
      </c>
      <c r="YL56" s="87">
        <v>5093861</v>
      </c>
      <c r="YM56" s="87">
        <v>5112417</v>
      </c>
      <c r="YN56" s="87">
        <v>5030222</v>
      </c>
      <c r="YO56" s="87">
        <v>4919920</v>
      </c>
      <c r="YP56" s="87">
        <v>5010786</v>
      </c>
      <c r="YQ56" s="87">
        <v>4939742</v>
      </c>
      <c r="YR56" s="87">
        <v>5022656</v>
      </c>
      <c r="YS56" s="87">
        <v>4958639</v>
      </c>
      <c r="YT56" s="87">
        <v>4945388</v>
      </c>
      <c r="YU56" s="87">
        <v>5097990</v>
      </c>
      <c r="YV56" s="87">
        <v>5220757</v>
      </c>
      <c r="YW56" s="87">
        <v>5099361</v>
      </c>
      <c r="YX56" s="87">
        <v>5072479</v>
      </c>
      <c r="YY56" s="87">
        <v>5182233</v>
      </c>
      <c r="YZ56" s="87">
        <v>5218905</v>
      </c>
      <c r="ZA56" s="87">
        <v>5297071</v>
      </c>
      <c r="ZB56" s="87">
        <v>5130515</v>
      </c>
      <c r="ZC56" s="87">
        <v>5152393</v>
      </c>
      <c r="ZD56" s="87">
        <v>5166941</v>
      </c>
      <c r="ZE56" s="87">
        <v>5466667</v>
      </c>
      <c r="ZF56" s="87">
        <v>5194642</v>
      </c>
      <c r="ZG56" s="87">
        <v>5145467</v>
      </c>
      <c r="ZH56" s="87">
        <v>5158349</v>
      </c>
      <c r="ZI56" s="87">
        <v>5353632</v>
      </c>
      <c r="ZJ56" s="87">
        <v>5280080</v>
      </c>
      <c r="ZK56" s="87">
        <v>5333839</v>
      </c>
      <c r="ZL56" s="87">
        <v>5440513</v>
      </c>
      <c r="ZM56" s="87">
        <v>5181771</v>
      </c>
      <c r="ZN56" s="87">
        <v>5126861</v>
      </c>
      <c r="ZO56" s="87">
        <v>4942522</v>
      </c>
      <c r="ZP56" s="87">
        <v>4981035</v>
      </c>
      <c r="ZQ56" s="87">
        <v>4952899</v>
      </c>
      <c r="ZR56" s="87">
        <v>5144758</v>
      </c>
      <c r="ZS56" s="87">
        <v>4991800</v>
      </c>
      <c r="ZT56" s="87">
        <v>4974845</v>
      </c>
      <c r="ZU56" s="87">
        <v>4951016</v>
      </c>
      <c r="ZV56" s="87">
        <v>5060702</v>
      </c>
      <c r="ZW56" s="87">
        <v>4954607</v>
      </c>
      <c r="ZX56" s="87">
        <v>4920951</v>
      </c>
      <c r="ZY56" s="87">
        <v>5042858</v>
      </c>
      <c r="ZZ56" s="87">
        <v>5069594</v>
      </c>
      <c r="AAA56" s="87">
        <v>5088984</v>
      </c>
      <c r="AAB56" s="87">
        <v>5035251</v>
      </c>
      <c r="AAC56" s="87">
        <v>5112187</v>
      </c>
      <c r="AAD56" s="87">
        <v>5041105</v>
      </c>
      <c r="AAE56" s="87">
        <v>5120041</v>
      </c>
      <c r="AAF56" s="87">
        <v>4999472</v>
      </c>
      <c r="AAG56" s="87">
        <v>4986317</v>
      </c>
      <c r="AAH56" s="87">
        <v>5029347</v>
      </c>
      <c r="AAI56" s="87">
        <v>5125573</v>
      </c>
      <c r="AAJ56" s="87">
        <v>5037889</v>
      </c>
      <c r="AAK56" s="87">
        <v>4963462</v>
      </c>
      <c r="AAL56" s="87">
        <v>5195121</v>
      </c>
      <c r="AAM56" s="87">
        <v>5062523</v>
      </c>
      <c r="AAN56" s="87">
        <v>5036074</v>
      </c>
      <c r="AAO56" s="87">
        <v>4924182</v>
      </c>
      <c r="AAP56" s="87">
        <v>5000197</v>
      </c>
      <c r="AAQ56" s="87">
        <v>4907779</v>
      </c>
      <c r="AAR56" s="87">
        <v>5028750</v>
      </c>
      <c r="AAS56" s="87">
        <v>4954310</v>
      </c>
      <c r="AAT56" s="87">
        <v>4941248</v>
      </c>
      <c r="AAU56" s="87">
        <v>5025275</v>
      </c>
      <c r="AAV56" s="87">
        <v>5176249</v>
      </c>
      <c r="AAW56" s="87">
        <v>5275310</v>
      </c>
      <c r="AAX56" s="87">
        <v>5094554</v>
      </c>
      <c r="AAY56" s="87">
        <v>5226430</v>
      </c>
      <c r="AAZ56" s="87">
        <v>5146728</v>
      </c>
      <c r="ABA56" s="87">
        <v>5424164</v>
      </c>
      <c r="ABB56" s="87">
        <v>5187892</v>
      </c>
      <c r="ABC56" s="87">
        <v>5198038</v>
      </c>
      <c r="ABD56" s="87">
        <v>5180222</v>
      </c>
      <c r="ABE56" s="87">
        <v>5444737</v>
      </c>
      <c r="ABF56" s="87">
        <v>5249675</v>
      </c>
      <c r="ABG56" s="87">
        <v>5258192</v>
      </c>
      <c r="ABH56" s="87">
        <v>5330571</v>
      </c>
      <c r="ABI56" s="87">
        <v>5435846</v>
      </c>
      <c r="ABJ56" s="87">
        <v>5418479</v>
      </c>
      <c r="ABK56" s="87">
        <v>5443401</v>
      </c>
      <c r="ABL56" s="87">
        <v>5584714</v>
      </c>
      <c r="ABM56" s="87">
        <v>5242914</v>
      </c>
      <c r="ABN56" s="87">
        <v>5300968</v>
      </c>
      <c r="ABO56" s="87">
        <v>5125193</v>
      </c>
      <c r="ABP56" s="87">
        <v>5093530</v>
      </c>
      <c r="ABQ56" s="87">
        <v>5102145</v>
      </c>
      <c r="ABR56" s="87">
        <v>5143935</v>
      </c>
      <c r="ABS56" s="87">
        <v>5107100</v>
      </c>
      <c r="ABT56" s="87">
        <v>5166586</v>
      </c>
      <c r="ABU56" s="87">
        <v>5123783</v>
      </c>
      <c r="ABV56" s="87">
        <v>5182990</v>
      </c>
      <c r="ABW56" s="87">
        <v>5143043</v>
      </c>
      <c r="ABX56" s="87">
        <v>5107312</v>
      </c>
      <c r="ABY56" s="87">
        <v>5146975</v>
      </c>
      <c r="ABZ56" s="87">
        <v>5054053</v>
      </c>
      <c r="ACA56" s="87">
        <v>5214086</v>
      </c>
      <c r="ACB56" s="87">
        <v>5080665</v>
      </c>
      <c r="ACC56" s="87">
        <v>5164887</v>
      </c>
      <c r="ACD56" s="87">
        <v>5097565</v>
      </c>
      <c r="ACE56" s="87">
        <v>5235041</v>
      </c>
      <c r="ACF56" s="87">
        <v>5056798</v>
      </c>
      <c r="ACG56" s="87">
        <v>5034892</v>
      </c>
      <c r="ACH56" s="87">
        <v>5103318</v>
      </c>
      <c r="ACI56" s="87">
        <v>5150751</v>
      </c>
      <c r="ACJ56" s="87">
        <v>5199325</v>
      </c>
      <c r="ACK56" s="87">
        <v>5147477</v>
      </c>
      <c r="ACL56" s="87">
        <v>5326429</v>
      </c>
      <c r="ACM56" s="87">
        <v>5282468</v>
      </c>
      <c r="ACN56" s="87">
        <v>5380974</v>
      </c>
      <c r="ACO56" s="87">
        <v>5278382</v>
      </c>
      <c r="ACP56" s="87">
        <v>5232672</v>
      </c>
      <c r="ACQ56" s="87">
        <v>5231203</v>
      </c>
      <c r="ACR56" s="87">
        <v>5357092</v>
      </c>
      <c r="ACS56" s="87">
        <v>5267203</v>
      </c>
      <c r="ACT56" s="87">
        <v>5222496</v>
      </c>
      <c r="ACU56" s="87">
        <v>5355111</v>
      </c>
      <c r="ACV56" s="87">
        <v>5395032</v>
      </c>
      <c r="ACW56" s="87">
        <v>5573890</v>
      </c>
      <c r="ACX56" s="87">
        <v>5431421</v>
      </c>
      <c r="ACY56" s="87">
        <v>5506927</v>
      </c>
      <c r="ACZ56" s="87">
        <v>5377749</v>
      </c>
      <c r="ADA56" s="87">
        <v>5718121</v>
      </c>
      <c r="ADB56" s="87">
        <v>5451970</v>
      </c>
      <c r="ADC56" s="87">
        <v>5754363</v>
      </c>
      <c r="ADD56" s="87">
        <v>5675839</v>
      </c>
      <c r="ADE56" s="87">
        <v>5895496</v>
      </c>
      <c r="ADF56" s="87">
        <v>5677676</v>
      </c>
      <c r="ADG56" s="87">
        <v>5476613</v>
      </c>
      <c r="ADH56" s="87">
        <v>5483042</v>
      </c>
      <c r="ADI56" s="87">
        <v>5433322</v>
      </c>
      <c r="ADJ56" s="87">
        <v>5624456</v>
      </c>
      <c r="ADK56" s="87">
        <v>5472278</v>
      </c>
      <c r="ADL56" s="87">
        <v>5458445</v>
      </c>
      <c r="ADM56" s="87">
        <v>5320282</v>
      </c>
      <c r="ADN56" s="87">
        <v>5314666</v>
      </c>
      <c r="ADO56" s="87">
        <v>5202161</v>
      </c>
      <c r="ADP56" s="87">
        <v>5062534</v>
      </c>
      <c r="ADQ56" s="87">
        <v>5079762</v>
      </c>
      <c r="ADR56" s="87">
        <v>5112972</v>
      </c>
      <c r="ADS56" s="87">
        <v>5124287</v>
      </c>
      <c r="ADT56" s="87">
        <v>5147303</v>
      </c>
      <c r="ADU56" s="87">
        <v>5035622</v>
      </c>
      <c r="ADV56" s="87">
        <v>5057790</v>
      </c>
      <c r="ADW56" s="87">
        <v>5030587</v>
      </c>
      <c r="ADX56" s="87">
        <v>4968435</v>
      </c>
      <c r="ADY56" s="87">
        <v>5075305</v>
      </c>
      <c r="ADZ56" s="87">
        <v>4977588</v>
      </c>
      <c r="AEA56" s="87">
        <v>5142213</v>
      </c>
      <c r="AEB56" s="87">
        <v>5016056</v>
      </c>
      <c r="AEC56" s="87">
        <v>4973881</v>
      </c>
      <c r="AED56" s="87">
        <v>4936018</v>
      </c>
      <c r="AEE56" s="87">
        <v>5030438</v>
      </c>
      <c r="AEF56" s="87">
        <v>4951348</v>
      </c>
      <c r="AEG56" s="87">
        <v>4902359</v>
      </c>
      <c r="AEH56" s="87">
        <v>4973470</v>
      </c>
      <c r="AEI56" s="87">
        <v>4951202</v>
      </c>
      <c r="AEJ56" s="87">
        <v>5049928</v>
      </c>
      <c r="AEK56" s="87">
        <v>4879943</v>
      </c>
      <c r="AEL56" s="87">
        <v>4983265</v>
      </c>
      <c r="AEM56" s="87">
        <v>4917943</v>
      </c>
      <c r="AEN56" s="87">
        <v>4991299</v>
      </c>
      <c r="AEO56" s="87">
        <v>4835649</v>
      </c>
      <c r="AEP56" s="87">
        <v>4761621</v>
      </c>
      <c r="AEQ56" s="87">
        <v>4710758</v>
      </c>
      <c r="AER56" s="87">
        <v>4816686</v>
      </c>
      <c r="AES56" s="87">
        <v>4782849</v>
      </c>
      <c r="AET56" s="87">
        <v>4759243</v>
      </c>
      <c r="AEU56" s="87">
        <v>4822280</v>
      </c>
      <c r="AEV56" s="87">
        <v>4806377</v>
      </c>
      <c r="AEW56" s="87">
        <v>5001383</v>
      </c>
      <c r="AEX56" s="87">
        <v>4827305</v>
      </c>
      <c r="AEY56" s="87">
        <v>4878977</v>
      </c>
      <c r="AEZ56" s="87">
        <v>4833103</v>
      </c>
      <c r="AFA56" s="87">
        <v>5106531</v>
      </c>
      <c r="AFB56" s="87">
        <v>4896634</v>
      </c>
      <c r="AFC56" s="87">
        <v>4856183</v>
      </c>
      <c r="AFD56" s="87">
        <v>4840483</v>
      </c>
      <c r="AFE56" s="87">
        <v>4968122</v>
      </c>
      <c r="AFF56" s="87">
        <v>4959012</v>
      </c>
      <c r="AFG56" s="87">
        <v>4867447</v>
      </c>
      <c r="AFH56" s="87">
        <v>4953737</v>
      </c>
      <c r="AFI56" s="87">
        <v>4942237</v>
      </c>
      <c r="AFJ56" s="87">
        <v>5265727</v>
      </c>
      <c r="AFK56" s="87">
        <v>5128693</v>
      </c>
      <c r="AFL56" s="87">
        <v>5200648</v>
      </c>
      <c r="AFM56" s="87">
        <v>5078228</v>
      </c>
      <c r="AFN56" s="87">
        <v>5078701</v>
      </c>
      <c r="AFO56" s="87">
        <v>4957390</v>
      </c>
      <c r="AFP56" s="87">
        <v>4855382</v>
      </c>
      <c r="AFQ56" s="87">
        <v>4843460</v>
      </c>
      <c r="AFR56" s="87">
        <v>4790552</v>
      </c>
      <c r="AFS56" s="87">
        <v>4848848</v>
      </c>
      <c r="AFT56" s="87">
        <v>4848150</v>
      </c>
      <c r="AFU56" s="87">
        <v>4848080</v>
      </c>
      <c r="AFV56" s="87">
        <v>4843007</v>
      </c>
      <c r="AFW56" s="87">
        <v>4924814</v>
      </c>
      <c r="AFX56" s="87">
        <v>4786854</v>
      </c>
      <c r="AFY56" s="87">
        <v>4889616</v>
      </c>
      <c r="AFZ56" s="87">
        <v>4866442</v>
      </c>
      <c r="AGA56" s="87">
        <v>4946715</v>
      </c>
      <c r="AGB56" s="87">
        <v>4919286</v>
      </c>
      <c r="AGC56" s="87">
        <v>4906844</v>
      </c>
      <c r="AGD56" s="87">
        <v>4941197</v>
      </c>
      <c r="AGE56" s="87">
        <v>4993703</v>
      </c>
      <c r="AGF56" s="87">
        <v>4961207</v>
      </c>
      <c r="AGG56" s="87">
        <v>4925181</v>
      </c>
      <c r="AGH56" s="87">
        <v>5044674</v>
      </c>
      <c r="AGI56" s="87">
        <v>4995801</v>
      </c>
      <c r="AGJ56" s="87">
        <v>5165871</v>
      </c>
      <c r="AGK56" s="87">
        <v>5127168</v>
      </c>
      <c r="AGL56" s="87">
        <v>5206496</v>
      </c>
      <c r="AGM56" s="87">
        <v>5194258</v>
      </c>
      <c r="AGN56" s="87">
        <v>5251569</v>
      </c>
      <c r="AGO56" s="87">
        <v>5161143</v>
      </c>
      <c r="AGP56" s="87">
        <v>5151809</v>
      </c>
      <c r="AGQ56" s="87">
        <v>5150669</v>
      </c>
      <c r="AGR56" s="87">
        <v>5346756</v>
      </c>
      <c r="AGS56" s="87">
        <v>5416391</v>
      </c>
      <c r="AGT56" s="87">
        <v>5440863</v>
      </c>
      <c r="AGU56" s="87">
        <v>5464415</v>
      </c>
      <c r="AGV56" s="87">
        <v>5449064</v>
      </c>
      <c r="AGW56" s="87">
        <v>5678751</v>
      </c>
      <c r="AGX56" s="87">
        <v>5449847</v>
      </c>
      <c r="AGY56" s="87">
        <v>5529534</v>
      </c>
      <c r="AGZ56" s="87">
        <v>5705028</v>
      </c>
      <c r="AHA56" s="87">
        <v>5926490</v>
      </c>
      <c r="AHB56" s="87">
        <v>5827102</v>
      </c>
      <c r="AHC56" s="87">
        <v>5731549</v>
      </c>
      <c r="AHD56" s="87">
        <v>5664970</v>
      </c>
      <c r="AHE56" s="87">
        <v>5704196</v>
      </c>
      <c r="AHF56" s="87">
        <v>5692614</v>
      </c>
      <c r="AHG56" s="87">
        <v>5625565</v>
      </c>
      <c r="AHH56" s="87">
        <v>5637445</v>
      </c>
      <c r="AHI56" s="87">
        <v>5600482</v>
      </c>
      <c r="AHJ56" s="87">
        <v>5843080</v>
      </c>
      <c r="AHK56" s="87">
        <v>5728855</v>
      </c>
      <c r="AHL56" s="87">
        <v>5985820</v>
      </c>
      <c r="AHM56" s="87">
        <v>5716331</v>
      </c>
      <c r="AHN56" s="87">
        <v>5637728</v>
      </c>
      <c r="AHO56" s="87">
        <v>5620664</v>
      </c>
      <c r="AHP56" s="87">
        <v>5523510</v>
      </c>
      <c r="AHQ56" s="87">
        <v>5533391</v>
      </c>
      <c r="AHR56" s="87">
        <v>5466989</v>
      </c>
      <c r="AHS56" s="87">
        <v>5527784</v>
      </c>
      <c r="AHT56" s="87">
        <v>5458926</v>
      </c>
      <c r="AHU56" s="87">
        <v>5434994</v>
      </c>
      <c r="AHV56" s="87">
        <v>5399380</v>
      </c>
      <c r="AHW56" s="87">
        <v>5450667</v>
      </c>
      <c r="AHX56" s="87">
        <v>5342002</v>
      </c>
      <c r="AHY56" s="87">
        <v>5338638</v>
      </c>
      <c r="AHZ56" s="87">
        <v>5380030</v>
      </c>
      <c r="AIA56" s="87">
        <v>5509354</v>
      </c>
      <c r="AIB56" s="87">
        <v>5512537</v>
      </c>
      <c r="AIC56" s="87">
        <v>5548108</v>
      </c>
      <c r="AID56" s="87">
        <v>5603928</v>
      </c>
      <c r="AIE56" s="87">
        <v>5615640</v>
      </c>
      <c r="AIF56" s="87">
        <v>5681286</v>
      </c>
      <c r="AIG56" s="87">
        <v>5635221</v>
      </c>
      <c r="AIH56" s="87">
        <v>5650059</v>
      </c>
      <c r="AII56" s="87">
        <v>5546646</v>
      </c>
      <c r="AIJ56" s="87">
        <v>5635110</v>
      </c>
      <c r="AIK56" s="87">
        <v>5588153</v>
      </c>
      <c r="AIL56" s="87">
        <v>5642443</v>
      </c>
      <c r="AIM56" s="87">
        <v>5731943</v>
      </c>
      <c r="AIN56" s="87">
        <v>5768787</v>
      </c>
      <c r="AIO56" s="87">
        <v>5793312</v>
      </c>
      <c r="AIP56" s="87">
        <v>5768578</v>
      </c>
      <c r="AIQ56" s="87">
        <v>5746402</v>
      </c>
      <c r="AIR56" s="87">
        <v>5723604</v>
      </c>
      <c r="AIS56" s="87">
        <v>5802994</v>
      </c>
      <c r="AIT56" s="87">
        <v>5772451</v>
      </c>
      <c r="AIU56" s="87">
        <v>5815022</v>
      </c>
      <c r="AIV56" s="87">
        <v>5828630</v>
      </c>
      <c r="AIW56" s="87">
        <v>5947562</v>
      </c>
      <c r="AIX56" s="87">
        <v>5879386</v>
      </c>
      <c r="AIY56" s="87">
        <v>5862083</v>
      </c>
      <c r="AIZ56" s="87">
        <v>5903625</v>
      </c>
      <c r="AJA56" s="87">
        <v>5914403</v>
      </c>
      <c r="AJB56" s="87">
        <v>5955708</v>
      </c>
      <c r="AJC56" s="87">
        <v>5940115</v>
      </c>
      <c r="AJD56" s="87">
        <v>5963378</v>
      </c>
      <c r="AJE56" s="87">
        <v>5897967</v>
      </c>
      <c r="AJF56" s="87">
        <v>6045855</v>
      </c>
      <c r="AJG56" s="87">
        <v>5962108</v>
      </c>
      <c r="AJH56" s="87">
        <v>5985694</v>
      </c>
      <c r="AJI56" s="87">
        <v>5964625</v>
      </c>
      <c r="AJJ56" s="87">
        <v>6053163</v>
      </c>
      <c r="AJK56" s="87">
        <v>6075829</v>
      </c>
      <c r="AJL56" s="87">
        <v>6105130</v>
      </c>
      <c r="AJM56" s="87">
        <v>6209629</v>
      </c>
      <c r="AJN56" s="87">
        <v>6113143</v>
      </c>
      <c r="AJO56" s="87">
        <v>6097376</v>
      </c>
      <c r="AJP56" s="87">
        <v>6044665</v>
      </c>
      <c r="AJQ56" s="87">
        <v>6048979</v>
      </c>
      <c r="AJR56" s="87">
        <v>6015285</v>
      </c>
      <c r="AJS56" s="87">
        <v>6105386</v>
      </c>
      <c r="AJT56" s="87">
        <v>6175777</v>
      </c>
      <c r="AJU56" s="87">
        <v>6594133</v>
      </c>
      <c r="AJV56" s="87">
        <v>7044647</v>
      </c>
      <c r="AJW56" s="87">
        <v>7261322</v>
      </c>
      <c r="AJX56" s="87">
        <v>6966154</v>
      </c>
      <c r="AJY56" s="87">
        <v>6749825</v>
      </c>
      <c r="AJZ56" s="87">
        <v>6625522</v>
      </c>
      <c r="AKA56" s="87">
        <v>6611026</v>
      </c>
      <c r="AKB56" s="87">
        <v>6637394</v>
      </c>
      <c r="AKC56" s="87">
        <v>6576202</v>
      </c>
      <c r="AKD56" s="87">
        <v>6597883</v>
      </c>
      <c r="AKE56" s="87">
        <v>6492504</v>
      </c>
      <c r="AKF56" s="87">
        <v>6507985</v>
      </c>
      <c r="AKG56" s="87">
        <v>6475194</v>
      </c>
      <c r="AKH56" s="87">
        <v>6466427</v>
      </c>
      <c r="AKI56" s="87">
        <v>6485530</v>
      </c>
      <c r="AKJ56" s="87">
        <v>6570299</v>
      </c>
      <c r="AKK56" s="87">
        <v>6525726</v>
      </c>
      <c r="AKL56" s="87">
        <v>6484005</v>
      </c>
      <c r="AKM56" s="87">
        <v>6497002</v>
      </c>
      <c r="AKN56" s="87">
        <v>6559043</v>
      </c>
      <c r="AKO56" s="87">
        <v>6565379</v>
      </c>
      <c r="AKP56" s="87">
        <v>6518973</v>
      </c>
      <c r="AKQ56" s="87">
        <v>6531083</v>
      </c>
      <c r="AKR56" s="87">
        <v>6506187</v>
      </c>
      <c r="AKS56" s="87">
        <v>6600431</v>
      </c>
      <c r="AKT56" s="87">
        <v>6571956</v>
      </c>
      <c r="AKU56" s="87">
        <v>6595439</v>
      </c>
      <c r="AKV56" s="87">
        <v>6640930</v>
      </c>
      <c r="AKW56" s="87">
        <v>6738325</v>
      </c>
      <c r="AKX56" s="87">
        <v>6775207</v>
      </c>
      <c r="AKY56" s="87">
        <v>6770430</v>
      </c>
      <c r="AKZ56" s="87">
        <v>6823443</v>
      </c>
      <c r="ALA56" s="87">
        <v>6806825</v>
      </c>
      <c r="ALB56" s="87">
        <v>6937052</v>
      </c>
      <c r="ALC56" s="87">
        <v>6874888</v>
      </c>
      <c r="ALD56" s="87">
        <v>6923377</v>
      </c>
      <c r="ALE56" s="87">
        <v>6819781</v>
      </c>
      <c r="ALF56" s="87">
        <v>7024974</v>
      </c>
      <c r="ALG56" s="87">
        <v>6900670</v>
      </c>
      <c r="ALH56" s="87">
        <v>6865398</v>
      </c>
      <c r="ALI56" s="87">
        <v>6906799</v>
      </c>
      <c r="ALJ56" s="87">
        <v>7027832</v>
      </c>
      <c r="ALK56" s="87">
        <v>7001832</v>
      </c>
      <c r="ALL56" s="87">
        <v>6993206</v>
      </c>
      <c r="ALM56" s="87">
        <v>7093569</v>
      </c>
      <c r="ALN56" s="87">
        <v>7028567</v>
      </c>
      <c r="ALO56" s="87">
        <v>7077984</v>
      </c>
      <c r="ALP56" s="87">
        <v>7030016</v>
      </c>
      <c r="ALQ56" s="87">
        <v>6988696</v>
      </c>
      <c r="ALR56" s="87">
        <v>6943107</v>
      </c>
      <c r="ALS56" s="87">
        <v>7134292</v>
      </c>
      <c r="ALT56" s="87">
        <v>7138121</v>
      </c>
      <c r="ALU56" s="87">
        <v>7309002</v>
      </c>
      <c r="ALV56" s="87">
        <v>7525986</v>
      </c>
      <c r="ALW56" s="87">
        <v>7714853</v>
      </c>
      <c r="ALX56" s="87">
        <v>7690908</v>
      </c>
      <c r="ALY56" s="87">
        <v>7645262</v>
      </c>
      <c r="ALZ56" s="87">
        <v>7694036</v>
      </c>
      <c r="AMA56" s="87">
        <v>7760942</v>
      </c>
      <c r="AMB56" s="87">
        <v>7972449</v>
      </c>
      <c r="AMC56" s="87">
        <v>7936150</v>
      </c>
      <c r="AMD56" s="87">
        <v>8048397</v>
      </c>
      <c r="AME56" s="87">
        <v>7994787</v>
      </c>
      <c r="AMF56" s="87">
        <v>8089011</v>
      </c>
      <c r="AMG56" s="87">
        <v>8060262</v>
      </c>
      <c r="AMH56" s="87">
        <v>8032214</v>
      </c>
      <c r="AMI56" s="87">
        <v>8127232</v>
      </c>
      <c r="AMJ56" s="87">
        <v>8279586</v>
      </c>
      <c r="AMK56" s="87">
        <v>8238925</v>
      </c>
      <c r="AML56" s="87">
        <v>8209171</v>
      </c>
      <c r="AMM56" s="87">
        <v>8087856</v>
      </c>
      <c r="AMN56" s="87">
        <v>8084471</v>
      </c>
      <c r="AMO56" s="87">
        <v>8150330</v>
      </c>
      <c r="AMP56" s="87">
        <v>8120968</v>
      </c>
      <c r="AMQ56" s="87">
        <v>8178215</v>
      </c>
      <c r="AMR56" s="87">
        <v>8134983</v>
      </c>
      <c r="AMS56" s="87">
        <v>8265161</v>
      </c>
      <c r="AMT56" s="87">
        <v>8207734</v>
      </c>
      <c r="AMU56" s="87">
        <v>8232846</v>
      </c>
      <c r="AMV56" s="87">
        <v>8233503</v>
      </c>
      <c r="AMW56" s="87">
        <v>8267217</v>
      </c>
      <c r="AMX56" s="87">
        <v>8290332</v>
      </c>
      <c r="AMY56" s="87">
        <v>8241545</v>
      </c>
      <c r="AMZ56" s="87">
        <v>8255456</v>
      </c>
      <c r="ANA56" s="87">
        <v>8196970</v>
      </c>
      <c r="ANB56" s="87">
        <v>8370202</v>
      </c>
      <c r="ANC56" s="87">
        <v>8255243</v>
      </c>
      <c r="AND56" s="87">
        <v>8228752</v>
      </c>
      <c r="ANE56" s="87">
        <v>8216034</v>
      </c>
      <c r="ANF56" s="87">
        <v>8474177</v>
      </c>
      <c r="ANG56" s="87">
        <v>8397927</v>
      </c>
      <c r="ANH56" s="87">
        <v>8339901</v>
      </c>
      <c r="ANI56" s="87">
        <v>8384284</v>
      </c>
      <c r="ANJ56" s="87">
        <v>8451358</v>
      </c>
      <c r="ANK56" s="87">
        <v>8490506</v>
      </c>
      <c r="ANL56" s="87">
        <v>8387313</v>
      </c>
      <c r="ANM56" s="87">
        <v>8508828</v>
      </c>
      <c r="ANN56" s="87">
        <v>8476084</v>
      </c>
      <c r="ANO56" s="87">
        <v>8637571</v>
      </c>
      <c r="ANP56" s="87">
        <v>8612562</v>
      </c>
      <c r="ANQ56" s="87">
        <v>8638857</v>
      </c>
      <c r="ANR56" s="87">
        <v>8722860</v>
      </c>
      <c r="ANS56" s="87">
        <v>8720615</v>
      </c>
      <c r="ANT56" s="87">
        <v>8843343</v>
      </c>
      <c r="ANU56" s="87">
        <v>8870736</v>
      </c>
      <c r="ANV56" s="87">
        <v>8852088</v>
      </c>
      <c r="ANW56" s="88">
        <v>8904515</v>
      </c>
      <c r="ANX56" s="88">
        <v>8917449</v>
      </c>
      <c r="ANY56" s="88">
        <v>8853751</v>
      </c>
      <c r="ANZ56" s="88">
        <v>8891387</v>
      </c>
      <c r="AOA56" s="88">
        <v>8855019</v>
      </c>
      <c r="AOB56" s="88">
        <v>9052832</v>
      </c>
      <c r="AOC56" s="88">
        <v>9062618</v>
      </c>
      <c r="AOD56" s="88">
        <v>9135191</v>
      </c>
      <c r="AOE56" s="88">
        <v>9046828</v>
      </c>
      <c r="AOF56" s="88">
        <v>9209222</v>
      </c>
      <c r="AOG56" s="88">
        <v>9134406</v>
      </c>
      <c r="AOH56" s="88">
        <v>9149879</v>
      </c>
      <c r="AOI56" s="88">
        <v>9238340</v>
      </c>
      <c r="AOJ56" s="88">
        <v>9386472</v>
      </c>
      <c r="AOK56" s="88">
        <v>9517819</v>
      </c>
      <c r="AOL56" s="88">
        <v>9437145</v>
      </c>
      <c r="AOM56" s="88">
        <v>9577501</v>
      </c>
      <c r="AON56" s="88">
        <v>9549955</v>
      </c>
      <c r="AOO56" s="88">
        <v>9631028</v>
      </c>
      <c r="AOP56" s="88">
        <v>9558342</v>
      </c>
      <c r="AOQ56" s="88">
        <v>9555616</v>
      </c>
      <c r="AOR56" s="88">
        <v>9578163</v>
      </c>
      <c r="AOS56" s="88">
        <v>9739787</v>
      </c>
      <c r="AOT56" s="88">
        <v>9755108</v>
      </c>
      <c r="AOU56" s="88">
        <v>9765051</v>
      </c>
      <c r="AOV56" s="88">
        <v>9792090</v>
      </c>
      <c r="AOW56" s="88">
        <v>9873127</v>
      </c>
      <c r="AOX56" s="88">
        <v>9998111</v>
      </c>
      <c r="AOY56" s="88">
        <v>9891758</v>
      </c>
      <c r="AOZ56" s="88">
        <v>9995212</v>
      </c>
      <c r="APA56" s="88">
        <v>10022009</v>
      </c>
      <c r="APB56" s="88">
        <v>10495514</v>
      </c>
      <c r="APC56" s="88">
        <v>10362622</v>
      </c>
      <c r="APD56" s="88">
        <v>10381304</v>
      </c>
      <c r="APE56" s="88">
        <v>10371806</v>
      </c>
      <c r="APF56" s="88">
        <v>10666118</v>
      </c>
      <c r="APG56" s="88">
        <v>10611903</v>
      </c>
      <c r="APH56" s="88">
        <v>10630794</v>
      </c>
      <c r="API56" s="88">
        <v>10782292</v>
      </c>
      <c r="APJ56" s="88">
        <v>10917344</v>
      </c>
      <c r="APK56" s="88">
        <v>11046381</v>
      </c>
      <c r="APL56" s="88">
        <v>10980900</v>
      </c>
      <c r="APM56" s="88">
        <v>11025800</v>
      </c>
      <c r="APN56" s="88">
        <v>10962933</v>
      </c>
      <c r="APO56" s="88">
        <v>11154384</v>
      </c>
      <c r="APP56" s="88">
        <v>11094582</v>
      </c>
      <c r="APQ56" s="88">
        <v>11066664</v>
      </c>
      <c r="APR56" s="88">
        <v>11074113</v>
      </c>
      <c r="APS56" s="88">
        <v>11159572</v>
      </c>
      <c r="APT56" s="88">
        <v>11167126</v>
      </c>
      <c r="APU56" s="88">
        <v>11159588</v>
      </c>
      <c r="APV56" s="88">
        <v>11127736</v>
      </c>
      <c r="APW56" s="88">
        <v>11116541</v>
      </c>
      <c r="APX56" s="88">
        <v>11237628</v>
      </c>
      <c r="APY56" s="88">
        <v>11137192</v>
      </c>
      <c r="APZ56" s="88">
        <v>11164386</v>
      </c>
      <c r="AQA56" s="88">
        <v>11090682</v>
      </c>
      <c r="AQB56" s="88">
        <v>11295187</v>
      </c>
      <c r="AQC56" s="88">
        <v>11163378</v>
      </c>
      <c r="AQD56" s="88">
        <v>11155728</v>
      </c>
      <c r="AQE56" s="88">
        <v>11135049</v>
      </c>
      <c r="AQF56" s="88">
        <v>11243252</v>
      </c>
      <c r="AQG56" s="88">
        <v>11241641</v>
      </c>
      <c r="AQH56" s="88">
        <v>11243998</v>
      </c>
      <c r="AQI56" s="88">
        <v>11338323</v>
      </c>
      <c r="AQJ56" s="88">
        <v>11362832</v>
      </c>
      <c r="AQK56" s="88">
        <v>11504062</v>
      </c>
      <c r="AQL56" s="88">
        <v>11366921</v>
      </c>
      <c r="AQM56" s="88">
        <v>11642495</v>
      </c>
      <c r="AQN56" s="88">
        <v>11564283</v>
      </c>
      <c r="AQO56" s="88">
        <v>11751471</v>
      </c>
      <c r="AQP56" s="88">
        <v>11669412</v>
      </c>
      <c r="AQQ56" s="88">
        <v>11637790</v>
      </c>
      <c r="AQR56" s="88">
        <v>11642372</v>
      </c>
      <c r="AQS56" s="88">
        <v>11712842</v>
      </c>
      <c r="AQT56" s="88">
        <v>11722490</v>
      </c>
      <c r="AQU56" s="88">
        <v>11685608</v>
      </c>
      <c r="AQV56" s="88">
        <v>11748494</v>
      </c>
      <c r="AQW56" s="88">
        <v>11777170</v>
      </c>
      <c r="AQX56" s="88">
        <v>12025011</v>
      </c>
      <c r="AQY56" s="88">
        <v>11826014</v>
      </c>
      <c r="AQZ56" s="88">
        <v>11862204</v>
      </c>
      <c r="ARA56" s="88">
        <v>11961819</v>
      </c>
      <c r="ARB56" s="88">
        <v>12268707</v>
      </c>
      <c r="ARC56" s="88">
        <v>12106944</v>
      </c>
      <c r="ARD56" s="88">
        <v>12065573</v>
      </c>
      <c r="ARE56" s="88">
        <v>12048652</v>
      </c>
      <c r="ARF56" s="88">
        <v>12134953</v>
      </c>
      <c r="ARG56" s="88">
        <v>12302740</v>
      </c>
      <c r="ARH56" s="88">
        <v>12224679</v>
      </c>
      <c r="ARI56" s="88">
        <v>12301473</v>
      </c>
      <c r="ARJ56" s="88">
        <v>12236522</v>
      </c>
      <c r="ARK56" s="88">
        <v>12575081</v>
      </c>
      <c r="ARL56" s="88">
        <v>12390915</v>
      </c>
      <c r="ARM56" s="88">
        <v>12454798</v>
      </c>
      <c r="ARN56" s="88">
        <v>12382432</v>
      </c>
      <c r="ARO56" s="88">
        <v>12417228</v>
      </c>
      <c r="ARP56" s="88">
        <v>12419193</v>
      </c>
      <c r="ARQ56" s="88">
        <v>12318180</v>
      </c>
      <c r="ARR56" s="88">
        <v>12305891</v>
      </c>
      <c r="ARS56" s="88">
        <v>12270678</v>
      </c>
      <c r="ART56" s="88">
        <v>12463937</v>
      </c>
      <c r="ARU56" s="88">
        <v>12385101</v>
      </c>
      <c r="ARV56" s="88">
        <v>12355279</v>
      </c>
      <c r="ARW56" s="88">
        <v>12264292</v>
      </c>
      <c r="ARX56" s="88">
        <v>12495724</v>
      </c>
      <c r="ARY56" s="88">
        <v>12317732</v>
      </c>
      <c r="ARZ56" s="88">
        <v>12339497</v>
      </c>
      <c r="ASA56" s="88">
        <v>12333273</v>
      </c>
      <c r="ASB56" s="88">
        <v>12550625</v>
      </c>
      <c r="ASC56" s="88">
        <v>12464032</v>
      </c>
      <c r="ASD56" s="88">
        <v>12445145</v>
      </c>
      <c r="ASE56" s="88">
        <v>12431243</v>
      </c>
      <c r="ASF56" s="88">
        <v>12488935</v>
      </c>
      <c r="ASG56" s="88">
        <v>12523821</v>
      </c>
      <c r="ASH56" s="88">
        <v>12436099</v>
      </c>
      <c r="ASI56" s="88">
        <v>12453372</v>
      </c>
      <c r="ASJ56" s="88">
        <v>12436200</v>
      </c>
      <c r="ASK56" s="88">
        <v>12702930</v>
      </c>
      <c r="ASL56" s="88">
        <v>12475849</v>
      </c>
      <c r="ASM56" s="88">
        <v>12496481</v>
      </c>
      <c r="ASN56" s="88">
        <v>12436186</v>
      </c>
      <c r="ASO56" s="88">
        <v>12594740</v>
      </c>
      <c r="ASP56" s="88">
        <v>12489870</v>
      </c>
      <c r="ASQ56" s="88">
        <v>12439530</v>
      </c>
      <c r="ASR56" s="88">
        <v>12439505</v>
      </c>
      <c r="ASS56" s="63">
        <v>12414652</v>
      </c>
      <c r="AST56" s="88">
        <v>12471975</v>
      </c>
      <c r="ASU56" s="88">
        <v>12414551</v>
      </c>
      <c r="ASV56" s="88">
        <v>12452652</v>
      </c>
      <c r="ASW56" s="88">
        <v>12369527</v>
      </c>
      <c r="ASX56" s="88">
        <v>12979510</v>
      </c>
      <c r="ASY56" s="88">
        <v>12824627</v>
      </c>
      <c r="ASZ56" s="88">
        <v>12775446</v>
      </c>
      <c r="ATA56" s="88">
        <v>12756416</v>
      </c>
      <c r="ATB56" s="88">
        <v>12774300</v>
      </c>
      <c r="ATC56" s="88">
        <v>12834711</v>
      </c>
      <c r="ATD56" s="88">
        <v>12760479</v>
      </c>
      <c r="ATE56" s="88">
        <v>12710564</v>
      </c>
      <c r="ATF56" s="88">
        <v>12771542</v>
      </c>
      <c r="ATG56" s="88">
        <v>12902656</v>
      </c>
      <c r="ATH56" s="88">
        <v>12757802</v>
      </c>
      <c r="ATI56" s="88">
        <v>12841932</v>
      </c>
      <c r="ATJ56" s="88">
        <v>12732584</v>
      </c>
      <c r="ATK56" s="88">
        <v>12923974</v>
      </c>
      <c r="ATL56" s="88">
        <v>12800524</v>
      </c>
      <c r="ATM56" s="88">
        <v>12853021</v>
      </c>
      <c r="ATN56" s="88">
        <v>12832932</v>
      </c>
      <c r="ATO56" s="88">
        <v>12813959</v>
      </c>
      <c r="ATP56" s="88">
        <v>12874036</v>
      </c>
      <c r="ATQ56" s="88">
        <v>12775812</v>
      </c>
      <c r="ATR56" s="88">
        <v>12793693</v>
      </c>
      <c r="ATS56" s="88">
        <v>12746721</v>
      </c>
      <c r="ATT56" s="88">
        <v>13003090</v>
      </c>
      <c r="ATU56" s="88">
        <v>12807932</v>
      </c>
      <c r="ATV56" s="88">
        <v>12910162</v>
      </c>
      <c r="ATW56" s="88">
        <v>12861620</v>
      </c>
      <c r="ATX56" s="88">
        <v>13115457</v>
      </c>
      <c r="ATY56" s="88">
        <v>12914581</v>
      </c>
      <c r="ATZ56" s="88">
        <v>12900789</v>
      </c>
      <c r="AUA56" s="88">
        <v>12899603</v>
      </c>
      <c r="AUB56" s="88">
        <v>13073636</v>
      </c>
      <c r="AUC56" s="88">
        <v>14382836</v>
      </c>
      <c r="AUD56" s="88">
        <v>14327165</v>
      </c>
      <c r="AUE56" s="88">
        <v>14337827</v>
      </c>
      <c r="AUF56" s="88">
        <v>14305284</v>
      </c>
      <c r="AUG56" s="88">
        <v>14362513</v>
      </c>
      <c r="AUH56" s="88">
        <v>14290895</v>
      </c>
      <c r="AUI56" s="88">
        <v>14319942</v>
      </c>
      <c r="AUJ56" s="88">
        <v>14262804</v>
      </c>
      <c r="AUK56" s="88">
        <v>14429857</v>
      </c>
      <c r="AUL56" s="88">
        <v>14307574</v>
      </c>
      <c r="AUM56" s="88">
        <v>14271986</v>
      </c>
      <c r="AUN56" s="88">
        <v>14303512</v>
      </c>
      <c r="AUO56" s="88">
        <v>14396457</v>
      </c>
      <c r="AUP56" s="88">
        <v>14351414</v>
      </c>
      <c r="AUQ56" s="88">
        <v>14303421</v>
      </c>
      <c r="AUR56" s="88">
        <v>14290948</v>
      </c>
      <c r="AUS56" s="88">
        <v>14249621</v>
      </c>
      <c r="AUT56" s="88">
        <v>14327663</v>
      </c>
      <c r="AUU56" s="88">
        <v>14248349</v>
      </c>
      <c r="AUV56" s="88">
        <v>14261157</v>
      </c>
      <c r="AUW56" s="88">
        <v>14240791</v>
      </c>
      <c r="AUX56" s="63">
        <v>14474559</v>
      </c>
      <c r="AUY56" s="88">
        <v>14429373</v>
      </c>
      <c r="AUZ56" s="88">
        <v>14523836</v>
      </c>
      <c r="AVA56" s="88">
        <v>14679148</v>
      </c>
      <c r="AVB56" s="88">
        <v>14715713</v>
      </c>
      <c r="AVC56" s="88">
        <v>15002154</v>
      </c>
      <c r="AVD56" s="88">
        <v>14930212</v>
      </c>
      <c r="AVE56" s="88">
        <v>14988496</v>
      </c>
      <c r="AVF56" s="88">
        <v>14938831</v>
      </c>
      <c r="AVG56" s="88">
        <v>15295383</v>
      </c>
      <c r="AVH56" s="88">
        <v>15214620</v>
      </c>
      <c r="AVI56" s="88">
        <v>15292964</v>
      </c>
      <c r="AVJ56" s="88">
        <v>15341940</v>
      </c>
      <c r="AVK56" s="88">
        <v>15565739</v>
      </c>
      <c r="AVL56" s="88">
        <v>15569297</v>
      </c>
      <c r="AVM56" s="88">
        <v>15511492</v>
      </c>
      <c r="AVN56" s="88">
        <v>15653641</v>
      </c>
      <c r="AVO56" s="88">
        <v>15601396</v>
      </c>
      <c r="AVP56" s="88">
        <v>15707306</v>
      </c>
      <c r="AVQ56" s="88">
        <v>15635632</v>
      </c>
      <c r="AVR56" s="88">
        <v>15683121</v>
      </c>
      <c r="AVS56" s="88">
        <v>15755374</v>
      </c>
      <c r="AVT56" s="88">
        <v>15853742</v>
      </c>
      <c r="AVU56" s="88">
        <v>15788872</v>
      </c>
      <c r="AVV56" s="88">
        <v>15926704</v>
      </c>
      <c r="AVW56" s="88">
        <v>15840746</v>
      </c>
      <c r="AVX56" s="88">
        <v>16076454</v>
      </c>
      <c r="AVY56" s="88">
        <v>16008086</v>
      </c>
      <c r="AVZ56" s="88">
        <v>16111152</v>
      </c>
      <c r="AWA56" s="88">
        <v>16211436</v>
      </c>
      <c r="AWB56" s="88">
        <v>16447152</v>
      </c>
      <c r="AWC56" s="88">
        <v>16631655</v>
      </c>
      <c r="AWD56" s="88">
        <v>16696511</v>
      </c>
      <c r="AWE56" s="88">
        <v>16794871</v>
      </c>
      <c r="AWF56" s="88">
        <v>16811924</v>
      </c>
      <c r="AWG56" s="88">
        <v>16976149</v>
      </c>
      <c r="AWH56" s="88">
        <v>16965093</v>
      </c>
      <c r="AWI56" s="88">
        <v>16921543</v>
      </c>
      <c r="AWJ56" s="88">
        <v>17030411</v>
      </c>
      <c r="AWK56" s="88">
        <v>17274332</v>
      </c>
      <c r="AWL56" s="88">
        <v>17173228</v>
      </c>
      <c r="AWM56" s="88">
        <v>17142390</v>
      </c>
      <c r="AWN56" s="88">
        <v>17129953</v>
      </c>
      <c r="AWO56" s="88">
        <v>17340713</v>
      </c>
      <c r="AWP56" s="88">
        <v>17370435</v>
      </c>
      <c r="AWQ56" s="88">
        <v>17337686</v>
      </c>
      <c r="AWR56" s="88">
        <v>17460717</v>
      </c>
      <c r="AWS56" s="88">
        <v>17429578</v>
      </c>
      <c r="AWT56" s="88">
        <v>17595573</v>
      </c>
      <c r="AWU56" s="88">
        <v>17680903</v>
      </c>
      <c r="AWV56" s="88">
        <v>17812082</v>
      </c>
      <c r="AWW56" s="88">
        <v>18095043</v>
      </c>
      <c r="AWX56" s="88">
        <v>18632527</v>
      </c>
      <c r="AWY56" s="88">
        <v>18659504</v>
      </c>
      <c r="AWZ56" s="88">
        <v>18603106</v>
      </c>
      <c r="AXA56" s="88">
        <v>18632715</v>
      </c>
      <c r="AXB56" s="88">
        <v>18635504</v>
      </c>
      <c r="AXC56" s="88">
        <v>18814269</v>
      </c>
      <c r="AXD56" s="88">
        <v>18707923</v>
      </c>
      <c r="AXE56" s="88">
        <v>18776872</v>
      </c>
      <c r="AXF56" s="88">
        <v>18607318</v>
      </c>
      <c r="AXG56" s="88">
        <v>18998684</v>
      </c>
      <c r="AXH56" s="88">
        <v>18651191</v>
      </c>
      <c r="AXI56" s="88">
        <v>18680573</v>
      </c>
      <c r="AXJ56" s="88">
        <v>18622662</v>
      </c>
      <c r="AXK56" s="88">
        <v>18785371</v>
      </c>
      <c r="AXL56" s="88">
        <v>18920740</v>
      </c>
      <c r="AXM56" s="88">
        <v>18878958</v>
      </c>
      <c r="AXN56" s="88">
        <v>19102515</v>
      </c>
      <c r="AXO56" s="88">
        <v>19009607</v>
      </c>
      <c r="AXP56" s="88">
        <v>19184824</v>
      </c>
      <c r="AXQ56" s="88">
        <v>19169375</v>
      </c>
      <c r="AXR56" s="88">
        <v>19222788</v>
      </c>
      <c r="AXS56" s="88">
        <v>19235778</v>
      </c>
      <c r="AXT56" s="88">
        <v>19481901</v>
      </c>
      <c r="AXU56" s="88">
        <v>19373873</v>
      </c>
      <c r="AXV56" s="88">
        <v>19432186</v>
      </c>
      <c r="AXW56" s="88">
        <v>19471590</v>
      </c>
      <c r="AXX56" s="88">
        <v>19637142</v>
      </c>
      <c r="AXY56" s="88">
        <v>19692932</v>
      </c>
      <c r="AXZ56" s="88">
        <v>19778652</v>
      </c>
      <c r="AYA56" s="88">
        <v>19719396</v>
      </c>
      <c r="AYB56" s="88">
        <v>19749341</v>
      </c>
      <c r="AYC56" s="88">
        <v>20048097</v>
      </c>
      <c r="AYD56" s="88">
        <v>20017899</v>
      </c>
      <c r="AYE56" s="88">
        <v>20122485</v>
      </c>
      <c r="AYF56" s="88">
        <v>20074237</v>
      </c>
      <c r="AYG56" s="88">
        <v>20478598</v>
      </c>
      <c r="AYH56" s="88">
        <v>20502397</v>
      </c>
      <c r="AYI56" s="88">
        <v>20554581</v>
      </c>
      <c r="AYJ56" s="88">
        <v>20699722</v>
      </c>
      <c r="AYK56" s="88">
        <v>21019445</v>
      </c>
      <c r="AYL56" s="88">
        <v>21323670</v>
      </c>
      <c r="AYM56" s="88">
        <v>21297976</v>
      </c>
      <c r="AYN56" s="88">
        <v>21488447</v>
      </c>
      <c r="AYO56" s="88">
        <v>21555977</v>
      </c>
      <c r="AYP56" s="88">
        <v>21779245</v>
      </c>
      <c r="AYQ56" s="88">
        <v>21743590</v>
      </c>
      <c r="AYR56" s="88">
        <v>21801202</v>
      </c>
      <c r="AYS56" s="88">
        <v>21839325</v>
      </c>
      <c r="AYT56" s="88">
        <v>22119928</v>
      </c>
      <c r="AYU56" s="88">
        <v>22092535</v>
      </c>
      <c r="AYV56" s="88">
        <v>22135247</v>
      </c>
      <c r="AYW56" s="88">
        <v>22200662</v>
      </c>
      <c r="AYX56" s="88">
        <v>22307254</v>
      </c>
      <c r="AYY56" s="88">
        <v>22526578</v>
      </c>
      <c r="AYZ56" s="88">
        <v>22462203</v>
      </c>
      <c r="AZA56" s="88">
        <v>22616869</v>
      </c>
      <c r="AZB56" s="88">
        <v>22584369</v>
      </c>
      <c r="AZC56" s="88">
        <v>22998962</v>
      </c>
      <c r="AZD56" s="88">
        <v>22754742</v>
      </c>
      <c r="AZE56" s="88">
        <v>22852648</v>
      </c>
      <c r="AZF56" s="88">
        <v>22797980</v>
      </c>
      <c r="AZG56" s="88">
        <v>23041638</v>
      </c>
      <c r="AZH56" s="88">
        <v>23045482</v>
      </c>
      <c r="AZI56" s="88">
        <v>22981304</v>
      </c>
      <c r="AZJ56" s="88">
        <v>22979362</v>
      </c>
      <c r="AZK56" s="88">
        <v>23014632</v>
      </c>
      <c r="AZL56" s="88">
        <v>23251065</v>
      </c>
      <c r="AZM56" s="88">
        <v>23145601</v>
      </c>
      <c r="AZN56" s="88">
        <v>23261866</v>
      </c>
      <c r="AZO56" s="88">
        <v>23196337</v>
      </c>
      <c r="AZP56" s="88">
        <v>23432075</v>
      </c>
      <c r="AZQ56" s="88">
        <v>23407105</v>
      </c>
      <c r="AZR56" s="88">
        <v>23317125</v>
      </c>
      <c r="AZS56" s="88">
        <v>23295019</v>
      </c>
      <c r="AZT56" s="88">
        <v>23363398</v>
      </c>
      <c r="AZU56" s="88">
        <v>23399335</v>
      </c>
      <c r="AZV56" s="88">
        <v>23476182</v>
      </c>
      <c r="AZW56" s="88">
        <v>23558730</v>
      </c>
      <c r="AZX56" s="88">
        <v>23616525</v>
      </c>
      <c r="AZY56" s="88">
        <v>23731361</v>
      </c>
      <c r="AZZ56" s="88">
        <v>23526627</v>
      </c>
      <c r="BAA56" s="88">
        <v>23551425</v>
      </c>
      <c r="BAB56" s="88">
        <v>23487389</v>
      </c>
      <c r="BAC56" s="88">
        <v>23869087</v>
      </c>
      <c r="BAD56" s="88">
        <v>23658325</v>
      </c>
      <c r="BAE56" s="88">
        <v>23685967</v>
      </c>
      <c r="BAF56" s="88">
        <v>23609544</v>
      </c>
      <c r="BAG56" s="88">
        <v>23889163</v>
      </c>
      <c r="BAH56" s="88">
        <v>23885578</v>
      </c>
      <c r="BAI56" s="88">
        <v>23768267</v>
      </c>
      <c r="BAJ56" s="88">
        <v>23794584</v>
      </c>
      <c r="BAK56" s="88">
        <v>23818310</v>
      </c>
      <c r="BAL56" s="88">
        <v>24045457</v>
      </c>
      <c r="BAM56" s="88">
        <v>23804669</v>
      </c>
      <c r="BAN56" s="88">
        <v>23845752</v>
      </c>
      <c r="BAO56" s="88">
        <v>23780771</v>
      </c>
      <c r="BAP56" s="88">
        <v>24036227</v>
      </c>
      <c r="BAQ56" s="88">
        <v>23861917</v>
      </c>
      <c r="BAR56" s="88">
        <v>23806433</v>
      </c>
      <c r="BAS56" s="88">
        <v>23783594</v>
      </c>
      <c r="BAT56" s="88">
        <v>23924248</v>
      </c>
      <c r="BAU56" s="88">
        <v>23904546</v>
      </c>
      <c r="BAV56" s="88">
        <v>23873262</v>
      </c>
      <c r="BAW56" s="88">
        <v>23818850</v>
      </c>
      <c r="BAX56" s="88">
        <v>23815608</v>
      </c>
      <c r="BAY56" s="88">
        <v>24205940</v>
      </c>
      <c r="BAZ56" s="88">
        <v>23932204</v>
      </c>
      <c r="BBA56" s="88">
        <v>24118649</v>
      </c>
      <c r="BBB56" s="88">
        <v>23983781</v>
      </c>
      <c r="BBC56" s="88">
        <v>24550096</v>
      </c>
      <c r="BBD56" s="88">
        <v>24233845</v>
      </c>
      <c r="BBE56" s="88">
        <v>24162094</v>
      </c>
      <c r="BBF56" s="88">
        <v>24063385</v>
      </c>
      <c r="BBG56" s="88">
        <v>24087712</v>
      </c>
      <c r="BBH56" s="88">
        <v>24398026</v>
      </c>
      <c r="BBI56" s="88">
        <v>24178243</v>
      </c>
      <c r="BBJ56" s="88">
        <v>24136503</v>
      </c>
      <c r="BBK56" s="88">
        <v>24069432</v>
      </c>
      <c r="BBL56" s="88">
        <v>24570603</v>
      </c>
      <c r="BBM56" s="88">
        <v>24338002</v>
      </c>
      <c r="BBN56" s="65">
        <v>24352799</v>
      </c>
      <c r="BBO56" s="66"/>
      <c r="BBP56" s="66"/>
      <c r="BBQ56" s="66"/>
      <c r="BBR56" s="66"/>
      <c r="BBS56" s="66"/>
      <c r="BBT56" s="66"/>
      <c r="BBU56" s="66"/>
      <c r="BBV56" s="66"/>
      <c r="BBW56" s="66"/>
      <c r="BBX56" s="66"/>
      <c r="BBY56" s="66"/>
      <c r="BBZ56" s="66"/>
      <c r="BCA56" s="66"/>
      <c r="BCB56" s="66"/>
      <c r="BCC56" s="66"/>
      <c r="BCD56" s="66"/>
      <c r="BCE56" s="66"/>
      <c r="BCF56" s="66"/>
      <c r="BCG56" s="66"/>
    </row>
    <row r="57" spans="1:1437" x14ac:dyDescent="0.2">
      <c r="A57" s="120"/>
      <c r="B57" s="120"/>
      <c r="C57" s="120"/>
      <c r="D57" s="120"/>
      <c r="E57" s="120"/>
      <c r="F57" s="120"/>
      <c r="G57" s="120"/>
      <c r="H57" s="120"/>
      <c r="I57" s="120"/>
      <c r="J57" s="120"/>
      <c r="K57" s="120"/>
      <c r="L57" s="120"/>
      <c r="M57" s="120"/>
      <c r="N57" s="120"/>
      <c r="O57" s="120"/>
      <c r="P57" s="120"/>
      <c r="Q57" s="120"/>
      <c r="R57" s="120"/>
      <c r="S57" s="120"/>
      <c r="T57" s="120"/>
      <c r="U57" s="120"/>
      <c r="V57" s="120"/>
      <c r="W57" s="120"/>
      <c r="X57" s="120"/>
      <c r="Y57" s="120"/>
      <c r="Z57" s="120"/>
      <c r="AA57" s="120"/>
      <c r="AB57" s="120"/>
      <c r="AC57" s="120"/>
      <c r="AD57" s="120"/>
      <c r="AE57" s="120"/>
      <c r="AF57" s="120"/>
      <c r="AG57" s="120"/>
      <c r="AH57" s="120"/>
      <c r="AI57" s="120"/>
      <c r="AJ57" s="120"/>
      <c r="AK57" s="120"/>
      <c r="AL57" s="120"/>
      <c r="AM57" s="120"/>
      <c r="AN57" s="120"/>
      <c r="AO57" s="120"/>
      <c r="AP57" s="120"/>
      <c r="AQ57" s="121"/>
      <c r="AR57" s="121"/>
      <c r="AS57" s="121"/>
      <c r="AT57" s="121"/>
      <c r="AU57" s="121"/>
      <c r="AV57" s="121"/>
      <c r="AW57" s="121"/>
      <c r="AX57" s="121"/>
      <c r="AY57" s="121"/>
      <c r="AZ57" s="121"/>
      <c r="BA57" s="121"/>
      <c r="BB57" s="121"/>
      <c r="BC57" s="121"/>
      <c r="BD57" s="121"/>
      <c r="BE57" s="121"/>
      <c r="BF57" s="121"/>
      <c r="BG57" s="121"/>
      <c r="BH57" s="121"/>
      <c r="BI57" s="121"/>
      <c r="BJ57" s="120"/>
      <c r="BK57" s="120"/>
      <c r="BL57" s="120"/>
      <c r="BM57" s="120"/>
      <c r="BN57" s="120"/>
      <c r="BO57" s="120"/>
      <c r="BP57" s="120"/>
      <c r="BQ57" s="120"/>
      <c r="BR57" s="120"/>
      <c r="BS57" s="120"/>
      <c r="BT57" s="120"/>
      <c r="BU57" s="120"/>
      <c r="BV57" s="120"/>
      <c r="BW57" s="120"/>
      <c r="BX57" s="120"/>
      <c r="BY57" s="120"/>
      <c r="BZ57" s="120"/>
      <c r="CA57" s="120"/>
      <c r="CB57" s="120"/>
      <c r="CC57" s="120"/>
      <c r="CD57" s="120"/>
      <c r="CE57" s="120"/>
      <c r="CF57" s="120"/>
      <c r="CG57" s="120"/>
      <c r="CH57" s="120"/>
      <c r="CI57" s="120"/>
      <c r="CJ57" s="120"/>
      <c r="CK57" s="120"/>
      <c r="CL57" s="120"/>
      <c r="CM57" s="120"/>
      <c r="CN57" s="120"/>
      <c r="CO57" s="120"/>
      <c r="CP57" s="120"/>
      <c r="CQ57" s="120"/>
      <c r="CR57" s="120"/>
      <c r="CS57" s="120"/>
      <c r="CT57" s="120"/>
      <c r="CU57" s="120"/>
      <c r="CV57" s="120"/>
      <c r="CW57" s="120"/>
      <c r="CX57" s="120"/>
      <c r="CY57" s="120"/>
      <c r="CZ57" s="120"/>
      <c r="DA57" s="120"/>
      <c r="DB57" s="120"/>
      <c r="DC57" s="120"/>
      <c r="DD57" s="120"/>
      <c r="DE57" s="120"/>
      <c r="DF57" s="120"/>
      <c r="DG57" s="120"/>
      <c r="DH57" s="120"/>
      <c r="DI57" s="120"/>
      <c r="DJ57" s="120"/>
      <c r="DK57" s="120"/>
      <c r="DL57" s="120"/>
      <c r="DM57" s="120"/>
      <c r="DN57" s="120"/>
      <c r="DO57" s="120"/>
      <c r="DP57" s="120"/>
      <c r="DQ57" s="120"/>
      <c r="DR57" s="120"/>
      <c r="DS57" s="120"/>
      <c r="DT57" s="120"/>
      <c r="DU57" s="120"/>
      <c r="DV57" s="120"/>
      <c r="DW57" s="120"/>
      <c r="DX57" s="120"/>
      <c r="DY57" s="120"/>
      <c r="DZ57" s="120"/>
      <c r="EA57" s="120"/>
      <c r="EB57" s="120"/>
      <c r="EC57" s="120"/>
      <c r="ED57" s="120"/>
      <c r="EE57" s="120"/>
      <c r="EF57" s="120"/>
      <c r="EG57" s="120"/>
      <c r="EH57" s="120"/>
      <c r="EI57" s="120"/>
      <c r="EJ57" s="120"/>
      <c r="EK57" s="120"/>
      <c r="EL57" s="120"/>
      <c r="EM57" s="120"/>
      <c r="EN57" s="120"/>
      <c r="EO57" s="120"/>
      <c r="EP57" s="120"/>
      <c r="EQ57" s="120"/>
      <c r="ER57" s="120"/>
      <c r="ES57" s="120"/>
      <c r="ET57" s="120"/>
      <c r="EU57" s="120"/>
      <c r="EV57" s="120"/>
      <c r="EW57" s="120"/>
      <c r="EX57" s="120"/>
      <c r="EY57" s="120"/>
      <c r="EZ57" s="120"/>
      <c r="FA57" s="120"/>
      <c r="FB57" s="120"/>
      <c r="FC57" s="120"/>
      <c r="FD57" s="120"/>
      <c r="FE57" s="120"/>
      <c r="FF57" s="120"/>
      <c r="FG57" s="120"/>
      <c r="FH57" s="120"/>
      <c r="FI57" s="120"/>
      <c r="FJ57" s="120"/>
      <c r="FK57" s="120"/>
      <c r="FL57" s="120"/>
      <c r="FM57" s="120"/>
      <c r="FN57" s="120"/>
      <c r="FO57" s="120"/>
      <c r="FP57" s="120"/>
      <c r="FQ57" s="120"/>
      <c r="FR57" s="120"/>
      <c r="FS57" s="120"/>
      <c r="FT57" s="120"/>
      <c r="FU57" s="120"/>
      <c r="FV57" s="120"/>
      <c r="FW57" s="120"/>
      <c r="FX57" s="120"/>
      <c r="FY57" s="120"/>
      <c r="FZ57" s="120"/>
      <c r="GA57" s="120"/>
      <c r="GB57" s="120"/>
      <c r="GC57" s="120"/>
      <c r="GD57" s="120"/>
      <c r="GE57" s="120"/>
      <c r="GF57" s="120"/>
      <c r="GG57" s="120"/>
      <c r="GH57" s="120"/>
      <c r="GI57" s="120"/>
      <c r="GJ57" s="120"/>
      <c r="GK57" s="120"/>
      <c r="GL57" s="120"/>
      <c r="GM57" s="120"/>
      <c r="GN57" s="120"/>
      <c r="GO57" s="120"/>
      <c r="GP57" s="120"/>
      <c r="GQ57" s="120"/>
      <c r="GR57" s="120"/>
      <c r="GS57" s="120"/>
      <c r="GT57" s="120"/>
      <c r="GU57" s="120"/>
      <c r="GV57" s="120"/>
      <c r="GW57" s="120"/>
      <c r="GX57" s="120"/>
      <c r="GY57" s="120"/>
      <c r="GZ57" s="120"/>
      <c r="HA57" s="120"/>
      <c r="HB57" s="120"/>
      <c r="HC57" s="120"/>
      <c r="HD57" s="120"/>
      <c r="HE57" s="120"/>
      <c r="HF57" s="120"/>
      <c r="HG57" s="120"/>
      <c r="HH57" s="120"/>
      <c r="HI57" s="120"/>
      <c r="HJ57" s="120"/>
      <c r="HK57" s="120"/>
      <c r="HL57" s="120"/>
      <c r="HM57" s="120"/>
      <c r="HN57" s="120"/>
      <c r="HO57" s="120"/>
      <c r="HP57" s="120"/>
      <c r="HQ57" s="120"/>
      <c r="HR57" s="120"/>
      <c r="HS57" s="120"/>
      <c r="HT57" s="120"/>
      <c r="HU57" s="120"/>
      <c r="HV57" s="120"/>
      <c r="HW57" s="120"/>
      <c r="HX57" s="120"/>
      <c r="HY57" s="120"/>
      <c r="HZ57" s="120"/>
      <c r="IA57" s="120"/>
      <c r="IB57" s="120"/>
      <c r="IC57" s="120"/>
      <c r="ID57" s="120"/>
      <c r="IE57" s="120"/>
      <c r="IF57" s="120"/>
      <c r="IG57" s="120"/>
      <c r="IH57" s="120"/>
      <c r="II57" s="120"/>
      <c r="IJ57" s="120"/>
      <c r="IK57" s="120"/>
      <c r="IL57" s="120"/>
      <c r="IM57" s="120"/>
      <c r="IN57" s="120"/>
      <c r="IO57" s="120"/>
      <c r="IP57" s="120"/>
      <c r="IQ57" s="120"/>
      <c r="IR57" s="120"/>
      <c r="IS57" s="120"/>
      <c r="IT57" s="120"/>
      <c r="IU57" s="120"/>
      <c r="IV57" s="120"/>
      <c r="IW57" s="120"/>
      <c r="IX57" s="120"/>
      <c r="IY57" s="120"/>
      <c r="IZ57" s="120"/>
      <c r="JA57" s="120"/>
      <c r="JB57" s="120"/>
      <c r="JC57" s="120"/>
      <c r="JD57" s="120"/>
      <c r="JE57" s="120"/>
      <c r="JF57" s="120"/>
      <c r="JG57" s="120"/>
      <c r="JH57" s="120"/>
      <c r="JI57" s="120"/>
      <c r="JJ57" s="120"/>
      <c r="JK57" s="120"/>
      <c r="JL57" s="120"/>
      <c r="JM57" s="120"/>
      <c r="JN57" s="120"/>
      <c r="JO57" s="120"/>
      <c r="JP57" s="120"/>
      <c r="JQ57" s="120"/>
      <c r="JR57" s="120"/>
      <c r="JS57" s="120"/>
      <c r="JT57" s="120"/>
      <c r="JU57" s="120"/>
      <c r="JV57" s="120"/>
      <c r="JW57" s="120"/>
      <c r="JX57" s="120"/>
      <c r="JY57" s="120"/>
      <c r="JZ57" s="120"/>
      <c r="KA57" s="120"/>
      <c r="KB57" s="120"/>
      <c r="KC57" s="120"/>
      <c r="KD57" s="120"/>
      <c r="KE57" s="120"/>
      <c r="KF57" s="120"/>
      <c r="KG57" s="120"/>
      <c r="KH57" s="120"/>
      <c r="KI57" s="120"/>
      <c r="KJ57" s="120"/>
      <c r="KK57" s="120"/>
      <c r="KL57" s="120"/>
      <c r="KM57" s="120"/>
      <c r="KN57" s="120"/>
      <c r="KO57" s="120"/>
      <c r="KP57" s="120"/>
      <c r="KQ57" s="120"/>
      <c r="KR57" s="120"/>
      <c r="KS57" s="120"/>
      <c r="KT57" s="120"/>
      <c r="KU57" s="120"/>
      <c r="KV57" s="120"/>
      <c r="KW57" s="120"/>
      <c r="KX57" s="120"/>
      <c r="KY57" s="120"/>
      <c r="KZ57" s="120"/>
      <c r="LA57" s="120"/>
      <c r="LB57" s="120"/>
      <c r="LC57" s="120"/>
      <c r="LD57" s="120"/>
      <c r="LE57" s="120"/>
      <c r="LF57" s="120"/>
      <c r="LG57" s="120"/>
      <c r="LH57" s="120"/>
      <c r="LI57" s="120"/>
      <c r="LJ57" s="120"/>
      <c r="LK57" s="120"/>
      <c r="LL57" s="120"/>
      <c r="LM57" s="120"/>
      <c r="LN57" s="120"/>
      <c r="LO57" s="120"/>
      <c r="LP57" s="120"/>
      <c r="LQ57" s="120"/>
      <c r="LR57" s="120"/>
      <c r="LS57" s="120"/>
      <c r="LT57" s="120"/>
      <c r="LU57" s="120"/>
      <c r="LV57" s="120"/>
      <c r="LW57" s="120"/>
      <c r="LX57" s="120"/>
      <c r="LY57" s="120"/>
      <c r="LZ57" s="120"/>
      <c r="MA57" s="120"/>
      <c r="MB57" s="120"/>
      <c r="MC57" s="120"/>
      <c r="MD57" s="120"/>
      <c r="ME57" s="120"/>
      <c r="MF57" s="120"/>
      <c r="MG57" s="120"/>
      <c r="MH57" s="120"/>
      <c r="MI57" s="120"/>
      <c r="MJ57" s="120"/>
      <c r="MK57" s="120"/>
      <c r="ML57" s="120"/>
      <c r="MM57" s="120"/>
      <c r="MN57" s="120"/>
      <c r="MO57" s="120"/>
      <c r="MP57" s="120"/>
      <c r="MQ57" s="120"/>
      <c r="MR57" s="120"/>
      <c r="MS57" s="120"/>
      <c r="MT57" s="120"/>
      <c r="MU57" s="120"/>
      <c r="MV57" s="120"/>
      <c r="MW57" s="120"/>
      <c r="MX57" s="120"/>
      <c r="MY57" s="120"/>
      <c r="MZ57" s="120"/>
      <c r="NA57" s="120"/>
      <c r="NB57" s="120"/>
      <c r="NC57" s="120"/>
      <c r="ND57" s="120"/>
      <c r="NE57" s="120"/>
      <c r="NF57" s="120"/>
      <c r="NG57" s="120"/>
      <c r="NH57" s="120"/>
      <c r="NI57" s="120"/>
      <c r="NJ57" s="120"/>
      <c r="NK57" s="120"/>
      <c r="NL57" s="120"/>
      <c r="NM57" s="120"/>
      <c r="NN57" s="120"/>
      <c r="NO57" s="120"/>
      <c r="NP57" s="120"/>
      <c r="NQ57" s="120"/>
      <c r="NR57" s="120"/>
      <c r="NS57" s="120"/>
      <c r="NT57" s="120"/>
      <c r="NU57" s="120"/>
      <c r="NV57" s="120"/>
      <c r="NW57" s="120"/>
      <c r="NX57" s="120"/>
      <c r="NY57" s="120"/>
      <c r="NZ57" s="120"/>
      <c r="OA57" s="120"/>
      <c r="OB57" s="120"/>
      <c r="OC57" s="120"/>
      <c r="OD57" s="120"/>
      <c r="OE57" s="120"/>
      <c r="OF57" s="120"/>
      <c r="OG57" s="120"/>
      <c r="OH57" s="120"/>
      <c r="OI57" s="120"/>
      <c r="OJ57" s="120"/>
      <c r="OK57" s="120"/>
      <c r="OL57" s="120"/>
      <c r="OM57" s="120"/>
      <c r="ON57" s="120"/>
      <c r="OO57" s="120"/>
      <c r="OP57" s="120"/>
      <c r="OQ57" s="120"/>
      <c r="OR57" s="120"/>
      <c r="OS57" s="120"/>
      <c r="OT57" s="120"/>
      <c r="OU57" s="120"/>
      <c r="OV57" s="120"/>
      <c r="OW57" s="120"/>
      <c r="OX57" s="120"/>
      <c r="OY57" s="120"/>
      <c r="OZ57" s="120"/>
      <c r="PA57" s="120"/>
      <c r="PB57" s="120"/>
      <c r="PC57" s="120"/>
      <c r="PD57" s="120"/>
      <c r="PE57" s="120"/>
      <c r="PF57" s="120"/>
      <c r="PG57" s="120"/>
      <c r="PH57" s="120"/>
      <c r="PI57" s="120"/>
      <c r="PJ57" s="120"/>
      <c r="PK57" s="120"/>
      <c r="PL57" s="120"/>
      <c r="PM57" s="120"/>
      <c r="PN57" s="120"/>
      <c r="PO57" s="120"/>
      <c r="PP57" s="120"/>
      <c r="PQ57" s="120"/>
      <c r="PR57" s="120"/>
      <c r="PS57" s="120"/>
      <c r="PT57" s="120"/>
      <c r="PU57" s="120"/>
      <c r="PV57" s="120"/>
      <c r="PW57" s="120"/>
      <c r="PX57" s="120"/>
      <c r="PY57" s="120"/>
      <c r="PZ57" s="120"/>
      <c r="QA57" s="120"/>
      <c r="QB57" s="120"/>
      <c r="QC57" s="120"/>
      <c r="QD57" s="120"/>
      <c r="QE57" s="120"/>
      <c r="QF57" s="120"/>
      <c r="QG57" s="120"/>
      <c r="QH57" s="120"/>
      <c r="QI57" s="120"/>
      <c r="QJ57" s="120"/>
      <c r="QK57" s="120"/>
      <c r="QL57" s="120"/>
      <c r="QM57" s="120"/>
      <c r="QN57" s="120"/>
      <c r="QO57" s="120"/>
      <c r="QP57" s="120"/>
      <c r="QQ57" s="120"/>
      <c r="QR57" s="120"/>
      <c r="QS57" s="120"/>
      <c r="QT57" s="120"/>
      <c r="QU57" s="120"/>
      <c r="QV57" s="120"/>
      <c r="QW57" s="120"/>
      <c r="QX57" s="120"/>
      <c r="QY57" s="120"/>
      <c r="QZ57" s="120"/>
      <c r="RA57" s="120"/>
      <c r="RB57" s="120"/>
      <c r="RC57" s="120"/>
      <c r="RD57" s="120"/>
      <c r="RE57" s="120"/>
      <c r="RF57" s="120"/>
      <c r="RG57" s="120"/>
      <c r="RH57" s="120"/>
      <c r="RI57" s="120"/>
      <c r="RJ57" s="120"/>
      <c r="RK57" s="120"/>
      <c r="RL57" s="120"/>
      <c r="RM57" s="120"/>
      <c r="RN57" s="120"/>
      <c r="RO57" s="120"/>
      <c r="RP57" s="120"/>
      <c r="RQ57" s="120"/>
      <c r="RR57" s="120"/>
      <c r="RS57" s="120"/>
      <c r="RT57" s="120"/>
      <c r="RU57" s="120"/>
      <c r="RV57" s="120"/>
      <c r="RW57" s="120"/>
      <c r="RX57" s="120"/>
      <c r="RY57" s="120"/>
      <c r="RZ57" s="120"/>
      <c r="SA57" s="120"/>
      <c r="SB57" s="120"/>
      <c r="SC57" s="120"/>
      <c r="SD57" s="120"/>
      <c r="SE57" s="120"/>
      <c r="SF57" s="120"/>
      <c r="SG57" s="120"/>
      <c r="SH57" s="120"/>
      <c r="SI57" s="120"/>
      <c r="SJ57" s="120"/>
      <c r="SK57" s="120"/>
      <c r="SL57" s="120"/>
      <c r="SM57" s="120"/>
      <c r="SN57" s="120"/>
      <c r="SO57" s="120"/>
      <c r="SP57" s="120"/>
      <c r="SQ57" s="120"/>
      <c r="SR57" s="120"/>
      <c r="SS57" s="120"/>
      <c r="ST57" s="120"/>
      <c r="SU57" s="120"/>
      <c r="SV57" s="120"/>
      <c r="SW57" s="120"/>
      <c r="SX57" s="120"/>
      <c r="SY57" s="120"/>
      <c r="SZ57" s="120"/>
      <c r="TA57" s="120"/>
      <c r="TB57" s="120"/>
      <c r="TC57" s="120"/>
      <c r="TD57" s="120"/>
      <c r="TE57" s="120"/>
      <c r="TF57" s="120"/>
      <c r="TG57" s="120"/>
      <c r="TH57" s="120"/>
      <c r="TI57" s="120"/>
      <c r="TJ57" s="120"/>
      <c r="TK57" s="120"/>
      <c r="TL57" s="120"/>
      <c r="TM57" s="120"/>
      <c r="TN57" s="120"/>
      <c r="TO57" s="120"/>
      <c r="TP57" s="120"/>
      <c r="TQ57" s="120"/>
      <c r="TR57" s="120"/>
      <c r="TS57" s="120"/>
      <c r="TT57" s="120"/>
      <c r="TU57" s="120"/>
      <c r="TV57" s="120"/>
      <c r="TW57" s="120"/>
      <c r="TX57" s="120"/>
      <c r="TY57" s="120"/>
      <c r="TZ57" s="120"/>
      <c r="UA57" s="120"/>
      <c r="UB57" s="120"/>
      <c r="UC57" s="120"/>
      <c r="UD57" s="120"/>
      <c r="UE57" s="120"/>
      <c r="UF57" s="120"/>
      <c r="UG57" s="120"/>
      <c r="UH57" s="120"/>
      <c r="UI57" s="120"/>
      <c r="UJ57" s="120"/>
      <c r="UK57" s="120"/>
      <c r="UL57" s="120"/>
      <c r="UM57" s="120"/>
      <c r="UN57" s="120"/>
      <c r="UO57" s="120"/>
      <c r="UP57" s="120"/>
      <c r="UQ57" s="120"/>
      <c r="UR57" s="120"/>
      <c r="US57" s="120"/>
      <c r="UT57" s="120"/>
      <c r="UU57" s="120"/>
      <c r="UV57" s="120"/>
      <c r="UW57" s="120"/>
      <c r="UX57" s="120"/>
      <c r="UY57" s="120"/>
      <c r="UZ57" s="120"/>
      <c r="VA57" s="120"/>
      <c r="VB57" s="120"/>
      <c r="VC57" s="120"/>
      <c r="VD57" s="120"/>
      <c r="VE57" s="120"/>
      <c r="VF57" s="120"/>
      <c r="VG57" s="120"/>
      <c r="VH57" s="120"/>
      <c r="VI57" s="120"/>
      <c r="VJ57" s="120"/>
      <c r="VK57" s="120"/>
      <c r="VL57" s="120"/>
      <c r="VM57" s="120"/>
      <c r="VN57" s="120"/>
      <c r="VO57" s="120"/>
      <c r="VP57" s="120"/>
      <c r="VQ57" s="120"/>
      <c r="VR57" s="120"/>
      <c r="VS57" s="120"/>
      <c r="VT57" s="120"/>
      <c r="VU57" s="120"/>
      <c r="VV57" s="120"/>
      <c r="VW57" s="120"/>
      <c r="VX57" s="120"/>
      <c r="VY57" s="120"/>
      <c r="VZ57" s="120"/>
      <c r="WA57" s="120"/>
      <c r="WB57" s="120"/>
      <c r="WC57" s="120"/>
      <c r="WD57" s="120"/>
      <c r="WE57" s="120"/>
      <c r="WF57" s="120"/>
      <c r="WG57" s="120"/>
      <c r="WH57" s="120"/>
      <c r="WI57" s="120"/>
      <c r="WJ57" s="120"/>
      <c r="WK57" s="120"/>
      <c r="WL57" s="120"/>
      <c r="WM57" s="120"/>
      <c r="WN57" s="120"/>
      <c r="WO57" s="120"/>
      <c r="WP57" s="120"/>
      <c r="WQ57" s="120"/>
      <c r="WR57" s="120"/>
      <c r="WS57" s="120"/>
      <c r="WT57" s="120"/>
      <c r="WU57" s="120"/>
      <c r="WV57" s="120"/>
      <c r="WW57" s="120"/>
      <c r="WX57" s="120"/>
      <c r="WY57" s="120"/>
      <c r="WZ57" s="120"/>
      <c r="XA57" s="120"/>
      <c r="XB57" s="120"/>
      <c r="XC57" s="120"/>
      <c r="XD57" s="120"/>
      <c r="XE57" s="120"/>
      <c r="XF57" s="120"/>
      <c r="XG57" s="120"/>
      <c r="XH57" s="120"/>
      <c r="XI57" s="120"/>
      <c r="XJ57" s="120"/>
      <c r="XK57" s="120"/>
      <c r="XL57" s="120"/>
      <c r="XM57" s="120"/>
      <c r="XN57" s="120"/>
      <c r="XO57" s="120"/>
      <c r="XP57" s="120"/>
      <c r="XQ57" s="120"/>
      <c r="XR57" s="120"/>
      <c r="XS57" s="120"/>
      <c r="XT57" s="120"/>
      <c r="XU57" s="120"/>
      <c r="XV57" s="120"/>
      <c r="XW57" s="120"/>
      <c r="XX57" s="120"/>
      <c r="XY57" s="120"/>
      <c r="XZ57" s="120"/>
      <c r="YA57" s="120"/>
      <c r="YB57" s="120"/>
      <c r="YC57" s="120"/>
      <c r="YD57" s="120"/>
      <c r="YE57" s="120"/>
      <c r="YF57" s="120"/>
      <c r="YG57" s="120"/>
      <c r="YH57" s="120"/>
      <c r="YI57" s="120"/>
      <c r="YJ57" s="120"/>
      <c r="YK57" s="120"/>
      <c r="YL57" s="120"/>
      <c r="YM57" s="120"/>
      <c r="YN57" s="120"/>
      <c r="YO57" s="120"/>
      <c r="YP57" s="120"/>
      <c r="YQ57" s="120"/>
      <c r="YR57" s="120"/>
      <c r="YS57" s="120"/>
      <c r="YT57" s="120"/>
      <c r="YU57" s="120"/>
      <c r="YV57" s="120"/>
      <c r="YW57" s="120"/>
      <c r="YX57" s="120"/>
      <c r="YY57" s="120"/>
      <c r="YZ57" s="120"/>
      <c r="ZA57" s="120"/>
      <c r="ZB57" s="120"/>
      <c r="ZC57" s="120"/>
      <c r="ZD57" s="120"/>
      <c r="ZE57" s="120"/>
      <c r="ZF57" s="120"/>
      <c r="ZG57" s="120"/>
      <c r="ZH57" s="120"/>
      <c r="ZI57" s="120"/>
      <c r="ZJ57" s="120"/>
      <c r="ZK57" s="120"/>
      <c r="ZL57" s="120"/>
      <c r="ZM57" s="120"/>
      <c r="ZN57" s="120"/>
      <c r="ZO57" s="120"/>
      <c r="ZP57" s="120"/>
      <c r="ZQ57" s="120"/>
      <c r="ZR57" s="120"/>
      <c r="ZS57" s="120"/>
      <c r="ZT57" s="120"/>
      <c r="ZU57" s="120"/>
      <c r="ZV57" s="120"/>
      <c r="ZW57" s="120"/>
      <c r="ZX57" s="120"/>
      <c r="ZY57" s="120"/>
      <c r="ZZ57" s="120"/>
      <c r="AAA57" s="120"/>
      <c r="AAB57" s="120"/>
      <c r="AAC57" s="120"/>
      <c r="AAD57" s="120"/>
      <c r="AAE57" s="120"/>
      <c r="AAF57" s="120"/>
      <c r="AAG57" s="120"/>
      <c r="AAH57" s="120"/>
      <c r="AAI57" s="120"/>
      <c r="AAJ57" s="120"/>
      <c r="AAK57" s="120"/>
      <c r="AAL57" s="120"/>
      <c r="AAM57" s="120"/>
      <c r="AAN57" s="120"/>
      <c r="AAO57" s="120"/>
      <c r="AAP57" s="120"/>
      <c r="AAQ57" s="120"/>
      <c r="AAR57" s="120"/>
      <c r="AAS57" s="120"/>
      <c r="AAT57" s="120"/>
      <c r="AAU57" s="120"/>
      <c r="AAV57" s="120"/>
      <c r="AAW57" s="120"/>
      <c r="AAX57" s="120"/>
      <c r="AAY57" s="120"/>
      <c r="AAZ57" s="120"/>
      <c r="ABA57" s="120"/>
      <c r="ABB57" s="120"/>
      <c r="ABC57" s="120"/>
      <c r="ABD57" s="120"/>
      <c r="ABE57" s="120"/>
      <c r="ABF57" s="120"/>
      <c r="ABG57" s="120"/>
      <c r="ABH57" s="120"/>
      <c r="ABI57" s="120"/>
      <c r="ABJ57" s="120"/>
      <c r="ABK57" s="120"/>
      <c r="ABL57" s="120"/>
      <c r="ABM57" s="120"/>
      <c r="ABN57" s="120"/>
      <c r="ABO57" s="120"/>
      <c r="ABP57" s="120"/>
      <c r="ABQ57" s="120"/>
      <c r="ABR57" s="120"/>
      <c r="ABS57" s="120"/>
      <c r="ABT57" s="120"/>
      <c r="ABU57" s="120"/>
      <c r="ABV57" s="120"/>
      <c r="ABW57" s="120"/>
      <c r="ABX57" s="120"/>
      <c r="ABY57" s="120"/>
      <c r="ABZ57" s="120"/>
      <c r="ACA57" s="120"/>
      <c r="ACB57" s="120"/>
      <c r="ACC57" s="120"/>
      <c r="ACD57" s="120"/>
      <c r="ACE57" s="120"/>
      <c r="ACF57" s="120"/>
      <c r="ACG57" s="120"/>
      <c r="ACH57" s="120"/>
      <c r="ACI57" s="120"/>
      <c r="ACJ57" s="120"/>
      <c r="ACK57" s="120"/>
      <c r="ACL57" s="120"/>
      <c r="ACM57" s="120"/>
      <c r="ACN57" s="120"/>
      <c r="ACO57" s="120"/>
      <c r="ACP57" s="120"/>
      <c r="ACQ57" s="120"/>
      <c r="ACR57" s="120"/>
      <c r="ACS57" s="120"/>
      <c r="ACT57" s="120"/>
      <c r="ACU57" s="120"/>
      <c r="ACV57" s="120"/>
      <c r="ACW57" s="120"/>
      <c r="ACX57" s="120"/>
      <c r="ACY57" s="120"/>
      <c r="ACZ57" s="120"/>
      <c r="ADA57" s="120"/>
      <c r="ADB57" s="120"/>
      <c r="ADC57" s="120"/>
      <c r="ADD57" s="120"/>
      <c r="ADE57" s="120"/>
      <c r="ADF57" s="120"/>
      <c r="ADG57" s="120"/>
      <c r="ADH57" s="120"/>
      <c r="ADI57" s="120"/>
      <c r="ADJ57" s="120"/>
      <c r="ADK57" s="120"/>
      <c r="ADL57" s="120"/>
      <c r="ADM57" s="120"/>
      <c r="ADN57" s="120"/>
      <c r="ADO57" s="120"/>
      <c r="ADP57" s="120"/>
      <c r="ADQ57" s="120"/>
      <c r="ADR57" s="120"/>
      <c r="ADS57" s="120"/>
      <c r="ADT57" s="120"/>
      <c r="ADU57" s="120"/>
      <c r="ADV57" s="120"/>
      <c r="ADW57" s="120"/>
      <c r="ADX57" s="120"/>
      <c r="ADY57" s="120"/>
      <c r="ADZ57" s="120"/>
      <c r="AEA57" s="120"/>
      <c r="AEB57" s="120"/>
      <c r="AEC57" s="120"/>
      <c r="AED57" s="120"/>
      <c r="AEE57" s="120"/>
      <c r="AEF57" s="120"/>
      <c r="AEG57" s="120"/>
      <c r="AEH57" s="120"/>
      <c r="AEI57" s="120"/>
      <c r="AEJ57" s="120"/>
      <c r="AEK57" s="120"/>
      <c r="AEL57" s="120"/>
      <c r="AEM57" s="120"/>
      <c r="AEN57" s="120"/>
      <c r="AEO57" s="120"/>
      <c r="AEP57" s="120"/>
      <c r="AEQ57" s="120"/>
      <c r="AER57" s="120"/>
      <c r="AES57" s="120"/>
      <c r="AET57" s="120"/>
      <c r="AEU57" s="120"/>
      <c r="AEV57" s="120"/>
      <c r="AEW57" s="120"/>
      <c r="AEX57" s="120"/>
      <c r="AEY57" s="120"/>
      <c r="AEZ57" s="120"/>
      <c r="AFA57" s="120"/>
      <c r="AFB57" s="120"/>
      <c r="AFC57" s="120"/>
      <c r="AFD57" s="120"/>
      <c r="AFE57" s="120"/>
      <c r="AFF57" s="120"/>
      <c r="AFG57" s="120"/>
      <c r="AFH57" s="120"/>
      <c r="AFI57" s="120"/>
      <c r="AFJ57" s="120"/>
      <c r="AFK57" s="120"/>
      <c r="AFL57" s="120"/>
      <c r="AFM57" s="120"/>
      <c r="AFN57" s="120"/>
      <c r="AFO57" s="120"/>
      <c r="AFP57" s="120"/>
      <c r="AFQ57" s="120"/>
      <c r="AFR57" s="120"/>
      <c r="AFS57" s="120"/>
      <c r="AFT57" s="120"/>
      <c r="AFU57" s="120"/>
      <c r="AFV57" s="120"/>
      <c r="AFW57" s="120"/>
      <c r="AFX57" s="120"/>
      <c r="AFY57" s="120"/>
      <c r="AFZ57" s="120"/>
      <c r="AGA57" s="120"/>
      <c r="AGB57" s="120"/>
      <c r="AGC57" s="120"/>
      <c r="AGD57" s="120"/>
      <c r="AGE57" s="120"/>
      <c r="AGF57" s="120"/>
      <c r="AGG57" s="120"/>
      <c r="AGH57" s="120"/>
      <c r="AGI57" s="120"/>
      <c r="AGJ57" s="120"/>
      <c r="AGK57" s="120"/>
      <c r="AGL57" s="120"/>
      <c r="AGM57" s="120"/>
      <c r="AGN57" s="120"/>
      <c r="AGO57" s="120"/>
      <c r="AGP57" s="120"/>
      <c r="AGQ57" s="120"/>
      <c r="AGR57" s="120"/>
      <c r="AGS57" s="120"/>
      <c r="AGT57" s="120"/>
      <c r="AGU57" s="120"/>
      <c r="AGV57" s="120"/>
      <c r="AGW57" s="120"/>
      <c r="AGX57" s="120"/>
      <c r="AGY57" s="120"/>
      <c r="AGZ57" s="120"/>
      <c r="AHA57" s="120"/>
      <c r="AHB57" s="120"/>
      <c r="AHC57" s="120"/>
      <c r="AHD57" s="120"/>
      <c r="AHE57" s="120"/>
      <c r="AHF57" s="120"/>
      <c r="AHG57" s="120"/>
      <c r="AHH57" s="120"/>
      <c r="AHI57" s="120"/>
      <c r="AHJ57" s="120"/>
      <c r="AHK57" s="120"/>
      <c r="AHL57" s="120"/>
      <c r="AHM57" s="120"/>
      <c r="AHN57" s="120"/>
      <c r="AHO57" s="120"/>
      <c r="AHP57" s="120"/>
      <c r="AHQ57" s="120"/>
      <c r="AHR57" s="120"/>
      <c r="AHS57" s="120"/>
      <c r="AHT57" s="120"/>
      <c r="AHU57" s="120"/>
      <c r="AHV57" s="120"/>
      <c r="AHW57" s="120"/>
      <c r="AHX57" s="120"/>
      <c r="AHY57" s="120"/>
      <c r="AHZ57" s="120"/>
      <c r="AIA57" s="120"/>
      <c r="AIB57" s="120"/>
      <c r="AIC57" s="120"/>
      <c r="AID57" s="120"/>
      <c r="AIE57" s="120"/>
      <c r="AIF57" s="120"/>
      <c r="AIG57" s="120"/>
      <c r="AIH57" s="120"/>
      <c r="AII57" s="120"/>
      <c r="AIJ57" s="120"/>
      <c r="AIK57" s="120"/>
      <c r="AIL57" s="120"/>
      <c r="AIM57" s="120"/>
      <c r="AIN57" s="120"/>
      <c r="AIO57" s="120"/>
      <c r="AIP57" s="120"/>
      <c r="AIQ57" s="120"/>
      <c r="AIR57" s="120"/>
      <c r="AIS57" s="120"/>
      <c r="AIT57" s="120"/>
      <c r="AIU57" s="120"/>
      <c r="AIV57" s="120"/>
      <c r="AIW57" s="120"/>
      <c r="AIX57" s="120"/>
      <c r="AIY57" s="120"/>
      <c r="AIZ57" s="120"/>
      <c r="AJA57" s="120"/>
      <c r="AJB57" s="120"/>
      <c r="AJC57" s="120"/>
      <c r="AJD57" s="120"/>
      <c r="AJE57" s="120"/>
      <c r="AJF57" s="120"/>
      <c r="AJG57" s="120"/>
      <c r="AJH57" s="120"/>
      <c r="AJI57" s="120"/>
      <c r="AJJ57" s="120"/>
      <c r="AJK57" s="120"/>
      <c r="AJL57" s="120"/>
      <c r="AJM57" s="120"/>
      <c r="AJN57" s="120"/>
      <c r="AJO57" s="120"/>
      <c r="AJP57" s="120"/>
      <c r="AJQ57" s="120"/>
      <c r="AJR57" s="120"/>
      <c r="AJS57" s="120"/>
      <c r="AJT57" s="120"/>
      <c r="AJU57" s="120"/>
      <c r="AJV57" s="120"/>
      <c r="AJW57" s="120"/>
      <c r="AJX57" s="120"/>
      <c r="AJY57" s="120"/>
      <c r="AJZ57" s="120"/>
      <c r="AKA57" s="120"/>
      <c r="AKB57" s="120"/>
      <c r="AKC57" s="120"/>
      <c r="AKD57" s="120"/>
      <c r="AKE57" s="120"/>
      <c r="AKF57" s="120"/>
      <c r="AKG57" s="120"/>
      <c r="AKH57" s="120"/>
      <c r="AKI57" s="120"/>
      <c r="AKJ57" s="120"/>
      <c r="AKK57" s="120"/>
      <c r="AKL57" s="120"/>
      <c r="AKM57" s="120"/>
      <c r="AKN57" s="120"/>
      <c r="AKO57" s="120"/>
      <c r="AKP57" s="120"/>
      <c r="AKQ57" s="120"/>
      <c r="AKR57" s="120"/>
      <c r="AKS57" s="120"/>
      <c r="AKT57" s="120"/>
      <c r="AKU57" s="120"/>
      <c r="AKV57" s="120"/>
      <c r="AKW57" s="120"/>
      <c r="AKX57" s="120"/>
      <c r="AKY57" s="120"/>
      <c r="AKZ57" s="120"/>
      <c r="ALA57" s="120"/>
      <c r="ALB57" s="120"/>
      <c r="ALC57" s="120"/>
      <c r="ALD57" s="120"/>
      <c r="ALE57" s="120"/>
      <c r="ALF57" s="120"/>
      <c r="ALG57" s="120"/>
      <c r="ALH57" s="120"/>
      <c r="ALI57" s="120"/>
      <c r="ALJ57" s="120"/>
      <c r="ALK57" s="120"/>
      <c r="ALL57" s="120"/>
      <c r="ALM57" s="120"/>
      <c r="ALN57" s="120"/>
      <c r="ALO57" s="120"/>
      <c r="ALP57" s="120"/>
      <c r="ALQ57" s="120"/>
      <c r="ALR57" s="120"/>
      <c r="ALS57" s="120"/>
      <c r="ALT57" s="120"/>
      <c r="ALU57" s="120"/>
      <c r="ALV57" s="120"/>
      <c r="ALW57" s="120"/>
      <c r="ALX57" s="120"/>
      <c r="ALY57" s="120"/>
      <c r="ALZ57" s="120"/>
      <c r="AMA57" s="120"/>
      <c r="AMB57" s="120"/>
      <c r="AMC57" s="120"/>
      <c r="AMD57" s="120"/>
      <c r="AME57" s="120"/>
      <c r="AMF57" s="120"/>
      <c r="AMG57" s="120"/>
      <c r="AMH57" s="120"/>
      <c r="AMI57" s="120"/>
      <c r="AMJ57" s="120"/>
      <c r="AMK57" s="120"/>
      <c r="AML57" s="120"/>
      <c r="AMM57" s="120"/>
      <c r="AMN57" s="120"/>
      <c r="AMO57" s="120"/>
      <c r="AMP57" s="120"/>
      <c r="AMQ57" s="120"/>
      <c r="AMR57" s="120"/>
      <c r="AMS57" s="120"/>
      <c r="AMT57" s="120"/>
      <c r="AMU57" s="120"/>
      <c r="AMV57" s="120"/>
      <c r="AMW57" s="120"/>
      <c r="AMX57" s="120"/>
      <c r="AMY57" s="120"/>
      <c r="AMZ57" s="120"/>
      <c r="ANA57" s="120"/>
      <c r="ANB57" s="120"/>
      <c r="ANC57" s="120"/>
      <c r="AND57" s="120"/>
      <c r="ANE57" s="120"/>
      <c r="ANF57" s="120"/>
      <c r="ANG57" s="120"/>
      <c r="ANH57" s="120"/>
      <c r="ANI57" s="120"/>
      <c r="ANJ57" s="120"/>
      <c r="ANK57" s="120"/>
      <c r="ANL57" s="120"/>
      <c r="ANM57" s="120"/>
      <c r="ANN57" s="120"/>
      <c r="ANO57" s="120"/>
      <c r="ANP57" s="120"/>
      <c r="ANQ57" s="120"/>
      <c r="ANR57" s="120"/>
      <c r="ANS57" s="120"/>
      <c r="ANT57" s="120"/>
      <c r="ANU57" s="120"/>
      <c r="ANV57" s="120"/>
      <c r="ANW57" s="120"/>
      <c r="ANX57" s="120"/>
      <c r="ANY57" s="120"/>
      <c r="ANZ57" s="120"/>
      <c r="AOA57" s="120"/>
      <c r="AOB57" s="120"/>
      <c r="AOC57" s="120"/>
      <c r="AOD57" s="120"/>
      <c r="AOE57" s="120"/>
      <c r="AOF57" s="120"/>
      <c r="AOG57" s="120"/>
      <c r="AOH57" s="120"/>
      <c r="AOI57" s="120"/>
      <c r="AOJ57" s="120"/>
      <c r="AOK57" s="120"/>
      <c r="AOL57" s="120"/>
      <c r="AOM57" s="120"/>
      <c r="AON57" s="120"/>
      <c r="AOO57" s="120"/>
      <c r="AOP57" s="120"/>
      <c r="AOQ57" s="120"/>
      <c r="AOR57" s="120"/>
      <c r="AOS57" s="120"/>
      <c r="AOT57" s="120"/>
      <c r="AOU57" s="120"/>
      <c r="AOV57" s="120"/>
      <c r="AOW57" s="120"/>
      <c r="AOX57" s="120"/>
      <c r="AOY57" s="120"/>
      <c r="AOZ57" s="120"/>
      <c r="APA57" s="120"/>
      <c r="APB57" s="120"/>
      <c r="APC57" s="120"/>
      <c r="APD57" s="120"/>
      <c r="APE57" s="120"/>
      <c r="APF57" s="120"/>
      <c r="APG57" s="120"/>
      <c r="APH57" s="120"/>
      <c r="API57" s="120"/>
      <c r="APJ57" s="120"/>
      <c r="APK57" s="120"/>
      <c r="APL57" s="120"/>
      <c r="APM57" s="120"/>
      <c r="APN57" s="120"/>
      <c r="APO57" s="120"/>
      <c r="APP57" s="120"/>
      <c r="APQ57" s="120"/>
      <c r="APR57" s="120"/>
      <c r="APS57" s="120"/>
      <c r="APT57" s="120"/>
      <c r="APU57" s="120"/>
      <c r="APV57" s="120"/>
      <c r="APW57" s="120"/>
      <c r="APX57" s="120"/>
      <c r="APY57" s="120"/>
      <c r="APZ57" s="120"/>
      <c r="AQA57" s="120"/>
      <c r="AQB57" s="120"/>
      <c r="AQC57" s="120"/>
      <c r="AQD57" s="120"/>
      <c r="AQE57" s="120"/>
      <c r="AQF57" s="120"/>
      <c r="AQG57" s="120"/>
      <c r="AQH57" s="120"/>
      <c r="AQI57" s="120"/>
      <c r="AQJ57" s="120"/>
      <c r="AQK57" s="120"/>
      <c r="AQL57" s="120"/>
      <c r="AQM57" s="120"/>
      <c r="AQN57" s="120"/>
      <c r="AQO57" s="120"/>
      <c r="AQP57" s="120"/>
      <c r="AQQ57" s="120"/>
      <c r="AQR57" s="120"/>
      <c r="AQS57" s="120"/>
      <c r="AQT57" s="120"/>
      <c r="AQU57" s="120"/>
      <c r="AQV57" s="120"/>
      <c r="AQW57" s="120"/>
      <c r="AQX57" s="120"/>
      <c r="AQY57" s="120"/>
      <c r="AQZ57" s="120"/>
      <c r="ARA57" s="120"/>
      <c r="ARB57" s="120"/>
      <c r="ARC57" s="120"/>
      <c r="ARD57" s="120"/>
      <c r="ARE57" s="120"/>
      <c r="ARF57" s="120"/>
      <c r="ARG57" s="120"/>
      <c r="ARH57" s="120"/>
      <c r="ARI57" s="120"/>
      <c r="ARJ57" s="120"/>
      <c r="ARK57" s="120"/>
      <c r="ARL57" s="120"/>
      <c r="ARM57" s="120"/>
      <c r="ARN57" s="120"/>
      <c r="ARO57" s="120"/>
      <c r="ARP57" s="120"/>
      <c r="ARQ57" s="120"/>
      <c r="ARR57" s="120"/>
      <c r="ARS57" s="120"/>
      <c r="ART57" s="120"/>
      <c r="ARU57" s="120"/>
      <c r="ARV57" s="120"/>
      <c r="ARW57" s="120"/>
      <c r="ARX57" s="120"/>
      <c r="ARY57" s="120"/>
      <c r="ARZ57" s="120"/>
      <c r="ASA57" s="120"/>
      <c r="ASB57" s="120"/>
      <c r="ASC57" s="120"/>
      <c r="ASD57" s="120"/>
      <c r="ASE57" s="120"/>
      <c r="ASF57" s="120"/>
      <c r="ASG57" s="120"/>
      <c r="ASH57" s="120"/>
      <c r="ASI57" s="120"/>
      <c r="ASJ57" s="120"/>
      <c r="ASK57" s="120"/>
      <c r="ASL57" s="120"/>
      <c r="ASM57" s="120"/>
      <c r="ASN57" s="120"/>
      <c r="ASO57" s="120"/>
      <c r="ASP57" s="120"/>
      <c r="ASQ57" s="120"/>
      <c r="ASR57" s="120"/>
      <c r="ASS57" s="120"/>
      <c r="AST57" s="120"/>
      <c r="ASU57" s="120"/>
      <c r="ASV57" s="120"/>
      <c r="ASW57" s="120"/>
      <c r="ASX57" s="120"/>
      <c r="ASY57" s="120"/>
      <c r="ASZ57" s="120"/>
      <c r="ATA57" s="120"/>
      <c r="ATB57" s="120"/>
      <c r="ATC57" s="120"/>
      <c r="ATD57" s="120"/>
      <c r="ATE57" s="120"/>
      <c r="ATF57" s="120"/>
      <c r="ATG57" s="120"/>
      <c r="ATH57" s="120"/>
      <c r="ATI57" s="120"/>
      <c r="ATJ57" s="120"/>
      <c r="ATK57" s="120"/>
      <c r="ATL57" s="120"/>
      <c r="ATM57" s="120"/>
      <c r="ATN57" s="120"/>
      <c r="ATO57" s="120"/>
      <c r="ATP57" s="120"/>
      <c r="ATQ57" s="120"/>
      <c r="ATR57" s="120"/>
      <c r="ATS57" s="120"/>
      <c r="ATT57" s="120"/>
      <c r="ATU57" s="120"/>
      <c r="ATV57" s="120"/>
      <c r="ATW57" s="120"/>
      <c r="ATX57" s="120"/>
      <c r="ATY57" s="120"/>
      <c r="ATZ57" s="120"/>
      <c r="AUA57" s="120"/>
      <c r="AUB57" s="120"/>
      <c r="AUC57" s="120"/>
      <c r="AUD57" s="120"/>
      <c r="AUE57" s="120"/>
      <c r="AUF57" s="120"/>
      <c r="AUG57" s="120"/>
      <c r="AUH57" s="120"/>
      <c r="AUI57" s="120"/>
      <c r="AUJ57" s="120"/>
      <c r="AUK57" s="120"/>
      <c r="AUL57" s="120"/>
      <c r="AUM57" s="120"/>
      <c r="AUN57" s="120"/>
      <c r="AUO57" s="120"/>
      <c r="AUP57" s="120"/>
      <c r="AUQ57" s="120"/>
      <c r="AUR57" s="120"/>
      <c r="AUS57" s="120"/>
      <c r="AUT57" s="120"/>
      <c r="AUU57" s="120"/>
      <c r="AUV57" s="120"/>
      <c r="AUW57" s="120"/>
      <c r="AUX57" s="120"/>
      <c r="AUY57" s="120"/>
      <c r="AUZ57" s="120"/>
      <c r="AVA57" s="120"/>
      <c r="AVB57" s="120"/>
      <c r="AVC57" s="120"/>
      <c r="AVD57" s="120"/>
      <c r="AVE57" s="120"/>
      <c r="AVF57" s="120"/>
      <c r="AVG57" s="120"/>
      <c r="AVH57" s="120"/>
      <c r="AVI57" s="120"/>
      <c r="AVJ57" s="120"/>
      <c r="AVK57" s="120"/>
      <c r="AVL57" s="120"/>
      <c r="AVM57" s="120"/>
      <c r="AVN57" s="120"/>
      <c r="AVO57" s="120"/>
      <c r="AVP57" s="120"/>
      <c r="AVQ57" s="120"/>
      <c r="AVR57" s="120"/>
      <c r="AVS57" s="120"/>
      <c r="AVT57" s="120"/>
      <c r="AVU57" s="120"/>
      <c r="AVV57" s="120"/>
      <c r="AVW57" s="120"/>
      <c r="AVX57" s="120"/>
      <c r="AVY57" s="120"/>
      <c r="AVZ57" s="120"/>
      <c r="AWA57" s="120"/>
      <c r="AWB57" s="120"/>
      <c r="AWC57" s="120"/>
      <c r="AWD57" s="120"/>
      <c r="AWE57" s="120"/>
      <c r="AWF57" s="120"/>
      <c r="AWG57" s="120"/>
      <c r="AWH57" s="120"/>
      <c r="AWI57" s="120"/>
      <c r="AWJ57" s="120"/>
      <c r="AWK57" s="120"/>
      <c r="AWL57" s="120"/>
      <c r="AWM57" s="120"/>
      <c r="AWN57" s="120"/>
      <c r="AWO57" s="120"/>
      <c r="AWP57" s="120"/>
      <c r="AWQ57" s="120"/>
      <c r="AWR57" s="120"/>
      <c r="AWS57" s="120"/>
      <c r="AWT57" s="120"/>
      <c r="AWU57" s="120"/>
      <c r="AWV57" s="120"/>
      <c r="AWW57" s="120"/>
      <c r="AWX57" s="120"/>
      <c r="AWY57" s="120"/>
      <c r="AWZ57" s="120"/>
      <c r="AXA57" s="120"/>
      <c r="AXB57" s="120"/>
      <c r="AXC57" s="120"/>
      <c r="AXD57" s="120"/>
      <c r="AXE57" s="120"/>
      <c r="AXF57" s="120"/>
      <c r="AXG57" s="120"/>
      <c r="AXH57" s="120"/>
      <c r="AXI57" s="120"/>
      <c r="AXJ57" s="120"/>
      <c r="AXK57" s="120"/>
      <c r="AXL57" s="120"/>
      <c r="AXM57" s="120"/>
      <c r="AXN57" s="120"/>
      <c r="AXO57" s="120"/>
      <c r="AXP57" s="120"/>
      <c r="AXQ57" s="120"/>
      <c r="AXR57" s="120"/>
      <c r="AXS57" s="120"/>
      <c r="AXT57" s="120"/>
      <c r="AXU57" s="120"/>
      <c r="AXV57" s="120"/>
      <c r="AXW57" s="120"/>
      <c r="AXX57" s="120"/>
      <c r="AXY57" s="120"/>
      <c r="AXZ57" s="120"/>
      <c r="AYA57" s="120"/>
      <c r="AYB57" s="120"/>
      <c r="AYC57" s="120"/>
      <c r="AYD57" s="120"/>
      <c r="AYE57" s="120"/>
      <c r="AYF57" s="120"/>
      <c r="AYG57" s="120"/>
      <c r="AYH57" s="120"/>
      <c r="AYI57" s="120"/>
      <c r="AYJ57" s="120"/>
      <c r="AYK57" s="120"/>
      <c r="AYL57" s="120"/>
      <c r="AYM57" s="120"/>
      <c r="AYN57" s="120"/>
      <c r="AYO57" s="120"/>
      <c r="AYP57" s="120"/>
      <c r="AYQ57" s="120"/>
      <c r="AYR57" s="120"/>
      <c r="AYS57" s="120"/>
      <c r="AYT57" s="120"/>
      <c r="AYU57" s="120"/>
      <c r="AYV57" s="120"/>
      <c r="AYW57" s="120"/>
      <c r="AYX57" s="120"/>
      <c r="AYY57" s="120"/>
      <c r="AYZ57" s="120"/>
      <c r="AZA57" s="120"/>
      <c r="AZB57" s="120"/>
      <c r="AZC57" s="120"/>
      <c r="AZD57" s="120"/>
      <c r="AZE57" s="120"/>
      <c r="AZF57" s="120"/>
      <c r="AZG57" s="120"/>
      <c r="AZH57" s="120"/>
      <c r="AZI57" s="120"/>
      <c r="AZJ57" s="120"/>
      <c r="AZK57" s="120"/>
      <c r="AZL57" s="120"/>
      <c r="AZM57" s="120"/>
      <c r="AZN57" s="120"/>
      <c r="AZO57" s="120"/>
      <c r="AZP57" s="120"/>
      <c r="AZQ57" s="120"/>
      <c r="AZR57" s="120"/>
      <c r="AZS57" s="120"/>
      <c r="AZT57" s="120"/>
      <c r="AZU57" s="120"/>
      <c r="AZV57" s="120"/>
      <c r="AZW57" s="120"/>
      <c r="AZX57" s="120"/>
      <c r="AZY57" s="120"/>
      <c r="AZZ57" s="120"/>
      <c r="BAA57" s="120"/>
      <c r="BAB57" s="120"/>
      <c r="BAC57" s="120"/>
      <c r="BAD57" s="120"/>
      <c r="BAE57" s="120"/>
      <c r="BAF57" s="120"/>
      <c r="BAG57" s="120"/>
      <c r="BAH57" s="120"/>
      <c r="BAI57" s="120"/>
      <c r="BAJ57" s="120"/>
      <c r="BAK57" s="120"/>
      <c r="BAL57" s="120"/>
      <c r="BAM57" s="120"/>
      <c r="BAN57" s="120"/>
      <c r="BAO57" s="120"/>
      <c r="BAP57" s="120"/>
      <c r="BAQ57" s="120"/>
      <c r="BAR57" s="120"/>
      <c r="BAS57" s="120"/>
      <c r="BAT57" s="120"/>
      <c r="BAU57" s="120"/>
      <c r="BAV57" s="120"/>
      <c r="BAW57" s="120"/>
      <c r="BAX57" s="120"/>
      <c r="BAY57" s="120"/>
      <c r="BAZ57" s="120"/>
      <c r="BBA57" s="120"/>
      <c r="BBB57" s="120"/>
      <c r="BBC57" s="120"/>
      <c r="BBD57" s="120"/>
      <c r="BBE57" s="120"/>
      <c r="BBF57" s="120"/>
      <c r="BBG57" s="120"/>
      <c r="BBH57" s="120"/>
      <c r="BBI57" s="120"/>
      <c r="BBJ57" s="120"/>
      <c r="BBK57" s="120"/>
      <c r="BBL57" s="120"/>
      <c r="BBM57" s="120"/>
      <c r="BBN57" s="122"/>
    </row>
    <row r="58" spans="1:1437" x14ac:dyDescent="0.2">
      <c r="A58" s="61" t="s">
        <v>34</v>
      </c>
      <c r="B58" s="62"/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  <c r="AQ58" s="49"/>
      <c r="AR58" s="49"/>
      <c r="AS58" s="49"/>
      <c r="AT58" s="49"/>
      <c r="AU58" s="49"/>
      <c r="AV58" s="49"/>
      <c r="AW58" s="49"/>
      <c r="AX58" s="49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49"/>
      <c r="BR58" s="49"/>
      <c r="BS58" s="49"/>
      <c r="BT58" s="49"/>
      <c r="BU58" s="49"/>
      <c r="BV58" s="49"/>
      <c r="BW58" s="49"/>
      <c r="BX58" s="49"/>
      <c r="BY58" s="49"/>
      <c r="BZ58" s="49"/>
      <c r="CA58" s="49"/>
      <c r="CB58" s="49"/>
      <c r="CC58" s="49"/>
      <c r="CD58" s="49"/>
      <c r="CE58" s="49"/>
      <c r="CF58" s="49"/>
      <c r="CG58" s="49"/>
      <c r="CH58" s="49"/>
      <c r="CI58" s="49"/>
      <c r="CJ58" s="49"/>
      <c r="CK58" s="49"/>
      <c r="CL58" s="49"/>
      <c r="CM58" s="49"/>
      <c r="CN58" s="49"/>
      <c r="CO58" s="49"/>
      <c r="CP58" s="49"/>
      <c r="CQ58" s="49"/>
      <c r="CR58" s="49"/>
      <c r="CS58" s="49"/>
      <c r="CT58" s="49"/>
      <c r="CU58" s="49"/>
      <c r="CV58" s="49"/>
      <c r="CW58" s="49"/>
      <c r="CX58" s="49"/>
      <c r="CY58" s="49"/>
      <c r="CZ58" s="49"/>
      <c r="DA58" s="49"/>
      <c r="DB58" s="49"/>
      <c r="DC58" s="49"/>
      <c r="DD58" s="49"/>
      <c r="DE58" s="49"/>
      <c r="DF58" s="49"/>
      <c r="DG58" s="49"/>
      <c r="DH58" s="49"/>
      <c r="DI58" s="49"/>
      <c r="DJ58" s="49"/>
      <c r="DK58" s="49"/>
      <c r="DL58" s="49"/>
      <c r="DM58" s="49"/>
      <c r="DN58" s="49"/>
      <c r="DO58" s="49"/>
      <c r="DP58" s="49"/>
      <c r="DQ58" s="49"/>
      <c r="DR58" s="49"/>
      <c r="DS58" s="49"/>
      <c r="DT58" s="49"/>
      <c r="DU58" s="49"/>
      <c r="DV58" s="49"/>
      <c r="DW58" s="49"/>
      <c r="DX58" s="49"/>
      <c r="DY58" s="49"/>
      <c r="DZ58" s="49"/>
      <c r="EA58" s="49"/>
      <c r="EB58" s="49"/>
      <c r="EC58" s="49"/>
      <c r="ED58" s="49"/>
      <c r="EE58" s="49"/>
      <c r="EF58" s="49"/>
      <c r="EG58" s="49"/>
      <c r="EH58" s="49"/>
      <c r="EI58" s="49"/>
      <c r="EJ58" s="49"/>
      <c r="EK58" s="49"/>
      <c r="EL58" s="49"/>
      <c r="EM58" s="49"/>
      <c r="EN58" s="49"/>
      <c r="EO58" s="49"/>
      <c r="EP58" s="49"/>
      <c r="EQ58" s="49"/>
      <c r="ER58" s="49"/>
      <c r="ES58" s="49"/>
      <c r="ET58" s="49"/>
      <c r="EU58" s="49"/>
      <c r="EV58" s="49"/>
      <c r="EW58" s="49"/>
      <c r="EX58" s="49"/>
      <c r="EY58" s="49"/>
      <c r="EZ58" s="49"/>
      <c r="FA58" s="49"/>
      <c r="FB58" s="49"/>
      <c r="FC58" s="49"/>
      <c r="FD58" s="49"/>
      <c r="FE58" s="49"/>
      <c r="FF58" s="49"/>
      <c r="FG58" s="49"/>
      <c r="FH58" s="49"/>
      <c r="FI58" s="49"/>
      <c r="FJ58" s="49"/>
      <c r="FK58" s="49"/>
      <c r="FL58" s="49"/>
      <c r="FM58" s="49"/>
      <c r="FN58" s="49"/>
      <c r="FO58" s="49"/>
      <c r="FP58" s="49"/>
      <c r="FQ58" s="49"/>
      <c r="FR58" s="49"/>
      <c r="FS58" s="49"/>
      <c r="FT58" s="49"/>
      <c r="FU58" s="49"/>
      <c r="FV58" s="49"/>
      <c r="FW58" s="49"/>
      <c r="FX58" s="49"/>
      <c r="FY58" s="49"/>
      <c r="FZ58" s="49"/>
      <c r="GA58" s="49"/>
      <c r="GB58" s="49"/>
      <c r="GC58" s="49"/>
      <c r="GD58" s="49"/>
      <c r="GE58" s="49"/>
      <c r="GF58" s="49"/>
      <c r="GG58" s="49"/>
      <c r="GH58" s="49"/>
      <c r="GI58" s="49"/>
      <c r="GJ58" s="49"/>
      <c r="GK58" s="49"/>
      <c r="GL58" s="49"/>
      <c r="GM58" s="49"/>
      <c r="GN58" s="49"/>
      <c r="GO58" s="49"/>
      <c r="GP58" s="49"/>
      <c r="GQ58" s="49"/>
      <c r="GR58" s="49"/>
      <c r="GS58" s="49"/>
      <c r="GT58" s="49"/>
      <c r="GU58" s="49"/>
      <c r="GV58" s="49"/>
      <c r="GW58" s="49"/>
      <c r="GX58" s="49"/>
      <c r="GY58" s="49"/>
      <c r="GZ58" s="49"/>
      <c r="HA58" s="49"/>
      <c r="HB58" s="49"/>
      <c r="HC58" s="49"/>
      <c r="HD58" s="49"/>
      <c r="HE58" s="49"/>
      <c r="HF58" s="49"/>
      <c r="HG58" s="49"/>
      <c r="HH58" s="49"/>
      <c r="HI58" s="49"/>
      <c r="HJ58" s="49"/>
      <c r="HK58" s="49"/>
      <c r="HL58" s="49"/>
      <c r="HM58" s="49"/>
      <c r="HN58" s="49"/>
      <c r="HO58" s="49"/>
      <c r="HP58" s="49"/>
      <c r="HQ58" s="49"/>
      <c r="HR58" s="49"/>
      <c r="HS58" s="49"/>
      <c r="HT58" s="49"/>
      <c r="HU58" s="49"/>
      <c r="HV58" s="49"/>
      <c r="HW58" s="49"/>
      <c r="HX58" s="49"/>
      <c r="HY58" s="49"/>
      <c r="HZ58" s="49"/>
      <c r="IA58" s="49"/>
      <c r="IB58" s="49"/>
      <c r="IC58" s="49"/>
      <c r="ID58" s="49"/>
      <c r="IE58" s="49"/>
      <c r="IF58" s="49"/>
      <c r="IG58" s="49"/>
      <c r="IH58" s="49"/>
      <c r="II58" s="49"/>
      <c r="IJ58" s="49"/>
      <c r="IK58" s="49"/>
      <c r="IL58" s="49"/>
      <c r="IM58" s="49"/>
      <c r="IN58" s="49"/>
      <c r="IO58" s="49"/>
      <c r="IP58" s="49"/>
      <c r="IQ58" s="49"/>
      <c r="IR58" s="49"/>
      <c r="IS58" s="49"/>
      <c r="IT58" s="49"/>
      <c r="IU58" s="49"/>
      <c r="IV58" s="49"/>
      <c r="IW58" s="49"/>
      <c r="IX58" s="49"/>
      <c r="IY58" s="49"/>
      <c r="IZ58" s="49"/>
      <c r="JA58" s="49"/>
      <c r="JB58" s="49"/>
      <c r="JC58" s="49"/>
      <c r="JD58" s="49"/>
      <c r="JE58" s="49"/>
      <c r="JF58" s="49"/>
      <c r="JG58" s="49"/>
      <c r="JH58" s="49"/>
      <c r="JI58" s="49"/>
      <c r="JJ58" s="49"/>
      <c r="JK58" s="49"/>
      <c r="JL58" s="49"/>
      <c r="JM58" s="49"/>
      <c r="JN58" s="49"/>
      <c r="JO58" s="49"/>
      <c r="JP58" s="49"/>
      <c r="JQ58" s="49"/>
      <c r="JR58" s="49"/>
      <c r="JS58" s="49"/>
      <c r="JT58" s="49"/>
      <c r="JU58" s="49"/>
      <c r="JV58" s="49"/>
      <c r="JW58" s="49"/>
      <c r="JX58" s="49"/>
      <c r="JY58" s="49"/>
      <c r="JZ58" s="49"/>
      <c r="KA58" s="49"/>
      <c r="KB58" s="49"/>
      <c r="KC58" s="49"/>
      <c r="KD58" s="49"/>
      <c r="KE58" s="49"/>
      <c r="KF58" s="49"/>
      <c r="KG58" s="49"/>
      <c r="KH58" s="49"/>
      <c r="KI58" s="49"/>
      <c r="KJ58" s="49"/>
      <c r="KK58" s="49"/>
      <c r="KL58" s="49"/>
      <c r="KM58" s="49"/>
      <c r="KN58" s="49"/>
      <c r="KO58" s="49"/>
      <c r="KP58" s="49"/>
      <c r="KQ58" s="49"/>
      <c r="KR58" s="49"/>
      <c r="KS58" s="49"/>
      <c r="KT58" s="49"/>
      <c r="KU58" s="49"/>
      <c r="KV58" s="49"/>
      <c r="KW58" s="49"/>
      <c r="KX58" s="49"/>
      <c r="KY58" s="49"/>
      <c r="KZ58" s="49"/>
      <c r="LA58" s="49"/>
      <c r="LB58" s="49"/>
      <c r="LC58" s="49"/>
      <c r="LD58" s="49"/>
      <c r="LE58" s="49"/>
      <c r="LF58" s="49"/>
      <c r="LG58" s="49"/>
      <c r="LH58" s="49"/>
      <c r="LI58" s="49"/>
      <c r="LJ58" s="49"/>
      <c r="LK58" s="49"/>
      <c r="LL58" s="49"/>
      <c r="LM58" s="49"/>
      <c r="LN58" s="49"/>
      <c r="LO58" s="49"/>
      <c r="LP58" s="49"/>
      <c r="LQ58" s="49"/>
      <c r="LR58" s="49"/>
      <c r="LS58" s="49"/>
      <c r="LT58" s="49"/>
      <c r="LU58" s="49"/>
      <c r="LV58" s="49"/>
      <c r="LW58" s="49"/>
      <c r="LX58" s="49"/>
      <c r="LY58" s="49"/>
      <c r="LZ58" s="49"/>
      <c r="MA58" s="49"/>
      <c r="MB58" s="49"/>
      <c r="MC58" s="49"/>
      <c r="MD58" s="49"/>
      <c r="ME58" s="49"/>
      <c r="MF58" s="49"/>
      <c r="MG58" s="49"/>
      <c r="MH58" s="49"/>
      <c r="MI58" s="49"/>
      <c r="MJ58" s="49"/>
      <c r="MK58" s="49"/>
      <c r="ML58" s="49"/>
      <c r="MM58" s="49"/>
      <c r="MN58" s="49"/>
      <c r="MO58" s="49"/>
      <c r="MP58" s="49"/>
      <c r="MQ58" s="49"/>
      <c r="MR58" s="49"/>
      <c r="MS58" s="49"/>
      <c r="MT58" s="49"/>
      <c r="MU58" s="49"/>
      <c r="MV58" s="49"/>
      <c r="MW58" s="49"/>
      <c r="MX58" s="49"/>
      <c r="MY58" s="49"/>
      <c r="MZ58" s="49"/>
      <c r="NA58" s="49"/>
      <c r="NB58" s="49"/>
      <c r="NC58" s="49"/>
      <c r="ND58" s="49"/>
      <c r="NE58" s="49"/>
      <c r="NF58" s="49"/>
      <c r="NG58" s="49"/>
      <c r="NH58" s="49"/>
      <c r="NI58" s="49"/>
      <c r="NJ58" s="49"/>
      <c r="NK58" s="49"/>
      <c r="NL58" s="49"/>
      <c r="NM58" s="49"/>
      <c r="NN58" s="49"/>
      <c r="NO58" s="49"/>
      <c r="NP58" s="49"/>
      <c r="NQ58" s="49"/>
      <c r="NR58" s="49"/>
      <c r="NS58" s="49"/>
      <c r="NT58" s="49"/>
      <c r="NU58" s="49"/>
      <c r="NV58" s="49"/>
      <c r="NW58" s="49"/>
      <c r="NX58" s="49"/>
      <c r="NY58" s="49"/>
      <c r="NZ58" s="49"/>
      <c r="OA58" s="49"/>
      <c r="OB58" s="49"/>
      <c r="OC58" s="49"/>
      <c r="OD58" s="49"/>
      <c r="OE58" s="49"/>
      <c r="OF58" s="49"/>
      <c r="OG58" s="49"/>
      <c r="OH58" s="49"/>
      <c r="OI58" s="49"/>
      <c r="OJ58" s="49"/>
      <c r="OK58" s="49"/>
      <c r="OL58" s="49"/>
      <c r="OM58" s="49"/>
      <c r="ON58" s="49"/>
      <c r="OO58" s="49"/>
      <c r="OP58" s="49"/>
      <c r="OQ58" s="49"/>
      <c r="OR58" s="49"/>
      <c r="OS58" s="49"/>
      <c r="OT58" s="49"/>
      <c r="OU58" s="49"/>
      <c r="OV58" s="49"/>
      <c r="OW58" s="49"/>
      <c r="OX58" s="49"/>
      <c r="OY58" s="49"/>
      <c r="OZ58" s="49"/>
      <c r="PA58" s="49"/>
      <c r="PB58" s="49"/>
      <c r="PC58" s="49"/>
      <c r="PD58" s="49"/>
      <c r="PE58" s="49"/>
      <c r="PF58" s="49"/>
      <c r="PG58" s="49"/>
      <c r="PH58" s="49"/>
      <c r="PI58" s="49"/>
      <c r="PJ58" s="49"/>
      <c r="PK58" s="49"/>
      <c r="PL58" s="49"/>
      <c r="PM58" s="49"/>
      <c r="PN58" s="49"/>
      <c r="PO58" s="49"/>
      <c r="PP58" s="49"/>
      <c r="PQ58" s="49"/>
      <c r="PR58" s="49"/>
      <c r="PS58" s="49"/>
      <c r="PT58" s="49"/>
      <c r="PU58" s="49"/>
      <c r="PV58" s="49"/>
      <c r="PW58" s="49"/>
      <c r="PX58" s="49"/>
      <c r="PY58" s="49"/>
      <c r="PZ58" s="49"/>
      <c r="QA58" s="49"/>
      <c r="QB58" s="49"/>
      <c r="QC58" s="49"/>
      <c r="QD58" s="49"/>
      <c r="QE58" s="49"/>
      <c r="QF58" s="49"/>
      <c r="QG58" s="49"/>
      <c r="QH58" s="49"/>
      <c r="QI58" s="49"/>
      <c r="QJ58" s="49"/>
      <c r="QK58" s="49"/>
      <c r="QL58" s="49"/>
      <c r="QM58" s="49"/>
      <c r="QN58" s="49"/>
      <c r="QO58" s="49"/>
      <c r="QP58" s="49"/>
      <c r="QQ58" s="49"/>
      <c r="QR58" s="49"/>
      <c r="QS58" s="49"/>
      <c r="QT58" s="49"/>
      <c r="QU58" s="49"/>
      <c r="QV58" s="49"/>
      <c r="QW58" s="49"/>
      <c r="QX58" s="49"/>
      <c r="QY58" s="49"/>
      <c r="QZ58" s="49"/>
      <c r="RA58" s="49"/>
      <c r="RB58" s="49"/>
      <c r="RC58" s="49"/>
      <c r="RD58" s="49"/>
      <c r="RE58" s="49"/>
      <c r="RF58" s="49"/>
      <c r="RG58" s="49"/>
      <c r="RH58" s="49"/>
      <c r="RI58" s="49"/>
      <c r="RJ58" s="49"/>
      <c r="RK58" s="49"/>
      <c r="RL58" s="49"/>
      <c r="RM58" s="49"/>
      <c r="RN58" s="49"/>
      <c r="RO58" s="49"/>
      <c r="RP58" s="49"/>
      <c r="RQ58" s="49"/>
      <c r="RR58" s="49"/>
      <c r="RS58" s="49"/>
      <c r="RT58" s="49"/>
      <c r="RU58" s="49"/>
      <c r="RV58" s="49"/>
      <c r="RW58" s="49"/>
      <c r="RX58" s="49"/>
      <c r="RY58" s="49"/>
      <c r="RZ58" s="49"/>
      <c r="SA58" s="49"/>
      <c r="SB58" s="49"/>
      <c r="SC58" s="49"/>
      <c r="SD58" s="49"/>
      <c r="SE58" s="49"/>
      <c r="SF58" s="49"/>
      <c r="SG58" s="49"/>
      <c r="SH58" s="49"/>
      <c r="SI58" s="49"/>
      <c r="SJ58" s="49"/>
      <c r="SK58" s="49"/>
      <c r="SL58" s="49"/>
      <c r="SM58" s="49"/>
      <c r="SN58" s="49"/>
      <c r="SO58" s="49"/>
      <c r="SP58" s="49"/>
      <c r="SQ58" s="49"/>
      <c r="SR58" s="49"/>
      <c r="SS58" s="49"/>
      <c r="ST58" s="49"/>
      <c r="SU58" s="49"/>
      <c r="SV58" s="49"/>
      <c r="SW58" s="49"/>
      <c r="SX58" s="49"/>
      <c r="SY58" s="49"/>
      <c r="SZ58" s="49"/>
      <c r="TA58" s="49"/>
      <c r="TB58" s="49"/>
      <c r="TC58" s="49"/>
      <c r="TD58" s="49"/>
      <c r="TE58" s="49"/>
      <c r="TF58" s="49"/>
      <c r="TG58" s="49"/>
      <c r="TH58" s="49"/>
      <c r="TI58" s="49"/>
      <c r="TJ58" s="49"/>
      <c r="TK58" s="49"/>
      <c r="TL58" s="49"/>
      <c r="TM58" s="49"/>
      <c r="TN58" s="49"/>
      <c r="TO58" s="49"/>
      <c r="TP58" s="49"/>
      <c r="TQ58" s="49"/>
      <c r="TR58" s="49"/>
      <c r="TS58" s="49"/>
      <c r="TT58" s="49"/>
      <c r="TU58" s="49"/>
      <c r="TV58" s="49"/>
      <c r="TW58" s="49"/>
      <c r="TX58" s="49"/>
      <c r="TY58" s="49"/>
      <c r="TZ58" s="49"/>
      <c r="UA58" s="49"/>
      <c r="UB58" s="49"/>
      <c r="UC58" s="49"/>
      <c r="UD58" s="49"/>
      <c r="UE58" s="49"/>
      <c r="UF58" s="49"/>
      <c r="UG58" s="49"/>
      <c r="UH58" s="49"/>
      <c r="UI58" s="49"/>
      <c r="UJ58" s="49"/>
      <c r="UK58" s="49"/>
      <c r="UL58" s="49"/>
      <c r="UM58" s="49"/>
      <c r="UN58" s="49"/>
      <c r="UO58" s="49"/>
      <c r="UP58" s="49"/>
      <c r="UQ58" s="49"/>
      <c r="UR58" s="49"/>
      <c r="US58" s="49"/>
      <c r="UT58" s="49"/>
      <c r="UU58" s="49"/>
      <c r="UV58" s="49"/>
      <c r="UW58" s="49"/>
      <c r="UX58" s="49"/>
      <c r="UY58" s="49"/>
      <c r="UZ58" s="49"/>
      <c r="VA58" s="49"/>
      <c r="VB58" s="49"/>
      <c r="VC58" s="49"/>
      <c r="VD58" s="49"/>
      <c r="VE58" s="49"/>
      <c r="VF58" s="49"/>
      <c r="VG58" s="49"/>
      <c r="VH58" s="49"/>
      <c r="VI58" s="49"/>
      <c r="VJ58" s="49"/>
      <c r="VK58" s="49"/>
      <c r="VL58" s="49"/>
      <c r="VM58" s="49"/>
      <c r="VN58" s="49"/>
      <c r="VO58" s="49"/>
      <c r="VP58" s="49"/>
      <c r="VQ58" s="49"/>
      <c r="VR58" s="49"/>
      <c r="VS58" s="49"/>
      <c r="VT58" s="49"/>
      <c r="VU58" s="49"/>
      <c r="VV58" s="49"/>
      <c r="VW58" s="49"/>
      <c r="VX58" s="49"/>
      <c r="VY58" s="49"/>
      <c r="VZ58" s="49"/>
      <c r="WA58" s="49"/>
      <c r="WB58" s="49"/>
      <c r="WC58" s="49"/>
      <c r="WD58" s="49"/>
      <c r="WE58" s="49"/>
      <c r="WF58" s="49"/>
      <c r="WG58" s="49"/>
      <c r="WH58" s="49"/>
      <c r="WI58" s="49"/>
      <c r="WJ58" s="49"/>
      <c r="WK58" s="49"/>
      <c r="WL58" s="49"/>
      <c r="WM58" s="49"/>
      <c r="WN58" s="49"/>
      <c r="WO58" s="49"/>
      <c r="WP58" s="49"/>
      <c r="WQ58" s="49"/>
      <c r="WR58" s="49"/>
      <c r="WS58" s="49"/>
      <c r="WT58" s="49"/>
      <c r="WU58" s="49"/>
      <c r="WV58" s="49"/>
      <c r="WW58" s="49"/>
      <c r="WX58" s="49"/>
      <c r="WY58" s="49"/>
      <c r="WZ58" s="49"/>
      <c r="XA58" s="49"/>
      <c r="XB58" s="49"/>
      <c r="XC58" s="49"/>
      <c r="XD58" s="49"/>
      <c r="XE58" s="49"/>
      <c r="XF58" s="49"/>
      <c r="XG58" s="49"/>
      <c r="XH58" s="49"/>
      <c r="XI58" s="49"/>
      <c r="XJ58" s="49"/>
      <c r="XK58" s="49"/>
      <c r="XL58" s="49"/>
      <c r="XM58" s="49"/>
      <c r="XN58" s="49"/>
      <c r="XO58" s="49"/>
      <c r="XP58" s="49"/>
      <c r="XQ58" s="49"/>
      <c r="XR58" s="49"/>
      <c r="XS58" s="49"/>
      <c r="XT58" s="49"/>
      <c r="XU58" s="49"/>
      <c r="XV58" s="49"/>
      <c r="XW58" s="49"/>
      <c r="XX58" s="49"/>
      <c r="XY58" s="49"/>
      <c r="XZ58" s="49"/>
      <c r="YA58" s="49"/>
      <c r="YB58" s="49"/>
      <c r="YC58" s="49"/>
      <c r="YD58" s="49"/>
      <c r="YE58" s="49"/>
      <c r="YF58" s="49"/>
      <c r="YG58" s="49"/>
      <c r="YH58" s="49"/>
      <c r="YI58" s="49"/>
      <c r="YJ58" s="49"/>
      <c r="YK58" s="49"/>
      <c r="YL58" s="49"/>
      <c r="YM58" s="49"/>
      <c r="YN58" s="49"/>
      <c r="YO58" s="49"/>
      <c r="YP58" s="49"/>
      <c r="YQ58" s="49"/>
      <c r="YR58" s="49"/>
      <c r="YS58" s="49"/>
      <c r="YT58" s="49"/>
      <c r="YU58" s="49"/>
      <c r="YV58" s="49"/>
      <c r="YW58" s="49"/>
      <c r="YX58" s="49"/>
      <c r="YY58" s="49"/>
      <c r="YZ58" s="49"/>
      <c r="ZA58" s="49"/>
      <c r="ZB58" s="49"/>
      <c r="ZC58" s="49"/>
      <c r="ZD58" s="49"/>
      <c r="ZE58" s="49"/>
      <c r="ZF58" s="49"/>
      <c r="ZG58" s="49"/>
      <c r="ZH58" s="49"/>
      <c r="ZI58" s="49"/>
      <c r="ZJ58" s="49"/>
      <c r="ZK58" s="49"/>
      <c r="ZL58" s="49"/>
      <c r="ZM58" s="49"/>
      <c r="ZN58" s="49"/>
      <c r="ZO58" s="49"/>
      <c r="ZP58" s="49"/>
      <c r="ZQ58" s="49"/>
      <c r="ZR58" s="49"/>
      <c r="ZS58" s="49"/>
      <c r="ZT58" s="49"/>
      <c r="ZU58" s="49"/>
      <c r="ZV58" s="49"/>
      <c r="ZW58" s="49"/>
      <c r="ZX58" s="49"/>
      <c r="ZY58" s="49"/>
      <c r="ZZ58" s="49"/>
      <c r="AAA58" s="49"/>
      <c r="AAB58" s="49"/>
      <c r="AAC58" s="49"/>
      <c r="AAD58" s="49"/>
      <c r="AAE58" s="49"/>
      <c r="AAF58" s="49"/>
      <c r="AAG58" s="49"/>
      <c r="AAH58" s="49"/>
      <c r="AAI58" s="49"/>
      <c r="AAJ58" s="49"/>
      <c r="AAK58" s="49"/>
      <c r="AAL58" s="49"/>
      <c r="AAM58" s="49"/>
      <c r="AAN58" s="49"/>
      <c r="AAO58" s="49"/>
      <c r="AAP58" s="49"/>
      <c r="AAQ58" s="49"/>
      <c r="AAR58" s="49"/>
      <c r="AAS58" s="49"/>
      <c r="AAT58" s="49"/>
      <c r="AAU58" s="49"/>
      <c r="AAV58" s="49"/>
      <c r="AAW58" s="49"/>
      <c r="AAX58" s="49"/>
      <c r="AAY58" s="49"/>
      <c r="AAZ58" s="49"/>
      <c r="ABA58" s="49"/>
      <c r="ABB58" s="49"/>
      <c r="ABC58" s="49"/>
      <c r="ABD58" s="49"/>
      <c r="ABE58" s="49"/>
      <c r="ABF58" s="49"/>
      <c r="ABG58" s="49"/>
      <c r="ABH58" s="49"/>
      <c r="ABI58" s="49"/>
      <c r="ABJ58" s="49"/>
      <c r="ABK58" s="49"/>
      <c r="ABL58" s="49"/>
      <c r="ABM58" s="49"/>
      <c r="ABN58" s="49"/>
      <c r="ABO58" s="49"/>
      <c r="ABP58" s="49"/>
      <c r="ABQ58" s="49"/>
      <c r="ABR58" s="49"/>
      <c r="ABS58" s="49"/>
      <c r="ABT58" s="49"/>
      <c r="ABU58" s="49"/>
      <c r="ABV58" s="49"/>
      <c r="ABW58" s="49"/>
      <c r="ABX58" s="49"/>
      <c r="ABY58" s="49"/>
      <c r="ABZ58" s="49"/>
      <c r="ACA58" s="49"/>
      <c r="ACB58" s="49"/>
      <c r="ACC58" s="49"/>
      <c r="ACD58" s="49"/>
      <c r="ACE58" s="49"/>
      <c r="ACF58" s="49"/>
      <c r="ACG58" s="49"/>
      <c r="ACH58" s="49"/>
      <c r="ACI58" s="49"/>
      <c r="ACJ58" s="49"/>
      <c r="ACK58" s="49"/>
      <c r="ACL58" s="49"/>
      <c r="ACM58" s="49"/>
      <c r="ACN58" s="49"/>
      <c r="ACO58" s="49"/>
      <c r="ACP58" s="49"/>
      <c r="ACQ58" s="49"/>
      <c r="ACR58" s="49"/>
      <c r="ACS58" s="49"/>
      <c r="ACT58" s="49"/>
      <c r="ACU58" s="49"/>
      <c r="ACV58" s="49"/>
      <c r="ACW58" s="49"/>
      <c r="ACX58" s="49"/>
      <c r="ACY58" s="49"/>
      <c r="ACZ58" s="49"/>
      <c r="ADA58" s="49"/>
      <c r="ADB58" s="49"/>
      <c r="ADC58" s="49"/>
      <c r="ADD58" s="49"/>
      <c r="ADE58" s="49"/>
      <c r="ADF58" s="49"/>
      <c r="ADG58" s="49"/>
      <c r="ADH58" s="49"/>
      <c r="ADI58" s="49"/>
      <c r="ADJ58" s="49"/>
      <c r="ADK58" s="49"/>
      <c r="ADL58" s="49"/>
      <c r="ADM58" s="49"/>
      <c r="ADN58" s="49"/>
      <c r="ADO58" s="49"/>
      <c r="ADP58" s="49"/>
      <c r="ADQ58" s="49"/>
      <c r="ADR58" s="49"/>
      <c r="ADS58" s="49"/>
      <c r="ADT58" s="49"/>
      <c r="ADU58" s="49"/>
      <c r="ADV58" s="49"/>
      <c r="ADW58" s="49"/>
      <c r="ADX58" s="49"/>
      <c r="ADY58" s="49"/>
      <c r="ADZ58" s="49"/>
      <c r="AEA58" s="49"/>
      <c r="AEB58" s="49"/>
      <c r="AEC58" s="49"/>
      <c r="AED58" s="49"/>
      <c r="AEE58" s="49"/>
      <c r="AEF58" s="49"/>
      <c r="AEG58" s="49"/>
      <c r="AEH58" s="49"/>
      <c r="AEI58" s="49"/>
      <c r="AEJ58" s="49"/>
      <c r="AEK58" s="49"/>
      <c r="AEL58" s="49"/>
      <c r="AEM58" s="49"/>
      <c r="AEN58" s="49"/>
      <c r="AEO58" s="49"/>
      <c r="AEP58" s="49"/>
      <c r="AEQ58" s="49"/>
      <c r="AER58" s="49"/>
      <c r="AES58" s="49"/>
      <c r="AET58" s="49"/>
      <c r="AEU58" s="49"/>
      <c r="AEV58" s="49"/>
      <c r="AEW58" s="49"/>
      <c r="AEX58" s="49"/>
      <c r="AEY58" s="49"/>
      <c r="AEZ58" s="49"/>
      <c r="AFA58" s="49"/>
      <c r="AFB58" s="49"/>
      <c r="AFC58" s="49"/>
      <c r="AFD58" s="49"/>
      <c r="AFE58" s="49"/>
      <c r="AFF58" s="49"/>
      <c r="AFG58" s="49"/>
      <c r="AFH58" s="49"/>
      <c r="AFI58" s="49"/>
      <c r="AFJ58" s="49"/>
      <c r="AFK58" s="49"/>
      <c r="AFL58" s="49"/>
      <c r="AFM58" s="49"/>
      <c r="AFN58" s="49"/>
      <c r="AFO58" s="49"/>
      <c r="AFP58" s="49"/>
      <c r="AFQ58" s="49"/>
      <c r="AFR58" s="49"/>
      <c r="AFS58" s="49"/>
      <c r="AFT58" s="49"/>
      <c r="AFU58" s="49"/>
      <c r="AFV58" s="49"/>
      <c r="AFW58" s="49"/>
      <c r="AFX58" s="49"/>
      <c r="AFY58" s="49"/>
      <c r="AFZ58" s="49"/>
      <c r="AGA58" s="49"/>
      <c r="AGB58" s="49"/>
      <c r="AGC58" s="49"/>
      <c r="AGD58" s="49"/>
      <c r="AGE58" s="49"/>
      <c r="AGF58" s="49"/>
      <c r="AGG58" s="49"/>
      <c r="AGH58" s="49"/>
      <c r="AGI58" s="49"/>
      <c r="AGJ58" s="49"/>
      <c r="AGK58" s="49"/>
      <c r="AGL58" s="49"/>
      <c r="AGM58" s="49"/>
      <c r="AGN58" s="49"/>
      <c r="AGO58" s="49"/>
      <c r="AGP58" s="49"/>
      <c r="AGQ58" s="49"/>
      <c r="AGR58" s="49"/>
      <c r="AGS58" s="49"/>
      <c r="AGT58" s="49"/>
      <c r="AGU58" s="49"/>
      <c r="AGV58" s="49"/>
      <c r="AGW58" s="49"/>
      <c r="AGX58" s="49"/>
      <c r="AGY58" s="49"/>
      <c r="AGZ58" s="49"/>
      <c r="AHA58" s="49"/>
      <c r="AHB58" s="49"/>
      <c r="AHC58" s="49"/>
      <c r="AHD58" s="49"/>
      <c r="AHE58" s="49"/>
      <c r="AHF58" s="49"/>
      <c r="AHG58" s="49"/>
      <c r="AHH58" s="49"/>
      <c r="AHI58" s="49"/>
      <c r="AHJ58" s="49"/>
      <c r="AHK58" s="49"/>
      <c r="AHL58" s="49"/>
      <c r="AHM58" s="49"/>
      <c r="AHN58" s="49"/>
      <c r="AHO58" s="49"/>
      <c r="AHP58" s="49"/>
      <c r="AHQ58" s="49"/>
      <c r="AHR58" s="49"/>
      <c r="AHS58" s="49"/>
      <c r="AHT58" s="49"/>
      <c r="AHU58" s="49"/>
      <c r="AHV58" s="49"/>
      <c r="AHW58" s="49"/>
      <c r="AHX58" s="49"/>
      <c r="AHY58" s="49"/>
      <c r="AHZ58" s="49"/>
      <c r="AIA58" s="49"/>
      <c r="AIB58" s="49"/>
      <c r="AIC58" s="49"/>
      <c r="AID58" s="49"/>
      <c r="AIE58" s="49"/>
      <c r="AIF58" s="49"/>
      <c r="AIG58" s="49"/>
      <c r="AIH58" s="49"/>
      <c r="AII58" s="49"/>
      <c r="AIJ58" s="49"/>
      <c r="AIK58" s="49"/>
      <c r="AIL58" s="49"/>
      <c r="AIM58" s="49"/>
      <c r="AIN58" s="49"/>
      <c r="AIO58" s="49"/>
      <c r="AIP58" s="49"/>
      <c r="AIQ58" s="49"/>
      <c r="AIR58" s="49"/>
      <c r="AIS58" s="49"/>
      <c r="AIT58" s="49"/>
      <c r="AIU58" s="49"/>
      <c r="AIV58" s="49"/>
      <c r="AIW58" s="49"/>
      <c r="AIX58" s="49"/>
      <c r="AIY58" s="49"/>
      <c r="AIZ58" s="49"/>
      <c r="AJA58" s="49"/>
      <c r="AJB58" s="49"/>
      <c r="AJC58" s="49"/>
      <c r="AJD58" s="49"/>
      <c r="AJE58" s="49"/>
      <c r="AJF58" s="49"/>
      <c r="AJG58" s="49"/>
      <c r="AJH58" s="49"/>
      <c r="AJI58" s="49"/>
      <c r="AJJ58" s="49"/>
      <c r="AJK58" s="49"/>
      <c r="AJL58" s="49"/>
      <c r="AJM58" s="49"/>
      <c r="AJN58" s="49"/>
      <c r="AJO58" s="49"/>
      <c r="AJP58" s="49"/>
      <c r="AJQ58" s="49"/>
      <c r="AJR58" s="49"/>
      <c r="AJS58" s="49"/>
      <c r="AJT58" s="49"/>
      <c r="AJU58" s="49"/>
      <c r="AJV58" s="49"/>
      <c r="AJW58" s="49"/>
      <c r="AJX58" s="49"/>
      <c r="AJY58" s="49"/>
      <c r="AJZ58" s="49"/>
      <c r="AKA58" s="49"/>
      <c r="AKB58" s="49"/>
      <c r="AKC58" s="49"/>
      <c r="AKD58" s="49"/>
      <c r="AKE58" s="49"/>
      <c r="AKF58" s="49"/>
      <c r="AKG58" s="49"/>
      <c r="AKH58" s="49"/>
      <c r="AKI58" s="49"/>
      <c r="AKJ58" s="49"/>
      <c r="AKK58" s="49"/>
      <c r="AKL58" s="49"/>
      <c r="AKM58" s="49"/>
      <c r="AKN58" s="49"/>
      <c r="AKO58" s="49"/>
      <c r="AKP58" s="49"/>
      <c r="AKQ58" s="49"/>
      <c r="AKR58" s="49"/>
      <c r="AKS58" s="49"/>
      <c r="AKT58" s="49"/>
      <c r="AKU58" s="49"/>
      <c r="AKV58" s="49"/>
      <c r="AKW58" s="49"/>
      <c r="AKX58" s="49"/>
      <c r="AKY58" s="49"/>
      <c r="AKZ58" s="49"/>
      <c r="ALA58" s="49"/>
      <c r="ALB58" s="49"/>
      <c r="ALC58" s="49"/>
      <c r="ALD58" s="49"/>
      <c r="ALE58" s="49"/>
      <c r="ALF58" s="49"/>
      <c r="ALG58" s="49"/>
      <c r="ALH58" s="49"/>
      <c r="ALI58" s="49"/>
      <c r="ALJ58" s="49"/>
      <c r="ALK58" s="49"/>
      <c r="ALL58" s="49"/>
      <c r="ALM58" s="49"/>
      <c r="ALN58" s="49"/>
      <c r="ALO58" s="49"/>
      <c r="ALP58" s="49"/>
      <c r="ALQ58" s="49"/>
      <c r="ALR58" s="49"/>
      <c r="ALS58" s="49"/>
      <c r="ALT58" s="49"/>
      <c r="ALU58" s="49"/>
      <c r="ALV58" s="49"/>
      <c r="ALW58" s="49"/>
      <c r="ALX58" s="49"/>
      <c r="ALY58" s="49"/>
      <c r="ALZ58" s="49"/>
      <c r="AMA58" s="49"/>
      <c r="AMB58" s="49"/>
      <c r="AMC58" s="49"/>
      <c r="AMD58" s="49"/>
      <c r="AME58" s="49"/>
      <c r="AMF58" s="49"/>
      <c r="AMG58" s="49"/>
      <c r="AMH58" s="49"/>
      <c r="AMI58" s="49"/>
      <c r="AMJ58" s="49"/>
      <c r="AMK58" s="49"/>
      <c r="AML58" s="49"/>
      <c r="AMM58" s="49"/>
      <c r="AMN58" s="49"/>
      <c r="AMO58" s="49"/>
      <c r="AMP58" s="49"/>
      <c r="AMQ58" s="49"/>
      <c r="AMR58" s="49"/>
      <c r="AMS58" s="49"/>
      <c r="AMT58" s="49"/>
      <c r="AMU58" s="49"/>
      <c r="AMV58" s="49"/>
      <c r="AMW58" s="49"/>
      <c r="AMX58" s="49"/>
      <c r="AMY58" s="49"/>
      <c r="AMZ58" s="49"/>
      <c r="ANA58" s="49"/>
      <c r="ANB58" s="49"/>
      <c r="ANC58" s="49"/>
      <c r="AND58" s="49"/>
      <c r="ANE58" s="49"/>
      <c r="ANF58" s="49"/>
      <c r="ANG58" s="49"/>
      <c r="ANH58" s="49"/>
      <c r="ANI58" s="49"/>
      <c r="ANJ58" s="49"/>
      <c r="ANK58" s="49"/>
      <c r="ANL58" s="49"/>
      <c r="ANM58" s="49"/>
      <c r="ANN58" s="49"/>
      <c r="ANO58" s="49"/>
      <c r="ANP58" s="49"/>
      <c r="ANQ58" s="49"/>
      <c r="ANR58" s="49"/>
      <c r="ANS58" s="49"/>
      <c r="ANT58" s="49"/>
      <c r="ANU58" s="49"/>
      <c r="ANV58" s="49"/>
      <c r="ANW58" s="123"/>
      <c r="ANX58" s="123"/>
      <c r="ANY58" s="123"/>
      <c r="ANZ58" s="123"/>
      <c r="AOA58" s="123"/>
      <c r="AOB58" s="49"/>
      <c r="AOC58" s="49"/>
      <c r="AOD58" s="49"/>
      <c r="AOE58" s="49"/>
      <c r="AOF58" s="49"/>
      <c r="AOG58" s="49"/>
      <c r="AOH58" s="49"/>
      <c r="AOI58" s="49"/>
      <c r="AOJ58" s="49"/>
      <c r="AOK58" s="49"/>
      <c r="AOL58" s="49"/>
      <c r="AOM58" s="49"/>
      <c r="AON58" s="49"/>
      <c r="AOO58" s="49"/>
      <c r="AOP58" s="49"/>
      <c r="AOQ58" s="49"/>
      <c r="AOR58" s="49"/>
      <c r="AOS58" s="49"/>
      <c r="AOT58" s="49"/>
      <c r="AOU58" s="49"/>
      <c r="AOV58" s="49"/>
      <c r="AOW58" s="49"/>
      <c r="AOX58" s="49"/>
      <c r="AOY58" s="49"/>
      <c r="AOZ58" s="49"/>
      <c r="APA58" s="49"/>
      <c r="APB58" s="49"/>
      <c r="APC58" s="49"/>
      <c r="APD58" s="49"/>
      <c r="APE58" s="49"/>
      <c r="APF58" s="49"/>
      <c r="APG58" s="49"/>
      <c r="APH58" s="49"/>
      <c r="API58" s="49"/>
      <c r="APJ58" s="49"/>
      <c r="APK58" s="49"/>
      <c r="APL58" s="49"/>
      <c r="APM58" s="49"/>
      <c r="APN58" s="49"/>
      <c r="APO58" s="49"/>
      <c r="APP58" s="49"/>
      <c r="APQ58" s="49"/>
      <c r="APR58" s="49"/>
      <c r="APS58" s="49"/>
      <c r="APT58" s="49"/>
      <c r="APU58" s="49"/>
      <c r="APV58" s="49"/>
      <c r="APW58" s="49"/>
      <c r="APX58" s="49"/>
      <c r="APY58" s="49"/>
      <c r="APZ58" s="49"/>
      <c r="AQA58" s="49"/>
      <c r="AQB58" s="49"/>
      <c r="AQC58" s="49"/>
      <c r="AQD58" s="49"/>
      <c r="AQE58" s="49"/>
      <c r="AQF58" s="49"/>
      <c r="AQG58" s="49"/>
      <c r="AQH58" s="49"/>
      <c r="AQI58" s="49"/>
      <c r="AQJ58" s="49"/>
      <c r="AQK58" s="49"/>
      <c r="AQL58" s="49"/>
      <c r="AQM58" s="49"/>
      <c r="AQN58" s="49"/>
      <c r="AQO58" s="49"/>
      <c r="AQP58" s="49"/>
      <c r="AQQ58" s="49"/>
      <c r="AQR58" s="49"/>
      <c r="AQS58" s="49"/>
      <c r="AQT58" s="49"/>
      <c r="AQU58" s="49"/>
      <c r="AQV58" s="49"/>
      <c r="AQW58" s="49"/>
      <c r="AQX58" s="49"/>
      <c r="AQY58" s="49"/>
      <c r="AQZ58" s="49"/>
      <c r="ARA58" s="49"/>
      <c r="ARB58" s="49"/>
      <c r="ARC58" s="49"/>
      <c r="ARD58" s="49"/>
      <c r="ARE58" s="49"/>
      <c r="ARF58" s="49"/>
      <c r="ARG58" s="49"/>
      <c r="ARH58" s="49"/>
      <c r="ARI58" s="49"/>
      <c r="ARJ58" s="49"/>
      <c r="ARK58" s="49"/>
      <c r="ARL58" s="49"/>
      <c r="ARM58" s="49"/>
      <c r="ARN58" s="49"/>
      <c r="ARO58" s="49"/>
      <c r="ARP58" s="49"/>
      <c r="ARQ58" s="49"/>
      <c r="ARR58" s="49"/>
      <c r="ARS58" s="49"/>
      <c r="ART58" s="49"/>
      <c r="ARU58" s="49"/>
      <c r="ARV58" s="49"/>
      <c r="ARW58" s="49"/>
      <c r="ARX58" s="49"/>
      <c r="ARY58" s="49"/>
      <c r="ARZ58" s="49"/>
      <c r="ASA58" s="49"/>
      <c r="ASB58" s="49"/>
      <c r="ASC58" s="49"/>
      <c r="ASD58" s="49"/>
      <c r="ASE58" s="49"/>
      <c r="ASF58" s="49"/>
      <c r="ASG58" s="49"/>
      <c r="ASH58" s="49"/>
      <c r="ASI58" s="49"/>
      <c r="ASJ58" s="49"/>
      <c r="ASK58" s="49"/>
      <c r="ASL58" s="49"/>
      <c r="ASM58" s="49"/>
      <c r="ASN58" s="49"/>
      <c r="ASO58" s="49"/>
      <c r="ASP58" s="49"/>
      <c r="ASQ58" s="49"/>
      <c r="ASR58" s="49"/>
      <c r="ASS58" s="49"/>
      <c r="AST58" s="49"/>
      <c r="ASU58" s="49"/>
      <c r="ASV58" s="49"/>
      <c r="ASW58" s="49"/>
      <c r="ASX58" s="49"/>
      <c r="ASY58" s="49"/>
      <c r="ASZ58" s="49"/>
      <c r="ATA58" s="49"/>
      <c r="ATB58" s="49"/>
      <c r="ATC58" s="49"/>
      <c r="ATD58" s="49"/>
      <c r="ATE58" s="49"/>
      <c r="ATF58" s="49"/>
      <c r="ATG58" s="49"/>
      <c r="ATH58" s="49"/>
      <c r="ATI58" s="49"/>
      <c r="ATJ58" s="49"/>
      <c r="ATK58" s="49"/>
      <c r="ATL58" s="49"/>
      <c r="ATM58" s="49"/>
      <c r="ATN58" s="49"/>
      <c r="ATO58" s="49"/>
      <c r="ATP58" s="49"/>
      <c r="ATQ58" s="49"/>
      <c r="ATR58" s="49"/>
      <c r="ATS58" s="49"/>
      <c r="ATT58" s="49"/>
      <c r="ATU58" s="49"/>
      <c r="ATV58" s="49"/>
      <c r="ATW58" s="49"/>
      <c r="ATX58" s="49"/>
      <c r="ATY58" s="49"/>
      <c r="ATZ58" s="49"/>
      <c r="AUA58" s="49"/>
      <c r="AUB58" s="49"/>
      <c r="AUC58" s="49"/>
      <c r="AUD58" s="49"/>
      <c r="AUE58" s="49"/>
      <c r="AUF58" s="49"/>
      <c r="AUG58" s="49"/>
      <c r="AUH58" s="49"/>
      <c r="AUI58" s="49"/>
      <c r="AUJ58" s="49"/>
      <c r="AUK58" s="49"/>
      <c r="AUL58" s="49"/>
      <c r="AUM58" s="49"/>
      <c r="AUN58" s="49"/>
      <c r="AUO58" s="49"/>
      <c r="AUP58" s="49"/>
      <c r="AUQ58" s="49"/>
      <c r="AUR58" s="49"/>
      <c r="AUS58" s="49"/>
      <c r="AUT58" s="49"/>
      <c r="AUU58" s="49"/>
      <c r="AUV58" s="49"/>
      <c r="AUW58" s="49"/>
      <c r="AUX58" s="49"/>
      <c r="AUY58" s="49"/>
      <c r="AUZ58" s="49"/>
      <c r="AVA58" s="49"/>
      <c r="AVB58" s="49"/>
      <c r="AVC58" s="49"/>
      <c r="AVD58" s="49"/>
      <c r="AVE58" s="49"/>
      <c r="AVF58" s="49"/>
      <c r="AVG58" s="49"/>
      <c r="AVH58" s="49"/>
      <c r="AVI58" s="49"/>
      <c r="AVJ58" s="49"/>
      <c r="AVK58" s="49"/>
      <c r="AVL58" s="49"/>
      <c r="AVM58" s="49"/>
      <c r="AVN58" s="49"/>
      <c r="AVO58" s="49"/>
      <c r="AVP58" s="49"/>
      <c r="AVQ58" s="49"/>
      <c r="AVR58" s="49"/>
      <c r="AVS58" s="49"/>
      <c r="AVT58" s="49"/>
      <c r="AVU58" s="49"/>
      <c r="AVV58" s="49"/>
      <c r="AVW58" s="49"/>
      <c r="AVX58" s="49"/>
      <c r="AVY58" s="49"/>
      <c r="AVZ58" s="49"/>
      <c r="AWA58" s="49"/>
      <c r="AWB58" s="49"/>
      <c r="AWC58" s="49"/>
      <c r="AWD58" s="49"/>
      <c r="AWE58" s="49"/>
      <c r="AWF58" s="49"/>
      <c r="AWG58" s="49"/>
      <c r="AWH58" s="49"/>
      <c r="AWI58" s="49"/>
      <c r="AWJ58" s="49"/>
      <c r="AWK58" s="49"/>
      <c r="AWL58" s="49"/>
      <c r="AWM58" s="49"/>
      <c r="AWN58" s="49"/>
      <c r="AWO58" s="49"/>
      <c r="AWP58" s="49"/>
      <c r="AWQ58" s="49"/>
      <c r="AWR58" s="49"/>
      <c r="AWS58" s="49"/>
      <c r="AWT58" s="49"/>
      <c r="AWU58" s="49"/>
      <c r="AWV58" s="49"/>
      <c r="AWW58" s="49"/>
      <c r="AWX58" s="49"/>
      <c r="AWY58" s="49"/>
      <c r="AWZ58" s="49"/>
      <c r="AXA58" s="49"/>
      <c r="AXB58" s="49"/>
      <c r="AXC58" s="49"/>
      <c r="AXD58" s="49"/>
      <c r="AXE58" s="49"/>
      <c r="AXF58" s="49"/>
      <c r="AXG58" s="49"/>
      <c r="AXH58" s="49"/>
      <c r="AXI58" s="49"/>
      <c r="AXJ58" s="49"/>
      <c r="AXK58" s="49"/>
      <c r="AXL58" s="49"/>
      <c r="AXM58" s="49"/>
      <c r="AXN58" s="49"/>
      <c r="AXO58" s="49"/>
      <c r="AXP58" s="49"/>
      <c r="AXQ58" s="49"/>
      <c r="AXR58" s="49"/>
      <c r="AXS58" s="49"/>
      <c r="AXT58" s="49"/>
      <c r="AXU58" s="49"/>
      <c r="AXV58" s="49"/>
      <c r="AXW58" s="49"/>
      <c r="AXX58" s="49"/>
      <c r="AXY58" s="49"/>
      <c r="AXZ58" s="49"/>
      <c r="AYA58" s="49"/>
      <c r="AYB58" s="49"/>
      <c r="AYC58" s="49"/>
      <c r="AYD58" s="49"/>
      <c r="AYE58" s="49"/>
      <c r="AYF58" s="49"/>
      <c r="AYG58" s="49"/>
      <c r="AYH58" s="49"/>
      <c r="AYI58" s="49"/>
      <c r="AYJ58" s="49"/>
      <c r="AYK58" s="49"/>
      <c r="AYL58" s="49"/>
      <c r="AYM58" s="49"/>
      <c r="AYN58" s="49"/>
      <c r="AYO58" s="49"/>
      <c r="AYP58" s="49"/>
      <c r="AYQ58" s="49"/>
      <c r="AYR58" s="49"/>
      <c r="AYS58" s="49"/>
      <c r="AYT58" s="49"/>
      <c r="AYU58" s="49"/>
      <c r="AYV58" s="49"/>
      <c r="AYW58" s="49"/>
      <c r="AYX58" s="49"/>
      <c r="AYY58" s="49"/>
      <c r="AYZ58" s="49"/>
      <c r="AZA58" s="49"/>
      <c r="AZB58" s="49"/>
      <c r="AZC58" s="49"/>
      <c r="AZD58" s="49"/>
      <c r="AZE58" s="49"/>
      <c r="AZF58" s="49"/>
      <c r="AZG58" s="49"/>
      <c r="AZH58" s="49"/>
      <c r="AZI58" s="49"/>
      <c r="AZJ58" s="49"/>
      <c r="AZK58" s="49"/>
      <c r="AZL58" s="49"/>
      <c r="AZM58" s="49"/>
      <c r="AZN58" s="49"/>
      <c r="AZO58" s="49"/>
      <c r="AZP58" s="49"/>
      <c r="AZQ58" s="49"/>
      <c r="AZR58" s="49"/>
      <c r="AZS58" s="49"/>
      <c r="AZT58" s="49"/>
      <c r="AZU58" s="49"/>
      <c r="AZV58" s="49"/>
      <c r="AZW58" s="49"/>
      <c r="AZX58" s="49"/>
      <c r="AZY58" s="49"/>
      <c r="AZZ58" s="49"/>
      <c r="BAA58" s="49"/>
      <c r="BAB58" s="49"/>
      <c r="BAC58" s="49"/>
      <c r="BAD58" s="49"/>
      <c r="BAE58" s="49"/>
      <c r="BAF58" s="49"/>
      <c r="BAG58" s="49"/>
      <c r="BAH58" s="49"/>
      <c r="BAI58" s="49"/>
      <c r="BAJ58" s="49"/>
      <c r="BAK58" s="49"/>
      <c r="BAL58" s="49"/>
      <c r="BAM58" s="49"/>
      <c r="BAN58" s="49"/>
      <c r="BAO58" s="49"/>
      <c r="BAP58" s="49"/>
      <c r="BAQ58" s="49"/>
      <c r="BAR58" s="49"/>
      <c r="BAS58" s="49"/>
      <c r="BAT58" s="49"/>
      <c r="BAU58" s="49"/>
      <c r="BAV58" s="49"/>
      <c r="BAW58" s="49"/>
      <c r="BAX58" s="49"/>
      <c r="BAY58" s="49"/>
      <c r="BAZ58" s="49"/>
      <c r="BBA58" s="49"/>
      <c r="BBB58" s="49"/>
      <c r="BBC58" s="49"/>
      <c r="BBD58" s="49"/>
      <c r="BBE58" s="49"/>
      <c r="BBF58" s="49"/>
      <c r="BBG58" s="49"/>
      <c r="BBH58" s="49"/>
      <c r="BBI58" s="49"/>
      <c r="BBJ58" s="49"/>
      <c r="BBK58" s="49"/>
      <c r="BBL58" s="49"/>
      <c r="BBM58" s="49"/>
      <c r="BBN58" s="77"/>
    </row>
    <row r="59" spans="1:1437" x14ac:dyDescent="0.2">
      <c r="A59" s="218" t="s">
        <v>43</v>
      </c>
      <c r="B59" s="69" t="s">
        <v>88</v>
      </c>
      <c r="C59" s="72">
        <v>1220</v>
      </c>
      <c r="D59" s="72">
        <v>2700</v>
      </c>
      <c r="E59" s="72">
        <v>3970</v>
      </c>
      <c r="F59" s="72">
        <v>3492</v>
      </c>
      <c r="G59" s="72">
        <v>3856</v>
      </c>
      <c r="H59" s="72">
        <v>3847</v>
      </c>
      <c r="I59" s="72">
        <v>3775</v>
      </c>
      <c r="J59" s="73">
        <v>1854</v>
      </c>
      <c r="K59" s="73">
        <v>1838</v>
      </c>
      <c r="L59" s="73">
        <v>1913</v>
      </c>
      <c r="M59" s="72">
        <v>2278</v>
      </c>
      <c r="N59" s="73">
        <v>3000</v>
      </c>
      <c r="O59" s="73">
        <v>4185</v>
      </c>
      <c r="P59" s="73">
        <v>4930</v>
      </c>
      <c r="Q59" s="72">
        <v>5328</v>
      </c>
      <c r="R59" s="73">
        <v>6392</v>
      </c>
      <c r="S59" s="73">
        <v>7004</v>
      </c>
      <c r="T59" s="73">
        <v>8487</v>
      </c>
      <c r="U59" s="72">
        <v>8889</v>
      </c>
      <c r="V59" s="72">
        <v>9597</v>
      </c>
      <c r="W59" s="72">
        <v>10449</v>
      </c>
      <c r="X59" s="72">
        <v>10767</v>
      </c>
      <c r="Y59" s="72">
        <v>10889</v>
      </c>
      <c r="Z59" s="72">
        <v>11638</v>
      </c>
      <c r="AA59" s="72">
        <v>11197</v>
      </c>
      <c r="AB59" s="72">
        <v>11224</v>
      </c>
      <c r="AC59" s="72">
        <v>10859</v>
      </c>
      <c r="AD59" s="72">
        <v>10921</v>
      </c>
      <c r="AE59" s="72">
        <v>11413</v>
      </c>
      <c r="AF59" s="72">
        <v>12098</v>
      </c>
      <c r="AG59" s="72">
        <v>12100</v>
      </c>
      <c r="AH59" s="72">
        <v>12617</v>
      </c>
      <c r="AI59" s="72">
        <v>12797</v>
      </c>
      <c r="AJ59" s="72">
        <v>13375</v>
      </c>
      <c r="AK59" s="72">
        <v>14242</v>
      </c>
      <c r="AL59" s="72">
        <v>14521</v>
      </c>
      <c r="AM59" s="72">
        <v>14965</v>
      </c>
      <c r="AN59" s="72">
        <v>15420</v>
      </c>
      <c r="AO59" s="72">
        <v>15723</v>
      </c>
      <c r="AP59" s="72">
        <v>15847</v>
      </c>
      <c r="AQ59" s="81">
        <v>16738</v>
      </c>
      <c r="AR59" s="81">
        <v>17670</v>
      </c>
      <c r="AS59" s="81">
        <v>17527</v>
      </c>
      <c r="AT59" s="81">
        <v>16562</v>
      </c>
      <c r="AU59" s="81">
        <v>15348</v>
      </c>
      <c r="AV59" s="81">
        <v>14359</v>
      </c>
      <c r="AW59" s="81">
        <v>15225</v>
      </c>
      <c r="AX59" s="81">
        <v>14791</v>
      </c>
      <c r="AY59" s="81">
        <v>14809</v>
      </c>
      <c r="AZ59" s="81">
        <v>13918</v>
      </c>
      <c r="BA59" s="81">
        <v>13661</v>
      </c>
      <c r="BB59" s="81">
        <v>13007</v>
      </c>
      <c r="BC59" s="81">
        <v>12923</v>
      </c>
      <c r="BD59" s="81">
        <v>13385</v>
      </c>
      <c r="BE59" s="81">
        <v>13969</v>
      </c>
      <c r="BF59" s="81">
        <v>14686</v>
      </c>
      <c r="BG59" s="81">
        <v>14461</v>
      </c>
      <c r="BH59" s="81">
        <v>14670</v>
      </c>
      <c r="BI59" s="81">
        <v>13486</v>
      </c>
      <c r="BJ59" s="72">
        <v>12982</v>
      </c>
      <c r="BK59" s="72">
        <v>11948</v>
      </c>
      <c r="BL59" s="72">
        <v>11571</v>
      </c>
      <c r="BM59" s="72">
        <v>10313</v>
      </c>
      <c r="BN59" s="72">
        <v>9966</v>
      </c>
      <c r="BO59" s="72">
        <v>9577</v>
      </c>
      <c r="BP59" s="72">
        <v>9089</v>
      </c>
      <c r="BQ59" s="72">
        <v>9386</v>
      </c>
      <c r="BR59" s="72">
        <v>9635</v>
      </c>
      <c r="BS59" s="72">
        <v>10178</v>
      </c>
      <c r="BT59" s="72">
        <v>10203</v>
      </c>
      <c r="BU59" s="72">
        <v>9977</v>
      </c>
      <c r="BV59" s="72">
        <v>8903</v>
      </c>
      <c r="BW59" s="72">
        <v>9500</v>
      </c>
      <c r="BX59" s="72">
        <v>9511</v>
      </c>
      <c r="BY59" s="72">
        <v>9617</v>
      </c>
      <c r="BZ59" s="72">
        <v>8851</v>
      </c>
      <c r="CA59" s="72">
        <v>8573</v>
      </c>
      <c r="CB59" s="72">
        <v>8402</v>
      </c>
      <c r="CC59" s="72">
        <v>8018</v>
      </c>
      <c r="CD59" s="72">
        <v>7706</v>
      </c>
      <c r="CE59" s="72">
        <v>7512</v>
      </c>
      <c r="CF59" s="72">
        <v>7593</v>
      </c>
      <c r="CG59" s="72">
        <v>8003</v>
      </c>
      <c r="CH59" s="72">
        <v>9228</v>
      </c>
      <c r="CI59" s="72">
        <v>9440</v>
      </c>
      <c r="CJ59" s="72">
        <v>9992</v>
      </c>
      <c r="CK59" s="72">
        <v>10098</v>
      </c>
      <c r="CL59" s="72">
        <v>10120</v>
      </c>
      <c r="CM59" s="72">
        <v>10122</v>
      </c>
      <c r="CN59" s="72">
        <v>11029</v>
      </c>
      <c r="CO59" s="72">
        <v>11212</v>
      </c>
      <c r="CP59" s="72">
        <v>12295</v>
      </c>
      <c r="CQ59" s="72">
        <v>13733</v>
      </c>
      <c r="CR59" s="72">
        <v>14416</v>
      </c>
      <c r="CS59" s="72">
        <v>16076</v>
      </c>
      <c r="CT59" s="72">
        <v>14223</v>
      </c>
      <c r="CU59" s="72">
        <v>14605</v>
      </c>
      <c r="CV59" s="72">
        <v>13216</v>
      </c>
      <c r="CW59" s="72">
        <v>11782</v>
      </c>
      <c r="CX59" s="72">
        <v>12316</v>
      </c>
      <c r="CY59" s="72">
        <v>11896</v>
      </c>
      <c r="CZ59" s="72">
        <v>11966</v>
      </c>
      <c r="DA59" s="72">
        <v>12627</v>
      </c>
      <c r="DB59" s="72">
        <v>13886</v>
      </c>
      <c r="DC59" s="72">
        <v>14468</v>
      </c>
      <c r="DD59" s="72">
        <v>14298</v>
      </c>
      <c r="DE59" s="72">
        <v>13383</v>
      </c>
      <c r="DF59" s="72">
        <v>11423</v>
      </c>
      <c r="DG59" s="72">
        <v>12606</v>
      </c>
      <c r="DH59" s="72">
        <v>15754</v>
      </c>
      <c r="DI59" s="72">
        <v>14130</v>
      </c>
      <c r="DJ59" s="72">
        <v>13245</v>
      </c>
      <c r="DK59" s="72">
        <v>13558</v>
      </c>
      <c r="DL59" s="72">
        <v>13890</v>
      </c>
      <c r="DM59" s="72">
        <v>13509</v>
      </c>
      <c r="DN59" s="72">
        <v>11471</v>
      </c>
      <c r="DO59" s="72">
        <v>13093</v>
      </c>
      <c r="DP59" s="72">
        <v>17089</v>
      </c>
      <c r="DQ59" s="72">
        <v>19061</v>
      </c>
      <c r="DR59" s="72">
        <v>19772</v>
      </c>
      <c r="DS59" s="72">
        <v>18787</v>
      </c>
      <c r="DT59" s="72">
        <v>19444</v>
      </c>
      <c r="DU59" s="72">
        <v>16725</v>
      </c>
      <c r="DV59" s="72">
        <v>15941</v>
      </c>
      <c r="DW59" s="72">
        <v>14295</v>
      </c>
      <c r="DX59" s="72">
        <v>13014</v>
      </c>
      <c r="DY59" s="72">
        <v>16459</v>
      </c>
      <c r="DZ59" s="72">
        <v>18226</v>
      </c>
      <c r="EA59" s="72">
        <v>18974</v>
      </c>
      <c r="EB59" s="72">
        <v>23975</v>
      </c>
      <c r="EC59" s="72">
        <v>24648</v>
      </c>
      <c r="ED59" s="72">
        <v>26201</v>
      </c>
      <c r="EE59" s="72">
        <v>27776</v>
      </c>
      <c r="EF59" s="72">
        <v>32476</v>
      </c>
      <c r="EG59" s="72">
        <v>43024</v>
      </c>
      <c r="EH59" s="72">
        <v>499721</v>
      </c>
      <c r="EI59" s="72">
        <v>508753</v>
      </c>
      <c r="EJ59" s="72">
        <v>527459</v>
      </c>
      <c r="EK59" s="72">
        <v>532508</v>
      </c>
      <c r="EL59" s="72">
        <v>534226</v>
      </c>
      <c r="EM59" s="72">
        <v>534015</v>
      </c>
      <c r="EN59" s="72">
        <v>540785</v>
      </c>
      <c r="EO59" s="72">
        <v>549244</v>
      </c>
      <c r="EP59" s="72">
        <v>558782</v>
      </c>
      <c r="EQ59" s="72">
        <v>573049</v>
      </c>
      <c r="ER59" s="72">
        <v>587915</v>
      </c>
      <c r="ES59" s="72">
        <v>621299</v>
      </c>
      <c r="ET59" s="72">
        <v>644567</v>
      </c>
      <c r="EU59" s="72">
        <v>670246</v>
      </c>
      <c r="EV59" s="72">
        <v>700212</v>
      </c>
      <c r="EW59" s="72">
        <v>740916</v>
      </c>
      <c r="EX59" s="72">
        <v>779885</v>
      </c>
      <c r="EY59" s="72">
        <v>815210</v>
      </c>
      <c r="EZ59" s="72">
        <v>847506</v>
      </c>
      <c r="FA59" s="72">
        <v>881001</v>
      </c>
      <c r="FB59" s="72">
        <v>932512</v>
      </c>
      <c r="FC59" s="72">
        <v>972585</v>
      </c>
      <c r="FD59" s="72">
        <v>1015892</v>
      </c>
      <c r="FE59" s="72">
        <v>1056983</v>
      </c>
      <c r="FF59" s="72">
        <v>1110537</v>
      </c>
      <c r="FG59" s="72">
        <v>1153385</v>
      </c>
      <c r="FH59" s="72">
        <v>1227642</v>
      </c>
      <c r="FI59" s="72">
        <v>1246488</v>
      </c>
      <c r="FJ59" s="72">
        <v>1251205</v>
      </c>
      <c r="FK59" s="72">
        <v>1242199</v>
      </c>
      <c r="FL59" s="72">
        <v>1238797</v>
      </c>
      <c r="FM59" s="72">
        <v>1234934</v>
      </c>
      <c r="FN59" s="72">
        <v>1236101</v>
      </c>
      <c r="FO59" s="72">
        <v>1261219</v>
      </c>
      <c r="FP59" s="72">
        <v>1281045</v>
      </c>
      <c r="FQ59" s="72">
        <v>1314581</v>
      </c>
      <c r="FR59" s="72">
        <v>1351091</v>
      </c>
      <c r="FS59" s="72">
        <v>1383990</v>
      </c>
      <c r="FT59" s="72">
        <v>1406228</v>
      </c>
      <c r="FU59" s="72">
        <v>1429509</v>
      </c>
      <c r="FV59" s="72">
        <v>1452838</v>
      </c>
      <c r="FW59" s="72">
        <v>1479920</v>
      </c>
      <c r="FX59" s="72">
        <v>1499377</v>
      </c>
      <c r="FY59" s="72">
        <v>1514287</v>
      </c>
      <c r="FZ59" s="72">
        <v>1526232</v>
      </c>
      <c r="GA59" s="72">
        <v>1556660</v>
      </c>
      <c r="GB59" s="72">
        <v>1569618</v>
      </c>
      <c r="GC59" s="72">
        <v>1569445</v>
      </c>
      <c r="GD59" s="72">
        <v>1578621</v>
      </c>
      <c r="GE59" s="72">
        <v>1600968</v>
      </c>
      <c r="GF59" s="72">
        <v>1639579</v>
      </c>
      <c r="GG59" s="72">
        <v>1651500</v>
      </c>
      <c r="GH59" s="72">
        <v>1677951</v>
      </c>
      <c r="GI59" s="72">
        <v>1722216</v>
      </c>
      <c r="GJ59" s="72">
        <v>1791569</v>
      </c>
      <c r="GK59" s="72">
        <v>1813425</v>
      </c>
      <c r="GL59" s="72">
        <v>1829045</v>
      </c>
      <c r="GM59" s="72">
        <v>1870835</v>
      </c>
      <c r="GN59" s="72">
        <v>1906465</v>
      </c>
      <c r="GO59" s="72">
        <v>1955276</v>
      </c>
      <c r="GP59" s="72">
        <v>1985419</v>
      </c>
      <c r="GQ59" s="72">
        <v>2032837</v>
      </c>
      <c r="GR59" s="72">
        <v>2092708</v>
      </c>
      <c r="GS59" s="72">
        <v>2180679</v>
      </c>
      <c r="GT59" s="72">
        <v>2245429</v>
      </c>
      <c r="GU59" s="72">
        <v>2295031</v>
      </c>
      <c r="GV59" s="72">
        <v>2349326</v>
      </c>
      <c r="GW59" s="72">
        <v>2431004</v>
      </c>
      <c r="GX59" s="72">
        <v>2478378</v>
      </c>
      <c r="GY59" s="72">
        <v>2502488</v>
      </c>
      <c r="GZ59" s="72">
        <v>2507912</v>
      </c>
      <c r="HA59" s="72">
        <v>2515504</v>
      </c>
      <c r="HB59" s="72">
        <v>2558196</v>
      </c>
      <c r="HC59" s="72">
        <v>2562517</v>
      </c>
      <c r="HD59" s="72">
        <v>2555215</v>
      </c>
      <c r="HE59" s="72">
        <v>2568676</v>
      </c>
      <c r="HF59" s="72">
        <v>2584523</v>
      </c>
      <c r="HG59" s="72">
        <v>2604580</v>
      </c>
      <c r="HH59" s="72">
        <v>2663701</v>
      </c>
      <c r="HI59" s="72">
        <v>2685244</v>
      </c>
      <c r="HJ59" s="72">
        <v>2647605</v>
      </c>
      <c r="HK59" s="72">
        <v>2590681</v>
      </c>
      <c r="HL59" s="72">
        <v>2513089</v>
      </c>
      <c r="HM59" s="72">
        <v>2466556</v>
      </c>
      <c r="HN59" s="72">
        <v>2450729</v>
      </c>
      <c r="HO59" s="72">
        <v>2454165</v>
      </c>
      <c r="HP59" s="72">
        <v>2468388</v>
      </c>
      <c r="HQ59" s="72">
        <v>2466248</v>
      </c>
      <c r="HR59" s="72">
        <v>2472307</v>
      </c>
      <c r="HS59" s="72">
        <v>2488537</v>
      </c>
      <c r="HT59" s="72">
        <v>2503095</v>
      </c>
      <c r="HU59" s="72">
        <v>2510687</v>
      </c>
      <c r="HV59" s="72">
        <v>2521776</v>
      </c>
      <c r="HW59" s="72">
        <v>2547670</v>
      </c>
      <c r="HX59" s="72">
        <v>2548588</v>
      </c>
      <c r="HY59" s="72">
        <v>2543704</v>
      </c>
      <c r="HZ59" s="72">
        <v>2549552</v>
      </c>
      <c r="IA59" s="72">
        <v>2549040</v>
      </c>
      <c r="IB59" s="72">
        <v>2556749</v>
      </c>
      <c r="IC59" s="72">
        <v>2532039</v>
      </c>
      <c r="ID59" s="72">
        <v>2504253</v>
      </c>
      <c r="IE59" s="72">
        <v>2519292</v>
      </c>
      <c r="IF59" s="72">
        <v>2513037</v>
      </c>
      <c r="IG59" s="72">
        <v>2499265</v>
      </c>
      <c r="IH59" s="72">
        <v>2488253</v>
      </c>
      <c r="II59" s="72">
        <v>2499180</v>
      </c>
      <c r="IJ59" s="72">
        <v>2552348</v>
      </c>
      <c r="IK59" s="72">
        <v>2538127</v>
      </c>
      <c r="IL59" s="72">
        <v>2512048</v>
      </c>
      <c r="IM59" s="72">
        <v>2504497</v>
      </c>
      <c r="IN59" s="72">
        <v>2506820</v>
      </c>
      <c r="IO59" s="72">
        <v>2532057</v>
      </c>
      <c r="IP59" s="72">
        <v>2540904</v>
      </c>
      <c r="IQ59" s="72">
        <v>2553534</v>
      </c>
      <c r="IR59" s="72">
        <v>2580629</v>
      </c>
      <c r="IS59" s="72">
        <v>2611697</v>
      </c>
      <c r="IT59" s="72">
        <v>2621228</v>
      </c>
      <c r="IU59" s="72">
        <v>2621258</v>
      </c>
      <c r="IV59" s="72">
        <v>2655354</v>
      </c>
      <c r="IW59" s="72">
        <v>2708186</v>
      </c>
      <c r="IX59" s="72">
        <v>2741684</v>
      </c>
      <c r="IY59" s="72">
        <v>2752569</v>
      </c>
      <c r="IZ59" s="72">
        <v>2753457</v>
      </c>
      <c r="JA59" s="72">
        <v>2752876</v>
      </c>
      <c r="JB59" s="72">
        <v>2806759</v>
      </c>
      <c r="JC59" s="72">
        <v>2808456</v>
      </c>
      <c r="JD59" s="72">
        <v>2817173</v>
      </c>
      <c r="JE59" s="72">
        <v>2852277</v>
      </c>
      <c r="JF59" s="72">
        <v>2881359</v>
      </c>
      <c r="JG59" s="72">
        <v>2907435</v>
      </c>
      <c r="JH59" s="72">
        <v>2988894</v>
      </c>
      <c r="JI59" s="72">
        <v>3057646</v>
      </c>
      <c r="JJ59" s="72">
        <v>2998992</v>
      </c>
      <c r="JK59" s="72">
        <v>2914368</v>
      </c>
      <c r="JL59" s="72">
        <v>2849879</v>
      </c>
      <c r="JM59" s="72">
        <v>2844227</v>
      </c>
      <c r="JN59" s="72">
        <v>2850944</v>
      </c>
      <c r="JO59" s="72">
        <v>2891775</v>
      </c>
      <c r="JP59" s="72">
        <v>2959087</v>
      </c>
      <c r="JQ59" s="72">
        <v>2977124</v>
      </c>
      <c r="JR59" s="72">
        <v>3019984</v>
      </c>
      <c r="JS59" s="72">
        <v>3030010</v>
      </c>
      <c r="JT59" s="72">
        <v>3039750</v>
      </c>
      <c r="JU59" s="72">
        <v>3047133</v>
      </c>
      <c r="JV59" s="72">
        <v>3048039</v>
      </c>
      <c r="JW59" s="72">
        <v>3077323</v>
      </c>
      <c r="JX59" s="72">
        <v>3080217</v>
      </c>
      <c r="JY59" s="72">
        <v>3073693</v>
      </c>
      <c r="JZ59" s="72">
        <v>3068307</v>
      </c>
      <c r="KA59" s="72">
        <v>3074555</v>
      </c>
      <c r="KB59" s="72">
        <v>3092344</v>
      </c>
      <c r="KC59" s="72">
        <v>3083234</v>
      </c>
      <c r="KD59" s="72">
        <v>3085202</v>
      </c>
      <c r="KE59" s="72">
        <v>3107021</v>
      </c>
      <c r="KF59" s="72">
        <v>3127291</v>
      </c>
      <c r="KG59" s="72">
        <v>3112205</v>
      </c>
      <c r="KH59" s="72">
        <v>3104810</v>
      </c>
      <c r="KI59" s="72">
        <v>3116718</v>
      </c>
      <c r="KJ59" s="72">
        <v>3168814</v>
      </c>
      <c r="KK59" s="72">
        <v>3180948</v>
      </c>
      <c r="KL59" s="72">
        <v>3135893</v>
      </c>
      <c r="KM59" s="72">
        <v>3118205</v>
      </c>
      <c r="KN59" s="72">
        <v>3120138</v>
      </c>
      <c r="KO59" s="72">
        <v>3141861</v>
      </c>
      <c r="KP59" s="72">
        <v>3169181</v>
      </c>
      <c r="KQ59" s="72">
        <v>3174725</v>
      </c>
      <c r="KR59" s="72">
        <v>3203637</v>
      </c>
      <c r="KS59" s="72">
        <v>3243270</v>
      </c>
      <c r="KT59" s="72">
        <v>3295185</v>
      </c>
      <c r="KU59" s="72">
        <v>3289681</v>
      </c>
      <c r="KV59" s="72">
        <v>3279996</v>
      </c>
      <c r="KW59" s="72">
        <v>3304690</v>
      </c>
      <c r="KX59" s="72">
        <v>3322123</v>
      </c>
      <c r="KY59" s="72">
        <v>3353271</v>
      </c>
      <c r="KZ59" s="72">
        <v>3356199</v>
      </c>
      <c r="LA59" s="72">
        <v>3351303</v>
      </c>
      <c r="LB59" s="72">
        <v>3354180</v>
      </c>
      <c r="LC59" s="72">
        <v>3328985</v>
      </c>
      <c r="LD59" s="72">
        <v>3307435</v>
      </c>
      <c r="LE59" s="72">
        <v>3325538</v>
      </c>
      <c r="LF59" s="72">
        <v>3312039</v>
      </c>
      <c r="LG59" s="72">
        <v>3311842</v>
      </c>
      <c r="LH59" s="72">
        <v>3344332</v>
      </c>
      <c r="LI59" s="72">
        <v>3404931</v>
      </c>
      <c r="LJ59" s="72">
        <v>3344686</v>
      </c>
      <c r="LK59" s="72">
        <v>3270023</v>
      </c>
      <c r="LL59" s="72">
        <v>3159491</v>
      </c>
      <c r="LM59" s="72">
        <v>3115290</v>
      </c>
      <c r="LN59" s="72">
        <v>3090748</v>
      </c>
      <c r="LO59" s="72">
        <v>3075750</v>
      </c>
      <c r="LP59" s="72">
        <v>3050416</v>
      </c>
      <c r="LQ59" s="72">
        <v>3037444</v>
      </c>
      <c r="LR59" s="72">
        <v>3051706</v>
      </c>
      <c r="LS59" s="72">
        <v>3042611</v>
      </c>
      <c r="LT59" s="72">
        <v>3005840</v>
      </c>
      <c r="LU59" s="72">
        <v>2962880</v>
      </c>
      <c r="LV59" s="72">
        <v>2930729</v>
      </c>
      <c r="LW59" s="72">
        <v>2908153</v>
      </c>
      <c r="LX59" s="72">
        <v>2893964</v>
      </c>
      <c r="LY59" s="72">
        <v>2868527</v>
      </c>
      <c r="LZ59" s="72">
        <v>2856700</v>
      </c>
      <c r="MA59" s="72">
        <v>2830118</v>
      </c>
      <c r="MB59" s="72">
        <v>2828586</v>
      </c>
      <c r="MC59" s="72">
        <v>2804933</v>
      </c>
      <c r="MD59" s="72">
        <v>2767415</v>
      </c>
      <c r="ME59" s="72">
        <v>2734804</v>
      </c>
      <c r="MF59" s="72">
        <v>2751299</v>
      </c>
      <c r="MG59" s="72">
        <v>2710723</v>
      </c>
      <c r="MH59" s="72">
        <v>2674435</v>
      </c>
      <c r="MI59" s="72">
        <v>2639319</v>
      </c>
      <c r="MJ59" s="72">
        <v>2634475</v>
      </c>
      <c r="MK59" s="72">
        <v>2671916</v>
      </c>
      <c r="ML59" s="72">
        <v>2603833</v>
      </c>
      <c r="MM59" s="72">
        <v>2564512</v>
      </c>
      <c r="MN59" s="72">
        <v>2537617</v>
      </c>
      <c r="MO59" s="72">
        <v>2536673</v>
      </c>
      <c r="MP59" s="72">
        <v>2520784</v>
      </c>
      <c r="MQ59" s="72">
        <v>2503642</v>
      </c>
      <c r="MR59" s="72">
        <v>2485914</v>
      </c>
      <c r="MS59" s="72">
        <v>2481466</v>
      </c>
      <c r="MT59" s="72">
        <v>2517563</v>
      </c>
      <c r="MU59" s="72">
        <v>2491651</v>
      </c>
      <c r="MV59" s="72">
        <v>2474676</v>
      </c>
      <c r="MW59" s="72">
        <v>2457196</v>
      </c>
      <c r="MX59" s="72">
        <v>2482313</v>
      </c>
      <c r="MY59" s="72">
        <v>2476311</v>
      </c>
      <c r="MZ59" s="72">
        <v>2440862</v>
      </c>
      <c r="NA59" s="72">
        <v>2408779</v>
      </c>
      <c r="NB59" s="72">
        <v>2408122</v>
      </c>
      <c r="NC59" s="72">
        <v>2420831</v>
      </c>
      <c r="ND59" s="72">
        <v>2398224</v>
      </c>
      <c r="NE59" s="72">
        <v>2389916</v>
      </c>
      <c r="NF59" s="72">
        <v>2366006</v>
      </c>
      <c r="NG59" s="72">
        <v>2373355</v>
      </c>
      <c r="NH59" s="72">
        <v>2393777</v>
      </c>
      <c r="NI59" s="72">
        <v>2447560</v>
      </c>
      <c r="NJ59" s="72">
        <v>2443497</v>
      </c>
      <c r="NK59" s="72">
        <v>2405316</v>
      </c>
      <c r="NL59" s="72">
        <v>2293799</v>
      </c>
      <c r="NM59" s="72">
        <v>2229677</v>
      </c>
      <c r="NN59" s="72">
        <v>2184001</v>
      </c>
      <c r="NO59" s="72">
        <v>2178053</v>
      </c>
      <c r="NP59" s="72">
        <v>2166179</v>
      </c>
      <c r="NQ59" s="72">
        <v>2169953</v>
      </c>
      <c r="NR59" s="72">
        <v>2173514</v>
      </c>
      <c r="NS59" s="72">
        <v>2196983</v>
      </c>
      <c r="NT59" s="72">
        <v>2197434</v>
      </c>
      <c r="NU59" s="72">
        <v>2188593</v>
      </c>
      <c r="NV59" s="72">
        <v>2183374</v>
      </c>
      <c r="NW59" s="72">
        <v>2181843</v>
      </c>
      <c r="NX59" s="72">
        <v>2198072</v>
      </c>
      <c r="NY59" s="72">
        <v>2200305</v>
      </c>
      <c r="NZ59" s="72">
        <v>2181090</v>
      </c>
      <c r="OA59" s="72">
        <v>2157568</v>
      </c>
      <c r="OB59" s="72">
        <v>2173436</v>
      </c>
      <c r="OC59" s="72">
        <v>2159186</v>
      </c>
      <c r="OD59" s="72">
        <v>2146656</v>
      </c>
      <c r="OE59" s="72">
        <v>2128230</v>
      </c>
      <c r="OF59" s="72">
        <v>2141184</v>
      </c>
      <c r="OG59" s="72">
        <v>2141531</v>
      </c>
      <c r="OH59" s="72">
        <v>2122610</v>
      </c>
      <c r="OI59" s="72">
        <v>2126304</v>
      </c>
      <c r="OJ59" s="72">
        <v>2124422</v>
      </c>
      <c r="OK59" s="72">
        <v>2194323</v>
      </c>
      <c r="OL59" s="72">
        <v>2158122</v>
      </c>
      <c r="OM59" s="72">
        <v>2132848</v>
      </c>
      <c r="ON59" s="72">
        <v>2126809</v>
      </c>
      <c r="OO59" s="72">
        <v>2140121</v>
      </c>
      <c r="OP59" s="72">
        <v>2147223</v>
      </c>
      <c r="OQ59" s="72">
        <v>2142288</v>
      </c>
      <c r="OR59" s="72">
        <v>2146674</v>
      </c>
      <c r="OS59" s="72">
        <v>2153181</v>
      </c>
      <c r="OT59" s="72">
        <v>2211889</v>
      </c>
      <c r="OU59" s="72">
        <v>2213615</v>
      </c>
      <c r="OV59" s="72">
        <v>2218764</v>
      </c>
      <c r="OW59" s="72">
        <v>2243384</v>
      </c>
      <c r="OX59" s="72">
        <v>2274651</v>
      </c>
      <c r="OY59" s="72">
        <v>2320115</v>
      </c>
      <c r="OZ59" s="72">
        <v>2315437</v>
      </c>
      <c r="PA59" s="72">
        <v>2298536</v>
      </c>
      <c r="PB59" s="72">
        <v>2309265</v>
      </c>
      <c r="PC59" s="72">
        <v>2340074</v>
      </c>
      <c r="PD59" s="72">
        <v>2321219</v>
      </c>
      <c r="PE59" s="72">
        <v>2299391</v>
      </c>
      <c r="PF59" s="72">
        <v>2329814</v>
      </c>
      <c r="PG59" s="72">
        <v>2361222</v>
      </c>
      <c r="PH59" s="72">
        <v>2379185</v>
      </c>
      <c r="PI59" s="72">
        <v>2456711</v>
      </c>
      <c r="PJ59" s="72">
        <v>2464121</v>
      </c>
      <c r="PK59" s="72">
        <v>2411058</v>
      </c>
      <c r="PL59" s="72">
        <v>2312674</v>
      </c>
      <c r="PM59" s="72">
        <v>2256491</v>
      </c>
      <c r="PN59" s="72">
        <v>2221316</v>
      </c>
      <c r="PO59" s="72">
        <v>2203701</v>
      </c>
      <c r="PP59" s="72">
        <v>2217817</v>
      </c>
      <c r="PQ59" s="72">
        <v>2243603</v>
      </c>
      <c r="PR59" s="72">
        <v>2260497</v>
      </c>
      <c r="PS59" s="72">
        <v>2246943</v>
      </c>
      <c r="PT59" s="72">
        <v>2256302</v>
      </c>
      <c r="PU59" s="72">
        <v>2242902</v>
      </c>
      <c r="PV59" s="72">
        <v>2231487</v>
      </c>
      <c r="PW59" s="72">
        <v>2232482</v>
      </c>
      <c r="PX59" s="72">
        <v>2240951</v>
      </c>
      <c r="PY59" s="72">
        <v>2231041</v>
      </c>
      <c r="PZ59" s="72">
        <v>2220251</v>
      </c>
      <c r="QA59" s="72">
        <v>2222588</v>
      </c>
      <c r="QB59" s="72">
        <v>2237505</v>
      </c>
      <c r="QC59" s="72">
        <v>2241780</v>
      </c>
      <c r="QD59" s="72">
        <v>2232999</v>
      </c>
      <c r="QE59" s="72">
        <v>2227700</v>
      </c>
      <c r="QF59" s="72">
        <v>2250217</v>
      </c>
      <c r="QG59" s="72">
        <v>2250213</v>
      </c>
      <c r="QH59" s="72">
        <v>2235755</v>
      </c>
      <c r="QI59" s="72">
        <v>2222352</v>
      </c>
      <c r="QJ59" s="72">
        <v>2226954</v>
      </c>
      <c r="QK59" s="72">
        <v>2282054</v>
      </c>
      <c r="QL59" s="72">
        <v>2265149</v>
      </c>
      <c r="QM59" s="72">
        <v>2216994</v>
      </c>
      <c r="QN59" s="72">
        <v>2194871</v>
      </c>
      <c r="QO59" s="72">
        <v>2187729</v>
      </c>
      <c r="QP59" s="72">
        <v>2224358</v>
      </c>
      <c r="QQ59" s="72">
        <v>2231815</v>
      </c>
      <c r="QR59" s="72">
        <v>2225063</v>
      </c>
      <c r="QS59" s="72">
        <v>2224760</v>
      </c>
      <c r="QT59" s="72">
        <v>2257278</v>
      </c>
      <c r="QU59" s="72">
        <v>2262525</v>
      </c>
      <c r="QV59" s="72">
        <v>2254764</v>
      </c>
      <c r="QW59" s="72">
        <v>2247830</v>
      </c>
      <c r="QX59" s="72">
        <v>2272308</v>
      </c>
      <c r="QY59" s="72">
        <v>2288580</v>
      </c>
      <c r="QZ59" s="72">
        <v>2272391</v>
      </c>
      <c r="RA59" s="72">
        <v>2255354</v>
      </c>
      <c r="RB59" s="72">
        <v>2224865</v>
      </c>
      <c r="RC59" s="72">
        <v>2265556</v>
      </c>
      <c r="RD59" s="72">
        <v>2263048</v>
      </c>
      <c r="RE59" s="72">
        <v>2223074</v>
      </c>
      <c r="RF59" s="72">
        <v>2246300</v>
      </c>
      <c r="RG59" s="72">
        <v>2252598</v>
      </c>
      <c r="RH59" s="72">
        <v>2266831</v>
      </c>
      <c r="RI59" s="72">
        <v>2296436</v>
      </c>
      <c r="RJ59" s="72">
        <v>2340375</v>
      </c>
      <c r="RK59" s="72">
        <v>2245230</v>
      </c>
      <c r="RL59" s="72">
        <v>2147064</v>
      </c>
      <c r="RM59" s="72">
        <v>2084320</v>
      </c>
      <c r="RN59" s="72">
        <v>2049834</v>
      </c>
      <c r="RO59" s="72">
        <v>2022514</v>
      </c>
      <c r="RP59" s="72">
        <v>2017424</v>
      </c>
      <c r="RQ59" s="72">
        <v>2039203</v>
      </c>
      <c r="RR59" s="72">
        <v>2023783</v>
      </c>
      <c r="RS59" s="72">
        <v>2022301</v>
      </c>
      <c r="RT59" s="72">
        <v>2019773</v>
      </c>
      <c r="RU59" s="72">
        <v>2010595</v>
      </c>
      <c r="RV59" s="72">
        <v>1989848</v>
      </c>
      <c r="RW59" s="72">
        <v>1982706</v>
      </c>
      <c r="RX59" s="72">
        <v>1987262</v>
      </c>
      <c r="RY59" s="72">
        <v>1981638</v>
      </c>
      <c r="RZ59" s="72">
        <v>1966349</v>
      </c>
      <c r="SA59" s="72">
        <v>1940821</v>
      </c>
      <c r="SB59" s="72">
        <v>1926013</v>
      </c>
      <c r="SC59" s="72">
        <v>1927027</v>
      </c>
      <c r="SD59" s="72">
        <v>1911875</v>
      </c>
      <c r="SE59" s="72">
        <v>1886429</v>
      </c>
      <c r="SF59" s="72">
        <v>1891147</v>
      </c>
      <c r="SG59" s="72">
        <v>1884039</v>
      </c>
      <c r="SH59" s="72">
        <v>1870518</v>
      </c>
      <c r="SI59" s="72">
        <v>1851842</v>
      </c>
      <c r="SJ59" s="72">
        <v>1843922</v>
      </c>
      <c r="SK59" s="72">
        <v>1874270</v>
      </c>
      <c r="SL59" s="72">
        <v>1855005</v>
      </c>
      <c r="SM59" s="72">
        <v>1812712</v>
      </c>
      <c r="SN59" s="72">
        <v>1782626</v>
      </c>
      <c r="SO59" s="72">
        <v>1761569</v>
      </c>
      <c r="SP59" s="72">
        <v>1756014</v>
      </c>
      <c r="SQ59" s="72">
        <v>1752025</v>
      </c>
      <c r="SR59" s="72">
        <v>1738057</v>
      </c>
      <c r="SS59" s="72">
        <v>1740709</v>
      </c>
      <c r="ST59" s="72">
        <v>1760757</v>
      </c>
      <c r="SU59" s="72">
        <v>1750670</v>
      </c>
      <c r="SV59" s="72">
        <v>1734666</v>
      </c>
      <c r="SW59" s="72">
        <v>1729859</v>
      </c>
      <c r="SX59" s="72">
        <v>1744974</v>
      </c>
      <c r="SY59" s="72">
        <v>1757452</v>
      </c>
      <c r="SZ59" s="72">
        <v>1767264</v>
      </c>
      <c r="TA59" s="72">
        <v>1751701</v>
      </c>
      <c r="TB59" s="72">
        <v>1766622</v>
      </c>
      <c r="TC59" s="73">
        <v>1816817</v>
      </c>
      <c r="TD59" s="73">
        <v>1829202</v>
      </c>
      <c r="TE59" s="73">
        <v>1823460</v>
      </c>
      <c r="TF59" s="73">
        <v>1845308</v>
      </c>
      <c r="TG59" s="73">
        <v>1849006</v>
      </c>
      <c r="TH59" s="73">
        <v>1853614</v>
      </c>
      <c r="TI59" s="73">
        <v>1871453</v>
      </c>
      <c r="TJ59" s="73">
        <v>1941747</v>
      </c>
      <c r="TK59" s="73">
        <v>1862062</v>
      </c>
      <c r="TL59" s="72">
        <v>1805383</v>
      </c>
      <c r="TM59" s="72">
        <v>1737977</v>
      </c>
      <c r="TN59" s="72">
        <v>1698628</v>
      </c>
      <c r="TO59" s="72">
        <v>1684311</v>
      </c>
      <c r="TP59" s="72">
        <v>1690385</v>
      </c>
      <c r="TQ59" s="72">
        <v>1713662</v>
      </c>
      <c r="TR59" s="72">
        <v>1698890</v>
      </c>
      <c r="TS59" s="72">
        <v>1728752</v>
      </c>
      <c r="TT59" s="72">
        <v>1727383</v>
      </c>
      <c r="TU59" s="72">
        <v>1730684</v>
      </c>
      <c r="TV59" s="72">
        <v>1720369</v>
      </c>
      <c r="TW59" s="72">
        <v>1709146</v>
      </c>
      <c r="TX59" s="72">
        <v>1709670</v>
      </c>
      <c r="TY59" s="72">
        <v>1714161</v>
      </c>
      <c r="TZ59" s="72">
        <v>1698090</v>
      </c>
      <c r="UA59" s="72">
        <v>1687690</v>
      </c>
      <c r="UB59" s="72">
        <v>1683880</v>
      </c>
      <c r="UC59" s="72">
        <v>1682971</v>
      </c>
      <c r="UD59" s="72">
        <v>1676204</v>
      </c>
      <c r="UE59" s="72">
        <v>1656474</v>
      </c>
      <c r="UF59" s="72">
        <v>1670635</v>
      </c>
      <c r="UG59" s="72">
        <v>1674686</v>
      </c>
      <c r="UH59" s="72">
        <v>1659673</v>
      </c>
      <c r="UI59" s="72">
        <v>1643047</v>
      </c>
      <c r="UJ59" s="72">
        <v>1634235</v>
      </c>
      <c r="UK59" s="72">
        <v>1653006</v>
      </c>
      <c r="UL59" s="72">
        <v>1652290</v>
      </c>
      <c r="UM59" s="72">
        <v>1626971</v>
      </c>
      <c r="UN59" s="72">
        <v>1605214</v>
      </c>
      <c r="UO59" s="72">
        <v>1598397</v>
      </c>
      <c r="UP59" s="73">
        <v>1605557</v>
      </c>
      <c r="UQ59" s="73">
        <v>1617678</v>
      </c>
      <c r="UR59" s="73">
        <v>1616189</v>
      </c>
      <c r="US59" s="73">
        <v>1615887</v>
      </c>
      <c r="UT59" s="73">
        <v>1637725</v>
      </c>
      <c r="UU59" s="73">
        <v>1680115</v>
      </c>
      <c r="UV59" s="73">
        <v>1677299</v>
      </c>
      <c r="UW59" s="73">
        <v>1670348</v>
      </c>
      <c r="UX59" s="73">
        <v>1685114</v>
      </c>
      <c r="UY59" s="73">
        <v>1701128</v>
      </c>
      <c r="UZ59" s="73">
        <v>1715532</v>
      </c>
      <c r="VA59" s="73">
        <v>1694948</v>
      </c>
      <c r="VB59" s="73">
        <v>1694771</v>
      </c>
      <c r="VC59" s="73">
        <v>1713422</v>
      </c>
      <c r="VD59" s="73">
        <v>1711275</v>
      </c>
      <c r="VE59" s="73">
        <v>1708050</v>
      </c>
      <c r="VF59" s="73">
        <v>1731510</v>
      </c>
      <c r="VG59" s="73">
        <v>1742706</v>
      </c>
      <c r="VH59" s="73">
        <v>1765627</v>
      </c>
      <c r="VI59" s="73">
        <v>1788230</v>
      </c>
      <c r="VJ59" s="73">
        <v>1895663</v>
      </c>
      <c r="VK59" s="73">
        <v>1835010</v>
      </c>
      <c r="VL59" s="72">
        <v>1777628</v>
      </c>
      <c r="VM59" s="72">
        <v>1733284</v>
      </c>
      <c r="VN59" s="72">
        <v>1692021</v>
      </c>
      <c r="VO59" s="72">
        <v>1667266</v>
      </c>
      <c r="VP59" s="72">
        <v>1662520</v>
      </c>
      <c r="VQ59" s="72">
        <v>1667844</v>
      </c>
      <c r="VR59" s="72">
        <v>1661143</v>
      </c>
      <c r="VS59" s="72">
        <v>1679362</v>
      </c>
      <c r="VT59" s="72">
        <v>1675354</v>
      </c>
      <c r="VU59" s="72">
        <v>1671754</v>
      </c>
      <c r="VV59" s="72">
        <v>1659210</v>
      </c>
      <c r="VW59" s="72">
        <v>1658996</v>
      </c>
      <c r="VX59" s="72">
        <v>1656482</v>
      </c>
      <c r="VY59" s="72">
        <v>1652878</v>
      </c>
      <c r="VZ59" s="72">
        <v>1681096</v>
      </c>
      <c r="WA59" s="72">
        <v>1662284</v>
      </c>
      <c r="WB59" s="72">
        <v>1661982</v>
      </c>
      <c r="WC59" s="72">
        <v>1672016</v>
      </c>
      <c r="WD59" s="72">
        <v>1675535</v>
      </c>
      <c r="WE59" s="72">
        <v>1665240</v>
      </c>
      <c r="WF59" s="72">
        <v>1672817</v>
      </c>
      <c r="WG59" s="72">
        <v>1704136</v>
      </c>
      <c r="WH59" s="72">
        <v>1692939</v>
      </c>
      <c r="WI59" s="72">
        <v>1688150</v>
      </c>
      <c r="WJ59" s="72">
        <v>1682769</v>
      </c>
      <c r="WK59" s="72">
        <v>1697279</v>
      </c>
      <c r="WL59" s="72">
        <v>1737500</v>
      </c>
      <c r="WM59" s="72">
        <v>1707233</v>
      </c>
      <c r="WN59" s="72">
        <v>1680920</v>
      </c>
      <c r="WO59" s="72">
        <v>1671336</v>
      </c>
      <c r="WP59" s="72">
        <v>1678096</v>
      </c>
      <c r="WQ59" s="72">
        <v>1682214</v>
      </c>
      <c r="WR59" s="72">
        <v>1685791</v>
      </c>
      <c r="WS59" s="72">
        <v>1692637</v>
      </c>
      <c r="WT59" s="72">
        <v>1702902</v>
      </c>
      <c r="WU59" s="72">
        <v>1746524</v>
      </c>
      <c r="WV59" s="72">
        <v>1724068</v>
      </c>
      <c r="WW59" s="72">
        <v>1716087</v>
      </c>
      <c r="WX59" s="72">
        <v>1716466</v>
      </c>
      <c r="WY59" s="72">
        <v>1730973</v>
      </c>
      <c r="WZ59" s="72">
        <v>1756299</v>
      </c>
      <c r="XA59" s="72">
        <v>1729833</v>
      </c>
      <c r="XB59" s="72">
        <v>1730511</v>
      </c>
      <c r="XC59" s="72">
        <v>1755430</v>
      </c>
      <c r="XD59" s="72">
        <v>1750788</v>
      </c>
      <c r="XE59" s="72">
        <v>1750281</v>
      </c>
      <c r="XF59" s="72">
        <v>1774054</v>
      </c>
      <c r="XG59" s="72">
        <v>1771626</v>
      </c>
      <c r="XH59" s="72">
        <v>1803787</v>
      </c>
      <c r="XI59" s="72">
        <v>1840132</v>
      </c>
      <c r="XJ59" s="72">
        <v>1913960</v>
      </c>
      <c r="XK59" s="72">
        <v>1857015</v>
      </c>
      <c r="XL59" s="75">
        <v>1812698</v>
      </c>
      <c r="XM59" s="75">
        <v>1750464</v>
      </c>
      <c r="XN59" s="75">
        <v>1709919</v>
      </c>
      <c r="XO59" s="75">
        <v>1688485</v>
      </c>
      <c r="XP59" s="75">
        <v>1686515</v>
      </c>
      <c r="XQ59" s="75">
        <v>1694120</v>
      </c>
      <c r="XR59" s="75">
        <v>1685431</v>
      </c>
      <c r="XS59" s="75">
        <v>1708330</v>
      </c>
      <c r="XT59" s="75">
        <v>1716956</v>
      </c>
      <c r="XU59" s="75">
        <v>1718893</v>
      </c>
      <c r="XV59" s="75">
        <v>1706227</v>
      </c>
      <c r="XW59" s="75">
        <v>1701642</v>
      </c>
      <c r="XX59" s="75">
        <v>1711337</v>
      </c>
      <c r="XY59" s="75">
        <v>1727429</v>
      </c>
      <c r="XZ59" s="75">
        <v>1743827</v>
      </c>
      <c r="YA59" s="75">
        <v>1729751</v>
      </c>
      <c r="YB59" s="75">
        <v>1718257</v>
      </c>
      <c r="YC59" s="76">
        <v>1720754</v>
      </c>
      <c r="YD59" s="76">
        <v>1718345</v>
      </c>
      <c r="YE59" s="75">
        <v>1711385</v>
      </c>
      <c r="YF59" s="75">
        <v>1705804</v>
      </c>
      <c r="YG59" s="75">
        <v>1740432</v>
      </c>
      <c r="YH59" s="75">
        <v>1716779</v>
      </c>
      <c r="YI59" s="75">
        <v>1698294</v>
      </c>
      <c r="YJ59" s="75">
        <v>1689347</v>
      </c>
      <c r="YK59" s="75">
        <v>1702693</v>
      </c>
      <c r="YL59" s="75">
        <v>1751050</v>
      </c>
      <c r="YM59" s="75">
        <v>1703289</v>
      </c>
      <c r="YN59" s="75">
        <v>1676411</v>
      </c>
      <c r="YO59" s="75">
        <v>1661729</v>
      </c>
      <c r="YP59" s="75">
        <v>1672530</v>
      </c>
      <c r="YQ59" s="75">
        <v>1668488</v>
      </c>
      <c r="YR59" s="75">
        <v>1664502</v>
      </c>
      <c r="YS59" s="75">
        <v>1670831</v>
      </c>
      <c r="YT59" s="75">
        <v>1676440</v>
      </c>
      <c r="YU59" s="75">
        <v>1720715</v>
      </c>
      <c r="YV59" s="75">
        <v>1707584</v>
      </c>
      <c r="YW59" s="75">
        <v>1700522</v>
      </c>
      <c r="YX59" s="75">
        <v>1705765</v>
      </c>
      <c r="YY59" s="75">
        <v>1717049</v>
      </c>
      <c r="YZ59" s="75">
        <v>1733829</v>
      </c>
      <c r="ZA59" s="75">
        <v>1716785</v>
      </c>
      <c r="ZB59" s="75">
        <v>1702999</v>
      </c>
      <c r="ZC59" s="75">
        <v>1717116</v>
      </c>
      <c r="ZD59" s="75">
        <v>1734696</v>
      </c>
      <c r="ZE59" s="75">
        <v>1706436</v>
      </c>
      <c r="ZF59" s="75">
        <v>1728703</v>
      </c>
      <c r="ZG59" s="75">
        <v>1716574</v>
      </c>
      <c r="ZH59" s="75">
        <v>1749795</v>
      </c>
      <c r="ZI59" s="75">
        <v>1766735</v>
      </c>
      <c r="ZJ59" s="75">
        <v>1821332</v>
      </c>
      <c r="ZK59" s="75">
        <v>1813198</v>
      </c>
      <c r="ZL59" s="75">
        <v>1760710</v>
      </c>
      <c r="ZM59" s="75">
        <v>1679624</v>
      </c>
      <c r="ZN59" s="75">
        <v>1623785</v>
      </c>
      <c r="ZO59" s="75">
        <v>1584922</v>
      </c>
      <c r="ZP59" s="75">
        <v>1576985</v>
      </c>
      <c r="ZQ59" s="75">
        <v>1584183</v>
      </c>
      <c r="ZR59" s="75">
        <v>1586195</v>
      </c>
      <c r="ZS59" s="75">
        <v>1591898</v>
      </c>
      <c r="ZT59" s="75">
        <v>1588238</v>
      </c>
      <c r="ZU59" s="75">
        <v>1591370</v>
      </c>
      <c r="ZV59" s="75">
        <v>1574114</v>
      </c>
      <c r="ZW59" s="75">
        <v>1565424</v>
      </c>
      <c r="ZX59" s="75">
        <v>1567052</v>
      </c>
      <c r="ZY59" s="75">
        <v>1601010</v>
      </c>
      <c r="ZZ59" s="75">
        <v>1588769</v>
      </c>
      <c r="AAA59" s="75">
        <v>1582014</v>
      </c>
      <c r="AAB59" s="75">
        <v>1572612</v>
      </c>
      <c r="AAC59" s="75">
        <v>1590639</v>
      </c>
      <c r="AAD59" s="75">
        <v>1591228</v>
      </c>
      <c r="AAE59" s="75">
        <v>1583095</v>
      </c>
      <c r="AAF59" s="75">
        <v>1579383</v>
      </c>
      <c r="AAG59" s="75">
        <v>1593319</v>
      </c>
      <c r="AAH59" s="75">
        <v>1598370</v>
      </c>
      <c r="AAI59" s="75">
        <v>1605425</v>
      </c>
      <c r="AAJ59" s="75">
        <v>1599372</v>
      </c>
      <c r="AAK59" s="75">
        <v>1604635</v>
      </c>
      <c r="AAL59" s="75">
        <v>1660132</v>
      </c>
      <c r="AAM59" s="75">
        <v>1640150</v>
      </c>
      <c r="AAN59" s="75">
        <v>1618863</v>
      </c>
      <c r="AAO59" s="75">
        <v>1606582</v>
      </c>
      <c r="AAP59" s="75">
        <v>1612690</v>
      </c>
      <c r="AAQ59" s="75">
        <v>1627586</v>
      </c>
      <c r="AAR59" s="75">
        <v>1638622</v>
      </c>
      <c r="AAS59" s="75">
        <v>1641967</v>
      </c>
      <c r="AAT59" s="75">
        <v>1650996</v>
      </c>
      <c r="AAU59" s="75">
        <v>1701035</v>
      </c>
      <c r="AAV59" s="75">
        <v>1688267</v>
      </c>
      <c r="AAW59" s="75">
        <v>1679521</v>
      </c>
      <c r="AAX59" s="75">
        <v>1681581</v>
      </c>
      <c r="AAY59" s="75">
        <v>1703630</v>
      </c>
      <c r="AAZ59" s="75">
        <v>1725212</v>
      </c>
      <c r="ABA59" s="75">
        <v>1717050</v>
      </c>
      <c r="ABB59" s="75">
        <v>1710409</v>
      </c>
      <c r="ABC59" s="75">
        <v>1709816</v>
      </c>
      <c r="ABD59" s="75">
        <v>1742409</v>
      </c>
      <c r="ABE59" s="75">
        <v>1732051</v>
      </c>
      <c r="ABF59" s="75">
        <v>1716635</v>
      </c>
      <c r="ABG59" s="75">
        <v>1765585</v>
      </c>
      <c r="ABH59" s="75">
        <v>1789845</v>
      </c>
      <c r="ABI59" s="75">
        <v>1813720</v>
      </c>
      <c r="ABJ59" s="75">
        <v>1869192</v>
      </c>
      <c r="ABK59" s="75">
        <v>1910838</v>
      </c>
      <c r="ABL59" s="75">
        <v>1829364</v>
      </c>
      <c r="ABM59" s="75">
        <v>1745262</v>
      </c>
      <c r="ABN59" s="75">
        <v>1697302</v>
      </c>
      <c r="ABO59" s="75">
        <v>1660967</v>
      </c>
      <c r="ABP59" s="75">
        <v>1645494</v>
      </c>
      <c r="ABQ59" s="75">
        <v>1646308</v>
      </c>
      <c r="ABR59" s="75">
        <v>1659777</v>
      </c>
      <c r="ABS59" s="75">
        <v>1651595</v>
      </c>
      <c r="ABT59" s="75">
        <v>1653971</v>
      </c>
      <c r="ABU59" s="75">
        <v>1666567</v>
      </c>
      <c r="ABV59" s="75">
        <v>1650009</v>
      </c>
      <c r="ABW59" s="75">
        <v>1641577</v>
      </c>
      <c r="ABX59" s="75">
        <v>1652879</v>
      </c>
      <c r="ABY59" s="75">
        <v>1663649</v>
      </c>
      <c r="ABZ59" s="75">
        <v>1657719</v>
      </c>
      <c r="ACA59" s="75">
        <v>1653228</v>
      </c>
      <c r="ACB59" s="75">
        <v>1652561</v>
      </c>
      <c r="ACC59" s="75">
        <v>1663639</v>
      </c>
      <c r="ACD59" s="75">
        <v>1663678</v>
      </c>
      <c r="ACE59" s="75">
        <v>1646658</v>
      </c>
      <c r="ACF59" s="75">
        <v>1639554</v>
      </c>
      <c r="ACG59" s="75">
        <v>1653685</v>
      </c>
      <c r="ACH59" s="75">
        <v>1647435</v>
      </c>
      <c r="ACI59" s="75">
        <v>1644216</v>
      </c>
      <c r="ACJ59" s="75">
        <v>1649187</v>
      </c>
      <c r="ACK59" s="75">
        <v>1658496</v>
      </c>
      <c r="ACL59" s="75">
        <v>1736259</v>
      </c>
      <c r="ACM59" s="75">
        <v>1833004</v>
      </c>
      <c r="ACN59" s="75">
        <v>1801225</v>
      </c>
      <c r="ACO59" s="75">
        <v>1780403</v>
      </c>
      <c r="ACP59" s="75">
        <v>1779388</v>
      </c>
      <c r="ACQ59" s="75">
        <v>1811038</v>
      </c>
      <c r="ACR59" s="75">
        <v>1815378</v>
      </c>
      <c r="ACS59" s="75">
        <v>1822853</v>
      </c>
      <c r="ACT59" s="75">
        <v>1829372</v>
      </c>
      <c r="ACU59" s="75">
        <v>1883267</v>
      </c>
      <c r="ACV59" s="75">
        <v>1864148</v>
      </c>
      <c r="ACW59" s="75">
        <v>1847427</v>
      </c>
      <c r="ACX59" s="75">
        <v>1837899</v>
      </c>
      <c r="ACY59" s="75">
        <v>1851167</v>
      </c>
      <c r="ACZ59" s="75">
        <v>1860300</v>
      </c>
      <c r="ADA59" s="75">
        <v>1859621</v>
      </c>
      <c r="ADB59" s="75">
        <v>1857332</v>
      </c>
      <c r="ADC59" s="75">
        <v>1880192</v>
      </c>
      <c r="ADD59" s="75">
        <v>1918327</v>
      </c>
      <c r="ADE59" s="75">
        <v>1937167</v>
      </c>
      <c r="ADF59" s="75">
        <v>1924990</v>
      </c>
      <c r="ADG59" s="75">
        <v>1930181</v>
      </c>
      <c r="ADH59" s="75">
        <v>1938470</v>
      </c>
      <c r="ADI59" s="75">
        <v>1918314</v>
      </c>
      <c r="ADJ59" s="75">
        <v>1926023</v>
      </c>
      <c r="ADK59" s="75">
        <v>1989159</v>
      </c>
      <c r="ADL59" s="75">
        <v>1909723</v>
      </c>
      <c r="ADM59" s="75">
        <v>1836854</v>
      </c>
      <c r="ADN59" s="75">
        <v>1782371</v>
      </c>
      <c r="ADO59" s="75">
        <v>1739241</v>
      </c>
      <c r="ADP59" s="75">
        <v>1701901</v>
      </c>
      <c r="ADQ59" s="75">
        <v>1683481</v>
      </c>
      <c r="ADR59" s="75">
        <v>1682444</v>
      </c>
      <c r="ADS59" s="75">
        <v>1656161</v>
      </c>
      <c r="ADT59" s="75">
        <v>1637094</v>
      </c>
      <c r="ADU59" s="75">
        <v>1641426</v>
      </c>
      <c r="ADV59" s="75">
        <v>1609006</v>
      </c>
      <c r="ADW59" s="75">
        <v>1583701</v>
      </c>
      <c r="ADX59" s="75">
        <v>1572900</v>
      </c>
      <c r="ADY59" s="75">
        <v>1576097</v>
      </c>
      <c r="ADZ59" s="75">
        <v>1558305</v>
      </c>
      <c r="AEA59" s="75">
        <v>1547869</v>
      </c>
      <c r="AEB59" s="75">
        <v>1518344</v>
      </c>
      <c r="AEC59" s="75">
        <v>1507268</v>
      </c>
      <c r="AED59" s="75">
        <v>1492994</v>
      </c>
      <c r="AEE59" s="75">
        <v>1464897</v>
      </c>
      <c r="AEF59" s="75">
        <v>1452663</v>
      </c>
      <c r="AEG59" s="75">
        <v>1465867</v>
      </c>
      <c r="AEH59" s="75">
        <v>1457317</v>
      </c>
      <c r="AEI59" s="75">
        <v>1446999</v>
      </c>
      <c r="AEJ59" s="75">
        <v>1419266</v>
      </c>
      <c r="AEK59" s="75">
        <v>1402869</v>
      </c>
      <c r="AEL59" s="75">
        <v>1432252</v>
      </c>
      <c r="AEM59" s="75">
        <v>1406600</v>
      </c>
      <c r="AEN59" s="75">
        <v>1382349</v>
      </c>
      <c r="AEO59" s="75">
        <v>1356180</v>
      </c>
      <c r="AEP59" s="75">
        <v>1335141</v>
      </c>
      <c r="AEQ59" s="75">
        <v>1338774</v>
      </c>
      <c r="AER59" s="75">
        <v>1332991</v>
      </c>
      <c r="AES59" s="75">
        <v>1323708</v>
      </c>
      <c r="AET59" s="75">
        <v>1337248</v>
      </c>
      <c r="AEU59" s="75">
        <v>1367619</v>
      </c>
      <c r="AEV59" s="75">
        <v>1351250</v>
      </c>
      <c r="AEW59" s="75">
        <v>1349329</v>
      </c>
      <c r="AEX59" s="75">
        <v>1347720</v>
      </c>
      <c r="AEY59" s="75">
        <v>1376351</v>
      </c>
      <c r="AEZ59" s="75">
        <v>1365398</v>
      </c>
      <c r="AFA59" s="75">
        <v>1372211</v>
      </c>
      <c r="AFB59" s="75">
        <v>1368512</v>
      </c>
      <c r="AFC59" s="75">
        <v>1354881</v>
      </c>
      <c r="AFD59" s="75">
        <v>1366554</v>
      </c>
      <c r="AFE59" s="75">
        <v>1371148</v>
      </c>
      <c r="AFF59" s="75">
        <v>1383604</v>
      </c>
      <c r="AFG59" s="75">
        <v>1421868</v>
      </c>
      <c r="AFH59" s="75">
        <v>1450898</v>
      </c>
      <c r="AFI59" s="75">
        <v>1475745</v>
      </c>
      <c r="AFJ59" s="75">
        <v>1596168</v>
      </c>
      <c r="AFK59" s="75">
        <v>1721897</v>
      </c>
      <c r="AFL59" s="75">
        <v>1663538</v>
      </c>
      <c r="AFM59" s="75">
        <v>1624898</v>
      </c>
      <c r="AFN59" s="75">
        <v>1552702</v>
      </c>
      <c r="AFO59" s="75">
        <v>1517843</v>
      </c>
      <c r="AFP59" s="75">
        <v>1478302</v>
      </c>
      <c r="AFQ59" s="75">
        <v>1476742</v>
      </c>
      <c r="AFR59" s="75">
        <v>1431006</v>
      </c>
      <c r="AFS59" s="75">
        <v>1449756</v>
      </c>
      <c r="AFT59" s="75">
        <v>1448416</v>
      </c>
      <c r="AFU59" s="75">
        <v>1459837</v>
      </c>
      <c r="AFV59" s="75">
        <v>1445855</v>
      </c>
      <c r="AFW59" s="75">
        <v>1441823</v>
      </c>
      <c r="AFX59" s="75">
        <v>1441715</v>
      </c>
      <c r="AFY59" s="75">
        <v>1497811</v>
      </c>
      <c r="AFZ59" s="75">
        <v>1505143</v>
      </c>
      <c r="AGA59" s="75">
        <v>1515716</v>
      </c>
      <c r="AGB59" s="75">
        <v>1526511</v>
      </c>
      <c r="AGC59" s="75">
        <v>1527740</v>
      </c>
      <c r="AGD59" s="75">
        <v>1540783</v>
      </c>
      <c r="AGE59" s="75">
        <v>1528310</v>
      </c>
      <c r="AGF59" s="75">
        <v>1551458</v>
      </c>
      <c r="AGG59" s="75">
        <v>1551808</v>
      </c>
      <c r="AGH59" s="75">
        <v>1583574</v>
      </c>
      <c r="AGI59" s="75">
        <v>1641949</v>
      </c>
      <c r="AGJ59" s="75">
        <v>1668313</v>
      </c>
      <c r="AGK59" s="75">
        <v>1674189</v>
      </c>
      <c r="AGL59" s="75">
        <v>1738396</v>
      </c>
      <c r="AGM59" s="75">
        <v>1736922</v>
      </c>
      <c r="AGN59" s="75">
        <v>1716621</v>
      </c>
      <c r="AGO59" s="75">
        <v>1730752</v>
      </c>
      <c r="AGP59" s="75">
        <v>1735501</v>
      </c>
      <c r="AGQ59" s="75">
        <v>1772672</v>
      </c>
      <c r="AGR59" s="75">
        <v>1829301</v>
      </c>
      <c r="AGS59" s="75">
        <v>1901844</v>
      </c>
      <c r="AGT59" s="75">
        <v>1945507</v>
      </c>
      <c r="AGU59" s="75">
        <v>1958203</v>
      </c>
      <c r="AGV59" s="75">
        <v>2010322</v>
      </c>
      <c r="AGW59" s="75">
        <v>2005896</v>
      </c>
      <c r="AGX59" s="75">
        <v>2045005</v>
      </c>
      <c r="AGY59" s="75">
        <v>2097793</v>
      </c>
      <c r="AGZ59" s="75">
        <v>2269989</v>
      </c>
      <c r="AHA59" s="75">
        <v>2321817</v>
      </c>
      <c r="AHB59" s="75">
        <v>2383362</v>
      </c>
      <c r="AHC59" s="75">
        <v>2383948</v>
      </c>
      <c r="AHD59" s="75">
        <v>2447069</v>
      </c>
      <c r="AHE59" s="75">
        <v>2449959</v>
      </c>
      <c r="AHF59" s="75">
        <v>2433392</v>
      </c>
      <c r="AHG59" s="75">
        <v>2445726</v>
      </c>
      <c r="AHH59" s="75">
        <v>2478130</v>
      </c>
      <c r="AHI59" s="75">
        <v>2484892</v>
      </c>
      <c r="AHJ59" s="75">
        <v>2528332</v>
      </c>
      <c r="AHK59" s="75">
        <v>2661206</v>
      </c>
      <c r="AHL59" s="75">
        <v>2613104</v>
      </c>
      <c r="AHM59" s="75">
        <v>2651026</v>
      </c>
      <c r="AHN59" s="75">
        <v>2635766</v>
      </c>
      <c r="AHO59" s="75">
        <v>2642140</v>
      </c>
      <c r="AHP59" s="75">
        <v>2627296</v>
      </c>
      <c r="AHQ59" s="75">
        <v>2664003</v>
      </c>
      <c r="AHR59" s="75">
        <v>2661959</v>
      </c>
      <c r="AHS59" s="75">
        <v>2656941</v>
      </c>
      <c r="AHT59" s="75">
        <v>2642827</v>
      </c>
      <c r="AHU59" s="75">
        <v>2638488</v>
      </c>
      <c r="AHV59" s="75">
        <v>2617381</v>
      </c>
      <c r="AHW59" s="75">
        <v>2601262</v>
      </c>
      <c r="AHX59" s="75">
        <v>2572815</v>
      </c>
      <c r="AHY59" s="75">
        <v>2546275</v>
      </c>
      <c r="AHZ59" s="75">
        <v>2561573</v>
      </c>
      <c r="AIA59" s="75">
        <v>2537075</v>
      </c>
      <c r="AIB59" s="75">
        <v>2544764</v>
      </c>
      <c r="AIC59" s="75">
        <v>2526572</v>
      </c>
      <c r="AID59" s="75">
        <v>2561646</v>
      </c>
      <c r="AIE59" s="75">
        <v>2551363</v>
      </c>
      <c r="AIF59" s="75">
        <v>2558107</v>
      </c>
      <c r="AIG59" s="75">
        <v>2532714</v>
      </c>
      <c r="AIH59" s="75">
        <v>2564399</v>
      </c>
      <c r="AII59" s="75">
        <v>2557119</v>
      </c>
      <c r="AIJ59" s="75">
        <v>2575799</v>
      </c>
      <c r="AIK59" s="75">
        <v>2615932</v>
      </c>
      <c r="AIL59" s="75">
        <v>2755864</v>
      </c>
      <c r="AIM59" s="75">
        <v>2868163</v>
      </c>
      <c r="AIN59" s="75">
        <v>2835750</v>
      </c>
      <c r="AIO59" s="75">
        <v>2861948</v>
      </c>
      <c r="AIP59" s="75">
        <v>2834157</v>
      </c>
      <c r="AIQ59" s="75">
        <v>2857805</v>
      </c>
      <c r="AIR59" s="75">
        <v>2843605</v>
      </c>
      <c r="AIS59" s="75">
        <v>2838772</v>
      </c>
      <c r="AIT59" s="75">
        <v>2824805</v>
      </c>
      <c r="AIU59" s="75">
        <v>2814020</v>
      </c>
      <c r="AIV59" s="75">
        <v>2831749</v>
      </c>
      <c r="AIW59" s="75">
        <v>2789123</v>
      </c>
      <c r="AIX59" s="75">
        <v>2759137</v>
      </c>
      <c r="AIY59" s="75">
        <v>2720988</v>
      </c>
      <c r="AIZ59" s="75">
        <v>2744868</v>
      </c>
      <c r="AJA59" s="75">
        <v>2737843</v>
      </c>
      <c r="AJB59" s="75">
        <v>2717430</v>
      </c>
      <c r="AJC59" s="75">
        <v>2688871</v>
      </c>
      <c r="AJD59" s="75">
        <v>2700818</v>
      </c>
      <c r="AJE59" s="75">
        <v>2715299</v>
      </c>
      <c r="AJF59" s="75">
        <v>2699747</v>
      </c>
      <c r="AJG59" s="75">
        <v>2694428</v>
      </c>
      <c r="AJH59" s="75">
        <v>2692286</v>
      </c>
      <c r="AJI59" s="75">
        <v>2723666</v>
      </c>
      <c r="AJJ59" s="75">
        <v>2713935</v>
      </c>
      <c r="AJK59" s="75">
        <v>2756363</v>
      </c>
      <c r="AJL59" s="75">
        <v>2735458</v>
      </c>
      <c r="AJM59" s="75">
        <v>2737656</v>
      </c>
      <c r="AJN59" s="75">
        <v>2687024</v>
      </c>
      <c r="AJO59" s="75">
        <v>2697295</v>
      </c>
      <c r="AJP59" s="75">
        <v>2705667</v>
      </c>
      <c r="AJQ59" s="75">
        <v>2729971</v>
      </c>
      <c r="AJR59" s="75">
        <v>2773192</v>
      </c>
      <c r="AJS59" s="75">
        <v>2891145</v>
      </c>
      <c r="AJT59" s="75">
        <v>3000248</v>
      </c>
      <c r="AJU59" s="75">
        <v>3579522</v>
      </c>
      <c r="AJV59" s="75">
        <v>4215006</v>
      </c>
      <c r="AJW59" s="75">
        <v>4292702</v>
      </c>
      <c r="AJX59" s="75">
        <v>3916342</v>
      </c>
      <c r="AJY59" s="75">
        <v>3747626</v>
      </c>
      <c r="AJZ59" s="75">
        <v>3644137</v>
      </c>
      <c r="AKA59" s="75">
        <v>3547285</v>
      </c>
      <c r="AKB59" s="75">
        <v>3477393</v>
      </c>
      <c r="AKC59" s="75">
        <v>3424114</v>
      </c>
      <c r="AKD59" s="75">
        <v>3395369</v>
      </c>
      <c r="AKE59" s="75">
        <v>3349753</v>
      </c>
      <c r="AKF59" s="75">
        <v>3299995</v>
      </c>
      <c r="AKG59" s="75">
        <v>3221429</v>
      </c>
      <c r="AKH59" s="75">
        <v>3203102</v>
      </c>
      <c r="AKI59" s="75">
        <v>3163689</v>
      </c>
      <c r="AKJ59" s="75">
        <v>3118379</v>
      </c>
      <c r="AKK59" s="75">
        <v>3090286</v>
      </c>
      <c r="AKL59" s="75">
        <v>3061324</v>
      </c>
      <c r="AKM59" s="75">
        <v>3115331</v>
      </c>
      <c r="AKN59" s="75">
        <v>3067062</v>
      </c>
      <c r="AKO59" s="75">
        <v>3037508</v>
      </c>
      <c r="AKP59" s="75">
        <v>3003685</v>
      </c>
      <c r="AKQ59" s="75">
        <v>3004605</v>
      </c>
      <c r="AKR59" s="75">
        <v>2999245</v>
      </c>
      <c r="AKS59" s="75">
        <v>2996314</v>
      </c>
      <c r="AKT59" s="75">
        <v>2984978</v>
      </c>
      <c r="AKU59" s="75">
        <v>2974180</v>
      </c>
      <c r="AKV59" s="75">
        <v>3010949</v>
      </c>
      <c r="AKW59" s="75">
        <v>2989123</v>
      </c>
      <c r="AKX59" s="75">
        <v>2986781</v>
      </c>
      <c r="AKY59" s="75">
        <v>2972782</v>
      </c>
      <c r="AKZ59" s="75">
        <v>2999389</v>
      </c>
      <c r="ALA59" s="75">
        <v>3008430</v>
      </c>
      <c r="ALB59" s="75">
        <v>2993917</v>
      </c>
      <c r="ALC59" s="75">
        <v>2960748</v>
      </c>
      <c r="ALD59" s="75">
        <v>2967302</v>
      </c>
      <c r="ALE59" s="75">
        <v>2982997</v>
      </c>
      <c r="ALF59" s="75">
        <v>2973040</v>
      </c>
      <c r="ALG59" s="75">
        <v>2970210</v>
      </c>
      <c r="ALH59" s="75">
        <v>3030329</v>
      </c>
      <c r="ALI59" s="75">
        <v>3042725</v>
      </c>
      <c r="ALJ59" s="75">
        <v>3038172</v>
      </c>
      <c r="ALK59" s="75">
        <v>3091871</v>
      </c>
      <c r="ALL59" s="75">
        <v>3080948</v>
      </c>
      <c r="ALM59" s="75">
        <v>3071762</v>
      </c>
      <c r="ALN59" s="75">
        <v>2998760</v>
      </c>
      <c r="ALO59" s="75">
        <v>2959073</v>
      </c>
      <c r="ALP59" s="75">
        <v>2931359</v>
      </c>
      <c r="ALQ59" s="75">
        <v>2926243</v>
      </c>
      <c r="ALR59" s="75">
        <v>2946226</v>
      </c>
      <c r="ALS59" s="75">
        <v>2952541</v>
      </c>
      <c r="ALT59" s="75">
        <v>2970309</v>
      </c>
      <c r="ALU59" s="75">
        <v>2979637</v>
      </c>
      <c r="ALV59" s="75">
        <v>3002345</v>
      </c>
      <c r="ALW59" s="75">
        <v>2989052</v>
      </c>
      <c r="ALX59" s="75">
        <v>2984943</v>
      </c>
      <c r="ALY59" s="75">
        <v>2997036</v>
      </c>
      <c r="ALZ59" s="75">
        <v>3032016</v>
      </c>
      <c r="AMA59" s="75">
        <v>3025812</v>
      </c>
      <c r="AMB59" s="75">
        <v>3029647</v>
      </c>
      <c r="AMC59" s="75">
        <v>3030216</v>
      </c>
      <c r="AMD59" s="75">
        <v>3058777</v>
      </c>
      <c r="AME59" s="75">
        <v>3059927</v>
      </c>
      <c r="AMF59" s="75">
        <v>3061279</v>
      </c>
      <c r="AMG59" s="75">
        <v>3038297</v>
      </c>
      <c r="AMH59" s="75">
        <v>3051604</v>
      </c>
      <c r="AMI59" s="75">
        <v>3068807</v>
      </c>
      <c r="AMJ59" s="75">
        <v>3054479</v>
      </c>
      <c r="AMK59" s="75">
        <v>3054216</v>
      </c>
      <c r="AML59" s="75">
        <v>3055994</v>
      </c>
      <c r="AMM59" s="75">
        <v>3121703</v>
      </c>
      <c r="AMN59" s="75">
        <v>3098273</v>
      </c>
      <c r="AMO59" s="75">
        <v>3084823</v>
      </c>
      <c r="AMP59" s="75">
        <v>3060241</v>
      </c>
      <c r="AMQ59" s="75">
        <v>3078823</v>
      </c>
      <c r="AMR59" s="75">
        <v>3095333</v>
      </c>
      <c r="AMS59" s="75">
        <v>3102373</v>
      </c>
      <c r="AMT59" s="75">
        <v>3105028</v>
      </c>
      <c r="AMU59" s="75">
        <v>3103289</v>
      </c>
      <c r="AMV59" s="75">
        <v>3149659</v>
      </c>
      <c r="AMW59" s="75">
        <v>3148449</v>
      </c>
      <c r="AMX59" s="75">
        <v>3146596</v>
      </c>
      <c r="AMY59" s="75">
        <v>3134973</v>
      </c>
      <c r="AMZ59" s="75">
        <v>3175674</v>
      </c>
      <c r="ANA59" s="75">
        <v>3184558</v>
      </c>
      <c r="ANB59" s="75">
        <v>3182329</v>
      </c>
      <c r="ANC59" s="75">
        <v>3155512</v>
      </c>
      <c r="AND59" s="75">
        <v>3160777</v>
      </c>
      <c r="ANE59" s="75">
        <v>3189172</v>
      </c>
      <c r="ANF59" s="75">
        <v>3178512</v>
      </c>
      <c r="ANG59" s="75">
        <v>3157686</v>
      </c>
      <c r="ANH59" s="75">
        <v>3188471</v>
      </c>
      <c r="ANI59" s="75">
        <v>3213805</v>
      </c>
      <c r="ANJ59" s="75">
        <v>3201456</v>
      </c>
      <c r="ANK59" s="75">
        <v>3231862</v>
      </c>
      <c r="ANL59" s="75">
        <v>3261403</v>
      </c>
      <c r="ANM59" s="75">
        <v>3125661</v>
      </c>
      <c r="ANN59" s="75">
        <v>3136987</v>
      </c>
      <c r="ANO59" s="75">
        <v>3099050</v>
      </c>
      <c r="ANP59" s="75">
        <v>3066915</v>
      </c>
      <c r="ANQ59" s="75">
        <v>3068172</v>
      </c>
      <c r="ANR59" s="75">
        <v>3101685</v>
      </c>
      <c r="ANS59" s="75">
        <v>3118015</v>
      </c>
      <c r="ANT59" s="75">
        <v>3127655</v>
      </c>
      <c r="ANU59" s="75">
        <v>3138751</v>
      </c>
      <c r="ANV59" s="75">
        <v>3159989</v>
      </c>
      <c r="ANW59" s="76">
        <v>3136652</v>
      </c>
      <c r="ANX59" s="76">
        <v>3139753</v>
      </c>
      <c r="ANY59" s="76">
        <v>3130572</v>
      </c>
      <c r="ANZ59" s="123">
        <v>3174531</v>
      </c>
      <c r="AOA59" s="76">
        <v>3169329</v>
      </c>
      <c r="AOB59" s="76">
        <v>3178871</v>
      </c>
      <c r="AOC59" s="76">
        <v>3145805</v>
      </c>
      <c r="AOD59" s="76">
        <v>3161879</v>
      </c>
      <c r="AOE59" s="76">
        <v>3160066</v>
      </c>
      <c r="AOF59" s="76">
        <v>3154374</v>
      </c>
      <c r="AOG59" s="76">
        <v>3148543</v>
      </c>
      <c r="AOH59" s="76">
        <v>3171650</v>
      </c>
      <c r="AOI59" s="76">
        <v>3182049</v>
      </c>
      <c r="AOJ59" s="76">
        <v>3178446</v>
      </c>
      <c r="AOK59" s="76">
        <v>3188278</v>
      </c>
      <c r="AOL59" s="76">
        <v>3197898</v>
      </c>
      <c r="AOM59" s="76">
        <v>3299860</v>
      </c>
      <c r="AON59" s="76">
        <v>3267401</v>
      </c>
      <c r="AOO59" s="76">
        <v>3258418</v>
      </c>
      <c r="AOP59" s="76">
        <v>3242240</v>
      </c>
      <c r="AOQ59" s="76">
        <v>3261622</v>
      </c>
      <c r="AOR59" s="76">
        <v>3303113</v>
      </c>
      <c r="AOS59" s="76">
        <v>3321026</v>
      </c>
      <c r="AOT59" s="76">
        <v>3340983</v>
      </c>
      <c r="AOU59" s="76">
        <v>3352057</v>
      </c>
      <c r="AOV59" s="76">
        <v>3413933</v>
      </c>
      <c r="AOW59" s="76">
        <v>3422834</v>
      </c>
      <c r="AOX59" s="76">
        <v>3426791</v>
      </c>
      <c r="AOY59" s="76">
        <v>3430168</v>
      </c>
      <c r="AOZ59" s="76">
        <v>3481907</v>
      </c>
      <c r="APA59" s="76">
        <v>3498789</v>
      </c>
      <c r="APB59" s="76">
        <v>3504558</v>
      </c>
      <c r="APC59" s="76">
        <v>3504866</v>
      </c>
      <c r="APD59" s="76">
        <v>3511319</v>
      </c>
      <c r="APE59" s="76">
        <v>3563254</v>
      </c>
      <c r="APF59" s="76">
        <v>3562087</v>
      </c>
      <c r="APG59" s="76">
        <v>3570416</v>
      </c>
      <c r="APH59" s="76">
        <v>3626782</v>
      </c>
      <c r="API59" s="76">
        <v>3648243</v>
      </c>
      <c r="APJ59" s="76">
        <v>3653741</v>
      </c>
      <c r="APK59" s="76">
        <v>3698393</v>
      </c>
      <c r="APL59" s="76">
        <v>3768480</v>
      </c>
      <c r="APM59" s="76">
        <v>3709073</v>
      </c>
      <c r="APN59" s="76">
        <v>3655764</v>
      </c>
      <c r="APO59" s="76">
        <v>3619651</v>
      </c>
      <c r="APP59" s="76">
        <v>3608049</v>
      </c>
      <c r="APQ59" s="76">
        <v>3599683</v>
      </c>
      <c r="APR59" s="76">
        <v>3640094</v>
      </c>
      <c r="APS59" s="76">
        <v>3656138</v>
      </c>
      <c r="APT59" s="76">
        <v>3664670</v>
      </c>
      <c r="APU59" s="76">
        <v>3677076</v>
      </c>
      <c r="APV59" s="76">
        <v>3735066</v>
      </c>
      <c r="APW59" s="76">
        <v>3731534</v>
      </c>
      <c r="APX59" s="76">
        <v>3730979</v>
      </c>
      <c r="APY59" s="76">
        <v>3732333</v>
      </c>
      <c r="APZ59" s="76">
        <v>3772016</v>
      </c>
      <c r="AQA59" s="76">
        <v>3781039</v>
      </c>
      <c r="AQB59" s="76">
        <v>3761762</v>
      </c>
      <c r="AQC59" s="76">
        <v>3748576</v>
      </c>
      <c r="AQD59" s="76">
        <v>3741690</v>
      </c>
      <c r="AQE59" s="76">
        <v>3778880</v>
      </c>
      <c r="AQF59" s="76">
        <v>3762028</v>
      </c>
      <c r="AQG59" s="76">
        <v>3760729</v>
      </c>
      <c r="AQH59" s="76">
        <v>3758973</v>
      </c>
      <c r="AQI59" s="76">
        <v>3793959</v>
      </c>
      <c r="AQJ59" s="76">
        <v>3785980</v>
      </c>
      <c r="AQK59" s="76">
        <v>3872984</v>
      </c>
      <c r="AQL59" s="76">
        <v>3980018</v>
      </c>
      <c r="AQM59" s="76">
        <v>4046086</v>
      </c>
      <c r="AQN59" s="76">
        <v>4040332</v>
      </c>
      <c r="AQO59" s="76">
        <v>4006015</v>
      </c>
      <c r="AQP59" s="76">
        <v>3976863</v>
      </c>
      <c r="AQQ59" s="76">
        <v>3951101</v>
      </c>
      <c r="AQR59" s="76">
        <v>3979814</v>
      </c>
      <c r="AQS59" s="76">
        <v>3983473</v>
      </c>
      <c r="AQT59" s="76">
        <v>3988055</v>
      </c>
      <c r="AQU59" s="76">
        <v>3993664</v>
      </c>
      <c r="AQV59" s="76">
        <v>4020920</v>
      </c>
      <c r="AQW59" s="76">
        <v>4055971</v>
      </c>
      <c r="AQX59" s="76">
        <v>4045458</v>
      </c>
      <c r="AQY59" s="76">
        <v>4033849</v>
      </c>
      <c r="AQZ59" s="76">
        <v>4049143</v>
      </c>
      <c r="ARA59" s="76">
        <v>4077724</v>
      </c>
      <c r="ARB59" s="76">
        <v>4093187</v>
      </c>
      <c r="ARC59" s="76">
        <v>4091064</v>
      </c>
      <c r="ARD59" s="76">
        <v>4086242</v>
      </c>
      <c r="ARE59" s="76">
        <v>4134747</v>
      </c>
      <c r="ARF59" s="76">
        <v>4142981</v>
      </c>
      <c r="ARG59" s="76">
        <v>4134270</v>
      </c>
      <c r="ARH59" s="76">
        <v>4169201</v>
      </c>
      <c r="ARI59" s="76">
        <v>4202799</v>
      </c>
      <c r="ARJ59" s="76">
        <v>4232669</v>
      </c>
      <c r="ARK59" s="76">
        <v>4268972</v>
      </c>
      <c r="ARL59" s="76">
        <v>4350488</v>
      </c>
      <c r="ARM59" s="76">
        <v>4278786</v>
      </c>
      <c r="ARN59" s="76">
        <v>4242336</v>
      </c>
      <c r="ARO59" s="76">
        <v>4176758</v>
      </c>
      <c r="ARP59" s="76">
        <v>4159036</v>
      </c>
      <c r="ARQ59" s="76">
        <v>4140492</v>
      </c>
      <c r="ARR59" s="76">
        <v>4158067</v>
      </c>
      <c r="ARS59" s="76">
        <v>4165838</v>
      </c>
      <c r="ART59" s="76">
        <v>4160199</v>
      </c>
      <c r="ARU59" s="76">
        <v>4167930</v>
      </c>
      <c r="ARV59" s="76">
        <v>4195436</v>
      </c>
      <c r="ARW59" s="76">
        <v>4169467</v>
      </c>
      <c r="ARX59" s="76">
        <v>4172763</v>
      </c>
      <c r="ARY59" s="76">
        <v>4166726</v>
      </c>
      <c r="ARZ59" s="76">
        <v>4174231</v>
      </c>
      <c r="ASA59" s="76">
        <v>4178661</v>
      </c>
      <c r="ASB59" s="76">
        <v>4176094</v>
      </c>
      <c r="ASC59" s="76">
        <v>4184068</v>
      </c>
      <c r="ASD59" s="76">
        <v>4176990</v>
      </c>
      <c r="ASE59" s="76">
        <v>4207722</v>
      </c>
      <c r="ASF59" s="76">
        <v>4193868</v>
      </c>
      <c r="ASG59" s="76">
        <v>4184425</v>
      </c>
      <c r="ASH59" s="76">
        <v>4184042</v>
      </c>
      <c r="ASI59" s="76">
        <v>4235114</v>
      </c>
      <c r="ASJ59" s="76">
        <v>4202049</v>
      </c>
      <c r="ASK59" s="76">
        <v>4177805</v>
      </c>
      <c r="ASL59" s="76">
        <v>4162832</v>
      </c>
      <c r="ASM59" s="76">
        <v>4206477</v>
      </c>
      <c r="ASN59" s="76">
        <v>4252417</v>
      </c>
      <c r="ASO59" s="76">
        <v>4213898</v>
      </c>
      <c r="ASP59" s="76">
        <v>4197871</v>
      </c>
      <c r="ASQ59" s="76">
        <v>4193413</v>
      </c>
      <c r="ASR59" s="76">
        <v>4222016</v>
      </c>
      <c r="ASS59" s="76">
        <v>4228043</v>
      </c>
      <c r="AST59" s="76">
        <v>4238391</v>
      </c>
      <c r="ASU59" s="76">
        <v>4234680</v>
      </c>
      <c r="ASV59" s="76">
        <v>4260604</v>
      </c>
      <c r="ASW59" s="76">
        <v>4295483</v>
      </c>
      <c r="ASX59" s="76">
        <v>4271313</v>
      </c>
      <c r="ASY59" s="76">
        <v>4253156</v>
      </c>
      <c r="ASZ59" s="76">
        <v>4246268</v>
      </c>
      <c r="ATA59" s="76">
        <v>4284339</v>
      </c>
      <c r="ATB59" s="76">
        <v>4291519</v>
      </c>
      <c r="ATC59" s="76">
        <v>4270223</v>
      </c>
      <c r="ATD59" s="76">
        <v>4256097</v>
      </c>
      <c r="ATE59" s="76">
        <v>4284159</v>
      </c>
      <c r="ATF59" s="76">
        <v>4277419</v>
      </c>
      <c r="ATG59" s="76">
        <v>4249618</v>
      </c>
      <c r="ATH59" s="76">
        <v>4264829</v>
      </c>
      <c r="ATI59" s="76">
        <v>4279489</v>
      </c>
      <c r="ATJ59" s="76">
        <v>4294885</v>
      </c>
      <c r="ATK59" s="76">
        <v>4293307</v>
      </c>
      <c r="ATL59" s="76">
        <v>4346383</v>
      </c>
      <c r="ATM59" s="76">
        <v>4283385</v>
      </c>
      <c r="ATN59" s="76">
        <v>4257846</v>
      </c>
      <c r="ATO59" s="76">
        <v>4190134</v>
      </c>
      <c r="ATP59" s="76">
        <v>4155272</v>
      </c>
      <c r="ATQ59" s="76">
        <v>4119084</v>
      </c>
      <c r="ATR59" s="76">
        <v>4137756</v>
      </c>
      <c r="ATS59" s="76">
        <v>4125104</v>
      </c>
      <c r="ATT59" s="76">
        <v>4119686</v>
      </c>
      <c r="ATU59" s="76">
        <v>4126230</v>
      </c>
      <c r="ATV59" s="76">
        <v>4144684</v>
      </c>
      <c r="ATW59" s="76">
        <v>4134017</v>
      </c>
      <c r="ATX59" s="76">
        <v>4124888</v>
      </c>
      <c r="ATY59" s="76">
        <v>4119858</v>
      </c>
      <c r="ATZ59" s="76">
        <v>4121705</v>
      </c>
      <c r="AUA59" s="76">
        <v>4158154</v>
      </c>
      <c r="AUB59" s="76">
        <v>4136806</v>
      </c>
      <c r="AUC59" s="76">
        <v>4120798</v>
      </c>
      <c r="AUD59" s="76">
        <v>4120373</v>
      </c>
      <c r="AUE59" s="76">
        <v>4147997</v>
      </c>
      <c r="AUF59" s="76">
        <v>4132337</v>
      </c>
      <c r="AUG59" s="76">
        <v>4123513</v>
      </c>
      <c r="AUH59" s="76">
        <v>4116875</v>
      </c>
      <c r="AUI59" s="76">
        <v>4157156</v>
      </c>
      <c r="AUJ59" s="76">
        <v>4135785</v>
      </c>
      <c r="AUK59" s="76">
        <v>4123102</v>
      </c>
      <c r="AUL59" s="76">
        <v>4108568</v>
      </c>
      <c r="AUM59" s="76">
        <v>4124442</v>
      </c>
      <c r="AUN59" s="76">
        <v>4174869</v>
      </c>
      <c r="AUO59" s="76">
        <v>4134161</v>
      </c>
      <c r="AUP59" s="76">
        <v>4124138</v>
      </c>
      <c r="AUQ59" s="76">
        <v>4109643</v>
      </c>
      <c r="AUR59" s="76">
        <v>4138706</v>
      </c>
      <c r="AUS59" s="76">
        <v>4135656</v>
      </c>
      <c r="AUT59" s="76">
        <v>4150214</v>
      </c>
      <c r="AUU59" s="76">
        <v>4144760</v>
      </c>
      <c r="AUV59" s="76">
        <v>4169262</v>
      </c>
      <c r="AUW59" s="76">
        <v>4212348</v>
      </c>
      <c r="AUX59" s="49">
        <f>4201169-340</f>
        <v>4200829</v>
      </c>
      <c r="AUY59" s="76">
        <v>4201169</v>
      </c>
      <c r="AUZ59" s="76">
        <v>4219484</v>
      </c>
      <c r="AVA59" s="76">
        <v>4262860</v>
      </c>
      <c r="AVB59" s="76">
        <v>4281103</v>
      </c>
      <c r="AVC59" s="76">
        <v>4288820</v>
      </c>
      <c r="AVD59" s="76">
        <v>4284377</v>
      </c>
      <c r="AVE59" s="76">
        <v>4319756</v>
      </c>
      <c r="AVF59" s="76">
        <v>4355754</v>
      </c>
      <c r="AVG59" s="76">
        <v>4345816</v>
      </c>
      <c r="AVH59" s="76">
        <v>4362465</v>
      </c>
      <c r="AVI59" s="76">
        <v>4384882</v>
      </c>
      <c r="AVJ59" s="76">
        <v>4422449</v>
      </c>
      <c r="AVK59" s="76">
        <v>4432967</v>
      </c>
      <c r="AVL59" s="76">
        <v>4483202</v>
      </c>
      <c r="AVM59" s="76">
        <v>4470462</v>
      </c>
      <c r="AVN59" s="76">
        <v>4441050</v>
      </c>
      <c r="AVO59" s="76">
        <v>4374962</v>
      </c>
      <c r="AVP59" s="76">
        <v>4388414</v>
      </c>
      <c r="AVQ59" s="76">
        <v>4319451</v>
      </c>
      <c r="AVR59" s="76">
        <v>4347209</v>
      </c>
      <c r="AVS59" s="76">
        <v>4344753</v>
      </c>
      <c r="AVT59" s="76">
        <v>4349836</v>
      </c>
      <c r="AVU59" s="76">
        <v>4344462</v>
      </c>
      <c r="AVV59" s="76">
        <v>4355946</v>
      </c>
      <c r="AVW59" s="76">
        <v>4343566</v>
      </c>
      <c r="AVX59" s="76">
        <v>4335313</v>
      </c>
      <c r="AVY59" s="76">
        <v>4335416</v>
      </c>
      <c r="AVZ59" s="76">
        <v>4345363</v>
      </c>
      <c r="AWA59" s="76">
        <v>4398430</v>
      </c>
      <c r="AWB59" s="76">
        <v>4394453</v>
      </c>
      <c r="AWC59" s="76">
        <v>4417822</v>
      </c>
      <c r="AWD59" s="76">
        <v>4433389</v>
      </c>
      <c r="AWE59" s="76">
        <v>4465004</v>
      </c>
      <c r="AWF59" s="76">
        <v>4459364</v>
      </c>
      <c r="AWG59" s="76">
        <v>4463349</v>
      </c>
      <c r="AWH59" s="76">
        <v>4446379</v>
      </c>
      <c r="AWI59" s="76">
        <v>4476764</v>
      </c>
      <c r="AWJ59" s="76">
        <v>4476310</v>
      </c>
      <c r="AWK59" s="76">
        <v>4437703</v>
      </c>
      <c r="AWL59" s="76">
        <v>4429306</v>
      </c>
      <c r="AWM59" s="76">
        <v>4449306</v>
      </c>
      <c r="AWN59" s="76">
        <v>4543177</v>
      </c>
      <c r="AWO59" s="76">
        <v>4522709</v>
      </c>
      <c r="AWP59" s="76">
        <v>4508962</v>
      </c>
      <c r="AWQ59" s="76">
        <v>4498758</v>
      </c>
      <c r="AWR59" s="76">
        <v>4530715</v>
      </c>
      <c r="AWS59" s="76">
        <v>4550689</v>
      </c>
      <c r="AWT59" s="76">
        <v>4563822</v>
      </c>
      <c r="AWU59" s="76">
        <v>4572130</v>
      </c>
      <c r="AWV59" s="76">
        <v>4609282</v>
      </c>
      <c r="AWW59" s="76">
        <v>4683716</v>
      </c>
      <c r="AWX59" s="76">
        <v>4678992</v>
      </c>
      <c r="AWY59" s="76">
        <v>4677608</v>
      </c>
      <c r="AWZ59" s="76">
        <v>4683726</v>
      </c>
      <c r="AXA59" s="76">
        <v>4732133</v>
      </c>
      <c r="AXB59" s="76">
        <v>4757812</v>
      </c>
      <c r="AXC59" s="76">
        <v>4756457</v>
      </c>
      <c r="AXD59" s="76">
        <v>4743717</v>
      </c>
      <c r="AXE59" s="76">
        <v>4781385</v>
      </c>
      <c r="AXF59" s="76">
        <v>4817094</v>
      </c>
      <c r="AXG59" s="76">
        <v>4805254</v>
      </c>
      <c r="AXH59" s="76">
        <v>4825953</v>
      </c>
      <c r="AXI59" s="76">
        <v>4845292</v>
      </c>
      <c r="AXJ59" s="76">
        <v>4899500</v>
      </c>
      <c r="AXK59" s="76">
        <v>4905433</v>
      </c>
      <c r="AXL59" s="76">
        <v>4979850</v>
      </c>
      <c r="AXM59" s="76">
        <v>4977654</v>
      </c>
      <c r="AXN59" s="76">
        <v>4947763</v>
      </c>
      <c r="AXO59" s="76">
        <v>4886229</v>
      </c>
      <c r="AXP59" s="76">
        <v>4849757</v>
      </c>
      <c r="AXQ59" s="76">
        <v>4827752</v>
      </c>
      <c r="AXR59" s="76">
        <v>4832101</v>
      </c>
      <c r="AXS59" s="76">
        <v>4836768</v>
      </c>
      <c r="AXT59" s="76">
        <v>4846468</v>
      </c>
      <c r="AXU59" s="76">
        <v>4860778</v>
      </c>
      <c r="AXV59" s="76">
        <v>4858677</v>
      </c>
      <c r="AXW59" s="76">
        <v>4889287</v>
      </c>
      <c r="AXX59" s="76">
        <v>4881754</v>
      </c>
      <c r="AXY59" s="76">
        <v>4895048</v>
      </c>
      <c r="AXZ59" s="76">
        <v>4899117</v>
      </c>
      <c r="AYA59" s="76">
        <v>4934636</v>
      </c>
      <c r="AYB59" s="76">
        <v>4923425</v>
      </c>
      <c r="AYC59" s="76">
        <v>4931115</v>
      </c>
      <c r="AYD59" s="76">
        <v>4918503</v>
      </c>
      <c r="AYE59" s="76">
        <v>4945500</v>
      </c>
      <c r="AYF59" s="76">
        <v>4954783</v>
      </c>
      <c r="AYG59" s="76">
        <v>4968735</v>
      </c>
      <c r="AYH59" s="76">
        <v>4984611</v>
      </c>
      <c r="AYI59" s="76">
        <v>5038386</v>
      </c>
      <c r="AYJ59" s="76">
        <v>5065239</v>
      </c>
      <c r="AYK59" s="76">
        <v>5081314</v>
      </c>
      <c r="AYL59" s="76">
        <v>5103916</v>
      </c>
      <c r="AYM59" s="76">
        <v>5144450</v>
      </c>
      <c r="AYN59" s="76">
        <v>5247837</v>
      </c>
      <c r="AYO59" s="76">
        <v>5232463</v>
      </c>
      <c r="AYP59" s="76">
        <v>5230359</v>
      </c>
      <c r="AYQ59" s="76">
        <v>5223282</v>
      </c>
      <c r="AYR59" s="76">
        <v>5247601</v>
      </c>
      <c r="AYS59" s="76">
        <v>5280926</v>
      </c>
      <c r="AYT59" s="76">
        <v>5292803</v>
      </c>
      <c r="AYU59" s="76">
        <v>5309939</v>
      </c>
      <c r="AYV59" s="76">
        <v>5334240</v>
      </c>
      <c r="AYW59" s="76">
        <v>5390785</v>
      </c>
      <c r="AYX59" s="76">
        <v>5393924</v>
      </c>
      <c r="AYY59" s="76">
        <v>5395924</v>
      </c>
      <c r="AYZ59" s="76">
        <v>5406985</v>
      </c>
      <c r="AZA59" s="76">
        <v>5464238</v>
      </c>
      <c r="AZB59" s="76">
        <v>5479364</v>
      </c>
      <c r="AZC59" s="76">
        <v>5508424</v>
      </c>
      <c r="AZD59" s="76">
        <v>5520271</v>
      </c>
      <c r="AZE59" s="76">
        <v>5548874</v>
      </c>
      <c r="AZF59" s="76">
        <v>5629576</v>
      </c>
      <c r="AZG59" s="76">
        <v>5642700</v>
      </c>
      <c r="AZH59" s="76">
        <v>5669742</v>
      </c>
      <c r="AZI59" s="76">
        <v>5703129</v>
      </c>
      <c r="AZJ59" s="76">
        <v>5773207</v>
      </c>
      <c r="AZK59" s="76">
        <v>5819333</v>
      </c>
      <c r="AZL59" s="76">
        <v>5883575</v>
      </c>
      <c r="AZM59" s="76">
        <v>5964938</v>
      </c>
      <c r="AZN59" s="76">
        <v>5930997</v>
      </c>
      <c r="AZO59" s="76">
        <v>5877248</v>
      </c>
      <c r="AZP59" s="76">
        <v>5824852</v>
      </c>
      <c r="AZQ59" s="76">
        <v>5834506</v>
      </c>
      <c r="AZR59" s="76">
        <v>5845759</v>
      </c>
      <c r="AZS59" s="76">
        <v>5906166</v>
      </c>
      <c r="AZT59" s="76">
        <v>5931464</v>
      </c>
      <c r="AZU59" s="76">
        <v>5943080</v>
      </c>
      <c r="AZV59" s="76">
        <v>5976775</v>
      </c>
      <c r="AZW59" s="76">
        <v>6039650</v>
      </c>
      <c r="AZX59" s="76">
        <v>6047336</v>
      </c>
      <c r="AZY59" s="76">
        <v>6063061</v>
      </c>
      <c r="AZZ59" s="76">
        <v>6079444</v>
      </c>
      <c r="BAA59" s="76">
        <v>6159227</v>
      </c>
      <c r="BAB59" s="76">
        <v>6196923</v>
      </c>
      <c r="BAC59" s="76">
        <v>6206272</v>
      </c>
      <c r="BAD59" s="76">
        <v>6217967</v>
      </c>
      <c r="BAE59" s="76">
        <v>6282368</v>
      </c>
      <c r="BAF59" s="76">
        <v>6343877</v>
      </c>
      <c r="BAG59" s="76">
        <v>6359671</v>
      </c>
      <c r="BAH59" s="76">
        <v>6384387</v>
      </c>
      <c r="BAI59" s="76">
        <v>6460010</v>
      </c>
      <c r="BAJ59" s="76">
        <v>6534194</v>
      </c>
      <c r="BAK59" s="76">
        <v>6542175</v>
      </c>
      <c r="BAL59" s="76">
        <v>6573156</v>
      </c>
      <c r="BAM59" s="76">
        <v>6633192</v>
      </c>
      <c r="BAN59" s="76">
        <v>6787914</v>
      </c>
      <c r="BAO59" s="76">
        <v>6797124</v>
      </c>
      <c r="BAP59" s="76">
        <v>6774078</v>
      </c>
      <c r="BAQ59" s="76">
        <v>6771077</v>
      </c>
      <c r="BAR59" s="76">
        <v>6829182</v>
      </c>
      <c r="BAS59" s="76">
        <v>6903785</v>
      </c>
      <c r="BAT59" s="76">
        <v>6906411</v>
      </c>
      <c r="BAU59" s="76">
        <v>6952605</v>
      </c>
      <c r="BAV59" s="76">
        <v>7006926</v>
      </c>
      <c r="BAW59" s="76">
        <v>7117836</v>
      </c>
      <c r="BAX59" s="76">
        <v>7129940</v>
      </c>
      <c r="BAY59" s="76">
        <v>7147456</v>
      </c>
      <c r="BAZ59" s="76">
        <v>7164250</v>
      </c>
      <c r="BBA59" s="76">
        <v>7255733</v>
      </c>
      <c r="BBB59" s="76">
        <v>7299505</v>
      </c>
      <c r="BBC59" s="76">
        <v>7350851</v>
      </c>
      <c r="BBD59" s="76">
        <v>7352047</v>
      </c>
      <c r="BBE59" s="76">
        <v>7385166</v>
      </c>
      <c r="BBF59" s="76">
        <v>7475059</v>
      </c>
      <c r="BBG59" s="76">
        <v>7520360</v>
      </c>
      <c r="BBH59" s="76">
        <v>7579039</v>
      </c>
      <c r="BBI59" s="76">
        <v>7612074</v>
      </c>
      <c r="BBJ59" s="76">
        <v>7730137</v>
      </c>
      <c r="BBK59" s="76">
        <v>7838397</v>
      </c>
      <c r="BBL59" s="76">
        <v>8014326</v>
      </c>
      <c r="BBM59" s="76">
        <v>8202083</v>
      </c>
      <c r="BBN59" s="77">
        <v>8192169</v>
      </c>
    </row>
    <row r="60" spans="1:1437" x14ac:dyDescent="0.2">
      <c r="A60" s="218" t="s">
        <v>44</v>
      </c>
      <c r="B60" s="69" t="s">
        <v>88</v>
      </c>
      <c r="C60" s="70"/>
      <c r="D60" s="70"/>
      <c r="E60" s="70"/>
      <c r="F60" s="70"/>
      <c r="G60" s="70"/>
      <c r="H60" s="70"/>
      <c r="I60" s="70"/>
      <c r="J60" s="70"/>
      <c r="K60" s="70"/>
      <c r="L60" s="70"/>
      <c r="M60" s="70"/>
      <c r="N60" s="70"/>
      <c r="O60" s="70"/>
      <c r="P60" s="70"/>
      <c r="Q60" s="70"/>
      <c r="R60" s="70"/>
      <c r="S60" s="70"/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1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0"/>
      <c r="BK60" s="70"/>
      <c r="BL60" s="70"/>
      <c r="BM60" s="70"/>
      <c r="BN60" s="70"/>
      <c r="BO60" s="70"/>
      <c r="BP60" s="70"/>
      <c r="BQ60" s="70"/>
      <c r="BR60" s="70"/>
      <c r="BS60" s="72">
        <v>419</v>
      </c>
      <c r="BT60" s="72">
        <v>681</v>
      </c>
      <c r="BU60" s="72">
        <v>1053</v>
      </c>
      <c r="BV60" s="72">
        <v>964</v>
      </c>
      <c r="BW60" s="72">
        <v>1251</v>
      </c>
      <c r="BX60" s="72">
        <v>1423</v>
      </c>
      <c r="BY60" s="72">
        <v>1964</v>
      </c>
      <c r="BZ60" s="72">
        <v>1660</v>
      </c>
      <c r="CA60" s="72">
        <v>1694</v>
      </c>
      <c r="CB60" s="72">
        <v>1751</v>
      </c>
      <c r="CC60" s="72">
        <v>1736</v>
      </c>
      <c r="CD60" s="72">
        <v>1732</v>
      </c>
      <c r="CE60" s="72">
        <v>1731</v>
      </c>
      <c r="CF60" s="72">
        <v>1730</v>
      </c>
      <c r="CG60" s="72">
        <v>1726</v>
      </c>
      <c r="CH60" s="72">
        <v>1723</v>
      </c>
      <c r="CI60" s="72">
        <v>1721</v>
      </c>
      <c r="CJ60" s="72">
        <v>1721</v>
      </c>
      <c r="CK60" s="72">
        <v>1720</v>
      </c>
      <c r="CL60" s="72">
        <v>1692</v>
      </c>
      <c r="CM60" s="72">
        <v>1692</v>
      </c>
      <c r="CN60" s="72">
        <v>1692</v>
      </c>
      <c r="CO60" s="72">
        <v>1691</v>
      </c>
      <c r="CP60" s="72">
        <v>1691</v>
      </c>
      <c r="CQ60" s="72">
        <v>1690</v>
      </c>
      <c r="CR60" s="72">
        <v>1690</v>
      </c>
      <c r="CS60" s="72">
        <v>2334</v>
      </c>
      <c r="CT60" s="72">
        <v>3214</v>
      </c>
      <c r="CU60" s="72">
        <v>2914</v>
      </c>
      <c r="CV60" s="72">
        <v>3033</v>
      </c>
      <c r="CW60" s="72">
        <v>1033</v>
      </c>
      <c r="CX60" s="72">
        <v>1033</v>
      </c>
      <c r="CY60" s="72">
        <v>1032</v>
      </c>
      <c r="CZ60" s="72">
        <v>1031</v>
      </c>
      <c r="DA60" s="72">
        <v>1031</v>
      </c>
      <c r="DB60" s="72">
        <v>1030</v>
      </c>
      <c r="DC60" s="72">
        <v>1030</v>
      </c>
      <c r="DD60" s="72">
        <v>1028</v>
      </c>
      <c r="DE60" s="72">
        <v>28</v>
      </c>
      <c r="DF60" s="72">
        <v>28</v>
      </c>
      <c r="DG60" s="72">
        <v>0</v>
      </c>
      <c r="DH60" s="72">
        <v>0</v>
      </c>
      <c r="DI60" s="72">
        <v>0</v>
      </c>
      <c r="DJ60" s="72">
        <v>0</v>
      </c>
      <c r="DK60" s="72">
        <v>0</v>
      </c>
      <c r="DL60" s="72">
        <v>0</v>
      </c>
      <c r="DM60" s="72">
        <v>0</v>
      </c>
      <c r="DN60" s="72">
        <v>0</v>
      </c>
      <c r="DO60" s="72">
        <v>0</v>
      </c>
      <c r="DP60" s="72">
        <v>0</v>
      </c>
      <c r="DQ60" s="72">
        <v>0</v>
      </c>
      <c r="DR60" s="72">
        <v>0</v>
      </c>
      <c r="DS60" s="72">
        <v>0</v>
      </c>
      <c r="DT60" s="72">
        <v>0</v>
      </c>
      <c r="DU60" s="72">
        <v>0</v>
      </c>
      <c r="DV60" s="72">
        <v>0</v>
      </c>
      <c r="DW60" s="72">
        <v>0</v>
      </c>
      <c r="DX60" s="72">
        <v>0</v>
      </c>
      <c r="DY60" s="72">
        <v>0</v>
      </c>
      <c r="DZ60" s="72">
        <v>0</v>
      </c>
      <c r="EA60" s="72">
        <v>0</v>
      </c>
      <c r="EB60" s="72">
        <v>0</v>
      </c>
      <c r="EC60" s="72">
        <v>0</v>
      </c>
      <c r="ED60" s="72">
        <v>0</v>
      </c>
      <c r="EE60" s="72">
        <v>0</v>
      </c>
      <c r="EF60" s="72">
        <v>0</v>
      </c>
      <c r="EG60" s="72">
        <v>362</v>
      </c>
      <c r="EH60" s="72">
        <v>776</v>
      </c>
      <c r="EI60" s="72">
        <v>934</v>
      </c>
      <c r="EJ60" s="72">
        <v>1175</v>
      </c>
      <c r="EK60" s="72">
        <v>1960</v>
      </c>
      <c r="EL60" s="72">
        <v>2306</v>
      </c>
      <c r="EM60" s="72">
        <v>2459</v>
      </c>
      <c r="EN60" s="72">
        <v>2828</v>
      </c>
      <c r="EO60" s="72">
        <v>4182</v>
      </c>
      <c r="EP60" s="72">
        <v>4907</v>
      </c>
      <c r="EQ60" s="72">
        <v>5473</v>
      </c>
      <c r="ER60" s="72">
        <v>6023</v>
      </c>
      <c r="ES60" s="72">
        <v>6894</v>
      </c>
      <c r="ET60" s="72">
        <v>7561</v>
      </c>
      <c r="EU60" s="72">
        <v>8000</v>
      </c>
      <c r="EV60" s="72">
        <v>8000</v>
      </c>
      <c r="EW60" s="72">
        <v>8000</v>
      </c>
      <c r="EX60" s="72">
        <v>8000</v>
      </c>
      <c r="EY60" s="72">
        <v>8000</v>
      </c>
      <c r="EZ60" s="72">
        <v>8000</v>
      </c>
      <c r="FA60" s="72">
        <v>8000</v>
      </c>
      <c r="FB60" s="72">
        <v>8000</v>
      </c>
      <c r="FC60" s="72">
        <v>8000</v>
      </c>
      <c r="FD60" s="72">
        <v>8000</v>
      </c>
      <c r="FE60" s="72">
        <v>8000</v>
      </c>
      <c r="FF60" s="72">
        <v>8000</v>
      </c>
      <c r="FG60" s="72">
        <v>8000</v>
      </c>
      <c r="FH60" s="72">
        <v>8000</v>
      </c>
      <c r="FI60" s="72">
        <v>8000</v>
      </c>
      <c r="FJ60" s="72">
        <v>8000</v>
      </c>
      <c r="FK60" s="72">
        <v>8000</v>
      </c>
      <c r="FL60" s="72">
        <v>8000</v>
      </c>
      <c r="FM60" s="72">
        <v>8000</v>
      </c>
      <c r="FN60" s="72">
        <v>8000</v>
      </c>
      <c r="FO60" s="72">
        <v>8000</v>
      </c>
      <c r="FP60" s="72">
        <v>7999</v>
      </c>
      <c r="FQ60" s="72">
        <v>7999</v>
      </c>
      <c r="FR60" s="72">
        <v>7999</v>
      </c>
      <c r="FS60" s="72">
        <v>8000</v>
      </c>
      <c r="FT60" s="72">
        <v>8000</v>
      </c>
      <c r="FU60" s="72">
        <v>7978</v>
      </c>
      <c r="FV60" s="72">
        <v>7978</v>
      </c>
      <c r="FW60" s="72">
        <v>7860</v>
      </c>
      <c r="FX60" s="72">
        <v>8000</v>
      </c>
      <c r="FY60" s="72">
        <v>7895</v>
      </c>
      <c r="FZ60" s="72">
        <v>7895</v>
      </c>
      <c r="GA60" s="72">
        <v>7980</v>
      </c>
      <c r="GB60" s="72">
        <v>7878</v>
      </c>
      <c r="GC60" s="72">
        <v>7878</v>
      </c>
      <c r="GD60" s="72">
        <v>7764</v>
      </c>
      <c r="GE60" s="72">
        <v>8324</v>
      </c>
      <c r="GF60" s="72">
        <v>9580</v>
      </c>
      <c r="GG60" s="72">
        <v>10001</v>
      </c>
      <c r="GH60" s="72">
        <v>9945</v>
      </c>
      <c r="GI60" s="72">
        <v>10390</v>
      </c>
      <c r="GJ60" s="72">
        <v>10635</v>
      </c>
      <c r="GK60" s="72">
        <v>10800</v>
      </c>
      <c r="GL60" s="72">
        <v>11000</v>
      </c>
      <c r="GM60" s="72">
        <v>11084</v>
      </c>
      <c r="GN60" s="72">
        <v>11479</v>
      </c>
      <c r="GO60" s="72">
        <v>13716</v>
      </c>
      <c r="GP60" s="72">
        <v>15167</v>
      </c>
      <c r="GQ60" s="72">
        <v>16864</v>
      </c>
      <c r="GR60" s="72">
        <v>20687</v>
      </c>
      <c r="GS60" s="72">
        <v>23964</v>
      </c>
      <c r="GT60" s="72">
        <v>27672</v>
      </c>
      <c r="GU60" s="72">
        <v>33208</v>
      </c>
      <c r="GV60" s="72">
        <v>35819</v>
      </c>
      <c r="GW60" s="72">
        <v>40305</v>
      </c>
      <c r="GX60" s="72">
        <v>52031</v>
      </c>
      <c r="GY60" s="72">
        <v>55666</v>
      </c>
      <c r="GZ60" s="72">
        <v>58859</v>
      </c>
      <c r="HA60" s="72">
        <v>63338</v>
      </c>
      <c r="HB60" s="72">
        <v>68864</v>
      </c>
      <c r="HC60" s="72">
        <v>72930</v>
      </c>
      <c r="HD60" s="72">
        <v>80504</v>
      </c>
      <c r="HE60" s="72">
        <v>86003</v>
      </c>
      <c r="HF60" s="72">
        <v>92799</v>
      </c>
      <c r="HG60" s="72">
        <v>102202</v>
      </c>
      <c r="HH60" s="72">
        <v>111909</v>
      </c>
      <c r="HI60" s="72">
        <v>117122</v>
      </c>
      <c r="HJ60" s="72">
        <v>120267</v>
      </c>
      <c r="HK60" s="72">
        <v>123466</v>
      </c>
      <c r="HL60" s="72">
        <v>125011</v>
      </c>
      <c r="HM60" s="72">
        <v>126810</v>
      </c>
      <c r="HN60" s="72">
        <v>129445</v>
      </c>
      <c r="HO60" s="72">
        <v>131315</v>
      </c>
      <c r="HP60" s="72">
        <v>132291</v>
      </c>
      <c r="HQ60" s="72">
        <v>133465</v>
      </c>
      <c r="HR60" s="72">
        <v>134042</v>
      </c>
      <c r="HS60" s="72">
        <v>136591</v>
      </c>
      <c r="HT60" s="72">
        <v>139479</v>
      </c>
      <c r="HU60" s="72">
        <v>142442</v>
      </c>
      <c r="HV60" s="72">
        <v>145540</v>
      </c>
      <c r="HW60" s="72">
        <v>149449</v>
      </c>
      <c r="HX60" s="72">
        <v>151560</v>
      </c>
      <c r="HY60" s="72">
        <v>155074</v>
      </c>
      <c r="HZ60" s="72">
        <v>158848</v>
      </c>
      <c r="IA60" s="72">
        <v>161450</v>
      </c>
      <c r="IB60" s="72">
        <v>164415</v>
      </c>
      <c r="IC60" s="72">
        <v>168045</v>
      </c>
      <c r="ID60" s="72">
        <v>167208</v>
      </c>
      <c r="IE60" s="72">
        <v>168427</v>
      </c>
      <c r="IF60" s="72">
        <v>169246</v>
      </c>
      <c r="IG60" s="72">
        <v>170937</v>
      </c>
      <c r="IH60" s="72">
        <v>173775</v>
      </c>
      <c r="II60" s="72">
        <v>177185</v>
      </c>
      <c r="IJ60" s="72">
        <v>181570</v>
      </c>
      <c r="IK60" s="72">
        <v>184806</v>
      </c>
      <c r="IL60" s="72">
        <v>186911</v>
      </c>
      <c r="IM60" s="72">
        <v>193849</v>
      </c>
      <c r="IN60" s="72">
        <v>200945</v>
      </c>
      <c r="IO60" s="72">
        <v>205318</v>
      </c>
      <c r="IP60" s="72">
        <v>209709</v>
      </c>
      <c r="IQ60" s="72">
        <v>215795</v>
      </c>
      <c r="IR60" s="72">
        <v>219815</v>
      </c>
      <c r="IS60" s="72">
        <v>223565</v>
      </c>
      <c r="IT60" s="72">
        <v>228169</v>
      </c>
      <c r="IU60" s="72">
        <v>232594</v>
      </c>
      <c r="IV60" s="72">
        <v>239451</v>
      </c>
      <c r="IW60" s="72">
        <v>241937</v>
      </c>
      <c r="IX60" s="72">
        <v>247176</v>
      </c>
      <c r="IY60" s="72">
        <v>249675</v>
      </c>
      <c r="IZ60" s="72">
        <v>251590</v>
      </c>
      <c r="JA60" s="72">
        <v>254933</v>
      </c>
      <c r="JB60" s="72">
        <v>257572</v>
      </c>
      <c r="JC60" s="72">
        <v>257281</v>
      </c>
      <c r="JD60" s="72">
        <v>257680</v>
      </c>
      <c r="JE60" s="72">
        <v>256793</v>
      </c>
      <c r="JF60" s="72">
        <v>257480</v>
      </c>
      <c r="JG60" s="72">
        <v>258444</v>
      </c>
      <c r="JH60" s="72">
        <v>259975</v>
      </c>
      <c r="JI60" s="72">
        <v>261039</v>
      </c>
      <c r="JJ60" s="72">
        <v>258561</v>
      </c>
      <c r="JK60" s="72">
        <v>259099</v>
      </c>
      <c r="JL60" s="72">
        <v>258482</v>
      </c>
      <c r="JM60" s="72">
        <v>254843</v>
      </c>
      <c r="JN60" s="72">
        <v>250530</v>
      </c>
      <c r="JO60" s="72">
        <v>248780</v>
      </c>
      <c r="JP60" s="72">
        <v>245810</v>
      </c>
      <c r="JQ60" s="72">
        <v>240858</v>
      </c>
      <c r="JR60" s="72">
        <v>237131</v>
      </c>
      <c r="JS60" s="72">
        <v>229167</v>
      </c>
      <c r="JT60" s="72">
        <v>220738</v>
      </c>
      <c r="JU60" s="72">
        <v>211132</v>
      </c>
      <c r="JV60" s="72">
        <v>201392</v>
      </c>
      <c r="JW60" s="72">
        <v>196594</v>
      </c>
      <c r="JX60" s="72">
        <v>190157</v>
      </c>
      <c r="JY60" s="72">
        <v>186501</v>
      </c>
      <c r="JZ60" s="72">
        <v>180631</v>
      </c>
      <c r="KA60" s="72">
        <v>177881</v>
      </c>
      <c r="KB60" s="72">
        <v>177972</v>
      </c>
      <c r="KC60" s="72">
        <v>176805</v>
      </c>
      <c r="KD60" s="72">
        <v>177371</v>
      </c>
      <c r="KE60" s="72">
        <v>179185</v>
      </c>
      <c r="KF60" s="72">
        <v>181252</v>
      </c>
      <c r="KG60" s="72">
        <v>182382</v>
      </c>
      <c r="KH60" s="72">
        <v>183904</v>
      </c>
      <c r="KI60" s="72">
        <v>185604</v>
      </c>
      <c r="KJ60" s="72">
        <v>189232</v>
      </c>
      <c r="KK60" s="72">
        <v>190287</v>
      </c>
      <c r="KL60" s="72">
        <v>189375</v>
      </c>
      <c r="KM60" s="72">
        <v>190067</v>
      </c>
      <c r="KN60" s="72">
        <v>192168</v>
      </c>
      <c r="KO60" s="72">
        <v>194834</v>
      </c>
      <c r="KP60" s="72">
        <v>196912</v>
      </c>
      <c r="KQ60" s="72">
        <v>198563</v>
      </c>
      <c r="KR60" s="72">
        <v>200793</v>
      </c>
      <c r="KS60" s="72">
        <v>205423</v>
      </c>
      <c r="KT60" s="72">
        <v>209073</v>
      </c>
      <c r="KU60" s="72">
        <v>212219</v>
      </c>
      <c r="KV60" s="72">
        <v>214180</v>
      </c>
      <c r="KW60" s="72">
        <v>213412</v>
      </c>
      <c r="KX60" s="72">
        <v>213154</v>
      </c>
      <c r="KY60" s="72">
        <v>213533</v>
      </c>
      <c r="KZ60" s="72">
        <v>213838</v>
      </c>
      <c r="LA60" s="72">
        <v>214961</v>
      </c>
      <c r="LB60" s="72">
        <v>214533</v>
      </c>
      <c r="LC60" s="72">
        <v>215080</v>
      </c>
      <c r="LD60" s="72">
        <v>213881</v>
      </c>
      <c r="LE60" s="72">
        <v>214610</v>
      </c>
      <c r="LF60" s="72">
        <v>214939</v>
      </c>
      <c r="LG60" s="72">
        <v>214523</v>
      </c>
      <c r="LH60" s="72">
        <v>217434</v>
      </c>
      <c r="LI60" s="72">
        <v>218832</v>
      </c>
      <c r="LJ60" s="72">
        <v>216960</v>
      </c>
      <c r="LK60" s="72">
        <v>213552</v>
      </c>
      <c r="LL60" s="72">
        <v>213177</v>
      </c>
      <c r="LM60" s="72">
        <v>207365</v>
      </c>
      <c r="LN60" s="72">
        <v>202276</v>
      </c>
      <c r="LO60" s="72">
        <v>197210</v>
      </c>
      <c r="LP60" s="72">
        <v>198178</v>
      </c>
      <c r="LQ60" s="72">
        <v>193431</v>
      </c>
      <c r="LR60" s="72">
        <v>189325</v>
      </c>
      <c r="LS60" s="72">
        <v>185109</v>
      </c>
      <c r="LT60" s="72">
        <v>182087</v>
      </c>
      <c r="LU60" s="72">
        <v>179250</v>
      </c>
      <c r="LV60" s="72">
        <v>175490</v>
      </c>
      <c r="LW60" s="72">
        <v>169722</v>
      </c>
      <c r="LX60" s="72">
        <v>167152</v>
      </c>
      <c r="LY60" s="72">
        <v>163187</v>
      </c>
      <c r="LZ60" s="72">
        <v>159590</v>
      </c>
      <c r="MA60" s="72">
        <v>156258</v>
      </c>
      <c r="MB60" s="72">
        <v>153859</v>
      </c>
      <c r="MC60" s="72">
        <v>149894</v>
      </c>
      <c r="MD60" s="72">
        <v>147766</v>
      </c>
      <c r="ME60" s="72">
        <v>144834</v>
      </c>
      <c r="MF60" s="72">
        <v>143493</v>
      </c>
      <c r="MG60" s="72">
        <v>141054</v>
      </c>
      <c r="MH60" s="72">
        <v>135050</v>
      </c>
      <c r="MI60" s="72">
        <v>135004</v>
      </c>
      <c r="MJ60" s="72">
        <v>132400</v>
      </c>
      <c r="MK60" s="72">
        <v>133303</v>
      </c>
      <c r="ML60" s="72">
        <v>130556</v>
      </c>
      <c r="MM60" s="72">
        <v>127875</v>
      </c>
      <c r="MN60" s="72">
        <v>125143</v>
      </c>
      <c r="MO60" s="72">
        <v>122379</v>
      </c>
      <c r="MP60" s="72">
        <v>118301</v>
      </c>
      <c r="MQ60" s="72">
        <v>114502</v>
      </c>
      <c r="MR60" s="72">
        <v>112811</v>
      </c>
      <c r="MS60" s="72">
        <v>109864</v>
      </c>
      <c r="MT60" s="72">
        <v>107759</v>
      </c>
      <c r="MU60" s="72">
        <v>103078</v>
      </c>
      <c r="MV60" s="72">
        <v>103590</v>
      </c>
      <c r="MW60" s="72">
        <v>101372</v>
      </c>
      <c r="MX60" s="72">
        <v>99602</v>
      </c>
      <c r="MY60" s="72">
        <v>97933</v>
      </c>
      <c r="MZ60" s="72">
        <v>92952</v>
      </c>
      <c r="NA60" s="72">
        <v>88024</v>
      </c>
      <c r="NB60" s="72">
        <v>84985</v>
      </c>
      <c r="NC60" s="72">
        <v>80524</v>
      </c>
      <c r="ND60" s="72">
        <v>74786</v>
      </c>
      <c r="NE60" s="72">
        <v>74765</v>
      </c>
      <c r="NF60" s="72">
        <v>75862</v>
      </c>
      <c r="NG60" s="72">
        <v>77014</v>
      </c>
      <c r="NH60" s="72">
        <v>78309</v>
      </c>
      <c r="NI60" s="72">
        <v>82747</v>
      </c>
      <c r="NJ60" s="72">
        <v>84548</v>
      </c>
      <c r="NK60" s="72">
        <v>83880</v>
      </c>
      <c r="NL60" s="72">
        <v>83977</v>
      </c>
      <c r="NM60" s="72">
        <v>84878</v>
      </c>
      <c r="NN60" s="72">
        <v>84876</v>
      </c>
      <c r="NO60" s="72">
        <v>83888</v>
      </c>
      <c r="NP60" s="72">
        <v>83507</v>
      </c>
      <c r="NQ60" s="72">
        <v>82988</v>
      </c>
      <c r="NR60" s="72">
        <v>81165</v>
      </c>
      <c r="NS60" s="72">
        <v>80095</v>
      </c>
      <c r="NT60" s="72">
        <v>79633</v>
      </c>
      <c r="NU60" s="72">
        <v>78029</v>
      </c>
      <c r="NV60" s="72">
        <v>78863</v>
      </c>
      <c r="NW60" s="72">
        <v>80353</v>
      </c>
      <c r="NX60" s="72">
        <v>81082</v>
      </c>
      <c r="NY60" s="72">
        <v>82065</v>
      </c>
      <c r="NZ60" s="72">
        <v>80304</v>
      </c>
      <c r="OA60" s="72">
        <v>79497</v>
      </c>
      <c r="OB60" s="72">
        <v>77411</v>
      </c>
      <c r="OC60" s="72">
        <v>74214</v>
      </c>
      <c r="OD60" s="72">
        <v>72474</v>
      </c>
      <c r="OE60" s="72">
        <v>71702</v>
      </c>
      <c r="OF60" s="72">
        <v>70553</v>
      </c>
      <c r="OG60" s="72">
        <v>71812</v>
      </c>
      <c r="OH60" s="72">
        <v>68000</v>
      </c>
      <c r="OI60" s="72">
        <v>67689</v>
      </c>
      <c r="OJ60" s="72">
        <v>67259</v>
      </c>
      <c r="OK60" s="72">
        <v>68146</v>
      </c>
      <c r="OL60" s="72">
        <v>67380</v>
      </c>
      <c r="OM60" s="72">
        <v>66053</v>
      </c>
      <c r="ON60" s="72">
        <v>63622</v>
      </c>
      <c r="OO60" s="72">
        <v>62046</v>
      </c>
      <c r="OP60" s="72">
        <v>60547</v>
      </c>
      <c r="OQ60" s="72">
        <v>58130</v>
      </c>
      <c r="OR60" s="72">
        <v>56953</v>
      </c>
      <c r="OS60" s="72">
        <v>53960</v>
      </c>
      <c r="OT60" s="72">
        <v>52793</v>
      </c>
      <c r="OU60" s="72">
        <v>50222</v>
      </c>
      <c r="OV60" s="72">
        <v>46834</v>
      </c>
      <c r="OW60" s="72">
        <v>46065</v>
      </c>
      <c r="OX60" s="72">
        <v>44726</v>
      </c>
      <c r="OY60" s="72">
        <v>42715</v>
      </c>
      <c r="OZ60" s="72">
        <v>40613</v>
      </c>
      <c r="PA60" s="72">
        <v>37995</v>
      </c>
      <c r="PB60" s="72">
        <v>35573</v>
      </c>
      <c r="PC60" s="72">
        <v>32441</v>
      </c>
      <c r="PD60" s="72">
        <v>29327</v>
      </c>
      <c r="PE60" s="72">
        <v>26220</v>
      </c>
      <c r="PF60" s="72">
        <v>20868</v>
      </c>
      <c r="PG60" s="72">
        <v>19259</v>
      </c>
      <c r="PH60" s="72">
        <v>16497</v>
      </c>
      <c r="PI60" s="72">
        <v>12499</v>
      </c>
      <c r="PJ60" s="72">
        <v>10632</v>
      </c>
      <c r="PK60" s="72">
        <v>2947</v>
      </c>
      <c r="PL60" s="72">
        <v>2866</v>
      </c>
      <c r="PM60" s="72">
        <v>3117</v>
      </c>
      <c r="PN60" s="72">
        <v>3132</v>
      </c>
      <c r="PO60" s="72">
        <v>3105</v>
      </c>
      <c r="PP60" s="72">
        <v>3309</v>
      </c>
      <c r="PQ60" s="72">
        <v>3074</v>
      </c>
      <c r="PR60" s="72">
        <v>3066</v>
      </c>
      <c r="PS60" s="72">
        <v>2645</v>
      </c>
      <c r="PT60" s="72">
        <v>2788</v>
      </c>
      <c r="PU60" s="72">
        <v>2599</v>
      </c>
      <c r="PV60" s="72">
        <v>2368</v>
      </c>
      <c r="PW60" s="72">
        <v>2435</v>
      </c>
      <c r="PX60" s="72">
        <v>2488</v>
      </c>
      <c r="PY60" s="72">
        <v>2472</v>
      </c>
      <c r="PZ60" s="72">
        <v>2443</v>
      </c>
      <c r="QA60" s="72">
        <v>2287</v>
      </c>
      <c r="QB60" s="72">
        <v>2299</v>
      </c>
      <c r="QC60" s="72">
        <v>2065</v>
      </c>
      <c r="QD60" s="72">
        <v>1878</v>
      </c>
      <c r="QE60" s="72">
        <v>1653</v>
      </c>
      <c r="QF60" s="72">
        <v>1752</v>
      </c>
      <c r="QG60" s="79">
        <v>1628</v>
      </c>
      <c r="QH60" s="72">
        <v>1410</v>
      </c>
      <c r="QI60" s="72">
        <v>1489</v>
      </c>
      <c r="QJ60" s="72">
        <v>1548</v>
      </c>
      <c r="QK60" s="72">
        <v>1518</v>
      </c>
      <c r="QL60" s="72">
        <v>1471</v>
      </c>
      <c r="QM60" s="79">
        <v>1296</v>
      </c>
      <c r="QN60" s="72">
        <v>1608</v>
      </c>
      <c r="QO60" s="72">
        <v>1556</v>
      </c>
      <c r="QP60" s="79">
        <v>1571</v>
      </c>
      <c r="QQ60" s="72">
        <v>1550</v>
      </c>
      <c r="QR60" s="72">
        <v>1521</v>
      </c>
      <c r="QS60" s="79">
        <v>1565</v>
      </c>
      <c r="QT60" s="72">
        <v>509</v>
      </c>
      <c r="QU60" s="72">
        <v>509</v>
      </c>
      <c r="QV60" s="79">
        <v>497</v>
      </c>
      <c r="QW60" s="72">
        <v>492</v>
      </c>
      <c r="QX60" s="72">
        <v>485</v>
      </c>
      <c r="QY60" s="72">
        <v>480</v>
      </c>
      <c r="QZ60" s="72">
        <v>473</v>
      </c>
      <c r="RA60" s="72">
        <v>529</v>
      </c>
      <c r="RB60" s="79">
        <v>523</v>
      </c>
      <c r="RC60" s="79">
        <v>517</v>
      </c>
      <c r="RD60" s="72">
        <v>507</v>
      </c>
      <c r="RE60" s="72">
        <v>502</v>
      </c>
      <c r="RF60" s="72">
        <v>498</v>
      </c>
      <c r="RG60" s="72">
        <v>489</v>
      </c>
      <c r="RH60" s="79">
        <v>483</v>
      </c>
      <c r="RI60" s="72">
        <v>477</v>
      </c>
      <c r="RJ60" s="72">
        <v>470</v>
      </c>
      <c r="RK60" s="72">
        <v>470</v>
      </c>
      <c r="RL60" s="72">
        <v>456</v>
      </c>
      <c r="RM60" s="72">
        <v>444</v>
      </c>
      <c r="RN60" s="72">
        <v>439</v>
      </c>
      <c r="RO60" s="72">
        <v>434</v>
      </c>
      <c r="RP60" s="72">
        <v>427</v>
      </c>
      <c r="RQ60" s="72">
        <v>418</v>
      </c>
      <c r="RR60" s="72">
        <v>410</v>
      </c>
      <c r="RS60" s="72">
        <v>405</v>
      </c>
      <c r="RT60" s="72">
        <v>402</v>
      </c>
      <c r="RU60" s="72">
        <v>394</v>
      </c>
      <c r="RV60" s="72">
        <v>389</v>
      </c>
      <c r="RW60" s="72">
        <v>382</v>
      </c>
      <c r="RX60" s="72">
        <v>374</v>
      </c>
      <c r="RY60" s="72">
        <v>365</v>
      </c>
      <c r="RZ60" s="72">
        <v>356</v>
      </c>
      <c r="SA60" s="72">
        <v>350</v>
      </c>
      <c r="SB60" s="72">
        <v>343</v>
      </c>
      <c r="SC60" s="72">
        <v>338</v>
      </c>
      <c r="SD60" s="72">
        <v>332</v>
      </c>
      <c r="SE60" s="72">
        <v>322</v>
      </c>
      <c r="SF60" s="72">
        <v>317</v>
      </c>
      <c r="SG60" s="70"/>
      <c r="SH60" s="70"/>
      <c r="SI60" s="70"/>
      <c r="SJ60" s="70"/>
      <c r="SK60" s="70"/>
      <c r="SL60" s="70"/>
      <c r="SM60" s="70"/>
      <c r="SN60" s="70"/>
      <c r="SO60" s="70"/>
      <c r="SP60" s="70"/>
      <c r="SQ60" s="70"/>
      <c r="SR60" s="70"/>
      <c r="SS60" s="70"/>
      <c r="ST60" s="70"/>
      <c r="SU60" s="70"/>
      <c r="SV60" s="70"/>
      <c r="SW60" s="70"/>
      <c r="SX60" s="70"/>
      <c r="SY60" s="70"/>
      <c r="SZ60" s="70"/>
      <c r="TA60" s="70"/>
      <c r="TB60" s="70"/>
      <c r="TC60" s="70"/>
      <c r="TD60" s="70"/>
      <c r="TE60" s="70"/>
      <c r="TF60" s="70"/>
      <c r="TG60" s="70"/>
      <c r="TH60" s="70"/>
      <c r="TI60" s="70"/>
      <c r="TJ60" s="70"/>
      <c r="TK60" s="70"/>
      <c r="TL60" s="70"/>
      <c r="TM60" s="70"/>
      <c r="TN60" s="70"/>
      <c r="TO60" s="70"/>
      <c r="TP60" s="70"/>
      <c r="TQ60" s="70"/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70"/>
      <c r="UH60" s="70"/>
      <c r="UI60" s="70"/>
      <c r="UJ60" s="70"/>
      <c r="UK60" s="70"/>
      <c r="UL60" s="70"/>
      <c r="UM60" s="70"/>
      <c r="UN60" s="70"/>
      <c r="UO60" s="70"/>
      <c r="UP60" s="70"/>
      <c r="UQ60" s="70"/>
      <c r="UR60" s="70"/>
      <c r="US60" s="70"/>
      <c r="UT60" s="70"/>
      <c r="UU60" s="70"/>
      <c r="UV60" s="70"/>
      <c r="UW60" s="70"/>
      <c r="UX60" s="70"/>
      <c r="UY60" s="70"/>
      <c r="UZ60" s="70"/>
      <c r="VA60" s="70"/>
      <c r="VB60" s="70"/>
      <c r="VC60" s="70"/>
      <c r="VD60" s="70"/>
      <c r="VE60" s="70"/>
      <c r="VF60" s="70"/>
      <c r="VG60" s="70"/>
      <c r="VH60" s="70"/>
      <c r="VI60" s="70"/>
      <c r="VJ60" s="70"/>
      <c r="VK60" s="70"/>
      <c r="VL60" s="70"/>
      <c r="VM60" s="70"/>
      <c r="VN60" s="70"/>
      <c r="VO60" s="70"/>
      <c r="VP60" s="70"/>
      <c r="VQ60" s="70"/>
      <c r="VR60" s="70"/>
      <c r="VS60" s="70"/>
      <c r="VT60" s="70"/>
      <c r="VU60" s="70"/>
      <c r="VV60" s="70"/>
      <c r="VW60" s="70"/>
      <c r="VX60" s="70"/>
      <c r="VY60" s="70"/>
      <c r="VZ60" s="70"/>
      <c r="WA60" s="70"/>
      <c r="WB60" s="70"/>
      <c r="WC60" s="70"/>
      <c r="WD60" s="70"/>
      <c r="WE60" s="70"/>
      <c r="WF60" s="70"/>
      <c r="WG60" s="70"/>
      <c r="WH60" s="70"/>
      <c r="WI60" s="70"/>
      <c r="WJ60" s="70"/>
      <c r="WK60" s="70"/>
      <c r="WL60" s="70"/>
      <c r="WM60" s="70"/>
      <c r="WN60" s="70"/>
      <c r="WO60" s="70"/>
      <c r="WP60" s="70"/>
      <c r="WQ60" s="70"/>
      <c r="WR60" s="70"/>
      <c r="WS60" s="70"/>
      <c r="WT60" s="70"/>
      <c r="WU60" s="70"/>
      <c r="WV60" s="70"/>
      <c r="WW60" s="70"/>
      <c r="WX60" s="70"/>
      <c r="WY60" s="70"/>
      <c r="WZ60" s="70"/>
      <c r="XA60" s="70"/>
      <c r="XB60" s="70"/>
      <c r="XC60" s="70"/>
      <c r="XD60" s="70"/>
      <c r="XE60" s="70"/>
      <c r="XF60" s="70"/>
      <c r="XG60" s="70"/>
      <c r="XH60" s="70"/>
      <c r="XI60" s="70"/>
      <c r="XJ60" s="70"/>
      <c r="XK60" s="70"/>
      <c r="XL60" s="70"/>
      <c r="XM60" s="70"/>
      <c r="XN60" s="70"/>
      <c r="XO60" s="70"/>
      <c r="XP60" s="70"/>
      <c r="XQ60" s="70"/>
      <c r="XR60" s="70"/>
      <c r="XS60" s="70"/>
      <c r="XT60" s="70"/>
      <c r="XU60" s="70"/>
      <c r="XV60" s="70"/>
      <c r="XW60" s="70"/>
      <c r="XX60" s="70"/>
      <c r="XY60" s="70"/>
      <c r="XZ60" s="70"/>
      <c r="YA60" s="70"/>
      <c r="YB60" s="70"/>
      <c r="YC60" s="70"/>
      <c r="YD60" s="70"/>
      <c r="YE60" s="70"/>
      <c r="YF60" s="70"/>
      <c r="YG60" s="70"/>
      <c r="YH60" s="70"/>
      <c r="YI60" s="70"/>
      <c r="YJ60" s="70"/>
      <c r="YK60" s="70"/>
      <c r="YL60" s="70"/>
      <c r="YM60" s="70"/>
      <c r="YN60" s="70"/>
      <c r="YO60" s="70"/>
      <c r="YP60" s="70"/>
      <c r="YQ60" s="70"/>
      <c r="YR60" s="70"/>
      <c r="YS60" s="70"/>
      <c r="YT60" s="70"/>
      <c r="YU60" s="70"/>
      <c r="YV60" s="70"/>
      <c r="YW60" s="70"/>
      <c r="YX60" s="70"/>
      <c r="YY60" s="70"/>
      <c r="YZ60" s="70"/>
      <c r="ZA60" s="70"/>
      <c r="ZB60" s="70"/>
      <c r="ZC60" s="70"/>
      <c r="ZD60" s="70"/>
      <c r="ZE60" s="70"/>
      <c r="ZF60" s="70"/>
      <c r="ZG60" s="70"/>
      <c r="ZH60" s="70"/>
      <c r="ZI60" s="70"/>
      <c r="ZJ60" s="70"/>
      <c r="ZK60" s="70"/>
      <c r="ZL60" s="70"/>
      <c r="ZM60" s="70"/>
      <c r="ZN60" s="70"/>
      <c r="ZO60" s="70"/>
      <c r="ZP60" s="70"/>
      <c r="ZQ60" s="70"/>
      <c r="ZR60" s="70"/>
      <c r="ZS60" s="70"/>
      <c r="ZT60" s="70"/>
      <c r="ZU60" s="70"/>
      <c r="ZV60" s="70"/>
      <c r="ZW60" s="70"/>
      <c r="ZX60" s="70"/>
      <c r="ZY60" s="70"/>
      <c r="ZZ60" s="70"/>
      <c r="AAA60" s="70"/>
      <c r="AAB60" s="70"/>
      <c r="AAC60" s="70"/>
      <c r="AAD60" s="70"/>
      <c r="AAE60" s="70"/>
      <c r="AAF60" s="70"/>
      <c r="AAG60" s="70"/>
      <c r="AAH60" s="70"/>
      <c r="AAI60" s="70"/>
      <c r="AAJ60" s="70"/>
      <c r="AAK60" s="70"/>
      <c r="AAL60" s="70"/>
      <c r="AAM60" s="70"/>
      <c r="AAN60" s="70"/>
      <c r="AAO60" s="70"/>
      <c r="AAP60" s="70"/>
      <c r="AAQ60" s="70"/>
      <c r="AAR60" s="70"/>
      <c r="AAS60" s="70"/>
      <c r="AAT60" s="70"/>
      <c r="AAU60" s="70"/>
      <c r="AAV60" s="70"/>
      <c r="AAW60" s="70"/>
      <c r="AAX60" s="70"/>
      <c r="AAY60" s="70"/>
      <c r="AAZ60" s="70"/>
      <c r="ABA60" s="70"/>
      <c r="ABB60" s="70"/>
      <c r="ABC60" s="70"/>
      <c r="ABD60" s="70"/>
      <c r="ABE60" s="70"/>
      <c r="ABF60" s="70"/>
      <c r="ABG60" s="70"/>
      <c r="ABH60" s="70"/>
      <c r="ABI60" s="70"/>
      <c r="ABJ60" s="70"/>
      <c r="ABK60" s="70"/>
      <c r="ABL60" s="70"/>
      <c r="ABM60" s="70"/>
      <c r="ABN60" s="70"/>
      <c r="ABO60" s="70"/>
      <c r="ABP60" s="70"/>
      <c r="ABQ60" s="70"/>
      <c r="ABR60" s="70"/>
      <c r="ABS60" s="70"/>
      <c r="ABT60" s="70"/>
      <c r="ABU60" s="70"/>
      <c r="ABV60" s="70"/>
      <c r="ABW60" s="70"/>
      <c r="ABX60" s="70"/>
      <c r="ABY60" s="70"/>
      <c r="ABZ60" s="70"/>
      <c r="ACA60" s="70"/>
      <c r="ACB60" s="70"/>
      <c r="ACC60" s="70"/>
      <c r="ACD60" s="70"/>
      <c r="ACE60" s="70"/>
      <c r="ACF60" s="70"/>
      <c r="ACG60" s="70"/>
      <c r="ACH60" s="70"/>
      <c r="ACI60" s="70"/>
      <c r="ACJ60" s="70"/>
      <c r="ACK60" s="70"/>
      <c r="ACL60" s="70"/>
      <c r="ACM60" s="70"/>
      <c r="ACN60" s="70"/>
      <c r="ACO60" s="70"/>
      <c r="ACP60" s="70"/>
      <c r="ACQ60" s="70"/>
      <c r="ACR60" s="70"/>
      <c r="ACS60" s="70"/>
      <c r="ACT60" s="70"/>
      <c r="ACU60" s="70"/>
      <c r="ACV60" s="70"/>
      <c r="ACW60" s="70"/>
      <c r="ACX60" s="70"/>
      <c r="ACY60" s="70"/>
      <c r="ACZ60" s="70"/>
      <c r="ADA60" s="70"/>
      <c r="ADB60" s="70"/>
      <c r="ADC60" s="70"/>
      <c r="ADD60" s="70"/>
      <c r="ADE60" s="70"/>
      <c r="ADF60" s="70"/>
      <c r="ADG60" s="70"/>
      <c r="ADH60" s="70"/>
      <c r="ADI60" s="70"/>
      <c r="ADJ60" s="70"/>
      <c r="ADK60" s="70"/>
      <c r="ADL60" s="70"/>
      <c r="ADM60" s="70"/>
      <c r="ADN60" s="70"/>
      <c r="ADO60" s="70"/>
      <c r="ADP60" s="70"/>
      <c r="ADQ60" s="70"/>
      <c r="ADR60" s="70"/>
      <c r="ADS60" s="70"/>
      <c r="ADT60" s="70"/>
      <c r="ADU60" s="70"/>
      <c r="ADV60" s="70"/>
      <c r="ADW60" s="70"/>
      <c r="ADX60" s="70"/>
      <c r="ADY60" s="70"/>
      <c r="ADZ60" s="70"/>
      <c r="AEA60" s="70"/>
      <c r="AEB60" s="70"/>
      <c r="AEC60" s="70"/>
      <c r="AED60" s="70"/>
      <c r="AEE60" s="70"/>
      <c r="AEF60" s="70"/>
      <c r="AEG60" s="70"/>
      <c r="AEH60" s="70"/>
      <c r="AEI60" s="70"/>
      <c r="AEJ60" s="70"/>
      <c r="AEK60" s="70"/>
      <c r="AEL60" s="70"/>
      <c r="AEM60" s="70"/>
      <c r="AEN60" s="70"/>
      <c r="AEO60" s="70"/>
      <c r="AEP60" s="70"/>
      <c r="AEQ60" s="70"/>
      <c r="AER60" s="70"/>
      <c r="AES60" s="70"/>
      <c r="AET60" s="70"/>
      <c r="AEU60" s="70"/>
      <c r="AEV60" s="70"/>
      <c r="AEW60" s="70"/>
      <c r="AEX60" s="70"/>
      <c r="AEY60" s="70"/>
      <c r="AEZ60" s="70"/>
      <c r="AFA60" s="70"/>
      <c r="AFB60" s="70"/>
      <c r="AFC60" s="70"/>
      <c r="AFD60" s="70"/>
      <c r="AFE60" s="70"/>
      <c r="AFF60" s="70"/>
      <c r="AFG60" s="70"/>
      <c r="AFH60" s="70"/>
      <c r="AFI60" s="70"/>
      <c r="AFJ60" s="70"/>
      <c r="AFK60" s="70"/>
      <c r="AFL60" s="70"/>
      <c r="AFM60" s="70"/>
      <c r="AFN60" s="70"/>
      <c r="AFO60" s="70"/>
      <c r="AFP60" s="70"/>
      <c r="AFQ60" s="70"/>
      <c r="AFR60" s="70"/>
      <c r="AFS60" s="70"/>
      <c r="AFT60" s="70"/>
      <c r="AFU60" s="70"/>
      <c r="AFV60" s="70"/>
      <c r="AFW60" s="70"/>
      <c r="AFX60" s="70"/>
      <c r="AFY60" s="70"/>
      <c r="AFZ60" s="70"/>
      <c r="AGA60" s="70"/>
      <c r="AGB60" s="70"/>
      <c r="AGC60" s="70"/>
      <c r="AGD60" s="70"/>
      <c r="AGE60" s="70"/>
      <c r="AGF60" s="70"/>
      <c r="AGG60" s="70"/>
      <c r="AGH60" s="70"/>
      <c r="AGI60" s="70"/>
      <c r="AGJ60" s="70"/>
      <c r="AGK60" s="70"/>
      <c r="AGL60" s="70"/>
      <c r="AGM60" s="70"/>
      <c r="AGN60" s="70"/>
      <c r="AGO60" s="70"/>
      <c r="AGP60" s="70"/>
      <c r="AGQ60" s="70"/>
      <c r="AGR60" s="70"/>
      <c r="AGS60" s="70"/>
      <c r="AGT60" s="70"/>
      <c r="AGU60" s="70"/>
      <c r="AGV60" s="70"/>
      <c r="AGW60" s="70"/>
      <c r="AGX60" s="70"/>
      <c r="AGY60" s="70"/>
      <c r="AGZ60" s="70"/>
      <c r="AHA60" s="70"/>
      <c r="AHB60" s="70"/>
      <c r="AHC60" s="70"/>
      <c r="AHD60" s="70"/>
      <c r="AHE60" s="70"/>
      <c r="AHF60" s="70"/>
      <c r="AHG60" s="70"/>
      <c r="AHH60" s="70"/>
      <c r="AHI60" s="70"/>
      <c r="AHJ60" s="70"/>
      <c r="AHK60" s="70"/>
      <c r="AHL60" s="70"/>
      <c r="AHM60" s="70"/>
      <c r="AHN60" s="70"/>
      <c r="AHO60" s="70"/>
      <c r="AHP60" s="70"/>
      <c r="AHQ60" s="70"/>
      <c r="AHR60" s="70"/>
      <c r="AHS60" s="70"/>
      <c r="AHT60" s="70"/>
      <c r="AHU60" s="70"/>
      <c r="AHV60" s="70"/>
      <c r="AHW60" s="70"/>
      <c r="AHX60" s="70"/>
      <c r="AHY60" s="70"/>
      <c r="AHZ60" s="70"/>
      <c r="AIA60" s="70"/>
      <c r="AIB60" s="70"/>
      <c r="AIC60" s="70"/>
      <c r="AID60" s="70"/>
      <c r="AIE60" s="70"/>
      <c r="AIF60" s="70"/>
      <c r="AIG60" s="70"/>
      <c r="AIH60" s="70"/>
      <c r="AII60" s="70"/>
      <c r="AIJ60" s="70"/>
      <c r="AIK60" s="70"/>
      <c r="AIL60" s="70"/>
      <c r="AIM60" s="70"/>
      <c r="AIN60" s="70"/>
      <c r="AIO60" s="70"/>
      <c r="AIP60" s="70"/>
      <c r="AIQ60" s="70"/>
      <c r="AIR60" s="70"/>
      <c r="AIS60" s="70"/>
      <c r="AIT60" s="70"/>
      <c r="AIU60" s="70"/>
      <c r="AIV60" s="70"/>
      <c r="AIW60" s="70"/>
      <c r="AIX60" s="70"/>
      <c r="AIY60" s="70"/>
      <c r="AIZ60" s="70"/>
      <c r="AJA60" s="70"/>
      <c r="AJB60" s="70"/>
      <c r="AJC60" s="70"/>
      <c r="AJD60" s="70"/>
      <c r="AJE60" s="70"/>
      <c r="AJF60" s="70"/>
      <c r="AJG60" s="70"/>
      <c r="AJH60" s="70"/>
      <c r="AJI60" s="70"/>
      <c r="AJJ60" s="70"/>
      <c r="AJK60" s="70"/>
      <c r="AJL60" s="70"/>
      <c r="AJM60" s="70"/>
      <c r="AJN60" s="70"/>
      <c r="AJO60" s="70"/>
      <c r="AJP60" s="70"/>
      <c r="AJQ60" s="70"/>
      <c r="AJR60" s="70"/>
      <c r="AJS60" s="70"/>
      <c r="AJT60" s="70"/>
      <c r="AJU60" s="70"/>
      <c r="AJV60" s="70"/>
      <c r="AJW60" s="70"/>
      <c r="AJX60" s="75">
        <v>9269</v>
      </c>
      <c r="AJY60" s="75">
        <v>14228</v>
      </c>
      <c r="AJZ60" s="75">
        <v>15930</v>
      </c>
      <c r="AKA60" s="75">
        <v>19890</v>
      </c>
      <c r="AKB60" s="75">
        <v>24529</v>
      </c>
      <c r="AKC60" s="75">
        <v>36798</v>
      </c>
      <c r="AKD60" s="75">
        <v>56059</v>
      </c>
      <c r="AKE60" s="75">
        <v>62805</v>
      </c>
      <c r="AKF60" s="75">
        <v>74218</v>
      </c>
      <c r="AKG60" s="75">
        <v>84211</v>
      </c>
      <c r="AKH60" s="75">
        <v>96280</v>
      </c>
      <c r="AKI60" s="75">
        <v>104884</v>
      </c>
      <c r="AKJ60" s="75">
        <v>113264</v>
      </c>
      <c r="AKK60" s="75">
        <v>117774</v>
      </c>
      <c r="AKL60" s="75">
        <v>120081</v>
      </c>
      <c r="AKM60" s="75">
        <v>124012</v>
      </c>
      <c r="AKN60" s="75">
        <v>115853</v>
      </c>
      <c r="AKO60" s="75">
        <v>118137</v>
      </c>
      <c r="AKP60" s="75">
        <v>123011</v>
      </c>
      <c r="AKQ60" s="75">
        <v>126632</v>
      </c>
      <c r="AKR60" s="75">
        <v>126563</v>
      </c>
      <c r="AKS60" s="75">
        <v>128188</v>
      </c>
      <c r="AKT60" s="75">
        <v>129296</v>
      </c>
      <c r="AKU60" s="75">
        <v>131244</v>
      </c>
      <c r="AKV60" s="75">
        <v>132687</v>
      </c>
      <c r="AKW60" s="75">
        <v>133638</v>
      </c>
      <c r="AKX60" s="75">
        <v>137170</v>
      </c>
      <c r="AKY60" s="75">
        <v>145627</v>
      </c>
      <c r="AKZ60" s="75">
        <v>160789</v>
      </c>
      <c r="ALA60" s="75">
        <v>170501</v>
      </c>
      <c r="ALB60" s="75">
        <v>172143</v>
      </c>
      <c r="ALC60" s="75">
        <v>180363</v>
      </c>
      <c r="ALD60" s="75">
        <v>188840</v>
      </c>
      <c r="ALE60" s="75">
        <v>193678</v>
      </c>
      <c r="ALF60" s="75">
        <v>194950</v>
      </c>
      <c r="ALG60" s="75">
        <v>200697</v>
      </c>
      <c r="ALH60" s="75">
        <v>205394</v>
      </c>
      <c r="ALI60" s="75">
        <v>208740</v>
      </c>
      <c r="ALJ60" s="75">
        <v>208853</v>
      </c>
      <c r="ALK60" s="75">
        <v>212839</v>
      </c>
      <c r="ALL60" s="75">
        <v>210298</v>
      </c>
      <c r="ALM60" s="75">
        <v>208014</v>
      </c>
      <c r="ALN60" s="75">
        <v>205191</v>
      </c>
      <c r="ALO60" s="75">
        <v>204536</v>
      </c>
      <c r="ALP60" s="75">
        <v>203176</v>
      </c>
      <c r="ALQ60" s="75">
        <v>203057</v>
      </c>
      <c r="ALR60" s="75">
        <v>201984</v>
      </c>
      <c r="ALS60" s="75">
        <v>199358</v>
      </c>
      <c r="ALT60" s="75">
        <v>197750</v>
      </c>
      <c r="ALU60" s="75">
        <v>195376</v>
      </c>
      <c r="ALV60" s="75">
        <v>184543</v>
      </c>
      <c r="ALW60" s="75">
        <v>159371</v>
      </c>
      <c r="ALX60" s="75">
        <v>143877</v>
      </c>
      <c r="ALY60" s="75">
        <v>122743</v>
      </c>
      <c r="ALZ60" s="75">
        <v>106552</v>
      </c>
      <c r="AMA60" s="75">
        <v>88336</v>
      </c>
      <c r="AMB60" s="75">
        <v>83102</v>
      </c>
      <c r="AMC60" s="75">
        <v>77767</v>
      </c>
      <c r="AMD60" s="75">
        <v>70197</v>
      </c>
      <c r="AME60" s="75">
        <v>66252</v>
      </c>
      <c r="AMF60" s="75">
        <v>63752</v>
      </c>
      <c r="AMG60" s="75">
        <v>61439</v>
      </c>
      <c r="AMH60" s="75">
        <v>60422</v>
      </c>
      <c r="AMI60" s="75">
        <v>58748</v>
      </c>
      <c r="AMJ60" s="75">
        <v>57340</v>
      </c>
      <c r="AMK60" s="75">
        <v>55353</v>
      </c>
      <c r="AML60" s="75">
        <v>46347</v>
      </c>
      <c r="AMM60" s="75">
        <v>44852</v>
      </c>
      <c r="AMN60" s="75">
        <v>41045</v>
      </c>
      <c r="AMO60" s="75">
        <v>38560</v>
      </c>
      <c r="AMP60" s="75">
        <v>33743</v>
      </c>
      <c r="AMQ60" s="75">
        <v>33864</v>
      </c>
      <c r="AMR60" s="75">
        <v>33184</v>
      </c>
      <c r="AMS60" s="75">
        <v>32651</v>
      </c>
      <c r="AMT60" s="75">
        <v>32303</v>
      </c>
      <c r="AMU60" s="75">
        <v>31933</v>
      </c>
      <c r="AMV60" s="75">
        <v>31432</v>
      </c>
      <c r="AMW60" s="75">
        <v>31127</v>
      </c>
      <c r="AMX60" s="75">
        <v>30633</v>
      </c>
      <c r="AMY60" s="75">
        <v>30479</v>
      </c>
      <c r="AMZ60" s="75">
        <v>30194</v>
      </c>
      <c r="ANA60" s="75">
        <v>29664</v>
      </c>
      <c r="ANB60" s="75">
        <v>29425</v>
      </c>
      <c r="ANC60" s="75">
        <v>29123</v>
      </c>
      <c r="AND60" s="75">
        <v>28664</v>
      </c>
      <c r="ANE60" s="75">
        <v>28313</v>
      </c>
      <c r="ANF60" s="75">
        <v>28164</v>
      </c>
      <c r="ANG60" s="75">
        <v>27769</v>
      </c>
      <c r="ANH60" s="75">
        <v>27774</v>
      </c>
      <c r="ANI60" s="75">
        <v>27477</v>
      </c>
      <c r="ANJ60" s="75">
        <v>27054</v>
      </c>
      <c r="ANK60" s="75">
        <v>26752</v>
      </c>
      <c r="ANL60" s="75">
        <v>26603</v>
      </c>
      <c r="ANM60" s="75">
        <v>26363</v>
      </c>
      <c r="ANN60" s="75">
        <v>26185</v>
      </c>
      <c r="ANO60" s="75">
        <v>25869</v>
      </c>
      <c r="ANP60" s="75">
        <v>25683</v>
      </c>
      <c r="ANQ60" s="75">
        <v>25697</v>
      </c>
      <c r="ANR60" s="75">
        <v>25627</v>
      </c>
      <c r="ANS60" s="75">
        <v>1192</v>
      </c>
      <c r="ANT60" s="75">
        <v>1242</v>
      </c>
      <c r="ANU60" s="75">
        <v>1324</v>
      </c>
      <c r="ANV60" s="75">
        <v>1227</v>
      </c>
      <c r="ANW60" s="76">
        <v>100</v>
      </c>
      <c r="ANX60" s="76">
        <v>100</v>
      </c>
      <c r="ANY60" s="70"/>
      <c r="ANZ60" s="70"/>
      <c r="AOA60" s="70"/>
      <c r="AOB60" s="70"/>
      <c r="AOC60" s="70"/>
      <c r="AOD60" s="70"/>
      <c r="AOE60" s="70"/>
      <c r="AOF60" s="70"/>
      <c r="AOG60" s="70"/>
      <c r="AOH60" s="70"/>
      <c r="AOI60" s="70"/>
      <c r="AOJ60" s="70"/>
      <c r="AOK60" s="70"/>
      <c r="AOL60" s="70"/>
      <c r="AOM60" s="70"/>
      <c r="AON60" s="70"/>
      <c r="AOO60" s="70"/>
      <c r="AOP60" s="70"/>
      <c r="AOQ60" s="70"/>
      <c r="AOR60" s="70"/>
      <c r="AOS60" s="70"/>
      <c r="AOT60" s="70"/>
      <c r="AOU60" s="70"/>
      <c r="AOV60" s="70"/>
      <c r="AOW60" s="70"/>
      <c r="AOX60" s="70"/>
      <c r="AOY60" s="70"/>
      <c r="AOZ60" s="70"/>
      <c r="APA60" s="70"/>
      <c r="APB60" s="70"/>
      <c r="APC60" s="70"/>
      <c r="APD60" s="70"/>
      <c r="APE60" s="70"/>
      <c r="APF60" s="70"/>
      <c r="APG60" s="70"/>
      <c r="APH60" s="70"/>
      <c r="API60" s="70"/>
      <c r="APJ60" s="70"/>
      <c r="APK60" s="70"/>
      <c r="APL60" s="70"/>
      <c r="APM60" s="70"/>
      <c r="APN60" s="70"/>
      <c r="APO60" s="70"/>
      <c r="APP60" s="70"/>
      <c r="APQ60" s="70"/>
      <c r="APR60" s="70"/>
      <c r="APS60" s="70"/>
      <c r="APT60" s="70"/>
      <c r="APU60" s="70"/>
      <c r="APV60" s="70"/>
      <c r="APW60" s="70"/>
      <c r="APX60" s="70"/>
      <c r="APY60" s="70"/>
      <c r="APZ60" s="70"/>
      <c r="AQA60" s="70"/>
      <c r="AQB60" s="70"/>
      <c r="AQC60" s="70"/>
      <c r="AQD60" s="70"/>
      <c r="AQE60" s="70"/>
      <c r="AQF60" s="70"/>
      <c r="AQG60" s="70"/>
      <c r="AQH60" s="70"/>
      <c r="AQI60" s="70"/>
      <c r="AQJ60" s="70"/>
      <c r="AQK60" s="70"/>
      <c r="AQL60" s="70"/>
      <c r="AQM60" s="70"/>
      <c r="AQN60" s="70"/>
      <c r="AQO60" s="70"/>
      <c r="AQP60" s="70"/>
      <c r="AQQ60" s="70"/>
      <c r="AQR60" s="70"/>
      <c r="AQS60" s="70"/>
      <c r="AQT60" s="70"/>
      <c r="AQU60" s="70"/>
      <c r="AQV60" s="70"/>
      <c r="AQW60" s="70"/>
      <c r="AQX60" s="70"/>
      <c r="AQY60" s="70"/>
      <c r="AQZ60" s="70"/>
      <c r="ARA60" s="70"/>
      <c r="ARB60" s="70"/>
      <c r="ARC60" s="70"/>
      <c r="ARD60" s="70"/>
      <c r="ARE60" s="70"/>
      <c r="ARF60" s="70"/>
      <c r="ARG60" s="70"/>
      <c r="ARH60" s="70"/>
      <c r="ARI60" s="70"/>
      <c r="ARJ60" s="70"/>
      <c r="ARK60" s="70"/>
      <c r="ARL60" s="70"/>
      <c r="ARM60" s="70"/>
      <c r="ARN60" s="70"/>
      <c r="ARO60" s="70"/>
      <c r="ARP60" s="70"/>
      <c r="ARQ60" s="70"/>
      <c r="ARR60" s="70"/>
      <c r="ARS60" s="70"/>
      <c r="ART60" s="70"/>
      <c r="ARU60" s="70"/>
      <c r="ARV60" s="70"/>
      <c r="ARW60" s="70"/>
      <c r="ARX60" s="70"/>
      <c r="ARY60" s="70"/>
      <c r="ARZ60" s="70"/>
      <c r="ASA60" s="70"/>
      <c r="ASB60" s="70"/>
      <c r="ASC60" s="70"/>
      <c r="ASD60" s="70"/>
      <c r="ASE60" s="70"/>
      <c r="ASF60" s="70"/>
      <c r="ASG60" s="70"/>
      <c r="ASH60" s="70"/>
      <c r="ASI60" s="70"/>
      <c r="ASJ60" s="70"/>
      <c r="ASK60" s="70"/>
      <c r="ASL60" s="70"/>
      <c r="ASM60" s="70"/>
      <c r="ASN60" s="70"/>
      <c r="ASO60" s="70"/>
      <c r="ASP60" s="70"/>
      <c r="ASQ60" s="70"/>
      <c r="ASR60" s="70"/>
      <c r="ASS60" s="70"/>
      <c r="AST60" s="70"/>
      <c r="ASU60" s="70"/>
      <c r="ASV60" s="70"/>
      <c r="ASW60" s="70"/>
      <c r="ASX60" s="70"/>
      <c r="ASY60" s="70"/>
      <c r="ASZ60" s="70"/>
      <c r="ATA60" s="70"/>
      <c r="ATB60" s="70"/>
      <c r="ATC60" s="70"/>
      <c r="ATD60" s="70"/>
      <c r="ATE60" s="70"/>
      <c r="ATF60" s="70"/>
      <c r="ATG60" s="70"/>
      <c r="ATH60" s="70"/>
      <c r="ATI60" s="70"/>
      <c r="ATJ60" s="70"/>
      <c r="ATK60" s="70"/>
      <c r="ATL60" s="70"/>
      <c r="ATM60" s="70"/>
      <c r="ATN60" s="70"/>
      <c r="ATO60" s="70"/>
      <c r="ATP60" s="70"/>
      <c r="ATQ60" s="70"/>
      <c r="ATR60" s="70"/>
      <c r="ATS60" s="70"/>
      <c r="ATT60" s="70"/>
      <c r="ATU60" s="70"/>
      <c r="ATV60" s="70"/>
      <c r="ATW60" s="70"/>
      <c r="ATX60" s="70"/>
      <c r="ATY60" s="70"/>
      <c r="ATZ60" s="70"/>
      <c r="AUA60" s="70"/>
      <c r="AUB60" s="70"/>
      <c r="AUC60" s="70"/>
      <c r="AUD60" s="70"/>
      <c r="AUE60" s="70"/>
      <c r="AUF60" s="70"/>
      <c r="AUG60" s="70"/>
      <c r="AUH60" s="70"/>
      <c r="AUI60" s="70"/>
      <c r="AUJ60" s="70"/>
      <c r="AUK60" s="70"/>
      <c r="AUL60" s="70"/>
      <c r="AUM60" s="70"/>
      <c r="AUN60" s="70"/>
      <c r="AUO60" s="70"/>
      <c r="AUP60" s="70"/>
      <c r="AUQ60" s="70"/>
      <c r="AUR60" s="70"/>
      <c r="AUS60" s="70"/>
      <c r="AUT60" s="70"/>
      <c r="AUU60" s="70"/>
      <c r="AUV60" s="70"/>
      <c r="AUW60" s="70"/>
      <c r="AUX60" s="70"/>
      <c r="AUY60" s="70"/>
      <c r="AUZ60" s="70"/>
      <c r="AVA60" s="70"/>
      <c r="AVB60" s="70"/>
      <c r="AVC60" s="70"/>
      <c r="AVD60" s="70"/>
      <c r="AVE60" s="70"/>
      <c r="AVF60" s="70"/>
      <c r="AVG60" s="70"/>
      <c r="AVH60" s="70"/>
      <c r="AVI60" s="70"/>
      <c r="AVJ60" s="70"/>
      <c r="AVK60" s="70"/>
      <c r="AVL60" s="70"/>
      <c r="AVM60" s="70"/>
      <c r="AVN60" s="70"/>
      <c r="AVO60" s="70"/>
      <c r="AVP60" s="70"/>
      <c r="AVQ60" s="70"/>
      <c r="AVR60" s="70"/>
      <c r="AVS60" s="70"/>
      <c r="AVT60" s="70"/>
      <c r="AVU60" s="70"/>
      <c r="AVV60" s="70"/>
      <c r="AVW60" s="70"/>
      <c r="AVX60" s="70"/>
      <c r="AVY60" s="70"/>
      <c r="AVZ60" s="70"/>
      <c r="AWA60" s="70"/>
      <c r="AWB60" s="70"/>
      <c r="AWC60" s="70"/>
      <c r="AWD60" s="70"/>
      <c r="AWE60" s="70"/>
      <c r="AWF60" s="70"/>
      <c r="AWG60" s="70"/>
      <c r="AWH60" s="70"/>
      <c r="AWI60" s="70"/>
      <c r="AWJ60" s="70"/>
      <c r="AWK60" s="70"/>
      <c r="AWL60" s="70"/>
      <c r="AWM60" s="70"/>
      <c r="AWN60" s="70"/>
      <c r="AWO60" s="70"/>
      <c r="AWP60" s="70"/>
      <c r="AWQ60" s="70"/>
      <c r="AWR60" s="70"/>
      <c r="AWS60" s="70"/>
      <c r="AWT60" s="70"/>
      <c r="AWU60" s="70"/>
      <c r="AWV60" s="70"/>
      <c r="AWW60" s="70"/>
      <c r="AWX60" s="70"/>
      <c r="AWY60" s="70"/>
      <c r="AWZ60" s="70"/>
      <c r="AXA60" s="70"/>
      <c r="AXB60" s="70"/>
      <c r="AXC60" s="70"/>
      <c r="AXD60" s="70"/>
      <c r="AXE60" s="70"/>
      <c r="AXF60" s="70"/>
      <c r="AXG60" s="70"/>
      <c r="AXH60" s="70"/>
      <c r="AXI60" s="70"/>
      <c r="AXJ60" s="70"/>
      <c r="AXK60" s="70"/>
      <c r="AXL60" s="70"/>
      <c r="AXM60" s="70"/>
      <c r="AXN60" s="70"/>
      <c r="AXO60" s="70"/>
      <c r="AXP60" s="70"/>
      <c r="AXQ60" s="70"/>
      <c r="AXR60" s="70"/>
      <c r="AXS60" s="70"/>
      <c r="AXT60" s="70"/>
      <c r="AXU60" s="70"/>
      <c r="AXV60" s="70"/>
      <c r="AXW60" s="70"/>
      <c r="AXX60" s="70"/>
      <c r="AXY60" s="70"/>
      <c r="AXZ60" s="70"/>
      <c r="AYA60" s="70"/>
      <c r="AYB60" s="70"/>
      <c r="AYC60" s="70"/>
      <c r="AYD60" s="70"/>
      <c r="AYE60" s="70"/>
      <c r="AYF60" s="70"/>
      <c r="AYG60" s="70"/>
      <c r="AYH60" s="70"/>
      <c r="AYI60" s="70"/>
      <c r="AYJ60" s="70"/>
      <c r="AYK60" s="70"/>
      <c r="AYL60" s="70"/>
      <c r="AYM60" s="70"/>
      <c r="AYN60" s="70"/>
      <c r="AYO60" s="70"/>
      <c r="AYP60" s="70"/>
      <c r="AYQ60" s="70"/>
      <c r="AYR60" s="70"/>
      <c r="AYS60" s="70"/>
      <c r="AYT60" s="70"/>
      <c r="AYU60" s="70"/>
      <c r="AYV60" s="70"/>
      <c r="AYW60" s="70"/>
      <c r="AYX60" s="70"/>
      <c r="AYY60" s="70"/>
      <c r="AYZ60" s="70"/>
      <c r="AZA60" s="70"/>
      <c r="AZB60" s="70"/>
      <c r="AZC60" s="70"/>
      <c r="AZD60" s="70"/>
      <c r="AZE60" s="70"/>
      <c r="AZF60" s="70"/>
      <c r="AZG60" s="70"/>
      <c r="AZH60" s="70"/>
      <c r="AZI60" s="70"/>
      <c r="AZJ60" s="70"/>
      <c r="AZK60" s="70"/>
      <c r="AZL60" s="70"/>
      <c r="AZM60" s="70"/>
      <c r="AZN60" s="70"/>
      <c r="AZO60" s="70"/>
      <c r="AZP60" s="70"/>
      <c r="AZQ60" s="70"/>
      <c r="AZR60" s="70"/>
      <c r="AZS60" s="70"/>
      <c r="AZT60" s="70"/>
      <c r="AZU60" s="70"/>
      <c r="AZV60" s="70"/>
      <c r="AZW60" s="70"/>
      <c r="AZX60" s="70"/>
      <c r="AZY60" s="70"/>
      <c r="AZZ60" s="70"/>
      <c r="BAA60" s="70"/>
      <c r="BAB60" s="70"/>
      <c r="BAC60" s="70"/>
      <c r="BAD60" s="70"/>
      <c r="BAE60" s="70"/>
      <c r="BAF60" s="70"/>
      <c r="BAG60" s="70"/>
      <c r="BAH60" s="70"/>
      <c r="BAI60" s="70"/>
      <c r="BAJ60" s="70"/>
      <c r="BAK60" s="70"/>
      <c r="BAL60" s="70"/>
      <c r="BAM60" s="70"/>
      <c r="BAN60" s="70"/>
      <c r="BAO60" s="70"/>
      <c r="BAP60" s="70"/>
      <c r="BAQ60" s="70"/>
      <c r="BAR60" s="70"/>
      <c r="BAS60" s="70"/>
      <c r="BAT60" s="70"/>
      <c r="BAU60" s="70"/>
      <c r="BAV60" s="70"/>
      <c r="BAW60" s="70"/>
      <c r="BAX60" s="70"/>
      <c r="BAY60" s="70"/>
      <c r="BAZ60" s="70"/>
      <c r="BBA60" s="70"/>
      <c r="BBB60" s="70"/>
      <c r="BBC60" s="70"/>
      <c r="BBD60" s="70"/>
      <c r="BBE60" s="70"/>
      <c r="BBF60" s="70"/>
      <c r="BBG60" s="70"/>
      <c r="BBH60" s="70"/>
      <c r="BBI60" s="70"/>
      <c r="BBJ60" s="70"/>
      <c r="BBK60" s="70"/>
      <c r="BBL60" s="70"/>
      <c r="BBM60" s="70"/>
      <c r="BBN60" s="70"/>
    </row>
    <row r="61" spans="1:1437" x14ac:dyDescent="0.2">
      <c r="A61" s="218" t="s">
        <v>79</v>
      </c>
      <c r="B61" s="69" t="s">
        <v>89</v>
      </c>
      <c r="C61" s="72">
        <v>227880</v>
      </c>
      <c r="D61" s="72">
        <v>249268</v>
      </c>
      <c r="E61" s="72">
        <v>251067</v>
      </c>
      <c r="F61" s="72">
        <v>250937</v>
      </c>
      <c r="G61" s="72">
        <v>248084</v>
      </c>
      <c r="H61" s="72">
        <v>249786</v>
      </c>
      <c r="I61" s="72">
        <v>256018</v>
      </c>
      <c r="J61" s="73">
        <v>267389</v>
      </c>
      <c r="K61" s="73">
        <v>277185</v>
      </c>
      <c r="L61" s="73">
        <v>284193</v>
      </c>
      <c r="M61" s="72">
        <v>279516</v>
      </c>
      <c r="N61" s="73">
        <v>284101</v>
      </c>
      <c r="O61" s="73">
        <v>284996</v>
      </c>
      <c r="P61" s="73">
        <v>285468</v>
      </c>
      <c r="Q61" s="72">
        <v>290336</v>
      </c>
      <c r="R61" s="73">
        <v>287883</v>
      </c>
      <c r="S61" s="73">
        <v>288031</v>
      </c>
      <c r="T61" s="73">
        <v>288575</v>
      </c>
      <c r="U61" s="72">
        <v>288217</v>
      </c>
      <c r="V61" s="72">
        <v>293954</v>
      </c>
      <c r="W61" s="72">
        <v>294042</v>
      </c>
      <c r="X61" s="72">
        <v>294154</v>
      </c>
      <c r="Y61" s="72">
        <v>297210</v>
      </c>
      <c r="Z61" s="72">
        <v>294832</v>
      </c>
      <c r="AA61" s="72">
        <v>293316</v>
      </c>
      <c r="AB61" s="72">
        <v>295523</v>
      </c>
      <c r="AC61" s="72">
        <v>295038</v>
      </c>
      <c r="AD61" s="72">
        <v>292050</v>
      </c>
      <c r="AE61" s="72">
        <v>288281</v>
      </c>
      <c r="AF61" s="72">
        <v>299653</v>
      </c>
      <c r="AG61" s="72">
        <v>299361</v>
      </c>
      <c r="AH61" s="72">
        <v>311349</v>
      </c>
      <c r="AI61" s="72">
        <v>297883</v>
      </c>
      <c r="AJ61" s="72">
        <v>295808</v>
      </c>
      <c r="AK61" s="72">
        <v>297616</v>
      </c>
      <c r="AL61" s="72">
        <v>301063</v>
      </c>
      <c r="AM61" s="72">
        <v>306183</v>
      </c>
      <c r="AN61" s="72">
        <v>306002</v>
      </c>
      <c r="AO61" s="72">
        <v>301926</v>
      </c>
      <c r="AP61" s="72">
        <v>310095</v>
      </c>
      <c r="AQ61" s="81">
        <v>316989</v>
      </c>
      <c r="AR61" s="81">
        <v>312316</v>
      </c>
      <c r="AS61" s="81">
        <v>313053</v>
      </c>
      <c r="AT61" s="81">
        <v>316953</v>
      </c>
      <c r="AU61" s="81">
        <v>329941</v>
      </c>
      <c r="AV61" s="81">
        <v>324884</v>
      </c>
      <c r="AW61" s="81">
        <v>326787</v>
      </c>
      <c r="AX61" s="81">
        <v>328766</v>
      </c>
      <c r="AY61" s="81">
        <v>340444</v>
      </c>
      <c r="AZ61" s="81">
        <v>343554</v>
      </c>
      <c r="BA61" s="81">
        <v>346063</v>
      </c>
      <c r="BB61" s="81">
        <v>359317</v>
      </c>
      <c r="BC61" s="81">
        <v>384997</v>
      </c>
      <c r="BD61" s="81">
        <v>397952</v>
      </c>
      <c r="BE61" s="81">
        <v>392966</v>
      </c>
      <c r="BF61" s="81">
        <v>390249</v>
      </c>
      <c r="BG61" s="81">
        <v>397879</v>
      </c>
      <c r="BH61" s="81">
        <v>398603</v>
      </c>
      <c r="BI61" s="81">
        <v>400012</v>
      </c>
      <c r="BJ61" s="72">
        <v>407244</v>
      </c>
      <c r="BK61" s="72">
        <v>413719</v>
      </c>
      <c r="BL61" s="72">
        <v>416656</v>
      </c>
      <c r="BM61" s="72">
        <v>424664</v>
      </c>
      <c r="BN61" s="72">
        <v>419137</v>
      </c>
      <c r="BO61" s="72">
        <v>421907</v>
      </c>
      <c r="BP61" s="72">
        <v>416490</v>
      </c>
      <c r="BQ61" s="72">
        <v>416566</v>
      </c>
      <c r="BR61" s="72">
        <v>418718</v>
      </c>
      <c r="BS61" s="72">
        <v>426322</v>
      </c>
      <c r="BT61" s="72">
        <v>423259</v>
      </c>
      <c r="BU61" s="72">
        <v>428816</v>
      </c>
      <c r="BV61" s="72">
        <v>419987</v>
      </c>
      <c r="BW61" s="72">
        <v>423497</v>
      </c>
      <c r="BX61" s="72">
        <v>426507</v>
      </c>
      <c r="BY61" s="72">
        <v>417349</v>
      </c>
      <c r="BZ61" s="72">
        <v>413011</v>
      </c>
      <c r="CA61" s="72">
        <v>419943</v>
      </c>
      <c r="CB61" s="72">
        <v>427810</v>
      </c>
      <c r="CC61" s="72">
        <v>463022</v>
      </c>
      <c r="CD61" s="72">
        <v>476680</v>
      </c>
      <c r="CE61" s="72">
        <v>460422</v>
      </c>
      <c r="CF61" s="72">
        <v>467780</v>
      </c>
      <c r="CG61" s="72">
        <v>477293</v>
      </c>
      <c r="CH61" s="72">
        <v>472613</v>
      </c>
      <c r="CI61" s="72">
        <v>457503</v>
      </c>
      <c r="CJ61" s="72">
        <v>465147</v>
      </c>
      <c r="CK61" s="72">
        <v>474942</v>
      </c>
      <c r="CL61" s="72">
        <v>492000</v>
      </c>
      <c r="CM61" s="72">
        <v>491266</v>
      </c>
      <c r="CN61" s="72">
        <v>490625</v>
      </c>
      <c r="CO61" s="72">
        <v>489219</v>
      </c>
      <c r="CP61" s="72">
        <v>505090</v>
      </c>
      <c r="CQ61" s="72">
        <v>502421</v>
      </c>
      <c r="CR61" s="72">
        <v>484697</v>
      </c>
      <c r="CS61" s="72">
        <v>514225</v>
      </c>
      <c r="CT61" s="72">
        <v>514343</v>
      </c>
      <c r="CU61" s="72">
        <v>518456</v>
      </c>
      <c r="CV61" s="72">
        <v>521740</v>
      </c>
      <c r="CW61" s="72">
        <v>526019</v>
      </c>
      <c r="CX61" s="72">
        <v>542243</v>
      </c>
      <c r="CY61" s="72">
        <v>538102</v>
      </c>
      <c r="CZ61" s="72">
        <v>551918</v>
      </c>
      <c r="DA61" s="72">
        <v>552386</v>
      </c>
      <c r="DB61" s="72">
        <v>556462</v>
      </c>
      <c r="DC61" s="72">
        <v>622254</v>
      </c>
      <c r="DD61" s="72">
        <v>637072</v>
      </c>
      <c r="DE61" s="72">
        <v>613530</v>
      </c>
      <c r="DF61" s="72">
        <v>618643</v>
      </c>
      <c r="DG61" s="72">
        <v>643136</v>
      </c>
      <c r="DH61" s="72">
        <v>648787</v>
      </c>
      <c r="DI61" s="72">
        <v>668786</v>
      </c>
      <c r="DJ61" s="72">
        <v>656422</v>
      </c>
      <c r="DK61" s="72">
        <v>680586</v>
      </c>
      <c r="DL61" s="72">
        <v>669874</v>
      </c>
      <c r="DM61" s="72">
        <v>687841</v>
      </c>
      <c r="DN61" s="72">
        <v>689878</v>
      </c>
      <c r="DO61" s="72">
        <v>678170</v>
      </c>
      <c r="DP61" s="72">
        <v>688591</v>
      </c>
      <c r="DQ61" s="72">
        <v>692475</v>
      </c>
      <c r="DR61" s="72">
        <v>708893</v>
      </c>
      <c r="DS61" s="72">
        <v>720488</v>
      </c>
      <c r="DT61" s="72">
        <v>726104</v>
      </c>
      <c r="DU61" s="72">
        <v>711117</v>
      </c>
      <c r="DV61" s="72">
        <v>720411</v>
      </c>
      <c r="DW61" s="72">
        <v>758219</v>
      </c>
      <c r="DX61" s="72">
        <v>741542</v>
      </c>
      <c r="DY61" s="72">
        <v>742584</v>
      </c>
      <c r="DZ61" s="72">
        <v>719785</v>
      </c>
      <c r="EA61" s="72">
        <v>743143</v>
      </c>
      <c r="EB61" s="72">
        <v>740726</v>
      </c>
      <c r="EC61" s="72">
        <v>748499</v>
      </c>
      <c r="ED61" s="72">
        <v>813326</v>
      </c>
      <c r="EE61" s="72">
        <v>721146</v>
      </c>
      <c r="EF61" s="72">
        <v>775771</v>
      </c>
      <c r="EG61" s="72">
        <v>870734</v>
      </c>
      <c r="EH61" s="72">
        <v>806209</v>
      </c>
      <c r="EI61" s="72">
        <v>1033460</v>
      </c>
      <c r="EJ61" s="72">
        <v>1112347</v>
      </c>
      <c r="EK61" s="72">
        <v>1019672</v>
      </c>
      <c r="EL61" s="72">
        <v>1164995</v>
      </c>
      <c r="EM61" s="72">
        <v>1135456</v>
      </c>
      <c r="EN61" s="72">
        <v>1192887</v>
      </c>
      <c r="EO61" s="72">
        <v>1101614</v>
      </c>
      <c r="EP61" s="72">
        <v>1130817</v>
      </c>
      <c r="EQ61" s="72">
        <v>1121129</v>
      </c>
      <c r="ER61" s="72">
        <v>1069804</v>
      </c>
      <c r="ES61" s="72">
        <v>1138542</v>
      </c>
      <c r="ET61" s="72">
        <v>1139291</v>
      </c>
      <c r="EU61" s="72">
        <v>1151704</v>
      </c>
      <c r="EV61" s="72">
        <v>1136930</v>
      </c>
      <c r="EW61" s="72">
        <v>1148887</v>
      </c>
      <c r="EX61" s="72">
        <v>1265309</v>
      </c>
      <c r="EY61" s="72">
        <v>1230557</v>
      </c>
      <c r="EZ61" s="72">
        <v>1264323</v>
      </c>
      <c r="FA61" s="72">
        <v>1372023</v>
      </c>
      <c r="FB61" s="72">
        <v>1406982</v>
      </c>
      <c r="FC61" s="72">
        <v>1480498</v>
      </c>
      <c r="FD61" s="72">
        <v>1426648</v>
      </c>
      <c r="FE61" s="72">
        <v>1489429</v>
      </c>
      <c r="FF61" s="72">
        <v>1437174</v>
      </c>
      <c r="FG61" s="72">
        <v>1549030</v>
      </c>
      <c r="FH61" s="72">
        <v>1389434</v>
      </c>
      <c r="FI61" s="72">
        <v>1453166</v>
      </c>
      <c r="FJ61" s="72">
        <v>1449230</v>
      </c>
      <c r="FK61" s="72">
        <v>1498482</v>
      </c>
      <c r="FL61" s="72">
        <v>1421576</v>
      </c>
      <c r="FM61" s="72">
        <v>1480743</v>
      </c>
      <c r="FN61" s="72">
        <v>1478644</v>
      </c>
      <c r="FO61" s="72">
        <v>1501301</v>
      </c>
      <c r="FP61" s="72">
        <v>1409714</v>
      </c>
      <c r="FQ61" s="72">
        <v>1459720</v>
      </c>
      <c r="FR61" s="72">
        <v>1388020</v>
      </c>
      <c r="FS61" s="72">
        <v>1465504</v>
      </c>
      <c r="FT61" s="72">
        <v>1448047</v>
      </c>
      <c r="FU61" s="72">
        <v>1480025</v>
      </c>
      <c r="FV61" s="72">
        <v>1499400</v>
      </c>
      <c r="FW61" s="72">
        <v>1473294</v>
      </c>
      <c r="FX61" s="72">
        <v>1494537</v>
      </c>
      <c r="FY61" s="72">
        <v>1469860</v>
      </c>
      <c r="FZ61" s="72">
        <v>1497416</v>
      </c>
      <c r="GA61" s="72">
        <v>1474518</v>
      </c>
      <c r="GB61" s="72">
        <v>1548137</v>
      </c>
      <c r="GC61" s="72">
        <v>1461138</v>
      </c>
      <c r="GD61" s="72">
        <v>1436284</v>
      </c>
      <c r="GE61" s="72">
        <v>1440413</v>
      </c>
      <c r="GF61" s="72">
        <v>1449486</v>
      </c>
      <c r="GG61" s="72">
        <v>1555434</v>
      </c>
      <c r="GH61" s="72">
        <v>1464986</v>
      </c>
      <c r="GI61" s="72">
        <v>1557587</v>
      </c>
      <c r="GJ61" s="72">
        <v>1369697</v>
      </c>
      <c r="GK61" s="72">
        <v>1439346</v>
      </c>
      <c r="GL61" s="72">
        <v>1488047</v>
      </c>
      <c r="GM61" s="72">
        <v>1435196</v>
      </c>
      <c r="GN61" s="72">
        <v>1423532</v>
      </c>
      <c r="GO61" s="72">
        <v>1420705</v>
      </c>
      <c r="GP61" s="72">
        <v>1464011</v>
      </c>
      <c r="GQ61" s="72">
        <v>1459480</v>
      </c>
      <c r="GR61" s="72">
        <v>1478639</v>
      </c>
      <c r="GS61" s="72">
        <v>1465102</v>
      </c>
      <c r="GT61" s="72">
        <v>1469603</v>
      </c>
      <c r="GU61" s="72">
        <v>1524528</v>
      </c>
      <c r="GV61" s="72">
        <v>1535490</v>
      </c>
      <c r="GW61" s="72">
        <v>1496815</v>
      </c>
      <c r="GX61" s="72">
        <v>1508334</v>
      </c>
      <c r="GY61" s="72">
        <v>1506727</v>
      </c>
      <c r="GZ61" s="72">
        <v>1683499</v>
      </c>
      <c r="HA61" s="72">
        <v>1442493</v>
      </c>
      <c r="HB61" s="72">
        <v>1545996</v>
      </c>
      <c r="HC61" s="72">
        <v>1449949</v>
      </c>
      <c r="HD61" s="72">
        <v>1604033</v>
      </c>
      <c r="HE61" s="72">
        <v>1488893</v>
      </c>
      <c r="HF61" s="72">
        <v>1547838</v>
      </c>
      <c r="HG61" s="72">
        <v>1567927</v>
      </c>
      <c r="HH61" s="72">
        <v>1642444</v>
      </c>
      <c r="HI61" s="72">
        <v>1587318</v>
      </c>
      <c r="HJ61" s="72">
        <v>1602901</v>
      </c>
      <c r="HK61" s="72">
        <v>1640729</v>
      </c>
      <c r="HL61" s="72">
        <v>1694960</v>
      </c>
      <c r="HM61" s="72">
        <v>1624415</v>
      </c>
      <c r="HN61" s="72">
        <v>1693132</v>
      </c>
      <c r="HO61" s="72">
        <v>1590441</v>
      </c>
      <c r="HP61" s="72">
        <v>1623158</v>
      </c>
      <c r="HQ61" s="72">
        <v>1563912</v>
      </c>
      <c r="HR61" s="72">
        <v>1620972</v>
      </c>
      <c r="HS61" s="72">
        <v>1626076</v>
      </c>
      <c r="HT61" s="72">
        <v>1675045</v>
      </c>
      <c r="HU61" s="72">
        <v>1604719</v>
      </c>
      <c r="HV61" s="72">
        <v>1631167</v>
      </c>
      <c r="HW61" s="72">
        <v>1655298</v>
      </c>
      <c r="HX61" s="72">
        <v>1628693</v>
      </c>
      <c r="HY61" s="72">
        <v>1655860</v>
      </c>
      <c r="HZ61" s="72">
        <v>1664320</v>
      </c>
      <c r="IA61" s="72">
        <v>1644434</v>
      </c>
      <c r="IB61" s="72">
        <v>1688906</v>
      </c>
      <c r="IC61" s="72">
        <v>1713341</v>
      </c>
      <c r="ID61" s="72">
        <v>1697524</v>
      </c>
      <c r="IE61" s="72">
        <v>1656118</v>
      </c>
      <c r="IF61" s="72">
        <v>1705104</v>
      </c>
      <c r="IG61" s="72">
        <v>1633583</v>
      </c>
      <c r="IH61" s="72">
        <v>1648630</v>
      </c>
      <c r="II61" s="72">
        <v>1713030</v>
      </c>
      <c r="IJ61" s="72">
        <v>1687608</v>
      </c>
      <c r="IK61" s="72">
        <v>1726329</v>
      </c>
      <c r="IL61" s="72">
        <v>1712796</v>
      </c>
      <c r="IM61" s="72">
        <v>1718396</v>
      </c>
      <c r="IN61" s="72">
        <v>1742478</v>
      </c>
      <c r="IO61" s="72">
        <v>1756807</v>
      </c>
      <c r="IP61" s="72">
        <v>1778365</v>
      </c>
      <c r="IQ61" s="72">
        <v>1679834</v>
      </c>
      <c r="IR61" s="72">
        <v>1729950</v>
      </c>
      <c r="IS61" s="72">
        <v>1757641</v>
      </c>
      <c r="IT61" s="72">
        <v>1802791</v>
      </c>
      <c r="IU61" s="72">
        <v>1651426</v>
      </c>
      <c r="IV61" s="72">
        <v>1731413</v>
      </c>
      <c r="IW61" s="72">
        <v>1765863</v>
      </c>
      <c r="IX61" s="72">
        <v>1777859</v>
      </c>
      <c r="IY61" s="72">
        <v>1841101</v>
      </c>
      <c r="IZ61" s="72">
        <v>1813563</v>
      </c>
      <c r="JA61" s="72">
        <v>1833481</v>
      </c>
      <c r="JB61" s="72">
        <v>1906867</v>
      </c>
      <c r="JC61" s="72">
        <v>1863379</v>
      </c>
      <c r="JD61" s="72">
        <v>1837540</v>
      </c>
      <c r="JE61" s="72">
        <v>1844434</v>
      </c>
      <c r="JF61" s="72">
        <v>1830037</v>
      </c>
      <c r="JG61" s="72">
        <v>1817406</v>
      </c>
      <c r="JH61" s="72">
        <v>1733013</v>
      </c>
      <c r="JI61" s="72">
        <v>1786874</v>
      </c>
      <c r="JJ61" s="72">
        <v>1922800</v>
      </c>
      <c r="JK61" s="72">
        <v>1850219</v>
      </c>
      <c r="JL61" s="72">
        <v>1943561</v>
      </c>
      <c r="JM61" s="72">
        <v>1859149</v>
      </c>
      <c r="JN61" s="72">
        <v>1850712</v>
      </c>
      <c r="JO61" s="72">
        <v>1869438</v>
      </c>
      <c r="JP61" s="72">
        <v>1837865</v>
      </c>
      <c r="JQ61" s="72">
        <v>1828891</v>
      </c>
      <c r="JR61" s="72">
        <v>1871961</v>
      </c>
      <c r="JS61" s="72">
        <v>1858184</v>
      </c>
      <c r="JT61" s="72">
        <v>1886929</v>
      </c>
      <c r="JU61" s="72">
        <v>1850106</v>
      </c>
      <c r="JV61" s="72">
        <v>1867125</v>
      </c>
      <c r="JW61" s="72">
        <v>1899063</v>
      </c>
      <c r="JX61" s="72">
        <v>1850960</v>
      </c>
      <c r="JY61" s="72">
        <v>1898810</v>
      </c>
      <c r="JZ61" s="72">
        <v>1856092</v>
      </c>
      <c r="KA61" s="72">
        <v>1859844</v>
      </c>
      <c r="KB61" s="72">
        <v>1818615</v>
      </c>
      <c r="KC61" s="72">
        <v>1874145</v>
      </c>
      <c r="KD61" s="72">
        <v>1833665</v>
      </c>
      <c r="KE61" s="72">
        <v>1852916</v>
      </c>
      <c r="KF61" s="72">
        <v>1858774</v>
      </c>
      <c r="KG61" s="72">
        <v>1869240</v>
      </c>
      <c r="KH61" s="72">
        <v>1800117</v>
      </c>
      <c r="KI61" s="72">
        <v>1831916</v>
      </c>
      <c r="KJ61" s="72">
        <v>1874161</v>
      </c>
      <c r="KK61" s="72">
        <v>1839704</v>
      </c>
      <c r="KL61" s="72">
        <v>1868428</v>
      </c>
      <c r="KM61" s="72">
        <v>1825564</v>
      </c>
      <c r="KN61" s="72">
        <v>1808156</v>
      </c>
      <c r="KO61" s="72">
        <v>1816798</v>
      </c>
      <c r="KP61" s="72">
        <v>1834542</v>
      </c>
      <c r="KQ61" s="72">
        <v>1793675</v>
      </c>
      <c r="KR61" s="72">
        <v>1818502</v>
      </c>
      <c r="KS61" s="72">
        <v>1829832</v>
      </c>
      <c r="KT61" s="72">
        <v>1828924</v>
      </c>
      <c r="KU61" s="72">
        <v>1821843</v>
      </c>
      <c r="KV61" s="72">
        <v>1800677</v>
      </c>
      <c r="KW61" s="72">
        <v>1776243</v>
      </c>
      <c r="KX61" s="72">
        <v>1825906</v>
      </c>
      <c r="KY61" s="72">
        <v>1868016</v>
      </c>
      <c r="KZ61" s="72">
        <v>1779345</v>
      </c>
      <c r="LA61" s="72">
        <v>1805661</v>
      </c>
      <c r="LB61" s="72">
        <v>1777256</v>
      </c>
      <c r="LC61" s="72">
        <v>1801864</v>
      </c>
      <c r="LD61" s="72">
        <v>1781806</v>
      </c>
      <c r="LE61" s="72">
        <v>1711774</v>
      </c>
      <c r="LF61" s="72">
        <v>1763822</v>
      </c>
      <c r="LG61" s="72">
        <v>1758967</v>
      </c>
      <c r="LH61" s="72">
        <v>1738826</v>
      </c>
      <c r="LI61" s="72">
        <v>1721391</v>
      </c>
      <c r="LJ61" s="72">
        <v>1748979</v>
      </c>
      <c r="LK61" s="72">
        <v>1795343</v>
      </c>
      <c r="LL61" s="72">
        <v>1756325</v>
      </c>
      <c r="LM61" s="72">
        <v>1765225</v>
      </c>
      <c r="LN61" s="72">
        <v>1731823</v>
      </c>
      <c r="LO61" s="72">
        <v>1742762</v>
      </c>
      <c r="LP61" s="72">
        <v>1740259</v>
      </c>
      <c r="LQ61" s="72">
        <v>1720855</v>
      </c>
      <c r="LR61" s="72">
        <v>1722919</v>
      </c>
      <c r="LS61" s="72">
        <v>1705364</v>
      </c>
      <c r="LT61" s="72">
        <v>1731429</v>
      </c>
      <c r="LU61" s="72">
        <v>1677774</v>
      </c>
      <c r="LV61" s="72">
        <v>1674536</v>
      </c>
      <c r="LW61" s="72">
        <v>1672402</v>
      </c>
      <c r="LX61" s="72">
        <v>1661938</v>
      </c>
      <c r="LY61" s="72">
        <v>1685503</v>
      </c>
      <c r="LZ61" s="72">
        <v>1648858</v>
      </c>
      <c r="MA61" s="72">
        <v>1656718</v>
      </c>
      <c r="MB61" s="72">
        <v>1671385</v>
      </c>
      <c r="MC61" s="72">
        <v>1687985</v>
      </c>
      <c r="MD61" s="72">
        <v>1665517</v>
      </c>
      <c r="ME61" s="72">
        <v>1655609</v>
      </c>
      <c r="MF61" s="72">
        <v>1656581</v>
      </c>
      <c r="MG61" s="72">
        <v>1684075</v>
      </c>
      <c r="MH61" s="72">
        <v>1866455</v>
      </c>
      <c r="MI61" s="72">
        <v>1647709</v>
      </c>
      <c r="MJ61" s="72">
        <v>1641156</v>
      </c>
      <c r="MK61" s="72">
        <v>1651757</v>
      </c>
      <c r="ML61" s="72">
        <v>1655303</v>
      </c>
      <c r="MM61" s="72">
        <v>1630196</v>
      </c>
      <c r="MN61" s="72">
        <v>1638637</v>
      </c>
      <c r="MO61" s="72">
        <v>1619920</v>
      </c>
      <c r="MP61" s="72">
        <v>1601583</v>
      </c>
      <c r="MQ61" s="72">
        <v>1621570</v>
      </c>
      <c r="MR61" s="72">
        <v>1616964</v>
      </c>
      <c r="MS61" s="72">
        <v>1618901</v>
      </c>
      <c r="MT61" s="72">
        <v>1632135</v>
      </c>
      <c r="MU61" s="72">
        <v>1631038</v>
      </c>
      <c r="MV61" s="72">
        <v>1588209</v>
      </c>
      <c r="MW61" s="72">
        <v>1635572</v>
      </c>
      <c r="MX61" s="72">
        <v>1613149</v>
      </c>
      <c r="MY61" s="72">
        <v>1646099</v>
      </c>
      <c r="MZ61" s="72">
        <v>1660936</v>
      </c>
      <c r="NA61" s="72">
        <v>1669059</v>
      </c>
      <c r="NB61" s="72">
        <v>1650746</v>
      </c>
      <c r="NC61" s="72">
        <v>1670124</v>
      </c>
      <c r="ND61" s="72">
        <v>1674064</v>
      </c>
      <c r="NE61" s="72">
        <v>1670717</v>
      </c>
      <c r="NF61" s="72">
        <v>1670362</v>
      </c>
      <c r="NG61" s="72">
        <v>1640445</v>
      </c>
      <c r="NH61" s="72">
        <v>1645610</v>
      </c>
      <c r="NI61" s="72">
        <v>1703601</v>
      </c>
      <c r="NJ61" s="72">
        <v>1666018</v>
      </c>
      <c r="NK61" s="72">
        <v>1731374</v>
      </c>
      <c r="NL61" s="72">
        <v>1735563</v>
      </c>
      <c r="NM61" s="72">
        <v>1673824</v>
      </c>
      <c r="NN61" s="72">
        <v>1652310</v>
      </c>
      <c r="NO61" s="72">
        <v>1689422</v>
      </c>
      <c r="NP61" s="72">
        <v>1714668</v>
      </c>
      <c r="NQ61" s="72">
        <v>1744430</v>
      </c>
      <c r="NR61" s="72">
        <v>1677011</v>
      </c>
      <c r="NS61" s="72">
        <v>1725069</v>
      </c>
      <c r="NT61" s="72">
        <v>1719910</v>
      </c>
      <c r="NU61" s="72">
        <v>1845493</v>
      </c>
      <c r="NV61" s="72">
        <v>1667842</v>
      </c>
      <c r="NW61" s="72">
        <v>1708782</v>
      </c>
      <c r="NX61" s="72">
        <v>1729603</v>
      </c>
      <c r="NY61" s="72">
        <v>1726016</v>
      </c>
      <c r="NZ61" s="72">
        <v>1760942</v>
      </c>
      <c r="OA61" s="72">
        <v>1748755</v>
      </c>
      <c r="OB61" s="72">
        <v>1774802</v>
      </c>
      <c r="OC61" s="72">
        <v>1806464</v>
      </c>
      <c r="OD61" s="72">
        <v>1810810</v>
      </c>
      <c r="OE61" s="72">
        <v>1822742</v>
      </c>
      <c r="OF61" s="72">
        <v>1782004</v>
      </c>
      <c r="OG61" s="72">
        <v>1823961</v>
      </c>
      <c r="OH61" s="72">
        <v>1821450</v>
      </c>
      <c r="OI61" s="72">
        <v>1812010</v>
      </c>
      <c r="OJ61" s="72">
        <v>1865199</v>
      </c>
      <c r="OK61" s="72">
        <v>1818996</v>
      </c>
      <c r="OL61" s="72">
        <v>1875229</v>
      </c>
      <c r="OM61" s="72">
        <v>1864145</v>
      </c>
      <c r="ON61" s="72">
        <v>1815278</v>
      </c>
      <c r="OO61" s="72">
        <v>1837840</v>
      </c>
      <c r="OP61" s="72">
        <v>1783539</v>
      </c>
      <c r="OQ61" s="72">
        <v>1790260</v>
      </c>
      <c r="OR61" s="72">
        <v>1785489</v>
      </c>
      <c r="OS61" s="72">
        <v>1807008</v>
      </c>
      <c r="OT61" s="72">
        <v>1796081</v>
      </c>
      <c r="OU61" s="72">
        <v>1811228</v>
      </c>
      <c r="OV61" s="72">
        <v>1774997</v>
      </c>
      <c r="OW61" s="72">
        <v>1797975</v>
      </c>
      <c r="OX61" s="72">
        <v>1842508</v>
      </c>
      <c r="OY61" s="72">
        <v>1890841</v>
      </c>
      <c r="OZ61" s="72">
        <v>1921277</v>
      </c>
      <c r="PA61" s="72">
        <v>1799931</v>
      </c>
      <c r="PB61" s="72">
        <v>1847693</v>
      </c>
      <c r="PC61" s="72">
        <v>1812051</v>
      </c>
      <c r="PD61" s="72">
        <v>1859652</v>
      </c>
      <c r="PE61" s="72">
        <v>1829069</v>
      </c>
      <c r="PF61" s="72">
        <v>1807631</v>
      </c>
      <c r="PG61" s="72">
        <v>1843601</v>
      </c>
      <c r="PH61" s="72">
        <v>1817744</v>
      </c>
      <c r="PI61" s="72">
        <v>1840205</v>
      </c>
      <c r="PJ61" s="72">
        <v>1861281</v>
      </c>
      <c r="PK61" s="72">
        <v>1942749</v>
      </c>
      <c r="PL61" s="72">
        <v>1960346</v>
      </c>
      <c r="PM61" s="72">
        <v>1918494</v>
      </c>
      <c r="PN61" s="72">
        <v>1924541</v>
      </c>
      <c r="PO61" s="72">
        <v>1913465</v>
      </c>
      <c r="PP61" s="72">
        <v>1905530</v>
      </c>
      <c r="PQ61" s="72">
        <v>1964561</v>
      </c>
      <c r="PR61" s="72">
        <v>1897685</v>
      </c>
      <c r="PS61" s="72">
        <v>1887552</v>
      </c>
      <c r="PT61" s="72">
        <v>1879697</v>
      </c>
      <c r="PU61" s="72">
        <v>1932714</v>
      </c>
      <c r="PV61" s="72">
        <v>1866475</v>
      </c>
      <c r="PW61" s="72">
        <v>1871373</v>
      </c>
      <c r="PX61" s="72">
        <v>1894035</v>
      </c>
      <c r="PY61" s="72">
        <v>1876414</v>
      </c>
      <c r="PZ61" s="72">
        <v>1924525</v>
      </c>
      <c r="QA61" s="72">
        <v>1853935</v>
      </c>
      <c r="QB61" s="72">
        <v>1894651</v>
      </c>
      <c r="QC61" s="72">
        <v>1886455</v>
      </c>
      <c r="QD61" s="72">
        <v>1907893</v>
      </c>
      <c r="QE61" s="72">
        <v>1930519</v>
      </c>
      <c r="QF61" s="72">
        <v>1874106</v>
      </c>
      <c r="QG61" s="72">
        <v>1895629</v>
      </c>
      <c r="QH61" s="72">
        <v>1913879</v>
      </c>
      <c r="QI61" s="72">
        <v>1874220</v>
      </c>
      <c r="QJ61" s="72">
        <v>1867650</v>
      </c>
      <c r="QK61" s="72">
        <v>1931762</v>
      </c>
      <c r="QL61" s="72">
        <v>1909006</v>
      </c>
      <c r="QM61" s="72">
        <v>1883644</v>
      </c>
      <c r="QN61" s="72">
        <v>1839262</v>
      </c>
      <c r="QO61" s="72">
        <v>1879504</v>
      </c>
      <c r="QP61" s="72">
        <v>1860022</v>
      </c>
      <c r="QQ61" s="72">
        <v>1850690</v>
      </c>
      <c r="QR61" s="72">
        <v>1824572</v>
      </c>
      <c r="QS61" s="72">
        <v>1848617</v>
      </c>
      <c r="QT61" s="72">
        <v>1843065</v>
      </c>
      <c r="QU61" s="72">
        <v>1872773</v>
      </c>
      <c r="QV61" s="72">
        <v>1825005</v>
      </c>
      <c r="QW61" s="72">
        <v>1851790</v>
      </c>
      <c r="QX61" s="72">
        <v>1884046</v>
      </c>
      <c r="QY61" s="72">
        <v>1863850</v>
      </c>
      <c r="QZ61" s="72">
        <v>1915740</v>
      </c>
      <c r="RA61" s="72">
        <v>1872179</v>
      </c>
      <c r="RB61" s="72">
        <v>1895265</v>
      </c>
      <c r="RC61" s="72">
        <v>1864808</v>
      </c>
      <c r="RD61" s="72">
        <v>1913355</v>
      </c>
      <c r="RE61" s="72">
        <v>1891027</v>
      </c>
      <c r="RF61" s="72">
        <v>1881025</v>
      </c>
      <c r="RG61" s="72">
        <v>1884010</v>
      </c>
      <c r="RH61" s="72">
        <v>1923505</v>
      </c>
      <c r="RI61" s="72">
        <v>1849596</v>
      </c>
      <c r="RJ61" s="72">
        <v>1874486</v>
      </c>
      <c r="RK61" s="72">
        <v>1963874</v>
      </c>
      <c r="RL61" s="72">
        <v>1941006</v>
      </c>
      <c r="RM61" s="72">
        <v>1936307</v>
      </c>
      <c r="RN61" s="72">
        <v>1934949</v>
      </c>
      <c r="RO61" s="72">
        <v>1927714</v>
      </c>
      <c r="RP61" s="72">
        <v>1893988</v>
      </c>
      <c r="RQ61" s="72">
        <v>1915232</v>
      </c>
      <c r="RR61" s="72">
        <v>1891258</v>
      </c>
      <c r="RS61" s="72">
        <v>1926514</v>
      </c>
      <c r="RT61" s="72">
        <v>1906729</v>
      </c>
      <c r="RU61" s="72">
        <v>1944699</v>
      </c>
      <c r="RV61" s="72">
        <v>1981042</v>
      </c>
      <c r="RW61" s="72">
        <v>1912411</v>
      </c>
      <c r="RX61" s="72">
        <v>1933113</v>
      </c>
      <c r="RY61" s="72">
        <v>1934999</v>
      </c>
      <c r="RZ61" s="72">
        <v>1940810</v>
      </c>
      <c r="SA61" s="72">
        <v>1935113</v>
      </c>
      <c r="SB61" s="72">
        <v>1944952</v>
      </c>
      <c r="SC61" s="72">
        <v>1953532</v>
      </c>
      <c r="SD61" s="72">
        <v>1939598</v>
      </c>
      <c r="SE61" s="72">
        <v>1941285</v>
      </c>
      <c r="SF61" s="72">
        <v>1936074</v>
      </c>
      <c r="SG61" s="72">
        <v>1988047</v>
      </c>
      <c r="SH61" s="72">
        <v>2031905</v>
      </c>
      <c r="SI61" s="72">
        <v>2103815</v>
      </c>
      <c r="SJ61" s="72">
        <v>2035342</v>
      </c>
      <c r="SK61" s="72">
        <v>2016128</v>
      </c>
      <c r="SL61" s="72">
        <v>2036852</v>
      </c>
      <c r="SM61" s="72">
        <v>2085203</v>
      </c>
      <c r="SN61" s="72">
        <v>2074636</v>
      </c>
      <c r="SO61" s="72">
        <v>2087395</v>
      </c>
      <c r="SP61" s="72">
        <v>2092696</v>
      </c>
      <c r="SQ61" s="72">
        <v>2105484</v>
      </c>
      <c r="SR61" s="72">
        <v>2095408</v>
      </c>
      <c r="SS61" s="72">
        <v>2082481</v>
      </c>
      <c r="ST61" s="72">
        <v>2101923</v>
      </c>
      <c r="SU61" s="72">
        <v>2138893</v>
      </c>
      <c r="SV61" s="72">
        <v>2261255</v>
      </c>
      <c r="SW61" s="72">
        <v>2120331</v>
      </c>
      <c r="SX61" s="72">
        <v>2127949</v>
      </c>
      <c r="SY61" s="72">
        <v>2189536</v>
      </c>
      <c r="SZ61" s="72">
        <v>2186481</v>
      </c>
      <c r="TA61" s="72">
        <v>2149992</v>
      </c>
      <c r="TB61" s="72">
        <v>2162347</v>
      </c>
      <c r="TC61" s="72">
        <v>2118075</v>
      </c>
      <c r="TD61" s="72">
        <v>2172354</v>
      </c>
      <c r="TE61" s="72">
        <v>2215346</v>
      </c>
      <c r="TF61" s="72">
        <v>2148137</v>
      </c>
      <c r="TG61" s="72">
        <v>2252475</v>
      </c>
      <c r="TH61" s="72">
        <v>2192333</v>
      </c>
      <c r="TI61" s="72">
        <v>2214744</v>
      </c>
      <c r="TJ61" s="72">
        <v>2222870</v>
      </c>
      <c r="TK61" s="72">
        <v>2220436</v>
      </c>
      <c r="TL61" s="72">
        <v>2247745</v>
      </c>
      <c r="TM61" s="72">
        <v>2256491</v>
      </c>
      <c r="TN61" s="72">
        <v>2140611</v>
      </c>
      <c r="TO61" s="72">
        <v>2171723</v>
      </c>
      <c r="TP61" s="72">
        <v>2193624</v>
      </c>
      <c r="TQ61" s="72">
        <v>2174546</v>
      </c>
      <c r="TR61" s="72">
        <v>2190651</v>
      </c>
      <c r="TS61" s="72">
        <v>2208405</v>
      </c>
      <c r="TT61" s="72">
        <v>2165995</v>
      </c>
      <c r="TU61" s="72">
        <v>2201277</v>
      </c>
      <c r="TV61" s="72">
        <v>2175515</v>
      </c>
      <c r="TW61" s="72">
        <v>2118581</v>
      </c>
      <c r="TX61" s="72">
        <v>2132779</v>
      </c>
      <c r="TY61" s="72">
        <v>2140760</v>
      </c>
      <c r="TZ61" s="72">
        <v>2141443</v>
      </c>
      <c r="UA61" s="72">
        <v>2163116</v>
      </c>
      <c r="UB61" s="72">
        <v>2134562</v>
      </c>
      <c r="UC61" s="72">
        <v>2180024</v>
      </c>
      <c r="UD61" s="72">
        <v>2153999</v>
      </c>
      <c r="UE61" s="72">
        <v>2118163</v>
      </c>
      <c r="UF61" s="72">
        <v>2138174</v>
      </c>
      <c r="UG61" s="72">
        <v>2146921</v>
      </c>
      <c r="UH61" s="72">
        <v>2156090</v>
      </c>
      <c r="UI61" s="72">
        <v>2212772</v>
      </c>
      <c r="UJ61" s="72">
        <v>2139779</v>
      </c>
      <c r="UK61" s="72">
        <v>2198629</v>
      </c>
      <c r="UL61" s="72">
        <v>2147100</v>
      </c>
      <c r="UM61" s="72">
        <v>2195601</v>
      </c>
      <c r="UN61" s="72">
        <v>2160748</v>
      </c>
      <c r="UO61" s="72">
        <v>2152867</v>
      </c>
      <c r="UP61" s="73">
        <v>2211753</v>
      </c>
      <c r="UQ61" s="73">
        <v>2179668</v>
      </c>
      <c r="UR61" s="73">
        <v>2183668</v>
      </c>
      <c r="US61" s="73">
        <v>2183487</v>
      </c>
      <c r="UT61" s="73">
        <v>2186593</v>
      </c>
      <c r="UU61" s="73">
        <v>2195648</v>
      </c>
      <c r="UV61" s="73">
        <v>2197663</v>
      </c>
      <c r="UW61" s="73">
        <v>2207090</v>
      </c>
      <c r="UX61" s="73">
        <v>2209937</v>
      </c>
      <c r="UY61" s="73">
        <v>2238154</v>
      </c>
      <c r="UZ61" s="73">
        <v>2229825</v>
      </c>
      <c r="VA61" s="73">
        <v>2206347</v>
      </c>
      <c r="VB61" s="73">
        <v>2227212</v>
      </c>
      <c r="VC61" s="73">
        <v>2245629</v>
      </c>
      <c r="VD61" s="73">
        <v>2232173</v>
      </c>
      <c r="VE61" s="73">
        <v>2260822</v>
      </c>
      <c r="VF61" s="73">
        <v>2219813</v>
      </c>
      <c r="VG61" s="73">
        <v>2235787</v>
      </c>
      <c r="VH61" s="73">
        <v>2246386</v>
      </c>
      <c r="VI61" s="73">
        <v>2264797</v>
      </c>
      <c r="VJ61" s="73">
        <v>2219373</v>
      </c>
      <c r="VK61" s="73">
        <v>2308614</v>
      </c>
      <c r="VL61" s="72">
        <v>2278123</v>
      </c>
      <c r="VM61" s="72">
        <v>2279741</v>
      </c>
      <c r="VN61" s="72">
        <v>2242730</v>
      </c>
      <c r="VO61" s="72">
        <v>2216882</v>
      </c>
      <c r="VP61" s="72">
        <v>2215193</v>
      </c>
      <c r="VQ61" s="72">
        <v>2239050</v>
      </c>
      <c r="VR61" s="72">
        <v>2262258</v>
      </c>
      <c r="VS61" s="72">
        <v>2202879</v>
      </c>
      <c r="VT61" s="72">
        <v>2224329</v>
      </c>
      <c r="VU61" s="72">
        <v>2209698</v>
      </c>
      <c r="VV61" s="72">
        <v>2230282</v>
      </c>
      <c r="VW61" s="72">
        <v>2218007</v>
      </c>
      <c r="VX61" s="72">
        <v>2215243</v>
      </c>
      <c r="VY61" s="72">
        <v>2191635</v>
      </c>
      <c r="VZ61" s="72">
        <v>2283222</v>
      </c>
      <c r="WA61" s="72">
        <v>2171145</v>
      </c>
      <c r="WB61" s="72">
        <v>2202831</v>
      </c>
      <c r="WC61" s="72">
        <v>2230801</v>
      </c>
      <c r="WD61" s="72">
        <v>2193512</v>
      </c>
      <c r="WE61" s="72">
        <v>2236640</v>
      </c>
      <c r="WF61" s="72">
        <v>2195200</v>
      </c>
      <c r="WG61" s="72">
        <v>2225270</v>
      </c>
      <c r="WH61" s="72">
        <v>2224486</v>
      </c>
      <c r="WI61" s="72">
        <v>2260827</v>
      </c>
      <c r="WJ61" s="72">
        <v>2225306</v>
      </c>
      <c r="WK61" s="72">
        <v>2228839</v>
      </c>
      <c r="WL61" s="72">
        <v>2239886</v>
      </c>
      <c r="WM61" s="72">
        <v>2242190</v>
      </c>
      <c r="WN61" s="72">
        <v>2208307</v>
      </c>
      <c r="WO61" s="72">
        <v>2205126</v>
      </c>
      <c r="WP61" s="72">
        <v>2216700</v>
      </c>
      <c r="WQ61" s="72">
        <v>2225644</v>
      </c>
      <c r="WR61" s="72">
        <v>2215239</v>
      </c>
      <c r="WS61" s="72">
        <v>2203634</v>
      </c>
      <c r="WT61" s="72">
        <v>2223902</v>
      </c>
      <c r="WU61" s="72">
        <v>2207185</v>
      </c>
      <c r="WV61" s="72">
        <v>2369136</v>
      </c>
      <c r="WW61" s="72">
        <v>2230591</v>
      </c>
      <c r="WX61" s="72">
        <v>2248876</v>
      </c>
      <c r="WY61" s="72">
        <v>2211909</v>
      </c>
      <c r="WZ61" s="72">
        <v>2217091</v>
      </c>
      <c r="XA61" s="72">
        <v>2213488</v>
      </c>
      <c r="XB61" s="72">
        <v>2216896</v>
      </c>
      <c r="XC61" s="72">
        <v>2207325</v>
      </c>
      <c r="XD61" s="72">
        <v>2218651</v>
      </c>
      <c r="XE61" s="72">
        <v>2238208</v>
      </c>
      <c r="XF61" s="72">
        <v>2202406</v>
      </c>
      <c r="XG61" s="72">
        <v>2257165</v>
      </c>
      <c r="XH61" s="72">
        <v>2230971</v>
      </c>
      <c r="XI61" s="72">
        <v>2353883</v>
      </c>
      <c r="XJ61" s="72">
        <v>2218095</v>
      </c>
      <c r="XK61" s="72">
        <v>2264144</v>
      </c>
      <c r="XL61" s="75">
        <v>2351953</v>
      </c>
      <c r="XM61" s="75">
        <v>2273647</v>
      </c>
      <c r="XN61" s="75">
        <v>2243429</v>
      </c>
      <c r="XO61" s="75">
        <v>2191753</v>
      </c>
      <c r="XP61" s="75">
        <v>2241946</v>
      </c>
      <c r="XQ61" s="75">
        <v>2221130</v>
      </c>
      <c r="XR61" s="75">
        <v>2288588</v>
      </c>
      <c r="XS61" s="75">
        <v>2165653</v>
      </c>
      <c r="XT61" s="75">
        <v>2231271</v>
      </c>
      <c r="XU61" s="75">
        <v>2221149</v>
      </c>
      <c r="XV61" s="75">
        <v>2295305</v>
      </c>
      <c r="XW61" s="75">
        <v>2300454</v>
      </c>
      <c r="XX61" s="75">
        <v>2274464</v>
      </c>
      <c r="XY61" s="75">
        <v>2231951</v>
      </c>
      <c r="XZ61" s="75">
        <v>2264762</v>
      </c>
      <c r="YA61" s="75">
        <v>2249695</v>
      </c>
      <c r="YB61" s="75">
        <v>2269513</v>
      </c>
      <c r="YC61" s="76">
        <v>2326222</v>
      </c>
      <c r="YD61" s="76">
        <v>2271491</v>
      </c>
      <c r="YE61" s="75">
        <v>2295042</v>
      </c>
      <c r="YF61" s="75">
        <v>2267762</v>
      </c>
      <c r="YG61" s="75">
        <v>2308140</v>
      </c>
      <c r="YH61" s="75">
        <v>2331460</v>
      </c>
      <c r="YI61" s="75">
        <v>2421163</v>
      </c>
      <c r="YJ61" s="75">
        <v>2307056</v>
      </c>
      <c r="YK61" s="75">
        <v>2341519</v>
      </c>
      <c r="YL61" s="75">
        <v>2297397</v>
      </c>
      <c r="YM61" s="75">
        <v>2315003</v>
      </c>
      <c r="YN61" s="75">
        <v>2300585</v>
      </c>
      <c r="YO61" s="75">
        <v>2282028</v>
      </c>
      <c r="YP61" s="75">
        <v>2349898</v>
      </c>
      <c r="YQ61" s="75">
        <v>2315141</v>
      </c>
      <c r="YR61" s="75">
        <v>2294893</v>
      </c>
      <c r="YS61" s="75">
        <v>2305727</v>
      </c>
      <c r="YT61" s="75">
        <v>2298880</v>
      </c>
      <c r="YU61" s="75">
        <v>2318415</v>
      </c>
      <c r="YV61" s="75">
        <v>2324989</v>
      </c>
      <c r="YW61" s="75">
        <v>2311070</v>
      </c>
      <c r="YX61" s="75">
        <v>2336548</v>
      </c>
      <c r="YY61" s="75">
        <v>2360378</v>
      </c>
      <c r="YZ61" s="75">
        <v>2324338</v>
      </c>
      <c r="ZA61" s="75">
        <v>2383711</v>
      </c>
      <c r="ZB61" s="75">
        <v>2351870</v>
      </c>
      <c r="ZC61" s="75">
        <v>2362429</v>
      </c>
      <c r="ZD61" s="75">
        <v>2368905</v>
      </c>
      <c r="ZE61" s="75">
        <v>2499978</v>
      </c>
      <c r="ZF61" s="75">
        <v>2392520</v>
      </c>
      <c r="ZG61" s="75">
        <v>2378563</v>
      </c>
      <c r="ZH61" s="75">
        <v>2397062</v>
      </c>
      <c r="ZI61" s="75">
        <v>2418572</v>
      </c>
      <c r="ZJ61" s="75">
        <v>2394335</v>
      </c>
      <c r="ZK61" s="75">
        <v>2431845</v>
      </c>
      <c r="ZL61" s="75">
        <v>2485757</v>
      </c>
      <c r="ZM61" s="75">
        <v>2473358</v>
      </c>
      <c r="ZN61" s="75">
        <v>2431764</v>
      </c>
      <c r="ZO61" s="75">
        <v>2354712</v>
      </c>
      <c r="ZP61" s="75">
        <v>2404673</v>
      </c>
      <c r="ZQ61" s="75">
        <v>2395037</v>
      </c>
      <c r="ZR61" s="75">
        <v>2391150</v>
      </c>
      <c r="ZS61" s="75">
        <v>2357083</v>
      </c>
      <c r="ZT61" s="75">
        <v>2374515</v>
      </c>
      <c r="ZU61" s="75">
        <v>2361464</v>
      </c>
      <c r="ZV61" s="75">
        <v>2362424</v>
      </c>
      <c r="ZW61" s="75">
        <v>2322237</v>
      </c>
      <c r="ZX61" s="75">
        <v>2357143</v>
      </c>
      <c r="ZY61" s="75">
        <v>2400808</v>
      </c>
      <c r="ZZ61" s="75">
        <v>2432311</v>
      </c>
      <c r="AAA61" s="75">
        <v>2392347</v>
      </c>
      <c r="AAB61" s="75">
        <v>2417377</v>
      </c>
      <c r="AAC61" s="75">
        <v>2441860</v>
      </c>
      <c r="AAD61" s="75">
        <v>2426184</v>
      </c>
      <c r="AAE61" s="75">
        <v>2382156</v>
      </c>
      <c r="AAF61" s="75">
        <v>2369648</v>
      </c>
      <c r="AAG61" s="75">
        <v>2357323</v>
      </c>
      <c r="AAH61" s="75">
        <v>2384830</v>
      </c>
      <c r="AAI61" s="75">
        <v>2392433</v>
      </c>
      <c r="AAJ61" s="75">
        <v>2332162</v>
      </c>
      <c r="AAK61" s="75">
        <v>2344709</v>
      </c>
      <c r="AAL61" s="75">
        <v>2402892</v>
      </c>
      <c r="AAM61" s="75">
        <v>2365396</v>
      </c>
      <c r="AAN61" s="75">
        <v>2306632</v>
      </c>
      <c r="AAO61" s="75">
        <v>2299893</v>
      </c>
      <c r="AAP61" s="75">
        <v>2343504</v>
      </c>
      <c r="AAQ61" s="75">
        <v>2265606</v>
      </c>
      <c r="AAR61" s="75">
        <v>2285180</v>
      </c>
      <c r="AAS61" s="75">
        <v>2280560</v>
      </c>
      <c r="AAT61" s="75">
        <v>2268682</v>
      </c>
      <c r="AAU61" s="75">
        <v>2273343</v>
      </c>
      <c r="AAV61" s="75">
        <v>2348676</v>
      </c>
      <c r="AAW61" s="75">
        <v>2360534</v>
      </c>
      <c r="AAX61" s="75">
        <v>2315812</v>
      </c>
      <c r="AAY61" s="75">
        <v>2349553</v>
      </c>
      <c r="AAZ61" s="75">
        <v>2313195</v>
      </c>
      <c r="ABA61" s="75">
        <v>2358874</v>
      </c>
      <c r="ABB61" s="75">
        <v>2321838</v>
      </c>
      <c r="ABC61" s="75">
        <v>2370988</v>
      </c>
      <c r="ABD61" s="75">
        <v>2329820</v>
      </c>
      <c r="ABE61" s="75">
        <v>2364508</v>
      </c>
      <c r="ABF61" s="75">
        <v>2346141</v>
      </c>
      <c r="ABG61" s="75">
        <v>2360973</v>
      </c>
      <c r="ABH61" s="75">
        <v>2382329</v>
      </c>
      <c r="ABI61" s="75">
        <v>2408967</v>
      </c>
      <c r="ABJ61" s="75">
        <v>2325879</v>
      </c>
      <c r="ABK61" s="75">
        <v>2409195</v>
      </c>
      <c r="ABL61" s="75">
        <v>2493757</v>
      </c>
      <c r="ABM61" s="75">
        <v>2404678</v>
      </c>
      <c r="ABN61" s="75">
        <v>2414553</v>
      </c>
      <c r="ABO61" s="75">
        <v>2358861</v>
      </c>
      <c r="ABP61" s="75">
        <v>2390947</v>
      </c>
      <c r="ABQ61" s="75">
        <v>2386284</v>
      </c>
      <c r="ABR61" s="75">
        <v>2372622</v>
      </c>
      <c r="ABS61" s="75">
        <v>2318644</v>
      </c>
      <c r="ABT61" s="75">
        <v>2367250</v>
      </c>
      <c r="ABU61" s="75">
        <v>2350497</v>
      </c>
      <c r="ABV61" s="75">
        <v>2362567</v>
      </c>
      <c r="ABW61" s="75">
        <v>2339544</v>
      </c>
      <c r="ABX61" s="75">
        <v>2332181</v>
      </c>
      <c r="ABY61" s="75">
        <v>2335304</v>
      </c>
      <c r="ABZ61" s="75">
        <v>2301940</v>
      </c>
      <c r="ACA61" s="75">
        <v>2302392</v>
      </c>
      <c r="ACB61" s="75">
        <v>2290218</v>
      </c>
      <c r="ACC61" s="75">
        <v>2335817</v>
      </c>
      <c r="ACD61" s="75">
        <v>2330033</v>
      </c>
      <c r="ACE61" s="75">
        <v>2319887</v>
      </c>
      <c r="ACF61" s="75">
        <v>2275752</v>
      </c>
      <c r="ACG61" s="75">
        <v>2285870</v>
      </c>
      <c r="ACH61" s="75">
        <v>2321343</v>
      </c>
      <c r="ACI61" s="75">
        <v>2328232</v>
      </c>
      <c r="ACJ61" s="75">
        <v>2291765</v>
      </c>
      <c r="ACK61" s="75">
        <v>2343813</v>
      </c>
      <c r="ACL61" s="75">
        <v>2380165</v>
      </c>
      <c r="ACM61" s="75">
        <v>2302874</v>
      </c>
      <c r="ACN61" s="75">
        <v>2352081</v>
      </c>
      <c r="ACO61" s="75">
        <v>2356917</v>
      </c>
      <c r="ACP61" s="75">
        <v>2355284</v>
      </c>
      <c r="ACQ61" s="75">
        <v>2322858</v>
      </c>
      <c r="ACR61" s="75">
        <v>2330365</v>
      </c>
      <c r="ACS61" s="75">
        <v>2292032</v>
      </c>
      <c r="ACT61" s="75">
        <v>2305598</v>
      </c>
      <c r="ACU61" s="75">
        <v>2320176</v>
      </c>
      <c r="ACV61" s="75">
        <v>2360265</v>
      </c>
      <c r="ACW61" s="75">
        <v>2381364</v>
      </c>
      <c r="ACX61" s="75">
        <v>2364434</v>
      </c>
      <c r="ACY61" s="75">
        <v>2398926</v>
      </c>
      <c r="ACZ61" s="75">
        <v>2338979</v>
      </c>
      <c r="ADA61" s="75">
        <v>2408482</v>
      </c>
      <c r="ADB61" s="75">
        <v>2378097</v>
      </c>
      <c r="ADC61" s="75">
        <v>2651608</v>
      </c>
      <c r="ADD61" s="75">
        <v>2557708</v>
      </c>
      <c r="ADE61" s="75">
        <v>2607973</v>
      </c>
      <c r="ADF61" s="75">
        <v>2518202</v>
      </c>
      <c r="ADG61" s="75">
        <v>2375650</v>
      </c>
      <c r="ADH61" s="75">
        <v>2401001</v>
      </c>
      <c r="ADI61" s="75">
        <v>2396984</v>
      </c>
      <c r="ADJ61" s="75">
        <v>2408216</v>
      </c>
      <c r="ADK61" s="75">
        <v>2320118</v>
      </c>
      <c r="ADL61" s="75">
        <v>2355263</v>
      </c>
      <c r="ADM61" s="75">
        <v>2367250</v>
      </c>
      <c r="ADN61" s="75">
        <v>2357650</v>
      </c>
      <c r="ADO61" s="75">
        <v>2359801</v>
      </c>
      <c r="ADP61" s="75">
        <v>2307948</v>
      </c>
      <c r="ADQ61" s="75">
        <v>2338854</v>
      </c>
      <c r="ADR61" s="75">
        <v>2307658</v>
      </c>
      <c r="ADS61" s="75">
        <v>2315411</v>
      </c>
      <c r="ADT61" s="75">
        <v>2345858</v>
      </c>
      <c r="ADU61" s="75">
        <v>2315190</v>
      </c>
      <c r="ADV61" s="75">
        <v>2353902</v>
      </c>
      <c r="ADW61" s="75">
        <v>2290540</v>
      </c>
      <c r="ADX61" s="75">
        <v>2339844</v>
      </c>
      <c r="ADY61" s="75">
        <v>2375348</v>
      </c>
      <c r="ADZ61" s="75">
        <v>2344643</v>
      </c>
      <c r="AEA61" s="75">
        <v>2380128</v>
      </c>
      <c r="AEB61" s="75">
        <v>2363314</v>
      </c>
      <c r="AEC61" s="75">
        <v>2384721</v>
      </c>
      <c r="AED61" s="75">
        <v>2349446</v>
      </c>
      <c r="AEE61" s="75">
        <v>2379360</v>
      </c>
      <c r="AEF61" s="75">
        <v>2374166</v>
      </c>
      <c r="AEG61" s="75">
        <v>2346798</v>
      </c>
      <c r="AEH61" s="75">
        <v>2411730</v>
      </c>
      <c r="AEI61" s="75">
        <v>2408796</v>
      </c>
      <c r="AEJ61" s="75">
        <v>2408364</v>
      </c>
      <c r="AEK61" s="75">
        <v>2386435</v>
      </c>
      <c r="AEL61" s="75">
        <v>2406376</v>
      </c>
      <c r="AEM61" s="75">
        <v>2417306</v>
      </c>
      <c r="AEN61" s="75">
        <v>2460457</v>
      </c>
      <c r="AEO61" s="75">
        <v>2432086</v>
      </c>
      <c r="AEP61" s="75">
        <v>2415285</v>
      </c>
      <c r="AEQ61" s="75">
        <v>2363852</v>
      </c>
      <c r="AER61" s="75">
        <v>2399616</v>
      </c>
      <c r="AES61" s="75">
        <v>2413559</v>
      </c>
      <c r="AET61" s="75">
        <v>2418875</v>
      </c>
      <c r="AEU61" s="75">
        <v>2393357</v>
      </c>
      <c r="AEV61" s="75">
        <v>2428290</v>
      </c>
      <c r="AEW61" s="75">
        <v>2456282</v>
      </c>
      <c r="AEX61" s="75">
        <v>2416153</v>
      </c>
      <c r="AEY61" s="75">
        <v>2394316</v>
      </c>
      <c r="AEZ61" s="75">
        <v>2407758</v>
      </c>
      <c r="AFA61" s="75">
        <v>2440364</v>
      </c>
      <c r="AFB61" s="75">
        <v>2437095</v>
      </c>
      <c r="AFC61" s="75">
        <v>2468280</v>
      </c>
      <c r="AFD61" s="75">
        <v>2409700</v>
      </c>
      <c r="AFE61" s="75">
        <v>2490289</v>
      </c>
      <c r="AFF61" s="75">
        <v>2448746</v>
      </c>
      <c r="AFG61" s="75">
        <v>2409929</v>
      </c>
      <c r="AFH61" s="75">
        <v>2423932</v>
      </c>
      <c r="AFI61" s="75">
        <v>2447517</v>
      </c>
      <c r="AFJ61" s="75">
        <v>2454974</v>
      </c>
      <c r="AFK61" s="75">
        <v>2366717</v>
      </c>
      <c r="AFL61" s="75">
        <v>2470583</v>
      </c>
      <c r="AFM61" s="75">
        <v>2443859</v>
      </c>
      <c r="AFN61" s="75">
        <v>2463596</v>
      </c>
      <c r="AFO61" s="75">
        <v>2440730</v>
      </c>
      <c r="AFP61" s="75">
        <v>2424906</v>
      </c>
      <c r="AFQ61" s="75">
        <v>2378806</v>
      </c>
      <c r="AFR61" s="75">
        <v>2364686</v>
      </c>
      <c r="AFS61" s="75">
        <v>2379736</v>
      </c>
      <c r="AFT61" s="75">
        <v>2378411</v>
      </c>
      <c r="AFU61" s="75">
        <v>2365192</v>
      </c>
      <c r="AFV61" s="75">
        <v>2435520</v>
      </c>
      <c r="AFW61" s="75">
        <v>2436383</v>
      </c>
      <c r="AFX61" s="75">
        <v>2357011</v>
      </c>
      <c r="AFY61" s="75">
        <v>2391814</v>
      </c>
      <c r="AFZ61" s="75">
        <v>2388700</v>
      </c>
      <c r="AGA61" s="75">
        <v>2356415</v>
      </c>
      <c r="AGB61" s="75">
        <v>2379785</v>
      </c>
      <c r="AGC61" s="75">
        <v>2407529</v>
      </c>
      <c r="AGD61" s="75">
        <v>2417734</v>
      </c>
      <c r="AGE61" s="75">
        <v>2420793</v>
      </c>
      <c r="AGF61" s="75">
        <v>2410799</v>
      </c>
      <c r="AGG61" s="75">
        <v>2424670</v>
      </c>
      <c r="AGH61" s="75">
        <v>2388535</v>
      </c>
      <c r="AGI61" s="75">
        <v>2397856</v>
      </c>
      <c r="AGJ61" s="75">
        <v>2401114</v>
      </c>
      <c r="AGK61" s="75">
        <v>2457474</v>
      </c>
      <c r="AGL61" s="75">
        <v>2389211</v>
      </c>
      <c r="AGM61" s="75">
        <v>2439578</v>
      </c>
      <c r="AGN61" s="75">
        <v>2435530</v>
      </c>
      <c r="AGO61" s="75">
        <v>2431802</v>
      </c>
      <c r="AGP61" s="75">
        <v>2414734</v>
      </c>
      <c r="AGQ61" s="75">
        <v>2339135</v>
      </c>
      <c r="AGR61" s="75">
        <v>2392837</v>
      </c>
      <c r="AGS61" s="75">
        <v>2382296</v>
      </c>
      <c r="AGT61" s="75">
        <v>2341998</v>
      </c>
      <c r="AGU61" s="75">
        <v>2373917</v>
      </c>
      <c r="AGV61" s="75">
        <v>2289756</v>
      </c>
      <c r="AGW61" s="75">
        <v>2417712</v>
      </c>
      <c r="AGX61" s="75">
        <v>2279545</v>
      </c>
      <c r="AGY61" s="75">
        <v>2363584</v>
      </c>
      <c r="AGZ61" s="75">
        <v>2277429</v>
      </c>
      <c r="AHA61" s="75">
        <v>2223023</v>
      </c>
      <c r="AHB61" s="75">
        <v>2275506</v>
      </c>
      <c r="AHC61" s="75">
        <v>2228875</v>
      </c>
      <c r="AHD61" s="75">
        <v>2122145</v>
      </c>
      <c r="AHE61" s="75">
        <v>2098533</v>
      </c>
      <c r="AHF61" s="75">
        <v>2123875</v>
      </c>
      <c r="AHG61" s="75">
        <v>2117437</v>
      </c>
      <c r="AHH61" s="75">
        <v>2073454</v>
      </c>
      <c r="AHI61" s="75">
        <v>2086008</v>
      </c>
      <c r="AHJ61" s="75">
        <v>2167802</v>
      </c>
      <c r="AHK61" s="75">
        <v>2001086</v>
      </c>
      <c r="AHL61" s="75">
        <v>2322787</v>
      </c>
      <c r="AHM61" s="75">
        <v>2036072</v>
      </c>
      <c r="AHN61" s="75">
        <v>1994347</v>
      </c>
      <c r="AHO61" s="75">
        <v>1971564</v>
      </c>
      <c r="AHP61" s="75">
        <v>1945217</v>
      </c>
      <c r="AHQ61" s="75">
        <v>1937231</v>
      </c>
      <c r="AHR61" s="75">
        <v>1904914</v>
      </c>
      <c r="AHS61" s="75">
        <v>1904246</v>
      </c>
      <c r="AHT61" s="75">
        <v>1877793</v>
      </c>
      <c r="AHU61" s="75">
        <v>1902138</v>
      </c>
      <c r="AHV61" s="75">
        <v>1909586</v>
      </c>
      <c r="AHW61" s="75">
        <v>1919316</v>
      </c>
      <c r="AHX61" s="75">
        <v>1910603</v>
      </c>
      <c r="AHY61" s="75">
        <v>1911496</v>
      </c>
      <c r="AHZ61" s="75">
        <v>1942268</v>
      </c>
      <c r="AIA61" s="75">
        <v>2010899</v>
      </c>
      <c r="AIB61" s="75">
        <v>1978642</v>
      </c>
      <c r="AIC61" s="75">
        <v>2114423</v>
      </c>
      <c r="AID61" s="75">
        <v>2147148</v>
      </c>
      <c r="AIE61" s="75">
        <v>2144373</v>
      </c>
      <c r="AIF61" s="75">
        <v>2192403</v>
      </c>
      <c r="AIG61" s="75">
        <v>2214384</v>
      </c>
      <c r="AIH61" s="75">
        <v>2124685</v>
      </c>
      <c r="AII61" s="75">
        <v>2111673</v>
      </c>
      <c r="AIJ61" s="75">
        <v>2101243</v>
      </c>
      <c r="AIK61" s="75">
        <v>2066092</v>
      </c>
      <c r="AIL61" s="75">
        <v>2033697</v>
      </c>
      <c r="AIM61" s="75">
        <v>1962989</v>
      </c>
      <c r="AIN61" s="75">
        <v>2014604</v>
      </c>
      <c r="AIO61" s="75">
        <v>2035517</v>
      </c>
      <c r="AIP61" s="75">
        <v>2072164</v>
      </c>
      <c r="AIQ61" s="75">
        <v>2012134</v>
      </c>
      <c r="AIR61" s="75">
        <v>2062455</v>
      </c>
      <c r="AIS61" s="75">
        <v>2079658</v>
      </c>
      <c r="AIT61" s="75">
        <v>2141701</v>
      </c>
      <c r="AIU61" s="75">
        <v>2146183</v>
      </c>
      <c r="AIV61" s="75">
        <v>2141655</v>
      </c>
      <c r="AIW61" s="75">
        <v>2243816</v>
      </c>
      <c r="AIX61" s="75">
        <v>2210587</v>
      </c>
      <c r="AIY61" s="75">
        <v>2268521</v>
      </c>
      <c r="AIZ61" s="75">
        <v>2283965</v>
      </c>
      <c r="AJA61" s="75">
        <v>2245791</v>
      </c>
      <c r="AJB61" s="75">
        <v>2325546</v>
      </c>
      <c r="AJC61" s="75">
        <v>2411946</v>
      </c>
      <c r="AJD61" s="75">
        <v>2384097</v>
      </c>
      <c r="AJE61" s="75">
        <v>2342333</v>
      </c>
      <c r="AJF61" s="75">
        <v>2399722</v>
      </c>
      <c r="AJG61" s="75">
        <v>2400351</v>
      </c>
      <c r="AJH61" s="75">
        <v>2410594</v>
      </c>
      <c r="AJI61" s="75">
        <v>2395484</v>
      </c>
      <c r="AJJ61" s="75">
        <v>2424532</v>
      </c>
      <c r="AJK61" s="75">
        <v>2446056</v>
      </c>
      <c r="AJL61" s="75">
        <v>2481674</v>
      </c>
      <c r="AJM61" s="75">
        <v>2514451</v>
      </c>
      <c r="AJN61" s="75">
        <v>2573944</v>
      </c>
      <c r="AJO61" s="75">
        <v>2545151</v>
      </c>
      <c r="AJP61" s="75">
        <v>2513199</v>
      </c>
      <c r="AJQ61" s="75">
        <v>2437705</v>
      </c>
      <c r="AJR61" s="75">
        <v>2419399</v>
      </c>
      <c r="AJS61" s="75">
        <v>2236095</v>
      </c>
      <c r="AJT61" s="75">
        <v>2271129</v>
      </c>
      <c r="AJU61" s="75">
        <v>2038228</v>
      </c>
      <c r="AJV61" s="75">
        <v>1799762</v>
      </c>
      <c r="AJW61" s="75">
        <v>1967229</v>
      </c>
      <c r="AJX61" s="75">
        <v>1917618</v>
      </c>
      <c r="AJY61" s="75">
        <v>1987311</v>
      </c>
      <c r="AJZ61" s="75">
        <v>1975731</v>
      </c>
      <c r="AKA61" s="75">
        <v>2096079</v>
      </c>
      <c r="AKB61" s="75">
        <v>2158636</v>
      </c>
      <c r="AKC61" s="75">
        <v>2135808</v>
      </c>
      <c r="AKD61" s="75">
        <v>2033939</v>
      </c>
      <c r="AKE61" s="75">
        <v>2089115</v>
      </c>
      <c r="AKF61" s="75">
        <v>2114283</v>
      </c>
      <c r="AKG61" s="75">
        <v>2194390</v>
      </c>
      <c r="AKH61" s="75">
        <v>2166721</v>
      </c>
      <c r="AKI61" s="75">
        <v>2203889</v>
      </c>
      <c r="AKJ61" s="75">
        <v>2281378</v>
      </c>
      <c r="AKK61" s="75">
        <v>2205302</v>
      </c>
      <c r="AKL61" s="75">
        <v>2286207</v>
      </c>
      <c r="AKM61" s="75">
        <v>2218912</v>
      </c>
      <c r="AKN61" s="75">
        <v>2268728</v>
      </c>
      <c r="AKO61" s="75">
        <v>2289811</v>
      </c>
      <c r="AKP61" s="75">
        <v>2306366</v>
      </c>
      <c r="AKQ61" s="75">
        <v>2319239</v>
      </c>
      <c r="AKR61" s="75">
        <v>2375866</v>
      </c>
      <c r="AKS61" s="75">
        <v>2370866</v>
      </c>
      <c r="AKT61" s="75">
        <v>2431915</v>
      </c>
      <c r="AKU61" s="75">
        <v>2426589</v>
      </c>
      <c r="AKV61" s="75">
        <v>2439393</v>
      </c>
      <c r="AKW61" s="75">
        <v>2541745</v>
      </c>
      <c r="AKX61" s="75">
        <v>2543328</v>
      </c>
      <c r="AKY61" s="75">
        <v>2595634</v>
      </c>
      <c r="AKZ61" s="75">
        <v>2523409</v>
      </c>
      <c r="ALA61" s="75">
        <v>2567360</v>
      </c>
      <c r="ALB61" s="75">
        <v>2655343</v>
      </c>
      <c r="ALC61" s="75">
        <v>2693121</v>
      </c>
      <c r="ALD61" s="75">
        <v>2590551</v>
      </c>
      <c r="ALE61" s="75">
        <v>2577552</v>
      </c>
      <c r="ALF61" s="75">
        <v>2645232</v>
      </c>
      <c r="ALG61" s="75">
        <v>2687291</v>
      </c>
      <c r="ALH61" s="75">
        <v>2572942</v>
      </c>
      <c r="ALI61" s="75">
        <v>2561180</v>
      </c>
      <c r="ALJ61" s="75">
        <v>2637936</v>
      </c>
      <c r="ALK61" s="75">
        <v>2635638</v>
      </c>
      <c r="ALL61" s="75">
        <v>2675153</v>
      </c>
      <c r="ALM61" s="75">
        <v>2709919</v>
      </c>
      <c r="ALN61" s="75">
        <v>2776857</v>
      </c>
      <c r="ALO61" s="75">
        <v>2788073</v>
      </c>
      <c r="ALP61" s="75">
        <v>2850961</v>
      </c>
      <c r="ALQ61" s="75">
        <v>2651945</v>
      </c>
      <c r="ALR61" s="75">
        <v>2735701</v>
      </c>
      <c r="ALS61" s="75">
        <v>2850888</v>
      </c>
      <c r="ALT61" s="75">
        <v>2830118</v>
      </c>
      <c r="ALU61" s="75">
        <v>3093119</v>
      </c>
      <c r="ALV61" s="75">
        <v>3312787</v>
      </c>
      <c r="ALW61" s="75">
        <v>3454492</v>
      </c>
      <c r="ALX61" s="75">
        <v>3449269</v>
      </c>
      <c r="ALY61" s="75">
        <v>3438948</v>
      </c>
      <c r="ALZ61" s="75">
        <v>3449803</v>
      </c>
      <c r="AMA61" s="75">
        <v>3560025</v>
      </c>
      <c r="AMB61" s="75">
        <v>3669177</v>
      </c>
      <c r="AMC61" s="75">
        <v>3748195</v>
      </c>
      <c r="AMD61" s="75">
        <v>3570283</v>
      </c>
      <c r="AME61" s="75">
        <v>3677863</v>
      </c>
      <c r="AMF61" s="75">
        <v>3694493</v>
      </c>
      <c r="AMG61" s="75">
        <v>3767269</v>
      </c>
      <c r="AMH61" s="75">
        <v>3762920</v>
      </c>
      <c r="AMI61" s="75">
        <v>3787048</v>
      </c>
      <c r="AMJ61" s="75">
        <v>3895108</v>
      </c>
      <c r="AMK61" s="75">
        <v>3768556</v>
      </c>
      <c r="AML61" s="75">
        <v>3836536</v>
      </c>
      <c r="AMM61" s="75">
        <v>3745739</v>
      </c>
      <c r="AMN61" s="75">
        <v>3902098</v>
      </c>
      <c r="AMO61" s="75">
        <v>3987312</v>
      </c>
      <c r="AMP61" s="75">
        <v>4020030</v>
      </c>
      <c r="AMQ61" s="75">
        <v>3914813</v>
      </c>
      <c r="AMR61" s="75">
        <v>4059070</v>
      </c>
      <c r="AMS61" s="75">
        <v>4064270</v>
      </c>
      <c r="AMT61" s="75">
        <v>4072321</v>
      </c>
      <c r="AMU61" s="75">
        <v>4126973</v>
      </c>
      <c r="AMV61" s="75">
        <v>3907169</v>
      </c>
      <c r="AMW61" s="75">
        <v>3948304</v>
      </c>
      <c r="AMX61" s="75">
        <v>3889365</v>
      </c>
      <c r="AMY61" s="75">
        <v>3969517</v>
      </c>
      <c r="AMZ61" s="75">
        <v>3894632</v>
      </c>
      <c r="ANA61" s="75">
        <v>3978521</v>
      </c>
      <c r="ANB61" s="75">
        <v>3996276</v>
      </c>
      <c r="ANC61" s="75">
        <v>3985287</v>
      </c>
      <c r="AND61" s="75">
        <v>4005999</v>
      </c>
      <c r="ANE61" s="75">
        <v>4031551</v>
      </c>
      <c r="ANF61" s="75">
        <v>4106927</v>
      </c>
      <c r="ANG61" s="75">
        <v>4195892</v>
      </c>
      <c r="ANH61" s="75">
        <v>4108453</v>
      </c>
      <c r="ANI61" s="75">
        <v>4073385</v>
      </c>
      <c r="ANJ61" s="75">
        <v>4111949</v>
      </c>
      <c r="ANK61" s="75">
        <v>3943123</v>
      </c>
      <c r="ANL61" s="75">
        <v>3961204</v>
      </c>
      <c r="ANM61" s="75">
        <v>4089552</v>
      </c>
      <c r="ANN61" s="75">
        <v>4282546</v>
      </c>
      <c r="ANO61" s="75">
        <v>4387560</v>
      </c>
      <c r="ANP61" s="75">
        <v>4500919</v>
      </c>
      <c r="ANQ61" s="75">
        <v>4541755</v>
      </c>
      <c r="ANR61" s="75">
        <v>4632647</v>
      </c>
      <c r="ANS61" s="75">
        <v>4580341</v>
      </c>
      <c r="ANT61" s="75">
        <v>4644795</v>
      </c>
      <c r="ANU61" s="75">
        <v>4587949</v>
      </c>
      <c r="ANV61" s="75">
        <v>4554816</v>
      </c>
      <c r="ANW61" s="76">
        <v>4588213</v>
      </c>
      <c r="ANX61" s="76">
        <v>4361278</v>
      </c>
      <c r="ANY61" s="76">
        <v>4285129</v>
      </c>
      <c r="ANZ61" s="123">
        <v>4192954</v>
      </c>
      <c r="AOA61" s="76">
        <v>4286830</v>
      </c>
      <c r="AOB61" s="76">
        <v>4501203</v>
      </c>
      <c r="AOC61" s="76">
        <v>4719309</v>
      </c>
      <c r="AOD61" s="76">
        <v>4721320</v>
      </c>
      <c r="AOE61" s="76">
        <v>4757608</v>
      </c>
      <c r="AOF61" s="76">
        <v>4822322</v>
      </c>
      <c r="AOG61" s="76">
        <v>4821304</v>
      </c>
      <c r="AOH61" s="76">
        <v>4826596</v>
      </c>
      <c r="AOI61" s="76">
        <v>4914241</v>
      </c>
      <c r="AOJ61" s="76">
        <v>5049181</v>
      </c>
      <c r="AOK61" s="76">
        <v>4995666</v>
      </c>
      <c r="AOL61" s="76">
        <v>5029492</v>
      </c>
      <c r="AOM61" s="76">
        <v>4899723</v>
      </c>
      <c r="AON61" s="76">
        <v>5051797</v>
      </c>
      <c r="AOO61" s="76">
        <v>4924402</v>
      </c>
      <c r="AOP61" s="76">
        <v>4944603</v>
      </c>
      <c r="AOQ61" s="76">
        <v>5099616</v>
      </c>
      <c r="AOR61" s="76">
        <v>5114722</v>
      </c>
      <c r="AOS61" s="76">
        <v>5254282</v>
      </c>
      <c r="AOT61" s="76">
        <v>5291497</v>
      </c>
      <c r="AOU61" s="76">
        <v>5346437</v>
      </c>
      <c r="AOV61" s="76">
        <v>5228147</v>
      </c>
      <c r="AOW61" s="76">
        <v>5388277</v>
      </c>
      <c r="AOX61" s="76">
        <v>5136134</v>
      </c>
      <c r="AOY61" s="76">
        <v>5235730</v>
      </c>
      <c r="AOZ61" s="76">
        <v>5223616</v>
      </c>
      <c r="APA61" s="76">
        <v>5329807</v>
      </c>
      <c r="APB61" s="76">
        <v>5534326</v>
      </c>
      <c r="APC61" s="76">
        <v>5575016</v>
      </c>
      <c r="APD61" s="76">
        <v>5652989</v>
      </c>
      <c r="APE61" s="76">
        <v>5671235</v>
      </c>
      <c r="APF61" s="76">
        <v>5745948</v>
      </c>
      <c r="APG61" s="76">
        <v>5781642</v>
      </c>
      <c r="APH61" s="76">
        <v>5788991</v>
      </c>
      <c r="API61" s="76">
        <v>5906115</v>
      </c>
      <c r="APJ61" s="76">
        <v>6039613</v>
      </c>
      <c r="APK61" s="76">
        <v>5436894</v>
      </c>
      <c r="APL61" s="76">
        <v>5429284</v>
      </c>
      <c r="APM61" s="76">
        <v>5587208</v>
      </c>
      <c r="APN61" s="76">
        <v>5745146</v>
      </c>
      <c r="APO61" s="76">
        <v>5858865</v>
      </c>
      <c r="APP61" s="76">
        <v>5802436</v>
      </c>
      <c r="APQ61" s="76">
        <v>5863331</v>
      </c>
      <c r="APR61" s="76">
        <v>5868769</v>
      </c>
      <c r="APS61" s="76">
        <v>5783814</v>
      </c>
      <c r="APT61" s="76">
        <v>5832048</v>
      </c>
      <c r="APU61" s="76">
        <v>5838708</v>
      </c>
      <c r="APV61" s="76">
        <v>5813244</v>
      </c>
      <c r="APW61" s="76">
        <v>5786173</v>
      </c>
      <c r="APX61" s="76">
        <v>5143768</v>
      </c>
      <c r="APY61" s="76">
        <v>5059147</v>
      </c>
      <c r="APZ61" s="76">
        <v>5077088</v>
      </c>
      <c r="AQA61" s="76">
        <v>5161317</v>
      </c>
      <c r="AQB61" s="76">
        <v>5333048</v>
      </c>
      <c r="AQC61" s="76">
        <v>5441618</v>
      </c>
      <c r="AQD61" s="76">
        <v>5506314</v>
      </c>
      <c r="AQE61" s="76">
        <v>5531998</v>
      </c>
      <c r="AQF61" s="76">
        <v>5611072</v>
      </c>
      <c r="AQG61" s="76">
        <v>5694009</v>
      </c>
      <c r="AQH61" s="76">
        <v>5747228</v>
      </c>
      <c r="AQI61" s="76">
        <v>5713315</v>
      </c>
      <c r="AQJ61" s="76">
        <v>5833391</v>
      </c>
      <c r="AQK61" s="76">
        <v>4893667</v>
      </c>
      <c r="AQL61" s="76">
        <v>5307954</v>
      </c>
      <c r="AQM61" s="76">
        <v>5589134</v>
      </c>
      <c r="AQN61" s="76">
        <v>5814251</v>
      </c>
      <c r="AQO61" s="76">
        <v>5871746</v>
      </c>
      <c r="AQP61" s="76">
        <v>5935131</v>
      </c>
      <c r="AQQ61" s="76">
        <v>6016170</v>
      </c>
      <c r="AQR61" s="76">
        <v>6004796</v>
      </c>
      <c r="AQS61" s="76">
        <v>6116084</v>
      </c>
      <c r="AQT61" s="76">
        <v>6228518</v>
      </c>
      <c r="AQU61" s="76">
        <v>6331502</v>
      </c>
      <c r="AQV61" s="76">
        <v>6440622</v>
      </c>
      <c r="AQW61" s="76">
        <v>6471333</v>
      </c>
      <c r="AQX61" s="76">
        <v>6205735</v>
      </c>
      <c r="AQY61" s="76">
        <v>6224640</v>
      </c>
      <c r="AQZ61" s="76">
        <v>6356952</v>
      </c>
      <c r="ARA61" s="76">
        <v>6478948</v>
      </c>
      <c r="ARB61" s="76">
        <v>6616920</v>
      </c>
      <c r="ARC61" s="76">
        <v>6693447</v>
      </c>
      <c r="ARD61" s="76">
        <v>6732003</v>
      </c>
      <c r="ARE61" s="76">
        <v>6693359</v>
      </c>
      <c r="ARF61" s="76">
        <v>6824565</v>
      </c>
      <c r="ARG61" s="76">
        <v>6850652</v>
      </c>
      <c r="ARH61" s="76">
        <v>6794650</v>
      </c>
      <c r="ARI61" s="76">
        <v>6775236</v>
      </c>
      <c r="ARJ61" s="76">
        <v>6730989</v>
      </c>
      <c r="ARK61" s="76">
        <v>6674157</v>
      </c>
      <c r="ARL61" s="76">
        <v>6507490</v>
      </c>
      <c r="ARM61" s="76">
        <v>6571721</v>
      </c>
      <c r="ARN61" s="76">
        <v>6627004</v>
      </c>
      <c r="ARO61" s="76">
        <v>6739615</v>
      </c>
      <c r="ARP61" s="76">
        <v>6754890</v>
      </c>
      <c r="ARQ61" s="76">
        <v>6772597</v>
      </c>
      <c r="ARR61" s="76">
        <v>6757714</v>
      </c>
      <c r="ARS61" s="76">
        <v>6770854</v>
      </c>
      <c r="ART61" s="76">
        <v>6767740</v>
      </c>
      <c r="ARU61" s="76">
        <v>6705293</v>
      </c>
      <c r="ARV61" s="76">
        <v>6660138</v>
      </c>
      <c r="ARW61" s="76">
        <v>6749105</v>
      </c>
      <c r="ARX61" s="76">
        <v>6829578</v>
      </c>
      <c r="ARY61" s="76">
        <v>6578279</v>
      </c>
      <c r="ARZ61" s="76">
        <v>6639080</v>
      </c>
      <c r="ASA61" s="76">
        <v>6683964</v>
      </c>
      <c r="ASB61" s="76">
        <v>6900752</v>
      </c>
      <c r="ASC61" s="76">
        <v>6876640</v>
      </c>
      <c r="ASD61" s="76">
        <v>6933816</v>
      </c>
      <c r="ASE61" s="76">
        <v>6882362</v>
      </c>
      <c r="ASF61" s="76">
        <v>6942727</v>
      </c>
      <c r="ASG61" s="76">
        <v>6918227</v>
      </c>
      <c r="ASH61" s="76">
        <v>6943597</v>
      </c>
      <c r="ASI61" s="76">
        <v>6853710</v>
      </c>
      <c r="ASJ61" s="76">
        <v>6928977</v>
      </c>
      <c r="ASK61" s="76">
        <v>6807978</v>
      </c>
      <c r="ASL61" s="76">
        <v>6854411</v>
      </c>
      <c r="ASM61" s="76">
        <v>6900288</v>
      </c>
      <c r="ASN61" s="76">
        <v>6826707</v>
      </c>
      <c r="ASO61" s="76">
        <v>6927951</v>
      </c>
      <c r="ASP61" s="76">
        <v>6858300</v>
      </c>
      <c r="ASQ61" s="76">
        <v>6775505</v>
      </c>
      <c r="ASR61" s="76">
        <v>6635764</v>
      </c>
      <c r="ASS61" s="76">
        <v>6681124</v>
      </c>
      <c r="AST61" s="76">
        <v>6743874</v>
      </c>
      <c r="ASU61" s="76">
        <v>6729546</v>
      </c>
      <c r="ASV61" s="76">
        <v>6731214</v>
      </c>
      <c r="ASW61" s="76">
        <v>6709993</v>
      </c>
      <c r="ASX61" s="76">
        <v>6864732</v>
      </c>
      <c r="ASY61" s="76">
        <v>6977186</v>
      </c>
      <c r="ASZ61" s="76">
        <v>7032833</v>
      </c>
      <c r="ATA61" s="76">
        <v>7003033</v>
      </c>
      <c r="ATB61" s="76">
        <v>6918902</v>
      </c>
      <c r="ATC61" s="76">
        <v>6938802</v>
      </c>
      <c r="ATD61" s="76">
        <v>6950730</v>
      </c>
      <c r="ATE61" s="76">
        <v>6888943</v>
      </c>
      <c r="ATF61" s="76">
        <v>6879403</v>
      </c>
      <c r="ATG61" s="76">
        <v>6922400</v>
      </c>
      <c r="ATH61" s="76">
        <v>6948927</v>
      </c>
      <c r="ATI61" s="76">
        <v>6906472</v>
      </c>
      <c r="ATJ61" s="76">
        <v>6836282</v>
      </c>
      <c r="ATK61" s="76">
        <v>6884407</v>
      </c>
      <c r="ATL61" s="76">
        <v>6854904</v>
      </c>
      <c r="ATM61" s="76">
        <v>6982752</v>
      </c>
      <c r="ATN61" s="76">
        <v>7071249</v>
      </c>
      <c r="ATO61" s="76">
        <v>7193380</v>
      </c>
      <c r="ATP61" s="76">
        <v>7218937</v>
      </c>
      <c r="ATQ61" s="76">
        <v>7295871</v>
      </c>
      <c r="ATR61" s="76">
        <v>7249296</v>
      </c>
      <c r="ATS61" s="76">
        <v>7204708</v>
      </c>
      <c r="ATT61" s="76">
        <v>7215592</v>
      </c>
      <c r="ATU61" s="76">
        <v>7240498</v>
      </c>
      <c r="ATV61" s="76">
        <v>7215012</v>
      </c>
      <c r="ATW61" s="76">
        <v>7310761</v>
      </c>
      <c r="ATX61" s="76">
        <v>7328137</v>
      </c>
      <c r="ATY61" s="76">
        <v>7333050</v>
      </c>
      <c r="ATZ61" s="76">
        <v>7311529</v>
      </c>
      <c r="AUA61" s="76">
        <v>7296340</v>
      </c>
      <c r="AUB61" s="76">
        <v>7472143</v>
      </c>
      <c r="AUC61" s="76">
        <v>7547076</v>
      </c>
      <c r="AUD61" s="76">
        <v>7661269</v>
      </c>
      <c r="AUE61" s="76">
        <v>7503630</v>
      </c>
      <c r="AUF61" s="76">
        <v>7560482</v>
      </c>
      <c r="AUG61" s="76">
        <v>7622253</v>
      </c>
      <c r="AUH61" s="76">
        <v>7716352</v>
      </c>
      <c r="AUI61" s="76">
        <v>7744949</v>
      </c>
      <c r="AUJ61" s="76">
        <v>7847605</v>
      </c>
      <c r="AUK61" s="76">
        <v>7904250</v>
      </c>
      <c r="AUL61" s="76">
        <v>7921888</v>
      </c>
      <c r="AUM61" s="76">
        <v>8040951</v>
      </c>
      <c r="AUN61" s="76">
        <v>8073675</v>
      </c>
      <c r="AUO61" s="76">
        <v>8273069</v>
      </c>
      <c r="AUP61" s="76">
        <v>8201896</v>
      </c>
      <c r="AUQ61" s="76">
        <v>8187723</v>
      </c>
      <c r="AUR61" s="76">
        <v>8074340</v>
      </c>
      <c r="AUS61" s="76">
        <v>8045525</v>
      </c>
      <c r="AUT61" s="76">
        <v>8085198</v>
      </c>
      <c r="AUU61" s="76">
        <v>8156037</v>
      </c>
      <c r="AUV61" s="76">
        <v>8178851</v>
      </c>
      <c r="AUW61" s="76">
        <v>8269124</v>
      </c>
      <c r="AUX61" s="49">
        <f>8013536+411800</f>
        <v>8425336</v>
      </c>
      <c r="AUY61" s="76">
        <v>8013536</v>
      </c>
      <c r="AUZ61" s="76">
        <v>8197488</v>
      </c>
      <c r="AVA61" s="76">
        <v>8320636</v>
      </c>
      <c r="AVB61" s="76">
        <v>8400218</v>
      </c>
      <c r="AVC61" s="76">
        <v>8693189</v>
      </c>
      <c r="AVD61" s="76">
        <v>8740083</v>
      </c>
      <c r="AVE61" s="76">
        <v>8685986</v>
      </c>
      <c r="AVF61" s="76">
        <v>8546166</v>
      </c>
      <c r="AVG61" s="76">
        <v>8726623</v>
      </c>
      <c r="AVH61" s="76">
        <v>8818335</v>
      </c>
      <c r="AVI61" s="76">
        <v>8876481</v>
      </c>
      <c r="AVJ61" s="76">
        <v>8966268</v>
      </c>
      <c r="AVK61" s="76">
        <v>9033512</v>
      </c>
      <c r="AVL61" s="76">
        <v>8471979</v>
      </c>
      <c r="AVM61" s="76">
        <v>8577167</v>
      </c>
      <c r="AVN61" s="76">
        <v>8819243</v>
      </c>
      <c r="AVO61" s="76">
        <v>8956139</v>
      </c>
      <c r="AVP61" s="76">
        <v>9130381</v>
      </c>
      <c r="AVQ61" s="76">
        <v>9166063</v>
      </c>
      <c r="AVR61" s="76">
        <v>9046811</v>
      </c>
      <c r="AVS61" s="76">
        <v>9017844</v>
      </c>
      <c r="AVT61" s="76">
        <v>8707191</v>
      </c>
      <c r="AVU61" s="76">
        <v>8840548</v>
      </c>
      <c r="AVV61" s="76">
        <v>8941650</v>
      </c>
      <c r="AVW61" s="76">
        <v>8984989</v>
      </c>
      <c r="AVX61" s="76">
        <v>9077284</v>
      </c>
      <c r="AVY61" s="76">
        <v>8989181</v>
      </c>
      <c r="AVZ61" s="76">
        <v>9124860</v>
      </c>
      <c r="AWA61" s="76">
        <v>9317830</v>
      </c>
      <c r="AWB61" s="76">
        <v>9527804</v>
      </c>
      <c r="AWC61" s="76">
        <v>9742839</v>
      </c>
      <c r="AWD61" s="76">
        <v>9902809</v>
      </c>
      <c r="AWE61" s="76">
        <v>9872140</v>
      </c>
      <c r="AWF61" s="76">
        <v>9966905</v>
      </c>
      <c r="AWG61" s="76">
        <v>10005034</v>
      </c>
      <c r="AWH61" s="76">
        <v>10096622</v>
      </c>
      <c r="AWI61" s="76">
        <v>10029054</v>
      </c>
      <c r="AWJ61" s="76">
        <v>10052643</v>
      </c>
      <c r="AWK61" s="76">
        <v>10100929</v>
      </c>
      <c r="AWL61" s="76">
        <v>10099163</v>
      </c>
      <c r="AWM61" s="76">
        <v>10115744</v>
      </c>
      <c r="AWN61" s="76">
        <v>10151053</v>
      </c>
      <c r="AWO61" s="76">
        <v>10349946</v>
      </c>
      <c r="AWP61" s="76">
        <v>10412047</v>
      </c>
      <c r="AWQ61" s="76">
        <v>10436286</v>
      </c>
      <c r="AWR61" s="76">
        <v>10412883</v>
      </c>
      <c r="AWS61" s="76">
        <v>10509003</v>
      </c>
      <c r="AWT61" s="76">
        <v>10633449</v>
      </c>
      <c r="AWU61" s="76">
        <v>10828970</v>
      </c>
      <c r="AWV61" s="76">
        <v>10951004</v>
      </c>
      <c r="AWW61" s="76">
        <v>11140608</v>
      </c>
      <c r="AWX61" s="76">
        <v>11525708</v>
      </c>
      <c r="AWY61" s="76">
        <v>11549309</v>
      </c>
      <c r="AWZ61" s="76">
        <v>11621338</v>
      </c>
      <c r="AXA61" s="76">
        <v>11671664</v>
      </c>
      <c r="AXB61" s="76">
        <v>11739156</v>
      </c>
      <c r="AXC61" s="76">
        <v>11906847</v>
      </c>
      <c r="AXD61" s="76">
        <v>11950446</v>
      </c>
      <c r="AXE61" s="76">
        <v>11813664</v>
      </c>
      <c r="AXF61" s="76">
        <v>11748660</v>
      </c>
      <c r="AXG61" s="76">
        <v>11587156</v>
      </c>
      <c r="AXH61" s="76">
        <v>11619188</v>
      </c>
      <c r="AXI61" s="76">
        <v>11619749</v>
      </c>
      <c r="AXJ61" s="76">
        <v>11616517</v>
      </c>
      <c r="AXK61" s="76">
        <v>11287608</v>
      </c>
      <c r="AXL61" s="76">
        <v>11378164</v>
      </c>
      <c r="AXM61" s="76">
        <v>11493118</v>
      </c>
      <c r="AXN61" s="76">
        <v>11720622</v>
      </c>
      <c r="AXO61" s="76">
        <v>11829930</v>
      </c>
      <c r="AXP61" s="76">
        <v>12019594</v>
      </c>
      <c r="AXQ61" s="76">
        <v>12147656</v>
      </c>
      <c r="AXR61" s="76">
        <v>12149576</v>
      </c>
      <c r="AXS61" s="76">
        <v>12096727</v>
      </c>
      <c r="AXT61" s="76">
        <v>12150709</v>
      </c>
      <c r="AXU61" s="76">
        <v>12240683</v>
      </c>
      <c r="AXV61" s="76">
        <v>12317794</v>
      </c>
      <c r="AXW61" s="76">
        <v>12367086</v>
      </c>
      <c r="AXX61" s="76">
        <v>12438580</v>
      </c>
      <c r="AXY61" s="76">
        <v>12256250</v>
      </c>
      <c r="AXZ61" s="76">
        <v>12294002</v>
      </c>
      <c r="AYA61" s="76">
        <v>12395460</v>
      </c>
      <c r="AYB61" s="76">
        <v>12574727</v>
      </c>
      <c r="AYC61" s="76">
        <v>12757391</v>
      </c>
      <c r="AYD61" s="76">
        <v>12863034</v>
      </c>
      <c r="AYE61" s="76">
        <v>12869916</v>
      </c>
      <c r="AYF61" s="76">
        <v>12877017</v>
      </c>
      <c r="AYG61" s="76">
        <v>13093674</v>
      </c>
      <c r="AYH61" s="76">
        <v>13222502</v>
      </c>
      <c r="AYI61" s="76">
        <v>13215148</v>
      </c>
      <c r="AYJ61" s="76">
        <v>13386697</v>
      </c>
      <c r="AYK61" s="76">
        <v>13510111</v>
      </c>
      <c r="AYL61" s="76">
        <v>13712233</v>
      </c>
      <c r="AYM61" s="76">
        <v>13722819</v>
      </c>
      <c r="AYN61" s="76">
        <v>13736629</v>
      </c>
      <c r="AYO61" s="76">
        <v>13764343</v>
      </c>
      <c r="AYP61" s="76">
        <v>13863019</v>
      </c>
      <c r="AYQ61" s="76">
        <v>13564561</v>
      </c>
      <c r="AYR61" s="76">
        <v>13498134</v>
      </c>
      <c r="AYS61" s="76">
        <v>13285861</v>
      </c>
      <c r="AYT61" s="76">
        <v>13339587</v>
      </c>
      <c r="AYU61" s="76">
        <v>13418718</v>
      </c>
      <c r="AYV61" s="76">
        <v>13515998</v>
      </c>
      <c r="AYW61" s="76">
        <v>13523861</v>
      </c>
      <c r="AYX61" s="76">
        <v>13595824</v>
      </c>
      <c r="AYY61" s="76">
        <v>13624419</v>
      </c>
      <c r="AYZ61" s="76">
        <v>13703112</v>
      </c>
      <c r="AZA61" s="76">
        <v>13800205</v>
      </c>
      <c r="AZB61" s="76">
        <v>13927014</v>
      </c>
      <c r="AZC61" s="76">
        <v>14015812</v>
      </c>
      <c r="AZD61" s="76">
        <v>14147775</v>
      </c>
      <c r="AZE61" s="76">
        <v>14176535</v>
      </c>
      <c r="AZF61" s="76">
        <v>13979418</v>
      </c>
      <c r="AZG61" s="76">
        <v>14051798</v>
      </c>
      <c r="AZH61" s="76">
        <v>14126719</v>
      </c>
      <c r="AZI61" s="76">
        <v>14291954</v>
      </c>
      <c r="AZJ61" s="76">
        <v>14153573</v>
      </c>
      <c r="AZK61" s="76">
        <v>14152454</v>
      </c>
      <c r="AZL61" s="76">
        <v>13804436</v>
      </c>
      <c r="AZM61" s="76">
        <v>13837243</v>
      </c>
      <c r="AZN61" s="76">
        <v>14025633</v>
      </c>
      <c r="AZO61" s="76">
        <v>14284362</v>
      </c>
      <c r="AZP61" s="76">
        <v>14413569</v>
      </c>
      <c r="AZQ61" s="76">
        <v>14409560</v>
      </c>
      <c r="AZR61" s="76">
        <v>14347011</v>
      </c>
      <c r="AZS61" s="76">
        <v>13841512</v>
      </c>
      <c r="AZT61" s="76">
        <v>13870693</v>
      </c>
      <c r="AZU61" s="76">
        <v>14020569</v>
      </c>
      <c r="AZV61" s="76">
        <v>14174724</v>
      </c>
      <c r="AZW61" s="76">
        <v>14136067</v>
      </c>
      <c r="AZX61" s="76">
        <v>14210842</v>
      </c>
      <c r="AZY61" s="76">
        <v>13740639</v>
      </c>
      <c r="AZZ61" s="76">
        <v>13632769</v>
      </c>
      <c r="BAA61" s="76">
        <v>13505824</v>
      </c>
      <c r="BAB61" s="76">
        <v>13655535</v>
      </c>
      <c r="BAC61" s="76">
        <v>13979130</v>
      </c>
      <c r="BAD61" s="76">
        <v>13505723</v>
      </c>
      <c r="BAE61" s="76">
        <v>13523857</v>
      </c>
      <c r="BAF61" s="76">
        <v>13439698</v>
      </c>
      <c r="BAG61" s="76">
        <v>13457866</v>
      </c>
      <c r="BAH61" s="76">
        <v>13731835</v>
      </c>
      <c r="BAI61" s="76">
        <v>13748879</v>
      </c>
      <c r="BAJ61" s="76">
        <v>13201494</v>
      </c>
      <c r="BAK61" s="76">
        <v>13312189</v>
      </c>
      <c r="BAL61" s="76">
        <v>13130642</v>
      </c>
      <c r="BAM61" s="76">
        <v>12985110</v>
      </c>
      <c r="BAN61" s="76">
        <v>13125376</v>
      </c>
      <c r="BAO61" s="76">
        <v>12971077</v>
      </c>
      <c r="BAP61" s="76">
        <v>13223032</v>
      </c>
      <c r="BAQ61" s="76">
        <v>13117089</v>
      </c>
      <c r="BAR61" s="76">
        <v>13096940</v>
      </c>
      <c r="BAS61" s="76">
        <v>12951427</v>
      </c>
      <c r="BAT61" s="76">
        <v>12947724</v>
      </c>
      <c r="BAU61" s="76">
        <v>13037470</v>
      </c>
      <c r="BAV61" s="76">
        <v>12997655</v>
      </c>
      <c r="BAW61" s="76">
        <v>12884323</v>
      </c>
      <c r="BAX61" s="76">
        <v>13158335</v>
      </c>
      <c r="BAY61" s="76">
        <v>13327926</v>
      </c>
      <c r="BAZ61" s="76">
        <v>13273084</v>
      </c>
      <c r="BBA61" s="76">
        <v>13240448</v>
      </c>
      <c r="BBB61" s="76">
        <v>13290448</v>
      </c>
      <c r="BBC61" s="76">
        <v>13321390</v>
      </c>
      <c r="BBD61" s="76">
        <v>12748587</v>
      </c>
      <c r="BBE61" s="76">
        <v>12631591</v>
      </c>
      <c r="BBF61" s="76">
        <v>12594430</v>
      </c>
      <c r="BBG61" s="76">
        <v>12706697</v>
      </c>
      <c r="BBH61" s="76">
        <v>12941831</v>
      </c>
      <c r="BBI61" s="76">
        <v>13125840</v>
      </c>
      <c r="BBJ61" s="76">
        <v>13178056</v>
      </c>
      <c r="BBK61" s="76">
        <v>13219388</v>
      </c>
      <c r="BBL61" s="76">
        <v>12497269</v>
      </c>
      <c r="BBM61" s="76">
        <v>12446867</v>
      </c>
      <c r="BBN61" s="77">
        <v>12450333</v>
      </c>
    </row>
    <row r="62" spans="1:1437" x14ac:dyDescent="0.2">
      <c r="A62" s="68" t="s">
        <v>45</v>
      </c>
      <c r="B62" s="69" t="s">
        <v>90</v>
      </c>
      <c r="C62" s="70"/>
      <c r="D62" s="70"/>
      <c r="E62" s="70"/>
      <c r="F62" s="70"/>
      <c r="G62" s="70"/>
      <c r="H62" s="70"/>
      <c r="I62" s="70"/>
      <c r="J62" s="79">
        <v>0</v>
      </c>
      <c r="K62" s="79">
        <v>0</v>
      </c>
      <c r="L62" s="79">
        <v>0</v>
      </c>
      <c r="M62" s="79">
        <v>0</v>
      </c>
      <c r="N62" s="79">
        <v>0</v>
      </c>
      <c r="O62" s="79">
        <v>0</v>
      </c>
      <c r="P62" s="79">
        <v>0</v>
      </c>
      <c r="Q62" s="79">
        <v>0</v>
      </c>
      <c r="R62" s="79">
        <v>0</v>
      </c>
      <c r="S62" s="79">
        <v>0</v>
      </c>
      <c r="T62" s="79">
        <v>0</v>
      </c>
      <c r="U62" s="79">
        <v>0</v>
      </c>
      <c r="V62" s="79">
        <v>0</v>
      </c>
      <c r="W62" s="79">
        <v>0</v>
      </c>
      <c r="X62" s="79">
        <v>0</v>
      </c>
      <c r="Y62" s="79">
        <v>0</v>
      </c>
      <c r="Z62" s="79">
        <v>0</v>
      </c>
      <c r="AA62" s="79">
        <v>0</v>
      </c>
      <c r="AB62" s="79">
        <v>0</v>
      </c>
      <c r="AC62" s="79">
        <v>0</v>
      </c>
      <c r="AD62" s="79">
        <v>0</v>
      </c>
      <c r="AE62" s="79">
        <v>0</v>
      </c>
      <c r="AF62" s="79">
        <v>0</v>
      </c>
      <c r="AG62" s="79">
        <v>0</v>
      </c>
      <c r="AH62" s="79">
        <v>0</v>
      </c>
      <c r="AI62" s="79">
        <v>0</v>
      </c>
      <c r="AJ62" s="79">
        <v>0</v>
      </c>
      <c r="AK62" s="79">
        <v>0</v>
      </c>
      <c r="AL62" s="79">
        <v>0</v>
      </c>
      <c r="AM62" s="79">
        <v>0</v>
      </c>
      <c r="AN62" s="79">
        <v>0</v>
      </c>
      <c r="AO62" s="79">
        <v>0</v>
      </c>
      <c r="AP62" s="79">
        <v>0</v>
      </c>
      <c r="AQ62" s="106">
        <v>0</v>
      </c>
      <c r="AR62" s="106">
        <v>0</v>
      </c>
      <c r="AS62" s="106">
        <v>15000</v>
      </c>
      <c r="AT62" s="106">
        <v>15000</v>
      </c>
      <c r="AU62" s="106">
        <v>15000</v>
      </c>
      <c r="AV62" s="106">
        <v>15000</v>
      </c>
      <c r="AW62" s="106">
        <v>15000</v>
      </c>
      <c r="AX62" s="106">
        <v>15000</v>
      </c>
      <c r="AY62" s="81">
        <v>15000</v>
      </c>
      <c r="AZ62" s="81">
        <v>15000</v>
      </c>
      <c r="BA62" s="81">
        <v>15000</v>
      </c>
      <c r="BB62" s="81">
        <v>15000</v>
      </c>
      <c r="BC62" s="81">
        <v>15000</v>
      </c>
      <c r="BD62" s="81">
        <v>15000</v>
      </c>
      <c r="BE62" s="81">
        <v>15000</v>
      </c>
      <c r="BF62" s="81">
        <v>15000</v>
      </c>
      <c r="BG62" s="81">
        <v>15000</v>
      </c>
      <c r="BH62" s="81">
        <v>15000</v>
      </c>
      <c r="BI62" s="81">
        <v>15101</v>
      </c>
      <c r="BJ62" s="72">
        <v>23841</v>
      </c>
      <c r="BK62" s="72">
        <v>26879</v>
      </c>
      <c r="BL62" s="72">
        <v>28073</v>
      </c>
      <c r="BM62" s="72">
        <v>27760</v>
      </c>
      <c r="BN62" s="72">
        <v>29850</v>
      </c>
      <c r="BO62" s="72">
        <v>26881</v>
      </c>
      <c r="BP62" s="72">
        <v>28946</v>
      </c>
      <c r="BQ62" s="72">
        <v>32501</v>
      </c>
      <c r="BR62" s="72">
        <v>36043</v>
      </c>
      <c r="BS62" s="72">
        <v>30639</v>
      </c>
      <c r="BT62" s="72">
        <v>32380</v>
      </c>
      <c r="BU62" s="72">
        <v>35088</v>
      </c>
      <c r="BV62" s="72">
        <v>38469</v>
      </c>
      <c r="BW62" s="72">
        <v>37016</v>
      </c>
      <c r="BX62" s="72">
        <v>34732</v>
      </c>
      <c r="BY62" s="72">
        <v>35291</v>
      </c>
      <c r="BZ62" s="72">
        <v>40660</v>
      </c>
      <c r="CA62" s="72">
        <v>40414</v>
      </c>
      <c r="CB62" s="72">
        <v>38153</v>
      </c>
      <c r="CC62" s="72">
        <v>40475</v>
      </c>
      <c r="CD62" s="72">
        <v>44131</v>
      </c>
      <c r="CE62" s="72">
        <v>50000</v>
      </c>
      <c r="CF62" s="72">
        <v>51578</v>
      </c>
      <c r="CG62" s="72">
        <v>55751</v>
      </c>
      <c r="CH62" s="72">
        <v>64499</v>
      </c>
      <c r="CI62" s="72">
        <v>101152</v>
      </c>
      <c r="CJ62" s="72">
        <v>114420</v>
      </c>
      <c r="CK62" s="72">
        <v>97476</v>
      </c>
      <c r="CL62" s="72">
        <v>54277</v>
      </c>
      <c r="CM62" s="72">
        <v>56542</v>
      </c>
      <c r="CN62" s="72">
        <v>56607</v>
      </c>
      <c r="CO62" s="72">
        <v>53259</v>
      </c>
      <c r="CP62" s="72">
        <v>49717</v>
      </c>
      <c r="CQ62" s="72">
        <v>50099</v>
      </c>
      <c r="CR62" s="72">
        <v>50918</v>
      </c>
      <c r="CS62" s="72">
        <v>44236</v>
      </c>
      <c r="CT62" s="72">
        <v>40199</v>
      </c>
      <c r="CU62" s="72">
        <v>39947</v>
      </c>
      <c r="CV62" s="72">
        <v>38985</v>
      </c>
      <c r="CW62" s="72">
        <v>33971</v>
      </c>
      <c r="CX62" s="72">
        <v>26515</v>
      </c>
      <c r="CY62" s="72">
        <v>26116</v>
      </c>
      <c r="CZ62" s="72">
        <v>29982</v>
      </c>
      <c r="DA62" s="72">
        <v>28686</v>
      </c>
      <c r="DB62" s="72">
        <v>23339</v>
      </c>
      <c r="DC62" s="72">
        <v>25171</v>
      </c>
      <c r="DD62" s="72">
        <v>26319</v>
      </c>
      <c r="DE62" s="72">
        <v>26777</v>
      </c>
      <c r="DF62" s="72">
        <v>28668</v>
      </c>
      <c r="DG62" s="72">
        <v>28762</v>
      </c>
      <c r="DH62" s="72">
        <v>29472</v>
      </c>
      <c r="DI62" s="72">
        <v>28837</v>
      </c>
      <c r="DJ62" s="72">
        <v>25566</v>
      </c>
      <c r="DK62" s="72">
        <v>27759</v>
      </c>
      <c r="DL62" s="72">
        <v>28410</v>
      </c>
      <c r="DM62" s="72">
        <v>25607</v>
      </c>
      <c r="DN62" s="72">
        <v>23333</v>
      </c>
      <c r="DO62" s="72">
        <v>15525</v>
      </c>
      <c r="DP62" s="72">
        <v>10851</v>
      </c>
      <c r="DQ62" s="72">
        <v>13407</v>
      </c>
      <c r="DR62" s="72">
        <v>14162</v>
      </c>
      <c r="DS62" s="72">
        <v>12401</v>
      </c>
      <c r="DT62" s="72">
        <v>18594</v>
      </c>
      <c r="DU62" s="72">
        <v>19702</v>
      </c>
      <c r="DV62" s="72">
        <v>20567</v>
      </c>
      <c r="DW62" s="72">
        <v>46461</v>
      </c>
      <c r="DX62" s="72">
        <v>42247</v>
      </c>
      <c r="DY62" s="72">
        <v>41988</v>
      </c>
      <c r="DZ62" s="72">
        <v>99689</v>
      </c>
      <c r="EA62" s="72">
        <v>107868</v>
      </c>
      <c r="EB62" s="72">
        <v>242421</v>
      </c>
      <c r="EC62" s="72">
        <v>187127</v>
      </c>
      <c r="ED62" s="79">
        <v>76114</v>
      </c>
      <c r="EE62" s="72">
        <v>96478</v>
      </c>
      <c r="EF62" s="72">
        <v>228125</v>
      </c>
      <c r="EG62" s="72">
        <v>262581</v>
      </c>
      <c r="EH62" s="72">
        <v>495807</v>
      </c>
      <c r="EI62" s="72">
        <v>300966</v>
      </c>
      <c r="EJ62" s="72">
        <v>143626</v>
      </c>
      <c r="EK62" s="72">
        <v>300872</v>
      </c>
      <c r="EL62" s="72">
        <v>184631</v>
      </c>
      <c r="EM62" s="72">
        <v>143032</v>
      </c>
      <c r="EN62" s="72">
        <v>56765</v>
      </c>
      <c r="EO62" s="72">
        <v>140447</v>
      </c>
      <c r="EP62" s="72">
        <v>110110</v>
      </c>
      <c r="EQ62" s="72">
        <v>59972</v>
      </c>
      <c r="ER62" s="72">
        <v>154358</v>
      </c>
      <c r="ES62" s="72">
        <v>39926</v>
      </c>
      <c r="ET62" s="72">
        <v>21602</v>
      </c>
      <c r="EU62" s="72">
        <v>25030</v>
      </c>
      <c r="EV62" s="72">
        <v>71289</v>
      </c>
      <c r="EW62" s="72">
        <v>86310</v>
      </c>
      <c r="EX62" s="72">
        <v>74167</v>
      </c>
      <c r="EY62" s="72">
        <v>76365</v>
      </c>
      <c r="EZ62" s="72">
        <v>132221</v>
      </c>
      <c r="FA62" s="72">
        <v>175912</v>
      </c>
      <c r="FB62" s="72">
        <v>59198</v>
      </c>
      <c r="FC62" s="72">
        <v>218887</v>
      </c>
      <c r="FD62" s="72">
        <v>196411</v>
      </c>
      <c r="FE62" s="72">
        <v>220962</v>
      </c>
      <c r="FF62" s="72">
        <v>168568</v>
      </c>
      <c r="FG62" s="72">
        <v>129285</v>
      </c>
      <c r="FH62" s="72">
        <v>221761</v>
      </c>
      <c r="FI62" s="72">
        <v>108213</v>
      </c>
      <c r="FJ62" s="72">
        <v>131006</v>
      </c>
      <c r="FK62" s="72">
        <v>57856</v>
      </c>
      <c r="FL62" s="72">
        <v>239829</v>
      </c>
      <c r="FM62" s="72">
        <v>135691</v>
      </c>
      <c r="FN62" s="72">
        <v>132790</v>
      </c>
      <c r="FO62" s="72">
        <v>59488</v>
      </c>
      <c r="FP62" s="72">
        <v>87643</v>
      </c>
      <c r="FQ62" s="72">
        <v>56165</v>
      </c>
      <c r="FR62" s="72">
        <v>150781</v>
      </c>
      <c r="FS62" s="72">
        <v>56208</v>
      </c>
      <c r="FT62" s="72">
        <v>72023</v>
      </c>
      <c r="FU62" s="72">
        <v>91505</v>
      </c>
      <c r="FV62" s="72">
        <v>104086</v>
      </c>
      <c r="FW62" s="72">
        <v>104818</v>
      </c>
      <c r="FX62" s="72">
        <v>100523</v>
      </c>
      <c r="FY62" s="72">
        <v>75499</v>
      </c>
      <c r="FZ62" s="72">
        <v>130668</v>
      </c>
      <c r="GA62" s="72">
        <v>73888</v>
      </c>
      <c r="GB62" s="72">
        <v>138529</v>
      </c>
      <c r="GC62" s="72">
        <v>48753</v>
      </c>
      <c r="GD62" s="72">
        <v>122350</v>
      </c>
      <c r="GE62" s="72">
        <v>166191</v>
      </c>
      <c r="GF62" s="72">
        <v>179876</v>
      </c>
      <c r="GG62" s="72">
        <v>155532</v>
      </c>
      <c r="GH62" s="72">
        <v>159457</v>
      </c>
      <c r="GI62" s="72">
        <v>84535</v>
      </c>
      <c r="GJ62" s="72">
        <v>128398</v>
      </c>
      <c r="GK62" s="72">
        <v>169393</v>
      </c>
      <c r="GL62" s="72">
        <v>144828</v>
      </c>
      <c r="GM62" s="72">
        <v>233040</v>
      </c>
      <c r="GN62" s="72">
        <v>161236</v>
      </c>
      <c r="GO62" s="72">
        <v>179978</v>
      </c>
      <c r="GP62" s="72">
        <v>95555</v>
      </c>
      <c r="GQ62" s="72">
        <v>173027</v>
      </c>
      <c r="GR62" s="72">
        <v>104729</v>
      </c>
      <c r="GS62" s="72">
        <v>197325</v>
      </c>
      <c r="GT62" s="72">
        <v>206733</v>
      </c>
      <c r="GU62" s="72">
        <v>169141</v>
      </c>
      <c r="GV62" s="72">
        <v>191623</v>
      </c>
      <c r="GW62" s="72">
        <v>197359</v>
      </c>
      <c r="GX62" s="72">
        <v>230889</v>
      </c>
      <c r="GY62" s="72">
        <v>179868</v>
      </c>
      <c r="GZ62" s="72">
        <v>78218</v>
      </c>
      <c r="HA62" s="72">
        <v>249397</v>
      </c>
      <c r="HB62" s="72">
        <v>160256</v>
      </c>
      <c r="HC62" s="72">
        <v>246401</v>
      </c>
      <c r="HD62" s="72">
        <v>113174</v>
      </c>
      <c r="HE62" s="72">
        <v>207157</v>
      </c>
      <c r="HF62" s="72">
        <v>185355</v>
      </c>
      <c r="HG62" s="72">
        <v>161614</v>
      </c>
      <c r="HH62" s="72">
        <v>38693</v>
      </c>
      <c r="HI62" s="72">
        <v>63367</v>
      </c>
      <c r="HJ62" s="72">
        <v>89821</v>
      </c>
      <c r="HK62" s="72">
        <v>37291</v>
      </c>
      <c r="HL62" s="72">
        <v>48996</v>
      </c>
      <c r="HM62" s="72">
        <v>146381</v>
      </c>
      <c r="HN62" s="72">
        <v>64928</v>
      </c>
      <c r="HO62" s="72">
        <v>96809</v>
      </c>
      <c r="HP62" s="72">
        <v>192970</v>
      </c>
      <c r="HQ62" s="72">
        <v>205675</v>
      </c>
      <c r="HR62" s="72">
        <v>210547</v>
      </c>
      <c r="HS62" s="72">
        <v>195559</v>
      </c>
      <c r="HT62" s="72">
        <v>150783</v>
      </c>
      <c r="HU62" s="72">
        <v>285785</v>
      </c>
      <c r="HV62" s="72">
        <v>168147</v>
      </c>
      <c r="HW62" s="72">
        <v>85008</v>
      </c>
      <c r="HX62" s="72">
        <v>169972</v>
      </c>
      <c r="HY62" s="72">
        <v>106561</v>
      </c>
      <c r="HZ62" s="72">
        <v>91726</v>
      </c>
      <c r="IA62" s="72">
        <v>143273</v>
      </c>
      <c r="IB62" s="72">
        <v>89761</v>
      </c>
      <c r="IC62" s="72">
        <v>185841</v>
      </c>
      <c r="ID62" s="72">
        <v>99999</v>
      </c>
      <c r="IE62" s="72">
        <v>141479</v>
      </c>
      <c r="IF62" s="72">
        <v>26058</v>
      </c>
      <c r="IG62" s="72">
        <v>245245</v>
      </c>
      <c r="IH62" s="72">
        <v>161495</v>
      </c>
      <c r="II62" s="72">
        <v>73614</v>
      </c>
      <c r="IJ62" s="72">
        <v>136328</v>
      </c>
      <c r="IK62" s="72">
        <v>151190</v>
      </c>
      <c r="IL62" s="72">
        <v>137090</v>
      </c>
      <c r="IM62" s="72">
        <v>116038</v>
      </c>
      <c r="IN62" s="72">
        <v>68357</v>
      </c>
      <c r="IO62" s="72">
        <v>108686</v>
      </c>
      <c r="IP62" s="72">
        <v>58590</v>
      </c>
      <c r="IQ62" s="72">
        <v>103330</v>
      </c>
      <c r="IR62" s="72">
        <v>54494</v>
      </c>
      <c r="IS62" s="72">
        <v>59110</v>
      </c>
      <c r="IT62" s="72">
        <v>33584</v>
      </c>
      <c r="IU62" s="72">
        <v>78134</v>
      </c>
      <c r="IV62" s="72">
        <v>61276</v>
      </c>
      <c r="IW62" s="72">
        <v>78832</v>
      </c>
      <c r="IX62" s="72">
        <v>80067</v>
      </c>
      <c r="IY62" s="72">
        <v>133639</v>
      </c>
      <c r="IZ62" s="72">
        <v>83984</v>
      </c>
      <c r="JA62" s="72">
        <v>100465</v>
      </c>
      <c r="JB62" s="72">
        <v>63687</v>
      </c>
      <c r="JC62" s="72">
        <v>77912</v>
      </c>
      <c r="JD62" s="72">
        <v>102805</v>
      </c>
      <c r="JE62" s="72">
        <v>98157</v>
      </c>
      <c r="JF62" s="72">
        <v>39798</v>
      </c>
      <c r="JG62" s="72">
        <v>89503</v>
      </c>
      <c r="JH62" s="72">
        <v>64459</v>
      </c>
      <c r="JI62" s="72">
        <v>72357</v>
      </c>
      <c r="JJ62" s="72">
        <v>38920</v>
      </c>
      <c r="JK62" s="72">
        <v>27798</v>
      </c>
      <c r="JL62" s="72">
        <v>34698</v>
      </c>
      <c r="JM62" s="72">
        <v>90448</v>
      </c>
      <c r="JN62" s="72">
        <v>72974</v>
      </c>
      <c r="JO62" s="72">
        <v>42446</v>
      </c>
      <c r="JP62" s="72">
        <v>24218</v>
      </c>
      <c r="JQ62" s="72">
        <v>75587</v>
      </c>
      <c r="JR62" s="72">
        <v>133913</v>
      </c>
      <c r="JS62" s="72">
        <v>83879</v>
      </c>
      <c r="JT62" s="72">
        <v>55324</v>
      </c>
      <c r="JU62" s="72">
        <v>60503</v>
      </c>
      <c r="JV62" s="72">
        <v>27711</v>
      </c>
      <c r="JW62" s="72">
        <v>10416</v>
      </c>
      <c r="JX62" s="72">
        <v>8777</v>
      </c>
      <c r="JY62" s="72">
        <v>30595</v>
      </c>
      <c r="JZ62" s="72">
        <v>42810</v>
      </c>
      <c r="KA62" s="72">
        <v>37592</v>
      </c>
      <c r="KB62" s="72">
        <v>22437</v>
      </c>
      <c r="KC62" s="72">
        <v>44153</v>
      </c>
      <c r="KD62" s="72">
        <v>24368</v>
      </c>
      <c r="KE62" s="72">
        <v>36433</v>
      </c>
      <c r="KF62" s="72">
        <v>36745</v>
      </c>
      <c r="KG62" s="72">
        <v>21830</v>
      </c>
      <c r="KH62" s="72">
        <v>56256</v>
      </c>
      <c r="KI62" s="72">
        <v>14189</v>
      </c>
      <c r="KJ62" s="72">
        <v>22809</v>
      </c>
      <c r="KK62" s="72">
        <v>15919</v>
      </c>
      <c r="KL62" s="72">
        <v>11700</v>
      </c>
      <c r="KM62" s="72">
        <v>11972</v>
      </c>
      <c r="KN62" s="72">
        <v>12167</v>
      </c>
      <c r="KO62" s="72">
        <v>20780</v>
      </c>
      <c r="KP62" s="72">
        <v>11623</v>
      </c>
      <c r="KQ62" s="72">
        <v>54959</v>
      </c>
      <c r="KR62" s="72">
        <v>43510</v>
      </c>
      <c r="KS62" s="72">
        <v>65387</v>
      </c>
      <c r="KT62" s="72">
        <v>30975</v>
      </c>
      <c r="KU62" s="72">
        <v>135178</v>
      </c>
      <c r="KV62" s="72">
        <v>46493</v>
      </c>
      <c r="KW62" s="72">
        <v>46454</v>
      </c>
      <c r="KX62" s="72">
        <v>43365</v>
      </c>
      <c r="KY62" s="72">
        <v>13975</v>
      </c>
      <c r="KZ62" s="72">
        <v>15015</v>
      </c>
      <c r="LA62" s="72">
        <v>18754</v>
      </c>
      <c r="LB62" s="72">
        <v>47378</v>
      </c>
      <c r="LC62" s="72">
        <v>17845</v>
      </c>
      <c r="LD62" s="72">
        <v>12259</v>
      </c>
      <c r="LE62" s="72">
        <v>15909</v>
      </c>
      <c r="LF62" s="72">
        <v>60688</v>
      </c>
      <c r="LG62" s="72">
        <v>28394</v>
      </c>
      <c r="LH62" s="72">
        <v>53173</v>
      </c>
      <c r="LI62" s="72">
        <v>26049</v>
      </c>
      <c r="LJ62" s="72">
        <v>27639</v>
      </c>
      <c r="LK62" s="72">
        <v>25592</v>
      </c>
      <c r="LL62" s="72">
        <v>8970</v>
      </c>
      <c r="LM62" s="72">
        <v>32603</v>
      </c>
      <c r="LN62" s="72">
        <v>52138</v>
      </c>
      <c r="LO62" s="72">
        <v>48373</v>
      </c>
      <c r="LP62" s="72">
        <v>48457</v>
      </c>
      <c r="LQ62" s="72">
        <v>61516</v>
      </c>
      <c r="LR62" s="72">
        <v>62984</v>
      </c>
      <c r="LS62" s="72">
        <v>56941</v>
      </c>
      <c r="LT62" s="72">
        <v>81521</v>
      </c>
      <c r="LU62" s="72">
        <v>58789</v>
      </c>
      <c r="LV62" s="72">
        <v>114685</v>
      </c>
      <c r="LW62" s="72">
        <v>82099</v>
      </c>
      <c r="LX62" s="72">
        <v>48053</v>
      </c>
      <c r="LY62" s="72">
        <v>31117</v>
      </c>
      <c r="LZ62" s="72">
        <v>67483</v>
      </c>
      <c r="MA62" s="72">
        <v>35872</v>
      </c>
      <c r="MB62" s="72">
        <v>23418</v>
      </c>
      <c r="MC62" s="72">
        <v>13799</v>
      </c>
      <c r="MD62" s="72">
        <v>15632</v>
      </c>
      <c r="ME62" s="72">
        <v>17323</v>
      </c>
      <c r="MF62" s="72">
        <v>32353</v>
      </c>
      <c r="MG62" s="72">
        <v>20261</v>
      </c>
      <c r="MH62" s="72">
        <v>14597</v>
      </c>
      <c r="MI62" s="72">
        <v>17957</v>
      </c>
      <c r="MJ62" s="72">
        <v>15352</v>
      </c>
      <c r="MK62" s="72">
        <v>34024</v>
      </c>
      <c r="ML62" s="72">
        <v>10942</v>
      </c>
      <c r="MM62" s="72">
        <v>34967</v>
      </c>
      <c r="MN62" s="72">
        <v>31709</v>
      </c>
      <c r="MO62" s="72">
        <v>56747</v>
      </c>
      <c r="MP62" s="72">
        <v>35595</v>
      </c>
      <c r="MQ62" s="72">
        <v>19014</v>
      </c>
      <c r="MR62" s="72">
        <v>31479</v>
      </c>
      <c r="MS62" s="72">
        <v>46809</v>
      </c>
      <c r="MT62" s="72">
        <v>60701</v>
      </c>
      <c r="MU62" s="72">
        <v>49219</v>
      </c>
      <c r="MV62" s="72">
        <v>74183</v>
      </c>
      <c r="MW62" s="72">
        <v>57253</v>
      </c>
      <c r="MX62" s="72">
        <v>59004</v>
      </c>
      <c r="MY62" s="72">
        <v>54270</v>
      </c>
      <c r="MZ62" s="72">
        <v>29120</v>
      </c>
      <c r="NA62" s="72">
        <v>46624</v>
      </c>
      <c r="NB62" s="72">
        <v>59917</v>
      </c>
      <c r="NC62" s="72">
        <v>30792</v>
      </c>
      <c r="ND62" s="72">
        <v>33103</v>
      </c>
      <c r="NE62" s="72">
        <v>32155</v>
      </c>
      <c r="NF62" s="72">
        <v>45913</v>
      </c>
      <c r="NG62" s="72">
        <v>52337</v>
      </c>
      <c r="NH62" s="72">
        <v>69407</v>
      </c>
      <c r="NI62" s="72">
        <v>54875</v>
      </c>
      <c r="NJ62" s="72">
        <v>71634</v>
      </c>
      <c r="NK62" s="72">
        <v>68307</v>
      </c>
      <c r="NL62" s="72">
        <v>15289</v>
      </c>
      <c r="NM62" s="72">
        <v>77734</v>
      </c>
      <c r="NN62" s="72">
        <v>95915</v>
      </c>
      <c r="NO62" s="72">
        <v>114744</v>
      </c>
      <c r="NP62" s="72">
        <v>112717</v>
      </c>
      <c r="NQ62" s="72">
        <v>79316</v>
      </c>
      <c r="NR62" s="72">
        <v>63910</v>
      </c>
      <c r="NS62" s="72">
        <v>60770</v>
      </c>
      <c r="NT62" s="72">
        <v>24207</v>
      </c>
      <c r="NU62" s="72">
        <v>16789</v>
      </c>
      <c r="NV62" s="72">
        <v>66359</v>
      </c>
      <c r="NW62" s="72">
        <v>56031</v>
      </c>
      <c r="NX62" s="72">
        <v>35542</v>
      </c>
      <c r="NY62" s="72">
        <v>38634</v>
      </c>
      <c r="NZ62" s="72">
        <v>37833</v>
      </c>
      <c r="OA62" s="72">
        <v>45194</v>
      </c>
      <c r="OB62" s="72">
        <v>72422</v>
      </c>
      <c r="OC62" s="72">
        <v>44366</v>
      </c>
      <c r="OD62" s="72">
        <v>39278</v>
      </c>
      <c r="OE62" s="72">
        <v>60406</v>
      </c>
      <c r="OF62" s="72">
        <v>54295</v>
      </c>
      <c r="OG62" s="72">
        <v>39574</v>
      </c>
      <c r="OH62" s="72">
        <v>73273</v>
      </c>
      <c r="OI62" s="72">
        <v>10383</v>
      </c>
      <c r="OJ62" s="72">
        <v>43780</v>
      </c>
      <c r="OK62" s="72">
        <v>36677</v>
      </c>
      <c r="OL62" s="72">
        <v>20837</v>
      </c>
      <c r="OM62" s="72">
        <v>49376</v>
      </c>
      <c r="ON62" s="72">
        <v>46455</v>
      </c>
      <c r="OO62" s="72">
        <v>16926</v>
      </c>
      <c r="OP62" s="72">
        <v>27880</v>
      </c>
      <c r="OQ62" s="72">
        <v>32935</v>
      </c>
      <c r="OR62" s="72">
        <v>43972</v>
      </c>
      <c r="OS62" s="72">
        <v>51553</v>
      </c>
      <c r="OT62" s="72">
        <v>37730</v>
      </c>
      <c r="OU62" s="72">
        <v>39303</v>
      </c>
      <c r="OV62" s="72">
        <v>57019</v>
      </c>
      <c r="OW62" s="72">
        <v>19945</v>
      </c>
      <c r="OX62" s="72">
        <v>14901</v>
      </c>
      <c r="OY62" s="72">
        <v>12457</v>
      </c>
      <c r="OZ62" s="72">
        <v>12545</v>
      </c>
      <c r="PA62" s="72">
        <v>23659</v>
      </c>
      <c r="PB62" s="72">
        <v>36047</v>
      </c>
      <c r="PC62" s="72">
        <v>26402</v>
      </c>
      <c r="PD62" s="72">
        <v>57252</v>
      </c>
      <c r="PE62" s="72">
        <v>40198</v>
      </c>
      <c r="PF62" s="72">
        <v>33449</v>
      </c>
      <c r="PG62" s="72">
        <v>46976</v>
      </c>
      <c r="PH62" s="72">
        <v>23136</v>
      </c>
      <c r="PI62" s="72">
        <v>6715</v>
      </c>
      <c r="PJ62" s="72">
        <v>7809</v>
      </c>
      <c r="PK62" s="72">
        <v>6630</v>
      </c>
      <c r="PL62" s="72">
        <v>6193</v>
      </c>
      <c r="PM62" s="72">
        <v>9341</v>
      </c>
      <c r="PN62" s="72">
        <v>33042</v>
      </c>
      <c r="PO62" s="72">
        <v>46014</v>
      </c>
      <c r="PP62" s="72">
        <v>35131</v>
      </c>
      <c r="PQ62" s="72">
        <v>43492</v>
      </c>
      <c r="PR62" s="72">
        <v>46306</v>
      </c>
      <c r="PS62" s="72">
        <v>43401</v>
      </c>
      <c r="PT62" s="72">
        <v>38773</v>
      </c>
      <c r="PU62" s="72">
        <v>42442</v>
      </c>
      <c r="PV62" s="72">
        <v>98627</v>
      </c>
      <c r="PW62" s="72">
        <v>85432</v>
      </c>
      <c r="PX62" s="72">
        <v>74423</v>
      </c>
      <c r="PY62" s="72">
        <v>45218</v>
      </c>
      <c r="PZ62" s="72">
        <v>44936</v>
      </c>
      <c r="QA62" s="72">
        <v>34692</v>
      </c>
      <c r="QB62" s="72">
        <v>49083</v>
      </c>
      <c r="QC62" s="72">
        <v>22616</v>
      </c>
      <c r="QD62" s="72">
        <v>56057</v>
      </c>
      <c r="QE62" s="72">
        <v>6338</v>
      </c>
      <c r="QF62" s="72">
        <v>41439</v>
      </c>
      <c r="QG62" s="72">
        <v>50870</v>
      </c>
      <c r="QH62" s="72">
        <v>14323</v>
      </c>
      <c r="QI62" s="72">
        <v>20764</v>
      </c>
      <c r="QJ62" s="72">
        <v>43952</v>
      </c>
      <c r="QK62" s="72">
        <v>14657</v>
      </c>
      <c r="QL62" s="72">
        <v>15778</v>
      </c>
      <c r="QM62" s="72">
        <v>34432</v>
      </c>
      <c r="QN62" s="72">
        <v>34784</v>
      </c>
      <c r="QO62" s="72">
        <v>41584</v>
      </c>
      <c r="QP62" s="72">
        <v>21935</v>
      </c>
      <c r="QQ62" s="72">
        <v>30038</v>
      </c>
      <c r="QR62" s="72">
        <v>34285</v>
      </c>
      <c r="QS62" s="72">
        <v>37960</v>
      </c>
      <c r="QT62" s="72">
        <v>38534</v>
      </c>
      <c r="QU62" s="72">
        <v>39597</v>
      </c>
      <c r="QV62" s="72">
        <v>37970</v>
      </c>
      <c r="QW62" s="72">
        <v>56279</v>
      </c>
      <c r="QX62" s="72">
        <v>30065</v>
      </c>
      <c r="QY62" s="72">
        <v>20151</v>
      </c>
      <c r="QZ62" s="72">
        <v>36575</v>
      </c>
      <c r="RA62" s="72">
        <v>28823</v>
      </c>
      <c r="RB62" s="72">
        <v>40334</v>
      </c>
      <c r="RC62" s="72">
        <v>18485</v>
      </c>
      <c r="RD62" s="72">
        <v>44911</v>
      </c>
      <c r="RE62" s="72">
        <v>26072</v>
      </c>
      <c r="RF62" s="72">
        <v>34803</v>
      </c>
      <c r="RG62" s="72">
        <v>30065</v>
      </c>
      <c r="RH62" s="72">
        <v>26612</v>
      </c>
      <c r="RI62" s="72">
        <v>11334</v>
      </c>
      <c r="RJ62" s="72">
        <v>42811</v>
      </c>
      <c r="RK62" s="72">
        <v>56695</v>
      </c>
      <c r="RL62" s="72">
        <v>20343</v>
      </c>
      <c r="RM62" s="72">
        <v>39436</v>
      </c>
      <c r="RN62" s="72">
        <v>61184</v>
      </c>
      <c r="RO62" s="72">
        <v>40941</v>
      </c>
      <c r="RP62" s="72">
        <v>38250</v>
      </c>
      <c r="RQ62" s="72">
        <v>36960</v>
      </c>
      <c r="RR62" s="72">
        <v>39467</v>
      </c>
      <c r="RS62" s="72">
        <v>38441</v>
      </c>
      <c r="RT62" s="72">
        <v>59463</v>
      </c>
      <c r="RU62" s="72">
        <v>54222</v>
      </c>
      <c r="RV62" s="72">
        <v>8856</v>
      </c>
      <c r="RW62" s="72">
        <v>75191</v>
      </c>
      <c r="RX62" s="72">
        <v>109838</v>
      </c>
      <c r="RY62" s="72">
        <v>98841</v>
      </c>
      <c r="RZ62" s="72">
        <v>49711</v>
      </c>
      <c r="SA62" s="72">
        <v>44567</v>
      </c>
      <c r="SB62" s="72">
        <v>32503</v>
      </c>
      <c r="SC62" s="72">
        <v>18381</v>
      </c>
      <c r="SD62" s="72">
        <v>30375</v>
      </c>
      <c r="SE62" s="72">
        <v>19053</v>
      </c>
      <c r="SF62" s="72">
        <v>40384</v>
      </c>
      <c r="SG62" s="72">
        <v>31866</v>
      </c>
      <c r="SH62" s="72">
        <v>35172</v>
      </c>
      <c r="SI62" s="72">
        <v>9648</v>
      </c>
      <c r="SJ62" s="72">
        <v>52110</v>
      </c>
      <c r="SK62" s="72">
        <v>32203</v>
      </c>
      <c r="SL62" s="72">
        <v>19151</v>
      </c>
      <c r="SM62" s="72">
        <v>34514</v>
      </c>
      <c r="SN62" s="72">
        <v>40118</v>
      </c>
      <c r="SO62" s="72">
        <v>45385</v>
      </c>
      <c r="SP62" s="72">
        <v>35075</v>
      </c>
      <c r="SQ62" s="72">
        <v>24995</v>
      </c>
      <c r="SR62" s="72">
        <v>28287</v>
      </c>
      <c r="SS62" s="72">
        <v>33023</v>
      </c>
      <c r="ST62" s="72">
        <v>35150</v>
      </c>
      <c r="SU62" s="72">
        <v>29741</v>
      </c>
      <c r="SV62" s="72">
        <v>6339</v>
      </c>
      <c r="SW62" s="72">
        <v>46926</v>
      </c>
      <c r="SX62" s="72">
        <v>56542</v>
      </c>
      <c r="SY62" s="72">
        <v>37546</v>
      </c>
      <c r="SZ62" s="72">
        <v>62663</v>
      </c>
      <c r="TA62" s="72">
        <v>23197</v>
      </c>
      <c r="TB62" s="72">
        <v>28266</v>
      </c>
      <c r="TC62" s="72">
        <v>29813</v>
      </c>
      <c r="TD62" s="72">
        <v>33424</v>
      </c>
      <c r="TE62" s="72">
        <v>24667</v>
      </c>
      <c r="TF62" s="72">
        <v>26723</v>
      </c>
      <c r="TG62" s="72">
        <v>22911</v>
      </c>
      <c r="TH62" s="72">
        <v>35975</v>
      </c>
      <c r="TI62" s="72">
        <v>8542</v>
      </c>
      <c r="TJ62" s="72">
        <v>58071</v>
      </c>
      <c r="TK62" s="72">
        <v>51197</v>
      </c>
      <c r="TL62" s="72">
        <v>26040</v>
      </c>
      <c r="TM62" s="72">
        <v>30563</v>
      </c>
      <c r="TN62" s="72">
        <v>31146</v>
      </c>
      <c r="TO62" s="72">
        <v>52114</v>
      </c>
      <c r="TP62" s="72">
        <v>29049</v>
      </c>
      <c r="TQ62" s="72">
        <v>27601</v>
      </c>
      <c r="TR62" s="72">
        <v>26129</v>
      </c>
      <c r="TS62" s="72">
        <v>26673</v>
      </c>
      <c r="TT62" s="72">
        <v>39465</v>
      </c>
      <c r="TU62" s="72">
        <v>26332</v>
      </c>
      <c r="TV62" s="72">
        <v>6126</v>
      </c>
      <c r="TW62" s="72">
        <v>29379</v>
      </c>
      <c r="TX62" s="72">
        <v>34377</v>
      </c>
      <c r="TY62" s="72">
        <v>21878</v>
      </c>
      <c r="TZ62" s="72">
        <v>37027</v>
      </c>
      <c r="UA62" s="72">
        <v>30454</v>
      </c>
      <c r="UB62" s="72">
        <v>27059</v>
      </c>
      <c r="UC62" s="72">
        <v>23980</v>
      </c>
      <c r="UD62" s="72">
        <v>19532</v>
      </c>
      <c r="UE62" s="72">
        <v>32732</v>
      </c>
      <c r="UF62" s="72">
        <v>38624</v>
      </c>
      <c r="UG62" s="72">
        <v>39032</v>
      </c>
      <c r="UH62" s="72">
        <v>44404</v>
      </c>
      <c r="UI62" s="72">
        <v>5364</v>
      </c>
      <c r="UJ62" s="72">
        <v>46207</v>
      </c>
      <c r="UK62" s="72">
        <v>23330</v>
      </c>
      <c r="UL62" s="72">
        <v>13282</v>
      </c>
      <c r="UM62" s="72">
        <v>10907</v>
      </c>
      <c r="UN62" s="72">
        <v>13963</v>
      </c>
      <c r="UO62" s="72">
        <v>21110</v>
      </c>
      <c r="UP62" s="73">
        <v>28201</v>
      </c>
      <c r="UQ62" s="73">
        <v>31191</v>
      </c>
      <c r="UR62" s="73">
        <v>28667</v>
      </c>
      <c r="US62" s="73">
        <v>28688</v>
      </c>
      <c r="UT62" s="73">
        <v>25321</v>
      </c>
      <c r="UU62" s="73">
        <v>22786</v>
      </c>
      <c r="UV62" s="73">
        <v>3528</v>
      </c>
      <c r="UW62" s="73">
        <v>32169</v>
      </c>
      <c r="UX62" s="73">
        <v>31302</v>
      </c>
      <c r="UY62" s="73">
        <v>16732</v>
      </c>
      <c r="UZ62" s="73">
        <v>32643</v>
      </c>
      <c r="VA62" s="73">
        <v>46132</v>
      </c>
      <c r="VB62" s="73">
        <v>38670</v>
      </c>
      <c r="VC62" s="73">
        <v>30383</v>
      </c>
      <c r="VD62" s="73">
        <v>22294</v>
      </c>
      <c r="VE62" s="73">
        <v>24975</v>
      </c>
      <c r="VF62" s="73">
        <v>36853</v>
      </c>
      <c r="VG62" s="73">
        <v>44136</v>
      </c>
      <c r="VH62" s="73">
        <v>35840</v>
      </c>
      <c r="VI62" s="73">
        <v>5954</v>
      </c>
      <c r="VJ62" s="73">
        <v>29120</v>
      </c>
      <c r="VK62" s="73">
        <v>15067</v>
      </c>
      <c r="VL62" s="72">
        <v>17516</v>
      </c>
      <c r="VM62" s="72">
        <v>17117</v>
      </c>
      <c r="VN62" s="72">
        <v>27628</v>
      </c>
      <c r="VO62" s="72">
        <v>28935</v>
      </c>
      <c r="VP62" s="72">
        <v>43356</v>
      </c>
      <c r="VQ62" s="72">
        <v>29151</v>
      </c>
      <c r="VR62" s="72">
        <v>39929</v>
      </c>
      <c r="VS62" s="72">
        <v>36670</v>
      </c>
      <c r="VT62" s="72">
        <v>52472</v>
      </c>
      <c r="VU62" s="72">
        <v>48554</v>
      </c>
      <c r="VV62" s="72">
        <v>7089</v>
      </c>
      <c r="VW62" s="72">
        <v>68892</v>
      </c>
      <c r="VX62" s="72">
        <v>85813</v>
      </c>
      <c r="VY62" s="72">
        <v>60580</v>
      </c>
      <c r="VZ62" s="72">
        <v>43280</v>
      </c>
      <c r="WA62" s="72">
        <v>23828</v>
      </c>
      <c r="WB62" s="72">
        <v>16412</v>
      </c>
      <c r="WC62" s="72">
        <v>27785</v>
      </c>
      <c r="WD62" s="72">
        <v>27484</v>
      </c>
      <c r="WE62" s="72">
        <v>19750</v>
      </c>
      <c r="WF62" s="72">
        <v>24269</v>
      </c>
      <c r="WG62" s="72">
        <v>15792</v>
      </c>
      <c r="WH62" s="72">
        <v>4113</v>
      </c>
      <c r="WI62" s="72">
        <v>6136</v>
      </c>
      <c r="WJ62" s="72">
        <v>11835</v>
      </c>
      <c r="WK62" s="72">
        <v>10713</v>
      </c>
      <c r="WL62" s="72">
        <v>12842</v>
      </c>
      <c r="WM62" s="72">
        <v>21763</v>
      </c>
      <c r="WN62" s="72">
        <v>24289</v>
      </c>
      <c r="WO62" s="72">
        <v>32795</v>
      </c>
      <c r="WP62" s="72">
        <v>28108</v>
      </c>
      <c r="WQ62" s="72">
        <v>15202</v>
      </c>
      <c r="WR62" s="72">
        <v>32857</v>
      </c>
      <c r="WS62" s="72">
        <v>25618</v>
      </c>
      <c r="WT62" s="72">
        <v>24326</v>
      </c>
      <c r="WU62" s="72">
        <v>5565</v>
      </c>
      <c r="WV62" s="72">
        <v>4084</v>
      </c>
      <c r="WW62" s="72">
        <v>67613</v>
      </c>
      <c r="WX62" s="72">
        <v>51703</v>
      </c>
      <c r="WY62" s="72">
        <v>23557</v>
      </c>
      <c r="WZ62" s="72">
        <v>30560</v>
      </c>
      <c r="XA62" s="72">
        <v>19416</v>
      </c>
      <c r="XB62" s="72">
        <v>38546</v>
      </c>
      <c r="XC62" s="72">
        <v>32932</v>
      </c>
      <c r="XD62" s="72">
        <v>17867</v>
      </c>
      <c r="XE62" s="72">
        <v>29226</v>
      </c>
      <c r="XF62" s="72">
        <v>28118</v>
      </c>
      <c r="XG62" s="72">
        <v>35689</v>
      </c>
      <c r="XH62" s="72">
        <v>25798</v>
      </c>
      <c r="XI62" s="72">
        <v>6170</v>
      </c>
      <c r="XJ62" s="72">
        <v>67848</v>
      </c>
      <c r="XK62" s="72">
        <v>38579</v>
      </c>
      <c r="XL62" s="75">
        <v>6451</v>
      </c>
      <c r="XM62" s="75">
        <v>22989</v>
      </c>
      <c r="XN62" s="75">
        <v>36238</v>
      </c>
      <c r="XO62" s="75">
        <v>28999</v>
      </c>
      <c r="XP62" s="75">
        <v>32768</v>
      </c>
      <c r="XQ62" s="75">
        <v>23345</v>
      </c>
      <c r="XR62" s="75">
        <v>28521</v>
      </c>
      <c r="XS62" s="75">
        <v>27727</v>
      </c>
      <c r="XT62" s="75">
        <v>35265</v>
      </c>
      <c r="XU62" s="75">
        <v>15189</v>
      </c>
      <c r="XV62" s="75">
        <v>2830</v>
      </c>
      <c r="XW62" s="75">
        <v>5700</v>
      </c>
      <c r="XX62" s="75">
        <v>31869</v>
      </c>
      <c r="XY62" s="75">
        <v>13527</v>
      </c>
      <c r="XZ62" s="75">
        <v>22842</v>
      </c>
      <c r="YA62" s="75">
        <v>29360</v>
      </c>
      <c r="YB62" s="75">
        <v>24138</v>
      </c>
      <c r="YC62" s="76">
        <v>13445</v>
      </c>
      <c r="YD62" s="76">
        <v>17432</v>
      </c>
      <c r="YE62" s="75">
        <v>25373</v>
      </c>
      <c r="YF62" s="75">
        <v>24185</v>
      </c>
      <c r="YG62" s="75">
        <v>25895</v>
      </c>
      <c r="YH62" s="75">
        <v>27591</v>
      </c>
      <c r="YI62" s="75">
        <v>5548</v>
      </c>
      <c r="YJ62" s="75">
        <v>26831</v>
      </c>
      <c r="YK62" s="75">
        <v>26887</v>
      </c>
      <c r="YL62" s="75">
        <v>7337</v>
      </c>
      <c r="YM62" s="75">
        <v>13524</v>
      </c>
      <c r="YN62" s="75">
        <v>15855</v>
      </c>
      <c r="YO62" s="75">
        <v>18352</v>
      </c>
      <c r="YP62" s="75">
        <v>13727</v>
      </c>
      <c r="YQ62" s="75">
        <v>10125</v>
      </c>
      <c r="YR62" s="75">
        <v>21363</v>
      </c>
      <c r="YS62" s="75">
        <v>19247</v>
      </c>
      <c r="YT62" s="75">
        <v>12699</v>
      </c>
      <c r="YU62" s="75">
        <v>20803</v>
      </c>
      <c r="YV62" s="75">
        <v>12494</v>
      </c>
      <c r="YW62" s="75">
        <v>22894</v>
      </c>
      <c r="YX62" s="75">
        <v>24507</v>
      </c>
      <c r="YY62" s="75">
        <v>37215</v>
      </c>
      <c r="YZ62" s="75">
        <v>12806</v>
      </c>
      <c r="ZA62" s="75">
        <v>8808</v>
      </c>
      <c r="ZB62" s="75">
        <v>19794</v>
      </c>
      <c r="ZC62" s="75">
        <v>6123</v>
      </c>
      <c r="ZD62" s="75">
        <v>22048</v>
      </c>
      <c r="ZE62" s="75">
        <v>3096</v>
      </c>
      <c r="ZF62" s="75">
        <v>3981</v>
      </c>
      <c r="ZG62" s="75">
        <v>2093</v>
      </c>
      <c r="ZH62" s="75">
        <v>1771</v>
      </c>
      <c r="ZI62" s="75">
        <v>4040</v>
      </c>
      <c r="ZJ62" s="75">
        <v>15425</v>
      </c>
      <c r="ZK62" s="75">
        <v>16680</v>
      </c>
      <c r="ZL62" s="75">
        <v>15752</v>
      </c>
      <c r="ZM62" s="75">
        <v>17134</v>
      </c>
      <c r="ZN62" s="75">
        <v>15160</v>
      </c>
      <c r="ZO62" s="75">
        <v>21786</v>
      </c>
      <c r="ZP62" s="75">
        <v>24006</v>
      </c>
      <c r="ZQ62" s="75">
        <v>26385</v>
      </c>
      <c r="ZR62" s="75">
        <v>26457</v>
      </c>
      <c r="ZS62" s="75">
        <v>23681</v>
      </c>
      <c r="ZT62" s="75">
        <v>27917</v>
      </c>
      <c r="ZU62" s="75">
        <v>25037</v>
      </c>
      <c r="ZV62" s="75">
        <v>18975</v>
      </c>
      <c r="ZW62" s="75">
        <v>14863</v>
      </c>
      <c r="ZX62" s="75">
        <v>24757</v>
      </c>
      <c r="ZY62" s="75">
        <v>9980</v>
      </c>
      <c r="ZZ62" s="75">
        <v>19195</v>
      </c>
      <c r="AAA62" s="75">
        <v>6303</v>
      </c>
      <c r="AAB62" s="75">
        <v>33587</v>
      </c>
      <c r="AAC62" s="75">
        <v>20000</v>
      </c>
      <c r="AAD62" s="75">
        <v>21100</v>
      </c>
      <c r="AAE62" s="75">
        <v>25508</v>
      </c>
      <c r="AAF62" s="75">
        <v>21505</v>
      </c>
      <c r="AAG62" s="75">
        <v>22847</v>
      </c>
      <c r="AAH62" s="75">
        <v>16337</v>
      </c>
      <c r="AAI62" s="75">
        <v>17019</v>
      </c>
      <c r="AAJ62" s="75">
        <v>3478</v>
      </c>
      <c r="AAK62" s="75">
        <v>11274</v>
      </c>
      <c r="AAL62" s="75">
        <v>21468</v>
      </c>
      <c r="AAM62" s="75">
        <v>12230</v>
      </c>
      <c r="AAN62" s="75">
        <v>13735</v>
      </c>
      <c r="AAO62" s="75">
        <v>20331</v>
      </c>
      <c r="AAP62" s="75">
        <v>29970</v>
      </c>
      <c r="AAQ62" s="75">
        <v>42277</v>
      </c>
      <c r="AAR62" s="75">
        <v>9307</v>
      </c>
      <c r="AAS62" s="75">
        <v>17331</v>
      </c>
      <c r="AAT62" s="75">
        <v>27324</v>
      </c>
      <c r="AAU62" s="75">
        <v>8946</v>
      </c>
      <c r="AAV62" s="75">
        <v>9617</v>
      </c>
      <c r="AAW62" s="75">
        <v>45379</v>
      </c>
      <c r="AAX62" s="75">
        <v>12699</v>
      </c>
      <c r="AAY62" s="75">
        <v>32569</v>
      </c>
      <c r="AAZ62" s="75">
        <v>3194</v>
      </c>
      <c r="ABA62" s="75">
        <v>6210</v>
      </c>
      <c r="ABB62" s="75">
        <v>25240</v>
      </c>
      <c r="ABC62" s="75">
        <v>20498</v>
      </c>
      <c r="ABD62" s="75">
        <v>24671</v>
      </c>
      <c r="ABE62" s="75">
        <v>15385</v>
      </c>
      <c r="ABF62" s="75">
        <v>7090</v>
      </c>
      <c r="ABG62" s="75">
        <v>24199</v>
      </c>
      <c r="ABH62" s="75">
        <v>25876</v>
      </c>
      <c r="ABI62" s="75">
        <v>29724</v>
      </c>
      <c r="ABJ62" s="75">
        <v>5489</v>
      </c>
      <c r="ABK62" s="75">
        <v>15782</v>
      </c>
      <c r="ABL62" s="75">
        <v>30999</v>
      </c>
      <c r="ABM62" s="75">
        <v>14108</v>
      </c>
      <c r="ABN62" s="75">
        <v>25535</v>
      </c>
      <c r="ABO62" s="75">
        <v>12088</v>
      </c>
      <c r="ABP62" s="75">
        <v>18036</v>
      </c>
      <c r="ABQ62" s="75">
        <v>24042</v>
      </c>
      <c r="ABR62" s="75">
        <v>20862</v>
      </c>
      <c r="ABS62" s="75">
        <v>15187</v>
      </c>
      <c r="ABT62" s="75">
        <v>21156</v>
      </c>
      <c r="ABU62" s="75">
        <v>21577</v>
      </c>
      <c r="ABV62" s="75">
        <v>7773</v>
      </c>
      <c r="ABW62" s="75">
        <v>4570</v>
      </c>
      <c r="ABX62" s="75">
        <v>23405</v>
      </c>
      <c r="ABY62" s="75">
        <v>16900</v>
      </c>
      <c r="ABZ62" s="75">
        <v>4721</v>
      </c>
      <c r="ACA62" s="75">
        <v>45455</v>
      </c>
      <c r="ACB62" s="75">
        <v>30854</v>
      </c>
      <c r="ACC62" s="75">
        <v>33892</v>
      </c>
      <c r="ACD62" s="75">
        <v>28635</v>
      </c>
      <c r="ACE62" s="75">
        <v>13678</v>
      </c>
      <c r="ACF62" s="75">
        <v>19291</v>
      </c>
      <c r="ACG62" s="75">
        <v>15366</v>
      </c>
      <c r="ACH62" s="75">
        <v>16023</v>
      </c>
      <c r="ACI62" s="75">
        <v>18700</v>
      </c>
      <c r="ACJ62" s="75">
        <v>46731</v>
      </c>
      <c r="ACK62" s="75">
        <v>48934</v>
      </c>
      <c r="ACL62" s="75">
        <v>23373</v>
      </c>
      <c r="ACM62" s="75">
        <v>27555</v>
      </c>
      <c r="ACN62" s="75">
        <v>12567</v>
      </c>
      <c r="ACO62" s="75">
        <v>17257</v>
      </c>
      <c r="ACP62" s="75">
        <v>14468</v>
      </c>
      <c r="ACQ62" s="75">
        <v>24734</v>
      </c>
      <c r="ACR62" s="75">
        <v>18161</v>
      </c>
      <c r="ACS62" s="75">
        <v>18468</v>
      </c>
      <c r="ACT62" s="75">
        <v>17400</v>
      </c>
      <c r="ACU62" s="75">
        <v>28703</v>
      </c>
      <c r="ACV62" s="75">
        <v>17454</v>
      </c>
      <c r="ACW62" s="75">
        <v>13449</v>
      </c>
      <c r="ACX62" s="75">
        <v>55285</v>
      </c>
      <c r="ACY62" s="75">
        <v>44600</v>
      </c>
      <c r="ACZ62" s="75">
        <v>22711</v>
      </c>
      <c r="ADA62" s="75">
        <v>25351</v>
      </c>
      <c r="ADB62" s="75">
        <v>15837</v>
      </c>
      <c r="ADC62" s="75">
        <v>18967</v>
      </c>
      <c r="ADD62" s="75">
        <v>31010</v>
      </c>
      <c r="ADE62" s="75">
        <v>11157</v>
      </c>
      <c r="ADF62" s="75">
        <v>18936</v>
      </c>
      <c r="ADG62" s="75">
        <v>35847</v>
      </c>
      <c r="ADH62" s="75">
        <v>25346</v>
      </c>
      <c r="ADI62" s="75">
        <v>3310</v>
      </c>
      <c r="ADJ62" s="75">
        <v>3091</v>
      </c>
      <c r="ADK62" s="75">
        <v>30671</v>
      </c>
      <c r="ADL62" s="75">
        <v>28852</v>
      </c>
      <c r="ADM62" s="75">
        <v>23871</v>
      </c>
      <c r="ADN62" s="75">
        <v>16573</v>
      </c>
      <c r="ADO62" s="75">
        <v>26071</v>
      </c>
      <c r="ADP62" s="75">
        <v>35075</v>
      </c>
      <c r="ADQ62" s="75">
        <v>25552</v>
      </c>
      <c r="ADR62" s="75">
        <v>11743</v>
      </c>
      <c r="ADS62" s="75">
        <v>48987</v>
      </c>
      <c r="ADT62" s="75">
        <v>36840</v>
      </c>
      <c r="ADU62" s="75">
        <v>6732</v>
      </c>
      <c r="ADV62" s="75">
        <v>1171</v>
      </c>
      <c r="ADW62" s="75">
        <v>3008</v>
      </c>
      <c r="ADX62" s="75">
        <v>20418</v>
      </c>
      <c r="ADY62" s="75">
        <v>38922</v>
      </c>
      <c r="ADZ62" s="75">
        <v>25683</v>
      </c>
      <c r="AEA62" s="75">
        <v>36736</v>
      </c>
      <c r="AEB62" s="75">
        <v>35200</v>
      </c>
      <c r="AEC62" s="75">
        <v>22674</v>
      </c>
      <c r="AED62" s="75">
        <v>33794</v>
      </c>
      <c r="AEE62" s="75">
        <v>12837</v>
      </c>
      <c r="AEF62" s="75">
        <v>37088</v>
      </c>
      <c r="AEG62" s="75">
        <v>49771</v>
      </c>
      <c r="AEH62" s="75">
        <v>27246</v>
      </c>
      <c r="AEI62" s="75">
        <v>30090</v>
      </c>
      <c r="AEJ62" s="75">
        <v>28412</v>
      </c>
      <c r="AEK62" s="75">
        <v>45669</v>
      </c>
      <c r="AEL62" s="75">
        <v>24899</v>
      </c>
      <c r="AEM62" s="75">
        <v>30105</v>
      </c>
      <c r="AEN62" s="75">
        <v>16629</v>
      </c>
      <c r="AEO62" s="75">
        <v>18882</v>
      </c>
      <c r="AEP62" s="75">
        <v>26146</v>
      </c>
      <c r="AEQ62" s="75">
        <v>31519</v>
      </c>
      <c r="AER62" s="75">
        <v>29563</v>
      </c>
      <c r="AES62" s="75">
        <v>30093</v>
      </c>
      <c r="AET62" s="75">
        <v>25988</v>
      </c>
      <c r="AEU62" s="75">
        <v>34059</v>
      </c>
      <c r="AEV62" s="75">
        <v>21176</v>
      </c>
      <c r="AEW62" s="75">
        <v>3706</v>
      </c>
      <c r="AEX62" s="75">
        <v>42594</v>
      </c>
      <c r="AEY62" s="75">
        <v>37372</v>
      </c>
      <c r="AEZ62" s="75">
        <v>33233</v>
      </c>
      <c r="AFA62" s="75">
        <v>23737</v>
      </c>
      <c r="AFB62" s="75">
        <v>27581</v>
      </c>
      <c r="AFC62" s="75">
        <v>26674</v>
      </c>
      <c r="AFD62" s="75">
        <v>37659</v>
      </c>
      <c r="AFE62" s="75">
        <v>24196</v>
      </c>
      <c r="AFF62" s="75">
        <v>37137</v>
      </c>
      <c r="AFG62" s="75">
        <v>29384</v>
      </c>
      <c r="AFH62" s="75">
        <v>41935</v>
      </c>
      <c r="AFI62" s="75">
        <v>16402</v>
      </c>
      <c r="AFJ62" s="75">
        <v>2615</v>
      </c>
      <c r="AFK62" s="75">
        <v>46180</v>
      </c>
      <c r="AFL62" s="75">
        <v>18819</v>
      </c>
      <c r="AFM62" s="75">
        <v>24689</v>
      </c>
      <c r="AFN62" s="75">
        <v>32202</v>
      </c>
      <c r="AFO62" s="75">
        <v>22650</v>
      </c>
      <c r="AFP62" s="75">
        <v>34629</v>
      </c>
      <c r="AFQ62" s="75">
        <v>51792</v>
      </c>
      <c r="AFR62" s="75">
        <v>28913</v>
      </c>
      <c r="AFS62" s="75">
        <v>35248</v>
      </c>
      <c r="AFT62" s="75">
        <v>25847</v>
      </c>
      <c r="AFU62" s="75">
        <v>43644</v>
      </c>
      <c r="AFV62" s="75">
        <v>33124</v>
      </c>
      <c r="AFW62" s="75">
        <v>2535</v>
      </c>
      <c r="AFX62" s="75">
        <v>51404</v>
      </c>
      <c r="AFY62" s="75">
        <v>29140</v>
      </c>
      <c r="AFZ62" s="75">
        <v>29884</v>
      </c>
      <c r="AGA62" s="75">
        <v>18859</v>
      </c>
      <c r="AGB62" s="75">
        <v>29638</v>
      </c>
      <c r="AGC62" s="75">
        <v>31037</v>
      </c>
      <c r="AGD62" s="75">
        <v>24716</v>
      </c>
      <c r="AGE62" s="75">
        <v>36200</v>
      </c>
      <c r="AGF62" s="75">
        <v>15445</v>
      </c>
      <c r="AGG62" s="75">
        <v>19267</v>
      </c>
      <c r="AGH62" s="75">
        <v>58482</v>
      </c>
      <c r="AGI62" s="75">
        <v>14313</v>
      </c>
      <c r="AGJ62" s="75">
        <v>43573</v>
      </c>
      <c r="AGK62" s="75">
        <v>59459</v>
      </c>
      <c r="AGL62" s="75">
        <v>41182</v>
      </c>
      <c r="AGM62" s="75">
        <v>16060</v>
      </c>
      <c r="AGN62" s="75">
        <v>17501</v>
      </c>
      <c r="AGO62" s="75">
        <v>17990</v>
      </c>
      <c r="AGP62" s="75">
        <v>13385</v>
      </c>
      <c r="AGQ62" s="75">
        <v>12161</v>
      </c>
      <c r="AGR62" s="75">
        <v>15074</v>
      </c>
      <c r="AGS62" s="75">
        <v>28923</v>
      </c>
      <c r="AGT62" s="75">
        <v>82604</v>
      </c>
      <c r="AGU62" s="75">
        <v>39857</v>
      </c>
      <c r="AGV62" s="75">
        <v>30575</v>
      </c>
      <c r="AGW62" s="75">
        <v>3487</v>
      </c>
      <c r="AGX62" s="75">
        <v>21777</v>
      </c>
      <c r="AGY62" s="75">
        <v>22243</v>
      </c>
      <c r="AGZ62" s="75">
        <v>30970</v>
      </c>
      <c r="AHA62" s="75">
        <v>27444</v>
      </c>
      <c r="AHB62" s="75">
        <v>24492</v>
      </c>
      <c r="AHC62" s="75">
        <v>39141</v>
      </c>
      <c r="AHD62" s="75">
        <v>30481</v>
      </c>
      <c r="AHE62" s="75">
        <v>49600</v>
      </c>
      <c r="AHF62" s="75">
        <v>23571</v>
      </c>
      <c r="AHG62" s="75">
        <v>27645</v>
      </c>
      <c r="AHH62" s="75">
        <v>22333</v>
      </c>
      <c r="AHI62" s="75">
        <v>28595</v>
      </c>
      <c r="AHJ62" s="75">
        <v>2870</v>
      </c>
      <c r="AHK62" s="75">
        <v>56460</v>
      </c>
      <c r="AHL62" s="75">
        <v>50705</v>
      </c>
      <c r="AHM62" s="75">
        <v>29893</v>
      </c>
      <c r="AHN62" s="75">
        <v>32638</v>
      </c>
      <c r="AHO62" s="75">
        <v>26146</v>
      </c>
      <c r="AHP62" s="75">
        <v>38555</v>
      </c>
      <c r="AHQ62" s="75">
        <v>31675</v>
      </c>
      <c r="AHR62" s="75">
        <v>48331</v>
      </c>
      <c r="AHS62" s="75">
        <v>27214</v>
      </c>
      <c r="AHT62" s="75">
        <v>49302</v>
      </c>
      <c r="AHU62" s="75">
        <v>36875</v>
      </c>
      <c r="AHV62" s="75">
        <v>47107</v>
      </c>
      <c r="AHW62" s="75">
        <v>3518</v>
      </c>
      <c r="AHX62" s="75">
        <v>43340</v>
      </c>
      <c r="AHY62" s="75">
        <v>52572</v>
      </c>
      <c r="AHZ62" s="75">
        <v>28137</v>
      </c>
      <c r="AIA62" s="75">
        <v>52494</v>
      </c>
      <c r="AIB62" s="75">
        <v>78334</v>
      </c>
      <c r="AIC62" s="75">
        <v>49155</v>
      </c>
      <c r="AID62" s="75">
        <v>12837</v>
      </c>
      <c r="AIE62" s="75">
        <v>51075</v>
      </c>
      <c r="AIF62" s="75">
        <v>26429</v>
      </c>
      <c r="AIG62" s="75">
        <v>36366</v>
      </c>
      <c r="AIH62" s="75">
        <v>12985</v>
      </c>
      <c r="AII62" s="75">
        <v>36596</v>
      </c>
      <c r="AIJ62" s="75">
        <v>2695</v>
      </c>
      <c r="AIK62" s="75">
        <v>54351</v>
      </c>
      <c r="AIL62" s="75">
        <v>28331</v>
      </c>
      <c r="AIM62" s="75">
        <v>40336</v>
      </c>
      <c r="AIN62" s="75">
        <v>59150</v>
      </c>
      <c r="AIO62" s="75">
        <v>54034</v>
      </c>
      <c r="AIP62" s="75">
        <v>45099</v>
      </c>
      <c r="AIQ62" s="75">
        <v>55972</v>
      </c>
      <c r="AIR62" s="75">
        <v>26175</v>
      </c>
      <c r="AIS62" s="75">
        <v>48503</v>
      </c>
      <c r="AIT62" s="75">
        <v>29512</v>
      </c>
      <c r="AIU62" s="75">
        <v>59429</v>
      </c>
      <c r="AIV62" s="75">
        <v>47295</v>
      </c>
      <c r="AIW62" s="75">
        <v>18474</v>
      </c>
      <c r="AIX62" s="75">
        <v>68969</v>
      </c>
      <c r="AIY62" s="75">
        <v>48405</v>
      </c>
      <c r="AIZ62" s="75">
        <v>23877</v>
      </c>
      <c r="AJA62" s="75">
        <v>50058</v>
      </c>
      <c r="AJB62" s="75">
        <v>27164</v>
      </c>
      <c r="AJC62" s="75">
        <v>28078</v>
      </c>
      <c r="AJD62" s="75">
        <v>31305</v>
      </c>
      <c r="AJE62" s="75">
        <v>28322</v>
      </c>
      <c r="AJF62" s="75">
        <v>26036</v>
      </c>
      <c r="AJG62" s="75">
        <v>25942</v>
      </c>
      <c r="AJH62" s="75">
        <v>23535</v>
      </c>
      <c r="AJI62" s="75">
        <v>30837</v>
      </c>
      <c r="AJJ62" s="75">
        <v>23700</v>
      </c>
      <c r="AJK62" s="75">
        <v>36249</v>
      </c>
      <c r="AJL62" s="75">
        <v>42172</v>
      </c>
      <c r="AJM62" s="75">
        <v>23848</v>
      </c>
      <c r="AJN62" s="75">
        <v>21430</v>
      </c>
      <c r="AJO62" s="75">
        <v>17842</v>
      </c>
      <c r="AJP62" s="75">
        <v>12811</v>
      </c>
      <c r="AJQ62" s="75">
        <v>36520</v>
      </c>
      <c r="AJR62" s="75">
        <v>12128</v>
      </c>
      <c r="AJS62" s="75">
        <v>51542</v>
      </c>
      <c r="AJT62" s="75">
        <v>40729</v>
      </c>
      <c r="AJU62" s="75">
        <v>27766</v>
      </c>
      <c r="AJV62" s="75">
        <v>37643</v>
      </c>
      <c r="AJW62" s="75">
        <v>27688</v>
      </c>
      <c r="AJX62" s="75">
        <v>111472</v>
      </c>
      <c r="AJY62" s="75">
        <v>72294</v>
      </c>
      <c r="AJZ62" s="75">
        <v>85596</v>
      </c>
      <c r="AKA62" s="75">
        <v>34992</v>
      </c>
      <c r="AKB62" s="75">
        <v>25465</v>
      </c>
      <c r="AKC62" s="75">
        <v>37165</v>
      </c>
      <c r="AKD62" s="75">
        <v>144406</v>
      </c>
      <c r="AKE62" s="75">
        <v>42467</v>
      </c>
      <c r="AKF62" s="75">
        <v>31260</v>
      </c>
      <c r="AKG62" s="75">
        <v>37668</v>
      </c>
      <c r="AKH62" s="75">
        <v>72328</v>
      </c>
      <c r="AKI62" s="75">
        <v>32173</v>
      </c>
      <c r="AKJ62" s="75">
        <v>46422</v>
      </c>
      <c r="AKK62" s="75">
        <v>129527</v>
      </c>
      <c r="AKL62" s="75">
        <v>55029</v>
      </c>
      <c r="AKM62" s="75">
        <v>67965</v>
      </c>
      <c r="AKN62" s="75">
        <v>83821</v>
      </c>
      <c r="AKO62" s="75">
        <v>57995</v>
      </c>
      <c r="AKP62" s="75">
        <v>81786</v>
      </c>
      <c r="AKQ62" s="75">
        <v>56229</v>
      </c>
      <c r="AKR62" s="75">
        <v>24403</v>
      </c>
      <c r="AKS62" s="75">
        <v>48383</v>
      </c>
      <c r="AKT62" s="75">
        <v>49173</v>
      </c>
      <c r="AKU62" s="75">
        <v>67988</v>
      </c>
      <c r="AKV62" s="75">
        <v>55695</v>
      </c>
      <c r="AKW62" s="75">
        <v>46004</v>
      </c>
      <c r="AKX62" s="75">
        <v>59123</v>
      </c>
      <c r="AKY62" s="75">
        <v>56062</v>
      </c>
      <c r="AKZ62" s="75">
        <v>98045</v>
      </c>
      <c r="ALA62" s="75">
        <v>63117</v>
      </c>
      <c r="ALB62" s="75">
        <v>17634</v>
      </c>
      <c r="ALC62" s="75">
        <v>27758</v>
      </c>
      <c r="ALD62" s="75">
        <v>115597</v>
      </c>
      <c r="ALE62" s="75">
        <v>90926</v>
      </c>
      <c r="ALF62" s="75">
        <v>64220</v>
      </c>
      <c r="ALG62" s="75">
        <v>31216</v>
      </c>
      <c r="ALH62" s="75">
        <v>81519</v>
      </c>
      <c r="ALI62" s="75">
        <v>98400</v>
      </c>
      <c r="ALJ62" s="75">
        <v>93914</v>
      </c>
      <c r="ALK62" s="75">
        <v>43831</v>
      </c>
      <c r="ALL62" s="75">
        <v>29720</v>
      </c>
      <c r="ALM62" s="75">
        <v>23287</v>
      </c>
      <c r="ALN62" s="75">
        <v>58293</v>
      </c>
      <c r="ALO62" s="75">
        <v>105356</v>
      </c>
      <c r="ALP62" s="75">
        <v>65240</v>
      </c>
      <c r="ALQ62" s="75">
        <v>241860</v>
      </c>
      <c r="ALR62" s="75">
        <v>84912</v>
      </c>
      <c r="ALS62" s="75">
        <v>45654</v>
      </c>
      <c r="ALT62" s="75">
        <v>165546</v>
      </c>
      <c r="ALU62" s="75">
        <v>45261</v>
      </c>
      <c r="ALV62" s="75">
        <v>34926</v>
      </c>
      <c r="ALW62" s="75">
        <v>16128</v>
      </c>
      <c r="ALX62" s="75">
        <v>24009</v>
      </c>
      <c r="ALY62" s="75">
        <v>56443</v>
      </c>
      <c r="ALZ62" s="75">
        <v>66883</v>
      </c>
      <c r="AMA62" s="75">
        <v>29395</v>
      </c>
      <c r="AMB62" s="75">
        <v>68977</v>
      </c>
      <c r="AMC62" s="75">
        <v>17644</v>
      </c>
      <c r="AMD62" s="75">
        <v>242776</v>
      </c>
      <c r="AME62" s="75">
        <v>60115</v>
      </c>
      <c r="AMF62" s="75">
        <v>45074</v>
      </c>
      <c r="AMG62" s="75">
        <v>51343</v>
      </c>
      <c r="AMH62" s="75">
        <v>51636</v>
      </c>
      <c r="AMI62" s="75">
        <v>75758</v>
      </c>
      <c r="AMJ62" s="75">
        <v>47893</v>
      </c>
      <c r="AMK62" s="75">
        <v>196951</v>
      </c>
      <c r="AML62" s="75">
        <v>134396</v>
      </c>
      <c r="AMM62" s="75">
        <v>152150</v>
      </c>
      <c r="AMN62" s="75">
        <v>63136</v>
      </c>
      <c r="AMO62" s="75">
        <v>21340</v>
      </c>
      <c r="AMP62" s="75">
        <v>47801</v>
      </c>
      <c r="AMQ62" s="75">
        <v>159594</v>
      </c>
      <c r="AMR62" s="75">
        <v>24595</v>
      </c>
      <c r="AMS62" s="75">
        <v>57894</v>
      </c>
      <c r="AMT62" s="75">
        <v>43773</v>
      </c>
      <c r="AMU62" s="75">
        <v>29936</v>
      </c>
      <c r="AMV62" s="75">
        <v>162988</v>
      </c>
      <c r="AMW62" s="75">
        <v>138729</v>
      </c>
      <c r="AMX62" s="75">
        <v>210462</v>
      </c>
      <c r="AMY62" s="75">
        <v>154512</v>
      </c>
      <c r="AMZ62" s="75">
        <v>156387</v>
      </c>
      <c r="ANA62" s="75">
        <v>51387</v>
      </c>
      <c r="ANB62" s="75">
        <v>53194</v>
      </c>
      <c r="ANC62" s="75">
        <v>118002</v>
      </c>
      <c r="AND62" s="75">
        <v>92293</v>
      </c>
      <c r="ANE62" s="75">
        <v>33049</v>
      </c>
      <c r="ANF62" s="75">
        <v>53180</v>
      </c>
      <c r="ANG62" s="75">
        <v>32699</v>
      </c>
      <c r="ANH62" s="75">
        <v>85576</v>
      </c>
      <c r="ANI62" s="75">
        <v>98369</v>
      </c>
      <c r="ANJ62" s="75">
        <v>97750</v>
      </c>
      <c r="ANK62" s="75">
        <v>232261</v>
      </c>
      <c r="ANL62" s="75">
        <v>168114</v>
      </c>
      <c r="ANM62" s="75">
        <v>125594</v>
      </c>
      <c r="ANN62" s="75">
        <v>80137</v>
      </c>
      <c r="ANO62" s="75">
        <v>67227</v>
      </c>
      <c r="ANP62" s="75">
        <v>49155</v>
      </c>
      <c r="ANQ62" s="75">
        <v>56481</v>
      </c>
      <c r="ANR62" s="75">
        <v>35434</v>
      </c>
      <c r="ANS62" s="75">
        <v>72312</v>
      </c>
      <c r="ANT62" s="75">
        <v>38422</v>
      </c>
      <c r="ANU62" s="75">
        <v>99181</v>
      </c>
      <c r="ANV62" s="75">
        <v>88485</v>
      </c>
      <c r="ANW62" s="76">
        <v>87968</v>
      </c>
      <c r="ANX62" s="76">
        <v>309517</v>
      </c>
      <c r="ANY62" s="76">
        <v>393138</v>
      </c>
      <c r="ANZ62" s="123">
        <v>473679</v>
      </c>
      <c r="AOA62" s="76">
        <v>393068</v>
      </c>
      <c r="AOB62" s="76">
        <v>205419</v>
      </c>
      <c r="AOC62" s="76">
        <v>56874</v>
      </c>
      <c r="AOD62" s="76">
        <v>76209</v>
      </c>
      <c r="AOE62" s="76">
        <v>50969</v>
      </c>
      <c r="AOF62" s="76">
        <v>34693</v>
      </c>
      <c r="AOG62" s="76">
        <v>37317</v>
      </c>
      <c r="AOH62" s="76">
        <v>74472</v>
      </c>
      <c r="AOI62" s="76">
        <v>95442</v>
      </c>
      <c r="AOJ62" s="76">
        <v>65780</v>
      </c>
      <c r="AOK62" s="76">
        <v>126035</v>
      </c>
      <c r="AOL62" s="76">
        <v>80301</v>
      </c>
      <c r="AOM62" s="76">
        <v>181686</v>
      </c>
      <c r="AON62" s="76">
        <v>101588</v>
      </c>
      <c r="AOO62" s="76">
        <v>250869</v>
      </c>
      <c r="AOP62" s="76">
        <v>282077</v>
      </c>
      <c r="AOQ62" s="76">
        <v>125981</v>
      </c>
      <c r="AOR62" s="76">
        <v>112811</v>
      </c>
      <c r="AOS62" s="76">
        <v>33798</v>
      </c>
      <c r="AOT62" s="76">
        <v>53724</v>
      </c>
      <c r="AOU62" s="76">
        <v>49877</v>
      </c>
      <c r="AOV62" s="76">
        <v>103062</v>
      </c>
      <c r="AOW62" s="76">
        <v>27337</v>
      </c>
      <c r="AOX62" s="76">
        <v>224496</v>
      </c>
      <c r="AOY62" s="76">
        <v>112231</v>
      </c>
      <c r="AOZ62" s="76">
        <v>90481</v>
      </c>
      <c r="APA62" s="76">
        <v>60327</v>
      </c>
      <c r="APB62" s="76">
        <v>53994</v>
      </c>
      <c r="APC62" s="76">
        <v>98919</v>
      </c>
      <c r="APD62" s="76">
        <v>60279</v>
      </c>
      <c r="APE62" s="76">
        <v>59719</v>
      </c>
      <c r="APF62" s="76">
        <v>77772</v>
      </c>
      <c r="APG62" s="76">
        <v>50458</v>
      </c>
      <c r="APH62" s="76">
        <v>53768</v>
      </c>
      <c r="API62" s="76">
        <v>42672</v>
      </c>
      <c r="APJ62" s="76">
        <v>24031</v>
      </c>
      <c r="APK62" s="76">
        <v>632794</v>
      </c>
      <c r="APL62" s="76">
        <v>614255</v>
      </c>
      <c r="APM62" s="76">
        <v>543770</v>
      </c>
      <c r="APN62" s="76">
        <v>460828</v>
      </c>
      <c r="APO62" s="76">
        <v>461638</v>
      </c>
      <c r="APP62" s="76">
        <v>514995</v>
      </c>
      <c r="APQ62" s="76">
        <v>478037</v>
      </c>
      <c r="APR62" s="76">
        <v>440247</v>
      </c>
      <c r="APS62" s="76">
        <v>481816</v>
      </c>
      <c r="APT62" s="76">
        <v>472821</v>
      </c>
      <c r="APU62" s="76">
        <v>433118</v>
      </c>
      <c r="APV62" s="76">
        <v>379299</v>
      </c>
      <c r="APW62" s="76">
        <v>391113</v>
      </c>
      <c r="APX62" s="76">
        <v>1067364</v>
      </c>
      <c r="APY62" s="76">
        <v>1146565</v>
      </c>
      <c r="APZ62" s="76">
        <v>1085687</v>
      </c>
      <c r="AQA62" s="76">
        <v>964390</v>
      </c>
      <c r="AQB62" s="76">
        <v>829731</v>
      </c>
      <c r="AQC62" s="76">
        <v>712424</v>
      </c>
      <c r="AQD62" s="76">
        <v>679209</v>
      </c>
      <c r="AQE62" s="76">
        <v>621759</v>
      </c>
      <c r="AQF62" s="76">
        <v>577985</v>
      </c>
      <c r="AQG62" s="76">
        <v>513104</v>
      </c>
      <c r="AQH62" s="76">
        <v>544183</v>
      </c>
      <c r="AQI62" s="76">
        <v>504733</v>
      </c>
      <c r="AQJ62" s="76">
        <v>516404</v>
      </c>
      <c r="AQK62" s="76">
        <v>1421457</v>
      </c>
      <c r="AQL62" s="76">
        <v>929072</v>
      </c>
      <c r="AQM62" s="76">
        <v>731016</v>
      </c>
      <c r="AQN62" s="76">
        <v>506644</v>
      </c>
      <c r="AQO62" s="76">
        <v>592501</v>
      </c>
      <c r="AQP62" s="76">
        <v>519317</v>
      </c>
      <c r="AQQ62" s="76">
        <v>466210</v>
      </c>
      <c r="AQR62" s="76">
        <v>439391</v>
      </c>
      <c r="AQS62" s="76">
        <v>338062</v>
      </c>
      <c r="AQT62" s="76">
        <v>215424</v>
      </c>
      <c r="AQU62" s="76">
        <v>143424</v>
      </c>
      <c r="AQV62" s="76">
        <v>107236</v>
      </c>
      <c r="AQW62" s="76">
        <v>54683</v>
      </c>
      <c r="AQX62" s="76">
        <v>417924</v>
      </c>
      <c r="AQY62" s="76">
        <v>388351</v>
      </c>
      <c r="AQZ62" s="76">
        <v>252737</v>
      </c>
      <c r="ARA62" s="76">
        <v>195786</v>
      </c>
      <c r="ARB62" s="76">
        <v>135246</v>
      </c>
      <c r="ARC62" s="76">
        <v>88337</v>
      </c>
      <c r="ARD62" s="76">
        <v>99903</v>
      </c>
      <c r="ARE62" s="76">
        <v>94549</v>
      </c>
      <c r="ARF62" s="76">
        <v>54589</v>
      </c>
      <c r="ARG62" s="76">
        <v>50485</v>
      </c>
      <c r="ARH62" s="76">
        <v>79079</v>
      </c>
      <c r="ARI62" s="76">
        <v>109628</v>
      </c>
      <c r="ARJ62" s="76">
        <v>93081</v>
      </c>
      <c r="ARK62" s="76">
        <v>172826</v>
      </c>
      <c r="ARL62" s="76">
        <v>250560</v>
      </c>
      <c r="ARM62" s="76">
        <v>230829</v>
      </c>
      <c r="ARN62" s="76">
        <v>232287</v>
      </c>
      <c r="ARO62" s="76">
        <v>190033</v>
      </c>
      <c r="ARP62" s="76">
        <v>188259</v>
      </c>
      <c r="ARQ62" s="76">
        <v>180253</v>
      </c>
      <c r="ARR62" s="76">
        <v>175745</v>
      </c>
      <c r="ARS62" s="76">
        <v>132152</v>
      </c>
      <c r="ART62" s="76">
        <v>162357</v>
      </c>
      <c r="ARU62" s="76">
        <v>179882</v>
      </c>
      <c r="ARV62" s="76">
        <v>216471</v>
      </c>
      <c r="ARW62" s="76">
        <v>186381</v>
      </c>
      <c r="ARX62" s="76">
        <v>86538</v>
      </c>
      <c r="ARY62" s="76">
        <v>278659</v>
      </c>
      <c r="ARZ62" s="76">
        <v>310950</v>
      </c>
      <c r="ASA62" s="76">
        <v>274867</v>
      </c>
      <c r="ASB62" s="76">
        <v>111674</v>
      </c>
      <c r="ASC62" s="76">
        <v>118631</v>
      </c>
      <c r="ASD62" s="76">
        <v>94747</v>
      </c>
      <c r="ASE62" s="76">
        <v>97263</v>
      </c>
      <c r="ASF62" s="76">
        <v>106177</v>
      </c>
      <c r="ASG62" s="76">
        <v>116777</v>
      </c>
      <c r="ASH62" s="76">
        <v>80486</v>
      </c>
      <c r="ASI62" s="76">
        <v>115099</v>
      </c>
      <c r="ASJ62" s="76">
        <v>84642</v>
      </c>
      <c r="ASK62" s="76">
        <v>250212</v>
      </c>
      <c r="ASL62" s="76">
        <v>150928</v>
      </c>
      <c r="ASM62" s="76">
        <v>92813</v>
      </c>
      <c r="ASN62" s="76">
        <v>100937</v>
      </c>
      <c r="ASO62" s="76">
        <v>90232</v>
      </c>
      <c r="ASP62" s="76">
        <v>183743</v>
      </c>
      <c r="ASQ62" s="76">
        <v>227818</v>
      </c>
      <c r="ASR62" s="76">
        <v>308778</v>
      </c>
      <c r="ASS62" s="76">
        <v>252690</v>
      </c>
      <c r="AST62" s="76">
        <v>155689</v>
      </c>
      <c r="ASU62" s="76">
        <v>160885</v>
      </c>
      <c r="ASV62" s="76">
        <v>156264</v>
      </c>
      <c r="ASW62" s="76">
        <v>130390</v>
      </c>
      <c r="ASX62" s="76">
        <v>347686</v>
      </c>
      <c r="ASY62" s="76">
        <v>193490</v>
      </c>
      <c r="ASZ62" s="76">
        <v>140273</v>
      </c>
      <c r="ATA62" s="76">
        <v>76183</v>
      </c>
      <c r="ATB62" s="76">
        <v>83231</v>
      </c>
      <c r="ATC62" s="76">
        <v>81557</v>
      </c>
      <c r="ATD62" s="76">
        <v>94046</v>
      </c>
      <c r="ATE62" s="76">
        <v>110826</v>
      </c>
      <c r="ATF62" s="76">
        <v>139237</v>
      </c>
      <c r="ATG62" s="76">
        <v>135165</v>
      </c>
      <c r="ATH62" s="76">
        <v>113302</v>
      </c>
      <c r="ATI62" s="76">
        <v>176637</v>
      </c>
      <c r="ATJ62" s="76">
        <v>241843</v>
      </c>
      <c r="ATK62" s="76">
        <v>231540</v>
      </c>
      <c r="ATL62" s="76">
        <v>152593</v>
      </c>
      <c r="ATM62" s="76">
        <v>139604</v>
      </c>
      <c r="ATN62" s="76">
        <v>126896</v>
      </c>
      <c r="ATO62" s="76">
        <v>115321</v>
      </c>
      <c r="ATP62" s="76">
        <v>135018</v>
      </c>
      <c r="ATQ62" s="76">
        <v>117322</v>
      </c>
      <c r="ATR62" s="76">
        <v>142671</v>
      </c>
      <c r="ATS62" s="76">
        <v>156272</v>
      </c>
      <c r="ATT62" s="76">
        <v>187286</v>
      </c>
      <c r="ATU62" s="76">
        <v>155041</v>
      </c>
      <c r="ATV62" s="76">
        <v>184501</v>
      </c>
      <c r="ATW62" s="76">
        <v>180851</v>
      </c>
      <c r="ATX62" s="76">
        <v>263623</v>
      </c>
      <c r="ATY62" s="76">
        <v>269586</v>
      </c>
      <c r="ATZ62" s="76">
        <v>292237</v>
      </c>
      <c r="AUA62" s="76">
        <v>244166</v>
      </c>
      <c r="AUB62" s="76">
        <v>140874</v>
      </c>
      <c r="AUC62" s="76">
        <v>1427718</v>
      </c>
      <c r="AUD62" s="76">
        <v>1321319</v>
      </c>
      <c r="AUE62" s="76">
        <v>1428693</v>
      </c>
      <c r="AUF62" s="76">
        <v>1361133</v>
      </c>
      <c r="AUG62" s="76">
        <v>1283396</v>
      </c>
      <c r="AUH62" s="76">
        <v>1182761</v>
      </c>
      <c r="AUI62" s="76">
        <v>1092819</v>
      </c>
      <c r="AUJ62" s="76">
        <v>1004684</v>
      </c>
      <c r="AUK62" s="76">
        <v>934887</v>
      </c>
      <c r="AUL62" s="76">
        <v>928590</v>
      </c>
      <c r="AUM62" s="76">
        <v>863897</v>
      </c>
      <c r="AUN62" s="76">
        <v>770193</v>
      </c>
      <c r="AUO62" s="76">
        <v>627928</v>
      </c>
      <c r="AUP62" s="76">
        <v>723989</v>
      </c>
      <c r="AUQ62" s="76">
        <v>732462</v>
      </c>
      <c r="AUR62" s="76">
        <v>774757</v>
      </c>
      <c r="AUS62" s="76">
        <v>838820</v>
      </c>
      <c r="AUT62" s="76">
        <v>802104</v>
      </c>
      <c r="AUU62" s="76">
        <v>770784</v>
      </c>
      <c r="AUV62" s="76">
        <v>720248</v>
      </c>
      <c r="AUW62" s="76">
        <v>561364</v>
      </c>
      <c r="AUX62" s="49">
        <f>917078-570773</f>
        <v>346305</v>
      </c>
      <c r="AUY62" s="76">
        <v>917078</v>
      </c>
      <c r="AUZ62" s="76">
        <v>864481</v>
      </c>
      <c r="AVA62" s="76">
        <v>770086</v>
      </c>
      <c r="AVB62" s="76">
        <v>703407</v>
      </c>
      <c r="AVC62" s="76">
        <v>609102</v>
      </c>
      <c r="AVD62" s="76">
        <v>584153</v>
      </c>
      <c r="AVE62" s="76">
        <v>575944</v>
      </c>
      <c r="AVF62" s="76">
        <v>577766</v>
      </c>
      <c r="AVG62" s="76">
        <v>543576</v>
      </c>
      <c r="AVH62" s="76">
        <v>474316</v>
      </c>
      <c r="AVI62" s="76">
        <v>483982</v>
      </c>
      <c r="AVJ62" s="76">
        <v>407377</v>
      </c>
      <c r="AVK62" s="76">
        <v>412790</v>
      </c>
      <c r="AVL62" s="76">
        <v>1024793</v>
      </c>
      <c r="AVM62" s="76">
        <v>941004</v>
      </c>
      <c r="AVN62" s="76">
        <v>891119</v>
      </c>
      <c r="AVO62" s="76">
        <v>872943</v>
      </c>
      <c r="AVP62" s="76">
        <v>799950</v>
      </c>
      <c r="AVQ62" s="76">
        <v>767179</v>
      </c>
      <c r="AVR62" s="76">
        <v>887021</v>
      </c>
      <c r="AVS62" s="76">
        <v>931295</v>
      </c>
      <c r="AVT62" s="76">
        <v>1250417</v>
      </c>
      <c r="AVU62" s="76">
        <v>1180791</v>
      </c>
      <c r="AVV62" s="76">
        <v>1167818</v>
      </c>
      <c r="AVW62" s="76">
        <v>1101562</v>
      </c>
      <c r="AVX62" s="76">
        <v>1058714</v>
      </c>
      <c r="AVY62" s="76">
        <v>1222206</v>
      </c>
      <c r="AVZ62" s="76">
        <v>1201387</v>
      </c>
      <c r="AWA62" s="76">
        <v>1102897</v>
      </c>
      <c r="AWB62" s="76">
        <v>1015034</v>
      </c>
      <c r="AWC62" s="76">
        <v>950876</v>
      </c>
      <c r="AWD62" s="76">
        <v>912910</v>
      </c>
      <c r="AWE62" s="76">
        <v>936271</v>
      </c>
      <c r="AWF62" s="76">
        <v>959289</v>
      </c>
      <c r="AWG62" s="76">
        <v>926636</v>
      </c>
      <c r="AWH62" s="76">
        <v>915385</v>
      </c>
      <c r="AWI62" s="76">
        <v>920325</v>
      </c>
      <c r="AWJ62" s="76">
        <v>934964</v>
      </c>
      <c r="AWK62" s="76">
        <v>927989</v>
      </c>
      <c r="AWL62" s="76">
        <v>941004</v>
      </c>
      <c r="AWM62" s="76">
        <v>962094</v>
      </c>
      <c r="AWN62" s="76">
        <v>820208</v>
      </c>
      <c r="AWO62" s="76">
        <v>790596</v>
      </c>
      <c r="AWP62" s="76">
        <v>764216</v>
      </c>
      <c r="AWQ62" s="76">
        <v>742400</v>
      </c>
      <c r="AWR62" s="76">
        <v>863462</v>
      </c>
      <c r="AWS62" s="76">
        <v>844268</v>
      </c>
      <c r="AWT62" s="76">
        <v>775739</v>
      </c>
      <c r="AWU62" s="76">
        <v>723754</v>
      </c>
      <c r="AWV62" s="76">
        <v>708611</v>
      </c>
      <c r="AWW62" s="76">
        <v>675555</v>
      </c>
      <c r="AWX62" s="76">
        <v>615386</v>
      </c>
      <c r="AWY62" s="76">
        <v>618613</v>
      </c>
      <c r="AWZ62" s="76">
        <v>551890</v>
      </c>
      <c r="AXA62" s="76">
        <v>469127</v>
      </c>
      <c r="AXB62" s="76">
        <v>403535</v>
      </c>
      <c r="AXC62" s="76">
        <v>349137</v>
      </c>
      <c r="AXD62" s="76">
        <v>326003</v>
      </c>
      <c r="AXE62" s="76">
        <v>349030</v>
      </c>
      <c r="AXF62" s="76">
        <v>347622</v>
      </c>
      <c r="AXG62" s="76">
        <v>564123</v>
      </c>
      <c r="AXH62" s="76">
        <v>465987</v>
      </c>
      <c r="AXI62" s="76">
        <v>440949</v>
      </c>
      <c r="AXJ62" s="76">
        <v>346191</v>
      </c>
      <c r="AXK62" s="76">
        <v>752580</v>
      </c>
      <c r="AXL62" s="76">
        <v>693565</v>
      </c>
      <c r="AXM62" s="76">
        <v>646014</v>
      </c>
      <c r="AXN62" s="76">
        <v>651075</v>
      </c>
      <c r="AXO62" s="76">
        <v>655434</v>
      </c>
      <c r="AXP62" s="76">
        <v>574794</v>
      </c>
      <c r="AXQ62" s="76">
        <v>507485</v>
      </c>
      <c r="AXR62" s="76">
        <v>549441</v>
      </c>
      <c r="AXS62" s="76">
        <v>631565</v>
      </c>
      <c r="AXT62" s="76">
        <v>642138</v>
      </c>
      <c r="AXU62" s="76">
        <v>595990</v>
      </c>
      <c r="AXV62" s="76">
        <v>561406</v>
      </c>
      <c r="AXW62" s="76">
        <v>535988</v>
      </c>
      <c r="AXX62" s="76">
        <v>526387</v>
      </c>
      <c r="AXY62" s="76">
        <v>707493</v>
      </c>
      <c r="AXZ62" s="76">
        <v>699877</v>
      </c>
      <c r="AYA62" s="76">
        <v>692077</v>
      </c>
      <c r="AYB62" s="76">
        <v>590460</v>
      </c>
      <c r="AYC62" s="76">
        <v>512521</v>
      </c>
      <c r="AYD62" s="76">
        <v>469974</v>
      </c>
      <c r="AYE62" s="76">
        <v>490106</v>
      </c>
      <c r="AYF62" s="76">
        <v>512185</v>
      </c>
      <c r="AYG62" s="76">
        <v>424634</v>
      </c>
      <c r="AYH62" s="76">
        <v>370008</v>
      </c>
      <c r="AYI62" s="76">
        <v>377749</v>
      </c>
      <c r="AYJ62" s="76">
        <v>308135</v>
      </c>
      <c r="AYK62" s="76">
        <v>265424</v>
      </c>
      <c r="AYL62" s="76">
        <v>298212</v>
      </c>
      <c r="AYM62" s="76">
        <v>300610</v>
      </c>
      <c r="AYN62" s="76">
        <v>221446</v>
      </c>
      <c r="AYO62" s="76">
        <v>297428</v>
      </c>
      <c r="AYP62" s="76">
        <v>278395</v>
      </c>
      <c r="AYQ62" s="76">
        <v>642925</v>
      </c>
      <c r="AYR62" s="76">
        <v>694083</v>
      </c>
      <c r="AYS62" s="76">
        <v>923394</v>
      </c>
      <c r="AYT62" s="76">
        <v>940004</v>
      </c>
      <c r="AYU62" s="76">
        <v>889274</v>
      </c>
      <c r="AYV62" s="76">
        <v>813094</v>
      </c>
      <c r="AYW62" s="76">
        <v>791182</v>
      </c>
      <c r="AYX62" s="76">
        <v>761686</v>
      </c>
      <c r="AYY62" s="76">
        <v>790361</v>
      </c>
      <c r="AYZ62" s="76">
        <v>792532</v>
      </c>
      <c r="AZA62" s="76">
        <v>678060</v>
      </c>
      <c r="AZB62" s="76">
        <v>579053</v>
      </c>
      <c r="AZC62" s="76">
        <v>462610</v>
      </c>
      <c r="AZD62" s="76">
        <v>383052</v>
      </c>
      <c r="AZE62" s="76">
        <v>375707</v>
      </c>
      <c r="AZF62" s="76">
        <v>465268</v>
      </c>
      <c r="AZG62" s="76">
        <v>403851</v>
      </c>
      <c r="AZH62" s="76">
        <v>309577</v>
      </c>
      <c r="AZI62" s="76">
        <v>198606</v>
      </c>
      <c r="AZJ62" s="76">
        <v>254916</v>
      </c>
      <c r="AZK62" s="76">
        <v>235468</v>
      </c>
      <c r="AZL62" s="76">
        <v>570452</v>
      </c>
      <c r="AZM62" s="76">
        <v>481494</v>
      </c>
      <c r="AZN62" s="76">
        <v>368481</v>
      </c>
      <c r="AZO62" s="76">
        <v>219788</v>
      </c>
      <c r="AZP62" s="76">
        <v>237067</v>
      </c>
      <c r="AZQ62" s="76">
        <v>261012</v>
      </c>
      <c r="AZR62" s="76">
        <v>258251</v>
      </c>
      <c r="AZS62" s="76">
        <v>692032</v>
      </c>
      <c r="AZT62" s="76">
        <v>622471</v>
      </c>
      <c r="AZU62" s="76">
        <v>479393</v>
      </c>
      <c r="AZV62" s="76">
        <v>367887</v>
      </c>
      <c r="AZW62" s="76">
        <v>390686</v>
      </c>
      <c r="AZX62" s="76">
        <v>421423</v>
      </c>
      <c r="AZY62" s="76">
        <v>912814</v>
      </c>
      <c r="AZZ62" s="76">
        <v>906276</v>
      </c>
      <c r="BAA62" s="76">
        <v>1044871</v>
      </c>
      <c r="BAB62" s="76">
        <v>812666</v>
      </c>
      <c r="BAC62" s="76">
        <v>533715</v>
      </c>
      <c r="BAD62" s="76">
        <v>946798</v>
      </c>
      <c r="BAE62" s="76">
        <v>865436</v>
      </c>
      <c r="BAF62" s="76">
        <v>803941</v>
      </c>
      <c r="BAG62" s="76">
        <v>761624</v>
      </c>
      <c r="BAH62" s="76">
        <v>477144</v>
      </c>
      <c r="BAI62" s="76">
        <v>461674</v>
      </c>
      <c r="BAJ62" s="76">
        <v>993072</v>
      </c>
      <c r="BAK62" s="76">
        <v>940973</v>
      </c>
      <c r="BAL62" s="76">
        <v>1023809</v>
      </c>
      <c r="BAM62" s="76">
        <v>1081125</v>
      </c>
      <c r="BAN62" s="76">
        <v>836852</v>
      </c>
      <c r="BAO62" s="76">
        <v>1038545</v>
      </c>
      <c r="BAP62" s="76">
        <v>849372</v>
      </c>
      <c r="BAQ62" s="76">
        <v>954398</v>
      </c>
      <c r="BAR62" s="76">
        <v>921055</v>
      </c>
      <c r="BAS62" s="76">
        <v>839314</v>
      </c>
      <c r="BAT62" s="76">
        <v>919425</v>
      </c>
      <c r="BAU62" s="76">
        <v>785344</v>
      </c>
      <c r="BAV62" s="76">
        <v>772074</v>
      </c>
      <c r="BAW62" s="76">
        <v>708465</v>
      </c>
      <c r="BAX62" s="76">
        <v>455691</v>
      </c>
      <c r="BAY62" s="76">
        <v>333762</v>
      </c>
      <c r="BAZ62" s="76">
        <v>378956</v>
      </c>
      <c r="BBA62" s="76">
        <v>308748</v>
      </c>
      <c r="BBB62" s="76">
        <v>304023</v>
      </c>
      <c r="BBC62" s="76">
        <v>258814</v>
      </c>
      <c r="BBD62" s="76">
        <v>977178</v>
      </c>
      <c r="BBE62" s="76">
        <v>914827</v>
      </c>
      <c r="BBF62" s="76">
        <v>933220</v>
      </c>
      <c r="BBG62" s="76">
        <v>806749</v>
      </c>
      <c r="BBH62" s="76">
        <v>598465</v>
      </c>
      <c r="BBI62" s="76">
        <v>440327</v>
      </c>
      <c r="BBJ62" s="76">
        <v>320557</v>
      </c>
      <c r="BBK62" s="76">
        <v>157141</v>
      </c>
      <c r="BBL62" s="76">
        <v>925258</v>
      </c>
      <c r="BBM62" s="76">
        <v>907665</v>
      </c>
      <c r="BBN62" s="77">
        <v>867493</v>
      </c>
    </row>
    <row r="63" spans="1:1437" x14ac:dyDescent="0.2">
      <c r="A63" s="68" t="s">
        <v>46</v>
      </c>
      <c r="B63" s="69" t="s">
        <v>91</v>
      </c>
      <c r="C63" s="70"/>
      <c r="D63" s="70"/>
      <c r="E63" s="70"/>
      <c r="F63" s="70"/>
      <c r="G63" s="70"/>
      <c r="H63" s="70"/>
      <c r="I63" s="70"/>
      <c r="J63" s="70"/>
      <c r="K63" s="70"/>
      <c r="L63" s="70"/>
      <c r="M63" s="70"/>
      <c r="N63" s="70"/>
      <c r="O63" s="70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1"/>
      <c r="AR63" s="71"/>
      <c r="AS63" s="71"/>
      <c r="AT63" s="71"/>
      <c r="AU63" s="71"/>
      <c r="AV63" s="71"/>
      <c r="AW63" s="71"/>
      <c r="AX63" s="71"/>
      <c r="AY63" s="71"/>
      <c r="AZ63" s="71"/>
      <c r="BA63" s="71"/>
      <c r="BB63" s="71"/>
      <c r="BC63" s="71"/>
      <c r="BD63" s="71"/>
      <c r="BE63" s="71"/>
      <c r="BF63" s="71"/>
      <c r="BG63" s="71"/>
      <c r="BH63" s="71"/>
      <c r="BI63" s="71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2">
        <v>19899</v>
      </c>
      <c r="TM63" s="72">
        <v>22416</v>
      </c>
      <c r="TN63" s="72">
        <v>24362</v>
      </c>
      <c r="TO63" s="72">
        <v>22513</v>
      </c>
      <c r="TP63" s="72">
        <v>24882</v>
      </c>
      <c r="TQ63" s="72">
        <v>21473</v>
      </c>
      <c r="TR63" s="72">
        <v>22105</v>
      </c>
      <c r="TS63" s="72">
        <v>15759</v>
      </c>
      <c r="TT63" s="72">
        <v>6753</v>
      </c>
      <c r="TU63" s="72">
        <v>7894</v>
      </c>
      <c r="TV63" s="72">
        <v>8365</v>
      </c>
      <c r="TW63" s="72">
        <v>10611</v>
      </c>
      <c r="TX63" s="72">
        <v>7619</v>
      </c>
      <c r="TY63" s="72">
        <v>6306</v>
      </c>
      <c r="TZ63" s="72">
        <v>5905</v>
      </c>
      <c r="UA63" s="72">
        <v>6830</v>
      </c>
      <c r="UB63" s="72">
        <v>7652</v>
      </c>
      <c r="UC63" s="72">
        <v>6523</v>
      </c>
      <c r="UD63" s="72">
        <v>6479</v>
      </c>
      <c r="UE63" s="72">
        <v>6459</v>
      </c>
      <c r="UF63" s="72">
        <v>6805</v>
      </c>
      <c r="UG63" s="72">
        <v>5834</v>
      </c>
      <c r="UH63" s="72">
        <v>7961</v>
      </c>
      <c r="UI63" s="72">
        <v>6456</v>
      </c>
      <c r="UJ63" s="72">
        <v>6161</v>
      </c>
      <c r="UK63" s="72">
        <v>6197</v>
      </c>
      <c r="UL63" s="72">
        <v>5756</v>
      </c>
      <c r="UM63" s="72">
        <v>4240</v>
      </c>
      <c r="UN63" s="72">
        <v>5339</v>
      </c>
      <c r="UO63" s="72">
        <v>6709</v>
      </c>
      <c r="UP63" s="73">
        <v>5461</v>
      </c>
      <c r="UQ63" s="73">
        <v>5502</v>
      </c>
      <c r="UR63" s="73">
        <v>5953</v>
      </c>
      <c r="US63" s="73">
        <v>5488</v>
      </c>
      <c r="UT63" s="73">
        <v>5081</v>
      </c>
      <c r="UU63" s="73">
        <v>5570</v>
      </c>
      <c r="UV63" s="73">
        <v>6152</v>
      </c>
      <c r="UW63" s="73">
        <v>7464</v>
      </c>
      <c r="UX63" s="73">
        <v>7530</v>
      </c>
      <c r="UY63" s="73">
        <v>8306</v>
      </c>
      <c r="UZ63" s="73">
        <v>7091</v>
      </c>
      <c r="VA63" s="73">
        <v>11424</v>
      </c>
      <c r="VB63" s="73">
        <v>12071</v>
      </c>
      <c r="VC63" s="73">
        <v>11473</v>
      </c>
      <c r="VD63" s="73">
        <v>11988</v>
      </c>
      <c r="VE63" s="73">
        <v>12999</v>
      </c>
      <c r="VF63" s="73">
        <v>12937</v>
      </c>
      <c r="VG63" s="73">
        <v>13002</v>
      </c>
      <c r="VH63" s="73">
        <v>11884</v>
      </c>
      <c r="VI63" s="73">
        <v>8398</v>
      </c>
      <c r="VJ63" s="73">
        <v>7956</v>
      </c>
      <c r="VK63" s="73">
        <v>12014</v>
      </c>
      <c r="VL63" s="72">
        <v>8097</v>
      </c>
      <c r="VM63" s="72">
        <v>7763</v>
      </c>
      <c r="VN63" s="72">
        <v>8397</v>
      </c>
      <c r="VO63" s="72">
        <v>8796</v>
      </c>
      <c r="VP63" s="72">
        <v>4991</v>
      </c>
      <c r="VQ63" s="72">
        <v>9252</v>
      </c>
      <c r="VR63" s="72">
        <v>6851</v>
      </c>
      <c r="VS63" s="72">
        <v>5450</v>
      </c>
      <c r="VT63" s="72">
        <v>6160</v>
      </c>
      <c r="VU63" s="72">
        <v>4784</v>
      </c>
      <c r="VV63" s="72">
        <v>5971</v>
      </c>
      <c r="VW63" s="72">
        <v>8420</v>
      </c>
      <c r="VX63" s="72">
        <v>5399</v>
      </c>
      <c r="VY63" s="72">
        <v>7954</v>
      </c>
      <c r="VZ63" s="72">
        <v>4576</v>
      </c>
      <c r="WA63" s="72">
        <v>4494</v>
      </c>
      <c r="WB63" s="72">
        <v>5009</v>
      </c>
      <c r="WC63" s="72">
        <v>5227</v>
      </c>
      <c r="WD63" s="72">
        <v>4955</v>
      </c>
      <c r="WE63" s="72">
        <v>4950</v>
      </c>
      <c r="WF63" s="72">
        <v>4798</v>
      </c>
      <c r="WG63" s="72">
        <v>4295</v>
      </c>
      <c r="WH63" s="72">
        <v>6200</v>
      </c>
      <c r="WI63" s="72">
        <v>6307</v>
      </c>
      <c r="WJ63" s="72">
        <v>5910</v>
      </c>
      <c r="WK63" s="72">
        <v>4756</v>
      </c>
      <c r="WL63" s="72">
        <v>5728</v>
      </c>
      <c r="WM63" s="72">
        <v>4403</v>
      </c>
      <c r="WN63" s="72">
        <v>4749</v>
      </c>
      <c r="WO63" s="72">
        <v>5954</v>
      </c>
      <c r="WP63" s="72">
        <v>8600</v>
      </c>
      <c r="WQ63" s="72">
        <v>10793</v>
      </c>
      <c r="WR63" s="72">
        <v>7646</v>
      </c>
      <c r="WS63" s="72">
        <v>12436</v>
      </c>
      <c r="WT63" s="72">
        <v>15166</v>
      </c>
      <c r="WU63" s="72">
        <v>11339</v>
      </c>
      <c r="WV63" s="72">
        <v>15641</v>
      </c>
      <c r="WW63" s="72">
        <v>14840</v>
      </c>
      <c r="WX63" s="72">
        <v>11829</v>
      </c>
      <c r="WY63" s="72">
        <v>6586</v>
      </c>
      <c r="WZ63" s="72">
        <v>5894</v>
      </c>
      <c r="XA63" s="72">
        <v>6855</v>
      </c>
      <c r="XB63" s="72">
        <v>8258</v>
      </c>
      <c r="XC63" s="72">
        <v>12186</v>
      </c>
      <c r="XD63" s="72">
        <v>9938</v>
      </c>
      <c r="XE63" s="72">
        <v>12973</v>
      </c>
      <c r="XF63" s="72">
        <v>13883</v>
      </c>
      <c r="XG63" s="72">
        <v>14065</v>
      </c>
      <c r="XH63" s="72">
        <v>13459</v>
      </c>
      <c r="XI63" s="72">
        <v>6204</v>
      </c>
      <c r="XJ63" s="72">
        <v>5506</v>
      </c>
      <c r="XK63" s="72">
        <v>25882</v>
      </c>
      <c r="XL63" s="76">
        <v>25308</v>
      </c>
      <c r="XM63" s="76">
        <v>5632</v>
      </c>
      <c r="XN63" s="76">
        <v>5699</v>
      </c>
      <c r="XO63" s="76">
        <v>5487</v>
      </c>
      <c r="XP63" s="76">
        <v>4866</v>
      </c>
      <c r="XQ63" s="76">
        <v>4959</v>
      </c>
      <c r="XR63" s="76">
        <v>5388</v>
      </c>
      <c r="XS63" s="76">
        <v>4707</v>
      </c>
      <c r="XT63" s="76">
        <v>4929</v>
      </c>
      <c r="XU63" s="76">
        <v>4650</v>
      </c>
      <c r="XV63" s="76">
        <v>4818</v>
      </c>
      <c r="XW63" s="76">
        <v>5759</v>
      </c>
      <c r="XX63" s="76">
        <v>5546</v>
      </c>
      <c r="XY63" s="76">
        <v>4925</v>
      </c>
      <c r="XZ63" s="76">
        <v>4697</v>
      </c>
      <c r="YA63" s="76">
        <v>6013</v>
      </c>
      <c r="YB63" s="76">
        <v>4913</v>
      </c>
      <c r="YC63" s="76">
        <v>4945</v>
      </c>
      <c r="YD63" s="76">
        <v>4494</v>
      </c>
      <c r="YE63" s="75">
        <v>5188</v>
      </c>
      <c r="YF63" s="75">
        <v>5757</v>
      </c>
      <c r="YG63" s="75">
        <v>4687</v>
      </c>
      <c r="YH63" s="75">
        <v>5453</v>
      </c>
      <c r="YI63" s="75">
        <v>4378</v>
      </c>
      <c r="YJ63" s="75">
        <v>5163</v>
      </c>
      <c r="YK63" s="75">
        <v>5381</v>
      </c>
      <c r="YL63" s="75">
        <v>5336</v>
      </c>
      <c r="YM63" s="75">
        <v>5532</v>
      </c>
      <c r="YN63" s="75">
        <v>4701</v>
      </c>
      <c r="YO63" s="75">
        <v>5142</v>
      </c>
      <c r="YP63" s="75">
        <v>5167</v>
      </c>
      <c r="YQ63" s="75">
        <v>4639</v>
      </c>
      <c r="YR63" s="75">
        <v>5334</v>
      </c>
      <c r="YS63" s="75">
        <v>4935</v>
      </c>
      <c r="YT63" s="75">
        <v>5536</v>
      </c>
      <c r="YU63" s="75">
        <v>5487</v>
      </c>
      <c r="YV63" s="75">
        <v>5329</v>
      </c>
      <c r="YW63" s="75">
        <v>5519</v>
      </c>
      <c r="YX63" s="75">
        <v>5791</v>
      </c>
      <c r="YY63" s="75">
        <v>5382</v>
      </c>
      <c r="YZ63" s="75">
        <v>5369</v>
      </c>
      <c r="ZA63" s="75">
        <v>12383</v>
      </c>
      <c r="ZB63" s="75">
        <v>8359</v>
      </c>
      <c r="ZC63" s="75">
        <v>5433</v>
      </c>
      <c r="ZD63" s="75">
        <v>7000</v>
      </c>
      <c r="ZE63" s="75">
        <v>6637</v>
      </c>
      <c r="ZF63" s="75">
        <v>5914</v>
      </c>
      <c r="ZG63" s="75">
        <v>4842</v>
      </c>
      <c r="ZH63" s="75">
        <v>5410</v>
      </c>
      <c r="ZI63" s="75">
        <v>4473</v>
      </c>
      <c r="ZJ63" s="75">
        <v>4338</v>
      </c>
      <c r="ZK63" s="75">
        <v>4423</v>
      </c>
      <c r="ZL63" s="75">
        <v>5652</v>
      </c>
      <c r="ZM63" s="75">
        <v>4825</v>
      </c>
      <c r="ZN63" s="75">
        <v>5658</v>
      </c>
      <c r="ZO63" s="75">
        <v>5806</v>
      </c>
      <c r="ZP63" s="75">
        <v>5045</v>
      </c>
      <c r="ZQ63" s="75">
        <v>5151</v>
      </c>
      <c r="ZR63" s="75">
        <v>4844</v>
      </c>
      <c r="ZS63" s="75">
        <v>5324</v>
      </c>
      <c r="ZT63" s="75">
        <v>6044</v>
      </c>
      <c r="ZU63" s="75">
        <v>6116</v>
      </c>
      <c r="ZV63" s="75">
        <v>4305</v>
      </c>
      <c r="ZW63" s="75">
        <v>4502</v>
      </c>
      <c r="ZX63" s="75">
        <v>5007</v>
      </c>
      <c r="ZY63" s="75">
        <v>5310</v>
      </c>
      <c r="ZZ63" s="75">
        <v>7291</v>
      </c>
      <c r="AAA63" s="75">
        <v>5661</v>
      </c>
      <c r="AAB63" s="75">
        <v>5377</v>
      </c>
      <c r="AAC63" s="75">
        <v>6317</v>
      </c>
      <c r="AAD63" s="75">
        <v>5708</v>
      </c>
      <c r="AAE63" s="75">
        <v>5997</v>
      </c>
      <c r="AAF63" s="75">
        <v>5923</v>
      </c>
      <c r="AAG63" s="75">
        <v>7326</v>
      </c>
      <c r="AAH63" s="75">
        <v>5280</v>
      </c>
      <c r="AAI63" s="75">
        <v>8832</v>
      </c>
      <c r="AAJ63" s="75">
        <v>10134</v>
      </c>
      <c r="AAK63" s="75">
        <v>8703</v>
      </c>
      <c r="AAL63" s="75">
        <v>8852</v>
      </c>
      <c r="AAM63" s="75">
        <v>9476</v>
      </c>
      <c r="AAN63" s="75">
        <v>10057</v>
      </c>
      <c r="AAO63" s="75">
        <v>8651</v>
      </c>
      <c r="AAP63" s="75">
        <v>9523</v>
      </c>
      <c r="AAQ63" s="75">
        <v>8724</v>
      </c>
      <c r="AAR63" s="75">
        <v>8953</v>
      </c>
      <c r="AAS63" s="75">
        <v>9140</v>
      </c>
      <c r="AAT63" s="75">
        <v>9799</v>
      </c>
      <c r="AAU63" s="75">
        <v>6347</v>
      </c>
      <c r="AAV63" s="75">
        <v>5952</v>
      </c>
      <c r="AAW63" s="75">
        <v>7459</v>
      </c>
      <c r="AAX63" s="75">
        <v>7337</v>
      </c>
      <c r="AAY63" s="75">
        <v>5942</v>
      </c>
      <c r="AAZ63" s="75">
        <v>5266</v>
      </c>
      <c r="ABA63" s="75">
        <v>6945</v>
      </c>
      <c r="ABB63" s="75">
        <v>6686</v>
      </c>
      <c r="ABC63" s="75">
        <v>6099</v>
      </c>
      <c r="ABD63" s="75">
        <v>6594</v>
      </c>
      <c r="ABE63" s="75">
        <v>6314</v>
      </c>
      <c r="ABF63" s="75">
        <v>6488</v>
      </c>
      <c r="ABG63" s="75">
        <v>6295</v>
      </c>
      <c r="ABH63" s="75">
        <v>6023</v>
      </c>
      <c r="ABI63" s="75">
        <v>7059</v>
      </c>
      <c r="ABJ63" s="75">
        <v>5744</v>
      </c>
      <c r="ABK63" s="75">
        <v>7534</v>
      </c>
      <c r="ABL63" s="75">
        <v>5935</v>
      </c>
      <c r="ABM63" s="75">
        <v>5853</v>
      </c>
      <c r="ABN63" s="75">
        <v>7283</v>
      </c>
      <c r="ABO63" s="75">
        <v>6762</v>
      </c>
      <c r="ABP63" s="75">
        <v>6903</v>
      </c>
      <c r="ABQ63" s="75">
        <v>5876</v>
      </c>
      <c r="ABR63" s="75">
        <v>5371</v>
      </c>
      <c r="ABS63" s="75">
        <v>6475</v>
      </c>
      <c r="ABT63" s="75">
        <v>5606</v>
      </c>
      <c r="ABU63" s="75">
        <v>9766</v>
      </c>
      <c r="ABV63" s="75">
        <v>5834</v>
      </c>
      <c r="ABW63" s="75">
        <v>6047</v>
      </c>
      <c r="ABX63" s="75">
        <v>6058</v>
      </c>
      <c r="ABY63" s="75">
        <v>10558</v>
      </c>
      <c r="ABZ63" s="75">
        <v>9327</v>
      </c>
      <c r="ACA63" s="75">
        <v>10163</v>
      </c>
      <c r="ACB63" s="75">
        <v>9856</v>
      </c>
      <c r="ACC63" s="75">
        <v>8340</v>
      </c>
      <c r="ACD63" s="75">
        <v>7238</v>
      </c>
      <c r="ACE63" s="75">
        <v>6106</v>
      </c>
      <c r="ACF63" s="75">
        <v>6362</v>
      </c>
      <c r="ACG63" s="75">
        <v>8085</v>
      </c>
      <c r="ACH63" s="75">
        <v>6744</v>
      </c>
      <c r="ACI63" s="75">
        <v>6225</v>
      </c>
      <c r="ACJ63" s="75">
        <v>7124</v>
      </c>
      <c r="ACK63" s="75">
        <v>5606</v>
      </c>
      <c r="ACL63" s="75">
        <v>6128</v>
      </c>
      <c r="ACM63" s="75">
        <v>5567</v>
      </c>
      <c r="ACN63" s="75">
        <v>8138</v>
      </c>
      <c r="ACO63" s="75">
        <v>7376</v>
      </c>
      <c r="ACP63" s="75">
        <v>5796</v>
      </c>
      <c r="ACQ63" s="75">
        <v>6248</v>
      </c>
      <c r="ACR63" s="75">
        <v>4924</v>
      </c>
      <c r="ACS63" s="75">
        <v>7142</v>
      </c>
      <c r="ACT63" s="75">
        <v>5130</v>
      </c>
      <c r="ACU63" s="75">
        <v>4952</v>
      </c>
      <c r="ACV63" s="75">
        <v>6622</v>
      </c>
      <c r="ACW63" s="75">
        <v>7658</v>
      </c>
      <c r="ACX63" s="75">
        <v>7234</v>
      </c>
      <c r="ACY63" s="75">
        <v>6625</v>
      </c>
      <c r="ACZ63" s="75">
        <v>7775</v>
      </c>
      <c r="ADA63" s="75">
        <v>5203</v>
      </c>
      <c r="ADB63" s="75">
        <v>5920</v>
      </c>
      <c r="ADC63" s="75">
        <v>5709</v>
      </c>
      <c r="ADD63" s="75">
        <v>5313</v>
      </c>
      <c r="ADE63" s="75">
        <v>6000</v>
      </c>
      <c r="ADF63" s="75">
        <v>5480</v>
      </c>
      <c r="ADG63" s="75">
        <v>5021</v>
      </c>
      <c r="ADH63" s="75">
        <v>5774</v>
      </c>
      <c r="ADI63" s="75">
        <v>5880</v>
      </c>
      <c r="ADJ63" s="75">
        <v>5798</v>
      </c>
      <c r="ADK63" s="75">
        <v>5539</v>
      </c>
      <c r="ADL63" s="75">
        <v>5710</v>
      </c>
      <c r="ADM63" s="75">
        <v>6048</v>
      </c>
      <c r="ADN63" s="75">
        <v>7011</v>
      </c>
      <c r="ADO63" s="75">
        <v>6958</v>
      </c>
      <c r="ADP63" s="75">
        <v>5718</v>
      </c>
      <c r="ADQ63" s="75">
        <v>5669</v>
      </c>
      <c r="ADR63" s="75">
        <v>6305</v>
      </c>
      <c r="ADS63" s="75">
        <v>8226</v>
      </c>
      <c r="ADT63" s="75">
        <v>6389</v>
      </c>
      <c r="ADU63" s="75">
        <v>7710</v>
      </c>
      <c r="ADV63" s="75">
        <v>6696</v>
      </c>
      <c r="ADW63" s="75">
        <v>6503</v>
      </c>
      <c r="ADX63" s="75">
        <v>8128</v>
      </c>
      <c r="ADY63" s="75">
        <v>6610</v>
      </c>
      <c r="ADZ63" s="75">
        <v>6371</v>
      </c>
      <c r="AEA63" s="75">
        <v>5730</v>
      </c>
      <c r="AEB63" s="75">
        <v>5775</v>
      </c>
      <c r="AEC63" s="75">
        <v>5365</v>
      </c>
      <c r="AED63" s="75">
        <v>5337</v>
      </c>
      <c r="AEE63" s="75">
        <v>5526</v>
      </c>
      <c r="AEF63" s="75">
        <v>5497</v>
      </c>
      <c r="AEG63" s="75">
        <v>5387</v>
      </c>
      <c r="AEH63" s="75">
        <v>5489</v>
      </c>
      <c r="AEI63" s="75">
        <v>5788</v>
      </c>
      <c r="AEJ63" s="75">
        <v>7172</v>
      </c>
      <c r="AEK63" s="75">
        <v>5858</v>
      </c>
      <c r="AEL63" s="75">
        <v>6467</v>
      </c>
      <c r="AEM63" s="75">
        <v>5666</v>
      </c>
      <c r="AEN63" s="75">
        <v>6247</v>
      </c>
      <c r="AEO63" s="75">
        <v>5760</v>
      </c>
      <c r="AEP63" s="75">
        <v>6434</v>
      </c>
      <c r="AEQ63" s="75">
        <v>5755</v>
      </c>
      <c r="AER63" s="75">
        <v>8149</v>
      </c>
      <c r="AES63" s="75">
        <v>5563</v>
      </c>
      <c r="AET63" s="75">
        <v>5549</v>
      </c>
      <c r="AEU63" s="75">
        <v>6498</v>
      </c>
      <c r="AEV63" s="75">
        <v>6528</v>
      </c>
      <c r="AEW63" s="75">
        <v>5774</v>
      </c>
      <c r="AEX63" s="75">
        <v>5263</v>
      </c>
      <c r="AEY63" s="75">
        <v>6251</v>
      </c>
      <c r="AEZ63" s="75">
        <v>6696</v>
      </c>
      <c r="AFA63" s="75">
        <v>4970</v>
      </c>
      <c r="AFB63" s="75">
        <v>5321</v>
      </c>
      <c r="AFC63" s="75">
        <v>5014</v>
      </c>
      <c r="AFD63" s="75">
        <v>5261</v>
      </c>
      <c r="AFE63" s="75">
        <v>5419</v>
      </c>
      <c r="AFF63" s="75">
        <v>5433</v>
      </c>
      <c r="AFG63" s="75">
        <v>5377</v>
      </c>
      <c r="AFH63" s="75">
        <v>6152</v>
      </c>
      <c r="AFI63" s="75">
        <v>5557</v>
      </c>
      <c r="AFJ63" s="75">
        <v>5611</v>
      </c>
      <c r="AFK63" s="75">
        <v>5656</v>
      </c>
      <c r="AFL63" s="75">
        <v>5761</v>
      </c>
      <c r="AFM63" s="75">
        <v>5779</v>
      </c>
      <c r="AFN63" s="75">
        <v>5758</v>
      </c>
      <c r="AFO63" s="75">
        <v>6040</v>
      </c>
      <c r="AFP63" s="75">
        <v>6357</v>
      </c>
      <c r="AFQ63" s="75">
        <v>5456</v>
      </c>
      <c r="AFR63" s="75">
        <v>5306</v>
      </c>
      <c r="AFS63" s="75">
        <v>5261</v>
      </c>
      <c r="AFT63" s="75">
        <v>5200</v>
      </c>
      <c r="AFU63" s="75">
        <v>5197</v>
      </c>
      <c r="AFV63" s="75">
        <v>5183</v>
      </c>
      <c r="AFW63" s="75">
        <v>5234</v>
      </c>
      <c r="AFX63" s="75">
        <v>5086</v>
      </c>
      <c r="AFY63" s="75">
        <v>5151</v>
      </c>
      <c r="AFZ63" s="75">
        <v>5243</v>
      </c>
      <c r="AGA63" s="75">
        <v>5183</v>
      </c>
      <c r="AGB63" s="75">
        <v>5495</v>
      </c>
      <c r="AGC63" s="75">
        <v>5683</v>
      </c>
      <c r="AGD63" s="75">
        <v>5575</v>
      </c>
      <c r="AGE63" s="75">
        <v>5819</v>
      </c>
      <c r="AGF63" s="75">
        <v>5727</v>
      </c>
      <c r="AGG63" s="75">
        <v>7396</v>
      </c>
      <c r="AGH63" s="75">
        <v>6542</v>
      </c>
      <c r="AGI63" s="75">
        <v>6693</v>
      </c>
      <c r="AGJ63" s="75">
        <v>5676</v>
      </c>
      <c r="AGK63" s="75">
        <v>19987</v>
      </c>
      <c r="AGL63" s="75">
        <v>35625</v>
      </c>
      <c r="AGM63" s="75">
        <v>39875</v>
      </c>
      <c r="AGN63" s="75">
        <v>56159</v>
      </c>
      <c r="AGO63" s="75">
        <v>58481</v>
      </c>
      <c r="AGP63" s="75">
        <v>100435</v>
      </c>
      <c r="AGQ63" s="75">
        <v>132377</v>
      </c>
      <c r="AGR63" s="75">
        <v>180483</v>
      </c>
      <c r="AGS63" s="75">
        <v>168408</v>
      </c>
      <c r="AGT63" s="75">
        <v>182921</v>
      </c>
      <c r="AGU63" s="75">
        <v>178136</v>
      </c>
      <c r="AGV63" s="75">
        <v>207415</v>
      </c>
      <c r="AGW63" s="75">
        <v>197297</v>
      </c>
      <c r="AGX63" s="75">
        <v>162073</v>
      </c>
      <c r="AGY63" s="75">
        <v>95135</v>
      </c>
      <c r="AGZ63" s="75">
        <v>152622</v>
      </c>
      <c r="AHA63" s="75">
        <v>231387</v>
      </c>
      <c r="AHB63" s="75">
        <v>160910</v>
      </c>
      <c r="AHC63" s="75">
        <v>157618</v>
      </c>
      <c r="AHD63" s="75">
        <v>131431</v>
      </c>
      <c r="AHE63" s="75">
        <v>133008</v>
      </c>
      <c r="AHF63" s="75">
        <v>137415</v>
      </c>
      <c r="AHG63" s="75">
        <v>145656</v>
      </c>
      <c r="AHH63" s="75">
        <v>137136</v>
      </c>
      <c r="AHI63" s="75">
        <v>117674</v>
      </c>
      <c r="AHJ63" s="75">
        <v>101402</v>
      </c>
      <c r="AHK63" s="75">
        <v>107823</v>
      </c>
      <c r="AHL63" s="75">
        <v>77259</v>
      </c>
      <c r="AHM63" s="75">
        <v>64645</v>
      </c>
      <c r="AHN63" s="75">
        <v>75129</v>
      </c>
      <c r="AHO63" s="75">
        <v>81830</v>
      </c>
      <c r="AHP63" s="75">
        <v>79937</v>
      </c>
      <c r="AHQ63" s="75">
        <v>61671</v>
      </c>
      <c r="AHR63" s="75">
        <v>46582</v>
      </c>
      <c r="AHS63" s="75">
        <v>38848</v>
      </c>
      <c r="AHT63" s="75">
        <v>16399</v>
      </c>
      <c r="AHU63" s="75">
        <v>16392</v>
      </c>
      <c r="AHV63" s="75">
        <v>13464</v>
      </c>
      <c r="AHW63" s="75">
        <v>12905</v>
      </c>
      <c r="AHX63" s="75">
        <v>10874</v>
      </c>
      <c r="AHY63" s="75">
        <v>31249</v>
      </c>
      <c r="AHZ63" s="75">
        <v>29712</v>
      </c>
      <c r="AIA63" s="75">
        <v>41137</v>
      </c>
      <c r="AIB63" s="75">
        <v>47317</v>
      </c>
      <c r="AIC63" s="75">
        <v>49598</v>
      </c>
      <c r="AID63" s="75">
        <v>45063</v>
      </c>
      <c r="AIE63" s="75">
        <v>44177</v>
      </c>
      <c r="AIF63" s="75">
        <v>45578</v>
      </c>
      <c r="AIG63" s="75">
        <v>40706</v>
      </c>
      <c r="AIH63" s="75">
        <v>74035</v>
      </c>
      <c r="AII63" s="75">
        <v>41696</v>
      </c>
      <c r="AIJ63" s="75">
        <v>60122</v>
      </c>
      <c r="AIK63" s="75">
        <v>17556</v>
      </c>
      <c r="AIL63" s="75">
        <v>8396</v>
      </c>
      <c r="AIM63" s="75">
        <v>8752</v>
      </c>
      <c r="AIN63" s="75">
        <v>9862</v>
      </c>
      <c r="AIO63" s="75">
        <v>11423</v>
      </c>
      <c r="AIP63" s="75">
        <v>11656</v>
      </c>
      <c r="AIQ63" s="75">
        <v>10807</v>
      </c>
      <c r="AIR63" s="75">
        <v>10402</v>
      </c>
      <c r="AIS63" s="75">
        <v>10418</v>
      </c>
      <c r="AIT63" s="75">
        <v>12057</v>
      </c>
      <c r="AIU63" s="75">
        <v>14187</v>
      </c>
      <c r="AIV63" s="75">
        <v>11079</v>
      </c>
      <c r="AIW63" s="75">
        <v>10556</v>
      </c>
      <c r="AIX63" s="75">
        <v>10702</v>
      </c>
      <c r="AIY63" s="75">
        <v>9864</v>
      </c>
      <c r="AIZ63" s="75">
        <v>9194</v>
      </c>
      <c r="AJA63" s="75">
        <v>8177</v>
      </c>
      <c r="AJB63" s="75">
        <v>10280</v>
      </c>
      <c r="AJC63" s="75">
        <v>9852</v>
      </c>
      <c r="AJD63" s="75">
        <v>9888</v>
      </c>
      <c r="AJE63" s="75">
        <v>10717</v>
      </c>
      <c r="AJF63" s="75">
        <v>10922</v>
      </c>
      <c r="AJG63" s="75">
        <v>29869</v>
      </c>
      <c r="AJH63" s="75">
        <v>25947</v>
      </c>
      <c r="AJI63" s="75">
        <v>14010</v>
      </c>
      <c r="AJJ63" s="75">
        <v>10293</v>
      </c>
      <c r="AJK63" s="75">
        <v>19221</v>
      </c>
      <c r="AJL63" s="75">
        <v>19053</v>
      </c>
      <c r="AJM63" s="75">
        <v>18853</v>
      </c>
      <c r="AJN63" s="75">
        <v>20629</v>
      </c>
      <c r="AJO63" s="75">
        <v>20539</v>
      </c>
      <c r="AJP63" s="75">
        <v>33640</v>
      </c>
      <c r="AJQ63" s="75">
        <v>37542</v>
      </c>
      <c r="AJR63" s="75">
        <v>44930</v>
      </c>
      <c r="AJS63" s="75">
        <v>59422</v>
      </c>
      <c r="AJT63" s="75">
        <v>60799</v>
      </c>
      <c r="AJU63" s="75">
        <v>41956</v>
      </c>
      <c r="AJV63" s="75">
        <v>49175</v>
      </c>
      <c r="AJW63" s="75">
        <v>23040</v>
      </c>
      <c r="AJX63" s="75">
        <v>14491</v>
      </c>
      <c r="AJY63" s="75">
        <v>17409</v>
      </c>
      <c r="AJZ63" s="75">
        <v>10395</v>
      </c>
      <c r="AKA63" s="75">
        <v>10697</v>
      </c>
      <c r="AKB63" s="75">
        <v>11088</v>
      </c>
      <c r="AKC63" s="75">
        <v>26810</v>
      </c>
      <c r="AKD63" s="75">
        <v>27272</v>
      </c>
      <c r="AKE63" s="75">
        <v>23021</v>
      </c>
      <c r="AKF63" s="75">
        <v>22943</v>
      </c>
      <c r="AKG63" s="75">
        <v>15867</v>
      </c>
      <c r="AKH63" s="75">
        <v>7848</v>
      </c>
      <c r="AKI63" s="75">
        <v>42208</v>
      </c>
      <c r="AKJ63" s="75">
        <v>8410</v>
      </c>
      <c r="AKK63" s="75">
        <v>10088</v>
      </c>
      <c r="AKL63" s="75">
        <v>20286</v>
      </c>
      <c r="AKM63" s="75">
        <v>15984</v>
      </c>
      <c r="AKN63" s="75">
        <v>15041</v>
      </c>
      <c r="AKO63" s="75">
        <v>16297</v>
      </c>
      <c r="AKP63" s="75">
        <v>19833</v>
      </c>
      <c r="AKQ63" s="75">
        <v>18664</v>
      </c>
      <c r="AKR63" s="75">
        <v>30922</v>
      </c>
      <c r="AKS63" s="75">
        <v>29878</v>
      </c>
      <c r="AKT63" s="75">
        <v>21538</v>
      </c>
      <c r="AKU63" s="75">
        <v>39782</v>
      </c>
      <c r="AKV63" s="75">
        <v>32033</v>
      </c>
      <c r="AKW63" s="75">
        <v>21207</v>
      </c>
      <c r="AKX63" s="75">
        <v>16174</v>
      </c>
      <c r="AKY63" s="75">
        <v>15197</v>
      </c>
      <c r="AKZ63" s="75">
        <v>16098</v>
      </c>
      <c r="ALA63" s="75">
        <v>13401</v>
      </c>
      <c r="ALB63" s="75">
        <v>15132</v>
      </c>
      <c r="ALC63" s="75">
        <v>17797</v>
      </c>
      <c r="ALD63" s="75">
        <v>15381</v>
      </c>
      <c r="ALE63" s="75">
        <v>10682</v>
      </c>
      <c r="ALF63" s="75">
        <v>7532</v>
      </c>
      <c r="ALG63" s="75">
        <v>8824</v>
      </c>
      <c r="ALH63" s="75">
        <v>5324</v>
      </c>
      <c r="ALI63" s="75">
        <v>9442</v>
      </c>
      <c r="ALJ63" s="75">
        <v>14478</v>
      </c>
      <c r="ALK63" s="75">
        <v>4673</v>
      </c>
      <c r="ALL63" s="75">
        <v>5110</v>
      </c>
      <c r="ALM63" s="75">
        <v>4492</v>
      </c>
      <c r="ALN63" s="75">
        <v>4699</v>
      </c>
      <c r="ALO63" s="75">
        <v>3955</v>
      </c>
      <c r="ALP63" s="75">
        <v>4483</v>
      </c>
      <c r="ALQ63" s="75">
        <v>3952</v>
      </c>
      <c r="ALR63" s="75">
        <v>7989</v>
      </c>
      <c r="ALS63" s="75">
        <v>3610</v>
      </c>
      <c r="ALT63" s="75">
        <v>4871</v>
      </c>
      <c r="ALU63" s="75">
        <v>3433</v>
      </c>
      <c r="ALV63" s="75">
        <v>4024</v>
      </c>
      <c r="ALW63" s="75">
        <v>8994</v>
      </c>
      <c r="ALX63" s="75">
        <v>7378</v>
      </c>
      <c r="ALY63" s="75">
        <v>6138</v>
      </c>
      <c r="ALZ63" s="75">
        <v>5049</v>
      </c>
      <c r="AMA63" s="75">
        <v>4623</v>
      </c>
      <c r="AMB63" s="75">
        <v>4565</v>
      </c>
      <c r="AMC63" s="75">
        <v>5347</v>
      </c>
      <c r="AMD63" s="75">
        <v>6585</v>
      </c>
      <c r="AME63" s="75">
        <v>6915</v>
      </c>
      <c r="AMF63" s="75">
        <v>4649</v>
      </c>
      <c r="AMG63" s="75">
        <v>5610</v>
      </c>
      <c r="AMH63" s="75">
        <v>5592</v>
      </c>
      <c r="AMI63" s="75">
        <v>3686</v>
      </c>
      <c r="AMJ63" s="75">
        <v>4322</v>
      </c>
      <c r="AMK63" s="75">
        <v>4484</v>
      </c>
      <c r="AML63" s="75">
        <v>5767</v>
      </c>
      <c r="AMM63" s="75">
        <v>4530</v>
      </c>
      <c r="AMN63" s="75">
        <v>5211</v>
      </c>
      <c r="AMO63" s="75">
        <v>5285</v>
      </c>
      <c r="AMP63" s="75">
        <v>7885</v>
      </c>
      <c r="AMQ63" s="75">
        <v>6864</v>
      </c>
      <c r="AMR63" s="75">
        <v>6978</v>
      </c>
      <c r="AMS63" s="75">
        <v>8147</v>
      </c>
      <c r="AMT63" s="75">
        <v>9513</v>
      </c>
      <c r="AMU63" s="75">
        <v>11238</v>
      </c>
      <c r="AMV63" s="75">
        <v>11710</v>
      </c>
      <c r="AMW63" s="75">
        <v>12028</v>
      </c>
      <c r="AMX63" s="75">
        <v>10578</v>
      </c>
      <c r="AMY63" s="75">
        <v>9740</v>
      </c>
      <c r="AMZ63" s="75">
        <v>9476</v>
      </c>
      <c r="ANA63" s="75">
        <v>7799</v>
      </c>
      <c r="ANB63" s="75">
        <v>7129</v>
      </c>
      <c r="ANC63" s="75">
        <v>6985</v>
      </c>
      <c r="AND63" s="75">
        <v>8952</v>
      </c>
      <c r="ANE63" s="75">
        <v>9074</v>
      </c>
      <c r="ANF63" s="75">
        <v>11465</v>
      </c>
      <c r="ANG63" s="75">
        <v>16554</v>
      </c>
      <c r="ANH63" s="75">
        <v>16992</v>
      </c>
      <c r="ANI63" s="75">
        <v>15636</v>
      </c>
      <c r="ANJ63" s="75">
        <v>17113</v>
      </c>
      <c r="ANK63" s="75">
        <v>18361</v>
      </c>
      <c r="ANL63" s="75">
        <v>19582</v>
      </c>
      <c r="ANM63" s="75">
        <v>18954</v>
      </c>
      <c r="ANN63" s="75">
        <v>19114</v>
      </c>
      <c r="ANO63" s="75">
        <v>18339</v>
      </c>
      <c r="ANP63" s="75">
        <v>19083</v>
      </c>
      <c r="ANQ63" s="75">
        <v>16073</v>
      </c>
      <c r="ANR63" s="75">
        <v>13424</v>
      </c>
      <c r="ANS63" s="75">
        <v>13567</v>
      </c>
      <c r="ANT63" s="75">
        <v>13629</v>
      </c>
      <c r="ANU63" s="75">
        <v>14355</v>
      </c>
      <c r="ANV63" s="75">
        <v>16323</v>
      </c>
      <c r="ANW63" s="76">
        <v>17587</v>
      </c>
      <c r="ANX63" s="76">
        <v>16430</v>
      </c>
      <c r="ANY63" s="76">
        <v>20053</v>
      </c>
      <c r="ANZ63" s="123">
        <v>17360</v>
      </c>
      <c r="AOA63" s="76">
        <v>17817</v>
      </c>
      <c r="AOB63" s="76">
        <v>22319</v>
      </c>
      <c r="AOC63" s="76">
        <v>23967</v>
      </c>
      <c r="AOD63" s="76">
        <v>15378</v>
      </c>
      <c r="AOE63" s="76">
        <v>15470</v>
      </c>
      <c r="AOF63" s="76">
        <v>18733</v>
      </c>
      <c r="AOG63" s="76">
        <v>22376</v>
      </c>
      <c r="AOH63" s="76">
        <v>47345</v>
      </c>
      <c r="AOI63" s="76">
        <v>21996</v>
      </c>
      <c r="AOJ63" s="76">
        <v>20741</v>
      </c>
      <c r="AOK63" s="76">
        <v>27564</v>
      </c>
      <c r="AOL63" s="76">
        <v>24101</v>
      </c>
      <c r="AOM63" s="76">
        <v>25700</v>
      </c>
      <c r="AON63" s="76">
        <v>24930</v>
      </c>
      <c r="AOO63" s="76">
        <v>24656</v>
      </c>
      <c r="AOP63" s="76">
        <v>25258</v>
      </c>
      <c r="AOQ63" s="76">
        <v>23288</v>
      </c>
      <c r="AOR63" s="76">
        <v>22053</v>
      </c>
      <c r="AOS63" s="76">
        <v>23995</v>
      </c>
      <c r="AOT63" s="76">
        <v>22802</v>
      </c>
      <c r="AOU63" s="76">
        <v>19122</v>
      </c>
      <c r="AOV63" s="76">
        <v>19859</v>
      </c>
      <c r="AOW63" s="76">
        <v>18581</v>
      </c>
      <c r="AOX63" s="76">
        <v>19108</v>
      </c>
      <c r="AOY63" s="76">
        <v>21451</v>
      </c>
      <c r="AOZ63" s="76">
        <v>14687</v>
      </c>
      <c r="APA63" s="76">
        <v>14826</v>
      </c>
      <c r="APB63" s="76">
        <v>22919</v>
      </c>
      <c r="APC63" s="76">
        <v>21848</v>
      </c>
      <c r="APD63" s="76">
        <v>25402</v>
      </c>
      <c r="APE63" s="76">
        <v>22501</v>
      </c>
      <c r="APF63" s="76">
        <v>26131</v>
      </c>
      <c r="APG63" s="76">
        <v>29396</v>
      </c>
      <c r="APH63" s="76">
        <v>43787</v>
      </c>
      <c r="API63" s="76">
        <v>39109</v>
      </c>
      <c r="APJ63" s="76">
        <v>31849</v>
      </c>
      <c r="APK63" s="76">
        <v>32716</v>
      </c>
      <c r="APL63" s="76">
        <v>32850</v>
      </c>
      <c r="APM63" s="76">
        <v>28935</v>
      </c>
      <c r="APN63" s="76">
        <v>34881</v>
      </c>
      <c r="APO63" s="76">
        <v>43546</v>
      </c>
      <c r="APP63" s="76">
        <v>47822</v>
      </c>
      <c r="APQ63" s="76">
        <v>49631</v>
      </c>
      <c r="APR63" s="76">
        <v>66998</v>
      </c>
      <c r="APS63" s="76">
        <v>67998</v>
      </c>
      <c r="APT63" s="76">
        <v>51865</v>
      </c>
      <c r="APU63" s="76">
        <v>52747</v>
      </c>
      <c r="APV63" s="76">
        <v>49275</v>
      </c>
      <c r="APW63" s="76">
        <v>64391</v>
      </c>
      <c r="APX63" s="76">
        <v>66016</v>
      </c>
      <c r="APY63" s="76">
        <v>64576</v>
      </c>
      <c r="APZ63" s="76">
        <v>63441</v>
      </c>
      <c r="AQA63" s="76">
        <v>71622</v>
      </c>
      <c r="AQB63" s="76">
        <v>53826</v>
      </c>
      <c r="AQC63" s="76">
        <v>86116</v>
      </c>
      <c r="AQD63" s="76">
        <v>83356</v>
      </c>
      <c r="AQE63" s="76">
        <v>81851</v>
      </c>
      <c r="AQF63" s="76">
        <v>84226</v>
      </c>
      <c r="AQG63" s="76">
        <v>85482</v>
      </c>
      <c r="AQH63" s="76">
        <v>54493</v>
      </c>
      <c r="AQI63" s="76">
        <v>53607</v>
      </c>
      <c r="AQJ63" s="76">
        <v>61675</v>
      </c>
      <c r="AQK63" s="76">
        <v>60378</v>
      </c>
      <c r="AQL63" s="76">
        <v>56258</v>
      </c>
      <c r="AQM63" s="76">
        <v>55192</v>
      </c>
      <c r="AQN63" s="76">
        <v>60321</v>
      </c>
      <c r="AQO63" s="76">
        <v>60100</v>
      </c>
      <c r="AQP63" s="76">
        <v>61415</v>
      </c>
      <c r="AQQ63" s="76">
        <v>57158</v>
      </c>
      <c r="AQR63" s="76">
        <v>71040</v>
      </c>
      <c r="AQS63" s="76">
        <v>86438</v>
      </c>
      <c r="AQT63" s="76">
        <v>90126</v>
      </c>
      <c r="AQU63" s="76">
        <v>98174</v>
      </c>
      <c r="AQV63" s="76">
        <v>50267</v>
      </c>
      <c r="AQW63" s="76">
        <v>59235</v>
      </c>
      <c r="AQX63" s="76">
        <v>56762</v>
      </c>
      <c r="AQY63" s="76">
        <v>64862</v>
      </c>
      <c r="AQZ63" s="76">
        <v>51950</v>
      </c>
      <c r="ARA63" s="76">
        <v>74395</v>
      </c>
      <c r="ARB63" s="76">
        <v>88904</v>
      </c>
      <c r="ARC63" s="76">
        <v>63782</v>
      </c>
      <c r="ARD63" s="76">
        <v>65479</v>
      </c>
      <c r="ARE63" s="76">
        <v>46778</v>
      </c>
      <c r="ARF63" s="76">
        <v>48804</v>
      </c>
      <c r="ARG63" s="76">
        <v>52702</v>
      </c>
      <c r="ARH63" s="76">
        <v>53955</v>
      </c>
      <c r="ARI63" s="76">
        <v>59405</v>
      </c>
      <c r="ARJ63" s="76">
        <v>65198</v>
      </c>
      <c r="ARK63" s="76">
        <v>60779</v>
      </c>
      <c r="ARL63" s="76">
        <v>74383</v>
      </c>
      <c r="ARM63" s="76">
        <v>94016</v>
      </c>
      <c r="ARN63" s="76">
        <v>95601</v>
      </c>
      <c r="ARO63" s="76">
        <v>92638</v>
      </c>
      <c r="ARP63" s="76">
        <v>94900</v>
      </c>
      <c r="ARQ63" s="76">
        <v>74947</v>
      </c>
      <c r="ARR63" s="76">
        <v>76265</v>
      </c>
      <c r="ARS63" s="76">
        <v>102803</v>
      </c>
      <c r="ART63" s="76">
        <v>110585</v>
      </c>
      <c r="ARU63" s="76">
        <v>122746</v>
      </c>
      <c r="ARV63" s="76">
        <v>108924</v>
      </c>
      <c r="ARW63" s="76">
        <v>79217</v>
      </c>
      <c r="ARX63" s="76">
        <v>88588</v>
      </c>
      <c r="ARY63" s="76">
        <v>102999</v>
      </c>
      <c r="ARZ63" s="76">
        <v>71405</v>
      </c>
      <c r="ASA63" s="76">
        <v>93463</v>
      </c>
      <c r="ASB63" s="76">
        <v>93622</v>
      </c>
      <c r="ASC63" s="76">
        <v>99234</v>
      </c>
      <c r="ASD63" s="76">
        <v>96017</v>
      </c>
      <c r="ASE63" s="76">
        <v>103914</v>
      </c>
      <c r="ASF63" s="76">
        <v>104979</v>
      </c>
      <c r="ASG63" s="76">
        <v>126110</v>
      </c>
      <c r="ASH63" s="76">
        <v>124041</v>
      </c>
      <c r="ASI63" s="76">
        <v>121749</v>
      </c>
      <c r="ASJ63" s="76">
        <v>139671</v>
      </c>
      <c r="ASK63" s="76">
        <v>147450</v>
      </c>
      <c r="ASL63" s="76">
        <v>166963</v>
      </c>
      <c r="ASM63" s="76">
        <v>157400</v>
      </c>
      <c r="ASN63" s="76">
        <v>172325</v>
      </c>
      <c r="ASO63" s="76">
        <v>159009</v>
      </c>
      <c r="ASP63" s="76">
        <v>161864</v>
      </c>
      <c r="ASQ63" s="76">
        <v>185042</v>
      </c>
      <c r="ASR63" s="76">
        <v>195093</v>
      </c>
      <c r="ASS63" s="76">
        <v>193493</v>
      </c>
      <c r="AST63" s="76">
        <v>199602</v>
      </c>
      <c r="ASU63" s="76">
        <v>200205</v>
      </c>
      <c r="ASV63" s="76">
        <v>189657</v>
      </c>
      <c r="ASW63" s="76">
        <v>200427</v>
      </c>
      <c r="ASX63" s="76">
        <v>199837</v>
      </c>
      <c r="ASY63" s="76">
        <v>237332</v>
      </c>
      <c r="ASZ63" s="76">
        <v>243378</v>
      </c>
      <c r="ATA63" s="76">
        <v>287311</v>
      </c>
      <c r="ATB63" s="76">
        <v>283014</v>
      </c>
      <c r="ATC63" s="76">
        <v>276444</v>
      </c>
      <c r="ATD63" s="76">
        <v>265891</v>
      </c>
      <c r="ATE63" s="76">
        <v>253936</v>
      </c>
      <c r="ATF63" s="76">
        <v>272742</v>
      </c>
      <c r="ATG63" s="76">
        <v>266227</v>
      </c>
      <c r="ATH63" s="76">
        <v>270068</v>
      </c>
      <c r="ATI63" s="76">
        <v>272492</v>
      </c>
      <c r="ATJ63" s="76">
        <v>225938</v>
      </c>
      <c r="ATK63" s="76">
        <v>216438</v>
      </c>
      <c r="ATL63" s="76">
        <v>188937</v>
      </c>
      <c r="ATM63" s="76">
        <v>172634</v>
      </c>
      <c r="ATN63" s="76">
        <v>175313</v>
      </c>
      <c r="ATO63" s="76">
        <v>174704</v>
      </c>
      <c r="ATP63" s="76">
        <v>167934</v>
      </c>
      <c r="ATQ63" s="76">
        <v>157748</v>
      </c>
      <c r="ATR63" s="76">
        <v>151864</v>
      </c>
      <c r="ATS63" s="76">
        <v>153380</v>
      </c>
      <c r="ATT63" s="76">
        <v>152080</v>
      </c>
      <c r="ATU63" s="76">
        <v>145809</v>
      </c>
      <c r="ATV63" s="76">
        <v>124158</v>
      </c>
      <c r="ATW63" s="76">
        <v>117260</v>
      </c>
      <c r="ATX63" s="76">
        <v>103356</v>
      </c>
      <c r="ATY63" s="76">
        <v>113661</v>
      </c>
      <c r="ATZ63" s="76">
        <v>117228</v>
      </c>
      <c r="AUA63" s="76">
        <v>122005</v>
      </c>
      <c r="AUB63" s="76">
        <v>118010</v>
      </c>
      <c r="AUC63" s="76">
        <v>135486</v>
      </c>
      <c r="AUD63" s="76">
        <v>131802</v>
      </c>
      <c r="AUE63" s="76">
        <v>125674</v>
      </c>
      <c r="AUF63" s="76">
        <v>133908</v>
      </c>
      <c r="AUG63" s="76">
        <v>137609</v>
      </c>
      <c r="AUH63" s="76">
        <v>133118</v>
      </c>
      <c r="AUI63" s="76">
        <v>130200</v>
      </c>
      <c r="AUJ63" s="76">
        <v>131989</v>
      </c>
      <c r="AUK63" s="76">
        <v>139487</v>
      </c>
      <c r="AUL63" s="76">
        <v>149500</v>
      </c>
      <c r="AUM63" s="76">
        <v>138612</v>
      </c>
      <c r="AUN63" s="76">
        <v>134865</v>
      </c>
      <c r="AUO63" s="76">
        <v>128957</v>
      </c>
      <c r="AUP63" s="76">
        <v>126908</v>
      </c>
      <c r="AUQ63" s="76">
        <v>125243</v>
      </c>
      <c r="AUR63" s="76">
        <v>123956</v>
      </c>
      <c r="AUS63" s="76">
        <v>117267</v>
      </c>
      <c r="AUT63" s="76">
        <v>115867</v>
      </c>
      <c r="AUU63" s="76">
        <v>119166</v>
      </c>
      <c r="AUV63" s="76">
        <v>125940</v>
      </c>
      <c r="AUW63" s="76">
        <v>136737</v>
      </c>
      <c r="AUX63" s="49">
        <f>195499-28839</f>
        <v>166660</v>
      </c>
      <c r="AUY63" s="76">
        <v>195499</v>
      </c>
      <c r="AUZ63" s="76">
        <v>183225</v>
      </c>
      <c r="AVA63" s="76">
        <v>195056</v>
      </c>
      <c r="AVB63" s="76">
        <v>199462</v>
      </c>
      <c r="AVC63" s="76">
        <v>197372</v>
      </c>
      <c r="AVD63" s="76">
        <v>212494</v>
      </c>
      <c r="AVE63" s="76">
        <v>201272</v>
      </c>
      <c r="AVF63" s="76">
        <v>218033</v>
      </c>
      <c r="AVG63" s="76">
        <v>202848</v>
      </c>
      <c r="AVH63" s="76">
        <v>212081</v>
      </c>
      <c r="AVI63" s="76">
        <v>208097</v>
      </c>
      <c r="AVJ63" s="76">
        <v>210718</v>
      </c>
      <c r="AVK63" s="76">
        <v>185705</v>
      </c>
      <c r="AVL63" s="76">
        <v>195280</v>
      </c>
      <c r="AVM63" s="76">
        <v>207703</v>
      </c>
      <c r="AVN63" s="76">
        <v>189916</v>
      </c>
      <c r="AVO63" s="76">
        <v>176767</v>
      </c>
      <c r="AVP63" s="76">
        <v>159713</v>
      </c>
      <c r="AVQ63" s="76">
        <v>171571</v>
      </c>
      <c r="AVR63" s="76">
        <v>185766</v>
      </c>
      <c r="AVS63" s="76">
        <v>208215</v>
      </c>
      <c r="AVT63" s="76">
        <v>266340</v>
      </c>
      <c r="AVU63" s="76">
        <v>225974</v>
      </c>
      <c r="AVV63" s="76">
        <v>246296</v>
      </c>
      <c r="AVW63" s="76">
        <v>255935</v>
      </c>
      <c r="AVX63" s="76">
        <v>269759</v>
      </c>
      <c r="AVY63" s="76">
        <v>234761</v>
      </c>
      <c r="AVZ63" s="76">
        <v>242286</v>
      </c>
      <c r="AWA63" s="76">
        <v>232416</v>
      </c>
      <c r="AWB63" s="76">
        <v>267432</v>
      </c>
      <c r="AWC63" s="76">
        <v>222716</v>
      </c>
      <c r="AWD63" s="76">
        <v>226956</v>
      </c>
      <c r="AWE63" s="76">
        <v>225656</v>
      </c>
      <c r="AWF63" s="76">
        <v>250495</v>
      </c>
      <c r="AWG63" s="76">
        <v>272959</v>
      </c>
      <c r="AWH63" s="76">
        <v>281541</v>
      </c>
      <c r="AWI63" s="76">
        <v>284806</v>
      </c>
      <c r="AWJ63" s="76">
        <v>309600</v>
      </c>
      <c r="AWK63" s="76">
        <v>351029</v>
      </c>
      <c r="AWL63" s="76">
        <v>354298</v>
      </c>
      <c r="AWM63" s="76">
        <v>351095</v>
      </c>
      <c r="AWN63" s="76">
        <v>297265</v>
      </c>
      <c r="AWO63" s="76">
        <v>289485</v>
      </c>
      <c r="AWP63" s="76">
        <v>279038</v>
      </c>
      <c r="AWQ63" s="76">
        <v>287657</v>
      </c>
      <c r="AWR63" s="76">
        <v>311136</v>
      </c>
      <c r="AWS63" s="76">
        <v>307298</v>
      </c>
      <c r="AWT63" s="76">
        <v>280665</v>
      </c>
      <c r="AWU63" s="76">
        <v>323760</v>
      </c>
      <c r="AWV63" s="76">
        <v>350132</v>
      </c>
      <c r="AWW63" s="76">
        <v>397183</v>
      </c>
      <c r="AWX63" s="76">
        <v>450076</v>
      </c>
      <c r="AWY63" s="76">
        <v>495787</v>
      </c>
      <c r="AWZ63" s="76">
        <v>467580</v>
      </c>
      <c r="AXA63" s="76">
        <v>466137</v>
      </c>
      <c r="AXB63" s="76">
        <v>444207</v>
      </c>
      <c r="AXC63" s="76">
        <v>414705</v>
      </c>
      <c r="AXD63" s="76">
        <v>418898</v>
      </c>
      <c r="AXE63" s="76">
        <v>470881</v>
      </c>
      <c r="AXF63" s="76">
        <v>456231</v>
      </c>
      <c r="AXG63" s="76">
        <v>454277</v>
      </c>
      <c r="AXH63" s="76">
        <v>403249</v>
      </c>
      <c r="AXI63" s="76">
        <v>407274</v>
      </c>
      <c r="AXJ63" s="76">
        <v>398444</v>
      </c>
      <c r="AXK63" s="76">
        <v>375090</v>
      </c>
      <c r="AXL63" s="76">
        <v>412759</v>
      </c>
      <c r="AXM63" s="76">
        <v>407840</v>
      </c>
      <c r="AXN63" s="76">
        <v>402425</v>
      </c>
      <c r="AXO63" s="76">
        <v>409375</v>
      </c>
      <c r="AXP63" s="76">
        <v>395767</v>
      </c>
      <c r="AXQ63" s="76">
        <v>412567</v>
      </c>
      <c r="AXR63" s="76">
        <v>407313</v>
      </c>
      <c r="AXS63" s="76">
        <v>388173</v>
      </c>
      <c r="AXT63" s="76">
        <v>392526</v>
      </c>
      <c r="AXU63" s="76">
        <v>361381</v>
      </c>
      <c r="AXV63" s="76">
        <v>300844</v>
      </c>
      <c r="AXW63" s="76">
        <v>353533</v>
      </c>
      <c r="AXX63" s="76">
        <v>364406</v>
      </c>
      <c r="AXY63" s="76">
        <v>390780</v>
      </c>
      <c r="AXZ63" s="76">
        <v>395073</v>
      </c>
      <c r="AYA63" s="76">
        <v>384335</v>
      </c>
      <c r="AYB63" s="76">
        <v>372802</v>
      </c>
      <c r="AYC63" s="76">
        <v>384229</v>
      </c>
      <c r="AYD63" s="76">
        <v>396402</v>
      </c>
      <c r="AYE63" s="76">
        <v>357212</v>
      </c>
      <c r="AYF63" s="76">
        <v>360819</v>
      </c>
      <c r="AYG63" s="76">
        <v>400930</v>
      </c>
      <c r="AYH63" s="76">
        <v>449854</v>
      </c>
      <c r="AYI63" s="76">
        <v>440086</v>
      </c>
      <c r="AYJ63" s="76">
        <v>454181</v>
      </c>
      <c r="AYK63" s="76">
        <v>455030</v>
      </c>
      <c r="AYL63" s="76">
        <v>659828</v>
      </c>
      <c r="AYM63" s="76">
        <v>658679</v>
      </c>
      <c r="AYN63" s="76">
        <v>753332</v>
      </c>
      <c r="AYO63" s="76">
        <v>765082</v>
      </c>
      <c r="AYP63" s="76">
        <v>733601</v>
      </c>
      <c r="AYQ63" s="76">
        <v>742077</v>
      </c>
      <c r="AYR63" s="76">
        <v>787371</v>
      </c>
      <c r="AYS63" s="76">
        <v>816341</v>
      </c>
      <c r="AYT63" s="76">
        <v>841341</v>
      </c>
      <c r="AYU63" s="76">
        <v>867059</v>
      </c>
      <c r="AYV63" s="76">
        <v>888288</v>
      </c>
      <c r="AYW63" s="76">
        <v>997516</v>
      </c>
      <c r="AYX63" s="76">
        <v>956537</v>
      </c>
      <c r="AYY63" s="76">
        <v>1035459</v>
      </c>
      <c r="AYZ63" s="76">
        <v>1011324</v>
      </c>
      <c r="AZA63" s="76">
        <v>1045458</v>
      </c>
      <c r="AZB63" s="76">
        <v>1056401</v>
      </c>
      <c r="AZC63" s="76">
        <v>1057344</v>
      </c>
      <c r="AZD63" s="76">
        <v>1071443</v>
      </c>
      <c r="AZE63" s="76">
        <v>1091831</v>
      </c>
      <c r="AZF63" s="76">
        <v>1122101</v>
      </c>
      <c r="AZG63" s="76">
        <v>1125150</v>
      </c>
      <c r="AZH63" s="76">
        <v>1152579</v>
      </c>
      <c r="AZI63" s="76">
        <v>1153293</v>
      </c>
      <c r="AZJ63" s="76">
        <v>1132478</v>
      </c>
      <c r="AZK63" s="76">
        <v>1105580</v>
      </c>
      <c r="AZL63" s="76">
        <v>1140085</v>
      </c>
      <c r="AZM63" s="76">
        <v>1111262</v>
      </c>
      <c r="AZN63" s="76">
        <v>1132909</v>
      </c>
      <c r="AZO63" s="76">
        <v>1122531</v>
      </c>
      <c r="AZP63" s="76">
        <v>1229836</v>
      </c>
      <c r="AZQ63" s="76">
        <v>1230690</v>
      </c>
      <c r="AZR63" s="76">
        <v>1215590</v>
      </c>
      <c r="AZS63" s="76">
        <v>1183924</v>
      </c>
      <c r="AZT63" s="76">
        <v>1163849</v>
      </c>
      <c r="AZU63" s="76">
        <v>1130080</v>
      </c>
      <c r="AZV63" s="76">
        <v>1132043</v>
      </c>
      <c r="AZW63" s="76">
        <v>1121057</v>
      </c>
      <c r="AZX63" s="76">
        <v>1163143</v>
      </c>
      <c r="AZY63" s="76">
        <v>1174707</v>
      </c>
      <c r="AZZ63" s="76">
        <v>1168152</v>
      </c>
      <c r="BAA63" s="76">
        <v>1148403</v>
      </c>
      <c r="BAB63" s="76">
        <v>1265753</v>
      </c>
      <c r="BAC63" s="76">
        <v>1243299</v>
      </c>
      <c r="BAD63" s="76">
        <v>1272379</v>
      </c>
      <c r="BAE63" s="76">
        <v>1251130</v>
      </c>
      <c r="BAF63" s="76">
        <v>1226555</v>
      </c>
      <c r="BAG63" s="76">
        <v>1235048</v>
      </c>
      <c r="BAH63" s="76">
        <v>1241201</v>
      </c>
      <c r="BAI63" s="76">
        <v>1240046</v>
      </c>
      <c r="BAJ63" s="76">
        <v>1243661</v>
      </c>
      <c r="BAK63" s="76">
        <v>1226526</v>
      </c>
      <c r="BAL63" s="76">
        <v>1229892</v>
      </c>
      <c r="BAM63" s="76">
        <v>1240276</v>
      </c>
      <c r="BAN63" s="76">
        <v>1208225</v>
      </c>
      <c r="BAO63" s="76">
        <v>1191575</v>
      </c>
      <c r="BAP63" s="76">
        <v>1185116</v>
      </c>
      <c r="BAQ63" s="76">
        <v>1165141</v>
      </c>
      <c r="BAR63" s="76">
        <v>1144031</v>
      </c>
      <c r="BAS63" s="76">
        <v>1201653</v>
      </c>
      <c r="BAT63" s="76">
        <v>1194306</v>
      </c>
      <c r="BAU63" s="76">
        <v>1202872</v>
      </c>
      <c r="BAV63" s="76">
        <v>1152699</v>
      </c>
      <c r="BAW63" s="76">
        <v>1152015</v>
      </c>
      <c r="BAX63" s="76">
        <v>1143825</v>
      </c>
      <c r="BAY63" s="76">
        <v>1126450</v>
      </c>
      <c r="BAZ63" s="76">
        <v>1111359</v>
      </c>
      <c r="BBA63" s="76">
        <v>1184983</v>
      </c>
      <c r="BBB63" s="76">
        <v>1165164</v>
      </c>
      <c r="BBC63" s="76">
        <v>1188259</v>
      </c>
      <c r="BBD63" s="76">
        <v>1140505</v>
      </c>
      <c r="BBE63" s="76">
        <v>1189409</v>
      </c>
      <c r="BBF63" s="76">
        <v>1147151</v>
      </c>
      <c r="BBG63" s="76">
        <v>1129262</v>
      </c>
      <c r="BBH63" s="76">
        <v>1046242</v>
      </c>
      <c r="BBI63" s="76">
        <v>1029399</v>
      </c>
      <c r="BBJ63" s="76">
        <v>1007931</v>
      </c>
      <c r="BBK63" s="76">
        <v>935053</v>
      </c>
      <c r="BBL63" s="76">
        <v>852905</v>
      </c>
      <c r="BBM63" s="76">
        <v>808967</v>
      </c>
      <c r="BBN63" s="77">
        <v>776400</v>
      </c>
    </row>
    <row r="64" spans="1:1437" x14ac:dyDescent="0.2">
      <c r="A64" s="68" t="s">
        <v>47</v>
      </c>
      <c r="B64" s="69" t="s">
        <v>92</v>
      </c>
      <c r="C64" s="70"/>
      <c r="D64" s="70"/>
      <c r="E64" s="70"/>
      <c r="F64" s="70"/>
      <c r="G64" s="70"/>
      <c r="H64" s="70"/>
      <c r="I64" s="70"/>
      <c r="J64" s="70"/>
      <c r="K64" s="70"/>
      <c r="L64" s="70"/>
      <c r="M64" s="70"/>
      <c r="N64" s="70"/>
      <c r="O64" s="70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5">
        <v>63445</v>
      </c>
      <c r="AJZ64" s="75">
        <v>69342</v>
      </c>
      <c r="AKA64" s="75">
        <v>72993</v>
      </c>
      <c r="AKB64" s="75">
        <v>75603</v>
      </c>
      <c r="AKC64" s="75">
        <v>77664</v>
      </c>
      <c r="AKD64" s="75">
        <v>80512</v>
      </c>
      <c r="AKE64" s="75">
        <v>86045</v>
      </c>
      <c r="AKF64" s="75">
        <v>87467</v>
      </c>
      <c r="AKG64" s="75">
        <v>81904</v>
      </c>
      <c r="AKH64" s="75">
        <v>83637</v>
      </c>
      <c r="AKI64" s="75">
        <v>90942</v>
      </c>
      <c r="AKJ64" s="75">
        <v>83449</v>
      </c>
      <c r="AKK64" s="75">
        <v>78696</v>
      </c>
      <c r="AKL64" s="75">
        <v>76358</v>
      </c>
      <c r="AKM64" s="75">
        <v>77196</v>
      </c>
      <c r="AKN64" s="75">
        <v>81743</v>
      </c>
      <c r="AKO64" s="75">
        <v>85920</v>
      </c>
      <c r="AKP64" s="75">
        <v>81438</v>
      </c>
      <c r="AKQ64" s="75">
        <v>81053</v>
      </c>
      <c r="AKR64" s="75">
        <v>81049</v>
      </c>
      <c r="AKS64" s="75">
        <v>80775</v>
      </c>
      <c r="AKT64" s="75">
        <v>76511</v>
      </c>
      <c r="AKU64" s="75">
        <v>74310</v>
      </c>
      <c r="AKV64" s="75">
        <v>75703</v>
      </c>
      <c r="AKW64" s="75">
        <v>75865</v>
      </c>
      <c r="AKX64" s="75">
        <v>76665</v>
      </c>
      <c r="AKY64" s="75">
        <v>73629</v>
      </c>
      <c r="AKZ64" s="75">
        <v>74232</v>
      </c>
      <c r="ALA64" s="75">
        <v>69951</v>
      </c>
      <c r="ALB64" s="75">
        <v>70700</v>
      </c>
      <c r="ALC64" s="75">
        <v>68884</v>
      </c>
      <c r="ALD64" s="75">
        <v>67495</v>
      </c>
      <c r="ALE64" s="75">
        <v>65210</v>
      </c>
      <c r="ALF64" s="75">
        <v>65529</v>
      </c>
      <c r="ALG64" s="75">
        <v>57269</v>
      </c>
      <c r="ALH64" s="75">
        <v>55006</v>
      </c>
      <c r="ALI64" s="75">
        <v>55101</v>
      </c>
      <c r="ALJ64" s="75">
        <v>53931</v>
      </c>
      <c r="ALK64" s="75">
        <v>51303</v>
      </c>
      <c r="ALL64" s="75">
        <v>48091</v>
      </c>
      <c r="ALM64" s="75">
        <v>46394</v>
      </c>
      <c r="ALN64" s="75">
        <v>45829</v>
      </c>
      <c r="ALO64" s="75">
        <v>44900</v>
      </c>
      <c r="ALP64" s="75">
        <v>43068</v>
      </c>
      <c r="ALQ64" s="75">
        <v>43248</v>
      </c>
      <c r="ALR64" s="75">
        <v>38711</v>
      </c>
      <c r="ALS64" s="75">
        <v>36883</v>
      </c>
      <c r="ALT64" s="75">
        <v>30405</v>
      </c>
      <c r="ALU64" s="75">
        <v>29248</v>
      </c>
      <c r="ALV64" s="75">
        <v>27938</v>
      </c>
      <c r="ALW64" s="75">
        <v>25316</v>
      </c>
      <c r="ALX64" s="75">
        <v>24106</v>
      </c>
      <c r="ALY64" s="75">
        <v>22347</v>
      </c>
      <c r="ALZ64" s="75">
        <v>20996</v>
      </c>
      <c r="AMA64" s="75">
        <v>21216</v>
      </c>
      <c r="AMB64" s="70"/>
      <c r="AMC64" s="70"/>
      <c r="AMD64" s="70"/>
      <c r="AME64" s="70"/>
      <c r="AMF64" s="70"/>
      <c r="AMG64" s="70"/>
      <c r="AMH64" s="70"/>
      <c r="AMI64" s="70"/>
      <c r="AMJ64" s="70"/>
      <c r="AMK64" s="70"/>
      <c r="AML64" s="70"/>
      <c r="AMM64" s="70"/>
      <c r="AMN64" s="70"/>
      <c r="AMO64" s="70"/>
      <c r="AMP64" s="70"/>
      <c r="AMQ64" s="70"/>
      <c r="AMR64" s="70"/>
      <c r="AMS64" s="70"/>
      <c r="AMT64" s="70"/>
      <c r="AMU64" s="70"/>
      <c r="AMV64" s="70"/>
      <c r="AMW64" s="70"/>
      <c r="AMX64" s="70"/>
      <c r="AMY64" s="70"/>
      <c r="AMZ64" s="70"/>
      <c r="ANA64" s="70"/>
      <c r="ANB64" s="70"/>
      <c r="ANC64" s="70"/>
      <c r="AND64" s="70"/>
      <c r="ANE64" s="70"/>
      <c r="ANF64" s="70"/>
      <c r="ANG64" s="70"/>
      <c r="ANH64" s="70"/>
      <c r="ANI64" s="70"/>
      <c r="ANJ64" s="70"/>
      <c r="ANK64" s="70"/>
      <c r="ANL64" s="70"/>
      <c r="ANM64" s="70"/>
      <c r="ANN64" s="70"/>
      <c r="ANO64" s="70"/>
      <c r="ANP64" s="70"/>
      <c r="ANQ64" s="70"/>
      <c r="ANR64" s="70"/>
      <c r="ANS64" s="70"/>
      <c r="ANT64" s="70"/>
      <c r="ANU64" s="70"/>
      <c r="ANV64" s="70"/>
      <c r="ANW64" s="70"/>
      <c r="ANX64" s="70"/>
      <c r="ANY64" s="70"/>
      <c r="ANZ64" s="70"/>
      <c r="AOA64" s="70"/>
      <c r="AOB64" s="70"/>
      <c r="AOC64" s="70"/>
      <c r="AOD64" s="70"/>
      <c r="AOE64" s="70"/>
      <c r="AOF64" s="70"/>
      <c r="AOG64" s="70"/>
      <c r="AOH64" s="70"/>
      <c r="AOI64" s="70"/>
      <c r="AOJ64" s="70"/>
      <c r="AOK64" s="70"/>
      <c r="AOL64" s="70"/>
      <c r="AOM64" s="70"/>
      <c r="AON64" s="70"/>
      <c r="AOO64" s="70"/>
      <c r="AOP64" s="70"/>
      <c r="AOQ64" s="70"/>
      <c r="AOR64" s="70"/>
      <c r="AOS64" s="70"/>
      <c r="AOT64" s="70"/>
      <c r="AOU64" s="70"/>
      <c r="AOV64" s="70"/>
      <c r="AOW64" s="70"/>
      <c r="AOX64" s="70"/>
      <c r="AOY64" s="70"/>
      <c r="AOZ64" s="70"/>
      <c r="APA64" s="70"/>
      <c r="APB64" s="70"/>
      <c r="APC64" s="70"/>
      <c r="APD64" s="70"/>
      <c r="APE64" s="70"/>
      <c r="APF64" s="70"/>
      <c r="APG64" s="70"/>
      <c r="APH64" s="70"/>
      <c r="API64" s="70"/>
      <c r="APJ64" s="70"/>
      <c r="APK64" s="70"/>
      <c r="APL64" s="70"/>
      <c r="APM64" s="70"/>
      <c r="APN64" s="70"/>
      <c r="APO64" s="70"/>
      <c r="APP64" s="70"/>
      <c r="APQ64" s="70"/>
      <c r="APR64" s="70"/>
      <c r="APS64" s="70"/>
      <c r="APT64" s="70"/>
      <c r="APU64" s="70"/>
      <c r="APV64" s="70"/>
      <c r="APW64" s="70"/>
      <c r="APX64" s="70"/>
      <c r="APY64" s="70"/>
      <c r="APZ64" s="70"/>
      <c r="AQA64" s="70"/>
      <c r="AQB64" s="70"/>
      <c r="AQC64" s="70"/>
      <c r="AQD64" s="70"/>
      <c r="AQE64" s="70"/>
      <c r="AQF64" s="70"/>
      <c r="AQG64" s="70"/>
      <c r="AQH64" s="70"/>
      <c r="AQI64" s="70"/>
      <c r="AQJ64" s="70"/>
      <c r="AQK64" s="70"/>
      <c r="AQL64" s="70"/>
      <c r="AQM64" s="70"/>
      <c r="AQN64" s="70"/>
      <c r="AQO64" s="70"/>
      <c r="AQP64" s="70"/>
      <c r="AQQ64" s="70"/>
      <c r="AQR64" s="70"/>
      <c r="AQS64" s="70"/>
      <c r="AQT64" s="70"/>
      <c r="AQU64" s="70"/>
      <c r="AQV64" s="70"/>
      <c r="AQW64" s="70"/>
      <c r="AQX64" s="70"/>
      <c r="AQY64" s="70"/>
      <c r="AQZ64" s="70"/>
      <c r="ARA64" s="70"/>
      <c r="ARB64" s="70"/>
      <c r="ARC64" s="70"/>
      <c r="ARD64" s="70"/>
      <c r="ARE64" s="70"/>
      <c r="ARF64" s="70"/>
      <c r="ARG64" s="70"/>
      <c r="ARH64" s="70"/>
      <c r="ARI64" s="70"/>
      <c r="ARJ64" s="70"/>
      <c r="ARK64" s="70"/>
      <c r="ARL64" s="70"/>
      <c r="ARM64" s="70"/>
      <c r="ARN64" s="70"/>
      <c r="ARO64" s="70"/>
      <c r="ARP64" s="70"/>
      <c r="ARQ64" s="70"/>
      <c r="ARR64" s="70"/>
      <c r="ARS64" s="70"/>
      <c r="ART64" s="70"/>
      <c r="ARU64" s="70"/>
      <c r="ARV64" s="70"/>
      <c r="ARW64" s="70"/>
      <c r="ARX64" s="70"/>
      <c r="ARY64" s="70"/>
      <c r="ARZ64" s="70"/>
      <c r="ASA64" s="70"/>
      <c r="ASB64" s="70"/>
      <c r="ASC64" s="70"/>
      <c r="ASD64" s="70"/>
      <c r="ASE64" s="70"/>
      <c r="ASF64" s="70"/>
      <c r="ASG64" s="70"/>
      <c r="ASH64" s="70"/>
      <c r="ASI64" s="70"/>
      <c r="ASJ64" s="70"/>
      <c r="ASK64" s="70"/>
      <c r="ASL64" s="70"/>
      <c r="ASM64" s="70"/>
      <c r="ASN64" s="70"/>
      <c r="ASO64" s="70"/>
      <c r="ASP64" s="70"/>
      <c r="ASQ64" s="70"/>
      <c r="ASR64" s="70"/>
      <c r="ASS64" s="70"/>
      <c r="AST64" s="70"/>
      <c r="ASU64" s="70"/>
      <c r="ASV64" s="70"/>
      <c r="ASW64" s="70"/>
      <c r="ASX64" s="70"/>
      <c r="ASY64" s="70"/>
      <c r="ASZ64" s="70"/>
      <c r="ATA64" s="70"/>
      <c r="ATB64" s="70"/>
      <c r="ATC64" s="70"/>
      <c r="ATD64" s="70"/>
      <c r="ATE64" s="70"/>
      <c r="ATF64" s="70"/>
      <c r="ATG64" s="70"/>
      <c r="ATH64" s="70"/>
      <c r="ATI64" s="70"/>
      <c r="ATJ64" s="70"/>
      <c r="ATK64" s="70"/>
      <c r="ATL64" s="70"/>
      <c r="ATM64" s="70"/>
      <c r="ATN64" s="70"/>
      <c r="ATO64" s="70"/>
      <c r="ATP64" s="70"/>
      <c r="ATQ64" s="70"/>
      <c r="ATR64" s="70"/>
      <c r="ATS64" s="70"/>
      <c r="ATT64" s="70"/>
      <c r="ATU64" s="70"/>
      <c r="ATV64" s="70"/>
      <c r="ATW64" s="70"/>
      <c r="ATX64" s="70"/>
      <c r="ATY64" s="70"/>
      <c r="ATZ64" s="70"/>
      <c r="AUA64" s="70"/>
      <c r="AUB64" s="70"/>
      <c r="AUC64" s="70"/>
      <c r="AUD64" s="70"/>
      <c r="AUE64" s="70"/>
      <c r="AUF64" s="70"/>
      <c r="AUG64" s="70"/>
      <c r="AUH64" s="70"/>
      <c r="AUI64" s="70"/>
      <c r="AUJ64" s="70"/>
      <c r="AUK64" s="70"/>
      <c r="AUL64" s="70"/>
      <c r="AUM64" s="70"/>
      <c r="AUN64" s="70"/>
      <c r="AUO64" s="70"/>
      <c r="AUP64" s="70"/>
      <c r="AUQ64" s="70"/>
      <c r="AUR64" s="70"/>
      <c r="AUS64" s="70"/>
      <c r="AUT64" s="70"/>
      <c r="AUU64" s="70"/>
      <c r="AUV64" s="70"/>
      <c r="AUW64" s="70"/>
      <c r="AUX64" s="70"/>
      <c r="AUY64" s="70"/>
      <c r="AUZ64" s="70"/>
      <c r="AVA64" s="70"/>
      <c r="AVB64" s="70"/>
      <c r="AVC64" s="70"/>
      <c r="AVD64" s="70"/>
      <c r="AVE64" s="70"/>
      <c r="AVF64" s="70"/>
      <c r="AVG64" s="70"/>
      <c r="AVH64" s="70"/>
      <c r="AVI64" s="70"/>
      <c r="AVJ64" s="70"/>
      <c r="AVK64" s="70"/>
      <c r="AVL64" s="70"/>
      <c r="AVM64" s="70"/>
      <c r="AVN64" s="70"/>
      <c r="AVO64" s="70"/>
      <c r="AVP64" s="70"/>
      <c r="AVQ64" s="70"/>
      <c r="AVR64" s="70"/>
      <c r="AVS64" s="70"/>
      <c r="AVT64" s="70"/>
      <c r="AVU64" s="70"/>
      <c r="AVV64" s="70"/>
      <c r="AVW64" s="70"/>
      <c r="AVX64" s="70"/>
      <c r="AVY64" s="70"/>
      <c r="AVZ64" s="70"/>
      <c r="AWA64" s="70"/>
      <c r="AWB64" s="70"/>
      <c r="AWC64" s="70"/>
      <c r="AWD64" s="70"/>
      <c r="AWE64" s="70"/>
      <c r="AWF64" s="70"/>
      <c r="AWG64" s="70"/>
      <c r="AWH64" s="70"/>
      <c r="AWI64" s="70"/>
      <c r="AWJ64" s="70"/>
      <c r="AWK64" s="70"/>
      <c r="AWL64" s="70"/>
      <c r="AWM64" s="70"/>
      <c r="AWN64" s="70"/>
      <c r="AWO64" s="70"/>
      <c r="AWP64" s="70"/>
      <c r="AWQ64" s="70"/>
      <c r="AWR64" s="70"/>
      <c r="AWS64" s="70"/>
      <c r="AWT64" s="70"/>
      <c r="AWU64" s="70"/>
      <c r="AWV64" s="70"/>
      <c r="AWW64" s="70"/>
      <c r="AWX64" s="70"/>
      <c r="AWY64" s="70"/>
      <c r="AWZ64" s="70"/>
      <c r="AXA64" s="70"/>
      <c r="AXB64" s="70"/>
      <c r="AXC64" s="70"/>
      <c r="AXD64" s="70"/>
      <c r="AXE64" s="70"/>
      <c r="AXF64" s="70"/>
      <c r="AXG64" s="70"/>
      <c r="AXH64" s="70"/>
      <c r="AXI64" s="70"/>
      <c r="AXJ64" s="70"/>
      <c r="AXK64" s="70"/>
      <c r="AXL64" s="70"/>
      <c r="AXM64" s="70"/>
      <c r="AXN64" s="70"/>
      <c r="AXO64" s="70"/>
      <c r="AXP64" s="70"/>
      <c r="AXQ64" s="70"/>
      <c r="AXR64" s="70"/>
      <c r="AXS64" s="70"/>
      <c r="AXT64" s="70"/>
      <c r="AXU64" s="70"/>
      <c r="AXV64" s="70"/>
      <c r="AXW64" s="70"/>
      <c r="AXX64" s="70"/>
      <c r="AXY64" s="70"/>
      <c r="AXZ64" s="70"/>
      <c r="AYA64" s="70"/>
      <c r="AYB64" s="70"/>
      <c r="AYC64" s="70"/>
      <c r="AYD64" s="70"/>
      <c r="AYE64" s="70"/>
      <c r="AYF64" s="70"/>
      <c r="AYG64" s="70"/>
      <c r="AYH64" s="70"/>
      <c r="AYI64" s="70"/>
      <c r="AYJ64" s="70"/>
      <c r="AYK64" s="70"/>
      <c r="AYL64" s="70"/>
      <c r="AYM64" s="70"/>
      <c r="AYN64" s="70"/>
      <c r="AYO64" s="70"/>
      <c r="AYP64" s="70"/>
      <c r="AYQ64" s="70"/>
      <c r="AYR64" s="70"/>
      <c r="AYS64" s="70"/>
      <c r="AYT64" s="70"/>
      <c r="AYU64" s="70"/>
      <c r="AYV64" s="70"/>
      <c r="AYW64" s="70"/>
      <c r="AYX64" s="70"/>
      <c r="AYY64" s="70"/>
      <c r="AYZ64" s="70"/>
      <c r="AZA64" s="70"/>
      <c r="AZB64" s="70"/>
      <c r="AZC64" s="70"/>
      <c r="AZD64" s="70"/>
      <c r="AZE64" s="70"/>
      <c r="AZF64" s="70"/>
      <c r="AZG64" s="70"/>
      <c r="AZH64" s="70"/>
      <c r="AZI64" s="70"/>
      <c r="AZJ64" s="70"/>
      <c r="AZK64" s="70"/>
      <c r="AZL64" s="70"/>
      <c r="AZM64" s="70"/>
      <c r="AZN64" s="70"/>
      <c r="AZO64" s="70"/>
      <c r="AZP64" s="70"/>
      <c r="AZQ64" s="70"/>
      <c r="AZR64" s="70"/>
      <c r="AZS64" s="70"/>
      <c r="AZT64" s="70"/>
      <c r="AZU64" s="70"/>
      <c r="AZV64" s="70"/>
      <c r="AZW64" s="70"/>
      <c r="AZX64" s="70"/>
      <c r="AZY64" s="70"/>
      <c r="AZZ64" s="70"/>
      <c r="BAA64" s="70"/>
      <c r="BAB64" s="70"/>
      <c r="BAC64" s="70"/>
      <c r="BAD64" s="70"/>
      <c r="BAE64" s="70"/>
      <c r="BAF64" s="70"/>
      <c r="BAG64" s="70"/>
      <c r="BAH64" s="70"/>
      <c r="BAI64" s="70"/>
      <c r="BAJ64" s="70"/>
      <c r="BAK64" s="70"/>
      <c r="BAL64" s="70"/>
      <c r="BAM64" s="70"/>
      <c r="BAN64" s="70"/>
      <c r="BAO64" s="70"/>
      <c r="BAP64" s="70"/>
      <c r="BAQ64" s="70"/>
      <c r="BAR64" s="70"/>
      <c r="BAS64" s="70"/>
      <c r="BAT64" s="70"/>
      <c r="BAU64" s="70"/>
      <c r="BAV64" s="70"/>
      <c r="BAW64" s="70"/>
      <c r="BAX64" s="70"/>
      <c r="BAY64" s="70"/>
      <c r="BAZ64" s="70"/>
      <c r="BBA64" s="70"/>
      <c r="BBB64" s="70"/>
      <c r="BBC64" s="70"/>
      <c r="BBD64" s="70"/>
      <c r="BBE64" s="70"/>
      <c r="BBF64" s="70"/>
      <c r="BBG64" s="70"/>
      <c r="BBH64" s="70"/>
      <c r="BBI64" s="70"/>
      <c r="BBJ64" s="70"/>
      <c r="BBK64" s="70"/>
      <c r="BBL64" s="70"/>
      <c r="BBM64" s="70"/>
      <c r="BBN64" s="70"/>
    </row>
    <row r="65" spans="1:1437" x14ac:dyDescent="0.2">
      <c r="A65" s="68" t="s">
        <v>78</v>
      </c>
      <c r="B65" s="69" t="s">
        <v>92</v>
      </c>
      <c r="C65" s="70"/>
      <c r="D65" s="70"/>
      <c r="E65" s="70"/>
      <c r="F65" s="70"/>
      <c r="G65" s="70"/>
      <c r="H65" s="70"/>
      <c r="I65" s="70"/>
      <c r="J65" s="70"/>
      <c r="K65" s="70"/>
      <c r="L65" s="70"/>
      <c r="M65" s="70"/>
      <c r="N65" s="70"/>
      <c r="O65" s="70"/>
      <c r="P65" s="70"/>
      <c r="Q65" s="70"/>
      <c r="R65" s="70"/>
      <c r="S65" s="70"/>
      <c r="T65" s="70"/>
      <c r="U65" s="70"/>
      <c r="V65" s="70"/>
      <c r="W65" s="70"/>
      <c r="X65" s="70"/>
      <c r="Y65" s="70"/>
      <c r="Z65" s="70"/>
      <c r="AA65" s="70"/>
      <c r="AB65" s="70"/>
      <c r="AC65" s="70"/>
      <c r="AD65" s="70"/>
      <c r="AE65" s="70"/>
      <c r="AF65" s="70"/>
      <c r="AG65" s="70"/>
      <c r="AH65" s="70"/>
      <c r="AI65" s="70"/>
      <c r="AJ65" s="70"/>
      <c r="AK65" s="70"/>
      <c r="AL65" s="70"/>
      <c r="AM65" s="70"/>
      <c r="AN65" s="70"/>
      <c r="AO65" s="70"/>
      <c r="AP65" s="70"/>
      <c r="AQ65" s="71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0"/>
      <c r="BK65" s="70"/>
      <c r="BL65" s="70"/>
      <c r="BM65" s="70"/>
      <c r="BN65" s="70"/>
      <c r="BO65" s="70"/>
      <c r="BP65" s="70"/>
      <c r="BQ65" s="70"/>
      <c r="BR65" s="70"/>
      <c r="BS65" s="70"/>
      <c r="BT65" s="70"/>
      <c r="BU65" s="70"/>
      <c r="BV65" s="70"/>
      <c r="BW65" s="70"/>
      <c r="BX65" s="70"/>
      <c r="BY65" s="70"/>
      <c r="BZ65" s="70"/>
      <c r="CA65" s="70"/>
      <c r="CB65" s="70"/>
      <c r="CC65" s="70"/>
      <c r="CD65" s="70"/>
      <c r="CE65" s="70"/>
      <c r="CF65" s="70"/>
      <c r="CG65" s="70"/>
      <c r="CH65" s="70"/>
      <c r="CI65" s="70"/>
      <c r="CJ65" s="70"/>
      <c r="CK65" s="70"/>
      <c r="CL65" s="70"/>
      <c r="CM65" s="70"/>
      <c r="CN65" s="70"/>
      <c r="CO65" s="70"/>
      <c r="CP65" s="70"/>
      <c r="CQ65" s="70"/>
      <c r="CR65" s="70"/>
      <c r="CS65" s="70"/>
      <c r="CT65" s="70"/>
      <c r="CU65" s="70"/>
      <c r="CV65" s="70"/>
      <c r="CW65" s="70"/>
      <c r="CX65" s="70"/>
      <c r="CY65" s="70"/>
      <c r="CZ65" s="70"/>
      <c r="DA65" s="70"/>
      <c r="DB65" s="70"/>
      <c r="DC65" s="70"/>
      <c r="DD65" s="70"/>
      <c r="DE65" s="70"/>
      <c r="DF65" s="70"/>
      <c r="DG65" s="70"/>
      <c r="DH65" s="70"/>
      <c r="DI65" s="70"/>
      <c r="DJ65" s="70"/>
      <c r="DK65" s="70"/>
      <c r="DL65" s="70"/>
      <c r="DM65" s="70"/>
      <c r="DN65" s="70"/>
      <c r="DO65" s="70"/>
      <c r="DP65" s="70"/>
      <c r="DQ65" s="70"/>
      <c r="DR65" s="70"/>
      <c r="DS65" s="70"/>
      <c r="DT65" s="70"/>
      <c r="DU65" s="70"/>
      <c r="DV65" s="70"/>
      <c r="DW65" s="70"/>
      <c r="DX65" s="70"/>
      <c r="DY65" s="70"/>
      <c r="DZ65" s="70"/>
      <c r="EA65" s="70"/>
      <c r="EB65" s="70"/>
      <c r="EC65" s="70"/>
      <c r="ED65" s="70"/>
      <c r="EE65" s="70"/>
      <c r="EF65" s="70"/>
      <c r="EG65" s="70"/>
      <c r="EH65" s="70"/>
      <c r="EI65" s="70"/>
      <c r="EJ65" s="79">
        <v>5000</v>
      </c>
      <c r="EK65" s="79">
        <v>6847</v>
      </c>
      <c r="EL65" s="79">
        <v>4767</v>
      </c>
      <c r="EM65" s="79">
        <v>8547</v>
      </c>
      <c r="EN65" s="79">
        <v>12269</v>
      </c>
      <c r="EO65" s="79">
        <v>10274</v>
      </c>
      <c r="EP65" s="79">
        <v>11637</v>
      </c>
      <c r="EQ65" s="79">
        <v>32933</v>
      </c>
      <c r="ER65" s="79">
        <v>28903</v>
      </c>
      <c r="ES65" s="79">
        <v>52339</v>
      </c>
      <c r="ET65" s="79">
        <v>50621</v>
      </c>
      <c r="EU65" s="79">
        <v>50779</v>
      </c>
      <c r="EV65" s="79">
        <v>67433</v>
      </c>
      <c r="EW65" s="79">
        <v>94029</v>
      </c>
      <c r="EX65" s="79">
        <v>51377</v>
      </c>
      <c r="EY65" s="79">
        <v>42262</v>
      </c>
      <c r="EZ65" s="79">
        <v>35335</v>
      </c>
      <c r="FA65" s="79">
        <v>24310</v>
      </c>
      <c r="FB65" s="79">
        <v>33866</v>
      </c>
      <c r="FC65" s="79">
        <v>20925</v>
      </c>
      <c r="FD65" s="79">
        <v>22291</v>
      </c>
      <c r="FE65" s="79">
        <v>17549</v>
      </c>
      <c r="FF65" s="79">
        <v>13662</v>
      </c>
      <c r="FG65" s="70"/>
      <c r="FH65" s="70"/>
      <c r="FI65" s="70"/>
      <c r="FJ65" s="70"/>
      <c r="FK65" s="70"/>
      <c r="FL65" s="70"/>
      <c r="FM65" s="70"/>
      <c r="FN65" s="70"/>
      <c r="FO65" s="70"/>
      <c r="FP65" s="70"/>
      <c r="FQ65" s="70"/>
      <c r="FR65" s="70"/>
      <c r="FS65" s="70"/>
      <c r="FT65" s="70"/>
      <c r="FU65" s="70"/>
      <c r="FV65" s="70"/>
      <c r="FW65" s="70"/>
      <c r="FX65" s="70"/>
      <c r="FY65" s="70"/>
      <c r="FZ65" s="70"/>
      <c r="GA65" s="70"/>
      <c r="GB65" s="70"/>
      <c r="GC65" s="70"/>
      <c r="GD65" s="70"/>
      <c r="GE65" s="70"/>
      <c r="GF65" s="70"/>
      <c r="GG65" s="70"/>
      <c r="GH65" s="70"/>
      <c r="GI65" s="70"/>
      <c r="GJ65" s="70"/>
      <c r="GK65" s="70"/>
      <c r="GL65" s="70"/>
      <c r="GM65" s="70"/>
      <c r="GN65" s="70"/>
      <c r="GO65" s="70"/>
      <c r="GP65" s="70"/>
      <c r="GQ65" s="70"/>
      <c r="GR65" s="70"/>
      <c r="GS65" s="70"/>
      <c r="GT65" s="70"/>
      <c r="GU65" s="70"/>
      <c r="GV65" s="70"/>
      <c r="GW65" s="70"/>
      <c r="GX65" s="70"/>
      <c r="GY65" s="70"/>
      <c r="GZ65" s="70"/>
      <c r="HA65" s="70"/>
      <c r="HB65" s="70"/>
      <c r="HC65" s="70"/>
      <c r="HD65" s="70"/>
      <c r="HE65" s="70"/>
      <c r="HF65" s="70"/>
      <c r="HG65" s="70"/>
      <c r="HH65" s="70"/>
      <c r="HI65" s="70"/>
      <c r="HJ65" s="70"/>
      <c r="HK65" s="70"/>
      <c r="HL65" s="70"/>
      <c r="HM65" s="70"/>
      <c r="HN65" s="70"/>
      <c r="HO65" s="70"/>
      <c r="HP65" s="70"/>
      <c r="HQ65" s="70"/>
      <c r="HR65" s="70"/>
      <c r="HS65" s="70"/>
      <c r="HT65" s="70"/>
      <c r="HU65" s="70"/>
      <c r="HV65" s="70"/>
      <c r="HW65" s="70"/>
      <c r="HX65" s="70"/>
      <c r="HY65" s="70"/>
      <c r="HZ65" s="70"/>
      <c r="IA65" s="70"/>
      <c r="IB65" s="70"/>
      <c r="IC65" s="70"/>
      <c r="ID65" s="70"/>
      <c r="IE65" s="70"/>
      <c r="IF65" s="70"/>
      <c r="IG65" s="70"/>
      <c r="IH65" s="70"/>
      <c r="II65" s="70"/>
      <c r="IJ65" s="70"/>
      <c r="IK65" s="70"/>
      <c r="IL65" s="70"/>
      <c r="IM65" s="70"/>
      <c r="IN65" s="70"/>
      <c r="IO65" s="70"/>
      <c r="IP65" s="70"/>
      <c r="IQ65" s="70"/>
      <c r="IR65" s="70"/>
      <c r="IS65" s="70"/>
      <c r="IT65" s="70"/>
      <c r="IU65" s="70"/>
      <c r="IV65" s="70"/>
      <c r="IW65" s="70"/>
      <c r="IX65" s="70"/>
      <c r="IY65" s="70"/>
      <c r="IZ65" s="70"/>
      <c r="JA65" s="70"/>
      <c r="JB65" s="70"/>
      <c r="JC65" s="70"/>
      <c r="JD65" s="70"/>
      <c r="JE65" s="70"/>
      <c r="JF65" s="70"/>
      <c r="JG65" s="70"/>
      <c r="JH65" s="70"/>
      <c r="JI65" s="70"/>
      <c r="JJ65" s="70"/>
      <c r="JK65" s="70"/>
      <c r="JL65" s="70"/>
      <c r="JM65" s="70"/>
      <c r="JN65" s="70"/>
      <c r="JO65" s="70"/>
      <c r="JP65" s="70"/>
      <c r="JQ65" s="70"/>
      <c r="JR65" s="70"/>
      <c r="JS65" s="70"/>
      <c r="JT65" s="70"/>
      <c r="JU65" s="70"/>
      <c r="JV65" s="70"/>
      <c r="JW65" s="70"/>
      <c r="JX65" s="70"/>
      <c r="JY65" s="70"/>
      <c r="JZ65" s="70"/>
      <c r="KA65" s="70"/>
      <c r="KB65" s="70"/>
      <c r="KC65" s="70"/>
      <c r="KD65" s="70"/>
      <c r="KE65" s="70"/>
      <c r="KF65" s="70"/>
      <c r="KG65" s="70"/>
      <c r="KH65" s="70"/>
      <c r="KI65" s="70"/>
      <c r="KJ65" s="70"/>
      <c r="KK65" s="70"/>
      <c r="KL65" s="70"/>
      <c r="KM65" s="70"/>
      <c r="KN65" s="70"/>
      <c r="KO65" s="70"/>
      <c r="KP65" s="70"/>
      <c r="KQ65" s="70"/>
      <c r="KR65" s="70"/>
      <c r="KS65" s="70"/>
      <c r="KT65" s="70"/>
      <c r="KU65" s="70"/>
      <c r="KV65" s="70"/>
      <c r="KW65" s="70"/>
      <c r="KX65" s="70"/>
      <c r="KY65" s="70"/>
      <c r="KZ65" s="70"/>
      <c r="LA65" s="70"/>
      <c r="LB65" s="70"/>
      <c r="LC65" s="70"/>
      <c r="LD65" s="70"/>
      <c r="LE65" s="70"/>
      <c r="LF65" s="70"/>
      <c r="LG65" s="70"/>
      <c r="LH65" s="70"/>
      <c r="LI65" s="70"/>
      <c r="LJ65" s="70"/>
      <c r="LK65" s="70"/>
      <c r="LL65" s="70"/>
      <c r="LM65" s="70"/>
      <c r="LN65" s="70"/>
      <c r="LO65" s="70"/>
      <c r="LP65" s="70"/>
      <c r="LQ65" s="70"/>
      <c r="LR65" s="70"/>
      <c r="LS65" s="70"/>
      <c r="LT65" s="70"/>
      <c r="LU65" s="70"/>
      <c r="LV65" s="70"/>
      <c r="LW65" s="70"/>
      <c r="LX65" s="70"/>
      <c r="LY65" s="70"/>
      <c r="LZ65" s="70"/>
      <c r="MA65" s="70"/>
      <c r="MB65" s="70"/>
      <c r="MC65" s="70"/>
      <c r="MD65" s="70"/>
      <c r="ME65" s="70"/>
      <c r="MF65" s="70"/>
      <c r="MG65" s="70"/>
      <c r="MH65" s="70"/>
      <c r="MI65" s="70"/>
      <c r="MJ65" s="70"/>
      <c r="MK65" s="70"/>
      <c r="ML65" s="70"/>
      <c r="MM65" s="70"/>
      <c r="MN65" s="70"/>
      <c r="MO65" s="70"/>
      <c r="MP65" s="70"/>
      <c r="MQ65" s="70"/>
      <c r="MR65" s="70"/>
      <c r="MS65" s="70"/>
      <c r="MT65" s="70"/>
      <c r="MU65" s="70"/>
      <c r="MV65" s="70"/>
      <c r="MW65" s="70"/>
      <c r="MX65" s="70"/>
      <c r="MY65" s="70"/>
      <c r="MZ65" s="70"/>
      <c r="NA65" s="70"/>
      <c r="NB65" s="70"/>
      <c r="NC65" s="70"/>
      <c r="ND65" s="70"/>
      <c r="NE65" s="70"/>
      <c r="NF65" s="70"/>
      <c r="NG65" s="70"/>
      <c r="NH65" s="70"/>
      <c r="NI65" s="70"/>
      <c r="NJ65" s="70"/>
      <c r="NK65" s="70"/>
      <c r="NL65" s="70"/>
      <c r="NM65" s="70"/>
      <c r="NN65" s="70"/>
      <c r="NO65" s="70"/>
      <c r="NP65" s="70"/>
      <c r="NQ65" s="70"/>
      <c r="NR65" s="70"/>
      <c r="NS65" s="70"/>
      <c r="NT65" s="70"/>
      <c r="NU65" s="70"/>
      <c r="NV65" s="70"/>
      <c r="NW65" s="70"/>
      <c r="NX65" s="70"/>
      <c r="NY65" s="70"/>
      <c r="NZ65" s="70"/>
      <c r="OA65" s="70"/>
      <c r="OB65" s="70"/>
      <c r="OC65" s="70"/>
      <c r="OD65" s="70"/>
      <c r="OE65" s="70"/>
      <c r="OF65" s="70"/>
      <c r="OG65" s="70"/>
      <c r="OH65" s="70"/>
      <c r="OI65" s="70"/>
      <c r="OJ65" s="70"/>
      <c r="OK65" s="70"/>
      <c r="OL65" s="70"/>
      <c r="OM65" s="70"/>
      <c r="ON65" s="70"/>
      <c r="OO65" s="70"/>
      <c r="OP65" s="70"/>
      <c r="OQ65" s="70"/>
      <c r="OR65" s="70"/>
      <c r="OS65" s="70"/>
      <c r="OT65" s="70"/>
      <c r="OU65" s="70"/>
      <c r="OV65" s="70"/>
      <c r="OW65" s="70"/>
      <c r="OX65" s="70"/>
      <c r="OY65" s="70"/>
      <c r="OZ65" s="70"/>
      <c r="PA65" s="70"/>
      <c r="PB65" s="70"/>
      <c r="PC65" s="70"/>
      <c r="PD65" s="70"/>
      <c r="PE65" s="70"/>
      <c r="PF65" s="70"/>
      <c r="PG65" s="70"/>
      <c r="PH65" s="70"/>
      <c r="PI65" s="70"/>
      <c r="PJ65" s="70"/>
      <c r="PK65" s="70"/>
      <c r="PL65" s="70"/>
      <c r="PM65" s="70"/>
      <c r="PN65" s="70"/>
      <c r="PO65" s="70"/>
      <c r="PP65" s="70"/>
      <c r="PQ65" s="70"/>
      <c r="PR65" s="70"/>
      <c r="PS65" s="70"/>
      <c r="PT65" s="70"/>
      <c r="PU65" s="70"/>
      <c r="PV65" s="70"/>
      <c r="PW65" s="70"/>
      <c r="PX65" s="70"/>
      <c r="PY65" s="70"/>
      <c r="PZ65" s="70"/>
      <c r="QA65" s="70"/>
      <c r="QB65" s="70"/>
      <c r="QC65" s="70"/>
      <c r="QD65" s="70"/>
      <c r="QE65" s="70"/>
      <c r="QF65" s="70"/>
      <c r="QG65" s="70"/>
      <c r="QH65" s="70"/>
      <c r="QI65" s="70"/>
      <c r="QJ65" s="70"/>
      <c r="QK65" s="70"/>
      <c r="QL65" s="70"/>
      <c r="QM65" s="70"/>
      <c r="QN65" s="70"/>
      <c r="QO65" s="70"/>
      <c r="QP65" s="70"/>
      <c r="QQ65" s="70"/>
      <c r="QR65" s="70"/>
      <c r="QS65" s="70"/>
      <c r="QT65" s="70"/>
      <c r="QU65" s="70"/>
      <c r="QV65" s="70"/>
      <c r="QW65" s="70"/>
      <c r="QX65" s="70"/>
      <c r="QY65" s="70"/>
      <c r="QZ65" s="70"/>
      <c r="RA65" s="70"/>
      <c r="RB65" s="70"/>
      <c r="RC65" s="70"/>
      <c r="RD65" s="70"/>
      <c r="RE65" s="70"/>
      <c r="RF65" s="70"/>
      <c r="RG65" s="70"/>
      <c r="RH65" s="70"/>
      <c r="RI65" s="70"/>
      <c r="RJ65" s="70"/>
      <c r="RK65" s="70"/>
      <c r="RL65" s="70"/>
      <c r="RM65" s="70"/>
      <c r="RN65" s="70"/>
      <c r="RO65" s="70"/>
      <c r="RP65" s="70"/>
      <c r="RQ65" s="70"/>
      <c r="RR65" s="70"/>
      <c r="RS65" s="70"/>
      <c r="RT65" s="70"/>
      <c r="RU65" s="70"/>
      <c r="RV65" s="70"/>
      <c r="RW65" s="70"/>
      <c r="RX65" s="70"/>
      <c r="RY65" s="70"/>
      <c r="RZ65" s="70"/>
      <c r="SA65" s="70"/>
      <c r="SB65" s="70"/>
      <c r="SC65" s="70"/>
      <c r="SD65" s="70"/>
      <c r="SE65" s="70"/>
      <c r="SF65" s="70"/>
      <c r="SG65" s="70"/>
      <c r="SH65" s="70"/>
      <c r="SI65" s="70"/>
      <c r="SJ65" s="70"/>
      <c r="SK65" s="70"/>
      <c r="SL65" s="70"/>
      <c r="SM65" s="70"/>
      <c r="SN65" s="70"/>
      <c r="SO65" s="70"/>
      <c r="SP65" s="70"/>
      <c r="SQ65" s="70"/>
      <c r="SR65" s="70"/>
      <c r="SS65" s="70"/>
      <c r="ST65" s="70"/>
      <c r="SU65" s="70"/>
      <c r="SV65" s="70"/>
      <c r="SW65" s="70"/>
      <c r="SX65" s="70"/>
      <c r="SY65" s="70"/>
      <c r="SZ65" s="70"/>
      <c r="TA65" s="70"/>
      <c r="TB65" s="70"/>
      <c r="TC65" s="70"/>
      <c r="TD65" s="70"/>
      <c r="TE65" s="70"/>
      <c r="TF65" s="70"/>
      <c r="TG65" s="70"/>
      <c r="TH65" s="70"/>
      <c r="TI65" s="70"/>
      <c r="TJ65" s="70"/>
      <c r="TK65" s="70"/>
      <c r="TL65" s="70"/>
      <c r="TM65" s="70"/>
      <c r="TN65" s="70"/>
      <c r="TO65" s="70"/>
      <c r="TP65" s="70"/>
      <c r="TQ65" s="70"/>
      <c r="TR65" s="70"/>
      <c r="TS65" s="70"/>
      <c r="TT65" s="70"/>
      <c r="TU65" s="70"/>
      <c r="TV65" s="70"/>
      <c r="TW65" s="70"/>
      <c r="TX65" s="70"/>
      <c r="TY65" s="70"/>
      <c r="TZ65" s="70"/>
      <c r="UA65" s="70"/>
      <c r="UB65" s="70"/>
      <c r="UC65" s="70"/>
      <c r="UD65" s="70"/>
      <c r="UE65" s="70"/>
      <c r="UF65" s="70"/>
      <c r="UG65" s="70"/>
      <c r="UH65" s="70"/>
      <c r="UI65" s="70"/>
      <c r="UJ65" s="70"/>
      <c r="UK65" s="70"/>
      <c r="UL65" s="70"/>
      <c r="UM65" s="70"/>
      <c r="UN65" s="70"/>
      <c r="UO65" s="70"/>
      <c r="UP65" s="70"/>
      <c r="UQ65" s="70"/>
      <c r="UR65" s="70"/>
      <c r="US65" s="70"/>
      <c r="UT65" s="70"/>
      <c r="UU65" s="70"/>
      <c r="UV65" s="70"/>
      <c r="UW65" s="70"/>
      <c r="UX65" s="70"/>
      <c r="UY65" s="70"/>
      <c r="UZ65" s="70"/>
      <c r="VA65" s="70"/>
      <c r="VB65" s="70"/>
      <c r="VC65" s="70"/>
      <c r="VD65" s="70"/>
      <c r="VE65" s="70"/>
      <c r="VF65" s="70"/>
      <c r="VG65" s="70"/>
      <c r="VH65" s="70"/>
      <c r="VI65" s="70"/>
      <c r="VJ65" s="70"/>
      <c r="VK65" s="70"/>
      <c r="VL65" s="70"/>
      <c r="VM65" s="70"/>
      <c r="VN65" s="70"/>
      <c r="VO65" s="70"/>
      <c r="VP65" s="70"/>
      <c r="VQ65" s="70"/>
      <c r="VR65" s="70"/>
      <c r="VS65" s="70"/>
      <c r="VT65" s="70"/>
      <c r="VU65" s="70"/>
      <c r="VV65" s="70"/>
      <c r="VW65" s="70"/>
      <c r="VX65" s="70"/>
      <c r="VY65" s="70"/>
      <c r="VZ65" s="70"/>
      <c r="WA65" s="70"/>
      <c r="WB65" s="70"/>
      <c r="WC65" s="70"/>
      <c r="WD65" s="70"/>
      <c r="WE65" s="70"/>
      <c r="WF65" s="70"/>
      <c r="WG65" s="70"/>
      <c r="WH65" s="70"/>
      <c r="WI65" s="70"/>
      <c r="WJ65" s="70"/>
      <c r="WK65" s="70"/>
      <c r="WL65" s="70"/>
      <c r="WM65" s="70"/>
      <c r="WN65" s="70"/>
      <c r="WO65" s="70"/>
      <c r="WP65" s="70"/>
      <c r="WQ65" s="70"/>
      <c r="WR65" s="70"/>
      <c r="WS65" s="70"/>
      <c r="WT65" s="70"/>
      <c r="WU65" s="70"/>
      <c r="WV65" s="70"/>
      <c r="WW65" s="70"/>
      <c r="WX65" s="70"/>
      <c r="WY65" s="70"/>
      <c r="WZ65" s="70"/>
      <c r="XA65" s="70"/>
      <c r="XB65" s="70"/>
      <c r="XC65" s="70"/>
      <c r="XD65" s="70"/>
      <c r="XE65" s="70"/>
      <c r="XF65" s="70"/>
      <c r="XG65" s="70"/>
      <c r="XH65" s="70"/>
      <c r="XI65" s="70"/>
      <c r="XJ65" s="70"/>
      <c r="XK65" s="70"/>
      <c r="XL65" s="70"/>
      <c r="XM65" s="70"/>
      <c r="XN65" s="70"/>
      <c r="XO65" s="70"/>
      <c r="XP65" s="70"/>
      <c r="XQ65" s="70"/>
      <c r="XR65" s="70"/>
      <c r="XS65" s="70"/>
      <c r="XT65" s="70"/>
      <c r="XU65" s="70"/>
      <c r="XV65" s="70"/>
      <c r="XW65" s="70"/>
      <c r="XX65" s="70"/>
      <c r="XY65" s="70"/>
      <c r="XZ65" s="70"/>
      <c r="YA65" s="70"/>
      <c r="YB65" s="70"/>
      <c r="YC65" s="70"/>
      <c r="YD65" s="70"/>
      <c r="YE65" s="70"/>
      <c r="YF65" s="70"/>
      <c r="YG65" s="70"/>
      <c r="YH65" s="70"/>
      <c r="YI65" s="70"/>
      <c r="YJ65" s="70"/>
      <c r="YK65" s="70"/>
      <c r="YL65" s="70"/>
      <c r="YM65" s="70"/>
      <c r="YN65" s="70"/>
      <c r="YO65" s="70"/>
      <c r="YP65" s="70"/>
      <c r="YQ65" s="70"/>
      <c r="YR65" s="70"/>
      <c r="YS65" s="70"/>
      <c r="YT65" s="70"/>
      <c r="YU65" s="70"/>
      <c r="YV65" s="70"/>
      <c r="YW65" s="70"/>
      <c r="YX65" s="70"/>
      <c r="YY65" s="70"/>
      <c r="YZ65" s="70"/>
      <c r="ZA65" s="70"/>
      <c r="ZB65" s="70"/>
      <c r="ZC65" s="70"/>
      <c r="ZD65" s="70"/>
      <c r="ZE65" s="70"/>
      <c r="ZF65" s="70"/>
      <c r="ZG65" s="70"/>
      <c r="ZH65" s="70"/>
      <c r="ZI65" s="70"/>
      <c r="ZJ65" s="70"/>
      <c r="ZK65" s="70"/>
      <c r="ZL65" s="70"/>
      <c r="ZM65" s="70"/>
      <c r="ZN65" s="70"/>
      <c r="ZO65" s="70"/>
      <c r="ZP65" s="70"/>
      <c r="ZQ65" s="70"/>
      <c r="ZR65" s="70"/>
      <c r="ZS65" s="70"/>
      <c r="ZT65" s="70"/>
      <c r="ZU65" s="70"/>
      <c r="ZV65" s="70"/>
      <c r="ZW65" s="70"/>
      <c r="ZX65" s="70"/>
      <c r="ZY65" s="70"/>
      <c r="ZZ65" s="70"/>
      <c r="AAA65" s="70"/>
      <c r="AAB65" s="70"/>
      <c r="AAC65" s="70"/>
      <c r="AAD65" s="70"/>
      <c r="AAE65" s="70"/>
      <c r="AAF65" s="70"/>
      <c r="AAG65" s="70"/>
      <c r="AAH65" s="70"/>
      <c r="AAI65" s="70"/>
      <c r="AAJ65" s="70"/>
      <c r="AAK65" s="70"/>
      <c r="AAL65" s="70"/>
      <c r="AAM65" s="70"/>
      <c r="AAN65" s="70"/>
      <c r="AAO65" s="70"/>
      <c r="AAP65" s="70"/>
      <c r="AAQ65" s="70"/>
      <c r="AAR65" s="70"/>
      <c r="AAS65" s="70"/>
      <c r="AAT65" s="70"/>
      <c r="AAU65" s="70"/>
      <c r="AAV65" s="70"/>
      <c r="AAW65" s="70"/>
      <c r="AAX65" s="70"/>
      <c r="AAY65" s="70"/>
      <c r="AAZ65" s="70"/>
      <c r="ABA65" s="70"/>
      <c r="ABB65" s="70"/>
      <c r="ABC65" s="70"/>
      <c r="ABD65" s="70"/>
      <c r="ABE65" s="70"/>
      <c r="ABF65" s="70"/>
      <c r="ABG65" s="70"/>
      <c r="ABH65" s="70"/>
      <c r="ABI65" s="70"/>
      <c r="ABJ65" s="70"/>
      <c r="ABK65" s="70"/>
      <c r="ABL65" s="70"/>
      <c r="ABM65" s="70"/>
      <c r="ABN65" s="70"/>
      <c r="ABO65" s="70"/>
      <c r="ABP65" s="70"/>
      <c r="ABQ65" s="70"/>
      <c r="ABR65" s="70"/>
      <c r="ABS65" s="70"/>
      <c r="ABT65" s="70"/>
      <c r="ABU65" s="70"/>
      <c r="ABV65" s="70"/>
      <c r="ABW65" s="70"/>
      <c r="ABX65" s="70"/>
      <c r="ABY65" s="70"/>
      <c r="ABZ65" s="70"/>
      <c r="ACA65" s="70"/>
      <c r="ACB65" s="70"/>
      <c r="ACC65" s="70"/>
      <c r="ACD65" s="70"/>
      <c r="ACE65" s="70"/>
      <c r="ACF65" s="70"/>
      <c r="ACG65" s="70"/>
      <c r="ACH65" s="70"/>
      <c r="ACI65" s="70"/>
      <c r="ACJ65" s="70"/>
      <c r="ACK65" s="70"/>
      <c r="ACL65" s="70"/>
      <c r="ACM65" s="70"/>
      <c r="ACN65" s="70"/>
      <c r="ACO65" s="70"/>
      <c r="ACP65" s="70"/>
      <c r="ACQ65" s="70"/>
      <c r="ACR65" s="70"/>
      <c r="ACS65" s="70"/>
      <c r="ACT65" s="70"/>
      <c r="ACU65" s="70"/>
      <c r="ACV65" s="70"/>
      <c r="ACW65" s="70"/>
      <c r="ACX65" s="70"/>
      <c r="ACY65" s="70"/>
      <c r="ACZ65" s="70"/>
      <c r="ADA65" s="70"/>
      <c r="ADB65" s="70"/>
      <c r="ADC65" s="70"/>
      <c r="ADD65" s="70"/>
      <c r="ADE65" s="70"/>
      <c r="ADF65" s="70"/>
      <c r="ADG65" s="70"/>
      <c r="ADH65" s="70"/>
      <c r="ADI65" s="70"/>
      <c r="ADJ65" s="70"/>
      <c r="ADK65" s="70"/>
      <c r="ADL65" s="70"/>
      <c r="ADM65" s="70"/>
      <c r="ADN65" s="70"/>
      <c r="ADO65" s="70"/>
      <c r="ADP65" s="70"/>
      <c r="ADQ65" s="70"/>
      <c r="ADR65" s="70"/>
      <c r="ADS65" s="70"/>
      <c r="ADT65" s="70"/>
      <c r="ADU65" s="70"/>
      <c r="ADV65" s="70"/>
      <c r="ADW65" s="70"/>
      <c r="ADX65" s="70"/>
      <c r="ADY65" s="70"/>
      <c r="ADZ65" s="70"/>
      <c r="AEA65" s="70"/>
      <c r="AEB65" s="70"/>
      <c r="AEC65" s="70"/>
      <c r="AED65" s="70"/>
      <c r="AEE65" s="70"/>
      <c r="AEF65" s="70"/>
      <c r="AEG65" s="70"/>
      <c r="AEH65" s="70"/>
      <c r="AEI65" s="70"/>
      <c r="AEJ65" s="70"/>
      <c r="AEK65" s="70"/>
      <c r="AEL65" s="70"/>
      <c r="AEM65" s="70"/>
      <c r="AEN65" s="70"/>
      <c r="AEO65" s="70"/>
      <c r="AEP65" s="70"/>
      <c r="AEQ65" s="70"/>
      <c r="AER65" s="70"/>
      <c r="AES65" s="70"/>
      <c r="AET65" s="70"/>
      <c r="AEU65" s="70"/>
      <c r="AEV65" s="70"/>
      <c r="AEW65" s="70"/>
      <c r="AEX65" s="70"/>
      <c r="AEY65" s="70"/>
      <c r="AEZ65" s="70"/>
      <c r="AFA65" s="70"/>
      <c r="AFB65" s="70"/>
      <c r="AFC65" s="70"/>
      <c r="AFD65" s="70"/>
      <c r="AFE65" s="70"/>
      <c r="AFF65" s="70"/>
      <c r="AFG65" s="70"/>
      <c r="AFH65" s="70"/>
      <c r="AFI65" s="70"/>
      <c r="AFJ65" s="70"/>
      <c r="AFK65" s="70"/>
      <c r="AFL65" s="70"/>
      <c r="AFM65" s="70"/>
      <c r="AFN65" s="70"/>
      <c r="AFO65" s="70"/>
      <c r="AFP65" s="70"/>
      <c r="AFQ65" s="70"/>
      <c r="AFR65" s="70"/>
      <c r="AFS65" s="70"/>
      <c r="AFT65" s="70"/>
      <c r="AFU65" s="70"/>
      <c r="AFV65" s="70"/>
      <c r="AFW65" s="70"/>
      <c r="AFX65" s="70"/>
      <c r="AFY65" s="70"/>
      <c r="AFZ65" s="70"/>
      <c r="AGA65" s="70"/>
      <c r="AGB65" s="70"/>
      <c r="AGC65" s="70"/>
      <c r="AGD65" s="70"/>
      <c r="AGE65" s="70"/>
      <c r="AGF65" s="70"/>
      <c r="AGG65" s="70"/>
      <c r="AGH65" s="70"/>
      <c r="AGI65" s="70"/>
      <c r="AGJ65" s="70"/>
      <c r="AGK65" s="70"/>
      <c r="AGL65" s="70"/>
      <c r="AGM65" s="70"/>
      <c r="AGN65" s="70"/>
      <c r="AGO65" s="70"/>
      <c r="AGP65" s="70"/>
      <c r="AGQ65" s="70"/>
      <c r="AGR65" s="70"/>
      <c r="AGS65" s="70"/>
      <c r="AGT65" s="70"/>
      <c r="AGU65" s="70"/>
      <c r="AGV65" s="70"/>
      <c r="AGW65" s="70"/>
      <c r="AGX65" s="70"/>
      <c r="AGY65" s="70"/>
      <c r="AGZ65" s="70"/>
      <c r="AHA65" s="70"/>
      <c r="AHB65" s="70"/>
      <c r="AHC65" s="70"/>
      <c r="AHD65" s="70"/>
      <c r="AHE65" s="70"/>
      <c r="AHF65" s="70"/>
      <c r="AHG65" s="70"/>
      <c r="AHH65" s="70"/>
      <c r="AHI65" s="70"/>
      <c r="AHJ65" s="70"/>
      <c r="AHK65" s="70"/>
      <c r="AHL65" s="70"/>
      <c r="AHM65" s="70"/>
      <c r="AHN65" s="70"/>
      <c r="AHO65" s="70"/>
      <c r="AHP65" s="70"/>
      <c r="AHQ65" s="70"/>
      <c r="AHR65" s="70"/>
      <c r="AHS65" s="70"/>
      <c r="AHT65" s="70"/>
      <c r="AHU65" s="70"/>
      <c r="AHV65" s="70"/>
      <c r="AHW65" s="70"/>
      <c r="AHX65" s="70"/>
      <c r="AHY65" s="70"/>
      <c r="AHZ65" s="70"/>
      <c r="AIA65" s="70"/>
      <c r="AIB65" s="70"/>
      <c r="AIC65" s="70"/>
      <c r="AID65" s="70"/>
      <c r="AIE65" s="70"/>
      <c r="AIF65" s="70"/>
      <c r="AIG65" s="70"/>
      <c r="AIH65" s="70"/>
      <c r="AII65" s="70"/>
      <c r="AIJ65" s="70"/>
      <c r="AIK65" s="70"/>
      <c r="AIL65" s="70"/>
      <c r="AIM65" s="70"/>
      <c r="AIN65" s="70"/>
      <c r="AIO65" s="70"/>
      <c r="AIP65" s="70"/>
      <c r="AIQ65" s="70"/>
      <c r="AIR65" s="70"/>
      <c r="AIS65" s="70"/>
      <c r="AIT65" s="70"/>
      <c r="AIU65" s="70"/>
      <c r="AIV65" s="70"/>
      <c r="AIW65" s="70"/>
      <c r="AIX65" s="70"/>
      <c r="AIY65" s="70"/>
      <c r="AIZ65" s="70"/>
      <c r="AJA65" s="70"/>
      <c r="AJB65" s="70"/>
      <c r="AJC65" s="70"/>
      <c r="AJD65" s="70"/>
      <c r="AJE65" s="70"/>
      <c r="AJF65" s="70"/>
      <c r="AJG65" s="70"/>
      <c r="AJH65" s="70"/>
      <c r="AJI65" s="70"/>
      <c r="AJJ65" s="70"/>
      <c r="AJK65" s="70"/>
      <c r="AJL65" s="70"/>
      <c r="AJM65" s="70"/>
      <c r="AJN65" s="70"/>
      <c r="AJO65" s="70"/>
      <c r="AJP65" s="70"/>
      <c r="AJQ65" s="70"/>
      <c r="AJR65" s="70"/>
      <c r="AJS65" s="70"/>
      <c r="AJT65" s="70"/>
      <c r="AJU65" s="70"/>
      <c r="AJV65" s="70"/>
      <c r="AJW65" s="70"/>
      <c r="AJX65" s="70"/>
      <c r="AJY65" s="75">
        <v>15254</v>
      </c>
      <c r="AJZ65" s="75">
        <v>17466</v>
      </c>
      <c r="AKA65" s="75">
        <v>19451</v>
      </c>
      <c r="AKB65" s="75">
        <v>18921</v>
      </c>
      <c r="AKC65" s="75">
        <v>16155</v>
      </c>
      <c r="AKD65" s="75">
        <v>17461</v>
      </c>
      <c r="AKE65" s="75">
        <v>18354</v>
      </c>
      <c r="AKF65" s="75">
        <v>17642</v>
      </c>
      <c r="AKG65" s="75">
        <v>17641</v>
      </c>
      <c r="AKH65" s="75">
        <v>18059</v>
      </c>
      <c r="AKI65" s="75">
        <v>18671</v>
      </c>
      <c r="AKJ65" s="75">
        <v>18334</v>
      </c>
      <c r="AKK65" s="75">
        <v>19314</v>
      </c>
      <c r="AKL65" s="75">
        <v>18789</v>
      </c>
      <c r="AKM65" s="75">
        <v>19585</v>
      </c>
      <c r="AKN65" s="75">
        <v>22997</v>
      </c>
      <c r="AKO65" s="75">
        <v>22681</v>
      </c>
      <c r="AKP65" s="75">
        <v>20641</v>
      </c>
      <c r="AKQ65" s="75">
        <v>22130</v>
      </c>
      <c r="AKR65" s="75">
        <v>21341</v>
      </c>
      <c r="AKS65" s="75">
        <v>19421</v>
      </c>
      <c r="AKT65" s="75">
        <v>19330</v>
      </c>
      <c r="AKU65" s="75">
        <v>18436</v>
      </c>
      <c r="AKV65" s="75">
        <v>17036</v>
      </c>
      <c r="AKW65" s="75">
        <v>16448</v>
      </c>
      <c r="AKX65" s="75">
        <v>16214</v>
      </c>
      <c r="AKY65" s="75">
        <v>15315</v>
      </c>
      <c r="AKZ65" s="75">
        <v>15238</v>
      </c>
      <c r="ALA65" s="75">
        <v>15858</v>
      </c>
      <c r="ALB65" s="75">
        <v>14704</v>
      </c>
      <c r="ALC65" s="75">
        <v>14237</v>
      </c>
      <c r="ALD65" s="75">
        <v>14193</v>
      </c>
      <c r="ALE65" s="75">
        <v>14954</v>
      </c>
      <c r="ALF65" s="75">
        <v>14593</v>
      </c>
      <c r="ALG65" s="75">
        <v>13958</v>
      </c>
      <c r="ALH65" s="75">
        <v>14331</v>
      </c>
      <c r="ALI65" s="75">
        <v>10134</v>
      </c>
      <c r="ALJ65" s="75">
        <v>10264</v>
      </c>
      <c r="ALK65" s="75">
        <v>10207</v>
      </c>
      <c r="ALL65" s="75">
        <v>10011</v>
      </c>
      <c r="ALM65" s="75">
        <v>9692</v>
      </c>
      <c r="ALN65" s="75">
        <v>9832</v>
      </c>
      <c r="ALO65" s="75">
        <v>10455</v>
      </c>
      <c r="ALP65" s="75">
        <v>10005</v>
      </c>
      <c r="ALQ65" s="75">
        <v>10183</v>
      </c>
      <c r="ALR65" s="75">
        <v>10438</v>
      </c>
      <c r="ALS65" s="75">
        <v>11419</v>
      </c>
      <c r="ALT65" s="75">
        <v>11416</v>
      </c>
      <c r="ALU65" s="75">
        <v>11994</v>
      </c>
      <c r="ALV65" s="75">
        <v>12114</v>
      </c>
      <c r="ALW65" s="75">
        <v>11405</v>
      </c>
      <c r="ALX65" s="75">
        <v>11036</v>
      </c>
      <c r="ALY65" s="75">
        <v>10952</v>
      </c>
      <c r="ALZ65" s="75">
        <v>9958</v>
      </c>
      <c r="AMA65" s="75">
        <v>7210</v>
      </c>
      <c r="AMB65" s="70"/>
      <c r="AMC65" s="70"/>
      <c r="AMD65" s="70"/>
      <c r="AME65" s="70"/>
      <c r="AMF65" s="70"/>
      <c r="AMG65" s="70"/>
      <c r="AMH65" s="70"/>
      <c r="AMI65" s="70"/>
      <c r="AMJ65" s="70"/>
      <c r="AMK65" s="70"/>
      <c r="AML65" s="70"/>
      <c r="AMM65" s="70"/>
      <c r="AMN65" s="70"/>
      <c r="AMO65" s="70"/>
      <c r="AMP65" s="70"/>
      <c r="AMQ65" s="70"/>
      <c r="AMR65" s="70"/>
      <c r="AMS65" s="70"/>
      <c r="AMT65" s="70"/>
      <c r="AMU65" s="70"/>
      <c r="AMV65" s="70"/>
      <c r="AMW65" s="70"/>
      <c r="AMX65" s="70"/>
      <c r="AMY65" s="70"/>
      <c r="AMZ65" s="70"/>
      <c r="ANA65" s="70"/>
      <c r="ANB65" s="70"/>
      <c r="ANC65" s="70"/>
      <c r="AND65" s="70"/>
      <c r="ANE65" s="70"/>
      <c r="ANF65" s="70"/>
      <c r="ANG65" s="70"/>
      <c r="ANH65" s="70"/>
      <c r="ANI65" s="70"/>
      <c r="ANJ65" s="70"/>
      <c r="ANK65" s="70"/>
      <c r="ANL65" s="70"/>
      <c r="ANM65" s="70"/>
      <c r="ANN65" s="70"/>
      <c r="ANO65" s="70"/>
      <c r="ANP65" s="70"/>
      <c r="ANQ65" s="70"/>
      <c r="ANR65" s="70"/>
      <c r="ANS65" s="70"/>
      <c r="ANT65" s="70"/>
      <c r="ANU65" s="70"/>
      <c r="ANV65" s="70"/>
      <c r="ANW65" s="70"/>
      <c r="ANX65" s="70"/>
      <c r="ANY65" s="70"/>
      <c r="ANZ65" s="70"/>
      <c r="AOA65" s="70"/>
      <c r="AOB65" s="70"/>
      <c r="AOC65" s="70"/>
      <c r="AOD65" s="70"/>
      <c r="AOE65" s="70"/>
      <c r="AOF65" s="70"/>
      <c r="AOG65" s="70"/>
      <c r="AOH65" s="70"/>
      <c r="AOI65" s="70"/>
      <c r="AOJ65" s="70"/>
      <c r="AOK65" s="70"/>
      <c r="AOL65" s="70"/>
      <c r="AOM65" s="70"/>
      <c r="AON65" s="70"/>
      <c r="AOO65" s="70"/>
      <c r="AOP65" s="70"/>
      <c r="AOQ65" s="70"/>
      <c r="AOR65" s="70"/>
      <c r="AOS65" s="70"/>
      <c r="AOT65" s="70"/>
      <c r="AOU65" s="70"/>
      <c r="AOV65" s="70"/>
      <c r="AOW65" s="70"/>
      <c r="AOX65" s="70"/>
      <c r="AOY65" s="70"/>
      <c r="AOZ65" s="70"/>
      <c r="APA65" s="70"/>
      <c r="APB65" s="70"/>
      <c r="APC65" s="70"/>
      <c r="APD65" s="70"/>
      <c r="APE65" s="70"/>
      <c r="APF65" s="70"/>
      <c r="APG65" s="70"/>
      <c r="APH65" s="70"/>
      <c r="API65" s="70"/>
      <c r="APJ65" s="70"/>
      <c r="APK65" s="70"/>
      <c r="APL65" s="70"/>
      <c r="APM65" s="70"/>
      <c r="APN65" s="70"/>
      <c r="APO65" s="70"/>
      <c r="APP65" s="70"/>
      <c r="APQ65" s="70"/>
      <c r="APR65" s="70"/>
      <c r="APS65" s="70"/>
      <c r="APT65" s="70"/>
      <c r="APU65" s="70"/>
      <c r="APV65" s="70"/>
      <c r="APW65" s="70"/>
      <c r="APX65" s="70"/>
      <c r="APY65" s="70"/>
      <c r="APZ65" s="70"/>
      <c r="AQA65" s="70"/>
      <c r="AQB65" s="70"/>
      <c r="AQC65" s="70"/>
      <c r="AQD65" s="70"/>
      <c r="AQE65" s="70"/>
      <c r="AQF65" s="70"/>
      <c r="AQG65" s="70"/>
      <c r="AQH65" s="70"/>
      <c r="AQI65" s="70"/>
      <c r="AQJ65" s="70"/>
      <c r="AQK65" s="70"/>
      <c r="AQL65" s="70"/>
      <c r="AQM65" s="70"/>
      <c r="AQN65" s="70"/>
      <c r="AQO65" s="70"/>
      <c r="AQP65" s="70"/>
      <c r="AQQ65" s="70"/>
      <c r="AQR65" s="70"/>
      <c r="AQS65" s="70"/>
      <c r="AQT65" s="70"/>
      <c r="AQU65" s="70"/>
      <c r="AQV65" s="70"/>
      <c r="AQW65" s="70"/>
      <c r="AQX65" s="70"/>
      <c r="AQY65" s="70"/>
      <c r="AQZ65" s="70"/>
      <c r="ARA65" s="70"/>
      <c r="ARB65" s="70"/>
      <c r="ARC65" s="70"/>
      <c r="ARD65" s="70"/>
      <c r="ARE65" s="70"/>
      <c r="ARF65" s="70"/>
      <c r="ARG65" s="70"/>
      <c r="ARH65" s="70"/>
      <c r="ARI65" s="70"/>
      <c r="ARJ65" s="70"/>
      <c r="ARK65" s="70"/>
      <c r="ARL65" s="70"/>
      <c r="ARM65" s="70"/>
      <c r="ARN65" s="70"/>
      <c r="ARO65" s="70"/>
      <c r="ARP65" s="70"/>
      <c r="ARQ65" s="70"/>
      <c r="ARR65" s="70"/>
      <c r="ARS65" s="70"/>
      <c r="ART65" s="70"/>
      <c r="ARU65" s="70"/>
      <c r="ARV65" s="70"/>
      <c r="ARW65" s="70"/>
      <c r="ARX65" s="70"/>
      <c r="ARY65" s="70"/>
      <c r="ARZ65" s="70"/>
      <c r="ASA65" s="70"/>
      <c r="ASB65" s="70"/>
      <c r="ASC65" s="70"/>
      <c r="ASD65" s="70"/>
      <c r="ASE65" s="70"/>
      <c r="ASF65" s="70"/>
      <c r="ASG65" s="70"/>
      <c r="ASH65" s="70"/>
      <c r="ASI65" s="70"/>
      <c r="ASJ65" s="70"/>
      <c r="ASK65" s="70"/>
      <c r="ASL65" s="70"/>
      <c r="ASM65" s="70"/>
      <c r="ASN65" s="70"/>
      <c r="ASO65" s="70"/>
      <c r="ASP65" s="70"/>
      <c r="ASQ65" s="70"/>
      <c r="ASR65" s="70"/>
      <c r="ASS65" s="70"/>
      <c r="AST65" s="70"/>
      <c r="ASU65" s="70"/>
      <c r="ASV65" s="70"/>
      <c r="ASW65" s="70"/>
      <c r="ASX65" s="70"/>
      <c r="ASY65" s="70"/>
      <c r="ASZ65" s="70"/>
      <c r="ATA65" s="70"/>
      <c r="ATB65" s="70"/>
      <c r="ATC65" s="70"/>
      <c r="ATD65" s="70"/>
      <c r="ATE65" s="70"/>
      <c r="ATF65" s="70"/>
      <c r="ATG65" s="70"/>
      <c r="ATH65" s="70"/>
      <c r="ATI65" s="70"/>
      <c r="ATJ65" s="70"/>
      <c r="ATK65" s="70"/>
      <c r="ATL65" s="70"/>
      <c r="ATM65" s="70"/>
      <c r="ATN65" s="70"/>
      <c r="ATO65" s="70"/>
      <c r="ATP65" s="70"/>
      <c r="ATQ65" s="70"/>
      <c r="ATR65" s="70"/>
      <c r="ATS65" s="70"/>
      <c r="ATT65" s="70"/>
      <c r="ATU65" s="70"/>
      <c r="ATV65" s="70"/>
      <c r="ATW65" s="70"/>
      <c r="ATX65" s="70"/>
      <c r="ATY65" s="70"/>
      <c r="ATZ65" s="70"/>
      <c r="AUA65" s="70"/>
      <c r="AUB65" s="70"/>
      <c r="AUC65" s="70"/>
      <c r="AUD65" s="70"/>
      <c r="AUE65" s="70"/>
      <c r="AUF65" s="70"/>
      <c r="AUG65" s="70"/>
      <c r="AUH65" s="70"/>
      <c r="AUI65" s="70"/>
      <c r="AUJ65" s="70"/>
      <c r="AUK65" s="70"/>
      <c r="AUL65" s="70"/>
      <c r="AUM65" s="70"/>
      <c r="AUN65" s="70"/>
      <c r="AUO65" s="70"/>
      <c r="AUP65" s="70"/>
      <c r="AUQ65" s="70"/>
      <c r="AUR65" s="70"/>
      <c r="AUS65" s="70"/>
      <c r="AUT65" s="70"/>
      <c r="AUU65" s="70"/>
      <c r="AUV65" s="70"/>
      <c r="AUW65" s="70"/>
      <c r="AUX65" s="70"/>
      <c r="AUY65" s="70"/>
      <c r="AUZ65" s="70"/>
      <c r="AVA65" s="70"/>
      <c r="AVB65" s="70"/>
      <c r="AVC65" s="70"/>
      <c r="AVD65" s="70"/>
      <c r="AVE65" s="70"/>
      <c r="AVF65" s="70"/>
      <c r="AVG65" s="70"/>
      <c r="AVH65" s="70"/>
      <c r="AVI65" s="70"/>
      <c r="AVJ65" s="70"/>
      <c r="AVK65" s="70"/>
      <c r="AVL65" s="70"/>
      <c r="AVM65" s="70"/>
      <c r="AVN65" s="70"/>
      <c r="AVO65" s="70"/>
      <c r="AVP65" s="70"/>
      <c r="AVQ65" s="70"/>
      <c r="AVR65" s="70"/>
      <c r="AVS65" s="70"/>
      <c r="AVT65" s="70"/>
      <c r="AVU65" s="70"/>
      <c r="AVV65" s="70"/>
      <c r="AVW65" s="70"/>
      <c r="AVX65" s="70"/>
      <c r="AVY65" s="70"/>
      <c r="AVZ65" s="70"/>
      <c r="AWA65" s="70"/>
      <c r="AWB65" s="70"/>
      <c r="AWC65" s="70"/>
      <c r="AWD65" s="70"/>
      <c r="AWE65" s="70"/>
      <c r="AWF65" s="70"/>
      <c r="AWG65" s="70"/>
      <c r="AWH65" s="70"/>
      <c r="AWI65" s="70"/>
      <c r="AWJ65" s="70"/>
      <c r="AWK65" s="70"/>
      <c r="AWL65" s="70"/>
      <c r="AWM65" s="70"/>
      <c r="AWN65" s="70"/>
      <c r="AWO65" s="70"/>
      <c r="AWP65" s="70"/>
      <c r="AWQ65" s="70"/>
      <c r="AWR65" s="70"/>
      <c r="AWS65" s="70"/>
      <c r="AWT65" s="70"/>
      <c r="AWU65" s="70"/>
      <c r="AWV65" s="70"/>
      <c r="AWW65" s="70"/>
      <c r="AWX65" s="70"/>
      <c r="AWY65" s="70"/>
      <c r="AWZ65" s="70"/>
      <c r="AXA65" s="70"/>
      <c r="AXB65" s="70"/>
      <c r="AXC65" s="70"/>
      <c r="AXD65" s="70"/>
      <c r="AXE65" s="70"/>
      <c r="AXF65" s="70"/>
      <c r="AXG65" s="70"/>
      <c r="AXH65" s="70"/>
      <c r="AXI65" s="70"/>
      <c r="AXJ65" s="70"/>
      <c r="AXK65" s="70"/>
      <c r="AXL65" s="70"/>
      <c r="AXM65" s="70"/>
      <c r="AXN65" s="70"/>
      <c r="AXO65" s="70"/>
      <c r="AXP65" s="70"/>
      <c r="AXQ65" s="70"/>
      <c r="AXR65" s="70"/>
      <c r="AXS65" s="70"/>
      <c r="AXT65" s="70"/>
      <c r="AXU65" s="70"/>
      <c r="AXV65" s="70"/>
      <c r="AXW65" s="70"/>
      <c r="AXX65" s="70"/>
      <c r="AXY65" s="70"/>
      <c r="AXZ65" s="70"/>
      <c r="AYA65" s="70"/>
      <c r="AYB65" s="70"/>
      <c r="AYC65" s="70"/>
      <c r="AYD65" s="70"/>
      <c r="AYE65" s="70"/>
      <c r="AYF65" s="70"/>
      <c r="AYG65" s="70"/>
      <c r="AYH65" s="70"/>
      <c r="AYI65" s="70"/>
      <c r="AYJ65" s="70"/>
      <c r="AYK65" s="70"/>
      <c r="AYL65" s="70"/>
      <c r="AYM65" s="70"/>
      <c r="AYN65" s="70"/>
      <c r="AYO65" s="70"/>
      <c r="AYP65" s="70"/>
      <c r="AYQ65" s="70"/>
      <c r="AYR65" s="70"/>
      <c r="AYS65" s="70"/>
      <c r="AYT65" s="70"/>
      <c r="AYU65" s="70"/>
      <c r="AYV65" s="70"/>
      <c r="AYW65" s="70"/>
      <c r="AYX65" s="70"/>
      <c r="AYY65" s="70"/>
      <c r="AYZ65" s="70"/>
      <c r="AZA65" s="70"/>
      <c r="AZB65" s="70"/>
      <c r="AZC65" s="70"/>
      <c r="AZD65" s="70"/>
      <c r="AZE65" s="70"/>
      <c r="AZF65" s="70"/>
      <c r="AZG65" s="70"/>
      <c r="AZH65" s="70"/>
      <c r="AZI65" s="70"/>
      <c r="AZJ65" s="70"/>
      <c r="AZK65" s="70"/>
      <c r="AZL65" s="70"/>
      <c r="AZM65" s="70"/>
      <c r="AZN65" s="70"/>
      <c r="AZO65" s="70"/>
      <c r="AZP65" s="70"/>
      <c r="AZQ65" s="70"/>
      <c r="AZR65" s="70"/>
      <c r="AZS65" s="70"/>
      <c r="AZT65" s="70"/>
      <c r="AZU65" s="70"/>
      <c r="AZV65" s="70"/>
      <c r="AZW65" s="70"/>
      <c r="AZX65" s="70"/>
      <c r="AZY65" s="70"/>
      <c r="AZZ65" s="70"/>
      <c r="BAA65" s="70"/>
      <c r="BAB65" s="70"/>
      <c r="BAC65" s="70"/>
      <c r="BAD65" s="70"/>
      <c r="BAE65" s="70"/>
      <c r="BAF65" s="70"/>
      <c r="BAG65" s="70"/>
      <c r="BAH65" s="70"/>
      <c r="BAI65" s="70"/>
      <c r="BAJ65" s="70"/>
      <c r="BAK65" s="70"/>
      <c r="BAL65" s="70"/>
      <c r="BAM65" s="70"/>
      <c r="BAN65" s="70"/>
      <c r="BAO65" s="70"/>
      <c r="BAP65" s="70"/>
      <c r="BAQ65" s="70"/>
      <c r="BAR65" s="70"/>
      <c r="BAS65" s="70"/>
      <c r="BAT65" s="70"/>
      <c r="BAU65" s="70"/>
      <c r="BAV65" s="70"/>
      <c r="BAW65" s="70"/>
      <c r="BAX65" s="70"/>
      <c r="BAY65" s="70"/>
      <c r="BAZ65" s="70"/>
      <c r="BBA65" s="70"/>
      <c r="BBB65" s="70"/>
      <c r="BBC65" s="70"/>
      <c r="BBD65" s="70"/>
      <c r="BBE65" s="70"/>
      <c r="BBF65" s="70"/>
      <c r="BBG65" s="70"/>
      <c r="BBH65" s="70"/>
      <c r="BBI65" s="70"/>
      <c r="BBJ65" s="70"/>
      <c r="BBK65" s="70"/>
      <c r="BBL65" s="70"/>
      <c r="BBM65" s="70"/>
      <c r="BBN65" s="70"/>
    </row>
    <row r="66" spans="1:1437" x14ac:dyDescent="0.2">
      <c r="A66" s="68" t="s">
        <v>68</v>
      </c>
      <c r="B66" s="69" t="s">
        <v>93</v>
      </c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70"/>
      <c r="AB66" s="70"/>
      <c r="AC66" s="70"/>
      <c r="AD66" s="70"/>
      <c r="AE66" s="70"/>
      <c r="AF66" s="70"/>
      <c r="AG66" s="70"/>
      <c r="AH66" s="70"/>
      <c r="AI66" s="70"/>
      <c r="AJ66" s="70"/>
      <c r="AK66" s="70"/>
      <c r="AL66" s="70"/>
      <c r="AM66" s="70"/>
      <c r="AN66" s="70"/>
      <c r="AO66" s="70"/>
      <c r="AP66" s="70"/>
      <c r="AQ66" s="71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0"/>
      <c r="BK66" s="70"/>
      <c r="BL66" s="70"/>
      <c r="BM66" s="70"/>
      <c r="BN66" s="70"/>
      <c r="BO66" s="70"/>
      <c r="BP66" s="70"/>
      <c r="BQ66" s="70"/>
      <c r="BR66" s="70"/>
      <c r="BS66" s="70"/>
      <c r="BT66" s="70"/>
      <c r="BU66" s="70"/>
      <c r="BV66" s="70"/>
      <c r="BW66" s="70"/>
      <c r="BX66" s="70"/>
      <c r="BY66" s="70"/>
      <c r="BZ66" s="70"/>
      <c r="CA66" s="70"/>
      <c r="CB66" s="70"/>
      <c r="CC66" s="70"/>
      <c r="CD66" s="70"/>
      <c r="CE66" s="70"/>
      <c r="CF66" s="70"/>
      <c r="CG66" s="70"/>
      <c r="CH66" s="70"/>
      <c r="CI66" s="70"/>
      <c r="CJ66" s="70"/>
      <c r="CK66" s="70"/>
      <c r="CL66" s="70"/>
      <c r="CM66" s="70"/>
      <c r="CN66" s="70"/>
      <c r="CO66" s="70"/>
      <c r="CP66" s="70"/>
      <c r="CQ66" s="70"/>
      <c r="CR66" s="70"/>
      <c r="CS66" s="70"/>
      <c r="CT66" s="70"/>
      <c r="CU66" s="70"/>
      <c r="CV66" s="70"/>
      <c r="CW66" s="70"/>
      <c r="CX66" s="70"/>
      <c r="CY66" s="70"/>
      <c r="CZ66" s="70"/>
      <c r="DA66" s="70"/>
      <c r="DB66" s="70"/>
      <c r="DC66" s="70"/>
      <c r="DD66" s="70"/>
      <c r="DE66" s="70"/>
      <c r="DF66" s="70"/>
      <c r="DG66" s="70"/>
      <c r="DH66" s="70"/>
      <c r="DI66" s="70"/>
      <c r="DJ66" s="70"/>
      <c r="DK66" s="70"/>
      <c r="DL66" s="70"/>
      <c r="DM66" s="70"/>
      <c r="DN66" s="70"/>
      <c r="DO66" s="70"/>
      <c r="DP66" s="70"/>
      <c r="DQ66" s="70"/>
      <c r="DR66" s="70"/>
      <c r="DS66" s="70"/>
      <c r="DT66" s="70"/>
      <c r="DU66" s="70"/>
      <c r="DV66" s="70"/>
      <c r="DW66" s="70"/>
      <c r="DX66" s="70"/>
      <c r="DY66" s="70"/>
      <c r="DZ66" s="70"/>
      <c r="EA66" s="70"/>
      <c r="EB66" s="70"/>
      <c r="EC66" s="70"/>
      <c r="ED66" s="70"/>
      <c r="EE66" s="70"/>
      <c r="EF66" s="70"/>
      <c r="EG66" s="70"/>
      <c r="EH66" s="70"/>
      <c r="EI66" s="70"/>
      <c r="EJ66" s="70"/>
      <c r="EK66" s="70"/>
      <c r="EL66" s="70"/>
      <c r="EM66" s="70"/>
      <c r="EN66" s="70"/>
      <c r="EO66" s="70"/>
      <c r="EP66" s="70"/>
      <c r="EQ66" s="70"/>
      <c r="ER66" s="70"/>
      <c r="ES66" s="70"/>
      <c r="ET66" s="70"/>
      <c r="EU66" s="70"/>
      <c r="EV66" s="70"/>
      <c r="EW66" s="70"/>
      <c r="EX66" s="70"/>
      <c r="EY66" s="70"/>
      <c r="EZ66" s="70"/>
      <c r="FA66" s="70"/>
      <c r="FB66" s="70"/>
      <c r="FC66" s="70"/>
      <c r="FD66" s="70"/>
      <c r="FE66" s="70"/>
      <c r="FF66" s="70"/>
      <c r="FG66" s="79">
        <v>14282</v>
      </c>
      <c r="FH66" s="79">
        <v>14258</v>
      </c>
      <c r="FI66" s="79">
        <v>17969</v>
      </c>
      <c r="FJ66" s="72">
        <v>20594</v>
      </c>
      <c r="FK66" s="72">
        <v>20315</v>
      </c>
      <c r="FL66" s="72">
        <v>30779</v>
      </c>
      <c r="FM66" s="72">
        <v>37697</v>
      </c>
      <c r="FN66" s="72">
        <v>51769</v>
      </c>
      <c r="FO66" s="72">
        <v>59874</v>
      </c>
      <c r="FP66" s="72">
        <v>52315</v>
      </c>
      <c r="FQ66" s="72">
        <v>58329</v>
      </c>
      <c r="FR66" s="72">
        <v>64122</v>
      </c>
      <c r="FS66" s="72">
        <v>77137</v>
      </c>
      <c r="FT66" s="72">
        <v>81048</v>
      </c>
      <c r="FU66" s="72">
        <v>81751</v>
      </c>
      <c r="FV66" s="72">
        <v>81059</v>
      </c>
      <c r="FW66" s="72">
        <v>82067</v>
      </c>
      <c r="FX66" s="72">
        <v>84321</v>
      </c>
      <c r="FY66" s="72">
        <v>88322</v>
      </c>
      <c r="FZ66" s="72">
        <v>81890</v>
      </c>
      <c r="GA66" s="72">
        <v>91563</v>
      </c>
      <c r="GB66" s="72">
        <v>110611</v>
      </c>
      <c r="GC66" s="72">
        <v>114596</v>
      </c>
      <c r="GD66" s="72">
        <v>107903</v>
      </c>
      <c r="GE66" s="72">
        <v>109443</v>
      </c>
      <c r="GF66" s="72">
        <v>109560</v>
      </c>
      <c r="GG66" s="72">
        <v>123221</v>
      </c>
      <c r="GH66" s="72">
        <v>117345</v>
      </c>
      <c r="GI66" s="72">
        <v>121482</v>
      </c>
      <c r="GJ66" s="72">
        <v>117509</v>
      </c>
      <c r="GK66" s="72">
        <v>107809</v>
      </c>
      <c r="GL66" s="72">
        <v>112052</v>
      </c>
      <c r="GM66" s="72">
        <v>111840</v>
      </c>
      <c r="GN66" s="72">
        <v>114718</v>
      </c>
      <c r="GO66" s="72">
        <v>127050</v>
      </c>
      <c r="GP66" s="72">
        <v>115234</v>
      </c>
      <c r="GQ66" s="72">
        <v>112597</v>
      </c>
      <c r="GR66" s="72">
        <v>120300</v>
      </c>
      <c r="GS66" s="72">
        <v>119960</v>
      </c>
      <c r="GT66" s="72">
        <v>115302</v>
      </c>
      <c r="GU66" s="72">
        <v>100173</v>
      </c>
      <c r="GV66" s="72">
        <v>104385</v>
      </c>
      <c r="GW66" s="72">
        <v>103907</v>
      </c>
      <c r="GX66" s="72">
        <v>108256</v>
      </c>
      <c r="GY66" s="72">
        <v>112634</v>
      </c>
      <c r="GZ66" s="72">
        <v>117001</v>
      </c>
      <c r="HA66" s="72">
        <v>111827</v>
      </c>
      <c r="HB66" s="72">
        <v>114941</v>
      </c>
      <c r="HC66" s="72">
        <v>113385</v>
      </c>
      <c r="HD66" s="72">
        <v>113967</v>
      </c>
      <c r="HE66" s="72">
        <v>105894</v>
      </c>
      <c r="HF66" s="72">
        <v>106685</v>
      </c>
      <c r="HG66" s="72">
        <v>106012</v>
      </c>
      <c r="HH66" s="72">
        <v>106689</v>
      </c>
      <c r="HI66" s="72">
        <v>106992</v>
      </c>
      <c r="HJ66" s="72">
        <v>118581</v>
      </c>
      <c r="HK66" s="72">
        <v>114874</v>
      </c>
      <c r="HL66" s="72">
        <v>128236</v>
      </c>
      <c r="HM66" s="72">
        <v>113429</v>
      </c>
      <c r="HN66" s="72">
        <v>120809</v>
      </c>
      <c r="HO66" s="72">
        <v>112551</v>
      </c>
      <c r="HP66" s="72">
        <v>112273</v>
      </c>
      <c r="HQ66" s="72">
        <v>114758</v>
      </c>
      <c r="HR66" s="72">
        <v>124022</v>
      </c>
      <c r="HS66" s="72">
        <v>123363</v>
      </c>
      <c r="HT66" s="72">
        <v>117522</v>
      </c>
      <c r="HU66" s="72">
        <v>120062</v>
      </c>
      <c r="HV66" s="72">
        <v>117271</v>
      </c>
      <c r="HW66" s="72">
        <v>120426</v>
      </c>
      <c r="HX66" s="72">
        <v>128481</v>
      </c>
      <c r="HY66" s="72">
        <v>131307</v>
      </c>
      <c r="HZ66" s="72">
        <v>135057</v>
      </c>
      <c r="IA66" s="72">
        <v>128466</v>
      </c>
      <c r="IB66" s="72">
        <v>129175</v>
      </c>
      <c r="IC66" s="72">
        <v>125786</v>
      </c>
      <c r="ID66" s="72">
        <v>142138</v>
      </c>
      <c r="IE66" s="72">
        <v>150324</v>
      </c>
      <c r="IF66" s="72">
        <v>134364</v>
      </c>
      <c r="IG66" s="72">
        <v>127565</v>
      </c>
      <c r="IH66" s="72">
        <v>127264</v>
      </c>
      <c r="II66" s="72">
        <v>115693</v>
      </c>
      <c r="IJ66" s="72">
        <v>128698</v>
      </c>
      <c r="IK66" s="72">
        <v>114678</v>
      </c>
      <c r="IL66" s="72">
        <v>125069</v>
      </c>
      <c r="IM66" s="72">
        <v>117444</v>
      </c>
      <c r="IN66" s="72">
        <v>113731</v>
      </c>
      <c r="IO66" s="72">
        <v>107882</v>
      </c>
      <c r="IP66" s="72">
        <v>109210</v>
      </c>
      <c r="IQ66" s="72">
        <v>98098</v>
      </c>
      <c r="IR66" s="72">
        <v>98479</v>
      </c>
      <c r="IS66" s="72">
        <v>99136</v>
      </c>
      <c r="IT66" s="72">
        <v>134096</v>
      </c>
      <c r="IU66" s="72">
        <v>106899</v>
      </c>
      <c r="IV66" s="72">
        <v>95654</v>
      </c>
      <c r="IW66" s="72">
        <v>97913</v>
      </c>
      <c r="IX66" s="72">
        <v>97203</v>
      </c>
      <c r="IY66" s="72">
        <v>101430</v>
      </c>
      <c r="IZ66" s="72">
        <v>98878</v>
      </c>
      <c r="JA66" s="72">
        <v>97843</v>
      </c>
      <c r="JB66" s="72">
        <v>97750</v>
      </c>
      <c r="JC66" s="72">
        <v>98494</v>
      </c>
      <c r="JD66" s="72">
        <v>95539</v>
      </c>
      <c r="JE66" s="72">
        <v>98798</v>
      </c>
      <c r="JF66" s="72">
        <v>94133</v>
      </c>
      <c r="JG66" s="72">
        <v>103488</v>
      </c>
      <c r="JH66" s="72">
        <v>105069</v>
      </c>
      <c r="JI66" s="72">
        <v>97659</v>
      </c>
      <c r="JJ66" s="72">
        <v>116307</v>
      </c>
      <c r="JK66" s="72">
        <v>96425</v>
      </c>
      <c r="JL66" s="72">
        <v>107800</v>
      </c>
      <c r="JM66" s="72">
        <v>95097</v>
      </c>
      <c r="JN66" s="72">
        <v>95418</v>
      </c>
      <c r="JO66" s="72">
        <v>95876</v>
      </c>
      <c r="JP66" s="72">
        <v>97044</v>
      </c>
      <c r="JQ66" s="72">
        <v>95366</v>
      </c>
      <c r="JR66" s="72">
        <v>95026</v>
      </c>
      <c r="JS66" s="72">
        <v>91525</v>
      </c>
      <c r="JT66" s="72">
        <v>97009</v>
      </c>
      <c r="JU66" s="72">
        <v>100969</v>
      </c>
      <c r="JV66" s="72">
        <v>100160</v>
      </c>
      <c r="JW66" s="72">
        <v>131933</v>
      </c>
      <c r="JX66" s="72">
        <v>100605</v>
      </c>
      <c r="JY66" s="72">
        <v>103666</v>
      </c>
      <c r="JZ66" s="72">
        <v>96588</v>
      </c>
      <c r="KA66" s="72">
        <v>98794</v>
      </c>
      <c r="KB66" s="72">
        <v>94284</v>
      </c>
      <c r="KC66" s="72">
        <v>93689</v>
      </c>
      <c r="KD66" s="72">
        <v>96305</v>
      </c>
      <c r="KE66" s="72">
        <v>91037</v>
      </c>
      <c r="KF66" s="72">
        <v>91876</v>
      </c>
      <c r="KG66" s="72">
        <v>81500</v>
      </c>
      <c r="KH66" s="72">
        <v>77485</v>
      </c>
      <c r="KI66" s="72">
        <v>69981</v>
      </c>
      <c r="KJ66" s="72">
        <v>62475</v>
      </c>
      <c r="KK66" s="72">
        <v>55159</v>
      </c>
      <c r="KL66" s="72">
        <v>50585</v>
      </c>
      <c r="KM66" s="72">
        <v>48332</v>
      </c>
      <c r="KN66" s="72">
        <v>51296</v>
      </c>
      <c r="KO66" s="72">
        <v>44821</v>
      </c>
      <c r="KP66" s="72">
        <v>46090</v>
      </c>
      <c r="KQ66" s="72">
        <v>44828</v>
      </c>
      <c r="KR66" s="72">
        <v>43180</v>
      </c>
      <c r="KS66" s="72">
        <v>39123</v>
      </c>
      <c r="KT66" s="72">
        <v>38793</v>
      </c>
      <c r="KU66" s="72">
        <v>42409</v>
      </c>
      <c r="KV66" s="72">
        <v>34910</v>
      </c>
      <c r="KW66" s="72">
        <v>35363</v>
      </c>
      <c r="KX66" s="72">
        <v>27648</v>
      </c>
      <c r="KY66" s="72">
        <v>33740</v>
      </c>
      <c r="KZ66" s="72">
        <v>21929</v>
      </c>
      <c r="LA66" s="72">
        <v>21307</v>
      </c>
      <c r="LB66" s="72">
        <v>26923</v>
      </c>
      <c r="LC66" s="72">
        <v>25708</v>
      </c>
      <c r="LD66" s="72">
        <v>26228</v>
      </c>
      <c r="LE66" s="72">
        <v>22927</v>
      </c>
      <c r="LF66" s="72">
        <v>25742</v>
      </c>
      <c r="LG66" s="72">
        <v>24511</v>
      </c>
      <c r="LH66" s="72">
        <v>38471</v>
      </c>
      <c r="LI66" s="72">
        <v>23652</v>
      </c>
      <c r="LJ66" s="72">
        <v>22161</v>
      </c>
      <c r="LK66" s="72">
        <v>25476</v>
      </c>
      <c r="LL66" s="72">
        <v>27246</v>
      </c>
      <c r="LM66" s="72">
        <v>25157</v>
      </c>
      <c r="LN66" s="72">
        <v>24022</v>
      </c>
      <c r="LO66" s="72">
        <v>26215</v>
      </c>
      <c r="LP66" s="72">
        <v>25759</v>
      </c>
      <c r="LQ66" s="72">
        <v>24588</v>
      </c>
      <c r="LR66" s="72">
        <v>23257</v>
      </c>
      <c r="LS66" s="72">
        <v>23998</v>
      </c>
      <c r="LT66" s="72">
        <v>30742</v>
      </c>
      <c r="LU66" s="72">
        <v>38072</v>
      </c>
      <c r="LV66" s="72">
        <v>51666</v>
      </c>
      <c r="LW66" s="72">
        <v>34732</v>
      </c>
      <c r="LX66" s="72">
        <v>35325</v>
      </c>
      <c r="LY66" s="72">
        <v>38323</v>
      </c>
      <c r="LZ66" s="72">
        <v>33010</v>
      </c>
      <c r="MA66" s="72">
        <v>33300</v>
      </c>
      <c r="MB66" s="72">
        <v>34428</v>
      </c>
      <c r="MC66" s="72">
        <v>31660</v>
      </c>
      <c r="MD66" s="72">
        <v>35493</v>
      </c>
      <c r="ME66" s="72">
        <v>33024</v>
      </c>
      <c r="MF66" s="72">
        <v>31456</v>
      </c>
      <c r="MG66" s="72">
        <v>30721</v>
      </c>
      <c r="MH66" s="72">
        <v>48175</v>
      </c>
      <c r="MI66" s="72">
        <v>31581</v>
      </c>
      <c r="MJ66" s="72">
        <v>29280</v>
      </c>
      <c r="MK66" s="72">
        <v>27371</v>
      </c>
      <c r="ML66" s="72">
        <v>27746</v>
      </c>
      <c r="MM66" s="72">
        <v>27856</v>
      </c>
      <c r="MN66" s="72">
        <v>24928</v>
      </c>
      <c r="MO66" s="72">
        <v>28399</v>
      </c>
      <c r="MP66" s="72">
        <v>25294</v>
      </c>
      <c r="MQ66" s="72">
        <v>30665</v>
      </c>
      <c r="MR66" s="72">
        <v>25188</v>
      </c>
      <c r="MS66" s="72">
        <v>25044</v>
      </c>
      <c r="MT66" s="72">
        <v>25232</v>
      </c>
      <c r="MU66" s="72">
        <v>25574</v>
      </c>
      <c r="MV66" s="72">
        <v>29218</v>
      </c>
      <c r="MW66" s="72">
        <v>24580</v>
      </c>
      <c r="MX66" s="72">
        <v>24179</v>
      </c>
      <c r="MY66" s="72">
        <v>24496</v>
      </c>
      <c r="MZ66" s="72">
        <v>27388</v>
      </c>
      <c r="NA66" s="72">
        <v>22873</v>
      </c>
      <c r="NB66" s="72">
        <v>31675</v>
      </c>
      <c r="NC66" s="72">
        <v>25949</v>
      </c>
      <c r="ND66" s="72">
        <v>30549</v>
      </c>
      <c r="NE66" s="72">
        <v>25625</v>
      </c>
      <c r="NF66" s="72">
        <v>26555</v>
      </c>
      <c r="NG66" s="72">
        <v>25501</v>
      </c>
      <c r="NH66" s="72">
        <v>27743</v>
      </c>
      <c r="NI66" s="72">
        <v>26274</v>
      </c>
      <c r="NJ66" s="72">
        <v>26872</v>
      </c>
      <c r="NK66" s="72">
        <v>29457</v>
      </c>
      <c r="NL66" s="72">
        <v>26055</v>
      </c>
      <c r="NM66" s="72">
        <v>33337</v>
      </c>
      <c r="NN66" s="72">
        <v>30578</v>
      </c>
      <c r="NO66" s="72">
        <v>36304</v>
      </c>
      <c r="NP66" s="72">
        <v>31111</v>
      </c>
      <c r="NQ66" s="72">
        <v>33728</v>
      </c>
      <c r="NR66" s="72">
        <v>31260</v>
      </c>
      <c r="NS66" s="72">
        <v>32607</v>
      </c>
      <c r="NT66" s="72">
        <v>35938</v>
      </c>
      <c r="NU66" s="72">
        <v>51181</v>
      </c>
      <c r="NV66" s="72">
        <v>40382</v>
      </c>
      <c r="NW66" s="72">
        <v>40323</v>
      </c>
      <c r="NX66" s="72">
        <v>39299</v>
      </c>
      <c r="NY66" s="72">
        <v>38381</v>
      </c>
      <c r="NZ66" s="72">
        <v>54085</v>
      </c>
      <c r="OA66" s="72">
        <v>39281</v>
      </c>
      <c r="OB66" s="72">
        <v>45108</v>
      </c>
      <c r="OC66" s="72">
        <v>38382</v>
      </c>
      <c r="OD66" s="72">
        <v>35957</v>
      </c>
      <c r="OE66" s="72">
        <v>34028</v>
      </c>
      <c r="OF66" s="72">
        <v>33854</v>
      </c>
      <c r="OG66" s="72">
        <v>33455</v>
      </c>
      <c r="OH66" s="72">
        <v>34313</v>
      </c>
      <c r="OI66" s="72">
        <v>32006</v>
      </c>
      <c r="OJ66" s="72">
        <v>30297</v>
      </c>
      <c r="OK66" s="72">
        <v>29029</v>
      </c>
      <c r="OL66" s="72">
        <v>28871</v>
      </c>
      <c r="OM66" s="72">
        <v>29010</v>
      </c>
      <c r="ON66" s="72">
        <v>26381</v>
      </c>
      <c r="OO66" s="72">
        <v>30257</v>
      </c>
      <c r="OP66" s="72">
        <v>24384</v>
      </c>
      <c r="OQ66" s="72">
        <v>23770</v>
      </c>
      <c r="OR66" s="72">
        <v>22390</v>
      </c>
      <c r="OS66" s="72">
        <v>23125</v>
      </c>
      <c r="OT66" s="72">
        <v>22986</v>
      </c>
      <c r="OU66" s="72">
        <v>21572</v>
      </c>
      <c r="OV66" s="72">
        <v>21773</v>
      </c>
      <c r="OW66" s="72">
        <v>22213</v>
      </c>
      <c r="OX66" s="72">
        <v>20288</v>
      </c>
      <c r="OY66" s="72">
        <v>18927</v>
      </c>
      <c r="OZ66" s="72">
        <v>22285</v>
      </c>
      <c r="PA66" s="72">
        <v>18180</v>
      </c>
      <c r="PB66" s="72">
        <v>30508</v>
      </c>
      <c r="PC66" s="72">
        <v>24235</v>
      </c>
      <c r="PD66" s="72">
        <v>22606</v>
      </c>
      <c r="PE66" s="72">
        <v>20721</v>
      </c>
      <c r="PF66" s="72">
        <v>19143</v>
      </c>
      <c r="PG66" s="72">
        <v>19527</v>
      </c>
      <c r="PH66" s="72">
        <v>20230</v>
      </c>
      <c r="PI66" s="72">
        <v>35039</v>
      </c>
      <c r="PJ66" s="72">
        <v>31165</v>
      </c>
      <c r="PK66" s="72">
        <v>75394</v>
      </c>
      <c r="PL66" s="72">
        <v>53337</v>
      </c>
      <c r="PM66" s="72">
        <v>41616</v>
      </c>
      <c r="PN66" s="72">
        <v>33243</v>
      </c>
      <c r="PO66" s="72">
        <v>31583</v>
      </c>
      <c r="PP66" s="72">
        <v>23780</v>
      </c>
      <c r="PQ66" s="72">
        <v>22639</v>
      </c>
      <c r="PR66" s="72">
        <v>21917</v>
      </c>
      <c r="PS66" s="72">
        <v>21364</v>
      </c>
      <c r="PT66" s="72">
        <v>24392</v>
      </c>
      <c r="PU66" s="72">
        <v>20633</v>
      </c>
      <c r="PV66" s="72">
        <v>19931</v>
      </c>
      <c r="PW66" s="72">
        <v>19465</v>
      </c>
      <c r="PX66" s="72">
        <v>20148</v>
      </c>
      <c r="PY66" s="72">
        <v>20499</v>
      </c>
      <c r="PZ66" s="73">
        <v>21540</v>
      </c>
      <c r="QA66" s="73">
        <v>19916</v>
      </c>
      <c r="QB66" s="73">
        <v>40114</v>
      </c>
      <c r="QC66" s="73">
        <v>28599</v>
      </c>
      <c r="QD66" s="73">
        <v>29741</v>
      </c>
      <c r="QE66" s="73">
        <v>49429</v>
      </c>
      <c r="QF66" s="73">
        <v>36041</v>
      </c>
      <c r="QG66" s="72">
        <v>29530</v>
      </c>
      <c r="QH66" s="72">
        <v>28121</v>
      </c>
      <c r="QI66" s="72">
        <v>26330</v>
      </c>
      <c r="QJ66" s="72">
        <v>24997</v>
      </c>
      <c r="QK66" s="72">
        <v>27832</v>
      </c>
      <c r="QL66" s="72">
        <v>24938</v>
      </c>
      <c r="QM66" s="72">
        <v>24445</v>
      </c>
      <c r="QN66" s="72">
        <v>22521</v>
      </c>
      <c r="QO66" s="72">
        <v>23463</v>
      </c>
      <c r="QP66" s="72">
        <v>22834</v>
      </c>
      <c r="QQ66" s="72">
        <v>21682</v>
      </c>
      <c r="QR66" s="72">
        <v>23048</v>
      </c>
      <c r="QS66" s="72">
        <v>21005</v>
      </c>
      <c r="QT66" s="72">
        <v>20776</v>
      </c>
      <c r="QU66" s="72">
        <v>24086</v>
      </c>
      <c r="QV66" s="72">
        <v>24865</v>
      </c>
      <c r="QW66" s="72">
        <v>22004</v>
      </c>
      <c r="QX66" s="72">
        <v>22126</v>
      </c>
      <c r="QY66" s="72">
        <v>21754</v>
      </c>
      <c r="QZ66" s="72">
        <v>23007</v>
      </c>
      <c r="RA66" s="72">
        <v>22536</v>
      </c>
      <c r="RB66" s="72">
        <v>23061</v>
      </c>
      <c r="RC66" s="72">
        <v>26090</v>
      </c>
      <c r="RD66" s="72">
        <v>24165</v>
      </c>
      <c r="RE66" s="72">
        <v>24380</v>
      </c>
      <c r="RF66" s="72">
        <v>22765</v>
      </c>
      <c r="RG66" s="72">
        <v>21429</v>
      </c>
      <c r="RH66" s="72">
        <v>21556</v>
      </c>
      <c r="RI66" s="72">
        <v>21922</v>
      </c>
      <c r="RJ66" s="72">
        <v>20572</v>
      </c>
      <c r="RK66" s="72">
        <v>30266</v>
      </c>
      <c r="RL66" s="72">
        <v>23406</v>
      </c>
      <c r="RM66" s="72">
        <v>23895</v>
      </c>
      <c r="RN66" s="72">
        <v>22163</v>
      </c>
      <c r="RO66" s="72">
        <v>22430</v>
      </c>
      <c r="RP66" s="72">
        <v>21365</v>
      </c>
      <c r="RQ66" s="72">
        <v>20017</v>
      </c>
      <c r="RR66" s="72">
        <v>20826</v>
      </c>
      <c r="RS66" s="72">
        <v>20876</v>
      </c>
      <c r="RT66" s="72">
        <v>19834</v>
      </c>
      <c r="RU66" s="72">
        <v>19929</v>
      </c>
      <c r="RV66" s="72">
        <v>22233</v>
      </c>
      <c r="RW66" s="72">
        <v>19514</v>
      </c>
      <c r="RX66" s="72">
        <v>19413</v>
      </c>
      <c r="RY66" s="72">
        <v>21227</v>
      </c>
      <c r="RZ66" s="72">
        <v>21064</v>
      </c>
      <c r="SA66" s="72">
        <v>21176</v>
      </c>
      <c r="SB66" s="72">
        <v>27926</v>
      </c>
      <c r="SC66" s="72">
        <v>22439</v>
      </c>
      <c r="SD66" s="72">
        <v>24961</v>
      </c>
      <c r="SE66" s="72">
        <v>24996</v>
      </c>
      <c r="SF66" s="72">
        <v>20982</v>
      </c>
      <c r="SG66" s="72">
        <v>21221</v>
      </c>
      <c r="SH66" s="72">
        <v>19802</v>
      </c>
      <c r="SI66" s="72">
        <v>22013</v>
      </c>
      <c r="SJ66" s="72">
        <v>21007</v>
      </c>
      <c r="SK66" s="72">
        <v>26161</v>
      </c>
      <c r="SL66" s="72">
        <v>22907</v>
      </c>
      <c r="SM66" s="72">
        <v>24288</v>
      </c>
      <c r="SN66" s="72">
        <v>30097</v>
      </c>
      <c r="SO66" s="72">
        <v>32015</v>
      </c>
      <c r="SP66" s="72">
        <v>31885</v>
      </c>
      <c r="SQ66" s="72">
        <v>35023</v>
      </c>
      <c r="SR66" s="72">
        <v>33953</v>
      </c>
      <c r="SS66" s="72">
        <v>34860</v>
      </c>
      <c r="ST66" s="72">
        <v>32150</v>
      </c>
      <c r="SU66" s="72">
        <v>31734</v>
      </c>
      <c r="SV66" s="72">
        <v>29583</v>
      </c>
      <c r="SW66" s="72">
        <v>28625</v>
      </c>
      <c r="SX66" s="72">
        <v>29511</v>
      </c>
      <c r="SY66" s="72">
        <v>28469</v>
      </c>
      <c r="SZ66" s="72">
        <v>30083</v>
      </c>
      <c r="TA66" s="72">
        <v>28859</v>
      </c>
      <c r="TB66" s="72">
        <v>27351</v>
      </c>
      <c r="TC66" s="72">
        <v>31107</v>
      </c>
      <c r="TD66" s="72">
        <v>29662</v>
      </c>
      <c r="TE66" s="72">
        <v>30432</v>
      </c>
      <c r="TF66" s="72">
        <v>27856</v>
      </c>
      <c r="TG66" s="72">
        <v>30007</v>
      </c>
      <c r="TH66" s="72">
        <v>31002</v>
      </c>
      <c r="TI66" s="72">
        <v>33022</v>
      </c>
      <c r="TJ66" s="72">
        <v>30243</v>
      </c>
      <c r="TK66" s="72">
        <v>39035</v>
      </c>
      <c r="TL66" s="72">
        <v>22849</v>
      </c>
      <c r="TM66" s="72">
        <v>20870</v>
      </c>
      <c r="TN66" s="72">
        <v>19977</v>
      </c>
      <c r="TO66" s="72">
        <v>18866</v>
      </c>
      <c r="TP66" s="72">
        <v>20014</v>
      </c>
      <c r="TQ66" s="72">
        <v>18835</v>
      </c>
      <c r="TR66" s="72">
        <v>18236</v>
      </c>
      <c r="TS66" s="72">
        <v>18799</v>
      </c>
      <c r="TT66" s="72">
        <v>25526</v>
      </c>
      <c r="TU66" s="72">
        <v>20035</v>
      </c>
      <c r="TV66" s="72">
        <v>20999</v>
      </c>
      <c r="TW66" s="72">
        <v>25698</v>
      </c>
      <c r="TX66" s="72">
        <v>20882</v>
      </c>
      <c r="TY66" s="72">
        <v>18034</v>
      </c>
      <c r="TZ66" s="72">
        <v>23571</v>
      </c>
      <c r="UA66" s="72">
        <v>17354</v>
      </c>
      <c r="UB66" s="72">
        <v>18112</v>
      </c>
      <c r="UC66" s="72">
        <v>21810</v>
      </c>
      <c r="UD66" s="72">
        <v>20020</v>
      </c>
      <c r="UE66" s="72">
        <v>19068</v>
      </c>
      <c r="UF66" s="72">
        <v>18271</v>
      </c>
      <c r="UG66" s="72">
        <v>30358</v>
      </c>
      <c r="UH66" s="72">
        <v>17151</v>
      </c>
      <c r="UI66" s="72">
        <v>20010</v>
      </c>
      <c r="UJ66" s="72">
        <v>18267</v>
      </c>
      <c r="UK66" s="72">
        <v>24229</v>
      </c>
      <c r="UL66" s="72">
        <v>21610</v>
      </c>
      <c r="UM66" s="72">
        <v>20954</v>
      </c>
      <c r="UN66" s="72">
        <v>19669</v>
      </c>
      <c r="UO66" s="72">
        <v>19894</v>
      </c>
      <c r="UP66" s="73">
        <v>20552</v>
      </c>
      <c r="UQ66" s="73">
        <v>19878</v>
      </c>
      <c r="UR66" s="73">
        <v>18905</v>
      </c>
      <c r="US66" s="73">
        <v>18875</v>
      </c>
      <c r="UT66" s="73">
        <v>18733</v>
      </c>
      <c r="UU66" s="73">
        <v>20502</v>
      </c>
      <c r="UV66" s="73">
        <v>22855</v>
      </c>
      <c r="UW66" s="73">
        <v>20731</v>
      </c>
      <c r="UX66" s="73">
        <v>19210</v>
      </c>
      <c r="UY66" s="73">
        <v>19865</v>
      </c>
      <c r="UZ66" s="73">
        <v>18622</v>
      </c>
      <c r="VA66" s="73">
        <v>20043</v>
      </c>
      <c r="VB66" s="73">
        <v>19311</v>
      </c>
      <c r="VC66" s="73">
        <v>27515</v>
      </c>
      <c r="VD66" s="73">
        <v>22288</v>
      </c>
      <c r="VE66" s="73">
        <v>23103</v>
      </c>
      <c r="VF66" s="73">
        <v>21181</v>
      </c>
      <c r="VG66" s="73">
        <v>20074</v>
      </c>
      <c r="VH66" s="73">
        <v>20420</v>
      </c>
      <c r="VI66" s="73">
        <v>21356</v>
      </c>
      <c r="VJ66" s="73">
        <v>19166</v>
      </c>
      <c r="VK66" s="73">
        <v>21446</v>
      </c>
      <c r="VL66" s="72">
        <v>25482</v>
      </c>
      <c r="VM66" s="72">
        <v>20369</v>
      </c>
      <c r="VN66" s="72">
        <v>19560</v>
      </c>
      <c r="VO66" s="72">
        <v>17623</v>
      </c>
      <c r="VP66" s="72">
        <v>18952</v>
      </c>
      <c r="VQ66" s="72">
        <v>18648</v>
      </c>
      <c r="VR66" s="72">
        <v>17480</v>
      </c>
      <c r="VS66" s="72">
        <v>17232</v>
      </c>
      <c r="VT66" s="72">
        <v>19322</v>
      </c>
      <c r="VU66" s="72">
        <v>18253</v>
      </c>
      <c r="VV66" s="72">
        <v>21305</v>
      </c>
      <c r="VW66" s="72">
        <v>18313</v>
      </c>
      <c r="VX66" s="72">
        <v>16897</v>
      </c>
      <c r="VY66" s="72">
        <v>18298</v>
      </c>
      <c r="VZ66" s="72">
        <v>16074</v>
      </c>
      <c r="WA66" s="72">
        <v>20283</v>
      </c>
      <c r="WB66" s="72">
        <v>17874</v>
      </c>
      <c r="WC66" s="72">
        <v>22225</v>
      </c>
      <c r="WD66" s="72">
        <v>19733</v>
      </c>
      <c r="WE66" s="72">
        <v>19303</v>
      </c>
      <c r="WF66" s="72">
        <v>18870</v>
      </c>
      <c r="WG66" s="72">
        <v>15833</v>
      </c>
      <c r="WH66" s="72">
        <v>16464</v>
      </c>
      <c r="WI66" s="72">
        <v>17616</v>
      </c>
      <c r="WJ66" s="72">
        <v>15173</v>
      </c>
      <c r="WK66" s="72">
        <v>15528</v>
      </c>
      <c r="WL66" s="72">
        <v>20694</v>
      </c>
      <c r="WM66" s="72">
        <v>18262</v>
      </c>
      <c r="WN66" s="72">
        <v>16707</v>
      </c>
      <c r="WO66" s="72">
        <v>17151</v>
      </c>
      <c r="WP66" s="72">
        <v>15826</v>
      </c>
      <c r="WQ66" s="72">
        <v>16237</v>
      </c>
      <c r="WR66" s="72">
        <v>16579</v>
      </c>
      <c r="WS66" s="72">
        <v>16291</v>
      </c>
      <c r="WT66" s="72">
        <v>18926</v>
      </c>
      <c r="WU66" s="72">
        <v>18235</v>
      </c>
      <c r="WV66" s="72">
        <v>28485</v>
      </c>
      <c r="WW66" s="72">
        <v>18959</v>
      </c>
      <c r="WX66" s="72">
        <v>17978</v>
      </c>
      <c r="WY66" s="72">
        <v>17795</v>
      </c>
      <c r="WZ66" s="72">
        <v>20681</v>
      </c>
      <c r="XA66" s="72">
        <v>17797</v>
      </c>
      <c r="XB66" s="72">
        <v>17431</v>
      </c>
      <c r="XC66" s="72">
        <v>23976</v>
      </c>
      <c r="XD66" s="72">
        <v>18413</v>
      </c>
      <c r="XE66" s="72">
        <v>20713</v>
      </c>
      <c r="XF66" s="72">
        <v>17904</v>
      </c>
      <c r="XG66" s="72">
        <v>17441</v>
      </c>
      <c r="XH66" s="72">
        <v>18361</v>
      </c>
      <c r="XI66" s="72">
        <v>26223</v>
      </c>
      <c r="XJ66" s="72">
        <v>16513</v>
      </c>
      <c r="XK66" s="72">
        <v>17133</v>
      </c>
      <c r="XL66" s="75">
        <v>25657</v>
      </c>
      <c r="XM66" s="75">
        <v>21571</v>
      </c>
      <c r="XN66" s="75">
        <v>32429</v>
      </c>
      <c r="XO66" s="75">
        <v>19072</v>
      </c>
      <c r="XP66" s="75">
        <v>18631</v>
      </c>
      <c r="XQ66" s="75">
        <v>17612</v>
      </c>
      <c r="XR66" s="75">
        <v>19846</v>
      </c>
      <c r="XS66" s="75">
        <v>16595</v>
      </c>
      <c r="XT66" s="75">
        <v>18116</v>
      </c>
      <c r="XU66" s="75">
        <v>19767</v>
      </c>
      <c r="XV66" s="75">
        <v>20079</v>
      </c>
      <c r="XW66" s="75">
        <v>17424</v>
      </c>
      <c r="XX66" s="75">
        <v>15622</v>
      </c>
      <c r="XY66" s="75">
        <v>15064</v>
      </c>
      <c r="XZ66" s="75">
        <v>14966</v>
      </c>
      <c r="YA66" s="75">
        <v>14538</v>
      </c>
      <c r="YB66" s="75">
        <v>15296</v>
      </c>
      <c r="YC66" s="76">
        <v>44684</v>
      </c>
      <c r="YD66" s="76">
        <v>32352</v>
      </c>
      <c r="YE66" s="75">
        <v>27787</v>
      </c>
      <c r="YF66" s="75">
        <v>27858</v>
      </c>
      <c r="YG66" s="75">
        <v>27857</v>
      </c>
      <c r="YH66" s="75">
        <v>25963</v>
      </c>
      <c r="YI66" s="75">
        <v>42577</v>
      </c>
      <c r="YJ66" s="75">
        <v>25728</v>
      </c>
      <c r="YK66" s="75">
        <v>25165</v>
      </c>
      <c r="YL66" s="75">
        <v>30830</v>
      </c>
      <c r="YM66" s="75">
        <v>27181</v>
      </c>
      <c r="YN66" s="75">
        <v>25137</v>
      </c>
      <c r="YO66" s="75">
        <v>24496</v>
      </c>
      <c r="YP66" s="75">
        <v>24857</v>
      </c>
      <c r="YQ66" s="75">
        <v>24229</v>
      </c>
      <c r="YR66" s="75">
        <v>25379</v>
      </c>
      <c r="YS66" s="75">
        <v>23973</v>
      </c>
      <c r="YT66" s="75">
        <v>24168</v>
      </c>
      <c r="YU66" s="75">
        <v>23054</v>
      </c>
      <c r="YV66" s="75">
        <v>24674</v>
      </c>
      <c r="YW66" s="75">
        <v>23217</v>
      </c>
      <c r="YX66" s="75">
        <v>22922</v>
      </c>
      <c r="YY66" s="75">
        <v>23352</v>
      </c>
      <c r="YZ66" s="75">
        <v>62454</v>
      </c>
      <c r="ZA66" s="75">
        <v>24196</v>
      </c>
      <c r="ZB66" s="75">
        <v>23928</v>
      </c>
      <c r="ZC66" s="75">
        <v>30309</v>
      </c>
      <c r="ZD66" s="75">
        <v>25379</v>
      </c>
      <c r="ZE66" s="75">
        <v>56282</v>
      </c>
      <c r="ZF66" s="75">
        <v>33375</v>
      </c>
      <c r="ZG66" s="75">
        <v>27672</v>
      </c>
      <c r="ZH66" s="75">
        <v>23010</v>
      </c>
      <c r="ZI66" s="75">
        <v>20894</v>
      </c>
      <c r="ZJ66" s="75">
        <v>19905</v>
      </c>
      <c r="ZK66" s="75">
        <v>20328</v>
      </c>
      <c r="ZL66" s="75">
        <v>29138</v>
      </c>
      <c r="ZM66" s="75">
        <v>22165</v>
      </c>
      <c r="ZN66" s="75">
        <v>19061</v>
      </c>
      <c r="ZO66" s="75">
        <v>19310</v>
      </c>
      <c r="ZP66" s="75">
        <v>18178</v>
      </c>
      <c r="ZQ66" s="75">
        <v>18601</v>
      </c>
      <c r="ZR66" s="75">
        <v>21308</v>
      </c>
      <c r="ZS66" s="75">
        <v>18765</v>
      </c>
      <c r="ZT66" s="75">
        <v>17129</v>
      </c>
      <c r="ZU66" s="75">
        <v>18121</v>
      </c>
      <c r="ZV66" s="75">
        <v>17222</v>
      </c>
      <c r="ZW66" s="75">
        <v>18102</v>
      </c>
      <c r="ZX66" s="75">
        <v>17308</v>
      </c>
      <c r="ZY66" s="75">
        <v>18889</v>
      </c>
      <c r="ZZ66" s="75">
        <v>19644</v>
      </c>
      <c r="AAA66" s="75">
        <v>18955</v>
      </c>
      <c r="AAB66" s="75">
        <v>18278</v>
      </c>
      <c r="AAC66" s="75">
        <v>25344</v>
      </c>
      <c r="AAD66" s="75">
        <v>21144</v>
      </c>
      <c r="AAE66" s="75">
        <v>20492</v>
      </c>
      <c r="AAF66" s="75">
        <v>19459</v>
      </c>
      <c r="AAG66" s="75">
        <v>20111</v>
      </c>
      <c r="AAH66" s="75">
        <v>17375</v>
      </c>
      <c r="AAI66" s="75">
        <v>17855</v>
      </c>
      <c r="AAJ66" s="75">
        <v>20388</v>
      </c>
      <c r="AAK66" s="75">
        <v>17114</v>
      </c>
      <c r="AAL66" s="75">
        <v>26104</v>
      </c>
      <c r="AAM66" s="75">
        <v>20339</v>
      </c>
      <c r="AAN66" s="75">
        <v>18618</v>
      </c>
      <c r="AAO66" s="75">
        <v>17241</v>
      </c>
      <c r="AAP66" s="75">
        <v>19197</v>
      </c>
      <c r="AAQ66" s="75">
        <v>17803</v>
      </c>
      <c r="AAR66" s="75">
        <v>20053</v>
      </c>
      <c r="AAS66" s="75">
        <v>18599</v>
      </c>
      <c r="AAT66" s="75">
        <v>18877</v>
      </c>
      <c r="AAU66" s="75">
        <v>16941</v>
      </c>
      <c r="AAV66" s="75">
        <v>23875</v>
      </c>
      <c r="AAW66" s="75">
        <v>45580</v>
      </c>
      <c r="AAX66" s="75">
        <v>30302</v>
      </c>
      <c r="AAY66" s="75">
        <v>25926</v>
      </c>
      <c r="AAZ66" s="75">
        <v>24101</v>
      </c>
      <c r="ABA66" s="75">
        <v>23085</v>
      </c>
      <c r="ABB66" s="75">
        <v>20709</v>
      </c>
      <c r="ABC66" s="75">
        <v>21437</v>
      </c>
      <c r="ABD66" s="75">
        <v>23624</v>
      </c>
      <c r="ABE66" s="75">
        <v>19513</v>
      </c>
      <c r="ABF66" s="75">
        <v>18246</v>
      </c>
      <c r="ABG66" s="75">
        <v>19609</v>
      </c>
      <c r="ABH66" s="75">
        <v>21444</v>
      </c>
      <c r="ABI66" s="75">
        <v>20217</v>
      </c>
      <c r="ABJ66" s="75">
        <v>19314</v>
      </c>
      <c r="ABK66" s="75">
        <v>22582</v>
      </c>
      <c r="ABL66" s="75">
        <v>33042</v>
      </c>
      <c r="ABM66" s="75">
        <v>27600</v>
      </c>
      <c r="ABN66" s="75">
        <v>25211</v>
      </c>
      <c r="ABO66" s="75">
        <v>19379</v>
      </c>
      <c r="ABP66" s="75">
        <v>21211</v>
      </c>
      <c r="ABQ66" s="75">
        <v>21938</v>
      </c>
      <c r="ABR66" s="75">
        <v>22667</v>
      </c>
      <c r="ABS66" s="75">
        <v>20715</v>
      </c>
      <c r="ABT66" s="75">
        <v>18960</v>
      </c>
      <c r="ABU66" s="75">
        <v>20704</v>
      </c>
      <c r="ABV66" s="75">
        <v>20611</v>
      </c>
      <c r="ABW66" s="75">
        <v>20149</v>
      </c>
      <c r="ABX66" s="75">
        <v>21742</v>
      </c>
      <c r="ABY66" s="75">
        <v>19715</v>
      </c>
      <c r="ABZ66" s="75">
        <v>23850</v>
      </c>
      <c r="ACA66" s="75">
        <v>21764</v>
      </c>
      <c r="ACB66" s="75">
        <v>19156</v>
      </c>
      <c r="ACC66" s="75">
        <v>32309</v>
      </c>
      <c r="ACD66" s="75">
        <v>23308</v>
      </c>
      <c r="ACE66" s="75">
        <v>25837</v>
      </c>
      <c r="ACF66" s="75">
        <v>23106</v>
      </c>
      <c r="ACG66" s="75">
        <v>21873</v>
      </c>
      <c r="ACH66" s="75">
        <v>21668</v>
      </c>
      <c r="ACI66" s="75">
        <v>23058</v>
      </c>
      <c r="ACJ66" s="75">
        <v>23052</v>
      </c>
      <c r="ACK66" s="75">
        <v>21312</v>
      </c>
      <c r="ACL66" s="75">
        <v>28282</v>
      </c>
      <c r="ACM66" s="75">
        <v>23715</v>
      </c>
      <c r="ACN66" s="75">
        <v>21198</v>
      </c>
      <c r="ACO66" s="75">
        <v>20577</v>
      </c>
      <c r="ACP66" s="75">
        <v>22015</v>
      </c>
      <c r="ACQ66" s="75">
        <v>23466</v>
      </c>
      <c r="ACR66" s="75">
        <v>22662</v>
      </c>
      <c r="ACS66" s="75">
        <v>19531</v>
      </c>
      <c r="ACT66" s="75">
        <v>19380</v>
      </c>
      <c r="ACU66" s="75">
        <v>20175</v>
      </c>
      <c r="ACV66" s="75">
        <v>19638</v>
      </c>
      <c r="ACW66" s="75">
        <v>25979</v>
      </c>
      <c r="ACX66" s="75">
        <v>19207</v>
      </c>
      <c r="ACY66" s="75">
        <v>20558</v>
      </c>
      <c r="ACZ66" s="75">
        <v>17943</v>
      </c>
      <c r="ADA66" s="75">
        <v>21591</v>
      </c>
      <c r="ADB66" s="75">
        <v>22078</v>
      </c>
      <c r="ADC66" s="75">
        <v>20187</v>
      </c>
      <c r="ADD66" s="75">
        <v>29669</v>
      </c>
      <c r="ADE66" s="75">
        <v>20811</v>
      </c>
      <c r="ADF66" s="75">
        <v>19995</v>
      </c>
      <c r="ADG66" s="75">
        <v>20519</v>
      </c>
      <c r="ADH66" s="75">
        <v>20562</v>
      </c>
      <c r="ADI66" s="75">
        <v>19519</v>
      </c>
      <c r="ADJ66" s="75">
        <v>22027</v>
      </c>
      <c r="ADK66" s="75">
        <v>18883</v>
      </c>
      <c r="ADL66" s="75">
        <v>23850</v>
      </c>
      <c r="ADM66" s="75">
        <v>25130</v>
      </c>
      <c r="ADN66" s="75">
        <v>22645</v>
      </c>
      <c r="ADO66" s="75">
        <v>22148</v>
      </c>
      <c r="ADP66" s="75">
        <v>20272</v>
      </c>
      <c r="ADQ66" s="75">
        <v>19226</v>
      </c>
      <c r="ADR66" s="75">
        <v>64288</v>
      </c>
      <c r="ADS66" s="75">
        <v>18297</v>
      </c>
      <c r="ADT66" s="75">
        <v>18893</v>
      </c>
      <c r="ADU66" s="75">
        <v>19476</v>
      </c>
      <c r="ADV66" s="75">
        <v>19672</v>
      </c>
      <c r="ADW66" s="75">
        <v>19447</v>
      </c>
      <c r="ADX66" s="75">
        <v>20077</v>
      </c>
      <c r="ADY66" s="75">
        <v>22167</v>
      </c>
      <c r="ADZ66" s="75">
        <v>18779</v>
      </c>
      <c r="AEA66" s="75">
        <v>20538</v>
      </c>
      <c r="AEB66" s="75">
        <v>17897</v>
      </c>
      <c r="AEC66" s="75">
        <v>21173</v>
      </c>
      <c r="AED66" s="75">
        <v>24432</v>
      </c>
      <c r="AEE66" s="75">
        <v>23107</v>
      </c>
      <c r="AEF66" s="75">
        <v>22160</v>
      </c>
      <c r="AEG66" s="75">
        <v>18893</v>
      </c>
      <c r="AEH66" s="75">
        <v>20054</v>
      </c>
      <c r="AEI66" s="75">
        <v>18523</v>
      </c>
      <c r="AEJ66" s="75">
        <v>20682</v>
      </c>
      <c r="AEK66" s="75">
        <v>21422</v>
      </c>
      <c r="AEL66" s="75">
        <v>36063</v>
      </c>
      <c r="AEM66" s="75">
        <v>28036</v>
      </c>
      <c r="AEN66" s="75">
        <v>32924</v>
      </c>
      <c r="AEO66" s="75">
        <v>27884</v>
      </c>
      <c r="AEP66" s="75">
        <v>21006</v>
      </c>
      <c r="AEQ66" s="75">
        <v>22280</v>
      </c>
      <c r="AER66" s="75">
        <v>26450</v>
      </c>
      <c r="AES66" s="75">
        <v>19852</v>
      </c>
      <c r="AET66" s="75">
        <v>19657</v>
      </c>
      <c r="AEU66" s="75">
        <v>20082</v>
      </c>
      <c r="AEV66" s="75">
        <v>20639</v>
      </c>
      <c r="AEW66" s="75">
        <v>19784</v>
      </c>
      <c r="AEX66" s="75">
        <v>19534</v>
      </c>
      <c r="AEY66" s="75">
        <v>18746</v>
      </c>
      <c r="AEZ66" s="75">
        <v>18425</v>
      </c>
      <c r="AFA66" s="75">
        <v>22801</v>
      </c>
      <c r="AFB66" s="75">
        <v>19423</v>
      </c>
      <c r="AFC66" s="75">
        <v>19443</v>
      </c>
      <c r="AFD66" s="75">
        <v>26725</v>
      </c>
      <c r="AFE66" s="75">
        <v>19757</v>
      </c>
      <c r="AFF66" s="75">
        <v>22879</v>
      </c>
      <c r="AFG66" s="75">
        <v>18723</v>
      </c>
      <c r="AFH66" s="75">
        <v>20248</v>
      </c>
      <c r="AFI66" s="75">
        <v>20273</v>
      </c>
      <c r="AFJ66" s="75">
        <v>20348</v>
      </c>
      <c r="AFK66" s="75">
        <v>18396</v>
      </c>
      <c r="AFL66" s="75">
        <v>21970</v>
      </c>
      <c r="AFM66" s="75">
        <v>25390</v>
      </c>
      <c r="AFN66" s="75">
        <v>19752</v>
      </c>
      <c r="AFO66" s="75">
        <v>18734</v>
      </c>
      <c r="AFP66" s="75">
        <v>18583</v>
      </c>
      <c r="AFQ66" s="75">
        <v>18744</v>
      </c>
      <c r="AFR66" s="75">
        <v>18445</v>
      </c>
      <c r="AFS66" s="75">
        <v>19305</v>
      </c>
      <c r="AFT66" s="75">
        <v>18111</v>
      </c>
      <c r="AFU66" s="75">
        <v>16737</v>
      </c>
      <c r="AFV66" s="75">
        <v>16944</v>
      </c>
      <c r="AFW66" s="75">
        <v>21104</v>
      </c>
      <c r="AFX66" s="75">
        <v>19266</v>
      </c>
      <c r="AFY66" s="75">
        <v>20113</v>
      </c>
      <c r="AFZ66" s="75">
        <v>18680</v>
      </c>
      <c r="AGA66" s="75">
        <v>25733</v>
      </c>
      <c r="AGB66" s="75">
        <v>20874</v>
      </c>
      <c r="AGC66" s="75">
        <v>18591</v>
      </c>
      <c r="AGD66" s="75">
        <v>23515</v>
      </c>
      <c r="AGE66" s="75">
        <v>20369</v>
      </c>
      <c r="AGF66" s="75">
        <v>20553</v>
      </c>
      <c r="AGG66" s="75">
        <v>19772</v>
      </c>
      <c r="AGH66" s="75">
        <v>30379</v>
      </c>
      <c r="AGI66" s="75">
        <v>21149</v>
      </c>
      <c r="AGJ66" s="75">
        <v>22136</v>
      </c>
      <c r="AGK66" s="75">
        <v>19918</v>
      </c>
      <c r="AGL66" s="75">
        <v>34830</v>
      </c>
      <c r="AGM66" s="75">
        <v>31833</v>
      </c>
      <c r="AGN66" s="75">
        <v>30662</v>
      </c>
      <c r="AGO66" s="75">
        <v>26732</v>
      </c>
      <c r="AGP66" s="75">
        <v>26043</v>
      </c>
      <c r="AGQ66" s="75">
        <v>26774</v>
      </c>
      <c r="AGR66" s="75">
        <v>28675</v>
      </c>
      <c r="AGS66" s="75">
        <v>26617</v>
      </c>
      <c r="AGT66" s="75">
        <v>26812</v>
      </c>
      <c r="AGU66" s="75">
        <v>24871</v>
      </c>
      <c r="AGV66" s="75">
        <v>25984</v>
      </c>
      <c r="AGW66" s="75">
        <v>27050</v>
      </c>
      <c r="AGX66" s="75">
        <v>23618</v>
      </c>
      <c r="AGY66" s="75">
        <v>25194</v>
      </c>
      <c r="AGZ66" s="75">
        <v>25012</v>
      </c>
      <c r="AHA66" s="75">
        <v>37487</v>
      </c>
      <c r="AHB66" s="75">
        <v>46350</v>
      </c>
      <c r="AHC66" s="75">
        <v>34431</v>
      </c>
      <c r="AHD66" s="75">
        <v>35214</v>
      </c>
      <c r="AHE66" s="75">
        <v>52208</v>
      </c>
      <c r="AHF66" s="75">
        <v>27623</v>
      </c>
      <c r="AHG66" s="75">
        <v>24768</v>
      </c>
      <c r="AHH66" s="75">
        <v>25451</v>
      </c>
      <c r="AHI66" s="75">
        <v>27221</v>
      </c>
      <c r="AHJ66" s="75">
        <v>36754</v>
      </c>
      <c r="AHK66" s="75">
        <v>30589</v>
      </c>
      <c r="AHL66" s="75">
        <v>29358</v>
      </c>
      <c r="AHM66" s="75">
        <v>38809</v>
      </c>
      <c r="AHN66" s="75">
        <v>27996</v>
      </c>
      <c r="AHO66" s="75">
        <v>26385</v>
      </c>
      <c r="AHP66" s="75">
        <v>35783</v>
      </c>
      <c r="AHQ66" s="75">
        <v>23424</v>
      </c>
      <c r="AHR66" s="75">
        <v>21255</v>
      </c>
      <c r="AHS66" s="75">
        <v>42813</v>
      </c>
      <c r="AHT66" s="75">
        <v>30002</v>
      </c>
      <c r="AHU66" s="75">
        <v>21696</v>
      </c>
      <c r="AHV66" s="75">
        <v>19001</v>
      </c>
      <c r="AHW66" s="75">
        <v>42030</v>
      </c>
      <c r="AHX66" s="75">
        <v>18333</v>
      </c>
      <c r="AHY66" s="75">
        <v>23325</v>
      </c>
      <c r="AHZ66" s="75">
        <v>20044</v>
      </c>
      <c r="AIA66" s="75">
        <v>19435</v>
      </c>
      <c r="AIB66" s="75">
        <v>27078</v>
      </c>
      <c r="AIC66" s="75">
        <v>21024</v>
      </c>
      <c r="AID66" s="75">
        <v>32054</v>
      </c>
      <c r="AIE66" s="75">
        <v>33350</v>
      </c>
      <c r="AIF66" s="75">
        <v>25125</v>
      </c>
      <c r="AIG66" s="75">
        <v>29319</v>
      </c>
      <c r="AIH66" s="75">
        <v>31376</v>
      </c>
      <c r="AII66" s="75">
        <v>20237</v>
      </c>
      <c r="AIJ66" s="75">
        <v>34368</v>
      </c>
      <c r="AIK66" s="75">
        <v>34893</v>
      </c>
      <c r="AIL66" s="75">
        <v>36937</v>
      </c>
      <c r="AIM66" s="75">
        <v>32915</v>
      </c>
      <c r="AIN66" s="75">
        <v>33236</v>
      </c>
      <c r="AIO66" s="75">
        <v>34461</v>
      </c>
      <c r="AIP66" s="75">
        <v>36428</v>
      </c>
      <c r="AIQ66" s="75">
        <v>36422</v>
      </c>
      <c r="AIR66" s="75">
        <v>35587</v>
      </c>
      <c r="AIS66" s="75">
        <v>35241</v>
      </c>
      <c r="AIT66" s="75">
        <v>19265</v>
      </c>
      <c r="AIU66" s="75">
        <v>21485</v>
      </c>
      <c r="AIV66" s="75">
        <v>20127</v>
      </c>
      <c r="AIW66" s="75">
        <v>25764</v>
      </c>
      <c r="AIX66" s="75">
        <v>24830</v>
      </c>
      <c r="AIY66" s="75">
        <v>26352</v>
      </c>
      <c r="AIZ66" s="75">
        <v>27953</v>
      </c>
      <c r="AJA66" s="75">
        <v>53071</v>
      </c>
      <c r="AJB66" s="75">
        <v>28820</v>
      </c>
      <c r="AJC66" s="75">
        <v>20117</v>
      </c>
      <c r="AJD66" s="75">
        <v>28389</v>
      </c>
      <c r="AJE66" s="75">
        <v>23086</v>
      </c>
      <c r="AJF66" s="75">
        <v>22445</v>
      </c>
      <c r="AJG66" s="75">
        <v>22739</v>
      </c>
      <c r="AJH66" s="75">
        <v>24150</v>
      </c>
      <c r="AJI66" s="75">
        <v>26485</v>
      </c>
      <c r="AJJ66" s="75">
        <v>26349</v>
      </c>
      <c r="AJK66" s="75">
        <v>19872</v>
      </c>
      <c r="AJL66" s="75">
        <v>20339</v>
      </c>
      <c r="AJM66" s="75">
        <v>30224</v>
      </c>
      <c r="AJN66" s="75">
        <v>28468</v>
      </c>
      <c r="AJO66" s="75">
        <v>24340</v>
      </c>
      <c r="AJP66" s="75">
        <v>27594</v>
      </c>
      <c r="AJQ66" s="75">
        <v>27972</v>
      </c>
      <c r="AJR66" s="75">
        <v>23213</v>
      </c>
      <c r="AJS66" s="75">
        <v>28704</v>
      </c>
      <c r="AJT66" s="75">
        <v>26741</v>
      </c>
      <c r="AJU66" s="75">
        <v>49240</v>
      </c>
      <c r="AJV66" s="75">
        <v>64642</v>
      </c>
      <c r="AJW66" s="75">
        <v>64289</v>
      </c>
      <c r="AJX66" s="75">
        <v>52754</v>
      </c>
      <c r="AJY66" s="75">
        <v>47441</v>
      </c>
      <c r="AJZ66" s="75">
        <v>36985</v>
      </c>
      <c r="AKA66" s="75">
        <v>39518</v>
      </c>
      <c r="AKB66" s="75">
        <v>57825</v>
      </c>
      <c r="AKC66" s="75">
        <v>51849</v>
      </c>
      <c r="AKD66" s="75">
        <v>56511</v>
      </c>
      <c r="AKE66" s="75">
        <v>50539</v>
      </c>
      <c r="AKF66" s="75">
        <v>46859</v>
      </c>
      <c r="AKG66" s="75">
        <v>45347</v>
      </c>
      <c r="AKH66" s="75">
        <v>45180</v>
      </c>
      <c r="AKI66" s="75">
        <v>44732</v>
      </c>
      <c r="AKJ66" s="75">
        <v>43010</v>
      </c>
      <c r="AKK66" s="75">
        <v>43833</v>
      </c>
      <c r="AKL66" s="75">
        <v>53114</v>
      </c>
      <c r="AKM66" s="75">
        <v>51082</v>
      </c>
      <c r="AKN66" s="75">
        <v>49487</v>
      </c>
      <c r="AKO66" s="75">
        <v>69225</v>
      </c>
      <c r="AKP66" s="75">
        <v>63645</v>
      </c>
      <c r="AKQ66" s="75">
        <v>66603</v>
      </c>
      <c r="AKR66" s="75">
        <v>62017</v>
      </c>
      <c r="AKS66" s="75">
        <v>67152</v>
      </c>
      <c r="AKT66" s="75">
        <v>57871</v>
      </c>
      <c r="AKU66" s="75">
        <v>69934</v>
      </c>
      <c r="AKV66" s="75">
        <v>53185</v>
      </c>
      <c r="AKW66" s="75">
        <v>43778</v>
      </c>
      <c r="AKX66" s="75">
        <v>55118</v>
      </c>
      <c r="AKY66" s="75">
        <v>51942</v>
      </c>
      <c r="AKZ66" s="75">
        <v>53128</v>
      </c>
      <c r="ALA66" s="75">
        <v>55372</v>
      </c>
      <c r="ALB66" s="75">
        <v>65718</v>
      </c>
      <c r="ALC66" s="75">
        <v>66088</v>
      </c>
      <c r="ALD66" s="75">
        <v>80962</v>
      </c>
      <c r="ALE66" s="75">
        <v>69800</v>
      </c>
      <c r="ALF66" s="75">
        <v>75425</v>
      </c>
      <c r="ALG66" s="75">
        <v>69128</v>
      </c>
      <c r="ALH66" s="75">
        <v>67352</v>
      </c>
      <c r="ALI66" s="75">
        <v>81183</v>
      </c>
      <c r="ALJ66" s="75">
        <v>81085</v>
      </c>
      <c r="ALK66" s="75">
        <v>66128</v>
      </c>
      <c r="ALL66" s="75">
        <v>61075</v>
      </c>
      <c r="ALM66" s="75">
        <v>84088</v>
      </c>
      <c r="ALN66" s="75">
        <v>111634</v>
      </c>
      <c r="ALO66" s="75">
        <v>84151</v>
      </c>
      <c r="ALP66" s="75">
        <v>79266</v>
      </c>
      <c r="ALQ66" s="75">
        <v>83847</v>
      </c>
      <c r="ALR66" s="75">
        <v>84790</v>
      </c>
      <c r="ALS66" s="75">
        <v>78115</v>
      </c>
      <c r="ALT66" s="75">
        <v>85528</v>
      </c>
      <c r="ALU66" s="75">
        <v>82326</v>
      </c>
      <c r="ALV66" s="75">
        <v>89111</v>
      </c>
      <c r="ALW66" s="75">
        <v>97747</v>
      </c>
      <c r="ALX66" s="75">
        <v>111838</v>
      </c>
      <c r="ALY66" s="75">
        <v>121924</v>
      </c>
      <c r="ALZ66" s="75">
        <v>104109</v>
      </c>
      <c r="AMA66" s="75">
        <v>115279</v>
      </c>
      <c r="AMB66" s="75">
        <v>158178</v>
      </c>
      <c r="AMC66" s="75">
        <v>161916</v>
      </c>
      <c r="AMD66" s="75">
        <v>173765</v>
      </c>
      <c r="AME66" s="75">
        <v>249983</v>
      </c>
      <c r="AMF66" s="75">
        <v>246981</v>
      </c>
      <c r="AMG66" s="75">
        <v>236809</v>
      </c>
      <c r="AMH66" s="75">
        <v>227598</v>
      </c>
      <c r="AMI66" s="75">
        <v>225816</v>
      </c>
      <c r="AMJ66" s="75">
        <v>246474</v>
      </c>
      <c r="AMK66" s="75">
        <v>219943</v>
      </c>
      <c r="AML66" s="75">
        <v>219281</v>
      </c>
      <c r="AMM66" s="75">
        <v>227241</v>
      </c>
      <c r="AMN66" s="75">
        <v>217700</v>
      </c>
      <c r="AMO66" s="75">
        <v>216693</v>
      </c>
      <c r="AMP66" s="75">
        <v>211851</v>
      </c>
      <c r="AMQ66" s="75">
        <v>211978</v>
      </c>
      <c r="AMR66" s="75">
        <v>202280</v>
      </c>
      <c r="AMS66" s="75">
        <v>203261</v>
      </c>
      <c r="AMT66" s="75">
        <v>201775</v>
      </c>
      <c r="AMU66" s="75">
        <v>192686</v>
      </c>
      <c r="AMV66" s="75">
        <v>191180</v>
      </c>
      <c r="AMW66" s="75">
        <v>200998</v>
      </c>
      <c r="AMX66" s="75">
        <v>184524</v>
      </c>
      <c r="AMY66" s="75">
        <v>175920</v>
      </c>
      <c r="AMZ66" s="75">
        <v>172933</v>
      </c>
      <c r="ANA66" s="75">
        <v>175232</v>
      </c>
      <c r="ANB66" s="75">
        <v>176289</v>
      </c>
      <c r="ANC66" s="75">
        <v>158417</v>
      </c>
      <c r="AND66" s="75">
        <v>154558</v>
      </c>
      <c r="ANE66" s="75">
        <v>163058</v>
      </c>
      <c r="ANF66" s="75">
        <v>151994</v>
      </c>
      <c r="ANG66" s="75">
        <v>142555</v>
      </c>
      <c r="ANH66" s="75">
        <v>143000</v>
      </c>
      <c r="ANI66" s="75">
        <v>160272</v>
      </c>
      <c r="ANJ66" s="75">
        <v>166502</v>
      </c>
      <c r="ANK66" s="75">
        <v>166548</v>
      </c>
      <c r="ANL66" s="75">
        <v>168016</v>
      </c>
      <c r="ANM66" s="75">
        <v>170971</v>
      </c>
      <c r="ANN66" s="75">
        <v>174725</v>
      </c>
      <c r="ANO66" s="75">
        <v>196677</v>
      </c>
      <c r="ANP66" s="75">
        <v>169073</v>
      </c>
      <c r="ANQ66" s="75">
        <v>178141</v>
      </c>
      <c r="ANR66" s="75">
        <v>162684</v>
      </c>
      <c r="ANS66" s="75">
        <v>167945</v>
      </c>
      <c r="ANT66" s="75">
        <v>178973</v>
      </c>
      <c r="ANU66" s="75">
        <v>196746</v>
      </c>
      <c r="ANV66" s="75">
        <v>220399</v>
      </c>
      <c r="ANW66" s="76">
        <v>219998</v>
      </c>
      <c r="ANX66" s="76">
        <v>226393</v>
      </c>
      <c r="ANY66" s="76">
        <v>220746</v>
      </c>
      <c r="ANZ66" s="123">
        <v>213075</v>
      </c>
      <c r="AOA66" s="76">
        <v>206422</v>
      </c>
      <c r="AOB66" s="76">
        <v>248596</v>
      </c>
      <c r="AOC66" s="76">
        <v>264102</v>
      </c>
      <c r="AOD66" s="76">
        <v>260677</v>
      </c>
      <c r="AOE66" s="76">
        <v>261866</v>
      </c>
      <c r="AOF66" s="76">
        <v>248418</v>
      </c>
      <c r="AOG66" s="76">
        <v>262888</v>
      </c>
      <c r="AOH66" s="76">
        <v>215021</v>
      </c>
      <c r="AOI66" s="76">
        <v>174468</v>
      </c>
      <c r="AOJ66" s="76">
        <v>193407</v>
      </c>
      <c r="AOK66" s="76">
        <v>273778</v>
      </c>
      <c r="AOL66" s="76">
        <v>281499</v>
      </c>
      <c r="AOM66" s="76">
        <v>286484</v>
      </c>
      <c r="AON66" s="76">
        <v>277526</v>
      </c>
      <c r="AOO66" s="76">
        <v>277405</v>
      </c>
      <c r="AOP66" s="76">
        <v>239827</v>
      </c>
      <c r="AOQ66" s="76">
        <v>229553</v>
      </c>
      <c r="AOR66" s="76">
        <v>231342</v>
      </c>
      <c r="AOS66" s="76">
        <v>226588</v>
      </c>
      <c r="AOT66" s="76">
        <v>207161</v>
      </c>
      <c r="AOU66" s="76">
        <v>193429</v>
      </c>
      <c r="AOV66" s="76">
        <v>173287</v>
      </c>
      <c r="AOW66" s="76">
        <v>167635</v>
      </c>
      <c r="AOX66" s="76">
        <v>225299</v>
      </c>
      <c r="AOY66" s="76">
        <v>240109</v>
      </c>
      <c r="AOZ66" s="76">
        <v>291675</v>
      </c>
      <c r="APA66" s="76">
        <v>298059</v>
      </c>
      <c r="APB66" s="76">
        <v>284414</v>
      </c>
      <c r="APC66" s="76">
        <v>269918</v>
      </c>
      <c r="APD66" s="76">
        <v>270744</v>
      </c>
      <c r="APE66" s="76">
        <v>213724</v>
      </c>
      <c r="APF66" s="76">
        <v>222758</v>
      </c>
      <c r="APG66" s="76">
        <v>232142</v>
      </c>
      <c r="APH66" s="76">
        <v>237782</v>
      </c>
      <c r="API66" s="76">
        <v>244335</v>
      </c>
      <c r="APJ66" s="76">
        <v>248062</v>
      </c>
      <c r="APK66" s="76">
        <v>248110</v>
      </c>
      <c r="APL66" s="76">
        <v>233240</v>
      </c>
      <c r="APM66" s="76">
        <v>225896</v>
      </c>
      <c r="APN66" s="76">
        <v>229765</v>
      </c>
      <c r="APO66" s="76">
        <v>240949</v>
      </c>
      <c r="APP66" s="76">
        <v>248106</v>
      </c>
      <c r="APQ66" s="76">
        <v>251519</v>
      </c>
      <c r="APR66" s="76">
        <v>256648</v>
      </c>
      <c r="APS66" s="76">
        <v>296053</v>
      </c>
      <c r="APT66" s="76">
        <v>275378</v>
      </c>
      <c r="APU66" s="76">
        <v>269757</v>
      </c>
      <c r="APV66" s="76">
        <v>272189</v>
      </c>
      <c r="APW66" s="76">
        <v>272512</v>
      </c>
      <c r="APX66" s="76">
        <v>261980</v>
      </c>
      <c r="APY66" s="76">
        <v>275801</v>
      </c>
      <c r="APZ66" s="76">
        <v>267161</v>
      </c>
      <c r="AQA66" s="76">
        <v>273948</v>
      </c>
      <c r="AQB66" s="76">
        <v>280758</v>
      </c>
      <c r="AQC66" s="76">
        <v>269214</v>
      </c>
      <c r="AQD66" s="76">
        <v>278147</v>
      </c>
      <c r="AQE66" s="76">
        <v>263437</v>
      </c>
      <c r="AQF66" s="76">
        <v>266517</v>
      </c>
      <c r="AQG66" s="76">
        <v>267384</v>
      </c>
      <c r="AQH66" s="76">
        <v>271122</v>
      </c>
      <c r="AQI66" s="76">
        <v>295406</v>
      </c>
      <c r="AQJ66" s="76">
        <v>243947</v>
      </c>
      <c r="AQK66" s="76">
        <v>221584</v>
      </c>
      <c r="AQL66" s="76">
        <v>195677</v>
      </c>
      <c r="AQM66" s="76">
        <v>201277</v>
      </c>
      <c r="AQN66" s="76">
        <v>202795</v>
      </c>
      <c r="AQO66" s="76">
        <v>205713</v>
      </c>
      <c r="AQP66" s="76">
        <v>238445</v>
      </c>
      <c r="AQQ66" s="76">
        <v>240676</v>
      </c>
      <c r="AQR66" s="76">
        <v>249675</v>
      </c>
      <c r="AQS66" s="76">
        <v>250309</v>
      </c>
      <c r="AQT66" s="76">
        <v>251437</v>
      </c>
      <c r="AQU66" s="76">
        <v>238258</v>
      </c>
      <c r="AQV66" s="76">
        <v>229285</v>
      </c>
      <c r="AQW66" s="76">
        <v>211572</v>
      </c>
      <c r="AQX66" s="76">
        <v>193937</v>
      </c>
      <c r="AQY66" s="76">
        <v>190268</v>
      </c>
      <c r="AQZ66" s="76">
        <v>181873</v>
      </c>
      <c r="ARA66" s="76">
        <v>197022</v>
      </c>
      <c r="ARB66" s="76">
        <v>159828</v>
      </c>
      <c r="ARC66" s="76">
        <v>163492</v>
      </c>
      <c r="ARD66" s="76">
        <v>154170</v>
      </c>
      <c r="ARE66" s="76">
        <v>153316</v>
      </c>
      <c r="ARF66" s="76">
        <v>142440</v>
      </c>
      <c r="ARG66" s="76">
        <v>143893</v>
      </c>
      <c r="ARH66" s="76">
        <v>152525</v>
      </c>
      <c r="ARI66" s="76">
        <v>152320</v>
      </c>
      <c r="ARJ66" s="76">
        <v>163415</v>
      </c>
      <c r="ARK66" s="76">
        <v>165803</v>
      </c>
      <c r="ARL66" s="76">
        <v>181428</v>
      </c>
      <c r="ARM66" s="76">
        <v>179918</v>
      </c>
      <c r="ARN66" s="76">
        <v>182021</v>
      </c>
      <c r="ARO66" s="76">
        <v>215592</v>
      </c>
      <c r="ARP66" s="76">
        <v>217540</v>
      </c>
      <c r="ARQ66" s="76">
        <v>239750</v>
      </c>
      <c r="ARR66" s="76">
        <v>209520</v>
      </c>
      <c r="ARS66" s="76">
        <v>207319</v>
      </c>
      <c r="ART66" s="76">
        <v>189496</v>
      </c>
      <c r="ARU66" s="76">
        <v>179263</v>
      </c>
      <c r="ARV66" s="76">
        <v>171342</v>
      </c>
      <c r="ARW66" s="76">
        <v>159198</v>
      </c>
      <c r="ARX66" s="76">
        <v>154860</v>
      </c>
      <c r="ARY66" s="76">
        <v>223223</v>
      </c>
      <c r="ARZ66" s="76">
        <v>164149</v>
      </c>
      <c r="ASA66" s="76">
        <v>153102</v>
      </c>
      <c r="ASB66" s="76">
        <v>142271</v>
      </c>
      <c r="ASC66" s="76">
        <v>145780</v>
      </c>
      <c r="ASD66" s="76">
        <v>173966</v>
      </c>
      <c r="ASE66" s="76">
        <v>181699</v>
      </c>
      <c r="ASF66" s="76">
        <v>131566</v>
      </c>
      <c r="ASG66" s="76">
        <v>123933</v>
      </c>
      <c r="ASH66" s="76">
        <v>136725</v>
      </c>
      <c r="ASI66" s="76">
        <v>133705</v>
      </c>
      <c r="ASJ66" s="76">
        <v>139470</v>
      </c>
      <c r="ASK66" s="76">
        <v>119479</v>
      </c>
      <c r="ASL66" s="76">
        <v>156553</v>
      </c>
      <c r="ASM66" s="76">
        <v>127671</v>
      </c>
      <c r="ASN66" s="76">
        <v>112381</v>
      </c>
      <c r="ASO66" s="76">
        <v>115621</v>
      </c>
      <c r="ASP66" s="76">
        <v>95966</v>
      </c>
      <c r="ASQ66" s="76">
        <v>120372</v>
      </c>
      <c r="ASR66" s="76">
        <v>124926</v>
      </c>
      <c r="ASS66" s="76">
        <v>133626</v>
      </c>
      <c r="AST66" s="76">
        <v>140513</v>
      </c>
      <c r="ASU66" s="76">
        <v>156059</v>
      </c>
      <c r="ASV66" s="76">
        <v>146887</v>
      </c>
      <c r="ASW66" s="76">
        <v>113616</v>
      </c>
      <c r="ASX66" s="76">
        <v>112978</v>
      </c>
      <c r="ASY66" s="76">
        <v>124734</v>
      </c>
      <c r="ASZ66" s="76">
        <v>125612</v>
      </c>
      <c r="ATA66" s="76">
        <v>134065</v>
      </c>
      <c r="ATB66" s="76">
        <v>174745</v>
      </c>
      <c r="ATC66" s="76">
        <v>202130</v>
      </c>
      <c r="ATD66" s="76">
        <v>218679</v>
      </c>
      <c r="ATE66" s="76">
        <v>227788</v>
      </c>
      <c r="ATF66" s="76">
        <v>209879</v>
      </c>
      <c r="ATG66" s="76">
        <v>237178</v>
      </c>
      <c r="ATH66" s="76">
        <v>214742</v>
      </c>
      <c r="ATI66" s="76">
        <v>186855</v>
      </c>
      <c r="ATJ66" s="76">
        <v>219700</v>
      </c>
      <c r="ATK66" s="76">
        <v>202563</v>
      </c>
      <c r="ATL66" s="76">
        <v>280868</v>
      </c>
      <c r="ATM66" s="76">
        <v>239983</v>
      </c>
      <c r="ATN66" s="76">
        <v>228428</v>
      </c>
      <c r="ATO66" s="76">
        <v>226333</v>
      </c>
      <c r="ATP66" s="76">
        <v>250047</v>
      </c>
      <c r="ATQ66" s="76">
        <v>235604</v>
      </c>
      <c r="ATR66" s="76">
        <v>231389</v>
      </c>
      <c r="ATS66" s="76">
        <v>280341</v>
      </c>
      <c r="ATT66" s="76">
        <v>301712</v>
      </c>
      <c r="ATU66" s="76">
        <v>297660</v>
      </c>
      <c r="ATV66" s="76">
        <v>296461</v>
      </c>
      <c r="ATW66" s="76">
        <v>272052</v>
      </c>
      <c r="ATX66" s="76">
        <v>222136</v>
      </c>
      <c r="ATY66" s="76">
        <v>198646</v>
      </c>
      <c r="ATZ66" s="76">
        <v>198121</v>
      </c>
      <c r="AUA66" s="76">
        <v>212038</v>
      </c>
      <c r="AUB66" s="76">
        <v>198604</v>
      </c>
      <c r="AUC66" s="76">
        <v>213212</v>
      </c>
      <c r="AUD66" s="76">
        <v>211655</v>
      </c>
      <c r="AUE66" s="76">
        <v>227746</v>
      </c>
      <c r="AUF66" s="76">
        <v>236245</v>
      </c>
      <c r="AUG66" s="76">
        <v>245233</v>
      </c>
      <c r="AUH66" s="76">
        <v>253844</v>
      </c>
      <c r="AUI66" s="76">
        <v>262794</v>
      </c>
      <c r="AUJ66" s="76">
        <v>267141</v>
      </c>
      <c r="AUK66" s="76">
        <v>298579</v>
      </c>
      <c r="AUL66" s="76">
        <v>295508</v>
      </c>
      <c r="AUM66" s="76">
        <v>227441</v>
      </c>
      <c r="AUN66" s="76">
        <v>227997</v>
      </c>
      <c r="AUO66" s="76">
        <v>242816</v>
      </c>
      <c r="AUP66" s="76">
        <v>226518</v>
      </c>
      <c r="AUQ66" s="76">
        <v>257455</v>
      </c>
      <c r="AUR66" s="76">
        <v>267742</v>
      </c>
      <c r="AUS66" s="76">
        <v>247425</v>
      </c>
      <c r="AUT66" s="76">
        <v>233198</v>
      </c>
      <c r="AUU66" s="76">
        <v>195662</v>
      </c>
      <c r="AUV66" s="76">
        <v>187322</v>
      </c>
      <c r="AUW66" s="76">
        <v>179803</v>
      </c>
      <c r="AUX66" s="49">
        <f>146010+103318</f>
        <v>249328</v>
      </c>
      <c r="AUY66" s="76">
        <v>146010</v>
      </c>
      <c r="AUZ66" s="76">
        <v>153686</v>
      </c>
      <c r="AVA66" s="76">
        <v>150924</v>
      </c>
      <c r="AVB66" s="76">
        <v>176287</v>
      </c>
      <c r="AVC66" s="76">
        <v>144453</v>
      </c>
      <c r="AVD66" s="76">
        <v>161598</v>
      </c>
      <c r="AVE66" s="76">
        <v>224845</v>
      </c>
      <c r="AVF66" s="76">
        <v>312482</v>
      </c>
      <c r="AVG66" s="76">
        <v>322597</v>
      </c>
      <c r="AVH66" s="76">
        <v>350438</v>
      </c>
      <c r="AVI66" s="76">
        <v>366168</v>
      </c>
      <c r="AVJ66" s="76">
        <v>365517</v>
      </c>
      <c r="AVK66" s="76">
        <v>365162</v>
      </c>
      <c r="AVL66" s="76">
        <v>318617</v>
      </c>
      <c r="AVM66" s="76">
        <v>296843</v>
      </c>
      <c r="AVN66" s="76">
        <v>245684</v>
      </c>
      <c r="AVO66" s="76">
        <v>282712</v>
      </c>
      <c r="AVP66" s="76">
        <v>275964</v>
      </c>
      <c r="AVQ66" s="76">
        <v>298213</v>
      </c>
      <c r="AVR66" s="76">
        <v>283161</v>
      </c>
      <c r="AVS66" s="76">
        <v>279377</v>
      </c>
      <c r="AVT66" s="76">
        <v>233476</v>
      </c>
      <c r="AVU66" s="76">
        <v>268904</v>
      </c>
      <c r="AVV66" s="76">
        <v>237344</v>
      </c>
      <c r="AVW66" s="76">
        <v>254113</v>
      </c>
      <c r="AVX66" s="76">
        <v>282759</v>
      </c>
      <c r="AVY66" s="76">
        <v>276336</v>
      </c>
      <c r="AVZ66" s="76">
        <v>262461</v>
      </c>
      <c r="AWA66" s="76">
        <v>237807</v>
      </c>
      <c r="AWB66" s="76">
        <v>247116</v>
      </c>
      <c r="AWC66" s="76">
        <v>285975</v>
      </c>
      <c r="AWD66" s="76">
        <v>289458</v>
      </c>
      <c r="AWE66" s="76">
        <v>328257</v>
      </c>
      <c r="AWF66" s="76">
        <v>270220</v>
      </c>
      <c r="AWG66" s="76">
        <v>269917</v>
      </c>
      <c r="AWH66" s="76">
        <v>276227</v>
      </c>
      <c r="AWI66" s="76">
        <v>301130</v>
      </c>
      <c r="AWJ66" s="76">
        <v>320441</v>
      </c>
      <c r="AWK66" s="76">
        <v>363444</v>
      </c>
      <c r="AWL66" s="76">
        <v>359797</v>
      </c>
      <c r="AWM66" s="76">
        <v>326133</v>
      </c>
      <c r="AWN66" s="76">
        <v>380299</v>
      </c>
      <c r="AWO66" s="76">
        <v>348115</v>
      </c>
      <c r="AWP66" s="76">
        <v>355016</v>
      </c>
      <c r="AWQ66" s="76">
        <v>402454</v>
      </c>
      <c r="AWR66" s="76">
        <v>351180</v>
      </c>
      <c r="AWS66" s="76">
        <v>289237</v>
      </c>
      <c r="AWT66" s="76">
        <v>284585</v>
      </c>
      <c r="AWU66" s="76">
        <v>280186</v>
      </c>
      <c r="AWV66" s="76">
        <v>257768</v>
      </c>
      <c r="AWW66" s="76">
        <v>291248</v>
      </c>
      <c r="AWX66" s="76">
        <v>305296</v>
      </c>
      <c r="AWY66" s="76">
        <v>285554</v>
      </c>
      <c r="AWZ66" s="76">
        <v>303913</v>
      </c>
      <c r="AXA66" s="76">
        <v>309403</v>
      </c>
      <c r="AXB66" s="76">
        <v>297400</v>
      </c>
      <c r="AXC66" s="76">
        <v>283540</v>
      </c>
      <c r="AXD66" s="76">
        <v>272874</v>
      </c>
      <c r="AXE66" s="76">
        <v>319449</v>
      </c>
      <c r="AXF66" s="76">
        <v>322911</v>
      </c>
      <c r="AXG66" s="76">
        <v>317728</v>
      </c>
      <c r="AXH66" s="76">
        <v>323255</v>
      </c>
      <c r="AXI66" s="76">
        <v>368357</v>
      </c>
      <c r="AXJ66" s="76">
        <v>386416</v>
      </c>
      <c r="AXK66" s="76">
        <v>343578</v>
      </c>
      <c r="AXL66" s="76">
        <v>351923</v>
      </c>
      <c r="AXM66" s="76">
        <v>269961</v>
      </c>
      <c r="AXN66" s="76">
        <v>251072</v>
      </c>
      <c r="AXO66" s="76">
        <v>267376</v>
      </c>
      <c r="AXP66" s="76">
        <v>282519</v>
      </c>
      <c r="AXQ66" s="76">
        <v>300014</v>
      </c>
      <c r="AXR66" s="76">
        <v>315284</v>
      </c>
      <c r="AXS66" s="76">
        <v>354408</v>
      </c>
      <c r="AXT66" s="76">
        <v>340677</v>
      </c>
      <c r="AXU66" s="76">
        <v>354865</v>
      </c>
      <c r="AXV66" s="76">
        <v>363381</v>
      </c>
      <c r="AXW66" s="76">
        <v>377032</v>
      </c>
      <c r="AXX66" s="76">
        <v>389876</v>
      </c>
      <c r="AXY66" s="76">
        <v>399786</v>
      </c>
      <c r="AXZ66" s="76">
        <v>412821</v>
      </c>
      <c r="AYA66" s="76">
        <v>352536</v>
      </c>
      <c r="AYB66" s="76">
        <v>360319</v>
      </c>
      <c r="AYC66" s="76">
        <v>377569</v>
      </c>
      <c r="AYD66" s="76">
        <v>396295</v>
      </c>
      <c r="AYE66" s="76">
        <v>435912</v>
      </c>
      <c r="AYF66" s="76">
        <v>441280</v>
      </c>
      <c r="AYG66" s="76">
        <v>476886</v>
      </c>
      <c r="AYH66" s="76">
        <v>484761</v>
      </c>
      <c r="AYI66" s="76">
        <v>509464</v>
      </c>
      <c r="AYJ66" s="76">
        <v>494321</v>
      </c>
      <c r="AYK66" s="76">
        <v>559080</v>
      </c>
      <c r="AYL66" s="76">
        <v>438487</v>
      </c>
      <c r="AYM66" s="76">
        <v>480897</v>
      </c>
      <c r="AYN66" s="76">
        <v>492022</v>
      </c>
      <c r="AYO66" s="76">
        <v>508748</v>
      </c>
      <c r="AYP66" s="76">
        <v>564920</v>
      </c>
      <c r="AYQ66" s="76">
        <v>585358</v>
      </c>
      <c r="AYR66" s="76">
        <v>594991</v>
      </c>
      <c r="AYS66" s="76">
        <v>570013</v>
      </c>
      <c r="AYT66" s="76">
        <v>602924</v>
      </c>
      <c r="AYU66" s="76">
        <v>618466</v>
      </c>
      <c r="AYV66" s="76">
        <v>609460</v>
      </c>
      <c r="AYW66" s="76">
        <v>512525</v>
      </c>
      <c r="AYX66" s="76">
        <v>563403</v>
      </c>
      <c r="AYY66" s="76">
        <v>513309</v>
      </c>
      <c r="AYZ66" s="76">
        <v>513645</v>
      </c>
      <c r="AZA66" s="76">
        <v>541066</v>
      </c>
      <c r="AZB66" s="76">
        <v>517853</v>
      </c>
      <c r="AZC66" s="76">
        <v>603002</v>
      </c>
      <c r="AZD66" s="76">
        <v>528776</v>
      </c>
      <c r="AZE66" s="76">
        <v>567597</v>
      </c>
      <c r="AZF66" s="76">
        <v>558413</v>
      </c>
      <c r="AZG66" s="76">
        <v>562736</v>
      </c>
      <c r="AZH66" s="76">
        <v>596171</v>
      </c>
      <c r="AZI66" s="76">
        <v>532137</v>
      </c>
      <c r="AZJ66" s="76">
        <v>575976</v>
      </c>
      <c r="AZK66" s="76">
        <v>581807</v>
      </c>
      <c r="AZL66" s="76">
        <v>562138</v>
      </c>
      <c r="AZM66" s="76">
        <v>600207</v>
      </c>
      <c r="AZN66" s="76">
        <v>599544</v>
      </c>
      <c r="AZO66" s="76">
        <v>617139</v>
      </c>
      <c r="AZP66" s="76">
        <v>511947</v>
      </c>
      <c r="AZQ66" s="76">
        <v>519575</v>
      </c>
      <c r="AZR66" s="76">
        <v>583657</v>
      </c>
      <c r="AZS66" s="76">
        <v>600311</v>
      </c>
      <c r="AZT66" s="76">
        <v>673254</v>
      </c>
      <c r="AZU66" s="76">
        <v>655332</v>
      </c>
      <c r="AZV66" s="76">
        <v>619386</v>
      </c>
      <c r="AZW66" s="76">
        <v>651245</v>
      </c>
      <c r="AZX66" s="76">
        <v>585202</v>
      </c>
      <c r="AZY66" s="76">
        <v>546721</v>
      </c>
      <c r="AZZ66" s="76">
        <v>619609</v>
      </c>
      <c r="BAA66" s="76">
        <v>555458</v>
      </c>
      <c r="BAB66" s="76">
        <v>474776</v>
      </c>
      <c r="BAC66" s="76">
        <v>520127</v>
      </c>
      <c r="BAD66" s="76">
        <v>535630</v>
      </c>
      <c r="BAE66" s="76">
        <v>579092</v>
      </c>
      <c r="BAF66" s="76">
        <v>678940</v>
      </c>
      <c r="BAG66" s="76">
        <v>725782</v>
      </c>
      <c r="BAH66" s="76">
        <v>730450</v>
      </c>
      <c r="BAI66" s="76">
        <v>686292</v>
      </c>
      <c r="BAJ66" s="76">
        <v>608123</v>
      </c>
      <c r="BAK66" s="76">
        <v>582106</v>
      </c>
      <c r="BAL66" s="76">
        <v>624714</v>
      </c>
      <c r="BAM66" s="76">
        <v>650690</v>
      </c>
      <c r="BAN66" s="76">
        <v>611503</v>
      </c>
      <c r="BAO66" s="76">
        <v>564481</v>
      </c>
      <c r="BAP66" s="76">
        <v>607199</v>
      </c>
      <c r="BAQ66" s="76">
        <v>593544</v>
      </c>
      <c r="BAR66" s="76">
        <v>604411</v>
      </c>
      <c r="BAS66" s="76">
        <v>663688</v>
      </c>
      <c r="BAT66" s="76">
        <v>621665</v>
      </c>
      <c r="BAU66" s="76">
        <v>631830</v>
      </c>
      <c r="BAV66" s="76">
        <v>689923</v>
      </c>
      <c r="BAW66" s="76">
        <v>681726</v>
      </c>
      <c r="BAX66" s="76">
        <v>698933</v>
      </c>
      <c r="BAY66" s="76">
        <v>709232</v>
      </c>
      <c r="BAZ66" s="76">
        <v>744984</v>
      </c>
      <c r="BBA66" s="76">
        <v>733445</v>
      </c>
      <c r="BBB66" s="76">
        <v>711401</v>
      </c>
      <c r="BBC66" s="76">
        <v>731908</v>
      </c>
      <c r="BBD66" s="76">
        <v>659405</v>
      </c>
      <c r="BBE66" s="76">
        <v>720534</v>
      </c>
      <c r="BBF66" s="76">
        <v>674213</v>
      </c>
      <c r="BBG66" s="76">
        <v>660297</v>
      </c>
      <c r="BBH66" s="76">
        <v>718133</v>
      </c>
      <c r="BBI66" s="76">
        <v>648302</v>
      </c>
      <c r="BBJ66" s="76">
        <v>601253</v>
      </c>
      <c r="BBK66" s="76">
        <v>678698</v>
      </c>
      <c r="BBL66" s="76">
        <v>629780</v>
      </c>
      <c r="BBM66" s="76">
        <v>613028</v>
      </c>
      <c r="BBN66" s="77">
        <v>583832</v>
      </c>
    </row>
    <row r="67" spans="1:1437" s="67" customFormat="1" x14ac:dyDescent="0.2">
      <c r="A67" s="92" t="s">
        <v>80</v>
      </c>
      <c r="B67" s="85" t="s">
        <v>81</v>
      </c>
      <c r="C67" s="94">
        <v>227880</v>
      </c>
      <c r="D67" s="94">
        <v>249268</v>
      </c>
      <c r="E67" s="94">
        <v>251067</v>
      </c>
      <c r="F67" s="94">
        <v>250937</v>
      </c>
      <c r="G67" s="94">
        <v>248084</v>
      </c>
      <c r="H67" s="94">
        <v>249786</v>
      </c>
      <c r="I67" s="94">
        <v>256018</v>
      </c>
      <c r="J67" s="94">
        <v>267389</v>
      </c>
      <c r="K67" s="94">
        <v>277185</v>
      </c>
      <c r="L67" s="94">
        <v>284193</v>
      </c>
      <c r="M67" s="94">
        <v>279516</v>
      </c>
      <c r="N67" s="94">
        <v>284101</v>
      </c>
      <c r="O67" s="94">
        <v>284996</v>
      </c>
      <c r="P67" s="94">
        <v>285468</v>
      </c>
      <c r="Q67" s="94">
        <v>290336</v>
      </c>
      <c r="R67" s="94">
        <v>287883</v>
      </c>
      <c r="S67" s="94">
        <v>288031</v>
      </c>
      <c r="T67" s="94">
        <v>288575</v>
      </c>
      <c r="U67" s="94">
        <v>288217</v>
      </c>
      <c r="V67" s="94">
        <v>293954</v>
      </c>
      <c r="W67" s="94">
        <v>294042</v>
      </c>
      <c r="X67" s="94">
        <v>294154</v>
      </c>
      <c r="Y67" s="94">
        <v>297210</v>
      </c>
      <c r="Z67" s="94">
        <v>294832</v>
      </c>
      <c r="AA67" s="94">
        <v>293316</v>
      </c>
      <c r="AB67" s="94">
        <v>295523</v>
      </c>
      <c r="AC67" s="94">
        <v>295038</v>
      </c>
      <c r="AD67" s="94">
        <v>292050</v>
      </c>
      <c r="AE67" s="94">
        <v>288281</v>
      </c>
      <c r="AF67" s="94">
        <v>299653</v>
      </c>
      <c r="AG67" s="94">
        <v>299361</v>
      </c>
      <c r="AH67" s="94">
        <v>311349</v>
      </c>
      <c r="AI67" s="94">
        <v>297883</v>
      </c>
      <c r="AJ67" s="94">
        <v>295808</v>
      </c>
      <c r="AK67" s="94">
        <v>297616</v>
      </c>
      <c r="AL67" s="94">
        <v>301063</v>
      </c>
      <c r="AM67" s="94">
        <v>306183</v>
      </c>
      <c r="AN67" s="94">
        <v>306002</v>
      </c>
      <c r="AO67" s="94">
        <v>301926</v>
      </c>
      <c r="AP67" s="94">
        <v>310095</v>
      </c>
      <c r="AQ67" s="94">
        <v>316989</v>
      </c>
      <c r="AR67" s="94">
        <v>312316</v>
      </c>
      <c r="AS67" s="94">
        <v>313053</v>
      </c>
      <c r="AT67" s="94">
        <v>316953</v>
      </c>
      <c r="AU67" s="94">
        <v>329941</v>
      </c>
      <c r="AV67" s="94">
        <v>324884</v>
      </c>
      <c r="AW67" s="94">
        <v>326787</v>
      </c>
      <c r="AX67" s="94">
        <v>328766</v>
      </c>
      <c r="AY67" s="94">
        <v>340444</v>
      </c>
      <c r="AZ67" s="94">
        <v>343554</v>
      </c>
      <c r="BA67" s="94">
        <v>346063</v>
      </c>
      <c r="BB67" s="94">
        <v>359317</v>
      </c>
      <c r="BC67" s="94">
        <v>384997</v>
      </c>
      <c r="BD67" s="94">
        <v>397952</v>
      </c>
      <c r="BE67" s="94">
        <v>392966</v>
      </c>
      <c r="BF67" s="94">
        <v>390249</v>
      </c>
      <c r="BG67" s="94">
        <v>397879</v>
      </c>
      <c r="BH67" s="94">
        <v>398603</v>
      </c>
      <c r="BI67" s="94">
        <v>400012</v>
      </c>
      <c r="BJ67" s="94">
        <v>407244</v>
      </c>
      <c r="BK67" s="94">
        <v>413719</v>
      </c>
      <c r="BL67" s="94">
        <v>416656</v>
      </c>
      <c r="BM67" s="94">
        <v>424664</v>
      </c>
      <c r="BN67" s="94">
        <v>419137</v>
      </c>
      <c r="BO67" s="94">
        <v>421907</v>
      </c>
      <c r="BP67" s="94">
        <v>416490</v>
      </c>
      <c r="BQ67" s="94">
        <v>416566</v>
      </c>
      <c r="BR67" s="94">
        <v>418718</v>
      </c>
      <c r="BS67" s="94">
        <v>426322</v>
      </c>
      <c r="BT67" s="94">
        <v>423259</v>
      </c>
      <c r="BU67" s="94">
        <v>428816</v>
      </c>
      <c r="BV67" s="94">
        <v>419987</v>
      </c>
      <c r="BW67" s="94">
        <v>423497</v>
      </c>
      <c r="BX67" s="94">
        <v>426507</v>
      </c>
      <c r="BY67" s="94">
        <v>417349</v>
      </c>
      <c r="BZ67" s="94">
        <v>413011</v>
      </c>
      <c r="CA67" s="94">
        <v>419943</v>
      </c>
      <c r="CB67" s="94">
        <v>427810</v>
      </c>
      <c r="CC67" s="94">
        <v>463022</v>
      </c>
      <c r="CD67" s="94">
        <v>476680</v>
      </c>
      <c r="CE67" s="94">
        <v>460422</v>
      </c>
      <c r="CF67" s="94">
        <v>467780</v>
      </c>
      <c r="CG67" s="94">
        <v>477293</v>
      </c>
      <c r="CH67" s="94">
        <v>472613</v>
      </c>
      <c r="CI67" s="94">
        <v>457503</v>
      </c>
      <c r="CJ67" s="94">
        <v>465147</v>
      </c>
      <c r="CK67" s="94">
        <v>474942</v>
      </c>
      <c r="CL67" s="94">
        <v>492000</v>
      </c>
      <c r="CM67" s="94">
        <v>491266</v>
      </c>
      <c r="CN67" s="94">
        <v>490625</v>
      </c>
      <c r="CO67" s="94">
        <v>489219</v>
      </c>
      <c r="CP67" s="94">
        <v>505090</v>
      </c>
      <c r="CQ67" s="94">
        <v>502421</v>
      </c>
      <c r="CR67" s="94">
        <v>484697</v>
      </c>
      <c r="CS67" s="94">
        <v>514225</v>
      </c>
      <c r="CT67" s="94">
        <v>514343</v>
      </c>
      <c r="CU67" s="94">
        <v>518456</v>
      </c>
      <c r="CV67" s="94">
        <v>521740</v>
      </c>
      <c r="CW67" s="94">
        <v>526019</v>
      </c>
      <c r="CX67" s="94">
        <v>542243</v>
      </c>
      <c r="CY67" s="94">
        <v>538102</v>
      </c>
      <c r="CZ67" s="94">
        <v>551918</v>
      </c>
      <c r="DA67" s="94">
        <v>552386</v>
      </c>
      <c r="DB67" s="94">
        <v>556462</v>
      </c>
      <c r="DC67" s="94">
        <v>622254</v>
      </c>
      <c r="DD67" s="94">
        <v>637072</v>
      </c>
      <c r="DE67" s="94">
        <v>613530</v>
      </c>
      <c r="DF67" s="94">
        <v>618643</v>
      </c>
      <c r="DG67" s="94">
        <v>643136</v>
      </c>
      <c r="DH67" s="94">
        <v>648787</v>
      </c>
      <c r="DI67" s="94">
        <v>668786</v>
      </c>
      <c r="DJ67" s="94">
        <v>774981</v>
      </c>
      <c r="DK67" s="94">
        <v>791824</v>
      </c>
      <c r="DL67" s="94">
        <v>779608</v>
      </c>
      <c r="DM67" s="94">
        <v>785215</v>
      </c>
      <c r="DN67" s="94">
        <v>791110</v>
      </c>
      <c r="DO67" s="94">
        <v>775377</v>
      </c>
      <c r="DP67" s="94">
        <v>809809</v>
      </c>
      <c r="DQ67" s="94">
        <v>801301</v>
      </c>
      <c r="DR67" s="94">
        <v>825223</v>
      </c>
      <c r="DS67" s="94">
        <v>823312</v>
      </c>
      <c r="DT67" s="94">
        <v>847654</v>
      </c>
      <c r="DU67" s="94">
        <v>824901</v>
      </c>
      <c r="DV67" s="94">
        <v>821372</v>
      </c>
      <c r="DW67" s="94">
        <v>863655</v>
      </c>
      <c r="DX67" s="94">
        <v>872606</v>
      </c>
      <c r="DY67" s="94">
        <v>871440</v>
      </c>
      <c r="DZ67" s="94">
        <v>848817</v>
      </c>
      <c r="EA67" s="94">
        <v>865904</v>
      </c>
      <c r="EB67" s="94">
        <v>875173</v>
      </c>
      <c r="EC67" s="94">
        <v>885249</v>
      </c>
      <c r="ED67" s="94">
        <v>983477</v>
      </c>
      <c r="EE67" s="94">
        <v>855237</v>
      </c>
      <c r="EF67" s="94">
        <v>957092</v>
      </c>
      <c r="EG67" s="94">
        <v>1047158</v>
      </c>
      <c r="EH67" s="94">
        <v>1439597</v>
      </c>
      <c r="EI67" s="94">
        <v>1483953</v>
      </c>
      <c r="EJ67" s="94">
        <v>1425561</v>
      </c>
      <c r="EK67" s="94">
        <v>1481204</v>
      </c>
      <c r="EL67" s="94">
        <v>11519677</v>
      </c>
      <c r="EM67" s="94">
        <v>1424850</v>
      </c>
      <c r="EN67" s="94">
        <v>1393974</v>
      </c>
      <c r="EO67" s="94">
        <v>1374828</v>
      </c>
      <c r="EP67" s="94">
        <v>1424480</v>
      </c>
      <c r="EQ67" s="94">
        <v>1351989</v>
      </c>
      <c r="ER67" s="94">
        <v>1393343</v>
      </c>
      <c r="ES67" s="94">
        <v>1384919</v>
      </c>
      <c r="ET67" s="94">
        <v>1139291</v>
      </c>
      <c r="EU67" s="94">
        <v>1391962</v>
      </c>
      <c r="EV67" s="94">
        <v>1425163</v>
      </c>
      <c r="EW67" s="94">
        <v>1488484</v>
      </c>
      <c r="EX67" s="94">
        <v>1564678</v>
      </c>
      <c r="EY67" s="94">
        <v>1559232</v>
      </c>
      <c r="EZ67" s="94">
        <v>1606371</v>
      </c>
      <c r="FA67" s="94">
        <v>1764056</v>
      </c>
      <c r="FB67" s="94">
        <v>1687068</v>
      </c>
      <c r="FC67" s="94">
        <v>1960747</v>
      </c>
      <c r="FD67" s="94">
        <v>1860519</v>
      </c>
      <c r="FE67" s="94">
        <v>1966807</v>
      </c>
      <c r="FF67" s="94">
        <v>1809265</v>
      </c>
      <c r="FG67" s="94">
        <v>1889364</v>
      </c>
      <c r="FH67" s="94">
        <v>1831272</v>
      </c>
      <c r="FI67" s="94">
        <v>1771037</v>
      </c>
      <c r="FJ67" s="93">
        <v>1793479</v>
      </c>
      <c r="FK67" s="93">
        <v>1779726</v>
      </c>
      <c r="FL67" s="93">
        <v>1913912</v>
      </c>
      <c r="FM67" s="93">
        <v>1849086</v>
      </c>
      <c r="FN67" s="93">
        <v>1854486</v>
      </c>
      <c r="FO67" s="93">
        <v>1787817</v>
      </c>
      <c r="FP67" s="93">
        <v>1777961</v>
      </c>
      <c r="FQ67" s="93">
        <v>1773492</v>
      </c>
      <c r="FR67" s="93">
        <v>1820954</v>
      </c>
      <c r="FS67" s="93">
        <v>1815835</v>
      </c>
      <c r="FT67" s="93">
        <v>1833275</v>
      </c>
      <c r="FU67" s="93">
        <v>1882396</v>
      </c>
      <c r="FV67" s="93">
        <v>1901442</v>
      </c>
      <c r="FW67" s="93">
        <v>1886318</v>
      </c>
      <c r="FX67" s="93">
        <v>1918651</v>
      </c>
      <c r="FY67" s="93">
        <v>1889901</v>
      </c>
      <c r="FZ67" s="93">
        <v>1945148</v>
      </c>
      <c r="GA67" s="93">
        <v>1897562</v>
      </c>
      <c r="GB67" s="93">
        <v>2107050</v>
      </c>
      <c r="GC67" s="93">
        <v>1906962</v>
      </c>
      <c r="GD67" s="93">
        <v>1909025</v>
      </c>
      <c r="GE67" s="93">
        <v>1994745</v>
      </c>
      <c r="GF67" s="93">
        <v>1978893</v>
      </c>
      <c r="GG67" s="93">
        <v>2099074</v>
      </c>
      <c r="GH67" s="93">
        <v>2029557</v>
      </c>
      <c r="GI67" s="93">
        <v>2049906</v>
      </c>
      <c r="GJ67" s="93">
        <v>2143184</v>
      </c>
      <c r="GK67" s="93">
        <v>2194074</v>
      </c>
      <c r="GL67" s="93">
        <v>2225268</v>
      </c>
      <c r="GM67" s="93">
        <v>2181262</v>
      </c>
      <c r="GN67" s="93">
        <v>2090397</v>
      </c>
      <c r="GO67" s="93">
        <v>2161080</v>
      </c>
      <c r="GP67" s="93">
        <v>2136002</v>
      </c>
      <c r="GQ67" s="93">
        <v>2196051</v>
      </c>
      <c r="GR67" s="93">
        <v>2141553</v>
      </c>
      <c r="GS67" s="93">
        <v>2244027</v>
      </c>
      <c r="GT67" s="93">
        <v>2319390</v>
      </c>
      <c r="GU67" s="93">
        <v>2284107</v>
      </c>
      <c r="GV67" s="93">
        <v>2316557</v>
      </c>
      <c r="GW67" s="93">
        <v>2310308</v>
      </c>
      <c r="GX67" s="93">
        <v>2361589</v>
      </c>
      <c r="GY67" s="93">
        <v>2384319</v>
      </c>
      <c r="GZ67" s="93">
        <v>2580825</v>
      </c>
      <c r="HA67" s="93">
        <v>2347692</v>
      </c>
      <c r="HB67" s="93">
        <v>2348989</v>
      </c>
      <c r="HC67" s="93">
        <v>2383462</v>
      </c>
      <c r="HD67" s="93">
        <v>2451782</v>
      </c>
      <c r="HE67" s="93">
        <v>2404611</v>
      </c>
      <c r="HF67" s="93">
        <v>2354390</v>
      </c>
      <c r="HG67" s="93">
        <v>2392317</v>
      </c>
      <c r="HH67" s="93">
        <v>2376581</v>
      </c>
      <c r="HI67" s="93">
        <v>2312500</v>
      </c>
      <c r="HJ67" s="93">
        <v>2380358</v>
      </c>
      <c r="HK67" s="93">
        <v>2288248</v>
      </c>
      <c r="HL67" s="93">
        <v>2409364</v>
      </c>
      <c r="HM67" s="93">
        <v>2396124</v>
      </c>
      <c r="HN67" s="93">
        <v>2350911</v>
      </c>
      <c r="HO67" s="93">
        <v>2239022</v>
      </c>
      <c r="HP67" s="93">
        <v>2446127</v>
      </c>
      <c r="HQ67" s="93">
        <v>2364602</v>
      </c>
      <c r="HR67" s="93">
        <v>2450194</v>
      </c>
      <c r="HS67" s="93">
        <v>2401287</v>
      </c>
      <c r="HT67" s="93">
        <v>2452462</v>
      </c>
      <c r="HU67" s="93">
        <v>2565949</v>
      </c>
      <c r="HV67" s="93">
        <v>2401491</v>
      </c>
      <c r="HW67" s="93">
        <v>2348325</v>
      </c>
      <c r="HX67" s="93">
        <v>2414299</v>
      </c>
      <c r="HY67" s="93">
        <v>2390516</v>
      </c>
      <c r="HZ67" s="93">
        <v>2382708</v>
      </c>
      <c r="IA67" s="93">
        <v>2428876</v>
      </c>
      <c r="IB67" s="93">
        <v>2391343</v>
      </c>
      <c r="IC67" s="93">
        <v>2574670</v>
      </c>
      <c r="ID67" s="93">
        <v>2477303</v>
      </c>
      <c r="IE67" s="93">
        <v>2465559</v>
      </c>
      <c r="IF67" s="93">
        <v>2362875</v>
      </c>
      <c r="IG67" s="93">
        <v>2630132</v>
      </c>
      <c r="IH67" s="93">
        <v>2619486</v>
      </c>
      <c r="II67" s="93">
        <v>2436757</v>
      </c>
      <c r="IJ67" s="93">
        <v>2514530</v>
      </c>
      <c r="IK67" s="93">
        <v>2583427</v>
      </c>
      <c r="IL67" s="93">
        <v>2626690</v>
      </c>
      <c r="IM67" s="93">
        <v>2487056</v>
      </c>
      <c r="IN67" s="93">
        <v>2505798</v>
      </c>
      <c r="IO67" s="93">
        <v>2528860</v>
      </c>
      <c r="IP67" s="93">
        <v>2616704</v>
      </c>
      <c r="IQ67" s="93">
        <v>2487074</v>
      </c>
      <c r="IR67" s="93">
        <v>2446310</v>
      </c>
      <c r="IS67" s="93">
        <v>2559081</v>
      </c>
      <c r="IT67" s="93">
        <v>2649514</v>
      </c>
      <c r="IU67" s="93">
        <v>2639174</v>
      </c>
      <c r="IV67" s="93">
        <v>2541724</v>
      </c>
      <c r="IW67" s="93">
        <v>2634576</v>
      </c>
      <c r="IX67" s="93">
        <v>2643863</v>
      </c>
      <c r="IY67" s="93">
        <v>2958326</v>
      </c>
      <c r="IZ67" s="93">
        <v>2729652</v>
      </c>
      <c r="JA67" s="93">
        <v>2725555</v>
      </c>
      <c r="JB67" s="93">
        <v>2807688</v>
      </c>
      <c r="JC67" s="93">
        <v>2881832</v>
      </c>
      <c r="JD67" s="93">
        <v>2847088</v>
      </c>
      <c r="JE67" s="93">
        <v>2902825</v>
      </c>
      <c r="JF67" s="93">
        <v>2681820</v>
      </c>
      <c r="JG67" s="93">
        <v>2769951</v>
      </c>
      <c r="JH67" s="93">
        <v>2751148</v>
      </c>
      <c r="JI67" s="93">
        <v>2779570</v>
      </c>
      <c r="JJ67" s="93">
        <v>3022911</v>
      </c>
      <c r="JK67" s="93">
        <v>2735032</v>
      </c>
      <c r="JL67" s="93">
        <v>2935913</v>
      </c>
      <c r="JM67" s="93">
        <v>2840476</v>
      </c>
      <c r="JN67" s="93">
        <v>2739624</v>
      </c>
      <c r="JO67" s="93">
        <v>2662495</v>
      </c>
      <c r="JP67" s="93">
        <v>2839578</v>
      </c>
      <c r="JQ67" s="93">
        <v>2815450</v>
      </c>
      <c r="JR67" s="93">
        <v>2911302</v>
      </c>
      <c r="JS67" s="93">
        <v>2658243</v>
      </c>
      <c r="JT67" s="93">
        <v>2647862</v>
      </c>
      <c r="JU67" s="93">
        <v>2644413</v>
      </c>
      <c r="JV67" s="93">
        <v>2541692</v>
      </c>
      <c r="JW67" s="93">
        <v>2607292</v>
      </c>
      <c r="JX67" s="93">
        <v>2535754</v>
      </c>
      <c r="JY67" s="93">
        <v>2710353</v>
      </c>
      <c r="JZ67" s="93">
        <v>2590615</v>
      </c>
      <c r="KA67" s="93">
        <v>2526085</v>
      </c>
      <c r="KB67" s="93">
        <v>2479900</v>
      </c>
      <c r="KC67" s="93">
        <v>2646800</v>
      </c>
      <c r="KD67" s="93">
        <v>2539855</v>
      </c>
      <c r="KE67" s="93">
        <v>2541630</v>
      </c>
      <c r="KF67" s="93">
        <v>2596791</v>
      </c>
      <c r="KG67" s="93">
        <v>2552036</v>
      </c>
      <c r="KH67" s="93">
        <v>2567580</v>
      </c>
      <c r="KI67" s="93">
        <v>2472709</v>
      </c>
      <c r="KJ67" s="93">
        <v>2541055</v>
      </c>
      <c r="KK67" s="93">
        <v>2505216</v>
      </c>
      <c r="KL67" s="93">
        <v>2577495</v>
      </c>
      <c r="KM67" s="93">
        <v>2457977</v>
      </c>
      <c r="KN67" s="93">
        <v>2408309</v>
      </c>
      <c r="KO67" s="93">
        <v>2432177</v>
      </c>
      <c r="KP67" s="93">
        <v>2491652</v>
      </c>
      <c r="KQ67" s="93">
        <v>2484556</v>
      </c>
      <c r="KR67" s="93">
        <v>2447756</v>
      </c>
      <c r="KS67" s="93">
        <v>2488817</v>
      </c>
      <c r="KT67" s="93">
        <v>2516477</v>
      </c>
      <c r="KU67" s="93">
        <v>2675695</v>
      </c>
      <c r="KV67" s="93">
        <v>2477422</v>
      </c>
      <c r="KW67" s="93">
        <v>2466116</v>
      </c>
      <c r="KX67" s="93">
        <v>2506899</v>
      </c>
      <c r="KY67" s="93">
        <v>2692618</v>
      </c>
      <c r="KZ67" s="93">
        <v>2450386</v>
      </c>
      <c r="LA67" s="93">
        <v>2417529</v>
      </c>
      <c r="LB67" s="93">
        <v>2482883</v>
      </c>
      <c r="LC67" s="93">
        <v>2447041</v>
      </c>
      <c r="LD67" s="93">
        <v>2437164</v>
      </c>
      <c r="LE67" s="93">
        <v>2333042</v>
      </c>
      <c r="LF67" s="93">
        <v>2401781</v>
      </c>
      <c r="LG67" s="93">
        <v>2328806</v>
      </c>
      <c r="LH67" s="93">
        <v>2444636</v>
      </c>
      <c r="LI67" s="93">
        <v>2310353</v>
      </c>
      <c r="LJ67" s="93">
        <v>2321417</v>
      </c>
      <c r="LK67" s="93">
        <v>1846411</v>
      </c>
      <c r="LL67" s="93">
        <v>1792541</v>
      </c>
      <c r="LM67" s="93">
        <v>1822985</v>
      </c>
      <c r="LN67" s="93">
        <v>1807983</v>
      </c>
      <c r="LO67" s="93">
        <v>1817350</v>
      </c>
      <c r="LP67" s="93">
        <v>1814475</v>
      </c>
      <c r="LQ67" s="93">
        <v>1806959</v>
      </c>
      <c r="LR67" s="93">
        <v>1809160</v>
      </c>
      <c r="LS67" s="93">
        <v>1786303</v>
      </c>
      <c r="LT67" s="93">
        <v>1843692</v>
      </c>
      <c r="LU67" s="93">
        <v>1774635</v>
      </c>
      <c r="LV67" s="93">
        <v>1840887</v>
      </c>
      <c r="LW67" s="93">
        <v>1789233</v>
      </c>
      <c r="LX67" s="93">
        <v>1745316</v>
      </c>
      <c r="LY67" s="93">
        <v>1754943</v>
      </c>
      <c r="LZ67" s="93">
        <v>1749351</v>
      </c>
      <c r="MA67" s="93">
        <v>1725890</v>
      </c>
      <c r="MB67" s="93">
        <v>1729231</v>
      </c>
      <c r="MC67" s="93">
        <v>1733444</v>
      </c>
      <c r="MD67" s="93">
        <v>1716642</v>
      </c>
      <c r="ME67" s="93">
        <v>1705956</v>
      </c>
      <c r="MF67" s="93">
        <v>1720390</v>
      </c>
      <c r="MG67" s="93">
        <v>1735057</v>
      </c>
      <c r="MH67" s="93">
        <v>1929227</v>
      </c>
      <c r="MI67" s="93">
        <v>1697247</v>
      </c>
      <c r="MJ67" s="93">
        <v>1685788</v>
      </c>
      <c r="MK67" s="93">
        <v>1713152</v>
      </c>
      <c r="ML67" s="93">
        <v>1693991</v>
      </c>
      <c r="MM67" s="93">
        <v>1693019</v>
      </c>
      <c r="MN67" s="93">
        <v>1695274</v>
      </c>
      <c r="MO67" s="93">
        <v>1705066</v>
      </c>
      <c r="MP67" s="93">
        <v>1662472</v>
      </c>
      <c r="MQ67" s="93">
        <v>1671249</v>
      </c>
      <c r="MR67" s="93">
        <v>1673631</v>
      </c>
      <c r="MS67" s="93">
        <v>1690754</v>
      </c>
      <c r="MT67" s="93">
        <v>1718068</v>
      </c>
      <c r="MU67" s="93">
        <v>1705831</v>
      </c>
      <c r="MV67" s="93">
        <v>1691610</v>
      </c>
      <c r="MW67" s="93">
        <v>1717405</v>
      </c>
      <c r="MX67" s="93">
        <v>1696332</v>
      </c>
      <c r="MY67" s="93">
        <v>1724865</v>
      </c>
      <c r="MZ67" s="93">
        <v>1717444</v>
      </c>
      <c r="NA67" s="93">
        <v>1738556</v>
      </c>
      <c r="NB67" s="93">
        <v>1742338</v>
      </c>
      <c r="NC67" s="93">
        <v>1726865</v>
      </c>
      <c r="ND67" s="93">
        <v>1737716</v>
      </c>
      <c r="NE67" s="93">
        <v>1728497</v>
      </c>
      <c r="NF67" s="93">
        <v>1742830</v>
      </c>
      <c r="NG67" s="93">
        <v>1718283</v>
      </c>
      <c r="NH67" s="93">
        <v>1742760</v>
      </c>
      <c r="NI67" s="93">
        <v>1784750</v>
      </c>
      <c r="NJ67" s="93">
        <v>1764524</v>
      </c>
      <c r="NK67" s="93">
        <v>1829138</v>
      </c>
      <c r="NL67" s="93">
        <v>1776907</v>
      </c>
      <c r="NM67" s="93">
        <v>1784895</v>
      </c>
      <c r="NN67" s="93">
        <v>1778803</v>
      </c>
      <c r="NO67" s="93">
        <v>1840470</v>
      </c>
      <c r="NP67" s="93">
        <v>1858496</v>
      </c>
      <c r="NQ67" s="93">
        <v>1857474</v>
      </c>
      <c r="NR67" s="93">
        <v>1772181</v>
      </c>
      <c r="NS67" s="93">
        <v>1818446</v>
      </c>
      <c r="NT67" s="93">
        <v>1780055</v>
      </c>
      <c r="NU67" s="93">
        <v>1913463</v>
      </c>
      <c r="NV67" s="93">
        <v>1774583</v>
      </c>
      <c r="NW67" s="93">
        <v>1805136</v>
      </c>
      <c r="NX67" s="93">
        <v>1804444</v>
      </c>
      <c r="NY67" s="93">
        <v>1803031</v>
      </c>
      <c r="NZ67" s="93">
        <v>1852860</v>
      </c>
      <c r="OA67" s="93">
        <v>1833230</v>
      </c>
      <c r="OB67" s="93">
        <v>1892332</v>
      </c>
      <c r="OC67" s="93">
        <v>1889212</v>
      </c>
      <c r="OD67" s="93">
        <v>1886045</v>
      </c>
      <c r="OE67" s="93">
        <v>1917176</v>
      </c>
      <c r="OF67" s="93">
        <v>1870153</v>
      </c>
      <c r="OG67" s="93">
        <v>1896990</v>
      </c>
      <c r="OH67" s="93">
        <v>1929036</v>
      </c>
      <c r="OI67" s="93">
        <v>1854399</v>
      </c>
      <c r="OJ67" s="93">
        <v>1939276</v>
      </c>
      <c r="OK67" s="93">
        <v>1884702</v>
      </c>
      <c r="OL67" s="93">
        <v>1924937</v>
      </c>
      <c r="OM67" s="93">
        <v>1942531</v>
      </c>
      <c r="ON67" s="93">
        <v>1888114</v>
      </c>
      <c r="OO67" s="93">
        <v>1885023</v>
      </c>
      <c r="OP67" s="93">
        <v>1835803</v>
      </c>
      <c r="OQ67" s="93">
        <v>1846965</v>
      </c>
      <c r="OR67" s="93">
        <v>1851851</v>
      </c>
      <c r="OS67" s="93">
        <v>1881686</v>
      </c>
      <c r="OT67" s="93">
        <v>1856797</v>
      </c>
      <c r="OU67" s="93">
        <v>1872103</v>
      </c>
      <c r="OV67" s="93">
        <v>1853789</v>
      </c>
      <c r="OW67" s="93">
        <v>1840133</v>
      </c>
      <c r="OX67" s="93">
        <v>1877697</v>
      </c>
      <c r="OY67" s="93">
        <v>1922225</v>
      </c>
      <c r="OZ67" s="93">
        <v>1956107</v>
      </c>
      <c r="PA67" s="93">
        <v>1841770</v>
      </c>
      <c r="PB67" s="93">
        <v>1914248</v>
      </c>
      <c r="PC67" s="93">
        <v>1862688</v>
      </c>
      <c r="PD67" s="93">
        <v>1939510</v>
      </c>
      <c r="PE67" s="93">
        <v>1889988</v>
      </c>
      <c r="PF67" s="93">
        <v>1860223</v>
      </c>
      <c r="PG67" s="93">
        <v>1910104</v>
      </c>
      <c r="PH67" s="93">
        <v>1861110</v>
      </c>
      <c r="PI67" s="93">
        <v>1881959</v>
      </c>
      <c r="PJ67" s="93">
        <v>1900255</v>
      </c>
      <c r="PK67" s="93">
        <v>2024773</v>
      </c>
      <c r="PL67" s="93">
        <v>2019876</v>
      </c>
      <c r="PM67" s="93">
        <v>1969451</v>
      </c>
      <c r="PN67" s="93">
        <v>1990826</v>
      </c>
      <c r="PO67" s="93">
        <v>1991062</v>
      </c>
      <c r="PP67" s="93">
        <v>1964441</v>
      </c>
      <c r="PQ67" s="93">
        <v>2030692</v>
      </c>
      <c r="PR67" s="93">
        <v>1965908</v>
      </c>
      <c r="PS67" s="93">
        <v>1952317</v>
      </c>
      <c r="PT67" s="93">
        <v>1942862</v>
      </c>
      <c r="PU67" s="93">
        <v>1995789</v>
      </c>
      <c r="PV67" s="93">
        <v>1985033</v>
      </c>
      <c r="PW67" s="93">
        <v>1976270</v>
      </c>
      <c r="PX67" s="93">
        <v>1988606</v>
      </c>
      <c r="PY67" s="93">
        <v>1942131</v>
      </c>
      <c r="PZ67" s="93">
        <v>1991001</v>
      </c>
      <c r="QA67" s="93">
        <v>1908543</v>
      </c>
      <c r="QB67" s="93">
        <v>1983848</v>
      </c>
      <c r="QC67" s="93">
        <v>1937670</v>
      </c>
      <c r="QD67" s="93">
        <v>1993691</v>
      </c>
      <c r="QE67" s="93">
        <v>1986286</v>
      </c>
      <c r="QF67" s="93">
        <v>1951586</v>
      </c>
      <c r="QG67" s="98">
        <v>1976029</v>
      </c>
      <c r="QH67" s="98">
        <v>1956323</v>
      </c>
      <c r="QI67" s="98">
        <v>1921314</v>
      </c>
      <c r="QJ67" s="98">
        <v>1936599</v>
      </c>
      <c r="QK67" s="98">
        <v>1974251</v>
      </c>
      <c r="QL67" s="98">
        <v>1949722</v>
      </c>
      <c r="QM67" s="98">
        <v>1942521</v>
      </c>
      <c r="QN67" s="98">
        <v>1896567</v>
      </c>
      <c r="QO67" s="98">
        <v>1944551</v>
      </c>
      <c r="QP67" s="98">
        <v>1904791</v>
      </c>
      <c r="QQ67" s="98">
        <v>1902410</v>
      </c>
      <c r="QR67" s="98">
        <v>1881905</v>
      </c>
      <c r="QS67" s="98">
        <v>1907582</v>
      </c>
      <c r="QT67" s="98">
        <v>1902375</v>
      </c>
      <c r="QU67" s="98">
        <v>1936456</v>
      </c>
      <c r="QV67" s="98">
        <v>1887840</v>
      </c>
      <c r="QW67" s="98">
        <v>1930073</v>
      </c>
      <c r="QX67" s="98">
        <v>1936237</v>
      </c>
      <c r="QY67" s="98">
        <v>1905755</v>
      </c>
      <c r="QZ67" s="98">
        <v>1975322</v>
      </c>
      <c r="RA67" s="98">
        <v>1923538</v>
      </c>
      <c r="RB67" s="98">
        <v>1958660</v>
      </c>
      <c r="RC67" s="98">
        <v>1909383</v>
      </c>
      <c r="RD67" s="98">
        <v>1982431</v>
      </c>
      <c r="RE67" s="98">
        <v>1941479</v>
      </c>
      <c r="RF67" s="98">
        <v>1938593</v>
      </c>
      <c r="RG67" s="98">
        <v>1935504</v>
      </c>
      <c r="RH67" s="98">
        <v>1971673</v>
      </c>
      <c r="RI67" s="98">
        <v>1882852</v>
      </c>
      <c r="RJ67" s="98">
        <v>1937869</v>
      </c>
      <c r="RK67" s="93">
        <v>2050835</v>
      </c>
      <c r="RL67" s="93">
        <v>1984755</v>
      </c>
      <c r="RM67" s="93">
        <v>1999638</v>
      </c>
      <c r="RN67" s="93">
        <v>2018296</v>
      </c>
      <c r="RO67" s="93">
        <v>1991085</v>
      </c>
      <c r="RP67" s="93">
        <v>1953603</v>
      </c>
      <c r="RQ67" s="93">
        <v>1972209</v>
      </c>
      <c r="RR67" s="93">
        <v>1951551</v>
      </c>
      <c r="RS67" s="93">
        <v>1985831</v>
      </c>
      <c r="RT67" s="93">
        <v>1986026</v>
      </c>
      <c r="RU67" s="93">
        <v>2018850</v>
      </c>
      <c r="RV67" s="93">
        <v>2012131</v>
      </c>
      <c r="RW67" s="93">
        <v>2007116</v>
      </c>
      <c r="RX67" s="93">
        <v>2062364</v>
      </c>
      <c r="RY67" s="93">
        <v>2055067</v>
      </c>
      <c r="RZ67" s="93">
        <v>2011585</v>
      </c>
      <c r="SA67" s="93">
        <v>2000856</v>
      </c>
      <c r="SB67" s="93">
        <v>2005381</v>
      </c>
      <c r="SC67" s="93">
        <v>1994352</v>
      </c>
      <c r="SD67" s="93">
        <v>1994934</v>
      </c>
      <c r="SE67" s="93">
        <v>1985334</v>
      </c>
      <c r="SF67" s="93">
        <v>1997440</v>
      </c>
      <c r="SG67" s="93">
        <v>2041134</v>
      </c>
      <c r="SH67" s="93">
        <v>2086879</v>
      </c>
      <c r="SI67" s="93">
        <v>2135476</v>
      </c>
      <c r="SJ67" s="93">
        <v>2108459</v>
      </c>
      <c r="SK67" s="93">
        <v>2074492</v>
      </c>
      <c r="SL67" s="93">
        <v>2078910</v>
      </c>
      <c r="SM67" s="93">
        <v>2144005</v>
      </c>
      <c r="SN67" s="93">
        <v>2144851</v>
      </c>
      <c r="SO67" s="93">
        <v>2164795</v>
      </c>
      <c r="SP67" s="93">
        <v>2159656</v>
      </c>
      <c r="SQ67" s="93">
        <v>2165502</v>
      </c>
      <c r="SR67" s="93">
        <v>2157648</v>
      </c>
      <c r="SS67" s="93">
        <v>2150364</v>
      </c>
      <c r="ST67" s="93">
        <v>2169223</v>
      </c>
      <c r="SU67" s="93">
        <v>2200368</v>
      </c>
      <c r="SV67" s="93">
        <v>2297177</v>
      </c>
      <c r="SW67" s="93">
        <v>2195882</v>
      </c>
      <c r="SX67" s="93">
        <v>2214002</v>
      </c>
      <c r="SY67" s="93">
        <v>2255551</v>
      </c>
      <c r="SZ67" s="93">
        <v>2279227</v>
      </c>
      <c r="TA67" s="93">
        <v>2202048</v>
      </c>
      <c r="TB67" s="93">
        <v>2217964</v>
      </c>
      <c r="TC67" s="93">
        <v>2178995</v>
      </c>
      <c r="TD67" s="93">
        <v>2235440</v>
      </c>
      <c r="TE67" s="93">
        <v>2270445</v>
      </c>
      <c r="TF67" s="93">
        <v>2202716</v>
      </c>
      <c r="TG67" s="93">
        <v>2305393</v>
      </c>
      <c r="TH67" s="93">
        <v>2259310</v>
      </c>
      <c r="TI67" s="93">
        <v>2256308</v>
      </c>
      <c r="TJ67" s="93">
        <v>2311184</v>
      </c>
      <c r="TK67" s="93">
        <v>2310668</v>
      </c>
      <c r="TL67" s="93">
        <v>2316533</v>
      </c>
      <c r="TM67" s="93">
        <v>2330340</v>
      </c>
      <c r="TN67" s="93">
        <v>2216096</v>
      </c>
      <c r="TO67" s="93">
        <v>2265216</v>
      </c>
      <c r="TP67" s="93">
        <v>2267569</v>
      </c>
      <c r="TQ67" s="93">
        <v>2242455</v>
      </c>
      <c r="TR67" s="93">
        <v>2257121</v>
      </c>
      <c r="TS67" s="93">
        <v>2269636</v>
      </c>
      <c r="TT67" s="93">
        <v>2237739</v>
      </c>
      <c r="TU67" s="93">
        <v>2255538</v>
      </c>
      <c r="TV67" s="93">
        <v>2211005</v>
      </c>
      <c r="TW67" s="93">
        <v>2184269</v>
      </c>
      <c r="TX67" s="93">
        <v>2195657</v>
      </c>
      <c r="TY67" s="93">
        <v>2186978</v>
      </c>
      <c r="TZ67" s="93">
        <v>2207946</v>
      </c>
      <c r="UA67" s="93">
        <v>2217754</v>
      </c>
      <c r="UB67" s="93">
        <v>2187385</v>
      </c>
      <c r="UC67" s="93">
        <v>2232337</v>
      </c>
      <c r="UD67" s="93">
        <v>2200030</v>
      </c>
      <c r="UE67" s="93">
        <v>2176422</v>
      </c>
      <c r="UF67" s="93">
        <v>2201874</v>
      </c>
      <c r="UG67" s="93">
        <v>2222145</v>
      </c>
      <c r="UH67" s="93">
        <v>2225606</v>
      </c>
      <c r="UI67" s="93">
        <v>2244602</v>
      </c>
      <c r="UJ67" s="93">
        <v>2210414</v>
      </c>
      <c r="UK67" s="93">
        <v>2252385</v>
      </c>
      <c r="UL67" s="93">
        <v>2187748</v>
      </c>
      <c r="UM67" s="93">
        <v>2231702</v>
      </c>
      <c r="UN67" s="93">
        <v>2199719</v>
      </c>
      <c r="UO67" s="93">
        <v>2200580</v>
      </c>
      <c r="UP67" s="98">
        <v>2265967</v>
      </c>
      <c r="UQ67" s="98">
        <v>2236239</v>
      </c>
      <c r="UR67" s="98">
        <v>2237193</v>
      </c>
      <c r="US67" s="98">
        <v>2236538</v>
      </c>
      <c r="UT67" s="98">
        <v>2235728</v>
      </c>
      <c r="UU67" s="98">
        <v>2244506</v>
      </c>
      <c r="UV67" s="98">
        <v>2230198</v>
      </c>
      <c r="UW67" s="98">
        <v>2267454</v>
      </c>
      <c r="UX67" s="98">
        <v>2267979</v>
      </c>
      <c r="UY67" s="98">
        <v>2283057</v>
      </c>
      <c r="UZ67" s="98">
        <v>2288181</v>
      </c>
      <c r="VA67" s="98">
        <v>2283946</v>
      </c>
      <c r="VB67" s="98">
        <v>2297264</v>
      </c>
      <c r="VC67" s="98">
        <v>2315000</v>
      </c>
      <c r="VD67" s="98">
        <v>2288743</v>
      </c>
      <c r="VE67" s="98">
        <v>2321899</v>
      </c>
      <c r="VF67" s="98">
        <v>2290784</v>
      </c>
      <c r="VG67" s="98">
        <v>2312999</v>
      </c>
      <c r="VH67" s="98">
        <v>2314530</v>
      </c>
      <c r="VI67" s="98">
        <v>2300505</v>
      </c>
      <c r="VJ67" s="98">
        <v>2275615</v>
      </c>
      <c r="VK67" s="98">
        <v>2357141</v>
      </c>
      <c r="VL67" s="93">
        <v>2329218</v>
      </c>
      <c r="VM67" s="93">
        <v>2324990</v>
      </c>
      <c r="VN67" s="93">
        <v>2298315</v>
      </c>
      <c r="VO67" s="93">
        <v>2272236</v>
      </c>
      <c r="VP67" s="93">
        <v>2282492</v>
      </c>
      <c r="VQ67" s="93">
        <v>2296101</v>
      </c>
      <c r="VR67" s="93">
        <v>2326518</v>
      </c>
      <c r="VS67" s="93">
        <v>2262231</v>
      </c>
      <c r="VT67" s="93">
        <v>2302283</v>
      </c>
      <c r="VU67" s="93">
        <v>2281289</v>
      </c>
      <c r="VV67" s="93">
        <v>2264647</v>
      </c>
      <c r="VW67" s="93">
        <v>2313632</v>
      </c>
      <c r="VX67" s="93">
        <v>2323352</v>
      </c>
      <c r="VY67" s="93">
        <v>2278467</v>
      </c>
      <c r="VZ67" s="93">
        <v>2347152</v>
      </c>
      <c r="WA67" s="93">
        <v>2219750</v>
      </c>
      <c r="WB67" s="93">
        <v>2242126</v>
      </c>
      <c r="WC67" s="93">
        <v>2286038</v>
      </c>
      <c r="WD67" s="93">
        <v>2245684</v>
      </c>
      <c r="WE67" s="93">
        <v>2280643</v>
      </c>
      <c r="WF67" s="93">
        <v>2243137</v>
      </c>
      <c r="WG67" s="93">
        <v>2261190</v>
      </c>
      <c r="WH67" s="93">
        <v>2251263</v>
      </c>
      <c r="WI67" s="93">
        <v>2290886</v>
      </c>
      <c r="WJ67" s="93">
        <v>2258224</v>
      </c>
      <c r="WK67" s="93">
        <v>2259836</v>
      </c>
      <c r="WL67" s="93">
        <v>2279150</v>
      </c>
      <c r="WM67" s="93">
        <v>2286618</v>
      </c>
      <c r="WN67" s="93">
        <v>2254052</v>
      </c>
      <c r="WO67" s="93">
        <v>2261026</v>
      </c>
      <c r="WP67" s="93">
        <v>2269234</v>
      </c>
      <c r="WQ67" s="93">
        <v>2267876</v>
      </c>
      <c r="WR67" s="93">
        <v>2272321</v>
      </c>
      <c r="WS67" s="93">
        <v>2257979</v>
      </c>
      <c r="WT67" s="93">
        <v>2282320</v>
      </c>
      <c r="WU67" s="93">
        <v>2242324</v>
      </c>
      <c r="WV67" s="93">
        <v>2417346</v>
      </c>
      <c r="WW67" s="93">
        <v>2332003</v>
      </c>
      <c r="WX67" s="93">
        <v>2330386</v>
      </c>
      <c r="WY67" s="93">
        <v>2259847</v>
      </c>
      <c r="WZ67" s="93">
        <v>2274226</v>
      </c>
      <c r="XA67" s="93">
        <v>2257556</v>
      </c>
      <c r="XB67" s="93">
        <v>2281131</v>
      </c>
      <c r="XC67" s="93">
        <v>2276419</v>
      </c>
      <c r="XD67" s="93">
        <v>2264869</v>
      </c>
      <c r="XE67" s="93">
        <v>2301120</v>
      </c>
      <c r="XF67" s="93">
        <v>2262311</v>
      </c>
      <c r="XG67" s="93">
        <v>2324360</v>
      </c>
      <c r="XH67" s="93">
        <v>2288589</v>
      </c>
      <c r="XI67" s="93">
        <v>2392480</v>
      </c>
      <c r="XJ67" s="93">
        <v>2307962</v>
      </c>
      <c r="XK67" s="93">
        <v>2345738</v>
      </c>
      <c r="XL67" s="87">
        <v>2409369</v>
      </c>
      <c r="XM67" s="87">
        <v>2323839</v>
      </c>
      <c r="XN67" s="87">
        <v>2317795</v>
      </c>
      <c r="XO67" s="87">
        <v>2245311</v>
      </c>
      <c r="XP67" s="87">
        <v>2298211</v>
      </c>
      <c r="XQ67" s="87">
        <v>2267046</v>
      </c>
      <c r="XR67" s="87">
        <v>2342343</v>
      </c>
      <c r="XS67" s="87">
        <v>2214682</v>
      </c>
      <c r="XT67" s="87">
        <v>2289581</v>
      </c>
      <c r="XU67" s="87">
        <v>2260755</v>
      </c>
      <c r="XV67" s="87">
        <v>2323032</v>
      </c>
      <c r="XW67" s="87">
        <v>2329337</v>
      </c>
      <c r="XX67" s="87">
        <v>2327501</v>
      </c>
      <c r="XY67" s="87">
        <v>2265467</v>
      </c>
      <c r="XZ67" s="87">
        <v>2307267</v>
      </c>
      <c r="YA67" s="87">
        <v>2299606</v>
      </c>
      <c r="YB67" s="87">
        <v>2313860</v>
      </c>
      <c r="YC67" s="87">
        <f t="shared" ref="YC67:YO67" si="0">YC61+YC62+YC63+YC66</f>
        <v>2389296</v>
      </c>
      <c r="YD67" s="87">
        <f t="shared" si="0"/>
        <v>2325769</v>
      </c>
      <c r="YE67" s="87">
        <f t="shared" si="0"/>
        <v>2353390</v>
      </c>
      <c r="YF67" s="87">
        <f t="shared" si="0"/>
        <v>2325562</v>
      </c>
      <c r="YG67" s="87">
        <f t="shared" si="0"/>
        <v>2366579</v>
      </c>
      <c r="YH67" s="87">
        <f t="shared" si="0"/>
        <v>2390467</v>
      </c>
      <c r="YI67" s="87">
        <f t="shared" si="0"/>
        <v>2473666</v>
      </c>
      <c r="YJ67" s="87">
        <f t="shared" si="0"/>
        <v>2364778</v>
      </c>
      <c r="YK67" s="87">
        <f t="shared" si="0"/>
        <v>2398952</v>
      </c>
      <c r="YL67" s="87">
        <f t="shared" si="0"/>
        <v>2340900</v>
      </c>
      <c r="YM67" s="87">
        <f t="shared" si="0"/>
        <v>2361240</v>
      </c>
      <c r="YN67" s="87">
        <f t="shared" si="0"/>
        <v>2346278</v>
      </c>
      <c r="YO67" s="87">
        <f t="shared" si="0"/>
        <v>2330018</v>
      </c>
      <c r="YP67" s="87">
        <v>2393649</v>
      </c>
      <c r="YQ67" s="87">
        <f t="shared" ref="YQ67:ABB67" si="1">YQ61+YQ62+YQ63+YQ66</f>
        <v>2354134</v>
      </c>
      <c r="YR67" s="87">
        <f t="shared" si="1"/>
        <v>2346969</v>
      </c>
      <c r="YS67" s="87">
        <f t="shared" si="1"/>
        <v>2353882</v>
      </c>
      <c r="YT67" s="87">
        <f t="shared" si="1"/>
        <v>2341283</v>
      </c>
      <c r="YU67" s="87">
        <f t="shared" si="1"/>
        <v>2367759</v>
      </c>
      <c r="YV67" s="87">
        <f t="shared" si="1"/>
        <v>2367486</v>
      </c>
      <c r="YW67" s="87">
        <f t="shared" si="1"/>
        <v>2362700</v>
      </c>
      <c r="YX67" s="87">
        <f t="shared" si="1"/>
        <v>2389768</v>
      </c>
      <c r="YY67" s="87">
        <f t="shared" si="1"/>
        <v>2426327</v>
      </c>
      <c r="YZ67" s="87">
        <f t="shared" si="1"/>
        <v>2404967</v>
      </c>
      <c r="ZA67" s="87">
        <f t="shared" si="1"/>
        <v>2429098</v>
      </c>
      <c r="ZB67" s="87">
        <f t="shared" si="1"/>
        <v>2403951</v>
      </c>
      <c r="ZC67" s="87">
        <f t="shared" si="1"/>
        <v>2404294</v>
      </c>
      <c r="ZD67" s="87">
        <f t="shared" si="1"/>
        <v>2423332</v>
      </c>
      <c r="ZE67" s="87">
        <f t="shared" si="1"/>
        <v>2565993</v>
      </c>
      <c r="ZF67" s="87">
        <f t="shared" si="1"/>
        <v>2435790</v>
      </c>
      <c r="ZG67" s="87">
        <f t="shared" si="1"/>
        <v>2413170</v>
      </c>
      <c r="ZH67" s="87">
        <f t="shared" si="1"/>
        <v>2427253</v>
      </c>
      <c r="ZI67" s="87">
        <f t="shared" si="1"/>
        <v>2447979</v>
      </c>
      <c r="ZJ67" s="87">
        <f t="shared" si="1"/>
        <v>2434003</v>
      </c>
      <c r="ZK67" s="87">
        <f t="shared" si="1"/>
        <v>2473276</v>
      </c>
      <c r="ZL67" s="87">
        <f t="shared" si="1"/>
        <v>2536299</v>
      </c>
      <c r="ZM67" s="87">
        <f t="shared" si="1"/>
        <v>2517482</v>
      </c>
      <c r="ZN67" s="87">
        <f t="shared" si="1"/>
        <v>2471643</v>
      </c>
      <c r="ZO67" s="87">
        <f t="shared" si="1"/>
        <v>2401614</v>
      </c>
      <c r="ZP67" s="87">
        <f t="shared" si="1"/>
        <v>2451902</v>
      </c>
      <c r="ZQ67" s="87">
        <f t="shared" si="1"/>
        <v>2445174</v>
      </c>
      <c r="ZR67" s="87">
        <f t="shared" si="1"/>
        <v>2443759</v>
      </c>
      <c r="ZS67" s="87">
        <f t="shared" si="1"/>
        <v>2404853</v>
      </c>
      <c r="ZT67" s="87">
        <f t="shared" si="1"/>
        <v>2425605</v>
      </c>
      <c r="ZU67" s="87">
        <f t="shared" si="1"/>
        <v>2410738</v>
      </c>
      <c r="ZV67" s="87">
        <f t="shared" si="1"/>
        <v>2402926</v>
      </c>
      <c r="ZW67" s="87">
        <f t="shared" si="1"/>
        <v>2359704</v>
      </c>
      <c r="ZX67" s="87">
        <f t="shared" si="1"/>
        <v>2404215</v>
      </c>
      <c r="ZY67" s="87">
        <f t="shared" si="1"/>
        <v>2434987</v>
      </c>
      <c r="ZZ67" s="87">
        <f t="shared" si="1"/>
        <v>2478441</v>
      </c>
      <c r="AAA67" s="87">
        <f t="shared" si="1"/>
        <v>2423266</v>
      </c>
      <c r="AAB67" s="87">
        <f t="shared" si="1"/>
        <v>2474619</v>
      </c>
      <c r="AAC67" s="87">
        <f t="shared" si="1"/>
        <v>2493521</v>
      </c>
      <c r="AAD67" s="87">
        <f t="shared" si="1"/>
        <v>2474136</v>
      </c>
      <c r="AAE67" s="87">
        <f t="shared" si="1"/>
        <v>2434153</v>
      </c>
      <c r="AAF67" s="87">
        <f t="shared" si="1"/>
        <v>2416535</v>
      </c>
      <c r="AAG67" s="87">
        <f t="shared" si="1"/>
        <v>2407607</v>
      </c>
      <c r="AAH67" s="87">
        <f t="shared" si="1"/>
        <v>2423822</v>
      </c>
      <c r="AAI67" s="87">
        <f t="shared" si="1"/>
        <v>2436139</v>
      </c>
      <c r="AAJ67" s="87">
        <f t="shared" si="1"/>
        <v>2366162</v>
      </c>
      <c r="AAK67" s="87">
        <f t="shared" si="1"/>
        <v>2381800</v>
      </c>
      <c r="AAL67" s="87">
        <f t="shared" si="1"/>
        <v>2459316</v>
      </c>
      <c r="AAM67" s="87">
        <f t="shared" si="1"/>
        <v>2407441</v>
      </c>
      <c r="AAN67" s="87">
        <f t="shared" si="1"/>
        <v>2349042</v>
      </c>
      <c r="AAO67" s="87">
        <f t="shared" si="1"/>
        <v>2346116</v>
      </c>
      <c r="AAP67" s="87">
        <f t="shared" si="1"/>
        <v>2402194</v>
      </c>
      <c r="AAQ67" s="87">
        <f t="shared" si="1"/>
        <v>2334410</v>
      </c>
      <c r="AAR67" s="87">
        <f t="shared" si="1"/>
        <v>2323493</v>
      </c>
      <c r="AAS67" s="87">
        <f t="shared" si="1"/>
        <v>2325630</v>
      </c>
      <c r="AAT67" s="87">
        <f t="shared" si="1"/>
        <v>2324682</v>
      </c>
      <c r="AAU67" s="87">
        <f t="shared" si="1"/>
        <v>2305577</v>
      </c>
      <c r="AAV67" s="87">
        <f t="shared" si="1"/>
        <v>2388120</v>
      </c>
      <c r="AAW67" s="87">
        <f t="shared" si="1"/>
        <v>2458952</v>
      </c>
      <c r="AAX67" s="87">
        <f t="shared" si="1"/>
        <v>2366150</v>
      </c>
      <c r="AAY67" s="87">
        <f t="shared" si="1"/>
        <v>2413990</v>
      </c>
      <c r="AAZ67" s="87">
        <f t="shared" si="1"/>
        <v>2345756</v>
      </c>
      <c r="ABA67" s="87">
        <f t="shared" si="1"/>
        <v>2395114</v>
      </c>
      <c r="ABB67" s="87">
        <f t="shared" si="1"/>
        <v>2374473</v>
      </c>
      <c r="ABC67" s="87">
        <f t="shared" ref="ABC67:ADN67" si="2">ABC61+ABC62+ABC63+ABC66</f>
        <v>2419022</v>
      </c>
      <c r="ABD67" s="87">
        <f t="shared" si="2"/>
        <v>2384709</v>
      </c>
      <c r="ABE67" s="87">
        <f t="shared" si="2"/>
        <v>2405720</v>
      </c>
      <c r="ABF67" s="87">
        <f t="shared" si="2"/>
        <v>2377965</v>
      </c>
      <c r="ABG67" s="87">
        <f t="shared" si="2"/>
        <v>2411076</v>
      </c>
      <c r="ABH67" s="87">
        <f t="shared" si="2"/>
        <v>2435672</v>
      </c>
      <c r="ABI67" s="87">
        <f t="shared" si="2"/>
        <v>2465967</v>
      </c>
      <c r="ABJ67" s="87">
        <f t="shared" si="2"/>
        <v>2356426</v>
      </c>
      <c r="ABK67" s="87">
        <f t="shared" si="2"/>
        <v>2455093</v>
      </c>
      <c r="ABL67" s="87">
        <f t="shared" si="2"/>
        <v>2563733</v>
      </c>
      <c r="ABM67" s="87">
        <f t="shared" si="2"/>
        <v>2452239</v>
      </c>
      <c r="ABN67" s="87">
        <f t="shared" si="2"/>
        <v>2472582</v>
      </c>
      <c r="ABO67" s="87">
        <f t="shared" si="2"/>
        <v>2397090</v>
      </c>
      <c r="ABP67" s="87">
        <f t="shared" si="2"/>
        <v>2437097</v>
      </c>
      <c r="ABQ67" s="87">
        <f t="shared" si="2"/>
        <v>2438140</v>
      </c>
      <c r="ABR67" s="87">
        <f t="shared" si="2"/>
        <v>2421522</v>
      </c>
      <c r="ABS67" s="87">
        <f t="shared" si="2"/>
        <v>2361021</v>
      </c>
      <c r="ABT67" s="87">
        <f t="shared" si="2"/>
        <v>2412972</v>
      </c>
      <c r="ABU67" s="87">
        <f t="shared" si="2"/>
        <v>2402544</v>
      </c>
      <c r="ABV67" s="87">
        <f t="shared" si="2"/>
        <v>2396785</v>
      </c>
      <c r="ABW67" s="87">
        <f t="shared" si="2"/>
        <v>2370310</v>
      </c>
      <c r="ABX67" s="87">
        <f t="shared" si="2"/>
        <v>2383386</v>
      </c>
      <c r="ABY67" s="87">
        <f t="shared" si="2"/>
        <v>2382477</v>
      </c>
      <c r="ABZ67" s="87">
        <f t="shared" si="2"/>
        <v>2339838</v>
      </c>
      <c r="ACA67" s="87">
        <f t="shared" si="2"/>
        <v>2379774</v>
      </c>
      <c r="ACB67" s="87">
        <f t="shared" si="2"/>
        <v>2350084</v>
      </c>
      <c r="ACC67" s="87">
        <f t="shared" si="2"/>
        <v>2410358</v>
      </c>
      <c r="ACD67" s="87">
        <f t="shared" si="2"/>
        <v>2389214</v>
      </c>
      <c r="ACE67" s="87">
        <f t="shared" si="2"/>
        <v>2365508</v>
      </c>
      <c r="ACF67" s="87">
        <f t="shared" si="2"/>
        <v>2324511</v>
      </c>
      <c r="ACG67" s="87">
        <f t="shared" si="2"/>
        <v>2331194</v>
      </c>
      <c r="ACH67" s="87">
        <f t="shared" si="2"/>
        <v>2365778</v>
      </c>
      <c r="ACI67" s="87">
        <f t="shared" si="2"/>
        <v>2376215</v>
      </c>
      <c r="ACJ67" s="87">
        <f t="shared" si="2"/>
        <v>2368672</v>
      </c>
      <c r="ACK67" s="87">
        <f t="shared" si="2"/>
        <v>2419665</v>
      </c>
      <c r="ACL67" s="87">
        <f t="shared" si="2"/>
        <v>2437948</v>
      </c>
      <c r="ACM67" s="87">
        <f t="shared" si="2"/>
        <v>2359711</v>
      </c>
      <c r="ACN67" s="87">
        <f t="shared" si="2"/>
        <v>2393984</v>
      </c>
      <c r="ACO67" s="87">
        <f t="shared" si="2"/>
        <v>2402127</v>
      </c>
      <c r="ACP67" s="87">
        <f t="shared" si="2"/>
        <v>2397563</v>
      </c>
      <c r="ACQ67" s="87">
        <f t="shared" si="2"/>
        <v>2377306</v>
      </c>
      <c r="ACR67" s="87">
        <f t="shared" si="2"/>
        <v>2376112</v>
      </c>
      <c r="ACS67" s="87">
        <f t="shared" si="2"/>
        <v>2337173</v>
      </c>
      <c r="ACT67" s="87">
        <f t="shared" si="2"/>
        <v>2347508</v>
      </c>
      <c r="ACU67" s="87">
        <f t="shared" si="2"/>
        <v>2374006</v>
      </c>
      <c r="ACV67" s="87">
        <f t="shared" si="2"/>
        <v>2403979</v>
      </c>
      <c r="ACW67" s="87">
        <f t="shared" si="2"/>
        <v>2428450</v>
      </c>
      <c r="ACX67" s="87">
        <f t="shared" si="2"/>
        <v>2446160</v>
      </c>
      <c r="ACY67" s="87">
        <f t="shared" si="2"/>
        <v>2470709</v>
      </c>
      <c r="ACZ67" s="87">
        <f t="shared" si="2"/>
        <v>2387408</v>
      </c>
      <c r="ADA67" s="87">
        <f t="shared" si="2"/>
        <v>2460627</v>
      </c>
      <c r="ADB67" s="87">
        <f t="shared" si="2"/>
        <v>2421932</v>
      </c>
      <c r="ADC67" s="87">
        <f t="shared" si="2"/>
        <v>2696471</v>
      </c>
      <c r="ADD67" s="87">
        <f t="shared" si="2"/>
        <v>2623700</v>
      </c>
      <c r="ADE67" s="87">
        <f t="shared" si="2"/>
        <v>2645941</v>
      </c>
      <c r="ADF67" s="87">
        <f t="shared" si="2"/>
        <v>2562613</v>
      </c>
      <c r="ADG67" s="87">
        <f t="shared" si="2"/>
        <v>2437037</v>
      </c>
      <c r="ADH67" s="87">
        <f t="shared" si="2"/>
        <v>2452683</v>
      </c>
      <c r="ADI67" s="87">
        <f t="shared" si="2"/>
        <v>2425693</v>
      </c>
      <c r="ADJ67" s="87">
        <f t="shared" si="2"/>
        <v>2439132</v>
      </c>
      <c r="ADK67" s="87">
        <f t="shared" si="2"/>
        <v>2375211</v>
      </c>
      <c r="ADL67" s="87">
        <f t="shared" si="2"/>
        <v>2413675</v>
      </c>
      <c r="ADM67" s="87">
        <f t="shared" si="2"/>
        <v>2422299</v>
      </c>
      <c r="ADN67" s="87">
        <f t="shared" si="2"/>
        <v>2403879</v>
      </c>
      <c r="ADO67" s="87">
        <f t="shared" ref="ADO67:AFZ67" si="3">ADO61+ADO62+ADO63+ADO66</f>
        <v>2414978</v>
      </c>
      <c r="ADP67" s="87">
        <f t="shared" si="3"/>
        <v>2369013</v>
      </c>
      <c r="ADQ67" s="87">
        <f t="shared" si="3"/>
        <v>2389301</v>
      </c>
      <c r="ADR67" s="87">
        <f t="shared" si="3"/>
        <v>2389994</v>
      </c>
      <c r="ADS67" s="87">
        <f t="shared" si="3"/>
        <v>2390921</v>
      </c>
      <c r="ADT67" s="87">
        <f t="shared" si="3"/>
        <v>2407980</v>
      </c>
      <c r="ADU67" s="87">
        <f t="shared" si="3"/>
        <v>2349108</v>
      </c>
      <c r="ADV67" s="87">
        <f t="shared" si="3"/>
        <v>2381441</v>
      </c>
      <c r="ADW67" s="87">
        <f t="shared" si="3"/>
        <v>2319498</v>
      </c>
      <c r="ADX67" s="87">
        <f t="shared" si="3"/>
        <v>2388467</v>
      </c>
      <c r="ADY67" s="87">
        <f t="shared" si="3"/>
        <v>2443047</v>
      </c>
      <c r="ADZ67" s="87">
        <f t="shared" si="3"/>
        <v>2395476</v>
      </c>
      <c r="AEA67" s="87">
        <f t="shared" si="3"/>
        <v>2443132</v>
      </c>
      <c r="AEB67" s="87">
        <f t="shared" si="3"/>
        <v>2422186</v>
      </c>
      <c r="AEC67" s="87">
        <f t="shared" si="3"/>
        <v>2433933</v>
      </c>
      <c r="AED67" s="87">
        <f t="shared" si="3"/>
        <v>2413009</v>
      </c>
      <c r="AEE67" s="87">
        <f t="shared" si="3"/>
        <v>2420830</v>
      </c>
      <c r="AEF67" s="87">
        <f t="shared" si="3"/>
        <v>2438911</v>
      </c>
      <c r="AEG67" s="87">
        <f t="shared" si="3"/>
        <v>2420849</v>
      </c>
      <c r="AEH67" s="87">
        <f t="shared" si="3"/>
        <v>2464519</v>
      </c>
      <c r="AEI67" s="87">
        <f t="shared" si="3"/>
        <v>2463197</v>
      </c>
      <c r="AEJ67" s="87">
        <f t="shared" si="3"/>
        <v>2464630</v>
      </c>
      <c r="AEK67" s="87">
        <f t="shared" si="3"/>
        <v>2459384</v>
      </c>
      <c r="AEL67" s="87">
        <f t="shared" si="3"/>
        <v>2473805</v>
      </c>
      <c r="AEM67" s="87">
        <f t="shared" si="3"/>
        <v>2481113</v>
      </c>
      <c r="AEN67" s="87">
        <f t="shared" si="3"/>
        <v>2516257</v>
      </c>
      <c r="AEO67" s="87">
        <f t="shared" si="3"/>
        <v>2484612</v>
      </c>
      <c r="AEP67" s="87">
        <f t="shared" si="3"/>
        <v>2468871</v>
      </c>
      <c r="AEQ67" s="87">
        <f t="shared" si="3"/>
        <v>2423406</v>
      </c>
      <c r="AER67" s="87">
        <f t="shared" si="3"/>
        <v>2463778</v>
      </c>
      <c r="AES67" s="87">
        <f t="shared" si="3"/>
        <v>2469067</v>
      </c>
      <c r="AET67" s="87">
        <f t="shared" si="3"/>
        <v>2470069</v>
      </c>
      <c r="AEU67" s="87">
        <f t="shared" si="3"/>
        <v>2453996</v>
      </c>
      <c r="AEV67" s="87">
        <f t="shared" si="3"/>
        <v>2476633</v>
      </c>
      <c r="AEW67" s="87">
        <f t="shared" si="3"/>
        <v>2485546</v>
      </c>
      <c r="AEX67" s="87">
        <f t="shared" si="3"/>
        <v>2483544</v>
      </c>
      <c r="AEY67" s="87">
        <f t="shared" si="3"/>
        <v>2456685</v>
      </c>
      <c r="AEZ67" s="87">
        <f t="shared" si="3"/>
        <v>2466112</v>
      </c>
      <c r="AFA67" s="87">
        <f t="shared" si="3"/>
        <v>2491872</v>
      </c>
      <c r="AFB67" s="87">
        <f t="shared" si="3"/>
        <v>2489420</v>
      </c>
      <c r="AFC67" s="87">
        <f t="shared" si="3"/>
        <v>2519411</v>
      </c>
      <c r="AFD67" s="87">
        <f t="shared" si="3"/>
        <v>2479345</v>
      </c>
      <c r="AFE67" s="87">
        <f t="shared" si="3"/>
        <v>2539661</v>
      </c>
      <c r="AFF67" s="87">
        <f t="shared" si="3"/>
        <v>2514195</v>
      </c>
      <c r="AFG67" s="87">
        <f t="shared" si="3"/>
        <v>2463413</v>
      </c>
      <c r="AFH67" s="87">
        <f t="shared" si="3"/>
        <v>2492267</v>
      </c>
      <c r="AFI67" s="87">
        <f t="shared" si="3"/>
        <v>2489749</v>
      </c>
      <c r="AFJ67" s="87">
        <f t="shared" si="3"/>
        <v>2483548</v>
      </c>
      <c r="AFK67" s="87">
        <f t="shared" si="3"/>
        <v>2436949</v>
      </c>
      <c r="AFL67" s="87">
        <f t="shared" si="3"/>
        <v>2517133</v>
      </c>
      <c r="AFM67" s="87">
        <f t="shared" si="3"/>
        <v>2499717</v>
      </c>
      <c r="AFN67" s="87">
        <f t="shared" si="3"/>
        <v>2521308</v>
      </c>
      <c r="AFO67" s="87">
        <f t="shared" si="3"/>
        <v>2488154</v>
      </c>
      <c r="AFP67" s="87">
        <f t="shared" si="3"/>
        <v>2484475</v>
      </c>
      <c r="AFQ67" s="87">
        <f t="shared" si="3"/>
        <v>2454798</v>
      </c>
      <c r="AFR67" s="87">
        <f t="shared" si="3"/>
        <v>2417350</v>
      </c>
      <c r="AFS67" s="87">
        <f t="shared" si="3"/>
        <v>2439550</v>
      </c>
      <c r="AFT67" s="87">
        <f t="shared" si="3"/>
        <v>2427569</v>
      </c>
      <c r="AFU67" s="87">
        <f t="shared" si="3"/>
        <v>2430770</v>
      </c>
      <c r="AFV67" s="87">
        <f t="shared" si="3"/>
        <v>2490771</v>
      </c>
      <c r="AFW67" s="87">
        <f t="shared" si="3"/>
        <v>2465256</v>
      </c>
      <c r="AFX67" s="87">
        <f t="shared" si="3"/>
        <v>2432767</v>
      </c>
      <c r="AFY67" s="87">
        <f t="shared" si="3"/>
        <v>2446218</v>
      </c>
      <c r="AFZ67" s="87">
        <f t="shared" si="3"/>
        <v>2442507</v>
      </c>
      <c r="AGA67" s="87">
        <f t="shared" ref="AGA67:AIL67" si="4">AGA61+AGA62+AGA63+AGA66</f>
        <v>2406190</v>
      </c>
      <c r="AGB67" s="87">
        <f t="shared" si="4"/>
        <v>2435792</v>
      </c>
      <c r="AGC67" s="87">
        <f t="shared" si="4"/>
        <v>2462840</v>
      </c>
      <c r="AGD67" s="87">
        <f t="shared" si="4"/>
        <v>2471540</v>
      </c>
      <c r="AGE67" s="87">
        <f t="shared" si="4"/>
        <v>2483181</v>
      </c>
      <c r="AGF67" s="87">
        <f t="shared" si="4"/>
        <v>2452524</v>
      </c>
      <c r="AGG67" s="87">
        <f t="shared" si="4"/>
        <v>2471105</v>
      </c>
      <c r="AGH67" s="87">
        <f t="shared" si="4"/>
        <v>2483938</v>
      </c>
      <c r="AGI67" s="87">
        <f t="shared" si="4"/>
        <v>2440011</v>
      </c>
      <c r="AGJ67" s="87">
        <f t="shared" si="4"/>
        <v>2472499</v>
      </c>
      <c r="AGK67" s="87">
        <f t="shared" si="4"/>
        <v>2556838</v>
      </c>
      <c r="AGL67" s="87">
        <f t="shared" si="4"/>
        <v>2500848</v>
      </c>
      <c r="AGM67" s="87">
        <f t="shared" si="4"/>
        <v>2527346</v>
      </c>
      <c r="AGN67" s="87">
        <f t="shared" si="4"/>
        <v>2539852</v>
      </c>
      <c r="AGO67" s="87">
        <f t="shared" si="4"/>
        <v>2535005</v>
      </c>
      <c r="AGP67" s="87">
        <f t="shared" si="4"/>
        <v>2554597</v>
      </c>
      <c r="AGQ67" s="87">
        <f t="shared" si="4"/>
        <v>2510447</v>
      </c>
      <c r="AGR67" s="87">
        <f t="shared" si="4"/>
        <v>2617069</v>
      </c>
      <c r="AGS67" s="87">
        <f t="shared" si="4"/>
        <v>2606244</v>
      </c>
      <c r="AGT67" s="87">
        <f t="shared" si="4"/>
        <v>2634335</v>
      </c>
      <c r="AGU67" s="87">
        <f t="shared" si="4"/>
        <v>2616781</v>
      </c>
      <c r="AGV67" s="87">
        <f t="shared" si="4"/>
        <v>2553730</v>
      </c>
      <c r="AGW67" s="87">
        <f t="shared" si="4"/>
        <v>2645546</v>
      </c>
      <c r="AGX67" s="87">
        <f t="shared" si="4"/>
        <v>2487013</v>
      </c>
      <c r="AGY67" s="87">
        <f t="shared" si="4"/>
        <v>2506156</v>
      </c>
      <c r="AGZ67" s="87">
        <f t="shared" si="4"/>
        <v>2486033</v>
      </c>
      <c r="AHA67" s="87">
        <f t="shared" si="4"/>
        <v>2519341</v>
      </c>
      <c r="AHB67" s="87">
        <f t="shared" si="4"/>
        <v>2507258</v>
      </c>
      <c r="AHC67" s="87">
        <f t="shared" si="4"/>
        <v>2460065</v>
      </c>
      <c r="AHD67" s="87">
        <f t="shared" si="4"/>
        <v>2319271</v>
      </c>
      <c r="AHE67" s="87">
        <f t="shared" si="4"/>
        <v>2333349</v>
      </c>
      <c r="AHF67" s="87">
        <f t="shared" si="4"/>
        <v>2312484</v>
      </c>
      <c r="AHG67" s="87">
        <f t="shared" si="4"/>
        <v>2315506</v>
      </c>
      <c r="AHH67" s="87">
        <f t="shared" si="4"/>
        <v>2258374</v>
      </c>
      <c r="AHI67" s="87">
        <f t="shared" si="4"/>
        <v>2259498</v>
      </c>
      <c r="AHJ67" s="87">
        <f t="shared" si="4"/>
        <v>2308828</v>
      </c>
      <c r="AHK67" s="87">
        <f t="shared" si="4"/>
        <v>2195958</v>
      </c>
      <c r="AHL67" s="87">
        <f t="shared" si="4"/>
        <v>2480109</v>
      </c>
      <c r="AHM67" s="87">
        <f t="shared" si="4"/>
        <v>2169419</v>
      </c>
      <c r="AHN67" s="87">
        <f t="shared" si="4"/>
        <v>2130110</v>
      </c>
      <c r="AHO67" s="87">
        <f t="shared" si="4"/>
        <v>2105925</v>
      </c>
      <c r="AHP67" s="87">
        <f t="shared" si="4"/>
        <v>2099492</v>
      </c>
      <c r="AHQ67" s="87">
        <f t="shared" si="4"/>
        <v>2054001</v>
      </c>
      <c r="AHR67" s="87">
        <f t="shared" si="4"/>
        <v>2021082</v>
      </c>
      <c r="AHS67" s="87">
        <f t="shared" si="4"/>
        <v>2013121</v>
      </c>
      <c r="AHT67" s="87">
        <f t="shared" si="4"/>
        <v>1973496</v>
      </c>
      <c r="AHU67" s="87">
        <f t="shared" si="4"/>
        <v>1977101</v>
      </c>
      <c r="AHV67" s="87">
        <f t="shared" si="4"/>
        <v>1989158</v>
      </c>
      <c r="AHW67" s="87">
        <f t="shared" si="4"/>
        <v>1977769</v>
      </c>
      <c r="AHX67" s="87">
        <f t="shared" si="4"/>
        <v>1983150</v>
      </c>
      <c r="AHY67" s="87">
        <f t="shared" si="4"/>
        <v>2018642</v>
      </c>
      <c r="AHZ67" s="87">
        <f t="shared" si="4"/>
        <v>2020161</v>
      </c>
      <c r="AIA67" s="87">
        <f t="shared" si="4"/>
        <v>2123965</v>
      </c>
      <c r="AIB67" s="87">
        <f t="shared" si="4"/>
        <v>2131371</v>
      </c>
      <c r="AIC67" s="87">
        <f t="shared" si="4"/>
        <v>2234200</v>
      </c>
      <c r="AID67" s="87">
        <f t="shared" si="4"/>
        <v>2237102</v>
      </c>
      <c r="AIE67" s="87">
        <f t="shared" si="4"/>
        <v>2272975</v>
      </c>
      <c r="AIF67" s="87">
        <f t="shared" si="4"/>
        <v>2289535</v>
      </c>
      <c r="AIG67" s="87">
        <f t="shared" si="4"/>
        <v>2320775</v>
      </c>
      <c r="AIH67" s="87">
        <f t="shared" si="4"/>
        <v>2243081</v>
      </c>
      <c r="AII67" s="87">
        <f t="shared" si="4"/>
        <v>2210202</v>
      </c>
      <c r="AIJ67" s="87">
        <f t="shared" si="4"/>
        <v>2198428</v>
      </c>
      <c r="AIK67" s="87">
        <f t="shared" si="4"/>
        <v>2172892</v>
      </c>
      <c r="AIL67" s="87">
        <f t="shared" si="4"/>
        <v>2107361</v>
      </c>
      <c r="AIM67" s="87">
        <f t="shared" ref="AIM67:AJV67" si="5">AIM61+AIM62+AIM63+AIM66</f>
        <v>2044992</v>
      </c>
      <c r="AIN67" s="87">
        <f t="shared" si="5"/>
        <v>2116852</v>
      </c>
      <c r="AIO67" s="87">
        <f t="shared" si="5"/>
        <v>2135435</v>
      </c>
      <c r="AIP67" s="87">
        <f t="shared" si="5"/>
        <v>2165347</v>
      </c>
      <c r="AIQ67" s="87">
        <f t="shared" si="5"/>
        <v>2115335</v>
      </c>
      <c r="AIR67" s="87">
        <f t="shared" si="5"/>
        <v>2134619</v>
      </c>
      <c r="AIS67" s="87">
        <f t="shared" si="5"/>
        <v>2173820</v>
      </c>
      <c r="AIT67" s="87">
        <f t="shared" si="5"/>
        <v>2202535</v>
      </c>
      <c r="AIU67" s="87">
        <f t="shared" si="5"/>
        <v>2241284</v>
      </c>
      <c r="AIV67" s="87">
        <f t="shared" si="5"/>
        <v>2220156</v>
      </c>
      <c r="AIW67" s="87">
        <f t="shared" si="5"/>
        <v>2298610</v>
      </c>
      <c r="AIX67" s="87">
        <f t="shared" si="5"/>
        <v>2315088</v>
      </c>
      <c r="AIY67" s="87">
        <f t="shared" si="5"/>
        <v>2353142</v>
      </c>
      <c r="AIZ67" s="87">
        <f t="shared" si="5"/>
        <v>2344989</v>
      </c>
      <c r="AJA67" s="87">
        <f t="shared" si="5"/>
        <v>2357097</v>
      </c>
      <c r="AJB67" s="87">
        <f t="shared" si="5"/>
        <v>2391810</v>
      </c>
      <c r="AJC67" s="87">
        <f t="shared" si="5"/>
        <v>2469993</v>
      </c>
      <c r="AJD67" s="87">
        <f t="shared" si="5"/>
        <v>2453679</v>
      </c>
      <c r="AJE67" s="87">
        <f t="shared" si="5"/>
        <v>2404458</v>
      </c>
      <c r="AJF67" s="87">
        <f t="shared" si="5"/>
        <v>2459125</v>
      </c>
      <c r="AJG67" s="87">
        <f t="shared" si="5"/>
        <v>2478901</v>
      </c>
      <c r="AJH67" s="87">
        <f t="shared" si="5"/>
        <v>2484226</v>
      </c>
      <c r="AJI67" s="87">
        <f t="shared" si="5"/>
        <v>2466816</v>
      </c>
      <c r="AJJ67" s="87">
        <f t="shared" si="5"/>
        <v>2484874</v>
      </c>
      <c r="AJK67" s="87">
        <f t="shared" si="5"/>
        <v>2521398</v>
      </c>
      <c r="AJL67" s="87">
        <f t="shared" si="5"/>
        <v>2563238</v>
      </c>
      <c r="AJM67" s="87">
        <f t="shared" si="5"/>
        <v>2587376</v>
      </c>
      <c r="AJN67" s="87">
        <f t="shared" si="5"/>
        <v>2644471</v>
      </c>
      <c r="AJO67" s="87">
        <f t="shared" si="5"/>
        <v>2607872</v>
      </c>
      <c r="AJP67" s="87">
        <f t="shared" si="5"/>
        <v>2587244</v>
      </c>
      <c r="AJQ67" s="87">
        <f t="shared" si="5"/>
        <v>2539739</v>
      </c>
      <c r="AJR67" s="87">
        <f t="shared" si="5"/>
        <v>2499670</v>
      </c>
      <c r="AJS67" s="87">
        <f t="shared" si="5"/>
        <v>2375763</v>
      </c>
      <c r="AJT67" s="87">
        <f t="shared" si="5"/>
        <v>2399398</v>
      </c>
      <c r="AJU67" s="87">
        <f t="shared" si="5"/>
        <v>2157190</v>
      </c>
      <c r="AJV67" s="87">
        <f t="shared" si="5"/>
        <v>1951222</v>
      </c>
      <c r="AJW67" s="87">
        <f t="shared" ref="AJW67:ALB67" si="6">AJW61+AJW62+AJW63+AJW64+AJW65+AJW66</f>
        <v>2082246</v>
      </c>
      <c r="AJX67" s="87">
        <f t="shared" si="6"/>
        <v>2096335</v>
      </c>
      <c r="AJY67" s="87">
        <f t="shared" si="6"/>
        <v>2203154</v>
      </c>
      <c r="AJZ67" s="87">
        <f t="shared" si="6"/>
        <v>2195515</v>
      </c>
      <c r="AKA67" s="87">
        <f t="shared" si="6"/>
        <v>2273730</v>
      </c>
      <c r="AKB67" s="87">
        <f t="shared" si="6"/>
        <v>2347538</v>
      </c>
      <c r="AKC67" s="87">
        <f t="shared" si="6"/>
        <v>2345451</v>
      </c>
      <c r="AKD67" s="87">
        <f t="shared" si="6"/>
        <v>2360101</v>
      </c>
      <c r="AKE67" s="87">
        <f t="shared" si="6"/>
        <v>2309541</v>
      </c>
      <c r="AKF67" s="87">
        <f t="shared" si="6"/>
        <v>2320454</v>
      </c>
      <c r="AKG67" s="87">
        <f t="shared" si="6"/>
        <v>2392817</v>
      </c>
      <c r="AKH67" s="87">
        <f t="shared" si="6"/>
        <v>2393773</v>
      </c>
      <c r="AKI67" s="87">
        <f t="shared" si="6"/>
        <v>2432615</v>
      </c>
      <c r="AKJ67" s="87">
        <f t="shared" si="6"/>
        <v>2481003</v>
      </c>
      <c r="AKK67" s="87">
        <f t="shared" si="6"/>
        <v>2486760</v>
      </c>
      <c r="AKL67" s="87">
        <f t="shared" si="6"/>
        <v>2509783</v>
      </c>
      <c r="AKM67" s="87">
        <f t="shared" si="6"/>
        <v>2450724</v>
      </c>
      <c r="AKN67" s="87">
        <f t="shared" si="6"/>
        <v>2521817</v>
      </c>
      <c r="AKO67" s="87">
        <f t="shared" si="6"/>
        <v>2541929</v>
      </c>
      <c r="AKP67" s="87">
        <f t="shared" si="6"/>
        <v>2573709</v>
      </c>
      <c r="AKQ67" s="87">
        <f t="shared" si="6"/>
        <v>2563918</v>
      </c>
      <c r="AKR67" s="87">
        <f t="shared" si="6"/>
        <v>2595598</v>
      </c>
      <c r="AKS67" s="87">
        <f t="shared" si="6"/>
        <v>2616475</v>
      </c>
      <c r="AKT67" s="87">
        <f t="shared" si="6"/>
        <v>2656338</v>
      </c>
      <c r="AKU67" s="87">
        <f t="shared" si="6"/>
        <v>2697039</v>
      </c>
      <c r="AKV67" s="87">
        <f t="shared" si="6"/>
        <v>2673045</v>
      </c>
      <c r="AKW67" s="87">
        <f t="shared" si="6"/>
        <v>2745047</v>
      </c>
      <c r="AKX67" s="87">
        <f t="shared" si="6"/>
        <v>2766622</v>
      </c>
      <c r="AKY67" s="87">
        <f t="shared" si="6"/>
        <v>2807779</v>
      </c>
      <c r="AKZ67" s="87">
        <f t="shared" si="6"/>
        <v>2780150</v>
      </c>
      <c r="ALA67" s="87">
        <f t="shared" si="6"/>
        <v>2785059</v>
      </c>
      <c r="ALB67" s="87">
        <f t="shared" si="6"/>
        <v>2839231</v>
      </c>
      <c r="ALC67" s="87">
        <f t="shared" ref="ALC67:AMH67" si="7">ALC61+ALC62+ALC63+ALC64+ALC65+ALC66</f>
        <v>2887885</v>
      </c>
      <c r="ALD67" s="87">
        <f t="shared" si="7"/>
        <v>2884179</v>
      </c>
      <c r="ALE67" s="87">
        <f t="shared" si="7"/>
        <v>2829124</v>
      </c>
      <c r="ALF67" s="87">
        <f t="shared" si="7"/>
        <v>2872531</v>
      </c>
      <c r="ALG67" s="87">
        <f t="shared" si="7"/>
        <v>2867686</v>
      </c>
      <c r="ALH67" s="87">
        <f t="shared" si="7"/>
        <v>2796474</v>
      </c>
      <c r="ALI67" s="87">
        <f t="shared" si="7"/>
        <v>2815440</v>
      </c>
      <c r="ALJ67" s="87">
        <f t="shared" si="7"/>
        <v>2891608</v>
      </c>
      <c r="ALK67" s="87">
        <f t="shared" si="7"/>
        <v>2811780</v>
      </c>
      <c r="ALL67" s="87">
        <f t="shared" si="7"/>
        <v>2829160</v>
      </c>
      <c r="ALM67" s="87">
        <f t="shared" si="7"/>
        <v>2877872</v>
      </c>
      <c r="ALN67" s="87">
        <f t="shared" si="7"/>
        <v>3007144</v>
      </c>
      <c r="ALO67" s="87">
        <f t="shared" si="7"/>
        <v>3036890</v>
      </c>
      <c r="ALP67" s="87">
        <f t="shared" si="7"/>
        <v>3053023</v>
      </c>
      <c r="ALQ67" s="87">
        <f t="shared" si="7"/>
        <v>3035035</v>
      </c>
      <c r="ALR67" s="87">
        <f t="shared" si="7"/>
        <v>2962541</v>
      </c>
      <c r="ALS67" s="87">
        <f t="shared" si="7"/>
        <v>3026569</v>
      </c>
      <c r="ALT67" s="87">
        <f t="shared" si="7"/>
        <v>3127884</v>
      </c>
      <c r="ALU67" s="87">
        <f t="shared" si="7"/>
        <v>3265381</v>
      </c>
      <c r="ALV67" s="87">
        <f t="shared" si="7"/>
        <v>3480900</v>
      </c>
      <c r="ALW67" s="87">
        <f t="shared" si="7"/>
        <v>3614082</v>
      </c>
      <c r="ALX67" s="87">
        <f t="shared" si="7"/>
        <v>3627636</v>
      </c>
      <c r="ALY67" s="87">
        <f t="shared" si="7"/>
        <v>3656752</v>
      </c>
      <c r="ALZ67" s="87">
        <f t="shared" si="7"/>
        <v>3656798</v>
      </c>
      <c r="AMA67" s="87">
        <f t="shared" si="7"/>
        <v>3737748</v>
      </c>
      <c r="AMB67" s="87">
        <f t="shared" si="7"/>
        <v>3900897</v>
      </c>
      <c r="AMC67" s="87">
        <f t="shared" si="7"/>
        <v>3933102</v>
      </c>
      <c r="AMD67" s="87">
        <f t="shared" si="7"/>
        <v>3993409</v>
      </c>
      <c r="AME67" s="87">
        <f t="shared" si="7"/>
        <v>3994876</v>
      </c>
      <c r="AMF67" s="87">
        <f t="shared" si="7"/>
        <v>3991197</v>
      </c>
      <c r="AMG67" s="87">
        <f t="shared" si="7"/>
        <v>4061031</v>
      </c>
      <c r="AMH67" s="87">
        <f t="shared" si="7"/>
        <v>4047746</v>
      </c>
      <c r="AMI67" s="87">
        <f t="shared" ref="AMI67:AOT67" si="8">AMI61+AMI62+AMI63+AMI64+AMI65+AMI66</f>
        <v>4092308</v>
      </c>
      <c r="AMJ67" s="87">
        <f t="shared" si="8"/>
        <v>4193797</v>
      </c>
      <c r="AMK67" s="87">
        <f t="shared" si="8"/>
        <v>4189934</v>
      </c>
      <c r="AML67" s="87">
        <f t="shared" si="8"/>
        <v>4195980</v>
      </c>
      <c r="AMM67" s="87">
        <f t="shared" si="8"/>
        <v>4129660</v>
      </c>
      <c r="AMN67" s="87">
        <f t="shared" si="8"/>
        <v>4188145</v>
      </c>
      <c r="AMO67" s="87">
        <f t="shared" si="8"/>
        <v>4230630</v>
      </c>
      <c r="AMP67" s="87">
        <f t="shared" si="8"/>
        <v>4287567</v>
      </c>
      <c r="AMQ67" s="87">
        <f t="shared" si="8"/>
        <v>4293249</v>
      </c>
      <c r="AMR67" s="87">
        <f t="shared" si="8"/>
        <v>4292923</v>
      </c>
      <c r="AMS67" s="87">
        <f t="shared" si="8"/>
        <v>4333572</v>
      </c>
      <c r="AMT67" s="87">
        <f t="shared" si="8"/>
        <v>4327382</v>
      </c>
      <c r="AMU67" s="87">
        <f t="shared" si="8"/>
        <v>4360833</v>
      </c>
      <c r="AMV67" s="87">
        <f t="shared" si="8"/>
        <v>4273047</v>
      </c>
      <c r="AMW67" s="87">
        <f t="shared" si="8"/>
        <v>4300059</v>
      </c>
      <c r="AMX67" s="87">
        <f t="shared" si="8"/>
        <v>4294929</v>
      </c>
      <c r="AMY67" s="87">
        <f t="shared" si="8"/>
        <v>4309689</v>
      </c>
      <c r="AMZ67" s="87">
        <f t="shared" si="8"/>
        <v>4233428</v>
      </c>
      <c r="ANA67" s="87">
        <f t="shared" si="8"/>
        <v>4212939</v>
      </c>
      <c r="ANB67" s="87">
        <f t="shared" si="8"/>
        <v>4232888</v>
      </c>
      <c r="ANC67" s="87">
        <f t="shared" si="8"/>
        <v>4268691</v>
      </c>
      <c r="AND67" s="87">
        <f t="shared" si="8"/>
        <v>4261802</v>
      </c>
      <c r="ANE67" s="87">
        <f t="shared" si="8"/>
        <v>4236732</v>
      </c>
      <c r="ANF67" s="87">
        <f t="shared" si="8"/>
        <v>4323566</v>
      </c>
      <c r="ANG67" s="87">
        <f t="shared" si="8"/>
        <v>4387700</v>
      </c>
      <c r="ANH67" s="87">
        <f t="shared" si="8"/>
        <v>4354021</v>
      </c>
      <c r="ANI67" s="87">
        <f t="shared" si="8"/>
        <v>4347662</v>
      </c>
      <c r="ANJ67" s="87">
        <f t="shared" si="8"/>
        <v>4393314</v>
      </c>
      <c r="ANK67" s="87">
        <f t="shared" si="8"/>
        <v>4360293</v>
      </c>
      <c r="ANL67" s="87">
        <f t="shared" si="8"/>
        <v>4316916</v>
      </c>
      <c r="ANM67" s="87">
        <f t="shared" si="8"/>
        <v>4405071</v>
      </c>
      <c r="ANN67" s="87">
        <f t="shared" si="8"/>
        <v>4556522</v>
      </c>
      <c r="ANO67" s="87">
        <f t="shared" si="8"/>
        <v>4669803</v>
      </c>
      <c r="ANP67" s="87">
        <f t="shared" si="8"/>
        <v>4738230</v>
      </c>
      <c r="ANQ67" s="87">
        <f t="shared" si="8"/>
        <v>4792450</v>
      </c>
      <c r="ANR67" s="87">
        <f t="shared" si="8"/>
        <v>4844189</v>
      </c>
      <c r="ANS67" s="87">
        <f t="shared" si="8"/>
        <v>4834165</v>
      </c>
      <c r="ANT67" s="87">
        <f t="shared" si="8"/>
        <v>4875819</v>
      </c>
      <c r="ANU67" s="87">
        <f t="shared" si="8"/>
        <v>4898231</v>
      </c>
      <c r="ANV67" s="87">
        <f t="shared" si="8"/>
        <v>4880023</v>
      </c>
      <c r="ANW67" s="88">
        <f t="shared" si="8"/>
        <v>4913766</v>
      </c>
      <c r="ANX67" s="88">
        <f t="shared" si="8"/>
        <v>4913618</v>
      </c>
      <c r="ANY67" s="88">
        <f t="shared" si="8"/>
        <v>4919066</v>
      </c>
      <c r="ANZ67" s="88">
        <f t="shared" si="8"/>
        <v>4897068</v>
      </c>
      <c r="AOA67" s="88">
        <f t="shared" si="8"/>
        <v>4904137</v>
      </c>
      <c r="AOB67" s="87">
        <f t="shared" si="8"/>
        <v>4977537</v>
      </c>
      <c r="AOC67" s="87">
        <f t="shared" si="8"/>
        <v>5064252</v>
      </c>
      <c r="AOD67" s="87">
        <f t="shared" si="8"/>
        <v>5073584</v>
      </c>
      <c r="AOE67" s="87">
        <f t="shared" si="8"/>
        <v>5085913</v>
      </c>
      <c r="AOF67" s="87">
        <f t="shared" si="8"/>
        <v>5124166</v>
      </c>
      <c r="AOG67" s="87">
        <f t="shared" si="8"/>
        <v>5143885</v>
      </c>
      <c r="AOH67" s="87">
        <f t="shared" si="8"/>
        <v>5163434</v>
      </c>
      <c r="AOI67" s="87">
        <f t="shared" si="8"/>
        <v>5206147</v>
      </c>
      <c r="AOJ67" s="87">
        <f t="shared" si="8"/>
        <v>5329109</v>
      </c>
      <c r="AOK67" s="87">
        <f t="shared" si="8"/>
        <v>5423043</v>
      </c>
      <c r="AOL67" s="87">
        <f t="shared" si="8"/>
        <v>5415393</v>
      </c>
      <c r="AOM67" s="87">
        <f t="shared" si="8"/>
        <v>5393593</v>
      </c>
      <c r="AON67" s="87">
        <f t="shared" si="8"/>
        <v>5455841</v>
      </c>
      <c r="AOO67" s="87">
        <f t="shared" si="8"/>
        <v>5477332</v>
      </c>
      <c r="AOP67" s="87">
        <f t="shared" si="8"/>
        <v>5491765</v>
      </c>
      <c r="AOQ67" s="87">
        <f t="shared" si="8"/>
        <v>5478438</v>
      </c>
      <c r="AOR67" s="87">
        <f t="shared" si="8"/>
        <v>5480928</v>
      </c>
      <c r="AOS67" s="87">
        <f t="shared" si="8"/>
        <v>5538663</v>
      </c>
      <c r="AOT67" s="87">
        <f t="shared" si="8"/>
        <v>5575184</v>
      </c>
      <c r="AOU67" s="87">
        <f t="shared" ref="AOU67:ARF67" si="9">AOU61+AOU62+AOU63+AOU64+AOU65+AOU66</f>
        <v>5608865</v>
      </c>
      <c r="AOV67" s="87">
        <f t="shared" si="9"/>
        <v>5524355</v>
      </c>
      <c r="AOW67" s="87">
        <f t="shared" si="9"/>
        <v>5601830</v>
      </c>
      <c r="AOX67" s="87">
        <f t="shared" si="9"/>
        <v>5605037</v>
      </c>
      <c r="AOY67" s="87">
        <f t="shared" si="9"/>
        <v>5609521</v>
      </c>
      <c r="AOZ67" s="87">
        <f t="shared" si="9"/>
        <v>5620459</v>
      </c>
      <c r="APA67" s="87">
        <f t="shared" si="9"/>
        <v>5703019</v>
      </c>
      <c r="APB67" s="87">
        <f t="shared" si="9"/>
        <v>5895653</v>
      </c>
      <c r="APC67" s="87">
        <f t="shared" si="9"/>
        <v>5965701</v>
      </c>
      <c r="APD67" s="87">
        <f t="shared" si="9"/>
        <v>6009414</v>
      </c>
      <c r="APE67" s="87">
        <f t="shared" si="9"/>
        <v>5967179</v>
      </c>
      <c r="APF67" s="87">
        <f t="shared" si="9"/>
        <v>6072609</v>
      </c>
      <c r="APG67" s="87">
        <f t="shared" si="9"/>
        <v>6093638</v>
      </c>
      <c r="APH67" s="87">
        <f t="shared" si="9"/>
        <v>6124328</v>
      </c>
      <c r="API67" s="87">
        <f t="shared" si="9"/>
        <v>6232231</v>
      </c>
      <c r="APJ67" s="87">
        <f t="shared" si="9"/>
        <v>6343555</v>
      </c>
      <c r="APK67" s="87">
        <f t="shared" si="9"/>
        <v>6350514</v>
      </c>
      <c r="APL67" s="87">
        <f t="shared" si="9"/>
        <v>6309629</v>
      </c>
      <c r="APM67" s="87">
        <f t="shared" si="9"/>
        <v>6385809</v>
      </c>
      <c r="APN67" s="87">
        <f t="shared" si="9"/>
        <v>6470620</v>
      </c>
      <c r="APO67" s="87">
        <f t="shared" si="9"/>
        <v>6604998</v>
      </c>
      <c r="APP67" s="87">
        <f t="shared" si="9"/>
        <v>6613359</v>
      </c>
      <c r="APQ67" s="87">
        <f t="shared" si="9"/>
        <v>6642518</v>
      </c>
      <c r="APR67" s="87">
        <f t="shared" si="9"/>
        <v>6632662</v>
      </c>
      <c r="APS67" s="87">
        <f t="shared" si="9"/>
        <v>6629681</v>
      </c>
      <c r="APT67" s="87">
        <f t="shared" si="9"/>
        <v>6632112</v>
      </c>
      <c r="APU67" s="87">
        <f t="shared" si="9"/>
        <v>6594330</v>
      </c>
      <c r="APV67" s="87">
        <f t="shared" si="9"/>
        <v>6514007</v>
      </c>
      <c r="APW67" s="87">
        <f t="shared" si="9"/>
        <v>6514189</v>
      </c>
      <c r="APX67" s="87">
        <f t="shared" si="9"/>
        <v>6539128</v>
      </c>
      <c r="APY67" s="87">
        <f t="shared" si="9"/>
        <v>6546089</v>
      </c>
      <c r="APZ67" s="87">
        <f t="shared" si="9"/>
        <v>6493377</v>
      </c>
      <c r="AQA67" s="87">
        <f t="shared" si="9"/>
        <v>6471277</v>
      </c>
      <c r="AQB67" s="87">
        <f t="shared" si="9"/>
        <v>6497363</v>
      </c>
      <c r="AQC67" s="87">
        <f t="shared" si="9"/>
        <v>6509372</v>
      </c>
      <c r="AQD67" s="87">
        <f t="shared" si="9"/>
        <v>6547026</v>
      </c>
      <c r="AQE67" s="87">
        <f t="shared" si="9"/>
        <v>6499045</v>
      </c>
      <c r="AQF67" s="87">
        <f t="shared" si="9"/>
        <v>6539800</v>
      </c>
      <c r="AQG67" s="87">
        <f t="shared" si="9"/>
        <v>6559979</v>
      </c>
      <c r="AQH67" s="87">
        <f t="shared" si="9"/>
        <v>6617026</v>
      </c>
      <c r="AQI67" s="87">
        <f t="shared" si="9"/>
        <v>6567061</v>
      </c>
      <c r="AQJ67" s="87">
        <f t="shared" si="9"/>
        <v>6655417</v>
      </c>
      <c r="AQK67" s="87">
        <f t="shared" si="9"/>
        <v>6597086</v>
      </c>
      <c r="AQL67" s="87">
        <f t="shared" si="9"/>
        <v>6488961</v>
      </c>
      <c r="AQM67" s="87">
        <f t="shared" si="9"/>
        <v>6576619</v>
      </c>
      <c r="AQN67" s="87">
        <f t="shared" si="9"/>
        <v>6584011</v>
      </c>
      <c r="AQO67" s="87">
        <f t="shared" si="9"/>
        <v>6730060</v>
      </c>
      <c r="AQP67" s="87">
        <f t="shared" si="9"/>
        <v>6754308</v>
      </c>
      <c r="AQQ67" s="87">
        <f t="shared" si="9"/>
        <v>6780214</v>
      </c>
      <c r="AQR67" s="87">
        <f t="shared" si="9"/>
        <v>6764902</v>
      </c>
      <c r="AQS67" s="87">
        <f t="shared" si="9"/>
        <v>6790893</v>
      </c>
      <c r="AQT67" s="87">
        <f t="shared" si="9"/>
        <v>6785505</v>
      </c>
      <c r="AQU67" s="87">
        <f t="shared" si="9"/>
        <v>6811358</v>
      </c>
      <c r="AQV67" s="87">
        <f t="shared" si="9"/>
        <v>6827410</v>
      </c>
      <c r="AQW67" s="87">
        <f t="shared" si="9"/>
        <v>6796823</v>
      </c>
      <c r="AQX67" s="87">
        <f t="shared" si="9"/>
        <v>6874358</v>
      </c>
      <c r="AQY67" s="87">
        <f t="shared" si="9"/>
        <v>6868121</v>
      </c>
      <c r="AQZ67" s="87">
        <f t="shared" si="9"/>
        <v>6843512</v>
      </c>
      <c r="ARA67" s="87">
        <f t="shared" si="9"/>
        <v>6946151</v>
      </c>
      <c r="ARB67" s="87">
        <f t="shared" si="9"/>
        <v>7000898</v>
      </c>
      <c r="ARC67" s="87">
        <f t="shared" si="9"/>
        <v>7009058</v>
      </c>
      <c r="ARD67" s="87">
        <f t="shared" si="9"/>
        <v>7051555</v>
      </c>
      <c r="ARE67" s="87">
        <f t="shared" si="9"/>
        <v>6988002</v>
      </c>
      <c r="ARF67" s="87">
        <f t="shared" si="9"/>
        <v>7070398</v>
      </c>
      <c r="ARG67" s="87">
        <f t="shared" ref="ARG67:ATR67" si="10">ARG61+ARG62+ARG63+ARG64+ARG65+ARG66</f>
        <v>7097732</v>
      </c>
      <c r="ARH67" s="87">
        <f t="shared" si="10"/>
        <v>7080209</v>
      </c>
      <c r="ARI67" s="87">
        <f t="shared" si="10"/>
        <v>7096589</v>
      </c>
      <c r="ARJ67" s="87">
        <f t="shared" si="10"/>
        <v>7052683</v>
      </c>
      <c r="ARK67" s="87">
        <f t="shared" si="10"/>
        <v>7073565</v>
      </c>
      <c r="ARL67" s="87">
        <f t="shared" si="10"/>
        <v>7013861</v>
      </c>
      <c r="ARM67" s="87">
        <f t="shared" si="10"/>
        <v>7076484</v>
      </c>
      <c r="ARN67" s="87">
        <f t="shared" si="10"/>
        <v>7136913</v>
      </c>
      <c r="ARO67" s="87">
        <f t="shared" si="10"/>
        <v>7237878</v>
      </c>
      <c r="ARP67" s="87">
        <f t="shared" si="10"/>
        <v>7255589</v>
      </c>
      <c r="ARQ67" s="87">
        <f t="shared" si="10"/>
        <v>7267547</v>
      </c>
      <c r="ARR67" s="87">
        <f t="shared" si="10"/>
        <v>7219244</v>
      </c>
      <c r="ARS67" s="87">
        <f t="shared" si="10"/>
        <v>7213128</v>
      </c>
      <c r="ART67" s="87">
        <f t="shared" si="10"/>
        <v>7230178</v>
      </c>
      <c r="ARU67" s="87">
        <f t="shared" si="10"/>
        <v>7187184</v>
      </c>
      <c r="ARV67" s="87">
        <f t="shared" si="10"/>
        <v>7156875</v>
      </c>
      <c r="ARW67" s="87">
        <f t="shared" si="10"/>
        <v>7173901</v>
      </c>
      <c r="ARX67" s="87">
        <f t="shared" si="10"/>
        <v>7159564</v>
      </c>
      <c r="ARY67" s="87">
        <f t="shared" si="10"/>
        <v>7183160</v>
      </c>
      <c r="ARZ67" s="87">
        <f t="shared" si="10"/>
        <v>7185584</v>
      </c>
      <c r="ASA67" s="87">
        <f t="shared" si="10"/>
        <v>7205396</v>
      </c>
      <c r="ASB67" s="87">
        <f t="shared" si="10"/>
        <v>7248319</v>
      </c>
      <c r="ASC67" s="87">
        <f t="shared" si="10"/>
        <v>7240285</v>
      </c>
      <c r="ASD67" s="87">
        <f t="shared" si="10"/>
        <v>7298546</v>
      </c>
      <c r="ASE67" s="87">
        <f t="shared" si="10"/>
        <v>7265238</v>
      </c>
      <c r="ASF67" s="87">
        <f t="shared" si="10"/>
        <v>7285449</v>
      </c>
      <c r="ASG67" s="87">
        <f t="shared" si="10"/>
        <v>7285047</v>
      </c>
      <c r="ASH67" s="87">
        <f t="shared" si="10"/>
        <v>7284849</v>
      </c>
      <c r="ASI67" s="87">
        <f t="shared" si="10"/>
        <v>7224263</v>
      </c>
      <c r="ASJ67" s="87">
        <f t="shared" si="10"/>
        <v>7292760</v>
      </c>
      <c r="ASK67" s="87">
        <f t="shared" si="10"/>
        <v>7325119</v>
      </c>
      <c r="ASL67" s="87">
        <f t="shared" si="10"/>
        <v>7328855</v>
      </c>
      <c r="ASM67" s="87">
        <f t="shared" si="10"/>
        <v>7278172</v>
      </c>
      <c r="ASN67" s="87">
        <f t="shared" si="10"/>
        <v>7212350</v>
      </c>
      <c r="ASO67" s="87">
        <f t="shared" si="10"/>
        <v>7292813</v>
      </c>
      <c r="ASP67" s="87">
        <f t="shared" si="10"/>
        <v>7299873</v>
      </c>
      <c r="ASQ67" s="87">
        <f t="shared" si="10"/>
        <v>7308737</v>
      </c>
      <c r="ASR67" s="87">
        <f t="shared" si="10"/>
        <v>7264561</v>
      </c>
      <c r="ASS67" s="87">
        <f t="shared" si="10"/>
        <v>7260933</v>
      </c>
      <c r="AST67" s="87">
        <f t="shared" si="10"/>
        <v>7239678</v>
      </c>
      <c r="ASU67" s="87">
        <f t="shared" si="10"/>
        <v>7246695</v>
      </c>
      <c r="ASV67" s="87">
        <f t="shared" si="10"/>
        <v>7224022</v>
      </c>
      <c r="ASW67" s="87">
        <f t="shared" si="10"/>
        <v>7154426</v>
      </c>
      <c r="ASX67" s="87">
        <f t="shared" si="10"/>
        <v>7525233</v>
      </c>
      <c r="ASY67" s="87">
        <f t="shared" si="10"/>
        <v>7532742</v>
      </c>
      <c r="ASZ67" s="87">
        <f t="shared" si="10"/>
        <v>7542096</v>
      </c>
      <c r="ATA67" s="87">
        <f t="shared" si="10"/>
        <v>7500592</v>
      </c>
      <c r="ATB67" s="87">
        <f t="shared" si="10"/>
        <v>7459892</v>
      </c>
      <c r="ATC67" s="87">
        <f t="shared" si="10"/>
        <v>7498933</v>
      </c>
      <c r="ATD67" s="87">
        <f t="shared" si="10"/>
        <v>7529346</v>
      </c>
      <c r="ATE67" s="87">
        <f t="shared" si="10"/>
        <v>7481493</v>
      </c>
      <c r="ATF67" s="87">
        <f t="shared" si="10"/>
        <v>7501261</v>
      </c>
      <c r="ATG67" s="87">
        <f t="shared" si="10"/>
        <v>7560970</v>
      </c>
      <c r="ATH67" s="87">
        <f t="shared" si="10"/>
        <v>7547039</v>
      </c>
      <c r="ATI67" s="87">
        <f t="shared" si="10"/>
        <v>7542456</v>
      </c>
      <c r="ATJ67" s="87">
        <f t="shared" si="10"/>
        <v>7523763</v>
      </c>
      <c r="ATK67" s="87">
        <f t="shared" si="10"/>
        <v>7534948</v>
      </c>
      <c r="ATL67" s="87">
        <f t="shared" si="10"/>
        <v>7477302</v>
      </c>
      <c r="ATM67" s="87">
        <f t="shared" si="10"/>
        <v>7534973</v>
      </c>
      <c r="ATN67" s="87">
        <f t="shared" si="10"/>
        <v>7601886</v>
      </c>
      <c r="ATO67" s="87">
        <f t="shared" si="10"/>
        <v>7709738</v>
      </c>
      <c r="ATP67" s="87">
        <f t="shared" si="10"/>
        <v>7771936</v>
      </c>
      <c r="ATQ67" s="87">
        <f t="shared" si="10"/>
        <v>7806545</v>
      </c>
      <c r="ATR67" s="87">
        <f t="shared" si="10"/>
        <v>7775220</v>
      </c>
      <c r="ATS67" s="87">
        <f t="shared" ref="ATS67:AWD67" si="11">ATS61+ATS62+ATS63+ATS64+ATS65+ATS66</f>
        <v>7794701</v>
      </c>
      <c r="ATT67" s="87">
        <f t="shared" si="11"/>
        <v>7856670</v>
      </c>
      <c r="ATU67" s="87">
        <f t="shared" si="11"/>
        <v>7839008</v>
      </c>
      <c r="ATV67" s="87">
        <f t="shared" si="11"/>
        <v>7820132</v>
      </c>
      <c r="ATW67" s="87">
        <f t="shared" si="11"/>
        <v>7880924</v>
      </c>
      <c r="ATX67" s="87">
        <f t="shared" si="11"/>
        <v>7917252</v>
      </c>
      <c r="ATY67" s="87">
        <f t="shared" si="11"/>
        <v>7914943</v>
      </c>
      <c r="ATZ67" s="87">
        <f t="shared" si="11"/>
        <v>7919115</v>
      </c>
      <c r="AUA67" s="87">
        <f t="shared" si="11"/>
        <v>7874549</v>
      </c>
      <c r="AUB67" s="87">
        <f t="shared" si="11"/>
        <v>7929631</v>
      </c>
      <c r="AUC67" s="87">
        <f t="shared" si="11"/>
        <v>9323492</v>
      </c>
      <c r="AUD67" s="87">
        <f t="shared" si="11"/>
        <v>9326045</v>
      </c>
      <c r="AUE67" s="87">
        <f t="shared" si="11"/>
        <v>9285743</v>
      </c>
      <c r="AUF67" s="87">
        <f t="shared" si="11"/>
        <v>9291768</v>
      </c>
      <c r="AUG67" s="87">
        <f t="shared" si="11"/>
        <v>9288491</v>
      </c>
      <c r="AUH67" s="87">
        <f t="shared" si="11"/>
        <v>9286075</v>
      </c>
      <c r="AUI67" s="87">
        <f t="shared" si="11"/>
        <v>9230762</v>
      </c>
      <c r="AUJ67" s="87">
        <f t="shared" si="11"/>
        <v>9251419</v>
      </c>
      <c r="AUK67" s="87">
        <f t="shared" si="11"/>
        <v>9277203</v>
      </c>
      <c r="AUL67" s="87">
        <f t="shared" si="11"/>
        <v>9295486</v>
      </c>
      <c r="AUM67" s="87">
        <f t="shared" si="11"/>
        <v>9270901</v>
      </c>
      <c r="AUN67" s="87">
        <f t="shared" si="11"/>
        <v>9206730</v>
      </c>
      <c r="AUO67" s="87">
        <f t="shared" si="11"/>
        <v>9272770</v>
      </c>
      <c r="AUP67" s="87">
        <f t="shared" si="11"/>
        <v>9279311</v>
      </c>
      <c r="AUQ67" s="87">
        <f t="shared" si="11"/>
        <v>9302883</v>
      </c>
      <c r="AUR67" s="87">
        <f t="shared" si="11"/>
        <v>9240795</v>
      </c>
      <c r="AUS67" s="87">
        <f t="shared" si="11"/>
        <v>9249037</v>
      </c>
      <c r="AUT67" s="87">
        <f t="shared" si="11"/>
        <v>9236367</v>
      </c>
      <c r="AUU67" s="87">
        <f t="shared" si="11"/>
        <v>9241649</v>
      </c>
      <c r="AUV67" s="87">
        <f t="shared" si="11"/>
        <v>9212361</v>
      </c>
      <c r="AUW67" s="87">
        <f t="shared" si="11"/>
        <v>9147028</v>
      </c>
      <c r="AUX67" s="87">
        <f t="shared" si="11"/>
        <v>9187629</v>
      </c>
      <c r="AUY67" s="87">
        <f t="shared" si="11"/>
        <v>9272123</v>
      </c>
      <c r="AUZ67" s="87">
        <f t="shared" si="11"/>
        <v>9398880</v>
      </c>
      <c r="AVA67" s="87">
        <f t="shared" si="11"/>
        <v>9436702</v>
      </c>
      <c r="AVB67" s="87">
        <f t="shared" si="11"/>
        <v>9479374</v>
      </c>
      <c r="AVC67" s="87">
        <f t="shared" si="11"/>
        <v>9644116</v>
      </c>
      <c r="AVD67" s="87">
        <f t="shared" si="11"/>
        <v>9698328</v>
      </c>
      <c r="AVE67" s="87">
        <f t="shared" si="11"/>
        <v>9688047</v>
      </c>
      <c r="AVF67" s="87">
        <f t="shared" si="11"/>
        <v>9654447</v>
      </c>
      <c r="AVG67" s="87">
        <f t="shared" si="11"/>
        <v>9795644</v>
      </c>
      <c r="AVH67" s="87">
        <f t="shared" si="11"/>
        <v>9855170</v>
      </c>
      <c r="AVI67" s="87">
        <f t="shared" si="11"/>
        <v>9934728</v>
      </c>
      <c r="AVJ67" s="87">
        <f t="shared" si="11"/>
        <v>9949880</v>
      </c>
      <c r="AVK67" s="87">
        <f t="shared" si="11"/>
        <v>9997169</v>
      </c>
      <c r="AVL67" s="87">
        <f t="shared" si="11"/>
        <v>10010669</v>
      </c>
      <c r="AVM67" s="87">
        <f t="shared" si="11"/>
        <v>10022717</v>
      </c>
      <c r="AVN67" s="87">
        <f t="shared" si="11"/>
        <v>10145962</v>
      </c>
      <c r="AVO67" s="87">
        <f t="shared" si="11"/>
        <v>10288561</v>
      </c>
      <c r="AVP67" s="87">
        <f t="shared" si="11"/>
        <v>10366008</v>
      </c>
      <c r="AVQ67" s="87">
        <f t="shared" si="11"/>
        <v>10403026</v>
      </c>
      <c r="AVR67" s="87">
        <f t="shared" si="11"/>
        <v>10402759</v>
      </c>
      <c r="AVS67" s="87">
        <f t="shared" si="11"/>
        <v>10436731</v>
      </c>
      <c r="AVT67" s="87">
        <f t="shared" si="11"/>
        <v>10457424</v>
      </c>
      <c r="AVU67" s="87">
        <f t="shared" si="11"/>
        <v>10516217</v>
      </c>
      <c r="AVV67" s="87">
        <f t="shared" si="11"/>
        <v>10593108</v>
      </c>
      <c r="AVW67" s="87">
        <f t="shared" si="11"/>
        <v>10596599</v>
      </c>
      <c r="AVX67" s="87">
        <f t="shared" si="11"/>
        <v>10688516</v>
      </c>
      <c r="AVY67" s="87">
        <f t="shared" si="11"/>
        <v>10722484</v>
      </c>
      <c r="AVZ67" s="87">
        <f t="shared" si="11"/>
        <v>10830994</v>
      </c>
      <c r="AWA67" s="87">
        <f t="shared" si="11"/>
        <v>10890950</v>
      </c>
      <c r="AWB67" s="87">
        <f t="shared" si="11"/>
        <v>11057386</v>
      </c>
      <c r="AWC67" s="87">
        <f t="shared" si="11"/>
        <v>11202406</v>
      </c>
      <c r="AWD67" s="87">
        <f t="shared" si="11"/>
        <v>11332133</v>
      </c>
      <c r="AWE67" s="87">
        <f t="shared" ref="AWE67:AYP67" si="12">AWE61+AWE62+AWE63+AWE64+AWE65+AWE66</f>
        <v>11362324</v>
      </c>
      <c r="AWF67" s="87">
        <f t="shared" si="12"/>
        <v>11446909</v>
      </c>
      <c r="AWG67" s="87">
        <f t="shared" si="12"/>
        <v>11474546</v>
      </c>
      <c r="AWH67" s="87">
        <f t="shared" si="12"/>
        <v>11569775</v>
      </c>
      <c r="AWI67" s="87">
        <f t="shared" si="12"/>
        <v>11535315</v>
      </c>
      <c r="AWJ67" s="87">
        <f t="shared" si="12"/>
        <v>11617648</v>
      </c>
      <c r="AWK67" s="87">
        <f t="shared" si="12"/>
        <v>11743391</v>
      </c>
      <c r="AWL67" s="87">
        <f t="shared" si="12"/>
        <v>11754262</v>
      </c>
      <c r="AWM67" s="87">
        <f t="shared" si="12"/>
        <v>11755066</v>
      </c>
      <c r="AWN67" s="87">
        <f t="shared" si="12"/>
        <v>11648825</v>
      </c>
      <c r="AWO67" s="87">
        <f t="shared" si="12"/>
        <v>11778142</v>
      </c>
      <c r="AWP67" s="87">
        <f t="shared" si="12"/>
        <v>11810317</v>
      </c>
      <c r="AWQ67" s="87">
        <f t="shared" si="12"/>
        <v>11868797</v>
      </c>
      <c r="AWR67" s="87">
        <f t="shared" si="12"/>
        <v>11938661</v>
      </c>
      <c r="AWS67" s="87">
        <f t="shared" si="12"/>
        <v>11949806</v>
      </c>
      <c r="AWT67" s="87">
        <f t="shared" si="12"/>
        <v>11974438</v>
      </c>
      <c r="AWU67" s="87">
        <f t="shared" si="12"/>
        <v>12156670</v>
      </c>
      <c r="AWV67" s="87">
        <f t="shared" si="12"/>
        <v>12267515</v>
      </c>
      <c r="AWW67" s="87">
        <f t="shared" si="12"/>
        <v>12504594</v>
      </c>
      <c r="AWX67" s="87">
        <f t="shared" si="12"/>
        <v>12896466</v>
      </c>
      <c r="AWY67" s="87">
        <f t="shared" si="12"/>
        <v>12949263</v>
      </c>
      <c r="AWZ67" s="87">
        <f t="shared" si="12"/>
        <v>12944721</v>
      </c>
      <c r="AXA67" s="87">
        <f t="shared" si="12"/>
        <v>12916331</v>
      </c>
      <c r="AXB67" s="87">
        <f t="shared" si="12"/>
        <v>12884298</v>
      </c>
      <c r="AXC67" s="87">
        <f t="shared" si="12"/>
        <v>12954229</v>
      </c>
      <c r="AXD67" s="87">
        <f t="shared" si="12"/>
        <v>12968221</v>
      </c>
      <c r="AXE67" s="87">
        <f t="shared" si="12"/>
        <v>12953024</v>
      </c>
      <c r="AXF67" s="87">
        <f t="shared" si="12"/>
        <v>12875424</v>
      </c>
      <c r="AXG67" s="87">
        <f t="shared" si="12"/>
        <v>12923284</v>
      </c>
      <c r="AXH67" s="87">
        <f t="shared" si="12"/>
        <v>12811679</v>
      </c>
      <c r="AXI67" s="87">
        <f t="shared" si="12"/>
        <v>12836329</v>
      </c>
      <c r="AXJ67" s="87">
        <f t="shared" si="12"/>
        <v>12747568</v>
      </c>
      <c r="AXK67" s="87">
        <f t="shared" si="12"/>
        <v>12758856</v>
      </c>
      <c r="AXL67" s="87">
        <f t="shared" si="12"/>
        <v>12836411</v>
      </c>
      <c r="AXM67" s="87">
        <f t="shared" si="12"/>
        <v>12816933</v>
      </c>
      <c r="AXN67" s="87">
        <f t="shared" si="12"/>
        <v>13025194</v>
      </c>
      <c r="AXO67" s="87">
        <f t="shared" si="12"/>
        <v>13162115</v>
      </c>
      <c r="AXP67" s="87">
        <f t="shared" si="12"/>
        <v>13272674</v>
      </c>
      <c r="AXQ67" s="87">
        <f t="shared" si="12"/>
        <v>13367722</v>
      </c>
      <c r="AXR67" s="87">
        <f t="shared" si="12"/>
        <v>13421614</v>
      </c>
      <c r="AXS67" s="87">
        <f t="shared" si="12"/>
        <v>13470873</v>
      </c>
      <c r="AXT67" s="87">
        <f t="shared" si="12"/>
        <v>13526050</v>
      </c>
      <c r="AXU67" s="87">
        <f t="shared" si="12"/>
        <v>13552919</v>
      </c>
      <c r="AXV67" s="87">
        <f t="shared" si="12"/>
        <v>13543425</v>
      </c>
      <c r="AXW67" s="87">
        <f t="shared" si="12"/>
        <v>13633639</v>
      </c>
      <c r="AXX67" s="87">
        <f t="shared" si="12"/>
        <v>13719249</v>
      </c>
      <c r="AXY67" s="87">
        <f t="shared" si="12"/>
        <v>13754309</v>
      </c>
      <c r="AXZ67" s="87">
        <f t="shared" si="12"/>
        <v>13801773</v>
      </c>
      <c r="AYA67" s="87">
        <f t="shared" si="12"/>
        <v>13824408</v>
      </c>
      <c r="AYB67" s="87">
        <f t="shared" si="12"/>
        <v>13898308</v>
      </c>
      <c r="AYC67" s="87">
        <f t="shared" si="12"/>
        <v>14031710</v>
      </c>
      <c r="AYD67" s="87">
        <f t="shared" si="12"/>
        <v>14125705</v>
      </c>
      <c r="AYE67" s="87">
        <f t="shared" si="12"/>
        <v>14153146</v>
      </c>
      <c r="AYF67" s="87">
        <f t="shared" si="12"/>
        <v>14191301</v>
      </c>
      <c r="AYG67" s="87">
        <f t="shared" si="12"/>
        <v>14396124</v>
      </c>
      <c r="AYH67" s="87">
        <f t="shared" si="12"/>
        <v>14527125</v>
      </c>
      <c r="AYI67" s="87">
        <f t="shared" si="12"/>
        <v>14542447</v>
      </c>
      <c r="AYJ67" s="87">
        <f t="shared" si="12"/>
        <v>14643334</v>
      </c>
      <c r="AYK67" s="87">
        <f t="shared" si="12"/>
        <v>14789645</v>
      </c>
      <c r="AYL67" s="87">
        <f t="shared" si="12"/>
        <v>15108760</v>
      </c>
      <c r="AYM67" s="87">
        <f t="shared" si="12"/>
        <v>15163005</v>
      </c>
      <c r="AYN67" s="87">
        <f t="shared" si="12"/>
        <v>15203429</v>
      </c>
      <c r="AYO67" s="87">
        <f t="shared" si="12"/>
        <v>15335601</v>
      </c>
      <c r="AYP67" s="87">
        <f t="shared" si="12"/>
        <v>15439935</v>
      </c>
      <c r="AYQ67" s="87">
        <f t="shared" ref="AYQ67:BBB67" si="13">AYQ61+AYQ62+AYQ63+AYQ64+AYQ65+AYQ66</f>
        <v>15534921</v>
      </c>
      <c r="AYR67" s="87">
        <f t="shared" si="13"/>
        <v>15574579</v>
      </c>
      <c r="AYS67" s="87">
        <f t="shared" si="13"/>
        <v>15595609</v>
      </c>
      <c r="AYT67" s="87">
        <f t="shared" si="13"/>
        <v>15723856</v>
      </c>
      <c r="AYU67" s="87">
        <f t="shared" si="13"/>
        <v>15793517</v>
      </c>
      <c r="AYV67" s="87">
        <f t="shared" si="13"/>
        <v>15826840</v>
      </c>
      <c r="AYW67" s="87">
        <f t="shared" si="13"/>
        <v>15825084</v>
      </c>
      <c r="AYX67" s="87">
        <f t="shared" si="13"/>
        <v>15877450</v>
      </c>
      <c r="AYY67" s="87">
        <f t="shared" si="13"/>
        <v>15963548</v>
      </c>
      <c r="AYZ67" s="87">
        <f t="shared" si="13"/>
        <v>16020613</v>
      </c>
      <c r="AZA67" s="87">
        <f t="shared" si="13"/>
        <v>16064789</v>
      </c>
      <c r="AZB67" s="87">
        <f t="shared" si="13"/>
        <v>16080321</v>
      </c>
      <c r="AZC67" s="87">
        <f t="shared" si="13"/>
        <v>16138768</v>
      </c>
      <c r="AZD67" s="87">
        <f t="shared" si="13"/>
        <v>16131046</v>
      </c>
      <c r="AZE67" s="87">
        <f t="shared" si="13"/>
        <v>16211670</v>
      </c>
      <c r="AZF67" s="87">
        <f t="shared" si="13"/>
        <v>16125200</v>
      </c>
      <c r="AZG67" s="87">
        <f t="shared" si="13"/>
        <v>16143535</v>
      </c>
      <c r="AZH67" s="87">
        <f t="shared" si="13"/>
        <v>16185046</v>
      </c>
      <c r="AZI67" s="87">
        <f t="shared" si="13"/>
        <v>16175990</v>
      </c>
      <c r="AZJ67" s="87">
        <f t="shared" si="13"/>
        <v>16116943</v>
      </c>
      <c r="AZK67" s="87">
        <f t="shared" si="13"/>
        <v>16075309</v>
      </c>
      <c r="AZL67" s="87">
        <f t="shared" si="13"/>
        <v>16077111</v>
      </c>
      <c r="AZM67" s="87">
        <f t="shared" si="13"/>
        <v>16030206</v>
      </c>
      <c r="AZN67" s="87">
        <f t="shared" si="13"/>
        <v>16126567</v>
      </c>
      <c r="AZO67" s="87">
        <f t="shared" si="13"/>
        <v>16243820</v>
      </c>
      <c r="AZP67" s="87">
        <f t="shared" si="13"/>
        <v>16392419</v>
      </c>
      <c r="AZQ67" s="87">
        <f t="shared" si="13"/>
        <v>16420837</v>
      </c>
      <c r="AZR67" s="87">
        <f t="shared" si="13"/>
        <v>16404509</v>
      </c>
      <c r="AZS67" s="87">
        <f t="shared" si="13"/>
        <v>16317779</v>
      </c>
      <c r="AZT67" s="87">
        <f t="shared" si="13"/>
        <v>16330267</v>
      </c>
      <c r="AZU67" s="87">
        <f t="shared" si="13"/>
        <v>16285374</v>
      </c>
      <c r="AZV67" s="87">
        <f t="shared" si="13"/>
        <v>16294040</v>
      </c>
      <c r="AZW67" s="87">
        <f t="shared" si="13"/>
        <v>16299055</v>
      </c>
      <c r="AZX67" s="87">
        <f t="shared" si="13"/>
        <v>16380610</v>
      </c>
      <c r="AZY67" s="87">
        <f t="shared" si="13"/>
        <v>16374881</v>
      </c>
      <c r="AZZ67" s="87">
        <f t="shared" si="13"/>
        <v>16326806</v>
      </c>
      <c r="BAA67" s="87">
        <f t="shared" si="13"/>
        <v>16254556</v>
      </c>
      <c r="BAB67" s="87">
        <f t="shared" si="13"/>
        <v>16208730</v>
      </c>
      <c r="BAC67" s="87">
        <f t="shared" si="13"/>
        <v>16276271</v>
      </c>
      <c r="BAD67" s="87">
        <f t="shared" si="13"/>
        <v>16260530</v>
      </c>
      <c r="BAE67" s="87">
        <f t="shared" si="13"/>
        <v>16219515</v>
      </c>
      <c r="BAF67" s="87">
        <f t="shared" si="13"/>
        <v>16149134</v>
      </c>
      <c r="BAG67" s="87">
        <f t="shared" si="13"/>
        <v>16180320</v>
      </c>
      <c r="BAH67" s="87">
        <f t="shared" si="13"/>
        <v>16180630</v>
      </c>
      <c r="BAI67" s="87">
        <f t="shared" si="13"/>
        <v>16136891</v>
      </c>
      <c r="BAJ67" s="87">
        <f t="shared" si="13"/>
        <v>16046350</v>
      </c>
      <c r="BAK67" s="87">
        <f t="shared" si="13"/>
        <v>16061794</v>
      </c>
      <c r="BAL67" s="87">
        <f t="shared" si="13"/>
        <v>16009057</v>
      </c>
      <c r="BAM67" s="87">
        <f t="shared" si="13"/>
        <v>15957201</v>
      </c>
      <c r="BAN67" s="87">
        <f t="shared" si="13"/>
        <v>15781956</v>
      </c>
      <c r="BAO67" s="87">
        <f t="shared" si="13"/>
        <v>15765678</v>
      </c>
      <c r="BAP67" s="87">
        <f t="shared" si="13"/>
        <v>15864719</v>
      </c>
      <c r="BAQ67" s="87">
        <f t="shared" si="13"/>
        <v>15830172</v>
      </c>
      <c r="BAR67" s="87">
        <f t="shared" si="13"/>
        <v>15766437</v>
      </c>
      <c r="BAS67" s="87">
        <f t="shared" si="13"/>
        <v>15656082</v>
      </c>
      <c r="BAT67" s="87">
        <f t="shared" si="13"/>
        <v>15683120</v>
      </c>
      <c r="BAU67" s="87">
        <f t="shared" si="13"/>
        <v>15657516</v>
      </c>
      <c r="BAV67" s="87">
        <f t="shared" si="13"/>
        <v>15612351</v>
      </c>
      <c r="BAW67" s="87">
        <f t="shared" si="13"/>
        <v>15426529</v>
      </c>
      <c r="BAX67" s="87">
        <f t="shared" si="13"/>
        <v>15456784</v>
      </c>
      <c r="BAY67" s="87">
        <f t="shared" si="13"/>
        <v>15497370</v>
      </c>
      <c r="BAZ67" s="87">
        <f t="shared" si="13"/>
        <v>15508383</v>
      </c>
      <c r="BBA67" s="87">
        <f t="shared" si="13"/>
        <v>15467624</v>
      </c>
      <c r="BBB67" s="87">
        <f t="shared" si="13"/>
        <v>15471036</v>
      </c>
      <c r="BBC67" s="87">
        <f t="shared" ref="BBC67:BBN67" si="14">BBC61+BBC62+BBC63+BBC64+BBC65+BBC66</f>
        <v>15500371</v>
      </c>
      <c r="BBD67" s="87">
        <f t="shared" si="14"/>
        <v>15525675</v>
      </c>
      <c r="BBE67" s="87">
        <f t="shared" si="14"/>
        <v>15456361</v>
      </c>
      <c r="BBF67" s="87">
        <f t="shared" si="14"/>
        <v>15349014</v>
      </c>
      <c r="BBG67" s="87">
        <f t="shared" si="14"/>
        <v>15303005</v>
      </c>
      <c r="BBH67" s="87">
        <f t="shared" si="14"/>
        <v>15304671</v>
      </c>
      <c r="BBI67" s="87">
        <f t="shared" si="14"/>
        <v>15243868</v>
      </c>
      <c r="BBJ67" s="87">
        <f t="shared" si="14"/>
        <v>15107797</v>
      </c>
      <c r="BBK67" s="87">
        <f t="shared" si="14"/>
        <v>14990280</v>
      </c>
      <c r="BBL67" s="87">
        <f t="shared" si="14"/>
        <v>14905212</v>
      </c>
      <c r="BBM67" s="87">
        <f t="shared" si="14"/>
        <v>14776527</v>
      </c>
      <c r="BBN67" s="87">
        <f t="shared" si="14"/>
        <v>14678058</v>
      </c>
      <c r="BBO67" s="66"/>
      <c r="BBP67" s="66"/>
      <c r="BBQ67" s="66"/>
      <c r="BBR67" s="66"/>
      <c r="BBS67" s="66"/>
      <c r="BBT67" s="66"/>
      <c r="BBU67" s="66"/>
      <c r="BBV67" s="66"/>
      <c r="BBW67" s="66"/>
      <c r="BBX67" s="66"/>
      <c r="BBY67" s="66"/>
      <c r="BBZ67" s="66"/>
      <c r="BCA67" s="66"/>
      <c r="BCB67" s="66"/>
      <c r="BCC67" s="66"/>
      <c r="BCD67" s="66"/>
      <c r="BCE67" s="66"/>
      <c r="BCF67" s="66"/>
      <c r="BCG67" s="66"/>
    </row>
    <row r="68" spans="1:1437" x14ac:dyDescent="0.2">
      <c r="A68" s="68" t="s">
        <v>37</v>
      </c>
      <c r="B68" s="69" t="s">
        <v>93</v>
      </c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  <c r="Y68" s="70"/>
      <c r="Z68" s="70"/>
      <c r="AA68" s="70"/>
      <c r="AB68" s="70"/>
      <c r="AC68" s="70"/>
      <c r="AD68" s="70"/>
      <c r="AE68" s="70"/>
      <c r="AF68" s="70"/>
      <c r="AG68" s="70"/>
      <c r="AH68" s="70"/>
      <c r="AI68" s="70"/>
      <c r="AJ68" s="70"/>
      <c r="AK68" s="70"/>
      <c r="AL68" s="70"/>
      <c r="AM68" s="70"/>
      <c r="AN68" s="70"/>
      <c r="AO68" s="70"/>
      <c r="AP68" s="70"/>
      <c r="AQ68" s="71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0"/>
      <c r="BK68" s="70"/>
      <c r="BL68" s="70"/>
      <c r="BM68" s="70"/>
      <c r="BN68" s="70"/>
      <c r="BO68" s="70"/>
      <c r="BP68" s="70"/>
      <c r="BQ68" s="70"/>
      <c r="BR68" s="70"/>
      <c r="BS68" s="70"/>
      <c r="BT68" s="70"/>
      <c r="BU68" s="70"/>
      <c r="BV68" s="70"/>
      <c r="BW68" s="70"/>
      <c r="BX68" s="70"/>
      <c r="BY68" s="70"/>
      <c r="BZ68" s="70"/>
      <c r="CA68" s="70"/>
      <c r="CB68" s="70"/>
      <c r="CC68" s="70"/>
      <c r="CD68" s="70"/>
      <c r="CE68" s="70"/>
      <c r="CF68" s="70"/>
      <c r="CG68" s="70"/>
      <c r="CH68" s="70"/>
      <c r="CI68" s="70"/>
      <c r="CJ68" s="70"/>
      <c r="CK68" s="70"/>
      <c r="CL68" s="70"/>
      <c r="CM68" s="70"/>
      <c r="CN68" s="70"/>
      <c r="CO68" s="70"/>
      <c r="CP68" s="70"/>
      <c r="CQ68" s="70"/>
      <c r="CR68" s="70"/>
      <c r="CS68" s="70"/>
      <c r="CT68" s="70"/>
      <c r="CU68" s="70"/>
      <c r="CV68" s="70"/>
      <c r="CW68" s="70"/>
      <c r="CX68" s="70"/>
      <c r="CY68" s="70"/>
      <c r="CZ68" s="70"/>
      <c r="DA68" s="70"/>
      <c r="DB68" s="70"/>
      <c r="DC68" s="70"/>
      <c r="DD68" s="70"/>
      <c r="DE68" s="70"/>
      <c r="DF68" s="70"/>
      <c r="DG68" s="70"/>
      <c r="DH68" s="70"/>
      <c r="DI68" s="70"/>
      <c r="DJ68" s="72">
        <v>118559</v>
      </c>
      <c r="DK68" s="72">
        <v>111238</v>
      </c>
      <c r="DL68" s="72">
        <v>109734</v>
      </c>
      <c r="DM68" s="72">
        <v>97374</v>
      </c>
      <c r="DN68" s="72">
        <v>101232</v>
      </c>
      <c r="DO68" s="72">
        <v>97207</v>
      </c>
      <c r="DP68" s="72">
        <v>121218</v>
      </c>
      <c r="DQ68" s="72">
        <v>108826</v>
      </c>
      <c r="DR68" s="72">
        <v>116330</v>
      </c>
      <c r="DS68" s="72">
        <v>102824</v>
      </c>
      <c r="DT68" s="72">
        <v>121550</v>
      </c>
      <c r="DU68" s="72">
        <v>113784</v>
      </c>
      <c r="DV68" s="72">
        <v>100961</v>
      </c>
      <c r="DW68" s="72">
        <v>105436</v>
      </c>
      <c r="DX68" s="72">
        <v>131064</v>
      </c>
      <c r="DY68" s="72">
        <v>128856</v>
      </c>
      <c r="DZ68" s="72">
        <v>129032</v>
      </c>
      <c r="EA68" s="72">
        <v>122761</v>
      </c>
      <c r="EB68" s="72">
        <v>134447</v>
      </c>
      <c r="EC68" s="72">
        <v>136750</v>
      </c>
      <c r="ED68" s="72">
        <v>170151</v>
      </c>
      <c r="EE68" s="72">
        <v>134091</v>
      </c>
      <c r="EF68" s="72">
        <v>181321</v>
      </c>
      <c r="EG68" s="72">
        <v>176424</v>
      </c>
      <c r="EH68" s="72">
        <v>137581</v>
      </c>
      <c r="EI68" s="72">
        <v>149527</v>
      </c>
      <c r="EJ68" s="72">
        <v>164588</v>
      </c>
      <c r="EK68" s="72">
        <v>153363</v>
      </c>
      <c r="EL68" s="72">
        <v>165284</v>
      </c>
      <c r="EM68" s="72">
        <v>137815</v>
      </c>
      <c r="EN68" s="72">
        <v>132053</v>
      </c>
      <c r="EO68" s="72">
        <v>122493</v>
      </c>
      <c r="EP68" s="72">
        <v>171916</v>
      </c>
      <c r="EQ68" s="72">
        <v>137955</v>
      </c>
      <c r="ER68" s="72">
        <v>140278</v>
      </c>
      <c r="ES68" s="72">
        <v>154112</v>
      </c>
      <c r="ET68" s="72">
        <v>156268</v>
      </c>
      <c r="EU68" s="72">
        <v>164449</v>
      </c>
      <c r="EV68" s="72">
        <v>157524</v>
      </c>
      <c r="EW68" s="72">
        <v>159258</v>
      </c>
      <c r="EX68" s="72">
        <v>173825</v>
      </c>
      <c r="EY68" s="72">
        <v>210048</v>
      </c>
      <c r="EZ68" s="72">
        <v>174492</v>
      </c>
      <c r="FA68" s="72">
        <v>191811</v>
      </c>
      <c r="FB68" s="72">
        <v>187022</v>
      </c>
      <c r="FC68" s="72">
        <v>240437</v>
      </c>
      <c r="FD68" s="72">
        <v>215169</v>
      </c>
      <c r="FE68" s="72">
        <v>238867</v>
      </c>
      <c r="FF68" s="72">
        <v>189861</v>
      </c>
      <c r="FG68" s="72">
        <v>196767</v>
      </c>
      <c r="FH68" s="72">
        <v>205819</v>
      </c>
      <c r="FI68" s="72">
        <v>191689</v>
      </c>
      <c r="FJ68" s="72">
        <v>192649</v>
      </c>
      <c r="FK68" s="72">
        <v>203073</v>
      </c>
      <c r="FL68" s="72">
        <v>221728</v>
      </c>
      <c r="FM68" s="72">
        <v>194955</v>
      </c>
      <c r="FN68" s="72">
        <v>191283</v>
      </c>
      <c r="FO68" s="72">
        <v>167154</v>
      </c>
      <c r="FP68" s="72">
        <v>228289</v>
      </c>
      <c r="FQ68" s="72">
        <v>199278</v>
      </c>
      <c r="FR68" s="72">
        <v>218031</v>
      </c>
      <c r="FS68" s="72">
        <v>216986</v>
      </c>
      <c r="FT68" s="72">
        <v>232157</v>
      </c>
      <c r="FU68" s="72">
        <v>229115</v>
      </c>
      <c r="FV68" s="72">
        <v>216897</v>
      </c>
      <c r="FW68" s="72">
        <v>226139</v>
      </c>
      <c r="FX68" s="72">
        <v>239270</v>
      </c>
      <c r="FY68" s="72">
        <v>256220</v>
      </c>
      <c r="FZ68" s="72">
        <v>235174</v>
      </c>
      <c r="GA68" s="72">
        <v>257593</v>
      </c>
      <c r="GB68" s="72">
        <v>309773</v>
      </c>
      <c r="GC68" s="72">
        <v>282475</v>
      </c>
      <c r="GD68" s="72">
        <v>242488</v>
      </c>
      <c r="GE68" s="72">
        <v>278698</v>
      </c>
      <c r="GF68" s="72">
        <v>239971</v>
      </c>
      <c r="GG68" s="72">
        <v>264887</v>
      </c>
      <c r="GH68" s="72">
        <v>287769</v>
      </c>
      <c r="GI68" s="72">
        <v>286302</v>
      </c>
      <c r="GJ68" s="72">
        <v>527580</v>
      </c>
      <c r="GK68" s="72">
        <v>477526</v>
      </c>
      <c r="GL68" s="72">
        <v>480341</v>
      </c>
      <c r="GM68" s="72">
        <v>401186</v>
      </c>
      <c r="GN68" s="72">
        <v>390911</v>
      </c>
      <c r="GO68" s="72">
        <v>433347</v>
      </c>
      <c r="GP68" s="72">
        <v>461202</v>
      </c>
      <c r="GQ68" s="72">
        <v>450947</v>
      </c>
      <c r="GR68" s="72">
        <v>437885</v>
      </c>
      <c r="GS68" s="72">
        <v>461640</v>
      </c>
      <c r="GT68" s="72">
        <v>527752</v>
      </c>
      <c r="GU68" s="72">
        <v>490265</v>
      </c>
      <c r="GV68" s="72">
        <v>485059</v>
      </c>
      <c r="GW68" s="72">
        <v>512227</v>
      </c>
      <c r="GX68" s="72">
        <v>514110</v>
      </c>
      <c r="GY68" s="72">
        <v>585090</v>
      </c>
      <c r="GZ68" s="72">
        <v>702107</v>
      </c>
      <c r="HA68" s="72">
        <v>543975</v>
      </c>
      <c r="HB68" s="72">
        <v>527796</v>
      </c>
      <c r="HC68" s="72">
        <v>573727</v>
      </c>
      <c r="HD68" s="72">
        <v>620608</v>
      </c>
      <c r="HE68" s="72">
        <v>602667</v>
      </c>
      <c r="HF68" s="72">
        <v>514512</v>
      </c>
      <c r="HG68" s="72">
        <v>556764</v>
      </c>
      <c r="HH68" s="72">
        <v>588755</v>
      </c>
      <c r="HI68" s="72">
        <v>554823</v>
      </c>
      <c r="HJ68" s="72">
        <v>569055</v>
      </c>
      <c r="HK68" s="72">
        <v>495354</v>
      </c>
      <c r="HL68" s="72">
        <v>537172</v>
      </c>
      <c r="HM68" s="72">
        <v>511899</v>
      </c>
      <c r="HN68" s="72">
        <v>472042</v>
      </c>
      <c r="HO68" s="72">
        <v>439221</v>
      </c>
      <c r="HP68" s="72">
        <v>517726</v>
      </c>
      <c r="HQ68" s="72">
        <v>480257</v>
      </c>
      <c r="HR68" s="72">
        <v>494653</v>
      </c>
      <c r="HS68" s="72">
        <v>456289</v>
      </c>
      <c r="HT68" s="72">
        <v>509112</v>
      </c>
      <c r="HU68" s="72">
        <v>555383</v>
      </c>
      <c r="HV68" s="72">
        <v>484906</v>
      </c>
      <c r="HW68" s="72">
        <v>487593</v>
      </c>
      <c r="HX68" s="72">
        <v>487153</v>
      </c>
      <c r="HY68" s="72">
        <v>496788</v>
      </c>
      <c r="HZ68" s="72">
        <v>491605</v>
      </c>
      <c r="IA68" s="72">
        <v>512703</v>
      </c>
      <c r="IB68" s="72">
        <v>483501</v>
      </c>
      <c r="IC68" s="72">
        <v>549702</v>
      </c>
      <c r="ID68" s="72">
        <v>537642</v>
      </c>
      <c r="IE68" s="72">
        <v>517638</v>
      </c>
      <c r="IF68" s="72">
        <v>497349</v>
      </c>
      <c r="IG68" s="72">
        <v>623739</v>
      </c>
      <c r="IH68" s="72">
        <v>682097</v>
      </c>
      <c r="II68" s="72">
        <v>534420</v>
      </c>
      <c r="IJ68" s="72">
        <v>561896</v>
      </c>
      <c r="IK68" s="72">
        <v>591230</v>
      </c>
      <c r="IL68" s="72">
        <v>651735</v>
      </c>
      <c r="IM68" s="72">
        <v>535178</v>
      </c>
      <c r="IN68" s="72">
        <v>581232</v>
      </c>
      <c r="IO68" s="72">
        <v>555485</v>
      </c>
      <c r="IP68" s="72">
        <v>670539</v>
      </c>
      <c r="IQ68" s="72">
        <v>605812</v>
      </c>
      <c r="IR68" s="72">
        <v>563387</v>
      </c>
      <c r="IS68" s="72">
        <v>643194</v>
      </c>
      <c r="IT68" s="72">
        <v>679043</v>
      </c>
      <c r="IU68" s="72">
        <v>802715</v>
      </c>
      <c r="IV68" s="72">
        <v>653381</v>
      </c>
      <c r="IW68" s="72">
        <v>691968</v>
      </c>
      <c r="IX68" s="72">
        <v>688734</v>
      </c>
      <c r="IY68" s="72">
        <v>882156</v>
      </c>
      <c r="IZ68" s="72">
        <v>733227</v>
      </c>
      <c r="JA68" s="72">
        <v>693766</v>
      </c>
      <c r="JB68" s="72">
        <v>739384</v>
      </c>
      <c r="JC68" s="72">
        <v>842047</v>
      </c>
      <c r="JD68" s="72">
        <v>811204</v>
      </c>
      <c r="JE68" s="72">
        <v>861436</v>
      </c>
      <c r="JF68" s="72">
        <v>717852</v>
      </c>
      <c r="JG68" s="72">
        <v>759554</v>
      </c>
      <c r="JH68" s="72">
        <v>848607</v>
      </c>
      <c r="JI68" s="72">
        <v>822680</v>
      </c>
      <c r="JJ68" s="72">
        <v>944884</v>
      </c>
      <c r="JK68" s="72">
        <v>760590</v>
      </c>
      <c r="JL68" s="72">
        <v>849854</v>
      </c>
      <c r="JM68" s="72">
        <v>795782</v>
      </c>
      <c r="JN68" s="72">
        <v>720520</v>
      </c>
      <c r="JO68" s="72">
        <v>654735</v>
      </c>
      <c r="JP68" s="72">
        <v>880451</v>
      </c>
      <c r="JQ68" s="72">
        <v>815606</v>
      </c>
      <c r="JR68" s="72">
        <v>810402</v>
      </c>
      <c r="JS68" s="72">
        <v>624655</v>
      </c>
      <c r="JT68" s="72">
        <v>608600</v>
      </c>
      <c r="JU68" s="72">
        <v>632835</v>
      </c>
      <c r="JV68" s="72">
        <v>546696</v>
      </c>
      <c r="JW68" s="72">
        <v>565880</v>
      </c>
      <c r="JX68" s="72">
        <v>575412</v>
      </c>
      <c r="JY68" s="72">
        <v>677282</v>
      </c>
      <c r="JZ68" s="72">
        <v>595125</v>
      </c>
      <c r="KA68" s="72">
        <v>529855</v>
      </c>
      <c r="KB68" s="72">
        <v>544564</v>
      </c>
      <c r="KC68" s="72">
        <v>634813</v>
      </c>
      <c r="KD68" s="72">
        <v>585517</v>
      </c>
      <c r="KE68" s="72">
        <v>561244</v>
      </c>
      <c r="KF68" s="72">
        <v>609396</v>
      </c>
      <c r="KG68" s="72">
        <v>579466</v>
      </c>
      <c r="KH68" s="72">
        <v>633722</v>
      </c>
      <c r="KI68" s="72">
        <v>556623</v>
      </c>
      <c r="KJ68" s="72">
        <v>581610</v>
      </c>
      <c r="KK68" s="72">
        <v>594434</v>
      </c>
      <c r="KL68" s="72">
        <v>646782</v>
      </c>
      <c r="KM68" s="72">
        <v>572109</v>
      </c>
      <c r="KN68" s="72">
        <v>536690</v>
      </c>
      <c r="KO68" s="72">
        <v>549778</v>
      </c>
      <c r="KP68" s="72">
        <v>599397</v>
      </c>
      <c r="KQ68" s="72">
        <v>591094</v>
      </c>
      <c r="KR68" s="72">
        <v>542564</v>
      </c>
      <c r="KS68" s="72">
        <v>554475</v>
      </c>
      <c r="KT68" s="72">
        <v>617785</v>
      </c>
      <c r="KU68" s="72">
        <v>676265</v>
      </c>
      <c r="KV68" s="72">
        <v>595342</v>
      </c>
      <c r="KW68" s="72">
        <v>608056</v>
      </c>
      <c r="KX68" s="72">
        <v>609980</v>
      </c>
      <c r="KY68" s="72">
        <v>776887</v>
      </c>
      <c r="KZ68" s="72">
        <v>634097</v>
      </c>
      <c r="LA68" s="72">
        <v>571807</v>
      </c>
      <c r="LB68" s="72">
        <v>631326</v>
      </c>
      <c r="LC68" s="72">
        <v>601624</v>
      </c>
      <c r="LD68" s="72">
        <v>616871</v>
      </c>
      <c r="LE68" s="72">
        <v>582432</v>
      </c>
      <c r="LF68" s="72">
        <v>551529</v>
      </c>
      <c r="LG68" s="72">
        <v>516934</v>
      </c>
      <c r="LH68" s="72">
        <v>614166</v>
      </c>
      <c r="LI68" s="72">
        <v>539261</v>
      </c>
      <c r="LJ68" s="72">
        <v>522638</v>
      </c>
      <c r="LK68" s="72">
        <v>532927</v>
      </c>
      <c r="LL68" s="72">
        <v>509670</v>
      </c>
      <c r="LM68" s="72">
        <v>472663</v>
      </c>
      <c r="LN68" s="72">
        <v>429838</v>
      </c>
      <c r="LO68" s="72">
        <v>423661</v>
      </c>
      <c r="LP68" s="72">
        <v>423656</v>
      </c>
      <c r="LQ68" s="72">
        <v>479820</v>
      </c>
      <c r="LR68" s="72">
        <v>469859</v>
      </c>
      <c r="LS68" s="72">
        <v>482451</v>
      </c>
      <c r="LT68" s="72">
        <v>467255</v>
      </c>
      <c r="LU68" s="72">
        <v>570347</v>
      </c>
      <c r="LV68" s="72">
        <v>454279</v>
      </c>
      <c r="LW68" s="72">
        <v>451270</v>
      </c>
      <c r="LX68" s="72">
        <v>445108</v>
      </c>
      <c r="LY68" s="72">
        <v>507724</v>
      </c>
      <c r="LZ68" s="72">
        <v>454238</v>
      </c>
      <c r="MA68" s="72">
        <v>430700</v>
      </c>
      <c r="MB68" s="72">
        <v>441069</v>
      </c>
      <c r="MC68" s="72">
        <v>441950</v>
      </c>
      <c r="MD68" s="72">
        <v>491004</v>
      </c>
      <c r="ME68" s="72">
        <v>424929</v>
      </c>
      <c r="MF68" s="72">
        <v>448087</v>
      </c>
      <c r="MG68" s="72">
        <v>447357</v>
      </c>
      <c r="MH68" s="72">
        <v>594207</v>
      </c>
      <c r="MI68" s="72">
        <v>467928</v>
      </c>
      <c r="MJ68" s="72">
        <v>412214</v>
      </c>
      <c r="MK68" s="72">
        <v>438455</v>
      </c>
      <c r="ML68" s="72">
        <v>483901</v>
      </c>
      <c r="MM68" s="72">
        <v>453543</v>
      </c>
      <c r="MN68" s="72">
        <v>413037</v>
      </c>
      <c r="MO68" s="72">
        <v>409227</v>
      </c>
      <c r="MP68" s="72">
        <v>405696</v>
      </c>
      <c r="MQ68" s="72">
        <v>458120</v>
      </c>
      <c r="MR68" s="72">
        <v>397011</v>
      </c>
      <c r="MS68" s="72">
        <v>389362</v>
      </c>
      <c r="MT68" s="72">
        <v>418553</v>
      </c>
      <c r="MU68" s="72">
        <v>553235</v>
      </c>
      <c r="MV68" s="72">
        <v>503174</v>
      </c>
      <c r="MW68" s="72">
        <v>441300</v>
      </c>
      <c r="MX68" s="72">
        <v>488741</v>
      </c>
      <c r="MY68" s="72">
        <v>489403</v>
      </c>
      <c r="MZ68" s="72">
        <v>543238</v>
      </c>
      <c r="NA68" s="72">
        <v>466044</v>
      </c>
      <c r="NB68" s="72">
        <v>481623</v>
      </c>
      <c r="NC68" s="72">
        <v>478024</v>
      </c>
      <c r="ND68" s="72">
        <v>591324</v>
      </c>
      <c r="NE68" s="72">
        <v>468110</v>
      </c>
      <c r="NF68" s="72">
        <v>462795</v>
      </c>
      <c r="NG68" s="72">
        <v>450792</v>
      </c>
      <c r="NH68" s="72">
        <v>562974</v>
      </c>
      <c r="NI68" s="72">
        <v>497205</v>
      </c>
      <c r="NJ68" s="72">
        <v>458960</v>
      </c>
      <c r="NK68" s="79">
        <v>523293</v>
      </c>
      <c r="NL68" s="79">
        <v>449455</v>
      </c>
      <c r="NM68" s="79">
        <v>463826</v>
      </c>
      <c r="NN68" s="79">
        <v>397763</v>
      </c>
      <c r="NO68" s="72">
        <v>414475</v>
      </c>
      <c r="NP68" s="72">
        <v>388650</v>
      </c>
      <c r="NQ68" s="72">
        <v>493064</v>
      </c>
      <c r="NR68" s="72">
        <v>425437</v>
      </c>
      <c r="NS68" s="72">
        <v>432241</v>
      </c>
      <c r="NT68" s="72">
        <v>424418</v>
      </c>
      <c r="NU68" s="72">
        <v>529912</v>
      </c>
      <c r="NV68" s="72">
        <v>458377</v>
      </c>
      <c r="NW68" s="72">
        <v>409333</v>
      </c>
      <c r="NX68" s="72">
        <v>443313</v>
      </c>
      <c r="NY68" s="72">
        <v>477258</v>
      </c>
      <c r="NZ68" s="72">
        <v>498921</v>
      </c>
      <c r="OA68" s="72">
        <v>449347</v>
      </c>
      <c r="OB68" s="72">
        <v>444775</v>
      </c>
      <c r="OC68" s="72">
        <v>430601</v>
      </c>
      <c r="OD68" s="72">
        <v>501283</v>
      </c>
      <c r="OE68" s="72">
        <v>435114</v>
      </c>
      <c r="OF68" s="72">
        <v>423217</v>
      </c>
      <c r="OG68" s="72">
        <v>450497</v>
      </c>
      <c r="OH68" s="72">
        <v>535464</v>
      </c>
      <c r="OI68" s="72">
        <v>500049</v>
      </c>
      <c r="OJ68" s="72">
        <v>430314</v>
      </c>
      <c r="OK68" s="72">
        <v>430161</v>
      </c>
      <c r="OL68" s="72">
        <v>486360</v>
      </c>
      <c r="OM68" s="72">
        <v>479274</v>
      </c>
      <c r="ON68" s="72">
        <v>442713</v>
      </c>
      <c r="OO68" s="72">
        <v>429712</v>
      </c>
      <c r="OP68" s="72">
        <v>424691</v>
      </c>
      <c r="OQ68" s="72">
        <v>488613</v>
      </c>
      <c r="OR68" s="72">
        <v>432286</v>
      </c>
      <c r="OS68" s="72">
        <v>415762</v>
      </c>
      <c r="OT68" s="72">
        <v>465764</v>
      </c>
      <c r="OU68" s="72">
        <v>534674</v>
      </c>
      <c r="OV68" s="72">
        <v>541633</v>
      </c>
      <c r="OW68" s="72">
        <v>495471</v>
      </c>
      <c r="OX68" s="72">
        <v>518334</v>
      </c>
      <c r="OY68" s="72">
        <v>537899</v>
      </c>
      <c r="OZ68" s="72">
        <v>632430</v>
      </c>
      <c r="PA68" s="72">
        <v>539773</v>
      </c>
      <c r="PB68" s="72">
        <v>536140</v>
      </c>
      <c r="PC68" s="72">
        <v>522564</v>
      </c>
      <c r="PD68" s="72">
        <v>691406</v>
      </c>
      <c r="PE68" s="72">
        <v>564796</v>
      </c>
      <c r="PF68" s="72">
        <v>520497</v>
      </c>
      <c r="PG68" s="72">
        <v>540233</v>
      </c>
      <c r="PH68" s="72">
        <v>580883</v>
      </c>
      <c r="PI68" s="72">
        <v>576997</v>
      </c>
      <c r="PJ68" s="72">
        <v>578502</v>
      </c>
      <c r="PK68" s="72">
        <v>655532</v>
      </c>
      <c r="PL68" s="72">
        <v>521667</v>
      </c>
      <c r="PM68" s="72">
        <v>573705</v>
      </c>
      <c r="PN68" s="72">
        <v>515000</v>
      </c>
      <c r="PO68" s="72">
        <v>479551</v>
      </c>
      <c r="PP68" s="73">
        <v>459255</v>
      </c>
      <c r="PQ68" s="73">
        <v>602878</v>
      </c>
      <c r="PR68" s="73">
        <v>538329</v>
      </c>
      <c r="PS68" s="73">
        <v>546254</v>
      </c>
      <c r="PT68" s="73">
        <v>549513</v>
      </c>
      <c r="PU68" s="73">
        <v>621433</v>
      </c>
      <c r="PV68" s="73">
        <v>572000</v>
      </c>
      <c r="PW68" s="73">
        <v>515298</v>
      </c>
      <c r="PX68" s="73">
        <v>544367</v>
      </c>
      <c r="PY68" s="73">
        <v>569272</v>
      </c>
      <c r="PZ68" s="73">
        <v>635966</v>
      </c>
      <c r="QA68" s="73">
        <v>564398</v>
      </c>
      <c r="QB68" s="73">
        <v>564788</v>
      </c>
      <c r="QC68" s="73">
        <v>536222</v>
      </c>
      <c r="QD68" s="73">
        <v>641510</v>
      </c>
      <c r="QE68" s="73">
        <v>554650</v>
      </c>
      <c r="QF68" s="73">
        <v>524323</v>
      </c>
      <c r="QG68" s="72">
        <v>537938</v>
      </c>
      <c r="QH68" s="72">
        <v>601040</v>
      </c>
      <c r="QI68" s="72">
        <v>601028</v>
      </c>
      <c r="QJ68" s="72">
        <v>525165</v>
      </c>
      <c r="QK68" s="72">
        <v>562198</v>
      </c>
      <c r="QL68" s="72">
        <v>552512</v>
      </c>
      <c r="QM68" s="72">
        <v>586567</v>
      </c>
      <c r="QN68" s="72">
        <v>513767</v>
      </c>
      <c r="QO68" s="72">
        <v>508543</v>
      </c>
      <c r="QP68" s="72">
        <v>474269</v>
      </c>
      <c r="QQ68" s="72">
        <v>594033</v>
      </c>
      <c r="QR68" s="72">
        <v>518366</v>
      </c>
      <c r="QS68" s="72">
        <v>485041</v>
      </c>
      <c r="QT68" s="72">
        <v>522057</v>
      </c>
      <c r="QU68" s="72">
        <v>576015</v>
      </c>
      <c r="QV68" s="72">
        <v>645866</v>
      </c>
      <c r="QW68" s="72">
        <v>550527</v>
      </c>
      <c r="QX68" s="72">
        <v>583742</v>
      </c>
      <c r="QY68" s="72">
        <v>576277</v>
      </c>
      <c r="QZ68" s="72">
        <v>723251</v>
      </c>
      <c r="RA68" s="72">
        <v>589636</v>
      </c>
      <c r="RB68" s="72">
        <v>555914</v>
      </c>
      <c r="RC68" s="72">
        <v>550606</v>
      </c>
      <c r="RD68" s="72">
        <v>691589</v>
      </c>
      <c r="RE68" s="72">
        <v>621692</v>
      </c>
      <c r="RF68" s="72">
        <v>559044</v>
      </c>
      <c r="RG68" s="72">
        <v>574347</v>
      </c>
      <c r="RH68" s="72">
        <v>610980</v>
      </c>
      <c r="RI68" s="72">
        <v>654456</v>
      </c>
      <c r="RJ68" s="72">
        <v>535490</v>
      </c>
      <c r="RK68" s="72">
        <v>620178</v>
      </c>
      <c r="RL68" s="72">
        <v>532205</v>
      </c>
      <c r="RM68" s="72">
        <v>595671</v>
      </c>
      <c r="RN68" s="72">
        <v>523511</v>
      </c>
      <c r="RO68" s="72">
        <v>484338</v>
      </c>
      <c r="RP68" s="72">
        <v>473584</v>
      </c>
      <c r="RQ68" s="72">
        <v>529687</v>
      </c>
      <c r="RR68" s="72">
        <v>561666</v>
      </c>
      <c r="RS68" s="72">
        <v>535818</v>
      </c>
      <c r="RT68" s="72">
        <v>532998</v>
      </c>
      <c r="RU68" s="72">
        <v>566026</v>
      </c>
      <c r="RV68" s="72">
        <v>616683</v>
      </c>
      <c r="RW68" s="72">
        <v>513762</v>
      </c>
      <c r="RX68" s="72">
        <v>513463</v>
      </c>
      <c r="RY68" s="72">
        <v>519305</v>
      </c>
      <c r="RZ68" s="72">
        <v>634333</v>
      </c>
      <c r="SA68" s="72">
        <v>556051</v>
      </c>
      <c r="SB68" s="72">
        <v>533466</v>
      </c>
      <c r="SC68" s="72">
        <v>500211</v>
      </c>
      <c r="SD68" s="72">
        <v>604329</v>
      </c>
      <c r="SE68" s="72">
        <v>547313</v>
      </c>
      <c r="SF68" s="72">
        <v>488715</v>
      </c>
      <c r="SG68" s="72">
        <v>516199</v>
      </c>
      <c r="SH68" s="72">
        <v>513620</v>
      </c>
      <c r="SI68" s="72">
        <v>597744</v>
      </c>
      <c r="SJ68" s="72">
        <v>490757</v>
      </c>
      <c r="SK68" s="72">
        <v>535024</v>
      </c>
      <c r="SL68" s="72">
        <v>531328</v>
      </c>
      <c r="SM68" s="72">
        <v>573337</v>
      </c>
      <c r="SN68" s="72">
        <v>504600</v>
      </c>
      <c r="SO68" s="72">
        <v>469415</v>
      </c>
      <c r="SP68" s="72">
        <v>452831</v>
      </c>
      <c r="SQ68" s="72">
        <v>522516</v>
      </c>
      <c r="SR68" s="72">
        <v>509847</v>
      </c>
      <c r="SS68" s="72">
        <v>468103</v>
      </c>
      <c r="ST68" s="72">
        <v>520905</v>
      </c>
      <c r="SU68" s="72">
        <v>518542</v>
      </c>
      <c r="SV68" s="72">
        <v>678050</v>
      </c>
      <c r="SW68" s="72">
        <v>540929</v>
      </c>
      <c r="SX68" s="72">
        <v>557664</v>
      </c>
      <c r="SY68" s="72">
        <v>557432</v>
      </c>
      <c r="SZ68" s="72">
        <v>745661</v>
      </c>
      <c r="TA68" s="72">
        <v>607786</v>
      </c>
      <c r="TB68" s="72">
        <v>566510</v>
      </c>
      <c r="TC68" s="72">
        <v>541592</v>
      </c>
      <c r="TD68" s="72">
        <v>606738</v>
      </c>
      <c r="TE68" s="72">
        <v>646230</v>
      </c>
      <c r="TF68" s="72">
        <v>564340</v>
      </c>
      <c r="TG68" s="72">
        <v>595581</v>
      </c>
      <c r="TH68" s="72">
        <v>578685</v>
      </c>
      <c r="TI68" s="72">
        <v>723943</v>
      </c>
      <c r="TJ68" s="72">
        <v>526992</v>
      </c>
      <c r="TK68" s="72">
        <v>584716</v>
      </c>
      <c r="TL68" s="79">
        <v>581799</v>
      </c>
      <c r="TM68" s="79">
        <v>623681</v>
      </c>
      <c r="TN68" s="79">
        <v>561045</v>
      </c>
      <c r="TO68" s="79">
        <v>510336</v>
      </c>
      <c r="TP68" s="79">
        <v>511833</v>
      </c>
      <c r="TQ68" s="79">
        <v>533398</v>
      </c>
      <c r="TR68" s="79">
        <v>619074</v>
      </c>
      <c r="TS68" s="79">
        <v>601041</v>
      </c>
      <c r="TT68" s="79">
        <v>587762</v>
      </c>
      <c r="TU68" s="79">
        <v>562750</v>
      </c>
      <c r="TV68" s="79">
        <v>684375</v>
      </c>
      <c r="TW68" s="79">
        <v>549438</v>
      </c>
      <c r="TX68" s="79">
        <v>558250</v>
      </c>
      <c r="TY68" s="79">
        <v>544276</v>
      </c>
      <c r="TZ68" s="79">
        <v>698694</v>
      </c>
      <c r="UA68" s="79">
        <v>598159</v>
      </c>
      <c r="UB68" s="79">
        <v>532714</v>
      </c>
      <c r="UC68" s="79">
        <v>539846</v>
      </c>
      <c r="UD68" s="79">
        <v>614531</v>
      </c>
      <c r="UE68" s="79">
        <v>601151</v>
      </c>
      <c r="UF68" s="79">
        <v>537025</v>
      </c>
      <c r="UG68" s="79">
        <v>593749</v>
      </c>
      <c r="UH68" s="79">
        <v>554517</v>
      </c>
      <c r="UI68" s="79">
        <v>687156</v>
      </c>
      <c r="UJ68" s="79">
        <v>557073</v>
      </c>
      <c r="UK68" s="79">
        <v>603527</v>
      </c>
      <c r="UL68" s="79">
        <v>596963</v>
      </c>
      <c r="UM68" s="79">
        <v>660047</v>
      </c>
      <c r="UN68" s="79">
        <v>582450</v>
      </c>
      <c r="UO68" s="79">
        <v>535323</v>
      </c>
      <c r="UP68" s="73">
        <v>524173</v>
      </c>
      <c r="UQ68" s="73">
        <v>582794</v>
      </c>
      <c r="UR68" s="73">
        <v>594188</v>
      </c>
      <c r="US68" s="73">
        <v>528297</v>
      </c>
      <c r="UT68" s="73">
        <v>561085</v>
      </c>
      <c r="UU68" s="73">
        <v>585596</v>
      </c>
      <c r="UV68" s="73">
        <v>807583</v>
      </c>
      <c r="UW68" s="73">
        <v>614787</v>
      </c>
      <c r="UX68" s="73">
        <v>603977</v>
      </c>
      <c r="UY68" s="73">
        <v>636162</v>
      </c>
      <c r="UZ68" s="73">
        <v>840828</v>
      </c>
      <c r="VA68" s="73">
        <v>705954</v>
      </c>
      <c r="VB68" s="73">
        <v>617350</v>
      </c>
      <c r="VC68" s="73">
        <v>631239</v>
      </c>
      <c r="VD68" s="73">
        <v>628462</v>
      </c>
      <c r="VE68" s="73">
        <v>733512</v>
      </c>
      <c r="VF68" s="73">
        <v>622853</v>
      </c>
      <c r="VG68" s="73">
        <v>670132</v>
      </c>
      <c r="VH68" s="73">
        <v>626937</v>
      </c>
      <c r="VI68" s="73">
        <v>827072</v>
      </c>
      <c r="VJ68" s="73">
        <v>625263</v>
      </c>
      <c r="VK68" s="73">
        <v>635681</v>
      </c>
      <c r="VL68" s="72">
        <v>683994</v>
      </c>
      <c r="VM68" s="72">
        <v>669225</v>
      </c>
      <c r="VN68" s="72">
        <v>644929</v>
      </c>
      <c r="VO68" s="72">
        <v>576385</v>
      </c>
      <c r="VP68" s="72">
        <v>570721</v>
      </c>
      <c r="VQ68" s="72">
        <v>556961</v>
      </c>
      <c r="VR68" s="72">
        <v>690866</v>
      </c>
      <c r="VS68" s="72">
        <v>648557</v>
      </c>
      <c r="VT68" s="72">
        <v>644103</v>
      </c>
      <c r="VU68" s="72">
        <v>577943</v>
      </c>
      <c r="VV68" s="72">
        <v>761108</v>
      </c>
      <c r="VW68" s="72">
        <v>588910</v>
      </c>
      <c r="VX68" s="72">
        <v>567879</v>
      </c>
      <c r="VY68" s="72">
        <v>582779</v>
      </c>
      <c r="VZ68" s="72">
        <v>703600</v>
      </c>
      <c r="WA68" s="72">
        <v>640652</v>
      </c>
      <c r="WB68" s="72">
        <v>579167</v>
      </c>
      <c r="WC68" s="72">
        <v>581175</v>
      </c>
      <c r="WD68" s="72">
        <v>627899</v>
      </c>
      <c r="WE68" s="72">
        <v>653606</v>
      </c>
      <c r="WF68" s="72">
        <v>578476</v>
      </c>
      <c r="WG68" s="72">
        <v>625602</v>
      </c>
      <c r="WH68" s="72">
        <v>596619</v>
      </c>
      <c r="WI68" s="72">
        <v>779434</v>
      </c>
      <c r="WJ68" s="72">
        <v>600319</v>
      </c>
      <c r="WK68" s="72">
        <v>589333</v>
      </c>
      <c r="WL68" s="72">
        <v>623289</v>
      </c>
      <c r="WM68" s="72">
        <v>709392</v>
      </c>
      <c r="WN68" s="72">
        <v>630795</v>
      </c>
      <c r="WO68" s="72">
        <v>570800</v>
      </c>
      <c r="WP68" s="72">
        <v>577963</v>
      </c>
      <c r="WQ68" s="72">
        <v>572872</v>
      </c>
      <c r="WR68" s="72">
        <v>635591</v>
      </c>
      <c r="WS68" s="72">
        <v>561967</v>
      </c>
      <c r="WT68" s="72">
        <v>568299</v>
      </c>
      <c r="WU68" s="72">
        <v>596902</v>
      </c>
      <c r="WV68" s="72">
        <v>802314</v>
      </c>
      <c r="WW68" s="72">
        <v>663202</v>
      </c>
      <c r="WX68" s="72">
        <v>624068</v>
      </c>
      <c r="WY68" s="72">
        <v>649483</v>
      </c>
      <c r="WZ68" s="72">
        <v>725275</v>
      </c>
      <c r="XA68" s="72">
        <v>727440</v>
      </c>
      <c r="XB68" s="72">
        <v>638465</v>
      </c>
      <c r="XC68" s="72">
        <v>665233</v>
      </c>
      <c r="XD68" s="72">
        <v>643311</v>
      </c>
      <c r="XE68" s="72">
        <v>777322</v>
      </c>
      <c r="XF68" s="72">
        <v>641028</v>
      </c>
      <c r="XG68" s="72">
        <v>667987</v>
      </c>
      <c r="XH68" s="72">
        <v>604185</v>
      </c>
      <c r="XI68" s="72">
        <v>797018</v>
      </c>
      <c r="XJ68" s="72">
        <v>644012</v>
      </c>
      <c r="XK68" s="72">
        <v>650096</v>
      </c>
      <c r="XL68" s="76">
        <v>714682</v>
      </c>
      <c r="XM68" s="76">
        <v>635148</v>
      </c>
      <c r="XN68" s="76">
        <v>646976</v>
      </c>
      <c r="XO68" s="76">
        <v>584540</v>
      </c>
      <c r="XP68" s="76">
        <v>587680</v>
      </c>
      <c r="XQ68" s="76">
        <v>538629</v>
      </c>
      <c r="XR68" s="76">
        <v>734963</v>
      </c>
      <c r="XS68" s="76">
        <v>584874</v>
      </c>
      <c r="XT68" s="76">
        <v>639342</v>
      </c>
      <c r="XU68" s="76">
        <v>572160</v>
      </c>
      <c r="XV68" s="76">
        <v>797302</v>
      </c>
      <c r="XW68" s="76">
        <v>608526</v>
      </c>
      <c r="XX68" s="76">
        <v>562660</v>
      </c>
      <c r="XY68" s="76">
        <v>582633</v>
      </c>
      <c r="XZ68" s="76">
        <v>678127</v>
      </c>
      <c r="YA68" s="76">
        <v>663162</v>
      </c>
      <c r="YB68" s="76">
        <v>601649</v>
      </c>
      <c r="YC68" s="76">
        <v>605250</v>
      </c>
      <c r="YD68" s="76">
        <v>601162</v>
      </c>
      <c r="YE68" s="75">
        <v>680228</v>
      </c>
      <c r="YF68" s="75">
        <v>595189</v>
      </c>
      <c r="YG68" s="75">
        <v>653689</v>
      </c>
      <c r="YH68" s="75">
        <v>600724</v>
      </c>
      <c r="YI68" s="75">
        <v>768683</v>
      </c>
      <c r="YJ68" s="75">
        <v>629142</v>
      </c>
      <c r="YK68" s="75">
        <v>584827</v>
      </c>
      <c r="YL68" s="75">
        <v>631825</v>
      </c>
      <c r="YM68" s="75">
        <v>677792</v>
      </c>
      <c r="YN68" s="75">
        <v>636487</v>
      </c>
      <c r="YO68" s="75">
        <v>557209</v>
      </c>
      <c r="YP68" s="75">
        <v>573844</v>
      </c>
      <c r="YQ68" s="75">
        <v>545023</v>
      </c>
      <c r="YR68" s="75">
        <v>639320</v>
      </c>
      <c r="YS68" s="75">
        <v>561147</v>
      </c>
      <c r="YT68" s="75">
        <v>555002</v>
      </c>
      <c r="YU68" s="75">
        <v>636403</v>
      </c>
      <c r="YV68" s="75">
        <v>771929</v>
      </c>
      <c r="YW68" s="75">
        <v>662030</v>
      </c>
      <c r="YX68" s="75">
        <v>602290</v>
      </c>
      <c r="YY68" s="75">
        <v>664038</v>
      </c>
      <c r="YZ68" s="75">
        <v>704844</v>
      </c>
      <c r="ZA68" s="75">
        <v>775545</v>
      </c>
      <c r="ZB68" s="75">
        <v>646615</v>
      </c>
      <c r="ZC68" s="75">
        <v>654634</v>
      </c>
      <c r="ZD68" s="75">
        <v>631752</v>
      </c>
      <c r="ZE68" s="75">
        <v>816702</v>
      </c>
      <c r="ZF68" s="75">
        <v>651939</v>
      </c>
      <c r="ZG68" s="75">
        <v>637726</v>
      </c>
      <c r="ZH68" s="75">
        <v>602517</v>
      </c>
      <c r="ZI68" s="75">
        <v>758776</v>
      </c>
      <c r="ZJ68" s="75">
        <v>644451</v>
      </c>
      <c r="ZK68" s="75">
        <v>666322</v>
      </c>
      <c r="ZL68" s="75">
        <v>768850</v>
      </c>
      <c r="ZM68" s="75">
        <v>609065</v>
      </c>
      <c r="ZN68" s="75">
        <v>654526</v>
      </c>
      <c r="ZO68" s="75">
        <v>577945</v>
      </c>
      <c r="ZP68" s="75">
        <v>573990</v>
      </c>
      <c r="ZQ68" s="75">
        <v>544506</v>
      </c>
      <c r="ZR68" s="75">
        <v>734306</v>
      </c>
      <c r="ZS68" s="75">
        <v>613456</v>
      </c>
      <c r="ZT68" s="75">
        <v>579520</v>
      </c>
      <c r="ZU68" s="75">
        <v>566760</v>
      </c>
      <c r="ZV68" s="75">
        <v>701004</v>
      </c>
      <c r="ZW68" s="75">
        <v>646319</v>
      </c>
      <c r="ZX68" s="75">
        <v>566358</v>
      </c>
      <c r="ZY68" s="75">
        <v>623648</v>
      </c>
      <c r="ZZ68" s="75">
        <v>616919</v>
      </c>
      <c r="AAA68" s="75">
        <v>697397</v>
      </c>
      <c r="AAB68" s="75">
        <v>600791</v>
      </c>
      <c r="AAC68" s="75">
        <v>640996</v>
      </c>
      <c r="AAD68" s="75">
        <v>587401</v>
      </c>
      <c r="AAE68" s="75">
        <v>712847</v>
      </c>
      <c r="AAF68" s="75">
        <v>612621</v>
      </c>
      <c r="AAG68" s="75">
        <v>594069</v>
      </c>
      <c r="AAH68" s="75">
        <v>615204</v>
      </c>
      <c r="AAI68" s="75">
        <v>691028</v>
      </c>
      <c r="AAJ68" s="75">
        <v>678374</v>
      </c>
      <c r="AAK68" s="75">
        <v>582086</v>
      </c>
      <c r="AAL68" s="75">
        <v>682191</v>
      </c>
      <c r="AAM68" s="75">
        <v>619630</v>
      </c>
      <c r="AAN68" s="75">
        <v>672160</v>
      </c>
      <c r="AAO68" s="75">
        <v>574543</v>
      </c>
      <c r="AAP68" s="75">
        <v>587799</v>
      </c>
      <c r="AAQ68" s="75">
        <v>547270</v>
      </c>
      <c r="AAR68" s="75">
        <v>665639</v>
      </c>
      <c r="AAS68" s="75">
        <v>584711</v>
      </c>
      <c r="AAT68" s="75">
        <v>562768</v>
      </c>
      <c r="AAU68" s="75">
        <v>615257</v>
      </c>
      <c r="AAV68" s="75">
        <v>694925</v>
      </c>
      <c r="AAW68" s="75">
        <v>730605</v>
      </c>
      <c r="AAX68" s="75">
        <v>638620</v>
      </c>
      <c r="AAY68" s="75">
        <v>700191</v>
      </c>
      <c r="AAZ68" s="75">
        <v>666067</v>
      </c>
      <c r="ABA68" s="75">
        <v>900479</v>
      </c>
      <c r="ABB68" s="75">
        <v>689914</v>
      </c>
      <c r="ABC68" s="75">
        <v>655508</v>
      </c>
      <c r="ABD68" s="75">
        <v>637764</v>
      </c>
      <c r="ABE68" s="75">
        <v>890829</v>
      </c>
      <c r="ABF68" s="75">
        <v>737873</v>
      </c>
      <c r="ABG68" s="75">
        <v>663280</v>
      </c>
      <c r="ABH68" s="75">
        <v>685663</v>
      </c>
      <c r="ABI68" s="75">
        <v>735000</v>
      </c>
      <c r="ABJ68" s="75">
        <v>771548</v>
      </c>
      <c r="ABK68" s="75">
        <v>654553</v>
      </c>
      <c r="ABL68" s="75">
        <v>776626</v>
      </c>
      <c r="ABM68" s="75">
        <v>629574</v>
      </c>
      <c r="ABN68" s="75">
        <v>713457</v>
      </c>
      <c r="ABO68" s="75">
        <v>648570</v>
      </c>
      <c r="ABP68" s="75">
        <v>591235</v>
      </c>
      <c r="ABQ68" s="75">
        <v>596735</v>
      </c>
      <c r="ABR68" s="75">
        <v>640560</v>
      </c>
      <c r="ABS68" s="75">
        <v>671503</v>
      </c>
      <c r="ABT68" s="75">
        <v>675013</v>
      </c>
      <c r="ABU68" s="75">
        <v>628729</v>
      </c>
      <c r="ABV68" s="75">
        <v>708172</v>
      </c>
      <c r="ABW68" s="75">
        <v>701967</v>
      </c>
      <c r="ABX68" s="75">
        <v>640280</v>
      </c>
      <c r="ABY68" s="75">
        <v>669514</v>
      </c>
      <c r="ABZ68" s="75">
        <v>624251</v>
      </c>
      <c r="ACA68" s="75">
        <v>748167</v>
      </c>
      <c r="ACB68" s="75">
        <v>643581</v>
      </c>
      <c r="ACC68" s="75">
        <v>656462</v>
      </c>
      <c r="ACD68" s="75">
        <v>608834</v>
      </c>
      <c r="ACE68" s="75">
        <v>786019</v>
      </c>
      <c r="ACF68" s="75">
        <v>655232</v>
      </c>
      <c r="ACG68" s="75">
        <v>611242</v>
      </c>
      <c r="ACH68" s="75">
        <v>649782</v>
      </c>
      <c r="ACI68" s="75">
        <v>688296</v>
      </c>
      <c r="ACJ68" s="75">
        <v>739228</v>
      </c>
      <c r="ACK68" s="75">
        <v>625737</v>
      </c>
      <c r="ACL68" s="75">
        <v>712989</v>
      </c>
      <c r="ACM68" s="75">
        <v>649848</v>
      </c>
      <c r="ACN68" s="75">
        <v>742129</v>
      </c>
      <c r="ACO68" s="75">
        <v>651948</v>
      </c>
      <c r="ACP68" s="75">
        <v>611362</v>
      </c>
      <c r="ACQ68" s="75">
        <v>593734</v>
      </c>
      <c r="ACR68" s="75">
        <v>714079</v>
      </c>
      <c r="ACS68" s="75">
        <v>654838</v>
      </c>
      <c r="ACT68" s="75">
        <v>591537</v>
      </c>
      <c r="ACU68" s="75">
        <v>642529</v>
      </c>
      <c r="ACV68" s="75">
        <v>670624</v>
      </c>
      <c r="ACW68" s="75">
        <v>841196</v>
      </c>
      <c r="ACX68" s="75">
        <v>689263</v>
      </c>
      <c r="ACY68" s="75">
        <v>726600</v>
      </c>
      <c r="ACZ68" s="75">
        <v>670376</v>
      </c>
      <c r="ADA68" s="75">
        <v>937453</v>
      </c>
      <c r="ADB68" s="75">
        <v>711073</v>
      </c>
      <c r="ADC68" s="75">
        <v>714209</v>
      </c>
      <c r="ADD68" s="75">
        <v>669531</v>
      </c>
      <c r="ADE68" s="75">
        <v>847085</v>
      </c>
      <c r="ADF68" s="75">
        <v>723722</v>
      </c>
      <c r="ADG68" s="75">
        <v>641594</v>
      </c>
      <c r="ADH68" s="75">
        <v>623940</v>
      </c>
      <c r="ADI68" s="75">
        <v>620399</v>
      </c>
      <c r="ADJ68" s="75">
        <v>787634</v>
      </c>
      <c r="ADK68" s="75">
        <v>634746</v>
      </c>
      <c r="ADL68" s="75">
        <v>672922</v>
      </c>
      <c r="ADM68" s="75">
        <v>598980</v>
      </c>
      <c r="ADN68" s="75">
        <v>665037</v>
      </c>
      <c r="ADO68" s="75">
        <v>584189</v>
      </c>
      <c r="ADP68" s="75">
        <v>527238</v>
      </c>
      <c r="ADQ68" s="75">
        <v>542446</v>
      </c>
      <c r="ADR68" s="75">
        <v>575596</v>
      </c>
      <c r="ADS68" s="75">
        <v>611818</v>
      </c>
      <c r="ADT68" s="75">
        <v>635683</v>
      </c>
      <c r="ADU68" s="75">
        <v>578440</v>
      </c>
      <c r="ADV68" s="75">
        <v>599918</v>
      </c>
      <c r="ADW68" s="75">
        <v>660145</v>
      </c>
      <c r="ADX68" s="75">
        <v>537074</v>
      </c>
      <c r="ADY68" s="75">
        <v>586667</v>
      </c>
      <c r="ADZ68" s="75">
        <v>553971</v>
      </c>
      <c r="AEA68" s="75">
        <v>681164</v>
      </c>
      <c r="AEB68" s="75">
        <v>605006</v>
      </c>
      <c r="AEC68" s="75">
        <v>562769</v>
      </c>
      <c r="AED68" s="75">
        <v>559800</v>
      </c>
      <c r="AEE68" s="75">
        <v>674399</v>
      </c>
      <c r="AEF68" s="75">
        <v>588896</v>
      </c>
      <c r="AEG68" s="75">
        <v>548376</v>
      </c>
      <c r="AEH68" s="75">
        <v>584850</v>
      </c>
      <c r="AEI68" s="75">
        <v>573912</v>
      </c>
      <c r="AEJ68" s="75">
        <v>700030</v>
      </c>
      <c r="AEK68" s="75">
        <v>551024</v>
      </c>
      <c r="AEL68" s="75">
        <v>615924</v>
      </c>
      <c r="AEM68" s="75">
        <v>568542</v>
      </c>
      <c r="AEN68" s="75">
        <v>631545</v>
      </c>
      <c r="AEO68" s="75">
        <v>532922</v>
      </c>
      <c r="AEP68" s="75">
        <v>495807</v>
      </c>
      <c r="AEQ68" s="75">
        <v>487054</v>
      </c>
      <c r="AER68" s="75">
        <v>558011</v>
      </c>
      <c r="AES68" s="75">
        <v>528326</v>
      </c>
      <c r="AET68" s="75">
        <v>489781</v>
      </c>
      <c r="AEU68" s="75">
        <v>538919</v>
      </c>
      <c r="AEV68" s="75">
        <v>516391</v>
      </c>
      <c r="AEW68" s="75">
        <v>704476</v>
      </c>
      <c r="AEX68" s="75">
        <v>533029</v>
      </c>
      <c r="AEY68" s="75">
        <v>583251</v>
      </c>
      <c r="AEZ68" s="75">
        <v>538588</v>
      </c>
      <c r="AFA68" s="75">
        <v>778027</v>
      </c>
      <c r="AFB68" s="75">
        <v>573784</v>
      </c>
      <c r="AFC68" s="75">
        <v>517004</v>
      </c>
      <c r="AFD68" s="75">
        <v>529683</v>
      </c>
      <c r="AFE68" s="75">
        <v>592135</v>
      </c>
      <c r="AFF68" s="75">
        <v>595772</v>
      </c>
      <c r="AFG68" s="75">
        <v>516493</v>
      </c>
      <c r="AFH68" s="75">
        <v>544819</v>
      </c>
      <c r="AFI68" s="75">
        <v>511002</v>
      </c>
      <c r="AFJ68" s="75">
        <v>720068</v>
      </c>
      <c r="AFK68" s="75">
        <v>503448</v>
      </c>
      <c r="AFL68" s="75">
        <v>564007</v>
      </c>
      <c r="AFM68" s="75">
        <v>496970</v>
      </c>
      <c r="AFN68" s="75">
        <v>547803</v>
      </c>
      <c r="AFO68" s="75">
        <v>494734</v>
      </c>
      <c r="AFP68" s="75">
        <v>435879</v>
      </c>
      <c r="AFQ68" s="75">
        <v>455356</v>
      </c>
      <c r="AFR68" s="75">
        <v>435473</v>
      </c>
      <c r="AFS68" s="75">
        <v>502628</v>
      </c>
      <c r="AFT68" s="75">
        <v>515070</v>
      </c>
      <c r="AFU68" s="75">
        <v>500381</v>
      </c>
      <c r="AFV68" s="75">
        <v>448988</v>
      </c>
      <c r="AFW68" s="75">
        <v>559941</v>
      </c>
      <c r="AFX68" s="75">
        <v>454585</v>
      </c>
      <c r="AFY68" s="75">
        <v>487611</v>
      </c>
      <c r="AFZ68" s="75">
        <v>460439</v>
      </c>
      <c r="AGA68" s="75">
        <v>566027</v>
      </c>
      <c r="AGB68" s="75">
        <v>498113</v>
      </c>
      <c r="AGC68" s="75">
        <v>457272</v>
      </c>
      <c r="AGD68" s="75">
        <v>469628</v>
      </c>
      <c r="AGE68" s="75">
        <v>522909</v>
      </c>
      <c r="AGF68" s="75">
        <v>497812</v>
      </c>
      <c r="AGG68" s="75">
        <v>442526</v>
      </c>
      <c r="AGH68" s="75">
        <v>517116</v>
      </c>
      <c r="AGI68" s="75">
        <v>453037</v>
      </c>
      <c r="AGJ68" s="75">
        <v>564842</v>
      </c>
      <c r="AGK68" s="75">
        <v>435785</v>
      </c>
      <c r="AGL68" s="75">
        <v>511815</v>
      </c>
      <c r="AGM68" s="75">
        <v>474368</v>
      </c>
      <c r="AGN68" s="75">
        <v>540433</v>
      </c>
      <c r="AGO68" s="75">
        <v>440440</v>
      </c>
      <c r="AGP68" s="75">
        <v>405755</v>
      </c>
      <c r="AGQ68" s="75">
        <v>411380</v>
      </c>
      <c r="AGR68" s="75">
        <v>443095</v>
      </c>
      <c r="AGS68" s="75">
        <v>450618</v>
      </c>
      <c r="AGT68" s="75">
        <v>403634</v>
      </c>
      <c r="AGU68" s="75">
        <v>431864</v>
      </c>
      <c r="AGV68" s="75">
        <v>427036</v>
      </c>
      <c r="AGW68" s="75">
        <v>569904</v>
      </c>
      <c r="AGX68" s="75">
        <v>460682</v>
      </c>
      <c r="AGY68" s="75">
        <v>467639</v>
      </c>
      <c r="AGZ68" s="75">
        <v>490224</v>
      </c>
      <c r="AHA68" s="75">
        <v>626078</v>
      </c>
      <c r="AHB68" s="75">
        <v>478116</v>
      </c>
      <c r="AHC68" s="75">
        <v>428863</v>
      </c>
      <c r="AHD68" s="75">
        <v>439217</v>
      </c>
      <c r="AHE68" s="75">
        <v>461933</v>
      </c>
      <c r="AHF68" s="75">
        <v>488060</v>
      </c>
      <c r="AHG68" s="75">
        <v>406571</v>
      </c>
      <c r="AHH68" s="75">
        <v>443278</v>
      </c>
      <c r="AHI68" s="75">
        <v>400648</v>
      </c>
      <c r="AHJ68" s="75">
        <v>550981</v>
      </c>
      <c r="AHK68" s="75">
        <v>415866</v>
      </c>
      <c r="AHL68" s="75">
        <v>435291</v>
      </c>
      <c r="AHM68" s="75">
        <v>451516</v>
      </c>
      <c r="AHN68" s="75">
        <v>427469</v>
      </c>
      <c r="AHO68" s="75">
        <v>428687</v>
      </c>
      <c r="AHP68" s="75">
        <v>352001</v>
      </c>
      <c r="AHQ68" s="75">
        <v>371161</v>
      </c>
      <c r="AHR68" s="75">
        <v>339168</v>
      </c>
      <c r="AHS68" s="75">
        <v>412877</v>
      </c>
      <c r="AHT68" s="75">
        <v>396426</v>
      </c>
      <c r="AHU68" s="75">
        <v>375058</v>
      </c>
      <c r="AHV68" s="75">
        <v>347564</v>
      </c>
      <c r="AHW68" s="75">
        <v>426833</v>
      </c>
      <c r="AHX68" s="75">
        <v>341612</v>
      </c>
      <c r="AHY68" s="75">
        <v>329416</v>
      </c>
      <c r="AHZ68" s="75">
        <v>353218</v>
      </c>
      <c r="AIA68" s="75">
        <v>401809</v>
      </c>
      <c r="AIB68" s="75">
        <v>390708</v>
      </c>
      <c r="AIC68" s="75">
        <v>341318</v>
      </c>
      <c r="AID68" s="75">
        <v>359198</v>
      </c>
      <c r="AIE68" s="75">
        <v>344884</v>
      </c>
      <c r="AIF68" s="75">
        <v>387068</v>
      </c>
      <c r="AIG68" s="75">
        <v>334481</v>
      </c>
      <c r="AIH68" s="75">
        <v>394972</v>
      </c>
      <c r="AII68" s="75">
        <v>330996</v>
      </c>
      <c r="AIJ68" s="75">
        <v>411713</v>
      </c>
      <c r="AIK68" s="75">
        <v>341596</v>
      </c>
      <c r="AIL68" s="75">
        <v>326818</v>
      </c>
      <c r="AIM68" s="75">
        <v>370623</v>
      </c>
      <c r="AIN68" s="75">
        <v>367055</v>
      </c>
      <c r="AIO68" s="75">
        <v>346896</v>
      </c>
      <c r="AIP68" s="75">
        <v>319454</v>
      </c>
      <c r="AIQ68" s="75">
        <v>323232</v>
      </c>
      <c r="AIR68" s="75">
        <v>293275</v>
      </c>
      <c r="AIS68" s="75">
        <v>340799</v>
      </c>
      <c r="AIT68" s="75">
        <v>294679</v>
      </c>
      <c r="AIU68" s="75">
        <v>308796</v>
      </c>
      <c r="AIV68" s="75">
        <v>324495</v>
      </c>
      <c r="AIW68" s="75">
        <v>404987</v>
      </c>
      <c r="AIX68" s="75">
        <v>353790</v>
      </c>
      <c r="AIY68" s="75">
        <v>334900</v>
      </c>
      <c r="AIZ68" s="75">
        <v>360213</v>
      </c>
      <c r="AJA68" s="75">
        <v>364264</v>
      </c>
      <c r="AJB68" s="75">
        <v>391777</v>
      </c>
      <c r="AJC68" s="75">
        <v>326987</v>
      </c>
      <c r="AJD68" s="75">
        <v>355005</v>
      </c>
      <c r="AJE68" s="75">
        <v>322983</v>
      </c>
      <c r="AJF68" s="75">
        <v>431775</v>
      </c>
      <c r="AJG68" s="75">
        <v>333630</v>
      </c>
      <c r="AJH68" s="75">
        <v>354109</v>
      </c>
      <c r="AJI68" s="75">
        <v>318614</v>
      </c>
      <c r="AJJ68" s="75">
        <v>396415</v>
      </c>
      <c r="AJK68" s="75">
        <v>341884</v>
      </c>
      <c r="AJL68" s="75">
        <v>348639</v>
      </c>
      <c r="AJM68" s="75">
        <v>438053</v>
      </c>
      <c r="AJN68" s="75">
        <v>334256</v>
      </c>
      <c r="AJO68" s="75">
        <v>343716</v>
      </c>
      <c r="AJP68" s="75">
        <v>301658</v>
      </c>
      <c r="AJQ68" s="75">
        <v>329894</v>
      </c>
      <c r="AJR68" s="75">
        <v>292664</v>
      </c>
      <c r="AJS68" s="75">
        <v>388938</v>
      </c>
      <c r="AJT68" s="75">
        <v>326195</v>
      </c>
      <c r="AJU68" s="75">
        <v>404198</v>
      </c>
      <c r="AJV68" s="75">
        <v>421801</v>
      </c>
      <c r="AJW68" s="75">
        <v>384676</v>
      </c>
      <c r="AJX68" s="75">
        <v>430814</v>
      </c>
      <c r="AJY68" s="75">
        <v>331388</v>
      </c>
      <c r="AJZ68" s="75">
        <v>315745</v>
      </c>
      <c r="AKA68" s="75">
        <v>314530</v>
      </c>
      <c r="AKB68" s="75">
        <v>333854</v>
      </c>
      <c r="AKC68" s="75">
        <v>315218</v>
      </c>
      <c r="AKD68" s="75">
        <v>331621</v>
      </c>
      <c r="AKE68" s="75">
        <v>316346</v>
      </c>
      <c r="AKF68" s="75">
        <v>359558</v>
      </c>
      <c r="AKG68" s="75">
        <v>322322</v>
      </c>
      <c r="AKH68" s="75">
        <v>318082</v>
      </c>
      <c r="AKI68" s="75">
        <v>328902</v>
      </c>
      <c r="AKJ68" s="75">
        <v>399701</v>
      </c>
      <c r="AKK68" s="75">
        <v>377793</v>
      </c>
      <c r="AKL68" s="75">
        <v>339652</v>
      </c>
      <c r="AKM68" s="75">
        <v>357504</v>
      </c>
      <c r="AKN68" s="75">
        <v>403886</v>
      </c>
      <c r="AKO68" s="75">
        <v>418402</v>
      </c>
      <c r="AKP68" s="75">
        <v>368299</v>
      </c>
      <c r="AKQ68" s="75">
        <v>381537</v>
      </c>
      <c r="AKR68" s="75">
        <v>328816</v>
      </c>
      <c r="AKS68" s="75">
        <v>407219</v>
      </c>
      <c r="AKT68" s="75">
        <v>348045</v>
      </c>
      <c r="AKU68" s="75">
        <v>339604</v>
      </c>
      <c r="AKV68" s="75">
        <v>370581</v>
      </c>
      <c r="AKW68" s="75">
        <v>414240</v>
      </c>
      <c r="AKX68" s="75">
        <v>428340</v>
      </c>
      <c r="AKY68" s="75">
        <v>387711</v>
      </c>
      <c r="AKZ68" s="75">
        <v>425678</v>
      </c>
      <c r="ALA68" s="75">
        <v>384498</v>
      </c>
      <c r="ALB68" s="75">
        <v>471035</v>
      </c>
      <c r="ALC68" s="75">
        <v>385779</v>
      </c>
      <c r="ALD68" s="75">
        <v>424910</v>
      </c>
      <c r="ALE68" s="75">
        <v>354583</v>
      </c>
      <c r="ALF68" s="75">
        <v>525942</v>
      </c>
      <c r="ALG68" s="75">
        <v>402536</v>
      </c>
      <c r="ALH68" s="75">
        <v>373730</v>
      </c>
      <c r="ALI68" s="75">
        <v>379850</v>
      </c>
      <c r="ALJ68" s="75">
        <v>425430</v>
      </c>
      <c r="ALK68" s="75">
        <v>423609</v>
      </c>
      <c r="ALL68" s="75">
        <v>410929</v>
      </c>
      <c r="ALM68" s="75">
        <v>480779</v>
      </c>
      <c r="ALN68" s="75">
        <v>359809</v>
      </c>
      <c r="ALO68" s="75">
        <v>420675</v>
      </c>
      <c r="ALP68" s="75">
        <v>384702</v>
      </c>
      <c r="ALQ68" s="75">
        <v>366476</v>
      </c>
      <c r="ALR68" s="75">
        <v>365119</v>
      </c>
      <c r="ALS68" s="75">
        <v>497108</v>
      </c>
      <c r="ALT68" s="75">
        <v>382533</v>
      </c>
      <c r="ALU68" s="75">
        <v>406909</v>
      </c>
      <c r="ALV68" s="75">
        <v>394161</v>
      </c>
      <c r="ALW68" s="75">
        <v>478730</v>
      </c>
      <c r="ALX68" s="75">
        <v>462158</v>
      </c>
      <c r="ALY68" s="75">
        <v>394468</v>
      </c>
      <c r="ALZ68" s="75">
        <v>427984</v>
      </c>
      <c r="AMA68" s="75">
        <v>422619</v>
      </c>
      <c r="AMB68" s="75">
        <v>488075</v>
      </c>
      <c r="AMC68" s="75">
        <v>427495</v>
      </c>
      <c r="AMD68" s="75">
        <v>454807</v>
      </c>
      <c r="AME68" s="75">
        <v>401661</v>
      </c>
      <c r="AMF68" s="75">
        <v>501685</v>
      </c>
      <c r="AMG68" s="75">
        <v>427374</v>
      </c>
      <c r="AMH68" s="75">
        <v>399832</v>
      </c>
      <c r="AMI68" s="75">
        <v>429302</v>
      </c>
      <c r="AMJ68" s="75">
        <v>489990</v>
      </c>
      <c r="AMK68" s="75">
        <v>464856</v>
      </c>
      <c r="AML68" s="75">
        <v>436342</v>
      </c>
      <c r="AMM68" s="75">
        <v>460997</v>
      </c>
      <c r="AMN68" s="75">
        <v>424880</v>
      </c>
      <c r="AMO68" s="75">
        <v>463920</v>
      </c>
      <c r="AMP68" s="75">
        <v>405799</v>
      </c>
      <c r="AMQ68" s="75">
        <v>437474</v>
      </c>
      <c r="AMR68" s="75">
        <v>381093</v>
      </c>
      <c r="AMS68" s="75">
        <v>464045</v>
      </c>
      <c r="AMT68" s="75">
        <v>408230</v>
      </c>
      <c r="AMU68" s="75">
        <v>400800</v>
      </c>
      <c r="AMV68" s="75">
        <v>434944</v>
      </c>
      <c r="AMW68" s="75">
        <v>453515</v>
      </c>
      <c r="AMX68" s="75">
        <v>482972</v>
      </c>
      <c r="AMY68" s="75">
        <v>430714</v>
      </c>
      <c r="AMZ68" s="75">
        <v>480370</v>
      </c>
      <c r="ANA68" s="75">
        <v>432822</v>
      </c>
      <c r="ANB68" s="75">
        <v>588695</v>
      </c>
      <c r="ANC68" s="75">
        <v>464691</v>
      </c>
      <c r="AND68" s="75">
        <v>438939</v>
      </c>
      <c r="ANE68" s="75">
        <v>420865</v>
      </c>
      <c r="ANF68" s="75">
        <v>602273</v>
      </c>
      <c r="ANG68" s="75">
        <v>482899</v>
      </c>
      <c r="ANH68" s="75">
        <v>427116</v>
      </c>
      <c r="ANI68" s="75">
        <v>454865</v>
      </c>
      <c r="ANJ68" s="75">
        <v>484803</v>
      </c>
      <c r="ANK68" s="75">
        <v>532562</v>
      </c>
      <c r="ANL68" s="75">
        <v>441843</v>
      </c>
      <c r="ANM68" s="75">
        <v>527887</v>
      </c>
      <c r="ANN68" s="75">
        <v>419920</v>
      </c>
      <c r="ANO68" s="75">
        <v>506428</v>
      </c>
      <c r="ANP68" s="75">
        <v>444405</v>
      </c>
      <c r="ANQ68" s="75">
        <v>412710</v>
      </c>
      <c r="ANR68" s="75">
        <v>411155</v>
      </c>
      <c r="ANS68" s="75">
        <v>426371</v>
      </c>
      <c r="ANT68" s="75">
        <v>495913</v>
      </c>
      <c r="ANU68" s="75">
        <v>490259</v>
      </c>
      <c r="ANV68" s="75">
        <v>467797</v>
      </c>
      <c r="ANW68" s="76">
        <v>507943</v>
      </c>
      <c r="ANX68" s="76">
        <v>519167</v>
      </c>
      <c r="ANY68" s="76">
        <v>458986</v>
      </c>
      <c r="ANZ68" s="123">
        <v>474539</v>
      </c>
      <c r="AOA68" s="123">
        <v>435255</v>
      </c>
      <c r="AOB68" s="49">
        <v>549980</v>
      </c>
      <c r="AOC68" s="49">
        <v>505349</v>
      </c>
      <c r="AOD68" s="49">
        <v>547076</v>
      </c>
      <c r="AOE68" s="49">
        <v>448016</v>
      </c>
      <c r="AOF68" s="49">
        <v>577946</v>
      </c>
      <c r="AOG68" s="49">
        <v>488889</v>
      </c>
      <c r="AOH68" s="49">
        <v>460029</v>
      </c>
      <c r="AOI68" s="49">
        <v>496046</v>
      </c>
      <c r="AOJ68" s="49">
        <v>521872</v>
      </c>
      <c r="AOK68" s="49">
        <v>551087</v>
      </c>
      <c r="AOL68" s="49">
        <v>467642</v>
      </c>
      <c r="AOM68" s="49">
        <v>531850</v>
      </c>
      <c r="AON68" s="49">
        <v>470026</v>
      </c>
      <c r="AOO68" s="49">
        <v>542264</v>
      </c>
      <c r="AOP68" s="49">
        <v>469872</v>
      </c>
      <c r="AOQ68" s="49">
        <v>460873</v>
      </c>
      <c r="AOR68" s="49">
        <v>438997</v>
      </c>
      <c r="AOS68" s="49">
        <v>524540</v>
      </c>
      <c r="AOT68" s="49">
        <v>483442</v>
      </c>
      <c r="AOU68" s="49">
        <v>447201</v>
      </c>
      <c r="AOV68" s="49">
        <v>498126</v>
      </c>
      <c r="AOW68" s="49">
        <v>501271</v>
      </c>
      <c r="AOX68" s="49">
        <v>623209</v>
      </c>
      <c r="AOY68" s="49">
        <v>508593</v>
      </c>
      <c r="AOZ68" s="49">
        <v>549267</v>
      </c>
      <c r="APA68" s="49">
        <v>475791</v>
      </c>
      <c r="APB68" s="49">
        <v>751389</v>
      </c>
      <c r="APC68" s="49">
        <v>547197</v>
      </c>
      <c r="APD68" s="49">
        <v>508913</v>
      </c>
      <c r="APE68" s="49">
        <v>490231</v>
      </c>
      <c r="APF68" s="49">
        <v>682195</v>
      </c>
      <c r="APG68" s="49">
        <v>601723</v>
      </c>
      <c r="APH68" s="49">
        <v>533284</v>
      </c>
      <c r="API68" s="49">
        <v>547149</v>
      </c>
      <c r="APJ68" s="49">
        <v>555360</v>
      </c>
      <c r="APK68" s="49">
        <v>650308</v>
      </c>
      <c r="APL68" s="49">
        <v>555054</v>
      </c>
      <c r="APM68" s="49">
        <v>591556</v>
      </c>
      <c r="APN68" s="49">
        <v>497233</v>
      </c>
      <c r="APO68" s="49">
        <v>589917</v>
      </c>
      <c r="APP68" s="49">
        <v>533058</v>
      </c>
      <c r="APQ68" s="49">
        <v>482746</v>
      </c>
      <c r="APR68" s="49">
        <v>458986</v>
      </c>
      <c r="APS68" s="49">
        <v>532326</v>
      </c>
      <c r="APT68" s="49">
        <v>528885</v>
      </c>
      <c r="APU68" s="49">
        <v>546418</v>
      </c>
      <c r="APV68" s="49">
        <v>521660</v>
      </c>
      <c r="APW68" s="49">
        <v>507067</v>
      </c>
      <c r="APX68" s="49">
        <v>622988</v>
      </c>
      <c r="APY68" s="49">
        <v>514646</v>
      </c>
      <c r="APZ68" s="49">
        <v>554751</v>
      </c>
      <c r="AQA68" s="49">
        <v>494186</v>
      </c>
      <c r="AQB68" s="49">
        <v>691750</v>
      </c>
      <c r="AQC68" s="49">
        <v>560830</v>
      </c>
      <c r="AQD68" s="49">
        <v>521228</v>
      </c>
      <c r="AQE68" s="49">
        <v>511668</v>
      </c>
      <c r="AQF68" s="49">
        <v>595878</v>
      </c>
      <c r="AQG68" s="49">
        <v>574822</v>
      </c>
      <c r="AQH68" s="49">
        <v>522081</v>
      </c>
      <c r="AQI68" s="49">
        <v>594315</v>
      </c>
      <c r="AQJ68" s="49">
        <v>529204</v>
      </c>
      <c r="AQK68" s="49">
        <v>686625</v>
      </c>
      <c r="AQL68" s="49">
        <v>549674</v>
      </c>
      <c r="AQM68" s="49">
        <v>673759</v>
      </c>
      <c r="AQN68" s="49">
        <v>593077</v>
      </c>
      <c r="AQO68" s="49">
        <v>669018</v>
      </c>
      <c r="AQP68" s="49">
        <v>591841</v>
      </c>
      <c r="AQQ68" s="49">
        <v>559363</v>
      </c>
      <c r="AQR68" s="49">
        <v>550985</v>
      </c>
      <c r="AQS68" s="49">
        <v>591154</v>
      </c>
      <c r="AQT68" s="49">
        <v>601610</v>
      </c>
      <c r="AQU68" s="49">
        <v>532971</v>
      </c>
      <c r="AQV68" s="49">
        <v>552398</v>
      </c>
      <c r="AQW68" s="49">
        <v>543220</v>
      </c>
      <c r="AQX68" s="49">
        <v>756014</v>
      </c>
      <c r="AQY68" s="49">
        <v>574758</v>
      </c>
      <c r="AQZ68" s="49">
        <v>620360</v>
      </c>
      <c r="ARA68" s="49">
        <v>588543</v>
      </c>
      <c r="ARB68" s="49">
        <v>824207</v>
      </c>
      <c r="ARC68" s="49">
        <v>657033</v>
      </c>
      <c r="ARD68" s="49">
        <v>577408</v>
      </c>
      <c r="ARE68" s="49">
        <v>575644</v>
      </c>
      <c r="ARF68" s="49">
        <v>570910</v>
      </c>
      <c r="ARG68" s="49">
        <v>720127</v>
      </c>
      <c r="ARH68" s="49">
        <v>623656</v>
      </c>
      <c r="ARI68" s="49">
        <v>650064</v>
      </c>
      <c r="ARJ68" s="49">
        <v>578938</v>
      </c>
      <c r="ARK68" s="49">
        <v>879317</v>
      </c>
      <c r="ARL68" s="49">
        <v>672619</v>
      </c>
      <c r="ARM68" s="49">
        <v>739938</v>
      </c>
      <c r="ARN68" s="49">
        <v>657442</v>
      </c>
      <c r="ARO68" s="49">
        <v>656123</v>
      </c>
      <c r="ARP68" s="49">
        <v>658189</v>
      </c>
      <c r="ARQ68" s="49">
        <v>563102</v>
      </c>
      <c r="ARR68" s="49">
        <v>581348</v>
      </c>
      <c r="ARS68" s="49">
        <v>544854</v>
      </c>
      <c r="ART68" s="49">
        <v>727036</v>
      </c>
      <c r="ARU68" s="49">
        <v>682698</v>
      </c>
      <c r="ARV68" s="49">
        <v>656079</v>
      </c>
      <c r="ARW68" s="49">
        <v>571707</v>
      </c>
      <c r="ARX68" s="49">
        <v>815722</v>
      </c>
      <c r="ARY68" s="49">
        <v>619573</v>
      </c>
      <c r="ARZ68" s="49">
        <v>631997</v>
      </c>
      <c r="ASA68" s="49">
        <v>600749</v>
      </c>
      <c r="ASB68" s="49">
        <v>776110</v>
      </c>
      <c r="ASC68" s="49">
        <v>691279</v>
      </c>
      <c r="ASD68" s="49">
        <v>619975</v>
      </c>
      <c r="ASE68" s="49">
        <v>609920</v>
      </c>
      <c r="ASF68" s="49">
        <v>660697</v>
      </c>
      <c r="ASG68" s="49">
        <v>705826</v>
      </c>
      <c r="ASH68" s="49">
        <v>618046</v>
      </c>
      <c r="ASI68" s="49">
        <v>645317</v>
      </c>
      <c r="ASJ68" s="49">
        <v>591267</v>
      </c>
      <c r="ASK68" s="49">
        <v>851089</v>
      </c>
      <c r="ASL68" s="49">
        <v>634198</v>
      </c>
      <c r="ASM68" s="49">
        <v>664852</v>
      </c>
      <c r="ASN68" s="49">
        <v>625371</v>
      </c>
      <c r="ASO68" s="49">
        <v>741434</v>
      </c>
      <c r="ASP68" s="49">
        <v>645176</v>
      </c>
      <c r="ASQ68" s="49">
        <v>589461</v>
      </c>
      <c r="ASR68" s="49">
        <v>606265</v>
      </c>
      <c r="ASS68" s="49">
        <v>578259</v>
      </c>
      <c r="AST68" s="49">
        <v>646593</v>
      </c>
      <c r="ASU68" s="49">
        <v>584978</v>
      </c>
      <c r="ASV68" s="49">
        <v>620482</v>
      </c>
      <c r="ASW68" s="49">
        <v>570618</v>
      </c>
      <c r="ASX68" s="49">
        <v>834534</v>
      </c>
      <c r="ASY68" s="49">
        <v>690025</v>
      </c>
      <c r="ASZ68" s="49">
        <v>637764</v>
      </c>
      <c r="ATA68" s="49">
        <v>622374</v>
      </c>
      <c r="ATB68" s="49">
        <v>672090</v>
      </c>
      <c r="ATC68" s="49">
        <v>716041</v>
      </c>
      <c r="ATD68" s="49">
        <v>624534</v>
      </c>
      <c r="ATE68" s="49">
        <v>595440</v>
      </c>
      <c r="ATF68" s="49">
        <v>642771</v>
      </c>
      <c r="ATG68" s="49">
        <v>742234</v>
      </c>
      <c r="ATH68" s="49">
        <v>595428</v>
      </c>
      <c r="ATI68" s="49">
        <v>669928</v>
      </c>
      <c r="ATJ68" s="49">
        <v>560213</v>
      </c>
      <c r="ATK68" s="49">
        <v>744682</v>
      </c>
      <c r="ATL68" s="49">
        <v>623146</v>
      </c>
      <c r="ATM68" s="49">
        <v>681839</v>
      </c>
      <c r="ATN68" s="49">
        <v>628339</v>
      </c>
      <c r="ATO68" s="49">
        <v>568580</v>
      </c>
      <c r="ATP68" s="49">
        <v>597884</v>
      </c>
      <c r="ATQ68" s="49">
        <v>503674</v>
      </c>
      <c r="ATR68" s="49">
        <v>534050</v>
      </c>
      <c r="ATS68" s="49">
        <v>479882</v>
      </c>
      <c r="ATT68" s="49">
        <v>679755</v>
      </c>
      <c r="ATU68" s="49">
        <v>495425</v>
      </c>
      <c r="ATV68" s="49">
        <v>597762</v>
      </c>
      <c r="ATW68" s="49">
        <v>496700</v>
      </c>
      <c r="ATX68" s="49">
        <v>724619</v>
      </c>
      <c r="ATY68" s="49">
        <v>530381</v>
      </c>
      <c r="ATZ68" s="49">
        <v>510023</v>
      </c>
      <c r="AUA68" s="49">
        <v>517044</v>
      </c>
      <c r="AUB68" s="49">
        <v>655841</v>
      </c>
      <c r="AUC68" s="49">
        <v>586356</v>
      </c>
      <c r="AUD68" s="49">
        <v>527113</v>
      </c>
      <c r="AUE68" s="49">
        <v>551583</v>
      </c>
      <c r="AUF68" s="49">
        <v>527933</v>
      </c>
      <c r="AUG68" s="49">
        <v>597742</v>
      </c>
      <c r="AUH68" s="49">
        <v>534887</v>
      </c>
      <c r="AUI68" s="49">
        <v>578995</v>
      </c>
      <c r="AUJ68" s="49">
        <v>521177</v>
      </c>
      <c r="AUK68" s="49">
        <v>675937</v>
      </c>
      <c r="AUL68" s="49">
        <v>549504</v>
      </c>
      <c r="AUM68" s="49">
        <v>521301</v>
      </c>
      <c r="AUN68" s="49">
        <v>571624</v>
      </c>
      <c r="AUO68" s="49">
        <v>638000</v>
      </c>
      <c r="AUP68" s="49">
        <v>597151</v>
      </c>
      <c r="AUQ68" s="49">
        <v>539276</v>
      </c>
      <c r="AUR68" s="49">
        <v>560292</v>
      </c>
      <c r="AUS68" s="49">
        <v>513223</v>
      </c>
      <c r="AUT68" s="49">
        <v>589541</v>
      </c>
      <c r="AUU68" s="49">
        <v>509855</v>
      </c>
      <c r="AUV68" s="49">
        <v>527766</v>
      </c>
      <c r="AUW68" s="49">
        <v>529345</v>
      </c>
      <c r="AUX68" s="49">
        <f>603701+127247</f>
        <v>730948</v>
      </c>
      <c r="AUY68" s="49">
        <v>603701</v>
      </c>
      <c r="AUZ68" s="49">
        <v>552626</v>
      </c>
      <c r="AVA68" s="49">
        <v>626685</v>
      </c>
      <c r="AVB68" s="49">
        <v>601672</v>
      </c>
      <c r="AVC68" s="49">
        <v>716050</v>
      </c>
      <c r="AVD68" s="49">
        <v>593878</v>
      </c>
      <c r="AVE68" s="49">
        <v>627645</v>
      </c>
      <c r="AVF68" s="49">
        <v>575025</v>
      </c>
      <c r="AVG68" s="49">
        <v>800702</v>
      </c>
      <c r="AVH68" s="49">
        <v>643275</v>
      </c>
      <c r="AVI68" s="49">
        <v>619425</v>
      </c>
      <c r="AVJ68" s="49">
        <v>615719</v>
      </c>
      <c r="AVK68" s="49">
        <v>777496</v>
      </c>
      <c r="AVL68" s="49">
        <v>721418</v>
      </c>
      <c r="AVM68" s="49">
        <v>664149</v>
      </c>
      <c r="AVN68" s="49">
        <v>720789</v>
      </c>
      <c r="AVO68" s="49">
        <v>591268</v>
      </c>
      <c r="AVP68" s="49">
        <v>657676</v>
      </c>
      <c r="AVQ68" s="49">
        <v>566467</v>
      </c>
      <c r="AVR68" s="49">
        <v>586093</v>
      </c>
      <c r="AVS68" s="49">
        <v>627021</v>
      </c>
      <c r="AVT68" s="49">
        <v>699503</v>
      </c>
      <c r="AVU68" s="49">
        <v>580973</v>
      </c>
      <c r="AVV68" s="49">
        <v>630626</v>
      </c>
      <c r="AVW68" s="49">
        <v>553056</v>
      </c>
      <c r="AVX68" s="49">
        <v>705482</v>
      </c>
      <c r="AVY68" s="49">
        <v>602179</v>
      </c>
      <c r="AVZ68" s="49">
        <v>586372</v>
      </c>
      <c r="AWA68" s="49">
        <v>573939</v>
      </c>
      <c r="AWB68" s="49">
        <v>646270</v>
      </c>
      <c r="AWC68" s="49">
        <v>663169</v>
      </c>
      <c r="AWD68" s="49">
        <v>582059</v>
      </c>
      <c r="AWE68" s="49">
        <v>618943</v>
      </c>
      <c r="AWF68" s="49">
        <v>556182</v>
      </c>
      <c r="AWG68" s="49">
        <v>688655</v>
      </c>
      <c r="AWH68" s="49">
        <v>599244</v>
      </c>
      <c r="AWI68" s="49">
        <v>559681</v>
      </c>
      <c r="AWJ68" s="49">
        <v>584207</v>
      </c>
      <c r="AWK68" s="49">
        <v>737472</v>
      </c>
      <c r="AWL68" s="49">
        <v>638637</v>
      </c>
      <c r="AWM68" s="49">
        <v>585798</v>
      </c>
      <c r="AWN68" s="49">
        <v>590412</v>
      </c>
      <c r="AWO68" s="49">
        <v>692031</v>
      </c>
      <c r="AWP68" s="49">
        <v>703441</v>
      </c>
      <c r="AWQ68" s="49">
        <v>621794</v>
      </c>
      <c r="AWR68" s="49">
        <v>642946</v>
      </c>
      <c r="AWS68" s="49">
        <v>580483</v>
      </c>
      <c r="AWT68" s="49">
        <v>708783</v>
      </c>
      <c r="AWU68" s="49">
        <v>603220</v>
      </c>
      <c r="AWV68" s="49">
        <v>585540</v>
      </c>
      <c r="AWW68" s="49">
        <v>556831</v>
      </c>
      <c r="AWX68" s="49">
        <v>704124</v>
      </c>
      <c r="AWY68" s="49">
        <v>682167</v>
      </c>
      <c r="AWZ68" s="49">
        <v>622759</v>
      </c>
      <c r="AXA68" s="49">
        <v>633483</v>
      </c>
      <c r="AXB68" s="49">
        <v>641620</v>
      </c>
      <c r="AXC68" s="49">
        <v>752250</v>
      </c>
      <c r="AXD68" s="49">
        <v>644088</v>
      </c>
      <c r="AXE68" s="49">
        <v>690547</v>
      </c>
      <c r="AXF68" s="49">
        <v>562106</v>
      </c>
      <c r="AXG68" s="49">
        <v>916914</v>
      </c>
      <c r="AXH68" s="49">
        <v>660081</v>
      </c>
      <c r="AXI68" s="49">
        <v>644310</v>
      </c>
      <c r="AXJ68" s="49">
        <v>620184</v>
      </c>
      <c r="AXK68" s="49">
        <v>762047</v>
      </c>
      <c r="AXL68" s="49">
        <v>748900</v>
      </c>
      <c r="AXM68" s="49">
        <v>727960</v>
      </c>
      <c r="AXN68" s="49">
        <v>779077</v>
      </c>
      <c r="AXO68" s="49">
        <v>609799</v>
      </c>
      <c r="AXP68" s="49">
        <v>711207</v>
      </c>
      <c r="AXQ68" s="49">
        <v>621950</v>
      </c>
      <c r="AXR68" s="49">
        <v>616701</v>
      </c>
      <c r="AXS68" s="49">
        <v>575359</v>
      </c>
      <c r="AXT68" s="49">
        <v>755965</v>
      </c>
      <c r="AXU68" s="49">
        <v>606706</v>
      </c>
      <c r="AXV68" s="49">
        <v>596109</v>
      </c>
      <c r="AXW68" s="49">
        <v>594538</v>
      </c>
      <c r="AXX68" s="49">
        <v>678445</v>
      </c>
      <c r="AXY68" s="49">
        <v>688626</v>
      </c>
      <c r="AXZ68" s="49">
        <v>721553</v>
      </c>
      <c r="AYA68" s="49">
        <v>604541</v>
      </c>
      <c r="AYB68" s="49">
        <v>570810</v>
      </c>
      <c r="AYC68" s="49">
        <v>728857</v>
      </c>
      <c r="AYD68" s="49">
        <v>616461</v>
      </c>
      <c r="AYE68" s="49">
        <v>667041</v>
      </c>
      <c r="AYF68" s="49">
        <v>570750</v>
      </c>
      <c r="AYG68" s="49">
        <v>756205</v>
      </c>
      <c r="AYH68" s="49">
        <v>632653</v>
      </c>
      <c r="AYI68" s="49">
        <v>615189</v>
      </c>
      <c r="AYJ68" s="49">
        <v>632339</v>
      </c>
      <c r="AYK68" s="49">
        <v>785528</v>
      </c>
      <c r="AYL68" s="49">
        <v>750862</v>
      </c>
      <c r="AYM68" s="49">
        <v>629569</v>
      </c>
      <c r="AYN68" s="49">
        <v>679476</v>
      </c>
      <c r="AYO68" s="49">
        <v>629472</v>
      </c>
      <c r="AYP68" s="49">
        <v>750395</v>
      </c>
      <c r="AYQ68" s="49">
        <v>626010</v>
      </c>
      <c r="AYR68" s="49">
        <v>617784</v>
      </c>
      <c r="AYS68" s="49">
        <v>601048</v>
      </c>
      <c r="AYT68" s="49">
        <v>740963</v>
      </c>
      <c r="AYU68" s="49">
        <v>626546</v>
      </c>
      <c r="AYV68" s="49">
        <v>611024</v>
      </c>
      <c r="AYW68" s="49">
        <v>621720</v>
      </c>
      <c r="AYX68" s="49">
        <v>669184</v>
      </c>
      <c r="AYY68" s="49">
        <v>803296</v>
      </c>
      <c r="AYZ68" s="49">
        <v>670157</v>
      </c>
      <c r="AZA68" s="49">
        <v>723391</v>
      </c>
      <c r="AZB68" s="49">
        <v>659124</v>
      </c>
      <c r="AZC68" s="49">
        <v>986147</v>
      </c>
      <c r="AZD68" s="49">
        <v>736357</v>
      </c>
      <c r="AZE68" s="49">
        <v>723645</v>
      </c>
      <c r="AZF68" s="49">
        <v>675244</v>
      </c>
      <c r="AZG68" s="49">
        <v>883710</v>
      </c>
      <c r="AZH68" s="49">
        <v>818146</v>
      </c>
      <c r="AZI68" s="49">
        <v>727957</v>
      </c>
      <c r="AZJ68" s="49">
        <v>714660</v>
      </c>
      <c r="AZK68" s="49">
        <v>741558</v>
      </c>
      <c r="AZL68" s="49">
        <v>914266</v>
      </c>
      <c r="AZM68" s="49">
        <v>773925</v>
      </c>
      <c r="AZN68" s="49">
        <v>832779</v>
      </c>
      <c r="AZO68" s="49">
        <v>703292</v>
      </c>
      <c r="AZP68" s="49">
        <v>842582</v>
      </c>
      <c r="AZQ68" s="49">
        <v>779123</v>
      </c>
      <c r="AZR68" s="49">
        <v>693526</v>
      </c>
      <c r="AZS68" s="49">
        <v>697777</v>
      </c>
      <c r="AZT68" s="49">
        <v>727878</v>
      </c>
      <c r="AZU68" s="49">
        <v>797036</v>
      </c>
      <c r="AZV68" s="49">
        <v>831037</v>
      </c>
      <c r="AZW68" s="49">
        <v>845896</v>
      </c>
      <c r="AZX68" s="49">
        <v>811340</v>
      </c>
      <c r="AZY68" s="49">
        <v>918773</v>
      </c>
      <c r="AZZ68" s="49">
        <v>745190</v>
      </c>
      <c r="BAA68" s="49">
        <v>762787</v>
      </c>
      <c r="BAB68" s="49">
        <v>705775</v>
      </c>
      <c r="BAC68" s="49">
        <v>1011076</v>
      </c>
      <c r="BAD68" s="49">
        <v>803760</v>
      </c>
      <c r="BAE68" s="49">
        <v>807230</v>
      </c>
      <c r="BAF68" s="49">
        <v>739989</v>
      </c>
      <c r="BAG68" s="49">
        <v>971989</v>
      </c>
      <c r="BAH68" s="49">
        <v>943641</v>
      </c>
      <c r="BAI68" s="49">
        <v>793881</v>
      </c>
      <c r="BAJ68" s="49">
        <v>836781</v>
      </c>
      <c r="BAK68" s="49">
        <v>835205</v>
      </c>
      <c r="BAL68" s="49">
        <v>1085664</v>
      </c>
      <c r="BAM68" s="49">
        <v>836114</v>
      </c>
      <c r="BAN68" s="49">
        <v>901936</v>
      </c>
      <c r="BAO68" s="49">
        <v>843364</v>
      </c>
      <c r="BAP68" s="49">
        <v>1022766</v>
      </c>
      <c r="BAQ68" s="49">
        <v>885278</v>
      </c>
      <c r="BAR68" s="49">
        <v>835032</v>
      </c>
      <c r="BAS68" s="49">
        <v>848354</v>
      </c>
      <c r="BAT68" s="49">
        <v>958777</v>
      </c>
      <c r="BAU68" s="49">
        <v>918845</v>
      </c>
      <c r="BAV68" s="49">
        <v>877919</v>
      </c>
      <c r="BAW68" s="49">
        <v>898687</v>
      </c>
      <c r="BAX68" s="49">
        <v>849540</v>
      </c>
      <c r="BAY68" s="49">
        <v>1184850</v>
      </c>
      <c r="BAZ68" s="49">
        <v>882796</v>
      </c>
      <c r="BBA68" s="49">
        <v>1018920</v>
      </c>
      <c r="BBB68" s="49">
        <v>836100</v>
      </c>
      <c r="BBC68" s="49">
        <v>1321876</v>
      </c>
      <c r="BBD68" s="49">
        <v>978741</v>
      </c>
      <c r="BBE68" s="49">
        <v>942331</v>
      </c>
      <c r="BBF68" s="49">
        <v>861573</v>
      </c>
      <c r="BBG68" s="49">
        <v>886211</v>
      </c>
      <c r="BBH68" s="49">
        <v>1136372</v>
      </c>
      <c r="BBI68" s="49">
        <v>943708</v>
      </c>
      <c r="BBJ68" s="49">
        <v>920637</v>
      </c>
      <c r="BBK68" s="49">
        <v>860131</v>
      </c>
      <c r="BBL68" s="49">
        <v>1271261</v>
      </c>
      <c r="BBM68" s="49">
        <v>979104</v>
      </c>
      <c r="BBN68" s="77">
        <v>1106929</v>
      </c>
    </row>
    <row r="69" spans="1:1437" x14ac:dyDescent="0.2">
      <c r="A69" s="91" t="s">
        <v>36</v>
      </c>
      <c r="B69" s="100" t="s">
        <v>90</v>
      </c>
      <c r="C69" s="70"/>
      <c r="D69" s="70"/>
      <c r="E69" s="70"/>
      <c r="F69" s="70"/>
      <c r="G69" s="70"/>
      <c r="H69" s="70"/>
      <c r="I69" s="70"/>
      <c r="J69" s="70"/>
      <c r="K69" s="70"/>
      <c r="L69" s="70"/>
      <c r="M69" s="70"/>
      <c r="N69" s="70"/>
      <c r="O69" s="70"/>
      <c r="P69" s="70"/>
      <c r="Q69" s="70"/>
      <c r="R69" s="70"/>
      <c r="S69" s="70"/>
      <c r="T69" s="70"/>
      <c r="U69" s="70"/>
      <c r="V69" s="70"/>
      <c r="W69" s="70"/>
      <c r="X69" s="70"/>
      <c r="Y69" s="70"/>
      <c r="Z69" s="70"/>
      <c r="AA69" s="70"/>
      <c r="AB69" s="70"/>
      <c r="AC69" s="70"/>
      <c r="AD69" s="70"/>
      <c r="AE69" s="70"/>
      <c r="AF69" s="70"/>
      <c r="AG69" s="70"/>
      <c r="AH69" s="70"/>
      <c r="AI69" s="70"/>
      <c r="AJ69" s="70"/>
      <c r="AK69" s="70"/>
      <c r="AL69" s="70"/>
      <c r="AM69" s="70"/>
      <c r="AN69" s="70"/>
      <c r="AO69" s="70"/>
      <c r="AP69" s="70"/>
      <c r="AQ69" s="71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0"/>
      <c r="BK69" s="70"/>
      <c r="BL69" s="70"/>
      <c r="BM69" s="70"/>
      <c r="BN69" s="70"/>
      <c r="BO69" s="70"/>
      <c r="BP69" s="70"/>
      <c r="BQ69" s="70"/>
      <c r="BR69" s="70"/>
      <c r="BS69" s="70"/>
      <c r="BT69" s="70"/>
      <c r="BU69" s="70"/>
      <c r="BV69" s="70"/>
      <c r="BW69" s="70"/>
      <c r="BX69" s="70"/>
      <c r="BY69" s="70"/>
      <c r="BZ69" s="70"/>
      <c r="CA69" s="70"/>
      <c r="CB69" s="70"/>
      <c r="CC69" s="70"/>
      <c r="CD69" s="70"/>
      <c r="CE69" s="70"/>
      <c r="CF69" s="70"/>
      <c r="CG69" s="70"/>
      <c r="CH69" s="70"/>
      <c r="CI69" s="70"/>
      <c r="CJ69" s="70"/>
      <c r="CK69" s="70"/>
      <c r="CL69" s="70"/>
      <c r="CM69" s="70"/>
      <c r="CN69" s="70"/>
      <c r="CO69" s="70"/>
      <c r="CP69" s="70"/>
      <c r="CQ69" s="70"/>
      <c r="CR69" s="70"/>
      <c r="CS69" s="70"/>
      <c r="CT69" s="70"/>
      <c r="CU69" s="70"/>
      <c r="CV69" s="70"/>
      <c r="CW69" s="70"/>
      <c r="CX69" s="70"/>
      <c r="CY69" s="70"/>
      <c r="CZ69" s="70"/>
      <c r="DA69" s="70"/>
      <c r="DB69" s="70"/>
      <c r="DC69" s="70"/>
      <c r="DD69" s="70"/>
      <c r="DE69" s="70"/>
      <c r="DF69" s="70"/>
      <c r="DG69" s="70"/>
      <c r="DH69" s="70"/>
      <c r="DI69" s="70"/>
      <c r="DJ69" s="70"/>
      <c r="DK69" s="70"/>
      <c r="DL69" s="70"/>
      <c r="DM69" s="70"/>
      <c r="DN69" s="70"/>
      <c r="DO69" s="70"/>
      <c r="DP69" s="70"/>
      <c r="DQ69" s="70"/>
      <c r="DR69" s="70"/>
      <c r="DS69" s="70"/>
      <c r="DT69" s="70"/>
      <c r="DU69" s="70"/>
      <c r="DV69" s="70"/>
      <c r="DW69" s="70"/>
      <c r="DX69" s="70"/>
      <c r="DY69" s="70"/>
      <c r="DZ69" s="70"/>
      <c r="EA69" s="70"/>
      <c r="EB69" s="70"/>
      <c r="EC69" s="70"/>
      <c r="ED69" s="70"/>
      <c r="EE69" s="70"/>
      <c r="EF69" s="70"/>
      <c r="EG69" s="70"/>
      <c r="EH69" s="70"/>
      <c r="EI69" s="70"/>
      <c r="EJ69" s="70"/>
      <c r="EK69" s="70"/>
      <c r="EL69" s="70"/>
      <c r="EM69" s="70"/>
      <c r="EN69" s="70"/>
      <c r="EO69" s="70"/>
      <c r="EP69" s="70"/>
      <c r="EQ69" s="70"/>
      <c r="ER69" s="70"/>
      <c r="ES69" s="70"/>
      <c r="ET69" s="70"/>
      <c r="EU69" s="70"/>
      <c r="EV69" s="70"/>
      <c r="EW69" s="70"/>
      <c r="EX69" s="70"/>
      <c r="EY69" s="70"/>
      <c r="EZ69" s="70"/>
      <c r="FA69" s="70"/>
      <c r="FB69" s="70"/>
      <c r="FC69" s="70"/>
      <c r="FD69" s="70"/>
      <c r="FE69" s="70"/>
      <c r="FF69" s="70"/>
      <c r="FG69" s="70"/>
      <c r="FH69" s="70"/>
      <c r="FI69" s="70"/>
      <c r="FJ69" s="70"/>
      <c r="FK69" s="70"/>
      <c r="FL69" s="70"/>
      <c r="FM69" s="70"/>
      <c r="FN69" s="70"/>
      <c r="FO69" s="70"/>
      <c r="FP69" s="70"/>
      <c r="FQ69" s="70"/>
      <c r="FR69" s="70"/>
      <c r="FS69" s="70"/>
      <c r="FT69" s="70"/>
      <c r="FU69" s="70"/>
      <c r="FV69" s="70"/>
      <c r="FW69" s="70"/>
      <c r="FX69" s="70"/>
      <c r="FY69" s="70"/>
      <c r="FZ69" s="70"/>
      <c r="GA69" s="70"/>
      <c r="GB69" s="70"/>
      <c r="GC69" s="70"/>
      <c r="GD69" s="70"/>
      <c r="GE69" s="70"/>
      <c r="GF69" s="70"/>
      <c r="GG69" s="70"/>
      <c r="GH69" s="70"/>
      <c r="GI69" s="70"/>
      <c r="GJ69" s="70"/>
      <c r="GK69" s="70"/>
      <c r="GL69" s="70"/>
      <c r="GM69" s="70"/>
      <c r="GN69" s="70"/>
      <c r="GO69" s="70"/>
      <c r="GP69" s="70"/>
      <c r="GQ69" s="70"/>
      <c r="GR69" s="70"/>
      <c r="GS69" s="70"/>
      <c r="GT69" s="70"/>
      <c r="GU69" s="70"/>
      <c r="GV69" s="70"/>
      <c r="GW69" s="70"/>
      <c r="GX69" s="70"/>
      <c r="GY69" s="70"/>
      <c r="GZ69" s="70"/>
      <c r="HA69" s="70"/>
      <c r="HB69" s="70"/>
      <c r="HC69" s="70"/>
      <c r="HD69" s="70"/>
      <c r="HE69" s="70"/>
      <c r="HF69" s="70"/>
      <c r="HG69" s="70"/>
      <c r="HH69" s="70"/>
      <c r="HI69" s="70"/>
      <c r="HJ69" s="70"/>
      <c r="HK69" s="70"/>
      <c r="HL69" s="70"/>
      <c r="HM69" s="70"/>
      <c r="HN69" s="70"/>
      <c r="HO69" s="70"/>
      <c r="HP69" s="70"/>
      <c r="HQ69" s="70"/>
      <c r="HR69" s="70"/>
      <c r="HS69" s="70"/>
      <c r="HT69" s="70"/>
      <c r="HU69" s="70"/>
      <c r="HV69" s="70"/>
      <c r="HW69" s="70"/>
      <c r="HX69" s="70"/>
      <c r="HY69" s="70"/>
      <c r="HZ69" s="70"/>
      <c r="IA69" s="70"/>
      <c r="IB69" s="70"/>
      <c r="IC69" s="70"/>
      <c r="ID69" s="70"/>
      <c r="IE69" s="70"/>
      <c r="IF69" s="70"/>
      <c r="IG69" s="70"/>
      <c r="IH69" s="70"/>
      <c r="II69" s="70"/>
      <c r="IJ69" s="70"/>
      <c r="IK69" s="70"/>
      <c r="IL69" s="70"/>
      <c r="IM69" s="70"/>
      <c r="IN69" s="70"/>
      <c r="IO69" s="70"/>
      <c r="IP69" s="70"/>
      <c r="IQ69" s="70"/>
      <c r="IR69" s="70"/>
      <c r="IS69" s="70"/>
      <c r="IT69" s="70"/>
      <c r="IU69" s="70"/>
      <c r="IV69" s="70"/>
      <c r="IW69" s="70"/>
      <c r="IX69" s="70"/>
      <c r="IY69" s="70"/>
      <c r="IZ69" s="70"/>
      <c r="JA69" s="70"/>
      <c r="JB69" s="70"/>
      <c r="JC69" s="70"/>
      <c r="JD69" s="70"/>
      <c r="JE69" s="70"/>
      <c r="JF69" s="70"/>
      <c r="JG69" s="70"/>
      <c r="JH69" s="70"/>
      <c r="JI69" s="70"/>
      <c r="JJ69" s="70"/>
      <c r="JK69" s="70"/>
      <c r="JL69" s="70"/>
      <c r="JM69" s="70"/>
      <c r="JN69" s="70"/>
      <c r="JO69" s="70"/>
      <c r="JP69" s="70"/>
      <c r="JQ69" s="70"/>
      <c r="JR69" s="70"/>
      <c r="JS69" s="70"/>
      <c r="JT69" s="70"/>
      <c r="JU69" s="70"/>
      <c r="JV69" s="70"/>
      <c r="JW69" s="70"/>
      <c r="JX69" s="70"/>
      <c r="JY69" s="70"/>
      <c r="JZ69" s="70"/>
      <c r="KA69" s="70"/>
      <c r="KB69" s="70"/>
      <c r="KC69" s="70"/>
      <c r="KD69" s="70"/>
      <c r="KE69" s="70"/>
      <c r="KF69" s="70"/>
      <c r="KG69" s="70"/>
      <c r="KH69" s="70"/>
      <c r="KI69" s="70"/>
      <c r="KJ69" s="70"/>
      <c r="KK69" s="70"/>
      <c r="KL69" s="70"/>
      <c r="KM69" s="70"/>
      <c r="KN69" s="70"/>
      <c r="KO69" s="70"/>
      <c r="KP69" s="70"/>
      <c r="KQ69" s="70"/>
      <c r="KR69" s="70"/>
      <c r="KS69" s="70"/>
      <c r="KT69" s="70"/>
      <c r="KU69" s="70"/>
      <c r="KV69" s="70"/>
      <c r="KW69" s="70"/>
      <c r="KX69" s="70"/>
      <c r="KY69" s="70"/>
      <c r="KZ69" s="70"/>
      <c r="LA69" s="70"/>
      <c r="LB69" s="70"/>
      <c r="LC69" s="70"/>
      <c r="LD69" s="70"/>
      <c r="LE69" s="70"/>
      <c r="LF69" s="70"/>
      <c r="LG69" s="70"/>
      <c r="LH69" s="70"/>
      <c r="LI69" s="70"/>
      <c r="LJ69" s="70"/>
      <c r="LK69" s="70"/>
      <c r="LL69" s="70"/>
      <c r="LM69" s="70"/>
      <c r="LN69" s="70"/>
      <c r="LO69" s="70"/>
      <c r="LP69" s="70"/>
      <c r="LQ69" s="70"/>
      <c r="LR69" s="70"/>
      <c r="LS69" s="70"/>
      <c r="LT69" s="70"/>
      <c r="LU69" s="70"/>
      <c r="LV69" s="70"/>
      <c r="LW69" s="70"/>
      <c r="LX69" s="70"/>
      <c r="LY69" s="70"/>
      <c r="LZ69" s="70"/>
      <c r="MA69" s="70"/>
      <c r="MB69" s="70"/>
      <c r="MC69" s="72">
        <v>32528</v>
      </c>
      <c r="MD69" s="72">
        <v>34014</v>
      </c>
      <c r="ME69" s="72">
        <v>35271</v>
      </c>
      <c r="MF69" s="72">
        <v>36283</v>
      </c>
      <c r="MG69" s="72">
        <v>38057</v>
      </c>
      <c r="MH69" s="72">
        <v>39057</v>
      </c>
      <c r="MI69" s="72">
        <v>40400</v>
      </c>
      <c r="MJ69" s="72">
        <v>40910</v>
      </c>
      <c r="MK69" s="72">
        <v>42065</v>
      </c>
      <c r="ML69" s="72">
        <v>43419</v>
      </c>
      <c r="MM69" s="72">
        <v>44231</v>
      </c>
      <c r="MN69" s="72">
        <v>45503</v>
      </c>
      <c r="MO69" s="72">
        <v>45826</v>
      </c>
      <c r="MP69" s="72">
        <v>46608</v>
      </c>
      <c r="MQ69" s="72">
        <v>47006</v>
      </c>
      <c r="MR69" s="72">
        <v>47824</v>
      </c>
      <c r="MS69" s="72">
        <v>48061</v>
      </c>
      <c r="MT69" s="72">
        <v>49099</v>
      </c>
      <c r="MU69" s="72">
        <v>50101</v>
      </c>
      <c r="MV69" s="72">
        <v>50777</v>
      </c>
      <c r="MW69" s="72">
        <v>51654</v>
      </c>
      <c r="MX69" s="72">
        <v>51741</v>
      </c>
      <c r="MY69" s="72">
        <v>52514</v>
      </c>
      <c r="MZ69" s="72">
        <v>53145</v>
      </c>
      <c r="NA69" s="72">
        <v>53938</v>
      </c>
      <c r="NB69" s="72">
        <v>54026</v>
      </c>
      <c r="NC69" s="72">
        <v>54478</v>
      </c>
      <c r="ND69" s="72">
        <v>54643</v>
      </c>
      <c r="NE69" s="72">
        <v>55131</v>
      </c>
      <c r="NF69" s="72">
        <v>55119</v>
      </c>
      <c r="NG69" s="72">
        <v>55566</v>
      </c>
      <c r="NH69" s="72">
        <v>56080</v>
      </c>
      <c r="NI69" s="72">
        <v>55982</v>
      </c>
      <c r="NJ69" s="72">
        <v>57444</v>
      </c>
      <c r="NK69" s="72">
        <v>416</v>
      </c>
      <c r="NL69" s="72">
        <v>853</v>
      </c>
      <c r="NM69" s="72">
        <v>996</v>
      </c>
      <c r="NN69" s="72">
        <v>1332</v>
      </c>
      <c r="NO69" s="72">
        <v>1250</v>
      </c>
      <c r="NP69" s="72">
        <v>1548</v>
      </c>
      <c r="NQ69" s="72">
        <v>1504</v>
      </c>
      <c r="NR69" s="72">
        <v>1317</v>
      </c>
      <c r="NS69" s="72">
        <v>1349</v>
      </c>
      <c r="NT69" s="72">
        <v>1530</v>
      </c>
      <c r="NU69" s="72">
        <v>1570</v>
      </c>
      <c r="NV69" s="72">
        <v>1829</v>
      </c>
      <c r="NW69" s="72">
        <v>1982</v>
      </c>
      <c r="NX69" s="72">
        <v>2075</v>
      </c>
      <c r="NY69" s="72">
        <v>2213</v>
      </c>
      <c r="NZ69" s="72">
        <v>2147</v>
      </c>
      <c r="OA69" s="72">
        <v>2308</v>
      </c>
      <c r="OB69" s="72">
        <v>1839</v>
      </c>
      <c r="OC69" s="72">
        <v>2071</v>
      </c>
      <c r="OD69" s="72">
        <v>2124</v>
      </c>
      <c r="OE69" s="72">
        <v>2290</v>
      </c>
      <c r="OF69" s="72">
        <v>2236</v>
      </c>
      <c r="OG69" s="72">
        <v>2207</v>
      </c>
      <c r="OH69" s="72">
        <v>2231</v>
      </c>
      <c r="OI69" s="72">
        <v>2231</v>
      </c>
      <c r="OJ69" s="72">
        <v>2281</v>
      </c>
      <c r="OK69" s="70"/>
      <c r="OL69" s="70"/>
      <c r="OM69" s="70"/>
      <c r="ON69" s="70"/>
      <c r="OO69" s="70"/>
      <c r="OP69" s="70"/>
      <c r="OQ69" s="70"/>
      <c r="OR69" s="70"/>
      <c r="OS69" s="70"/>
      <c r="OT69" s="70"/>
      <c r="OU69" s="70"/>
      <c r="OV69" s="70"/>
      <c r="OW69" s="70"/>
      <c r="OX69" s="70"/>
      <c r="OY69" s="70"/>
      <c r="OZ69" s="70"/>
      <c r="PA69" s="70"/>
      <c r="PB69" s="70"/>
      <c r="PC69" s="70"/>
      <c r="PD69" s="70"/>
      <c r="PE69" s="70"/>
      <c r="PF69" s="70"/>
      <c r="PG69" s="70"/>
      <c r="PH69" s="70"/>
      <c r="PI69" s="70"/>
      <c r="PJ69" s="70"/>
      <c r="PK69" s="70"/>
      <c r="PL69" s="70"/>
      <c r="PM69" s="70"/>
      <c r="PN69" s="70"/>
      <c r="PO69" s="70"/>
      <c r="PP69" s="70"/>
      <c r="PQ69" s="70"/>
      <c r="PR69" s="70"/>
      <c r="PS69" s="70"/>
      <c r="PT69" s="70"/>
      <c r="PU69" s="70"/>
      <c r="PV69" s="70"/>
      <c r="PW69" s="70"/>
      <c r="PX69" s="70"/>
      <c r="PY69" s="70"/>
      <c r="PZ69" s="70"/>
      <c r="QA69" s="70"/>
      <c r="QB69" s="70"/>
      <c r="QC69" s="70"/>
      <c r="QD69" s="70"/>
      <c r="QE69" s="70"/>
      <c r="QF69" s="70"/>
      <c r="QG69" s="70"/>
      <c r="QH69" s="70"/>
      <c r="QI69" s="70"/>
      <c r="QJ69" s="70"/>
      <c r="QK69" s="70"/>
      <c r="QL69" s="70"/>
      <c r="QM69" s="70"/>
      <c r="QN69" s="70"/>
      <c r="QO69" s="70"/>
      <c r="QP69" s="70"/>
      <c r="QQ69" s="70"/>
      <c r="QR69" s="70"/>
      <c r="QS69" s="70"/>
      <c r="QT69" s="70"/>
      <c r="QU69" s="70"/>
      <c r="QV69" s="70"/>
      <c r="QW69" s="70"/>
      <c r="QX69" s="70"/>
      <c r="QY69" s="70"/>
      <c r="QZ69" s="70"/>
      <c r="RA69" s="70"/>
      <c r="RB69" s="70"/>
      <c r="RC69" s="70"/>
      <c r="RD69" s="70"/>
      <c r="RE69" s="70"/>
      <c r="RF69" s="70"/>
      <c r="RG69" s="70"/>
      <c r="RH69" s="70"/>
      <c r="RI69" s="70"/>
      <c r="RJ69" s="70"/>
      <c r="RK69" s="70"/>
      <c r="RL69" s="70"/>
      <c r="RM69" s="70"/>
      <c r="RN69" s="70"/>
      <c r="RO69" s="70"/>
      <c r="RP69" s="70"/>
      <c r="RQ69" s="70"/>
      <c r="RR69" s="70"/>
      <c r="RS69" s="70"/>
      <c r="RT69" s="70"/>
      <c r="RU69" s="70"/>
      <c r="RV69" s="70"/>
      <c r="RW69" s="70"/>
      <c r="RX69" s="70"/>
      <c r="RY69" s="70"/>
      <c r="RZ69" s="70"/>
      <c r="SA69" s="70"/>
      <c r="SB69" s="70"/>
      <c r="SC69" s="70"/>
      <c r="SD69" s="70"/>
      <c r="SE69" s="70"/>
      <c r="SF69" s="70"/>
      <c r="SG69" s="70"/>
      <c r="SH69" s="70"/>
      <c r="SI69" s="70"/>
      <c r="SJ69" s="70"/>
      <c r="SK69" s="70"/>
      <c r="SL69" s="70"/>
      <c r="SM69" s="70"/>
      <c r="SN69" s="70"/>
      <c r="SO69" s="70"/>
      <c r="SP69" s="70"/>
      <c r="SQ69" s="70"/>
      <c r="SR69" s="70"/>
      <c r="SS69" s="70"/>
      <c r="ST69" s="70"/>
      <c r="SU69" s="70"/>
      <c r="SV69" s="70"/>
      <c r="SW69" s="70"/>
      <c r="SX69" s="70"/>
      <c r="SY69" s="70"/>
      <c r="SZ69" s="70"/>
      <c r="TA69" s="70"/>
      <c r="TB69" s="70"/>
      <c r="TC69" s="70"/>
      <c r="TD69" s="70"/>
      <c r="TE69" s="70"/>
      <c r="TF69" s="70"/>
      <c r="TG69" s="70"/>
      <c r="TH69" s="70"/>
      <c r="TI69" s="70"/>
      <c r="TJ69" s="70"/>
      <c r="TK69" s="70"/>
      <c r="TL69" s="70"/>
      <c r="TM69" s="70"/>
      <c r="TN69" s="70"/>
      <c r="TO69" s="70"/>
      <c r="TP69" s="70"/>
      <c r="TQ69" s="70"/>
      <c r="TR69" s="70"/>
      <c r="TS69" s="70"/>
      <c r="TT69" s="70"/>
      <c r="TU69" s="70"/>
      <c r="TV69" s="70"/>
      <c r="TW69" s="70"/>
      <c r="TX69" s="70"/>
      <c r="TY69" s="70"/>
      <c r="TZ69" s="70"/>
      <c r="UA69" s="70"/>
      <c r="UB69" s="70"/>
      <c r="UC69" s="70"/>
      <c r="UD69" s="70"/>
      <c r="UE69" s="70"/>
      <c r="UF69" s="70"/>
      <c r="UG69" s="70"/>
      <c r="UH69" s="70"/>
      <c r="UI69" s="70"/>
      <c r="UJ69" s="70"/>
      <c r="UK69" s="70"/>
      <c r="UL69" s="70"/>
      <c r="UM69" s="70"/>
      <c r="UN69" s="70"/>
      <c r="UO69" s="70"/>
      <c r="UP69" s="70"/>
      <c r="UQ69" s="70"/>
      <c r="UR69" s="70"/>
      <c r="US69" s="70"/>
      <c r="UT69" s="70"/>
      <c r="UU69" s="70"/>
      <c r="UV69" s="70"/>
      <c r="UW69" s="70"/>
      <c r="UX69" s="70"/>
      <c r="UY69" s="70"/>
      <c r="UZ69" s="70"/>
      <c r="VA69" s="70"/>
      <c r="VB69" s="70"/>
      <c r="VC69" s="70"/>
      <c r="VD69" s="70"/>
      <c r="VE69" s="70"/>
      <c r="VF69" s="70"/>
      <c r="VG69" s="70"/>
      <c r="VH69" s="70"/>
      <c r="VI69" s="70"/>
      <c r="VJ69" s="70"/>
      <c r="VK69" s="70"/>
      <c r="VL69" s="70"/>
      <c r="VM69" s="70"/>
      <c r="VN69" s="70"/>
      <c r="VO69" s="70"/>
      <c r="VP69" s="70"/>
      <c r="VQ69" s="70"/>
      <c r="VR69" s="70"/>
      <c r="VS69" s="70"/>
      <c r="VT69" s="70"/>
      <c r="VU69" s="70"/>
      <c r="VV69" s="70"/>
      <c r="VW69" s="70"/>
      <c r="VX69" s="70"/>
      <c r="VY69" s="70"/>
      <c r="VZ69" s="70"/>
      <c r="WA69" s="70"/>
      <c r="WB69" s="70"/>
      <c r="WC69" s="70"/>
      <c r="WD69" s="70"/>
      <c r="WE69" s="70"/>
      <c r="WF69" s="70"/>
      <c r="WG69" s="70"/>
      <c r="WH69" s="70"/>
      <c r="WI69" s="70"/>
      <c r="WJ69" s="70"/>
      <c r="WK69" s="70"/>
      <c r="WL69" s="70"/>
      <c r="WM69" s="70"/>
      <c r="WN69" s="70"/>
      <c r="WO69" s="70"/>
      <c r="WP69" s="70"/>
      <c r="WQ69" s="70"/>
      <c r="WR69" s="70"/>
      <c r="WS69" s="70"/>
      <c r="WT69" s="70"/>
      <c r="WU69" s="70"/>
      <c r="WV69" s="70"/>
      <c r="WW69" s="70"/>
      <c r="WX69" s="70"/>
      <c r="WY69" s="70"/>
      <c r="WZ69" s="70"/>
      <c r="XA69" s="70"/>
      <c r="XB69" s="70"/>
      <c r="XC69" s="70"/>
      <c r="XD69" s="70"/>
      <c r="XE69" s="70"/>
      <c r="XF69" s="70"/>
      <c r="XG69" s="70"/>
      <c r="XH69" s="70"/>
      <c r="XI69" s="70"/>
      <c r="XJ69" s="70"/>
      <c r="XK69" s="70"/>
      <c r="XL69" s="70"/>
      <c r="XM69" s="70"/>
      <c r="XN69" s="70"/>
      <c r="XO69" s="70"/>
      <c r="XP69" s="70"/>
      <c r="XQ69" s="70"/>
      <c r="XR69" s="70"/>
      <c r="XS69" s="70"/>
      <c r="XT69" s="70"/>
      <c r="XU69" s="70"/>
      <c r="XV69" s="70"/>
      <c r="XW69" s="70"/>
      <c r="XX69" s="70"/>
      <c r="XY69" s="70"/>
      <c r="XZ69" s="70"/>
      <c r="YA69" s="70"/>
      <c r="YB69" s="70"/>
      <c r="YC69" s="70"/>
      <c r="YD69" s="70"/>
      <c r="YE69" s="70"/>
      <c r="YF69" s="70"/>
      <c r="YG69" s="70"/>
      <c r="YH69" s="70"/>
      <c r="YI69" s="70"/>
      <c r="YJ69" s="70"/>
      <c r="YK69" s="70"/>
      <c r="YL69" s="70"/>
      <c r="YM69" s="70"/>
      <c r="YN69" s="70"/>
      <c r="YO69" s="70"/>
      <c r="YP69" s="70"/>
      <c r="YQ69" s="70"/>
      <c r="YR69" s="70"/>
      <c r="YS69" s="70"/>
      <c r="YT69" s="70"/>
      <c r="YU69" s="70"/>
      <c r="YV69" s="70"/>
      <c r="YW69" s="70"/>
      <c r="YX69" s="70"/>
      <c r="YY69" s="70"/>
      <c r="YZ69" s="70"/>
      <c r="ZA69" s="70"/>
      <c r="ZB69" s="70"/>
      <c r="ZC69" s="70"/>
      <c r="ZD69" s="70"/>
      <c r="ZE69" s="70"/>
      <c r="ZF69" s="70"/>
      <c r="ZG69" s="70"/>
      <c r="ZH69" s="70"/>
      <c r="ZI69" s="70"/>
      <c r="ZJ69" s="70"/>
      <c r="ZK69" s="70"/>
      <c r="ZL69" s="70"/>
      <c r="ZM69" s="70"/>
      <c r="ZN69" s="70"/>
      <c r="ZO69" s="70"/>
      <c r="ZP69" s="70"/>
      <c r="ZQ69" s="70"/>
      <c r="ZR69" s="70"/>
      <c r="ZS69" s="70"/>
      <c r="ZT69" s="70"/>
      <c r="ZU69" s="70"/>
      <c r="ZV69" s="70"/>
      <c r="ZW69" s="70"/>
      <c r="ZX69" s="70"/>
      <c r="ZY69" s="70"/>
      <c r="ZZ69" s="70"/>
      <c r="AAA69" s="70"/>
      <c r="AAB69" s="70"/>
      <c r="AAC69" s="70"/>
      <c r="AAD69" s="70"/>
      <c r="AAE69" s="70"/>
      <c r="AAF69" s="70"/>
      <c r="AAG69" s="70"/>
      <c r="AAH69" s="70"/>
      <c r="AAI69" s="70"/>
      <c r="AAJ69" s="70"/>
      <c r="AAK69" s="70"/>
      <c r="AAL69" s="70"/>
      <c r="AAM69" s="70"/>
      <c r="AAN69" s="70"/>
      <c r="AAO69" s="70"/>
      <c r="AAP69" s="70"/>
      <c r="AAQ69" s="70"/>
      <c r="AAR69" s="70"/>
      <c r="AAS69" s="70"/>
      <c r="AAT69" s="70"/>
      <c r="AAU69" s="70"/>
      <c r="AAV69" s="70"/>
      <c r="AAW69" s="70"/>
      <c r="AAX69" s="70"/>
      <c r="AAY69" s="70"/>
      <c r="AAZ69" s="70"/>
      <c r="ABA69" s="70"/>
      <c r="ABB69" s="70"/>
      <c r="ABC69" s="70"/>
      <c r="ABD69" s="70"/>
      <c r="ABE69" s="70"/>
      <c r="ABF69" s="70"/>
      <c r="ABG69" s="70"/>
      <c r="ABH69" s="70"/>
      <c r="ABI69" s="70"/>
      <c r="ABJ69" s="70"/>
      <c r="ABK69" s="70"/>
      <c r="ABL69" s="70"/>
      <c r="ABM69" s="70"/>
      <c r="ABN69" s="70"/>
      <c r="ABO69" s="70"/>
      <c r="ABP69" s="70"/>
      <c r="ABQ69" s="70"/>
      <c r="ABR69" s="70"/>
      <c r="ABS69" s="70"/>
      <c r="ABT69" s="70"/>
      <c r="ABU69" s="70"/>
      <c r="ABV69" s="70"/>
      <c r="ABW69" s="70"/>
      <c r="ABX69" s="70"/>
      <c r="ABY69" s="70"/>
      <c r="ABZ69" s="70"/>
      <c r="ACA69" s="70"/>
      <c r="ACB69" s="70"/>
      <c r="ACC69" s="70"/>
      <c r="ACD69" s="70"/>
      <c r="ACE69" s="70"/>
      <c r="ACF69" s="70"/>
      <c r="ACG69" s="70"/>
      <c r="ACH69" s="70"/>
      <c r="ACI69" s="70"/>
      <c r="ACJ69" s="70"/>
      <c r="ACK69" s="70"/>
      <c r="ACL69" s="70"/>
      <c r="ACM69" s="70"/>
      <c r="ACN69" s="70"/>
      <c r="ACO69" s="70"/>
      <c r="ACP69" s="70"/>
      <c r="ACQ69" s="70"/>
      <c r="ACR69" s="70"/>
      <c r="ACS69" s="70"/>
      <c r="ACT69" s="70"/>
      <c r="ACU69" s="70"/>
      <c r="ACV69" s="70"/>
      <c r="ACW69" s="70"/>
      <c r="ACX69" s="70"/>
      <c r="ACY69" s="70"/>
      <c r="ACZ69" s="70"/>
      <c r="ADA69" s="70"/>
      <c r="ADB69" s="70"/>
      <c r="ADC69" s="70"/>
      <c r="ADD69" s="70"/>
      <c r="ADE69" s="70"/>
      <c r="ADF69" s="70"/>
      <c r="ADG69" s="70"/>
      <c r="ADH69" s="70"/>
      <c r="ADI69" s="70"/>
      <c r="ADJ69" s="70"/>
      <c r="ADK69" s="70"/>
      <c r="ADL69" s="70"/>
      <c r="ADM69" s="70"/>
      <c r="ADN69" s="70"/>
      <c r="ADO69" s="70"/>
      <c r="ADP69" s="70"/>
      <c r="ADQ69" s="70"/>
      <c r="ADR69" s="70"/>
      <c r="ADS69" s="70"/>
      <c r="ADT69" s="70"/>
      <c r="ADU69" s="70"/>
      <c r="ADV69" s="70"/>
      <c r="ADW69" s="70"/>
      <c r="ADX69" s="70"/>
      <c r="ADY69" s="70"/>
      <c r="ADZ69" s="70"/>
      <c r="AEA69" s="70"/>
      <c r="AEB69" s="70"/>
      <c r="AEC69" s="70"/>
      <c r="AED69" s="70"/>
      <c r="AEE69" s="70"/>
      <c r="AEF69" s="70"/>
      <c r="AEG69" s="70"/>
      <c r="AEH69" s="70"/>
      <c r="AEI69" s="70"/>
      <c r="AEJ69" s="70"/>
      <c r="AEK69" s="70"/>
      <c r="AEL69" s="70"/>
      <c r="AEM69" s="70"/>
      <c r="AEN69" s="70"/>
      <c r="AEO69" s="70"/>
      <c r="AEP69" s="70"/>
      <c r="AEQ69" s="70"/>
      <c r="AER69" s="70"/>
      <c r="AES69" s="70"/>
      <c r="AET69" s="70"/>
      <c r="AEU69" s="70"/>
      <c r="AEV69" s="70"/>
      <c r="AEW69" s="70"/>
      <c r="AEX69" s="70"/>
      <c r="AEY69" s="70"/>
      <c r="AEZ69" s="70"/>
      <c r="AFA69" s="70"/>
      <c r="AFB69" s="70"/>
      <c r="AFC69" s="70"/>
      <c r="AFD69" s="70"/>
      <c r="AFE69" s="70"/>
      <c r="AFF69" s="70"/>
      <c r="AFG69" s="70"/>
      <c r="AFH69" s="70"/>
      <c r="AFI69" s="70"/>
      <c r="AFJ69" s="70"/>
      <c r="AFK69" s="70"/>
      <c r="AFL69" s="70"/>
      <c r="AFM69" s="70"/>
      <c r="AFN69" s="70"/>
      <c r="AFO69" s="70"/>
      <c r="AFP69" s="70"/>
      <c r="AFQ69" s="70"/>
      <c r="AFR69" s="70"/>
      <c r="AFS69" s="70"/>
      <c r="AFT69" s="70"/>
      <c r="AFU69" s="70"/>
      <c r="AFV69" s="70"/>
      <c r="AFW69" s="70"/>
      <c r="AFX69" s="70"/>
      <c r="AFY69" s="70"/>
      <c r="AFZ69" s="70"/>
      <c r="AGA69" s="70"/>
      <c r="AGB69" s="70"/>
      <c r="AGC69" s="70"/>
      <c r="AGD69" s="70"/>
      <c r="AGE69" s="70"/>
      <c r="AGF69" s="70"/>
      <c r="AGG69" s="70"/>
      <c r="AGH69" s="70"/>
      <c r="AGI69" s="70"/>
      <c r="AGJ69" s="70"/>
      <c r="AGK69" s="70"/>
      <c r="AGL69" s="70"/>
      <c r="AGM69" s="70"/>
      <c r="AGN69" s="70"/>
      <c r="AGO69" s="70"/>
      <c r="AGP69" s="70"/>
      <c r="AGQ69" s="70"/>
      <c r="AGR69" s="70"/>
      <c r="AGS69" s="70"/>
      <c r="AGT69" s="70"/>
      <c r="AGU69" s="70"/>
      <c r="AGV69" s="70"/>
      <c r="AGW69" s="70"/>
      <c r="AGX69" s="70"/>
      <c r="AGY69" s="70"/>
      <c r="AGZ69" s="70"/>
      <c r="AHA69" s="70"/>
      <c r="AHB69" s="70"/>
      <c r="AHC69" s="70"/>
      <c r="AHD69" s="70"/>
      <c r="AHE69" s="70"/>
      <c r="AHF69" s="70"/>
      <c r="AHG69" s="70"/>
      <c r="AHH69" s="70"/>
      <c r="AHI69" s="70"/>
      <c r="AHJ69" s="70"/>
      <c r="AHK69" s="70"/>
      <c r="AHL69" s="70"/>
      <c r="AHM69" s="70"/>
      <c r="AHN69" s="70"/>
      <c r="AHO69" s="70"/>
      <c r="AHP69" s="70"/>
      <c r="AHQ69" s="70"/>
      <c r="AHR69" s="70"/>
      <c r="AHS69" s="70"/>
      <c r="AHT69" s="70"/>
      <c r="AHU69" s="70"/>
      <c r="AHV69" s="70"/>
      <c r="AHW69" s="70"/>
      <c r="AHX69" s="70"/>
      <c r="AHY69" s="70"/>
      <c r="AHZ69" s="70"/>
      <c r="AIA69" s="70"/>
      <c r="AIB69" s="70"/>
      <c r="AIC69" s="70"/>
      <c r="AID69" s="70"/>
      <c r="AIE69" s="70"/>
      <c r="AIF69" s="70"/>
      <c r="AIG69" s="70"/>
      <c r="AIH69" s="70"/>
      <c r="AII69" s="70"/>
      <c r="AIJ69" s="70"/>
      <c r="AIK69" s="70"/>
      <c r="AIL69" s="70"/>
      <c r="AIM69" s="70"/>
      <c r="AIN69" s="70"/>
      <c r="AIO69" s="70"/>
      <c r="AIP69" s="70"/>
      <c r="AIQ69" s="70"/>
      <c r="AIR69" s="70"/>
      <c r="AIS69" s="70"/>
      <c r="AIT69" s="70"/>
      <c r="AIU69" s="70"/>
      <c r="AIV69" s="70"/>
      <c r="AIW69" s="70"/>
      <c r="AIX69" s="70"/>
      <c r="AIY69" s="70"/>
      <c r="AIZ69" s="70"/>
      <c r="AJA69" s="70"/>
      <c r="AJB69" s="70"/>
      <c r="AJC69" s="70"/>
      <c r="AJD69" s="70"/>
      <c r="AJE69" s="70"/>
      <c r="AJF69" s="70"/>
      <c r="AJG69" s="70"/>
      <c r="AJH69" s="70"/>
      <c r="AJI69" s="70"/>
      <c r="AJJ69" s="70"/>
      <c r="AJK69" s="70"/>
      <c r="AJL69" s="70"/>
      <c r="AJM69" s="70"/>
      <c r="AJN69" s="70"/>
      <c r="AJO69" s="70"/>
      <c r="AJP69" s="70"/>
      <c r="AJQ69" s="70"/>
      <c r="AJR69" s="70"/>
      <c r="AJS69" s="70"/>
      <c r="AJT69" s="70"/>
      <c r="AJU69" s="70"/>
      <c r="AJV69" s="70"/>
      <c r="AJW69" s="70"/>
      <c r="AJX69" s="70"/>
      <c r="AJY69" s="70"/>
      <c r="AJZ69" s="70"/>
      <c r="AKA69" s="70"/>
      <c r="AKB69" s="70"/>
      <c r="AKC69" s="70"/>
      <c r="AKD69" s="70"/>
      <c r="AKE69" s="70"/>
      <c r="AKF69" s="70"/>
      <c r="AKG69" s="70"/>
      <c r="AKH69" s="70"/>
      <c r="AKI69" s="70"/>
      <c r="AKJ69" s="70"/>
      <c r="AKK69" s="70"/>
      <c r="AKL69" s="70"/>
      <c r="AKM69" s="70"/>
      <c r="AKN69" s="70"/>
      <c r="AKO69" s="70"/>
      <c r="AKP69" s="70"/>
      <c r="AKQ69" s="70"/>
      <c r="AKR69" s="70"/>
      <c r="AKS69" s="70"/>
      <c r="AKT69" s="70"/>
      <c r="AKU69" s="70"/>
      <c r="AKV69" s="70"/>
      <c r="AKW69" s="70"/>
      <c r="AKX69" s="70"/>
      <c r="AKY69" s="70"/>
      <c r="AKZ69" s="70"/>
      <c r="ALA69" s="70"/>
      <c r="ALB69" s="70"/>
      <c r="ALC69" s="70"/>
      <c r="ALD69" s="70"/>
      <c r="ALE69" s="70"/>
      <c r="ALF69" s="70"/>
      <c r="ALG69" s="70"/>
      <c r="ALH69" s="70"/>
      <c r="ALI69" s="70"/>
      <c r="ALJ69" s="70"/>
      <c r="ALK69" s="70"/>
      <c r="ALL69" s="70"/>
      <c r="ALM69" s="70"/>
      <c r="ALN69" s="70"/>
      <c r="ALO69" s="70"/>
      <c r="ALP69" s="70"/>
      <c r="ALQ69" s="70"/>
      <c r="ALR69" s="70"/>
      <c r="ALS69" s="70"/>
      <c r="ALT69" s="70"/>
      <c r="ALU69" s="70"/>
      <c r="ALV69" s="70"/>
      <c r="ALW69" s="70"/>
      <c r="ALX69" s="70"/>
      <c r="ALY69" s="70"/>
      <c r="ALZ69" s="70"/>
      <c r="AMA69" s="70"/>
      <c r="AMB69" s="70"/>
      <c r="AMC69" s="70"/>
      <c r="AMD69" s="70"/>
      <c r="AME69" s="70"/>
      <c r="AMF69" s="70"/>
      <c r="AMG69" s="70"/>
      <c r="AMH69" s="70"/>
      <c r="AMI69" s="70"/>
      <c r="AMJ69" s="70"/>
      <c r="AMK69" s="70"/>
      <c r="AML69" s="70"/>
      <c r="AMM69" s="70"/>
      <c r="AMN69" s="70"/>
      <c r="AMO69" s="70"/>
      <c r="AMP69" s="70"/>
      <c r="AMQ69" s="70"/>
      <c r="AMR69" s="70"/>
      <c r="AMS69" s="70"/>
      <c r="AMT69" s="70"/>
      <c r="AMU69" s="70"/>
      <c r="AMV69" s="70"/>
      <c r="AMW69" s="70"/>
      <c r="AMX69" s="70"/>
      <c r="AMY69" s="70"/>
      <c r="AMZ69" s="70"/>
      <c r="ANA69" s="70"/>
      <c r="ANB69" s="70"/>
      <c r="ANC69" s="70"/>
      <c r="AND69" s="70"/>
      <c r="ANE69" s="70"/>
      <c r="ANF69" s="70"/>
      <c r="ANG69" s="70"/>
      <c r="ANH69" s="70"/>
      <c r="ANI69" s="70"/>
      <c r="ANJ69" s="70"/>
      <c r="ANK69" s="70"/>
      <c r="ANL69" s="70"/>
      <c r="ANM69" s="70"/>
      <c r="ANN69" s="70"/>
      <c r="ANO69" s="70"/>
      <c r="ANP69" s="70"/>
      <c r="ANQ69" s="70"/>
      <c r="ANR69" s="70"/>
      <c r="ANS69" s="70"/>
      <c r="ANT69" s="70"/>
      <c r="ANU69" s="70"/>
      <c r="ANV69" s="70"/>
      <c r="ANW69" s="70"/>
      <c r="ANX69" s="70"/>
      <c r="ANY69" s="70"/>
      <c r="ANZ69" s="70"/>
      <c r="AOA69" s="70"/>
      <c r="AOB69" s="70"/>
      <c r="AOC69" s="70"/>
      <c r="AOD69" s="70"/>
      <c r="AOE69" s="70"/>
      <c r="AOF69" s="70"/>
      <c r="AOG69" s="70"/>
      <c r="AOH69" s="70"/>
      <c r="AOI69" s="70"/>
      <c r="AOJ69" s="70"/>
      <c r="AOK69" s="70"/>
      <c r="AOL69" s="70"/>
      <c r="AOM69" s="70"/>
      <c r="AON69" s="70"/>
      <c r="AOO69" s="70"/>
      <c r="AOP69" s="70"/>
      <c r="AOQ69" s="70"/>
      <c r="AOR69" s="70"/>
      <c r="AOS69" s="70"/>
      <c r="AOT69" s="70"/>
      <c r="AOU69" s="70"/>
      <c r="AOV69" s="70"/>
      <c r="AOW69" s="70"/>
      <c r="AOX69" s="70"/>
      <c r="AOY69" s="70"/>
      <c r="AOZ69" s="70"/>
      <c r="APA69" s="70"/>
      <c r="APB69" s="70"/>
      <c r="APC69" s="70"/>
      <c r="APD69" s="70"/>
      <c r="APE69" s="70"/>
      <c r="APF69" s="70"/>
      <c r="APG69" s="70"/>
      <c r="APH69" s="70"/>
      <c r="API69" s="70"/>
      <c r="APJ69" s="70"/>
      <c r="APK69" s="70"/>
      <c r="APL69" s="70"/>
      <c r="APM69" s="70"/>
      <c r="APN69" s="70"/>
      <c r="APO69" s="70"/>
      <c r="APP69" s="70"/>
      <c r="APQ69" s="70"/>
      <c r="APR69" s="70"/>
      <c r="APS69" s="70"/>
      <c r="APT69" s="70"/>
      <c r="APU69" s="70"/>
      <c r="APV69" s="70"/>
      <c r="APW69" s="70"/>
      <c r="APX69" s="70"/>
      <c r="APY69" s="70"/>
      <c r="APZ69" s="70"/>
      <c r="AQA69" s="70"/>
      <c r="AQB69" s="70"/>
      <c r="AQC69" s="70"/>
      <c r="AQD69" s="70"/>
      <c r="AQE69" s="70"/>
      <c r="AQF69" s="70"/>
      <c r="AQG69" s="70"/>
      <c r="AQH69" s="70"/>
      <c r="AQI69" s="70"/>
      <c r="AQJ69" s="70"/>
      <c r="AQK69" s="70"/>
      <c r="AQL69" s="70"/>
      <c r="AQM69" s="70"/>
      <c r="AQN69" s="70"/>
      <c r="AQO69" s="70"/>
      <c r="AQP69" s="70"/>
      <c r="AQQ69" s="70"/>
      <c r="AQR69" s="70"/>
      <c r="AQS69" s="70"/>
      <c r="AQT69" s="70"/>
      <c r="AQU69" s="70"/>
      <c r="AQV69" s="70"/>
      <c r="AQW69" s="70"/>
      <c r="AQX69" s="70"/>
      <c r="AQY69" s="70"/>
      <c r="AQZ69" s="70"/>
      <c r="ARA69" s="70"/>
      <c r="ARB69" s="70"/>
      <c r="ARC69" s="70"/>
      <c r="ARD69" s="70"/>
      <c r="ARE69" s="70"/>
      <c r="ARF69" s="70"/>
      <c r="ARG69" s="70"/>
      <c r="ARH69" s="70"/>
      <c r="ARI69" s="70"/>
      <c r="ARJ69" s="70"/>
      <c r="ARK69" s="70"/>
      <c r="ARL69" s="70"/>
      <c r="ARM69" s="70"/>
      <c r="ARN69" s="70"/>
      <c r="ARO69" s="70"/>
      <c r="ARP69" s="70"/>
      <c r="ARQ69" s="70"/>
      <c r="ARR69" s="70"/>
      <c r="ARS69" s="70"/>
      <c r="ART69" s="70"/>
      <c r="ARU69" s="70"/>
      <c r="ARV69" s="70"/>
      <c r="ARW69" s="70"/>
      <c r="ARX69" s="70"/>
      <c r="ARY69" s="70"/>
      <c r="ARZ69" s="70"/>
      <c r="ASA69" s="70"/>
      <c r="ASB69" s="70"/>
      <c r="ASC69" s="70"/>
      <c r="ASD69" s="70"/>
      <c r="ASE69" s="70"/>
      <c r="ASF69" s="70"/>
      <c r="ASG69" s="70"/>
      <c r="ASH69" s="70"/>
      <c r="ASI69" s="70"/>
      <c r="ASJ69" s="70"/>
      <c r="ASK69" s="70"/>
      <c r="ASL69" s="70"/>
      <c r="ASM69" s="70"/>
      <c r="ASN69" s="70"/>
      <c r="ASO69" s="70"/>
      <c r="ASP69" s="70"/>
      <c r="ASQ69" s="70"/>
      <c r="ASR69" s="70"/>
      <c r="ASS69" s="70"/>
      <c r="AST69" s="70"/>
      <c r="ASU69" s="70"/>
      <c r="ASV69" s="70"/>
      <c r="ASW69" s="70"/>
      <c r="ASX69" s="70"/>
      <c r="ASY69" s="70"/>
      <c r="ASZ69" s="70"/>
      <c r="ATA69" s="70"/>
      <c r="ATB69" s="70"/>
      <c r="ATC69" s="70"/>
      <c r="ATD69" s="70"/>
      <c r="ATE69" s="70"/>
      <c r="ATF69" s="70"/>
      <c r="ATG69" s="70"/>
      <c r="ATH69" s="70"/>
      <c r="ATI69" s="70"/>
      <c r="ATJ69" s="70"/>
      <c r="ATK69" s="70"/>
      <c r="ATL69" s="70"/>
      <c r="ATM69" s="70"/>
      <c r="ATN69" s="70"/>
      <c r="ATO69" s="70"/>
      <c r="ATP69" s="70"/>
      <c r="ATQ69" s="70"/>
      <c r="ATR69" s="70"/>
      <c r="ATS69" s="70"/>
      <c r="ATT69" s="70"/>
      <c r="ATU69" s="70"/>
      <c r="ATV69" s="70"/>
      <c r="ATW69" s="70"/>
      <c r="ATX69" s="70"/>
      <c r="ATY69" s="70"/>
      <c r="ATZ69" s="70"/>
      <c r="AUA69" s="70"/>
      <c r="AUB69" s="70"/>
      <c r="AUC69" s="70"/>
      <c r="AUD69" s="70"/>
      <c r="AUE69" s="70"/>
      <c r="AUF69" s="70"/>
      <c r="AUG69" s="70"/>
      <c r="AUH69" s="70"/>
      <c r="AUI69" s="70"/>
      <c r="AUJ69" s="70"/>
      <c r="AUK69" s="70"/>
      <c r="AUL69" s="70"/>
      <c r="AUM69" s="70"/>
      <c r="AUN69" s="70"/>
      <c r="AUO69" s="70"/>
      <c r="AUP69" s="70"/>
      <c r="AUQ69" s="70"/>
      <c r="AUR69" s="70"/>
      <c r="AUS69" s="70"/>
      <c r="AUT69" s="70"/>
      <c r="AUU69" s="70"/>
      <c r="AUV69" s="70"/>
      <c r="AUW69" s="70"/>
      <c r="AUX69" s="70"/>
      <c r="AUY69" s="70"/>
      <c r="AUZ69" s="70"/>
      <c r="AVA69" s="70"/>
      <c r="AVB69" s="70"/>
      <c r="AVC69" s="70"/>
      <c r="AVD69" s="70"/>
      <c r="AVE69" s="70"/>
      <c r="AVF69" s="70"/>
      <c r="AVG69" s="70"/>
      <c r="AVH69" s="70"/>
      <c r="AVI69" s="70"/>
      <c r="AVJ69" s="70"/>
      <c r="AVK69" s="70"/>
      <c r="AVL69" s="70"/>
      <c r="AVM69" s="70"/>
      <c r="AVN69" s="70"/>
      <c r="AVO69" s="70"/>
      <c r="AVP69" s="70"/>
      <c r="AVQ69" s="70"/>
      <c r="AVR69" s="70"/>
      <c r="AVS69" s="70"/>
      <c r="AVT69" s="70"/>
      <c r="AVU69" s="70"/>
      <c r="AVV69" s="70"/>
      <c r="AVW69" s="70"/>
      <c r="AVX69" s="70"/>
      <c r="AVY69" s="70"/>
      <c r="AVZ69" s="70"/>
      <c r="AWA69" s="70"/>
      <c r="AWB69" s="70"/>
      <c r="AWC69" s="70"/>
      <c r="AWD69" s="70"/>
      <c r="AWE69" s="70"/>
      <c r="AWF69" s="70"/>
      <c r="AWG69" s="70"/>
      <c r="AWH69" s="70"/>
      <c r="AWI69" s="70"/>
      <c r="AWJ69" s="70"/>
      <c r="AWK69" s="70"/>
      <c r="AWL69" s="70"/>
      <c r="AWM69" s="70"/>
      <c r="AWN69" s="70"/>
      <c r="AWO69" s="70"/>
      <c r="AWP69" s="70"/>
      <c r="AWQ69" s="70"/>
      <c r="AWR69" s="70"/>
      <c r="AWS69" s="70"/>
      <c r="AWT69" s="70"/>
      <c r="AWU69" s="70"/>
      <c r="AWV69" s="70"/>
      <c r="AWW69" s="70"/>
      <c r="AWX69" s="70"/>
      <c r="AWY69" s="70"/>
      <c r="AWZ69" s="70"/>
      <c r="AXA69" s="70"/>
      <c r="AXB69" s="70"/>
      <c r="AXC69" s="70"/>
      <c r="AXD69" s="70"/>
      <c r="AXE69" s="70"/>
      <c r="AXF69" s="70"/>
      <c r="AXG69" s="70"/>
      <c r="AXH69" s="70"/>
      <c r="AXI69" s="70"/>
      <c r="AXJ69" s="70"/>
      <c r="AXK69" s="70"/>
      <c r="AXL69" s="70"/>
      <c r="AXM69" s="70"/>
      <c r="AXN69" s="70"/>
      <c r="AXO69" s="70"/>
      <c r="AXP69" s="70"/>
      <c r="AXQ69" s="70"/>
      <c r="AXR69" s="70"/>
      <c r="AXS69" s="70"/>
      <c r="AXT69" s="70"/>
      <c r="AXU69" s="70"/>
      <c r="AXV69" s="70"/>
      <c r="AXW69" s="70"/>
      <c r="AXX69" s="70"/>
      <c r="AXY69" s="70"/>
      <c r="AXZ69" s="70"/>
      <c r="AYA69" s="70"/>
      <c r="AYB69" s="70"/>
      <c r="AYC69" s="70"/>
      <c r="AYD69" s="70"/>
      <c r="AYE69" s="70"/>
      <c r="AYF69" s="70"/>
      <c r="AYG69" s="70"/>
      <c r="AYH69" s="70"/>
      <c r="AYI69" s="70"/>
      <c r="AYJ69" s="70"/>
      <c r="AYK69" s="70"/>
      <c r="AYL69" s="70"/>
      <c r="AYM69" s="70"/>
      <c r="AYN69" s="70"/>
      <c r="AYO69" s="70"/>
      <c r="AYP69" s="70"/>
      <c r="AYQ69" s="70"/>
      <c r="AYR69" s="70"/>
      <c r="AYS69" s="70"/>
      <c r="AYT69" s="70"/>
      <c r="AYU69" s="70"/>
      <c r="AYV69" s="70"/>
      <c r="AYW69" s="70"/>
      <c r="AYX69" s="70"/>
      <c r="AYY69" s="70"/>
      <c r="AYZ69" s="70"/>
      <c r="AZA69" s="70"/>
      <c r="AZB69" s="70"/>
      <c r="AZC69" s="70"/>
      <c r="AZD69" s="70"/>
      <c r="AZE69" s="70"/>
      <c r="AZF69" s="70"/>
      <c r="AZG69" s="70"/>
      <c r="AZH69" s="70"/>
      <c r="AZI69" s="70"/>
      <c r="AZJ69" s="70"/>
      <c r="AZK69" s="70"/>
      <c r="AZL69" s="70"/>
      <c r="AZM69" s="70"/>
      <c r="AZN69" s="70"/>
      <c r="AZO69" s="70"/>
      <c r="AZP69" s="70"/>
      <c r="AZQ69" s="70"/>
      <c r="AZR69" s="70"/>
      <c r="AZS69" s="70"/>
      <c r="AZT69" s="70"/>
      <c r="AZU69" s="70"/>
      <c r="AZV69" s="70"/>
      <c r="AZW69" s="70"/>
      <c r="AZX69" s="70"/>
      <c r="AZY69" s="70"/>
      <c r="AZZ69" s="70"/>
      <c r="BAA69" s="70"/>
      <c r="BAB69" s="70"/>
      <c r="BAC69" s="70"/>
      <c r="BAD69" s="70"/>
      <c r="BAE69" s="70"/>
      <c r="BAF69" s="70"/>
      <c r="BAG69" s="70"/>
      <c r="BAH69" s="70"/>
      <c r="BAI69" s="70"/>
      <c r="BAJ69" s="70"/>
      <c r="BAK69" s="70"/>
      <c r="BAL69" s="70"/>
      <c r="BAM69" s="70"/>
      <c r="BAN69" s="70"/>
      <c r="BAO69" s="70"/>
      <c r="BAP69" s="70"/>
      <c r="BAQ69" s="70"/>
      <c r="BAR69" s="70"/>
      <c r="BAS69" s="70"/>
      <c r="BAT69" s="70"/>
      <c r="BAU69" s="70"/>
      <c r="BAV69" s="70"/>
      <c r="BAW69" s="70"/>
      <c r="BAX69" s="70"/>
      <c r="BAY69" s="70"/>
      <c r="BAZ69" s="70"/>
      <c r="BBA69" s="70"/>
      <c r="BBB69" s="70"/>
      <c r="BBC69" s="70"/>
      <c r="BBD69" s="70"/>
      <c r="BBE69" s="70"/>
      <c r="BBF69" s="70"/>
      <c r="BBG69" s="70"/>
      <c r="BBH69" s="70"/>
      <c r="BBI69" s="70"/>
      <c r="BBJ69" s="70"/>
      <c r="BBK69" s="70"/>
      <c r="BBL69" s="70"/>
      <c r="BBM69" s="70"/>
      <c r="BBN69" s="70"/>
    </row>
    <row r="70" spans="1:1437" x14ac:dyDescent="0.2">
      <c r="A70" s="68" t="s">
        <v>35</v>
      </c>
      <c r="B70" s="69" t="s">
        <v>94</v>
      </c>
      <c r="C70" s="72">
        <v>18058</v>
      </c>
      <c r="D70" s="72">
        <v>18050</v>
      </c>
      <c r="E70" s="72">
        <v>18047</v>
      </c>
      <c r="F70" s="72">
        <v>18047</v>
      </c>
      <c r="G70" s="72">
        <v>18050</v>
      </c>
      <c r="H70" s="72">
        <v>18050</v>
      </c>
      <c r="I70" s="72">
        <v>18051</v>
      </c>
      <c r="J70" s="73">
        <v>18058</v>
      </c>
      <c r="K70" s="73">
        <v>18075</v>
      </c>
      <c r="L70" s="73">
        <v>18432</v>
      </c>
      <c r="M70" s="72">
        <v>20440</v>
      </c>
      <c r="N70" s="73">
        <v>35123</v>
      </c>
      <c r="O70" s="73">
        <v>35841</v>
      </c>
      <c r="P70" s="73">
        <v>36056</v>
      </c>
      <c r="Q70" s="72">
        <v>36069</v>
      </c>
      <c r="R70" s="73">
        <v>36082</v>
      </c>
      <c r="S70" s="73">
        <v>36087</v>
      </c>
      <c r="T70" s="73">
        <v>36119</v>
      </c>
      <c r="U70" s="72">
        <v>36105</v>
      </c>
      <c r="V70" s="72">
        <v>36123</v>
      </c>
      <c r="W70" s="72">
        <v>36165</v>
      </c>
      <c r="X70" s="72">
        <v>36207</v>
      </c>
      <c r="Y70" s="73">
        <v>36727</v>
      </c>
      <c r="Z70" s="72">
        <v>39069</v>
      </c>
      <c r="AA70" s="72">
        <v>53487</v>
      </c>
      <c r="AB70" s="72">
        <v>54023</v>
      </c>
      <c r="AC70" s="72">
        <v>54135</v>
      </c>
      <c r="AD70" s="72">
        <v>54158</v>
      </c>
      <c r="AE70" s="72">
        <v>54184</v>
      </c>
      <c r="AF70" s="72">
        <v>54195</v>
      </c>
      <c r="AG70" s="72">
        <v>54201</v>
      </c>
      <c r="AH70" s="72">
        <v>54200</v>
      </c>
      <c r="AI70" s="72">
        <v>54128</v>
      </c>
      <c r="AJ70" s="72">
        <v>54104</v>
      </c>
      <c r="AK70" s="72">
        <v>54135</v>
      </c>
      <c r="AL70" s="72">
        <v>54170</v>
      </c>
      <c r="AM70" s="72">
        <v>54181</v>
      </c>
      <c r="AN70" s="72">
        <v>54315</v>
      </c>
      <c r="AO70" s="72">
        <v>54331</v>
      </c>
      <c r="AP70" s="72">
        <v>54329</v>
      </c>
      <c r="AQ70" s="81">
        <v>54689</v>
      </c>
      <c r="AR70" s="81">
        <v>54762</v>
      </c>
      <c r="AS70" s="81">
        <v>54772</v>
      </c>
      <c r="AT70" s="81">
        <v>54749</v>
      </c>
      <c r="AU70" s="81">
        <v>54748</v>
      </c>
      <c r="AV70" s="81">
        <v>54728</v>
      </c>
      <c r="AW70" s="81">
        <v>54781</v>
      </c>
      <c r="AX70" s="81">
        <v>54775</v>
      </c>
      <c r="AY70" s="81">
        <v>54834</v>
      </c>
      <c r="AZ70" s="81">
        <v>54838</v>
      </c>
      <c r="BA70" s="81">
        <v>54848</v>
      </c>
      <c r="BB70" s="81">
        <v>54846</v>
      </c>
      <c r="BC70" s="81">
        <v>54854</v>
      </c>
      <c r="BD70" s="81">
        <v>54846</v>
      </c>
      <c r="BE70" s="81">
        <v>54859</v>
      </c>
      <c r="BF70" s="81">
        <v>54902</v>
      </c>
      <c r="BG70" s="81">
        <v>54900</v>
      </c>
      <c r="BH70" s="81">
        <v>54901</v>
      </c>
      <c r="BI70" s="81">
        <v>54915</v>
      </c>
      <c r="BJ70" s="72">
        <v>54895</v>
      </c>
      <c r="BK70" s="72">
        <v>54899</v>
      </c>
      <c r="BL70" s="72">
        <v>54889</v>
      </c>
      <c r="BM70" s="72">
        <v>54892</v>
      </c>
      <c r="BN70" s="72">
        <v>54907</v>
      </c>
      <c r="BO70" s="72">
        <v>54890</v>
      </c>
      <c r="BP70" s="72">
        <v>54886</v>
      </c>
      <c r="BQ70" s="72">
        <v>54897</v>
      </c>
      <c r="BR70" s="72">
        <v>54919</v>
      </c>
      <c r="BS70" s="72">
        <v>54944</v>
      </c>
      <c r="BT70" s="72">
        <v>54937</v>
      </c>
      <c r="BU70" s="72">
        <v>54910</v>
      </c>
      <c r="BV70" s="72">
        <v>54888</v>
      </c>
      <c r="BW70" s="72">
        <v>54843</v>
      </c>
      <c r="BX70" s="72">
        <v>54845</v>
      </c>
      <c r="BY70" s="72">
        <v>54843</v>
      </c>
      <c r="BZ70" s="72">
        <v>54793</v>
      </c>
      <c r="CA70" s="72">
        <v>54862</v>
      </c>
      <c r="CB70" s="72">
        <v>54850</v>
      </c>
      <c r="CC70" s="72">
        <v>54870</v>
      </c>
      <c r="CD70" s="72">
        <v>54875</v>
      </c>
      <c r="CE70" s="72">
        <v>54858</v>
      </c>
      <c r="CF70" s="72">
        <v>54863</v>
      </c>
      <c r="CG70" s="72">
        <v>54864</v>
      </c>
      <c r="CH70" s="72">
        <v>54863</v>
      </c>
      <c r="CI70" s="72">
        <v>54854</v>
      </c>
      <c r="CJ70" s="72">
        <v>54858</v>
      </c>
      <c r="CK70" s="72">
        <v>55176</v>
      </c>
      <c r="CL70" s="72">
        <v>55183</v>
      </c>
      <c r="CM70" s="72">
        <v>55206</v>
      </c>
      <c r="CN70" s="72">
        <v>55148</v>
      </c>
      <c r="CO70" s="72">
        <v>55130</v>
      </c>
      <c r="CP70" s="72">
        <v>55110</v>
      </c>
      <c r="CQ70" s="72">
        <v>55363</v>
      </c>
      <c r="CR70" s="72">
        <v>55390</v>
      </c>
      <c r="CS70" s="72">
        <v>55406</v>
      </c>
      <c r="CT70" s="72">
        <v>55416</v>
      </c>
      <c r="CU70" s="72">
        <v>55423</v>
      </c>
      <c r="CV70" s="72">
        <v>55393</v>
      </c>
      <c r="CW70" s="72">
        <v>55684</v>
      </c>
      <c r="CX70" s="72">
        <v>55682</v>
      </c>
      <c r="CY70" s="72">
        <v>55682</v>
      </c>
      <c r="CZ70" s="72">
        <v>55703</v>
      </c>
      <c r="DA70" s="72">
        <v>55709</v>
      </c>
      <c r="DB70" s="72">
        <v>55710</v>
      </c>
      <c r="DC70" s="72">
        <v>55704</v>
      </c>
      <c r="DD70" s="72">
        <v>55711</v>
      </c>
      <c r="DE70" s="72">
        <v>55737</v>
      </c>
      <c r="DF70" s="72">
        <v>55746</v>
      </c>
      <c r="DG70" s="72">
        <v>55731</v>
      </c>
      <c r="DH70" s="72">
        <v>55765</v>
      </c>
      <c r="DI70" s="72">
        <v>55695</v>
      </c>
      <c r="DJ70" s="72">
        <v>55695</v>
      </c>
      <c r="DK70" s="72">
        <v>55706</v>
      </c>
      <c r="DL70" s="72">
        <v>55642</v>
      </c>
      <c r="DM70" s="72">
        <v>55694</v>
      </c>
      <c r="DN70" s="72">
        <v>55725</v>
      </c>
      <c r="DO70" s="72">
        <v>55713</v>
      </c>
      <c r="DP70" s="72">
        <v>55773</v>
      </c>
      <c r="DQ70" s="72">
        <v>55989</v>
      </c>
      <c r="DR70" s="72">
        <v>56045</v>
      </c>
      <c r="DS70" s="72">
        <v>56028</v>
      </c>
      <c r="DT70" s="72">
        <v>56054</v>
      </c>
      <c r="DU70" s="72">
        <v>56057</v>
      </c>
      <c r="DV70" s="72">
        <v>56075</v>
      </c>
      <c r="DW70" s="72">
        <v>56100</v>
      </c>
      <c r="DX70" s="72">
        <v>56408</v>
      </c>
      <c r="DY70" s="72">
        <v>56411</v>
      </c>
      <c r="DZ70" s="72">
        <v>56409</v>
      </c>
      <c r="EA70" s="72">
        <v>56859</v>
      </c>
      <c r="EB70" s="72">
        <v>56859</v>
      </c>
      <c r="EC70" s="72">
        <v>56868</v>
      </c>
      <c r="ED70" s="72">
        <v>56991</v>
      </c>
      <c r="EE70" s="72">
        <v>56985</v>
      </c>
      <c r="EF70" s="72">
        <v>57000</v>
      </c>
      <c r="EG70" s="72">
        <v>57171</v>
      </c>
      <c r="EH70" s="72">
        <v>57171</v>
      </c>
      <c r="EI70" s="72">
        <v>57176</v>
      </c>
      <c r="EJ70" s="72">
        <v>57657</v>
      </c>
      <c r="EK70" s="72">
        <v>57681</v>
      </c>
      <c r="EL70" s="72">
        <v>57723</v>
      </c>
      <c r="EM70" s="72">
        <v>57825</v>
      </c>
      <c r="EN70" s="72">
        <v>57881</v>
      </c>
      <c r="EO70" s="72">
        <v>57970</v>
      </c>
      <c r="EP70" s="72">
        <v>58093</v>
      </c>
      <c r="EQ70" s="72">
        <v>58484</v>
      </c>
      <c r="ER70" s="72">
        <v>58904</v>
      </c>
      <c r="ES70" s="72">
        <v>59256</v>
      </c>
      <c r="ET70" s="72">
        <v>59368</v>
      </c>
      <c r="EU70" s="72">
        <v>59354</v>
      </c>
      <c r="EV70" s="72">
        <v>59379</v>
      </c>
      <c r="EW70" s="72">
        <v>61027</v>
      </c>
      <c r="EX70" s="72">
        <v>61104</v>
      </c>
      <c r="EY70" s="72">
        <v>61847</v>
      </c>
      <c r="EZ70" s="72">
        <v>62629</v>
      </c>
      <c r="FA70" s="72">
        <v>64291</v>
      </c>
      <c r="FB70" s="72">
        <v>65345</v>
      </c>
      <c r="FC70" s="72">
        <v>66691</v>
      </c>
      <c r="FD70" s="72">
        <v>67136</v>
      </c>
      <c r="FE70" s="72">
        <v>68500</v>
      </c>
      <c r="FF70" s="72">
        <v>69048</v>
      </c>
      <c r="FG70" s="72">
        <v>69440</v>
      </c>
      <c r="FH70" s="72">
        <v>69852</v>
      </c>
      <c r="FI70" s="72">
        <v>70442</v>
      </c>
      <c r="FJ70" s="72">
        <v>70825</v>
      </c>
      <c r="FK70" s="72">
        <v>71603</v>
      </c>
      <c r="FL70" s="72">
        <v>71938</v>
      </c>
      <c r="FM70" s="72">
        <v>72439</v>
      </c>
      <c r="FN70" s="72">
        <v>72620</v>
      </c>
      <c r="FO70" s="72">
        <v>72829</v>
      </c>
      <c r="FP70" s="72">
        <v>73229</v>
      </c>
      <c r="FQ70" s="72">
        <v>73305</v>
      </c>
      <c r="FR70" s="72">
        <v>73401</v>
      </c>
      <c r="FS70" s="72">
        <v>73624</v>
      </c>
      <c r="FT70" s="72">
        <v>73886</v>
      </c>
      <c r="FU70" s="72">
        <v>74011</v>
      </c>
      <c r="FV70" s="72">
        <v>74223</v>
      </c>
      <c r="FW70" s="72">
        <v>74494</v>
      </c>
      <c r="FX70" s="72">
        <v>74748</v>
      </c>
      <c r="FY70" s="72">
        <v>74829</v>
      </c>
      <c r="FZ70" s="72">
        <v>74963</v>
      </c>
      <c r="GA70" s="72">
        <v>75049</v>
      </c>
      <c r="GB70" s="72">
        <v>75118</v>
      </c>
      <c r="GC70" s="72">
        <v>75315</v>
      </c>
      <c r="GD70" s="72">
        <v>75465</v>
      </c>
      <c r="GE70" s="72">
        <v>75546</v>
      </c>
      <c r="GF70" s="72">
        <v>75662</v>
      </c>
      <c r="GG70" s="72">
        <v>75711</v>
      </c>
      <c r="GH70" s="72">
        <v>75770</v>
      </c>
      <c r="GI70" s="72">
        <v>75858</v>
      </c>
      <c r="GJ70" s="72">
        <v>76163</v>
      </c>
      <c r="GK70" s="72">
        <v>76324</v>
      </c>
      <c r="GL70" s="72">
        <v>76383</v>
      </c>
      <c r="GM70" s="72">
        <v>76441</v>
      </c>
      <c r="GN70" s="72">
        <v>76518</v>
      </c>
      <c r="GO70" s="72">
        <v>76876</v>
      </c>
      <c r="GP70" s="72">
        <v>76960</v>
      </c>
      <c r="GQ70" s="72">
        <v>77750</v>
      </c>
      <c r="GR70" s="72">
        <v>78168</v>
      </c>
      <c r="GS70" s="72">
        <v>78359</v>
      </c>
      <c r="GT70" s="72">
        <v>78553</v>
      </c>
      <c r="GU70" s="72">
        <v>78689</v>
      </c>
      <c r="GV70" s="72">
        <v>78802</v>
      </c>
      <c r="GW70" s="72">
        <v>78903</v>
      </c>
      <c r="GX70" s="72">
        <v>78956</v>
      </c>
      <c r="GY70" s="72">
        <v>79057</v>
      </c>
      <c r="GZ70" s="72">
        <v>79190</v>
      </c>
      <c r="HA70" s="72">
        <v>79360</v>
      </c>
      <c r="HB70" s="72">
        <v>79824</v>
      </c>
      <c r="HC70" s="72">
        <v>79903</v>
      </c>
      <c r="HD70" s="72">
        <v>80025</v>
      </c>
      <c r="HE70" s="72">
        <v>80072</v>
      </c>
      <c r="HF70" s="72">
        <v>80304</v>
      </c>
      <c r="HG70" s="72">
        <v>80492</v>
      </c>
      <c r="HH70" s="72">
        <v>80585</v>
      </c>
      <c r="HI70" s="72">
        <v>80681</v>
      </c>
      <c r="HJ70" s="72">
        <v>80792</v>
      </c>
      <c r="HK70" s="72">
        <v>80812</v>
      </c>
      <c r="HL70" s="72">
        <v>80510</v>
      </c>
      <c r="HM70" s="72">
        <v>80820</v>
      </c>
      <c r="HN70" s="72">
        <v>80913</v>
      </c>
      <c r="HO70" s="72">
        <v>81061</v>
      </c>
      <c r="HP70" s="72">
        <v>81211</v>
      </c>
      <c r="HQ70" s="72">
        <v>81406</v>
      </c>
      <c r="HR70" s="72">
        <v>81452</v>
      </c>
      <c r="HS70" s="72">
        <v>81490</v>
      </c>
      <c r="HT70" s="72">
        <v>81562</v>
      </c>
      <c r="HU70" s="72">
        <v>81612</v>
      </c>
      <c r="HV70" s="72">
        <v>81641</v>
      </c>
      <c r="HW70" s="72">
        <v>81658</v>
      </c>
      <c r="HX70" s="72">
        <v>81750</v>
      </c>
      <c r="HY70" s="72">
        <v>81774</v>
      </c>
      <c r="HZ70" s="72">
        <v>82015</v>
      </c>
      <c r="IA70" s="72">
        <v>82198</v>
      </c>
      <c r="IB70" s="72">
        <v>82228</v>
      </c>
      <c r="IC70" s="72">
        <v>82397</v>
      </c>
      <c r="ID70" s="72">
        <v>82553</v>
      </c>
      <c r="IE70" s="72">
        <v>82589</v>
      </c>
      <c r="IF70" s="72">
        <v>82652</v>
      </c>
      <c r="IG70" s="72">
        <v>82674</v>
      </c>
      <c r="IH70" s="72">
        <v>82756</v>
      </c>
      <c r="II70" s="72">
        <v>82764</v>
      </c>
      <c r="IJ70" s="72">
        <v>82811</v>
      </c>
      <c r="IK70" s="72">
        <v>82851</v>
      </c>
      <c r="IL70" s="72">
        <v>82958</v>
      </c>
      <c r="IM70" s="72">
        <v>83317</v>
      </c>
      <c r="IN70" s="72">
        <v>83532</v>
      </c>
      <c r="IO70" s="72">
        <v>83807</v>
      </c>
      <c r="IP70" s="72">
        <v>84400</v>
      </c>
      <c r="IQ70" s="72">
        <v>84730</v>
      </c>
      <c r="IR70" s="72">
        <v>84926</v>
      </c>
      <c r="IS70" s="72">
        <v>84996</v>
      </c>
      <c r="IT70" s="72">
        <v>85140</v>
      </c>
      <c r="IU70" s="72">
        <v>85208</v>
      </c>
      <c r="IV70" s="72">
        <v>85296</v>
      </c>
      <c r="IW70" s="72">
        <v>85350</v>
      </c>
      <c r="IX70" s="72">
        <v>85391</v>
      </c>
      <c r="IY70" s="72">
        <v>85540</v>
      </c>
      <c r="IZ70" s="72">
        <v>85863</v>
      </c>
      <c r="JA70" s="72">
        <v>86013</v>
      </c>
      <c r="JB70" s="72">
        <v>86267</v>
      </c>
      <c r="JC70" s="72">
        <v>86769</v>
      </c>
      <c r="JD70" s="72">
        <v>86885</v>
      </c>
      <c r="JE70" s="72">
        <v>87001</v>
      </c>
      <c r="JF70" s="72">
        <v>86973</v>
      </c>
      <c r="JG70" s="72">
        <v>87002</v>
      </c>
      <c r="JH70" s="72">
        <v>87049</v>
      </c>
      <c r="JI70" s="72">
        <v>87339</v>
      </c>
      <c r="JJ70" s="72">
        <v>87433</v>
      </c>
      <c r="JK70" s="72">
        <v>87451</v>
      </c>
      <c r="JL70" s="72">
        <v>87529</v>
      </c>
      <c r="JM70" s="72">
        <v>87589</v>
      </c>
      <c r="JN70" s="72">
        <v>87892</v>
      </c>
      <c r="JO70" s="72">
        <v>89119</v>
      </c>
      <c r="JP70" s="72">
        <v>89674</v>
      </c>
      <c r="JQ70" s="72">
        <v>90531</v>
      </c>
      <c r="JR70" s="72">
        <v>90702</v>
      </c>
      <c r="JS70" s="72">
        <v>90966</v>
      </c>
      <c r="JT70" s="72">
        <v>90871</v>
      </c>
      <c r="JU70" s="72">
        <v>90958</v>
      </c>
      <c r="JV70" s="72">
        <v>91059</v>
      </c>
      <c r="JW70" s="72">
        <v>91284</v>
      </c>
      <c r="JX70" s="72">
        <v>91160</v>
      </c>
      <c r="JY70" s="72">
        <v>91272</v>
      </c>
      <c r="JZ70" s="72">
        <v>91364</v>
      </c>
      <c r="KA70" s="72">
        <v>91639</v>
      </c>
      <c r="KB70" s="72">
        <v>92536</v>
      </c>
      <c r="KC70" s="72">
        <v>93107</v>
      </c>
      <c r="KD70" s="72">
        <v>93786</v>
      </c>
      <c r="KE70" s="72">
        <v>94000</v>
      </c>
      <c r="KF70" s="72">
        <v>94108</v>
      </c>
      <c r="KG70" s="72">
        <v>94284</v>
      </c>
      <c r="KH70" s="72">
        <v>94462</v>
      </c>
      <c r="KI70" s="72">
        <v>94506</v>
      </c>
      <c r="KJ70" s="72">
        <v>94594</v>
      </c>
      <c r="KK70" s="72">
        <v>94639</v>
      </c>
      <c r="KL70" s="72">
        <v>94730</v>
      </c>
      <c r="KM70" s="72">
        <v>95008</v>
      </c>
      <c r="KN70" s="72">
        <v>95225</v>
      </c>
      <c r="KO70" s="72">
        <v>95341</v>
      </c>
      <c r="KP70" s="72">
        <v>96551</v>
      </c>
      <c r="KQ70" s="72">
        <v>96759</v>
      </c>
      <c r="KR70" s="72">
        <v>97055</v>
      </c>
      <c r="KS70" s="72">
        <v>97133</v>
      </c>
      <c r="KT70" s="72">
        <v>97191</v>
      </c>
      <c r="KU70" s="72">
        <v>97366</v>
      </c>
      <c r="KV70" s="72">
        <v>97401</v>
      </c>
      <c r="KW70" s="72">
        <v>97358</v>
      </c>
      <c r="KX70" s="72">
        <v>97519</v>
      </c>
      <c r="KY70" s="72">
        <v>97594</v>
      </c>
      <c r="KZ70" s="72">
        <v>97692</v>
      </c>
      <c r="LA70" s="72">
        <v>97753</v>
      </c>
      <c r="LB70" s="72">
        <v>97824</v>
      </c>
      <c r="LC70" s="72">
        <v>98847</v>
      </c>
      <c r="LD70" s="72">
        <v>98929</v>
      </c>
      <c r="LE70" s="72">
        <v>99020</v>
      </c>
      <c r="LF70" s="72">
        <v>99140</v>
      </c>
      <c r="LG70" s="72">
        <v>99174</v>
      </c>
      <c r="LH70" s="72">
        <v>99275</v>
      </c>
      <c r="LI70" s="72">
        <v>99458</v>
      </c>
      <c r="LJ70" s="72">
        <v>99770</v>
      </c>
      <c r="LK70" s="72">
        <v>99808</v>
      </c>
      <c r="LL70" s="72">
        <v>99815</v>
      </c>
      <c r="LM70" s="72">
        <v>99962</v>
      </c>
      <c r="LN70" s="72">
        <v>100147</v>
      </c>
      <c r="LO70" s="72">
        <v>100228</v>
      </c>
      <c r="LP70" s="72">
        <v>100557</v>
      </c>
      <c r="LQ70" s="72">
        <v>100740</v>
      </c>
      <c r="LR70" s="72">
        <v>100790</v>
      </c>
      <c r="LS70" s="72">
        <v>100865</v>
      </c>
      <c r="LT70" s="72">
        <v>101003</v>
      </c>
      <c r="LU70" s="72">
        <v>101058</v>
      </c>
      <c r="LV70" s="72">
        <v>101113</v>
      </c>
      <c r="LW70" s="72">
        <v>101137</v>
      </c>
      <c r="LX70" s="72">
        <v>101226</v>
      </c>
      <c r="LY70" s="72">
        <v>101274</v>
      </c>
      <c r="LZ70" s="72">
        <v>101231</v>
      </c>
      <c r="MA70" s="72">
        <v>101235</v>
      </c>
      <c r="MB70" s="72">
        <v>101857</v>
      </c>
      <c r="MC70" s="72">
        <v>102033</v>
      </c>
      <c r="MD70" s="72">
        <v>102116</v>
      </c>
      <c r="ME70" s="72">
        <v>102173</v>
      </c>
      <c r="MF70" s="72">
        <v>102216</v>
      </c>
      <c r="MG70" s="72">
        <v>102066</v>
      </c>
      <c r="MH70" s="72">
        <v>102156</v>
      </c>
      <c r="MI70" s="72">
        <v>102177</v>
      </c>
      <c r="MJ70" s="72">
        <v>102184</v>
      </c>
      <c r="MK70" s="72">
        <v>102103</v>
      </c>
      <c r="ML70" s="72">
        <v>102090</v>
      </c>
      <c r="MM70" s="72">
        <v>102222</v>
      </c>
      <c r="MN70" s="72">
        <v>102263</v>
      </c>
      <c r="MO70" s="72">
        <v>102372</v>
      </c>
      <c r="MP70" s="72">
        <v>102600</v>
      </c>
      <c r="MQ70" s="72">
        <v>102896</v>
      </c>
      <c r="MR70" s="72">
        <v>103030</v>
      </c>
      <c r="MS70" s="72">
        <v>103050</v>
      </c>
      <c r="MT70" s="72">
        <v>103073</v>
      </c>
      <c r="MU70" s="72">
        <v>102982</v>
      </c>
      <c r="MV70" s="72">
        <v>103017</v>
      </c>
      <c r="MW70" s="72">
        <v>103049</v>
      </c>
      <c r="MX70" s="72">
        <v>103046</v>
      </c>
      <c r="MY70" s="72">
        <v>103070</v>
      </c>
      <c r="MZ70" s="72">
        <v>103034</v>
      </c>
      <c r="NA70" s="72">
        <v>103007</v>
      </c>
      <c r="NB70" s="72">
        <v>103020</v>
      </c>
      <c r="NC70" s="72">
        <v>103120</v>
      </c>
      <c r="ND70" s="72">
        <v>103166</v>
      </c>
      <c r="NE70" s="72">
        <v>103216</v>
      </c>
      <c r="NF70" s="72">
        <v>103104</v>
      </c>
      <c r="NG70" s="72">
        <v>103089</v>
      </c>
      <c r="NH70" s="72">
        <v>103130</v>
      </c>
      <c r="NI70" s="72">
        <v>103167</v>
      </c>
      <c r="NJ70" s="72">
        <v>103186</v>
      </c>
      <c r="NK70" s="72">
        <v>103203</v>
      </c>
      <c r="NL70" s="72">
        <v>103204</v>
      </c>
      <c r="NM70" s="72">
        <v>103020</v>
      </c>
      <c r="NN70" s="72">
        <v>103067</v>
      </c>
      <c r="NO70" s="72">
        <v>103200</v>
      </c>
      <c r="NP70" s="72">
        <v>103233</v>
      </c>
      <c r="NQ70" s="72">
        <v>103325</v>
      </c>
      <c r="NR70" s="72">
        <v>103685</v>
      </c>
      <c r="NS70" s="72">
        <v>103736</v>
      </c>
      <c r="NT70" s="72">
        <v>103802</v>
      </c>
      <c r="NU70" s="72">
        <v>103948</v>
      </c>
      <c r="NV70" s="72">
        <v>103961</v>
      </c>
      <c r="NW70" s="72">
        <v>103993</v>
      </c>
      <c r="NX70" s="72">
        <v>104005</v>
      </c>
      <c r="NY70" s="72">
        <v>104109</v>
      </c>
      <c r="NZ70" s="72">
        <v>104221</v>
      </c>
      <c r="OA70" s="72">
        <v>104311</v>
      </c>
      <c r="OB70" s="72">
        <v>104531</v>
      </c>
      <c r="OC70" s="72">
        <v>104608</v>
      </c>
      <c r="OD70" s="72">
        <v>104656</v>
      </c>
      <c r="OE70" s="72">
        <v>104695</v>
      </c>
      <c r="OF70" s="72">
        <v>104729</v>
      </c>
      <c r="OG70" s="72">
        <v>104859</v>
      </c>
      <c r="OH70" s="72">
        <v>104879</v>
      </c>
      <c r="OI70" s="72">
        <v>105079</v>
      </c>
      <c r="OJ70" s="72">
        <v>105078</v>
      </c>
      <c r="OK70" s="72">
        <v>105217</v>
      </c>
      <c r="OL70" s="72">
        <v>105224</v>
      </c>
      <c r="OM70" s="72">
        <v>105239</v>
      </c>
      <c r="ON70" s="72">
        <v>105198</v>
      </c>
      <c r="OO70" s="72">
        <v>105589</v>
      </c>
      <c r="OP70" s="72">
        <v>105730</v>
      </c>
      <c r="OQ70" s="72">
        <v>105983</v>
      </c>
      <c r="OR70" s="72">
        <v>106041</v>
      </c>
      <c r="OS70" s="72">
        <v>106086</v>
      </c>
      <c r="OT70" s="72">
        <v>106085</v>
      </c>
      <c r="OU70" s="72">
        <v>106070</v>
      </c>
      <c r="OV70" s="72">
        <v>106177</v>
      </c>
      <c r="OW70" s="72">
        <v>106172</v>
      </c>
      <c r="OX70" s="72">
        <v>106220</v>
      </c>
      <c r="OY70" s="72">
        <v>106271</v>
      </c>
      <c r="OZ70" s="72">
        <v>106327</v>
      </c>
      <c r="PA70" s="72">
        <v>106277</v>
      </c>
      <c r="PB70" s="72">
        <v>106292</v>
      </c>
      <c r="PC70" s="72">
        <v>106355</v>
      </c>
      <c r="PD70" s="72">
        <v>106448</v>
      </c>
      <c r="PE70" s="72">
        <v>106495</v>
      </c>
      <c r="PF70" s="72">
        <v>107207</v>
      </c>
      <c r="PG70" s="72">
        <v>107265</v>
      </c>
      <c r="PH70" s="72">
        <v>107244</v>
      </c>
      <c r="PI70" s="72">
        <v>107261</v>
      </c>
      <c r="PJ70" s="72">
        <v>107256</v>
      </c>
      <c r="PK70" s="72">
        <v>107450</v>
      </c>
      <c r="PL70" s="72">
        <v>107465</v>
      </c>
      <c r="PM70" s="72">
        <v>107484</v>
      </c>
      <c r="PN70" s="72">
        <v>107648</v>
      </c>
      <c r="PO70" s="72">
        <v>107703</v>
      </c>
      <c r="PP70" s="72">
        <v>107810</v>
      </c>
      <c r="PQ70" s="72">
        <v>108373</v>
      </c>
      <c r="PR70" s="72">
        <v>108874</v>
      </c>
      <c r="PS70" s="72">
        <v>108867</v>
      </c>
      <c r="PT70" s="72">
        <v>108852</v>
      </c>
      <c r="PU70" s="72">
        <v>108483</v>
      </c>
      <c r="PV70" s="72">
        <v>108563</v>
      </c>
      <c r="PW70" s="72">
        <v>108623</v>
      </c>
      <c r="PX70" s="72">
        <v>108647</v>
      </c>
      <c r="PY70" s="72">
        <v>108683</v>
      </c>
      <c r="PZ70" s="72">
        <v>108649</v>
      </c>
      <c r="QA70" s="72">
        <v>108857</v>
      </c>
      <c r="QB70" s="72">
        <v>108822</v>
      </c>
      <c r="QC70" s="72">
        <v>109029</v>
      </c>
      <c r="QD70" s="72">
        <v>109273</v>
      </c>
      <c r="QE70" s="72">
        <v>109278</v>
      </c>
      <c r="QF70" s="72">
        <v>109348</v>
      </c>
      <c r="QG70" s="72">
        <v>109363</v>
      </c>
      <c r="QH70" s="72">
        <v>109381</v>
      </c>
      <c r="QI70" s="72">
        <v>109422</v>
      </c>
      <c r="QJ70" s="72">
        <v>109427</v>
      </c>
      <c r="QK70" s="72">
        <v>109584</v>
      </c>
      <c r="QL70" s="72">
        <v>109621</v>
      </c>
      <c r="QM70" s="72">
        <v>109714</v>
      </c>
      <c r="QN70" s="72">
        <v>109629</v>
      </c>
      <c r="QO70" s="72">
        <v>109497</v>
      </c>
      <c r="QP70" s="72">
        <v>109673</v>
      </c>
      <c r="QQ70" s="72">
        <v>109886</v>
      </c>
      <c r="QR70" s="72">
        <v>109678</v>
      </c>
      <c r="QS70" s="72">
        <v>109751</v>
      </c>
      <c r="QT70" s="72">
        <v>109718</v>
      </c>
      <c r="QU70" s="72">
        <v>109682</v>
      </c>
      <c r="QV70" s="72">
        <v>109644</v>
      </c>
      <c r="QW70" s="72">
        <v>109657</v>
      </c>
      <c r="QX70" s="72">
        <v>109669</v>
      </c>
      <c r="QY70" s="72">
        <v>109676</v>
      </c>
      <c r="QZ70" s="72">
        <v>109688</v>
      </c>
      <c r="RA70" s="72">
        <v>109709</v>
      </c>
      <c r="RB70" s="72">
        <v>109726</v>
      </c>
      <c r="RC70" s="72">
        <v>109835</v>
      </c>
      <c r="RD70" s="72">
        <v>110023</v>
      </c>
      <c r="RE70" s="72">
        <v>110103</v>
      </c>
      <c r="RF70" s="72">
        <v>110095</v>
      </c>
      <c r="RG70" s="72">
        <v>110114</v>
      </c>
      <c r="RH70" s="72">
        <v>110142</v>
      </c>
      <c r="RI70" s="72">
        <v>110156</v>
      </c>
      <c r="RJ70" s="72">
        <v>110103</v>
      </c>
      <c r="RK70" s="72">
        <v>110483</v>
      </c>
      <c r="RL70" s="72">
        <v>110506</v>
      </c>
      <c r="RM70" s="72">
        <v>110302</v>
      </c>
      <c r="RN70" s="72">
        <v>110035</v>
      </c>
      <c r="RO70" s="72">
        <v>110043</v>
      </c>
      <c r="RP70" s="72">
        <v>110005</v>
      </c>
      <c r="RQ70" s="72">
        <v>110357</v>
      </c>
      <c r="RR70" s="72">
        <v>110862</v>
      </c>
      <c r="RS70" s="72">
        <v>110880</v>
      </c>
      <c r="RT70" s="72">
        <v>110831</v>
      </c>
      <c r="RU70" s="72">
        <v>110836</v>
      </c>
      <c r="RV70" s="72">
        <v>110828</v>
      </c>
      <c r="RW70" s="72">
        <v>110831</v>
      </c>
      <c r="RX70" s="72">
        <v>110859</v>
      </c>
      <c r="RY70" s="72">
        <v>110837</v>
      </c>
      <c r="RZ70" s="72">
        <v>110869</v>
      </c>
      <c r="SA70" s="72">
        <v>110865</v>
      </c>
      <c r="SB70" s="72">
        <v>110927</v>
      </c>
      <c r="SC70" s="72">
        <v>111231</v>
      </c>
      <c r="SD70" s="72">
        <v>111369</v>
      </c>
      <c r="SE70" s="72">
        <v>111378</v>
      </c>
      <c r="SF70" s="72">
        <v>111493</v>
      </c>
      <c r="SG70" s="72">
        <v>111456</v>
      </c>
      <c r="SH70" s="72">
        <v>111442</v>
      </c>
      <c r="SI70" s="72">
        <v>111472</v>
      </c>
      <c r="SJ70" s="72">
        <v>111420</v>
      </c>
      <c r="SK70" s="72">
        <v>111407</v>
      </c>
      <c r="SL70" s="72">
        <v>111400</v>
      </c>
      <c r="SM70" s="72">
        <v>111405</v>
      </c>
      <c r="SN70" s="72">
        <v>111409</v>
      </c>
      <c r="SO70" s="72">
        <v>111487</v>
      </c>
      <c r="SP70" s="72">
        <v>111493</v>
      </c>
      <c r="SQ70" s="72">
        <v>111867</v>
      </c>
      <c r="SR70" s="72">
        <v>112009</v>
      </c>
      <c r="SS70" s="72">
        <v>112014</v>
      </c>
      <c r="ST70" s="72">
        <v>112003</v>
      </c>
      <c r="SU70" s="72">
        <v>111989</v>
      </c>
      <c r="SV70" s="72">
        <v>112032</v>
      </c>
      <c r="SW70" s="72">
        <v>111976</v>
      </c>
      <c r="SX70" s="72">
        <v>111964</v>
      </c>
      <c r="SY70" s="72">
        <v>111981</v>
      </c>
      <c r="SZ70" s="72">
        <v>112011</v>
      </c>
      <c r="TA70" s="72">
        <v>111911</v>
      </c>
      <c r="TB70" s="72">
        <v>111953</v>
      </c>
      <c r="TC70" s="72">
        <v>112009</v>
      </c>
      <c r="TD70" s="72">
        <v>112222</v>
      </c>
      <c r="TE70" s="72">
        <v>112241</v>
      </c>
      <c r="TF70" s="72">
        <v>112169</v>
      </c>
      <c r="TG70" s="72">
        <v>112159</v>
      </c>
      <c r="TH70" s="72">
        <v>112123</v>
      </c>
      <c r="TI70" s="72">
        <v>112036</v>
      </c>
      <c r="TJ70" s="72">
        <v>112026</v>
      </c>
      <c r="TK70" s="72">
        <v>112038</v>
      </c>
      <c r="TL70" s="72">
        <v>112228</v>
      </c>
      <c r="TM70" s="72">
        <v>112193</v>
      </c>
      <c r="TN70" s="72">
        <v>112187</v>
      </c>
      <c r="TO70" s="72">
        <v>112246</v>
      </c>
      <c r="TP70" s="72">
        <v>112316</v>
      </c>
      <c r="TQ70" s="72">
        <v>112328</v>
      </c>
      <c r="TR70" s="72">
        <v>113466</v>
      </c>
      <c r="TS70" s="72">
        <v>113596</v>
      </c>
      <c r="TT70" s="72">
        <v>113738</v>
      </c>
      <c r="TU70" s="72">
        <v>114254</v>
      </c>
      <c r="TV70" s="72">
        <v>114450</v>
      </c>
      <c r="TW70" s="72">
        <v>114492</v>
      </c>
      <c r="TX70" s="72">
        <v>114492</v>
      </c>
      <c r="TY70" s="72">
        <v>114481</v>
      </c>
      <c r="TZ70" s="72">
        <v>114586</v>
      </c>
      <c r="UA70" s="72">
        <v>114693</v>
      </c>
      <c r="UB70" s="72">
        <v>115207</v>
      </c>
      <c r="UC70" s="72">
        <v>115226</v>
      </c>
      <c r="UD70" s="72">
        <v>115270</v>
      </c>
      <c r="UE70" s="72">
        <v>115448</v>
      </c>
      <c r="UF70" s="72">
        <v>115525</v>
      </c>
      <c r="UG70" s="72">
        <v>115539</v>
      </c>
      <c r="UH70" s="72">
        <v>115527</v>
      </c>
      <c r="UI70" s="72">
        <v>115543</v>
      </c>
      <c r="UJ70" s="72">
        <v>115561</v>
      </c>
      <c r="UK70" s="72">
        <v>115693</v>
      </c>
      <c r="UL70" s="72">
        <v>115617</v>
      </c>
      <c r="UM70" s="72">
        <v>115601</v>
      </c>
      <c r="UN70" s="72">
        <v>115715</v>
      </c>
      <c r="UO70" s="72">
        <v>115706</v>
      </c>
      <c r="UP70" s="73">
        <v>115677</v>
      </c>
      <c r="UQ70" s="73">
        <v>115816</v>
      </c>
      <c r="UR70" s="73">
        <v>116313</v>
      </c>
      <c r="US70" s="73">
        <v>116324</v>
      </c>
      <c r="UT70" s="73">
        <v>116363</v>
      </c>
      <c r="UU70" s="73">
        <v>116380</v>
      </c>
      <c r="UV70" s="73">
        <v>116423</v>
      </c>
      <c r="UW70" s="73">
        <v>116433</v>
      </c>
      <c r="UX70" s="73">
        <v>116440</v>
      </c>
      <c r="UY70" s="73">
        <v>116461</v>
      </c>
      <c r="UZ70" s="73">
        <v>116487</v>
      </c>
      <c r="VA70" s="73">
        <v>116629</v>
      </c>
      <c r="VB70" s="73">
        <v>116602</v>
      </c>
      <c r="VC70" s="73">
        <v>116653</v>
      </c>
      <c r="VD70" s="73">
        <v>116659</v>
      </c>
      <c r="VE70" s="73">
        <v>116813</v>
      </c>
      <c r="VF70" s="73">
        <v>116844</v>
      </c>
      <c r="VG70" s="73">
        <v>116871</v>
      </c>
      <c r="VH70" s="73">
        <v>116863</v>
      </c>
      <c r="VI70" s="73">
        <v>116964</v>
      </c>
      <c r="VJ70" s="73">
        <v>116978</v>
      </c>
      <c r="VK70" s="73">
        <v>117042</v>
      </c>
      <c r="VL70" s="72">
        <v>117287</v>
      </c>
      <c r="VM70" s="72">
        <v>117277</v>
      </c>
      <c r="VN70" s="72">
        <v>118211</v>
      </c>
      <c r="VO70" s="72">
        <v>118251</v>
      </c>
      <c r="VP70" s="72">
        <v>118121</v>
      </c>
      <c r="VQ70" s="72">
        <v>118411</v>
      </c>
      <c r="VR70" s="72">
        <v>118934</v>
      </c>
      <c r="VS70" s="72">
        <v>119316</v>
      </c>
      <c r="VT70" s="72">
        <v>119721</v>
      </c>
      <c r="VU70" s="72">
        <v>119993</v>
      </c>
      <c r="VV70" s="72">
        <v>120394</v>
      </c>
      <c r="VW70" s="72">
        <v>120404</v>
      </c>
      <c r="VX70" s="72">
        <v>120427</v>
      </c>
      <c r="VY70" s="72">
        <v>120455</v>
      </c>
      <c r="VZ70" s="72">
        <v>120898</v>
      </c>
      <c r="WA70" s="72">
        <v>121452</v>
      </c>
      <c r="WB70" s="72">
        <v>122129</v>
      </c>
      <c r="WC70" s="72">
        <v>122186</v>
      </c>
      <c r="WD70" s="72">
        <v>122408</v>
      </c>
      <c r="WE70" s="72">
        <v>122464</v>
      </c>
      <c r="WF70" s="72">
        <v>122557</v>
      </c>
      <c r="WG70" s="72">
        <v>122670</v>
      </c>
      <c r="WH70" s="72">
        <v>122713</v>
      </c>
      <c r="WI70" s="72">
        <v>122804</v>
      </c>
      <c r="WJ70" s="72">
        <v>122785</v>
      </c>
      <c r="WK70" s="72">
        <v>122770</v>
      </c>
      <c r="WL70" s="72">
        <v>122750</v>
      </c>
      <c r="WM70" s="72">
        <v>122766</v>
      </c>
      <c r="WN70" s="72">
        <v>122591</v>
      </c>
      <c r="WO70" s="72">
        <v>122655</v>
      </c>
      <c r="WP70" s="72">
        <v>122991</v>
      </c>
      <c r="WQ70" s="72">
        <v>123108</v>
      </c>
      <c r="WR70" s="72">
        <v>123441</v>
      </c>
      <c r="WS70" s="72">
        <v>123467</v>
      </c>
      <c r="WT70" s="72">
        <v>123490</v>
      </c>
      <c r="WU70" s="72">
        <v>123711</v>
      </c>
      <c r="WV70" s="72">
        <v>123787</v>
      </c>
      <c r="WW70" s="72">
        <v>123839</v>
      </c>
      <c r="WX70" s="72">
        <v>123796</v>
      </c>
      <c r="WY70" s="72">
        <v>123855</v>
      </c>
      <c r="WZ70" s="72">
        <v>123901</v>
      </c>
      <c r="XA70" s="72">
        <v>124002</v>
      </c>
      <c r="XB70" s="72">
        <v>124392</v>
      </c>
      <c r="XC70" s="72">
        <v>124379</v>
      </c>
      <c r="XD70" s="72">
        <v>124885</v>
      </c>
      <c r="XE70" s="72">
        <v>124906</v>
      </c>
      <c r="XF70" s="72">
        <v>124441</v>
      </c>
      <c r="XG70" s="72">
        <v>124462</v>
      </c>
      <c r="XH70" s="72">
        <v>124734</v>
      </c>
      <c r="XI70" s="72">
        <v>124752</v>
      </c>
      <c r="XJ70" s="72">
        <v>124763</v>
      </c>
      <c r="XK70" s="72">
        <v>124824</v>
      </c>
      <c r="XL70" s="75">
        <v>125011</v>
      </c>
      <c r="XM70" s="75">
        <v>125066</v>
      </c>
      <c r="XN70" s="75">
        <v>125480</v>
      </c>
      <c r="XO70" s="75">
        <v>125523</v>
      </c>
      <c r="XP70" s="75">
        <v>125748</v>
      </c>
      <c r="XQ70" s="75">
        <v>125825</v>
      </c>
      <c r="XR70" s="75">
        <v>126099</v>
      </c>
      <c r="XS70" s="75">
        <v>126509</v>
      </c>
      <c r="XT70" s="75">
        <v>126788</v>
      </c>
      <c r="XU70" s="75">
        <v>127700</v>
      </c>
      <c r="XV70" s="75">
        <v>127692</v>
      </c>
      <c r="XW70" s="75">
        <v>127567</v>
      </c>
      <c r="XX70" s="75">
        <v>127602</v>
      </c>
      <c r="XY70" s="75">
        <v>128212</v>
      </c>
      <c r="XZ70" s="75">
        <v>128280</v>
      </c>
      <c r="YA70" s="75">
        <v>128410</v>
      </c>
      <c r="YB70" s="75">
        <v>128806</v>
      </c>
      <c r="YC70" s="76">
        <v>128962</v>
      </c>
      <c r="YD70" s="76">
        <v>128888</v>
      </c>
      <c r="YE70" s="75">
        <v>128878</v>
      </c>
      <c r="YF70" s="75">
        <v>129030</v>
      </c>
      <c r="YG70" s="75">
        <v>129036</v>
      </c>
      <c r="YH70" s="75">
        <v>129108</v>
      </c>
      <c r="YI70" s="75">
        <v>129365</v>
      </c>
      <c r="YJ70" s="75">
        <v>129375</v>
      </c>
      <c r="YK70" s="75">
        <v>129424</v>
      </c>
      <c r="YL70" s="75">
        <v>129426</v>
      </c>
      <c r="YM70" s="75">
        <v>129414</v>
      </c>
      <c r="YN70" s="75">
        <v>129795</v>
      </c>
      <c r="YO70" s="75">
        <v>129807</v>
      </c>
      <c r="YP70" s="75">
        <v>129864</v>
      </c>
      <c r="YQ70" s="75">
        <v>130058</v>
      </c>
      <c r="YR70" s="75">
        <v>130391</v>
      </c>
      <c r="YS70" s="75">
        <v>130730</v>
      </c>
      <c r="YT70" s="75">
        <v>130727</v>
      </c>
      <c r="YU70" s="75">
        <v>130668</v>
      </c>
      <c r="YV70" s="75">
        <v>130731</v>
      </c>
      <c r="YW70" s="75">
        <v>130866</v>
      </c>
      <c r="YX70" s="75">
        <v>130960</v>
      </c>
      <c r="YY70" s="75">
        <v>131098</v>
      </c>
      <c r="YZ70" s="75">
        <v>131171</v>
      </c>
      <c r="ZA70" s="75">
        <v>131275</v>
      </c>
      <c r="ZB70" s="75">
        <v>131293</v>
      </c>
      <c r="ZC70" s="75">
        <v>131388</v>
      </c>
      <c r="ZD70" s="75">
        <v>131381</v>
      </c>
      <c r="ZE70" s="75">
        <v>131623</v>
      </c>
      <c r="ZF70" s="75">
        <v>131649</v>
      </c>
      <c r="ZG70" s="75">
        <v>131698</v>
      </c>
      <c r="ZH70" s="75">
        <v>131738</v>
      </c>
      <c r="ZI70" s="75">
        <v>132315</v>
      </c>
      <c r="ZJ70" s="75">
        <v>132403</v>
      </c>
      <c r="ZK70" s="75">
        <v>132460</v>
      </c>
      <c r="ZL70" s="75">
        <v>132512</v>
      </c>
      <c r="ZM70" s="75">
        <v>132585</v>
      </c>
      <c r="ZN70" s="75">
        <v>133775</v>
      </c>
      <c r="ZO70" s="75">
        <v>134209</v>
      </c>
      <c r="ZP70" s="75">
        <v>134440</v>
      </c>
      <c r="ZQ70" s="75">
        <v>134619</v>
      </c>
      <c r="ZR70" s="75">
        <v>135877</v>
      </c>
      <c r="ZS70" s="75">
        <v>136474</v>
      </c>
      <c r="ZT70" s="75">
        <v>136592</v>
      </c>
      <c r="ZU70" s="75">
        <v>136605</v>
      </c>
      <c r="ZV70" s="75">
        <v>136456</v>
      </c>
      <c r="ZW70" s="75">
        <v>136642</v>
      </c>
      <c r="ZX70" s="75">
        <v>136150</v>
      </c>
      <c r="ZY70" s="75">
        <v>135731</v>
      </c>
      <c r="ZZ70" s="75">
        <v>137145</v>
      </c>
      <c r="AAA70" s="75">
        <v>137606</v>
      </c>
      <c r="AAB70" s="75">
        <v>137613</v>
      </c>
      <c r="AAC70" s="75">
        <v>137605</v>
      </c>
      <c r="AAD70" s="75">
        <v>138055</v>
      </c>
      <c r="AAE70" s="75">
        <v>139201</v>
      </c>
      <c r="AAF70" s="75">
        <v>139626</v>
      </c>
      <c r="AAG70" s="75">
        <v>139599</v>
      </c>
      <c r="AAH70" s="75">
        <v>139631</v>
      </c>
      <c r="AAI70" s="75">
        <v>139719</v>
      </c>
      <c r="AAJ70" s="75">
        <v>140309</v>
      </c>
      <c r="AAK70" s="75">
        <v>140318</v>
      </c>
      <c r="AAL70" s="75">
        <v>141210</v>
      </c>
      <c r="AAM70" s="75">
        <v>143221</v>
      </c>
      <c r="AAN70" s="75">
        <v>143116</v>
      </c>
      <c r="AAO70" s="75">
        <v>143024</v>
      </c>
      <c r="AAP70" s="75">
        <v>143009</v>
      </c>
      <c r="AAQ70" s="75">
        <v>143057</v>
      </c>
      <c r="AAR70" s="75">
        <v>144695</v>
      </c>
      <c r="AAS70" s="75">
        <v>144854</v>
      </c>
      <c r="AAT70" s="75">
        <v>144860</v>
      </c>
      <c r="AAU70" s="75">
        <v>144924</v>
      </c>
      <c r="AAV70" s="75">
        <v>144986</v>
      </c>
      <c r="AAW70" s="75">
        <v>145376</v>
      </c>
      <c r="AAX70" s="75">
        <v>145618</v>
      </c>
      <c r="AAY70" s="75">
        <v>145658</v>
      </c>
      <c r="AAZ70" s="75">
        <v>145588</v>
      </c>
      <c r="ABA70" s="75">
        <v>145677</v>
      </c>
      <c r="ABB70" s="75">
        <v>145926</v>
      </c>
      <c r="ABC70" s="75">
        <v>145878</v>
      </c>
      <c r="ABD70" s="75">
        <v>146308</v>
      </c>
      <c r="ABE70" s="75">
        <v>146415</v>
      </c>
      <c r="ABF70" s="75">
        <v>146502</v>
      </c>
      <c r="ABG70" s="75">
        <v>146436</v>
      </c>
      <c r="ABH70" s="75">
        <v>146801</v>
      </c>
      <c r="ABI70" s="75">
        <v>146868</v>
      </c>
      <c r="ABJ70" s="75">
        <v>146876</v>
      </c>
      <c r="ABK70" s="75">
        <v>146868</v>
      </c>
      <c r="ABL70" s="75">
        <v>146952</v>
      </c>
      <c r="ABM70" s="75">
        <v>146826</v>
      </c>
      <c r="ABN70" s="75">
        <v>147856</v>
      </c>
      <c r="ABO70" s="75">
        <v>148356</v>
      </c>
      <c r="ABP70" s="75">
        <v>148810</v>
      </c>
      <c r="ABQ70" s="75">
        <v>149565</v>
      </c>
      <c r="ABR70" s="75">
        <v>149764</v>
      </c>
      <c r="ABS70" s="75">
        <v>150196</v>
      </c>
      <c r="ABT70" s="75">
        <v>51266</v>
      </c>
      <c r="ABU70" s="75">
        <v>152118</v>
      </c>
      <c r="ABV70" s="75">
        <v>152521</v>
      </c>
      <c r="ABW70" s="75">
        <v>153730</v>
      </c>
      <c r="ABX70" s="75">
        <v>154310</v>
      </c>
      <c r="ABY70" s="75">
        <v>154307</v>
      </c>
      <c r="ABZ70" s="75">
        <v>154886</v>
      </c>
      <c r="ACA70" s="75">
        <v>155133</v>
      </c>
      <c r="ACB70" s="75">
        <v>155851</v>
      </c>
      <c r="ACC70" s="75">
        <v>155958</v>
      </c>
      <c r="ACD70" s="75">
        <v>156179</v>
      </c>
      <c r="ACE70" s="75">
        <v>156296</v>
      </c>
      <c r="ACF70" s="75">
        <v>156279</v>
      </c>
      <c r="ACG70" s="75">
        <v>156446</v>
      </c>
      <c r="ACH70" s="75">
        <v>157507</v>
      </c>
      <c r="ACI70" s="75">
        <v>157931</v>
      </c>
      <c r="ACJ70" s="75">
        <v>158412</v>
      </c>
      <c r="ACK70" s="75">
        <v>158607</v>
      </c>
      <c r="ACL70" s="75">
        <v>158585</v>
      </c>
      <c r="ACM70" s="75">
        <v>158797</v>
      </c>
      <c r="ACN70" s="75">
        <v>161547</v>
      </c>
      <c r="ACO70" s="75">
        <v>161406</v>
      </c>
      <c r="ACP70" s="75">
        <v>161565</v>
      </c>
      <c r="ACQ70" s="75">
        <v>165045</v>
      </c>
      <c r="ACR70" s="75">
        <v>166135</v>
      </c>
      <c r="ACS70" s="75">
        <v>166217</v>
      </c>
      <c r="ACT70" s="75">
        <v>166740</v>
      </c>
      <c r="ACU70" s="75">
        <v>166754</v>
      </c>
      <c r="ACV70" s="75">
        <v>166733</v>
      </c>
      <c r="ACW70" s="75">
        <v>166716</v>
      </c>
      <c r="ACX70" s="75">
        <v>167028</v>
      </c>
      <c r="ACY70" s="75">
        <v>166907</v>
      </c>
      <c r="ACZ70" s="75">
        <v>166934</v>
      </c>
      <c r="ADA70" s="75">
        <v>166998</v>
      </c>
      <c r="ADB70" s="75">
        <v>167025</v>
      </c>
      <c r="ADC70" s="75">
        <v>167025</v>
      </c>
      <c r="ADD70" s="75">
        <v>167120</v>
      </c>
      <c r="ADE70" s="75">
        <v>167311</v>
      </c>
      <c r="ADF70" s="75">
        <v>167854</v>
      </c>
      <c r="ADG70" s="75">
        <v>168321</v>
      </c>
      <c r="ADH70" s="75">
        <v>168388</v>
      </c>
      <c r="ADI70" s="75">
        <v>168357</v>
      </c>
      <c r="ADJ70" s="75">
        <v>170148</v>
      </c>
      <c r="ADK70" s="75">
        <v>170760</v>
      </c>
      <c r="ADL70" s="75">
        <v>170973</v>
      </c>
      <c r="ADM70" s="75">
        <v>170367</v>
      </c>
      <c r="ADN70" s="75">
        <v>171107</v>
      </c>
      <c r="ADO70" s="75">
        <v>171253</v>
      </c>
      <c r="ADP70" s="75">
        <v>171416</v>
      </c>
      <c r="ADQ70" s="75">
        <v>171547</v>
      </c>
      <c r="ADR70" s="75">
        <v>171434</v>
      </c>
      <c r="ADS70" s="75">
        <v>171591</v>
      </c>
      <c r="ADT70" s="75">
        <v>171813</v>
      </c>
      <c r="ADU70" s="75">
        <v>172064</v>
      </c>
      <c r="ADV70" s="75">
        <v>172212</v>
      </c>
      <c r="ADW70" s="75">
        <v>172245</v>
      </c>
      <c r="ADX70" s="75">
        <v>174266</v>
      </c>
      <c r="ADY70" s="75">
        <v>174246</v>
      </c>
      <c r="ADZ70" s="75">
        <v>174217</v>
      </c>
      <c r="AEA70" s="75">
        <v>174153</v>
      </c>
      <c r="AEB70" s="75">
        <v>174243</v>
      </c>
      <c r="AEC70" s="75">
        <v>174209</v>
      </c>
      <c r="AED70" s="75">
        <v>174185</v>
      </c>
      <c r="AEE70" s="75">
        <v>174154</v>
      </c>
      <c r="AEF70" s="75">
        <v>174240</v>
      </c>
      <c r="AEG70" s="75">
        <v>170515</v>
      </c>
      <c r="AEH70" s="75">
        <v>170572</v>
      </c>
      <c r="AEI70" s="75">
        <v>170555</v>
      </c>
      <c r="AEJ70" s="75">
        <v>169692</v>
      </c>
      <c r="AEK70" s="75">
        <v>169736</v>
      </c>
      <c r="AEL70" s="75">
        <v>169626</v>
      </c>
      <c r="AEM70" s="75">
        <v>169554</v>
      </c>
      <c r="AEN70" s="75">
        <v>169484</v>
      </c>
      <c r="AEO70" s="75">
        <v>169882</v>
      </c>
      <c r="AEP70" s="75">
        <v>169716</v>
      </c>
      <c r="AEQ70" s="75">
        <v>169680</v>
      </c>
      <c r="AER70" s="75">
        <v>169769</v>
      </c>
      <c r="AES70" s="75">
        <v>169783</v>
      </c>
      <c r="AET70" s="75">
        <v>169765</v>
      </c>
      <c r="AEU70" s="75">
        <v>169786</v>
      </c>
      <c r="AEV70" s="75">
        <v>169830</v>
      </c>
      <c r="AEW70" s="75">
        <v>169872</v>
      </c>
      <c r="AEX70" s="75">
        <v>170563</v>
      </c>
      <c r="AEY70" s="75">
        <v>70647</v>
      </c>
      <c r="AEZ70" s="75">
        <v>170555</v>
      </c>
      <c r="AFA70" s="75">
        <v>170493</v>
      </c>
      <c r="AFB70" s="75">
        <v>170406</v>
      </c>
      <c r="AFC70" s="75">
        <v>170444</v>
      </c>
      <c r="AFD70" s="75">
        <v>170424</v>
      </c>
      <c r="AFE70" s="75">
        <v>170464</v>
      </c>
      <c r="AFF70" s="75">
        <v>170455</v>
      </c>
      <c r="AFG70" s="75">
        <v>170568</v>
      </c>
      <c r="AFH70" s="75">
        <v>170591</v>
      </c>
      <c r="AFI70" s="75">
        <v>170302</v>
      </c>
      <c r="AFJ70" s="75">
        <v>170303</v>
      </c>
      <c r="AFK70" s="75">
        <v>170314</v>
      </c>
      <c r="AFL70" s="75">
        <v>169640</v>
      </c>
      <c r="AFM70" s="75">
        <v>169668</v>
      </c>
      <c r="AFN70" s="75">
        <v>169807</v>
      </c>
      <c r="AFO70" s="75">
        <v>169712</v>
      </c>
      <c r="AFP70" s="75">
        <v>169531</v>
      </c>
      <c r="AFQ70" s="75">
        <v>169361</v>
      </c>
      <c r="AFR70" s="75">
        <v>169296</v>
      </c>
      <c r="AFS70" s="75">
        <v>169265</v>
      </c>
      <c r="AFT70" s="75">
        <v>169135</v>
      </c>
      <c r="AFU70" s="75">
        <v>169092</v>
      </c>
      <c r="AFV70" s="75">
        <v>169024</v>
      </c>
      <c r="AFW70" s="75">
        <v>169004</v>
      </c>
      <c r="AFX70" s="75">
        <v>168894</v>
      </c>
      <c r="AFY70" s="75">
        <v>168825</v>
      </c>
      <c r="AFZ70" s="75">
        <v>168713</v>
      </c>
      <c r="AGA70" s="75">
        <v>168738</v>
      </c>
      <c r="AGB70" s="75">
        <v>168690</v>
      </c>
      <c r="AGC70" s="75">
        <v>168612</v>
      </c>
      <c r="AGD70" s="75">
        <v>168590</v>
      </c>
      <c r="AGE70" s="75">
        <v>168453</v>
      </c>
      <c r="AGF70" s="75">
        <v>168476</v>
      </c>
      <c r="AGG70" s="75">
        <v>168428</v>
      </c>
      <c r="AGH70" s="75">
        <v>168419</v>
      </c>
      <c r="AGI70" s="75">
        <v>168370</v>
      </c>
      <c r="AGJ70" s="75">
        <v>168325</v>
      </c>
      <c r="AGK70" s="75">
        <v>168244</v>
      </c>
      <c r="AGL70" s="75">
        <v>168170</v>
      </c>
      <c r="AGM70" s="75">
        <v>167979</v>
      </c>
      <c r="AGN70" s="75">
        <v>166844</v>
      </c>
      <c r="AGO70" s="75">
        <v>166796</v>
      </c>
      <c r="AGP70" s="75">
        <v>167442</v>
      </c>
      <c r="AGQ70" s="75">
        <v>166849</v>
      </c>
      <c r="AGR70" s="75">
        <v>167279</v>
      </c>
      <c r="AGS70" s="75">
        <v>167233</v>
      </c>
      <c r="AGT70" s="75">
        <v>167194</v>
      </c>
      <c r="AGU70" s="75">
        <v>167079</v>
      </c>
      <c r="AGV70" s="75">
        <v>167063</v>
      </c>
      <c r="AGW70" s="75">
        <v>166896</v>
      </c>
      <c r="AGX70" s="75">
        <v>166760</v>
      </c>
      <c r="AGY70" s="75">
        <v>166759</v>
      </c>
      <c r="AGZ70" s="75">
        <v>166570</v>
      </c>
      <c r="AHA70" s="75">
        <v>165886</v>
      </c>
      <c r="AHB70" s="75">
        <v>164668</v>
      </c>
      <c r="AHC70" s="75">
        <v>164648</v>
      </c>
      <c r="AHD70" s="75">
        <v>164507</v>
      </c>
      <c r="AHE70" s="75">
        <v>164441</v>
      </c>
      <c r="AHF70" s="75">
        <v>164074</v>
      </c>
      <c r="AHG70" s="75">
        <v>163674</v>
      </c>
      <c r="AHH70" s="75">
        <v>163589</v>
      </c>
      <c r="AHI70" s="75">
        <v>160947</v>
      </c>
      <c r="AHJ70" s="75">
        <v>160670</v>
      </c>
      <c r="AHK70" s="75">
        <v>160750</v>
      </c>
      <c r="AHL70" s="75">
        <v>160553</v>
      </c>
      <c r="AHM70" s="75">
        <v>160605</v>
      </c>
      <c r="AHN70" s="75">
        <v>159836</v>
      </c>
      <c r="AHO70" s="75">
        <v>159459</v>
      </c>
      <c r="AHP70" s="75">
        <v>159233</v>
      </c>
      <c r="AHQ70" s="75">
        <v>158500</v>
      </c>
      <c r="AHR70" s="75">
        <v>158362</v>
      </c>
      <c r="AHS70" s="75">
        <v>157915</v>
      </c>
      <c r="AHT70" s="75">
        <v>157857</v>
      </c>
      <c r="AHU70" s="75">
        <v>156665</v>
      </c>
      <c r="AHV70" s="75">
        <v>156385</v>
      </c>
      <c r="AHW70" s="75">
        <v>156283</v>
      </c>
      <c r="AHX70" s="75">
        <v>156027</v>
      </c>
      <c r="AHY70" s="75">
        <v>155624</v>
      </c>
      <c r="AHZ70" s="75">
        <v>155558</v>
      </c>
      <c r="AIA70" s="75">
        <v>155458</v>
      </c>
      <c r="AIB70" s="75">
        <v>155376</v>
      </c>
      <c r="AIC70" s="75">
        <v>155240</v>
      </c>
      <c r="AID70" s="75">
        <v>154892</v>
      </c>
      <c r="AIE70" s="75">
        <v>154806</v>
      </c>
      <c r="AIF70" s="75">
        <v>154784</v>
      </c>
      <c r="AIG70" s="75">
        <v>154749</v>
      </c>
      <c r="AIH70" s="75">
        <v>154801</v>
      </c>
      <c r="AII70" s="75">
        <v>154779</v>
      </c>
      <c r="AIJ70" s="75">
        <v>154809</v>
      </c>
      <c r="AIK70" s="75">
        <v>154806</v>
      </c>
      <c r="AIL70" s="75">
        <v>154816</v>
      </c>
      <c r="AIM70" s="75">
        <v>154788</v>
      </c>
      <c r="AIN70" s="75">
        <v>154757</v>
      </c>
      <c r="AIO70" s="75">
        <v>154113</v>
      </c>
      <c r="AIP70" s="75">
        <v>153791</v>
      </c>
      <c r="AIQ70" s="75">
        <v>153700</v>
      </c>
      <c r="AIR70" s="75">
        <v>153582</v>
      </c>
      <c r="AIS70" s="75">
        <v>153430</v>
      </c>
      <c r="AIT70" s="75">
        <v>153339</v>
      </c>
      <c r="AIU70" s="75">
        <v>153099</v>
      </c>
      <c r="AIV70" s="75">
        <v>153094</v>
      </c>
      <c r="AIW70" s="75">
        <v>153066</v>
      </c>
      <c r="AIX70" s="75">
        <v>152988</v>
      </c>
      <c r="AIY70" s="75">
        <v>152996</v>
      </c>
      <c r="AIZ70" s="75">
        <v>152966</v>
      </c>
      <c r="AJA70" s="75">
        <v>153040</v>
      </c>
      <c r="AJB70" s="75">
        <v>153018</v>
      </c>
      <c r="AJC70" s="75">
        <v>152303</v>
      </c>
      <c r="AJD70" s="75">
        <v>152105</v>
      </c>
      <c r="AJE70" s="75">
        <v>152068</v>
      </c>
      <c r="AJF70" s="75">
        <v>151993</v>
      </c>
      <c r="AJG70" s="75">
        <v>151969</v>
      </c>
      <c r="AJH70" s="75">
        <v>151591</v>
      </c>
      <c r="AJI70" s="75">
        <v>151522</v>
      </c>
      <c r="AJJ70" s="75">
        <v>151415</v>
      </c>
      <c r="AJK70" s="75">
        <v>151334</v>
      </c>
      <c r="AJL70" s="75">
        <v>151314</v>
      </c>
      <c r="AJM70" s="75">
        <v>151332</v>
      </c>
      <c r="AJN70" s="75">
        <v>151309</v>
      </c>
      <c r="AJO70" s="75">
        <v>151288</v>
      </c>
      <c r="AJP70" s="75">
        <v>151201</v>
      </c>
      <c r="AJQ70" s="75">
        <v>151086</v>
      </c>
      <c r="AJR70" s="75">
        <v>151034</v>
      </c>
      <c r="AJS70" s="75">
        <v>150916</v>
      </c>
      <c r="AJT70" s="75">
        <v>150474</v>
      </c>
      <c r="AJU70" s="75">
        <v>150303</v>
      </c>
      <c r="AJV70" s="75">
        <v>150120</v>
      </c>
      <c r="AJW70" s="75">
        <v>150210</v>
      </c>
      <c r="AJX70" s="75">
        <v>149793</v>
      </c>
      <c r="AJY70" s="75">
        <v>149645</v>
      </c>
      <c r="AJZ70" s="75">
        <v>149617</v>
      </c>
      <c r="AKA70" s="75">
        <v>149636</v>
      </c>
      <c r="AKB70" s="75">
        <v>149700</v>
      </c>
      <c r="AKC70" s="75">
        <v>150330</v>
      </c>
      <c r="AKD70" s="75">
        <v>150187</v>
      </c>
      <c r="AKE70" s="75">
        <v>150229</v>
      </c>
      <c r="AKF70" s="75">
        <v>150217</v>
      </c>
      <c r="AKG70" s="75">
        <v>150287</v>
      </c>
      <c r="AKH70" s="75">
        <v>150271</v>
      </c>
      <c r="AKI70" s="75">
        <v>150052</v>
      </c>
      <c r="AKJ70" s="75">
        <v>147563</v>
      </c>
      <c r="AKK70" s="75">
        <v>147650</v>
      </c>
      <c r="AKL70" s="75">
        <v>146744</v>
      </c>
      <c r="AKM70" s="75">
        <v>146796</v>
      </c>
      <c r="AKN70" s="75">
        <v>146360</v>
      </c>
      <c r="AKO70" s="75">
        <v>146180</v>
      </c>
      <c r="AKP70" s="75">
        <v>146248</v>
      </c>
      <c r="AKQ70" s="75">
        <v>146256</v>
      </c>
      <c r="AKR70" s="75">
        <v>146243</v>
      </c>
      <c r="AKS70" s="75">
        <v>146182</v>
      </c>
      <c r="AKT70" s="75">
        <v>146187</v>
      </c>
      <c r="AKU70" s="75">
        <v>146147</v>
      </c>
      <c r="AKV70" s="75">
        <v>146030</v>
      </c>
      <c r="AKW70" s="75">
        <v>145889</v>
      </c>
      <c r="AKX70" s="75">
        <v>145858</v>
      </c>
      <c r="AKY70" s="75">
        <v>145863</v>
      </c>
      <c r="AKZ70" s="75">
        <v>145605</v>
      </c>
      <c r="ALA70" s="75">
        <v>145617</v>
      </c>
      <c r="ALB70" s="75">
        <v>145549</v>
      </c>
      <c r="ALC70" s="75">
        <v>145527</v>
      </c>
      <c r="ALD70" s="75">
        <v>145456</v>
      </c>
      <c r="ALE70" s="75">
        <v>145301</v>
      </c>
      <c r="ALF70" s="75">
        <v>145100</v>
      </c>
      <c r="ALG70" s="75">
        <v>145152</v>
      </c>
      <c r="ALH70" s="75">
        <v>145194</v>
      </c>
      <c r="ALI70" s="75">
        <v>145300</v>
      </c>
      <c r="ALJ70" s="75">
        <v>145300</v>
      </c>
      <c r="ALK70" s="75">
        <v>144926</v>
      </c>
      <c r="ALL70" s="75">
        <v>144684</v>
      </c>
      <c r="ALM70" s="75">
        <v>144903</v>
      </c>
      <c r="ALN70" s="75">
        <v>144946</v>
      </c>
      <c r="ALO70" s="75">
        <v>145078</v>
      </c>
      <c r="ALP70" s="75">
        <v>145400</v>
      </c>
      <c r="ALQ70" s="75">
        <v>145359</v>
      </c>
      <c r="ALR70" s="75">
        <v>145222</v>
      </c>
      <c r="ALS70" s="75">
        <v>145081</v>
      </c>
      <c r="ALT70" s="75">
        <v>145309</v>
      </c>
      <c r="ALU70" s="75">
        <v>145310</v>
      </c>
      <c r="ALV70" s="75">
        <v>146118</v>
      </c>
      <c r="ALW70" s="75">
        <v>145820</v>
      </c>
      <c r="ALX70" s="75">
        <v>145731</v>
      </c>
      <c r="ALY70" s="75">
        <v>145586</v>
      </c>
      <c r="ALZ70" s="75">
        <v>146273</v>
      </c>
      <c r="AMA70" s="75">
        <v>146389</v>
      </c>
      <c r="AMB70" s="75">
        <v>146383</v>
      </c>
      <c r="AMC70" s="75">
        <v>146449</v>
      </c>
      <c r="AMD70" s="75">
        <v>146300</v>
      </c>
      <c r="AME70" s="75">
        <v>146279</v>
      </c>
      <c r="AMF70" s="75">
        <v>146202</v>
      </c>
      <c r="AMG70" s="75">
        <v>146470</v>
      </c>
      <c r="AMH70" s="75">
        <v>146271</v>
      </c>
      <c r="AMI70" s="75">
        <v>146433</v>
      </c>
      <c r="AMJ70" s="75">
        <v>146460</v>
      </c>
      <c r="AMK70" s="75">
        <v>147107</v>
      </c>
      <c r="AML70" s="75">
        <v>147129</v>
      </c>
      <c r="AMM70" s="75">
        <v>147121</v>
      </c>
      <c r="AMN70" s="75">
        <v>147246</v>
      </c>
      <c r="AMO70" s="75">
        <v>147306</v>
      </c>
      <c r="AMP70" s="75">
        <v>147285</v>
      </c>
      <c r="AMQ70" s="75">
        <v>146552</v>
      </c>
      <c r="AMR70" s="75">
        <v>146612</v>
      </c>
      <c r="AMS70" s="75">
        <v>146423</v>
      </c>
      <c r="AMT70" s="75">
        <v>146514</v>
      </c>
      <c r="AMU70" s="75">
        <v>146529</v>
      </c>
      <c r="AMV70" s="75">
        <v>146554</v>
      </c>
      <c r="AMW70" s="75">
        <v>146663</v>
      </c>
      <c r="AMX70" s="75">
        <v>146671</v>
      </c>
      <c r="AMY70" s="75">
        <v>146752</v>
      </c>
      <c r="AMZ70" s="75">
        <v>146798</v>
      </c>
      <c r="ANA70" s="75">
        <v>146699</v>
      </c>
      <c r="ANB70" s="75">
        <v>146755</v>
      </c>
      <c r="ANC70" s="75">
        <v>146881</v>
      </c>
      <c r="AND70" s="75">
        <v>146777</v>
      </c>
      <c r="ANE70" s="75">
        <v>146777</v>
      </c>
      <c r="ANF70" s="75">
        <v>146985</v>
      </c>
      <c r="ANG70" s="75">
        <v>147023</v>
      </c>
      <c r="ANH70" s="75">
        <v>146879</v>
      </c>
      <c r="ANI70" s="75">
        <v>146860</v>
      </c>
      <c r="ANJ70" s="75">
        <v>146846</v>
      </c>
      <c r="ANK70" s="75">
        <v>146718</v>
      </c>
      <c r="ANL70" s="75">
        <v>146752</v>
      </c>
      <c r="ANM70" s="75">
        <v>146773</v>
      </c>
      <c r="ANN70" s="75">
        <v>146844</v>
      </c>
      <c r="ANO70" s="75">
        <v>146839</v>
      </c>
      <c r="ANP70" s="75">
        <v>146888</v>
      </c>
      <c r="ANQ70" s="75">
        <v>146870</v>
      </c>
      <c r="ANR70" s="75">
        <v>146868</v>
      </c>
      <c r="ANS70" s="75">
        <v>146928</v>
      </c>
      <c r="ANT70" s="75">
        <v>146953</v>
      </c>
      <c r="ANU70" s="75">
        <v>147031</v>
      </c>
      <c r="ANV70" s="75">
        <v>146990</v>
      </c>
      <c r="ANW70" s="76">
        <v>147020</v>
      </c>
      <c r="ANX70" s="76">
        <v>146924</v>
      </c>
      <c r="ANY70" s="76">
        <v>146921</v>
      </c>
      <c r="ANZ70" s="123">
        <v>146953</v>
      </c>
      <c r="AOA70" s="123">
        <v>146966</v>
      </c>
      <c r="AOB70" s="123">
        <v>146957</v>
      </c>
      <c r="AOC70" s="123">
        <v>146908</v>
      </c>
      <c r="AOD70" s="123">
        <v>146666</v>
      </c>
      <c r="AOE70" s="123">
        <v>146669</v>
      </c>
      <c r="AOF70" s="123">
        <v>146660</v>
      </c>
      <c r="AOG70" s="123">
        <v>146649</v>
      </c>
      <c r="AOH70" s="123">
        <v>146654</v>
      </c>
      <c r="AOI70" s="123">
        <v>146628</v>
      </c>
      <c r="AOJ70" s="123">
        <v>146622</v>
      </c>
      <c r="AOK70" s="123">
        <v>146594</v>
      </c>
      <c r="AOL70" s="123">
        <v>146584</v>
      </c>
      <c r="AOM70" s="123">
        <v>146570</v>
      </c>
      <c r="AON70" s="123">
        <v>146613</v>
      </c>
      <c r="AOO70" s="123">
        <v>146608</v>
      </c>
      <c r="AOP70" s="123">
        <v>146630</v>
      </c>
      <c r="AOQ70" s="123">
        <v>146647</v>
      </c>
      <c r="AOR70" s="123">
        <v>146655</v>
      </c>
      <c r="AOS70" s="123">
        <v>146665</v>
      </c>
      <c r="AOT70" s="123">
        <v>146730</v>
      </c>
      <c r="AOU70" s="123">
        <v>146741</v>
      </c>
      <c r="AOV70" s="123">
        <v>144663</v>
      </c>
      <c r="AOW70" s="123">
        <v>134046</v>
      </c>
      <c r="AOX70" s="123">
        <v>131586</v>
      </c>
      <c r="AOY70" s="49">
        <v>130931</v>
      </c>
      <c r="AOZ70" s="49">
        <v>130522</v>
      </c>
      <c r="APA70" s="49">
        <v>130518</v>
      </c>
      <c r="APB70" s="49">
        <v>130355</v>
      </c>
      <c r="APC70" s="49">
        <v>130395</v>
      </c>
      <c r="APD70" s="49">
        <v>130356</v>
      </c>
      <c r="APE70" s="49">
        <v>130364</v>
      </c>
      <c r="APF70" s="49">
        <v>130363</v>
      </c>
      <c r="APG70" s="49">
        <v>130306</v>
      </c>
      <c r="APH70" s="49">
        <v>130436</v>
      </c>
      <c r="API70" s="49">
        <v>130437</v>
      </c>
      <c r="APJ70" s="49">
        <v>130440</v>
      </c>
      <c r="APK70" s="49">
        <v>130471</v>
      </c>
      <c r="APL70" s="49">
        <v>130469</v>
      </c>
      <c r="APM70" s="49">
        <v>130512</v>
      </c>
      <c r="APN70" s="49">
        <v>130516</v>
      </c>
      <c r="APO70" s="49">
        <v>130609</v>
      </c>
      <c r="APP70" s="49">
        <v>130653</v>
      </c>
      <c r="APQ70" s="49">
        <v>130630</v>
      </c>
      <c r="APR70" s="49">
        <v>130684</v>
      </c>
      <c r="APS70" s="49">
        <v>130703</v>
      </c>
      <c r="APT70" s="49">
        <v>130713</v>
      </c>
      <c r="APU70" s="49">
        <v>130708</v>
      </c>
      <c r="APV70" s="49">
        <v>130656</v>
      </c>
      <c r="APW70" s="49">
        <v>130638</v>
      </c>
      <c r="APX70" s="49">
        <v>130741</v>
      </c>
      <c r="APY70" s="49">
        <v>130724</v>
      </c>
      <c r="APZ70" s="49">
        <v>130715</v>
      </c>
      <c r="AQA70" s="49">
        <v>130699</v>
      </c>
      <c r="AQB70" s="49">
        <v>130707</v>
      </c>
      <c r="AQC70" s="49">
        <v>130697</v>
      </c>
      <c r="AQD70" s="49">
        <v>130657</v>
      </c>
      <c r="AQE70" s="49">
        <v>130652</v>
      </c>
      <c r="AQF70" s="49">
        <v>130721</v>
      </c>
      <c r="AQG70" s="49">
        <v>130745</v>
      </c>
      <c r="AQH70" s="49">
        <v>130795</v>
      </c>
      <c r="AQI70" s="49">
        <v>130796</v>
      </c>
      <c r="AQJ70" s="49">
        <v>130871</v>
      </c>
      <c r="AQK70" s="49">
        <v>130813</v>
      </c>
      <c r="AQL70" s="49">
        <v>130879</v>
      </c>
      <c r="AQM70" s="49">
        <v>130947</v>
      </c>
      <c r="AQN70" s="49">
        <v>130988</v>
      </c>
      <c r="AQO70" s="49">
        <v>129822</v>
      </c>
      <c r="AQP70" s="49">
        <v>129790</v>
      </c>
      <c r="AQQ70" s="49">
        <v>130170</v>
      </c>
      <c r="AQR70" s="49">
        <v>130205</v>
      </c>
      <c r="AQS70" s="49">
        <v>130177</v>
      </c>
      <c r="AQT70" s="49">
        <v>130169</v>
      </c>
      <c r="AQU70" s="49">
        <v>130170</v>
      </c>
      <c r="AQV70" s="49">
        <v>130163</v>
      </c>
      <c r="AQW70" s="49">
        <v>130172</v>
      </c>
      <c r="AQX70" s="49">
        <v>130185</v>
      </c>
      <c r="AQY70" s="49">
        <v>130163</v>
      </c>
      <c r="AQZ70" s="49">
        <v>130162</v>
      </c>
      <c r="ARA70" s="49">
        <v>130178</v>
      </c>
      <c r="ARB70" s="49">
        <v>130243</v>
      </c>
      <c r="ARC70" s="49">
        <v>130243</v>
      </c>
      <c r="ARD70" s="49">
        <v>130241</v>
      </c>
      <c r="ARE70" s="49">
        <v>130232</v>
      </c>
      <c r="ARF70" s="49">
        <v>130219</v>
      </c>
      <c r="ARG70" s="49">
        <v>130224</v>
      </c>
      <c r="ARH70" s="49">
        <v>130247</v>
      </c>
      <c r="ARI70" s="49">
        <v>130275</v>
      </c>
      <c r="ARJ70" s="49">
        <v>130283</v>
      </c>
      <c r="ARK70" s="49">
        <v>130390</v>
      </c>
      <c r="ARL70" s="49">
        <v>130624</v>
      </c>
      <c r="ARM70" s="49">
        <v>130833</v>
      </c>
      <c r="ARN70" s="49">
        <v>131704</v>
      </c>
      <c r="ARO70" s="49">
        <v>131792</v>
      </c>
      <c r="ARP70" s="49">
        <v>131972</v>
      </c>
      <c r="ARQ70" s="49">
        <v>132105</v>
      </c>
      <c r="ARR70" s="49">
        <v>132321</v>
      </c>
      <c r="ARS70" s="49">
        <v>132239</v>
      </c>
      <c r="ART70" s="49">
        <v>132246</v>
      </c>
      <c r="ARU70" s="49">
        <v>132249</v>
      </c>
      <c r="ARV70" s="49">
        <v>132281</v>
      </c>
      <c r="ARW70" s="49">
        <v>132276</v>
      </c>
      <c r="ARX70" s="49">
        <v>132242</v>
      </c>
      <c r="ARY70" s="49">
        <v>132236</v>
      </c>
      <c r="ARZ70" s="49">
        <v>132235</v>
      </c>
      <c r="ASA70" s="49">
        <v>132176</v>
      </c>
      <c r="ASB70" s="49">
        <v>132168</v>
      </c>
      <c r="ASC70" s="49">
        <v>132186</v>
      </c>
      <c r="ASD70" s="49">
        <v>132183</v>
      </c>
      <c r="ASE70" s="49">
        <v>132193</v>
      </c>
      <c r="ASF70" s="49">
        <v>132193</v>
      </c>
      <c r="ASG70" s="49">
        <v>132199</v>
      </c>
      <c r="ASH70" s="49">
        <v>132202</v>
      </c>
      <c r="ASI70" s="49">
        <v>132198</v>
      </c>
      <c r="ASJ70" s="49">
        <v>132196</v>
      </c>
      <c r="ASK70" s="49">
        <v>132240</v>
      </c>
      <c r="ASL70" s="49">
        <v>132205</v>
      </c>
      <c r="ASM70" s="49">
        <v>132302</v>
      </c>
      <c r="ASN70" s="49">
        <v>132355</v>
      </c>
      <c r="ASO70" s="49">
        <v>132459</v>
      </c>
      <c r="ASP70" s="49">
        <v>132514</v>
      </c>
      <c r="ASQ70" s="49">
        <v>132407</v>
      </c>
      <c r="ASR70" s="49">
        <v>132442</v>
      </c>
      <c r="ASS70" s="49">
        <v>132530</v>
      </c>
      <c r="AST70" s="49">
        <v>132533</v>
      </c>
      <c r="ASU70" s="49">
        <v>132531</v>
      </c>
      <c r="ASV70" s="49">
        <v>132594</v>
      </c>
      <c r="ASW70" s="49">
        <v>132588</v>
      </c>
      <c r="ASX70" s="49">
        <v>132590</v>
      </c>
      <c r="ASY70" s="49">
        <v>132605</v>
      </c>
      <c r="ASZ70" s="49">
        <v>132604</v>
      </c>
      <c r="ATA70" s="49">
        <v>132627</v>
      </c>
      <c r="ATB70" s="49">
        <v>132656</v>
      </c>
      <c r="ATC70" s="49">
        <v>132679</v>
      </c>
      <c r="ATD70" s="49">
        <v>132683</v>
      </c>
      <c r="ATE70" s="49">
        <v>132682</v>
      </c>
      <c r="ATF70" s="49">
        <v>132541</v>
      </c>
      <c r="ATG70" s="49">
        <v>132505</v>
      </c>
      <c r="ATH70" s="49">
        <v>132505</v>
      </c>
      <c r="ATI70" s="49">
        <v>132518</v>
      </c>
      <c r="ATJ70" s="49">
        <v>132534</v>
      </c>
      <c r="ATK70" s="49">
        <v>132550</v>
      </c>
      <c r="ATL70" s="49">
        <v>132619</v>
      </c>
      <c r="ATM70" s="49">
        <v>132737</v>
      </c>
      <c r="ATN70" s="49">
        <v>132927</v>
      </c>
      <c r="ATO70" s="49">
        <v>133071</v>
      </c>
      <c r="ATP70" s="49">
        <v>133041</v>
      </c>
      <c r="ATQ70" s="49">
        <v>133069</v>
      </c>
      <c r="ATR70" s="49">
        <v>133087</v>
      </c>
      <c r="ATS70" s="49">
        <v>133131</v>
      </c>
      <c r="ATT70" s="49">
        <v>133193</v>
      </c>
      <c r="ATU70" s="49">
        <v>133217</v>
      </c>
      <c r="ATV70" s="49">
        <v>133217</v>
      </c>
      <c r="ATW70" s="49">
        <v>133265</v>
      </c>
      <c r="ATX70" s="49">
        <v>133297</v>
      </c>
      <c r="ATY70" s="49">
        <v>133306</v>
      </c>
      <c r="ATZ70" s="49">
        <v>133302</v>
      </c>
      <c r="AUA70" s="49">
        <v>133298</v>
      </c>
      <c r="AUB70" s="49">
        <v>133495</v>
      </c>
      <c r="AUC70" s="49">
        <v>133489</v>
      </c>
      <c r="AUD70" s="49">
        <v>133578</v>
      </c>
      <c r="AUE70" s="49">
        <v>133482</v>
      </c>
      <c r="AUF70" s="49">
        <v>133523</v>
      </c>
      <c r="AUG70" s="49">
        <v>133575</v>
      </c>
      <c r="AUH70" s="49">
        <v>133575</v>
      </c>
      <c r="AUI70" s="49">
        <v>133582</v>
      </c>
      <c r="AUJ70" s="49">
        <v>133558</v>
      </c>
      <c r="AUK70" s="49">
        <v>133551</v>
      </c>
      <c r="AUL70" s="49">
        <v>133569</v>
      </c>
      <c r="AUM70" s="49">
        <v>133570</v>
      </c>
      <c r="AUN70" s="49">
        <v>133667</v>
      </c>
      <c r="AUO70" s="49">
        <v>133706</v>
      </c>
      <c r="AUP70" s="49">
        <v>133760</v>
      </c>
      <c r="AUQ70" s="49">
        <v>133785</v>
      </c>
      <c r="AUR70" s="49">
        <v>133814</v>
      </c>
      <c r="AUS70" s="49">
        <v>133829</v>
      </c>
      <c r="AUT70" s="49">
        <v>133953</v>
      </c>
      <c r="AUU70" s="49">
        <v>133991</v>
      </c>
      <c r="AUV70" s="49">
        <v>133994</v>
      </c>
      <c r="AUW70" s="49">
        <v>133998</v>
      </c>
      <c r="AUX70" s="49">
        <f>133998-7</f>
        <v>133991</v>
      </c>
      <c r="AUY70" s="49">
        <v>133998</v>
      </c>
      <c r="AUZ70" s="49">
        <v>133998</v>
      </c>
      <c r="AVA70" s="49">
        <v>133985</v>
      </c>
      <c r="AVB70" s="49">
        <v>133954</v>
      </c>
      <c r="AVC70" s="49">
        <v>133983</v>
      </c>
      <c r="AVD70" s="49">
        <v>133988</v>
      </c>
      <c r="AVE70" s="49">
        <v>133992</v>
      </c>
      <c r="AVF70" s="49">
        <v>134003</v>
      </c>
      <c r="AVG70" s="49">
        <v>134003</v>
      </c>
      <c r="AVH70" s="49">
        <v>134013</v>
      </c>
      <c r="AVI70" s="49">
        <v>134032</v>
      </c>
      <c r="AVJ70" s="49">
        <v>134049</v>
      </c>
      <c r="AVK70" s="49">
        <v>134157</v>
      </c>
      <c r="AVL70" s="49">
        <v>134440</v>
      </c>
      <c r="AVM70" s="49">
        <v>134451</v>
      </c>
      <c r="AVN70" s="49">
        <v>134723</v>
      </c>
      <c r="AVO70" s="49">
        <v>134911</v>
      </c>
      <c r="AVP70" s="49">
        <v>134918</v>
      </c>
      <c r="AVQ70" s="49">
        <v>134841</v>
      </c>
      <c r="AVR70" s="49">
        <v>134790</v>
      </c>
      <c r="AVS70" s="49">
        <v>134899</v>
      </c>
      <c r="AVT70" s="49">
        <v>134913</v>
      </c>
      <c r="AVU70" s="49">
        <v>134930</v>
      </c>
      <c r="AVV70" s="49">
        <v>135016</v>
      </c>
      <c r="AVW70" s="49">
        <v>134948</v>
      </c>
      <c r="AVX70" s="49">
        <v>134956</v>
      </c>
      <c r="AVY70" s="49">
        <v>135006</v>
      </c>
      <c r="AVZ70" s="49">
        <v>135031</v>
      </c>
      <c r="AWA70" s="49">
        <v>134926</v>
      </c>
      <c r="AWB70" s="49">
        <v>134956</v>
      </c>
      <c r="AWC70" s="49">
        <v>134971</v>
      </c>
      <c r="AWD70" s="49">
        <v>134972</v>
      </c>
      <c r="AWE70" s="49">
        <v>134998</v>
      </c>
      <c r="AWF70" s="49">
        <v>134982</v>
      </c>
      <c r="AWG70" s="49">
        <v>135003</v>
      </c>
      <c r="AWH70" s="49">
        <v>134948</v>
      </c>
      <c r="AWI70" s="49">
        <v>134945</v>
      </c>
      <c r="AWJ70" s="49">
        <v>134953</v>
      </c>
      <c r="AWK70" s="49">
        <v>134969</v>
      </c>
      <c r="AWL70" s="49">
        <v>135011</v>
      </c>
      <c r="AWM70" s="49">
        <v>135037</v>
      </c>
      <c r="AWN70" s="49">
        <v>135053</v>
      </c>
      <c r="AWO70" s="49">
        <v>135137</v>
      </c>
      <c r="AWP70" s="49">
        <v>135282</v>
      </c>
      <c r="AWQ70" s="49">
        <v>135430</v>
      </c>
      <c r="AWR70" s="49">
        <v>135408</v>
      </c>
      <c r="AWS70" s="49">
        <v>135428</v>
      </c>
      <c r="AWT70" s="49">
        <v>135477</v>
      </c>
      <c r="AWU70" s="49">
        <v>135486</v>
      </c>
      <c r="AWV70" s="49">
        <v>135487</v>
      </c>
      <c r="AWW70" s="49">
        <v>135496</v>
      </c>
      <c r="AWX70" s="49">
        <v>135497</v>
      </c>
      <c r="AWY70" s="49">
        <v>135506</v>
      </c>
      <c r="AWZ70" s="49">
        <v>135511</v>
      </c>
      <c r="AXA70" s="49">
        <v>135460</v>
      </c>
      <c r="AXB70" s="49">
        <v>135651</v>
      </c>
      <c r="AXC70" s="49">
        <v>135569</v>
      </c>
      <c r="AXD70" s="49">
        <v>135557</v>
      </c>
      <c r="AXE70" s="49">
        <v>135580</v>
      </c>
      <c r="AXF70" s="49">
        <v>135597</v>
      </c>
      <c r="AXG70" s="49">
        <v>135602</v>
      </c>
      <c r="AXH70" s="49">
        <v>134919</v>
      </c>
      <c r="AXI70" s="49">
        <v>134935</v>
      </c>
      <c r="AXJ70" s="49">
        <v>135251</v>
      </c>
      <c r="AXK70" s="49">
        <v>135361</v>
      </c>
      <c r="AXL70" s="49">
        <v>135434</v>
      </c>
      <c r="AXM70" s="49">
        <v>135494</v>
      </c>
      <c r="AXN70" s="49">
        <v>135889</v>
      </c>
      <c r="AXO70" s="49">
        <v>136041</v>
      </c>
      <c r="AXP70" s="49">
        <v>135936</v>
      </c>
      <c r="AXQ70" s="49">
        <v>135954</v>
      </c>
      <c r="AXR70" s="49">
        <v>136008</v>
      </c>
      <c r="AXS70" s="49">
        <v>136093</v>
      </c>
      <c r="AXT70" s="49">
        <v>136093</v>
      </c>
      <c r="AXU70" s="49">
        <v>136075</v>
      </c>
      <c r="AXV70" s="49">
        <v>136081</v>
      </c>
      <c r="AXW70" s="49">
        <v>136074</v>
      </c>
      <c r="AXX70" s="49">
        <v>136102</v>
      </c>
      <c r="AXY70" s="49">
        <v>136107</v>
      </c>
      <c r="AXZ70" s="49">
        <v>136132</v>
      </c>
      <c r="AYA70" s="49">
        <v>136145</v>
      </c>
      <c r="AYB70" s="49">
        <v>136127</v>
      </c>
      <c r="AYC70" s="49">
        <v>136132</v>
      </c>
      <c r="AYD70" s="49">
        <v>136125</v>
      </c>
      <c r="AYE70" s="49">
        <v>136113</v>
      </c>
      <c r="AYF70" s="49">
        <v>136117</v>
      </c>
      <c r="AYG70" s="49">
        <v>136108</v>
      </c>
      <c r="AYH70" s="49">
        <v>136127</v>
      </c>
      <c r="AYI70" s="49">
        <v>136151</v>
      </c>
      <c r="AYJ70" s="49">
        <v>136165</v>
      </c>
      <c r="AYK70" s="49">
        <v>136159</v>
      </c>
      <c r="AYL70" s="49">
        <v>137097</v>
      </c>
      <c r="AYM70" s="49">
        <v>137103</v>
      </c>
      <c r="AYN70" s="49">
        <v>137194</v>
      </c>
      <c r="AYO70" s="49">
        <v>137238</v>
      </c>
      <c r="AYP70" s="49">
        <v>137449</v>
      </c>
      <c r="AYQ70" s="49">
        <v>137460</v>
      </c>
      <c r="AYR70" s="49">
        <v>137499</v>
      </c>
      <c r="AYS70" s="49">
        <v>137543</v>
      </c>
      <c r="AYT70" s="49">
        <v>137553</v>
      </c>
      <c r="AYU70" s="49">
        <v>137562</v>
      </c>
      <c r="AYV70" s="49">
        <v>137582</v>
      </c>
      <c r="AYW70" s="49">
        <v>137586</v>
      </c>
      <c r="AYX70" s="49">
        <v>137620</v>
      </c>
      <c r="AYY70" s="49">
        <v>137637</v>
      </c>
      <c r="AYZ70" s="49">
        <v>137630</v>
      </c>
      <c r="AZA70" s="49">
        <v>137632</v>
      </c>
      <c r="AZB70" s="49">
        <v>137641</v>
      </c>
      <c r="AZC70" s="49">
        <v>137653</v>
      </c>
      <c r="AZD70" s="49">
        <v>137639</v>
      </c>
      <c r="AZE70" s="49">
        <v>137678</v>
      </c>
      <c r="AZF70" s="49">
        <v>137720</v>
      </c>
      <c r="AZG70" s="49">
        <v>137719</v>
      </c>
      <c r="AZH70" s="49">
        <v>137750</v>
      </c>
      <c r="AZI70" s="49">
        <v>137775</v>
      </c>
      <c r="AZJ70" s="49">
        <v>137890</v>
      </c>
      <c r="AZK70" s="49">
        <v>137944</v>
      </c>
      <c r="AZL70" s="49">
        <v>138213</v>
      </c>
      <c r="AZM70" s="49">
        <v>138267</v>
      </c>
      <c r="AZN70" s="49">
        <v>138579</v>
      </c>
      <c r="AZO70" s="49">
        <v>139143</v>
      </c>
      <c r="AZP70" s="49">
        <v>139306</v>
      </c>
      <c r="AZQ70" s="49">
        <v>139351</v>
      </c>
      <c r="AZR70" s="49">
        <v>139448</v>
      </c>
      <c r="AZS70" s="49">
        <v>139501</v>
      </c>
      <c r="AZT70" s="49">
        <v>139514</v>
      </c>
      <c r="AZU70" s="49">
        <v>139550</v>
      </c>
      <c r="AZV70" s="49">
        <v>139586</v>
      </c>
      <c r="AZW70" s="49">
        <v>139629</v>
      </c>
      <c r="AZX70" s="49">
        <v>139671</v>
      </c>
      <c r="AZY70" s="49">
        <v>139717</v>
      </c>
      <c r="AZZ70" s="49">
        <v>139795</v>
      </c>
      <c r="BAA70" s="49">
        <v>139809</v>
      </c>
      <c r="BAB70" s="49">
        <v>139875</v>
      </c>
      <c r="BAC70" s="49">
        <v>140010</v>
      </c>
      <c r="BAD70" s="49">
        <v>140057</v>
      </c>
      <c r="BAE70" s="49">
        <v>140240</v>
      </c>
      <c r="BAF70" s="49">
        <v>140254</v>
      </c>
      <c r="BAG70" s="49">
        <v>140272</v>
      </c>
      <c r="BAH70" s="49">
        <v>140279</v>
      </c>
      <c r="BAI70" s="49">
        <v>140284</v>
      </c>
      <c r="BAJ70" s="49">
        <v>140311</v>
      </c>
      <c r="BAK70" s="49">
        <v>140331</v>
      </c>
      <c r="BAL70" s="49">
        <v>140324</v>
      </c>
      <c r="BAM70" s="49">
        <v>140376</v>
      </c>
      <c r="BAN70" s="49">
        <v>140469</v>
      </c>
      <c r="BAO70" s="49">
        <v>140978</v>
      </c>
      <c r="BAP70" s="49">
        <v>140797</v>
      </c>
      <c r="BAQ70" s="49">
        <v>140889</v>
      </c>
      <c r="BAR70" s="49">
        <v>140894</v>
      </c>
      <c r="BAS70" s="49">
        <v>140911</v>
      </c>
      <c r="BAT70" s="49">
        <v>140933</v>
      </c>
      <c r="BAU70" s="49">
        <v>140868</v>
      </c>
      <c r="BAV70" s="49">
        <v>140942</v>
      </c>
      <c r="BAW70" s="49">
        <v>140970</v>
      </c>
      <c r="BAX70" s="49">
        <v>141015</v>
      </c>
      <c r="BAY70" s="49">
        <v>141045</v>
      </c>
      <c r="BAZ70" s="49">
        <v>141013</v>
      </c>
      <c r="BBA70" s="49">
        <v>141043</v>
      </c>
      <c r="BBB70" s="49">
        <v>141155</v>
      </c>
      <c r="BBC70" s="49">
        <v>141173</v>
      </c>
      <c r="BBD70" s="49">
        <v>141248</v>
      </c>
      <c r="BBE70" s="49">
        <v>141259</v>
      </c>
      <c r="BBF70" s="49">
        <v>141284</v>
      </c>
      <c r="BBG70" s="49">
        <v>141302</v>
      </c>
      <c r="BBH70" s="49">
        <v>141324</v>
      </c>
      <c r="BBI70" s="49">
        <v>141352</v>
      </c>
      <c r="BBJ70" s="49">
        <v>141281</v>
      </c>
      <c r="BBK70" s="49">
        <v>141305</v>
      </c>
      <c r="BBL70" s="49">
        <v>142037</v>
      </c>
      <c r="BBM70" s="49">
        <v>142114</v>
      </c>
      <c r="BBN70" s="77">
        <v>142180</v>
      </c>
    </row>
    <row r="71" spans="1:1437" x14ac:dyDescent="0.2">
      <c r="A71" s="68" t="s">
        <v>97</v>
      </c>
      <c r="B71" s="69" t="s">
        <v>94</v>
      </c>
      <c r="C71" s="70"/>
      <c r="D71" s="70"/>
      <c r="E71" s="70"/>
      <c r="F71" s="70"/>
      <c r="G71" s="70"/>
      <c r="H71" s="70"/>
      <c r="I71" s="70"/>
      <c r="J71" s="70"/>
      <c r="K71" s="70"/>
      <c r="L71" s="70"/>
      <c r="M71" s="70"/>
      <c r="N71" s="70"/>
      <c r="O71" s="70"/>
      <c r="P71" s="70"/>
      <c r="Q71" s="70"/>
      <c r="R71" s="70"/>
      <c r="S71" s="70"/>
      <c r="T71" s="70"/>
      <c r="U71" s="70"/>
      <c r="V71" s="70"/>
      <c r="W71" s="70"/>
      <c r="X71" s="70"/>
      <c r="Y71" s="70"/>
      <c r="Z71" s="70"/>
      <c r="AA71" s="70"/>
      <c r="AB71" s="70"/>
      <c r="AC71" s="70"/>
      <c r="AD71" s="70"/>
      <c r="AE71" s="70"/>
      <c r="AF71" s="70"/>
      <c r="AG71" s="70"/>
      <c r="AH71" s="70"/>
      <c r="AI71" s="70"/>
      <c r="AJ71" s="70"/>
      <c r="AK71" s="70"/>
      <c r="AL71" s="70"/>
      <c r="AM71" s="70"/>
      <c r="AN71" s="70"/>
      <c r="AO71" s="70"/>
      <c r="AP71" s="70"/>
      <c r="AQ71" s="71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0"/>
      <c r="BK71" s="70"/>
      <c r="BL71" s="70"/>
      <c r="BM71" s="70"/>
      <c r="BN71" s="70"/>
      <c r="BO71" s="70"/>
      <c r="BP71" s="70"/>
      <c r="BQ71" s="70"/>
      <c r="BR71" s="70"/>
      <c r="BS71" s="70"/>
      <c r="BT71" s="70"/>
      <c r="BU71" s="70"/>
      <c r="BV71" s="70"/>
      <c r="BW71" s="70"/>
      <c r="BX71" s="70"/>
      <c r="BY71" s="70"/>
      <c r="BZ71" s="70"/>
      <c r="CA71" s="70"/>
      <c r="CB71" s="70"/>
      <c r="CC71" s="70"/>
      <c r="CD71" s="70"/>
      <c r="CE71" s="70"/>
      <c r="CF71" s="70"/>
      <c r="CG71" s="70"/>
      <c r="CH71" s="70"/>
      <c r="CI71" s="70"/>
      <c r="CJ71" s="70"/>
      <c r="CK71" s="70"/>
      <c r="CL71" s="70"/>
      <c r="CM71" s="70"/>
      <c r="CN71" s="70"/>
      <c r="CO71" s="70"/>
      <c r="CP71" s="70"/>
      <c r="CQ71" s="70"/>
      <c r="CR71" s="70"/>
      <c r="CS71" s="70"/>
      <c r="CT71" s="70"/>
      <c r="CU71" s="70"/>
      <c r="CV71" s="70"/>
      <c r="CW71" s="70"/>
      <c r="CX71" s="70"/>
      <c r="CY71" s="70"/>
      <c r="CZ71" s="70"/>
      <c r="DA71" s="70"/>
      <c r="DB71" s="70"/>
      <c r="DC71" s="70"/>
      <c r="DD71" s="70"/>
      <c r="DE71" s="70"/>
      <c r="DF71" s="70"/>
      <c r="DG71" s="70"/>
      <c r="DH71" s="70"/>
      <c r="DI71" s="70"/>
      <c r="DJ71" s="70"/>
      <c r="DK71" s="70"/>
      <c r="DL71" s="70"/>
      <c r="DM71" s="70"/>
      <c r="DN71" s="70"/>
      <c r="DO71" s="70"/>
      <c r="DP71" s="70"/>
      <c r="DQ71" s="70"/>
      <c r="DR71" s="70"/>
      <c r="DS71" s="70"/>
      <c r="DT71" s="70"/>
      <c r="DU71" s="70"/>
      <c r="DV71" s="70"/>
      <c r="DW71" s="70"/>
      <c r="DX71" s="70"/>
      <c r="DY71" s="70"/>
      <c r="DZ71" s="70"/>
      <c r="EA71" s="70"/>
      <c r="EB71" s="70"/>
      <c r="EC71" s="70"/>
      <c r="ED71" s="70"/>
      <c r="EE71" s="70"/>
      <c r="EF71" s="70"/>
      <c r="EG71" s="70"/>
      <c r="EH71" s="70"/>
      <c r="EI71" s="70"/>
      <c r="EJ71" s="70"/>
      <c r="EK71" s="70"/>
      <c r="EL71" s="70"/>
      <c r="EM71" s="70"/>
      <c r="EN71" s="70"/>
      <c r="EO71" s="70"/>
      <c r="EP71" s="70"/>
      <c r="EQ71" s="70"/>
      <c r="ER71" s="70"/>
      <c r="ES71" s="70"/>
      <c r="ET71" s="70"/>
      <c r="EU71" s="70"/>
      <c r="EV71" s="70"/>
      <c r="EW71" s="70"/>
      <c r="EX71" s="70"/>
      <c r="EY71" s="70"/>
      <c r="EZ71" s="70"/>
      <c r="FA71" s="70"/>
      <c r="FB71" s="70"/>
      <c r="FC71" s="70"/>
      <c r="FD71" s="70"/>
      <c r="FE71" s="70"/>
      <c r="FF71" s="70"/>
      <c r="FG71" s="70"/>
      <c r="FH71" s="70"/>
      <c r="FI71" s="70"/>
      <c r="FJ71" s="72">
        <v>1134</v>
      </c>
      <c r="FK71" s="72">
        <v>1134</v>
      </c>
      <c r="FL71" s="72">
        <v>1134</v>
      </c>
      <c r="FM71" s="72">
        <v>1134</v>
      </c>
      <c r="FN71" s="72">
        <v>1134</v>
      </c>
      <c r="FO71" s="72">
        <v>1134</v>
      </c>
      <c r="FP71" s="72">
        <v>1134</v>
      </c>
      <c r="FQ71" s="72">
        <v>1134</v>
      </c>
      <c r="FR71" s="72">
        <v>1134</v>
      </c>
      <c r="FS71" s="72">
        <v>1134</v>
      </c>
      <c r="FT71" s="72">
        <v>1134</v>
      </c>
      <c r="FU71" s="72">
        <v>1134</v>
      </c>
      <c r="FV71" s="72">
        <v>1134</v>
      </c>
      <c r="FW71" s="72">
        <v>1134</v>
      </c>
      <c r="FX71" s="72">
        <v>1134</v>
      </c>
      <c r="FY71" s="72">
        <v>1134</v>
      </c>
      <c r="FZ71" s="72">
        <v>1134</v>
      </c>
      <c r="GA71" s="72">
        <v>1134</v>
      </c>
      <c r="GB71" s="72">
        <v>1134</v>
      </c>
      <c r="GC71" s="72">
        <v>1134</v>
      </c>
      <c r="GD71" s="72">
        <v>1134</v>
      </c>
      <c r="GE71" s="72">
        <v>1134</v>
      </c>
      <c r="GF71" s="72">
        <v>1134</v>
      </c>
      <c r="GG71" s="72">
        <v>1134</v>
      </c>
      <c r="GH71" s="72">
        <v>1134</v>
      </c>
      <c r="GI71" s="72">
        <v>1134</v>
      </c>
      <c r="GJ71" s="72">
        <v>1134</v>
      </c>
      <c r="GK71" s="72">
        <v>1134</v>
      </c>
      <c r="GL71" s="72">
        <v>1134</v>
      </c>
      <c r="GM71" s="72">
        <v>1134</v>
      </c>
      <c r="GN71" s="72">
        <v>1134</v>
      </c>
      <c r="GO71" s="72">
        <v>1134</v>
      </c>
      <c r="GP71" s="72">
        <v>1134</v>
      </c>
      <c r="GQ71" s="72">
        <v>1134</v>
      </c>
      <c r="GR71" s="72">
        <v>1134</v>
      </c>
      <c r="GS71" s="72">
        <v>1134</v>
      </c>
      <c r="GT71" s="72">
        <v>1134</v>
      </c>
      <c r="GU71" s="72">
        <v>1134</v>
      </c>
      <c r="GV71" s="72">
        <v>1134</v>
      </c>
      <c r="GW71" s="72">
        <v>1134</v>
      </c>
      <c r="GX71" s="72">
        <v>1134</v>
      </c>
      <c r="GY71" s="72">
        <v>1134</v>
      </c>
      <c r="GZ71" s="72">
        <v>1134</v>
      </c>
      <c r="HA71" s="72">
        <v>1134</v>
      </c>
      <c r="HB71" s="72">
        <v>1134</v>
      </c>
      <c r="HC71" s="72">
        <v>1134</v>
      </c>
      <c r="HD71" s="72">
        <v>1134</v>
      </c>
      <c r="HE71" s="72">
        <v>1134</v>
      </c>
      <c r="HF71" s="72">
        <v>1134</v>
      </c>
      <c r="HG71" s="72">
        <v>1134</v>
      </c>
      <c r="HH71" s="72">
        <v>1134</v>
      </c>
      <c r="HI71" s="72">
        <v>1134</v>
      </c>
      <c r="HJ71" s="72">
        <v>22738</v>
      </c>
      <c r="HK71" s="72">
        <v>22738</v>
      </c>
      <c r="HL71" s="72">
        <v>22738</v>
      </c>
      <c r="HM71" s="72">
        <v>22738</v>
      </c>
      <c r="HN71" s="72">
        <v>22738</v>
      </c>
      <c r="HO71" s="72">
        <v>22738</v>
      </c>
      <c r="HP71" s="72">
        <v>22738</v>
      </c>
      <c r="HQ71" s="72">
        <v>22738</v>
      </c>
      <c r="HR71" s="72">
        <v>22738</v>
      </c>
      <c r="HS71" s="72">
        <v>22738</v>
      </c>
      <c r="HT71" s="72">
        <v>49466</v>
      </c>
      <c r="HU71" s="72">
        <v>49466</v>
      </c>
      <c r="HV71" s="72">
        <v>49466</v>
      </c>
      <c r="HW71" s="72">
        <v>49466</v>
      </c>
      <c r="HX71" s="72">
        <v>49466</v>
      </c>
      <c r="HY71" s="72">
        <v>49466</v>
      </c>
      <c r="HZ71" s="72">
        <v>49466</v>
      </c>
      <c r="IA71" s="72">
        <v>49466</v>
      </c>
      <c r="IB71" s="72">
        <v>49466</v>
      </c>
      <c r="IC71" s="72">
        <v>49466</v>
      </c>
      <c r="ID71" s="72">
        <v>49466</v>
      </c>
      <c r="IE71" s="72">
        <v>49466</v>
      </c>
      <c r="IF71" s="72">
        <v>49466</v>
      </c>
      <c r="IG71" s="72">
        <v>49466</v>
      </c>
      <c r="IH71" s="72">
        <v>49466</v>
      </c>
      <c r="II71" s="72">
        <v>49466</v>
      </c>
      <c r="IJ71" s="72">
        <v>81087</v>
      </c>
      <c r="IK71" s="72">
        <v>81087</v>
      </c>
      <c r="IL71" s="72">
        <v>81087</v>
      </c>
      <c r="IM71" s="72">
        <v>81087</v>
      </c>
      <c r="IN71" s="72">
        <v>81087</v>
      </c>
      <c r="IO71" s="72">
        <v>81087</v>
      </c>
      <c r="IP71" s="72">
        <v>81087</v>
      </c>
      <c r="IQ71" s="72">
        <v>81087</v>
      </c>
      <c r="IR71" s="72">
        <v>81087</v>
      </c>
      <c r="IS71" s="72">
        <v>81087</v>
      </c>
      <c r="IT71" s="72">
        <v>81087</v>
      </c>
      <c r="IU71" s="72">
        <v>81087</v>
      </c>
      <c r="IV71" s="72">
        <v>81087</v>
      </c>
      <c r="IW71" s="72">
        <v>81087</v>
      </c>
      <c r="IX71" s="72">
        <v>81087</v>
      </c>
      <c r="IY71" s="72">
        <v>81087</v>
      </c>
      <c r="IZ71" s="72">
        <v>81087</v>
      </c>
      <c r="JA71" s="72">
        <v>81087</v>
      </c>
      <c r="JB71" s="72">
        <v>81087</v>
      </c>
      <c r="JC71" s="72">
        <v>81087</v>
      </c>
      <c r="JD71" s="72">
        <v>81087</v>
      </c>
      <c r="JE71" s="72">
        <v>81087</v>
      </c>
      <c r="JF71" s="72">
        <v>81087</v>
      </c>
      <c r="JG71" s="72">
        <v>81087</v>
      </c>
      <c r="JH71" s="72">
        <v>81087</v>
      </c>
      <c r="JI71" s="72">
        <v>81087</v>
      </c>
      <c r="JJ71" s="72">
        <v>120120</v>
      </c>
      <c r="JK71" s="72">
        <v>120120</v>
      </c>
      <c r="JL71" s="72">
        <v>120120</v>
      </c>
      <c r="JM71" s="72">
        <v>120120</v>
      </c>
      <c r="JN71" s="72">
        <v>120120</v>
      </c>
      <c r="JO71" s="72">
        <v>120120</v>
      </c>
      <c r="JP71" s="72">
        <v>120120</v>
      </c>
      <c r="JQ71" s="72">
        <v>120120</v>
      </c>
      <c r="JR71" s="72">
        <v>120120</v>
      </c>
      <c r="JS71" s="72">
        <v>120120</v>
      </c>
      <c r="JT71" s="72">
        <v>120120</v>
      </c>
      <c r="JU71" s="72">
        <v>120120</v>
      </c>
      <c r="JV71" s="72">
        <v>120120</v>
      </c>
      <c r="JW71" s="72">
        <v>120120</v>
      </c>
      <c r="JX71" s="72">
        <v>120120</v>
      </c>
      <c r="JY71" s="72">
        <v>120120</v>
      </c>
      <c r="JZ71" s="72">
        <v>120120</v>
      </c>
      <c r="KA71" s="72">
        <v>120120</v>
      </c>
      <c r="KB71" s="72">
        <v>120120</v>
      </c>
      <c r="KC71" s="72">
        <v>120120</v>
      </c>
      <c r="KD71" s="72">
        <v>120120</v>
      </c>
      <c r="KE71" s="72">
        <v>120120</v>
      </c>
      <c r="KF71" s="72">
        <v>120120</v>
      </c>
      <c r="KG71" s="72">
        <v>120120</v>
      </c>
      <c r="KH71" s="72">
        <v>120120</v>
      </c>
      <c r="KI71" s="72">
        <v>120120</v>
      </c>
      <c r="KJ71" s="72">
        <v>164745</v>
      </c>
      <c r="KK71" s="72">
        <v>164745</v>
      </c>
      <c r="KL71" s="72">
        <v>164745</v>
      </c>
      <c r="KM71" s="72">
        <v>164745</v>
      </c>
      <c r="KN71" s="72">
        <v>164745</v>
      </c>
      <c r="KO71" s="72">
        <v>164745</v>
      </c>
      <c r="KP71" s="72">
        <v>164745</v>
      </c>
      <c r="KQ71" s="72">
        <v>164745</v>
      </c>
      <c r="KR71" s="72">
        <v>164745</v>
      </c>
      <c r="KS71" s="72">
        <v>164745</v>
      </c>
      <c r="KT71" s="72">
        <v>164745</v>
      </c>
      <c r="KU71" s="72">
        <v>164745</v>
      </c>
      <c r="KV71" s="72">
        <v>164745</v>
      </c>
      <c r="KW71" s="72">
        <v>164745</v>
      </c>
      <c r="KX71" s="72">
        <v>164745</v>
      </c>
      <c r="KY71" s="72">
        <v>164745</v>
      </c>
      <c r="KZ71" s="72">
        <v>164745</v>
      </c>
      <c r="LA71" s="72">
        <v>164745</v>
      </c>
      <c r="LB71" s="72">
        <v>164745</v>
      </c>
      <c r="LC71" s="72">
        <v>164745</v>
      </c>
      <c r="LD71" s="72">
        <v>164745</v>
      </c>
      <c r="LE71" s="72">
        <v>164745</v>
      </c>
      <c r="LF71" s="72">
        <v>164745</v>
      </c>
      <c r="LG71" s="72">
        <v>164745</v>
      </c>
      <c r="LH71" s="72">
        <v>164745</v>
      </c>
      <c r="LI71" s="72">
        <v>164745</v>
      </c>
      <c r="LJ71" s="72">
        <v>164745</v>
      </c>
      <c r="LK71" s="72">
        <v>202036</v>
      </c>
      <c r="LL71" s="72">
        <v>202036</v>
      </c>
      <c r="LM71" s="72">
        <v>202036</v>
      </c>
      <c r="LN71" s="72">
        <v>202036</v>
      </c>
      <c r="LO71" s="72">
        <v>202036</v>
      </c>
      <c r="LP71" s="72">
        <v>202036</v>
      </c>
      <c r="LQ71" s="72">
        <v>202036</v>
      </c>
      <c r="LR71" s="72">
        <v>202036</v>
      </c>
      <c r="LS71" s="72">
        <v>202036</v>
      </c>
      <c r="LT71" s="72">
        <v>202036</v>
      </c>
      <c r="LU71" s="72">
        <v>202036</v>
      </c>
      <c r="LV71" s="72">
        <v>202036</v>
      </c>
      <c r="LW71" s="72">
        <v>202036</v>
      </c>
      <c r="LX71" s="72">
        <v>202036</v>
      </c>
      <c r="LY71" s="72">
        <v>202036</v>
      </c>
      <c r="LZ71" s="72">
        <v>202036</v>
      </c>
      <c r="MA71" s="72">
        <v>202036</v>
      </c>
      <c r="MB71" s="72">
        <v>202036</v>
      </c>
      <c r="MC71" s="72">
        <v>202036</v>
      </c>
      <c r="MD71" s="72">
        <v>202036</v>
      </c>
      <c r="ME71" s="72">
        <v>202036</v>
      </c>
      <c r="MF71" s="72">
        <v>202036</v>
      </c>
      <c r="MG71" s="72">
        <v>202036</v>
      </c>
      <c r="MH71" s="72">
        <v>202036</v>
      </c>
      <c r="MI71" s="72">
        <v>202036</v>
      </c>
      <c r="MJ71" s="72">
        <v>202036</v>
      </c>
      <c r="MK71" s="72">
        <v>213824</v>
      </c>
      <c r="ML71" s="72">
        <v>213824</v>
      </c>
      <c r="MM71" s="72">
        <v>213824</v>
      </c>
      <c r="MN71" s="72">
        <v>213824</v>
      </c>
      <c r="MO71" s="72">
        <v>213824</v>
      </c>
      <c r="MP71" s="72">
        <v>213824</v>
      </c>
      <c r="MQ71" s="72">
        <v>213824</v>
      </c>
      <c r="MR71" s="72">
        <v>213824</v>
      </c>
      <c r="MS71" s="72">
        <v>213824</v>
      </c>
      <c r="MT71" s="72">
        <v>213824</v>
      </c>
      <c r="MU71" s="72">
        <v>213824</v>
      </c>
      <c r="MV71" s="72">
        <v>213824</v>
      </c>
      <c r="MW71" s="72">
        <v>213824</v>
      </c>
      <c r="MX71" s="72">
        <v>213824</v>
      </c>
      <c r="MY71" s="72">
        <v>213824</v>
      </c>
      <c r="MZ71" s="72">
        <v>213824</v>
      </c>
      <c r="NA71" s="72">
        <v>213824</v>
      </c>
      <c r="NB71" s="72">
        <v>213824</v>
      </c>
      <c r="NC71" s="72">
        <v>213824</v>
      </c>
      <c r="ND71" s="72">
        <v>213824</v>
      </c>
      <c r="NE71" s="72">
        <v>213824</v>
      </c>
      <c r="NF71" s="72">
        <v>213824</v>
      </c>
      <c r="NG71" s="72">
        <v>213824</v>
      </c>
      <c r="NH71" s="72">
        <v>213824</v>
      </c>
      <c r="NI71" s="72">
        <v>213824</v>
      </c>
      <c r="NJ71" s="72">
        <v>213824</v>
      </c>
      <c r="NK71" s="72">
        <v>215523</v>
      </c>
      <c r="NL71" s="72">
        <v>215398</v>
      </c>
      <c r="NM71" s="72">
        <v>215398</v>
      </c>
      <c r="NN71" s="72">
        <v>215398</v>
      </c>
      <c r="NO71" s="72">
        <v>215398</v>
      </c>
      <c r="NP71" s="72">
        <v>215398</v>
      </c>
      <c r="NQ71" s="72">
        <v>215398</v>
      </c>
      <c r="NR71" s="72">
        <v>215398</v>
      </c>
      <c r="NS71" s="72">
        <v>215398</v>
      </c>
      <c r="NT71" s="72">
        <v>215398</v>
      </c>
      <c r="NU71" s="72">
        <v>215398</v>
      </c>
      <c r="NV71" s="72">
        <v>215398</v>
      </c>
      <c r="NW71" s="72">
        <v>215398</v>
      </c>
      <c r="NX71" s="72">
        <v>215398</v>
      </c>
      <c r="NY71" s="72">
        <v>215398</v>
      </c>
      <c r="NZ71" s="72">
        <v>215398</v>
      </c>
      <c r="OA71" s="72">
        <v>215398</v>
      </c>
      <c r="OB71" s="72">
        <v>215398</v>
      </c>
      <c r="OC71" s="72">
        <v>215398</v>
      </c>
      <c r="OD71" s="72">
        <v>215398</v>
      </c>
      <c r="OE71" s="72">
        <v>215398</v>
      </c>
      <c r="OF71" s="72">
        <v>215398</v>
      </c>
      <c r="OG71" s="72">
        <v>215398</v>
      </c>
      <c r="OH71" s="72">
        <v>215398</v>
      </c>
      <c r="OI71" s="72">
        <v>215398</v>
      </c>
      <c r="OJ71" s="72">
        <v>215398</v>
      </c>
      <c r="OK71" s="72">
        <v>215398</v>
      </c>
      <c r="OL71" s="72">
        <v>215398</v>
      </c>
      <c r="OM71" s="72">
        <v>215398</v>
      </c>
      <c r="ON71" s="72">
        <v>215398</v>
      </c>
      <c r="OO71" s="72">
        <v>215398</v>
      </c>
      <c r="OP71" s="72">
        <v>215398</v>
      </c>
      <c r="OQ71" s="72">
        <v>215398</v>
      </c>
      <c r="OR71" s="72">
        <v>215398</v>
      </c>
      <c r="OS71" s="72">
        <v>215398</v>
      </c>
      <c r="OT71" s="72">
        <v>215398</v>
      </c>
      <c r="OU71" s="72">
        <v>215398</v>
      </c>
      <c r="OV71" s="72">
        <v>215398</v>
      </c>
      <c r="OW71" s="72">
        <v>215398</v>
      </c>
      <c r="OX71" s="72">
        <v>215398</v>
      </c>
      <c r="OY71" s="72">
        <v>215398</v>
      </c>
      <c r="OZ71" s="72">
        <v>215398</v>
      </c>
      <c r="PA71" s="72">
        <v>215398</v>
      </c>
      <c r="PB71" s="72">
        <v>215398</v>
      </c>
      <c r="PC71" s="72">
        <v>215398</v>
      </c>
      <c r="PD71" s="72">
        <v>215398</v>
      </c>
      <c r="PE71" s="72">
        <v>215398</v>
      </c>
      <c r="PF71" s="72">
        <v>215398</v>
      </c>
      <c r="PG71" s="72">
        <v>215398</v>
      </c>
      <c r="PH71" s="72">
        <v>215398</v>
      </c>
      <c r="PI71" s="72">
        <v>215398</v>
      </c>
      <c r="PJ71" s="72">
        <v>215398</v>
      </c>
      <c r="PK71" s="72">
        <v>218369</v>
      </c>
      <c r="PL71" s="72">
        <v>218369</v>
      </c>
      <c r="PM71" s="72">
        <v>218369</v>
      </c>
      <c r="PN71" s="72">
        <v>218369</v>
      </c>
      <c r="PO71" s="72">
        <v>218369</v>
      </c>
      <c r="PP71" s="72">
        <v>218369</v>
      </c>
      <c r="PQ71" s="72">
        <v>218369</v>
      </c>
      <c r="PR71" s="72">
        <v>218369</v>
      </c>
      <c r="PS71" s="72">
        <v>218369</v>
      </c>
      <c r="PT71" s="72">
        <v>218369</v>
      </c>
      <c r="PU71" s="72">
        <v>218369</v>
      </c>
      <c r="PV71" s="72">
        <v>218369</v>
      </c>
      <c r="PW71" s="72">
        <v>218369</v>
      </c>
      <c r="PX71" s="72">
        <v>218369</v>
      </c>
      <c r="PY71" s="72">
        <v>218369</v>
      </c>
      <c r="PZ71" s="72">
        <v>218369</v>
      </c>
      <c r="QA71" s="72">
        <v>218369</v>
      </c>
      <c r="QB71" s="72">
        <v>218369</v>
      </c>
      <c r="QC71" s="72">
        <v>218369</v>
      </c>
      <c r="QD71" s="72">
        <v>218369</v>
      </c>
      <c r="QE71" s="72">
        <v>218369</v>
      </c>
      <c r="QF71" s="72">
        <v>218369</v>
      </c>
      <c r="QG71" s="72">
        <v>218369</v>
      </c>
      <c r="QH71" s="72">
        <v>218369</v>
      </c>
      <c r="QI71" s="72">
        <v>218369</v>
      </c>
      <c r="QJ71" s="72">
        <v>218369</v>
      </c>
      <c r="QK71" s="72">
        <v>218369</v>
      </c>
      <c r="QL71" s="72">
        <v>218369</v>
      </c>
      <c r="QM71" s="72">
        <v>218369</v>
      </c>
      <c r="QN71" s="72">
        <v>218369</v>
      </c>
      <c r="QO71" s="72">
        <v>218369</v>
      </c>
      <c r="QP71" s="72">
        <v>218369</v>
      </c>
      <c r="QQ71" s="72">
        <v>218369</v>
      </c>
      <c r="QR71" s="72">
        <v>218369</v>
      </c>
      <c r="QS71" s="72">
        <v>218369</v>
      </c>
      <c r="QT71" s="72">
        <v>218369</v>
      </c>
      <c r="QU71" s="72">
        <v>218369</v>
      </c>
      <c r="QV71" s="72">
        <v>218369</v>
      </c>
      <c r="QW71" s="72">
        <v>218369</v>
      </c>
      <c r="QX71" s="72">
        <v>218369</v>
      </c>
      <c r="QY71" s="72">
        <v>218369</v>
      </c>
      <c r="QZ71" s="72">
        <v>218369</v>
      </c>
      <c r="RA71" s="72">
        <v>218369</v>
      </c>
      <c r="RB71" s="72">
        <v>218369</v>
      </c>
      <c r="RC71" s="72">
        <v>218369</v>
      </c>
      <c r="RD71" s="72">
        <v>218369</v>
      </c>
      <c r="RE71" s="72">
        <v>218369</v>
      </c>
      <c r="RF71" s="72">
        <v>218369</v>
      </c>
      <c r="RG71" s="72">
        <v>218369</v>
      </c>
      <c r="RH71" s="72">
        <v>218369</v>
      </c>
      <c r="RI71" s="72">
        <v>218369</v>
      </c>
      <c r="RJ71" s="72">
        <v>218369</v>
      </c>
      <c r="RK71" s="72">
        <v>220915</v>
      </c>
      <c r="RL71" s="72">
        <v>220915</v>
      </c>
      <c r="RM71" s="72">
        <v>220915</v>
      </c>
      <c r="RN71" s="72">
        <v>220915</v>
      </c>
      <c r="RO71" s="72">
        <v>220915</v>
      </c>
      <c r="RP71" s="72">
        <v>220915</v>
      </c>
      <c r="RQ71" s="72">
        <v>220915</v>
      </c>
      <c r="RR71" s="72">
        <v>220915</v>
      </c>
      <c r="RS71" s="72">
        <v>220915</v>
      </c>
      <c r="RT71" s="72">
        <v>220915</v>
      </c>
      <c r="RU71" s="72">
        <v>220915</v>
      </c>
      <c r="RV71" s="72">
        <v>220915</v>
      </c>
      <c r="RW71" s="72">
        <v>220915</v>
      </c>
      <c r="RX71" s="72">
        <v>220915</v>
      </c>
      <c r="RY71" s="72">
        <v>220915</v>
      </c>
      <c r="RZ71" s="72">
        <v>220915</v>
      </c>
      <c r="SA71" s="72">
        <v>220915</v>
      </c>
      <c r="SB71" s="72">
        <v>220915</v>
      </c>
      <c r="SC71" s="72">
        <v>220915</v>
      </c>
      <c r="SD71" s="72">
        <v>220915</v>
      </c>
      <c r="SE71" s="72">
        <v>220915</v>
      </c>
      <c r="SF71" s="72">
        <v>220915</v>
      </c>
      <c r="SG71" s="72">
        <v>220915</v>
      </c>
      <c r="SH71" s="72">
        <v>220915</v>
      </c>
      <c r="SI71" s="72">
        <v>220915</v>
      </c>
      <c r="SJ71" s="72">
        <v>220915</v>
      </c>
      <c r="SK71" s="72">
        <v>220915</v>
      </c>
      <c r="SL71" s="72">
        <v>220915</v>
      </c>
      <c r="SM71" s="72">
        <v>220915</v>
      </c>
      <c r="SN71" s="72">
        <v>220915</v>
      </c>
      <c r="SO71" s="72">
        <v>220915</v>
      </c>
      <c r="SP71" s="72">
        <v>220915</v>
      </c>
      <c r="SQ71" s="72">
        <v>220915</v>
      </c>
      <c r="SR71" s="72">
        <v>220915</v>
      </c>
      <c r="SS71" s="72">
        <v>220915</v>
      </c>
      <c r="ST71" s="72">
        <v>220915</v>
      </c>
      <c r="SU71" s="72">
        <v>220915</v>
      </c>
      <c r="SV71" s="72">
        <v>220915</v>
      </c>
      <c r="SW71" s="72">
        <v>220915</v>
      </c>
      <c r="SX71" s="72">
        <v>220915</v>
      </c>
      <c r="SY71" s="72">
        <v>220915</v>
      </c>
      <c r="SZ71" s="72">
        <v>220915</v>
      </c>
      <c r="TA71" s="72">
        <v>220915</v>
      </c>
      <c r="TB71" s="72">
        <v>220915</v>
      </c>
      <c r="TC71" s="72">
        <v>220915</v>
      </c>
      <c r="TD71" s="72">
        <v>220915</v>
      </c>
      <c r="TE71" s="72">
        <v>220915</v>
      </c>
      <c r="TF71" s="72">
        <v>220915</v>
      </c>
      <c r="TG71" s="72">
        <v>220915</v>
      </c>
      <c r="TH71" s="72">
        <v>220915</v>
      </c>
      <c r="TI71" s="72">
        <v>220915</v>
      </c>
      <c r="TJ71" s="72">
        <v>220915</v>
      </c>
      <c r="TK71" s="72">
        <v>217837</v>
      </c>
      <c r="TL71" s="72">
        <v>217837</v>
      </c>
      <c r="TM71" s="72">
        <v>217837</v>
      </c>
      <c r="TN71" s="72">
        <v>217837</v>
      </c>
      <c r="TO71" s="72">
        <v>217837</v>
      </c>
      <c r="TP71" s="72">
        <v>217837</v>
      </c>
      <c r="TQ71" s="72">
        <v>217837</v>
      </c>
      <c r="TR71" s="72">
        <v>217837</v>
      </c>
      <c r="TS71" s="72">
        <v>217837</v>
      </c>
      <c r="TT71" s="72">
        <v>217837</v>
      </c>
      <c r="TU71" s="72">
        <v>217837</v>
      </c>
      <c r="TV71" s="72">
        <v>217837</v>
      </c>
      <c r="TW71" s="72">
        <v>217837</v>
      </c>
      <c r="TX71" s="72">
        <v>217837</v>
      </c>
      <c r="TY71" s="72">
        <v>217837</v>
      </c>
      <c r="TZ71" s="72">
        <v>217837</v>
      </c>
      <c r="UA71" s="72">
        <v>217837</v>
      </c>
      <c r="UB71" s="72">
        <v>217837</v>
      </c>
      <c r="UC71" s="72">
        <v>217837</v>
      </c>
      <c r="UD71" s="72">
        <v>217837</v>
      </c>
      <c r="UE71" s="72">
        <v>217837</v>
      </c>
      <c r="UF71" s="72">
        <v>217837</v>
      </c>
      <c r="UG71" s="72">
        <v>217837</v>
      </c>
      <c r="UH71" s="72">
        <v>217837</v>
      </c>
      <c r="UI71" s="72">
        <v>217837</v>
      </c>
      <c r="UJ71" s="72">
        <v>217837</v>
      </c>
      <c r="UK71" s="72">
        <v>217837</v>
      </c>
      <c r="UL71" s="72">
        <v>217837</v>
      </c>
      <c r="UM71" s="72">
        <v>217837</v>
      </c>
      <c r="UN71" s="72">
        <v>217837</v>
      </c>
      <c r="UO71" s="72">
        <v>217837</v>
      </c>
      <c r="UP71" s="73">
        <v>217837</v>
      </c>
      <c r="UQ71" s="73">
        <v>217837</v>
      </c>
      <c r="UR71" s="73">
        <v>217837</v>
      </c>
      <c r="US71" s="73">
        <v>217837</v>
      </c>
      <c r="UT71" s="73">
        <v>217837</v>
      </c>
      <c r="UU71" s="73">
        <v>217837</v>
      </c>
      <c r="UV71" s="73">
        <v>217837</v>
      </c>
      <c r="UW71" s="73">
        <v>217837</v>
      </c>
      <c r="UX71" s="73">
        <v>217837</v>
      </c>
      <c r="UY71" s="73">
        <v>217837</v>
      </c>
      <c r="UZ71" s="73">
        <v>217837</v>
      </c>
      <c r="VA71" s="73">
        <v>217837</v>
      </c>
      <c r="VB71" s="73">
        <v>217837</v>
      </c>
      <c r="VC71" s="73">
        <v>217837</v>
      </c>
      <c r="VD71" s="73">
        <v>217837</v>
      </c>
      <c r="VE71" s="73">
        <v>217837</v>
      </c>
      <c r="VF71" s="73">
        <v>217837</v>
      </c>
      <c r="VG71" s="73">
        <v>217837</v>
      </c>
      <c r="VH71" s="73">
        <v>217837</v>
      </c>
      <c r="VI71" s="73">
        <v>217837</v>
      </c>
      <c r="VJ71" s="73">
        <v>217837</v>
      </c>
      <c r="VK71" s="73">
        <v>217837</v>
      </c>
      <c r="VL71" s="72">
        <v>220310</v>
      </c>
      <c r="VM71" s="72">
        <v>220310</v>
      </c>
      <c r="VN71" s="72">
        <v>220310</v>
      </c>
      <c r="VO71" s="72">
        <v>220310</v>
      </c>
      <c r="VP71" s="72">
        <v>220310</v>
      </c>
      <c r="VQ71" s="72">
        <v>220310</v>
      </c>
      <c r="VR71" s="72">
        <v>220310</v>
      </c>
      <c r="VS71" s="72">
        <v>220310</v>
      </c>
      <c r="VT71" s="72">
        <v>220310</v>
      </c>
      <c r="VU71" s="72">
        <v>220310</v>
      </c>
      <c r="VV71" s="72">
        <v>220310</v>
      </c>
      <c r="VW71" s="72">
        <v>220310</v>
      </c>
      <c r="VX71" s="72">
        <v>220310</v>
      </c>
      <c r="VY71" s="72">
        <v>220310</v>
      </c>
      <c r="VZ71" s="72">
        <v>220310</v>
      </c>
      <c r="WA71" s="72">
        <v>220310</v>
      </c>
      <c r="WB71" s="72">
        <v>220310</v>
      </c>
      <c r="WC71" s="72">
        <v>220310</v>
      </c>
      <c r="WD71" s="72">
        <v>220310</v>
      </c>
      <c r="WE71" s="72">
        <v>220310</v>
      </c>
      <c r="WF71" s="72">
        <v>220310</v>
      </c>
      <c r="WG71" s="72">
        <v>220310</v>
      </c>
      <c r="WH71" s="72">
        <v>220310</v>
      </c>
      <c r="WI71" s="72">
        <v>220310</v>
      </c>
      <c r="WJ71" s="72">
        <v>220310</v>
      </c>
      <c r="WK71" s="72">
        <v>220310</v>
      </c>
      <c r="WL71" s="72">
        <v>220310</v>
      </c>
      <c r="WM71" s="72">
        <v>220310</v>
      </c>
      <c r="WN71" s="72">
        <v>220310</v>
      </c>
      <c r="WO71" s="72">
        <v>220310</v>
      </c>
      <c r="WP71" s="72">
        <v>220310</v>
      </c>
      <c r="WQ71" s="72">
        <v>220310</v>
      </c>
      <c r="WR71" s="72">
        <v>220310</v>
      </c>
      <c r="WS71" s="72">
        <v>220310</v>
      </c>
      <c r="WT71" s="72">
        <v>220310</v>
      </c>
      <c r="WU71" s="72">
        <v>220310</v>
      </c>
      <c r="WV71" s="72">
        <v>220310</v>
      </c>
      <c r="WW71" s="72">
        <v>220310</v>
      </c>
      <c r="WX71" s="72">
        <v>220310</v>
      </c>
      <c r="WY71" s="72">
        <v>220310</v>
      </c>
      <c r="WZ71" s="72">
        <v>220310</v>
      </c>
      <c r="XA71" s="72">
        <v>220310</v>
      </c>
      <c r="XB71" s="72">
        <v>220310</v>
      </c>
      <c r="XC71" s="72">
        <v>220310</v>
      </c>
      <c r="XD71" s="72">
        <v>220310</v>
      </c>
      <c r="XE71" s="72">
        <v>220310</v>
      </c>
      <c r="XF71" s="72">
        <v>220310</v>
      </c>
      <c r="XG71" s="72">
        <v>220310</v>
      </c>
      <c r="XH71" s="72">
        <v>220310</v>
      </c>
      <c r="XI71" s="72">
        <v>220310</v>
      </c>
      <c r="XJ71" s="72">
        <v>220310</v>
      </c>
      <c r="XK71" s="72">
        <v>220310</v>
      </c>
      <c r="XL71" s="75">
        <v>228775</v>
      </c>
      <c r="XM71" s="75">
        <v>228775</v>
      </c>
      <c r="XN71" s="75">
        <v>228775</v>
      </c>
      <c r="XO71" s="75">
        <v>228775</v>
      </c>
      <c r="XP71" s="75">
        <v>228775</v>
      </c>
      <c r="XQ71" s="75">
        <v>228775</v>
      </c>
      <c r="XR71" s="75">
        <v>228775</v>
      </c>
      <c r="XS71" s="75">
        <v>228775</v>
      </c>
      <c r="XT71" s="75">
        <v>228775</v>
      </c>
      <c r="XU71" s="75">
        <v>228775</v>
      </c>
      <c r="XV71" s="75">
        <v>228775</v>
      </c>
      <c r="XW71" s="75">
        <v>228775</v>
      </c>
      <c r="XX71" s="75">
        <v>228775</v>
      </c>
      <c r="XY71" s="75">
        <v>228775</v>
      </c>
      <c r="XZ71" s="75">
        <v>228775</v>
      </c>
      <c r="YA71" s="75">
        <v>228775</v>
      </c>
      <c r="YB71" s="75">
        <v>228775</v>
      </c>
      <c r="YC71" s="76">
        <v>228775</v>
      </c>
      <c r="YD71" s="76">
        <v>228775</v>
      </c>
      <c r="YE71" s="75">
        <v>228775</v>
      </c>
      <c r="YF71" s="75">
        <v>228775</v>
      </c>
      <c r="YG71" s="75">
        <v>228775</v>
      </c>
      <c r="YH71" s="75">
        <v>228775</v>
      </c>
      <c r="YI71" s="75">
        <v>228775</v>
      </c>
      <c r="YJ71" s="75">
        <v>228775</v>
      </c>
      <c r="YK71" s="75">
        <v>228775</v>
      </c>
      <c r="YL71" s="75">
        <v>228775</v>
      </c>
      <c r="YM71" s="75">
        <v>228775</v>
      </c>
      <c r="YN71" s="75">
        <v>228775</v>
      </c>
      <c r="YO71" s="75">
        <v>228775</v>
      </c>
      <c r="YP71" s="75">
        <v>228775</v>
      </c>
      <c r="YQ71" s="75">
        <v>228775</v>
      </c>
      <c r="YR71" s="75">
        <v>228775</v>
      </c>
      <c r="YS71" s="75">
        <v>228775</v>
      </c>
      <c r="YT71" s="75">
        <v>228775</v>
      </c>
      <c r="YU71" s="75">
        <v>228775</v>
      </c>
      <c r="YV71" s="75">
        <v>228775</v>
      </c>
      <c r="YW71" s="75">
        <v>228775</v>
      </c>
      <c r="YX71" s="75">
        <v>228775</v>
      </c>
      <c r="YY71" s="75">
        <v>228775</v>
      </c>
      <c r="YZ71" s="75">
        <v>228775</v>
      </c>
      <c r="ZA71" s="75">
        <v>228775</v>
      </c>
      <c r="ZB71" s="75">
        <v>228775</v>
      </c>
      <c r="ZC71" s="75">
        <v>228775</v>
      </c>
      <c r="ZD71" s="75">
        <v>228775</v>
      </c>
      <c r="ZE71" s="75">
        <v>228775</v>
      </c>
      <c r="ZF71" s="75">
        <v>228775</v>
      </c>
      <c r="ZG71" s="75">
        <v>228775</v>
      </c>
      <c r="ZH71" s="75">
        <v>228775</v>
      </c>
      <c r="ZI71" s="75">
        <v>228775</v>
      </c>
      <c r="ZJ71" s="75">
        <v>228775</v>
      </c>
      <c r="ZK71" s="75">
        <v>228775</v>
      </c>
      <c r="ZL71" s="75">
        <v>233319</v>
      </c>
      <c r="ZM71" s="75">
        <v>233319</v>
      </c>
      <c r="ZN71" s="75">
        <v>233319</v>
      </c>
      <c r="ZO71" s="75">
        <v>233319</v>
      </c>
      <c r="ZP71" s="75">
        <v>233319</v>
      </c>
      <c r="ZQ71" s="75">
        <v>233319</v>
      </c>
      <c r="ZR71" s="75">
        <v>233319</v>
      </c>
      <c r="ZS71" s="75">
        <v>233319</v>
      </c>
      <c r="ZT71" s="75">
        <v>233319</v>
      </c>
      <c r="ZU71" s="75">
        <v>233319</v>
      </c>
      <c r="ZV71" s="75">
        <v>233319</v>
      </c>
      <c r="ZW71" s="75">
        <v>233319</v>
      </c>
      <c r="ZX71" s="75">
        <v>233319</v>
      </c>
      <c r="ZY71" s="75">
        <v>233319</v>
      </c>
      <c r="ZZ71" s="75">
        <v>233319</v>
      </c>
      <c r="AAA71" s="75">
        <v>233319</v>
      </c>
      <c r="AAB71" s="75">
        <v>233319</v>
      </c>
      <c r="AAC71" s="75">
        <v>233319</v>
      </c>
      <c r="AAD71" s="75">
        <v>233319</v>
      </c>
      <c r="AAE71" s="75">
        <v>233319</v>
      </c>
      <c r="AAF71" s="75">
        <v>233319</v>
      </c>
      <c r="AAG71" s="75">
        <v>233319</v>
      </c>
      <c r="AAH71" s="75">
        <v>233319</v>
      </c>
      <c r="AAI71" s="75">
        <v>233319</v>
      </c>
      <c r="AAJ71" s="75">
        <v>233319</v>
      </c>
      <c r="AAK71" s="75">
        <v>233319</v>
      </c>
      <c r="AAL71" s="75">
        <v>233319</v>
      </c>
      <c r="AAM71" s="75">
        <v>233319</v>
      </c>
      <c r="AAN71" s="75">
        <v>233319</v>
      </c>
      <c r="AAO71" s="75">
        <v>233319</v>
      </c>
      <c r="AAP71" s="75">
        <v>233319</v>
      </c>
      <c r="AAQ71" s="75">
        <v>233319</v>
      </c>
      <c r="AAR71" s="75">
        <v>233319</v>
      </c>
      <c r="AAS71" s="75">
        <v>233319</v>
      </c>
      <c r="AAT71" s="75">
        <v>233319</v>
      </c>
      <c r="AAU71" s="75">
        <v>233319</v>
      </c>
      <c r="AAV71" s="75">
        <v>233319</v>
      </c>
      <c r="AAW71" s="75">
        <v>233319</v>
      </c>
      <c r="AAX71" s="75">
        <v>233319</v>
      </c>
      <c r="AAY71" s="75">
        <v>233319</v>
      </c>
      <c r="AAZ71" s="75">
        <v>233319</v>
      </c>
      <c r="ABA71" s="75">
        <v>233319</v>
      </c>
      <c r="ABB71" s="75">
        <v>233319</v>
      </c>
      <c r="ABC71" s="75">
        <v>233319</v>
      </c>
      <c r="ABD71" s="75">
        <v>233319</v>
      </c>
      <c r="ABE71" s="75">
        <v>233319</v>
      </c>
      <c r="ABF71" s="75">
        <v>233319</v>
      </c>
      <c r="ABG71" s="75">
        <v>233319</v>
      </c>
      <c r="ABH71" s="75">
        <v>233319</v>
      </c>
      <c r="ABI71" s="75">
        <v>233319</v>
      </c>
      <c r="ABJ71" s="75">
        <v>233319</v>
      </c>
      <c r="ABK71" s="75">
        <v>233319</v>
      </c>
      <c r="ABL71" s="75">
        <v>254398</v>
      </c>
      <c r="ABM71" s="75">
        <v>254398</v>
      </c>
      <c r="ABN71" s="75">
        <v>254398</v>
      </c>
      <c r="ABO71" s="75">
        <v>254398</v>
      </c>
      <c r="ABP71" s="75">
        <v>254398</v>
      </c>
      <c r="ABQ71" s="75">
        <v>254398</v>
      </c>
      <c r="ABR71" s="75">
        <v>254398</v>
      </c>
      <c r="ABS71" s="75">
        <v>54398</v>
      </c>
      <c r="ABT71" s="75">
        <v>254398</v>
      </c>
      <c r="ABU71" s="75">
        <v>254398</v>
      </c>
      <c r="ABV71" s="75">
        <v>254398</v>
      </c>
      <c r="ABW71" s="75">
        <v>254398</v>
      </c>
      <c r="ABX71" s="75">
        <v>254398</v>
      </c>
      <c r="ABY71" s="75">
        <v>254398</v>
      </c>
      <c r="ABZ71" s="75">
        <v>254398</v>
      </c>
      <c r="ACA71" s="75">
        <v>254398</v>
      </c>
      <c r="ACB71" s="75">
        <v>254398</v>
      </c>
      <c r="ACC71" s="75">
        <v>254398</v>
      </c>
      <c r="ACD71" s="75">
        <v>254398</v>
      </c>
      <c r="ACE71" s="75">
        <v>254398</v>
      </c>
      <c r="ACF71" s="75">
        <v>254398</v>
      </c>
      <c r="ACG71" s="75">
        <v>254398</v>
      </c>
      <c r="ACH71" s="75">
        <v>254398</v>
      </c>
      <c r="ACI71" s="75">
        <v>254398</v>
      </c>
      <c r="ACJ71" s="75">
        <v>254398</v>
      </c>
      <c r="ACK71" s="75">
        <v>254398</v>
      </c>
      <c r="ACL71" s="75">
        <v>254398</v>
      </c>
      <c r="ACM71" s="75">
        <v>254398</v>
      </c>
      <c r="ACN71" s="75">
        <v>254398</v>
      </c>
      <c r="ACO71" s="75">
        <v>254398</v>
      </c>
      <c r="ACP71" s="75">
        <v>254398</v>
      </c>
      <c r="ACQ71" s="75">
        <v>254398</v>
      </c>
      <c r="ACR71" s="75">
        <v>254398</v>
      </c>
      <c r="ACS71" s="75">
        <v>254398</v>
      </c>
      <c r="ACT71" s="75">
        <v>254398</v>
      </c>
      <c r="ACU71" s="75">
        <v>254398</v>
      </c>
      <c r="ACV71" s="75">
        <v>254398</v>
      </c>
      <c r="ACW71" s="75">
        <v>254398</v>
      </c>
      <c r="ACX71" s="75">
        <v>254398</v>
      </c>
      <c r="ACY71" s="75">
        <v>254398</v>
      </c>
      <c r="ACZ71" s="75">
        <v>254398</v>
      </c>
      <c r="ADA71" s="75">
        <v>254398</v>
      </c>
      <c r="ADB71" s="75">
        <v>254398</v>
      </c>
      <c r="ADC71" s="75">
        <v>254398</v>
      </c>
      <c r="ADD71" s="75">
        <v>254398</v>
      </c>
      <c r="ADE71" s="75">
        <v>254398</v>
      </c>
      <c r="ADF71" s="75">
        <v>254398</v>
      </c>
      <c r="ADG71" s="75">
        <v>254398</v>
      </c>
      <c r="ADH71" s="75">
        <v>254398</v>
      </c>
      <c r="ADI71" s="75">
        <v>254398</v>
      </c>
      <c r="ADJ71" s="75">
        <v>254398</v>
      </c>
      <c r="ADK71" s="75">
        <v>254398</v>
      </c>
      <c r="ADL71" s="75">
        <v>276936</v>
      </c>
      <c r="ADM71" s="75">
        <v>276936</v>
      </c>
      <c r="ADN71" s="75">
        <v>276936</v>
      </c>
      <c r="ADO71" s="75">
        <v>276936</v>
      </c>
      <c r="ADP71" s="75">
        <v>276936</v>
      </c>
      <c r="ADQ71" s="75">
        <v>276936</v>
      </c>
      <c r="ADR71" s="75">
        <v>276936</v>
      </c>
      <c r="ADS71" s="75">
        <v>276936</v>
      </c>
      <c r="ADT71" s="75">
        <v>276936</v>
      </c>
      <c r="ADU71" s="75">
        <v>276936</v>
      </c>
      <c r="ADV71" s="75">
        <v>276936</v>
      </c>
      <c r="ADW71" s="75">
        <v>276936</v>
      </c>
      <c r="ADX71" s="75">
        <v>276936</v>
      </c>
      <c r="ADY71" s="75">
        <v>276936</v>
      </c>
      <c r="ADZ71" s="75">
        <v>276936</v>
      </c>
      <c r="AEA71" s="75">
        <v>276936</v>
      </c>
      <c r="AEB71" s="75">
        <v>276936</v>
      </c>
      <c r="AEC71" s="75">
        <v>276936</v>
      </c>
      <c r="AED71" s="75">
        <v>276936</v>
      </c>
      <c r="AEE71" s="75">
        <v>276936</v>
      </c>
      <c r="AEF71" s="75">
        <v>276936</v>
      </c>
      <c r="AEG71" s="75">
        <v>276936</v>
      </c>
      <c r="AEH71" s="75">
        <v>276936</v>
      </c>
      <c r="AEI71" s="75">
        <v>276936</v>
      </c>
      <c r="AEJ71" s="75">
        <v>276936</v>
      </c>
      <c r="AEK71" s="75">
        <v>276936</v>
      </c>
      <c r="AEL71" s="75">
        <v>276936</v>
      </c>
      <c r="AEM71" s="75">
        <v>276936</v>
      </c>
      <c r="AEN71" s="75">
        <v>276936</v>
      </c>
      <c r="AEO71" s="75">
        <v>276936</v>
      </c>
      <c r="AEP71" s="75">
        <v>276936</v>
      </c>
      <c r="AEQ71" s="75">
        <v>276936</v>
      </c>
      <c r="AER71" s="75">
        <v>276936</v>
      </c>
      <c r="AES71" s="75">
        <v>276936</v>
      </c>
      <c r="AET71" s="75">
        <v>276936</v>
      </c>
      <c r="AEU71" s="75">
        <v>276936</v>
      </c>
      <c r="AEV71" s="75">
        <v>276936</v>
      </c>
      <c r="AEW71" s="75">
        <v>276936</v>
      </c>
      <c r="AEX71" s="75">
        <v>276936</v>
      </c>
      <c r="AEY71" s="75">
        <v>276936</v>
      </c>
      <c r="AEZ71" s="75">
        <v>276936</v>
      </c>
      <c r="AFA71" s="75">
        <v>276936</v>
      </c>
      <c r="AFB71" s="75">
        <v>276936</v>
      </c>
      <c r="AFC71" s="75">
        <v>276936</v>
      </c>
      <c r="AFD71" s="75">
        <v>276936</v>
      </c>
      <c r="AFE71" s="75">
        <v>276936</v>
      </c>
      <c r="AFF71" s="75">
        <v>276936</v>
      </c>
      <c r="AFG71" s="75">
        <v>276936</v>
      </c>
      <c r="AFH71" s="75">
        <v>276936</v>
      </c>
      <c r="AFI71" s="75">
        <v>276936</v>
      </c>
      <c r="AFJ71" s="75">
        <v>276936</v>
      </c>
      <c r="AFK71" s="75">
        <v>276936</v>
      </c>
      <c r="AFL71" s="75">
        <v>274636</v>
      </c>
      <c r="AFM71" s="75">
        <v>274636</v>
      </c>
      <c r="AFN71" s="75">
        <v>274636</v>
      </c>
      <c r="AFO71" s="75">
        <v>274636</v>
      </c>
      <c r="AFP71" s="75">
        <v>274636</v>
      </c>
      <c r="AFQ71" s="75">
        <v>264636</v>
      </c>
      <c r="AFR71" s="75">
        <v>274636</v>
      </c>
      <c r="AFS71" s="75">
        <v>274636</v>
      </c>
      <c r="AFT71" s="75">
        <v>274636</v>
      </c>
      <c r="AFU71" s="75">
        <v>274636</v>
      </c>
      <c r="AFV71" s="75">
        <v>274636</v>
      </c>
      <c r="AFW71" s="75">
        <v>274636</v>
      </c>
      <c r="AFX71" s="75">
        <v>274636</v>
      </c>
      <c r="AFY71" s="75">
        <v>274636</v>
      </c>
      <c r="AFZ71" s="75">
        <v>274636</v>
      </c>
      <c r="AGA71" s="75">
        <v>274636</v>
      </c>
      <c r="AGB71" s="75">
        <v>274636</v>
      </c>
      <c r="AGC71" s="75">
        <v>274636</v>
      </c>
      <c r="AGD71" s="75">
        <v>274636</v>
      </c>
      <c r="AGE71" s="75">
        <v>274636</v>
      </c>
      <c r="AGF71" s="75">
        <v>274636</v>
      </c>
      <c r="AGG71" s="75">
        <v>274636</v>
      </c>
      <c r="AGH71" s="75">
        <v>274636</v>
      </c>
      <c r="AGI71" s="75">
        <v>274636</v>
      </c>
      <c r="AGJ71" s="75">
        <v>274636</v>
      </c>
      <c r="AGK71" s="75">
        <v>274636</v>
      </c>
      <c r="AGL71" s="75">
        <v>274636</v>
      </c>
      <c r="AGM71" s="75">
        <v>274636</v>
      </c>
      <c r="AGN71" s="75">
        <v>274636</v>
      </c>
      <c r="AGO71" s="75">
        <v>274636</v>
      </c>
      <c r="AGP71" s="75">
        <v>274636</v>
      </c>
      <c r="AGQ71" s="75">
        <v>274636</v>
      </c>
      <c r="AGR71" s="75">
        <v>274636</v>
      </c>
      <c r="AGS71" s="75">
        <v>274636</v>
      </c>
      <c r="AGT71" s="75">
        <v>274636</v>
      </c>
      <c r="AGU71" s="75">
        <v>274636</v>
      </c>
      <c r="AGV71" s="75">
        <v>274636</v>
      </c>
      <c r="AGW71" s="75">
        <v>274636</v>
      </c>
      <c r="AGX71" s="75">
        <v>274636</v>
      </c>
      <c r="AGY71" s="75">
        <v>274636</v>
      </c>
      <c r="AGZ71" s="75">
        <v>274636</v>
      </c>
      <c r="AHA71" s="75">
        <v>274636</v>
      </c>
      <c r="AHB71" s="75">
        <v>274636</v>
      </c>
      <c r="AHC71" s="75">
        <v>274636</v>
      </c>
      <c r="AHD71" s="75">
        <v>274636</v>
      </c>
      <c r="AHE71" s="75">
        <v>274636</v>
      </c>
      <c r="AHF71" s="75">
        <v>274636</v>
      </c>
      <c r="AHG71" s="75">
        <v>274636</v>
      </c>
      <c r="AHH71" s="75">
        <v>274636</v>
      </c>
      <c r="AHI71" s="75">
        <v>274636</v>
      </c>
      <c r="AHJ71" s="75">
        <v>274636</v>
      </c>
      <c r="AHK71" s="75">
        <v>274636</v>
      </c>
      <c r="AHL71" s="75">
        <v>274636</v>
      </c>
      <c r="AHM71" s="75">
        <v>259421</v>
      </c>
      <c r="AHN71" s="75">
        <v>259421</v>
      </c>
      <c r="AHO71" s="75">
        <v>259421</v>
      </c>
      <c r="AHP71" s="75">
        <v>259421</v>
      </c>
      <c r="AHQ71" s="75">
        <v>259421</v>
      </c>
      <c r="AHR71" s="75">
        <v>259421</v>
      </c>
      <c r="AHS71" s="75">
        <v>259421</v>
      </c>
      <c r="AHT71" s="75">
        <v>259421</v>
      </c>
      <c r="AHU71" s="75">
        <v>259421</v>
      </c>
      <c r="AHV71" s="75">
        <v>259421</v>
      </c>
      <c r="AHW71" s="75">
        <v>259421</v>
      </c>
      <c r="AHX71" s="75">
        <v>259421</v>
      </c>
      <c r="AHY71" s="75">
        <v>259421</v>
      </c>
      <c r="AHZ71" s="75">
        <v>259421</v>
      </c>
      <c r="AIA71" s="75">
        <v>259421</v>
      </c>
      <c r="AIB71" s="75">
        <v>259421</v>
      </c>
      <c r="AIC71" s="75">
        <v>259421</v>
      </c>
      <c r="AID71" s="75">
        <v>259421</v>
      </c>
      <c r="AIE71" s="75">
        <v>259421</v>
      </c>
      <c r="AIF71" s="75">
        <v>259421</v>
      </c>
      <c r="AIG71" s="75">
        <v>259421</v>
      </c>
      <c r="AIH71" s="75">
        <v>259421</v>
      </c>
      <c r="AII71" s="75">
        <v>259421</v>
      </c>
      <c r="AIJ71" s="75">
        <v>259421</v>
      </c>
      <c r="AIK71" s="75">
        <v>249421</v>
      </c>
      <c r="AIL71" s="75">
        <v>259421</v>
      </c>
      <c r="AIM71" s="75">
        <v>259421</v>
      </c>
      <c r="AIN71" s="75">
        <v>259421</v>
      </c>
      <c r="AIO71" s="75">
        <v>259421</v>
      </c>
      <c r="AIP71" s="75">
        <v>259421</v>
      </c>
      <c r="AIQ71" s="75">
        <v>259421</v>
      </c>
      <c r="AIR71" s="75">
        <v>259421</v>
      </c>
      <c r="AIS71" s="75">
        <v>259421</v>
      </c>
      <c r="AIT71" s="75">
        <v>259421</v>
      </c>
      <c r="AIU71" s="75">
        <v>259421</v>
      </c>
      <c r="AIV71" s="75">
        <v>259421</v>
      </c>
      <c r="AIW71" s="75">
        <v>259421</v>
      </c>
      <c r="AIX71" s="75">
        <v>259421</v>
      </c>
      <c r="AIY71" s="75">
        <v>259421</v>
      </c>
      <c r="AIZ71" s="75">
        <v>259421</v>
      </c>
      <c r="AJA71" s="75">
        <v>259421</v>
      </c>
      <c r="AJB71" s="75">
        <v>259421</v>
      </c>
      <c r="AJC71" s="75">
        <v>259421</v>
      </c>
      <c r="AJD71" s="75">
        <v>259421</v>
      </c>
      <c r="AJE71" s="75">
        <v>259421</v>
      </c>
      <c r="AJF71" s="75">
        <v>259421</v>
      </c>
      <c r="AJG71" s="75">
        <v>259421</v>
      </c>
      <c r="AJH71" s="75">
        <v>259421</v>
      </c>
      <c r="AJI71" s="75">
        <v>259421</v>
      </c>
      <c r="AJJ71" s="75">
        <v>259421</v>
      </c>
      <c r="AJK71" s="75">
        <v>259421</v>
      </c>
      <c r="AJL71" s="75">
        <v>259421</v>
      </c>
      <c r="AJM71" s="75">
        <v>278599</v>
      </c>
      <c r="AJN71" s="75">
        <v>278599</v>
      </c>
      <c r="AJO71" s="75">
        <v>278599</v>
      </c>
      <c r="AJP71" s="75">
        <v>278599</v>
      </c>
      <c r="AJQ71" s="75">
        <v>278599</v>
      </c>
      <c r="AJR71" s="75">
        <v>278599</v>
      </c>
      <c r="AJS71" s="75">
        <v>278599</v>
      </c>
      <c r="AJT71" s="75">
        <v>278599</v>
      </c>
      <c r="AJU71" s="75">
        <v>278599</v>
      </c>
      <c r="AJV71" s="75">
        <v>278599</v>
      </c>
      <c r="AJW71" s="75">
        <v>278599</v>
      </c>
      <c r="AJX71" s="75">
        <v>278599</v>
      </c>
      <c r="AJY71" s="75">
        <v>278599</v>
      </c>
      <c r="AJZ71" s="75">
        <v>278599</v>
      </c>
      <c r="AKA71" s="75">
        <v>278599</v>
      </c>
      <c r="AKB71" s="75">
        <v>278599</v>
      </c>
      <c r="AKC71" s="75">
        <v>278599</v>
      </c>
      <c r="AKD71" s="75">
        <v>278599</v>
      </c>
      <c r="AKE71" s="75">
        <v>278599</v>
      </c>
      <c r="AKF71" s="75">
        <v>278599</v>
      </c>
      <c r="AKG71" s="75">
        <v>278599</v>
      </c>
      <c r="AKH71" s="75">
        <v>278599</v>
      </c>
      <c r="AKI71" s="75">
        <v>278599</v>
      </c>
      <c r="AKJ71" s="75">
        <v>278599</v>
      </c>
      <c r="AKK71" s="75">
        <v>278599</v>
      </c>
      <c r="AKL71" s="75">
        <v>278599</v>
      </c>
      <c r="AKM71" s="75">
        <v>278599</v>
      </c>
      <c r="AKN71" s="75">
        <v>278599</v>
      </c>
      <c r="AKO71" s="75">
        <v>278599</v>
      </c>
      <c r="AKP71" s="75">
        <v>278599</v>
      </c>
      <c r="AKQ71" s="75">
        <v>278599</v>
      </c>
      <c r="AKR71" s="75">
        <v>278599</v>
      </c>
      <c r="AKS71" s="75">
        <v>278599</v>
      </c>
      <c r="AKT71" s="75">
        <v>278599</v>
      </c>
      <c r="AKU71" s="75">
        <v>278599</v>
      </c>
      <c r="AKV71" s="75">
        <v>278599</v>
      </c>
      <c r="AKW71" s="75">
        <v>278599</v>
      </c>
      <c r="AKX71" s="75">
        <v>278599</v>
      </c>
      <c r="AKY71" s="75">
        <v>278599</v>
      </c>
      <c r="AKZ71" s="75">
        <v>278599</v>
      </c>
      <c r="ALA71" s="75">
        <v>278599</v>
      </c>
      <c r="ALB71" s="75">
        <v>278599</v>
      </c>
      <c r="ALC71" s="75">
        <v>278599</v>
      </c>
      <c r="ALD71" s="75">
        <v>278599</v>
      </c>
      <c r="ALE71" s="75">
        <v>278599</v>
      </c>
      <c r="ALF71" s="75">
        <v>278599</v>
      </c>
      <c r="ALG71" s="75">
        <v>278599</v>
      </c>
      <c r="ALH71" s="75">
        <v>278599</v>
      </c>
      <c r="ALI71" s="75">
        <v>278599</v>
      </c>
      <c r="ALJ71" s="75">
        <v>278599</v>
      </c>
      <c r="ALK71" s="75">
        <v>278599</v>
      </c>
      <c r="ALL71" s="75">
        <v>278599</v>
      </c>
      <c r="ALM71" s="75">
        <v>277680</v>
      </c>
      <c r="ALN71" s="75">
        <v>148322</v>
      </c>
      <c r="ALO71" s="75">
        <v>138383</v>
      </c>
      <c r="ALP71" s="75">
        <v>138383</v>
      </c>
      <c r="ALQ71" s="75">
        <v>138383</v>
      </c>
      <c r="ALR71" s="75">
        <v>138383</v>
      </c>
      <c r="ALS71" s="75">
        <v>138383</v>
      </c>
      <c r="ALT71" s="75">
        <v>138383</v>
      </c>
      <c r="ALU71" s="75">
        <v>138383</v>
      </c>
      <c r="ALV71" s="75">
        <v>138383</v>
      </c>
      <c r="ALW71" s="75">
        <v>138383</v>
      </c>
      <c r="ALX71" s="75">
        <v>138383</v>
      </c>
      <c r="ALY71" s="75">
        <v>138384</v>
      </c>
      <c r="ALZ71" s="75">
        <v>138383</v>
      </c>
      <c r="AMA71" s="75">
        <v>138383</v>
      </c>
      <c r="AMB71" s="75">
        <v>138383</v>
      </c>
      <c r="AMC71" s="75">
        <v>138383</v>
      </c>
      <c r="AMD71" s="75">
        <v>138383</v>
      </c>
      <c r="AME71" s="75">
        <v>138383</v>
      </c>
      <c r="AMF71" s="75">
        <v>138383</v>
      </c>
      <c r="AMG71" s="75">
        <v>138383</v>
      </c>
      <c r="AMH71" s="75">
        <v>138383</v>
      </c>
      <c r="AMI71" s="75">
        <v>138383</v>
      </c>
      <c r="AMJ71" s="75">
        <v>138383</v>
      </c>
      <c r="AMK71" s="75">
        <v>138383</v>
      </c>
      <c r="AML71" s="75">
        <v>138383</v>
      </c>
      <c r="AMM71" s="75">
        <v>138383</v>
      </c>
      <c r="AMN71" s="75">
        <v>138383</v>
      </c>
      <c r="AMO71" s="75">
        <v>138383</v>
      </c>
      <c r="AMP71" s="75">
        <v>138383</v>
      </c>
      <c r="AMQ71" s="75">
        <v>138383</v>
      </c>
      <c r="AMR71" s="75">
        <v>138383</v>
      </c>
      <c r="AMS71" s="75">
        <v>138383</v>
      </c>
      <c r="AMT71" s="75">
        <v>138383</v>
      </c>
      <c r="AMU71" s="75">
        <v>138383</v>
      </c>
      <c r="AMV71" s="75">
        <v>138383</v>
      </c>
      <c r="AMW71" s="75">
        <v>138383</v>
      </c>
      <c r="AMX71" s="75">
        <v>138383</v>
      </c>
      <c r="AMY71" s="75">
        <v>138383</v>
      </c>
      <c r="AMZ71" s="75">
        <v>138383</v>
      </c>
      <c r="ANA71" s="75">
        <v>138383</v>
      </c>
      <c r="ANB71" s="75">
        <v>138383</v>
      </c>
      <c r="ANC71" s="75">
        <v>138383</v>
      </c>
      <c r="AND71" s="75">
        <v>138383</v>
      </c>
      <c r="ANE71" s="75">
        <v>138383</v>
      </c>
      <c r="ANF71" s="75">
        <v>138383</v>
      </c>
      <c r="ANG71" s="75">
        <v>138383</v>
      </c>
      <c r="ANH71" s="75">
        <v>138383</v>
      </c>
      <c r="ANI71" s="75">
        <v>138383</v>
      </c>
      <c r="ANJ71" s="75">
        <v>138383</v>
      </c>
      <c r="ANK71" s="75">
        <v>138383</v>
      </c>
      <c r="ANL71" s="75">
        <v>138383</v>
      </c>
      <c r="ANM71" s="75">
        <v>144893</v>
      </c>
      <c r="ANN71" s="75">
        <v>144893</v>
      </c>
      <c r="ANO71" s="75">
        <v>144893</v>
      </c>
      <c r="ANP71" s="75">
        <v>144893</v>
      </c>
      <c r="ANQ71" s="75">
        <v>144893</v>
      </c>
      <c r="ANR71" s="75">
        <v>144893</v>
      </c>
      <c r="ANS71" s="75">
        <v>144893</v>
      </c>
      <c r="ANT71" s="75">
        <v>144893</v>
      </c>
      <c r="ANU71" s="75">
        <v>144893</v>
      </c>
      <c r="ANV71" s="75">
        <v>144893</v>
      </c>
      <c r="ANW71" s="76">
        <v>144893</v>
      </c>
      <c r="ANX71" s="76">
        <v>144893</v>
      </c>
      <c r="ANY71" s="123">
        <f>144893+14366</f>
        <v>159259</v>
      </c>
      <c r="ANZ71" s="123">
        <f>144893+14809</f>
        <v>159702</v>
      </c>
      <c r="AOA71" s="123">
        <f>144893+14830</f>
        <v>159723</v>
      </c>
      <c r="AOB71" s="123">
        <f>144893+14924</f>
        <v>159817</v>
      </c>
      <c r="AOC71" s="49">
        <f>144893+14924</f>
        <v>159817</v>
      </c>
      <c r="AOD71" s="49">
        <f>144893+19209</f>
        <v>164102</v>
      </c>
      <c r="AOE71" s="49">
        <f>144893+19939</f>
        <v>164832</v>
      </c>
      <c r="AOF71" s="49">
        <f>144893+19939</f>
        <v>164832</v>
      </c>
      <c r="AOG71" s="49">
        <f>144893+19939</f>
        <v>164832</v>
      </c>
      <c r="AOH71" s="49">
        <f>144893+20065</f>
        <v>164958</v>
      </c>
      <c r="AOI71" s="49">
        <f>144893+20065</f>
        <v>164958</v>
      </c>
      <c r="AOJ71" s="49">
        <f>144893+20482</f>
        <v>165375</v>
      </c>
      <c r="AOK71" s="49">
        <f>144893+20482</f>
        <v>165375</v>
      </c>
      <c r="AOL71" s="49">
        <f>144893+20482</f>
        <v>165375</v>
      </c>
      <c r="AOM71" s="49">
        <f>144893+20870</f>
        <v>165763</v>
      </c>
      <c r="AON71" s="49">
        <f>144893+20871</f>
        <v>165764</v>
      </c>
      <c r="AOO71" s="49">
        <f>144893+21288</f>
        <v>166181</v>
      </c>
      <c r="AOP71" s="49">
        <f>144893+21287</f>
        <v>166180</v>
      </c>
      <c r="AOQ71" s="49">
        <f>144893+21572</f>
        <v>166465</v>
      </c>
      <c r="AOR71" s="49">
        <f>144893+22621</f>
        <v>167514</v>
      </c>
      <c r="AOS71" s="49">
        <f>144893+22621</f>
        <v>167514</v>
      </c>
      <c r="AOT71" s="49">
        <f>144893+22621</f>
        <v>167514</v>
      </c>
      <c r="AOU71" s="49">
        <f>144893+22621</f>
        <v>167514</v>
      </c>
      <c r="AOV71" s="49">
        <f>144893+22824</f>
        <v>167717</v>
      </c>
      <c r="AOW71" s="123">
        <f>144893+23164</f>
        <v>168057</v>
      </c>
      <c r="AOX71" s="123">
        <f>144893+23164</f>
        <v>168057</v>
      </c>
      <c r="AOY71" s="49">
        <f>144893+23164</f>
        <v>168057</v>
      </c>
      <c r="AOZ71" s="49">
        <f t="shared" ref="AOZ71:APK71" si="15">144893+23457</f>
        <v>168350</v>
      </c>
      <c r="APA71" s="49">
        <f t="shared" si="15"/>
        <v>168350</v>
      </c>
      <c r="APB71" s="49">
        <f t="shared" si="15"/>
        <v>168350</v>
      </c>
      <c r="APC71" s="49">
        <f t="shared" si="15"/>
        <v>168350</v>
      </c>
      <c r="APD71" s="49">
        <f t="shared" si="15"/>
        <v>168350</v>
      </c>
      <c r="APE71" s="49">
        <f t="shared" si="15"/>
        <v>168350</v>
      </c>
      <c r="APF71" s="49">
        <f t="shared" si="15"/>
        <v>168350</v>
      </c>
      <c r="APG71" s="49">
        <f t="shared" si="15"/>
        <v>168350</v>
      </c>
      <c r="APH71" s="49">
        <f t="shared" si="15"/>
        <v>168350</v>
      </c>
      <c r="API71" s="49">
        <f t="shared" si="15"/>
        <v>168350</v>
      </c>
      <c r="APJ71" s="49">
        <f t="shared" si="15"/>
        <v>168350</v>
      </c>
      <c r="APK71" s="49">
        <f t="shared" si="15"/>
        <v>168350</v>
      </c>
      <c r="APL71" s="49">
        <f>144893+23707</f>
        <v>168600</v>
      </c>
      <c r="APM71" s="49">
        <f>145772+24235</f>
        <v>170007</v>
      </c>
      <c r="APN71" s="49">
        <f>145772+26334</f>
        <v>172106</v>
      </c>
      <c r="APO71" s="49">
        <f>145772+26406</f>
        <v>172178</v>
      </c>
      <c r="APP71" s="49">
        <f>145501+26406</f>
        <v>171907</v>
      </c>
      <c r="APQ71" s="49">
        <f>145501+26406</f>
        <v>171907</v>
      </c>
      <c r="APR71" s="49">
        <f>145501+26406</f>
        <v>171907</v>
      </c>
      <c r="APS71" s="49">
        <f>145501+26406</f>
        <v>171907</v>
      </c>
      <c r="APT71" s="49">
        <f>145501+26419</f>
        <v>171920</v>
      </c>
      <c r="APU71" s="49">
        <f>145501+26419</f>
        <v>171920</v>
      </c>
      <c r="APV71" s="49">
        <f>145501+26519</f>
        <v>172020</v>
      </c>
      <c r="APW71" s="49">
        <f t="shared" ref="APW71:AQK71" si="16">145501+26513</f>
        <v>172014</v>
      </c>
      <c r="APX71" s="49">
        <f t="shared" si="16"/>
        <v>172014</v>
      </c>
      <c r="APY71" s="49">
        <f t="shared" si="16"/>
        <v>172014</v>
      </c>
      <c r="APZ71" s="49">
        <f t="shared" si="16"/>
        <v>172014</v>
      </c>
      <c r="AQA71" s="49">
        <f t="shared" si="16"/>
        <v>172014</v>
      </c>
      <c r="AQB71" s="49">
        <f t="shared" si="16"/>
        <v>172014</v>
      </c>
      <c r="AQC71" s="49">
        <f t="shared" si="16"/>
        <v>172014</v>
      </c>
      <c r="AQD71" s="49">
        <f t="shared" si="16"/>
        <v>172014</v>
      </c>
      <c r="AQE71" s="49">
        <f t="shared" si="16"/>
        <v>172014</v>
      </c>
      <c r="AQF71" s="49">
        <f t="shared" si="16"/>
        <v>172014</v>
      </c>
      <c r="AQG71" s="49">
        <f t="shared" si="16"/>
        <v>172014</v>
      </c>
      <c r="AQH71" s="49">
        <f t="shared" si="16"/>
        <v>172014</v>
      </c>
      <c r="AQI71" s="49">
        <f t="shared" si="16"/>
        <v>172014</v>
      </c>
      <c r="AQJ71" s="49">
        <f t="shared" si="16"/>
        <v>172014</v>
      </c>
      <c r="AQK71" s="49">
        <f t="shared" si="16"/>
        <v>172014</v>
      </c>
      <c r="AQL71" s="49">
        <v>172014</v>
      </c>
      <c r="AQM71" s="124">
        <v>172014</v>
      </c>
      <c r="AQN71" s="124">
        <v>172014</v>
      </c>
      <c r="AQO71" s="124">
        <v>172014</v>
      </c>
      <c r="AQP71" s="124">
        <v>172014</v>
      </c>
      <c r="AQQ71" s="124">
        <v>172014</v>
      </c>
      <c r="AQR71" s="124">
        <v>172014</v>
      </c>
      <c r="AQS71" s="124">
        <v>172014</v>
      </c>
      <c r="AQT71" s="49">
        <f>145501+27088</f>
        <v>172589</v>
      </c>
      <c r="AQU71" s="49">
        <f>145501+27088</f>
        <v>172589</v>
      </c>
      <c r="AQV71" s="124">
        <v>172589</v>
      </c>
      <c r="AQW71" s="124">
        <v>172589</v>
      </c>
      <c r="AQX71" s="124">
        <v>172589</v>
      </c>
      <c r="AQY71" s="124">
        <v>172589</v>
      </c>
      <c r="AQZ71" s="124">
        <v>172589</v>
      </c>
      <c r="ARA71" s="124">
        <v>172589</v>
      </c>
      <c r="ARB71" s="124">
        <v>172589</v>
      </c>
      <c r="ARC71" s="124">
        <v>172589</v>
      </c>
      <c r="ARD71" s="124">
        <v>172589</v>
      </c>
      <c r="ARE71" s="124">
        <v>172589</v>
      </c>
      <c r="ARF71" s="124">
        <v>172589</v>
      </c>
      <c r="ARG71" s="124">
        <v>172589</v>
      </c>
      <c r="ARH71" s="49">
        <f t="shared" ref="ARH71:ARM71" si="17">145501+27088</f>
        <v>172589</v>
      </c>
      <c r="ARI71" s="124">
        <f t="shared" si="17"/>
        <v>172589</v>
      </c>
      <c r="ARJ71" s="49">
        <f t="shared" si="17"/>
        <v>172589</v>
      </c>
      <c r="ARK71" s="49">
        <f t="shared" si="17"/>
        <v>172589</v>
      </c>
      <c r="ARL71" s="49">
        <f t="shared" si="17"/>
        <v>172589</v>
      </c>
      <c r="ARM71" s="49">
        <f t="shared" si="17"/>
        <v>172589</v>
      </c>
      <c r="ARN71" s="49">
        <f t="shared" ref="ARN71:ARV71" si="18">145854+27190</f>
        <v>173044</v>
      </c>
      <c r="ARO71" s="49">
        <f t="shared" si="18"/>
        <v>173044</v>
      </c>
      <c r="ARP71" s="49">
        <f t="shared" si="18"/>
        <v>173044</v>
      </c>
      <c r="ARQ71" s="49">
        <f t="shared" si="18"/>
        <v>173044</v>
      </c>
      <c r="ARR71" s="49">
        <f t="shared" si="18"/>
        <v>173044</v>
      </c>
      <c r="ARS71" s="49">
        <f t="shared" si="18"/>
        <v>173044</v>
      </c>
      <c r="ART71" s="49">
        <f t="shared" si="18"/>
        <v>173044</v>
      </c>
      <c r="ARU71" s="49">
        <f t="shared" si="18"/>
        <v>173044</v>
      </c>
      <c r="ARV71" s="49">
        <f t="shared" si="18"/>
        <v>173044</v>
      </c>
      <c r="ARW71" s="49">
        <f t="shared" ref="ARW71:ASH71" si="19">145854+27490</f>
        <v>173344</v>
      </c>
      <c r="ARX71" s="49">
        <f t="shared" si="19"/>
        <v>173344</v>
      </c>
      <c r="ARY71" s="49">
        <f t="shared" si="19"/>
        <v>173344</v>
      </c>
      <c r="ARZ71" s="49">
        <f t="shared" si="19"/>
        <v>173344</v>
      </c>
      <c r="ASA71" s="49">
        <f t="shared" si="19"/>
        <v>173344</v>
      </c>
      <c r="ASB71" s="49">
        <f t="shared" si="19"/>
        <v>173344</v>
      </c>
      <c r="ASC71" s="49">
        <f t="shared" si="19"/>
        <v>173344</v>
      </c>
      <c r="ASD71" s="49">
        <f t="shared" si="19"/>
        <v>173344</v>
      </c>
      <c r="ASE71" s="49">
        <f t="shared" si="19"/>
        <v>173344</v>
      </c>
      <c r="ASF71" s="49">
        <f t="shared" si="19"/>
        <v>173344</v>
      </c>
      <c r="ASG71" s="49">
        <f t="shared" si="19"/>
        <v>173344</v>
      </c>
      <c r="ASH71" s="49">
        <f t="shared" si="19"/>
        <v>173344</v>
      </c>
      <c r="ASI71" s="49">
        <v>173344</v>
      </c>
      <c r="ASJ71" s="49">
        <v>173344</v>
      </c>
      <c r="ASK71" s="49">
        <v>173344</v>
      </c>
      <c r="ASL71" s="49">
        <v>173344</v>
      </c>
      <c r="ASM71" s="49">
        <v>173344</v>
      </c>
      <c r="ASN71" s="49">
        <v>173344</v>
      </c>
      <c r="ASO71" s="49">
        <f>145854+27490</f>
        <v>173344</v>
      </c>
      <c r="ASP71" s="49">
        <v>173344</v>
      </c>
      <c r="ASQ71" s="49">
        <v>173344</v>
      </c>
      <c r="ASR71" s="49">
        <v>173344</v>
      </c>
      <c r="ASS71" s="49">
        <v>173344</v>
      </c>
      <c r="AST71" s="49">
        <v>173344</v>
      </c>
      <c r="ASU71" s="49">
        <v>173344</v>
      </c>
      <c r="ASV71" s="49">
        <v>173344</v>
      </c>
      <c r="ASW71" s="49">
        <v>173344</v>
      </c>
      <c r="ASX71" s="49">
        <v>173344</v>
      </c>
      <c r="ASY71" s="49">
        <v>173344</v>
      </c>
      <c r="ASZ71" s="49">
        <v>173344</v>
      </c>
      <c r="ATA71" s="49">
        <v>173344</v>
      </c>
      <c r="ATB71" s="49">
        <v>173344</v>
      </c>
      <c r="ATC71" s="49">
        <f>145854+27615</f>
        <v>173469</v>
      </c>
      <c r="ATD71" s="49">
        <v>173469</v>
      </c>
      <c r="ATE71" s="49">
        <v>173469</v>
      </c>
      <c r="ATF71" s="49">
        <v>173469</v>
      </c>
      <c r="ATG71" s="49">
        <v>173469</v>
      </c>
      <c r="ATH71" s="49">
        <v>173469</v>
      </c>
      <c r="ATI71" s="49">
        <f>145854+27615</f>
        <v>173469</v>
      </c>
      <c r="ATJ71" s="49">
        <v>173469</v>
      </c>
      <c r="ATK71" s="49">
        <v>173469</v>
      </c>
      <c r="ATL71" s="49">
        <v>173469</v>
      </c>
      <c r="ATM71" s="49">
        <v>173469</v>
      </c>
      <c r="ATN71" s="49">
        <f>147739+27683</f>
        <v>175422</v>
      </c>
      <c r="ATO71" s="49">
        <f>147739+27683</f>
        <v>175422</v>
      </c>
      <c r="ATP71" s="49">
        <v>175422</v>
      </c>
      <c r="ATQ71" s="49">
        <f>147739+27683</f>
        <v>175422</v>
      </c>
      <c r="ATR71" s="49">
        <f>147739+27683</f>
        <v>175422</v>
      </c>
      <c r="ATS71" s="49">
        <v>175422</v>
      </c>
      <c r="ATT71" s="49">
        <v>175422</v>
      </c>
      <c r="ATU71" s="49">
        <f>147739+27682</f>
        <v>175421</v>
      </c>
      <c r="ATV71" s="49">
        <v>175422</v>
      </c>
      <c r="ATW71" s="49">
        <f>147739+27683</f>
        <v>175422</v>
      </c>
      <c r="ATX71" s="49">
        <v>175422</v>
      </c>
      <c r="ATY71" s="49">
        <v>175422</v>
      </c>
      <c r="ATZ71" s="49">
        <v>175422</v>
      </c>
      <c r="AUA71" s="49">
        <v>175422</v>
      </c>
      <c r="AUB71" s="49">
        <v>175422</v>
      </c>
      <c r="AUC71" s="49">
        <v>175422</v>
      </c>
      <c r="AUD71" s="49">
        <v>175422</v>
      </c>
      <c r="AUE71" s="49">
        <v>175422</v>
      </c>
      <c r="AUF71" s="49">
        <v>175422</v>
      </c>
      <c r="AUG71" s="49">
        <v>175422</v>
      </c>
      <c r="AUH71" s="49">
        <v>175422</v>
      </c>
      <c r="AUI71" s="49">
        <v>175422</v>
      </c>
      <c r="AUJ71" s="49">
        <v>175422</v>
      </c>
      <c r="AUK71" s="49">
        <v>175422</v>
      </c>
      <c r="AUL71" s="49">
        <v>175422</v>
      </c>
      <c r="AUM71" s="49">
        <v>175422</v>
      </c>
      <c r="AUN71" s="49">
        <v>175422</v>
      </c>
      <c r="AUO71" s="49">
        <v>175422</v>
      </c>
      <c r="AUP71" s="49">
        <v>175422</v>
      </c>
      <c r="AUQ71" s="49">
        <v>175422</v>
      </c>
      <c r="AUR71" s="49">
        <v>175421</v>
      </c>
      <c r="AUS71" s="49">
        <v>175422</v>
      </c>
      <c r="AUT71" s="49">
        <v>175422</v>
      </c>
      <c r="AUU71" s="49">
        <v>175422</v>
      </c>
      <c r="AUV71" s="49">
        <v>175422</v>
      </c>
      <c r="AUW71" s="49">
        <v>175422</v>
      </c>
      <c r="AUX71" s="49">
        <v>175422</v>
      </c>
      <c r="AUY71" s="49">
        <v>175422</v>
      </c>
      <c r="AUZ71" s="49">
        <v>175422</v>
      </c>
      <c r="AVA71" s="49">
        <v>175421</v>
      </c>
      <c r="AVB71" s="49">
        <v>175422</v>
      </c>
      <c r="AVC71" s="49">
        <v>175422</v>
      </c>
      <c r="AVD71" s="49">
        <v>175422</v>
      </c>
      <c r="AVE71" s="49">
        <v>175422</v>
      </c>
      <c r="AVF71" s="49">
        <v>175422</v>
      </c>
      <c r="AVG71" s="49">
        <v>175422</v>
      </c>
      <c r="AVH71" s="49">
        <v>175422</v>
      </c>
      <c r="AVI71" s="49">
        <v>175422</v>
      </c>
      <c r="AVJ71" s="49">
        <v>175422</v>
      </c>
      <c r="AVK71" s="49">
        <v>175422</v>
      </c>
      <c r="AVL71" s="49">
        <v>175422</v>
      </c>
      <c r="AVM71" s="49">
        <v>175422</v>
      </c>
      <c r="AVN71" s="49">
        <f>149152+27264</f>
        <v>176416</v>
      </c>
      <c r="AVO71" s="49">
        <v>176416</v>
      </c>
      <c r="AVP71" s="124">
        <v>176416</v>
      </c>
      <c r="AVQ71" s="49">
        <v>176416</v>
      </c>
      <c r="AVR71" s="124">
        <v>176416</v>
      </c>
      <c r="AVS71" s="124">
        <v>176416</v>
      </c>
      <c r="AVT71" s="124">
        <v>176416</v>
      </c>
      <c r="AVU71" s="124">
        <v>176416</v>
      </c>
      <c r="AVV71" s="49">
        <f>149152+27263</f>
        <v>176415</v>
      </c>
      <c r="AVW71" s="124">
        <v>176416</v>
      </c>
      <c r="AVX71" s="124">
        <v>176416</v>
      </c>
      <c r="AVY71" s="124">
        <v>176416</v>
      </c>
      <c r="AVZ71" s="124">
        <v>176416</v>
      </c>
      <c r="AWA71" s="124">
        <v>176416</v>
      </c>
      <c r="AWB71" s="124">
        <v>176416</v>
      </c>
      <c r="AWC71" s="124">
        <v>176416</v>
      </c>
      <c r="AWD71" s="124">
        <v>176416</v>
      </c>
      <c r="AWE71" s="124">
        <v>176416</v>
      </c>
      <c r="AWF71" s="124">
        <v>176416</v>
      </c>
      <c r="AWG71" s="49">
        <f>149152+27264</f>
        <v>176416</v>
      </c>
      <c r="AWH71" s="124">
        <f>149152+27264</f>
        <v>176416</v>
      </c>
      <c r="AWI71" s="124">
        <f>149152+27264</f>
        <v>176416</v>
      </c>
      <c r="AWJ71" s="124">
        <v>176416</v>
      </c>
      <c r="AWK71" s="124">
        <v>176416</v>
      </c>
      <c r="AWL71" s="124">
        <v>176416</v>
      </c>
      <c r="AWM71" s="49">
        <v>176416</v>
      </c>
      <c r="AWN71" s="124">
        <v>176416</v>
      </c>
      <c r="AWO71" s="49">
        <v>176416</v>
      </c>
      <c r="AWP71" s="124">
        <v>176415</v>
      </c>
      <c r="AWQ71" s="124">
        <v>176416</v>
      </c>
      <c r="AWR71" s="124">
        <v>176416</v>
      </c>
      <c r="AWS71" s="124">
        <v>176416</v>
      </c>
      <c r="AWT71" s="49">
        <v>176416</v>
      </c>
      <c r="AWU71" s="124">
        <v>176416</v>
      </c>
      <c r="AWV71" s="124">
        <v>176416</v>
      </c>
      <c r="AWW71" s="124">
        <v>176416</v>
      </c>
      <c r="AWX71" s="49">
        <v>176416</v>
      </c>
      <c r="AWY71" s="124">
        <v>176416</v>
      </c>
      <c r="AWZ71" s="124">
        <v>176416</v>
      </c>
      <c r="AXA71" s="124">
        <v>176416</v>
      </c>
      <c r="AXB71" s="124">
        <v>176416</v>
      </c>
      <c r="AXC71" s="124">
        <v>176416</v>
      </c>
      <c r="AXD71" s="124">
        <v>176416</v>
      </c>
      <c r="AXE71" s="124">
        <v>176416</v>
      </c>
      <c r="AXF71" s="124">
        <v>176416</v>
      </c>
      <c r="AXG71" s="124">
        <v>176416</v>
      </c>
      <c r="AXH71" s="49">
        <v>176416</v>
      </c>
      <c r="AXI71" s="124">
        <v>176416</v>
      </c>
      <c r="AXJ71" s="124">
        <v>176416</v>
      </c>
      <c r="AXK71" s="124">
        <v>176416</v>
      </c>
      <c r="AXL71" s="124">
        <v>176416</v>
      </c>
      <c r="AXM71" s="124">
        <v>176416</v>
      </c>
      <c r="AXN71" s="49">
        <f>151720+26839</f>
        <v>178559</v>
      </c>
      <c r="AXO71" s="124">
        <v>178559</v>
      </c>
      <c r="AXP71" s="124">
        <v>178559</v>
      </c>
      <c r="AXQ71" s="124">
        <v>178559</v>
      </c>
      <c r="AXR71" s="124">
        <v>178559</v>
      </c>
      <c r="AXS71" s="124">
        <v>178559</v>
      </c>
      <c r="AXT71" s="124">
        <v>178559</v>
      </c>
      <c r="AXU71" s="124">
        <v>178559</v>
      </c>
      <c r="AXV71" s="124">
        <v>178559</v>
      </c>
      <c r="AXW71" s="124">
        <v>178559</v>
      </c>
      <c r="AXX71" s="124">
        <v>178559</v>
      </c>
      <c r="AXY71" s="124">
        <v>178559</v>
      </c>
      <c r="AXZ71" s="124">
        <v>178559</v>
      </c>
      <c r="AYA71" s="124">
        <v>178559</v>
      </c>
      <c r="AYB71" s="124">
        <v>178559</v>
      </c>
      <c r="AYC71" s="124">
        <v>178559</v>
      </c>
      <c r="AYD71" s="124">
        <v>178559</v>
      </c>
      <c r="AYE71" s="124">
        <v>178559</v>
      </c>
      <c r="AYF71" s="124">
        <f>151720+26839</f>
        <v>178559</v>
      </c>
      <c r="AYG71" s="124">
        <v>178559</v>
      </c>
      <c r="AYH71" s="124">
        <v>178559</v>
      </c>
      <c r="AYI71" s="124">
        <v>178559</v>
      </c>
      <c r="AYJ71" s="124">
        <v>178559</v>
      </c>
      <c r="AYK71" s="124">
        <v>178559</v>
      </c>
      <c r="AYL71" s="124">
        <v>178559</v>
      </c>
      <c r="AYM71" s="124">
        <v>178559</v>
      </c>
      <c r="AYN71" s="124">
        <v>178559</v>
      </c>
      <c r="AYO71" s="124">
        <v>178559</v>
      </c>
      <c r="AYP71" s="124">
        <v>178559</v>
      </c>
      <c r="AYQ71" s="124">
        <v>178559</v>
      </c>
      <c r="AYR71" s="124">
        <v>178559</v>
      </c>
      <c r="AYS71" s="124">
        <v>178559</v>
      </c>
      <c r="AYT71" s="124">
        <v>178559</v>
      </c>
      <c r="AYU71" s="124">
        <v>178559</v>
      </c>
      <c r="AYV71" s="124">
        <v>178559</v>
      </c>
      <c r="AYW71" s="124">
        <v>178559</v>
      </c>
      <c r="AYX71" s="124">
        <v>178559</v>
      </c>
      <c r="AYY71" s="124">
        <v>178559</v>
      </c>
      <c r="AYZ71" s="124">
        <v>178559</v>
      </c>
      <c r="AZA71" s="124">
        <v>178559</v>
      </c>
      <c r="AZB71" s="124">
        <v>178559</v>
      </c>
      <c r="AZC71" s="124">
        <v>178559</v>
      </c>
      <c r="AZD71" s="124">
        <v>178559</v>
      </c>
      <c r="AZE71" s="124">
        <v>178559</v>
      </c>
      <c r="AZF71" s="124">
        <v>178559</v>
      </c>
      <c r="AZG71" s="124">
        <v>178559</v>
      </c>
      <c r="AZH71" s="124">
        <v>178559</v>
      </c>
      <c r="AZI71" s="124">
        <v>178559</v>
      </c>
      <c r="AZJ71" s="124">
        <v>178559</v>
      </c>
      <c r="AZK71" s="124">
        <v>178559</v>
      </c>
      <c r="AZL71" s="124">
        <v>178559</v>
      </c>
      <c r="AZM71" s="124">
        <v>178559</v>
      </c>
      <c r="AZN71" s="49">
        <f>157064+26785</f>
        <v>183849</v>
      </c>
      <c r="AZO71" s="49">
        <f>157065+26785</f>
        <v>183850</v>
      </c>
      <c r="AZP71" s="49">
        <f>157065+26785</f>
        <v>183850</v>
      </c>
      <c r="AZQ71" s="124">
        <v>183850</v>
      </c>
      <c r="AZR71" s="124">
        <v>183850</v>
      </c>
      <c r="AZS71" s="124">
        <v>183850</v>
      </c>
      <c r="AZT71" s="124">
        <v>183850</v>
      </c>
      <c r="AZU71" s="124">
        <v>183850</v>
      </c>
      <c r="AZV71" s="124">
        <v>183850</v>
      </c>
      <c r="AZW71" s="124">
        <v>183850</v>
      </c>
      <c r="AZX71" s="124">
        <v>183850</v>
      </c>
      <c r="AZY71" s="124">
        <v>183850</v>
      </c>
      <c r="AZZ71" s="124">
        <v>183850</v>
      </c>
      <c r="BAA71" s="124">
        <v>183850</v>
      </c>
      <c r="BAB71" s="124">
        <v>183850</v>
      </c>
      <c r="BAC71" s="124">
        <v>183850</v>
      </c>
      <c r="BAD71" s="124">
        <v>183850</v>
      </c>
      <c r="BAE71" s="124">
        <v>183850</v>
      </c>
      <c r="BAF71" s="124">
        <v>183850</v>
      </c>
      <c r="BAG71" s="124">
        <v>183850</v>
      </c>
      <c r="BAH71" s="124">
        <v>183850</v>
      </c>
      <c r="BAI71" s="124">
        <v>183850</v>
      </c>
      <c r="BAJ71" s="124">
        <v>183850</v>
      </c>
      <c r="BAK71" s="124">
        <v>183850</v>
      </c>
      <c r="BAL71" s="124">
        <v>183850</v>
      </c>
      <c r="BAM71" s="124">
        <v>183850</v>
      </c>
      <c r="BAN71" s="124">
        <v>183850</v>
      </c>
      <c r="BAO71" s="124">
        <v>183850</v>
      </c>
      <c r="BAP71" s="124">
        <v>183850</v>
      </c>
      <c r="BAQ71" s="124">
        <v>183850</v>
      </c>
      <c r="BAR71" s="124">
        <v>183850</v>
      </c>
      <c r="BAS71" s="124">
        <v>183850</v>
      </c>
      <c r="BAT71" s="124">
        <v>183850</v>
      </c>
      <c r="BAU71" s="124">
        <v>183850</v>
      </c>
      <c r="BAV71" s="124">
        <v>183850</v>
      </c>
      <c r="BAW71" s="124">
        <v>183850</v>
      </c>
      <c r="BAX71" s="124">
        <v>183850</v>
      </c>
      <c r="BAY71" s="124">
        <v>183850</v>
      </c>
      <c r="BAZ71" s="124">
        <v>183850</v>
      </c>
      <c r="BBA71" s="124">
        <v>183850</v>
      </c>
      <c r="BBB71" s="124">
        <v>183850</v>
      </c>
      <c r="BBC71" s="124">
        <v>183850</v>
      </c>
      <c r="BBD71" s="124">
        <v>183850</v>
      </c>
      <c r="BBE71" s="124">
        <v>183850</v>
      </c>
      <c r="BBF71" s="124">
        <v>183850</v>
      </c>
      <c r="BBG71" s="124">
        <v>183850</v>
      </c>
      <c r="BBH71" s="124">
        <v>183850</v>
      </c>
      <c r="BBI71" s="124">
        <v>183850</v>
      </c>
      <c r="BBJ71" s="124">
        <v>183850</v>
      </c>
      <c r="BBK71" s="124">
        <v>183850</v>
      </c>
      <c r="BBL71" s="124">
        <v>183850</v>
      </c>
      <c r="BBM71" s="124">
        <v>183850</v>
      </c>
      <c r="BBN71" s="77">
        <f>157501+26780</f>
        <v>184281</v>
      </c>
    </row>
    <row r="72" spans="1:1437" x14ac:dyDescent="0.2">
      <c r="A72" s="68" t="s">
        <v>65</v>
      </c>
      <c r="B72" s="69" t="s">
        <v>94</v>
      </c>
      <c r="C72" s="70"/>
      <c r="D72" s="70"/>
      <c r="E72" s="70"/>
      <c r="F72" s="70"/>
      <c r="G72" s="70"/>
      <c r="H72" s="70"/>
      <c r="I72" s="70"/>
      <c r="J72" s="70"/>
      <c r="K72" s="70"/>
      <c r="L72" s="70"/>
      <c r="M72" s="70"/>
      <c r="N72" s="70"/>
      <c r="O72" s="70"/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70"/>
      <c r="ALT72" s="70"/>
      <c r="ALU72" s="70"/>
      <c r="ALV72" s="70"/>
      <c r="ALW72" s="70"/>
      <c r="ALX72" s="70"/>
      <c r="ALY72" s="70"/>
      <c r="ALZ72" s="70"/>
      <c r="AMA72" s="70"/>
      <c r="AMB72" s="70"/>
      <c r="AMC72" s="70"/>
      <c r="AMD72" s="70"/>
      <c r="AME72" s="75">
        <v>161831</v>
      </c>
      <c r="AMF72" s="75">
        <v>161832</v>
      </c>
      <c r="AMG72" s="75">
        <v>161832</v>
      </c>
      <c r="AMH72" s="75">
        <v>161832</v>
      </c>
      <c r="AMI72" s="75">
        <v>161832</v>
      </c>
      <c r="AMJ72" s="75">
        <v>161833</v>
      </c>
      <c r="AMK72" s="75">
        <v>161834</v>
      </c>
      <c r="AML72" s="75">
        <v>161834</v>
      </c>
      <c r="AMM72" s="75">
        <v>0</v>
      </c>
      <c r="AMN72" s="75">
        <v>0</v>
      </c>
      <c r="AMO72" s="75">
        <v>0</v>
      </c>
      <c r="AMP72" s="75">
        <v>0</v>
      </c>
      <c r="AMQ72" s="75">
        <v>0</v>
      </c>
      <c r="AMR72" s="75">
        <v>0</v>
      </c>
      <c r="AMS72" s="75">
        <v>0</v>
      </c>
      <c r="AMT72" s="75">
        <v>0</v>
      </c>
      <c r="AMU72" s="75">
        <v>0</v>
      </c>
      <c r="AMV72" s="75">
        <v>0</v>
      </c>
      <c r="AMW72" s="75">
        <v>0</v>
      </c>
      <c r="AMX72" s="75">
        <v>0</v>
      </c>
      <c r="AMY72" s="75">
        <v>0</v>
      </c>
      <c r="AMZ72" s="75">
        <v>0</v>
      </c>
      <c r="ANA72" s="75">
        <v>0</v>
      </c>
      <c r="ANB72" s="75">
        <v>0</v>
      </c>
      <c r="ANC72" s="75">
        <v>0</v>
      </c>
      <c r="AND72" s="75">
        <v>845</v>
      </c>
      <c r="ANE72" s="75">
        <v>1480</v>
      </c>
      <c r="ANF72" s="75">
        <v>2247</v>
      </c>
      <c r="ANG72" s="75">
        <v>2247</v>
      </c>
      <c r="ANH72" s="75">
        <v>2682</v>
      </c>
      <c r="ANI72" s="75">
        <v>3873</v>
      </c>
      <c r="ANJ72" s="75">
        <v>5065</v>
      </c>
      <c r="ANK72" s="75">
        <v>5126</v>
      </c>
      <c r="ANL72" s="75">
        <v>6459</v>
      </c>
      <c r="ANM72" s="75">
        <v>8418</v>
      </c>
      <c r="ANN72" s="75">
        <v>10496</v>
      </c>
      <c r="ANO72" s="75">
        <v>10526</v>
      </c>
      <c r="ANP72" s="75">
        <v>10669</v>
      </c>
      <c r="ANQ72" s="75">
        <v>11560</v>
      </c>
      <c r="ANR72" s="75">
        <v>12351</v>
      </c>
      <c r="ANS72" s="75">
        <v>12447</v>
      </c>
      <c r="ANT72" s="75">
        <v>12751</v>
      </c>
      <c r="ANU72" s="75">
        <v>12830</v>
      </c>
      <c r="ANV72" s="75">
        <v>13447</v>
      </c>
      <c r="ANW72" s="76">
        <v>14278</v>
      </c>
      <c r="ANX72" s="76">
        <v>14366</v>
      </c>
      <c r="ANY72" s="70"/>
      <c r="ANZ72" s="70"/>
      <c r="AOA72" s="70"/>
      <c r="AOB72" s="70"/>
      <c r="AOC72" s="70"/>
      <c r="AOD72" s="70"/>
      <c r="AOE72" s="70"/>
      <c r="AOF72" s="70"/>
      <c r="AOG72" s="70"/>
      <c r="AOH72" s="70"/>
      <c r="AOI72" s="70"/>
      <c r="AOJ72" s="70"/>
      <c r="AOK72" s="70"/>
      <c r="AOL72" s="70"/>
      <c r="AOM72" s="70"/>
      <c r="AON72" s="70"/>
      <c r="AOO72" s="70"/>
      <c r="AOP72" s="70"/>
      <c r="AOQ72" s="70"/>
      <c r="AOR72" s="70"/>
      <c r="AOS72" s="70"/>
      <c r="AOT72" s="70"/>
      <c r="AOU72" s="70"/>
      <c r="AOV72" s="70"/>
      <c r="AOW72" s="70"/>
      <c r="AOX72" s="70"/>
      <c r="AOY72" s="70"/>
      <c r="AOZ72" s="70"/>
      <c r="APA72" s="70"/>
      <c r="APB72" s="70"/>
      <c r="APC72" s="70"/>
      <c r="APD72" s="70"/>
      <c r="APE72" s="70"/>
      <c r="APF72" s="70"/>
      <c r="APG72" s="70"/>
      <c r="APH72" s="70"/>
      <c r="API72" s="70"/>
      <c r="APJ72" s="70"/>
      <c r="APK72" s="70"/>
      <c r="APL72" s="70"/>
      <c r="APM72" s="70"/>
      <c r="APN72" s="70"/>
      <c r="APO72" s="70"/>
      <c r="APP72" s="70"/>
      <c r="APQ72" s="70"/>
      <c r="APR72" s="70"/>
      <c r="APS72" s="70"/>
      <c r="APT72" s="70"/>
      <c r="APU72" s="70"/>
      <c r="APV72" s="70"/>
      <c r="APW72" s="70"/>
      <c r="APX72" s="70"/>
      <c r="APY72" s="70"/>
      <c r="APZ72" s="70"/>
      <c r="AQA72" s="70"/>
      <c r="AQB72" s="70"/>
      <c r="AQC72" s="70"/>
      <c r="AQD72" s="70"/>
      <c r="AQE72" s="70"/>
      <c r="AQF72" s="70"/>
      <c r="AQG72" s="70"/>
      <c r="AQH72" s="70"/>
      <c r="AQI72" s="70"/>
      <c r="AQJ72" s="70"/>
      <c r="AQK72" s="70"/>
      <c r="AQL72" s="70"/>
      <c r="AQM72" s="70"/>
      <c r="AQN72" s="70"/>
      <c r="AQO72" s="70"/>
      <c r="AQP72" s="70"/>
      <c r="AQQ72" s="70"/>
      <c r="AQR72" s="70"/>
      <c r="AQS72" s="70"/>
      <c r="AQT72" s="70"/>
      <c r="AQU72" s="70"/>
      <c r="AQV72" s="70"/>
      <c r="AQW72" s="70"/>
      <c r="AQX72" s="70"/>
      <c r="AQY72" s="70"/>
      <c r="AQZ72" s="70"/>
      <c r="ARA72" s="70"/>
      <c r="ARB72" s="70"/>
      <c r="ARC72" s="70"/>
      <c r="ARD72" s="70"/>
      <c r="ARE72" s="70"/>
      <c r="ARF72" s="70"/>
      <c r="ARG72" s="70"/>
      <c r="ARH72" s="70"/>
      <c r="ARI72" s="70"/>
      <c r="ARJ72" s="70"/>
      <c r="ARK72" s="70"/>
      <c r="ARL72" s="70"/>
      <c r="ARM72" s="70"/>
      <c r="ARN72" s="70"/>
      <c r="ARO72" s="70"/>
      <c r="ARP72" s="70"/>
      <c r="ARQ72" s="70"/>
      <c r="ARR72" s="70"/>
      <c r="ARS72" s="70"/>
      <c r="ART72" s="70"/>
      <c r="ARU72" s="70"/>
      <c r="ARV72" s="70"/>
      <c r="ARW72" s="70"/>
      <c r="ARX72" s="70"/>
      <c r="ARY72" s="70"/>
      <c r="ARZ72" s="70"/>
      <c r="ASA72" s="70"/>
      <c r="ASB72" s="70"/>
      <c r="ASC72" s="70"/>
      <c r="ASD72" s="70"/>
      <c r="ASE72" s="70"/>
      <c r="ASF72" s="70"/>
      <c r="ASG72" s="70"/>
      <c r="ASH72" s="70"/>
      <c r="ASI72" s="70"/>
      <c r="ASJ72" s="70"/>
      <c r="ASK72" s="70"/>
      <c r="ASL72" s="70"/>
      <c r="ASM72" s="70"/>
      <c r="ASN72" s="70"/>
      <c r="ASO72" s="70"/>
      <c r="ASP72" s="70"/>
      <c r="ASQ72" s="70"/>
      <c r="ASR72" s="70"/>
      <c r="ASS72" s="70"/>
      <c r="AST72" s="70"/>
      <c r="ASU72" s="70"/>
      <c r="ASV72" s="70"/>
      <c r="ASW72" s="70"/>
      <c r="ASX72" s="70"/>
      <c r="ASY72" s="70"/>
      <c r="ASZ72" s="70"/>
      <c r="ATA72" s="70"/>
      <c r="ATB72" s="70"/>
      <c r="ATC72" s="70"/>
      <c r="ATD72" s="70"/>
      <c r="ATE72" s="70"/>
      <c r="ATF72" s="70"/>
      <c r="ATG72" s="70"/>
      <c r="ATH72" s="70"/>
      <c r="ATI72" s="70"/>
      <c r="ATJ72" s="70"/>
      <c r="ATK72" s="70"/>
      <c r="ATL72" s="70"/>
      <c r="ATM72" s="70"/>
      <c r="ATN72" s="70"/>
      <c r="ATO72" s="70"/>
      <c r="ATP72" s="70"/>
      <c r="ATQ72" s="70"/>
      <c r="ATR72" s="70"/>
      <c r="ATS72" s="70"/>
      <c r="ATT72" s="70"/>
      <c r="ATU72" s="70"/>
      <c r="ATV72" s="70"/>
      <c r="ATW72" s="70"/>
      <c r="ATX72" s="70"/>
      <c r="ATY72" s="70"/>
      <c r="ATZ72" s="70"/>
      <c r="AUA72" s="70"/>
      <c r="AUB72" s="70"/>
      <c r="AUC72" s="70"/>
      <c r="AUD72" s="70"/>
      <c r="AUE72" s="70"/>
      <c r="AUF72" s="70"/>
      <c r="AUG72" s="70"/>
      <c r="AUH72" s="70"/>
      <c r="AUI72" s="70"/>
      <c r="AUJ72" s="70"/>
      <c r="AUK72" s="70"/>
      <c r="AUL72" s="70"/>
      <c r="AUM72" s="70"/>
      <c r="AUN72" s="70"/>
      <c r="AUO72" s="70"/>
      <c r="AUP72" s="70"/>
      <c r="AUQ72" s="70"/>
      <c r="AUR72" s="70"/>
      <c r="AUS72" s="70"/>
      <c r="AUT72" s="70"/>
      <c r="AUU72" s="70"/>
      <c r="AUV72" s="70"/>
      <c r="AUW72" s="70"/>
      <c r="AUX72" s="70"/>
      <c r="AUY72" s="70"/>
      <c r="AUZ72" s="70"/>
      <c r="AVA72" s="70"/>
      <c r="AVB72" s="70"/>
      <c r="AVC72" s="70"/>
      <c r="AVD72" s="70"/>
      <c r="AVE72" s="70"/>
      <c r="AVF72" s="70"/>
      <c r="AVG72" s="70"/>
      <c r="AVH72" s="70"/>
      <c r="AVI72" s="70"/>
      <c r="AVJ72" s="70"/>
      <c r="AVK72" s="70"/>
      <c r="AVL72" s="70"/>
      <c r="AVM72" s="70"/>
      <c r="AVN72" s="70"/>
      <c r="AVO72" s="70"/>
      <c r="AVP72" s="70"/>
      <c r="AVQ72" s="70"/>
      <c r="AVR72" s="70"/>
      <c r="AVS72" s="70"/>
      <c r="AVT72" s="70"/>
      <c r="AVU72" s="70"/>
      <c r="AVV72" s="70"/>
      <c r="AVW72" s="70"/>
      <c r="AVX72" s="70"/>
      <c r="AVY72" s="70"/>
      <c r="AVZ72" s="70"/>
      <c r="AWA72" s="70"/>
      <c r="AWB72" s="70"/>
      <c r="AWC72" s="70"/>
      <c r="AWD72" s="70"/>
      <c r="AWE72" s="70"/>
      <c r="AWF72" s="70"/>
      <c r="AWG72" s="70"/>
      <c r="AWH72" s="70"/>
      <c r="AWI72" s="70"/>
      <c r="AWJ72" s="70"/>
      <c r="AWK72" s="70"/>
      <c r="AWL72" s="70"/>
      <c r="AWM72" s="70"/>
      <c r="AWN72" s="70"/>
      <c r="AWO72" s="70"/>
      <c r="AWP72" s="70"/>
      <c r="AWQ72" s="70"/>
      <c r="AWR72" s="70"/>
      <c r="AWS72" s="70"/>
      <c r="AWT72" s="70"/>
      <c r="AWU72" s="70"/>
      <c r="AWV72" s="70"/>
      <c r="AWW72" s="70"/>
      <c r="AWX72" s="70"/>
      <c r="AWY72" s="70"/>
      <c r="AWZ72" s="70"/>
      <c r="AXA72" s="70"/>
      <c r="AXB72" s="70"/>
      <c r="AXC72" s="70"/>
      <c r="AXD72" s="70"/>
      <c r="AXE72" s="70"/>
      <c r="AXF72" s="70"/>
      <c r="AXG72" s="70"/>
      <c r="AXH72" s="70"/>
      <c r="AXI72" s="70"/>
      <c r="AXJ72" s="70"/>
      <c r="AXK72" s="70"/>
      <c r="AXL72" s="70"/>
      <c r="AXM72" s="70"/>
      <c r="AXN72" s="70"/>
      <c r="AXO72" s="70"/>
      <c r="AXP72" s="70"/>
      <c r="AXQ72" s="70"/>
      <c r="AXR72" s="70"/>
      <c r="AXS72" s="70"/>
      <c r="AXT72" s="70"/>
      <c r="AXU72" s="70"/>
      <c r="AXV72" s="70"/>
      <c r="AXW72" s="70"/>
      <c r="AXX72" s="70"/>
      <c r="AXY72" s="70"/>
      <c r="AXZ72" s="70"/>
      <c r="AYA72" s="70"/>
      <c r="AYB72" s="70"/>
      <c r="AYC72" s="70"/>
      <c r="AYD72" s="70"/>
      <c r="AYE72" s="70"/>
      <c r="AYF72" s="70"/>
      <c r="AYG72" s="70"/>
      <c r="AYH72" s="70"/>
      <c r="AYI72" s="70"/>
      <c r="AYJ72" s="70"/>
      <c r="AYK72" s="70"/>
      <c r="AYL72" s="70"/>
      <c r="AYM72" s="70"/>
      <c r="AYN72" s="70"/>
      <c r="AYO72" s="70"/>
      <c r="AYP72" s="70"/>
      <c r="AYQ72" s="70"/>
      <c r="AYR72" s="70"/>
      <c r="AYS72" s="70"/>
      <c r="AYT72" s="70"/>
      <c r="AYU72" s="70"/>
      <c r="AYV72" s="70"/>
      <c r="AYW72" s="70"/>
      <c r="AYX72" s="70"/>
      <c r="AYY72" s="70"/>
      <c r="AYZ72" s="70"/>
      <c r="AZA72" s="70"/>
      <c r="AZB72" s="70"/>
      <c r="AZC72" s="70"/>
      <c r="AZD72" s="70"/>
      <c r="AZE72" s="70"/>
      <c r="AZF72" s="70"/>
      <c r="AZG72" s="70"/>
      <c r="AZH72" s="70"/>
      <c r="AZI72" s="70"/>
      <c r="AZJ72" s="70"/>
      <c r="AZK72" s="70"/>
      <c r="AZL72" s="70"/>
      <c r="AZM72" s="70"/>
      <c r="AZN72" s="70"/>
      <c r="AZO72" s="70"/>
      <c r="AZP72" s="70"/>
      <c r="AZQ72" s="70"/>
      <c r="AZR72" s="70"/>
      <c r="AZS72" s="70"/>
      <c r="AZT72" s="70"/>
      <c r="AZU72" s="70"/>
      <c r="AZV72" s="70"/>
      <c r="AZW72" s="70"/>
      <c r="AZX72" s="70"/>
      <c r="AZY72" s="70"/>
      <c r="AZZ72" s="70"/>
      <c r="BAA72" s="70"/>
      <c r="BAB72" s="70"/>
      <c r="BAC72" s="70"/>
      <c r="BAD72" s="70"/>
      <c r="BAE72" s="70"/>
      <c r="BAF72" s="70"/>
      <c r="BAG72" s="70"/>
      <c r="BAH72" s="70"/>
      <c r="BAI72" s="70"/>
      <c r="BAJ72" s="70"/>
      <c r="BAK72" s="70"/>
      <c r="BAL72" s="70"/>
      <c r="BAM72" s="70"/>
      <c r="BAN72" s="70"/>
      <c r="BAO72" s="70"/>
      <c r="BAP72" s="70"/>
      <c r="BAQ72" s="70"/>
      <c r="BAR72" s="70"/>
      <c r="BAS72" s="70"/>
      <c r="BAT72" s="70"/>
      <c r="BAU72" s="70"/>
      <c r="BAV72" s="70"/>
      <c r="BAW72" s="70"/>
      <c r="BAX72" s="70"/>
      <c r="BAY72" s="70"/>
      <c r="BAZ72" s="70"/>
      <c r="BBA72" s="70"/>
      <c r="BBB72" s="70"/>
      <c r="BBC72" s="70"/>
      <c r="BBD72" s="70"/>
      <c r="BBE72" s="70"/>
      <c r="BBF72" s="70"/>
      <c r="BBG72" s="70"/>
      <c r="BBH72" s="70"/>
      <c r="BBI72" s="70"/>
      <c r="BBJ72" s="70"/>
      <c r="BBK72" s="70"/>
      <c r="BBL72" s="70"/>
      <c r="BBM72" s="70"/>
      <c r="BBN72" s="70"/>
    </row>
    <row r="73" spans="1:1437" x14ac:dyDescent="0.2">
      <c r="A73" s="68" t="s">
        <v>98</v>
      </c>
      <c r="B73" s="69" t="s">
        <v>94</v>
      </c>
      <c r="C73" s="70"/>
      <c r="D73" s="70"/>
      <c r="E73" s="70"/>
      <c r="F73" s="70"/>
      <c r="G73" s="70"/>
      <c r="H73" s="70"/>
      <c r="I73" s="70"/>
      <c r="J73" s="70"/>
      <c r="K73" s="70"/>
      <c r="L73" s="70"/>
      <c r="M73" s="70"/>
      <c r="N73" s="70"/>
      <c r="O73" s="70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70"/>
      <c r="ALT73" s="70"/>
      <c r="ALU73" s="70"/>
      <c r="ALV73" s="70"/>
      <c r="ALW73" s="70"/>
      <c r="ALX73" s="70"/>
      <c r="ALY73" s="70"/>
      <c r="ALZ73" s="70"/>
      <c r="AMA73" s="70"/>
      <c r="AMB73" s="79">
        <v>161829</v>
      </c>
      <c r="AMC73" s="79">
        <v>161829</v>
      </c>
      <c r="AMD73" s="79">
        <v>161831</v>
      </c>
      <c r="AME73" s="70"/>
      <c r="AMF73" s="70"/>
      <c r="AMG73" s="70"/>
      <c r="AMH73" s="70"/>
      <c r="AMI73" s="70"/>
      <c r="AMJ73" s="70"/>
      <c r="AMK73" s="70"/>
      <c r="AML73" s="70"/>
      <c r="AMM73" s="75">
        <v>22540</v>
      </c>
      <c r="AMN73" s="75">
        <v>22540</v>
      </c>
      <c r="AMO73" s="75">
        <v>22541</v>
      </c>
      <c r="AMP73" s="75">
        <v>22540</v>
      </c>
      <c r="AMQ73" s="75">
        <v>22540</v>
      </c>
      <c r="AMR73" s="75">
        <v>22541</v>
      </c>
      <c r="AMS73" s="75">
        <v>22544</v>
      </c>
      <c r="AMT73" s="75">
        <v>22545</v>
      </c>
      <c r="AMU73" s="75">
        <v>22545</v>
      </c>
      <c r="AMV73" s="75">
        <v>22453</v>
      </c>
      <c r="AMW73" s="75">
        <v>22447</v>
      </c>
      <c r="AMX73" s="75">
        <v>22447</v>
      </c>
      <c r="AMY73" s="75">
        <v>22446</v>
      </c>
      <c r="AMZ73" s="75">
        <v>22444</v>
      </c>
      <c r="ANA73" s="75">
        <v>22289</v>
      </c>
      <c r="ANB73" s="75">
        <v>22290</v>
      </c>
      <c r="ANC73" s="75">
        <v>22291</v>
      </c>
      <c r="AND73" s="75">
        <v>22291</v>
      </c>
      <c r="ANE73" s="75">
        <v>22291</v>
      </c>
      <c r="ANF73" s="75">
        <v>22291</v>
      </c>
      <c r="ANG73" s="75">
        <v>22291</v>
      </c>
      <c r="ANH73" s="75">
        <v>22291</v>
      </c>
      <c r="ANI73" s="75">
        <v>22293</v>
      </c>
      <c r="ANJ73" s="75">
        <v>22293</v>
      </c>
      <c r="ANK73" s="75">
        <v>22272</v>
      </c>
      <c r="ANL73" s="75">
        <v>22272</v>
      </c>
      <c r="ANM73" s="75">
        <v>30816</v>
      </c>
      <c r="ANN73" s="75">
        <v>30816</v>
      </c>
      <c r="ANO73" s="75">
        <v>30808</v>
      </c>
      <c r="ANP73" s="75">
        <v>30820</v>
      </c>
      <c r="ANQ73" s="75">
        <v>30820</v>
      </c>
      <c r="ANR73" s="75">
        <v>30822</v>
      </c>
      <c r="ANS73" s="75">
        <v>30822</v>
      </c>
      <c r="ANT73" s="75">
        <v>30821</v>
      </c>
      <c r="ANU73" s="75">
        <v>30824</v>
      </c>
      <c r="ANV73" s="75">
        <v>30822</v>
      </c>
      <c r="ANW73" s="76">
        <v>30822</v>
      </c>
      <c r="ANX73" s="123">
        <v>30815</v>
      </c>
      <c r="ANY73" s="76">
        <v>30802</v>
      </c>
      <c r="ANZ73" s="123">
        <v>30805</v>
      </c>
      <c r="AOA73" s="123">
        <v>30805</v>
      </c>
      <c r="AOB73" s="123">
        <v>30807</v>
      </c>
      <c r="AOC73" s="123">
        <v>30806</v>
      </c>
      <c r="AOD73" s="123">
        <v>30806</v>
      </c>
      <c r="AOE73" s="123">
        <v>30808</v>
      </c>
      <c r="AOF73" s="123">
        <v>30810</v>
      </c>
      <c r="AOG73" s="123">
        <v>30777</v>
      </c>
      <c r="AOH73" s="123">
        <v>30781</v>
      </c>
      <c r="AOI73" s="123">
        <v>30781</v>
      </c>
      <c r="AOJ73" s="123">
        <v>30776</v>
      </c>
      <c r="AOK73" s="123">
        <v>30778</v>
      </c>
      <c r="AOL73" s="123">
        <v>30778</v>
      </c>
      <c r="AOM73" s="123">
        <v>30777</v>
      </c>
      <c r="AON73" s="123">
        <v>30780</v>
      </c>
      <c r="AOO73" s="123">
        <v>30780</v>
      </c>
      <c r="AOP73" s="123">
        <v>30780</v>
      </c>
      <c r="AOQ73" s="123">
        <v>30781</v>
      </c>
      <c r="AOR73" s="123">
        <v>30782</v>
      </c>
      <c r="AOS73" s="123">
        <v>30782</v>
      </c>
      <c r="AOT73" s="123">
        <v>30776</v>
      </c>
      <c r="AOU73" s="123">
        <v>30775</v>
      </c>
      <c r="AOV73" s="123">
        <v>30777</v>
      </c>
      <c r="AOW73" s="123">
        <v>30778</v>
      </c>
      <c r="AOX73" s="123">
        <v>30694</v>
      </c>
      <c r="AOY73" s="49">
        <v>30694</v>
      </c>
      <c r="AOZ73" s="49">
        <v>30694</v>
      </c>
      <c r="APA73" s="49">
        <v>30694</v>
      </c>
      <c r="APB73" s="49">
        <v>30697</v>
      </c>
      <c r="APC73" s="49">
        <v>30698</v>
      </c>
      <c r="APD73" s="49">
        <v>30698</v>
      </c>
      <c r="APE73" s="49">
        <v>30699</v>
      </c>
      <c r="APF73" s="49">
        <v>30699</v>
      </c>
      <c r="APG73" s="49">
        <v>30700</v>
      </c>
      <c r="APH73" s="49">
        <v>30700</v>
      </c>
      <c r="API73" s="49">
        <v>30701</v>
      </c>
      <c r="APJ73" s="49">
        <v>30701</v>
      </c>
      <c r="APK73" s="49">
        <v>30700</v>
      </c>
      <c r="APL73" s="49">
        <v>30698</v>
      </c>
      <c r="APM73" s="49">
        <v>34867</v>
      </c>
      <c r="APN73" s="49">
        <v>33692</v>
      </c>
      <c r="APO73" s="49">
        <v>33693</v>
      </c>
      <c r="APP73" s="49">
        <v>33901</v>
      </c>
      <c r="APQ73" s="49">
        <v>33901</v>
      </c>
      <c r="APR73" s="49">
        <v>34050</v>
      </c>
      <c r="APS73" s="49">
        <v>34047</v>
      </c>
      <c r="APT73" s="49">
        <v>34111</v>
      </c>
      <c r="APU73" s="49">
        <v>34110</v>
      </c>
      <c r="APV73" s="49">
        <v>34123</v>
      </c>
      <c r="APW73" s="49">
        <v>34107</v>
      </c>
      <c r="APX73" s="49">
        <v>34100</v>
      </c>
      <c r="APY73" s="49">
        <v>34105</v>
      </c>
      <c r="APZ73" s="49">
        <v>34105</v>
      </c>
      <c r="AQA73" s="49">
        <v>34107</v>
      </c>
      <c r="AQB73" s="49">
        <v>34102</v>
      </c>
      <c r="AQC73" s="49">
        <v>34104</v>
      </c>
      <c r="AQD73" s="49">
        <v>34108</v>
      </c>
      <c r="AQE73" s="49">
        <v>34110</v>
      </c>
      <c r="AQF73" s="49">
        <v>34114</v>
      </c>
      <c r="AQG73" s="49">
        <v>34109</v>
      </c>
      <c r="AQH73" s="49">
        <v>34111</v>
      </c>
      <c r="AQI73" s="49">
        <v>34114</v>
      </c>
      <c r="AQJ73" s="49">
        <v>34118</v>
      </c>
      <c r="AQK73" s="49">
        <v>34111</v>
      </c>
      <c r="AQL73" s="49">
        <v>34113</v>
      </c>
      <c r="AQM73" s="49">
        <v>34117</v>
      </c>
      <c r="AQN73" s="49">
        <v>34117</v>
      </c>
      <c r="AQO73" s="49">
        <v>34111</v>
      </c>
      <c r="AQP73" s="49">
        <v>34105</v>
      </c>
      <c r="AQQ73" s="49">
        <v>34104</v>
      </c>
      <c r="AQR73" s="49">
        <v>34105</v>
      </c>
      <c r="AQS73" s="49">
        <v>34141</v>
      </c>
      <c r="AQT73" s="49">
        <v>34236</v>
      </c>
      <c r="AQU73" s="49">
        <v>34235</v>
      </c>
      <c r="AQV73" s="49">
        <v>34236</v>
      </c>
      <c r="AQW73" s="49">
        <v>34236</v>
      </c>
      <c r="AQX73" s="49">
        <v>34240</v>
      </c>
      <c r="AQY73" s="49">
        <v>34241</v>
      </c>
      <c r="AQZ73" s="49">
        <v>34241</v>
      </c>
      <c r="ARA73" s="49">
        <v>34242</v>
      </c>
      <c r="ARB73" s="49">
        <v>34242</v>
      </c>
      <c r="ARC73" s="49">
        <v>34236</v>
      </c>
      <c r="ARD73" s="49">
        <v>34236</v>
      </c>
      <c r="ARE73" s="49">
        <v>34237</v>
      </c>
      <c r="ARF73" s="49">
        <v>34291</v>
      </c>
      <c r="ARG73" s="49">
        <v>34295</v>
      </c>
      <c r="ARH73" s="49">
        <v>34290</v>
      </c>
      <c r="ARI73" s="49">
        <v>34251</v>
      </c>
      <c r="ARJ73" s="49">
        <v>34249</v>
      </c>
      <c r="ARK73" s="49">
        <v>34246</v>
      </c>
      <c r="ARL73" s="49">
        <v>34248</v>
      </c>
      <c r="ARM73" s="49">
        <v>34251</v>
      </c>
      <c r="ARN73" s="49">
        <v>36248</v>
      </c>
      <c r="ARO73" s="49">
        <v>36268</v>
      </c>
      <c r="ARP73" s="49">
        <v>36232</v>
      </c>
      <c r="ARQ73" s="49">
        <v>36235</v>
      </c>
      <c r="ARR73" s="49">
        <v>36235</v>
      </c>
      <c r="ARS73" s="49">
        <v>36235</v>
      </c>
      <c r="ART73" s="49">
        <v>36200</v>
      </c>
      <c r="ARU73" s="49">
        <v>36200</v>
      </c>
      <c r="ARV73" s="49">
        <v>36200</v>
      </c>
      <c r="ARW73" s="49">
        <v>36200</v>
      </c>
      <c r="ARX73" s="49">
        <v>36166</v>
      </c>
      <c r="ARY73" s="49">
        <v>36176</v>
      </c>
      <c r="ARZ73" s="49">
        <v>36176</v>
      </c>
      <c r="ASA73" s="49">
        <v>36177</v>
      </c>
      <c r="ASB73" s="49">
        <v>36177</v>
      </c>
      <c r="ASC73" s="49">
        <v>36142</v>
      </c>
      <c r="ASD73" s="49">
        <v>36142</v>
      </c>
      <c r="ASE73" s="49">
        <v>35993</v>
      </c>
      <c r="ASF73" s="49">
        <v>35974</v>
      </c>
      <c r="ASG73" s="49">
        <v>35939</v>
      </c>
      <c r="ASH73" s="49">
        <v>35939</v>
      </c>
      <c r="ASI73" s="49">
        <v>35940</v>
      </c>
      <c r="ASJ73" s="49">
        <v>35940</v>
      </c>
      <c r="ASK73" s="49">
        <v>35931</v>
      </c>
      <c r="ASL73" s="49">
        <v>35931</v>
      </c>
      <c r="ASM73" s="49">
        <v>35906</v>
      </c>
      <c r="ASN73" s="49">
        <v>35906</v>
      </c>
      <c r="ASO73" s="49">
        <v>35906</v>
      </c>
      <c r="ASP73" s="49">
        <v>35872</v>
      </c>
      <c r="ASQ73" s="49">
        <v>35871</v>
      </c>
      <c r="ASR73" s="49">
        <v>35873</v>
      </c>
      <c r="ASS73" s="49">
        <v>35871</v>
      </c>
      <c r="AST73" s="49">
        <v>35838</v>
      </c>
      <c r="ASU73" s="49">
        <v>35838</v>
      </c>
      <c r="ASV73" s="49">
        <v>35839</v>
      </c>
      <c r="ASW73" s="49">
        <v>35838</v>
      </c>
      <c r="ASX73" s="49">
        <v>35803</v>
      </c>
      <c r="ASY73" s="49">
        <v>35803</v>
      </c>
      <c r="ASZ73" s="49">
        <v>35803</v>
      </c>
      <c r="ATA73" s="49">
        <v>35804</v>
      </c>
      <c r="ATB73" s="49">
        <v>35803</v>
      </c>
      <c r="ATC73" s="49">
        <v>35769</v>
      </c>
      <c r="ATD73" s="49">
        <v>35768</v>
      </c>
      <c r="ATE73" s="49">
        <v>35742</v>
      </c>
      <c r="ATF73" s="49">
        <v>35742</v>
      </c>
      <c r="ATG73" s="49">
        <v>35709</v>
      </c>
      <c r="ATH73" s="49">
        <v>35709</v>
      </c>
      <c r="ATI73" s="49">
        <v>35734</v>
      </c>
      <c r="ATJ73" s="49">
        <v>35733</v>
      </c>
      <c r="ATK73" s="49">
        <v>35697</v>
      </c>
      <c r="ATL73" s="49">
        <v>35673</v>
      </c>
      <c r="ATM73" s="49">
        <v>35673</v>
      </c>
      <c r="ATN73" s="49">
        <v>33052</v>
      </c>
      <c r="ATO73" s="49">
        <v>33052</v>
      </c>
      <c r="ATP73" s="49">
        <v>33019</v>
      </c>
      <c r="ATQ73" s="49">
        <v>33019</v>
      </c>
      <c r="ATR73" s="49">
        <v>33019</v>
      </c>
      <c r="ATS73" s="49">
        <v>33019</v>
      </c>
      <c r="ATT73" s="49">
        <v>32985</v>
      </c>
      <c r="ATU73" s="49">
        <v>32985</v>
      </c>
      <c r="ATV73" s="49">
        <v>32984</v>
      </c>
      <c r="ATW73" s="49">
        <v>32985</v>
      </c>
      <c r="ATX73" s="49">
        <v>32950</v>
      </c>
      <c r="ATY73" s="49">
        <v>32950</v>
      </c>
      <c r="ATZ73" s="49">
        <v>32950</v>
      </c>
      <c r="AUA73" s="49">
        <v>32950</v>
      </c>
      <c r="AUB73" s="49">
        <v>32950</v>
      </c>
      <c r="AUC73" s="49">
        <v>32915</v>
      </c>
      <c r="AUD73" s="49">
        <v>32915</v>
      </c>
      <c r="AUE73" s="49">
        <v>32915</v>
      </c>
      <c r="AUF73" s="49">
        <v>32915</v>
      </c>
      <c r="AUG73" s="49">
        <v>32880</v>
      </c>
      <c r="AUH73" s="49">
        <v>32880</v>
      </c>
      <c r="AUI73" s="49">
        <v>32880</v>
      </c>
      <c r="AUJ73" s="49">
        <v>32880</v>
      </c>
      <c r="AUK73" s="49">
        <v>32846</v>
      </c>
      <c r="AUL73" s="49">
        <v>32846</v>
      </c>
      <c r="AUM73" s="49">
        <v>32846</v>
      </c>
      <c r="AUN73" s="49">
        <v>32846</v>
      </c>
      <c r="AUO73" s="49">
        <v>32845</v>
      </c>
      <c r="AUP73" s="49">
        <v>32810</v>
      </c>
      <c r="AUQ73" s="49">
        <v>32810</v>
      </c>
      <c r="AUR73" s="49">
        <v>32810</v>
      </c>
      <c r="AUS73" s="49">
        <v>32809</v>
      </c>
      <c r="AUT73" s="49">
        <v>32774</v>
      </c>
      <c r="AUU73" s="49">
        <v>32775</v>
      </c>
      <c r="AUV73" s="49">
        <v>32776</v>
      </c>
      <c r="AUW73" s="49">
        <v>32776</v>
      </c>
      <c r="AUX73" s="49">
        <f>32741+34</f>
        <v>32775</v>
      </c>
      <c r="AUY73" s="49">
        <v>32741</v>
      </c>
      <c r="AUZ73" s="49">
        <v>32741</v>
      </c>
      <c r="AVA73" s="49">
        <v>32741</v>
      </c>
      <c r="AVB73" s="49">
        <v>32741</v>
      </c>
      <c r="AVC73" s="49">
        <v>32707</v>
      </c>
      <c r="AVD73" s="49">
        <v>32707</v>
      </c>
      <c r="AVE73" s="49">
        <v>32707</v>
      </c>
      <c r="AVF73" s="49">
        <v>32707</v>
      </c>
      <c r="AVG73" s="49">
        <v>32672</v>
      </c>
      <c r="AVH73" s="49">
        <v>32672</v>
      </c>
      <c r="AVI73" s="49">
        <v>32672</v>
      </c>
      <c r="AVJ73" s="49">
        <v>32671</v>
      </c>
      <c r="AVK73" s="49">
        <v>32672</v>
      </c>
      <c r="AVL73" s="49">
        <v>32637</v>
      </c>
      <c r="AVM73" s="49">
        <v>32555</v>
      </c>
      <c r="AVN73" s="49">
        <v>32720</v>
      </c>
      <c r="AVO73" s="49">
        <v>32980</v>
      </c>
      <c r="AVP73" s="49">
        <v>32766</v>
      </c>
      <c r="AVQ73" s="49">
        <v>33005</v>
      </c>
      <c r="AVR73" s="49">
        <v>32723</v>
      </c>
      <c r="AVS73" s="49">
        <v>32965</v>
      </c>
      <c r="AVT73" s="49">
        <v>32703</v>
      </c>
      <c r="AVU73" s="49">
        <v>32919</v>
      </c>
      <c r="AVV73" s="49">
        <v>32549</v>
      </c>
      <c r="AVW73" s="49">
        <v>32825</v>
      </c>
      <c r="AVX73" s="49">
        <v>32588</v>
      </c>
      <c r="AVY73" s="49">
        <v>32920</v>
      </c>
      <c r="AVZ73" s="49">
        <v>33047</v>
      </c>
      <c r="AWA73" s="49">
        <v>32758</v>
      </c>
      <c r="AWB73" s="49">
        <v>32985</v>
      </c>
      <c r="AWC73" s="49">
        <v>32718</v>
      </c>
      <c r="AWD73" s="49">
        <v>32968</v>
      </c>
      <c r="AWE73" s="49">
        <v>32667</v>
      </c>
      <c r="AWF73" s="49">
        <v>33020</v>
      </c>
      <c r="AWG73" s="49">
        <v>32895</v>
      </c>
      <c r="AWH73" s="124">
        <v>33370</v>
      </c>
      <c r="AWI73" s="49">
        <v>33097</v>
      </c>
      <c r="AWJ73" s="49">
        <v>34050</v>
      </c>
      <c r="AWK73" s="49">
        <v>34047</v>
      </c>
      <c r="AWL73" s="49">
        <v>33975</v>
      </c>
      <c r="AWM73" s="49">
        <v>34101</v>
      </c>
      <c r="AWN73" s="49">
        <v>33889</v>
      </c>
      <c r="AWO73" s="49">
        <v>34130</v>
      </c>
      <c r="AWP73" s="49">
        <v>33846</v>
      </c>
      <c r="AWQ73" s="49">
        <v>34071</v>
      </c>
      <c r="AWR73" s="49">
        <v>33692</v>
      </c>
      <c r="AWS73" s="49">
        <v>33950</v>
      </c>
      <c r="AWT73" s="49">
        <v>33689</v>
      </c>
      <c r="AWU73" s="49">
        <v>33863</v>
      </c>
      <c r="AWV73" s="49">
        <v>33894</v>
      </c>
      <c r="AWW73" s="49">
        <v>34433</v>
      </c>
      <c r="AWX73" s="49">
        <v>34789</v>
      </c>
      <c r="AWY73" s="49">
        <v>34650</v>
      </c>
      <c r="AWZ73" s="49">
        <v>35003</v>
      </c>
      <c r="AXA73" s="49">
        <v>35077</v>
      </c>
      <c r="AXB73" s="49">
        <v>35426</v>
      </c>
      <c r="AXC73" s="49">
        <v>35413</v>
      </c>
      <c r="AXD73" s="49">
        <v>35777</v>
      </c>
      <c r="AXE73" s="49">
        <v>35642</v>
      </c>
      <c r="AXF73" s="49">
        <v>36228</v>
      </c>
      <c r="AXG73" s="49">
        <v>36361</v>
      </c>
      <c r="AXH73" s="49">
        <v>37295</v>
      </c>
      <c r="AXI73" s="49">
        <v>37311</v>
      </c>
      <c r="AXJ73" s="49">
        <v>37619</v>
      </c>
      <c r="AXK73" s="49">
        <v>38021</v>
      </c>
      <c r="AXL73" s="49">
        <v>38469</v>
      </c>
      <c r="AXM73" s="49">
        <v>38926</v>
      </c>
      <c r="AXN73" s="49">
        <v>34701</v>
      </c>
      <c r="AXO73" s="49">
        <v>35346</v>
      </c>
      <c r="AXP73" s="49">
        <v>35193</v>
      </c>
      <c r="AXQ73" s="49">
        <v>35447</v>
      </c>
      <c r="AXR73" s="49">
        <v>35652</v>
      </c>
      <c r="AXS73" s="49">
        <v>35711</v>
      </c>
      <c r="AXT73" s="49">
        <v>35899</v>
      </c>
      <c r="AXU73" s="49">
        <v>36103</v>
      </c>
      <c r="AXV73" s="49">
        <v>36195</v>
      </c>
      <c r="AXW73" s="49">
        <v>36395</v>
      </c>
      <c r="AXX73" s="49">
        <v>36581</v>
      </c>
      <c r="AXY73" s="49">
        <v>36908</v>
      </c>
      <c r="AXZ73" s="49">
        <v>37147</v>
      </c>
      <c r="AYA73" s="49">
        <v>37539</v>
      </c>
      <c r="AYB73" s="49">
        <v>37697</v>
      </c>
      <c r="AYC73" s="49">
        <v>37822</v>
      </c>
      <c r="AYD73" s="49">
        <v>37980</v>
      </c>
      <c r="AYE73" s="49">
        <v>38062</v>
      </c>
      <c r="AYF73" s="49">
        <v>38243</v>
      </c>
      <c r="AYG73" s="49">
        <v>38367</v>
      </c>
      <c r="AYH73" s="49">
        <v>38594</v>
      </c>
      <c r="AYI73" s="49">
        <v>38668</v>
      </c>
      <c r="AYJ73" s="49">
        <v>38809</v>
      </c>
      <c r="AYK73" s="49">
        <v>38943</v>
      </c>
      <c r="AYL73" s="49">
        <v>39175</v>
      </c>
      <c r="AYM73" s="49">
        <v>39504</v>
      </c>
      <c r="AYN73" s="49">
        <v>40578</v>
      </c>
      <c r="AYO73" s="49">
        <v>40763</v>
      </c>
      <c r="AYP73" s="49">
        <v>40858</v>
      </c>
      <c r="AYQ73" s="49">
        <v>41153</v>
      </c>
      <c r="AYR73" s="49">
        <v>42877</v>
      </c>
      <c r="AYS73" s="49">
        <v>43180</v>
      </c>
      <c r="AYT73" s="49">
        <v>43303</v>
      </c>
      <c r="AYU73" s="49">
        <v>43516</v>
      </c>
      <c r="AYV73" s="49">
        <v>43718</v>
      </c>
      <c r="AYW73" s="49">
        <v>44075</v>
      </c>
      <c r="AYX73" s="49">
        <v>44388</v>
      </c>
      <c r="AYY73" s="49">
        <v>44477</v>
      </c>
      <c r="AYZ73" s="49">
        <v>44606</v>
      </c>
      <c r="AZA73" s="49">
        <v>44819</v>
      </c>
      <c r="AZB73" s="49">
        <v>45486</v>
      </c>
      <c r="AZC73" s="49">
        <v>45753</v>
      </c>
      <c r="AZD73" s="49">
        <v>46724</v>
      </c>
      <c r="AZE73" s="49">
        <v>47165</v>
      </c>
      <c r="AZF73" s="49">
        <v>47350</v>
      </c>
      <c r="AZG73" s="49">
        <v>50480</v>
      </c>
      <c r="AZH73" s="49">
        <v>51583</v>
      </c>
      <c r="AZI73" s="49">
        <v>52806</v>
      </c>
      <c r="AZJ73" s="49">
        <v>53131</v>
      </c>
      <c r="AZK73" s="49">
        <v>54168</v>
      </c>
      <c r="AZL73" s="49">
        <v>54212</v>
      </c>
      <c r="AZM73" s="49">
        <v>54269</v>
      </c>
      <c r="AZN73" s="49">
        <v>46899</v>
      </c>
      <c r="AZO73" s="49">
        <v>46875</v>
      </c>
      <c r="AZP73" s="49">
        <v>46893</v>
      </c>
      <c r="AZQ73" s="49">
        <v>47010</v>
      </c>
      <c r="AZR73" s="49">
        <v>47080</v>
      </c>
      <c r="AZS73" s="49">
        <v>47289</v>
      </c>
      <c r="AZT73" s="49">
        <v>47293</v>
      </c>
      <c r="AZU73" s="49">
        <v>47343</v>
      </c>
      <c r="AZV73" s="49">
        <v>47333</v>
      </c>
      <c r="AZW73" s="49">
        <v>47290</v>
      </c>
      <c r="AZX73" s="49">
        <v>47354</v>
      </c>
      <c r="AZY73" s="49">
        <v>47391</v>
      </c>
      <c r="AZZ73" s="49">
        <v>47455</v>
      </c>
      <c r="BAA73" s="49">
        <v>47421</v>
      </c>
      <c r="BAB73" s="49">
        <v>47484</v>
      </c>
      <c r="BAC73" s="49">
        <v>47492</v>
      </c>
      <c r="BAD73" s="49">
        <v>47590</v>
      </c>
      <c r="BAE73" s="49">
        <v>47608</v>
      </c>
      <c r="BAF73" s="49">
        <v>47547</v>
      </c>
      <c r="BAG73" s="49">
        <v>47557</v>
      </c>
      <c r="BAH73" s="49">
        <v>47674</v>
      </c>
      <c r="BAI73" s="49">
        <v>47739</v>
      </c>
      <c r="BAJ73" s="49">
        <v>47786</v>
      </c>
      <c r="BAK73" s="49">
        <v>47822</v>
      </c>
      <c r="BAL73" s="49">
        <v>47796</v>
      </c>
      <c r="BAM73" s="49">
        <v>47850</v>
      </c>
      <c r="BAN73" s="49">
        <v>47880</v>
      </c>
      <c r="BAO73" s="49">
        <v>47948</v>
      </c>
      <c r="BAP73" s="49">
        <v>47902</v>
      </c>
      <c r="BAQ73" s="49">
        <v>47993</v>
      </c>
      <c r="BAR73" s="49">
        <v>48005</v>
      </c>
      <c r="BAS73" s="49">
        <v>47908</v>
      </c>
      <c r="BAT73" s="49">
        <v>47926</v>
      </c>
      <c r="BAU73" s="49">
        <v>47931</v>
      </c>
      <c r="BAV73" s="49">
        <v>47959</v>
      </c>
      <c r="BAW73" s="49">
        <v>47898</v>
      </c>
      <c r="BAX73" s="49">
        <v>47921</v>
      </c>
      <c r="BAY73" s="49">
        <v>47896</v>
      </c>
      <c r="BAZ73" s="49">
        <v>47962</v>
      </c>
      <c r="BBA73" s="49">
        <v>47787</v>
      </c>
      <c r="BBB73" s="49">
        <v>47828</v>
      </c>
      <c r="BBC73" s="49">
        <v>47789</v>
      </c>
      <c r="BBD73" s="49">
        <v>47896</v>
      </c>
      <c r="BBE73" s="49">
        <v>47935</v>
      </c>
      <c r="BBF73" s="49">
        <v>47787</v>
      </c>
      <c r="BBG73" s="49">
        <v>47783</v>
      </c>
      <c r="BBH73" s="49">
        <v>47771</v>
      </c>
      <c r="BBI73" s="49">
        <v>47866</v>
      </c>
      <c r="BBJ73" s="49">
        <v>47765</v>
      </c>
      <c r="BBK73" s="49">
        <v>47932</v>
      </c>
      <c r="BBL73" s="49">
        <v>48353</v>
      </c>
      <c r="BBM73" s="49">
        <v>48486</v>
      </c>
      <c r="BBN73" s="77">
        <v>47032</v>
      </c>
    </row>
    <row r="74" spans="1:1437" x14ac:dyDescent="0.2">
      <c r="A74" s="68" t="s">
        <v>66</v>
      </c>
      <c r="B74" s="69" t="s">
        <v>93</v>
      </c>
      <c r="C74" s="70"/>
      <c r="D74" s="70"/>
      <c r="E74" s="70"/>
      <c r="F74" s="70"/>
      <c r="G74" s="70"/>
      <c r="H74" s="70"/>
      <c r="I74" s="70"/>
      <c r="J74" s="70"/>
      <c r="K74" s="70"/>
      <c r="L74" s="70"/>
      <c r="M74" s="70"/>
      <c r="N74" s="70"/>
      <c r="O74" s="7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5">
        <v>64680</v>
      </c>
      <c r="ALO74" s="75">
        <v>69650</v>
      </c>
      <c r="ALP74" s="75">
        <v>69650</v>
      </c>
      <c r="ALQ74" s="75">
        <v>69650</v>
      </c>
      <c r="ALR74" s="75">
        <v>69650</v>
      </c>
      <c r="ALS74" s="75">
        <v>69650</v>
      </c>
      <c r="ALT74" s="75">
        <v>69650</v>
      </c>
      <c r="ALU74" s="75">
        <v>69650</v>
      </c>
      <c r="ALV74" s="75">
        <v>69650</v>
      </c>
      <c r="ALW74" s="75">
        <v>69650</v>
      </c>
      <c r="ALX74" s="75">
        <v>69650</v>
      </c>
      <c r="ALY74" s="75">
        <v>69650</v>
      </c>
      <c r="ALZ74" s="75">
        <v>69650</v>
      </c>
      <c r="AMA74" s="75">
        <v>69650</v>
      </c>
      <c r="AMB74" s="70"/>
      <c r="AMC74" s="70"/>
      <c r="AMD74" s="70"/>
      <c r="AME74" s="70"/>
      <c r="AMF74" s="70"/>
      <c r="AMG74" s="70"/>
      <c r="AMH74" s="70"/>
      <c r="AMI74" s="70"/>
      <c r="AMJ74" s="70"/>
      <c r="AMK74" s="70"/>
      <c r="AML74" s="70"/>
      <c r="AMM74" s="70"/>
      <c r="AMN74" s="70"/>
      <c r="AMO74" s="70"/>
      <c r="AMP74" s="70"/>
      <c r="AMQ74" s="70"/>
      <c r="AMR74" s="70"/>
      <c r="AMS74" s="70"/>
      <c r="AMT74" s="70"/>
      <c r="AMU74" s="70"/>
      <c r="AMV74" s="70"/>
      <c r="AMW74" s="70"/>
      <c r="AMX74" s="70"/>
      <c r="AMY74" s="70"/>
      <c r="AMZ74" s="70"/>
      <c r="ANA74" s="70"/>
      <c r="ANB74" s="70"/>
      <c r="ANC74" s="70"/>
      <c r="AND74" s="70"/>
      <c r="ANE74" s="70"/>
      <c r="ANF74" s="70"/>
      <c r="ANG74" s="70"/>
      <c r="ANH74" s="70"/>
      <c r="ANI74" s="70"/>
      <c r="ANJ74" s="70"/>
      <c r="ANK74" s="70"/>
      <c r="ANL74" s="70"/>
      <c r="ANM74" s="70"/>
      <c r="ANN74" s="70"/>
      <c r="ANO74" s="70"/>
      <c r="ANP74" s="70"/>
      <c r="ANQ74" s="70"/>
      <c r="ANR74" s="70"/>
      <c r="ANS74" s="70"/>
      <c r="ANT74" s="70"/>
      <c r="ANU74" s="70"/>
      <c r="ANV74" s="70"/>
      <c r="ANW74" s="70"/>
      <c r="ANX74" s="70"/>
      <c r="ANY74" s="70"/>
      <c r="ANZ74" s="70"/>
      <c r="AOA74" s="70"/>
      <c r="AOB74" s="70"/>
      <c r="AOC74" s="70"/>
      <c r="AOD74" s="70"/>
      <c r="AOE74" s="70"/>
      <c r="AOF74" s="70"/>
      <c r="AOG74" s="70"/>
      <c r="AOH74" s="70"/>
      <c r="AOI74" s="70"/>
      <c r="AOJ74" s="70"/>
      <c r="AOK74" s="70"/>
      <c r="AOL74" s="70"/>
      <c r="AOM74" s="70"/>
      <c r="AON74" s="70"/>
      <c r="AOO74" s="70"/>
      <c r="AOP74" s="70"/>
      <c r="AOQ74" s="70"/>
      <c r="AOR74" s="70"/>
      <c r="AOS74" s="70"/>
      <c r="AOT74" s="70"/>
      <c r="AOU74" s="70"/>
      <c r="AOV74" s="70"/>
      <c r="AOW74" s="70"/>
      <c r="AOX74" s="70"/>
      <c r="AOY74" s="70"/>
      <c r="AOZ74" s="70"/>
      <c r="APA74" s="70"/>
      <c r="APB74" s="70"/>
      <c r="APC74" s="70"/>
      <c r="APD74" s="70"/>
      <c r="APE74" s="70"/>
      <c r="APF74" s="70"/>
      <c r="APG74" s="70"/>
      <c r="APH74" s="70"/>
      <c r="API74" s="70"/>
      <c r="APJ74" s="70"/>
      <c r="APK74" s="70"/>
      <c r="APL74" s="70"/>
      <c r="APM74" s="70"/>
      <c r="APN74" s="70"/>
      <c r="APO74" s="70"/>
      <c r="APP74" s="70"/>
      <c r="APQ74" s="70"/>
      <c r="APR74" s="70"/>
      <c r="APS74" s="70"/>
      <c r="APT74" s="70"/>
      <c r="APU74" s="70"/>
      <c r="APV74" s="70"/>
      <c r="APW74" s="70"/>
      <c r="APX74" s="70"/>
      <c r="APY74" s="70"/>
      <c r="APZ74" s="70"/>
      <c r="AQA74" s="70"/>
      <c r="AQB74" s="70"/>
      <c r="AQC74" s="70"/>
      <c r="AQD74" s="70"/>
      <c r="AQE74" s="70"/>
      <c r="AQF74" s="70"/>
      <c r="AQG74" s="70"/>
      <c r="AQH74" s="70"/>
      <c r="AQI74" s="70"/>
      <c r="AQJ74" s="70"/>
      <c r="AQK74" s="70"/>
      <c r="AQL74" s="70"/>
      <c r="AQM74" s="70"/>
      <c r="AQN74" s="70"/>
      <c r="AQO74" s="70"/>
      <c r="AQP74" s="70"/>
      <c r="AQQ74" s="70"/>
      <c r="AQR74" s="70"/>
      <c r="AQS74" s="70"/>
      <c r="AQT74" s="70"/>
      <c r="AQU74" s="70"/>
      <c r="AQV74" s="70"/>
      <c r="AQW74" s="70"/>
      <c r="AQX74" s="70"/>
      <c r="AQY74" s="70"/>
      <c r="AQZ74" s="70"/>
      <c r="ARA74" s="70"/>
      <c r="ARB74" s="70"/>
      <c r="ARC74" s="70"/>
      <c r="ARD74" s="70"/>
      <c r="ARE74" s="70"/>
      <c r="ARF74" s="70"/>
      <c r="ARG74" s="70"/>
      <c r="ARH74" s="70"/>
      <c r="ARI74" s="70"/>
      <c r="ARJ74" s="70"/>
      <c r="ARK74" s="70"/>
      <c r="ARL74" s="70"/>
      <c r="ARM74" s="70"/>
      <c r="ARN74" s="70"/>
      <c r="ARO74" s="70"/>
      <c r="ARP74" s="70"/>
      <c r="ARQ74" s="70"/>
      <c r="ARR74" s="70"/>
      <c r="ARS74" s="70"/>
      <c r="ART74" s="70"/>
      <c r="ARU74" s="70"/>
      <c r="ARV74" s="70"/>
      <c r="ARW74" s="70"/>
      <c r="ARX74" s="70"/>
      <c r="ARY74" s="70"/>
      <c r="ARZ74" s="70"/>
      <c r="ASA74" s="70"/>
      <c r="ASB74" s="70"/>
      <c r="ASC74" s="70"/>
      <c r="ASD74" s="70"/>
      <c r="ASE74" s="70"/>
      <c r="ASF74" s="70"/>
      <c r="ASG74" s="70"/>
      <c r="ASH74" s="70"/>
      <c r="ASI74" s="70"/>
      <c r="ASJ74" s="70"/>
      <c r="ASK74" s="70"/>
      <c r="ASL74" s="70"/>
      <c r="ASM74" s="70"/>
      <c r="ASN74" s="70"/>
      <c r="ASO74" s="70"/>
      <c r="ASP74" s="70"/>
      <c r="ASQ74" s="70"/>
      <c r="ASR74" s="70"/>
      <c r="ASS74" s="70"/>
      <c r="AST74" s="70"/>
      <c r="ASU74" s="70"/>
      <c r="ASV74" s="70"/>
      <c r="ASW74" s="70"/>
      <c r="ASX74" s="70"/>
      <c r="ASY74" s="70"/>
      <c r="ASZ74" s="70"/>
      <c r="ATA74" s="70"/>
      <c r="ATB74" s="70"/>
      <c r="ATC74" s="70"/>
      <c r="ATD74" s="70"/>
      <c r="ATE74" s="70"/>
      <c r="ATF74" s="70"/>
      <c r="ATG74" s="70"/>
      <c r="ATH74" s="70"/>
      <c r="ATI74" s="70"/>
      <c r="ATJ74" s="70"/>
      <c r="ATK74" s="70"/>
      <c r="ATL74" s="70"/>
      <c r="ATM74" s="70"/>
      <c r="ATN74" s="70"/>
      <c r="ATO74" s="70"/>
      <c r="ATP74" s="70"/>
      <c r="ATQ74" s="70"/>
      <c r="ATR74" s="70"/>
      <c r="ATS74" s="70"/>
      <c r="ATT74" s="70"/>
      <c r="ATU74" s="70"/>
      <c r="ATV74" s="70"/>
      <c r="ATW74" s="70"/>
      <c r="ATX74" s="70"/>
      <c r="ATY74" s="70"/>
      <c r="ATZ74" s="70"/>
      <c r="AUA74" s="70"/>
      <c r="AUB74" s="70"/>
      <c r="AUC74" s="70"/>
      <c r="AUD74" s="70"/>
      <c r="AUE74" s="70"/>
      <c r="AUF74" s="70"/>
      <c r="AUG74" s="70"/>
      <c r="AUH74" s="70"/>
      <c r="AUI74" s="70"/>
      <c r="AUJ74" s="70"/>
      <c r="AUK74" s="70"/>
      <c r="AUL74" s="70"/>
      <c r="AUM74" s="70"/>
      <c r="AUN74" s="70"/>
      <c r="AUO74" s="70"/>
      <c r="AUP74" s="70"/>
      <c r="AUQ74" s="70"/>
      <c r="AUR74" s="70"/>
      <c r="AUS74" s="70"/>
      <c r="AUT74" s="70"/>
      <c r="AUU74" s="70"/>
      <c r="AUV74" s="70"/>
      <c r="AUW74" s="70"/>
      <c r="AUX74" s="70"/>
      <c r="AUY74" s="70"/>
      <c r="AUZ74" s="70"/>
      <c r="AVA74" s="70"/>
      <c r="AVB74" s="70"/>
      <c r="AVC74" s="70"/>
      <c r="AVD74" s="70"/>
      <c r="AVE74" s="70"/>
      <c r="AVF74" s="70"/>
      <c r="AVG74" s="70"/>
      <c r="AVH74" s="70"/>
      <c r="AVI74" s="70"/>
      <c r="AVJ74" s="70"/>
      <c r="AVK74" s="70"/>
      <c r="AVL74" s="70"/>
      <c r="AVM74" s="70"/>
      <c r="AVN74" s="70"/>
      <c r="AVO74" s="70"/>
      <c r="AVP74" s="70"/>
      <c r="AVQ74" s="70"/>
      <c r="AVR74" s="70"/>
      <c r="AVS74" s="70"/>
      <c r="AVT74" s="70"/>
      <c r="AVU74" s="70"/>
      <c r="AVV74" s="70"/>
      <c r="AVW74" s="70"/>
      <c r="AVX74" s="70"/>
      <c r="AVY74" s="70"/>
      <c r="AVZ74" s="70"/>
      <c r="AWA74" s="70"/>
      <c r="AWB74" s="70"/>
      <c r="AWC74" s="70"/>
      <c r="AWD74" s="70"/>
      <c r="AWE74" s="70"/>
      <c r="AWF74" s="70"/>
      <c r="AWG74" s="70"/>
      <c r="AWH74" s="70"/>
      <c r="AWI74" s="70"/>
      <c r="AWJ74" s="70"/>
      <c r="AWK74" s="70"/>
      <c r="AWL74" s="70"/>
      <c r="AWM74" s="70"/>
      <c r="AWN74" s="70"/>
      <c r="AWO74" s="70"/>
      <c r="AWP74" s="70"/>
      <c r="AWQ74" s="70"/>
      <c r="AWR74" s="70"/>
      <c r="AWS74" s="70"/>
      <c r="AWT74" s="70"/>
      <c r="AWU74" s="70"/>
      <c r="AWV74" s="70"/>
      <c r="AWW74" s="70"/>
      <c r="AWX74" s="70"/>
      <c r="AWY74" s="70"/>
      <c r="AWZ74" s="70"/>
      <c r="AXA74" s="70"/>
      <c r="AXB74" s="70"/>
      <c r="AXC74" s="70"/>
      <c r="AXD74" s="70"/>
      <c r="AXE74" s="70"/>
      <c r="AXF74" s="70"/>
      <c r="AXG74" s="70"/>
      <c r="AXH74" s="70"/>
      <c r="AXI74" s="70"/>
      <c r="AXJ74" s="70"/>
      <c r="AXK74" s="70"/>
      <c r="AXL74" s="70"/>
      <c r="AXM74" s="70"/>
      <c r="AXN74" s="70"/>
      <c r="AXO74" s="70"/>
      <c r="AXP74" s="70"/>
      <c r="AXQ74" s="70"/>
      <c r="AXR74" s="70"/>
      <c r="AXS74" s="70"/>
      <c r="AXT74" s="70"/>
      <c r="AXU74" s="70"/>
      <c r="AXV74" s="70"/>
      <c r="AXW74" s="70"/>
      <c r="AXX74" s="70"/>
      <c r="AXY74" s="70"/>
      <c r="AXZ74" s="70"/>
      <c r="AYA74" s="70"/>
      <c r="AYB74" s="70"/>
      <c r="AYC74" s="70"/>
      <c r="AYD74" s="70"/>
      <c r="AYE74" s="70"/>
      <c r="AYF74" s="70"/>
      <c r="AYG74" s="70"/>
      <c r="AYH74" s="70"/>
      <c r="AYI74" s="70"/>
      <c r="AYJ74" s="70"/>
      <c r="AYK74" s="70"/>
      <c r="AYL74" s="70"/>
      <c r="AYM74" s="70"/>
      <c r="AYN74" s="70"/>
      <c r="AYO74" s="70"/>
      <c r="AYP74" s="70"/>
      <c r="AYQ74" s="70"/>
      <c r="AYR74" s="70"/>
      <c r="AYS74" s="70"/>
      <c r="AYT74" s="70"/>
      <c r="AYU74" s="70"/>
      <c r="AYV74" s="70"/>
      <c r="AYW74" s="70"/>
      <c r="AYX74" s="70"/>
      <c r="AYY74" s="70"/>
      <c r="AYZ74" s="70"/>
      <c r="AZA74" s="70"/>
      <c r="AZB74" s="70"/>
      <c r="AZC74" s="70"/>
      <c r="AZD74" s="70"/>
      <c r="AZE74" s="70"/>
      <c r="AZF74" s="70"/>
      <c r="AZG74" s="70"/>
      <c r="AZH74" s="70"/>
      <c r="AZI74" s="70"/>
      <c r="AZJ74" s="70"/>
      <c r="AZK74" s="70"/>
      <c r="AZL74" s="70"/>
      <c r="AZM74" s="70"/>
      <c r="AZN74" s="70"/>
      <c r="AZO74" s="70"/>
      <c r="AZP74" s="70"/>
      <c r="AZQ74" s="70"/>
      <c r="AZR74" s="70"/>
      <c r="AZS74" s="70"/>
      <c r="AZT74" s="70"/>
      <c r="AZU74" s="70"/>
      <c r="AZV74" s="70"/>
      <c r="AZW74" s="70"/>
      <c r="AZX74" s="70"/>
      <c r="AZY74" s="70"/>
      <c r="AZZ74" s="70"/>
      <c r="BAA74" s="70"/>
      <c r="BAB74" s="70"/>
      <c r="BAC74" s="70"/>
      <c r="BAD74" s="70"/>
      <c r="BAE74" s="70"/>
      <c r="BAF74" s="70"/>
      <c r="BAG74" s="70"/>
      <c r="BAH74" s="70"/>
      <c r="BAI74" s="70"/>
      <c r="BAJ74" s="70"/>
      <c r="BAK74" s="70"/>
      <c r="BAL74" s="70"/>
      <c r="BAM74" s="70"/>
      <c r="BAN74" s="70"/>
      <c r="BAO74" s="70"/>
      <c r="BAP74" s="70"/>
      <c r="BAQ74" s="70"/>
      <c r="BAR74" s="70"/>
      <c r="BAS74" s="70"/>
      <c r="BAT74" s="70"/>
      <c r="BAU74" s="70"/>
      <c r="BAV74" s="70"/>
      <c r="BAW74" s="70"/>
      <c r="BAX74" s="70"/>
      <c r="BAY74" s="70"/>
      <c r="BAZ74" s="70"/>
      <c r="BBA74" s="70"/>
      <c r="BBB74" s="70"/>
      <c r="BBC74" s="70"/>
      <c r="BBD74" s="70"/>
      <c r="BBE74" s="70"/>
      <c r="BBF74" s="70"/>
      <c r="BBG74" s="70"/>
      <c r="BBH74" s="70"/>
      <c r="BBI74" s="70"/>
      <c r="BBJ74" s="70"/>
      <c r="BBK74" s="70"/>
      <c r="BBL74" s="70"/>
      <c r="BBM74" s="70"/>
      <c r="BBN74" s="70"/>
    </row>
    <row r="75" spans="1:1437" x14ac:dyDescent="0.2">
      <c r="A75" s="68" t="s">
        <v>67</v>
      </c>
      <c r="B75" s="69" t="s">
        <v>93</v>
      </c>
      <c r="C75" s="70"/>
      <c r="D75" s="70"/>
      <c r="E75" s="70"/>
      <c r="F75" s="70"/>
      <c r="G75" s="70"/>
      <c r="H75" s="70"/>
      <c r="I75" s="70"/>
      <c r="J75" s="70"/>
      <c r="K75" s="70"/>
      <c r="L75" s="70"/>
      <c r="M75" s="70"/>
      <c r="N75" s="70"/>
      <c r="O75" s="70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5">
        <v>64680</v>
      </c>
      <c r="ALO75" s="75">
        <v>69650</v>
      </c>
      <c r="ALP75" s="75">
        <v>69650</v>
      </c>
      <c r="ALQ75" s="75">
        <v>69650</v>
      </c>
      <c r="ALR75" s="75">
        <v>69650</v>
      </c>
      <c r="ALS75" s="75">
        <v>69650</v>
      </c>
      <c r="ALT75" s="75">
        <v>69650</v>
      </c>
      <c r="ALU75" s="75">
        <v>69650</v>
      </c>
      <c r="ALV75" s="75">
        <v>69650</v>
      </c>
      <c r="ALW75" s="75">
        <v>69650</v>
      </c>
      <c r="ALX75" s="75">
        <v>69650</v>
      </c>
      <c r="ALY75" s="75">
        <v>69650</v>
      </c>
      <c r="ALZ75" s="75">
        <v>69650</v>
      </c>
      <c r="AMA75" s="75">
        <v>69650</v>
      </c>
      <c r="AMB75" s="70"/>
      <c r="AMC75" s="70"/>
      <c r="AMD75" s="70"/>
      <c r="AME75" s="70"/>
      <c r="AMF75" s="70"/>
      <c r="AMG75" s="70"/>
      <c r="AMH75" s="70"/>
      <c r="AMI75" s="70"/>
      <c r="AMJ75" s="70"/>
      <c r="AMK75" s="70"/>
      <c r="AML75" s="70"/>
      <c r="AMM75" s="70"/>
      <c r="AMN75" s="70"/>
      <c r="AMO75" s="70"/>
      <c r="AMP75" s="70"/>
      <c r="AMQ75" s="70"/>
      <c r="AMR75" s="70"/>
      <c r="AMS75" s="70"/>
      <c r="AMT75" s="70"/>
      <c r="AMU75" s="70"/>
      <c r="AMV75" s="70"/>
      <c r="AMW75" s="70"/>
      <c r="AMX75" s="70"/>
      <c r="AMY75" s="70"/>
      <c r="AMZ75" s="70"/>
      <c r="ANA75" s="70"/>
      <c r="ANB75" s="70"/>
      <c r="ANC75" s="70"/>
      <c r="AND75" s="70"/>
      <c r="ANE75" s="70"/>
      <c r="ANF75" s="70"/>
      <c r="ANG75" s="70"/>
      <c r="ANH75" s="70"/>
      <c r="ANI75" s="70"/>
      <c r="ANJ75" s="70"/>
      <c r="ANK75" s="70"/>
      <c r="ANL75" s="70"/>
      <c r="ANM75" s="70"/>
      <c r="ANN75" s="70"/>
      <c r="ANO75" s="70"/>
      <c r="ANP75" s="70"/>
      <c r="ANQ75" s="70"/>
      <c r="ANR75" s="70"/>
      <c r="ANS75" s="70"/>
      <c r="ANT75" s="70"/>
      <c r="ANU75" s="70"/>
      <c r="ANV75" s="70"/>
      <c r="ANW75" s="70"/>
      <c r="ANX75" s="70"/>
      <c r="ANY75" s="70"/>
      <c r="ANZ75" s="70"/>
      <c r="AOA75" s="70"/>
      <c r="AOB75" s="70"/>
      <c r="AOC75" s="70"/>
      <c r="AOD75" s="70"/>
      <c r="AOE75" s="70"/>
      <c r="AOF75" s="70"/>
      <c r="AOG75" s="70"/>
      <c r="AOH75" s="70"/>
      <c r="AOI75" s="70"/>
      <c r="AOJ75" s="70"/>
      <c r="AOK75" s="70"/>
      <c r="AOL75" s="70"/>
      <c r="AOM75" s="70"/>
      <c r="AON75" s="70"/>
      <c r="AOO75" s="70"/>
      <c r="AOP75" s="70"/>
      <c r="AOQ75" s="70"/>
      <c r="AOR75" s="70"/>
      <c r="AOS75" s="70"/>
      <c r="AOT75" s="70"/>
      <c r="AOU75" s="70"/>
      <c r="AOV75" s="70"/>
      <c r="AOW75" s="70"/>
      <c r="AOX75" s="70"/>
      <c r="AOY75" s="70"/>
      <c r="AOZ75" s="70"/>
      <c r="APA75" s="70"/>
      <c r="APB75" s="70"/>
      <c r="APC75" s="70"/>
      <c r="APD75" s="70"/>
      <c r="APE75" s="70"/>
      <c r="APF75" s="70"/>
      <c r="APG75" s="70"/>
      <c r="APH75" s="70"/>
      <c r="API75" s="70"/>
      <c r="APJ75" s="70"/>
      <c r="APK75" s="70"/>
      <c r="APL75" s="70"/>
      <c r="APM75" s="70"/>
      <c r="APN75" s="70"/>
      <c r="APO75" s="70"/>
      <c r="APP75" s="70"/>
      <c r="APQ75" s="70"/>
      <c r="APR75" s="70"/>
      <c r="APS75" s="70"/>
      <c r="APT75" s="70"/>
      <c r="APU75" s="70"/>
      <c r="APV75" s="70"/>
      <c r="APW75" s="70"/>
      <c r="APX75" s="70"/>
      <c r="APY75" s="70"/>
      <c r="APZ75" s="70"/>
      <c r="AQA75" s="70"/>
      <c r="AQB75" s="70"/>
      <c r="AQC75" s="70"/>
      <c r="AQD75" s="70"/>
      <c r="AQE75" s="70"/>
      <c r="AQF75" s="70"/>
      <c r="AQG75" s="70"/>
      <c r="AQH75" s="70"/>
      <c r="AQI75" s="70"/>
      <c r="AQJ75" s="70"/>
      <c r="AQK75" s="70"/>
      <c r="AQL75" s="70"/>
      <c r="AQM75" s="70"/>
      <c r="AQN75" s="70"/>
      <c r="AQO75" s="70"/>
      <c r="AQP75" s="70"/>
      <c r="AQQ75" s="70"/>
      <c r="AQR75" s="70"/>
      <c r="AQS75" s="70"/>
      <c r="AQT75" s="70"/>
      <c r="AQU75" s="70"/>
      <c r="AQV75" s="70"/>
      <c r="AQW75" s="70"/>
      <c r="AQX75" s="70"/>
      <c r="AQY75" s="70"/>
      <c r="AQZ75" s="70"/>
      <c r="ARA75" s="70"/>
      <c r="ARB75" s="70"/>
      <c r="ARC75" s="70"/>
      <c r="ARD75" s="70"/>
      <c r="ARE75" s="70"/>
      <c r="ARF75" s="70"/>
      <c r="ARG75" s="70"/>
      <c r="ARH75" s="70"/>
      <c r="ARI75" s="70"/>
      <c r="ARJ75" s="70"/>
      <c r="ARK75" s="70"/>
      <c r="ARL75" s="70"/>
      <c r="ARM75" s="70"/>
      <c r="ARN75" s="70"/>
      <c r="ARO75" s="70"/>
      <c r="ARP75" s="70"/>
      <c r="ARQ75" s="70"/>
      <c r="ARR75" s="70"/>
      <c r="ARS75" s="70"/>
      <c r="ART75" s="70"/>
      <c r="ARU75" s="70"/>
      <c r="ARV75" s="70"/>
      <c r="ARW75" s="70"/>
      <c r="ARX75" s="70"/>
      <c r="ARY75" s="70"/>
      <c r="ARZ75" s="70"/>
      <c r="ASA75" s="70"/>
      <c r="ASB75" s="70"/>
      <c r="ASC75" s="70"/>
      <c r="ASD75" s="70"/>
      <c r="ASE75" s="70"/>
      <c r="ASF75" s="70"/>
      <c r="ASG75" s="70"/>
      <c r="ASH75" s="70"/>
      <c r="ASI75" s="70"/>
      <c r="ASJ75" s="70"/>
      <c r="ASK75" s="70"/>
      <c r="ASL75" s="70"/>
      <c r="ASM75" s="70"/>
      <c r="ASN75" s="70"/>
      <c r="ASO75" s="70"/>
      <c r="ASP75" s="70"/>
      <c r="ASQ75" s="70"/>
      <c r="ASR75" s="70"/>
      <c r="ASS75" s="70"/>
      <c r="AST75" s="70"/>
      <c r="ASU75" s="70"/>
      <c r="ASV75" s="70"/>
      <c r="ASW75" s="70"/>
      <c r="ASX75" s="70"/>
      <c r="ASY75" s="70"/>
      <c r="ASZ75" s="70"/>
      <c r="ATA75" s="70"/>
      <c r="ATB75" s="70"/>
      <c r="ATC75" s="70"/>
      <c r="ATD75" s="70"/>
      <c r="ATE75" s="70"/>
      <c r="ATF75" s="70"/>
      <c r="ATG75" s="70"/>
      <c r="ATH75" s="70"/>
      <c r="ATI75" s="70"/>
      <c r="ATJ75" s="70"/>
      <c r="ATK75" s="70"/>
      <c r="ATL75" s="70"/>
      <c r="ATM75" s="70"/>
      <c r="ATN75" s="70"/>
      <c r="ATO75" s="70"/>
      <c r="ATP75" s="70"/>
      <c r="ATQ75" s="70"/>
      <c r="ATR75" s="70"/>
      <c r="ATS75" s="70"/>
      <c r="ATT75" s="70"/>
      <c r="ATU75" s="70"/>
      <c r="ATV75" s="70"/>
      <c r="ATW75" s="70"/>
      <c r="ATX75" s="70"/>
      <c r="ATY75" s="70"/>
      <c r="ATZ75" s="70"/>
      <c r="AUA75" s="70"/>
      <c r="AUB75" s="70"/>
      <c r="AUC75" s="70"/>
      <c r="AUD75" s="70"/>
      <c r="AUE75" s="70"/>
      <c r="AUF75" s="70"/>
      <c r="AUG75" s="70"/>
      <c r="AUH75" s="70"/>
      <c r="AUI75" s="70"/>
      <c r="AUJ75" s="70"/>
      <c r="AUK75" s="70"/>
      <c r="AUL75" s="70"/>
      <c r="AUM75" s="70"/>
      <c r="AUN75" s="70"/>
      <c r="AUO75" s="70"/>
      <c r="AUP75" s="70"/>
      <c r="AUQ75" s="70"/>
      <c r="AUR75" s="70"/>
      <c r="AUS75" s="70"/>
      <c r="AUT75" s="70"/>
      <c r="AUU75" s="70"/>
      <c r="AUV75" s="70"/>
      <c r="AUW75" s="70"/>
      <c r="AUX75" s="70"/>
      <c r="AUY75" s="70"/>
      <c r="AUZ75" s="70"/>
      <c r="AVA75" s="70"/>
      <c r="AVB75" s="70"/>
      <c r="AVC75" s="70"/>
      <c r="AVD75" s="70"/>
      <c r="AVE75" s="70"/>
      <c r="AVF75" s="70"/>
      <c r="AVG75" s="70"/>
      <c r="AVH75" s="70"/>
      <c r="AVI75" s="70"/>
      <c r="AVJ75" s="70"/>
      <c r="AVK75" s="70"/>
      <c r="AVL75" s="70"/>
      <c r="AVM75" s="70"/>
      <c r="AVN75" s="70"/>
      <c r="AVO75" s="70"/>
      <c r="AVP75" s="70"/>
      <c r="AVQ75" s="70"/>
      <c r="AVR75" s="70"/>
      <c r="AVS75" s="70"/>
      <c r="AVT75" s="70"/>
      <c r="AVU75" s="70"/>
      <c r="AVV75" s="70"/>
      <c r="AVW75" s="70"/>
      <c r="AVX75" s="70"/>
      <c r="AVY75" s="70"/>
      <c r="AVZ75" s="70"/>
      <c r="AWA75" s="70"/>
      <c r="AWB75" s="70"/>
      <c r="AWC75" s="70"/>
      <c r="AWD75" s="70"/>
      <c r="AWE75" s="70"/>
      <c r="AWF75" s="70"/>
      <c r="AWG75" s="70"/>
      <c r="AWH75" s="70"/>
      <c r="AWI75" s="70"/>
      <c r="AWJ75" s="70"/>
      <c r="AWK75" s="70"/>
      <c r="AWL75" s="70"/>
      <c r="AWM75" s="70"/>
      <c r="AWN75" s="70"/>
      <c r="AWO75" s="70"/>
      <c r="AWP75" s="70"/>
      <c r="AWQ75" s="70"/>
      <c r="AWR75" s="70"/>
      <c r="AWS75" s="70"/>
      <c r="AWT75" s="70"/>
      <c r="AWU75" s="70"/>
      <c r="AWV75" s="70"/>
      <c r="AWW75" s="70"/>
      <c r="AWX75" s="70"/>
      <c r="AWY75" s="70"/>
      <c r="AWZ75" s="70"/>
      <c r="AXA75" s="70"/>
      <c r="AXB75" s="70"/>
      <c r="AXC75" s="70"/>
      <c r="AXD75" s="70"/>
      <c r="AXE75" s="70"/>
      <c r="AXF75" s="70"/>
      <c r="AXG75" s="70"/>
      <c r="AXH75" s="70"/>
      <c r="AXI75" s="70"/>
      <c r="AXJ75" s="70"/>
      <c r="AXK75" s="70"/>
      <c r="AXL75" s="70"/>
      <c r="AXM75" s="70"/>
      <c r="AXN75" s="70"/>
      <c r="AXO75" s="70"/>
      <c r="AXP75" s="70"/>
      <c r="AXQ75" s="70"/>
      <c r="AXR75" s="70"/>
      <c r="AXS75" s="70"/>
      <c r="AXT75" s="70"/>
      <c r="AXU75" s="70"/>
      <c r="AXV75" s="70"/>
      <c r="AXW75" s="70"/>
      <c r="AXX75" s="70"/>
      <c r="AXY75" s="70"/>
      <c r="AXZ75" s="70"/>
      <c r="AYA75" s="70"/>
      <c r="AYB75" s="70"/>
      <c r="AYC75" s="70"/>
      <c r="AYD75" s="70"/>
      <c r="AYE75" s="70"/>
      <c r="AYF75" s="70"/>
      <c r="AYG75" s="70"/>
      <c r="AYH75" s="70"/>
      <c r="AYI75" s="70"/>
      <c r="AYJ75" s="70"/>
      <c r="AYK75" s="70"/>
      <c r="AYL75" s="70"/>
      <c r="AYM75" s="70"/>
      <c r="AYN75" s="70"/>
      <c r="AYO75" s="70"/>
      <c r="AYP75" s="70"/>
      <c r="AYQ75" s="70"/>
      <c r="AYR75" s="70"/>
      <c r="AYS75" s="70"/>
      <c r="AYT75" s="70"/>
      <c r="AYU75" s="70"/>
      <c r="AYV75" s="70"/>
      <c r="AYW75" s="70"/>
      <c r="AYX75" s="70"/>
      <c r="AYY75" s="70"/>
      <c r="AYZ75" s="70"/>
      <c r="AZA75" s="70"/>
      <c r="AZB75" s="70"/>
      <c r="AZC75" s="70"/>
      <c r="AZD75" s="70"/>
      <c r="AZE75" s="70"/>
      <c r="AZF75" s="70"/>
      <c r="AZG75" s="70"/>
      <c r="AZH75" s="70"/>
      <c r="AZI75" s="70"/>
      <c r="AZJ75" s="70"/>
      <c r="AZK75" s="70"/>
      <c r="AZL75" s="70"/>
      <c r="AZM75" s="70"/>
      <c r="AZN75" s="70"/>
      <c r="AZO75" s="70"/>
      <c r="AZP75" s="70"/>
      <c r="AZQ75" s="70"/>
      <c r="AZR75" s="70"/>
      <c r="AZS75" s="70"/>
      <c r="AZT75" s="70"/>
      <c r="AZU75" s="70"/>
      <c r="AZV75" s="70"/>
      <c r="AZW75" s="70"/>
      <c r="AZX75" s="70"/>
      <c r="AZY75" s="70"/>
      <c r="AZZ75" s="70"/>
      <c r="BAA75" s="70"/>
      <c r="BAB75" s="70"/>
      <c r="BAC75" s="70"/>
      <c r="BAD75" s="70"/>
      <c r="BAE75" s="70"/>
      <c r="BAF75" s="70"/>
      <c r="BAG75" s="70"/>
      <c r="BAH75" s="70"/>
      <c r="BAI75" s="70"/>
      <c r="BAJ75" s="70"/>
      <c r="BAK75" s="70"/>
      <c r="BAL75" s="70"/>
      <c r="BAM75" s="70"/>
      <c r="BAN75" s="70"/>
      <c r="BAO75" s="70"/>
      <c r="BAP75" s="70"/>
      <c r="BAQ75" s="70"/>
      <c r="BAR75" s="70"/>
      <c r="BAS75" s="70"/>
      <c r="BAT75" s="70"/>
      <c r="BAU75" s="70"/>
      <c r="BAV75" s="70"/>
      <c r="BAW75" s="70"/>
      <c r="BAX75" s="70"/>
      <c r="BAY75" s="70"/>
      <c r="BAZ75" s="70"/>
      <c r="BBA75" s="70"/>
      <c r="BBB75" s="70"/>
      <c r="BBC75" s="70"/>
      <c r="BBD75" s="70"/>
      <c r="BBE75" s="70"/>
      <c r="BBF75" s="70"/>
      <c r="BBG75" s="70"/>
      <c r="BBH75" s="70"/>
      <c r="BBI75" s="70"/>
      <c r="BBJ75" s="70"/>
      <c r="BBK75" s="70"/>
      <c r="BBL75" s="70"/>
      <c r="BBM75" s="70"/>
      <c r="BBN75" s="70"/>
    </row>
    <row r="76" spans="1:1437" x14ac:dyDescent="0.2">
      <c r="A76" s="68" t="s">
        <v>48</v>
      </c>
      <c r="B76" s="69" t="s">
        <v>93</v>
      </c>
      <c r="C76" s="70"/>
      <c r="D76" s="70"/>
      <c r="E76" s="70"/>
      <c r="F76" s="70"/>
      <c r="G76" s="70"/>
      <c r="H76" s="70"/>
      <c r="I76" s="70"/>
      <c r="J76" s="73">
        <v>0</v>
      </c>
      <c r="K76" s="73">
        <v>0</v>
      </c>
      <c r="L76" s="73">
        <v>0</v>
      </c>
      <c r="M76" s="72">
        <v>0</v>
      </c>
      <c r="N76" s="73">
        <v>0</v>
      </c>
      <c r="O76" s="73">
        <v>0</v>
      </c>
      <c r="P76" s="73">
        <v>0</v>
      </c>
      <c r="Q76" s="72">
        <v>0</v>
      </c>
      <c r="R76" s="73">
        <v>0</v>
      </c>
      <c r="S76" s="73">
        <v>0</v>
      </c>
      <c r="T76" s="73">
        <v>0</v>
      </c>
      <c r="U76" s="72">
        <v>0</v>
      </c>
      <c r="V76" s="72">
        <v>0</v>
      </c>
      <c r="W76" s="72">
        <v>45</v>
      </c>
      <c r="X76" s="72">
        <v>51</v>
      </c>
      <c r="Y76" s="72">
        <v>1865</v>
      </c>
      <c r="Z76" s="72">
        <v>2064</v>
      </c>
      <c r="AA76" s="72">
        <v>3093</v>
      </c>
      <c r="AB76" s="72">
        <v>5496</v>
      </c>
      <c r="AC76" s="72">
        <v>2442</v>
      </c>
      <c r="AD76" s="72">
        <v>3118</v>
      </c>
      <c r="AE76" s="72">
        <v>3653</v>
      </c>
      <c r="AF76" s="72">
        <v>5335</v>
      </c>
      <c r="AG76" s="72">
        <v>4667</v>
      </c>
      <c r="AH76" s="72">
        <v>3290</v>
      </c>
      <c r="AI76" s="72">
        <v>1673</v>
      </c>
      <c r="AJ76" s="72">
        <v>2100</v>
      </c>
      <c r="AK76" s="72">
        <v>1885</v>
      </c>
      <c r="AL76" s="72">
        <v>1409</v>
      </c>
      <c r="AM76" s="72">
        <v>1723</v>
      </c>
      <c r="AN76" s="72">
        <v>1732</v>
      </c>
      <c r="AO76" s="72">
        <v>2140</v>
      </c>
      <c r="AP76" s="72">
        <v>2197</v>
      </c>
      <c r="AQ76" s="81">
        <v>1567</v>
      </c>
      <c r="AR76" s="81">
        <v>3526</v>
      </c>
      <c r="AS76" s="81">
        <v>3068</v>
      </c>
      <c r="AT76" s="81">
        <v>2924</v>
      </c>
      <c r="AU76" s="81">
        <v>2663</v>
      </c>
      <c r="AV76" s="81">
        <v>2666</v>
      </c>
      <c r="AW76" s="81">
        <v>2587</v>
      </c>
      <c r="AX76" s="81">
        <v>2540</v>
      </c>
      <c r="AY76" s="81">
        <v>2793</v>
      </c>
      <c r="AZ76" s="81">
        <v>2641</v>
      </c>
      <c r="BA76" s="81">
        <v>3147</v>
      </c>
      <c r="BB76" s="81">
        <v>4022</v>
      </c>
      <c r="BC76" s="81">
        <v>3999</v>
      </c>
      <c r="BD76" s="81">
        <v>4159</v>
      </c>
      <c r="BE76" s="81">
        <v>8565</v>
      </c>
      <c r="BF76" s="81">
        <v>7236</v>
      </c>
      <c r="BG76" s="81">
        <v>7036</v>
      </c>
      <c r="BH76" s="81">
        <v>7634</v>
      </c>
      <c r="BI76" s="81">
        <v>7596</v>
      </c>
      <c r="BJ76" s="79">
        <v>125</v>
      </c>
      <c r="BK76" s="79">
        <v>134</v>
      </c>
      <c r="BL76" s="79">
        <v>137</v>
      </c>
      <c r="BM76" s="79">
        <v>141</v>
      </c>
      <c r="BN76" s="79">
        <v>137</v>
      </c>
      <c r="BO76" s="79">
        <v>141</v>
      </c>
      <c r="BP76" s="79">
        <v>140</v>
      </c>
      <c r="BQ76" s="79">
        <v>150</v>
      </c>
      <c r="BR76" s="79">
        <v>141</v>
      </c>
      <c r="BS76" s="79">
        <v>145</v>
      </c>
      <c r="BT76" s="79">
        <v>148</v>
      </c>
      <c r="BU76" s="79">
        <v>154</v>
      </c>
      <c r="BV76" s="79">
        <v>153</v>
      </c>
      <c r="BW76" s="79">
        <v>138</v>
      </c>
      <c r="BX76" s="79">
        <v>526</v>
      </c>
      <c r="BY76" s="79">
        <v>643</v>
      </c>
      <c r="BZ76" s="79">
        <v>660</v>
      </c>
      <c r="CA76" s="79">
        <v>208</v>
      </c>
      <c r="CB76" s="79">
        <v>227</v>
      </c>
      <c r="CC76" s="79">
        <v>250</v>
      </c>
      <c r="CD76" s="79">
        <v>226</v>
      </c>
      <c r="CE76" s="79">
        <v>224</v>
      </c>
      <c r="CF76" s="79">
        <v>247</v>
      </c>
      <c r="CG76" s="79">
        <v>260</v>
      </c>
      <c r="CH76" s="79">
        <v>275</v>
      </c>
      <c r="CI76" s="79">
        <v>287</v>
      </c>
      <c r="CJ76" s="79">
        <v>224</v>
      </c>
      <c r="CK76" s="79">
        <v>237</v>
      </c>
      <c r="CL76" s="79">
        <v>251</v>
      </c>
      <c r="CM76" s="79">
        <v>262</v>
      </c>
      <c r="CN76" s="79">
        <v>266</v>
      </c>
      <c r="CO76" s="79">
        <v>288</v>
      </c>
      <c r="CP76" s="79">
        <v>290</v>
      </c>
      <c r="CQ76" s="79">
        <v>305</v>
      </c>
      <c r="CR76" s="79">
        <v>291</v>
      </c>
      <c r="CS76" s="79">
        <v>317</v>
      </c>
      <c r="CT76" s="79">
        <v>347</v>
      </c>
      <c r="CU76" s="79">
        <v>356</v>
      </c>
      <c r="CV76" s="79">
        <v>374</v>
      </c>
      <c r="CW76" s="79">
        <v>462</v>
      </c>
      <c r="CX76" s="79">
        <v>464</v>
      </c>
      <c r="CY76" s="79">
        <v>484</v>
      </c>
      <c r="CZ76" s="79">
        <v>536</v>
      </c>
      <c r="DA76" s="79">
        <v>425</v>
      </c>
      <c r="DB76" s="79">
        <v>519</v>
      </c>
      <c r="DC76" s="79">
        <v>590</v>
      </c>
      <c r="DD76" s="79">
        <v>632</v>
      </c>
      <c r="DE76" s="79">
        <v>706</v>
      </c>
      <c r="DF76" s="79">
        <v>808</v>
      </c>
      <c r="DG76" s="79">
        <v>816</v>
      </c>
      <c r="DH76" s="79">
        <v>782</v>
      </c>
      <c r="DI76" s="79">
        <v>778</v>
      </c>
      <c r="DJ76" s="79">
        <v>243</v>
      </c>
      <c r="DK76" s="79">
        <v>271</v>
      </c>
      <c r="DL76" s="79">
        <v>269</v>
      </c>
      <c r="DM76" s="79">
        <v>289</v>
      </c>
      <c r="DN76" s="79">
        <v>352</v>
      </c>
      <c r="DO76" s="79">
        <v>304</v>
      </c>
      <c r="DP76" s="79">
        <v>510</v>
      </c>
      <c r="DQ76" s="79">
        <v>522</v>
      </c>
      <c r="DR76" s="79">
        <v>489</v>
      </c>
      <c r="DS76" s="79">
        <v>504</v>
      </c>
      <c r="DT76" s="79">
        <v>480</v>
      </c>
      <c r="DU76" s="79">
        <v>516</v>
      </c>
      <c r="DV76" s="79">
        <v>525</v>
      </c>
      <c r="DW76" s="125">
        <v>620</v>
      </c>
      <c r="DX76" s="125">
        <v>614</v>
      </c>
      <c r="DY76" s="125">
        <v>446</v>
      </c>
      <c r="DZ76" s="125">
        <v>448</v>
      </c>
      <c r="EA76" s="125">
        <v>25573</v>
      </c>
      <c r="EB76" s="125">
        <v>10734</v>
      </c>
      <c r="EC76" s="125">
        <v>1781</v>
      </c>
      <c r="ED76" s="125">
        <v>76820</v>
      </c>
      <c r="EE76" s="125">
        <v>1833</v>
      </c>
      <c r="EF76" s="125">
        <v>1854</v>
      </c>
      <c r="EG76" s="125">
        <v>2047</v>
      </c>
      <c r="EH76" s="79">
        <v>2377</v>
      </c>
      <c r="EI76" s="79">
        <v>2524</v>
      </c>
      <c r="EJ76" s="79">
        <v>21908</v>
      </c>
      <c r="EK76" s="79">
        <v>1887</v>
      </c>
      <c r="EL76" s="79">
        <v>2192</v>
      </c>
      <c r="EM76" s="79">
        <v>2088</v>
      </c>
      <c r="EN76" s="79">
        <v>2976</v>
      </c>
      <c r="EO76" s="79">
        <v>2039</v>
      </c>
      <c r="EP76" s="79">
        <v>2180</v>
      </c>
      <c r="EQ76" s="79">
        <v>12145</v>
      </c>
      <c r="ER76" s="79">
        <v>12196</v>
      </c>
      <c r="ES76" s="79">
        <v>2346</v>
      </c>
      <c r="ET76" s="79">
        <v>2456</v>
      </c>
      <c r="EU76" s="79">
        <v>2617</v>
      </c>
      <c r="EV76" s="79">
        <v>2906</v>
      </c>
      <c r="EW76" s="79">
        <v>3206</v>
      </c>
      <c r="EX76" s="79">
        <v>4178</v>
      </c>
      <c r="EY76" s="79">
        <v>3552</v>
      </c>
      <c r="EZ76" s="79">
        <v>3859</v>
      </c>
      <c r="FA76" s="79">
        <v>4186</v>
      </c>
      <c r="FB76" s="79">
        <v>4245</v>
      </c>
      <c r="FC76" s="79">
        <v>4383</v>
      </c>
      <c r="FD76" s="79">
        <v>4583</v>
      </c>
      <c r="FE76" s="79">
        <v>4553</v>
      </c>
      <c r="FF76" s="79">
        <v>4986</v>
      </c>
      <c r="FG76" s="79">
        <v>5365</v>
      </c>
      <c r="FH76" s="79">
        <v>6190</v>
      </c>
      <c r="FI76" s="79">
        <v>6722</v>
      </c>
      <c r="FJ76" s="79">
        <v>2255</v>
      </c>
      <c r="FK76" s="79">
        <v>2418</v>
      </c>
      <c r="FL76" s="79">
        <v>2705</v>
      </c>
      <c r="FM76" s="79">
        <v>3782</v>
      </c>
      <c r="FN76" s="79">
        <v>3682</v>
      </c>
      <c r="FO76" s="79">
        <v>4278</v>
      </c>
      <c r="FP76" s="79">
        <v>4803</v>
      </c>
      <c r="FQ76" s="79">
        <v>5943</v>
      </c>
      <c r="FR76" s="79">
        <v>6199</v>
      </c>
      <c r="FS76" s="79">
        <v>7326</v>
      </c>
      <c r="FT76" s="79">
        <v>7550</v>
      </c>
      <c r="FU76" s="79">
        <v>8367</v>
      </c>
      <c r="FV76" s="79">
        <v>8369</v>
      </c>
      <c r="FW76" s="79">
        <v>9933</v>
      </c>
      <c r="FX76" s="79">
        <v>10585</v>
      </c>
      <c r="FY76" s="79">
        <v>11171</v>
      </c>
      <c r="FZ76" s="79">
        <v>11467</v>
      </c>
      <c r="GA76" s="79">
        <v>9638</v>
      </c>
      <c r="GB76" s="79">
        <v>11697</v>
      </c>
      <c r="GC76" s="79">
        <v>12821</v>
      </c>
      <c r="GD76" s="79">
        <v>13294</v>
      </c>
      <c r="GE76" s="79">
        <v>5583</v>
      </c>
      <c r="GF76" s="79">
        <v>6855</v>
      </c>
      <c r="GG76" s="79">
        <v>12291</v>
      </c>
      <c r="GH76" s="79">
        <v>12335</v>
      </c>
      <c r="GI76" s="79">
        <v>12629</v>
      </c>
      <c r="GJ76" s="79">
        <v>21477</v>
      </c>
      <c r="GK76" s="79">
        <v>21965</v>
      </c>
      <c r="GL76" s="79">
        <v>23292</v>
      </c>
      <c r="GM76" s="79">
        <v>24647</v>
      </c>
      <c r="GN76" s="79">
        <v>25545</v>
      </c>
      <c r="GO76" s="79">
        <v>26811</v>
      </c>
      <c r="GP76" s="79">
        <v>27702</v>
      </c>
      <c r="GQ76" s="79">
        <v>29351</v>
      </c>
      <c r="GR76" s="79">
        <v>31305</v>
      </c>
      <c r="GS76" s="79">
        <v>31710</v>
      </c>
      <c r="GT76" s="79">
        <v>33615</v>
      </c>
      <c r="GU76" s="79">
        <v>34597</v>
      </c>
      <c r="GV76" s="79">
        <v>35857</v>
      </c>
      <c r="GW76" s="79">
        <v>37732</v>
      </c>
      <c r="GX76" s="79">
        <v>39046</v>
      </c>
      <c r="GY76" s="79">
        <v>40552</v>
      </c>
      <c r="GZ76" s="79">
        <v>42865</v>
      </c>
      <c r="HA76" s="79">
        <v>45086</v>
      </c>
      <c r="HB76" s="79">
        <v>47237</v>
      </c>
      <c r="HC76" s="79">
        <v>48472</v>
      </c>
      <c r="HD76" s="79">
        <v>50867</v>
      </c>
      <c r="HE76" s="79">
        <v>54492</v>
      </c>
      <c r="HF76" s="79">
        <v>55559</v>
      </c>
      <c r="HG76" s="79">
        <v>54209</v>
      </c>
      <c r="HH76" s="79">
        <v>54224</v>
      </c>
      <c r="HI76" s="79">
        <v>55309</v>
      </c>
      <c r="HJ76" s="79">
        <v>34108</v>
      </c>
      <c r="HK76" s="79">
        <v>35486</v>
      </c>
      <c r="HL76" s="79">
        <v>36481</v>
      </c>
      <c r="HM76" s="79">
        <v>39610</v>
      </c>
      <c r="HN76" s="79">
        <v>40619</v>
      </c>
      <c r="HO76" s="79">
        <v>42314</v>
      </c>
      <c r="HP76" s="79">
        <v>43773</v>
      </c>
      <c r="HQ76" s="79">
        <v>44733</v>
      </c>
      <c r="HR76" s="79">
        <v>46003</v>
      </c>
      <c r="HS76" s="79">
        <v>47491</v>
      </c>
      <c r="HT76" s="79">
        <v>21739</v>
      </c>
      <c r="HU76" s="79">
        <v>23269</v>
      </c>
      <c r="HV76" s="79">
        <v>30014</v>
      </c>
      <c r="HW76" s="79">
        <v>25817</v>
      </c>
      <c r="HX76" s="79">
        <v>26971</v>
      </c>
      <c r="HY76" s="79">
        <v>28112</v>
      </c>
      <c r="HZ76" s="79">
        <v>30098</v>
      </c>
      <c r="IA76" s="79">
        <v>31196</v>
      </c>
      <c r="IB76" s="79">
        <v>32522</v>
      </c>
      <c r="IC76" s="79">
        <v>33626</v>
      </c>
      <c r="ID76" s="79">
        <v>35451</v>
      </c>
      <c r="IE76" s="79">
        <v>36452</v>
      </c>
      <c r="IF76" s="79">
        <v>38166</v>
      </c>
      <c r="IG76" s="79">
        <v>39672</v>
      </c>
      <c r="IH76" s="79">
        <v>41714</v>
      </c>
      <c r="II76" s="79">
        <v>42656</v>
      </c>
      <c r="IJ76" s="79">
        <v>10762</v>
      </c>
      <c r="IK76" s="79">
        <v>12899</v>
      </c>
      <c r="IL76" s="79">
        <v>14711</v>
      </c>
      <c r="IM76" s="79">
        <v>16565</v>
      </c>
      <c r="IN76" s="79">
        <v>17770</v>
      </c>
      <c r="IO76" s="79">
        <v>19172</v>
      </c>
      <c r="IP76" s="79">
        <v>20384</v>
      </c>
      <c r="IQ76" s="79">
        <v>21876</v>
      </c>
      <c r="IR76" s="79">
        <v>23070</v>
      </c>
      <c r="IS76" s="79">
        <v>24495</v>
      </c>
      <c r="IT76" s="79">
        <v>25938</v>
      </c>
      <c r="IU76" s="79">
        <v>27288</v>
      </c>
      <c r="IV76" s="79">
        <v>28978</v>
      </c>
      <c r="IW76" s="79">
        <v>30995</v>
      </c>
      <c r="IX76" s="79">
        <v>32848</v>
      </c>
      <c r="IY76" s="79">
        <v>34615</v>
      </c>
      <c r="IZ76" s="79">
        <v>36981</v>
      </c>
      <c r="JA76" s="79">
        <v>38880</v>
      </c>
      <c r="JB76" s="79">
        <v>42233</v>
      </c>
      <c r="JC76" s="79">
        <v>44335</v>
      </c>
      <c r="JD76" s="79">
        <v>47628</v>
      </c>
      <c r="JE76" s="79">
        <v>50058</v>
      </c>
      <c r="JF76" s="79">
        <v>52677</v>
      </c>
      <c r="JG76" s="79">
        <v>55322</v>
      </c>
      <c r="JH76" s="79">
        <v>56451</v>
      </c>
      <c r="JI76" s="79">
        <v>58751</v>
      </c>
      <c r="JJ76" s="72">
        <v>16073</v>
      </c>
      <c r="JK76" s="72">
        <v>18057</v>
      </c>
      <c r="JL76" s="72">
        <v>20523</v>
      </c>
      <c r="JM76" s="72">
        <v>24492</v>
      </c>
      <c r="JN76" s="72">
        <v>25302</v>
      </c>
      <c r="JO76" s="72">
        <v>28396</v>
      </c>
      <c r="JP76" s="72">
        <v>31106</v>
      </c>
      <c r="JQ76" s="72">
        <v>34404</v>
      </c>
      <c r="JR76" s="72">
        <v>37117</v>
      </c>
      <c r="JS76" s="72">
        <v>40097</v>
      </c>
      <c r="JT76" s="72">
        <v>40190</v>
      </c>
      <c r="JU76" s="72">
        <v>42149</v>
      </c>
      <c r="JV76" s="72">
        <v>45469</v>
      </c>
      <c r="JW76" s="72">
        <v>47980</v>
      </c>
      <c r="JX76" s="72">
        <v>50464</v>
      </c>
      <c r="JY76" s="72">
        <v>53483</v>
      </c>
      <c r="JZ76" s="72">
        <v>57288</v>
      </c>
      <c r="KA76" s="72">
        <v>60187</v>
      </c>
      <c r="KB76" s="72">
        <v>63357</v>
      </c>
      <c r="KC76" s="72">
        <v>66005</v>
      </c>
      <c r="KD76" s="72">
        <v>69827</v>
      </c>
      <c r="KE76" s="72">
        <v>72384</v>
      </c>
      <c r="KF76" s="72">
        <v>75947</v>
      </c>
      <c r="KG76" s="72">
        <v>78942</v>
      </c>
      <c r="KH76" s="72">
        <v>82101</v>
      </c>
      <c r="KI76" s="72">
        <v>85056</v>
      </c>
      <c r="KJ76" s="72">
        <v>40017</v>
      </c>
      <c r="KK76" s="72">
        <v>42542</v>
      </c>
      <c r="KL76" s="72">
        <v>45779</v>
      </c>
      <c r="KM76" s="72">
        <v>49122</v>
      </c>
      <c r="KN76" s="72">
        <v>52184</v>
      </c>
      <c r="KO76" s="72">
        <v>55012</v>
      </c>
      <c r="KP76" s="72">
        <v>57795</v>
      </c>
      <c r="KQ76" s="72">
        <v>61872</v>
      </c>
      <c r="KR76" s="72">
        <v>64785</v>
      </c>
      <c r="KS76" s="72">
        <v>67703</v>
      </c>
      <c r="KT76" s="72">
        <v>70562</v>
      </c>
      <c r="KU76" s="72">
        <v>73955</v>
      </c>
      <c r="KV76" s="72">
        <v>78531</v>
      </c>
      <c r="KW76" s="72">
        <v>81396</v>
      </c>
      <c r="KX76" s="72">
        <v>84921</v>
      </c>
      <c r="KY76" s="72">
        <v>88489</v>
      </c>
      <c r="KZ76" s="72">
        <v>92048</v>
      </c>
      <c r="LA76" s="72">
        <v>95316</v>
      </c>
      <c r="LB76" s="72">
        <v>99271</v>
      </c>
      <c r="LC76" s="72">
        <v>101893</v>
      </c>
      <c r="LD76" s="72">
        <v>104646</v>
      </c>
      <c r="LE76" s="72">
        <v>107534</v>
      </c>
      <c r="LF76" s="72">
        <v>111235</v>
      </c>
      <c r="LG76" s="72">
        <v>113948</v>
      </c>
      <c r="LH76" s="72">
        <v>116841</v>
      </c>
      <c r="LI76" s="72">
        <v>119716</v>
      </c>
      <c r="LJ76" s="72">
        <v>121939</v>
      </c>
      <c r="LK76" s="72">
        <v>21651</v>
      </c>
      <c r="LL76" s="72">
        <v>23983</v>
      </c>
      <c r="LM76" s="72">
        <v>26678</v>
      </c>
      <c r="LN76" s="72">
        <v>28310</v>
      </c>
      <c r="LO76" s="72">
        <v>30818</v>
      </c>
      <c r="LP76" s="72">
        <v>33173</v>
      </c>
      <c r="LQ76" s="72">
        <v>35591</v>
      </c>
      <c r="LR76" s="72">
        <v>38225</v>
      </c>
      <c r="LS76" s="72">
        <v>41226</v>
      </c>
      <c r="LT76" s="72">
        <v>43796</v>
      </c>
      <c r="LU76" s="72">
        <v>46063</v>
      </c>
      <c r="LV76" s="72">
        <v>48633</v>
      </c>
      <c r="LW76" s="72">
        <v>50885</v>
      </c>
      <c r="LX76" s="72">
        <v>52993</v>
      </c>
      <c r="LY76" s="72">
        <v>54833</v>
      </c>
      <c r="LZ76" s="72">
        <v>56982</v>
      </c>
      <c r="MA76" s="72">
        <v>58243</v>
      </c>
      <c r="MB76" s="72">
        <v>60064</v>
      </c>
      <c r="MC76" s="72">
        <v>29133</v>
      </c>
      <c r="MD76" s="72">
        <v>29487</v>
      </c>
      <c r="ME76" s="72">
        <v>29757</v>
      </c>
      <c r="MF76" s="72">
        <v>30885</v>
      </c>
      <c r="MG76" s="72">
        <v>31036</v>
      </c>
      <c r="MH76" s="72">
        <v>31011</v>
      </c>
      <c r="MI76" s="72">
        <v>31717</v>
      </c>
      <c r="MJ76" s="72">
        <v>32034</v>
      </c>
      <c r="MK76" s="72">
        <v>16718</v>
      </c>
      <c r="ML76" s="72">
        <v>16746</v>
      </c>
      <c r="MM76" s="72">
        <v>17453</v>
      </c>
      <c r="MN76" s="72">
        <v>17549</v>
      </c>
      <c r="MO76" s="72">
        <v>17967</v>
      </c>
      <c r="MP76" s="72">
        <v>18451</v>
      </c>
      <c r="MQ76" s="72">
        <v>19131</v>
      </c>
      <c r="MR76" s="72">
        <v>19129</v>
      </c>
      <c r="MS76" s="72">
        <v>19442</v>
      </c>
      <c r="MT76" s="72">
        <v>20183</v>
      </c>
      <c r="MU76" s="72">
        <v>19883</v>
      </c>
      <c r="MV76" s="72">
        <v>20993</v>
      </c>
      <c r="MW76" s="72">
        <v>21326</v>
      </c>
      <c r="MX76" s="72">
        <v>21750</v>
      </c>
      <c r="MY76" s="72">
        <v>22412</v>
      </c>
      <c r="MZ76" s="72">
        <v>22458</v>
      </c>
      <c r="NA76" s="72">
        <v>22743</v>
      </c>
      <c r="NB76" s="72">
        <v>23585</v>
      </c>
      <c r="NC76" s="72">
        <v>24202</v>
      </c>
      <c r="ND76" s="72">
        <v>24147</v>
      </c>
      <c r="NE76" s="72">
        <v>24633</v>
      </c>
      <c r="NF76" s="72">
        <v>24856</v>
      </c>
      <c r="NG76" s="72">
        <v>25454</v>
      </c>
      <c r="NH76" s="72">
        <v>25582</v>
      </c>
      <c r="NI76" s="72">
        <v>25949</v>
      </c>
      <c r="NJ76" s="72">
        <v>25323</v>
      </c>
      <c r="NK76" s="72">
        <v>15648</v>
      </c>
      <c r="NL76" s="72">
        <v>15729</v>
      </c>
      <c r="NM76" s="72">
        <v>15400</v>
      </c>
      <c r="NN76" s="72">
        <v>15290</v>
      </c>
      <c r="NO76" s="72">
        <v>15188</v>
      </c>
      <c r="NP76" s="72">
        <v>15768</v>
      </c>
      <c r="NQ76" s="72">
        <v>15839</v>
      </c>
      <c r="NR76" s="72">
        <v>16290</v>
      </c>
      <c r="NS76" s="72">
        <v>15924</v>
      </c>
      <c r="NT76" s="72">
        <v>16578</v>
      </c>
      <c r="NU76" s="72">
        <v>17109</v>
      </c>
      <c r="NV76" s="72">
        <v>17442</v>
      </c>
      <c r="NW76" s="72">
        <v>17813</v>
      </c>
      <c r="NX76" s="72">
        <v>17755</v>
      </c>
      <c r="NY76" s="72">
        <v>17907</v>
      </c>
      <c r="NZ76" s="72">
        <v>17979</v>
      </c>
      <c r="OA76" s="72">
        <v>18413</v>
      </c>
      <c r="OB76" s="72">
        <v>18945</v>
      </c>
      <c r="OC76" s="72">
        <v>19524</v>
      </c>
      <c r="OD76" s="72">
        <v>19094</v>
      </c>
      <c r="OE76" s="72">
        <v>19754</v>
      </c>
      <c r="OF76" s="72">
        <v>19798</v>
      </c>
      <c r="OG76" s="72">
        <v>20174</v>
      </c>
      <c r="OH76" s="72">
        <v>20409</v>
      </c>
      <c r="OI76" s="72">
        <v>20659</v>
      </c>
      <c r="OJ76" s="72">
        <v>20820</v>
      </c>
      <c r="OK76" s="72">
        <v>20496</v>
      </c>
      <c r="OL76" s="72">
        <v>21351</v>
      </c>
      <c r="OM76" s="72">
        <v>20719</v>
      </c>
      <c r="ON76" s="72">
        <v>21280</v>
      </c>
      <c r="OO76" s="72">
        <v>21242</v>
      </c>
      <c r="OP76" s="72">
        <v>21788</v>
      </c>
      <c r="OQ76" s="72">
        <v>21709</v>
      </c>
      <c r="OR76" s="72">
        <v>22223</v>
      </c>
      <c r="OS76" s="72">
        <v>22551</v>
      </c>
      <c r="OT76" s="72">
        <v>22227</v>
      </c>
      <c r="OU76" s="72">
        <v>22765</v>
      </c>
      <c r="OV76" s="72">
        <v>23081</v>
      </c>
      <c r="OW76" s="72">
        <v>23638</v>
      </c>
      <c r="OX76" s="72">
        <v>23668</v>
      </c>
      <c r="OY76" s="72">
        <v>24247</v>
      </c>
      <c r="OZ76" s="72">
        <v>24802</v>
      </c>
      <c r="PA76" s="72">
        <v>25346</v>
      </c>
      <c r="PB76" s="72">
        <v>25253</v>
      </c>
      <c r="PC76" s="72">
        <v>25939</v>
      </c>
      <c r="PD76" s="72">
        <v>26279</v>
      </c>
      <c r="PE76" s="72">
        <v>26875</v>
      </c>
      <c r="PF76" s="72">
        <v>26898</v>
      </c>
      <c r="PG76" s="72">
        <v>27772</v>
      </c>
      <c r="PH76" s="72">
        <v>28326</v>
      </c>
      <c r="PI76" s="72">
        <v>28474</v>
      </c>
      <c r="PJ76" s="72">
        <v>29247</v>
      </c>
      <c r="PK76" s="72">
        <v>9580</v>
      </c>
      <c r="PL76" s="72">
        <v>10338</v>
      </c>
      <c r="PM76" s="72">
        <v>9850</v>
      </c>
      <c r="PN76" s="72">
        <v>11196</v>
      </c>
      <c r="PO76" s="72">
        <v>10049</v>
      </c>
      <c r="PP76" s="72">
        <v>10634</v>
      </c>
      <c r="PQ76" s="72">
        <v>11145</v>
      </c>
      <c r="PR76" s="72">
        <v>11712</v>
      </c>
      <c r="PS76" s="72">
        <v>11689</v>
      </c>
      <c r="PT76" s="72">
        <v>12316</v>
      </c>
      <c r="PU76" s="72">
        <v>12885</v>
      </c>
      <c r="PV76" s="72">
        <v>13524</v>
      </c>
      <c r="PW76" s="72">
        <v>14453</v>
      </c>
      <c r="PX76" s="72">
        <v>14572</v>
      </c>
      <c r="PY76" s="72">
        <v>15380</v>
      </c>
      <c r="PZ76" s="72">
        <v>15135</v>
      </c>
      <c r="QA76" s="72">
        <v>16025</v>
      </c>
      <c r="QB76" s="72">
        <v>15972</v>
      </c>
      <c r="QC76" s="72">
        <v>16826</v>
      </c>
      <c r="QD76" s="72">
        <v>16990</v>
      </c>
      <c r="QE76" s="72">
        <v>17623</v>
      </c>
      <c r="QF76" s="72">
        <v>17786</v>
      </c>
      <c r="QG76" s="72">
        <v>18164</v>
      </c>
      <c r="QH76" s="72">
        <v>18458</v>
      </c>
      <c r="QI76" s="72">
        <v>18839</v>
      </c>
      <c r="QJ76" s="72">
        <v>19440</v>
      </c>
      <c r="QK76" s="72">
        <v>16487</v>
      </c>
      <c r="QL76" s="72">
        <v>17071</v>
      </c>
      <c r="QM76" s="72">
        <v>17500</v>
      </c>
      <c r="QN76" s="72">
        <v>17951</v>
      </c>
      <c r="QO76" s="72">
        <v>17896</v>
      </c>
      <c r="QP76" s="72">
        <v>18506</v>
      </c>
      <c r="QQ76" s="72">
        <v>18660</v>
      </c>
      <c r="QR76" s="72">
        <v>19278</v>
      </c>
      <c r="QS76" s="72">
        <v>20161</v>
      </c>
      <c r="QT76" s="72">
        <v>19879</v>
      </c>
      <c r="QU76" s="72">
        <v>20580</v>
      </c>
      <c r="QV76" s="72">
        <v>21455</v>
      </c>
      <c r="QW76" s="72">
        <v>21311</v>
      </c>
      <c r="QX76" s="72">
        <v>21423</v>
      </c>
      <c r="QY76" s="72">
        <v>22320</v>
      </c>
      <c r="QZ76" s="72">
        <v>22447</v>
      </c>
      <c r="RA76" s="72">
        <v>23207</v>
      </c>
      <c r="RB76" s="72">
        <v>23210</v>
      </c>
      <c r="RC76" s="72">
        <v>23757</v>
      </c>
      <c r="RD76" s="72">
        <v>24505</v>
      </c>
      <c r="RE76" s="72">
        <v>24754</v>
      </c>
      <c r="RF76" s="72">
        <v>25379</v>
      </c>
      <c r="RG76" s="72">
        <v>25410</v>
      </c>
      <c r="RH76" s="72">
        <v>25751</v>
      </c>
      <c r="RI76" s="72">
        <v>25879</v>
      </c>
      <c r="RJ76" s="72">
        <v>26701</v>
      </c>
      <c r="RK76" s="72">
        <v>12171</v>
      </c>
      <c r="RL76" s="72">
        <v>12646</v>
      </c>
      <c r="RM76" s="72">
        <v>12460</v>
      </c>
      <c r="RN76" s="72">
        <v>12759</v>
      </c>
      <c r="RO76" s="72">
        <v>12936</v>
      </c>
      <c r="RP76" s="72">
        <v>12816</v>
      </c>
      <c r="RQ76" s="72">
        <v>13110</v>
      </c>
      <c r="RR76" s="72">
        <v>13248</v>
      </c>
      <c r="RS76" s="72">
        <v>13740</v>
      </c>
      <c r="RT76" s="72">
        <v>13710</v>
      </c>
      <c r="RU76" s="72">
        <v>14269</v>
      </c>
      <c r="RV76" s="72">
        <v>14029</v>
      </c>
      <c r="RW76" s="72">
        <v>15155</v>
      </c>
      <c r="RX76" s="72">
        <v>14418</v>
      </c>
      <c r="RY76" s="72">
        <v>14780</v>
      </c>
      <c r="RZ76" s="72">
        <v>14154</v>
      </c>
      <c r="SA76" s="72">
        <v>14557</v>
      </c>
      <c r="SB76" s="72">
        <v>14158</v>
      </c>
      <c r="SC76" s="72">
        <v>14591</v>
      </c>
      <c r="SD76" s="72">
        <v>14624</v>
      </c>
      <c r="SE76" s="72">
        <v>14790</v>
      </c>
      <c r="SF76" s="72">
        <v>15006</v>
      </c>
      <c r="SG76" s="72">
        <v>14780</v>
      </c>
      <c r="SH76" s="72">
        <v>15148</v>
      </c>
      <c r="SI76" s="72">
        <v>15000</v>
      </c>
      <c r="SJ76" s="72">
        <v>15308</v>
      </c>
      <c r="SK76" s="72">
        <v>11614</v>
      </c>
      <c r="SL76" s="72">
        <v>12046</v>
      </c>
      <c r="SM76" s="72">
        <v>11901</v>
      </c>
      <c r="SN76" s="72">
        <v>12065</v>
      </c>
      <c r="SO76" s="72">
        <v>12127</v>
      </c>
      <c r="SP76" s="72">
        <v>12006</v>
      </c>
      <c r="SQ76" s="72">
        <v>12002</v>
      </c>
      <c r="SR76" s="72">
        <v>11932</v>
      </c>
      <c r="SS76" s="72">
        <v>12248</v>
      </c>
      <c r="ST76" s="72">
        <v>11995</v>
      </c>
      <c r="SU76" s="72">
        <v>12460</v>
      </c>
      <c r="SV76" s="72">
        <v>12026</v>
      </c>
      <c r="SW76" s="72">
        <v>12582</v>
      </c>
      <c r="SX76" s="72">
        <v>12211</v>
      </c>
      <c r="SY76" s="72">
        <v>12754</v>
      </c>
      <c r="SZ76" s="72">
        <v>12788</v>
      </c>
      <c r="TA76" s="72">
        <v>12927</v>
      </c>
      <c r="TB76" s="72">
        <v>13305</v>
      </c>
      <c r="TC76" s="72">
        <v>13089</v>
      </c>
      <c r="TD76" s="72">
        <v>13587</v>
      </c>
      <c r="TE76" s="72">
        <v>13643</v>
      </c>
      <c r="TF76" s="72">
        <v>14137</v>
      </c>
      <c r="TG76" s="72">
        <v>14135</v>
      </c>
      <c r="TH76" s="72">
        <v>13863</v>
      </c>
      <c r="TI76" s="72">
        <v>13843</v>
      </c>
      <c r="TJ76" s="72">
        <v>14409</v>
      </c>
      <c r="TK76" s="72">
        <v>9059</v>
      </c>
      <c r="TL76" s="72">
        <v>9558</v>
      </c>
      <c r="TM76" s="72">
        <v>9744</v>
      </c>
      <c r="TN76" s="72">
        <v>9840</v>
      </c>
      <c r="TO76" s="72">
        <v>10323</v>
      </c>
      <c r="TP76" s="72">
        <v>9978</v>
      </c>
      <c r="TQ76" s="72">
        <v>10502</v>
      </c>
      <c r="TR76" s="72">
        <v>10494</v>
      </c>
      <c r="TS76" s="72">
        <v>11149</v>
      </c>
      <c r="TT76" s="72">
        <v>10837</v>
      </c>
      <c r="TU76" s="72">
        <v>11300</v>
      </c>
      <c r="TV76" s="72">
        <v>11294</v>
      </c>
      <c r="TW76" s="72">
        <v>11943</v>
      </c>
      <c r="TX76" s="72">
        <v>11701</v>
      </c>
      <c r="TY76" s="72">
        <v>12289</v>
      </c>
      <c r="TZ76" s="72">
        <v>12052</v>
      </c>
      <c r="UA76" s="72">
        <v>12404</v>
      </c>
      <c r="UB76" s="72">
        <v>12732</v>
      </c>
      <c r="UC76" s="72">
        <v>12671</v>
      </c>
      <c r="UD76" s="72">
        <v>13066</v>
      </c>
      <c r="UE76" s="72">
        <v>13149</v>
      </c>
      <c r="UF76" s="72">
        <v>13696</v>
      </c>
      <c r="UG76" s="72">
        <v>13501</v>
      </c>
      <c r="UH76" s="72">
        <v>14320</v>
      </c>
      <c r="UI76" s="72">
        <v>14504</v>
      </c>
      <c r="UJ76" s="72">
        <v>14339</v>
      </c>
      <c r="UK76" s="72">
        <v>10598</v>
      </c>
      <c r="UL76" s="72">
        <v>11187</v>
      </c>
      <c r="UM76" s="72">
        <v>11249</v>
      </c>
      <c r="UN76" s="72">
        <v>11550</v>
      </c>
      <c r="UO76" s="72">
        <v>11970</v>
      </c>
      <c r="UP76" s="73">
        <v>11905</v>
      </c>
      <c r="UQ76" s="73">
        <v>12324</v>
      </c>
      <c r="UR76" s="73">
        <v>12517</v>
      </c>
      <c r="US76" s="73">
        <v>13064</v>
      </c>
      <c r="UT76" s="73">
        <v>12889</v>
      </c>
      <c r="UU76" s="73">
        <v>13526</v>
      </c>
      <c r="UV76" s="73">
        <v>13591</v>
      </c>
      <c r="UW76" s="73">
        <v>14213</v>
      </c>
      <c r="UX76" s="73">
        <v>14193</v>
      </c>
      <c r="UY76" s="73">
        <v>14853</v>
      </c>
      <c r="UZ76" s="73">
        <v>15418</v>
      </c>
      <c r="VA76" s="73">
        <v>15872</v>
      </c>
      <c r="VB76" s="73">
        <v>16599</v>
      </c>
      <c r="VC76" s="73">
        <v>16592</v>
      </c>
      <c r="VD76" s="73">
        <v>17105</v>
      </c>
      <c r="VE76" s="73">
        <v>17257</v>
      </c>
      <c r="VF76" s="73">
        <v>18053</v>
      </c>
      <c r="VG76" s="73">
        <v>18258</v>
      </c>
      <c r="VH76" s="73">
        <v>19374</v>
      </c>
      <c r="VI76" s="73">
        <v>19318</v>
      </c>
      <c r="VJ76" s="73">
        <v>20157</v>
      </c>
      <c r="VK76" s="73">
        <v>20447</v>
      </c>
      <c r="VL76" s="72">
        <v>10413</v>
      </c>
      <c r="VM76" s="72">
        <v>10809</v>
      </c>
      <c r="VN76" s="72">
        <v>11810</v>
      </c>
      <c r="VO76" s="72">
        <v>11481</v>
      </c>
      <c r="VP76" s="72">
        <v>11339</v>
      </c>
      <c r="VQ76" s="72">
        <v>12060</v>
      </c>
      <c r="VR76" s="72">
        <v>11980</v>
      </c>
      <c r="VS76" s="72">
        <v>12663</v>
      </c>
      <c r="VT76" s="72">
        <v>12652</v>
      </c>
      <c r="VU76" s="72">
        <v>13480</v>
      </c>
      <c r="VV76" s="72">
        <v>13335</v>
      </c>
      <c r="VW76" s="72">
        <v>14060</v>
      </c>
      <c r="VX76" s="72">
        <v>14148</v>
      </c>
      <c r="VY76" s="72">
        <v>14893</v>
      </c>
      <c r="VZ76" s="72">
        <v>15403</v>
      </c>
      <c r="WA76" s="72">
        <v>15411</v>
      </c>
      <c r="WB76" s="72">
        <v>15870</v>
      </c>
      <c r="WC76" s="72">
        <v>15624</v>
      </c>
      <c r="WD76" s="72">
        <v>16375</v>
      </c>
      <c r="WE76" s="72">
        <v>16319</v>
      </c>
      <c r="WF76" s="72">
        <v>17185</v>
      </c>
      <c r="WG76" s="72">
        <v>17351</v>
      </c>
      <c r="WH76" s="72">
        <v>17940</v>
      </c>
      <c r="WI76" s="72">
        <v>17764</v>
      </c>
      <c r="WJ76" s="72">
        <v>18451</v>
      </c>
      <c r="WK76" s="72">
        <v>14830</v>
      </c>
      <c r="WL76" s="72">
        <v>15512</v>
      </c>
      <c r="WM76" s="72">
        <v>16592</v>
      </c>
      <c r="WN76" s="72">
        <v>16205</v>
      </c>
      <c r="WO76" s="72">
        <v>16981</v>
      </c>
      <c r="WP76" s="72">
        <v>16691</v>
      </c>
      <c r="WQ76" s="72">
        <v>17257</v>
      </c>
      <c r="WR76" s="72">
        <v>17483</v>
      </c>
      <c r="WS76" s="72">
        <v>18376</v>
      </c>
      <c r="WT76" s="72">
        <v>18266</v>
      </c>
      <c r="WU76" s="72">
        <v>18823</v>
      </c>
      <c r="WV76" s="72">
        <v>19138</v>
      </c>
      <c r="WW76" s="72">
        <v>19874</v>
      </c>
      <c r="WX76" s="72">
        <v>20337</v>
      </c>
      <c r="WY76" s="72">
        <v>20437</v>
      </c>
      <c r="WZ76" s="72">
        <v>21410</v>
      </c>
      <c r="XA76" s="72">
        <v>21419</v>
      </c>
      <c r="XB76" s="72">
        <v>22254</v>
      </c>
      <c r="XC76" s="72">
        <v>23351</v>
      </c>
      <c r="XD76" s="72">
        <v>23071</v>
      </c>
      <c r="XE76" s="72">
        <v>23178</v>
      </c>
      <c r="XF76" s="72">
        <v>23841</v>
      </c>
      <c r="XG76" s="72">
        <v>23776</v>
      </c>
      <c r="XH76" s="72">
        <v>24632</v>
      </c>
      <c r="XI76" s="72">
        <v>25014</v>
      </c>
      <c r="XJ76" s="72">
        <v>25596</v>
      </c>
      <c r="XK76" s="72">
        <v>26150</v>
      </c>
      <c r="XL76" s="75">
        <v>9719</v>
      </c>
      <c r="XM76" s="75">
        <v>10079</v>
      </c>
      <c r="XN76" s="75">
        <v>10078</v>
      </c>
      <c r="XO76" s="75">
        <v>10456</v>
      </c>
      <c r="XP76" s="75">
        <v>10239</v>
      </c>
      <c r="XQ76" s="75">
        <v>10551</v>
      </c>
      <c r="XR76" s="75">
        <v>10600</v>
      </c>
      <c r="XS76" s="75">
        <v>11133</v>
      </c>
      <c r="XT76" s="75">
        <v>10856</v>
      </c>
      <c r="XU76" s="75">
        <v>11451</v>
      </c>
      <c r="XV76" s="75">
        <v>11603</v>
      </c>
      <c r="XW76" s="75">
        <v>12172</v>
      </c>
      <c r="XX76" s="75">
        <v>12709</v>
      </c>
      <c r="XY76" s="75">
        <v>12656</v>
      </c>
      <c r="XZ76" s="75">
        <v>13002</v>
      </c>
      <c r="YA76" s="75">
        <v>13018</v>
      </c>
      <c r="YB76" s="75">
        <v>13317</v>
      </c>
      <c r="YC76" s="76">
        <v>13050</v>
      </c>
      <c r="YD76" s="76">
        <v>13590</v>
      </c>
      <c r="YE76" s="75">
        <v>13620</v>
      </c>
      <c r="YF76" s="75">
        <v>14154</v>
      </c>
      <c r="YG76" s="75">
        <v>14015</v>
      </c>
      <c r="YH76" s="75">
        <v>14384</v>
      </c>
      <c r="YI76" s="75">
        <v>14673</v>
      </c>
      <c r="YJ76" s="75">
        <v>15059</v>
      </c>
      <c r="YK76" s="75">
        <v>15596</v>
      </c>
      <c r="YL76" s="75">
        <v>11885</v>
      </c>
      <c r="YM76" s="75">
        <v>11907</v>
      </c>
      <c r="YN76" s="75">
        <v>12476</v>
      </c>
      <c r="YO76" s="75">
        <v>12382</v>
      </c>
      <c r="YP76" s="75">
        <v>12124</v>
      </c>
      <c r="YQ76" s="75">
        <v>13264</v>
      </c>
      <c r="YR76" s="75">
        <v>12699</v>
      </c>
      <c r="YS76" s="75">
        <v>13274</v>
      </c>
      <c r="YT76" s="75">
        <v>13161</v>
      </c>
      <c r="YU76" s="75">
        <v>13670</v>
      </c>
      <c r="YV76" s="75">
        <v>14252</v>
      </c>
      <c r="YW76" s="75">
        <v>14468</v>
      </c>
      <c r="YX76" s="75">
        <v>14921</v>
      </c>
      <c r="YY76" s="75">
        <v>14946</v>
      </c>
      <c r="YZ76" s="75">
        <v>15319</v>
      </c>
      <c r="ZA76" s="75">
        <v>15593</v>
      </c>
      <c r="ZB76" s="75">
        <v>16882</v>
      </c>
      <c r="ZC76" s="75">
        <v>16186</v>
      </c>
      <c r="ZD76" s="75">
        <v>17005</v>
      </c>
      <c r="ZE76" s="75">
        <v>17138</v>
      </c>
      <c r="ZF76" s="75">
        <v>17786</v>
      </c>
      <c r="ZG76" s="75">
        <v>17524</v>
      </c>
      <c r="ZH76" s="75">
        <v>18271</v>
      </c>
      <c r="ZI76" s="75">
        <v>19052</v>
      </c>
      <c r="ZJ76" s="75">
        <v>19116</v>
      </c>
      <c r="ZK76" s="75">
        <v>19808</v>
      </c>
      <c r="ZL76" s="75">
        <v>8823</v>
      </c>
      <c r="ZM76" s="75">
        <v>9696</v>
      </c>
      <c r="ZN76" s="75">
        <v>9813</v>
      </c>
      <c r="ZO76" s="75">
        <v>10513</v>
      </c>
      <c r="ZP76" s="75">
        <v>10399</v>
      </c>
      <c r="ZQ76" s="75">
        <v>11098</v>
      </c>
      <c r="ZR76" s="75">
        <v>11302</v>
      </c>
      <c r="ZS76" s="75">
        <v>11800</v>
      </c>
      <c r="ZT76" s="75">
        <v>11571</v>
      </c>
      <c r="ZU76" s="75">
        <v>12224</v>
      </c>
      <c r="ZV76" s="75">
        <v>12883</v>
      </c>
      <c r="ZW76" s="75">
        <v>13199</v>
      </c>
      <c r="ZX76" s="75">
        <v>13857</v>
      </c>
      <c r="ZY76" s="75">
        <v>14163</v>
      </c>
      <c r="ZZ76" s="75">
        <v>15001</v>
      </c>
      <c r="AAA76" s="75">
        <v>15382</v>
      </c>
      <c r="AAB76" s="75">
        <v>16297</v>
      </c>
      <c r="AAC76" s="75">
        <v>16107</v>
      </c>
      <c r="AAD76" s="75">
        <v>16966</v>
      </c>
      <c r="AAE76" s="75">
        <v>17426</v>
      </c>
      <c r="AAF76" s="75">
        <v>17988</v>
      </c>
      <c r="AAG76" s="75">
        <v>18404</v>
      </c>
      <c r="AAH76" s="75">
        <v>19001</v>
      </c>
      <c r="AAI76" s="75">
        <v>19943</v>
      </c>
      <c r="AAJ76" s="75">
        <v>20353</v>
      </c>
      <c r="AAK76" s="75">
        <v>21304</v>
      </c>
      <c r="AAL76" s="75">
        <v>18953</v>
      </c>
      <c r="AAM76" s="75">
        <v>18762</v>
      </c>
      <c r="AAN76" s="75">
        <v>19574</v>
      </c>
      <c r="AAO76" s="75">
        <v>20598</v>
      </c>
      <c r="AAP76" s="75">
        <v>21186</v>
      </c>
      <c r="AAQ76" s="75">
        <v>22137</v>
      </c>
      <c r="AAR76" s="75">
        <v>22982</v>
      </c>
      <c r="AAS76" s="75">
        <v>23829</v>
      </c>
      <c r="AAT76" s="75">
        <v>24623</v>
      </c>
      <c r="AAU76" s="75">
        <v>25163</v>
      </c>
      <c r="AAV76" s="75">
        <v>26632</v>
      </c>
      <c r="AAW76" s="75">
        <v>27537</v>
      </c>
      <c r="AAX76" s="75">
        <v>29266</v>
      </c>
      <c r="AAY76" s="75">
        <v>29642</v>
      </c>
      <c r="AAZ76" s="75">
        <v>30786</v>
      </c>
      <c r="ABA76" s="75">
        <v>32525</v>
      </c>
      <c r="ABB76" s="75">
        <v>33851</v>
      </c>
      <c r="ABC76" s="75">
        <v>34495</v>
      </c>
      <c r="ABD76" s="75">
        <v>35713</v>
      </c>
      <c r="ABE76" s="75">
        <v>36403</v>
      </c>
      <c r="ABF76" s="75">
        <v>37381</v>
      </c>
      <c r="ABG76" s="75">
        <v>38496</v>
      </c>
      <c r="ABH76" s="75">
        <v>39271</v>
      </c>
      <c r="ABI76" s="75">
        <v>40972</v>
      </c>
      <c r="ABJ76" s="75">
        <v>41118</v>
      </c>
      <c r="ABK76" s="75">
        <v>42730</v>
      </c>
      <c r="ABL76" s="75">
        <v>13641</v>
      </c>
      <c r="ABM76" s="75">
        <v>14615</v>
      </c>
      <c r="ABN76" s="75">
        <v>15373</v>
      </c>
      <c r="ABO76" s="75">
        <v>15812</v>
      </c>
      <c r="ABP76" s="75">
        <v>16496</v>
      </c>
      <c r="ABQ76" s="75">
        <v>16999</v>
      </c>
      <c r="ABR76" s="75">
        <v>17914</v>
      </c>
      <c r="ABS76" s="75">
        <v>18387</v>
      </c>
      <c r="ABT76" s="75">
        <v>18966</v>
      </c>
      <c r="ABU76" s="75">
        <v>19427</v>
      </c>
      <c r="ABV76" s="75">
        <v>21105</v>
      </c>
      <c r="ABW76" s="75">
        <v>1061</v>
      </c>
      <c r="ABX76" s="75">
        <v>22059</v>
      </c>
      <c r="ABY76" s="75">
        <v>22630</v>
      </c>
      <c r="ABZ76" s="75">
        <v>22961</v>
      </c>
      <c r="ACA76" s="75">
        <v>23386</v>
      </c>
      <c r="ACB76" s="75">
        <v>24190</v>
      </c>
      <c r="ACC76" s="75">
        <v>24072</v>
      </c>
      <c r="ACD76" s="75">
        <v>25262</v>
      </c>
      <c r="ACE76" s="75">
        <v>26162</v>
      </c>
      <c r="ACF76" s="75">
        <v>26824</v>
      </c>
      <c r="ACG76" s="75">
        <v>27927</v>
      </c>
      <c r="ACH76" s="75">
        <v>28418</v>
      </c>
      <c r="ACI76" s="75">
        <v>29695</v>
      </c>
      <c r="ACJ76" s="75">
        <v>29428</v>
      </c>
      <c r="ACK76" s="75">
        <v>30584</v>
      </c>
      <c r="ACL76" s="75">
        <v>26250</v>
      </c>
      <c r="ACM76" s="75">
        <v>26710</v>
      </c>
      <c r="ACN76" s="75">
        <v>27691</v>
      </c>
      <c r="ACO76" s="75">
        <v>28100</v>
      </c>
      <c r="ACP76" s="75">
        <v>28396</v>
      </c>
      <c r="ACQ76" s="75">
        <v>29682</v>
      </c>
      <c r="ACR76" s="75">
        <v>30990</v>
      </c>
      <c r="ACS76" s="75">
        <v>31724</v>
      </c>
      <c r="ACT76" s="75">
        <v>32941</v>
      </c>
      <c r="ACU76" s="75">
        <v>34157</v>
      </c>
      <c r="ACV76" s="75">
        <v>35150</v>
      </c>
      <c r="ACW76" s="75">
        <v>35703</v>
      </c>
      <c r="ACX76" s="75">
        <v>36673</v>
      </c>
      <c r="ACY76" s="75">
        <v>37146</v>
      </c>
      <c r="ACZ76" s="75">
        <v>38333</v>
      </c>
      <c r="ADA76" s="75">
        <v>39024</v>
      </c>
      <c r="ADB76" s="75">
        <v>40210</v>
      </c>
      <c r="ADC76" s="75">
        <v>42068</v>
      </c>
      <c r="ADD76" s="75">
        <v>42763</v>
      </c>
      <c r="ADE76" s="75">
        <v>43594</v>
      </c>
      <c r="ADF76" s="75">
        <v>44099</v>
      </c>
      <c r="ADG76" s="75">
        <v>45082</v>
      </c>
      <c r="ADH76" s="75">
        <v>45163</v>
      </c>
      <c r="ADI76" s="75">
        <v>46161</v>
      </c>
      <c r="ADJ76" s="75">
        <v>47121</v>
      </c>
      <c r="ADK76" s="75">
        <v>48004</v>
      </c>
      <c r="ADL76" s="75">
        <v>14216</v>
      </c>
      <c r="ADM76" s="75">
        <v>14846</v>
      </c>
      <c r="ADN76" s="75">
        <v>15336</v>
      </c>
      <c r="ADO76" s="75">
        <v>15564</v>
      </c>
      <c r="ADP76" s="75">
        <v>16030</v>
      </c>
      <c r="ADQ76" s="75">
        <v>16051</v>
      </c>
      <c r="ADR76" s="75">
        <v>16568</v>
      </c>
      <c r="ADS76" s="75">
        <v>16860</v>
      </c>
      <c r="ADT76" s="75">
        <v>17797</v>
      </c>
      <c r="ADU76" s="75">
        <v>17648</v>
      </c>
      <c r="ADV76" s="75">
        <v>18277</v>
      </c>
      <c r="ADW76" s="75">
        <v>18062</v>
      </c>
      <c r="ADX76" s="75">
        <v>18792</v>
      </c>
      <c r="ADY76" s="75">
        <v>18312</v>
      </c>
      <c r="ADZ76" s="75">
        <v>18683</v>
      </c>
      <c r="AEA76" s="75">
        <v>18959</v>
      </c>
      <c r="AEB76" s="75">
        <v>19341</v>
      </c>
      <c r="AEC76" s="75">
        <v>18766</v>
      </c>
      <c r="AED76" s="75">
        <v>19094</v>
      </c>
      <c r="AEE76" s="75">
        <v>19222</v>
      </c>
      <c r="AEF76" s="75">
        <v>19702</v>
      </c>
      <c r="AEG76" s="75">
        <v>19816</v>
      </c>
      <c r="AEH76" s="75">
        <v>19276</v>
      </c>
      <c r="AEI76" s="75">
        <v>19603</v>
      </c>
      <c r="AEJ76" s="75">
        <v>19374</v>
      </c>
      <c r="AEK76" s="75">
        <v>19994</v>
      </c>
      <c r="AEL76" s="75">
        <v>14722</v>
      </c>
      <c r="AEM76" s="75">
        <v>15198</v>
      </c>
      <c r="AEN76" s="75">
        <v>14728</v>
      </c>
      <c r="AEO76" s="75">
        <v>15117</v>
      </c>
      <c r="AEP76" s="75">
        <v>15150</v>
      </c>
      <c r="AEQ76" s="75">
        <v>14908</v>
      </c>
      <c r="AER76" s="75">
        <v>15201</v>
      </c>
      <c r="AES76" s="75">
        <v>15029</v>
      </c>
      <c r="AET76" s="75">
        <v>15444</v>
      </c>
      <c r="AEU76" s="75">
        <v>15024</v>
      </c>
      <c r="AEV76" s="75">
        <v>15337</v>
      </c>
      <c r="AEW76" s="75">
        <v>15224</v>
      </c>
      <c r="AEX76" s="75">
        <v>15513</v>
      </c>
      <c r="AEY76" s="75">
        <v>15107</v>
      </c>
      <c r="AEZ76" s="75">
        <v>15514</v>
      </c>
      <c r="AFA76" s="75">
        <v>16992</v>
      </c>
      <c r="AFB76" s="75">
        <v>17576</v>
      </c>
      <c r="AFC76" s="75">
        <v>17507</v>
      </c>
      <c r="AFD76" s="75">
        <v>17541</v>
      </c>
      <c r="AFE76" s="75">
        <v>17778</v>
      </c>
      <c r="AFF76" s="75">
        <v>18050</v>
      </c>
      <c r="AFG76" s="75">
        <v>18269</v>
      </c>
      <c r="AFH76" s="75">
        <v>18226</v>
      </c>
      <c r="AFI76" s="75">
        <v>18503</v>
      </c>
      <c r="AFJ76" s="75">
        <v>18704</v>
      </c>
      <c r="AFK76" s="75">
        <v>19149</v>
      </c>
      <c r="AFL76" s="75">
        <v>11694</v>
      </c>
      <c r="AFM76" s="75">
        <v>12339</v>
      </c>
      <c r="AFN76" s="75">
        <v>12445</v>
      </c>
      <c r="AFO76" s="75">
        <v>12311</v>
      </c>
      <c r="AFP76" s="75">
        <v>12559</v>
      </c>
      <c r="AFQ76" s="75">
        <v>12567</v>
      </c>
      <c r="AFR76" s="75">
        <v>12791</v>
      </c>
      <c r="AFS76" s="75">
        <v>13013</v>
      </c>
      <c r="AFT76" s="75">
        <v>13324</v>
      </c>
      <c r="AFU76" s="75">
        <v>13364</v>
      </c>
      <c r="AFV76" s="75">
        <v>13733</v>
      </c>
      <c r="AFW76" s="75">
        <v>14154</v>
      </c>
      <c r="AFX76" s="75">
        <v>14257</v>
      </c>
      <c r="AFY76" s="75">
        <v>14515</v>
      </c>
      <c r="AFZ76" s="75">
        <v>15004</v>
      </c>
      <c r="AGA76" s="75">
        <v>15408</v>
      </c>
      <c r="AGB76" s="75">
        <v>15544</v>
      </c>
      <c r="AGC76" s="75">
        <v>15744</v>
      </c>
      <c r="AGD76" s="75">
        <v>16020</v>
      </c>
      <c r="AGE76" s="75">
        <v>16214</v>
      </c>
      <c r="AGF76" s="75">
        <v>16301</v>
      </c>
      <c r="AGG76" s="75">
        <v>16678</v>
      </c>
      <c r="AGH76" s="75">
        <v>16991</v>
      </c>
      <c r="AGI76" s="75">
        <v>17798</v>
      </c>
      <c r="AGJ76" s="75">
        <v>17256</v>
      </c>
      <c r="AGK76" s="75">
        <v>17476</v>
      </c>
      <c r="AGL76" s="75">
        <v>12631</v>
      </c>
      <c r="AGM76" s="75">
        <v>13007</v>
      </c>
      <c r="AGN76" s="75">
        <v>13183</v>
      </c>
      <c r="AGO76" s="75">
        <v>13514</v>
      </c>
      <c r="AGP76" s="75">
        <v>13878</v>
      </c>
      <c r="AGQ76" s="75">
        <v>14685</v>
      </c>
      <c r="AGR76" s="75">
        <v>15376</v>
      </c>
      <c r="AGS76" s="75">
        <v>15816</v>
      </c>
      <c r="AGT76" s="75">
        <v>15557</v>
      </c>
      <c r="AGU76" s="75">
        <v>15852</v>
      </c>
      <c r="AGV76" s="75">
        <v>16277</v>
      </c>
      <c r="AGW76" s="75">
        <v>15873</v>
      </c>
      <c r="AGX76" s="75">
        <v>15751</v>
      </c>
      <c r="AGY76" s="75">
        <v>16551</v>
      </c>
      <c r="AGZ76" s="75">
        <v>17576</v>
      </c>
      <c r="AHA76" s="75">
        <v>18732</v>
      </c>
      <c r="AHB76" s="75">
        <v>19062</v>
      </c>
      <c r="AHC76" s="75">
        <v>19389</v>
      </c>
      <c r="AHD76" s="75">
        <v>20270</v>
      </c>
      <c r="AHE76" s="75">
        <v>19878</v>
      </c>
      <c r="AHF76" s="75">
        <v>19968</v>
      </c>
      <c r="AHG76" s="75">
        <v>19452</v>
      </c>
      <c r="AHH76" s="75">
        <v>19438</v>
      </c>
      <c r="AHI76" s="75">
        <v>19861</v>
      </c>
      <c r="AHJ76" s="75">
        <v>19633</v>
      </c>
      <c r="AHK76" s="75">
        <v>20439</v>
      </c>
      <c r="AHL76" s="75">
        <v>22127</v>
      </c>
      <c r="AHM76" s="75">
        <v>24344</v>
      </c>
      <c r="AHN76" s="75">
        <v>25126</v>
      </c>
      <c r="AHO76" s="75">
        <v>25032</v>
      </c>
      <c r="AHP76" s="75">
        <v>26067</v>
      </c>
      <c r="AHQ76" s="75">
        <v>26305</v>
      </c>
      <c r="AHR76" s="75">
        <v>26997</v>
      </c>
      <c r="AHS76" s="75">
        <v>27509</v>
      </c>
      <c r="AHT76" s="75">
        <v>28899</v>
      </c>
      <c r="AHU76" s="75">
        <v>28261</v>
      </c>
      <c r="AHV76" s="75">
        <v>29471</v>
      </c>
      <c r="AHW76" s="75">
        <v>29099</v>
      </c>
      <c r="AHX76" s="75">
        <v>28977</v>
      </c>
      <c r="AHY76" s="75">
        <v>29260</v>
      </c>
      <c r="AHZ76" s="75">
        <v>30099</v>
      </c>
      <c r="AIA76" s="75">
        <v>31626</v>
      </c>
      <c r="AIB76" s="75">
        <v>30897</v>
      </c>
      <c r="AIC76" s="75">
        <v>31357</v>
      </c>
      <c r="AID76" s="75">
        <v>31669</v>
      </c>
      <c r="AIE76" s="75">
        <v>32191</v>
      </c>
      <c r="AIF76" s="75">
        <v>32371</v>
      </c>
      <c r="AIG76" s="75">
        <v>33081</v>
      </c>
      <c r="AIH76" s="75">
        <v>33385</v>
      </c>
      <c r="AII76" s="75">
        <v>34129</v>
      </c>
      <c r="AIJ76" s="75">
        <v>34940</v>
      </c>
      <c r="AIK76" s="75">
        <v>37506</v>
      </c>
      <c r="AIL76" s="75">
        <v>38163</v>
      </c>
      <c r="AIM76" s="75">
        <v>33956</v>
      </c>
      <c r="AIN76" s="75">
        <v>34952</v>
      </c>
      <c r="AIO76" s="75">
        <v>35499</v>
      </c>
      <c r="AIP76" s="75">
        <v>36408</v>
      </c>
      <c r="AIQ76" s="75">
        <v>36909</v>
      </c>
      <c r="AIR76" s="75">
        <v>39102</v>
      </c>
      <c r="AIS76" s="75">
        <v>36752</v>
      </c>
      <c r="AIT76" s="75">
        <v>37672</v>
      </c>
      <c r="AIU76" s="75">
        <v>38402</v>
      </c>
      <c r="AIV76" s="75">
        <v>39715</v>
      </c>
      <c r="AIW76" s="75">
        <v>42355</v>
      </c>
      <c r="AIX76" s="75">
        <v>38962</v>
      </c>
      <c r="AIY76" s="75">
        <v>40636</v>
      </c>
      <c r="AIZ76" s="75">
        <v>41168</v>
      </c>
      <c r="AJA76" s="75">
        <v>42738</v>
      </c>
      <c r="AJB76" s="75">
        <v>42252</v>
      </c>
      <c r="AJC76" s="75">
        <v>42540</v>
      </c>
      <c r="AJD76" s="75">
        <v>42350</v>
      </c>
      <c r="AJE76" s="75">
        <v>43738</v>
      </c>
      <c r="AJF76" s="75">
        <v>43794</v>
      </c>
      <c r="AJG76" s="75">
        <v>43759</v>
      </c>
      <c r="AJH76" s="75">
        <v>44061</v>
      </c>
      <c r="AJI76" s="75">
        <v>44586</v>
      </c>
      <c r="AJJ76" s="75">
        <v>47103</v>
      </c>
      <c r="AJK76" s="75">
        <v>45429</v>
      </c>
      <c r="AJL76" s="75">
        <v>47060</v>
      </c>
      <c r="AJM76" s="75">
        <v>16613</v>
      </c>
      <c r="AJN76" s="75">
        <v>17484</v>
      </c>
      <c r="AJO76" s="75">
        <v>18606</v>
      </c>
      <c r="AJP76" s="75">
        <v>20296</v>
      </c>
      <c r="AJQ76" s="75">
        <v>19690</v>
      </c>
      <c r="AJR76" s="75">
        <v>20126</v>
      </c>
      <c r="AJS76" s="75">
        <v>20025</v>
      </c>
      <c r="AJT76" s="75">
        <v>20863</v>
      </c>
      <c r="AJU76" s="75">
        <v>24321</v>
      </c>
      <c r="AJV76" s="75">
        <v>27899</v>
      </c>
      <c r="AJW76" s="75">
        <v>28095</v>
      </c>
      <c r="AJX76" s="75">
        <v>26488</v>
      </c>
      <c r="AJY76" s="75">
        <v>25185</v>
      </c>
      <c r="AJZ76" s="75">
        <v>25439</v>
      </c>
      <c r="AKA76" s="75">
        <v>27356</v>
      </c>
      <c r="AKB76" s="75">
        <v>25781</v>
      </c>
      <c r="AKC76" s="75">
        <v>25692</v>
      </c>
      <c r="AKD76" s="75">
        <v>25947</v>
      </c>
      <c r="AKE76" s="75">
        <v>25231</v>
      </c>
      <c r="AKF76" s="75">
        <v>24944</v>
      </c>
      <c r="AKG76" s="75">
        <v>25529</v>
      </c>
      <c r="AKH76" s="75">
        <v>26320</v>
      </c>
      <c r="AKI76" s="75">
        <v>26789</v>
      </c>
      <c r="AKJ76" s="75">
        <v>31790</v>
      </c>
      <c r="AKK76" s="75">
        <v>26864</v>
      </c>
      <c r="AKL76" s="75">
        <v>27822</v>
      </c>
      <c r="AKM76" s="75">
        <v>24036</v>
      </c>
      <c r="AKN76" s="75">
        <v>25466</v>
      </c>
      <c r="AKO76" s="75">
        <v>24714</v>
      </c>
      <c r="AKP76" s="75">
        <v>25422</v>
      </c>
      <c r="AKQ76" s="75">
        <v>29536</v>
      </c>
      <c r="AKR76" s="75">
        <v>31123</v>
      </c>
      <c r="AKS76" s="75">
        <v>27454</v>
      </c>
      <c r="AKT76" s="75">
        <v>28513</v>
      </c>
      <c r="AKU76" s="75">
        <v>28626</v>
      </c>
      <c r="AKV76" s="75">
        <v>29039</v>
      </c>
      <c r="AKW76" s="75">
        <v>31789</v>
      </c>
      <c r="AKX76" s="75">
        <v>31837</v>
      </c>
      <c r="AKY76" s="75">
        <v>32070</v>
      </c>
      <c r="AKZ76" s="75">
        <v>33233</v>
      </c>
      <c r="ALA76" s="75">
        <v>34121</v>
      </c>
      <c r="ALB76" s="75">
        <v>3678</v>
      </c>
      <c r="ALC76" s="75">
        <v>35987</v>
      </c>
      <c r="ALD76" s="75">
        <v>34091</v>
      </c>
      <c r="ALE76" s="75">
        <v>35499</v>
      </c>
      <c r="ALF76" s="75">
        <v>34812</v>
      </c>
      <c r="ALG76" s="75">
        <v>35790</v>
      </c>
      <c r="ALH76" s="75">
        <v>35678</v>
      </c>
      <c r="ALI76" s="75">
        <v>36145</v>
      </c>
      <c r="ALJ76" s="75">
        <v>39870</v>
      </c>
      <c r="ALK76" s="75">
        <v>38208</v>
      </c>
      <c r="ALL76" s="75">
        <v>38588</v>
      </c>
      <c r="ALM76" s="75">
        <v>32559</v>
      </c>
      <c r="ALN76" s="75">
        <v>35035</v>
      </c>
      <c r="ALO76" s="75">
        <v>33566</v>
      </c>
      <c r="ALP76" s="75">
        <v>34673</v>
      </c>
      <c r="ALQ76" s="75">
        <v>34843</v>
      </c>
      <c r="ALR76" s="75">
        <v>44332</v>
      </c>
      <c r="ALS76" s="75">
        <v>35952</v>
      </c>
      <c r="ALT76" s="75">
        <v>36653</v>
      </c>
      <c r="ALU76" s="75">
        <v>38706</v>
      </c>
      <c r="ALV76" s="75">
        <v>40236</v>
      </c>
      <c r="ALW76" s="75">
        <v>50115</v>
      </c>
      <c r="ALX76" s="75">
        <v>48880</v>
      </c>
      <c r="ALY76" s="75">
        <v>50993</v>
      </c>
      <c r="ALZ76" s="75">
        <v>46730</v>
      </c>
      <c r="AMA76" s="75">
        <v>62355</v>
      </c>
      <c r="AMB76" s="75">
        <v>24133</v>
      </c>
      <c r="AMC76" s="109">
        <v>25057</v>
      </c>
      <c r="AMD76" s="75">
        <v>24693</v>
      </c>
      <c r="AME76" s="75">
        <v>25578</v>
      </c>
      <c r="AMF76" s="75">
        <v>24681</v>
      </c>
      <c r="AMG76" s="75">
        <v>25436</v>
      </c>
      <c r="AMH76" s="75">
        <v>26124</v>
      </c>
      <c r="AMI76" s="75">
        <v>31419</v>
      </c>
      <c r="AMJ76" s="75">
        <v>37304</v>
      </c>
      <c r="AMK76" s="75">
        <v>27242</v>
      </c>
      <c r="AML76" s="75">
        <v>27162</v>
      </c>
      <c r="AMM76" s="75">
        <v>22600</v>
      </c>
      <c r="AMN76" s="75">
        <v>23959</v>
      </c>
      <c r="AMO76" s="75">
        <v>24167</v>
      </c>
      <c r="AMP76" s="75">
        <v>25410</v>
      </c>
      <c r="AMQ76" s="75">
        <v>27330</v>
      </c>
      <c r="AMR76" s="75">
        <v>24914</v>
      </c>
      <c r="AMS76" s="75">
        <v>25170</v>
      </c>
      <c r="AMT76" s="75">
        <v>27349</v>
      </c>
      <c r="AMU76" s="75">
        <v>28534</v>
      </c>
      <c r="AMV76" s="75">
        <v>37031</v>
      </c>
      <c r="AMW76" s="75">
        <v>26574</v>
      </c>
      <c r="AMX76" s="75">
        <v>27701</v>
      </c>
      <c r="AMY76" s="75">
        <v>28109</v>
      </c>
      <c r="AMZ76" s="75">
        <v>28165</v>
      </c>
      <c r="ANA76" s="75">
        <v>29616</v>
      </c>
      <c r="ANB76" s="75">
        <v>29437</v>
      </c>
      <c r="ANC76" s="75">
        <v>29704</v>
      </c>
      <c r="AND76" s="75">
        <v>30274</v>
      </c>
      <c r="ANE76" s="75">
        <v>32021</v>
      </c>
      <c r="ANF76" s="75">
        <v>31756</v>
      </c>
      <c r="ANG76" s="75">
        <v>31929</v>
      </c>
      <c r="ANH76" s="75">
        <v>32284</v>
      </c>
      <c r="ANI76" s="75">
        <v>29066</v>
      </c>
      <c r="ANJ76" s="75">
        <v>32144</v>
      </c>
      <c r="ANK76" s="75">
        <v>26538</v>
      </c>
      <c r="ANL76" s="75">
        <v>26682</v>
      </c>
      <c r="ANM76" s="75">
        <v>2946</v>
      </c>
      <c r="ANN76" s="75">
        <v>3421</v>
      </c>
      <c r="ANO76" s="75">
        <v>3355</v>
      </c>
      <c r="ANP76" s="75">
        <v>4059</v>
      </c>
      <c r="ANQ76" s="75">
        <v>5685</v>
      </c>
      <c r="ANR76" s="75">
        <v>5270</v>
      </c>
      <c r="ANS76" s="75">
        <v>5782</v>
      </c>
      <c r="ANT76" s="75">
        <v>7296</v>
      </c>
      <c r="ANU76" s="75">
        <v>6593</v>
      </c>
      <c r="ANV76" s="75">
        <v>6900</v>
      </c>
      <c r="ANW76" s="76">
        <v>9041</v>
      </c>
      <c r="ANX76" s="76">
        <v>7813</v>
      </c>
      <c r="ANY76" s="76">
        <v>8145</v>
      </c>
      <c r="ANZ76" s="123">
        <v>7789</v>
      </c>
      <c r="AOA76" s="123">
        <v>8814</v>
      </c>
      <c r="AOB76" s="123">
        <v>8863</v>
      </c>
      <c r="AOC76" s="123">
        <v>9681</v>
      </c>
      <c r="AOD76" s="123">
        <v>11078</v>
      </c>
      <c r="AOE76" s="123">
        <v>10524</v>
      </c>
      <c r="AOF76" s="123">
        <v>10434</v>
      </c>
      <c r="AOG76" s="123">
        <v>10831</v>
      </c>
      <c r="AOH76" s="123">
        <v>11731</v>
      </c>
      <c r="AOI76" s="123">
        <v>11731</v>
      </c>
      <c r="AOJ76" s="123">
        <v>14272</v>
      </c>
      <c r="AOK76" s="123">
        <v>12664</v>
      </c>
      <c r="AOL76" s="123">
        <v>13475</v>
      </c>
      <c r="AOM76" s="123">
        <v>9088</v>
      </c>
      <c r="AON76" s="123">
        <v>13530</v>
      </c>
      <c r="AOO76" s="123">
        <v>9445</v>
      </c>
      <c r="AOP76" s="123">
        <v>10875</v>
      </c>
      <c r="AOQ76" s="123">
        <v>10790</v>
      </c>
      <c r="AOR76" s="123">
        <v>10174</v>
      </c>
      <c r="AOS76" s="123">
        <v>10597</v>
      </c>
      <c r="AOT76" s="123">
        <v>10479</v>
      </c>
      <c r="AOU76" s="123">
        <v>11898</v>
      </c>
      <c r="AOV76" s="123">
        <v>12519</v>
      </c>
      <c r="AOW76" s="123">
        <v>14311</v>
      </c>
      <c r="AOX76" s="123">
        <v>12737</v>
      </c>
      <c r="AOY76" s="49">
        <v>13794</v>
      </c>
      <c r="AOZ76" s="49">
        <v>13653</v>
      </c>
      <c r="APA76" s="49">
        <v>14848</v>
      </c>
      <c r="APB76" s="49">
        <v>14512</v>
      </c>
      <c r="APC76" s="49">
        <v>15415</v>
      </c>
      <c r="APD76" s="49">
        <v>22254</v>
      </c>
      <c r="APE76" s="49">
        <v>21729</v>
      </c>
      <c r="APF76" s="49">
        <v>19815</v>
      </c>
      <c r="APG76" s="49">
        <v>16770</v>
      </c>
      <c r="APH76" s="49">
        <v>16914</v>
      </c>
      <c r="API76" s="49">
        <v>26181</v>
      </c>
      <c r="APJ76" s="49">
        <v>35197</v>
      </c>
      <c r="APK76" s="49">
        <v>17645</v>
      </c>
      <c r="APL76" s="49">
        <v>17970</v>
      </c>
      <c r="APM76" s="49">
        <v>3974</v>
      </c>
      <c r="APN76" s="49">
        <v>3002</v>
      </c>
      <c r="APO76" s="49">
        <v>3338</v>
      </c>
      <c r="APP76" s="49">
        <v>3655</v>
      </c>
      <c r="APQ76" s="49">
        <v>5279</v>
      </c>
      <c r="APR76" s="49">
        <v>5730</v>
      </c>
      <c r="APS76" s="49">
        <v>4770</v>
      </c>
      <c r="APT76" s="49">
        <v>4715</v>
      </c>
      <c r="APU76" s="49">
        <v>5026</v>
      </c>
      <c r="APV76" s="49">
        <v>20204</v>
      </c>
      <c r="APW76" s="49">
        <v>26992</v>
      </c>
      <c r="APX76" s="49">
        <v>7678</v>
      </c>
      <c r="APY76" s="49">
        <v>7281</v>
      </c>
      <c r="APZ76" s="49">
        <v>7408</v>
      </c>
      <c r="AQA76" s="49">
        <v>7360</v>
      </c>
      <c r="AQB76" s="49">
        <v>7489</v>
      </c>
      <c r="AQC76" s="49">
        <v>7785</v>
      </c>
      <c r="AQD76" s="49">
        <v>9005</v>
      </c>
      <c r="AQE76" s="49">
        <v>8680</v>
      </c>
      <c r="AQF76" s="49">
        <v>8697</v>
      </c>
      <c r="AQG76" s="49">
        <v>9243</v>
      </c>
      <c r="AQH76" s="49">
        <v>8998</v>
      </c>
      <c r="AQI76" s="49">
        <v>46064</v>
      </c>
      <c r="AQJ76" s="49">
        <v>55228</v>
      </c>
      <c r="AQK76" s="49">
        <v>10429</v>
      </c>
      <c r="AQL76" s="49">
        <v>11262</v>
      </c>
      <c r="AQM76" s="49">
        <v>8953</v>
      </c>
      <c r="AQN76" s="49">
        <v>9744</v>
      </c>
      <c r="AQO76" s="49">
        <v>10431</v>
      </c>
      <c r="AQP76" s="49">
        <v>10491</v>
      </c>
      <c r="AQQ76" s="49">
        <v>10824</v>
      </c>
      <c r="AQR76" s="49">
        <v>10347</v>
      </c>
      <c r="AQS76" s="49">
        <v>10990</v>
      </c>
      <c r="AQT76" s="49">
        <v>10326</v>
      </c>
      <c r="AQU76" s="49">
        <v>10621</v>
      </c>
      <c r="AQV76" s="49">
        <v>10778</v>
      </c>
      <c r="AQW76" s="49">
        <v>44159</v>
      </c>
      <c r="AQX76" s="49">
        <v>12167</v>
      </c>
      <c r="AQY76" s="49">
        <v>12293</v>
      </c>
      <c r="AQZ76" s="49">
        <v>12197</v>
      </c>
      <c r="ARA76" s="49">
        <v>12392</v>
      </c>
      <c r="ARB76" s="49">
        <v>13341</v>
      </c>
      <c r="ARC76" s="49">
        <v>12721</v>
      </c>
      <c r="ARD76" s="49">
        <v>13032</v>
      </c>
      <c r="ARE76" s="49">
        <v>13201</v>
      </c>
      <c r="ARF76" s="49">
        <v>13565</v>
      </c>
      <c r="ARG76" s="49">
        <v>13503</v>
      </c>
      <c r="ARH76" s="49">
        <v>14487</v>
      </c>
      <c r="ARI76" s="49">
        <v>14906</v>
      </c>
      <c r="ARJ76" s="49">
        <v>35111</v>
      </c>
      <c r="ARK76" s="49">
        <v>16002</v>
      </c>
      <c r="ARL76" s="49">
        <v>16486</v>
      </c>
      <c r="ARM76" s="49">
        <v>21917</v>
      </c>
      <c r="ARN76" s="49">
        <v>4745</v>
      </c>
      <c r="ARO76" s="49">
        <v>5365</v>
      </c>
      <c r="ARP76" s="49">
        <v>5131</v>
      </c>
      <c r="ARQ76" s="49">
        <v>5655</v>
      </c>
      <c r="ARR76" s="49">
        <v>5632</v>
      </c>
      <c r="ARS76" s="49">
        <v>5340</v>
      </c>
      <c r="ART76" s="49">
        <v>5034</v>
      </c>
      <c r="ARU76" s="49">
        <v>5796</v>
      </c>
      <c r="ARV76" s="49">
        <v>5364</v>
      </c>
      <c r="ARW76" s="49">
        <v>7397</v>
      </c>
      <c r="ARX76" s="49">
        <v>5923</v>
      </c>
      <c r="ARY76" s="49">
        <v>6517</v>
      </c>
      <c r="ARZ76" s="49">
        <v>5930</v>
      </c>
      <c r="ASA76" s="49">
        <v>6770</v>
      </c>
      <c r="ASB76" s="49">
        <v>8413</v>
      </c>
      <c r="ASC76" s="49">
        <v>6728</v>
      </c>
      <c r="ASD76" s="49">
        <v>7965</v>
      </c>
      <c r="ASE76" s="49">
        <v>6833</v>
      </c>
      <c r="ASF76" s="49">
        <v>7410</v>
      </c>
      <c r="ASG76" s="49">
        <v>7041</v>
      </c>
      <c r="ASH76" s="49">
        <v>7677</v>
      </c>
      <c r="ASI76" s="49">
        <v>7196</v>
      </c>
      <c r="ASJ76" s="49">
        <v>8644</v>
      </c>
      <c r="ASK76" s="49">
        <v>7402</v>
      </c>
      <c r="ASL76" s="49">
        <v>8484</v>
      </c>
      <c r="ASM76" s="49">
        <v>5428</v>
      </c>
      <c r="ASN76" s="49">
        <v>4443</v>
      </c>
      <c r="ASO76" s="49">
        <v>4886</v>
      </c>
      <c r="ASP76" s="49">
        <v>5220</v>
      </c>
      <c r="ASQ76" s="49">
        <v>6297</v>
      </c>
      <c r="ASR76" s="49">
        <v>5004</v>
      </c>
      <c r="ASS76" s="49">
        <v>5672</v>
      </c>
      <c r="AST76" s="49">
        <v>5598</v>
      </c>
      <c r="ASU76" s="49">
        <v>6485</v>
      </c>
      <c r="ASV76" s="49">
        <v>5767</v>
      </c>
      <c r="ASW76" s="49">
        <v>7230</v>
      </c>
      <c r="ASX76" s="49">
        <v>6693</v>
      </c>
      <c r="ASY76" s="49">
        <v>6952</v>
      </c>
      <c r="ASZ76" s="49">
        <v>7567</v>
      </c>
      <c r="ATA76" s="49">
        <v>7336</v>
      </c>
      <c r="ATB76" s="49">
        <v>8996</v>
      </c>
      <c r="ATC76" s="49">
        <v>7597</v>
      </c>
      <c r="ATD76" s="49">
        <v>8582</v>
      </c>
      <c r="ATE76" s="49">
        <v>7579</v>
      </c>
      <c r="ATF76" s="49">
        <v>8339</v>
      </c>
      <c r="ATG76" s="49">
        <v>8151</v>
      </c>
      <c r="ATH76" s="49">
        <v>8823</v>
      </c>
      <c r="ATI76" s="49">
        <v>8338</v>
      </c>
      <c r="ATJ76" s="49">
        <v>11987</v>
      </c>
      <c r="ATK76" s="49">
        <v>9301</v>
      </c>
      <c r="ATL76" s="49">
        <v>10032</v>
      </c>
      <c r="ATM76" s="49">
        <v>10945</v>
      </c>
      <c r="ATN76" s="49">
        <v>3460</v>
      </c>
      <c r="ATO76" s="49">
        <v>3962</v>
      </c>
      <c r="ATP76" s="49">
        <v>7462</v>
      </c>
      <c r="ATQ76" s="49">
        <v>4999</v>
      </c>
      <c r="ATR76" s="49">
        <v>5139</v>
      </c>
      <c r="ATS76" s="49">
        <v>5462</v>
      </c>
      <c r="ATT76" s="49">
        <v>5379</v>
      </c>
      <c r="ATU76" s="49">
        <v>5646</v>
      </c>
      <c r="ATV76" s="49">
        <v>5961</v>
      </c>
      <c r="ATW76" s="49">
        <v>8307</v>
      </c>
      <c r="ATX76" s="49">
        <v>7029</v>
      </c>
      <c r="ATY76" s="49">
        <v>7721</v>
      </c>
      <c r="ATZ76" s="49">
        <v>8272</v>
      </c>
      <c r="AUA76" s="49">
        <v>8186</v>
      </c>
      <c r="AUB76" s="49">
        <v>9491</v>
      </c>
      <c r="AUC76" s="49">
        <v>10364</v>
      </c>
      <c r="AUD76" s="49">
        <v>11819</v>
      </c>
      <c r="AUE76" s="49">
        <v>10685</v>
      </c>
      <c r="AUF76" s="49">
        <v>11386</v>
      </c>
      <c r="AUG76" s="49">
        <v>10890</v>
      </c>
      <c r="AUH76" s="49">
        <v>11181</v>
      </c>
      <c r="AUI76" s="49">
        <v>11145</v>
      </c>
      <c r="AUJ76" s="49">
        <v>12563</v>
      </c>
      <c r="AUK76" s="49">
        <v>11796</v>
      </c>
      <c r="AUL76" s="49">
        <v>12179</v>
      </c>
      <c r="AUM76" s="49">
        <v>13504</v>
      </c>
      <c r="AUN76" s="49">
        <v>8354</v>
      </c>
      <c r="AUO76" s="49">
        <v>9553</v>
      </c>
      <c r="AUP76" s="49">
        <v>8822</v>
      </c>
      <c r="AUQ76" s="49">
        <v>9602</v>
      </c>
      <c r="AUR76" s="49">
        <v>9110</v>
      </c>
      <c r="AUS76" s="49">
        <v>9645</v>
      </c>
      <c r="AUT76" s="49">
        <v>9392</v>
      </c>
      <c r="AUU76" s="49">
        <v>9897</v>
      </c>
      <c r="AUV76" s="49">
        <v>9576</v>
      </c>
      <c r="AUW76" s="49">
        <v>9874</v>
      </c>
      <c r="AUX76" s="49">
        <f>10219+2746</f>
        <v>12965</v>
      </c>
      <c r="AUY76" s="49">
        <v>10219</v>
      </c>
      <c r="AUZ76" s="49">
        <v>10685</v>
      </c>
      <c r="AVA76" s="49">
        <v>10754</v>
      </c>
      <c r="AVB76" s="49">
        <v>11447</v>
      </c>
      <c r="AVC76" s="49">
        <v>11056</v>
      </c>
      <c r="AVD76" s="49">
        <v>11512</v>
      </c>
      <c r="AVE76" s="49">
        <v>10927</v>
      </c>
      <c r="AVF76" s="49">
        <v>11473</v>
      </c>
      <c r="AVG76" s="49">
        <v>11124</v>
      </c>
      <c r="AVH76" s="49">
        <v>11603</v>
      </c>
      <c r="AVI76" s="49">
        <v>11803</v>
      </c>
      <c r="AVJ76" s="49">
        <v>11750</v>
      </c>
      <c r="AVK76" s="49">
        <v>15856</v>
      </c>
      <c r="AVL76" s="49">
        <v>11509</v>
      </c>
      <c r="AVM76" s="49">
        <v>11736</v>
      </c>
      <c r="AVN76" s="49">
        <v>1981</v>
      </c>
      <c r="AVO76" s="49">
        <v>2298</v>
      </c>
      <c r="AVP76" s="49">
        <v>2202</v>
      </c>
      <c r="AVQ76" s="49">
        <v>2426</v>
      </c>
      <c r="AVR76" s="49">
        <v>3131</v>
      </c>
      <c r="AVS76" s="49">
        <v>2589</v>
      </c>
      <c r="AVT76" s="49">
        <v>2947</v>
      </c>
      <c r="AVU76" s="49">
        <v>2955</v>
      </c>
      <c r="AVV76" s="49">
        <v>3044</v>
      </c>
      <c r="AVW76" s="49">
        <v>3336</v>
      </c>
      <c r="AVX76" s="49">
        <v>3650</v>
      </c>
      <c r="AVY76" s="49">
        <v>3665</v>
      </c>
      <c r="AVZ76" s="49">
        <v>3929</v>
      </c>
      <c r="AWA76" s="49">
        <v>4017</v>
      </c>
      <c r="AWB76" s="49">
        <v>4686</v>
      </c>
      <c r="AWC76" s="49">
        <v>4153</v>
      </c>
      <c r="AWD76" s="49">
        <v>4574</v>
      </c>
      <c r="AWE76" s="49">
        <v>4519</v>
      </c>
      <c r="AWF76" s="49">
        <v>5051</v>
      </c>
      <c r="AWG76" s="49">
        <v>5285</v>
      </c>
      <c r="AWH76" s="124">
        <v>4961</v>
      </c>
      <c r="AWI76" s="49">
        <v>5325</v>
      </c>
      <c r="AWJ76" s="49">
        <v>6827</v>
      </c>
      <c r="AWK76" s="49">
        <v>10344</v>
      </c>
      <c r="AWL76" s="49">
        <v>5621</v>
      </c>
      <c r="AWM76" s="49">
        <v>6666</v>
      </c>
      <c r="AWN76" s="49">
        <v>2181</v>
      </c>
      <c r="AWO76" s="49">
        <v>2148</v>
      </c>
      <c r="AWP76" s="49">
        <v>2172</v>
      </c>
      <c r="AWQ76" s="49">
        <v>2420</v>
      </c>
      <c r="AWR76" s="49">
        <v>2879</v>
      </c>
      <c r="AWS76" s="49">
        <v>2806</v>
      </c>
      <c r="AWT76" s="49">
        <v>2948</v>
      </c>
      <c r="AWU76" s="49">
        <v>3118</v>
      </c>
      <c r="AWV76" s="49">
        <v>3948</v>
      </c>
      <c r="AWW76" s="49">
        <v>3557</v>
      </c>
      <c r="AWX76" s="49">
        <v>6243</v>
      </c>
      <c r="AWY76" s="49">
        <v>3894</v>
      </c>
      <c r="AWZ76" s="49">
        <v>4970</v>
      </c>
      <c r="AXA76" s="49">
        <v>3815</v>
      </c>
      <c r="AXB76" s="49">
        <v>4371</v>
      </c>
      <c r="AXC76" s="49">
        <v>3935</v>
      </c>
      <c r="AXD76" s="49">
        <v>4147</v>
      </c>
      <c r="AXE76" s="49">
        <v>4278</v>
      </c>
      <c r="AXF76" s="49">
        <v>4453</v>
      </c>
      <c r="AXG76" s="49">
        <v>4853</v>
      </c>
      <c r="AXH76" s="49">
        <v>4848</v>
      </c>
      <c r="AXI76" s="49">
        <v>5980</v>
      </c>
      <c r="AXJ76" s="49">
        <v>6124</v>
      </c>
      <c r="AXK76" s="49">
        <v>9237</v>
      </c>
      <c r="AXL76" s="49">
        <v>5260</v>
      </c>
      <c r="AXM76" s="49">
        <v>5575</v>
      </c>
      <c r="AXN76" s="49">
        <v>1332</v>
      </c>
      <c r="AXO76" s="49">
        <v>1518</v>
      </c>
      <c r="AXP76" s="49">
        <v>1498</v>
      </c>
      <c r="AXQ76" s="49">
        <v>1991</v>
      </c>
      <c r="AXR76" s="49">
        <v>2153</v>
      </c>
      <c r="AXS76" s="49">
        <v>2415</v>
      </c>
      <c r="AXT76" s="49">
        <v>2867</v>
      </c>
      <c r="AXU76" s="49">
        <v>2733</v>
      </c>
      <c r="AXV76" s="49">
        <v>3140</v>
      </c>
      <c r="AXW76" s="49">
        <v>3098</v>
      </c>
      <c r="AXX76" s="49">
        <v>6452</v>
      </c>
      <c r="AXY76" s="49">
        <v>3375</v>
      </c>
      <c r="AXZ76" s="49">
        <v>4371</v>
      </c>
      <c r="AYA76" s="49">
        <v>3568</v>
      </c>
      <c r="AYB76" s="49">
        <v>4415</v>
      </c>
      <c r="AYC76" s="49">
        <v>3902</v>
      </c>
      <c r="AYD76" s="49">
        <v>4566</v>
      </c>
      <c r="AYE76" s="49">
        <v>4064</v>
      </c>
      <c r="AYF76" s="49">
        <v>4484</v>
      </c>
      <c r="AYG76" s="49">
        <v>4500</v>
      </c>
      <c r="AYH76" s="49">
        <v>4728</v>
      </c>
      <c r="AYI76" s="49">
        <v>5181</v>
      </c>
      <c r="AYJ76" s="49">
        <v>5277</v>
      </c>
      <c r="AYK76" s="49">
        <v>9297</v>
      </c>
      <c r="AYL76" s="49">
        <v>5301</v>
      </c>
      <c r="AYM76" s="49">
        <v>5786</v>
      </c>
      <c r="AYN76" s="49">
        <v>1373</v>
      </c>
      <c r="AYO76" s="49">
        <v>1881</v>
      </c>
      <c r="AYP76" s="49">
        <v>1690</v>
      </c>
      <c r="AYQ76" s="49">
        <v>2205</v>
      </c>
      <c r="AYR76" s="49">
        <v>2303</v>
      </c>
      <c r="AYS76" s="49">
        <v>2460</v>
      </c>
      <c r="AYT76" s="49">
        <v>2891</v>
      </c>
      <c r="AYU76" s="49">
        <v>2896</v>
      </c>
      <c r="AYV76" s="49">
        <v>3284</v>
      </c>
      <c r="AYW76" s="49">
        <v>2853</v>
      </c>
      <c r="AYX76" s="49">
        <v>6129</v>
      </c>
      <c r="AYY76" s="49">
        <v>3137</v>
      </c>
      <c r="AYZ76" s="49">
        <v>3653</v>
      </c>
      <c r="AZA76" s="49">
        <v>3441</v>
      </c>
      <c r="AZB76" s="49">
        <v>3874</v>
      </c>
      <c r="AZC76" s="49">
        <v>3658</v>
      </c>
      <c r="AZD76" s="49">
        <v>4147</v>
      </c>
      <c r="AZE76" s="49">
        <v>5057</v>
      </c>
      <c r="AZF76" s="49">
        <v>4331</v>
      </c>
      <c r="AZG76" s="49">
        <v>4935</v>
      </c>
      <c r="AZH76" s="49">
        <v>4656</v>
      </c>
      <c r="AZI76" s="49">
        <v>5088</v>
      </c>
      <c r="AZJ76" s="49">
        <v>4972</v>
      </c>
      <c r="AZK76" s="49">
        <v>7761</v>
      </c>
      <c r="AZL76" s="49">
        <v>5129</v>
      </c>
      <c r="AZM76" s="49">
        <v>5437</v>
      </c>
      <c r="AZN76" s="49">
        <v>2196</v>
      </c>
      <c r="AZO76" s="49">
        <v>2109</v>
      </c>
      <c r="AZP76" s="49">
        <v>2173</v>
      </c>
      <c r="AZQ76" s="49">
        <v>2428</v>
      </c>
      <c r="AZR76" s="49">
        <v>2953</v>
      </c>
      <c r="AZS76" s="49">
        <v>2657</v>
      </c>
      <c r="AZT76" s="49">
        <v>3132</v>
      </c>
      <c r="AZU76" s="49">
        <v>3102</v>
      </c>
      <c r="AZV76" s="49">
        <v>3561</v>
      </c>
      <c r="AZW76" s="49">
        <v>3360</v>
      </c>
      <c r="AZX76" s="49">
        <v>6364</v>
      </c>
      <c r="AZY76" s="49">
        <v>3688</v>
      </c>
      <c r="AZZ76" s="49">
        <v>4087</v>
      </c>
      <c r="BAA76" s="49">
        <v>3775</v>
      </c>
      <c r="BAB76" s="49">
        <v>4752</v>
      </c>
      <c r="BAC76" s="49">
        <v>4116</v>
      </c>
      <c r="BAD76" s="49">
        <v>4571</v>
      </c>
      <c r="BAE76" s="49">
        <v>5156</v>
      </c>
      <c r="BAF76" s="49">
        <v>4893</v>
      </c>
      <c r="BAG76" s="49">
        <v>5504</v>
      </c>
      <c r="BAH76" s="49">
        <v>5117</v>
      </c>
      <c r="BAI76" s="49">
        <v>5612</v>
      </c>
      <c r="BAJ76" s="49">
        <v>5312</v>
      </c>
      <c r="BAK76" s="49">
        <v>7133</v>
      </c>
      <c r="BAL76" s="49">
        <v>5610</v>
      </c>
      <c r="BAM76" s="49">
        <v>6086</v>
      </c>
      <c r="BAN76" s="49">
        <v>1747</v>
      </c>
      <c r="BAO76" s="49">
        <v>2229</v>
      </c>
      <c r="BAP76" s="49">
        <v>2115</v>
      </c>
      <c r="BAQ76" s="49">
        <v>2658</v>
      </c>
      <c r="BAR76" s="49">
        <v>3033</v>
      </c>
      <c r="BAS76" s="49">
        <v>2704</v>
      </c>
      <c r="BAT76" s="49">
        <v>3231</v>
      </c>
      <c r="BAU76" s="49">
        <v>2931</v>
      </c>
      <c r="BAV76" s="49">
        <v>3315</v>
      </c>
      <c r="BAW76" s="49">
        <v>3080</v>
      </c>
      <c r="BAX76" s="49">
        <v>6558</v>
      </c>
      <c r="BAY76" s="49">
        <v>3473</v>
      </c>
      <c r="BAZ76" s="49">
        <v>3950</v>
      </c>
      <c r="BBA76" s="49">
        <v>3692</v>
      </c>
      <c r="BBB76" s="49">
        <v>4307</v>
      </c>
      <c r="BBC76" s="49">
        <v>4186</v>
      </c>
      <c r="BBD76" s="49">
        <v>4388</v>
      </c>
      <c r="BBE76" s="49">
        <v>5192</v>
      </c>
      <c r="BBF76" s="49">
        <v>4818</v>
      </c>
      <c r="BBG76" s="49">
        <v>5201</v>
      </c>
      <c r="BBH76" s="49">
        <v>4999</v>
      </c>
      <c r="BBI76" s="49">
        <v>5525</v>
      </c>
      <c r="BBJ76" s="49">
        <v>5036</v>
      </c>
      <c r="BBK76" s="49">
        <v>7537</v>
      </c>
      <c r="BBL76" s="49">
        <v>5564</v>
      </c>
      <c r="BBM76" s="49">
        <v>5838</v>
      </c>
      <c r="BBN76" s="77">
        <v>2150</v>
      </c>
    </row>
    <row r="77" spans="1:1437" s="67" customFormat="1" x14ac:dyDescent="0.2">
      <c r="A77" s="84" t="s">
        <v>64</v>
      </c>
      <c r="B77" s="85" t="s">
        <v>81</v>
      </c>
      <c r="C77" s="93">
        <v>247158</v>
      </c>
      <c r="D77" s="93">
        <v>270018</v>
      </c>
      <c r="E77" s="93">
        <v>273084</v>
      </c>
      <c r="F77" s="93">
        <v>272476</v>
      </c>
      <c r="G77" s="93">
        <v>269990</v>
      </c>
      <c r="H77" s="93">
        <v>271683</v>
      </c>
      <c r="I77" s="93">
        <v>277844</v>
      </c>
      <c r="J77" s="98">
        <v>287301</v>
      </c>
      <c r="K77" s="98">
        <v>297098</v>
      </c>
      <c r="L77" s="98">
        <v>304538</v>
      </c>
      <c r="M77" s="119">
        <v>302234</v>
      </c>
      <c r="N77" s="98">
        <v>322224</v>
      </c>
      <c r="O77" s="98">
        <v>325022</v>
      </c>
      <c r="P77" s="98">
        <v>326454</v>
      </c>
      <c r="Q77" s="119">
        <v>331733</v>
      </c>
      <c r="R77" s="98">
        <v>330357</v>
      </c>
      <c r="S77" s="98">
        <v>331122</v>
      </c>
      <c r="T77" s="98">
        <v>333181</v>
      </c>
      <c r="U77" s="119">
        <v>333211</v>
      </c>
      <c r="V77" s="93">
        <v>339674</v>
      </c>
      <c r="W77" s="93">
        <v>340701</v>
      </c>
      <c r="X77" s="93">
        <v>341179</v>
      </c>
      <c r="Y77" s="93">
        <v>346691</v>
      </c>
      <c r="Z77" s="93">
        <v>347603</v>
      </c>
      <c r="AA77" s="93">
        <v>361093</v>
      </c>
      <c r="AB77" s="93">
        <v>366266</v>
      </c>
      <c r="AC77" s="93">
        <v>362474</v>
      </c>
      <c r="AD77" s="93">
        <v>360247</v>
      </c>
      <c r="AE77" s="93">
        <v>357531</v>
      </c>
      <c r="AF77" s="93">
        <v>371281</v>
      </c>
      <c r="AG77" s="93">
        <v>370329</v>
      </c>
      <c r="AH77" s="93">
        <v>381456</v>
      </c>
      <c r="AI77" s="93">
        <v>366481</v>
      </c>
      <c r="AJ77" s="93">
        <v>365387</v>
      </c>
      <c r="AK77" s="93">
        <v>367878</v>
      </c>
      <c r="AL77" s="93">
        <v>371163</v>
      </c>
      <c r="AM77" s="93">
        <v>377052</v>
      </c>
      <c r="AN77" s="93">
        <v>377469</v>
      </c>
      <c r="AO77" s="93">
        <v>374120</v>
      </c>
      <c r="AP77" s="93">
        <v>382468</v>
      </c>
      <c r="AQ77" s="103">
        <v>389983</v>
      </c>
      <c r="AR77" s="103">
        <v>388274</v>
      </c>
      <c r="AS77" s="103">
        <v>403420</v>
      </c>
      <c r="AT77" s="103">
        <v>406188</v>
      </c>
      <c r="AU77" s="103">
        <v>417700</v>
      </c>
      <c r="AV77" s="103">
        <v>411637</v>
      </c>
      <c r="AW77" s="103">
        <v>414380</v>
      </c>
      <c r="AX77" s="103">
        <v>415872</v>
      </c>
      <c r="AY77" s="103">
        <v>427880</v>
      </c>
      <c r="AZ77" s="103">
        <v>429951</v>
      </c>
      <c r="BA77" s="103">
        <v>432719</v>
      </c>
      <c r="BB77" s="103">
        <v>446192</v>
      </c>
      <c r="BC77" s="103">
        <v>471773</v>
      </c>
      <c r="BD77" s="103">
        <v>485342</v>
      </c>
      <c r="BE77" s="103">
        <v>485359</v>
      </c>
      <c r="BF77" s="103">
        <v>482073</v>
      </c>
      <c r="BG77" s="103">
        <v>489276</v>
      </c>
      <c r="BH77" s="103">
        <v>490808</v>
      </c>
      <c r="BI77" s="103">
        <v>491110</v>
      </c>
      <c r="BJ77" s="93">
        <v>499087</v>
      </c>
      <c r="BK77" s="93">
        <v>507579</v>
      </c>
      <c r="BL77" s="93">
        <v>511326</v>
      </c>
      <c r="BM77" s="93">
        <v>517770</v>
      </c>
      <c r="BN77" s="93">
        <v>513997</v>
      </c>
      <c r="BO77" s="93">
        <v>513396</v>
      </c>
      <c r="BP77" s="93">
        <v>509551</v>
      </c>
      <c r="BQ77" s="93">
        <v>513500</v>
      </c>
      <c r="BR77" s="93">
        <v>519456</v>
      </c>
      <c r="BS77" s="93">
        <v>522647</v>
      </c>
      <c r="BT77" s="93">
        <v>521608</v>
      </c>
      <c r="BU77" s="93">
        <v>529998</v>
      </c>
      <c r="BV77" s="93">
        <v>523364</v>
      </c>
      <c r="BW77" s="93">
        <v>526245</v>
      </c>
      <c r="BX77" s="93">
        <v>527544</v>
      </c>
      <c r="BY77" s="93">
        <v>519707</v>
      </c>
      <c r="BZ77" s="93">
        <v>519635</v>
      </c>
      <c r="CA77" s="93">
        <v>525694</v>
      </c>
      <c r="CB77" s="93">
        <v>531193</v>
      </c>
      <c r="CC77" s="93">
        <v>568371</v>
      </c>
      <c r="CD77" s="93">
        <v>585350</v>
      </c>
      <c r="CE77" s="93">
        <v>574747</v>
      </c>
      <c r="CF77" s="93">
        <v>583791</v>
      </c>
      <c r="CG77" s="93">
        <v>597897</v>
      </c>
      <c r="CH77" s="93">
        <v>603201</v>
      </c>
      <c r="CI77" s="93">
        <v>624957</v>
      </c>
      <c r="CJ77" s="93">
        <v>646362</v>
      </c>
      <c r="CK77" s="93">
        <v>639649</v>
      </c>
      <c r="CL77" s="93">
        <v>613523</v>
      </c>
      <c r="CM77" s="93">
        <v>615090</v>
      </c>
      <c r="CN77" s="93">
        <v>615367</v>
      </c>
      <c r="CO77" s="93">
        <v>610799</v>
      </c>
      <c r="CP77" s="93">
        <v>624193</v>
      </c>
      <c r="CQ77" s="93">
        <v>623611</v>
      </c>
      <c r="CR77" s="93">
        <v>607402</v>
      </c>
      <c r="CS77" s="93">
        <v>632594</v>
      </c>
      <c r="CT77" s="93">
        <v>627742</v>
      </c>
      <c r="CU77" s="93">
        <v>631701</v>
      </c>
      <c r="CV77" s="93">
        <v>632741</v>
      </c>
      <c r="CW77" s="93">
        <v>628951</v>
      </c>
      <c r="CX77" s="93">
        <v>638253</v>
      </c>
      <c r="CY77" s="93">
        <v>633312</v>
      </c>
      <c r="CZ77" s="93">
        <v>651136</v>
      </c>
      <c r="DA77" s="93">
        <v>650864</v>
      </c>
      <c r="DB77" s="93">
        <v>650946</v>
      </c>
      <c r="DC77" s="93">
        <v>719217</v>
      </c>
      <c r="DD77" s="93">
        <v>735060</v>
      </c>
      <c r="DE77" s="93">
        <v>710161</v>
      </c>
      <c r="DF77" s="93">
        <v>715316</v>
      </c>
      <c r="DG77" s="93">
        <v>741051</v>
      </c>
      <c r="DH77" s="93">
        <v>750560</v>
      </c>
      <c r="DI77" s="93">
        <v>768226</v>
      </c>
      <c r="DJ77" s="93">
        <v>869730</v>
      </c>
      <c r="DK77" s="93">
        <v>889118</v>
      </c>
      <c r="DL77" s="93">
        <v>877819</v>
      </c>
      <c r="DM77" s="93">
        <v>880314</v>
      </c>
      <c r="DN77" s="93">
        <v>881991</v>
      </c>
      <c r="DO77" s="93">
        <v>860012</v>
      </c>
      <c r="DP77" s="93">
        <v>894032</v>
      </c>
      <c r="DQ77" s="93">
        <v>890280</v>
      </c>
      <c r="DR77" s="93">
        <v>915691</v>
      </c>
      <c r="DS77" s="93">
        <v>911032</v>
      </c>
      <c r="DT77" s="93">
        <v>942226</v>
      </c>
      <c r="DU77" s="93">
        <v>917901</v>
      </c>
      <c r="DV77" s="93">
        <v>914480</v>
      </c>
      <c r="DW77" s="93">
        <v>981131</v>
      </c>
      <c r="DX77" s="93">
        <v>984889</v>
      </c>
      <c r="DY77" s="93">
        <v>986744</v>
      </c>
      <c r="DZ77" s="93">
        <v>1023589</v>
      </c>
      <c r="EA77" s="93">
        <v>1075178</v>
      </c>
      <c r="EB77" s="93">
        <v>1209162</v>
      </c>
      <c r="EC77" s="93">
        <v>1155673</v>
      </c>
      <c r="ED77" s="93">
        <v>1219603</v>
      </c>
      <c r="EE77" s="93">
        <v>1038309</v>
      </c>
      <c r="EF77" s="93">
        <v>1276547</v>
      </c>
      <c r="EG77" s="93">
        <v>1412343</v>
      </c>
      <c r="EH77" s="93">
        <v>1999642</v>
      </c>
      <c r="EI77" s="93">
        <v>2053340</v>
      </c>
      <c r="EJ77" s="93">
        <v>2033760</v>
      </c>
      <c r="EK77" s="93">
        <v>2074790</v>
      </c>
      <c r="EL77" s="93">
        <v>2116124</v>
      </c>
      <c r="EM77" s="93">
        <v>2021237</v>
      </c>
      <c r="EN77" s="93">
        <v>1998444</v>
      </c>
      <c r="EO77" s="93">
        <v>1988263</v>
      </c>
      <c r="EP77" s="93">
        <v>2048442</v>
      </c>
      <c r="EQ77" s="93">
        <v>2001140</v>
      </c>
      <c r="ER77" s="93">
        <v>2058381</v>
      </c>
      <c r="ES77" s="93">
        <v>2074714</v>
      </c>
      <c r="ET77" s="93">
        <v>2081734</v>
      </c>
      <c r="EU77" s="93">
        <v>2132179</v>
      </c>
      <c r="EV77" s="93">
        <v>2203673</v>
      </c>
      <c r="EW77" s="93">
        <v>2301633</v>
      </c>
      <c r="EX77" s="93">
        <v>2417845</v>
      </c>
      <c r="EY77" s="93">
        <v>2447841</v>
      </c>
      <c r="EZ77" s="93">
        <v>2528365</v>
      </c>
      <c r="FA77" s="93">
        <v>2721534</v>
      </c>
      <c r="FB77" s="93">
        <v>2697170</v>
      </c>
      <c r="FC77" s="93">
        <v>3012406</v>
      </c>
      <c r="FD77" s="93">
        <v>2956130</v>
      </c>
      <c r="FE77" s="93">
        <v>3104843</v>
      </c>
      <c r="FF77" s="93">
        <v>3001836</v>
      </c>
      <c r="FG77" s="93">
        <v>3125554</v>
      </c>
      <c r="FH77" s="93">
        <v>3142956</v>
      </c>
      <c r="FI77" s="93">
        <v>3102689</v>
      </c>
      <c r="FJ77" s="93">
        <v>3126898</v>
      </c>
      <c r="FK77" s="93">
        <v>3105080</v>
      </c>
      <c r="FL77" s="93">
        <v>3236486</v>
      </c>
      <c r="FM77" s="93">
        <v>3169375</v>
      </c>
      <c r="FN77" s="93">
        <v>3176023</v>
      </c>
      <c r="FO77" s="93">
        <v>3135277</v>
      </c>
      <c r="FP77" s="93">
        <v>3146171</v>
      </c>
      <c r="FQ77" s="93">
        <v>3176454</v>
      </c>
      <c r="FR77" s="93">
        <v>3260778</v>
      </c>
      <c r="FS77" s="93">
        <v>3289909</v>
      </c>
      <c r="FT77" s="93">
        <v>3330073</v>
      </c>
      <c r="FU77" s="93">
        <v>3403395</v>
      </c>
      <c r="FV77" s="93">
        <v>3445984</v>
      </c>
      <c r="FW77" s="93">
        <v>3459659</v>
      </c>
      <c r="FX77" s="93">
        <v>3512495</v>
      </c>
      <c r="FY77" s="93">
        <v>3499217</v>
      </c>
      <c r="FZ77" s="93">
        <v>3566839</v>
      </c>
      <c r="GA77" s="93">
        <v>3548023</v>
      </c>
      <c r="GB77" s="93">
        <v>3772495</v>
      </c>
      <c r="GC77" s="93">
        <v>3573555</v>
      </c>
      <c r="GD77" s="93">
        <v>3585303</v>
      </c>
      <c r="GE77" s="93">
        <v>3686300</v>
      </c>
      <c r="GF77" s="93">
        <v>3711703</v>
      </c>
      <c r="GG77" s="93">
        <v>3849711</v>
      </c>
      <c r="GH77" s="93">
        <v>3806692</v>
      </c>
      <c r="GI77" s="93">
        <v>3872133</v>
      </c>
      <c r="GJ77" s="93">
        <v>4044162</v>
      </c>
      <c r="GK77" s="93">
        <v>4117722</v>
      </c>
      <c r="GL77" s="93">
        <v>4166122</v>
      </c>
      <c r="GM77" s="93">
        <v>4165403</v>
      </c>
      <c r="GN77" s="93">
        <v>4111538</v>
      </c>
      <c r="GO77" s="93">
        <v>4234893</v>
      </c>
      <c r="GP77" s="93">
        <v>4242384</v>
      </c>
      <c r="GQ77" s="93">
        <v>4353987</v>
      </c>
      <c r="GR77" s="93">
        <v>4365555</v>
      </c>
      <c r="GS77" s="93">
        <v>4559873</v>
      </c>
      <c r="GT77" s="93">
        <v>4705793</v>
      </c>
      <c r="GU77" s="93">
        <v>4726766</v>
      </c>
      <c r="GV77" s="93">
        <v>4817495</v>
      </c>
      <c r="GW77" s="93">
        <v>4899386</v>
      </c>
      <c r="GX77" s="93">
        <v>5011134</v>
      </c>
      <c r="GY77" s="93">
        <v>5063216</v>
      </c>
      <c r="GZ77" s="93">
        <v>5270785</v>
      </c>
      <c r="HA77" s="93">
        <v>5052114</v>
      </c>
      <c r="HB77" s="93">
        <v>5104244</v>
      </c>
      <c r="HC77" s="93">
        <v>5148418</v>
      </c>
      <c r="HD77" s="93">
        <v>5219527</v>
      </c>
      <c r="HE77" s="93">
        <v>5194988</v>
      </c>
      <c r="HF77" s="93">
        <v>5168709</v>
      </c>
      <c r="HG77" s="93">
        <v>5234934</v>
      </c>
      <c r="HH77" s="93">
        <v>5288134</v>
      </c>
      <c r="HI77" s="93">
        <v>5251990</v>
      </c>
      <c r="HJ77" s="93">
        <v>5285868</v>
      </c>
      <c r="HK77" s="93">
        <v>5141431</v>
      </c>
      <c r="HL77" s="93">
        <v>5187193</v>
      </c>
      <c r="HM77" s="93">
        <v>5132658</v>
      </c>
      <c r="HN77" s="93">
        <v>5075355</v>
      </c>
      <c r="HO77" s="93">
        <v>4970615</v>
      </c>
      <c r="HP77" s="93">
        <v>5194528</v>
      </c>
      <c r="HQ77" s="93">
        <v>5113192</v>
      </c>
      <c r="HR77" s="93">
        <v>5206736</v>
      </c>
      <c r="HS77" s="93">
        <v>5178134</v>
      </c>
      <c r="HT77" s="93">
        <v>5247803</v>
      </c>
      <c r="HU77" s="93">
        <v>5373425</v>
      </c>
      <c r="HV77" s="93">
        <v>5229928</v>
      </c>
      <c r="HW77" s="93">
        <v>5202385</v>
      </c>
      <c r="HX77" s="93">
        <v>5272634</v>
      </c>
      <c r="HY77" s="93">
        <v>5248646</v>
      </c>
      <c r="HZ77" s="93">
        <v>5252687</v>
      </c>
      <c r="IA77" s="93">
        <v>5302226</v>
      </c>
      <c r="IB77" s="93">
        <v>5276723</v>
      </c>
      <c r="IC77" s="93">
        <v>5440243</v>
      </c>
      <c r="ID77" s="93">
        <v>5316234</v>
      </c>
      <c r="IE77" s="93">
        <v>5321785</v>
      </c>
      <c r="IF77" s="93">
        <v>5215442</v>
      </c>
      <c r="IG77" s="93">
        <v>5472146</v>
      </c>
      <c r="IH77" s="93">
        <v>5455450</v>
      </c>
      <c r="II77" s="93">
        <v>5288008</v>
      </c>
      <c r="IJ77" s="93">
        <v>5423108</v>
      </c>
      <c r="IK77" s="93">
        <v>5483197</v>
      </c>
      <c r="IL77" s="93">
        <v>5504405</v>
      </c>
      <c r="IM77" s="93">
        <v>5366371</v>
      </c>
      <c r="IN77" s="93">
        <v>5395952</v>
      </c>
      <c r="IO77" s="93">
        <v>5450301</v>
      </c>
      <c r="IP77" s="93">
        <v>5553188</v>
      </c>
      <c r="IQ77" s="93">
        <v>5444096</v>
      </c>
      <c r="IR77" s="93">
        <v>5435837</v>
      </c>
      <c r="IS77" s="93">
        <v>5584921</v>
      </c>
      <c r="IT77" s="93">
        <v>5691076</v>
      </c>
      <c r="IU77" s="93">
        <v>5686609</v>
      </c>
      <c r="IV77" s="93">
        <v>5631890</v>
      </c>
      <c r="IW77" s="93">
        <v>5782131</v>
      </c>
      <c r="IX77" s="93">
        <v>5832049</v>
      </c>
      <c r="IY77" s="93">
        <v>6161812</v>
      </c>
      <c r="IZ77" s="93">
        <v>5938630</v>
      </c>
      <c r="JA77" s="93">
        <v>5939344</v>
      </c>
      <c r="JB77" s="93">
        <v>6081606</v>
      </c>
      <c r="JC77" s="93">
        <v>6159760</v>
      </c>
      <c r="JD77" s="93">
        <v>6137541</v>
      </c>
      <c r="JE77" s="93">
        <v>6230041</v>
      </c>
      <c r="JF77" s="93">
        <v>6041396</v>
      </c>
      <c r="JG77" s="93">
        <v>6159241</v>
      </c>
      <c r="JH77" s="93">
        <v>6224604</v>
      </c>
      <c r="JI77" s="93">
        <v>6325432</v>
      </c>
      <c r="JJ77" s="93">
        <v>6504090</v>
      </c>
      <c r="JK77" s="93">
        <v>6134127</v>
      </c>
      <c r="JL77" s="93">
        <v>6272446</v>
      </c>
      <c r="JM77" s="93">
        <v>6171747</v>
      </c>
      <c r="JN77" s="93">
        <v>6074412</v>
      </c>
      <c r="JO77" s="93">
        <v>6040685</v>
      </c>
      <c r="JP77" s="93">
        <v>6285375</v>
      </c>
      <c r="JQ77" s="93">
        <v>6278487</v>
      </c>
      <c r="JR77" s="93">
        <v>6416356</v>
      </c>
      <c r="JS77" s="93">
        <v>6168603</v>
      </c>
      <c r="JT77" s="93">
        <v>6159531</v>
      </c>
      <c r="JU77" s="93">
        <v>6155905</v>
      </c>
      <c r="JV77" s="93">
        <v>6047771</v>
      </c>
      <c r="JW77" s="93">
        <v>6140593</v>
      </c>
      <c r="JX77" s="93">
        <v>6067872</v>
      </c>
      <c r="JY77" s="93">
        <v>6235422</v>
      </c>
      <c r="JZ77" s="93">
        <v>6108325</v>
      </c>
      <c r="KA77" s="93">
        <v>6050467</v>
      </c>
      <c r="KB77" s="93">
        <v>6026229</v>
      </c>
      <c r="KC77" s="93">
        <v>6186071</v>
      </c>
      <c r="KD77" s="93">
        <v>6086161</v>
      </c>
      <c r="KE77" s="93">
        <v>6114340</v>
      </c>
      <c r="KF77" s="93">
        <v>6195509</v>
      </c>
      <c r="KG77" s="93">
        <v>6139969</v>
      </c>
      <c r="KH77" s="93">
        <v>6152977</v>
      </c>
      <c r="KI77" s="93">
        <v>6074713</v>
      </c>
      <c r="KJ77" s="93">
        <v>6198457</v>
      </c>
      <c r="KK77" s="93">
        <v>6178377</v>
      </c>
      <c r="KL77" s="93">
        <v>6208017</v>
      </c>
      <c r="KM77" s="93">
        <v>6075124</v>
      </c>
      <c r="KN77" s="93">
        <v>6032769</v>
      </c>
      <c r="KO77" s="93">
        <v>6083970</v>
      </c>
      <c r="KP77" s="93">
        <v>6176836</v>
      </c>
      <c r="KQ77" s="93">
        <v>6181220</v>
      </c>
      <c r="KR77" s="93">
        <v>6178771</v>
      </c>
      <c r="KS77" s="93">
        <v>6267091</v>
      </c>
      <c r="KT77" s="93">
        <v>6353233</v>
      </c>
      <c r="KU77" s="93">
        <v>6513661</v>
      </c>
      <c r="KV77" s="93">
        <v>6312275</v>
      </c>
      <c r="KW77" s="93">
        <v>6327717</v>
      </c>
      <c r="KX77" s="93">
        <v>6389361</v>
      </c>
      <c r="KY77" s="93">
        <v>6610250</v>
      </c>
      <c r="KZ77" s="93">
        <v>6374908</v>
      </c>
      <c r="LA77" s="93">
        <v>6341607</v>
      </c>
      <c r="LB77" s="93">
        <v>6413436</v>
      </c>
      <c r="LC77" s="93">
        <v>6356591</v>
      </c>
      <c r="LD77" s="93">
        <v>6326800</v>
      </c>
      <c r="LE77" s="93">
        <v>6244489</v>
      </c>
      <c r="LF77" s="93">
        <v>6303879</v>
      </c>
      <c r="LG77" s="93">
        <v>6233038</v>
      </c>
      <c r="LH77" s="93">
        <v>6387263</v>
      </c>
      <c r="LI77" s="93">
        <v>6318035</v>
      </c>
      <c r="LJ77" s="93">
        <v>6269517</v>
      </c>
      <c r="LK77" s="93">
        <v>6186408</v>
      </c>
      <c r="LL77" s="93">
        <v>6000713</v>
      </c>
      <c r="LM77" s="93">
        <v>5946979</v>
      </c>
      <c r="LN77" s="93">
        <v>5861338</v>
      </c>
      <c r="LO77" s="93">
        <v>5847053</v>
      </c>
      <c r="LP77" s="93">
        <v>5822491</v>
      </c>
      <c r="LQ77" s="93">
        <v>5856021</v>
      </c>
      <c r="LR77" s="93">
        <v>5861101</v>
      </c>
      <c r="LS77" s="93">
        <v>5840601</v>
      </c>
      <c r="LT77" s="93">
        <v>5845709</v>
      </c>
      <c r="LU77" s="93">
        <v>5836269</v>
      </c>
      <c r="LV77" s="93">
        <v>5753167</v>
      </c>
      <c r="LW77" s="93">
        <v>5672436</v>
      </c>
      <c r="LX77" s="93">
        <v>5607795</v>
      </c>
      <c r="LY77" s="93">
        <v>5652524</v>
      </c>
      <c r="LZ77" s="93">
        <v>5580128</v>
      </c>
      <c r="MA77" s="93">
        <v>5504480</v>
      </c>
      <c r="MB77" s="93">
        <v>5516702</v>
      </c>
      <c r="MC77" s="93">
        <v>5495951</v>
      </c>
      <c r="MD77" s="93">
        <v>5490480</v>
      </c>
      <c r="ME77" s="93">
        <v>5379760</v>
      </c>
      <c r="MF77" s="93">
        <v>5434689</v>
      </c>
      <c r="MG77" s="93">
        <v>5407386</v>
      </c>
      <c r="MH77" s="93">
        <v>5707179</v>
      </c>
      <c r="MI77" s="93">
        <v>5315828</v>
      </c>
      <c r="MJ77" s="93">
        <v>5242041</v>
      </c>
      <c r="MK77" s="93">
        <v>5331536</v>
      </c>
      <c r="ML77" s="93">
        <v>5288360</v>
      </c>
      <c r="MM77" s="93">
        <v>5216679</v>
      </c>
      <c r="MN77" s="93">
        <v>5150210</v>
      </c>
      <c r="MO77" s="93">
        <v>5153334</v>
      </c>
      <c r="MP77" s="93">
        <v>5088736</v>
      </c>
      <c r="MQ77" s="93">
        <v>5130370</v>
      </c>
      <c r="MR77" s="93">
        <v>5053174</v>
      </c>
      <c r="MS77" s="93">
        <v>5055823</v>
      </c>
      <c r="MT77" s="93">
        <v>5148122</v>
      </c>
      <c r="MU77" s="93">
        <v>5240585</v>
      </c>
      <c r="MV77" s="93">
        <v>5161661</v>
      </c>
      <c r="MW77" s="93">
        <v>5107126</v>
      </c>
      <c r="MX77" s="93">
        <v>5157349</v>
      </c>
      <c r="MY77" s="93">
        <v>5180332</v>
      </c>
      <c r="MZ77" s="93">
        <v>5186957</v>
      </c>
      <c r="NA77" s="93">
        <v>5094915</v>
      </c>
      <c r="NB77" s="93">
        <v>5111523</v>
      </c>
      <c r="NC77" s="93">
        <v>5101868</v>
      </c>
      <c r="ND77" s="93">
        <v>5197830</v>
      </c>
      <c r="NE77" s="93">
        <v>5058092</v>
      </c>
      <c r="NF77" s="93">
        <v>5044396</v>
      </c>
      <c r="NG77" s="93">
        <v>5017377</v>
      </c>
      <c r="NH77" s="93">
        <v>5176436</v>
      </c>
      <c r="NI77" s="93">
        <v>5211184</v>
      </c>
      <c r="NJ77" s="93">
        <v>5151306</v>
      </c>
      <c r="NK77" s="93">
        <v>5176417</v>
      </c>
      <c r="NL77" s="93">
        <v>4939322</v>
      </c>
      <c r="NM77" s="93">
        <v>4898090</v>
      </c>
      <c r="NN77" s="93">
        <v>4780530</v>
      </c>
      <c r="NO77" s="93">
        <v>4851922</v>
      </c>
      <c r="NP77" s="93">
        <v>4832779</v>
      </c>
      <c r="NQ77" s="93">
        <v>4939545</v>
      </c>
      <c r="NR77" s="93">
        <v>4788987</v>
      </c>
      <c r="NS77" s="93">
        <v>4864172</v>
      </c>
      <c r="NT77" s="93">
        <v>4818848</v>
      </c>
      <c r="NU77" s="93">
        <v>5048022</v>
      </c>
      <c r="NV77" s="93">
        <v>4833827</v>
      </c>
      <c r="NW77" s="93">
        <v>4815851</v>
      </c>
      <c r="NX77" s="93">
        <v>4866144</v>
      </c>
      <c r="NY77" s="93">
        <v>4902286</v>
      </c>
      <c r="NZ77" s="93">
        <v>4952920</v>
      </c>
      <c r="OA77" s="93">
        <v>4860072</v>
      </c>
      <c r="OB77" s="93">
        <v>4928667</v>
      </c>
      <c r="OC77" s="93">
        <v>4894814</v>
      </c>
      <c r="OD77" s="93">
        <v>4947730</v>
      </c>
      <c r="OE77" s="93">
        <v>4894359</v>
      </c>
      <c r="OF77" s="93">
        <v>4847268</v>
      </c>
      <c r="OG77" s="93">
        <v>4903468</v>
      </c>
      <c r="OH77" s="93">
        <v>4998027</v>
      </c>
      <c r="OI77" s="93">
        <v>4891808</v>
      </c>
      <c r="OJ77" s="93">
        <v>4904848</v>
      </c>
      <c r="OK77" s="93">
        <v>4918443</v>
      </c>
      <c r="OL77" s="93">
        <v>4978772</v>
      </c>
      <c r="OM77" s="93">
        <v>4962062</v>
      </c>
      <c r="ON77" s="93">
        <v>4863134</v>
      </c>
      <c r="OO77" s="93">
        <v>4859131</v>
      </c>
      <c r="OP77" s="93">
        <v>4811180</v>
      </c>
      <c r="OQ77" s="93">
        <v>4879086</v>
      </c>
      <c r="OR77" s="93">
        <v>4831426</v>
      </c>
      <c r="OS77" s="93">
        <v>4848624</v>
      </c>
      <c r="OT77" s="93">
        <v>4930953</v>
      </c>
      <c r="OU77" s="93">
        <v>5014847</v>
      </c>
      <c r="OV77" s="93">
        <v>5005676</v>
      </c>
      <c r="OW77" s="93">
        <v>4970261</v>
      </c>
      <c r="OX77" s="93">
        <v>5060694</v>
      </c>
      <c r="OY77" s="93">
        <v>5168870</v>
      </c>
      <c r="OZ77" s="93">
        <v>5291114</v>
      </c>
      <c r="PA77" s="93">
        <v>5065095</v>
      </c>
      <c r="PB77" s="93">
        <v>5142169</v>
      </c>
      <c r="PC77" s="93">
        <v>5105459</v>
      </c>
      <c r="PD77" s="93">
        <v>5329587</v>
      </c>
      <c r="PE77" s="93">
        <v>5129163</v>
      </c>
      <c r="PF77" s="93">
        <v>5080905</v>
      </c>
      <c r="PG77" s="93">
        <v>5181253</v>
      </c>
      <c r="PH77" s="93">
        <v>5188643</v>
      </c>
      <c r="PI77" s="93">
        <v>5279299</v>
      </c>
      <c r="PJ77" s="93">
        <v>5305411</v>
      </c>
      <c r="PK77" s="93">
        <v>5429709</v>
      </c>
      <c r="PL77" s="93">
        <v>5193255</v>
      </c>
      <c r="PM77" s="93">
        <v>5138467</v>
      </c>
      <c r="PN77" s="93">
        <v>5067487</v>
      </c>
      <c r="PO77" s="93">
        <v>5013540</v>
      </c>
      <c r="PP77" s="93">
        <v>4981635</v>
      </c>
      <c r="PQ77" s="93">
        <v>5218134</v>
      </c>
      <c r="PR77" s="93">
        <v>5106755</v>
      </c>
      <c r="PS77" s="93">
        <v>5087084</v>
      </c>
      <c r="PT77" s="93">
        <v>5091002</v>
      </c>
      <c r="PU77" s="93">
        <v>5202460</v>
      </c>
      <c r="PV77" s="93">
        <v>5131344</v>
      </c>
      <c r="PW77" s="93">
        <v>5067930</v>
      </c>
      <c r="PX77" s="93">
        <v>5118000</v>
      </c>
      <c r="PY77" s="93">
        <v>5087348</v>
      </c>
      <c r="PZ77" s="93">
        <v>5191814</v>
      </c>
      <c r="QA77" s="93">
        <v>5041067</v>
      </c>
      <c r="QB77" s="93">
        <v>5131603</v>
      </c>
      <c r="QC77" s="93">
        <v>5061961</v>
      </c>
      <c r="QD77" s="93">
        <v>5214710</v>
      </c>
      <c r="QE77" s="93">
        <v>5115559</v>
      </c>
      <c r="QF77" s="93">
        <v>5073381</v>
      </c>
      <c r="QG77" s="93">
        <v>5111704</v>
      </c>
      <c r="QH77" s="93">
        <v>5140736</v>
      </c>
      <c r="QI77" s="93">
        <v>5092813</v>
      </c>
      <c r="QJ77" s="93">
        <v>5037502</v>
      </c>
      <c r="QK77" s="93">
        <v>5164461</v>
      </c>
      <c r="QL77" s="93">
        <v>5113915</v>
      </c>
      <c r="QM77" s="93">
        <v>5092961</v>
      </c>
      <c r="QN77" s="93">
        <v>4952762</v>
      </c>
      <c r="QO77" s="93">
        <v>4988141</v>
      </c>
      <c r="QP77" s="93">
        <v>4951537</v>
      </c>
      <c r="QQ77" s="93">
        <v>5076723</v>
      </c>
      <c r="QR77" s="93">
        <v>4974180</v>
      </c>
      <c r="QS77" s="93">
        <v>4967229</v>
      </c>
      <c r="QT77" s="93">
        <v>5030185</v>
      </c>
      <c r="QU77" s="93">
        <v>5124136</v>
      </c>
      <c r="QV77" s="93">
        <v>5138435</v>
      </c>
      <c r="QW77" s="93">
        <v>5078259</v>
      </c>
      <c r="QX77" s="93">
        <v>5142233</v>
      </c>
      <c r="QY77" s="93">
        <v>5121457</v>
      </c>
      <c r="QZ77" s="93">
        <v>5321941</v>
      </c>
      <c r="RA77" s="93">
        <v>5120342</v>
      </c>
      <c r="RB77" s="93">
        <v>5091267</v>
      </c>
      <c r="RC77" s="93">
        <v>5078023</v>
      </c>
      <c r="RD77" s="93">
        <v>5290472</v>
      </c>
      <c r="RE77" s="93">
        <v>5139973</v>
      </c>
      <c r="RF77" s="93">
        <v>5098278</v>
      </c>
      <c r="RG77" s="93">
        <v>5116831</v>
      </c>
      <c r="RH77" s="93">
        <v>5204229</v>
      </c>
      <c r="RI77" s="93">
        <v>5188625</v>
      </c>
      <c r="RJ77" s="93">
        <v>5169377</v>
      </c>
      <c r="RK77" s="93">
        <v>5260282</v>
      </c>
      <c r="RL77" s="93">
        <v>5008547</v>
      </c>
      <c r="RM77" s="93">
        <v>5023750</v>
      </c>
      <c r="RN77" s="93">
        <v>4935789</v>
      </c>
      <c r="RO77" s="93">
        <v>4842265</v>
      </c>
      <c r="RP77" s="93">
        <v>4788774</v>
      </c>
      <c r="RQ77" s="93">
        <v>4885899</v>
      </c>
      <c r="RR77" s="93">
        <v>4882435</v>
      </c>
      <c r="RS77" s="93">
        <v>4889890</v>
      </c>
      <c r="RT77" s="93">
        <v>4884655</v>
      </c>
      <c r="RU77" s="93">
        <v>4941885</v>
      </c>
      <c r="RV77" s="93">
        <v>4964823</v>
      </c>
      <c r="RW77" s="93">
        <v>4850867</v>
      </c>
      <c r="RX77" s="93">
        <v>4909655</v>
      </c>
      <c r="RY77" s="93">
        <v>4902907</v>
      </c>
      <c r="RZ77" s="93">
        <v>4958561</v>
      </c>
      <c r="SA77" s="93">
        <v>4844415</v>
      </c>
      <c r="SB77" s="93">
        <v>4811203</v>
      </c>
      <c r="SC77" s="93">
        <v>4768665</v>
      </c>
      <c r="SD77" s="93">
        <v>4858378</v>
      </c>
      <c r="SE77" s="93">
        <v>4766481</v>
      </c>
      <c r="SF77" s="93">
        <v>4725033</v>
      </c>
      <c r="SG77" s="93">
        <v>4788523</v>
      </c>
      <c r="SH77" s="93">
        <v>4818522</v>
      </c>
      <c r="SI77" s="93">
        <v>4932449</v>
      </c>
      <c r="SJ77" s="93">
        <v>4790781</v>
      </c>
      <c r="SK77" s="93">
        <v>4827722</v>
      </c>
      <c r="SL77" s="93">
        <v>4809604</v>
      </c>
      <c r="SM77" s="93">
        <v>4874275</v>
      </c>
      <c r="SN77" s="93">
        <v>4776466</v>
      </c>
      <c r="SO77" s="93">
        <v>4740308</v>
      </c>
      <c r="SP77" s="93">
        <v>4712915</v>
      </c>
      <c r="SQ77" s="93">
        <v>4784827</v>
      </c>
      <c r="SR77" s="93">
        <v>4750408</v>
      </c>
      <c r="SS77" s="93">
        <v>4704353</v>
      </c>
      <c r="ST77" s="93">
        <v>4795798</v>
      </c>
      <c r="SU77" s="93">
        <v>4814944</v>
      </c>
      <c r="SV77" s="93">
        <v>5054866</v>
      </c>
      <c r="SW77" s="93">
        <v>4812143</v>
      </c>
      <c r="SX77" s="93">
        <v>4861730</v>
      </c>
      <c r="SY77" s="93">
        <v>4916085</v>
      </c>
      <c r="SZ77" s="93">
        <v>5137866</v>
      </c>
      <c r="TA77" s="93">
        <v>4907288</v>
      </c>
      <c r="TB77" s="93">
        <v>4897269</v>
      </c>
      <c r="TC77" s="93">
        <v>4883417</v>
      </c>
      <c r="TD77" s="93">
        <v>5018104</v>
      </c>
      <c r="TE77" s="93">
        <v>5086934</v>
      </c>
      <c r="TF77" s="93">
        <v>4959585</v>
      </c>
      <c r="TG77" s="93">
        <v>5097189</v>
      </c>
      <c r="TH77" s="93">
        <v>5038510</v>
      </c>
      <c r="TI77" s="93">
        <v>5198498</v>
      </c>
      <c r="TJ77" s="93">
        <v>5127273</v>
      </c>
      <c r="TK77" s="93">
        <v>5096380</v>
      </c>
      <c r="TL77" s="93">
        <v>5043338</v>
      </c>
      <c r="TM77" s="93">
        <v>5031772</v>
      </c>
      <c r="TN77" s="93">
        <v>4815633</v>
      </c>
      <c r="TO77" s="93">
        <v>4800269</v>
      </c>
      <c r="TP77" s="93">
        <v>4809918</v>
      </c>
      <c r="TQ77" s="93">
        <v>4830182</v>
      </c>
      <c r="TR77" s="93">
        <v>4916882</v>
      </c>
      <c r="TS77" s="93">
        <v>4942011</v>
      </c>
      <c r="TT77" s="93">
        <v>4895296</v>
      </c>
      <c r="TU77" s="93">
        <v>4892363</v>
      </c>
      <c r="TV77" s="93">
        <v>4959330</v>
      </c>
      <c r="TW77" s="93">
        <v>4787125</v>
      </c>
      <c r="TX77" s="93">
        <v>4807607</v>
      </c>
      <c r="TY77" s="93">
        <v>4790022</v>
      </c>
      <c r="TZ77" s="93">
        <v>4949205</v>
      </c>
      <c r="UA77" s="93">
        <v>4848537</v>
      </c>
      <c r="UB77" s="93">
        <v>4749755</v>
      </c>
      <c r="UC77" s="93">
        <v>4800888</v>
      </c>
      <c r="UD77" s="93">
        <v>4836938</v>
      </c>
      <c r="UE77" s="93">
        <v>4780481</v>
      </c>
      <c r="UF77" s="93">
        <v>4756592</v>
      </c>
      <c r="UG77" s="93">
        <v>4837457</v>
      </c>
      <c r="UH77" s="93">
        <v>4787480</v>
      </c>
      <c r="UI77" s="93">
        <v>4922689</v>
      </c>
      <c r="UJ77" s="93">
        <v>4749459</v>
      </c>
      <c r="UK77" s="93">
        <v>4853046</v>
      </c>
      <c r="UL77" s="93">
        <v>4781642</v>
      </c>
      <c r="UM77" s="93">
        <v>4863407</v>
      </c>
      <c r="UN77" s="93">
        <v>4732485</v>
      </c>
      <c r="UO77" s="93">
        <v>4679813</v>
      </c>
      <c r="UP77" s="98">
        <v>4741116</v>
      </c>
      <c r="UQ77" s="98">
        <v>4782688</v>
      </c>
      <c r="UR77" s="98">
        <v>4794237</v>
      </c>
      <c r="US77" s="98">
        <v>4727947</v>
      </c>
      <c r="UT77" s="98">
        <v>4781627</v>
      </c>
      <c r="UU77" s="98">
        <v>4857960</v>
      </c>
      <c r="UV77" s="98">
        <v>5062931</v>
      </c>
      <c r="UW77" s="98">
        <v>4901072</v>
      </c>
      <c r="UX77" s="98">
        <v>4905540</v>
      </c>
      <c r="UY77" s="98">
        <v>4969498</v>
      </c>
      <c r="UZ77" s="98">
        <v>5194283</v>
      </c>
      <c r="VA77" s="98">
        <v>5035186</v>
      </c>
      <c r="VB77" s="98">
        <v>4960423</v>
      </c>
      <c r="VC77" s="98">
        <v>5010743</v>
      </c>
      <c r="VD77" s="98">
        <v>4980081</v>
      </c>
      <c r="VE77" s="98">
        <v>5115368</v>
      </c>
      <c r="VF77" s="98">
        <v>4997881</v>
      </c>
      <c r="VG77" s="98">
        <v>5078803</v>
      </c>
      <c r="VH77" s="98">
        <v>5061168</v>
      </c>
      <c r="VI77" s="98">
        <v>5269926</v>
      </c>
      <c r="VJ77" s="98">
        <v>5151513</v>
      </c>
      <c r="VK77" s="98">
        <v>5183158</v>
      </c>
      <c r="VL77" s="93">
        <v>5138850</v>
      </c>
      <c r="VM77" s="93">
        <v>5075895</v>
      </c>
      <c r="VN77" s="93">
        <v>4985596</v>
      </c>
      <c r="VO77" s="93">
        <v>4865929</v>
      </c>
      <c r="VP77" s="93">
        <v>4865503</v>
      </c>
      <c r="VQ77" s="93">
        <v>4871687</v>
      </c>
      <c r="VR77" s="93">
        <v>5029751</v>
      </c>
      <c r="VS77" s="93">
        <v>4942439</v>
      </c>
      <c r="VT77" s="93">
        <v>4974423</v>
      </c>
      <c r="VU77" s="93">
        <v>4884769</v>
      </c>
      <c r="VV77" s="93">
        <v>5039004</v>
      </c>
      <c r="VW77" s="93">
        <v>4916312</v>
      </c>
      <c r="VX77" s="93">
        <v>4902598</v>
      </c>
      <c r="VY77" s="93">
        <v>4869782</v>
      </c>
      <c r="VZ77" s="93">
        <v>5088459</v>
      </c>
      <c r="WA77" s="93">
        <v>4879859</v>
      </c>
      <c r="WB77" s="93">
        <v>4841584</v>
      </c>
      <c r="WC77" s="93">
        <v>4897349</v>
      </c>
      <c r="WD77" s="93">
        <v>4908211</v>
      </c>
      <c r="WE77" s="93">
        <v>4958582</v>
      </c>
      <c r="WF77" s="93">
        <v>4854482</v>
      </c>
      <c r="WG77" s="93">
        <v>4951259</v>
      </c>
      <c r="WH77" s="93">
        <v>4901784</v>
      </c>
      <c r="WI77" s="93">
        <v>5119348</v>
      </c>
      <c r="WJ77" s="93">
        <v>4902858</v>
      </c>
      <c r="WK77" s="93">
        <v>4904358</v>
      </c>
      <c r="WL77" s="93">
        <v>4998511</v>
      </c>
      <c r="WM77" s="93">
        <v>5062911</v>
      </c>
      <c r="WN77" s="93">
        <v>4924873</v>
      </c>
      <c r="WO77" s="93">
        <v>4863108</v>
      </c>
      <c r="WP77" s="93">
        <v>4885285</v>
      </c>
      <c r="WQ77" s="93">
        <v>4883637</v>
      </c>
      <c r="WR77" s="93">
        <v>4954937</v>
      </c>
      <c r="WS77" s="93">
        <v>4874736</v>
      </c>
      <c r="WT77" s="93">
        <v>4915587</v>
      </c>
      <c r="WU77" s="93">
        <v>4948594</v>
      </c>
      <c r="WV77" s="93">
        <v>5306963</v>
      </c>
      <c r="WW77" s="93">
        <v>5075315</v>
      </c>
      <c r="WX77" s="93">
        <v>5035363</v>
      </c>
      <c r="WY77" s="93">
        <v>5004905</v>
      </c>
      <c r="WZ77" s="93">
        <v>5121421</v>
      </c>
      <c r="XA77" s="93">
        <v>5080560</v>
      </c>
      <c r="XB77" s="93">
        <v>5017063</v>
      </c>
      <c r="XC77" s="93">
        <v>5065122</v>
      </c>
      <c r="XD77" s="93">
        <v>5027234</v>
      </c>
      <c r="XE77" s="93">
        <v>5197117</v>
      </c>
      <c r="XF77" s="93">
        <v>5045985</v>
      </c>
      <c r="XG77" s="93">
        <v>5132521</v>
      </c>
      <c r="XH77" s="93">
        <v>5066237</v>
      </c>
      <c r="XI77" s="93">
        <v>5399706</v>
      </c>
      <c r="XJ77" s="93">
        <v>5236603</v>
      </c>
      <c r="XK77" s="93">
        <v>5224133</v>
      </c>
      <c r="XL77" s="87">
        <v>5300254</v>
      </c>
      <c r="XM77" s="87">
        <v>5073371</v>
      </c>
      <c r="XN77" s="87">
        <v>5039023</v>
      </c>
      <c r="XO77" s="87">
        <v>4883090</v>
      </c>
      <c r="XP77" s="87">
        <v>4937168</v>
      </c>
      <c r="XQ77" s="87">
        <v>4864946</v>
      </c>
      <c r="XR77" s="87">
        <v>5128211</v>
      </c>
      <c r="XS77" s="87">
        <v>4874303</v>
      </c>
      <c r="XT77" s="87">
        <v>5012298</v>
      </c>
      <c r="XU77" s="87">
        <v>4919734</v>
      </c>
      <c r="XV77" s="87">
        <v>5194631</v>
      </c>
      <c r="XW77" s="87">
        <v>5008019</v>
      </c>
      <c r="XX77" s="87">
        <v>4970584</v>
      </c>
      <c r="XY77" s="87">
        <v>4945172</v>
      </c>
      <c r="XZ77" s="87">
        <v>5099278</v>
      </c>
      <c r="YA77" s="87">
        <v>5062722</v>
      </c>
      <c r="YB77" s="87">
        <v>5004664</v>
      </c>
      <c r="YC77" s="87">
        <v>5086087</v>
      </c>
      <c r="YD77" s="87">
        <v>5016529</v>
      </c>
      <c r="YE77" s="87">
        <v>5116276</v>
      </c>
      <c r="YF77" s="87">
        <v>4998514</v>
      </c>
      <c r="YG77" s="87">
        <v>5132526</v>
      </c>
      <c r="YH77" s="87">
        <v>5080237</v>
      </c>
      <c r="YI77" s="87">
        <v>5313456</v>
      </c>
      <c r="YJ77" s="87">
        <v>5056476</v>
      </c>
      <c r="YK77" s="87">
        <v>5060267</v>
      </c>
      <c r="YL77" s="87">
        <v>5093861</v>
      </c>
      <c r="YM77" s="87">
        <v>5112417</v>
      </c>
      <c r="YN77" s="87">
        <v>5030222</v>
      </c>
      <c r="YO77" s="87">
        <v>4919920</v>
      </c>
      <c r="YP77" s="87">
        <v>5010786</v>
      </c>
      <c r="YQ77" s="87">
        <v>4939742</v>
      </c>
      <c r="YR77" s="87">
        <v>5022656</v>
      </c>
      <c r="YS77" s="87">
        <v>4958639</v>
      </c>
      <c r="YT77" s="87">
        <v>4945388</v>
      </c>
      <c r="YU77" s="87">
        <v>5097990</v>
      </c>
      <c r="YV77" s="87">
        <v>5220757</v>
      </c>
      <c r="YW77" s="87">
        <v>5099361</v>
      </c>
      <c r="YX77" s="87">
        <v>5072479</v>
      </c>
      <c r="YY77" s="87">
        <v>5182233</v>
      </c>
      <c r="YZ77" s="87">
        <v>5218905</v>
      </c>
      <c r="ZA77" s="87">
        <v>5297071</v>
      </c>
      <c r="ZB77" s="87">
        <v>5130515</v>
      </c>
      <c r="ZC77" s="87">
        <v>5152393</v>
      </c>
      <c r="ZD77" s="87">
        <v>5166941</v>
      </c>
      <c r="ZE77" s="87">
        <v>5466667</v>
      </c>
      <c r="ZF77" s="87">
        <v>5194642</v>
      </c>
      <c r="ZG77" s="87">
        <v>5145467</v>
      </c>
      <c r="ZH77" s="87">
        <v>5158349</v>
      </c>
      <c r="ZI77" s="87">
        <v>5353632</v>
      </c>
      <c r="ZJ77" s="87">
        <v>5280080</v>
      </c>
      <c r="ZK77" s="87">
        <v>5333839</v>
      </c>
      <c r="ZL77" s="87">
        <v>5440513</v>
      </c>
      <c r="ZM77" s="87">
        <v>5181771</v>
      </c>
      <c r="ZN77" s="87">
        <v>5126861</v>
      </c>
      <c r="ZO77" s="87">
        <v>4942522</v>
      </c>
      <c r="ZP77" s="87">
        <v>4981035</v>
      </c>
      <c r="ZQ77" s="87">
        <v>4952899</v>
      </c>
      <c r="ZR77" s="87">
        <v>5144758</v>
      </c>
      <c r="ZS77" s="87">
        <v>4991800</v>
      </c>
      <c r="ZT77" s="87">
        <v>4974845</v>
      </c>
      <c r="ZU77" s="87">
        <v>4951016</v>
      </c>
      <c r="ZV77" s="87">
        <v>5060702</v>
      </c>
      <c r="ZW77" s="87">
        <v>4954607</v>
      </c>
      <c r="ZX77" s="87">
        <v>4920951</v>
      </c>
      <c r="ZY77" s="87">
        <v>5042858</v>
      </c>
      <c r="ZZ77" s="87">
        <v>5069594</v>
      </c>
      <c r="AAA77" s="87">
        <v>5088984</v>
      </c>
      <c r="AAB77" s="87">
        <v>5035251</v>
      </c>
      <c r="AAC77" s="87">
        <v>5112187</v>
      </c>
      <c r="AAD77" s="87">
        <v>5041105</v>
      </c>
      <c r="AAE77" s="87">
        <v>5120041</v>
      </c>
      <c r="AAF77" s="87">
        <v>4999472</v>
      </c>
      <c r="AAG77" s="87">
        <v>4986317</v>
      </c>
      <c r="AAH77" s="87">
        <v>5029347</v>
      </c>
      <c r="AAI77" s="87">
        <v>5125573</v>
      </c>
      <c r="AAJ77" s="87">
        <v>5037889</v>
      </c>
      <c r="AAK77" s="87">
        <v>4963462</v>
      </c>
      <c r="AAL77" s="87">
        <v>5195121</v>
      </c>
      <c r="AAM77" s="87">
        <v>5062523</v>
      </c>
      <c r="AAN77" s="87">
        <v>5036074</v>
      </c>
      <c r="AAO77" s="87">
        <v>4924182</v>
      </c>
      <c r="AAP77" s="87">
        <v>5000197</v>
      </c>
      <c r="AAQ77" s="87">
        <v>4907779</v>
      </c>
      <c r="AAR77" s="87">
        <v>5028750</v>
      </c>
      <c r="AAS77" s="87">
        <v>4954310</v>
      </c>
      <c r="AAT77" s="87">
        <v>4941248</v>
      </c>
      <c r="AAU77" s="87">
        <v>5025275</v>
      </c>
      <c r="AAV77" s="87">
        <v>5176249</v>
      </c>
      <c r="AAW77" s="87">
        <v>5275310</v>
      </c>
      <c r="AAX77" s="87">
        <v>5094554</v>
      </c>
      <c r="AAY77" s="87">
        <v>5226430</v>
      </c>
      <c r="AAZ77" s="87">
        <v>5146728</v>
      </c>
      <c r="ABA77" s="87">
        <v>5424164</v>
      </c>
      <c r="ABB77" s="87">
        <v>5187892</v>
      </c>
      <c r="ABC77" s="87">
        <v>5198038</v>
      </c>
      <c r="ABD77" s="87">
        <v>5180222</v>
      </c>
      <c r="ABE77" s="87">
        <v>5444737</v>
      </c>
      <c r="ABF77" s="87">
        <v>5249675</v>
      </c>
      <c r="ABG77" s="87">
        <v>5258192</v>
      </c>
      <c r="ABH77" s="87">
        <v>5330571</v>
      </c>
      <c r="ABI77" s="87">
        <v>5435846</v>
      </c>
      <c r="ABJ77" s="87">
        <v>5418479</v>
      </c>
      <c r="ABK77" s="87">
        <v>5443401</v>
      </c>
      <c r="ABL77" s="87">
        <v>5584714</v>
      </c>
      <c r="ABM77" s="87">
        <v>5242914</v>
      </c>
      <c r="ABN77" s="87">
        <v>5300968</v>
      </c>
      <c r="ABO77" s="87">
        <v>5125193</v>
      </c>
      <c r="ABP77" s="87">
        <v>5093530</v>
      </c>
      <c r="ABQ77" s="87">
        <v>5102145</v>
      </c>
      <c r="ABR77" s="87">
        <v>5143935</v>
      </c>
      <c r="ABS77" s="87">
        <v>4907100</v>
      </c>
      <c r="ABT77" s="87">
        <v>5066586</v>
      </c>
      <c r="ABU77" s="87">
        <v>5123783</v>
      </c>
      <c r="ABV77" s="87">
        <v>5182990</v>
      </c>
      <c r="ABW77" s="87">
        <v>5123043</v>
      </c>
      <c r="ABX77" s="87">
        <v>5107312</v>
      </c>
      <c r="ABY77" s="87">
        <v>5146975</v>
      </c>
      <c r="ABZ77" s="87">
        <v>5054053</v>
      </c>
      <c r="ACA77" s="87">
        <v>5214086</v>
      </c>
      <c r="ACB77" s="87">
        <v>5080665</v>
      </c>
      <c r="ACC77" s="87">
        <v>5164887</v>
      </c>
      <c r="ACD77" s="87">
        <v>5097565</v>
      </c>
      <c r="ACE77" s="87">
        <v>5235041</v>
      </c>
      <c r="ACF77" s="87">
        <v>5056798</v>
      </c>
      <c r="ACG77" s="87">
        <v>5034892</v>
      </c>
      <c r="ACH77" s="87">
        <v>5103318</v>
      </c>
      <c r="ACI77" s="87">
        <v>5150751</v>
      </c>
      <c r="ACJ77" s="87">
        <v>5199325</v>
      </c>
      <c r="ACK77" s="87">
        <v>5147487</v>
      </c>
      <c r="ACL77" s="87">
        <v>5326429</v>
      </c>
      <c r="ACM77" s="87">
        <v>5282468</v>
      </c>
      <c r="ACN77" s="87">
        <v>5380974</v>
      </c>
      <c r="ACO77" s="87">
        <v>5278382</v>
      </c>
      <c r="ACP77" s="87">
        <v>5232672</v>
      </c>
      <c r="ACQ77" s="87">
        <v>5231203</v>
      </c>
      <c r="ACR77" s="87">
        <v>5357092</v>
      </c>
      <c r="ACS77" s="87">
        <v>5267203</v>
      </c>
      <c r="ACT77" s="87">
        <v>5222496</v>
      </c>
      <c r="ACU77" s="87">
        <v>5355111</v>
      </c>
      <c r="ACV77" s="87">
        <v>5395032</v>
      </c>
      <c r="ACW77" s="87">
        <v>5573890</v>
      </c>
      <c r="ACX77" s="87">
        <v>5431421</v>
      </c>
      <c r="ACY77" s="87">
        <v>5506927</v>
      </c>
      <c r="ACZ77" s="87">
        <v>5377749</v>
      </c>
      <c r="ADA77" s="87">
        <v>5718121</v>
      </c>
      <c r="ADB77" s="87">
        <v>5451970</v>
      </c>
      <c r="ADC77" s="87">
        <v>5754363</v>
      </c>
      <c r="ADD77" s="87">
        <v>5675839</v>
      </c>
      <c r="ADE77" s="87">
        <v>5895496</v>
      </c>
      <c r="ADF77" s="87">
        <v>5677676</v>
      </c>
      <c r="ADG77" s="87">
        <v>5476613</v>
      </c>
      <c r="ADH77" s="87">
        <v>5483042</v>
      </c>
      <c r="ADI77" s="87">
        <v>5433322</v>
      </c>
      <c r="ADJ77" s="87">
        <v>5624456</v>
      </c>
      <c r="ADK77" s="87">
        <v>5472278</v>
      </c>
      <c r="ADL77" s="87">
        <v>5458445</v>
      </c>
      <c r="ADM77" s="87">
        <v>5320282</v>
      </c>
      <c r="ADN77" s="87">
        <v>5314666</v>
      </c>
      <c r="ADO77" s="87">
        <v>5202161</v>
      </c>
      <c r="ADP77" s="87">
        <v>5062534</v>
      </c>
      <c r="ADQ77" s="87">
        <v>5079762</v>
      </c>
      <c r="ADR77" s="87">
        <v>5112972</v>
      </c>
      <c r="ADS77" s="87">
        <v>5124287</v>
      </c>
      <c r="ADT77" s="87">
        <v>5147303</v>
      </c>
      <c r="ADU77" s="87">
        <v>5035622</v>
      </c>
      <c r="ADV77" s="87">
        <v>5057790</v>
      </c>
      <c r="ADW77" s="87">
        <v>5030587</v>
      </c>
      <c r="ADX77" s="87">
        <v>4968435</v>
      </c>
      <c r="ADY77" s="87">
        <v>5075305</v>
      </c>
      <c r="ADZ77" s="87">
        <v>4977588</v>
      </c>
      <c r="AEA77" s="87">
        <v>5142213</v>
      </c>
      <c r="AEB77" s="87">
        <v>5016056</v>
      </c>
      <c r="AEC77" s="87">
        <v>4973881</v>
      </c>
      <c r="AED77" s="87">
        <v>4936018</v>
      </c>
      <c r="AEE77" s="87">
        <v>5030438</v>
      </c>
      <c r="AEF77" s="87">
        <v>4951348</v>
      </c>
      <c r="AEG77" s="87">
        <v>4902359</v>
      </c>
      <c r="AEH77" s="87">
        <v>4973470</v>
      </c>
      <c r="AEI77" s="87">
        <v>4951202</v>
      </c>
      <c r="AEJ77" s="87">
        <v>5049928</v>
      </c>
      <c r="AEK77" s="87">
        <v>4879943</v>
      </c>
      <c r="AEL77" s="87">
        <v>4983265</v>
      </c>
      <c r="AEM77" s="87">
        <v>4917943</v>
      </c>
      <c r="AEN77" s="87">
        <v>4991299</v>
      </c>
      <c r="AEO77" s="87">
        <v>4835649</v>
      </c>
      <c r="AEP77" s="87">
        <v>4761621</v>
      </c>
      <c r="AEQ77" s="87">
        <v>4710758</v>
      </c>
      <c r="AER77" s="87">
        <v>4816686</v>
      </c>
      <c r="AES77" s="87">
        <v>4782849</v>
      </c>
      <c r="AET77" s="87">
        <v>4759243</v>
      </c>
      <c r="AEU77" s="87">
        <v>4822280</v>
      </c>
      <c r="AEV77" s="87">
        <v>4806377</v>
      </c>
      <c r="AEW77" s="87">
        <v>5001383</v>
      </c>
      <c r="AEX77" s="87">
        <v>4827305</v>
      </c>
      <c r="AEY77" s="87">
        <v>4778977</v>
      </c>
      <c r="AEZ77" s="87">
        <v>4833103</v>
      </c>
      <c r="AFA77" s="87">
        <v>5106531</v>
      </c>
      <c r="AFB77" s="87">
        <v>4896634</v>
      </c>
      <c r="AFC77" s="87">
        <v>4856183</v>
      </c>
      <c r="AFD77" s="87">
        <v>4840483</v>
      </c>
      <c r="AFE77" s="87">
        <v>4968122</v>
      </c>
      <c r="AFF77" s="87">
        <v>4959012</v>
      </c>
      <c r="AFG77" s="87">
        <v>4867547</v>
      </c>
      <c r="AFH77" s="87">
        <v>4953737</v>
      </c>
      <c r="AFI77" s="87">
        <v>4942237</v>
      </c>
      <c r="AFJ77" s="87">
        <v>5265727</v>
      </c>
      <c r="AFK77" s="87">
        <v>5128693</v>
      </c>
      <c r="AFL77" s="87">
        <v>5200648</v>
      </c>
      <c r="AFM77" s="87">
        <v>5078228</v>
      </c>
      <c r="AFN77" s="87">
        <v>5078701</v>
      </c>
      <c r="AFO77" s="87">
        <v>4957390</v>
      </c>
      <c r="AFP77" s="87">
        <v>4855382</v>
      </c>
      <c r="AFQ77" s="87">
        <v>4833460</v>
      </c>
      <c r="AFR77" s="87">
        <v>4740552</v>
      </c>
      <c r="AFS77" s="87">
        <v>4848848</v>
      </c>
      <c r="AFT77" s="87">
        <v>4848150</v>
      </c>
      <c r="AFU77" s="87">
        <v>4848080</v>
      </c>
      <c r="AFV77" s="87">
        <v>4843007</v>
      </c>
      <c r="AFW77" s="87">
        <v>4924814</v>
      </c>
      <c r="AFX77" s="87">
        <v>4786854</v>
      </c>
      <c r="AFY77" s="87">
        <v>4889616</v>
      </c>
      <c r="AFZ77" s="87">
        <v>4866442</v>
      </c>
      <c r="AGA77" s="87">
        <v>4946715</v>
      </c>
      <c r="AGB77" s="87">
        <v>4919286</v>
      </c>
      <c r="AGC77" s="87">
        <v>4906844</v>
      </c>
      <c r="AGD77" s="87">
        <v>4941197</v>
      </c>
      <c r="AGE77" s="87">
        <v>4993703</v>
      </c>
      <c r="AGF77" s="87">
        <v>4961207</v>
      </c>
      <c r="AGG77" s="87">
        <v>4925181</v>
      </c>
      <c r="AGH77" s="87">
        <v>5044674</v>
      </c>
      <c r="AGI77" s="87">
        <v>4995801</v>
      </c>
      <c r="AGJ77" s="87">
        <v>5165871</v>
      </c>
      <c r="AGK77" s="87">
        <v>5127168</v>
      </c>
      <c r="AGL77" s="87">
        <v>5206496</v>
      </c>
      <c r="AGM77" s="87">
        <v>5194258</v>
      </c>
      <c r="AGN77" s="87">
        <v>5251569</v>
      </c>
      <c r="AGO77" s="87">
        <v>5161143</v>
      </c>
      <c r="AGP77" s="87">
        <v>5151809</v>
      </c>
      <c r="AGQ77" s="87">
        <v>5150669</v>
      </c>
      <c r="AGR77" s="87">
        <v>5346756</v>
      </c>
      <c r="AGS77" s="87">
        <v>5416391</v>
      </c>
      <c r="AGT77" s="87">
        <v>5440863</v>
      </c>
      <c r="AGU77" s="87">
        <v>5464415</v>
      </c>
      <c r="AGV77" s="87">
        <v>5449064</v>
      </c>
      <c r="AGW77" s="87">
        <v>5678751</v>
      </c>
      <c r="AGX77" s="87">
        <v>5449847</v>
      </c>
      <c r="AGY77" s="87">
        <v>5529534</v>
      </c>
      <c r="AGZ77" s="87">
        <v>5705028</v>
      </c>
      <c r="AHA77" s="87">
        <v>5926490</v>
      </c>
      <c r="AHB77" s="87">
        <v>5827102</v>
      </c>
      <c r="AHC77" s="87">
        <v>5731549</v>
      </c>
      <c r="AHD77" s="87">
        <v>5664970</v>
      </c>
      <c r="AHE77" s="87">
        <v>5704196</v>
      </c>
      <c r="AHF77" s="87">
        <v>5692614</v>
      </c>
      <c r="AHG77" s="87">
        <v>5625565</v>
      </c>
      <c r="AHH77" s="87">
        <v>5637445</v>
      </c>
      <c r="AHI77" s="87">
        <v>5600482</v>
      </c>
      <c r="AHJ77" s="87">
        <v>5843080</v>
      </c>
      <c r="AHK77" s="87">
        <v>5728855</v>
      </c>
      <c r="AHL77" s="87">
        <v>5985820</v>
      </c>
      <c r="AHM77" s="87">
        <v>5716331</v>
      </c>
      <c r="AHN77" s="87">
        <v>5637728</v>
      </c>
      <c r="AHO77" s="87">
        <v>5620664</v>
      </c>
      <c r="AHP77" s="87">
        <v>5523510</v>
      </c>
      <c r="AHQ77" s="87">
        <v>5533391</v>
      </c>
      <c r="AHR77" s="87">
        <v>5466989</v>
      </c>
      <c r="AHS77" s="87">
        <v>5527784</v>
      </c>
      <c r="AHT77" s="87">
        <v>5458926</v>
      </c>
      <c r="AHU77" s="87">
        <v>5434994</v>
      </c>
      <c r="AHV77" s="87">
        <v>5399380</v>
      </c>
      <c r="AHW77" s="87">
        <v>5450667</v>
      </c>
      <c r="AHX77" s="87">
        <v>5342002</v>
      </c>
      <c r="AHY77" s="87">
        <v>5338638</v>
      </c>
      <c r="AHZ77" s="87">
        <v>5380030</v>
      </c>
      <c r="AIA77" s="87">
        <v>5509354</v>
      </c>
      <c r="AIB77" s="87">
        <v>5512537</v>
      </c>
      <c r="AIC77" s="87">
        <v>5548108</v>
      </c>
      <c r="AID77" s="87">
        <v>5603928</v>
      </c>
      <c r="AIE77" s="87">
        <v>5615640</v>
      </c>
      <c r="AIF77" s="87">
        <v>5681286</v>
      </c>
      <c r="AIG77" s="87">
        <v>5635221</v>
      </c>
      <c r="AIH77" s="87">
        <v>5650059</v>
      </c>
      <c r="AII77" s="87">
        <v>5546646</v>
      </c>
      <c r="AIJ77" s="87">
        <v>5635110</v>
      </c>
      <c r="AIK77" s="87">
        <v>5572153</v>
      </c>
      <c r="AIL77" s="87">
        <v>5642443</v>
      </c>
      <c r="AIM77" s="87">
        <v>5731943</v>
      </c>
      <c r="AIN77" s="87">
        <v>5768787</v>
      </c>
      <c r="AIO77" s="87">
        <v>5793312</v>
      </c>
      <c r="AIP77" s="87">
        <v>5768578</v>
      </c>
      <c r="AIQ77" s="87">
        <v>5746402</v>
      </c>
      <c r="AIR77" s="87">
        <v>5723604</v>
      </c>
      <c r="AIS77" s="87">
        <v>5802994</v>
      </c>
      <c r="AIT77" s="87">
        <v>5772451</v>
      </c>
      <c r="AIU77" s="87">
        <v>5815022</v>
      </c>
      <c r="AIV77" s="87">
        <v>5828630</v>
      </c>
      <c r="AIW77" s="87">
        <v>5947562</v>
      </c>
      <c r="AIX77" s="87">
        <v>5879386</v>
      </c>
      <c r="AIY77" s="87">
        <v>5862083</v>
      </c>
      <c r="AIZ77" s="87">
        <v>5903625</v>
      </c>
      <c r="AJA77" s="87">
        <v>5914403</v>
      </c>
      <c r="AJB77" s="87">
        <v>5955708</v>
      </c>
      <c r="AJC77" s="87">
        <v>5940115</v>
      </c>
      <c r="AJD77" s="87">
        <v>5963378</v>
      </c>
      <c r="AJE77" s="87">
        <v>5897967</v>
      </c>
      <c r="AJF77" s="87">
        <v>6045855</v>
      </c>
      <c r="AJG77" s="87">
        <v>5962108</v>
      </c>
      <c r="AJH77" s="87">
        <v>5985694</v>
      </c>
      <c r="AJI77" s="87">
        <v>5964625</v>
      </c>
      <c r="AJJ77" s="87">
        <v>6053163</v>
      </c>
      <c r="AJK77" s="87">
        <v>6075829</v>
      </c>
      <c r="AJL77" s="87">
        <v>6105130</v>
      </c>
      <c r="AJM77" s="87">
        <v>6209629</v>
      </c>
      <c r="AJN77" s="87">
        <v>6113143</v>
      </c>
      <c r="AJO77" s="87">
        <v>6097376</v>
      </c>
      <c r="AJP77" s="87">
        <v>6044665</v>
      </c>
      <c r="AJQ77" s="87">
        <v>6048979</v>
      </c>
      <c r="AJR77" s="87">
        <v>6015285</v>
      </c>
      <c r="AJS77" s="87">
        <v>6105386</v>
      </c>
      <c r="AJT77" s="87">
        <v>6175777</v>
      </c>
      <c r="AJU77" s="87">
        <v>6594133</v>
      </c>
      <c r="AJV77" s="87">
        <v>7044647</v>
      </c>
      <c r="AJW77" s="87">
        <v>7216528</v>
      </c>
      <c r="AJX77" s="87">
        <v>6907640</v>
      </c>
      <c r="AJY77" s="87">
        <v>6749825</v>
      </c>
      <c r="AJZ77" s="87">
        <v>6624982</v>
      </c>
      <c r="AKA77" s="87">
        <v>6611026</v>
      </c>
      <c r="AKB77" s="87">
        <v>6637394</v>
      </c>
      <c r="AKC77" s="87">
        <v>6576202</v>
      </c>
      <c r="AKD77" s="87">
        <v>6597883</v>
      </c>
      <c r="AKE77" s="87">
        <v>6492504</v>
      </c>
      <c r="AKF77" s="87">
        <v>6507985</v>
      </c>
      <c r="AKG77" s="87">
        <v>6475194</v>
      </c>
      <c r="AKH77" s="87">
        <v>6466427</v>
      </c>
      <c r="AKI77" s="87">
        <v>6485530</v>
      </c>
      <c r="AKJ77" s="87">
        <v>6570299</v>
      </c>
      <c r="AKK77" s="87">
        <v>6525726</v>
      </c>
      <c r="AKL77" s="87">
        <v>6484005</v>
      </c>
      <c r="AKM77" s="87">
        <v>6497002</v>
      </c>
      <c r="AKN77" s="87">
        <v>6559043</v>
      </c>
      <c r="AKO77" s="87">
        <v>6565469</v>
      </c>
      <c r="AKP77" s="87">
        <v>6518973</v>
      </c>
      <c r="AKQ77" s="87">
        <v>6531083</v>
      </c>
      <c r="AKR77" s="87">
        <v>6506187</v>
      </c>
      <c r="AKS77" s="87">
        <v>6600431</v>
      </c>
      <c r="AKT77" s="87">
        <v>6571956</v>
      </c>
      <c r="AKU77" s="87">
        <v>6595439</v>
      </c>
      <c r="AKV77" s="87">
        <v>6640930</v>
      </c>
      <c r="AKW77" s="87">
        <v>6738325</v>
      </c>
      <c r="AKX77" s="87">
        <v>6775207</v>
      </c>
      <c r="AKY77" s="87">
        <v>6770431</v>
      </c>
      <c r="AKZ77" s="87">
        <v>6823443</v>
      </c>
      <c r="ALA77" s="87">
        <v>6806825</v>
      </c>
      <c r="ALB77" s="87">
        <v>6904152</v>
      </c>
      <c r="ALC77" s="87">
        <v>6874888</v>
      </c>
      <c r="ALD77" s="87">
        <v>6923377</v>
      </c>
      <c r="ALE77" s="87">
        <v>6819781</v>
      </c>
      <c r="ALF77" s="87">
        <v>7024974</v>
      </c>
      <c r="ALG77" s="87">
        <v>6900670</v>
      </c>
      <c r="ALH77" s="87">
        <v>6865398</v>
      </c>
      <c r="ALI77" s="87">
        <v>6906799</v>
      </c>
      <c r="ALJ77" s="87">
        <v>7027832</v>
      </c>
      <c r="ALK77" s="87">
        <v>7001832</v>
      </c>
      <c r="ALL77" s="87">
        <v>6993206</v>
      </c>
      <c r="ALM77" s="87">
        <v>7093569</v>
      </c>
      <c r="ALN77" s="87">
        <v>7028567</v>
      </c>
      <c r="ALO77" s="87">
        <v>7077501</v>
      </c>
      <c r="ALP77" s="87">
        <v>7030016</v>
      </c>
      <c r="ALQ77" s="87">
        <v>6988696</v>
      </c>
      <c r="ALR77" s="87">
        <v>6943107</v>
      </c>
      <c r="ALS77" s="87">
        <v>7134292</v>
      </c>
      <c r="ALT77" s="87">
        <v>7138121</v>
      </c>
      <c r="ALU77" s="87">
        <v>7309002</v>
      </c>
      <c r="ALV77" s="87">
        <v>7525986</v>
      </c>
      <c r="ALW77" s="87">
        <v>7714853</v>
      </c>
      <c r="ALX77" s="87">
        <v>7690908</v>
      </c>
      <c r="ALY77" s="87">
        <v>7645262</v>
      </c>
      <c r="ALZ77" s="87">
        <v>7694036</v>
      </c>
      <c r="AMA77" s="87">
        <v>7760942</v>
      </c>
      <c r="AMB77" s="87">
        <v>7972449</v>
      </c>
      <c r="AMC77" s="87">
        <v>7940298</v>
      </c>
      <c r="AMD77" s="87">
        <v>8048397</v>
      </c>
      <c r="AME77" s="87">
        <v>7994787</v>
      </c>
      <c r="AMF77" s="87">
        <v>8089011</v>
      </c>
      <c r="AMG77" s="87">
        <v>8060262</v>
      </c>
      <c r="AMH77" s="87">
        <v>8032214</v>
      </c>
      <c r="AMI77" s="87">
        <v>8127232</v>
      </c>
      <c r="AMJ77" s="87">
        <v>8279586</v>
      </c>
      <c r="AMK77" s="87">
        <v>8238925</v>
      </c>
      <c r="AML77" s="87">
        <v>8209171</v>
      </c>
      <c r="AMM77" s="87">
        <v>8087856</v>
      </c>
      <c r="AMN77" s="87">
        <v>8084471</v>
      </c>
      <c r="AMO77" s="87">
        <v>8150330</v>
      </c>
      <c r="AMP77" s="87">
        <v>8120968</v>
      </c>
      <c r="AMQ77" s="87">
        <v>8178215</v>
      </c>
      <c r="AMR77" s="87">
        <v>8134983</v>
      </c>
      <c r="AMS77" s="87">
        <v>8265161</v>
      </c>
      <c r="AMT77" s="87">
        <v>8207734</v>
      </c>
      <c r="AMU77" s="87">
        <v>8232846</v>
      </c>
      <c r="AMV77" s="87">
        <v>8233503</v>
      </c>
      <c r="AMW77" s="87">
        <v>8267217</v>
      </c>
      <c r="AMX77" s="87">
        <v>8290332</v>
      </c>
      <c r="AMY77" s="87">
        <v>8241545</v>
      </c>
      <c r="AMZ77" s="87">
        <v>8255456</v>
      </c>
      <c r="ANA77" s="87">
        <v>8196970</v>
      </c>
      <c r="ANB77" s="87">
        <v>8370202</v>
      </c>
      <c r="ANC77" s="87">
        <v>8255276</v>
      </c>
      <c r="AND77" s="87">
        <v>8228752</v>
      </c>
      <c r="ANE77" s="87">
        <v>8216034</v>
      </c>
      <c r="ANF77" s="87">
        <v>8474177</v>
      </c>
      <c r="ANG77" s="87">
        <v>8397927</v>
      </c>
      <c r="ANH77" s="87">
        <v>8339901</v>
      </c>
      <c r="ANI77" s="87">
        <v>8384284</v>
      </c>
      <c r="ANJ77" s="87">
        <v>8451358</v>
      </c>
      <c r="ANK77" s="87">
        <v>8490506</v>
      </c>
      <c r="ANL77" s="87">
        <v>8387313</v>
      </c>
      <c r="ANM77" s="87">
        <v>8418828</v>
      </c>
      <c r="ANN77" s="87">
        <v>8476084</v>
      </c>
      <c r="ANO77" s="87">
        <v>8637571</v>
      </c>
      <c r="ANP77" s="87">
        <v>8612562</v>
      </c>
      <c r="ANQ77" s="87">
        <v>8638857</v>
      </c>
      <c r="ANR77" s="87">
        <v>8722860</v>
      </c>
      <c r="ANS77" s="87">
        <v>8720615</v>
      </c>
      <c r="ANT77" s="87">
        <v>8843343</v>
      </c>
      <c r="ANU77" s="87">
        <v>8870736</v>
      </c>
      <c r="ANV77" s="87">
        <v>8852088</v>
      </c>
      <c r="ANW77" s="88">
        <v>8904515</v>
      </c>
      <c r="ANX77" s="88">
        <v>8917449</v>
      </c>
      <c r="ANY77" s="126">
        <v>8853751</v>
      </c>
      <c r="ANZ77" s="88">
        <v>8891387</v>
      </c>
      <c r="AOA77" s="88">
        <v>8855029</v>
      </c>
      <c r="AOB77" s="87">
        <v>9052832</v>
      </c>
      <c r="AOC77" s="87">
        <v>9062618</v>
      </c>
      <c r="AOD77" s="87">
        <v>9135191</v>
      </c>
      <c r="AOE77" s="87">
        <v>9046828</v>
      </c>
      <c r="AOF77" s="87">
        <v>9209222</v>
      </c>
      <c r="AOG77" s="87">
        <v>9134406</v>
      </c>
      <c r="AOH77" s="87">
        <v>9149237</v>
      </c>
      <c r="AOI77" s="87">
        <v>9238340</v>
      </c>
      <c r="AOJ77" s="87">
        <v>9386472</v>
      </c>
      <c r="AOK77" s="87">
        <v>9517819</v>
      </c>
      <c r="AOL77" s="87">
        <v>9437145</v>
      </c>
      <c r="AOM77" s="87">
        <v>9577501</v>
      </c>
      <c r="AON77" s="87">
        <v>9549955</v>
      </c>
      <c r="AOO77" s="87">
        <v>9631028</v>
      </c>
      <c r="AOP77" s="87">
        <v>9558342</v>
      </c>
      <c r="AOQ77" s="87">
        <v>9555616</v>
      </c>
      <c r="AOR77" s="87">
        <v>9578163</v>
      </c>
      <c r="AOS77" s="87">
        <v>9739787</v>
      </c>
      <c r="AOT77" s="87">
        <v>9755108</v>
      </c>
      <c r="AOU77" s="87">
        <v>9765051</v>
      </c>
      <c r="AOV77" s="87">
        <v>9792090</v>
      </c>
      <c r="AOW77" s="87">
        <v>9873127</v>
      </c>
      <c r="AOX77" s="87">
        <v>9998111</v>
      </c>
      <c r="AOY77" s="87">
        <v>9891758</v>
      </c>
      <c r="AOZ77" s="87">
        <v>9994852</v>
      </c>
      <c r="APA77" s="87">
        <v>10022009</v>
      </c>
      <c r="APB77" s="87">
        <v>10495514</v>
      </c>
      <c r="APC77" s="87">
        <v>10362622</v>
      </c>
      <c r="APD77" s="87">
        <v>10381304</v>
      </c>
      <c r="APE77" s="87">
        <v>10371806</v>
      </c>
      <c r="APF77" s="87">
        <v>10666118</v>
      </c>
      <c r="APG77" s="87">
        <v>10611903</v>
      </c>
      <c r="APH77" s="87">
        <v>10630794</v>
      </c>
      <c r="API77" s="87">
        <v>10783292</v>
      </c>
      <c r="APJ77" s="87">
        <v>10917344</v>
      </c>
      <c r="APK77" s="87">
        <v>11046381</v>
      </c>
      <c r="APL77" s="87">
        <v>10980900</v>
      </c>
      <c r="APM77" s="87">
        <v>11025798</v>
      </c>
      <c r="APN77" s="87">
        <v>10962933</v>
      </c>
      <c r="APO77" s="87">
        <v>11154384</v>
      </c>
      <c r="APP77" s="87">
        <v>11094582</v>
      </c>
      <c r="APQ77" s="87">
        <v>11066664</v>
      </c>
      <c r="APR77" s="87">
        <v>11074113</v>
      </c>
      <c r="APS77" s="87">
        <v>11159572</v>
      </c>
      <c r="APT77" s="87">
        <v>11167126</v>
      </c>
      <c r="APU77" s="87">
        <v>11159588</v>
      </c>
      <c r="APV77" s="87">
        <v>11127736</v>
      </c>
      <c r="APW77" s="87">
        <v>11116541</v>
      </c>
      <c r="APX77" s="87">
        <v>11237628</v>
      </c>
      <c r="APY77" s="87">
        <v>11137192</v>
      </c>
      <c r="APZ77" s="87">
        <v>11164386</v>
      </c>
      <c r="AQA77" s="87">
        <v>11090682</v>
      </c>
      <c r="AQB77" s="87">
        <v>11295187</v>
      </c>
      <c r="AQC77" s="87">
        <v>11163378</v>
      </c>
      <c r="AQD77" s="87">
        <v>11155728</v>
      </c>
      <c r="AQE77" s="87">
        <v>11135049</v>
      </c>
      <c r="AQF77" s="87">
        <v>11243252</v>
      </c>
      <c r="AQG77" s="87">
        <v>11241641</v>
      </c>
      <c r="AQH77" s="87">
        <v>11243998</v>
      </c>
      <c r="AQI77" s="87">
        <v>11338323</v>
      </c>
      <c r="AQJ77" s="87">
        <v>11362832</v>
      </c>
      <c r="AQK77" s="87">
        <v>11504062</v>
      </c>
      <c r="AQL77" s="87">
        <v>11366921</v>
      </c>
      <c r="AQM77" s="87">
        <v>11642495</v>
      </c>
      <c r="AQN77" s="87">
        <v>11564283</v>
      </c>
      <c r="AQO77" s="87">
        <v>11751471</v>
      </c>
      <c r="AQP77" s="87">
        <v>11669412</v>
      </c>
      <c r="AQQ77" s="87">
        <v>11637790</v>
      </c>
      <c r="AQR77" s="87">
        <v>11642372</v>
      </c>
      <c r="AQS77" s="87">
        <v>11712842</v>
      </c>
      <c r="AQT77" s="87">
        <v>11722490</v>
      </c>
      <c r="AQU77" s="87">
        <v>11685608</v>
      </c>
      <c r="AQV77" s="87">
        <v>11748494</v>
      </c>
      <c r="AQW77" s="87">
        <v>11777170</v>
      </c>
      <c r="AQX77" s="87">
        <v>12025011</v>
      </c>
      <c r="AQY77" s="87">
        <v>11826014</v>
      </c>
      <c r="AQZ77" s="87">
        <v>11862204</v>
      </c>
      <c r="ARA77" s="87">
        <v>11961819</v>
      </c>
      <c r="ARB77" s="87">
        <v>12268707</v>
      </c>
      <c r="ARC77" s="87">
        <v>12106944</v>
      </c>
      <c r="ARD77" s="87">
        <v>12065303</v>
      </c>
      <c r="ARE77" s="87">
        <v>12048652</v>
      </c>
      <c r="ARF77" s="87">
        <v>12134953</v>
      </c>
      <c r="ARG77" s="87">
        <v>12302740</v>
      </c>
      <c r="ARH77" s="87">
        <v>12224679</v>
      </c>
      <c r="ARI77" s="87">
        <v>12301473</v>
      </c>
      <c r="ARJ77" s="87">
        <v>12236522</v>
      </c>
      <c r="ARK77" s="87">
        <v>12575081</v>
      </c>
      <c r="ARL77" s="87">
        <v>12390915</v>
      </c>
      <c r="ARM77" s="87">
        <v>12454798</v>
      </c>
      <c r="ARN77" s="87">
        <v>12382432</v>
      </c>
      <c r="ARO77" s="87">
        <v>12417228</v>
      </c>
      <c r="ARP77" s="87">
        <v>12419193</v>
      </c>
      <c r="ARQ77" s="87">
        <v>12318180</v>
      </c>
      <c r="ARR77" s="87">
        <v>12305891</v>
      </c>
      <c r="ARS77" s="87">
        <v>12270678</v>
      </c>
      <c r="ART77" s="87">
        <v>12463937</v>
      </c>
      <c r="ARU77" s="87">
        <v>12385101</v>
      </c>
      <c r="ARV77" s="87">
        <v>12355279</v>
      </c>
      <c r="ARW77" s="87">
        <v>12264292</v>
      </c>
      <c r="ARX77" s="87">
        <v>12495724</v>
      </c>
      <c r="ARY77" s="87">
        <v>12317732</v>
      </c>
      <c r="ARZ77" s="87">
        <v>12339497</v>
      </c>
      <c r="ASA77" s="87">
        <v>12333273</v>
      </c>
      <c r="ASB77" s="87">
        <v>12550625</v>
      </c>
      <c r="ASC77" s="87">
        <v>12464032</v>
      </c>
      <c r="ASD77" s="87">
        <v>12445145</v>
      </c>
      <c r="ASE77" s="87">
        <v>12431243</v>
      </c>
      <c r="ASF77" s="87">
        <v>12488935</v>
      </c>
      <c r="ASG77" s="87">
        <v>12523821</v>
      </c>
      <c r="ASH77" s="87">
        <v>12436099</v>
      </c>
      <c r="ASI77" s="87">
        <v>12453372</v>
      </c>
      <c r="ASJ77" s="87">
        <v>12436200</v>
      </c>
      <c r="ASK77" s="87">
        <v>12702930</v>
      </c>
      <c r="ASL77" s="87">
        <v>12475849</v>
      </c>
      <c r="ASM77" s="87">
        <v>12496481</v>
      </c>
      <c r="ASN77" s="87">
        <v>12436186</v>
      </c>
      <c r="ASO77" s="87">
        <v>12594740</v>
      </c>
      <c r="ASP77" s="87">
        <v>12489870</v>
      </c>
      <c r="ASQ77" s="87">
        <v>12439530</v>
      </c>
      <c r="ASR77" s="87">
        <v>12439505</v>
      </c>
      <c r="ASS77" s="87">
        <v>12414652</v>
      </c>
      <c r="AST77" s="87">
        <v>12471975</v>
      </c>
      <c r="ASU77" s="87">
        <v>12414551</v>
      </c>
      <c r="ASV77" s="87">
        <v>12452652</v>
      </c>
      <c r="ASW77" s="87">
        <v>12369527</v>
      </c>
      <c r="ASX77" s="87">
        <v>12979510</v>
      </c>
      <c r="ASY77" s="87">
        <v>12824627</v>
      </c>
      <c r="ASZ77" s="87">
        <v>12775446</v>
      </c>
      <c r="ATA77" s="87">
        <v>12756416</v>
      </c>
      <c r="ATB77" s="87">
        <v>12774300</v>
      </c>
      <c r="ATC77" s="87">
        <v>12834711</v>
      </c>
      <c r="ATD77" s="87">
        <v>12760479</v>
      </c>
      <c r="ATE77" s="87">
        <v>12710564</v>
      </c>
      <c r="ATF77" s="87">
        <v>12771542</v>
      </c>
      <c r="ATG77" s="87">
        <v>12902656</v>
      </c>
      <c r="ATH77" s="87">
        <v>12757802</v>
      </c>
      <c r="ATI77" s="87">
        <v>12841932</v>
      </c>
      <c r="ATJ77" s="87">
        <v>12732584</v>
      </c>
      <c r="ATK77" s="87">
        <v>12923954</v>
      </c>
      <c r="ATL77" s="87">
        <v>12798624</v>
      </c>
      <c r="ATM77" s="87">
        <v>12853021</v>
      </c>
      <c r="ATN77" s="87">
        <v>12832932</v>
      </c>
      <c r="ATO77" s="87">
        <v>12813959</v>
      </c>
      <c r="ATP77" s="87">
        <v>12874036</v>
      </c>
      <c r="ATQ77" s="87">
        <v>12775812</v>
      </c>
      <c r="ATR77" s="87">
        <v>12793693</v>
      </c>
      <c r="ATS77" s="87">
        <v>12746721</v>
      </c>
      <c r="ATT77" s="87">
        <v>13003090</v>
      </c>
      <c r="ATU77" s="87">
        <v>12807932</v>
      </c>
      <c r="ATV77" s="87">
        <v>12910162</v>
      </c>
      <c r="ATW77" s="87">
        <v>12861620</v>
      </c>
      <c r="ATX77" s="87">
        <v>13115457</v>
      </c>
      <c r="ATY77" s="87">
        <v>12914581</v>
      </c>
      <c r="ATZ77" s="87">
        <v>12900789</v>
      </c>
      <c r="AUA77" s="87">
        <v>12899603</v>
      </c>
      <c r="AUB77" s="87">
        <v>13073636</v>
      </c>
      <c r="AUC77" s="87">
        <v>14382836</v>
      </c>
      <c r="AUD77" s="87">
        <v>14327265</v>
      </c>
      <c r="AUE77" s="87">
        <v>14337827</v>
      </c>
      <c r="AUF77" s="87">
        <v>14305284</v>
      </c>
      <c r="AUG77" s="87">
        <v>14362513</v>
      </c>
      <c r="AUH77" s="87">
        <v>14290895</v>
      </c>
      <c r="AUI77" s="87">
        <v>14319942</v>
      </c>
      <c r="AUJ77" s="87">
        <v>14262804</v>
      </c>
      <c r="AUK77" s="87">
        <v>14429857</v>
      </c>
      <c r="AUL77" s="87">
        <v>14307574</v>
      </c>
      <c r="AUM77" s="87">
        <v>14271986</v>
      </c>
      <c r="AUN77" s="87">
        <v>14303512</v>
      </c>
      <c r="AUO77" s="87">
        <v>14396457</v>
      </c>
      <c r="AUP77" s="87">
        <v>14351414</v>
      </c>
      <c r="AUQ77" s="87">
        <v>14303421</v>
      </c>
      <c r="AUR77" s="87">
        <v>14290948</v>
      </c>
      <c r="AUS77" s="87">
        <v>14249621</v>
      </c>
      <c r="AUT77" s="87">
        <v>14327663</v>
      </c>
      <c r="AUU77" s="87">
        <v>14248349</v>
      </c>
      <c r="AUV77" s="87">
        <v>14261157</v>
      </c>
      <c r="AUW77" s="87">
        <v>14240791</v>
      </c>
      <c r="AUX77" s="87">
        <v>14474559</v>
      </c>
      <c r="AUY77" s="87">
        <v>14429373</v>
      </c>
      <c r="AUZ77" s="87">
        <v>14523836</v>
      </c>
      <c r="AVA77" s="87">
        <v>14679148</v>
      </c>
      <c r="AVB77" s="87">
        <v>14715713</v>
      </c>
      <c r="AVC77" s="87">
        <v>15002154</v>
      </c>
      <c r="AVD77" s="87">
        <v>14930212</v>
      </c>
      <c r="AVE77" s="87">
        <v>14988496</v>
      </c>
      <c r="AVF77" s="87">
        <v>14938831</v>
      </c>
      <c r="AVG77" s="87">
        <v>15295383</v>
      </c>
      <c r="AVH77" s="87">
        <v>15214620</v>
      </c>
      <c r="AVI77" s="87">
        <v>15292964</v>
      </c>
      <c r="AVJ77" s="87">
        <v>15341940</v>
      </c>
      <c r="AVK77" s="87">
        <v>15565739</v>
      </c>
      <c r="AVL77" s="87">
        <v>15569297</v>
      </c>
      <c r="AVM77" s="87">
        <v>15511492</v>
      </c>
      <c r="AVN77" s="87">
        <v>15653641</v>
      </c>
      <c r="AVO77" s="87">
        <v>15601396</v>
      </c>
      <c r="AVP77" s="87">
        <v>15758400</v>
      </c>
      <c r="AVQ77" s="87">
        <v>15635632</v>
      </c>
      <c r="AVR77" s="87">
        <v>15683121</v>
      </c>
      <c r="AVS77" s="87">
        <v>15755374</v>
      </c>
      <c r="AVT77" s="87">
        <v>15853742</v>
      </c>
      <c r="AVU77" s="87">
        <v>15788872</v>
      </c>
      <c r="AVV77" s="87">
        <v>15926704</v>
      </c>
      <c r="AVW77" s="87">
        <v>15840746</v>
      </c>
      <c r="AVX77" s="87">
        <v>16076921</v>
      </c>
      <c r="AVY77" s="87">
        <v>16008086</v>
      </c>
      <c r="AVZ77" s="87">
        <v>16111152</v>
      </c>
      <c r="AWA77" s="87">
        <v>16211436</v>
      </c>
      <c r="AWB77" s="87">
        <v>16447152</v>
      </c>
      <c r="AWC77" s="87">
        <v>16631655</v>
      </c>
      <c r="AWD77" s="87">
        <v>16696511</v>
      </c>
      <c r="AWE77" s="87">
        <v>16794871</v>
      </c>
      <c r="AWF77" s="87">
        <v>16811924</v>
      </c>
      <c r="AWG77" s="87">
        <v>16976149</v>
      </c>
      <c r="AWH77" s="87">
        <v>16965093</v>
      </c>
      <c r="AWI77" s="87">
        <v>16921543</v>
      </c>
      <c r="AWJ77" s="87">
        <v>17030411</v>
      </c>
      <c r="AWK77" s="87">
        <v>17274342</v>
      </c>
      <c r="AWL77" s="87">
        <v>17173228</v>
      </c>
      <c r="AWM77" s="87">
        <v>17142390</v>
      </c>
      <c r="AWN77" s="87">
        <v>17129953</v>
      </c>
      <c r="AWO77" s="87">
        <v>17340713</v>
      </c>
      <c r="AWP77" s="87">
        <v>17370435</v>
      </c>
      <c r="AWQ77" s="87">
        <v>17337686</v>
      </c>
      <c r="AWR77" s="87">
        <v>17460717</v>
      </c>
      <c r="AWS77" s="87">
        <v>17429578</v>
      </c>
      <c r="AWT77" s="87">
        <v>17595573</v>
      </c>
      <c r="AWU77" s="87">
        <v>17680903</v>
      </c>
      <c r="AWV77" s="87">
        <v>17812082</v>
      </c>
      <c r="AWW77" s="87">
        <v>18095043</v>
      </c>
      <c r="AWX77" s="87">
        <v>18632527</v>
      </c>
      <c r="AWY77" s="87">
        <v>18659504</v>
      </c>
      <c r="AWZ77" s="87">
        <v>18603106</v>
      </c>
      <c r="AXA77" s="87">
        <v>18632715</v>
      </c>
      <c r="AXB77" s="87">
        <v>18635594</v>
      </c>
      <c r="AXC77" s="87">
        <v>18814269</v>
      </c>
      <c r="AXD77" s="87">
        <v>18707923</v>
      </c>
      <c r="AXE77" s="87">
        <v>18776872</v>
      </c>
      <c r="AXF77" s="87">
        <v>18607318</v>
      </c>
      <c r="AXG77" s="87">
        <v>18998684</v>
      </c>
      <c r="AXH77" s="87">
        <v>18651191</v>
      </c>
      <c r="AXI77" s="87">
        <v>18680573</v>
      </c>
      <c r="AXJ77" s="87">
        <v>18622662</v>
      </c>
      <c r="AXK77" s="127">
        <v>18785371</v>
      </c>
      <c r="AXL77" s="87">
        <v>18920740</v>
      </c>
      <c r="AXM77" s="87">
        <v>18878958</v>
      </c>
      <c r="AXN77" s="87">
        <v>19102515</v>
      </c>
      <c r="AXO77" s="87">
        <v>19009607</v>
      </c>
      <c r="AXP77" s="87">
        <v>19184824</v>
      </c>
      <c r="AXQ77" s="87">
        <v>19169375</v>
      </c>
      <c r="AXR77" s="87">
        <v>19222788</v>
      </c>
      <c r="AXS77" s="87">
        <v>19235778</v>
      </c>
      <c r="AXT77" s="87">
        <v>19481901</v>
      </c>
      <c r="AXU77" s="87">
        <v>19373873</v>
      </c>
      <c r="AXV77" s="87">
        <v>19352186</v>
      </c>
      <c r="AXW77" s="87">
        <v>19471590</v>
      </c>
      <c r="AXX77" s="87">
        <v>19637142</v>
      </c>
      <c r="AXY77" s="127">
        <v>19692932</v>
      </c>
      <c r="AXZ77" s="127">
        <v>19778652</v>
      </c>
      <c r="AYA77" s="127">
        <v>19719396</v>
      </c>
      <c r="AYB77" s="127">
        <v>19749341</v>
      </c>
      <c r="AYC77" s="127">
        <v>20048097</v>
      </c>
      <c r="AYD77" s="127">
        <v>20017899</v>
      </c>
      <c r="AYE77" s="127">
        <v>20122485</v>
      </c>
      <c r="AYF77" s="127">
        <v>20074237</v>
      </c>
      <c r="AYG77" s="127">
        <v>20478598</v>
      </c>
      <c r="AYH77" s="127">
        <v>20502397</v>
      </c>
      <c r="AYI77" s="127">
        <v>20554581</v>
      </c>
      <c r="AYJ77" s="127">
        <v>20699722</v>
      </c>
      <c r="AYK77" s="127">
        <v>21019445</v>
      </c>
      <c r="AYL77" s="127">
        <v>21323670</v>
      </c>
      <c r="AYM77" s="127">
        <v>21297976</v>
      </c>
      <c r="AYN77" s="127">
        <v>21488446</v>
      </c>
      <c r="AYO77" s="127">
        <v>21555977</v>
      </c>
      <c r="AYP77" s="127">
        <v>21779245</v>
      </c>
      <c r="AYQ77" s="127">
        <v>21743590</v>
      </c>
      <c r="AYR77" s="127">
        <v>21801202</v>
      </c>
      <c r="AYS77" s="127">
        <v>21839325</v>
      </c>
      <c r="AYT77" s="127">
        <v>22119928</v>
      </c>
      <c r="AYU77" s="127">
        <v>22092535</v>
      </c>
      <c r="AYV77" s="127">
        <v>22135247</v>
      </c>
      <c r="AYW77" s="127">
        <v>22200662</v>
      </c>
      <c r="AYX77" s="127">
        <v>22307254</v>
      </c>
      <c r="AYY77" s="127">
        <v>22526578</v>
      </c>
      <c r="AYZ77" s="127">
        <v>22462203</v>
      </c>
      <c r="AZA77" s="127">
        <v>22616869</v>
      </c>
      <c r="AZB77" s="127">
        <v>22584369</v>
      </c>
      <c r="AZC77" s="127">
        <v>22998962</v>
      </c>
      <c r="AZD77" s="127">
        <v>22754743</v>
      </c>
      <c r="AZE77" s="127">
        <v>22852648</v>
      </c>
      <c r="AZF77" s="127">
        <v>22797980</v>
      </c>
      <c r="AZG77" s="127">
        <v>23041638</v>
      </c>
      <c r="AZH77" s="127">
        <v>23045482</v>
      </c>
      <c r="AZI77" s="127">
        <v>22981304</v>
      </c>
      <c r="AZJ77" s="127">
        <v>22979362</v>
      </c>
      <c r="AZK77" s="127">
        <v>23014632</v>
      </c>
      <c r="AZL77" s="127">
        <v>23251065</v>
      </c>
      <c r="AZM77" s="127">
        <v>23145601</v>
      </c>
      <c r="AZN77" s="127">
        <v>23261866</v>
      </c>
      <c r="AZO77" s="127">
        <v>23196337</v>
      </c>
      <c r="AZP77" s="127">
        <v>23432075</v>
      </c>
      <c r="AZQ77" s="127">
        <v>23407105</v>
      </c>
      <c r="AZR77" s="127">
        <v>23317125</v>
      </c>
      <c r="AZS77" s="127">
        <v>23295019</v>
      </c>
      <c r="AZT77" s="127">
        <v>23363398</v>
      </c>
      <c r="AZU77" s="127">
        <v>23399335</v>
      </c>
      <c r="AZV77" s="127">
        <v>23476182</v>
      </c>
      <c r="AZW77" s="127">
        <v>23558730</v>
      </c>
      <c r="AZX77" s="127">
        <v>23616525</v>
      </c>
      <c r="AZY77" s="127">
        <v>23731361</v>
      </c>
      <c r="AZZ77" s="127">
        <v>23526627</v>
      </c>
      <c r="BAA77" s="127">
        <v>23551425</v>
      </c>
      <c r="BAB77" s="127">
        <v>23487389</v>
      </c>
      <c r="BAC77" s="127">
        <v>23869087</v>
      </c>
      <c r="BAD77" s="127">
        <v>23658325</v>
      </c>
      <c r="BAE77" s="127">
        <v>23685967</v>
      </c>
      <c r="BAF77" s="127">
        <v>23609544</v>
      </c>
      <c r="BAG77" s="127">
        <v>23889163</v>
      </c>
      <c r="BAH77" s="127">
        <v>23885578</v>
      </c>
      <c r="BAI77" s="127">
        <v>23768267</v>
      </c>
      <c r="BAJ77" s="127">
        <v>23794584</v>
      </c>
      <c r="BAK77" s="127">
        <v>23818310</v>
      </c>
      <c r="BAL77" s="127">
        <v>24045457</v>
      </c>
      <c r="BAM77" s="127">
        <v>23804669</v>
      </c>
      <c r="BAN77" s="127">
        <v>23845752</v>
      </c>
      <c r="BAO77" s="127">
        <v>23781171</v>
      </c>
      <c r="BAP77" s="127">
        <v>24036227</v>
      </c>
      <c r="BAQ77" s="127">
        <v>23861917</v>
      </c>
      <c r="BAR77" s="127">
        <v>23806433</v>
      </c>
      <c r="BAS77" s="127">
        <v>23783594</v>
      </c>
      <c r="BAT77" s="127">
        <v>23924248</v>
      </c>
      <c r="BAU77" s="127">
        <v>23904546</v>
      </c>
      <c r="BAV77" s="127">
        <v>23873262</v>
      </c>
      <c r="BAW77" s="127">
        <v>23818850</v>
      </c>
      <c r="BAX77" s="127">
        <v>23815608</v>
      </c>
      <c r="BAY77" s="127">
        <v>24205940</v>
      </c>
      <c r="BAZ77" s="127">
        <v>23932204</v>
      </c>
      <c r="BBA77" s="127">
        <v>24118649</v>
      </c>
      <c r="BBB77" s="127">
        <v>23983781</v>
      </c>
      <c r="BBC77" s="127">
        <v>24550096</v>
      </c>
      <c r="BBD77" s="127">
        <v>24233845</v>
      </c>
      <c r="BBE77" s="127">
        <v>24162094</v>
      </c>
      <c r="BBF77" s="127">
        <v>24063385</v>
      </c>
      <c r="BBG77" s="127">
        <v>24087712</v>
      </c>
      <c r="BBH77" s="127">
        <v>24398026</v>
      </c>
      <c r="BBI77" s="127">
        <v>24178243</v>
      </c>
      <c r="BBJ77" s="127">
        <v>24136503</v>
      </c>
      <c r="BBK77" s="127">
        <v>24069432</v>
      </c>
      <c r="BBL77" s="127">
        <v>24570603</v>
      </c>
      <c r="BBM77" s="127">
        <v>24338002</v>
      </c>
      <c r="BBN77" s="127">
        <v>24352799</v>
      </c>
      <c r="BBO77" s="66"/>
      <c r="BBP77" s="66"/>
      <c r="BBQ77" s="66"/>
      <c r="BBR77" s="66"/>
      <c r="BBS77" s="66"/>
      <c r="BBT77" s="66"/>
      <c r="BBU77" s="66"/>
      <c r="BBV77" s="66"/>
      <c r="BBW77" s="66"/>
      <c r="BBX77" s="66"/>
      <c r="BBY77" s="66"/>
      <c r="BBZ77" s="66"/>
      <c r="BCA77" s="66"/>
      <c r="BCB77" s="66"/>
      <c r="BCC77" s="66"/>
      <c r="BCD77" s="66"/>
      <c r="BCE77" s="66"/>
      <c r="BCF77" s="66"/>
      <c r="BCG77" s="66"/>
    </row>
    <row r="78" spans="1:1437" x14ac:dyDescent="0.2">
      <c r="A78" s="128"/>
      <c r="B78" s="128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  <c r="AAA78" s="128"/>
      <c r="AAB78" s="128"/>
      <c r="AAC78" s="128"/>
      <c r="AAD78" s="128"/>
      <c r="AAE78" s="128"/>
      <c r="AAF78" s="128"/>
      <c r="AAG78" s="128"/>
      <c r="AAH78" s="128"/>
      <c r="AAI78" s="128"/>
      <c r="AAJ78" s="128"/>
      <c r="AAK78" s="128"/>
      <c r="AAL78" s="128"/>
      <c r="AAM78" s="128"/>
      <c r="AAN78" s="128"/>
      <c r="AAO78" s="128"/>
      <c r="AAP78" s="128"/>
      <c r="AAQ78" s="128"/>
      <c r="AAR78" s="128"/>
      <c r="AAS78" s="128"/>
      <c r="AAT78" s="128"/>
      <c r="AAU78" s="128"/>
      <c r="AAV78" s="128"/>
      <c r="AAW78" s="128"/>
      <c r="AAX78" s="128"/>
      <c r="AAY78" s="128"/>
      <c r="AAZ78" s="128"/>
      <c r="ABA78" s="128"/>
      <c r="ABB78" s="128"/>
      <c r="ABC78" s="128"/>
      <c r="ABD78" s="128"/>
      <c r="ABE78" s="128"/>
      <c r="ABF78" s="128"/>
      <c r="ABG78" s="128"/>
      <c r="ABH78" s="128"/>
      <c r="ABI78" s="128"/>
      <c r="ABJ78" s="128"/>
      <c r="ABK78" s="128"/>
      <c r="ABL78" s="128"/>
      <c r="ABM78" s="128"/>
      <c r="ABN78" s="128"/>
      <c r="ABO78" s="128"/>
      <c r="ABP78" s="128"/>
      <c r="ABQ78" s="128"/>
      <c r="ABR78" s="128"/>
      <c r="ABS78" s="128"/>
      <c r="ABT78" s="128"/>
      <c r="ABU78" s="128"/>
      <c r="ABV78" s="128"/>
      <c r="ABW78" s="128"/>
      <c r="ABX78" s="128"/>
      <c r="ABY78" s="128"/>
      <c r="ABZ78" s="128"/>
      <c r="ACA78" s="128"/>
      <c r="ACB78" s="128"/>
      <c r="ACC78" s="128"/>
      <c r="ACD78" s="128"/>
      <c r="ACE78" s="128"/>
      <c r="ACF78" s="128"/>
      <c r="ACG78" s="128"/>
      <c r="ACH78" s="128"/>
      <c r="ACI78" s="128"/>
      <c r="ACJ78" s="128"/>
      <c r="ACK78" s="128"/>
      <c r="ACL78" s="128"/>
      <c r="ACM78" s="128"/>
      <c r="ACN78" s="128"/>
      <c r="ACO78" s="128"/>
      <c r="ACP78" s="128"/>
      <c r="ACQ78" s="128"/>
      <c r="ACR78" s="128"/>
      <c r="ACS78" s="128"/>
      <c r="ACT78" s="128"/>
      <c r="ACU78" s="128"/>
      <c r="ACV78" s="128"/>
      <c r="ACW78" s="128"/>
      <c r="ACX78" s="128"/>
      <c r="ACY78" s="128"/>
      <c r="ACZ78" s="128"/>
      <c r="ADA78" s="128"/>
      <c r="ADB78" s="128"/>
      <c r="ADC78" s="128"/>
      <c r="ADD78" s="128"/>
      <c r="ADE78" s="128"/>
      <c r="ADF78" s="128"/>
      <c r="ADG78" s="128"/>
      <c r="ADH78" s="128"/>
      <c r="ADI78" s="128"/>
      <c r="ADJ78" s="128"/>
      <c r="ADK78" s="128"/>
      <c r="ADL78" s="128"/>
      <c r="ADM78" s="128"/>
      <c r="ADN78" s="128"/>
      <c r="ADO78" s="128"/>
      <c r="ADP78" s="128"/>
      <c r="ADQ78" s="128"/>
      <c r="ADR78" s="128"/>
      <c r="ADS78" s="128"/>
      <c r="ADT78" s="128"/>
      <c r="ADU78" s="128"/>
      <c r="ADV78" s="128"/>
      <c r="ADW78" s="128"/>
      <c r="ADX78" s="128"/>
      <c r="ADY78" s="128"/>
      <c r="ADZ78" s="128"/>
      <c r="AEA78" s="128"/>
      <c r="AEB78" s="128"/>
      <c r="AEC78" s="128"/>
      <c r="AED78" s="128"/>
      <c r="AEE78" s="128"/>
      <c r="AEF78" s="128"/>
      <c r="AEG78" s="128"/>
      <c r="AEH78" s="128"/>
      <c r="AEI78" s="128"/>
      <c r="AEJ78" s="128"/>
      <c r="AEK78" s="128"/>
      <c r="AEL78" s="128"/>
      <c r="AEM78" s="128"/>
      <c r="AEN78" s="128"/>
      <c r="AEO78" s="128"/>
      <c r="AEP78" s="128"/>
      <c r="AEQ78" s="128"/>
      <c r="AER78" s="128"/>
      <c r="AES78" s="128"/>
      <c r="AET78" s="128"/>
      <c r="AEU78" s="128"/>
      <c r="AEV78" s="128"/>
      <c r="AEW78" s="128"/>
      <c r="AEX78" s="128"/>
      <c r="AEY78" s="128"/>
      <c r="AEZ78" s="128"/>
      <c r="AFA78" s="128"/>
      <c r="AFB78" s="128"/>
      <c r="AFC78" s="128"/>
      <c r="AFD78" s="128"/>
      <c r="AFE78" s="128"/>
      <c r="AFF78" s="128"/>
      <c r="AFG78" s="128"/>
      <c r="AFH78" s="128"/>
      <c r="AFI78" s="128"/>
      <c r="AFJ78" s="128"/>
      <c r="AFK78" s="128"/>
      <c r="AFL78" s="128"/>
      <c r="AFM78" s="128"/>
      <c r="AFN78" s="128"/>
      <c r="AFO78" s="128"/>
      <c r="AFP78" s="128"/>
      <c r="AFQ78" s="128"/>
      <c r="AFR78" s="128"/>
      <c r="AFS78" s="128"/>
      <c r="AFT78" s="128"/>
      <c r="AFU78" s="128"/>
      <c r="AFV78" s="128"/>
      <c r="AFW78" s="128"/>
      <c r="AFX78" s="128"/>
      <c r="AFY78" s="128"/>
      <c r="AFZ78" s="128"/>
      <c r="AGA78" s="128"/>
      <c r="AGB78" s="128"/>
      <c r="AGC78" s="128"/>
      <c r="AGD78" s="128"/>
      <c r="AGE78" s="128"/>
      <c r="AGF78" s="128"/>
      <c r="AGG78" s="128"/>
      <c r="AGH78" s="128"/>
      <c r="AGI78" s="128"/>
      <c r="AGJ78" s="128"/>
      <c r="AGK78" s="128"/>
      <c r="AGL78" s="128"/>
      <c r="AGM78" s="128"/>
      <c r="AGN78" s="128"/>
      <c r="AGO78" s="128"/>
      <c r="AGP78" s="128"/>
      <c r="AGQ78" s="128"/>
      <c r="AGR78" s="128"/>
      <c r="AGS78" s="128"/>
      <c r="AGT78" s="128"/>
      <c r="AGU78" s="128"/>
      <c r="AGV78" s="128"/>
      <c r="AGW78" s="128"/>
      <c r="AGX78" s="128"/>
      <c r="AGY78" s="128"/>
      <c r="AGZ78" s="128"/>
      <c r="AHA78" s="128"/>
      <c r="AHB78" s="128"/>
      <c r="AHC78" s="128"/>
      <c r="AHD78" s="128"/>
      <c r="AHE78" s="128"/>
      <c r="AHF78" s="128"/>
      <c r="AHG78" s="128"/>
      <c r="AHH78" s="128"/>
      <c r="AHI78" s="128"/>
      <c r="AHJ78" s="128"/>
      <c r="AHK78" s="128"/>
      <c r="AHL78" s="128"/>
      <c r="AHM78" s="128"/>
      <c r="AHN78" s="128"/>
      <c r="AHO78" s="128"/>
      <c r="AHP78" s="128"/>
      <c r="AHQ78" s="128"/>
      <c r="AHR78" s="128"/>
      <c r="AHS78" s="128"/>
      <c r="AHT78" s="128"/>
      <c r="AHU78" s="128"/>
      <c r="AHV78" s="128"/>
      <c r="AHW78" s="128"/>
      <c r="AHX78" s="128"/>
      <c r="AHY78" s="128"/>
      <c r="AHZ78" s="128"/>
      <c r="AIA78" s="128"/>
      <c r="AIB78" s="128"/>
      <c r="AIC78" s="128"/>
      <c r="AID78" s="128"/>
      <c r="AIE78" s="128"/>
      <c r="AIF78" s="128"/>
      <c r="AIG78" s="128"/>
      <c r="AIH78" s="128"/>
      <c r="AII78" s="128"/>
      <c r="AIJ78" s="128"/>
      <c r="AIK78" s="128"/>
      <c r="AIL78" s="128"/>
      <c r="AIM78" s="128"/>
      <c r="AIN78" s="128"/>
      <c r="AIO78" s="128"/>
      <c r="AIP78" s="128"/>
      <c r="AIQ78" s="128"/>
      <c r="AIR78" s="128"/>
      <c r="AIS78" s="128"/>
      <c r="AIT78" s="128"/>
      <c r="AIU78" s="128"/>
      <c r="AIV78" s="128"/>
      <c r="AIW78" s="128"/>
      <c r="AIX78" s="128"/>
      <c r="AIY78" s="128"/>
      <c r="AIZ78" s="128"/>
      <c r="AJA78" s="128"/>
      <c r="AJB78" s="128"/>
      <c r="AJC78" s="128"/>
      <c r="AJD78" s="128"/>
      <c r="AJE78" s="128"/>
      <c r="AJF78" s="128"/>
      <c r="AJG78" s="128"/>
      <c r="AJH78" s="128"/>
      <c r="AJI78" s="128"/>
      <c r="AJJ78" s="128"/>
      <c r="AJK78" s="128"/>
      <c r="AJL78" s="128"/>
      <c r="AJM78" s="128"/>
      <c r="AJN78" s="128"/>
      <c r="AJO78" s="128"/>
      <c r="AJP78" s="128"/>
      <c r="AJQ78" s="128"/>
      <c r="AJR78" s="128"/>
      <c r="AJS78" s="128"/>
      <c r="AJT78" s="128"/>
      <c r="AJU78" s="128"/>
      <c r="AJV78" s="128"/>
      <c r="AJW78" s="128"/>
      <c r="AJX78" s="128"/>
      <c r="AJY78" s="128"/>
      <c r="AJZ78" s="128"/>
      <c r="AKA78" s="128"/>
      <c r="AKB78" s="128"/>
      <c r="AKC78" s="128"/>
      <c r="AKD78" s="128"/>
      <c r="AKE78" s="128"/>
      <c r="AKF78" s="128"/>
      <c r="AKG78" s="128"/>
      <c r="AKH78" s="128"/>
      <c r="AKI78" s="128"/>
      <c r="AKJ78" s="128"/>
      <c r="AKK78" s="128"/>
      <c r="AKL78" s="128"/>
      <c r="AKM78" s="128"/>
      <c r="AKN78" s="128"/>
      <c r="AKO78" s="128"/>
      <c r="AKP78" s="128"/>
      <c r="AKQ78" s="128"/>
      <c r="AKR78" s="128"/>
      <c r="AKS78" s="128"/>
      <c r="AKT78" s="128"/>
      <c r="AKU78" s="128"/>
      <c r="AKV78" s="128"/>
      <c r="AKW78" s="128"/>
      <c r="AKX78" s="128"/>
      <c r="AKY78" s="128"/>
      <c r="AKZ78" s="128"/>
      <c r="ALA78" s="128"/>
      <c r="ALB78" s="128"/>
      <c r="ALC78" s="128"/>
      <c r="ALD78" s="128"/>
      <c r="ALE78" s="128"/>
      <c r="ALF78" s="128"/>
      <c r="ALG78" s="128"/>
      <c r="ALH78" s="128"/>
      <c r="ALI78" s="128"/>
      <c r="ALJ78" s="128"/>
      <c r="ALK78" s="128"/>
      <c r="ALL78" s="128"/>
      <c r="ALM78" s="128"/>
      <c r="ALN78" s="128"/>
      <c r="ALO78" s="128"/>
      <c r="ALP78" s="128"/>
      <c r="ALQ78" s="128"/>
      <c r="ALR78" s="128"/>
      <c r="ALS78" s="128"/>
      <c r="ALT78" s="128"/>
      <c r="ALU78" s="128"/>
      <c r="ALV78" s="128"/>
      <c r="ALW78" s="128"/>
      <c r="ALX78" s="128"/>
      <c r="ALY78" s="128"/>
      <c r="ALZ78" s="128"/>
      <c r="AMA78" s="128"/>
      <c r="AMB78" s="128"/>
      <c r="AMC78" s="128"/>
      <c r="AMD78" s="128"/>
      <c r="AME78" s="128"/>
      <c r="AMF78" s="128"/>
      <c r="AMG78" s="128"/>
      <c r="AMH78" s="128"/>
      <c r="AMI78" s="128"/>
      <c r="AMJ78" s="128"/>
      <c r="AMK78" s="128"/>
      <c r="AML78" s="128"/>
      <c r="AMM78" s="128"/>
      <c r="AMN78" s="128"/>
      <c r="AMO78" s="128"/>
      <c r="AMP78" s="128"/>
      <c r="AMQ78" s="128"/>
      <c r="AMR78" s="128"/>
      <c r="AMS78" s="128"/>
      <c r="AMT78" s="128"/>
      <c r="AMU78" s="128"/>
      <c r="AMV78" s="128"/>
      <c r="AMW78" s="128"/>
      <c r="AMX78" s="128"/>
      <c r="AMY78" s="128"/>
      <c r="AMZ78" s="128"/>
      <c r="ANA78" s="128"/>
      <c r="ANB78" s="128"/>
      <c r="ANC78" s="128"/>
      <c r="AND78" s="128"/>
      <c r="ANE78" s="128"/>
      <c r="ANF78" s="128"/>
      <c r="ANG78" s="128"/>
      <c r="ANH78" s="128"/>
      <c r="ANI78" s="128"/>
      <c r="ANJ78" s="128"/>
      <c r="ANK78" s="128"/>
      <c r="ANL78" s="128"/>
      <c r="ANM78" s="128"/>
      <c r="ANN78" s="128"/>
      <c r="ANO78" s="128"/>
      <c r="ANP78" s="128"/>
      <c r="ANQ78" s="128"/>
      <c r="ANR78" s="128"/>
      <c r="ANS78" s="128"/>
      <c r="ANT78" s="128"/>
      <c r="ANU78" s="128"/>
      <c r="ANV78" s="128"/>
      <c r="ANW78" s="128"/>
      <c r="ANX78" s="128"/>
      <c r="ANY78" s="128"/>
      <c r="ANZ78" s="128"/>
      <c r="AOA78" s="128"/>
      <c r="AOB78" s="128"/>
      <c r="AOC78" s="128"/>
      <c r="AOD78" s="128"/>
      <c r="AOE78" s="128"/>
      <c r="AOF78" s="128"/>
      <c r="AOG78" s="128"/>
      <c r="AOH78" s="128"/>
      <c r="AOI78" s="128"/>
      <c r="AOJ78" s="128"/>
      <c r="AOK78" s="128"/>
      <c r="AOL78" s="128"/>
      <c r="AOM78" s="128"/>
      <c r="AON78" s="128"/>
      <c r="AOO78" s="128"/>
      <c r="AOP78" s="128"/>
      <c r="AOQ78" s="128"/>
      <c r="AOR78" s="128"/>
      <c r="AOS78" s="128"/>
      <c r="AOT78" s="128"/>
      <c r="AOU78" s="128"/>
      <c r="AOV78" s="128"/>
      <c r="AOW78" s="128"/>
      <c r="AOX78" s="128"/>
      <c r="AOY78" s="128"/>
      <c r="AOZ78" s="128"/>
      <c r="APA78" s="128"/>
      <c r="APB78" s="128"/>
      <c r="APC78" s="128"/>
      <c r="APD78" s="128"/>
      <c r="APE78" s="128"/>
      <c r="APF78" s="128"/>
      <c r="APG78" s="128"/>
      <c r="APH78" s="128"/>
      <c r="API78" s="128"/>
      <c r="APJ78" s="128"/>
      <c r="APK78" s="128"/>
      <c r="APL78" s="128"/>
      <c r="APM78" s="128"/>
      <c r="APN78" s="128"/>
      <c r="APO78" s="128"/>
      <c r="APP78" s="128"/>
      <c r="APQ78" s="128"/>
      <c r="APR78" s="128"/>
      <c r="APS78" s="128"/>
      <c r="APT78" s="128"/>
      <c r="APU78" s="128"/>
      <c r="APV78" s="128"/>
      <c r="APW78" s="128"/>
      <c r="APX78" s="128"/>
      <c r="APY78" s="128"/>
      <c r="APZ78" s="128"/>
      <c r="AQA78" s="128"/>
      <c r="AQB78" s="128"/>
      <c r="AQC78" s="128"/>
      <c r="AQD78" s="128"/>
      <c r="AQE78" s="128"/>
      <c r="AQF78" s="128"/>
      <c r="AQG78" s="128"/>
      <c r="AQH78" s="128"/>
      <c r="AQI78" s="128"/>
      <c r="AQJ78" s="128"/>
      <c r="AQK78" s="128"/>
      <c r="AQL78" s="128"/>
      <c r="AQM78" s="128"/>
      <c r="AQN78" s="128"/>
      <c r="AQO78" s="128"/>
      <c r="AQP78" s="128"/>
      <c r="AQQ78" s="128"/>
      <c r="AQR78" s="128"/>
      <c r="AQS78" s="128"/>
      <c r="AQT78" s="128"/>
      <c r="AQU78" s="128"/>
      <c r="AQV78" s="128"/>
      <c r="AQW78" s="128"/>
      <c r="AQX78" s="128"/>
      <c r="AQY78" s="128"/>
      <c r="AQZ78" s="128"/>
      <c r="ARA78" s="128"/>
      <c r="ARB78" s="128"/>
      <c r="ARC78" s="128"/>
      <c r="ARD78" s="128"/>
      <c r="ARE78" s="128"/>
      <c r="ARF78" s="128"/>
      <c r="ARG78" s="128"/>
      <c r="ARH78" s="128"/>
      <c r="ARI78" s="128"/>
      <c r="ARJ78" s="128"/>
      <c r="ARK78" s="128"/>
      <c r="ARL78" s="128"/>
      <c r="ARM78" s="128"/>
      <c r="ARN78" s="128"/>
      <c r="ARO78" s="128"/>
      <c r="ARP78" s="128"/>
      <c r="ARQ78" s="128"/>
      <c r="ARR78" s="128"/>
      <c r="ARS78" s="128"/>
      <c r="ART78" s="128"/>
      <c r="ARU78" s="128"/>
      <c r="ARV78" s="128"/>
      <c r="ARW78" s="128"/>
      <c r="ARX78" s="128"/>
      <c r="ARY78" s="128"/>
      <c r="ARZ78" s="128"/>
      <c r="ASA78" s="128"/>
      <c r="ASB78" s="128"/>
      <c r="ASC78" s="128"/>
      <c r="ASD78" s="128"/>
      <c r="ASE78" s="128"/>
      <c r="ASF78" s="128"/>
      <c r="ASG78" s="128"/>
      <c r="ASH78" s="128"/>
      <c r="ASI78" s="128"/>
      <c r="ASJ78" s="128"/>
      <c r="ASK78" s="128"/>
      <c r="ASL78" s="128"/>
      <c r="ASM78" s="128"/>
      <c r="ASN78" s="128"/>
      <c r="ASO78" s="128"/>
      <c r="ASP78" s="128"/>
      <c r="ASQ78" s="128"/>
      <c r="ASR78" s="128"/>
      <c r="ASS78" s="128"/>
      <c r="AST78" s="128"/>
      <c r="ASU78" s="128"/>
      <c r="ASV78" s="128"/>
      <c r="ASW78" s="128"/>
      <c r="ASX78" s="128"/>
      <c r="ASY78" s="128"/>
      <c r="ASZ78" s="128"/>
      <c r="ATA78" s="128"/>
      <c r="ATB78" s="128"/>
      <c r="ATC78" s="128"/>
      <c r="ATD78" s="128"/>
      <c r="ATE78" s="128"/>
      <c r="ATF78" s="128"/>
      <c r="ATG78" s="128"/>
      <c r="ATH78" s="128"/>
      <c r="ATI78" s="128"/>
      <c r="ATJ78" s="128"/>
      <c r="ATK78" s="128"/>
      <c r="ATL78" s="128"/>
      <c r="ATM78" s="128"/>
      <c r="ATN78" s="128"/>
      <c r="ATO78" s="128"/>
      <c r="ATP78" s="128"/>
      <c r="ATQ78" s="128"/>
      <c r="ATR78" s="128"/>
      <c r="ATS78" s="128"/>
      <c r="ATT78" s="128"/>
      <c r="ATU78" s="128"/>
      <c r="ATV78" s="128"/>
      <c r="ATW78" s="128"/>
      <c r="ATX78" s="128"/>
      <c r="ATY78" s="128"/>
      <c r="ATZ78" s="128"/>
      <c r="AUA78" s="128"/>
      <c r="AUB78" s="128"/>
      <c r="AUC78" s="128"/>
      <c r="AUD78" s="128"/>
      <c r="AUE78" s="128"/>
      <c r="AUF78" s="128"/>
      <c r="AUG78" s="128"/>
      <c r="AUH78" s="128"/>
      <c r="AUI78" s="128"/>
      <c r="AUJ78" s="128"/>
      <c r="AUK78" s="128"/>
      <c r="AUL78" s="128"/>
      <c r="AUM78" s="128"/>
      <c r="AUN78" s="128"/>
      <c r="AUO78" s="128"/>
      <c r="AUP78" s="128"/>
      <c r="AUQ78" s="128"/>
      <c r="AUR78" s="128"/>
      <c r="AUS78" s="128"/>
      <c r="AUT78" s="128"/>
      <c r="AUU78" s="128"/>
      <c r="AUV78" s="128"/>
      <c r="AUW78" s="128"/>
      <c r="AUX78" s="128"/>
      <c r="AUY78" s="128"/>
      <c r="AUZ78" s="128"/>
      <c r="AVA78" s="128"/>
      <c r="AVB78" s="128"/>
      <c r="AVC78" s="128"/>
      <c r="AVD78" s="128"/>
      <c r="AVE78" s="128"/>
      <c r="AVF78" s="128"/>
      <c r="AVG78" s="128"/>
      <c r="AVH78" s="128"/>
      <c r="AVI78" s="128"/>
      <c r="AVJ78" s="128"/>
      <c r="AVK78" s="128"/>
      <c r="AVL78" s="128"/>
      <c r="AVM78" s="128"/>
      <c r="AVN78" s="128"/>
      <c r="AVO78" s="128"/>
      <c r="AVP78" s="128"/>
      <c r="AVQ78" s="128"/>
      <c r="AVR78" s="128"/>
      <c r="AVS78" s="128"/>
      <c r="AVT78" s="128"/>
      <c r="AVU78" s="128"/>
      <c r="AVV78" s="128"/>
      <c r="AVW78" s="128"/>
      <c r="AVX78" s="128"/>
      <c r="AVY78" s="128"/>
      <c r="AVZ78" s="128"/>
      <c r="AWA78" s="128"/>
      <c r="AWB78" s="128"/>
      <c r="AWC78" s="128"/>
      <c r="AWD78" s="128"/>
      <c r="AWE78" s="128"/>
      <c r="AWF78" s="128"/>
      <c r="AWG78" s="128"/>
      <c r="AWH78" s="128"/>
      <c r="AWI78" s="128"/>
      <c r="AWJ78" s="128"/>
      <c r="AWK78" s="128"/>
      <c r="AWL78" s="128"/>
      <c r="AWM78" s="128"/>
      <c r="AWN78" s="128"/>
      <c r="AWO78" s="128"/>
      <c r="AWP78" s="128"/>
      <c r="AWQ78" s="128"/>
      <c r="AWR78" s="128"/>
      <c r="AWS78" s="128"/>
      <c r="AWT78" s="128"/>
      <c r="AWU78" s="128"/>
      <c r="AWV78" s="128"/>
      <c r="AWW78" s="128"/>
      <c r="AWX78" s="128"/>
      <c r="AWY78" s="128"/>
      <c r="AWZ78" s="128"/>
      <c r="AXA78" s="128"/>
      <c r="AXB78" s="128"/>
      <c r="AXC78" s="128"/>
      <c r="AXD78" s="128"/>
      <c r="AXE78" s="128"/>
      <c r="AXF78" s="128"/>
      <c r="AXG78" s="128"/>
      <c r="AXH78" s="128"/>
      <c r="AXI78" s="128"/>
      <c r="AXJ78" s="128"/>
      <c r="AXK78" s="128"/>
      <c r="AXL78" s="128"/>
      <c r="AXM78" s="128"/>
      <c r="AXN78" s="128"/>
      <c r="AXO78" s="128"/>
      <c r="AXP78" s="128"/>
      <c r="AXQ78" s="128"/>
      <c r="AXR78" s="128"/>
      <c r="AXS78" s="128"/>
      <c r="AXT78" s="128"/>
      <c r="AXU78" s="128"/>
      <c r="AXV78" s="128"/>
      <c r="AXW78" s="128"/>
      <c r="AXX78" s="128"/>
      <c r="AXY78" s="128"/>
      <c r="AXZ78" s="128"/>
      <c r="AYA78" s="128"/>
      <c r="AYB78" s="128"/>
      <c r="AYC78" s="128"/>
      <c r="AYD78" s="128"/>
      <c r="AYE78" s="128"/>
      <c r="AYF78" s="128"/>
      <c r="AYG78" s="128"/>
      <c r="AYH78" s="128"/>
      <c r="AYI78" s="128"/>
      <c r="AYJ78" s="128"/>
      <c r="AYK78" s="128"/>
      <c r="AYL78" s="128"/>
      <c r="AYM78" s="128"/>
      <c r="AYN78" s="128"/>
      <c r="AYO78" s="128"/>
      <c r="AYP78" s="128"/>
      <c r="AYQ78" s="128"/>
      <c r="AYR78" s="128"/>
      <c r="AYS78" s="128"/>
      <c r="AYT78" s="128"/>
      <c r="AYU78" s="128"/>
      <c r="AYV78" s="128"/>
      <c r="AYW78" s="128"/>
      <c r="AYX78" s="128"/>
      <c r="AYY78" s="128"/>
      <c r="AYZ78" s="128"/>
      <c r="AZA78" s="128"/>
      <c r="AZB78" s="128"/>
      <c r="AZC78" s="128"/>
      <c r="AZD78" s="128"/>
      <c r="AZE78" s="128"/>
      <c r="AZF78" s="128"/>
      <c r="AZG78" s="128"/>
      <c r="AZH78" s="128"/>
      <c r="AZI78" s="128"/>
      <c r="AZJ78" s="128"/>
      <c r="AZK78" s="128"/>
      <c r="AZL78" s="128"/>
      <c r="AZM78" s="128"/>
      <c r="AZN78" s="128"/>
      <c r="AZO78" s="128"/>
      <c r="AZP78" s="128"/>
      <c r="AZQ78" s="128"/>
      <c r="AZR78" s="128"/>
      <c r="AZS78" s="128"/>
      <c r="AZT78" s="128"/>
      <c r="AZU78" s="128"/>
      <c r="AZV78" s="128"/>
      <c r="AZW78" s="128"/>
      <c r="AZX78" s="128"/>
      <c r="AZY78" s="128"/>
      <c r="AZZ78" s="128"/>
      <c r="BAA78" s="128"/>
      <c r="BAB78" s="128"/>
      <c r="BAC78" s="128"/>
      <c r="BAD78" s="128"/>
      <c r="BAE78" s="128"/>
      <c r="BAF78" s="128"/>
      <c r="BAG78" s="128"/>
      <c r="BAH78" s="128"/>
      <c r="BAI78" s="128"/>
      <c r="BAJ78" s="128"/>
      <c r="BAK78" s="128"/>
      <c r="BAL78" s="128"/>
      <c r="BAM78" s="128"/>
      <c r="BAN78" s="128"/>
      <c r="BAO78" s="128"/>
      <c r="BAP78" s="128"/>
      <c r="BAQ78" s="128"/>
      <c r="BAR78" s="128"/>
      <c r="BAS78" s="128"/>
      <c r="BAT78" s="128"/>
      <c r="BAU78" s="128"/>
      <c r="BAV78" s="128"/>
      <c r="BAW78" s="128"/>
      <c r="BAX78" s="128"/>
      <c r="BAY78" s="128"/>
      <c r="BAZ78" s="128"/>
      <c r="BBA78" s="128"/>
      <c r="BBB78" s="128"/>
      <c r="BBC78" s="128"/>
      <c r="BBD78" s="128"/>
      <c r="BBE78" s="128"/>
      <c r="BBF78" s="128"/>
      <c r="BBG78" s="128"/>
      <c r="BBH78" s="128"/>
      <c r="BBI78" s="128"/>
      <c r="BBJ78" s="128"/>
      <c r="BBK78" s="128"/>
      <c r="BBL78" s="128"/>
      <c r="BBM78" s="128"/>
      <c r="BBN78" s="129"/>
    </row>
    <row r="79" spans="1:1437" x14ac:dyDescent="0.2">
      <c r="A79" s="61" t="s">
        <v>49</v>
      </c>
      <c r="B79" s="62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49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  <c r="BQ79" s="49"/>
      <c r="BR79" s="49"/>
      <c r="BS79" s="49"/>
      <c r="BT79" s="49"/>
      <c r="BU79" s="49"/>
      <c r="BV79" s="49"/>
      <c r="BW79" s="49"/>
      <c r="BX79" s="49"/>
      <c r="BY79" s="49"/>
      <c r="BZ79" s="49"/>
      <c r="CA79" s="49"/>
      <c r="CB79" s="49"/>
      <c r="CC79" s="49"/>
      <c r="CD79" s="49"/>
      <c r="CE79" s="49"/>
      <c r="CF79" s="49"/>
      <c r="CG79" s="49"/>
      <c r="CH79" s="49"/>
      <c r="CI79" s="49"/>
      <c r="CJ79" s="49"/>
      <c r="CK79" s="49"/>
      <c r="CL79" s="49"/>
      <c r="CM79" s="49"/>
      <c r="CN79" s="49"/>
      <c r="CO79" s="49"/>
      <c r="CP79" s="49"/>
      <c r="CQ79" s="49"/>
      <c r="CR79" s="49"/>
      <c r="CS79" s="49"/>
      <c r="CT79" s="49"/>
      <c r="CU79" s="49"/>
      <c r="CV79" s="49"/>
      <c r="CW79" s="49"/>
      <c r="CX79" s="49"/>
      <c r="CY79" s="49"/>
      <c r="CZ79" s="49"/>
      <c r="DA79" s="49"/>
      <c r="DB79" s="49"/>
      <c r="DC79" s="49"/>
      <c r="DD79" s="49"/>
      <c r="DE79" s="49"/>
      <c r="DF79" s="49"/>
      <c r="DG79" s="49"/>
      <c r="DH79" s="49"/>
      <c r="DI79" s="49"/>
      <c r="DJ79" s="49"/>
      <c r="DK79" s="49"/>
      <c r="DL79" s="49"/>
      <c r="DM79" s="49"/>
      <c r="DN79" s="49"/>
      <c r="DO79" s="49"/>
      <c r="DP79" s="49"/>
      <c r="DQ79" s="49"/>
      <c r="DR79" s="49"/>
      <c r="DS79" s="49"/>
      <c r="DT79" s="49"/>
      <c r="DU79" s="49"/>
      <c r="DV79" s="49"/>
      <c r="DW79" s="49"/>
      <c r="DX79" s="49"/>
      <c r="DY79" s="49"/>
      <c r="DZ79" s="49"/>
      <c r="EA79" s="49"/>
      <c r="EB79" s="49"/>
      <c r="EC79" s="49"/>
      <c r="ED79" s="49"/>
      <c r="EE79" s="49"/>
      <c r="EF79" s="49"/>
      <c r="EG79" s="49"/>
      <c r="EH79" s="49"/>
      <c r="EI79" s="49"/>
      <c r="EJ79" s="49"/>
      <c r="EK79" s="49"/>
      <c r="EL79" s="49"/>
      <c r="EM79" s="49"/>
      <c r="EN79" s="49"/>
      <c r="EO79" s="49"/>
      <c r="EP79" s="49"/>
      <c r="EQ79" s="49"/>
      <c r="ER79" s="49"/>
      <c r="ES79" s="49"/>
      <c r="ET79" s="49"/>
      <c r="EU79" s="49"/>
      <c r="EV79" s="49"/>
      <c r="EW79" s="49"/>
      <c r="EX79" s="49"/>
      <c r="EY79" s="49"/>
      <c r="EZ79" s="49"/>
      <c r="FA79" s="49"/>
      <c r="FB79" s="49"/>
      <c r="FC79" s="49"/>
      <c r="FD79" s="49"/>
      <c r="FE79" s="49"/>
      <c r="FF79" s="49"/>
      <c r="FG79" s="49"/>
      <c r="FH79" s="49"/>
      <c r="FI79" s="49"/>
      <c r="FJ79" s="49"/>
      <c r="FK79" s="49"/>
      <c r="FL79" s="49"/>
      <c r="FM79" s="49"/>
      <c r="FN79" s="49"/>
      <c r="FO79" s="49"/>
      <c r="FP79" s="49"/>
      <c r="FQ79" s="49"/>
      <c r="FR79" s="49"/>
      <c r="FS79" s="49"/>
      <c r="FT79" s="49"/>
      <c r="FU79" s="49"/>
      <c r="FV79" s="49"/>
      <c r="FW79" s="49"/>
      <c r="FX79" s="49"/>
      <c r="FY79" s="49"/>
      <c r="FZ79" s="49"/>
      <c r="GA79" s="49"/>
      <c r="GB79" s="49"/>
      <c r="GC79" s="49"/>
      <c r="GD79" s="49"/>
      <c r="GE79" s="49"/>
      <c r="GF79" s="49"/>
      <c r="GG79" s="49"/>
      <c r="GH79" s="49"/>
      <c r="GI79" s="49"/>
      <c r="GJ79" s="49"/>
      <c r="GK79" s="49"/>
      <c r="GL79" s="49"/>
      <c r="GM79" s="49"/>
      <c r="GN79" s="49"/>
      <c r="GO79" s="49"/>
      <c r="GP79" s="49"/>
      <c r="GQ79" s="49"/>
      <c r="GR79" s="49"/>
      <c r="GS79" s="49"/>
      <c r="GT79" s="49"/>
      <c r="GU79" s="49"/>
      <c r="GV79" s="49"/>
      <c r="GW79" s="49"/>
      <c r="GX79" s="49"/>
      <c r="GY79" s="49"/>
      <c r="GZ79" s="49"/>
      <c r="HA79" s="49"/>
      <c r="HB79" s="49"/>
      <c r="HC79" s="49"/>
      <c r="HD79" s="49"/>
      <c r="HE79" s="49"/>
      <c r="HF79" s="49"/>
      <c r="HG79" s="49"/>
      <c r="HH79" s="49"/>
      <c r="HI79" s="49"/>
      <c r="HJ79" s="49"/>
      <c r="HK79" s="49"/>
      <c r="HL79" s="49"/>
      <c r="HM79" s="49"/>
      <c r="HN79" s="49"/>
      <c r="HO79" s="49"/>
      <c r="HP79" s="49"/>
      <c r="HQ79" s="49"/>
      <c r="HR79" s="49"/>
      <c r="HS79" s="49"/>
      <c r="HT79" s="49"/>
      <c r="HU79" s="49"/>
      <c r="HV79" s="49"/>
      <c r="HW79" s="49"/>
      <c r="HX79" s="49"/>
      <c r="HY79" s="49"/>
      <c r="HZ79" s="49"/>
      <c r="IA79" s="49"/>
      <c r="IB79" s="49"/>
      <c r="IC79" s="49"/>
      <c r="ID79" s="49"/>
      <c r="IE79" s="49"/>
      <c r="IF79" s="49"/>
      <c r="IG79" s="49"/>
      <c r="IH79" s="49"/>
      <c r="II79" s="49"/>
      <c r="IJ79" s="49"/>
      <c r="IK79" s="49"/>
      <c r="IL79" s="49"/>
      <c r="IM79" s="49"/>
      <c r="IN79" s="49"/>
      <c r="IO79" s="49"/>
      <c r="IP79" s="49"/>
      <c r="IQ79" s="49"/>
      <c r="IR79" s="49"/>
      <c r="IS79" s="49"/>
      <c r="IT79" s="49"/>
      <c r="IU79" s="49"/>
      <c r="IV79" s="49"/>
      <c r="IW79" s="49"/>
      <c r="IX79" s="49"/>
      <c r="IY79" s="49"/>
      <c r="IZ79" s="49"/>
      <c r="JA79" s="49"/>
      <c r="JB79" s="49"/>
      <c r="JC79" s="49"/>
      <c r="JD79" s="49"/>
      <c r="JE79" s="49"/>
      <c r="JF79" s="49"/>
      <c r="JG79" s="49"/>
      <c r="JH79" s="49"/>
      <c r="JI79" s="49"/>
      <c r="JJ79" s="49"/>
      <c r="JK79" s="49"/>
      <c r="JL79" s="49"/>
      <c r="JM79" s="49"/>
      <c r="JN79" s="49"/>
      <c r="JO79" s="49"/>
      <c r="JP79" s="49"/>
      <c r="JQ79" s="49"/>
      <c r="JR79" s="49"/>
      <c r="JS79" s="49"/>
      <c r="JT79" s="49"/>
      <c r="JU79" s="49"/>
      <c r="JV79" s="49"/>
      <c r="JW79" s="49"/>
      <c r="JX79" s="49"/>
      <c r="JY79" s="49"/>
      <c r="JZ79" s="49"/>
      <c r="KA79" s="49"/>
      <c r="KB79" s="49"/>
      <c r="KC79" s="49"/>
      <c r="KD79" s="49"/>
      <c r="KE79" s="49"/>
      <c r="KF79" s="49"/>
      <c r="KG79" s="49"/>
      <c r="KH79" s="49"/>
      <c r="KI79" s="49"/>
      <c r="KJ79" s="49"/>
      <c r="KK79" s="49"/>
      <c r="KL79" s="49"/>
      <c r="KM79" s="49"/>
      <c r="KN79" s="49"/>
      <c r="KO79" s="49"/>
      <c r="KP79" s="49"/>
      <c r="KQ79" s="49"/>
      <c r="KR79" s="49"/>
      <c r="KS79" s="49"/>
      <c r="KT79" s="49"/>
      <c r="KU79" s="49"/>
      <c r="KV79" s="49"/>
      <c r="KW79" s="49"/>
      <c r="KX79" s="49"/>
      <c r="KY79" s="49"/>
      <c r="KZ79" s="49"/>
      <c r="LA79" s="49"/>
      <c r="LB79" s="49"/>
      <c r="LC79" s="49"/>
      <c r="LD79" s="49"/>
      <c r="LE79" s="49"/>
      <c r="LF79" s="49"/>
      <c r="LG79" s="49"/>
      <c r="LH79" s="49"/>
      <c r="LI79" s="49"/>
      <c r="LJ79" s="49"/>
      <c r="LK79" s="49"/>
      <c r="LL79" s="49"/>
      <c r="LM79" s="49"/>
      <c r="LN79" s="49"/>
      <c r="LO79" s="49"/>
      <c r="LP79" s="49"/>
      <c r="LQ79" s="49"/>
      <c r="LR79" s="49"/>
      <c r="LS79" s="49"/>
      <c r="LT79" s="49"/>
      <c r="LU79" s="49"/>
      <c r="LV79" s="49"/>
      <c r="LW79" s="49"/>
      <c r="LX79" s="49"/>
      <c r="LY79" s="49"/>
      <c r="LZ79" s="49"/>
      <c r="MA79" s="49"/>
      <c r="MB79" s="49"/>
      <c r="MC79" s="49"/>
      <c r="MD79" s="49"/>
      <c r="ME79" s="49"/>
      <c r="MF79" s="49"/>
      <c r="MG79" s="49"/>
      <c r="MH79" s="49"/>
      <c r="MI79" s="49"/>
      <c r="MJ79" s="49"/>
      <c r="MK79" s="49"/>
      <c r="ML79" s="49"/>
      <c r="MM79" s="49"/>
      <c r="MN79" s="49"/>
      <c r="MO79" s="49"/>
      <c r="MP79" s="49"/>
      <c r="MQ79" s="49"/>
      <c r="MR79" s="49"/>
      <c r="MS79" s="49"/>
      <c r="MT79" s="49"/>
      <c r="MU79" s="49"/>
      <c r="MV79" s="49"/>
      <c r="MW79" s="49"/>
      <c r="MX79" s="49"/>
      <c r="MY79" s="49"/>
      <c r="MZ79" s="49"/>
      <c r="NA79" s="49"/>
      <c r="NB79" s="49"/>
      <c r="NC79" s="49"/>
      <c r="ND79" s="49"/>
      <c r="NE79" s="49"/>
      <c r="NF79" s="49"/>
      <c r="NG79" s="49"/>
      <c r="NH79" s="49"/>
      <c r="NI79" s="49"/>
      <c r="NJ79" s="49"/>
      <c r="NK79" s="49"/>
      <c r="NL79" s="49"/>
      <c r="NM79" s="49"/>
      <c r="NN79" s="49"/>
      <c r="NO79" s="49"/>
      <c r="NP79" s="49"/>
      <c r="NQ79" s="49"/>
      <c r="NR79" s="49"/>
      <c r="NS79" s="49"/>
      <c r="NT79" s="49"/>
      <c r="NU79" s="49"/>
      <c r="NV79" s="49"/>
      <c r="NW79" s="49"/>
      <c r="NX79" s="49"/>
      <c r="NY79" s="49"/>
      <c r="NZ79" s="49"/>
      <c r="OA79" s="49"/>
      <c r="OB79" s="49"/>
      <c r="OC79" s="49"/>
      <c r="OD79" s="49"/>
      <c r="OE79" s="49"/>
      <c r="OF79" s="49"/>
      <c r="OG79" s="49"/>
      <c r="OH79" s="49"/>
      <c r="OI79" s="49"/>
      <c r="OJ79" s="49"/>
      <c r="OK79" s="49"/>
      <c r="OL79" s="49"/>
      <c r="OM79" s="49"/>
      <c r="ON79" s="49"/>
      <c r="OO79" s="49"/>
      <c r="OP79" s="49"/>
      <c r="OQ79" s="49"/>
      <c r="OR79" s="49"/>
      <c r="OS79" s="49"/>
      <c r="OT79" s="49"/>
      <c r="OU79" s="49"/>
      <c r="OV79" s="49"/>
      <c r="OW79" s="49"/>
      <c r="OX79" s="49"/>
      <c r="OY79" s="49"/>
      <c r="OZ79" s="49"/>
      <c r="PA79" s="49"/>
      <c r="PB79" s="49"/>
      <c r="PC79" s="49"/>
      <c r="PD79" s="49"/>
      <c r="PE79" s="49"/>
      <c r="PF79" s="49"/>
      <c r="PG79" s="49"/>
      <c r="PH79" s="49"/>
      <c r="PI79" s="49"/>
      <c r="PJ79" s="49"/>
      <c r="PK79" s="49"/>
      <c r="PL79" s="49"/>
      <c r="PM79" s="49"/>
      <c r="PN79" s="49"/>
      <c r="PO79" s="49"/>
      <c r="PP79" s="49"/>
      <c r="PQ79" s="49"/>
      <c r="PR79" s="49"/>
      <c r="PS79" s="49"/>
      <c r="PT79" s="49"/>
      <c r="PU79" s="49"/>
      <c r="PV79" s="49"/>
      <c r="PW79" s="49"/>
      <c r="PX79" s="49"/>
      <c r="PY79" s="49"/>
      <c r="PZ79" s="49"/>
      <c r="QA79" s="49"/>
      <c r="QB79" s="49"/>
      <c r="QC79" s="49"/>
      <c r="QD79" s="49"/>
      <c r="QE79" s="49"/>
      <c r="QF79" s="49"/>
      <c r="QG79" s="49"/>
      <c r="QH79" s="49"/>
      <c r="QI79" s="49"/>
      <c r="QJ79" s="49"/>
      <c r="QK79" s="49"/>
      <c r="QL79" s="49"/>
      <c r="QM79" s="49"/>
      <c r="QN79" s="49"/>
      <c r="QO79" s="49"/>
      <c r="QP79" s="49"/>
      <c r="QQ79" s="49"/>
      <c r="QR79" s="49"/>
      <c r="QS79" s="49"/>
      <c r="QT79" s="49"/>
      <c r="QU79" s="49"/>
      <c r="QV79" s="49"/>
      <c r="QW79" s="49"/>
      <c r="QX79" s="49"/>
      <c r="QY79" s="49"/>
      <c r="QZ79" s="49"/>
      <c r="RA79" s="49"/>
      <c r="RB79" s="49"/>
      <c r="RC79" s="49"/>
      <c r="RD79" s="49"/>
      <c r="RE79" s="49"/>
      <c r="RF79" s="49"/>
      <c r="RG79" s="49"/>
      <c r="RH79" s="49"/>
      <c r="RI79" s="49"/>
      <c r="RJ79" s="49"/>
      <c r="RK79" s="49"/>
      <c r="RL79" s="49"/>
      <c r="RM79" s="49"/>
      <c r="RN79" s="49"/>
      <c r="RO79" s="49"/>
      <c r="RP79" s="49"/>
      <c r="RQ79" s="49"/>
      <c r="RR79" s="49"/>
      <c r="RS79" s="49"/>
      <c r="RT79" s="49"/>
      <c r="RU79" s="49"/>
      <c r="RV79" s="49"/>
      <c r="RW79" s="49"/>
      <c r="RX79" s="49"/>
      <c r="RY79" s="49"/>
      <c r="RZ79" s="49"/>
      <c r="SA79" s="49"/>
      <c r="SB79" s="49"/>
      <c r="SC79" s="49"/>
      <c r="SD79" s="49"/>
      <c r="SE79" s="49"/>
      <c r="SF79" s="49"/>
      <c r="SG79" s="49"/>
      <c r="SH79" s="49"/>
      <c r="SI79" s="49"/>
      <c r="SJ79" s="49"/>
      <c r="SK79" s="49"/>
      <c r="SL79" s="49"/>
      <c r="SM79" s="49"/>
      <c r="SN79" s="49"/>
      <c r="SO79" s="49"/>
      <c r="SP79" s="49"/>
      <c r="SQ79" s="49"/>
      <c r="SR79" s="49"/>
      <c r="SS79" s="49"/>
      <c r="ST79" s="49"/>
      <c r="SU79" s="49"/>
      <c r="SV79" s="49"/>
      <c r="SW79" s="49"/>
      <c r="SX79" s="49"/>
      <c r="SY79" s="49"/>
      <c r="SZ79" s="49"/>
      <c r="TA79" s="49"/>
      <c r="TB79" s="49"/>
      <c r="TC79" s="49"/>
      <c r="TD79" s="49"/>
      <c r="TE79" s="49"/>
      <c r="TF79" s="49"/>
      <c r="TG79" s="49"/>
      <c r="TH79" s="49"/>
      <c r="TI79" s="49"/>
      <c r="TJ79" s="49"/>
      <c r="TK79" s="49"/>
      <c r="TL79" s="49"/>
      <c r="TM79" s="49"/>
      <c r="TN79" s="49"/>
      <c r="TO79" s="49"/>
      <c r="TP79" s="49"/>
      <c r="TQ79" s="49"/>
      <c r="TR79" s="49"/>
      <c r="TS79" s="49"/>
      <c r="TT79" s="49"/>
      <c r="TU79" s="49"/>
      <c r="TV79" s="49"/>
      <c r="TW79" s="49"/>
      <c r="TX79" s="49"/>
      <c r="TY79" s="49"/>
      <c r="TZ79" s="49"/>
      <c r="UA79" s="49"/>
      <c r="UB79" s="49"/>
      <c r="UC79" s="49"/>
      <c r="UD79" s="49"/>
      <c r="UE79" s="49"/>
      <c r="UF79" s="49"/>
      <c r="UG79" s="49"/>
      <c r="UH79" s="49"/>
      <c r="UI79" s="49"/>
      <c r="UJ79" s="49"/>
      <c r="UK79" s="49"/>
      <c r="UL79" s="49"/>
      <c r="UM79" s="49"/>
      <c r="UN79" s="49"/>
      <c r="UO79" s="49"/>
      <c r="UP79" s="49"/>
      <c r="UQ79" s="49"/>
      <c r="UR79" s="49"/>
      <c r="US79" s="49"/>
      <c r="UT79" s="49"/>
      <c r="UU79" s="49"/>
      <c r="UV79" s="49"/>
      <c r="UW79" s="49"/>
      <c r="UX79" s="49"/>
      <c r="UY79" s="49"/>
      <c r="UZ79" s="49"/>
      <c r="VA79" s="49"/>
      <c r="VB79" s="49"/>
      <c r="VC79" s="49"/>
      <c r="VD79" s="49"/>
      <c r="VE79" s="49"/>
      <c r="VF79" s="49"/>
      <c r="VG79" s="49"/>
      <c r="VH79" s="49"/>
      <c r="VI79" s="49"/>
      <c r="VJ79" s="49"/>
      <c r="VK79" s="49"/>
      <c r="VL79" s="49"/>
      <c r="VM79" s="49"/>
      <c r="VN79" s="49"/>
      <c r="VO79" s="49"/>
      <c r="VP79" s="49"/>
      <c r="VQ79" s="49"/>
      <c r="VR79" s="49"/>
      <c r="VS79" s="49"/>
      <c r="VT79" s="49"/>
      <c r="VU79" s="49"/>
      <c r="VV79" s="49"/>
      <c r="VW79" s="49"/>
      <c r="VX79" s="49"/>
      <c r="VY79" s="49"/>
      <c r="VZ79" s="49"/>
      <c r="WA79" s="49"/>
      <c r="WB79" s="49"/>
      <c r="WC79" s="49"/>
      <c r="WD79" s="49"/>
      <c r="WE79" s="49"/>
      <c r="WF79" s="49"/>
      <c r="WG79" s="49"/>
      <c r="WH79" s="49"/>
      <c r="WI79" s="49"/>
      <c r="WJ79" s="49"/>
      <c r="WK79" s="49"/>
      <c r="WL79" s="49"/>
      <c r="WM79" s="49"/>
      <c r="WN79" s="49"/>
      <c r="WO79" s="49"/>
      <c r="WP79" s="49"/>
      <c r="WQ79" s="49"/>
      <c r="WR79" s="49"/>
      <c r="WS79" s="49"/>
      <c r="WT79" s="49"/>
      <c r="WU79" s="49"/>
      <c r="WV79" s="49"/>
      <c r="WW79" s="49"/>
      <c r="WX79" s="49"/>
      <c r="WY79" s="49"/>
      <c r="WZ79" s="49"/>
      <c r="XA79" s="49"/>
      <c r="XB79" s="49"/>
      <c r="XC79" s="49"/>
      <c r="XD79" s="49"/>
      <c r="XE79" s="49"/>
      <c r="XF79" s="49"/>
      <c r="XG79" s="49"/>
      <c r="XH79" s="49"/>
      <c r="XI79" s="49"/>
      <c r="XJ79" s="49"/>
      <c r="XK79" s="49"/>
      <c r="XL79" s="49"/>
      <c r="XM79" s="49"/>
      <c r="XN79" s="49"/>
      <c r="XO79" s="49"/>
      <c r="XP79" s="49"/>
      <c r="XQ79" s="49"/>
      <c r="XR79" s="49"/>
      <c r="XS79" s="49"/>
      <c r="XT79" s="49"/>
      <c r="XU79" s="49"/>
      <c r="XV79" s="49"/>
      <c r="XW79" s="49"/>
      <c r="XX79" s="49"/>
      <c r="XY79" s="49"/>
      <c r="XZ79" s="49"/>
      <c r="YA79" s="49"/>
      <c r="YB79" s="49"/>
      <c r="YC79" s="49"/>
      <c r="YD79" s="49"/>
      <c r="YE79" s="49"/>
      <c r="YF79" s="49"/>
      <c r="YG79" s="49"/>
      <c r="YH79" s="49"/>
      <c r="YI79" s="49"/>
      <c r="YJ79" s="49"/>
      <c r="YK79" s="49"/>
      <c r="YL79" s="49"/>
      <c r="YM79" s="49"/>
      <c r="YN79" s="49"/>
      <c r="YO79" s="49"/>
      <c r="YP79" s="49"/>
      <c r="YQ79" s="49"/>
      <c r="YR79" s="49"/>
      <c r="YS79" s="49"/>
      <c r="YT79" s="49"/>
      <c r="YU79" s="49"/>
      <c r="YV79" s="49"/>
      <c r="YW79" s="49"/>
      <c r="YX79" s="49"/>
      <c r="YY79" s="49"/>
      <c r="YZ79" s="49"/>
      <c r="ZA79" s="49"/>
      <c r="ZB79" s="49"/>
      <c r="ZC79" s="49"/>
      <c r="ZD79" s="49"/>
      <c r="ZE79" s="49"/>
      <c r="ZF79" s="49"/>
      <c r="ZG79" s="49"/>
      <c r="ZH79" s="49"/>
      <c r="ZI79" s="49"/>
      <c r="ZJ79" s="49"/>
      <c r="ZK79" s="49"/>
      <c r="ZL79" s="49"/>
      <c r="ZM79" s="49"/>
      <c r="ZN79" s="49"/>
      <c r="ZO79" s="49"/>
      <c r="ZP79" s="49"/>
      <c r="ZQ79" s="49"/>
      <c r="ZR79" s="49"/>
      <c r="ZS79" s="49"/>
      <c r="ZT79" s="49"/>
      <c r="ZU79" s="49"/>
      <c r="ZV79" s="49"/>
      <c r="ZW79" s="49"/>
      <c r="ZX79" s="49"/>
      <c r="ZY79" s="49"/>
      <c r="ZZ79" s="49"/>
      <c r="AAA79" s="49"/>
      <c r="AAB79" s="49"/>
      <c r="AAC79" s="49"/>
      <c r="AAD79" s="49"/>
      <c r="AAE79" s="49"/>
      <c r="AAF79" s="49"/>
      <c r="AAG79" s="49"/>
      <c r="AAH79" s="49"/>
      <c r="AAI79" s="49"/>
      <c r="AAJ79" s="49"/>
      <c r="AAK79" s="49"/>
      <c r="AAL79" s="49"/>
      <c r="AAM79" s="49"/>
      <c r="AAN79" s="49"/>
      <c r="AAO79" s="49"/>
      <c r="AAP79" s="49"/>
      <c r="AAQ79" s="49"/>
      <c r="AAR79" s="49"/>
      <c r="AAS79" s="49"/>
      <c r="AAT79" s="49"/>
      <c r="AAU79" s="49"/>
      <c r="AAV79" s="49"/>
      <c r="AAW79" s="49"/>
      <c r="AAX79" s="49"/>
      <c r="AAY79" s="49"/>
      <c r="AAZ79" s="49"/>
      <c r="ABA79" s="49"/>
      <c r="ABB79" s="49"/>
      <c r="ABC79" s="49"/>
      <c r="ABD79" s="49"/>
      <c r="ABE79" s="49"/>
      <c r="ABF79" s="49"/>
      <c r="ABG79" s="49"/>
      <c r="ABH79" s="49"/>
      <c r="ABI79" s="49"/>
      <c r="ABJ79" s="49"/>
      <c r="ABK79" s="49"/>
      <c r="ABL79" s="49"/>
      <c r="ABM79" s="49"/>
      <c r="ABN79" s="49"/>
      <c r="ABO79" s="49"/>
      <c r="ABP79" s="49"/>
      <c r="ABQ79" s="49"/>
      <c r="ABR79" s="49"/>
      <c r="ABS79" s="49"/>
      <c r="ABT79" s="49"/>
      <c r="ABU79" s="49"/>
      <c r="ABV79" s="49"/>
      <c r="ABW79" s="49"/>
      <c r="ABX79" s="49"/>
      <c r="ABY79" s="49"/>
      <c r="ABZ79" s="49"/>
      <c r="ACA79" s="49"/>
      <c r="ACB79" s="49"/>
      <c r="ACC79" s="49"/>
      <c r="ACD79" s="49"/>
      <c r="ACE79" s="49"/>
      <c r="ACF79" s="49"/>
      <c r="ACG79" s="49"/>
      <c r="ACH79" s="49"/>
      <c r="ACI79" s="49"/>
      <c r="ACJ79" s="49"/>
      <c r="ACK79" s="49"/>
      <c r="ACL79" s="49"/>
      <c r="ACM79" s="49"/>
      <c r="ACN79" s="49"/>
      <c r="ACO79" s="49"/>
      <c r="ACP79" s="49"/>
      <c r="ACQ79" s="49"/>
      <c r="ACR79" s="49"/>
      <c r="ACS79" s="49"/>
      <c r="ACT79" s="49"/>
      <c r="ACU79" s="49"/>
      <c r="ACV79" s="49"/>
      <c r="ACW79" s="49"/>
      <c r="ACX79" s="49"/>
      <c r="ACY79" s="49"/>
      <c r="ACZ79" s="49"/>
      <c r="ADA79" s="49"/>
      <c r="ADB79" s="49"/>
      <c r="ADC79" s="49"/>
      <c r="ADD79" s="49"/>
      <c r="ADE79" s="49"/>
      <c r="ADF79" s="49"/>
      <c r="ADG79" s="49"/>
      <c r="ADH79" s="49"/>
      <c r="ADI79" s="49"/>
      <c r="ADJ79" s="49"/>
      <c r="ADK79" s="49"/>
      <c r="ADL79" s="49"/>
      <c r="ADM79" s="49"/>
      <c r="ADN79" s="49"/>
      <c r="ADO79" s="49"/>
      <c r="ADP79" s="49"/>
      <c r="ADQ79" s="49"/>
      <c r="ADR79" s="49"/>
      <c r="ADS79" s="49"/>
      <c r="ADT79" s="49"/>
      <c r="ADU79" s="49"/>
      <c r="ADV79" s="49"/>
      <c r="ADW79" s="49"/>
      <c r="ADX79" s="49"/>
      <c r="ADY79" s="49"/>
      <c r="ADZ79" s="49"/>
      <c r="AEA79" s="49"/>
      <c r="AEB79" s="49"/>
      <c r="AEC79" s="49"/>
      <c r="AED79" s="49"/>
      <c r="AEE79" s="49"/>
      <c r="AEF79" s="49"/>
      <c r="AEG79" s="49"/>
      <c r="AEH79" s="49"/>
      <c r="AEI79" s="49"/>
      <c r="AEJ79" s="49"/>
      <c r="AEK79" s="49"/>
      <c r="AEL79" s="49"/>
      <c r="AEM79" s="49"/>
      <c r="AEN79" s="49"/>
      <c r="AEO79" s="49"/>
      <c r="AEP79" s="49"/>
      <c r="AEQ79" s="49"/>
      <c r="AER79" s="49"/>
      <c r="AES79" s="49"/>
      <c r="AET79" s="49"/>
      <c r="AEU79" s="49"/>
      <c r="AEV79" s="49"/>
      <c r="AEW79" s="49"/>
      <c r="AEX79" s="49"/>
      <c r="AEY79" s="49"/>
      <c r="AEZ79" s="49"/>
      <c r="AFA79" s="49"/>
      <c r="AFB79" s="49"/>
      <c r="AFC79" s="49"/>
      <c r="AFD79" s="49"/>
      <c r="AFE79" s="49"/>
      <c r="AFF79" s="49"/>
      <c r="AFG79" s="49"/>
      <c r="AFH79" s="49"/>
      <c r="AFI79" s="49"/>
      <c r="AFJ79" s="49"/>
      <c r="AFK79" s="49"/>
      <c r="AFL79" s="49"/>
      <c r="AFM79" s="49"/>
      <c r="AFN79" s="49"/>
      <c r="AFO79" s="49"/>
      <c r="AFP79" s="49"/>
      <c r="AFQ79" s="49"/>
      <c r="AFR79" s="49"/>
      <c r="AFS79" s="49"/>
      <c r="AFT79" s="49"/>
      <c r="AFU79" s="49"/>
      <c r="AFV79" s="49"/>
      <c r="AFW79" s="49"/>
      <c r="AFX79" s="49"/>
      <c r="AFY79" s="49"/>
      <c r="AFZ79" s="49"/>
      <c r="AGA79" s="49"/>
      <c r="AGB79" s="49"/>
      <c r="AGC79" s="49"/>
      <c r="AGD79" s="49"/>
      <c r="AGE79" s="49"/>
      <c r="AGF79" s="49"/>
      <c r="AGG79" s="49"/>
      <c r="AGH79" s="49"/>
      <c r="AGI79" s="49"/>
      <c r="AGJ79" s="49"/>
      <c r="AGK79" s="49"/>
      <c r="AGL79" s="49"/>
      <c r="AGM79" s="49"/>
      <c r="AGN79" s="49"/>
      <c r="AGO79" s="49"/>
      <c r="AGP79" s="49"/>
      <c r="AGQ79" s="49"/>
      <c r="AGR79" s="49"/>
      <c r="AGS79" s="49"/>
      <c r="AGT79" s="49"/>
      <c r="AGU79" s="49"/>
      <c r="AGV79" s="49"/>
      <c r="AGW79" s="49"/>
      <c r="AGX79" s="49"/>
      <c r="AGY79" s="49"/>
      <c r="AGZ79" s="49"/>
      <c r="AHA79" s="49"/>
      <c r="AHB79" s="49"/>
      <c r="AHC79" s="49"/>
      <c r="AHD79" s="49"/>
      <c r="AHE79" s="49"/>
      <c r="AHF79" s="49"/>
      <c r="AHG79" s="49"/>
      <c r="AHH79" s="49"/>
      <c r="AHI79" s="49"/>
      <c r="AHJ79" s="49"/>
      <c r="AHK79" s="49"/>
      <c r="AHL79" s="49"/>
      <c r="AHM79" s="49"/>
      <c r="AHN79" s="49"/>
      <c r="AHO79" s="49"/>
      <c r="AHP79" s="49"/>
      <c r="AHQ79" s="49"/>
      <c r="AHR79" s="49"/>
      <c r="AHS79" s="49"/>
      <c r="AHT79" s="49"/>
      <c r="AHU79" s="49"/>
      <c r="AHV79" s="49"/>
      <c r="AHW79" s="49"/>
      <c r="AHX79" s="49"/>
      <c r="AHY79" s="49"/>
      <c r="AHZ79" s="49"/>
      <c r="AIA79" s="49"/>
      <c r="AIB79" s="49"/>
      <c r="AIC79" s="49"/>
      <c r="AID79" s="49"/>
      <c r="AIE79" s="49"/>
      <c r="AIF79" s="49"/>
      <c r="AIG79" s="49"/>
      <c r="AIH79" s="49"/>
      <c r="AII79" s="49"/>
      <c r="AIJ79" s="49"/>
      <c r="AIK79" s="49"/>
      <c r="AIL79" s="49"/>
      <c r="AIM79" s="49"/>
      <c r="AIN79" s="49"/>
      <c r="AIO79" s="49"/>
      <c r="AIP79" s="49"/>
      <c r="AIQ79" s="49"/>
      <c r="AIR79" s="49"/>
      <c r="AIS79" s="49"/>
      <c r="AIT79" s="49"/>
      <c r="AIU79" s="49"/>
      <c r="AIV79" s="49"/>
      <c r="AIW79" s="49"/>
      <c r="AIX79" s="49"/>
      <c r="AIY79" s="49"/>
      <c r="AIZ79" s="49"/>
      <c r="AJA79" s="49"/>
      <c r="AJB79" s="49"/>
      <c r="AJC79" s="49"/>
      <c r="AJD79" s="49"/>
      <c r="AJE79" s="49"/>
      <c r="AJF79" s="49"/>
      <c r="AJG79" s="49"/>
      <c r="AJH79" s="49"/>
      <c r="AJI79" s="49"/>
      <c r="AJJ79" s="49"/>
      <c r="AJK79" s="49"/>
      <c r="AJL79" s="49"/>
      <c r="AJM79" s="49"/>
      <c r="AJN79" s="49"/>
      <c r="AJO79" s="49"/>
      <c r="AJP79" s="49"/>
      <c r="AJQ79" s="49"/>
      <c r="AJR79" s="49"/>
      <c r="AJS79" s="49"/>
      <c r="AJT79" s="49"/>
      <c r="AJU79" s="49"/>
      <c r="AJV79" s="49"/>
      <c r="AJW79" s="49"/>
      <c r="AJX79" s="49"/>
      <c r="AJY79" s="49"/>
      <c r="AJZ79" s="49"/>
      <c r="AKA79" s="49"/>
      <c r="AKB79" s="49"/>
      <c r="AKC79" s="49"/>
      <c r="AKD79" s="49"/>
      <c r="AKE79" s="49"/>
      <c r="AKF79" s="49"/>
      <c r="AKG79" s="49"/>
      <c r="AKH79" s="49"/>
      <c r="AKI79" s="49"/>
      <c r="AKJ79" s="49"/>
      <c r="AKK79" s="49"/>
      <c r="AKL79" s="49"/>
      <c r="AKM79" s="49"/>
      <c r="AKN79" s="49"/>
      <c r="AKO79" s="49"/>
      <c r="AKP79" s="49"/>
      <c r="AKQ79" s="49"/>
      <c r="AKR79" s="49"/>
      <c r="AKS79" s="49"/>
      <c r="AKT79" s="49"/>
      <c r="AKU79" s="49"/>
      <c r="AKV79" s="49"/>
      <c r="AKW79" s="49"/>
      <c r="AKX79" s="49"/>
      <c r="AKY79" s="49"/>
      <c r="AKZ79" s="49"/>
      <c r="ALA79" s="49"/>
      <c r="ALB79" s="49"/>
      <c r="ALC79" s="49"/>
      <c r="ALD79" s="49"/>
      <c r="ALE79" s="49"/>
      <c r="ALF79" s="49"/>
      <c r="ALG79" s="49"/>
      <c r="ALH79" s="49"/>
      <c r="ALI79" s="49"/>
      <c r="ALJ79" s="49"/>
      <c r="ALK79" s="49"/>
      <c r="ALL79" s="49"/>
      <c r="ALM79" s="49"/>
      <c r="ALN79" s="49"/>
      <c r="ALO79" s="49"/>
      <c r="ALP79" s="49"/>
      <c r="ALQ79" s="49"/>
      <c r="ALR79" s="49"/>
      <c r="ALS79" s="49"/>
      <c r="ALT79" s="49"/>
      <c r="ALU79" s="49"/>
      <c r="ALV79" s="49"/>
      <c r="ALW79" s="49"/>
      <c r="ALX79" s="49"/>
      <c r="ALY79" s="49"/>
      <c r="ALZ79" s="49"/>
      <c r="AMA79" s="49"/>
      <c r="AMB79" s="49"/>
      <c r="AMC79" s="49"/>
      <c r="AMD79" s="49"/>
      <c r="AME79" s="49"/>
      <c r="AMF79" s="49"/>
      <c r="AMG79" s="49"/>
      <c r="AMH79" s="49"/>
      <c r="AMI79" s="49"/>
      <c r="AMJ79" s="49"/>
      <c r="AMK79" s="49"/>
      <c r="AML79" s="49"/>
      <c r="AMM79" s="49"/>
      <c r="AMN79" s="49"/>
      <c r="AMO79" s="49"/>
      <c r="AMP79" s="49"/>
      <c r="AMQ79" s="49"/>
      <c r="AMR79" s="49"/>
      <c r="AMS79" s="49"/>
      <c r="AMT79" s="49"/>
      <c r="AMU79" s="49"/>
      <c r="AMV79" s="49"/>
      <c r="AMW79" s="49"/>
      <c r="AMX79" s="49"/>
      <c r="AMY79" s="49"/>
      <c r="AMZ79" s="49"/>
      <c r="ANA79" s="49"/>
      <c r="ANB79" s="49"/>
      <c r="ANC79" s="49"/>
      <c r="AND79" s="49"/>
      <c r="ANE79" s="49"/>
      <c r="ANF79" s="49"/>
      <c r="ANG79" s="49"/>
      <c r="ANH79" s="49"/>
      <c r="ANI79" s="49"/>
      <c r="ANJ79" s="49"/>
      <c r="ANK79" s="49"/>
      <c r="ANL79" s="49"/>
      <c r="ANM79" s="49"/>
      <c r="ANN79" s="49"/>
      <c r="ANO79" s="49"/>
      <c r="ANP79" s="49"/>
      <c r="ANQ79" s="49"/>
      <c r="ANR79" s="49"/>
      <c r="ANS79" s="49"/>
      <c r="ANT79" s="49"/>
      <c r="ANU79" s="49"/>
      <c r="ANV79" s="49"/>
      <c r="ANW79" s="123"/>
      <c r="ANX79" s="123"/>
      <c r="ANY79" s="123"/>
      <c r="ANZ79" s="123"/>
      <c r="AOA79" s="123"/>
      <c r="AOB79" s="49"/>
      <c r="AOC79" s="49"/>
      <c r="AOD79" s="49"/>
      <c r="AOE79" s="49"/>
      <c r="AOF79" s="49"/>
      <c r="AOG79" s="49"/>
      <c r="AOH79" s="49"/>
      <c r="AOI79" s="49"/>
      <c r="AOJ79" s="49"/>
      <c r="AOK79" s="49"/>
      <c r="AOL79" s="49"/>
      <c r="AOM79" s="49"/>
      <c r="AON79" s="49"/>
      <c r="AOO79" s="49"/>
      <c r="AOP79" s="49"/>
      <c r="AOQ79" s="49"/>
      <c r="AOR79" s="49"/>
      <c r="AOS79" s="49"/>
      <c r="AOT79" s="49"/>
      <c r="AOU79" s="49"/>
      <c r="AOV79" s="49"/>
      <c r="AOW79" s="49"/>
      <c r="AOX79" s="49"/>
      <c r="AOY79" s="49"/>
      <c r="AOZ79" s="49"/>
      <c r="APA79" s="49"/>
      <c r="APB79" s="49"/>
      <c r="APC79" s="49"/>
      <c r="APD79" s="49"/>
      <c r="APE79" s="49"/>
      <c r="APF79" s="49"/>
      <c r="APG79" s="49"/>
      <c r="APH79" s="49"/>
      <c r="API79" s="49"/>
      <c r="APJ79" s="49"/>
      <c r="APK79" s="49"/>
      <c r="APL79" s="49"/>
      <c r="APM79" s="49"/>
      <c r="APN79" s="49"/>
      <c r="APO79" s="49"/>
      <c r="APP79" s="49"/>
      <c r="APQ79" s="49"/>
      <c r="APR79" s="49"/>
      <c r="APS79" s="49"/>
      <c r="APT79" s="49"/>
      <c r="APU79" s="49"/>
      <c r="APV79" s="49"/>
      <c r="APW79" s="49"/>
      <c r="APX79" s="49"/>
      <c r="APY79" s="49"/>
      <c r="APZ79" s="49"/>
      <c r="AQA79" s="49"/>
      <c r="AQB79" s="49"/>
      <c r="AQC79" s="49"/>
      <c r="AQD79" s="49"/>
      <c r="AQE79" s="49"/>
      <c r="AQF79" s="49"/>
      <c r="AQG79" s="49"/>
      <c r="AQH79" s="49"/>
      <c r="AQI79" s="49"/>
      <c r="AQJ79" s="49"/>
      <c r="AQK79" s="49"/>
      <c r="AQL79" s="49"/>
      <c r="AQM79" s="49"/>
      <c r="AQN79" s="49"/>
      <c r="AQO79" s="49"/>
      <c r="AQP79" s="49"/>
      <c r="AQQ79" s="49"/>
      <c r="AQR79" s="49"/>
      <c r="AQS79" s="49"/>
      <c r="AQT79" s="49"/>
      <c r="AQU79" s="49"/>
      <c r="AQV79" s="49"/>
      <c r="AQW79" s="49"/>
      <c r="AQX79" s="49"/>
      <c r="AQY79" s="49"/>
      <c r="AQZ79" s="49"/>
      <c r="ARA79" s="49"/>
      <c r="ARB79" s="49"/>
      <c r="ARC79" s="49"/>
      <c r="ARD79" s="49"/>
      <c r="ARE79" s="49"/>
      <c r="ARF79" s="49"/>
      <c r="ARG79" s="49"/>
      <c r="ARH79" s="49"/>
      <c r="ARI79" s="49"/>
      <c r="ARJ79" s="49"/>
      <c r="ARK79" s="49"/>
      <c r="ARL79" s="49"/>
      <c r="ARM79" s="49"/>
      <c r="ARN79" s="49"/>
      <c r="ARO79" s="49"/>
      <c r="ARP79" s="49"/>
      <c r="ARQ79" s="49"/>
      <c r="ARR79" s="49"/>
      <c r="ARS79" s="49"/>
      <c r="ART79" s="49"/>
      <c r="ARU79" s="49"/>
      <c r="ARV79" s="49"/>
      <c r="ARW79" s="49"/>
      <c r="ARX79" s="49"/>
      <c r="ARY79" s="49"/>
      <c r="ARZ79" s="49"/>
      <c r="ASA79" s="49"/>
      <c r="ASB79" s="49"/>
      <c r="ASC79" s="49"/>
      <c r="ASD79" s="49"/>
      <c r="ASE79" s="49"/>
      <c r="ASF79" s="49"/>
      <c r="ASG79" s="49"/>
      <c r="ASH79" s="49"/>
      <c r="ASI79" s="49"/>
      <c r="ASJ79" s="49"/>
      <c r="ASK79" s="49"/>
      <c r="ASL79" s="49"/>
      <c r="ASM79" s="49"/>
      <c r="ASN79" s="49"/>
      <c r="ASO79" s="49"/>
      <c r="ASP79" s="49"/>
      <c r="ASQ79" s="49"/>
      <c r="ASR79" s="49"/>
      <c r="ASS79" s="49"/>
      <c r="AST79" s="49"/>
      <c r="ASU79" s="49"/>
      <c r="ASV79" s="49"/>
      <c r="ASW79" s="49"/>
      <c r="ASX79" s="49"/>
      <c r="ASY79" s="49"/>
      <c r="ASZ79" s="49"/>
      <c r="ATA79" s="49"/>
      <c r="ATB79" s="49"/>
      <c r="ATC79" s="49"/>
      <c r="ATD79" s="49"/>
      <c r="ATE79" s="49"/>
      <c r="ATF79" s="49"/>
      <c r="ATG79" s="49"/>
      <c r="ATH79" s="49"/>
      <c r="ATI79" s="49"/>
      <c r="ATJ79" s="49"/>
      <c r="ATK79" s="49"/>
      <c r="ATL79" s="49"/>
      <c r="ATM79" s="49"/>
      <c r="ATN79" s="49"/>
      <c r="ATO79" s="49"/>
      <c r="ATP79" s="49"/>
      <c r="ATQ79" s="49"/>
      <c r="ATR79" s="49"/>
      <c r="ATS79" s="49"/>
      <c r="ATT79" s="49"/>
      <c r="ATU79" s="49"/>
      <c r="ATV79" s="49"/>
      <c r="ATW79" s="49"/>
      <c r="ATX79" s="49"/>
      <c r="ATY79" s="49"/>
      <c r="ATZ79" s="49"/>
      <c r="AUA79" s="49"/>
      <c r="AUB79" s="49"/>
      <c r="AUC79" s="49"/>
      <c r="AUD79" s="49"/>
      <c r="AUE79" s="49"/>
      <c r="AUF79" s="49"/>
      <c r="AUG79" s="49"/>
      <c r="AUH79" s="49"/>
      <c r="AUI79" s="49"/>
      <c r="AUJ79" s="49"/>
      <c r="AUK79" s="49"/>
      <c r="AUL79" s="49"/>
      <c r="AUM79" s="49"/>
      <c r="AUN79" s="49"/>
      <c r="AUO79" s="49"/>
      <c r="AUP79" s="49"/>
      <c r="AUQ79" s="49"/>
      <c r="AUR79" s="49"/>
      <c r="AUS79" s="49"/>
      <c r="AUT79" s="49"/>
      <c r="AUU79" s="49"/>
      <c r="AUV79" s="49"/>
      <c r="AUW79" s="49"/>
      <c r="AUX79" s="49"/>
      <c r="AUY79" s="49"/>
      <c r="AUZ79" s="49"/>
      <c r="AVA79" s="49"/>
      <c r="AVB79" s="49"/>
      <c r="AVC79" s="49"/>
      <c r="AVD79" s="49"/>
      <c r="AVE79" s="49"/>
      <c r="AVF79" s="49"/>
      <c r="AVG79" s="49"/>
      <c r="AVH79" s="49"/>
      <c r="AVI79" s="49"/>
      <c r="AVJ79" s="49"/>
      <c r="AVK79" s="49"/>
      <c r="AVL79" s="49"/>
      <c r="AVM79" s="49"/>
      <c r="AVN79" s="49"/>
      <c r="AVO79" s="49"/>
      <c r="AVP79" s="49"/>
      <c r="AVQ79" s="49"/>
      <c r="AVR79" s="49"/>
      <c r="AVS79" s="49"/>
      <c r="AVT79" s="49"/>
      <c r="AVU79" s="49"/>
      <c r="AVV79" s="49"/>
      <c r="AVW79" s="49"/>
      <c r="AVX79" s="49"/>
      <c r="AVY79" s="49"/>
      <c r="AVZ79" s="49"/>
      <c r="AWA79" s="49"/>
      <c r="AWB79" s="49"/>
      <c r="AWC79" s="49"/>
      <c r="AWD79" s="49"/>
      <c r="AWE79" s="49"/>
      <c r="AWF79" s="49"/>
      <c r="AWG79" s="49"/>
      <c r="AWH79" s="49"/>
      <c r="AWI79" s="49"/>
      <c r="AWJ79" s="49"/>
      <c r="AWK79" s="49"/>
      <c r="AWL79" s="49"/>
      <c r="AWM79" s="49"/>
      <c r="AWN79" s="49"/>
      <c r="AWO79" s="49"/>
      <c r="AWP79" s="49"/>
      <c r="AWQ79" s="49"/>
      <c r="AWR79" s="49"/>
      <c r="AWS79" s="49"/>
      <c r="AWT79" s="49"/>
      <c r="AWU79" s="49"/>
      <c r="AWV79" s="49"/>
      <c r="AWW79" s="49"/>
      <c r="AWX79" s="49"/>
      <c r="AWY79" s="49"/>
      <c r="AWZ79" s="49"/>
      <c r="AXA79" s="49"/>
      <c r="AXB79" s="49"/>
      <c r="AXC79" s="49"/>
      <c r="AXD79" s="49"/>
      <c r="AXE79" s="49"/>
      <c r="AXF79" s="49"/>
      <c r="AXG79" s="49"/>
      <c r="AXH79" s="49"/>
      <c r="AXI79" s="49"/>
      <c r="AXJ79" s="49"/>
      <c r="AXK79" s="49"/>
      <c r="AXL79" s="49"/>
      <c r="AXM79" s="49"/>
      <c r="AXN79" s="49"/>
      <c r="AXO79" s="49"/>
      <c r="AXP79" s="49"/>
      <c r="AXQ79" s="49"/>
      <c r="AXR79" s="49"/>
      <c r="AXS79" s="49"/>
      <c r="AXT79" s="49"/>
      <c r="AXU79" s="49"/>
      <c r="AXV79" s="49"/>
      <c r="AXW79" s="49"/>
      <c r="AXX79" s="49"/>
      <c r="AXY79" s="49"/>
      <c r="AXZ79" s="49"/>
      <c r="AYA79" s="49"/>
      <c r="AYB79" s="49"/>
      <c r="AYC79" s="49"/>
      <c r="AYD79" s="49"/>
      <c r="AYE79" s="49"/>
      <c r="AYF79" s="49"/>
      <c r="AYG79" s="49"/>
      <c r="AYH79" s="49"/>
      <c r="AYI79" s="49"/>
      <c r="AYJ79" s="49"/>
      <c r="AYK79" s="49"/>
      <c r="AYL79" s="49"/>
      <c r="AYM79" s="49"/>
      <c r="AYN79" s="49"/>
      <c r="AYO79" s="49"/>
      <c r="AYP79" s="49"/>
      <c r="AYQ79" s="49"/>
      <c r="AYR79" s="49"/>
      <c r="AYS79" s="49"/>
      <c r="AYT79" s="49"/>
      <c r="AYU79" s="49"/>
      <c r="AYV79" s="49"/>
      <c r="AYW79" s="49"/>
      <c r="AYX79" s="49"/>
      <c r="AYY79" s="49"/>
      <c r="AYZ79" s="49"/>
      <c r="AZA79" s="49"/>
      <c r="AZB79" s="49"/>
      <c r="AZC79" s="49"/>
      <c r="AZD79" s="49"/>
      <c r="AZE79" s="49"/>
      <c r="AZF79" s="49"/>
      <c r="AZG79" s="49"/>
      <c r="AZH79" s="49"/>
      <c r="AZI79" s="49"/>
      <c r="AZJ79" s="49"/>
      <c r="AZK79" s="49"/>
      <c r="AZL79" s="49"/>
      <c r="AZM79" s="49"/>
      <c r="AZN79" s="49"/>
      <c r="AZO79" s="49"/>
      <c r="AZP79" s="49"/>
      <c r="AZQ79" s="49"/>
      <c r="AZR79" s="49"/>
      <c r="AZS79" s="49"/>
      <c r="AZT79" s="49"/>
      <c r="AZU79" s="49"/>
      <c r="AZV79" s="49"/>
      <c r="AZW79" s="49"/>
      <c r="AZX79" s="49"/>
      <c r="AZY79" s="49"/>
      <c r="AZZ79" s="49"/>
      <c r="BAA79" s="49"/>
      <c r="BAB79" s="49"/>
      <c r="BAC79" s="49"/>
      <c r="BAD79" s="49"/>
      <c r="BAE79" s="49"/>
      <c r="BAF79" s="49"/>
      <c r="BAG79" s="49"/>
      <c r="BAH79" s="49"/>
      <c r="BAI79" s="49"/>
      <c r="BAJ79" s="49"/>
      <c r="BAK79" s="49"/>
      <c r="BAL79" s="49"/>
      <c r="BAM79" s="49"/>
      <c r="BAN79" s="49"/>
      <c r="BAO79" s="49"/>
      <c r="BAP79" s="49"/>
      <c r="BAQ79" s="49"/>
      <c r="BAR79" s="49"/>
      <c r="BAS79" s="49"/>
      <c r="BAT79" s="49"/>
      <c r="BAU79" s="49"/>
      <c r="BAV79" s="49"/>
      <c r="BAW79" s="49"/>
      <c r="BAX79" s="49"/>
      <c r="BAY79" s="49"/>
      <c r="BAZ79" s="49"/>
      <c r="BBA79" s="49"/>
      <c r="BBB79" s="49"/>
      <c r="BBC79" s="49"/>
      <c r="BBD79" s="49"/>
      <c r="BBE79" s="49"/>
      <c r="BBF79" s="49"/>
      <c r="BBG79" s="49"/>
      <c r="BBH79" s="49"/>
      <c r="BBI79" s="49"/>
      <c r="BBJ79" s="49"/>
      <c r="BBK79" s="49"/>
      <c r="BBL79" s="49"/>
      <c r="BBM79" s="49"/>
      <c r="BBN79" s="77"/>
    </row>
    <row r="80" spans="1:1437" x14ac:dyDescent="0.2">
      <c r="A80" s="91" t="s">
        <v>38</v>
      </c>
      <c r="B80" s="100"/>
      <c r="C80" s="70"/>
      <c r="D80" s="70"/>
      <c r="E80" s="70"/>
      <c r="F80" s="70"/>
      <c r="G80" s="70"/>
      <c r="H80" s="70"/>
      <c r="I80" s="70"/>
      <c r="J80" s="70"/>
      <c r="K80" s="70"/>
      <c r="L80" s="70"/>
      <c r="M80" s="70"/>
      <c r="N80" s="70"/>
      <c r="O80" s="70"/>
      <c r="P80" s="70"/>
      <c r="Q80" s="70"/>
      <c r="R80" s="70"/>
      <c r="S80" s="70"/>
      <c r="T80" s="70"/>
      <c r="U80" s="70"/>
      <c r="V80" s="70"/>
      <c r="W80" s="70"/>
      <c r="X80" s="70"/>
      <c r="Y80" s="70"/>
      <c r="Z80" s="70"/>
      <c r="AA80" s="70"/>
      <c r="AB80" s="70"/>
      <c r="AC80" s="70"/>
      <c r="AD80" s="70"/>
      <c r="AE80" s="70"/>
      <c r="AF80" s="70"/>
      <c r="AG80" s="70"/>
      <c r="AH80" s="70"/>
      <c r="AI80" s="70"/>
      <c r="AJ80" s="70"/>
      <c r="AK80" s="70"/>
      <c r="AL80" s="70"/>
      <c r="AM80" s="70"/>
      <c r="AN80" s="70"/>
      <c r="AO80" s="70"/>
      <c r="AP80" s="70"/>
      <c r="AQ80" s="71"/>
      <c r="AR80" s="71"/>
      <c r="AS80" s="71"/>
      <c r="AT80" s="71"/>
      <c r="AU80" s="71"/>
      <c r="AV80" s="71"/>
      <c r="AW80" s="71"/>
      <c r="AX80" s="71"/>
      <c r="AY80" s="71"/>
      <c r="AZ80" s="71"/>
      <c r="BA80" s="71"/>
      <c r="BB80" s="71"/>
      <c r="BC80" s="71"/>
      <c r="BD80" s="71"/>
      <c r="BE80" s="71"/>
      <c r="BF80" s="71"/>
      <c r="BG80" s="71"/>
      <c r="BH80" s="71"/>
      <c r="BI80" s="71"/>
      <c r="BJ80" s="70"/>
      <c r="BK80" s="70"/>
      <c r="BL80" s="70"/>
      <c r="BM80" s="70"/>
      <c r="BN80" s="70"/>
      <c r="BO80" s="70"/>
      <c r="BP80" s="70"/>
      <c r="BQ80" s="70"/>
      <c r="BR80" s="70"/>
      <c r="BS80" s="70"/>
      <c r="BT80" s="70"/>
      <c r="BU80" s="70"/>
      <c r="BV80" s="70"/>
      <c r="BW80" s="70"/>
      <c r="BX80" s="70"/>
      <c r="BY80" s="70"/>
      <c r="BZ80" s="70"/>
      <c r="CA80" s="70"/>
      <c r="CB80" s="70"/>
      <c r="CC80" s="70"/>
      <c r="CD80" s="70"/>
      <c r="CE80" s="70"/>
      <c r="CF80" s="70"/>
      <c r="CG80" s="70"/>
      <c r="CH80" s="70"/>
      <c r="CI80" s="70"/>
      <c r="CJ80" s="70"/>
      <c r="CK80" s="70"/>
      <c r="CL80" s="70"/>
      <c r="CM80" s="70"/>
      <c r="CN80" s="70"/>
      <c r="CO80" s="70"/>
      <c r="CP80" s="70"/>
      <c r="CQ80" s="70"/>
      <c r="CR80" s="70"/>
      <c r="CS80" s="70"/>
      <c r="CT80" s="70"/>
      <c r="CU80" s="70"/>
      <c r="CV80" s="70"/>
      <c r="CW80" s="70"/>
      <c r="CX80" s="70"/>
      <c r="CY80" s="70"/>
      <c r="CZ80" s="70"/>
      <c r="DA80" s="70"/>
      <c r="DB80" s="70"/>
      <c r="DC80" s="70"/>
      <c r="DD80" s="70"/>
      <c r="DE80" s="70"/>
      <c r="DF80" s="70"/>
      <c r="DG80" s="70"/>
      <c r="DH80" s="70"/>
      <c r="DI80" s="70"/>
      <c r="DJ80" s="70"/>
      <c r="DK80" s="70"/>
      <c r="DL80" s="70"/>
      <c r="DM80" s="70"/>
      <c r="DN80" s="70"/>
      <c r="DO80" s="70"/>
      <c r="DP80" s="70"/>
      <c r="DQ80" s="70"/>
      <c r="DR80" s="70"/>
      <c r="DS80" s="70"/>
      <c r="DT80" s="70"/>
      <c r="DU80" s="70"/>
      <c r="DV80" s="70"/>
      <c r="DW80" s="70"/>
      <c r="DX80" s="70"/>
      <c r="DY80" s="70"/>
      <c r="DZ80" s="70"/>
      <c r="EA80" s="70"/>
      <c r="EB80" s="70"/>
      <c r="EC80" s="70"/>
      <c r="ED80" s="70"/>
      <c r="EE80" s="70"/>
      <c r="EF80" s="70"/>
      <c r="EG80" s="70"/>
      <c r="EH80" s="70"/>
      <c r="EI80" s="70"/>
      <c r="EJ80" s="70"/>
      <c r="EK80" s="70"/>
      <c r="EL80" s="70"/>
      <c r="EM80" s="70"/>
      <c r="EN80" s="70"/>
      <c r="EO80" s="70"/>
      <c r="EP80" s="70"/>
      <c r="EQ80" s="70"/>
      <c r="ER80" s="70"/>
      <c r="ES80" s="70"/>
      <c r="ET80" s="70"/>
      <c r="EU80" s="70"/>
      <c r="EV80" s="70"/>
      <c r="EW80" s="70"/>
      <c r="EX80" s="70"/>
      <c r="EY80" s="70"/>
      <c r="EZ80" s="70"/>
      <c r="FA80" s="70"/>
      <c r="FB80" s="70"/>
      <c r="FC80" s="70"/>
      <c r="FD80" s="70"/>
      <c r="FE80" s="70"/>
      <c r="FF80" s="70"/>
      <c r="FG80" s="70"/>
      <c r="FH80" s="70"/>
      <c r="FI80" s="70"/>
      <c r="FJ80" s="70"/>
      <c r="FK80" s="70"/>
      <c r="FL80" s="70"/>
      <c r="FM80" s="70"/>
      <c r="FN80" s="70"/>
      <c r="FO80" s="70"/>
      <c r="FP80" s="70"/>
      <c r="FQ80" s="70"/>
      <c r="FR80" s="70"/>
      <c r="FS80" s="70"/>
      <c r="FT80" s="70"/>
      <c r="FU80" s="70"/>
      <c r="FV80" s="70"/>
      <c r="FW80" s="70"/>
      <c r="FX80" s="70"/>
      <c r="FY80" s="70"/>
      <c r="FZ80" s="70"/>
      <c r="GA80" s="70"/>
      <c r="GB80" s="70"/>
      <c r="GC80" s="70"/>
      <c r="GD80" s="70"/>
      <c r="GE80" s="70"/>
      <c r="GF80" s="70"/>
      <c r="GG80" s="70"/>
      <c r="GH80" s="70"/>
      <c r="GI80" s="70"/>
      <c r="GJ80" s="70"/>
      <c r="GK80" s="70"/>
      <c r="GL80" s="70"/>
      <c r="GM80" s="70"/>
      <c r="GN80" s="70"/>
      <c r="GO80" s="70"/>
      <c r="GP80" s="70"/>
      <c r="GQ80" s="70"/>
      <c r="GR80" s="70"/>
      <c r="GS80" s="70"/>
      <c r="GT80" s="70"/>
      <c r="GU80" s="70"/>
      <c r="GV80" s="70"/>
      <c r="GW80" s="70"/>
      <c r="GX80" s="70"/>
      <c r="GY80" s="70"/>
      <c r="GZ80" s="70"/>
      <c r="HA80" s="70"/>
      <c r="HB80" s="70"/>
      <c r="HC80" s="70"/>
      <c r="HD80" s="70"/>
      <c r="HE80" s="70"/>
      <c r="HF80" s="70"/>
      <c r="HG80" s="70"/>
      <c r="HH80" s="70"/>
      <c r="HI80" s="70"/>
      <c r="HJ80" s="70"/>
      <c r="HK80" s="70"/>
      <c r="HL80" s="70"/>
      <c r="HM80" s="70"/>
      <c r="HN80" s="70"/>
      <c r="HO80" s="70"/>
      <c r="HP80" s="70"/>
      <c r="HQ80" s="70"/>
      <c r="HR80" s="70"/>
      <c r="HS80" s="70"/>
      <c r="HT80" s="70"/>
      <c r="HU80" s="70"/>
      <c r="HV80" s="70"/>
      <c r="HW80" s="70"/>
      <c r="HX80" s="70"/>
      <c r="HY80" s="70"/>
      <c r="HZ80" s="70"/>
      <c r="IA80" s="70"/>
      <c r="IB80" s="70"/>
      <c r="IC80" s="70"/>
      <c r="ID80" s="70"/>
      <c r="IE80" s="70"/>
      <c r="IF80" s="70"/>
      <c r="IG80" s="70"/>
      <c r="IH80" s="70"/>
      <c r="II80" s="70"/>
      <c r="IJ80" s="70"/>
      <c r="IK80" s="70"/>
      <c r="IL80" s="70"/>
      <c r="IM80" s="70"/>
      <c r="IN80" s="70"/>
      <c r="IO80" s="70"/>
      <c r="IP80" s="70"/>
      <c r="IQ80" s="70"/>
      <c r="IR80" s="70"/>
      <c r="IS80" s="70"/>
      <c r="IT80" s="70"/>
      <c r="IU80" s="70"/>
      <c r="IV80" s="70"/>
      <c r="IW80" s="70"/>
      <c r="IX80" s="70"/>
      <c r="IY80" s="70"/>
      <c r="IZ80" s="70"/>
      <c r="JA80" s="70"/>
      <c r="JB80" s="70"/>
      <c r="JC80" s="70"/>
      <c r="JD80" s="70"/>
      <c r="JE80" s="70"/>
      <c r="JF80" s="70"/>
      <c r="JG80" s="70"/>
      <c r="JH80" s="70"/>
      <c r="JI80" s="70"/>
      <c r="JJ80" s="70"/>
      <c r="JK80" s="70"/>
      <c r="JL80" s="70"/>
      <c r="JM80" s="70"/>
      <c r="JN80" s="70"/>
      <c r="JO80" s="70"/>
      <c r="JP80" s="70"/>
      <c r="JQ80" s="70"/>
      <c r="JR80" s="70"/>
      <c r="JS80" s="70"/>
      <c r="JT80" s="70"/>
      <c r="JU80" s="70"/>
      <c r="JV80" s="70"/>
      <c r="JW80" s="70"/>
      <c r="JX80" s="70"/>
      <c r="JY80" s="70"/>
      <c r="JZ80" s="70"/>
      <c r="KA80" s="70"/>
      <c r="KB80" s="70"/>
      <c r="KC80" s="70"/>
      <c r="KD80" s="70"/>
      <c r="KE80" s="70"/>
      <c r="KF80" s="70"/>
      <c r="KG80" s="70"/>
      <c r="KH80" s="70"/>
      <c r="KI80" s="70"/>
      <c r="KJ80" s="70"/>
      <c r="KK80" s="70"/>
      <c r="KL80" s="70"/>
      <c r="KM80" s="70"/>
      <c r="KN80" s="70"/>
      <c r="KO80" s="70"/>
      <c r="KP80" s="70"/>
      <c r="KQ80" s="70"/>
      <c r="KR80" s="70"/>
      <c r="KS80" s="70"/>
      <c r="KT80" s="70"/>
      <c r="KU80" s="70"/>
      <c r="KV80" s="70"/>
      <c r="KW80" s="70"/>
      <c r="KX80" s="70"/>
      <c r="KY80" s="70"/>
      <c r="KZ80" s="70"/>
      <c r="LA80" s="70"/>
      <c r="LB80" s="70"/>
      <c r="LC80" s="70"/>
      <c r="LD80" s="70"/>
      <c r="LE80" s="70"/>
      <c r="LF80" s="70"/>
      <c r="LG80" s="70"/>
      <c r="LH80" s="70"/>
      <c r="LI80" s="70"/>
      <c r="LJ80" s="70"/>
      <c r="LK80" s="70"/>
      <c r="LL80" s="70"/>
      <c r="LM80" s="70"/>
      <c r="LN80" s="70"/>
      <c r="LO80" s="70"/>
      <c r="LP80" s="70"/>
      <c r="LQ80" s="70"/>
      <c r="LR80" s="70"/>
      <c r="LS80" s="70"/>
      <c r="LT80" s="70"/>
      <c r="LU80" s="70"/>
      <c r="LV80" s="70"/>
      <c r="LW80" s="70"/>
      <c r="LX80" s="70"/>
      <c r="LY80" s="70"/>
      <c r="LZ80" s="70"/>
      <c r="MA80" s="70"/>
      <c r="MB80" s="70"/>
      <c r="MC80" s="70"/>
      <c r="MD80" s="70"/>
      <c r="ME80" s="70"/>
      <c r="MF80" s="70"/>
      <c r="MG80" s="70"/>
      <c r="MH80" s="70"/>
      <c r="MI80" s="70"/>
      <c r="MJ80" s="70"/>
      <c r="MK80" s="70"/>
      <c r="ML80" s="70"/>
      <c r="MM80" s="70"/>
      <c r="MN80" s="70"/>
      <c r="MO80" s="70"/>
      <c r="MP80" s="70"/>
      <c r="MQ80" s="70"/>
      <c r="MR80" s="70"/>
      <c r="MS80" s="70"/>
      <c r="MT80" s="70"/>
      <c r="MU80" s="70"/>
      <c r="MV80" s="70"/>
      <c r="MW80" s="70"/>
      <c r="MX80" s="70"/>
      <c r="MY80" s="70"/>
      <c r="MZ80" s="70"/>
      <c r="NA80" s="70"/>
      <c r="NB80" s="70"/>
      <c r="NC80" s="70"/>
      <c r="ND80" s="70"/>
      <c r="NE80" s="70"/>
      <c r="NF80" s="70"/>
      <c r="NG80" s="70"/>
      <c r="NH80" s="70"/>
      <c r="NI80" s="70"/>
      <c r="NJ80" s="70"/>
      <c r="NK80" s="70"/>
      <c r="NL80" s="70"/>
      <c r="NM80" s="70"/>
      <c r="NN80" s="70"/>
      <c r="NO80" s="70"/>
      <c r="NP80" s="70"/>
      <c r="NQ80" s="70"/>
      <c r="NR80" s="70"/>
      <c r="NS80" s="70"/>
      <c r="NT80" s="70"/>
      <c r="NU80" s="70"/>
      <c r="NV80" s="70"/>
      <c r="NW80" s="70"/>
      <c r="NX80" s="70"/>
      <c r="NY80" s="70"/>
      <c r="NZ80" s="70"/>
      <c r="OA80" s="70"/>
      <c r="OB80" s="70"/>
      <c r="OC80" s="70"/>
      <c r="OD80" s="70"/>
      <c r="OE80" s="70"/>
      <c r="OF80" s="70"/>
      <c r="OG80" s="70"/>
      <c r="OH80" s="70"/>
      <c r="OI80" s="70"/>
      <c r="OJ80" s="70"/>
      <c r="OK80" s="70"/>
      <c r="OL80" s="70"/>
      <c r="OM80" s="70"/>
      <c r="ON80" s="70"/>
      <c r="OO80" s="70"/>
      <c r="OP80" s="70"/>
      <c r="OQ80" s="70"/>
      <c r="OR80" s="70"/>
      <c r="OS80" s="70"/>
      <c r="OT80" s="70"/>
      <c r="OU80" s="70"/>
      <c r="OV80" s="70"/>
      <c r="OW80" s="70"/>
      <c r="OX80" s="70"/>
      <c r="OY80" s="70"/>
      <c r="OZ80" s="70"/>
      <c r="PA80" s="70"/>
      <c r="PB80" s="70"/>
      <c r="PC80" s="70"/>
      <c r="PD80" s="70"/>
      <c r="PE80" s="70"/>
      <c r="PF80" s="70"/>
      <c r="PG80" s="70"/>
      <c r="PH80" s="70"/>
      <c r="PI80" s="70"/>
      <c r="PJ80" s="70"/>
      <c r="PK80" s="70"/>
      <c r="PL80" s="70"/>
      <c r="PM80" s="70"/>
      <c r="PN80" s="70"/>
      <c r="PO80" s="70"/>
      <c r="PP80" s="70"/>
      <c r="PQ80" s="70"/>
      <c r="PR80" s="70"/>
      <c r="PS80" s="70"/>
      <c r="PT80" s="70"/>
      <c r="PU80" s="70"/>
      <c r="PV80" s="70"/>
      <c r="PW80" s="70"/>
      <c r="PX80" s="70"/>
      <c r="PY80" s="70"/>
      <c r="PZ80" s="70"/>
      <c r="QA80" s="70"/>
      <c r="QB80" s="70"/>
      <c r="QC80" s="70"/>
      <c r="QD80" s="70"/>
      <c r="QE80" s="70"/>
      <c r="QF80" s="70"/>
      <c r="QG80" s="70"/>
      <c r="QH80" s="70"/>
      <c r="QI80" s="70"/>
      <c r="QJ80" s="70"/>
      <c r="QK80" s="70"/>
      <c r="QL80" s="70"/>
      <c r="QM80" s="70"/>
      <c r="QN80" s="70"/>
      <c r="QO80" s="70"/>
      <c r="QP80" s="70"/>
      <c r="QQ80" s="70"/>
      <c r="QR80" s="70"/>
      <c r="QS80" s="70"/>
      <c r="QT80" s="70"/>
      <c r="QU80" s="70"/>
      <c r="QV80" s="70"/>
      <c r="QW80" s="70"/>
      <c r="QX80" s="70"/>
      <c r="QY80" s="70"/>
      <c r="QZ80" s="70"/>
      <c r="RA80" s="70"/>
      <c r="RB80" s="70"/>
      <c r="RC80" s="70"/>
      <c r="RD80" s="70"/>
      <c r="RE80" s="70"/>
      <c r="RF80" s="70"/>
      <c r="RG80" s="70"/>
      <c r="RH80" s="70"/>
      <c r="RI80" s="70"/>
      <c r="RJ80" s="70"/>
      <c r="RK80" s="70"/>
      <c r="RL80" s="70"/>
      <c r="RM80" s="70"/>
      <c r="RN80" s="70"/>
      <c r="RO80" s="70"/>
      <c r="RP80" s="70"/>
      <c r="RQ80" s="70"/>
      <c r="RR80" s="70"/>
      <c r="RS80" s="70"/>
      <c r="RT80" s="70"/>
      <c r="RU80" s="70"/>
      <c r="RV80" s="70"/>
      <c r="RW80" s="70"/>
      <c r="RX80" s="70"/>
      <c r="RY80" s="70"/>
      <c r="RZ80" s="70"/>
      <c r="SA80" s="70"/>
      <c r="SB80" s="70"/>
      <c r="SC80" s="70"/>
      <c r="SD80" s="70"/>
      <c r="SE80" s="70"/>
      <c r="SF80" s="70"/>
      <c r="SG80" s="70"/>
      <c r="SH80" s="70"/>
      <c r="SI80" s="70"/>
      <c r="SJ80" s="70"/>
      <c r="SK80" s="70"/>
      <c r="SL80" s="70"/>
      <c r="SM80" s="70"/>
      <c r="SN80" s="70"/>
      <c r="SO80" s="70"/>
      <c r="SP80" s="70"/>
      <c r="SQ80" s="70"/>
      <c r="SR80" s="70"/>
      <c r="SS80" s="70"/>
      <c r="ST80" s="70"/>
      <c r="SU80" s="70"/>
      <c r="SV80" s="70"/>
      <c r="SW80" s="70"/>
      <c r="SX80" s="70"/>
      <c r="SY80" s="70"/>
      <c r="SZ80" s="70"/>
      <c r="TA80" s="70"/>
      <c r="TB80" s="70"/>
      <c r="TC80" s="70"/>
      <c r="TD80" s="70"/>
      <c r="TE80" s="70"/>
      <c r="TF80" s="70"/>
      <c r="TG80" s="70"/>
      <c r="TH80" s="70"/>
      <c r="TI80" s="70"/>
      <c r="TJ80" s="70"/>
      <c r="TK80" s="70"/>
      <c r="TL80" s="70"/>
      <c r="TM80" s="70"/>
      <c r="TN80" s="70"/>
      <c r="TO80" s="70"/>
      <c r="TP80" s="70"/>
      <c r="TQ80" s="70"/>
      <c r="TR80" s="70"/>
      <c r="TS80" s="70"/>
      <c r="TT80" s="70"/>
      <c r="TU80" s="70"/>
      <c r="TV80" s="70"/>
      <c r="TW80" s="70"/>
      <c r="TX80" s="70"/>
      <c r="TY80" s="70"/>
      <c r="TZ80" s="70"/>
      <c r="UA80" s="70"/>
      <c r="UB80" s="70"/>
      <c r="UC80" s="70"/>
      <c r="UD80" s="70"/>
      <c r="UE80" s="70"/>
      <c r="UF80" s="70"/>
      <c r="UG80" s="70"/>
      <c r="UH80" s="70"/>
      <c r="UI80" s="70"/>
      <c r="UJ80" s="70"/>
      <c r="UK80" s="70"/>
      <c r="UL80" s="70"/>
      <c r="UM80" s="70"/>
      <c r="UN80" s="70"/>
      <c r="UO80" s="70"/>
      <c r="UP80" s="70"/>
      <c r="UQ80" s="70"/>
      <c r="UR80" s="70"/>
      <c r="US80" s="70"/>
      <c r="UT80" s="70"/>
      <c r="UU80" s="70"/>
      <c r="UV80" s="70"/>
      <c r="UW80" s="70"/>
      <c r="UX80" s="70"/>
      <c r="UY80" s="70"/>
      <c r="UZ80" s="70"/>
      <c r="VA80" s="70"/>
      <c r="VB80" s="70"/>
      <c r="VC80" s="70"/>
      <c r="VD80" s="70"/>
      <c r="VE80" s="70"/>
      <c r="VF80" s="70"/>
      <c r="VG80" s="70"/>
      <c r="VH80" s="70"/>
      <c r="VI80" s="70"/>
      <c r="VJ80" s="70"/>
      <c r="VK80" s="70"/>
      <c r="VL80" s="72">
        <v>79063</v>
      </c>
      <c r="VM80" s="72">
        <v>81042</v>
      </c>
      <c r="VN80" s="72">
        <v>83756</v>
      </c>
      <c r="VO80" s="72">
        <v>83647</v>
      </c>
      <c r="VP80" s="72">
        <v>83543</v>
      </c>
      <c r="VQ80" s="72">
        <v>84656</v>
      </c>
      <c r="VR80" s="72">
        <v>82666</v>
      </c>
      <c r="VS80" s="72">
        <v>82168</v>
      </c>
      <c r="VT80" s="72">
        <v>82408</v>
      </c>
      <c r="VU80" s="72">
        <v>83009</v>
      </c>
      <c r="VV80" s="72">
        <v>78975</v>
      </c>
      <c r="VW80" s="72">
        <v>71016</v>
      </c>
      <c r="VX80" s="72">
        <v>69161</v>
      </c>
      <c r="VY80" s="72">
        <v>68172</v>
      </c>
      <c r="VZ80" s="72">
        <v>68202</v>
      </c>
      <c r="WA80" s="72">
        <v>67696</v>
      </c>
      <c r="WB80" s="72">
        <v>66568</v>
      </c>
      <c r="WC80" s="72">
        <v>65509</v>
      </c>
      <c r="WD80" s="72">
        <v>64735</v>
      </c>
      <c r="WE80" s="72">
        <v>61974</v>
      </c>
      <c r="WF80" s="72">
        <v>61347</v>
      </c>
      <c r="WG80" s="72">
        <v>62647</v>
      </c>
      <c r="WH80" s="72">
        <v>60219</v>
      </c>
      <c r="WI80" s="72">
        <v>55088</v>
      </c>
      <c r="WJ80" s="72">
        <v>53583</v>
      </c>
      <c r="WK80" s="72">
        <v>54459</v>
      </c>
      <c r="WL80" s="72">
        <v>54338</v>
      </c>
      <c r="WM80" s="72">
        <v>54088</v>
      </c>
      <c r="WN80" s="72">
        <v>55652</v>
      </c>
      <c r="WO80" s="72">
        <v>53749</v>
      </c>
      <c r="WP80" s="72">
        <v>51877</v>
      </c>
      <c r="WQ80" s="72">
        <v>50807</v>
      </c>
      <c r="WR80" s="72">
        <v>49776</v>
      </c>
      <c r="WS80" s="72">
        <v>47845</v>
      </c>
      <c r="WT80" s="72">
        <v>44875</v>
      </c>
      <c r="WU80" s="72">
        <v>44824</v>
      </c>
      <c r="WV80" s="72">
        <v>44228</v>
      </c>
      <c r="WW80" s="72">
        <v>45124</v>
      </c>
      <c r="WX80" s="72">
        <v>45296</v>
      </c>
      <c r="WY80" s="72">
        <v>45385</v>
      </c>
      <c r="WZ80" s="72">
        <v>43981</v>
      </c>
      <c r="XA80" s="72">
        <v>42853</v>
      </c>
      <c r="XB80" s="72">
        <v>40945</v>
      </c>
      <c r="XC80" s="72">
        <v>40344</v>
      </c>
      <c r="XD80" s="72">
        <v>46093</v>
      </c>
      <c r="XE80" s="72">
        <v>49177</v>
      </c>
      <c r="XF80" s="72">
        <v>48887</v>
      </c>
      <c r="XG80" s="72">
        <v>48889</v>
      </c>
      <c r="XH80" s="72">
        <v>48837</v>
      </c>
      <c r="XI80" s="72">
        <v>50491</v>
      </c>
      <c r="XJ80" s="72">
        <v>52437</v>
      </c>
      <c r="XK80" s="72">
        <v>55857</v>
      </c>
      <c r="XL80" s="109">
        <v>60718</v>
      </c>
      <c r="XM80" s="75">
        <v>86273</v>
      </c>
      <c r="XN80" s="75">
        <v>90382</v>
      </c>
      <c r="XO80" s="75">
        <v>94674</v>
      </c>
      <c r="XP80" s="75">
        <v>77780</v>
      </c>
      <c r="XQ80" s="75">
        <v>91978</v>
      </c>
      <c r="XR80" s="75">
        <v>92329</v>
      </c>
      <c r="XS80" s="75">
        <v>92002</v>
      </c>
      <c r="XT80" s="75">
        <v>95834</v>
      </c>
      <c r="XU80" s="75">
        <v>96480</v>
      </c>
      <c r="XV80" s="75">
        <v>145583</v>
      </c>
      <c r="XW80" s="75">
        <v>147946</v>
      </c>
      <c r="XX80" s="75">
        <v>147698</v>
      </c>
      <c r="XY80" s="75">
        <v>147819</v>
      </c>
      <c r="XZ80" s="75">
        <v>148269</v>
      </c>
      <c r="YA80" s="75">
        <v>146069</v>
      </c>
      <c r="YB80" s="75">
        <v>146943</v>
      </c>
      <c r="YC80" s="76">
        <v>148990</v>
      </c>
      <c r="YD80" s="76">
        <v>156828</v>
      </c>
      <c r="YE80" s="75">
        <v>161137</v>
      </c>
      <c r="YF80" s="75">
        <v>159674</v>
      </c>
      <c r="YG80" s="75">
        <v>159777</v>
      </c>
      <c r="YH80" s="75">
        <v>149539</v>
      </c>
      <c r="YI80" s="75">
        <v>148535</v>
      </c>
      <c r="YJ80" s="75">
        <v>146954</v>
      </c>
      <c r="YK80" s="75">
        <v>146211</v>
      </c>
      <c r="YL80" s="75">
        <v>146037</v>
      </c>
      <c r="YM80" s="75">
        <v>151195</v>
      </c>
      <c r="YN80" s="75">
        <v>151583</v>
      </c>
      <c r="YO80" s="75">
        <v>151749</v>
      </c>
      <c r="YP80" s="75">
        <v>150745</v>
      </c>
      <c r="YQ80" s="75">
        <v>155453</v>
      </c>
      <c r="YR80" s="75">
        <v>160540</v>
      </c>
      <c r="YS80" s="75">
        <v>162087</v>
      </c>
      <c r="YT80" s="75">
        <v>165746</v>
      </c>
      <c r="YU80" s="75">
        <v>174107</v>
      </c>
      <c r="YV80" s="75">
        <v>182182</v>
      </c>
      <c r="YW80" s="75">
        <v>182582</v>
      </c>
      <c r="YX80" s="75">
        <v>186455</v>
      </c>
      <c r="YY80" s="75">
        <v>189168</v>
      </c>
      <c r="YZ80" s="75">
        <v>201956</v>
      </c>
      <c r="ZA80" s="75">
        <v>198810</v>
      </c>
      <c r="ZB80" s="75">
        <v>194886</v>
      </c>
      <c r="ZC80" s="75">
        <v>186595</v>
      </c>
      <c r="ZD80" s="75">
        <v>182795</v>
      </c>
      <c r="ZE80" s="75">
        <v>184253</v>
      </c>
      <c r="ZF80" s="75">
        <v>186781</v>
      </c>
      <c r="ZG80" s="75">
        <v>186186</v>
      </c>
      <c r="ZH80" s="75">
        <v>187587</v>
      </c>
      <c r="ZI80" s="75">
        <v>201112</v>
      </c>
      <c r="ZJ80" s="75">
        <v>223870</v>
      </c>
      <c r="ZK80" s="75">
        <v>226904</v>
      </c>
      <c r="ZL80" s="75">
        <v>232181</v>
      </c>
      <c r="ZM80" s="75">
        <v>233812</v>
      </c>
      <c r="ZN80" s="75">
        <v>232291</v>
      </c>
      <c r="ZO80" s="75">
        <v>231881</v>
      </c>
      <c r="ZP80" s="75">
        <v>237364</v>
      </c>
      <c r="ZQ80" s="75">
        <v>238821</v>
      </c>
      <c r="ZR80" s="75">
        <v>241697</v>
      </c>
      <c r="ZS80" s="75">
        <v>241238</v>
      </c>
      <c r="ZT80" s="75">
        <v>238817</v>
      </c>
      <c r="ZU80" s="75">
        <v>238553</v>
      </c>
      <c r="ZV80" s="75">
        <v>239660</v>
      </c>
      <c r="ZW80" s="75">
        <v>243975</v>
      </c>
      <c r="ZX80" s="75">
        <v>243009</v>
      </c>
      <c r="ZY80" s="75">
        <v>242084</v>
      </c>
      <c r="ZZ80" s="75">
        <v>242373</v>
      </c>
      <c r="AAA80" s="75">
        <v>262645</v>
      </c>
      <c r="AAB80" s="75">
        <v>261543</v>
      </c>
      <c r="AAC80" s="75">
        <v>261449</v>
      </c>
      <c r="AAD80" s="75">
        <v>265137</v>
      </c>
      <c r="AAE80" s="75">
        <v>264566</v>
      </c>
      <c r="AAF80" s="75">
        <v>266955</v>
      </c>
      <c r="AAG80" s="75">
        <v>266659</v>
      </c>
      <c r="AAH80" s="75">
        <v>276582</v>
      </c>
      <c r="AAI80" s="75">
        <v>295525</v>
      </c>
      <c r="AAJ80" s="75">
        <v>297824</v>
      </c>
      <c r="AAK80" s="75">
        <v>305068</v>
      </c>
      <c r="AAL80" s="75">
        <v>309038</v>
      </c>
      <c r="AAM80" s="75">
        <v>310888</v>
      </c>
      <c r="AAN80" s="75">
        <v>305186</v>
      </c>
      <c r="AAO80" s="75">
        <v>305452</v>
      </c>
      <c r="AAP80" s="75">
        <v>306285</v>
      </c>
      <c r="AAQ80" s="75">
        <v>305018</v>
      </c>
      <c r="AAR80" s="75">
        <v>290180</v>
      </c>
      <c r="AAS80" s="75">
        <v>289353</v>
      </c>
      <c r="AAT80" s="75">
        <v>277897</v>
      </c>
      <c r="AAU80" s="75">
        <v>279049</v>
      </c>
      <c r="AAV80" s="75">
        <v>277265</v>
      </c>
      <c r="AAW80" s="75">
        <v>274054</v>
      </c>
      <c r="AAX80" s="75">
        <v>272886</v>
      </c>
      <c r="AAY80" s="75">
        <v>267635</v>
      </c>
      <c r="AAZ80" s="75">
        <v>268863</v>
      </c>
      <c r="ABA80" s="75">
        <v>258979</v>
      </c>
      <c r="ABB80" s="75">
        <v>262421</v>
      </c>
      <c r="ABC80" s="75">
        <v>250941</v>
      </c>
      <c r="ABD80" s="75">
        <v>253117</v>
      </c>
      <c r="ABE80" s="75">
        <v>256953</v>
      </c>
      <c r="ABF80" s="75">
        <v>263844</v>
      </c>
      <c r="ABG80" s="75">
        <v>268794</v>
      </c>
      <c r="ABH80" s="75">
        <v>279488</v>
      </c>
      <c r="ABI80" s="75">
        <v>284014</v>
      </c>
      <c r="ABJ80" s="75">
        <v>321010</v>
      </c>
      <c r="ABK80" s="75">
        <v>327315</v>
      </c>
      <c r="ABL80" s="75">
        <v>325064</v>
      </c>
      <c r="ABM80" s="75">
        <v>333971</v>
      </c>
      <c r="ABN80" s="75">
        <v>332338</v>
      </c>
      <c r="ABO80" s="75">
        <v>325443</v>
      </c>
      <c r="ABP80" s="75">
        <v>317774</v>
      </c>
      <c r="ABQ80" s="75">
        <v>306111</v>
      </c>
      <c r="ABR80" s="75">
        <v>312893</v>
      </c>
      <c r="ABS80" s="75">
        <v>306830</v>
      </c>
      <c r="ABT80" s="75">
        <v>306461</v>
      </c>
      <c r="ABU80" s="75">
        <v>303397</v>
      </c>
      <c r="ABV80" s="75">
        <v>306944</v>
      </c>
      <c r="ABW80" s="75">
        <v>329194</v>
      </c>
      <c r="ABX80" s="75">
        <v>332165</v>
      </c>
      <c r="ABY80" s="75">
        <v>338287</v>
      </c>
      <c r="ABZ80" s="75">
        <v>347652</v>
      </c>
      <c r="ACA80" s="75">
        <v>347390</v>
      </c>
      <c r="ACB80" s="75">
        <v>345317</v>
      </c>
      <c r="ACC80" s="75">
        <v>349257</v>
      </c>
      <c r="ACD80" s="75">
        <v>355195</v>
      </c>
      <c r="ACE80" s="75">
        <v>367498</v>
      </c>
      <c r="ACF80" s="75">
        <v>381751</v>
      </c>
      <c r="ACG80" s="75">
        <v>385754</v>
      </c>
      <c r="ACH80" s="75">
        <v>392415</v>
      </c>
      <c r="ACI80" s="75">
        <v>405240</v>
      </c>
      <c r="ACJ80" s="75">
        <v>416999</v>
      </c>
      <c r="ACK80" s="75">
        <v>424566</v>
      </c>
      <c r="ACL80" s="75">
        <v>428711</v>
      </c>
      <c r="ACM80" s="75">
        <v>440592</v>
      </c>
      <c r="ACN80" s="75">
        <v>442526</v>
      </c>
      <c r="ACO80" s="75">
        <v>446980</v>
      </c>
      <c r="ACP80" s="75">
        <v>458477</v>
      </c>
      <c r="ACQ80" s="75">
        <v>462606</v>
      </c>
      <c r="ACR80" s="75">
        <v>441924</v>
      </c>
      <c r="ACS80" s="75">
        <v>442668</v>
      </c>
      <c r="ACT80" s="75">
        <v>447977</v>
      </c>
      <c r="ACU80" s="75">
        <v>453020</v>
      </c>
      <c r="ACV80" s="75">
        <v>446973</v>
      </c>
      <c r="ACW80" s="75">
        <v>448503</v>
      </c>
      <c r="ACX80" s="75">
        <v>455776</v>
      </c>
      <c r="ACY80" s="75">
        <v>453908</v>
      </c>
      <c r="ACZ80" s="75">
        <v>456505</v>
      </c>
      <c r="ADA80" s="75">
        <v>463153</v>
      </c>
      <c r="ADB80" s="75">
        <v>486956</v>
      </c>
      <c r="ADC80" s="75">
        <v>500833</v>
      </c>
      <c r="ADD80" s="75">
        <v>508354</v>
      </c>
      <c r="ADE80" s="75">
        <v>508290</v>
      </c>
      <c r="ADF80" s="75">
        <v>510172</v>
      </c>
      <c r="ADG80" s="75">
        <v>509380</v>
      </c>
      <c r="ADH80" s="75">
        <v>505490</v>
      </c>
      <c r="ADI80" s="75">
        <v>517659</v>
      </c>
      <c r="ADJ80" s="75">
        <v>539798</v>
      </c>
      <c r="ADK80" s="75">
        <v>540863</v>
      </c>
      <c r="ADL80" s="75">
        <v>547962</v>
      </c>
      <c r="ADM80" s="75">
        <v>527816</v>
      </c>
      <c r="ADN80" s="75">
        <v>527435</v>
      </c>
      <c r="ADO80" s="75">
        <v>530600</v>
      </c>
      <c r="ADP80" s="75">
        <v>535229</v>
      </c>
      <c r="ADQ80" s="75">
        <v>526924</v>
      </c>
      <c r="ADR80" s="75">
        <v>523891</v>
      </c>
      <c r="ADS80" s="75">
        <v>518664</v>
      </c>
      <c r="ADT80" s="75">
        <v>513346</v>
      </c>
      <c r="ADU80" s="75">
        <v>505179</v>
      </c>
      <c r="ADV80" s="75">
        <v>505599</v>
      </c>
      <c r="ADW80" s="75">
        <v>503362</v>
      </c>
      <c r="ADX80" s="75">
        <v>496661</v>
      </c>
      <c r="ADY80" s="75">
        <v>475524</v>
      </c>
      <c r="ADZ80" s="75">
        <v>469571</v>
      </c>
      <c r="AEA80" s="75">
        <v>459446</v>
      </c>
      <c r="AEB80" s="75">
        <v>459983</v>
      </c>
      <c r="AEC80" s="75">
        <v>465458</v>
      </c>
      <c r="AED80" s="75">
        <v>468574</v>
      </c>
      <c r="AEE80" s="75">
        <v>471648</v>
      </c>
      <c r="AEF80" s="75">
        <v>461131</v>
      </c>
      <c r="AEG80" s="75">
        <v>461853</v>
      </c>
      <c r="AEH80" s="75">
        <v>464439</v>
      </c>
      <c r="AEI80" s="75">
        <v>459520</v>
      </c>
      <c r="AEJ80" s="75">
        <v>467643</v>
      </c>
      <c r="AEK80" s="75">
        <v>463642</v>
      </c>
      <c r="AEL80" s="75">
        <v>481269</v>
      </c>
      <c r="AEM80" s="75">
        <v>477930</v>
      </c>
      <c r="AEN80" s="75">
        <v>478082</v>
      </c>
      <c r="AEO80" s="75">
        <v>481316</v>
      </c>
      <c r="AEP80" s="75">
        <v>478027</v>
      </c>
      <c r="AEQ80" s="75">
        <v>483454</v>
      </c>
      <c r="AER80" s="75">
        <v>480094</v>
      </c>
      <c r="AES80" s="75">
        <v>478315</v>
      </c>
      <c r="AET80" s="75">
        <v>471522</v>
      </c>
      <c r="AEU80" s="75">
        <v>459830</v>
      </c>
      <c r="AEV80" s="75">
        <v>458450</v>
      </c>
      <c r="AEW80" s="75">
        <v>433843</v>
      </c>
      <c r="AEX80" s="75">
        <v>432624</v>
      </c>
      <c r="AEY80" s="75">
        <v>431411</v>
      </c>
      <c r="AEZ80" s="75">
        <v>435194</v>
      </c>
      <c r="AFA80" s="75">
        <v>439103</v>
      </c>
      <c r="AFB80" s="75">
        <v>437289</v>
      </c>
      <c r="AFC80" s="75">
        <v>433529</v>
      </c>
      <c r="AFD80" s="75">
        <v>431670</v>
      </c>
      <c r="AFE80" s="75">
        <v>426541</v>
      </c>
      <c r="AFF80" s="75">
        <v>428561</v>
      </c>
      <c r="AFG80" s="75">
        <v>428938</v>
      </c>
      <c r="AFH80" s="75">
        <v>425826</v>
      </c>
      <c r="AFI80" s="75">
        <v>417422</v>
      </c>
      <c r="AFJ80" s="75">
        <v>434006</v>
      </c>
      <c r="AFK80" s="75">
        <v>432327</v>
      </c>
      <c r="AFL80" s="75">
        <v>439288</v>
      </c>
      <c r="AFM80" s="75">
        <v>440326</v>
      </c>
      <c r="AFN80" s="75">
        <v>448809</v>
      </c>
      <c r="AFO80" s="75">
        <v>448667</v>
      </c>
      <c r="AFP80" s="75">
        <v>442435</v>
      </c>
      <c r="AFQ80" s="75">
        <v>448382</v>
      </c>
      <c r="AFR80" s="75">
        <v>445684</v>
      </c>
      <c r="AFS80" s="75">
        <v>448637</v>
      </c>
      <c r="AFT80" s="75">
        <v>453814</v>
      </c>
      <c r="AFU80" s="75">
        <v>462261</v>
      </c>
      <c r="AFV80" s="75">
        <v>460945</v>
      </c>
      <c r="AFW80" s="75">
        <v>453072</v>
      </c>
      <c r="AFX80" s="75">
        <v>437233</v>
      </c>
      <c r="AFY80" s="75">
        <v>430784</v>
      </c>
      <c r="AFZ80" s="75">
        <v>429536</v>
      </c>
      <c r="AGA80" s="75">
        <v>424148</v>
      </c>
      <c r="AGB80" s="75">
        <v>422880</v>
      </c>
      <c r="AGC80" s="75">
        <v>410076</v>
      </c>
      <c r="AGD80" s="75">
        <v>402752</v>
      </c>
      <c r="AGE80" s="75">
        <v>394907</v>
      </c>
      <c r="AGF80" s="75">
        <v>383698</v>
      </c>
      <c r="AGG80" s="75">
        <v>381570</v>
      </c>
      <c r="AGH80" s="75">
        <v>375331</v>
      </c>
      <c r="AGI80" s="75">
        <v>370185</v>
      </c>
      <c r="AGJ80" s="75">
        <v>378717</v>
      </c>
      <c r="AGK80" s="75">
        <v>367700</v>
      </c>
      <c r="AGL80" s="75">
        <v>335334</v>
      </c>
      <c r="AGM80" s="75">
        <v>302020</v>
      </c>
      <c r="AGN80" s="75">
        <v>289851</v>
      </c>
      <c r="AGO80" s="75">
        <v>298111</v>
      </c>
      <c r="AGP80" s="75">
        <v>253578</v>
      </c>
      <c r="AGQ80" s="75">
        <v>225852</v>
      </c>
      <c r="AGR80" s="75">
        <v>220174</v>
      </c>
      <c r="AGS80" s="75">
        <v>226781</v>
      </c>
      <c r="AGT80" s="75">
        <v>229970</v>
      </c>
      <c r="AGU80" s="75">
        <v>230004</v>
      </c>
      <c r="AGV80" s="75">
        <v>231260</v>
      </c>
      <c r="AGW80" s="75">
        <v>233102</v>
      </c>
      <c r="AGX80" s="75">
        <v>181436</v>
      </c>
      <c r="AGY80" s="75">
        <v>100118</v>
      </c>
      <c r="AGZ80" s="75">
        <v>80809</v>
      </c>
      <c r="AHA80" s="75">
        <v>40571</v>
      </c>
      <c r="AHB80" s="75">
        <v>68335</v>
      </c>
      <c r="AHC80" s="75">
        <v>82879</v>
      </c>
      <c r="AHD80" s="75">
        <v>105470</v>
      </c>
      <c r="AHE80" s="75">
        <v>108862</v>
      </c>
      <c r="AHF80" s="75">
        <v>114685</v>
      </c>
      <c r="AHG80" s="75">
        <v>117650</v>
      </c>
      <c r="AHH80" s="75">
        <v>134053</v>
      </c>
      <c r="AHI80" s="75">
        <v>168486</v>
      </c>
      <c r="AHJ80" s="75">
        <v>214446</v>
      </c>
      <c r="AHK80" s="75">
        <v>238648</v>
      </c>
      <c r="AHL80" s="75">
        <v>248529</v>
      </c>
      <c r="AHM80" s="75">
        <v>269544</v>
      </c>
      <c r="AHN80" s="75">
        <v>285141</v>
      </c>
      <c r="AHO80" s="75">
        <v>285299</v>
      </c>
      <c r="AHP80" s="75">
        <v>304777</v>
      </c>
      <c r="AHQ80" s="75">
        <v>317681</v>
      </c>
      <c r="AHR80" s="75">
        <v>319294</v>
      </c>
      <c r="AHS80" s="75">
        <v>315348</v>
      </c>
      <c r="AHT80" s="75">
        <v>313281</v>
      </c>
      <c r="AHU80" s="75">
        <v>311640</v>
      </c>
      <c r="AHV80" s="75">
        <v>317113</v>
      </c>
      <c r="AHW80" s="75">
        <v>336057</v>
      </c>
      <c r="AHX80" s="75">
        <v>334881</v>
      </c>
      <c r="AHY80" s="75">
        <v>335425</v>
      </c>
      <c r="AHZ80" s="75">
        <v>335312</v>
      </c>
      <c r="AIA80" s="75">
        <v>325684</v>
      </c>
      <c r="AIB80" s="75">
        <v>308843</v>
      </c>
      <c r="AIC80" s="75">
        <v>297735</v>
      </c>
      <c r="AID80" s="75">
        <v>278042</v>
      </c>
      <c r="AIE80" s="75">
        <v>270741</v>
      </c>
      <c r="AIF80" s="75">
        <v>239948</v>
      </c>
      <c r="AIG80" s="75">
        <v>216402</v>
      </c>
      <c r="AIH80" s="75">
        <v>179564</v>
      </c>
      <c r="AII80" s="75">
        <v>150342</v>
      </c>
      <c r="AIJ80" s="75">
        <v>102212</v>
      </c>
      <c r="AIK80" s="75">
        <v>101465</v>
      </c>
      <c r="AIL80" s="75">
        <v>98163</v>
      </c>
      <c r="AIM80" s="75">
        <v>73775</v>
      </c>
      <c r="AIN80" s="75">
        <v>68541</v>
      </c>
      <c r="AIO80" s="75">
        <v>65735</v>
      </c>
      <c r="AIP80" s="75">
        <v>57494</v>
      </c>
      <c r="AIQ80" s="75">
        <v>59496</v>
      </c>
      <c r="AIR80" s="75">
        <v>59528</v>
      </c>
      <c r="AIS80" s="75">
        <v>60254</v>
      </c>
      <c r="AIT80" s="75">
        <v>55009</v>
      </c>
      <c r="AIU80" s="75">
        <v>49043</v>
      </c>
      <c r="AIV80" s="75">
        <v>44973</v>
      </c>
      <c r="AIW80" s="75">
        <v>42437</v>
      </c>
      <c r="AIX80" s="75">
        <v>41978</v>
      </c>
      <c r="AIY80" s="75">
        <v>43486</v>
      </c>
      <c r="AIZ80" s="75">
        <v>44236</v>
      </c>
      <c r="AJA80" s="75">
        <v>45227</v>
      </c>
      <c r="AJB80" s="75">
        <v>41766</v>
      </c>
      <c r="AJC80" s="75">
        <v>37993</v>
      </c>
      <c r="AJD80" s="75">
        <v>38847</v>
      </c>
      <c r="AJE80" s="75">
        <v>37916</v>
      </c>
      <c r="AJF80" s="75">
        <v>34954</v>
      </c>
      <c r="AJG80" s="75">
        <v>33458</v>
      </c>
      <c r="AJH80" s="75">
        <v>32329</v>
      </c>
      <c r="AJI80" s="75">
        <v>36117</v>
      </c>
      <c r="AJJ80" s="75">
        <v>35911</v>
      </c>
      <c r="AJK80" s="75">
        <v>36171</v>
      </c>
      <c r="AJL80" s="75">
        <v>36338</v>
      </c>
      <c r="AJM80" s="75">
        <v>40157</v>
      </c>
      <c r="AJN80" s="75">
        <v>39932</v>
      </c>
      <c r="AJO80" s="75">
        <v>40724</v>
      </c>
      <c r="AJP80" s="75">
        <v>41831</v>
      </c>
      <c r="AJQ80" s="75">
        <v>40655</v>
      </c>
      <c r="AJR80" s="75">
        <v>39682</v>
      </c>
      <c r="AJS80" s="75">
        <v>35684</v>
      </c>
      <c r="AJT80" s="75">
        <v>30284</v>
      </c>
      <c r="AJU80" s="75">
        <v>29398</v>
      </c>
      <c r="AJV80" s="75">
        <v>28051</v>
      </c>
      <c r="AJW80" s="75">
        <v>27478</v>
      </c>
      <c r="AJX80" s="75">
        <v>42505</v>
      </c>
      <c r="AJY80" s="75">
        <v>46549</v>
      </c>
      <c r="AJZ80" s="75">
        <v>50330</v>
      </c>
      <c r="AKA80" s="75">
        <v>48274</v>
      </c>
      <c r="AKB80" s="75">
        <v>50223</v>
      </c>
      <c r="AKC80" s="75">
        <v>48280</v>
      </c>
      <c r="AKD80" s="75">
        <v>42189</v>
      </c>
      <c r="AKE80" s="75">
        <v>41340</v>
      </c>
      <c r="AKF80" s="75">
        <v>38886</v>
      </c>
      <c r="AKG80" s="75">
        <v>36770</v>
      </c>
      <c r="AKH80" s="75">
        <v>35731</v>
      </c>
      <c r="AKI80" s="75">
        <v>35436</v>
      </c>
      <c r="AKJ80" s="75">
        <v>35031</v>
      </c>
      <c r="AKK80" s="75">
        <v>36948</v>
      </c>
      <c r="AKL80" s="75">
        <v>36060</v>
      </c>
      <c r="AKM80" s="75">
        <v>36140</v>
      </c>
      <c r="AKN80" s="75">
        <v>35761</v>
      </c>
      <c r="AKO80" s="75">
        <v>35694</v>
      </c>
      <c r="AKP80" s="75">
        <v>36021</v>
      </c>
      <c r="AKQ80" s="75">
        <v>37123</v>
      </c>
      <c r="AKR80" s="75">
        <v>36885</v>
      </c>
      <c r="AKS80" s="75">
        <v>38257</v>
      </c>
      <c r="AKT80" s="75">
        <v>39096</v>
      </c>
      <c r="AKU80" s="75">
        <v>39099</v>
      </c>
      <c r="AKV80" s="75">
        <v>41402</v>
      </c>
      <c r="AKW80" s="75">
        <v>43362</v>
      </c>
      <c r="AKX80" s="75">
        <v>46701</v>
      </c>
      <c r="AKY80" s="75">
        <v>42407</v>
      </c>
      <c r="AKZ80" s="75">
        <v>40549</v>
      </c>
      <c r="ALA80" s="75">
        <v>38469</v>
      </c>
      <c r="ALB80" s="75">
        <v>36030</v>
      </c>
      <c r="ALC80" s="75">
        <v>33798</v>
      </c>
      <c r="ALD80" s="75">
        <v>30750</v>
      </c>
      <c r="ALE80" s="75">
        <v>10700</v>
      </c>
      <c r="ALF80" s="75">
        <v>3896</v>
      </c>
      <c r="ALG80" s="75">
        <v>3218</v>
      </c>
      <c r="ALH80" s="75">
        <v>2893</v>
      </c>
      <c r="ALI80" s="75">
        <v>2894</v>
      </c>
      <c r="ALJ80" s="75">
        <v>2894</v>
      </c>
      <c r="ALK80" s="75">
        <v>3659</v>
      </c>
      <c r="ALL80" s="75">
        <v>3710</v>
      </c>
      <c r="ALM80" s="75">
        <v>3809</v>
      </c>
      <c r="ALN80" s="75">
        <v>4006</v>
      </c>
      <c r="ALO80" s="75">
        <v>4477</v>
      </c>
      <c r="ALP80" s="75">
        <v>4474</v>
      </c>
      <c r="ALQ80" s="75">
        <v>4477</v>
      </c>
      <c r="ALR80" s="75">
        <v>4478</v>
      </c>
      <c r="ALS80" s="75">
        <v>4284</v>
      </c>
      <c r="ALT80" s="75">
        <v>4635</v>
      </c>
      <c r="ALU80" s="75">
        <v>4835</v>
      </c>
      <c r="ALV80" s="75">
        <v>4931</v>
      </c>
      <c r="ALW80" s="75">
        <v>4939</v>
      </c>
      <c r="ALX80" s="75">
        <v>4935</v>
      </c>
      <c r="ALY80" s="75">
        <v>4935</v>
      </c>
      <c r="ALZ80" s="75">
        <v>4771</v>
      </c>
      <c r="AMA80" s="75">
        <v>4669</v>
      </c>
      <c r="AMB80" s="75">
        <v>4669</v>
      </c>
      <c r="AMC80" s="75">
        <v>4669</v>
      </c>
      <c r="AMD80" s="75">
        <v>4261</v>
      </c>
      <c r="AME80" s="75">
        <v>4002</v>
      </c>
      <c r="AMF80" s="75">
        <v>3622</v>
      </c>
      <c r="AMG80" s="75">
        <v>3268</v>
      </c>
      <c r="AMH80" s="75">
        <v>2730</v>
      </c>
      <c r="AMI80" s="75">
        <v>2447</v>
      </c>
      <c r="AMJ80" s="75">
        <v>2093</v>
      </c>
      <c r="AMK80" s="75">
        <v>1957</v>
      </c>
      <c r="AML80" s="75">
        <v>1740</v>
      </c>
      <c r="AMM80" s="75">
        <v>1450</v>
      </c>
      <c r="AMN80" s="75">
        <v>1401</v>
      </c>
      <c r="AMO80" s="75">
        <v>1394</v>
      </c>
      <c r="AMP80" s="75">
        <v>1196</v>
      </c>
      <c r="AMQ80" s="75">
        <v>1085</v>
      </c>
      <c r="AMR80" s="75">
        <v>895</v>
      </c>
      <c r="AMS80" s="75">
        <v>642</v>
      </c>
      <c r="AMT80" s="75">
        <v>528</v>
      </c>
      <c r="AMU80" s="75"/>
      <c r="AMV80" s="75">
        <v>579</v>
      </c>
      <c r="AMW80" s="75">
        <v>647</v>
      </c>
      <c r="AMX80" s="75">
        <v>599</v>
      </c>
      <c r="AMY80" s="75">
        <v>753</v>
      </c>
      <c r="AMZ80" s="75">
        <v>690</v>
      </c>
      <c r="ANA80" s="75">
        <v>611</v>
      </c>
      <c r="ANB80" s="75">
        <v>516</v>
      </c>
      <c r="ANC80" s="75">
        <v>494</v>
      </c>
      <c r="AND80" s="75">
        <v>465</v>
      </c>
      <c r="ANE80" s="75">
        <v>390</v>
      </c>
      <c r="ANF80" s="75">
        <v>401</v>
      </c>
      <c r="ANG80" s="75">
        <v>295</v>
      </c>
      <c r="ANH80" s="75">
        <v>490</v>
      </c>
      <c r="ANI80" s="75">
        <v>548</v>
      </c>
      <c r="ANJ80" s="75">
        <v>648</v>
      </c>
      <c r="ANK80" s="75">
        <v>651</v>
      </c>
      <c r="ANL80" s="75">
        <v>675</v>
      </c>
      <c r="ANM80" s="75">
        <v>674</v>
      </c>
      <c r="ANN80" s="75">
        <v>878</v>
      </c>
      <c r="ANO80" s="75">
        <v>567</v>
      </c>
      <c r="ANP80" s="75">
        <v>317</v>
      </c>
      <c r="ANQ80" s="75">
        <v>317</v>
      </c>
      <c r="ANR80" s="75">
        <v>366</v>
      </c>
      <c r="ANS80" s="75">
        <v>366</v>
      </c>
      <c r="ANT80" s="75">
        <v>366</v>
      </c>
      <c r="ANU80" s="75">
        <v>357</v>
      </c>
      <c r="ANV80" s="75">
        <v>286</v>
      </c>
      <c r="ANW80" s="76">
        <v>224</v>
      </c>
      <c r="ANX80" s="76">
        <v>206</v>
      </c>
      <c r="ANY80" s="76">
        <v>98</v>
      </c>
      <c r="ANZ80" s="76">
        <v>70</v>
      </c>
      <c r="AOA80" s="76">
        <v>48</v>
      </c>
      <c r="AOB80" s="76">
        <v>40</v>
      </c>
      <c r="AOC80" s="49"/>
      <c r="AOD80" s="49"/>
      <c r="AOE80" s="49"/>
      <c r="AOF80" s="49"/>
      <c r="AOG80" s="49"/>
      <c r="AOH80" s="49">
        <v>0</v>
      </c>
      <c r="AOI80" s="49">
        <v>0</v>
      </c>
      <c r="AOJ80" s="49"/>
      <c r="AOK80" s="49"/>
      <c r="AOL80" s="49"/>
      <c r="AOM80" s="49"/>
      <c r="AON80" s="49"/>
      <c r="AOO80" s="49"/>
      <c r="AOP80" s="49"/>
      <c r="AOQ80" s="49"/>
      <c r="AOR80" s="49"/>
      <c r="AOS80" s="49"/>
      <c r="AOT80" s="49"/>
      <c r="AOU80" s="49"/>
      <c r="AOV80" s="49"/>
      <c r="AOW80" s="49"/>
      <c r="AOX80" s="49"/>
      <c r="AOY80" s="49"/>
      <c r="AOZ80" s="49"/>
      <c r="APA80" s="49"/>
      <c r="APB80" s="49"/>
      <c r="APC80" s="49"/>
      <c r="APD80" s="49"/>
      <c r="APE80" s="49"/>
      <c r="APF80" s="49"/>
      <c r="APG80" s="49"/>
      <c r="APH80" s="49"/>
      <c r="API80" s="49"/>
      <c r="APJ80" s="49"/>
      <c r="APK80" s="49"/>
      <c r="APL80" s="49"/>
      <c r="APM80" s="49"/>
      <c r="APN80" s="49"/>
      <c r="APO80" s="49"/>
      <c r="APP80" s="49"/>
      <c r="APQ80" s="49"/>
      <c r="APR80" s="49"/>
      <c r="APS80" s="49"/>
      <c r="APT80" s="49"/>
      <c r="APU80" s="49"/>
      <c r="APV80" s="49"/>
      <c r="APW80" s="49"/>
      <c r="APX80" s="49"/>
      <c r="APY80" s="49"/>
      <c r="APZ80" s="49"/>
      <c r="AQA80" s="49"/>
      <c r="AQB80" s="49"/>
      <c r="AQC80" s="49"/>
      <c r="AQD80" s="49"/>
      <c r="AQE80" s="49"/>
      <c r="AQF80" s="49"/>
      <c r="AQG80" s="49"/>
      <c r="AQH80" s="49"/>
      <c r="AQI80" s="49"/>
      <c r="AQJ80" s="49"/>
      <c r="AQK80" s="49"/>
      <c r="AQL80" s="49"/>
      <c r="AQM80" s="49"/>
      <c r="AQN80" s="49"/>
      <c r="AQO80" s="49"/>
      <c r="AQP80" s="49"/>
      <c r="AQQ80" s="49"/>
      <c r="AQR80" s="49"/>
      <c r="AQS80" s="49"/>
      <c r="AQT80" s="49"/>
      <c r="AQU80" s="49"/>
      <c r="AQV80" s="49"/>
      <c r="AQW80" s="49"/>
      <c r="AQX80" s="49"/>
      <c r="AQY80" s="49"/>
      <c r="AQZ80" s="49"/>
      <c r="ARA80" s="49"/>
      <c r="ARB80" s="49"/>
      <c r="ARC80" s="49"/>
      <c r="ARD80" s="49"/>
      <c r="ARE80" s="49"/>
      <c r="ARF80" s="49"/>
      <c r="ARG80" s="49"/>
      <c r="ARH80" s="49"/>
      <c r="ARI80" s="49"/>
      <c r="ARJ80" s="49"/>
      <c r="ARK80" s="49"/>
      <c r="ARL80" s="49"/>
      <c r="ARM80" s="49"/>
      <c r="ARN80" s="49"/>
      <c r="ARO80" s="49"/>
      <c r="ARP80" s="49"/>
      <c r="ARQ80" s="49"/>
      <c r="ARR80" s="49"/>
      <c r="ARS80" s="49"/>
      <c r="ART80" s="49"/>
      <c r="ARU80" s="49"/>
      <c r="ARV80" s="49"/>
      <c r="ARW80" s="49"/>
      <c r="ARX80" s="49"/>
      <c r="ARY80" s="49"/>
      <c r="ARZ80" s="49"/>
      <c r="ASA80" s="49"/>
      <c r="ASB80" s="49"/>
      <c r="ASC80" s="49"/>
      <c r="ASD80" s="49">
        <v>784</v>
      </c>
      <c r="ASE80" s="49">
        <v>1034</v>
      </c>
      <c r="ASF80" s="49">
        <v>1532</v>
      </c>
      <c r="ASG80" s="49">
        <v>1532</v>
      </c>
      <c r="ASH80" s="49">
        <v>1532</v>
      </c>
      <c r="ASI80" s="49">
        <v>1532</v>
      </c>
      <c r="ASJ80" s="49">
        <v>2532</v>
      </c>
      <c r="ASK80" s="49">
        <v>3745</v>
      </c>
      <c r="ASL80" s="49">
        <v>4044</v>
      </c>
      <c r="ASM80" s="49">
        <v>4015</v>
      </c>
      <c r="ASN80" s="49">
        <v>4138</v>
      </c>
      <c r="ASO80" s="49">
        <v>4150</v>
      </c>
      <c r="ASP80" s="49">
        <v>3587</v>
      </c>
      <c r="ASQ80" s="49">
        <v>3212</v>
      </c>
      <c r="ASR80" s="49">
        <v>2917</v>
      </c>
      <c r="ASS80" s="49">
        <v>2780</v>
      </c>
      <c r="AST80" s="49">
        <v>2478</v>
      </c>
      <c r="ASU80" s="49">
        <v>1932</v>
      </c>
      <c r="ASV80" s="49">
        <v>1873</v>
      </c>
      <c r="ASW80" s="49">
        <v>1727</v>
      </c>
      <c r="ASX80" s="49">
        <v>1579</v>
      </c>
      <c r="ASY80" s="49">
        <v>1543</v>
      </c>
      <c r="ASZ80" s="49">
        <v>1338</v>
      </c>
      <c r="ATA80" s="49">
        <v>1365</v>
      </c>
      <c r="ATB80" s="49">
        <v>1511</v>
      </c>
      <c r="ATC80" s="49">
        <v>1855</v>
      </c>
      <c r="ATD80" s="49">
        <v>2326</v>
      </c>
      <c r="ATE80" s="49">
        <v>2219</v>
      </c>
      <c r="ATF80" s="49">
        <v>2586</v>
      </c>
      <c r="ATG80" s="49">
        <v>2486</v>
      </c>
      <c r="ATH80" s="49">
        <v>2169</v>
      </c>
      <c r="ATI80" s="49">
        <v>1888</v>
      </c>
      <c r="ATJ80" s="49">
        <v>1683</v>
      </c>
      <c r="ATK80" s="49">
        <v>1785</v>
      </c>
      <c r="ATL80" s="49">
        <v>1680</v>
      </c>
      <c r="ATM80" s="49">
        <v>1696</v>
      </c>
      <c r="ATN80" s="49">
        <v>1466</v>
      </c>
      <c r="ATO80" s="49">
        <v>1836</v>
      </c>
      <c r="ATP80" s="49">
        <v>1784</v>
      </c>
      <c r="ATQ80" s="49">
        <v>1592</v>
      </c>
      <c r="ATR80" s="49">
        <v>1379</v>
      </c>
      <c r="ATS80" s="49">
        <v>1122</v>
      </c>
      <c r="ATT80" s="49">
        <v>1010</v>
      </c>
      <c r="ATU80" s="49">
        <v>830</v>
      </c>
      <c r="ATV80" s="49">
        <v>640</v>
      </c>
      <c r="ATW80" s="49">
        <v>640</v>
      </c>
      <c r="ATX80" s="49">
        <v>630</v>
      </c>
      <c r="ATY80" s="49">
        <v>222</v>
      </c>
      <c r="ATZ80" s="49">
        <v>82</v>
      </c>
      <c r="AUA80" s="49">
        <v>330</v>
      </c>
      <c r="AUB80" s="49">
        <v>523</v>
      </c>
      <c r="AUC80" s="49">
        <v>1103</v>
      </c>
      <c r="AUD80" s="49">
        <v>1103</v>
      </c>
      <c r="AUE80" s="49">
        <v>1357</v>
      </c>
      <c r="AUF80" s="49">
        <v>1357</v>
      </c>
      <c r="AUG80" s="49">
        <v>1357</v>
      </c>
      <c r="AUH80" s="49">
        <v>1460</v>
      </c>
      <c r="AUI80" s="49">
        <v>1530</v>
      </c>
      <c r="AUJ80" s="49">
        <v>1703</v>
      </c>
      <c r="AUK80" s="49">
        <v>1840</v>
      </c>
      <c r="AUL80" s="49">
        <v>1686</v>
      </c>
      <c r="AUM80" s="49">
        <v>1506</v>
      </c>
      <c r="AUN80" s="49">
        <v>1368</v>
      </c>
      <c r="AUO80" s="49">
        <v>1097</v>
      </c>
      <c r="AUP80" s="49">
        <v>975</v>
      </c>
      <c r="AUQ80" s="49">
        <v>879</v>
      </c>
      <c r="AUR80" s="49">
        <v>727</v>
      </c>
      <c r="AUS80" s="49">
        <v>704</v>
      </c>
      <c r="AUT80" s="49">
        <v>697</v>
      </c>
      <c r="AUU80" s="49">
        <v>604</v>
      </c>
      <c r="AUV80" s="49">
        <v>470</v>
      </c>
      <c r="AUW80" s="49">
        <v>385</v>
      </c>
      <c r="AUX80" s="49">
        <f>234+50</f>
        <v>284</v>
      </c>
      <c r="AUY80" s="49">
        <v>234</v>
      </c>
      <c r="AUZ80" s="49">
        <v>157</v>
      </c>
      <c r="AVA80" s="49">
        <v>157</v>
      </c>
      <c r="AVB80" s="49">
        <v>157</v>
      </c>
      <c r="AVC80" s="49">
        <v>338</v>
      </c>
      <c r="AVD80" s="49">
        <v>338</v>
      </c>
      <c r="AVE80" s="49">
        <v>324</v>
      </c>
      <c r="AVF80" s="49">
        <v>324</v>
      </c>
      <c r="AVG80" s="49">
        <v>324</v>
      </c>
      <c r="AVH80" s="49">
        <v>324</v>
      </c>
      <c r="AVI80" s="49">
        <v>240</v>
      </c>
      <c r="AVJ80" s="49">
        <v>76</v>
      </c>
      <c r="AVK80" s="49">
        <v>76</v>
      </c>
      <c r="AVL80" s="49">
        <v>76</v>
      </c>
      <c r="AVM80" s="49">
        <v>76</v>
      </c>
      <c r="AVN80" s="49">
        <v>29</v>
      </c>
      <c r="AVO80" s="49">
        <v>0</v>
      </c>
      <c r="AVP80" s="49">
        <v>0</v>
      </c>
      <c r="AVQ80" s="49"/>
      <c r="AVR80" s="49"/>
      <c r="AVS80" s="49"/>
      <c r="AVT80" s="49"/>
      <c r="AVU80" s="49"/>
      <c r="AVV80" s="49"/>
      <c r="AVW80" s="49"/>
      <c r="AVX80" s="49"/>
      <c r="AVY80" s="49"/>
      <c r="AVZ80" s="49"/>
      <c r="AWA80" s="49"/>
      <c r="AWB80" s="49"/>
      <c r="AWC80" s="49"/>
      <c r="AWD80" s="49"/>
      <c r="AWE80" s="49"/>
      <c r="AWF80" s="49"/>
      <c r="AWG80" s="49"/>
      <c r="AWH80" s="49"/>
      <c r="AWI80" s="49"/>
      <c r="AWJ80" s="49"/>
      <c r="AWK80" s="49"/>
      <c r="AWL80" s="49"/>
      <c r="AWM80" s="49"/>
      <c r="AWN80" s="49"/>
      <c r="AWO80" s="49"/>
      <c r="AWP80" s="49"/>
      <c r="AWQ80" s="49"/>
      <c r="AWR80" s="49"/>
      <c r="AWS80" s="49"/>
      <c r="AWT80" s="49"/>
      <c r="AWU80" s="49"/>
      <c r="AWV80" s="49"/>
      <c r="AWW80" s="49"/>
      <c r="AWX80" s="49"/>
      <c r="AWY80" s="49"/>
      <c r="AWZ80" s="49"/>
      <c r="AXA80" s="49"/>
      <c r="AXB80" s="49"/>
      <c r="AXC80" s="49"/>
      <c r="AXD80" s="49"/>
      <c r="AXE80" s="49"/>
      <c r="AXF80" s="49"/>
      <c r="AXG80" s="49"/>
      <c r="AXH80" s="49"/>
      <c r="AXI80" s="49"/>
      <c r="AXJ80" s="49"/>
      <c r="AXK80" s="49"/>
      <c r="AXL80" s="49"/>
      <c r="AXM80" s="49"/>
      <c r="AXN80" s="49"/>
      <c r="AXO80" s="49"/>
      <c r="AXP80" s="49"/>
      <c r="AXQ80" s="49"/>
      <c r="AXR80" s="49"/>
      <c r="AXS80" s="49"/>
      <c r="AXT80" s="49"/>
      <c r="AXU80" s="49"/>
      <c r="AXV80" s="49"/>
      <c r="AXW80" s="49"/>
      <c r="AXX80" s="49"/>
      <c r="AXY80" s="49"/>
      <c r="AXZ80" s="49"/>
      <c r="AYA80" s="49"/>
      <c r="AYB80" s="49"/>
      <c r="AYC80" s="49"/>
      <c r="AYD80" s="49"/>
      <c r="AYE80" s="49"/>
      <c r="AYF80" s="49"/>
      <c r="AYG80" s="49"/>
      <c r="AYH80" s="49"/>
      <c r="AYI80" s="49"/>
      <c r="AYJ80" s="49"/>
      <c r="AYK80" s="49"/>
      <c r="AYL80" s="49"/>
      <c r="AYM80" s="49"/>
      <c r="AYN80" s="49"/>
      <c r="AYO80" s="49"/>
      <c r="AYP80" s="49"/>
      <c r="AYQ80" s="49"/>
      <c r="AYR80" s="49"/>
      <c r="AYS80" s="49"/>
      <c r="AYT80" s="49"/>
      <c r="AYU80" s="49"/>
      <c r="AYV80" s="49"/>
      <c r="AYW80" s="49"/>
      <c r="AYX80" s="49"/>
      <c r="AYY80" s="49"/>
      <c r="AYZ80" s="49"/>
      <c r="AZA80" s="49"/>
      <c r="AZB80" s="49"/>
      <c r="AZC80" s="49"/>
      <c r="AZD80" s="49"/>
      <c r="AZE80" s="49"/>
      <c r="AZF80" s="49"/>
      <c r="AZG80" s="49"/>
      <c r="AZH80" s="49"/>
      <c r="AZI80" s="49"/>
      <c r="AZJ80" s="49"/>
      <c r="AZK80" s="49"/>
      <c r="AZL80" s="49"/>
      <c r="AZM80" s="49"/>
      <c r="AZN80" s="49"/>
      <c r="AZO80" s="49"/>
      <c r="AZP80" s="49"/>
      <c r="AZQ80" s="49"/>
      <c r="AZR80" s="49"/>
      <c r="AZS80" s="49"/>
      <c r="AZT80" s="49"/>
      <c r="AZU80" s="49"/>
      <c r="AZV80" s="49"/>
      <c r="AZW80" s="49"/>
      <c r="AZX80" s="49"/>
      <c r="AZY80" s="49"/>
      <c r="AZZ80" s="49"/>
      <c r="BAA80" s="49"/>
      <c r="BAB80" s="49"/>
      <c r="BAC80" s="49"/>
      <c r="BAD80" s="49"/>
      <c r="BAE80" s="49"/>
      <c r="BAF80" s="49"/>
      <c r="BAG80" s="49"/>
      <c r="BAH80" s="49"/>
      <c r="BAI80" s="49"/>
      <c r="BAJ80" s="49"/>
      <c r="BAK80" s="49"/>
      <c r="BAL80" s="49"/>
      <c r="BAM80" s="49"/>
      <c r="BAN80" s="49"/>
      <c r="BAO80" s="49"/>
      <c r="BAP80" s="49"/>
      <c r="BAQ80" s="49"/>
      <c r="BAR80" s="49"/>
      <c r="BAS80" s="49"/>
      <c r="BAT80" s="49"/>
      <c r="BAU80" s="49"/>
      <c r="BAV80" s="49"/>
      <c r="BAW80" s="49"/>
      <c r="BAX80" s="49"/>
      <c r="BAY80" s="49"/>
      <c r="BAZ80" s="49"/>
      <c r="BBA80" s="49"/>
      <c r="BBB80" s="49"/>
      <c r="BBC80" s="49"/>
      <c r="BBD80" s="49"/>
      <c r="BBE80" s="49"/>
      <c r="BBF80" s="49"/>
      <c r="BBG80" s="49"/>
      <c r="BBH80" s="49"/>
      <c r="BBI80" s="49"/>
      <c r="BBJ80" s="49"/>
      <c r="BBK80" s="49"/>
      <c r="BBL80" s="49"/>
      <c r="BBM80" s="49"/>
      <c r="BBN80" s="77"/>
    </row>
    <row r="81" spans="1:1419" x14ac:dyDescent="0.2">
      <c r="A81" s="91" t="s">
        <v>54</v>
      </c>
      <c r="B81" s="100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111">
        <v>1892</v>
      </c>
      <c r="R81" s="73" t="s">
        <v>71</v>
      </c>
      <c r="S81" s="73" t="s">
        <v>71</v>
      </c>
      <c r="T81" s="73" t="s">
        <v>71</v>
      </c>
      <c r="U81" s="111">
        <v>9682</v>
      </c>
      <c r="V81" s="70"/>
      <c r="W81" s="70"/>
      <c r="X81" s="70"/>
      <c r="Y81" s="70"/>
      <c r="Z81" s="79">
        <v>13812</v>
      </c>
      <c r="AA81" s="70"/>
      <c r="AB81" s="70"/>
      <c r="AC81" s="70"/>
      <c r="AD81" s="72">
        <v>9204</v>
      </c>
      <c r="AE81" s="72">
        <v>10172</v>
      </c>
      <c r="AF81" s="72">
        <v>11100</v>
      </c>
      <c r="AG81" s="72">
        <v>10162</v>
      </c>
      <c r="AH81" s="72">
        <v>10379</v>
      </c>
      <c r="AI81" s="72">
        <v>9820</v>
      </c>
      <c r="AJ81" s="72">
        <v>9593</v>
      </c>
      <c r="AK81" s="72">
        <v>8971</v>
      </c>
      <c r="AL81" s="72">
        <v>10338</v>
      </c>
      <c r="AM81" s="72">
        <v>11625</v>
      </c>
      <c r="AN81" s="72">
        <v>12073</v>
      </c>
      <c r="AO81" s="72">
        <v>12209</v>
      </c>
      <c r="AP81" s="72">
        <v>12731</v>
      </c>
      <c r="AQ81" s="81">
        <v>13564</v>
      </c>
      <c r="AR81" s="81">
        <v>13039</v>
      </c>
      <c r="AS81" s="81">
        <v>12918</v>
      </c>
      <c r="AT81" s="81">
        <v>12985</v>
      </c>
      <c r="AU81" s="81">
        <v>13058</v>
      </c>
      <c r="AV81" s="81">
        <v>14846</v>
      </c>
      <c r="AW81" s="81">
        <v>14804</v>
      </c>
      <c r="AX81" s="81">
        <v>14556</v>
      </c>
      <c r="AY81" s="81">
        <v>13335</v>
      </c>
      <c r="AZ81" s="81">
        <v>13619</v>
      </c>
      <c r="BA81" s="81">
        <v>13774</v>
      </c>
      <c r="BB81" s="81">
        <v>13138</v>
      </c>
      <c r="BC81" s="81">
        <v>13510</v>
      </c>
      <c r="BD81" s="81">
        <v>16179</v>
      </c>
      <c r="BE81" s="81">
        <v>18306</v>
      </c>
      <c r="BF81" s="81">
        <v>19164</v>
      </c>
      <c r="BG81" s="81">
        <v>19741</v>
      </c>
      <c r="BH81" s="81">
        <v>21759</v>
      </c>
      <c r="BI81" s="71"/>
      <c r="BJ81" s="70"/>
      <c r="BK81" s="70"/>
      <c r="BL81" s="70"/>
      <c r="BM81" s="70"/>
      <c r="BN81" s="70"/>
      <c r="BO81" s="70"/>
      <c r="BP81" s="70"/>
      <c r="BQ81" s="70"/>
      <c r="BR81" s="70"/>
      <c r="BS81" s="70"/>
      <c r="BT81" s="70"/>
      <c r="BU81" s="70"/>
      <c r="BV81" s="70"/>
      <c r="BW81" s="70"/>
      <c r="BX81" s="70"/>
      <c r="BY81" s="70"/>
      <c r="BZ81" s="70"/>
      <c r="CA81" s="70"/>
      <c r="CB81" s="70"/>
      <c r="CC81" s="70"/>
      <c r="CD81" s="70"/>
      <c r="CE81" s="70"/>
      <c r="CF81" s="70"/>
      <c r="CG81" s="70"/>
      <c r="CH81" s="70"/>
      <c r="CI81" s="70"/>
      <c r="CJ81" s="70"/>
      <c r="CK81" s="70"/>
      <c r="CL81" s="70"/>
      <c r="CM81" s="70"/>
      <c r="CN81" s="70"/>
      <c r="CO81" s="70"/>
      <c r="CP81" s="70"/>
      <c r="CQ81" s="70"/>
      <c r="CR81" s="70"/>
      <c r="CS81" s="70"/>
      <c r="CT81" s="70"/>
      <c r="CU81" s="70"/>
      <c r="CV81" s="70"/>
      <c r="CW81" s="70"/>
      <c r="CX81" s="70"/>
      <c r="CY81" s="70"/>
      <c r="CZ81" s="70"/>
      <c r="DA81" s="70"/>
      <c r="DB81" s="70"/>
      <c r="DC81" s="70"/>
      <c r="DD81" s="70"/>
      <c r="DE81" s="70"/>
      <c r="DF81" s="70"/>
      <c r="DG81" s="70"/>
      <c r="DH81" s="70"/>
      <c r="DI81" s="70"/>
      <c r="DJ81" s="70"/>
      <c r="DK81" s="70"/>
      <c r="DL81" s="70"/>
      <c r="DM81" s="70"/>
      <c r="DN81" s="70"/>
      <c r="DO81" s="70"/>
      <c r="DP81" s="70"/>
      <c r="DQ81" s="70"/>
      <c r="DR81" s="70"/>
      <c r="DS81" s="70"/>
      <c r="DT81" s="70"/>
      <c r="DU81" s="70"/>
      <c r="DV81" s="70"/>
      <c r="DW81" s="70"/>
      <c r="DX81" s="70"/>
      <c r="DY81" s="70"/>
      <c r="DZ81" s="70"/>
      <c r="EA81" s="70"/>
      <c r="EB81" s="70"/>
      <c r="EC81" s="70"/>
      <c r="ED81" s="70"/>
      <c r="EE81" s="70"/>
      <c r="EF81" s="70"/>
      <c r="EG81" s="70"/>
      <c r="EH81" s="70"/>
      <c r="EI81" s="70"/>
      <c r="EJ81" s="70"/>
      <c r="EK81" s="70"/>
      <c r="EL81" s="70"/>
      <c r="EM81" s="70"/>
      <c r="EN81" s="70"/>
      <c r="EO81" s="70"/>
      <c r="EP81" s="70"/>
      <c r="EQ81" s="70"/>
      <c r="ER81" s="70"/>
      <c r="ES81" s="70"/>
      <c r="ET81" s="70"/>
      <c r="EU81" s="70"/>
      <c r="EV81" s="70"/>
      <c r="EW81" s="70"/>
      <c r="EX81" s="70"/>
      <c r="EY81" s="70"/>
      <c r="EZ81" s="70"/>
      <c r="FA81" s="70"/>
      <c r="FB81" s="70"/>
      <c r="FC81" s="70"/>
      <c r="FD81" s="70"/>
      <c r="FE81" s="70"/>
      <c r="FF81" s="70"/>
      <c r="FG81" s="70"/>
      <c r="FH81" s="70"/>
      <c r="FI81" s="70"/>
      <c r="FJ81" s="70"/>
      <c r="FK81" s="70"/>
      <c r="FL81" s="70"/>
      <c r="FM81" s="70"/>
      <c r="FN81" s="70"/>
      <c r="FO81" s="70"/>
      <c r="FP81" s="70"/>
      <c r="FQ81" s="70"/>
      <c r="FR81" s="70"/>
      <c r="FS81" s="70"/>
      <c r="FT81" s="70"/>
      <c r="FU81" s="70"/>
      <c r="FV81" s="70"/>
      <c r="FW81" s="70"/>
      <c r="FX81" s="70"/>
      <c r="FY81" s="70"/>
      <c r="FZ81" s="70"/>
      <c r="GA81" s="70"/>
      <c r="GB81" s="70"/>
      <c r="GC81" s="70"/>
      <c r="GD81" s="70"/>
      <c r="GE81" s="70"/>
      <c r="GF81" s="70"/>
      <c r="GG81" s="70"/>
      <c r="GH81" s="70"/>
      <c r="GI81" s="70"/>
      <c r="GJ81" s="70"/>
      <c r="GK81" s="70"/>
      <c r="GL81" s="70"/>
      <c r="GM81" s="70"/>
      <c r="GN81" s="70"/>
      <c r="GO81" s="70"/>
      <c r="GP81" s="70"/>
      <c r="GQ81" s="70"/>
      <c r="GR81" s="70"/>
      <c r="GS81" s="70"/>
      <c r="GT81" s="70"/>
      <c r="GU81" s="70"/>
      <c r="GV81" s="70"/>
      <c r="GW81" s="70"/>
      <c r="GX81" s="70"/>
      <c r="GY81" s="70"/>
      <c r="GZ81" s="70"/>
      <c r="HA81" s="70"/>
      <c r="HB81" s="70"/>
      <c r="HC81" s="70"/>
      <c r="HD81" s="70"/>
      <c r="HE81" s="70"/>
      <c r="HF81" s="70"/>
      <c r="HG81" s="70"/>
      <c r="HH81" s="70"/>
      <c r="HI81" s="70"/>
      <c r="HJ81" s="70"/>
      <c r="HK81" s="70"/>
      <c r="HL81" s="70"/>
      <c r="HM81" s="70"/>
      <c r="HN81" s="70"/>
      <c r="HO81" s="70"/>
      <c r="HP81" s="70"/>
      <c r="HQ81" s="70"/>
      <c r="HR81" s="70"/>
      <c r="HS81" s="70"/>
      <c r="HT81" s="70"/>
      <c r="HU81" s="70"/>
      <c r="HV81" s="70"/>
      <c r="HW81" s="70"/>
      <c r="HX81" s="70"/>
      <c r="HY81" s="70"/>
      <c r="HZ81" s="70"/>
      <c r="IA81" s="70"/>
      <c r="IB81" s="70"/>
      <c r="IC81" s="70"/>
      <c r="ID81" s="70"/>
      <c r="IE81" s="70"/>
      <c r="IF81" s="70"/>
      <c r="IG81" s="70"/>
      <c r="IH81" s="70"/>
      <c r="II81" s="70"/>
      <c r="IJ81" s="70"/>
      <c r="IK81" s="70"/>
      <c r="IL81" s="70"/>
      <c r="IM81" s="70"/>
      <c r="IN81" s="70"/>
      <c r="IO81" s="70"/>
      <c r="IP81" s="70"/>
      <c r="IQ81" s="70"/>
      <c r="IR81" s="70"/>
      <c r="IS81" s="70"/>
      <c r="IT81" s="70"/>
      <c r="IU81" s="70"/>
      <c r="IV81" s="70"/>
      <c r="IW81" s="70"/>
      <c r="IX81" s="70"/>
      <c r="IY81" s="70"/>
      <c r="IZ81" s="70"/>
      <c r="JA81" s="70"/>
      <c r="JB81" s="70"/>
      <c r="JC81" s="70"/>
      <c r="JD81" s="70"/>
      <c r="JE81" s="70"/>
      <c r="JF81" s="70"/>
      <c r="JG81" s="70"/>
      <c r="JH81" s="70"/>
      <c r="JI81" s="70"/>
      <c r="JJ81" s="70"/>
      <c r="JK81" s="70"/>
      <c r="JL81" s="70"/>
      <c r="JM81" s="70"/>
      <c r="JN81" s="70"/>
      <c r="JO81" s="70"/>
      <c r="JP81" s="70"/>
      <c r="JQ81" s="70"/>
      <c r="JR81" s="70"/>
      <c r="JS81" s="70"/>
      <c r="JT81" s="70"/>
      <c r="JU81" s="70"/>
      <c r="JV81" s="70"/>
      <c r="JW81" s="70"/>
      <c r="JX81" s="70"/>
      <c r="JY81" s="70"/>
      <c r="JZ81" s="70"/>
      <c r="KA81" s="70"/>
      <c r="KB81" s="70"/>
      <c r="KC81" s="70"/>
      <c r="KD81" s="70"/>
      <c r="KE81" s="70"/>
      <c r="KF81" s="70"/>
      <c r="KG81" s="70"/>
      <c r="KH81" s="70"/>
      <c r="KI81" s="70"/>
      <c r="KJ81" s="70"/>
      <c r="KK81" s="70"/>
      <c r="KL81" s="70"/>
      <c r="KM81" s="70"/>
      <c r="KN81" s="70"/>
      <c r="KO81" s="70"/>
      <c r="KP81" s="70"/>
      <c r="KQ81" s="70"/>
      <c r="KR81" s="70"/>
      <c r="KS81" s="70"/>
      <c r="KT81" s="70"/>
      <c r="KU81" s="70"/>
      <c r="KV81" s="70"/>
      <c r="KW81" s="70"/>
      <c r="KX81" s="70"/>
      <c r="KY81" s="70"/>
      <c r="KZ81" s="70"/>
      <c r="LA81" s="70"/>
      <c r="LB81" s="70"/>
      <c r="LC81" s="70"/>
      <c r="LD81" s="70"/>
      <c r="LE81" s="70"/>
      <c r="LF81" s="70"/>
      <c r="LG81" s="70"/>
      <c r="LH81" s="70"/>
      <c r="LI81" s="70"/>
      <c r="LJ81" s="70"/>
      <c r="LK81" s="70"/>
      <c r="LL81" s="70"/>
      <c r="LM81" s="70"/>
      <c r="LN81" s="70"/>
      <c r="LO81" s="70"/>
      <c r="LP81" s="70"/>
      <c r="LQ81" s="70"/>
      <c r="LR81" s="70"/>
      <c r="LS81" s="70"/>
      <c r="LT81" s="70"/>
      <c r="LU81" s="70"/>
      <c r="LV81" s="70"/>
      <c r="LW81" s="70"/>
      <c r="LX81" s="70"/>
      <c r="LY81" s="70"/>
      <c r="LZ81" s="70"/>
      <c r="MA81" s="70"/>
      <c r="MB81" s="70"/>
      <c r="MC81" s="70"/>
      <c r="MD81" s="70"/>
      <c r="ME81" s="70"/>
      <c r="MF81" s="70"/>
      <c r="MG81" s="70"/>
      <c r="MH81" s="70"/>
      <c r="MI81" s="70"/>
      <c r="MJ81" s="70"/>
      <c r="MK81" s="70"/>
      <c r="ML81" s="70"/>
      <c r="MM81" s="70"/>
      <c r="MN81" s="70"/>
      <c r="MO81" s="70"/>
      <c r="MP81" s="70"/>
      <c r="MQ81" s="70"/>
      <c r="MR81" s="70"/>
      <c r="MS81" s="70"/>
      <c r="MT81" s="70"/>
      <c r="MU81" s="70"/>
      <c r="MV81" s="70"/>
      <c r="MW81" s="70"/>
      <c r="MX81" s="70"/>
      <c r="MY81" s="70"/>
      <c r="MZ81" s="70"/>
      <c r="NA81" s="70"/>
      <c r="NB81" s="70"/>
      <c r="NC81" s="70"/>
      <c r="ND81" s="70"/>
      <c r="NE81" s="70"/>
      <c r="NF81" s="70"/>
      <c r="NG81" s="70"/>
      <c r="NH81" s="70"/>
      <c r="NI81" s="70"/>
      <c r="NJ81" s="70"/>
      <c r="NK81" s="70"/>
      <c r="NL81" s="70"/>
      <c r="NM81" s="70"/>
      <c r="NN81" s="70"/>
      <c r="NO81" s="70"/>
      <c r="NP81" s="70"/>
      <c r="NQ81" s="70"/>
      <c r="NR81" s="70"/>
      <c r="NS81" s="70"/>
      <c r="NT81" s="70"/>
      <c r="NU81" s="70"/>
      <c r="NV81" s="70"/>
      <c r="NW81" s="70"/>
      <c r="NX81" s="70"/>
      <c r="NY81" s="70"/>
      <c r="NZ81" s="70"/>
      <c r="OA81" s="70"/>
      <c r="OB81" s="70"/>
      <c r="OC81" s="70"/>
      <c r="OD81" s="70"/>
      <c r="OE81" s="70"/>
      <c r="OF81" s="70"/>
      <c r="OG81" s="70"/>
      <c r="OH81" s="70"/>
      <c r="OI81" s="70"/>
      <c r="OJ81" s="70"/>
      <c r="OK81" s="70"/>
      <c r="OL81" s="70"/>
      <c r="OM81" s="70"/>
      <c r="ON81" s="70"/>
      <c r="OO81" s="70"/>
      <c r="OP81" s="70"/>
      <c r="OQ81" s="70"/>
      <c r="OR81" s="70"/>
      <c r="OS81" s="70"/>
      <c r="OT81" s="70"/>
      <c r="OU81" s="70"/>
      <c r="OV81" s="70"/>
      <c r="OW81" s="70"/>
      <c r="OX81" s="70"/>
      <c r="OY81" s="70"/>
      <c r="OZ81" s="70"/>
      <c r="PA81" s="70"/>
      <c r="PB81" s="70"/>
      <c r="PC81" s="70"/>
      <c r="PD81" s="70"/>
      <c r="PE81" s="70"/>
      <c r="PF81" s="70"/>
      <c r="PG81" s="70"/>
      <c r="PH81" s="70"/>
      <c r="PI81" s="70"/>
      <c r="PJ81" s="70"/>
      <c r="PK81" s="70"/>
      <c r="PL81" s="70"/>
      <c r="PM81" s="70"/>
      <c r="PN81" s="70"/>
      <c r="PO81" s="70"/>
      <c r="PP81" s="70"/>
      <c r="PQ81" s="70"/>
      <c r="PR81" s="70"/>
      <c r="PS81" s="70"/>
      <c r="PT81" s="70"/>
      <c r="PU81" s="70"/>
      <c r="PV81" s="70"/>
      <c r="PW81" s="70"/>
      <c r="PX81" s="70"/>
      <c r="PY81" s="70"/>
      <c r="PZ81" s="70"/>
      <c r="QA81" s="70"/>
      <c r="QB81" s="70"/>
      <c r="QC81" s="70"/>
      <c r="QD81" s="70"/>
      <c r="QE81" s="70"/>
      <c r="QF81" s="70"/>
      <c r="QG81" s="70"/>
      <c r="QH81" s="70"/>
      <c r="QI81" s="70"/>
      <c r="QJ81" s="70"/>
      <c r="QK81" s="70"/>
      <c r="QL81" s="70"/>
      <c r="QM81" s="70"/>
      <c r="QN81" s="70"/>
      <c r="QO81" s="70"/>
      <c r="QP81" s="70"/>
      <c r="QQ81" s="70"/>
      <c r="QR81" s="70"/>
      <c r="QS81" s="70"/>
      <c r="QT81" s="70"/>
      <c r="QU81" s="70"/>
      <c r="QV81" s="70"/>
      <c r="QW81" s="70"/>
      <c r="QX81" s="70"/>
      <c r="QY81" s="70"/>
      <c r="QZ81" s="70"/>
      <c r="RA81" s="70"/>
      <c r="RB81" s="70"/>
      <c r="RC81" s="70"/>
      <c r="RD81" s="70"/>
      <c r="RE81" s="70"/>
      <c r="RF81" s="70"/>
      <c r="RG81" s="70"/>
      <c r="RH81" s="70"/>
      <c r="RI81" s="70"/>
      <c r="RJ81" s="70"/>
      <c r="RK81" s="70"/>
      <c r="RL81" s="70"/>
      <c r="RM81" s="70"/>
      <c r="RN81" s="70"/>
      <c r="RO81" s="70"/>
      <c r="RP81" s="70"/>
      <c r="RQ81" s="70"/>
      <c r="RR81" s="70"/>
      <c r="RS81" s="70"/>
      <c r="RT81" s="70"/>
      <c r="RU81" s="70"/>
      <c r="RV81" s="70"/>
      <c r="RW81" s="70"/>
      <c r="RX81" s="70"/>
      <c r="RY81" s="70"/>
      <c r="RZ81" s="70"/>
      <c r="SA81" s="70"/>
      <c r="SB81" s="70"/>
      <c r="SC81" s="70"/>
      <c r="SD81" s="70"/>
      <c r="SE81" s="70"/>
      <c r="SF81" s="70"/>
      <c r="SG81" s="70"/>
      <c r="SH81" s="70"/>
      <c r="SI81" s="70"/>
      <c r="SJ81" s="70"/>
      <c r="SK81" s="70"/>
      <c r="SL81" s="70"/>
      <c r="SM81" s="70"/>
      <c r="SN81" s="70"/>
      <c r="SO81" s="70"/>
      <c r="SP81" s="70"/>
      <c r="SQ81" s="70"/>
      <c r="SR81" s="70"/>
      <c r="SS81" s="70"/>
      <c r="ST81" s="70"/>
      <c r="SU81" s="70"/>
      <c r="SV81" s="70"/>
      <c r="SW81" s="70"/>
      <c r="SX81" s="70"/>
      <c r="SY81" s="70"/>
      <c r="SZ81" s="70"/>
      <c r="TA81" s="70"/>
      <c r="TB81" s="70"/>
      <c r="TC81" s="70"/>
      <c r="TD81" s="70"/>
      <c r="TE81" s="70"/>
      <c r="TF81" s="70"/>
      <c r="TG81" s="70"/>
      <c r="TH81" s="70"/>
      <c r="TI81" s="70"/>
      <c r="TJ81" s="70"/>
      <c r="TK81" s="70"/>
      <c r="TL81" s="70"/>
      <c r="TM81" s="70"/>
      <c r="TN81" s="70"/>
      <c r="TO81" s="70"/>
      <c r="TP81" s="70"/>
      <c r="TQ81" s="70"/>
      <c r="TR81" s="70"/>
      <c r="TS81" s="70"/>
      <c r="TT81" s="70"/>
      <c r="TU81" s="70"/>
      <c r="TV81" s="70"/>
      <c r="TW81" s="70"/>
      <c r="TX81" s="70"/>
      <c r="TY81" s="70"/>
      <c r="TZ81" s="70"/>
      <c r="UA81" s="70"/>
      <c r="UB81" s="70"/>
      <c r="UC81" s="70"/>
      <c r="UD81" s="70"/>
      <c r="UE81" s="70"/>
      <c r="UF81" s="70"/>
      <c r="UG81" s="70"/>
      <c r="UH81" s="70"/>
      <c r="UI81" s="70"/>
      <c r="UJ81" s="70"/>
      <c r="UK81" s="70"/>
      <c r="UL81" s="70"/>
      <c r="UM81" s="70"/>
      <c r="UN81" s="70"/>
      <c r="UO81" s="70"/>
      <c r="UP81" s="70"/>
      <c r="UQ81" s="70"/>
      <c r="UR81" s="70"/>
      <c r="US81" s="70"/>
      <c r="UT81" s="70"/>
      <c r="UU81" s="70"/>
      <c r="UV81" s="70"/>
      <c r="UW81" s="70"/>
      <c r="UX81" s="70"/>
      <c r="UY81" s="70"/>
      <c r="UZ81" s="70"/>
      <c r="VA81" s="70"/>
      <c r="VB81" s="70"/>
      <c r="VC81" s="70"/>
      <c r="VD81" s="70"/>
      <c r="VE81" s="70"/>
      <c r="VF81" s="70"/>
      <c r="VG81" s="70"/>
      <c r="VH81" s="70"/>
      <c r="VI81" s="70"/>
      <c r="VJ81" s="70"/>
      <c r="VK81" s="70"/>
      <c r="VL81" s="70"/>
      <c r="VM81" s="70"/>
      <c r="VN81" s="70"/>
      <c r="VO81" s="70"/>
      <c r="VP81" s="70"/>
      <c r="VQ81" s="70"/>
      <c r="VR81" s="70"/>
      <c r="VS81" s="70"/>
      <c r="VT81" s="70"/>
      <c r="VU81" s="70"/>
      <c r="VV81" s="70"/>
      <c r="VW81" s="70"/>
      <c r="VX81" s="70"/>
      <c r="VY81" s="70"/>
      <c r="VZ81" s="70"/>
      <c r="WA81" s="70"/>
      <c r="WB81" s="70"/>
      <c r="WC81" s="70"/>
      <c r="WD81" s="70"/>
      <c r="WE81" s="70"/>
      <c r="WF81" s="70"/>
      <c r="WG81" s="70"/>
      <c r="WH81" s="70"/>
      <c r="WI81" s="70"/>
      <c r="WJ81" s="70"/>
      <c r="WK81" s="70"/>
      <c r="WL81" s="70"/>
      <c r="WM81" s="70"/>
      <c r="WN81" s="70"/>
      <c r="WO81" s="70"/>
      <c r="WP81" s="70"/>
      <c r="WQ81" s="70"/>
      <c r="WR81" s="70"/>
      <c r="WS81" s="70"/>
      <c r="WT81" s="70"/>
      <c r="WU81" s="70"/>
      <c r="WV81" s="70"/>
      <c r="WW81" s="70"/>
      <c r="WX81" s="70"/>
      <c r="WY81" s="70"/>
      <c r="WZ81" s="70"/>
      <c r="XA81" s="70"/>
      <c r="XB81" s="70"/>
      <c r="XC81" s="70"/>
      <c r="XD81" s="70"/>
      <c r="XE81" s="70"/>
      <c r="XF81" s="70"/>
      <c r="XG81" s="70"/>
      <c r="XH81" s="70"/>
      <c r="XI81" s="70"/>
      <c r="XJ81" s="70"/>
      <c r="XK81" s="70"/>
      <c r="XL81" s="70"/>
      <c r="XM81" s="70"/>
      <c r="XN81" s="70"/>
      <c r="XO81" s="70"/>
      <c r="XP81" s="70"/>
      <c r="XQ81" s="70"/>
      <c r="XR81" s="70"/>
      <c r="XS81" s="70"/>
      <c r="XT81" s="70"/>
      <c r="XU81" s="70"/>
      <c r="XV81" s="70"/>
      <c r="XW81" s="70"/>
      <c r="XX81" s="70"/>
      <c r="XY81" s="70"/>
      <c r="XZ81" s="70"/>
      <c r="YA81" s="70"/>
      <c r="YB81" s="70"/>
      <c r="YC81" s="70"/>
      <c r="YD81" s="70"/>
      <c r="YE81" s="70"/>
      <c r="YF81" s="70"/>
      <c r="YG81" s="70"/>
      <c r="YH81" s="70"/>
      <c r="YI81" s="70"/>
      <c r="YJ81" s="70"/>
      <c r="YK81" s="70"/>
      <c r="YL81" s="70"/>
      <c r="YM81" s="70"/>
      <c r="YN81" s="70"/>
      <c r="YO81" s="70"/>
      <c r="YP81" s="70"/>
      <c r="YQ81" s="70"/>
      <c r="YR81" s="70"/>
      <c r="YS81" s="70"/>
      <c r="YT81" s="70"/>
      <c r="YU81" s="70"/>
      <c r="YV81" s="70"/>
      <c r="YW81" s="70"/>
      <c r="YX81" s="70"/>
      <c r="YY81" s="70"/>
      <c r="YZ81" s="70"/>
      <c r="ZA81" s="70"/>
      <c r="ZB81" s="70"/>
      <c r="ZC81" s="70"/>
      <c r="ZD81" s="70"/>
      <c r="ZE81" s="70"/>
      <c r="ZF81" s="70"/>
      <c r="ZG81" s="70"/>
      <c r="ZH81" s="70"/>
      <c r="ZI81" s="70"/>
      <c r="ZJ81" s="70"/>
      <c r="ZK81" s="70"/>
      <c r="ZL81" s="70"/>
      <c r="ZM81" s="70"/>
      <c r="ZN81" s="70"/>
      <c r="ZO81" s="70"/>
      <c r="ZP81" s="70"/>
      <c r="ZQ81" s="70"/>
      <c r="ZR81" s="70"/>
      <c r="ZS81" s="70"/>
      <c r="ZT81" s="70"/>
      <c r="ZU81" s="70"/>
      <c r="ZV81" s="70"/>
      <c r="ZW81" s="70"/>
      <c r="ZX81" s="70"/>
      <c r="ZY81" s="70"/>
      <c r="ZZ81" s="70"/>
      <c r="AAA81" s="70"/>
      <c r="AAB81" s="70"/>
      <c r="AAC81" s="70"/>
      <c r="AAD81" s="70"/>
      <c r="AAE81" s="70"/>
      <c r="AAF81" s="70"/>
      <c r="AAG81" s="70"/>
      <c r="AAH81" s="70"/>
      <c r="AAI81" s="70"/>
      <c r="AAJ81" s="70"/>
      <c r="AAK81" s="70"/>
      <c r="AAL81" s="70"/>
      <c r="AAM81" s="70"/>
      <c r="AAN81" s="70"/>
      <c r="AAO81" s="70"/>
      <c r="AAP81" s="70"/>
      <c r="AAQ81" s="70"/>
      <c r="AAR81" s="70"/>
      <c r="AAS81" s="70"/>
      <c r="AAT81" s="70"/>
      <c r="AAU81" s="70"/>
      <c r="AAV81" s="70"/>
      <c r="AAW81" s="70"/>
      <c r="AAX81" s="70"/>
      <c r="AAY81" s="70"/>
      <c r="AAZ81" s="70"/>
      <c r="ABA81" s="70"/>
      <c r="ABB81" s="70"/>
      <c r="ABC81" s="70"/>
      <c r="ABD81" s="70"/>
      <c r="ABE81" s="70"/>
      <c r="ABF81" s="70"/>
      <c r="ABG81" s="70"/>
      <c r="ABH81" s="70"/>
      <c r="ABI81" s="70"/>
      <c r="ABJ81" s="70"/>
      <c r="ABK81" s="70"/>
      <c r="ABL81" s="70"/>
      <c r="ABM81" s="70"/>
      <c r="ABN81" s="70"/>
      <c r="ABO81" s="70"/>
      <c r="ABP81" s="70"/>
      <c r="ABQ81" s="70"/>
      <c r="ABR81" s="70"/>
      <c r="ABS81" s="70"/>
      <c r="ABT81" s="70"/>
      <c r="ABU81" s="70"/>
      <c r="ABV81" s="70"/>
      <c r="ABW81" s="70"/>
      <c r="ABX81" s="70"/>
      <c r="ABY81" s="70"/>
      <c r="ABZ81" s="70"/>
      <c r="ACA81" s="70"/>
      <c r="ACB81" s="70"/>
      <c r="ACC81" s="70"/>
      <c r="ACD81" s="70"/>
      <c r="ACE81" s="70"/>
      <c r="ACF81" s="70"/>
      <c r="ACG81" s="70"/>
      <c r="ACH81" s="70"/>
      <c r="ACI81" s="70"/>
      <c r="ACJ81" s="70"/>
      <c r="ACK81" s="70"/>
      <c r="ACL81" s="70"/>
      <c r="ACM81" s="70"/>
      <c r="ACN81" s="70"/>
      <c r="ACO81" s="70"/>
      <c r="ACP81" s="70"/>
      <c r="ACQ81" s="70"/>
      <c r="ACR81" s="70"/>
      <c r="ACS81" s="70"/>
      <c r="ACT81" s="70"/>
      <c r="ACU81" s="70"/>
      <c r="ACV81" s="70"/>
      <c r="ACW81" s="70"/>
      <c r="ACX81" s="70"/>
      <c r="ACY81" s="70"/>
      <c r="ACZ81" s="70"/>
      <c r="ADA81" s="70"/>
      <c r="ADB81" s="70"/>
      <c r="ADC81" s="70"/>
      <c r="ADD81" s="70"/>
      <c r="ADE81" s="70"/>
      <c r="ADF81" s="70"/>
      <c r="ADG81" s="70"/>
      <c r="ADH81" s="70"/>
      <c r="ADI81" s="70"/>
      <c r="ADJ81" s="70"/>
      <c r="ADK81" s="70"/>
      <c r="ADL81" s="70"/>
      <c r="ADM81" s="70"/>
      <c r="ADN81" s="70"/>
      <c r="ADO81" s="70"/>
      <c r="ADP81" s="70"/>
      <c r="ADQ81" s="70"/>
      <c r="ADR81" s="70"/>
      <c r="ADS81" s="70"/>
      <c r="ADT81" s="70"/>
      <c r="ADU81" s="70"/>
      <c r="ADV81" s="70"/>
      <c r="ADW81" s="70"/>
      <c r="ADX81" s="70"/>
      <c r="ADY81" s="70"/>
      <c r="ADZ81" s="70"/>
      <c r="AEA81" s="70"/>
      <c r="AEB81" s="70"/>
      <c r="AEC81" s="70"/>
      <c r="AED81" s="70"/>
      <c r="AEE81" s="70"/>
      <c r="AEF81" s="70"/>
      <c r="AEG81" s="70"/>
      <c r="AEH81" s="70"/>
      <c r="AEI81" s="70"/>
      <c r="AEJ81" s="70"/>
      <c r="AEK81" s="70"/>
      <c r="AEL81" s="70"/>
      <c r="AEM81" s="70"/>
      <c r="AEN81" s="70"/>
      <c r="AEO81" s="70"/>
      <c r="AEP81" s="70"/>
      <c r="AEQ81" s="70"/>
      <c r="AER81" s="70"/>
      <c r="AES81" s="70"/>
      <c r="AET81" s="70"/>
      <c r="AEU81" s="70"/>
      <c r="AEV81" s="70"/>
      <c r="AEW81" s="70"/>
      <c r="AEX81" s="70"/>
      <c r="AEY81" s="70"/>
      <c r="AEZ81" s="70"/>
      <c r="AFA81" s="70"/>
      <c r="AFB81" s="70"/>
      <c r="AFC81" s="70"/>
      <c r="AFD81" s="70"/>
      <c r="AFE81" s="70"/>
      <c r="AFF81" s="70"/>
      <c r="AFG81" s="70"/>
      <c r="AFH81" s="70"/>
      <c r="AFI81" s="70"/>
      <c r="AFJ81" s="70"/>
      <c r="AFK81" s="70"/>
      <c r="AFL81" s="70"/>
      <c r="AFM81" s="70"/>
      <c r="AFN81" s="70"/>
      <c r="AFO81" s="70"/>
      <c r="AFP81" s="70"/>
      <c r="AFQ81" s="70"/>
      <c r="AFR81" s="70"/>
      <c r="AFS81" s="70"/>
      <c r="AFT81" s="70"/>
      <c r="AFU81" s="70"/>
      <c r="AFV81" s="70"/>
      <c r="AFW81" s="70"/>
      <c r="AFX81" s="70"/>
      <c r="AFY81" s="70"/>
      <c r="AFZ81" s="70"/>
      <c r="AGA81" s="70"/>
      <c r="AGB81" s="70"/>
      <c r="AGC81" s="70"/>
      <c r="AGD81" s="70"/>
      <c r="AGE81" s="70"/>
      <c r="AGF81" s="70"/>
      <c r="AGG81" s="70"/>
      <c r="AGH81" s="70"/>
      <c r="AGI81" s="70"/>
      <c r="AGJ81" s="70"/>
      <c r="AGK81" s="70"/>
      <c r="AGL81" s="70"/>
      <c r="AGM81" s="70"/>
      <c r="AGN81" s="70"/>
      <c r="AGO81" s="70"/>
      <c r="AGP81" s="70"/>
      <c r="AGQ81" s="70"/>
      <c r="AGR81" s="70"/>
      <c r="AGS81" s="70"/>
      <c r="AGT81" s="70"/>
      <c r="AGU81" s="70"/>
      <c r="AGV81" s="70"/>
      <c r="AGW81" s="70"/>
      <c r="AGX81" s="70"/>
      <c r="AGY81" s="70"/>
      <c r="AGZ81" s="70"/>
      <c r="AHA81" s="70"/>
      <c r="AHB81" s="70"/>
      <c r="AHC81" s="70"/>
      <c r="AHD81" s="70"/>
      <c r="AHE81" s="70"/>
      <c r="AHF81" s="70"/>
      <c r="AHG81" s="70"/>
      <c r="AHH81" s="70"/>
      <c r="AHI81" s="70"/>
      <c r="AHJ81" s="70"/>
      <c r="AHK81" s="70"/>
      <c r="AHL81" s="70"/>
      <c r="AHM81" s="70"/>
      <c r="AHN81" s="70"/>
      <c r="AHO81" s="70"/>
      <c r="AHP81" s="70"/>
      <c r="AHQ81" s="70"/>
      <c r="AHR81" s="70"/>
      <c r="AHS81" s="70"/>
      <c r="AHT81" s="70"/>
      <c r="AHU81" s="70"/>
      <c r="AHV81" s="70"/>
      <c r="AHW81" s="70"/>
      <c r="AHX81" s="70"/>
      <c r="AHY81" s="70"/>
      <c r="AHZ81" s="70"/>
      <c r="AIA81" s="70"/>
      <c r="AIB81" s="70"/>
      <c r="AIC81" s="70"/>
      <c r="AID81" s="70"/>
      <c r="AIE81" s="70"/>
      <c r="AIF81" s="70"/>
      <c r="AIG81" s="70"/>
      <c r="AIH81" s="70"/>
      <c r="AII81" s="70"/>
      <c r="AIJ81" s="70"/>
      <c r="AIK81" s="70"/>
      <c r="AIL81" s="70"/>
      <c r="AIM81" s="70"/>
      <c r="AIN81" s="70"/>
      <c r="AIO81" s="70"/>
      <c r="AIP81" s="70"/>
      <c r="AIQ81" s="70"/>
      <c r="AIR81" s="70"/>
      <c r="AIS81" s="70"/>
      <c r="AIT81" s="70"/>
      <c r="AIU81" s="70"/>
      <c r="AIV81" s="70"/>
      <c r="AIW81" s="70"/>
      <c r="AIX81" s="70"/>
      <c r="AIY81" s="70"/>
      <c r="AIZ81" s="70"/>
      <c r="AJA81" s="70"/>
      <c r="AJB81" s="70"/>
      <c r="AJC81" s="70"/>
      <c r="AJD81" s="70"/>
      <c r="AJE81" s="70"/>
      <c r="AJF81" s="70"/>
      <c r="AJG81" s="70"/>
      <c r="AJH81" s="70"/>
      <c r="AJI81" s="70"/>
      <c r="AJJ81" s="70"/>
      <c r="AJK81" s="70"/>
      <c r="AJL81" s="70"/>
      <c r="AJM81" s="70"/>
      <c r="AJN81" s="70"/>
      <c r="AJO81" s="70"/>
      <c r="AJP81" s="70"/>
      <c r="AJQ81" s="70"/>
      <c r="AJR81" s="70"/>
      <c r="AJS81" s="70"/>
      <c r="AJT81" s="70"/>
      <c r="AJU81" s="70"/>
      <c r="AJV81" s="70"/>
      <c r="AJW81" s="70"/>
      <c r="AJX81" s="70"/>
      <c r="AJY81" s="70"/>
      <c r="AJZ81" s="70"/>
      <c r="AKA81" s="70"/>
      <c r="AKB81" s="70"/>
      <c r="AKC81" s="70"/>
      <c r="AKD81" s="70"/>
      <c r="AKE81" s="70"/>
      <c r="AKF81" s="70"/>
      <c r="AKG81" s="70"/>
      <c r="AKH81" s="70"/>
      <c r="AKI81" s="70"/>
      <c r="AKJ81" s="70"/>
      <c r="AKK81" s="70"/>
      <c r="AKL81" s="70"/>
      <c r="AKM81" s="70"/>
      <c r="AKN81" s="70"/>
      <c r="AKO81" s="70"/>
      <c r="AKP81" s="70"/>
      <c r="AKQ81" s="70"/>
      <c r="AKR81" s="70"/>
      <c r="AKS81" s="70"/>
      <c r="AKT81" s="70"/>
      <c r="AKU81" s="70"/>
      <c r="AKV81" s="70"/>
      <c r="AKW81" s="70"/>
      <c r="AKX81" s="70"/>
      <c r="AKY81" s="70"/>
      <c r="AKZ81" s="70"/>
      <c r="ALA81" s="70"/>
      <c r="ALB81" s="70"/>
      <c r="ALC81" s="70"/>
      <c r="ALD81" s="70"/>
      <c r="ALE81" s="70"/>
      <c r="ALF81" s="70"/>
      <c r="ALG81" s="70"/>
      <c r="ALH81" s="70"/>
      <c r="ALI81" s="70"/>
      <c r="ALJ81" s="70"/>
      <c r="ALK81" s="70"/>
      <c r="ALL81" s="70"/>
      <c r="ALM81" s="70"/>
      <c r="ALN81" s="70"/>
      <c r="ALO81" s="70"/>
      <c r="ALP81" s="70"/>
      <c r="ALQ81" s="70"/>
      <c r="ALR81" s="70"/>
      <c r="ALS81" s="70"/>
      <c r="ALT81" s="70"/>
      <c r="ALU81" s="70"/>
      <c r="ALV81" s="70"/>
      <c r="ALW81" s="70"/>
      <c r="ALX81" s="70"/>
      <c r="ALY81" s="70"/>
      <c r="ALZ81" s="70"/>
      <c r="AMA81" s="70"/>
      <c r="AMB81" s="70"/>
      <c r="AMC81" s="70"/>
      <c r="AMD81" s="70"/>
      <c r="AME81" s="70"/>
      <c r="AMF81" s="70"/>
      <c r="AMG81" s="70"/>
      <c r="AMH81" s="70"/>
      <c r="AMI81" s="70"/>
      <c r="AMJ81" s="70"/>
      <c r="AMK81" s="70"/>
      <c r="AML81" s="70"/>
      <c r="AMM81" s="70"/>
      <c r="AMN81" s="70"/>
      <c r="AMO81" s="70"/>
      <c r="AMP81" s="70"/>
      <c r="AMQ81" s="70"/>
      <c r="AMR81" s="70"/>
      <c r="AMS81" s="70"/>
      <c r="AMT81" s="70"/>
      <c r="AMU81" s="70"/>
      <c r="AMV81" s="70"/>
      <c r="AMW81" s="70"/>
      <c r="AMX81" s="70"/>
      <c r="AMY81" s="70"/>
      <c r="AMZ81" s="70"/>
      <c r="ANA81" s="70"/>
      <c r="ANB81" s="70"/>
      <c r="ANC81" s="70"/>
      <c r="AND81" s="70"/>
      <c r="ANE81" s="70"/>
      <c r="ANF81" s="70"/>
      <c r="ANG81" s="70"/>
      <c r="ANH81" s="70"/>
      <c r="ANI81" s="70"/>
      <c r="ANJ81" s="70"/>
      <c r="ANK81" s="70"/>
      <c r="ANL81" s="70"/>
      <c r="ANM81" s="49"/>
      <c r="ANN81" s="49"/>
      <c r="ANO81" s="49"/>
      <c r="ANP81" s="49"/>
      <c r="ANQ81" s="49"/>
      <c r="ANR81" s="49"/>
      <c r="ANS81" s="49"/>
      <c r="ANT81" s="49"/>
      <c r="ANU81" s="49"/>
      <c r="ANV81" s="49"/>
      <c r="ANW81" s="123"/>
      <c r="ANX81" s="123"/>
      <c r="ANY81" s="123"/>
      <c r="ANZ81" s="123"/>
      <c r="AOA81" s="123"/>
      <c r="AOB81" s="49"/>
      <c r="AOC81" s="49"/>
      <c r="AOD81" s="49"/>
      <c r="AOE81" s="49"/>
      <c r="AOF81" s="49"/>
      <c r="AOG81" s="49"/>
      <c r="AOH81" s="49"/>
      <c r="AOI81" s="49"/>
      <c r="AOJ81" s="49"/>
      <c r="AOK81" s="49"/>
      <c r="AOL81" s="49"/>
      <c r="AOM81" s="49"/>
      <c r="AON81" s="49"/>
      <c r="AOO81" s="49"/>
      <c r="AOP81" s="49"/>
      <c r="AOQ81" s="49"/>
      <c r="AOR81" s="49"/>
      <c r="AOS81" s="49"/>
      <c r="AOT81" s="49"/>
      <c r="AOU81" s="49"/>
      <c r="AOV81" s="49"/>
      <c r="AOW81" s="49"/>
      <c r="AOX81" s="49"/>
      <c r="AOY81" s="49"/>
      <c r="AOZ81" s="49"/>
      <c r="APA81" s="49"/>
      <c r="APB81" s="49"/>
      <c r="APC81" s="49"/>
      <c r="APD81" s="49"/>
      <c r="APE81" s="49"/>
      <c r="APF81" s="49"/>
      <c r="APG81" s="49"/>
      <c r="APH81" s="49"/>
      <c r="API81" s="49"/>
      <c r="APJ81" s="49"/>
      <c r="APK81" s="49"/>
      <c r="APL81" s="49"/>
      <c r="APM81" s="49"/>
      <c r="APN81" s="49"/>
      <c r="APO81" s="49"/>
      <c r="APP81" s="49"/>
      <c r="APQ81" s="49"/>
      <c r="APR81" s="49"/>
      <c r="APS81" s="49"/>
      <c r="APT81" s="49"/>
      <c r="APU81" s="49"/>
      <c r="APV81" s="49"/>
      <c r="APW81" s="49"/>
      <c r="APX81" s="49"/>
      <c r="APY81" s="49"/>
      <c r="APZ81" s="49"/>
      <c r="AQA81" s="49"/>
      <c r="AQB81" s="49"/>
      <c r="AQC81" s="49"/>
      <c r="AQD81" s="49"/>
      <c r="AQE81" s="49"/>
      <c r="AQF81" s="49"/>
      <c r="AQG81" s="49"/>
      <c r="AQH81" s="49"/>
      <c r="AQI81" s="49"/>
      <c r="AQJ81" s="49"/>
      <c r="AQK81" s="49"/>
      <c r="AQL81" s="49"/>
      <c r="AQM81" s="49"/>
      <c r="AQN81" s="49"/>
      <c r="AQO81" s="49"/>
      <c r="AQP81" s="49"/>
      <c r="AQQ81" s="49"/>
      <c r="AQR81" s="49"/>
      <c r="AQS81" s="49"/>
      <c r="AQT81" s="49"/>
      <c r="AQU81" s="49"/>
      <c r="AQV81" s="49"/>
      <c r="AQW81" s="49"/>
      <c r="AQX81" s="49"/>
      <c r="AQY81" s="49"/>
      <c r="AQZ81" s="49"/>
      <c r="ARA81" s="49"/>
      <c r="ARB81" s="49"/>
      <c r="ARC81" s="49"/>
      <c r="ARD81" s="49"/>
      <c r="ARE81" s="49"/>
      <c r="ARF81" s="49"/>
      <c r="ARG81" s="49"/>
      <c r="ARH81" s="49"/>
      <c r="ARI81" s="49"/>
      <c r="ARJ81" s="49"/>
      <c r="ARK81" s="49"/>
      <c r="ARL81" s="49"/>
      <c r="ARM81" s="49"/>
      <c r="ARN81" s="49"/>
      <c r="ARO81" s="49"/>
      <c r="ARP81" s="49"/>
      <c r="ARQ81" s="49"/>
      <c r="ARR81" s="49"/>
      <c r="ARS81" s="49"/>
      <c r="ART81" s="49"/>
      <c r="ARU81" s="49"/>
      <c r="ARV81" s="49"/>
      <c r="ARW81" s="49"/>
      <c r="ARX81" s="49"/>
      <c r="ARY81" s="49"/>
      <c r="ARZ81" s="49"/>
      <c r="ASA81" s="49"/>
      <c r="ASB81" s="49"/>
      <c r="ASC81" s="49"/>
      <c r="ASD81" s="49"/>
      <c r="ASE81" s="49"/>
      <c r="ASF81" s="49"/>
      <c r="ASG81" s="49"/>
      <c r="ASH81" s="49"/>
      <c r="ASI81" s="49"/>
      <c r="ASJ81" s="49"/>
      <c r="ASK81" s="49"/>
      <c r="ASL81" s="49"/>
      <c r="ASM81" s="49"/>
      <c r="ASN81" s="49"/>
      <c r="ASO81" s="49"/>
      <c r="ASP81" s="49"/>
      <c r="ASQ81" s="49"/>
      <c r="ASR81" s="49"/>
      <c r="ASS81" s="49"/>
      <c r="AST81" s="49"/>
      <c r="ASU81" s="49"/>
      <c r="ASV81" s="49"/>
      <c r="ASW81" s="49"/>
      <c r="ASX81" s="49"/>
      <c r="ASY81" s="49"/>
      <c r="ASZ81" s="49"/>
      <c r="ATA81" s="49"/>
      <c r="ATB81" s="49"/>
      <c r="ATC81" s="49"/>
      <c r="ATD81" s="49"/>
      <c r="ATE81" s="49"/>
      <c r="ATF81" s="49"/>
      <c r="ATG81" s="49"/>
      <c r="ATH81" s="49"/>
      <c r="ATI81" s="49"/>
      <c r="ATJ81" s="49"/>
      <c r="ATK81" s="49"/>
      <c r="ATL81" s="49"/>
      <c r="ATM81" s="49"/>
      <c r="ATN81" s="49"/>
      <c r="ATO81" s="49"/>
      <c r="ATP81" s="49"/>
      <c r="ATQ81" s="49"/>
      <c r="ATR81" s="49"/>
      <c r="ATS81" s="49"/>
      <c r="ATT81" s="49"/>
      <c r="ATU81" s="49"/>
      <c r="ATV81" s="49"/>
      <c r="ATW81" s="49"/>
      <c r="ATX81" s="49"/>
      <c r="ATY81" s="49"/>
      <c r="ATZ81" s="49"/>
      <c r="AUA81" s="49"/>
      <c r="AUB81" s="49"/>
      <c r="AUC81" s="49"/>
      <c r="AUD81" s="49"/>
      <c r="AUE81" s="49"/>
      <c r="AUF81" s="49"/>
      <c r="AUG81" s="49"/>
      <c r="AUH81" s="49"/>
      <c r="AUI81" s="49"/>
      <c r="AUJ81" s="49"/>
      <c r="AUK81" s="49"/>
      <c r="AUL81" s="49"/>
      <c r="AUM81" s="49"/>
      <c r="AUN81" s="49"/>
      <c r="AUO81" s="49"/>
      <c r="AUP81" s="49"/>
      <c r="AUQ81" s="49"/>
      <c r="AUR81" s="49"/>
      <c r="AUS81" s="49"/>
      <c r="AUT81" s="49"/>
      <c r="AUU81" s="49"/>
      <c r="AUV81" s="49"/>
      <c r="AUW81" s="49"/>
      <c r="AUX81" s="49"/>
      <c r="AUY81" s="49"/>
      <c r="AUZ81" s="49"/>
      <c r="AVA81" s="49"/>
      <c r="AVB81" s="49"/>
      <c r="AVC81" s="49"/>
      <c r="AVD81" s="49"/>
      <c r="AVE81" s="49"/>
      <c r="AVF81" s="49"/>
      <c r="AVG81" s="49"/>
      <c r="AVH81" s="49"/>
      <c r="AVI81" s="49"/>
      <c r="AVJ81" s="49"/>
      <c r="AVK81" s="49"/>
      <c r="AVL81" s="49"/>
      <c r="AVM81" s="49"/>
      <c r="AVN81" s="49"/>
      <c r="AVO81" s="49"/>
      <c r="AVP81" s="49"/>
      <c r="AVQ81" s="49"/>
      <c r="AVR81" s="49"/>
      <c r="AVS81" s="49"/>
      <c r="AVT81" s="49"/>
      <c r="AVU81" s="49"/>
      <c r="AVV81" s="49"/>
      <c r="AVW81" s="49"/>
      <c r="AVX81" s="49"/>
      <c r="AVY81" s="49"/>
      <c r="AVZ81" s="49"/>
      <c r="AWA81" s="49"/>
      <c r="AWB81" s="49"/>
      <c r="AWC81" s="49"/>
      <c r="AWD81" s="49"/>
      <c r="AWE81" s="49"/>
      <c r="AWF81" s="49"/>
      <c r="AWG81" s="49"/>
      <c r="AWH81" s="49"/>
      <c r="AWI81" s="49"/>
      <c r="AWJ81" s="49"/>
      <c r="AWK81" s="49"/>
      <c r="AWL81" s="49"/>
      <c r="AWM81" s="49"/>
      <c r="AWN81" s="49"/>
      <c r="AWO81" s="49"/>
      <c r="AWP81" s="49"/>
      <c r="AWQ81" s="49"/>
      <c r="AWR81" s="49"/>
      <c r="AWS81" s="49"/>
      <c r="AWT81" s="49"/>
      <c r="AWU81" s="49"/>
      <c r="AWV81" s="49"/>
      <c r="AWW81" s="49"/>
      <c r="AWX81" s="49"/>
      <c r="AWY81" s="49"/>
      <c r="AWZ81" s="49"/>
      <c r="AXA81" s="49"/>
      <c r="AXB81" s="49"/>
      <c r="AXC81" s="49"/>
      <c r="AXD81" s="49"/>
      <c r="AXE81" s="49"/>
      <c r="AXF81" s="49"/>
      <c r="AXG81" s="49"/>
      <c r="AXH81" s="49"/>
      <c r="AXI81" s="49"/>
      <c r="AXJ81" s="49"/>
      <c r="AXK81" s="49"/>
      <c r="AXL81" s="49"/>
      <c r="AXM81" s="49"/>
      <c r="AXN81" s="49"/>
      <c r="AXO81" s="49"/>
      <c r="AXP81" s="49"/>
      <c r="AXQ81" s="49"/>
      <c r="AXR81" s="49"/>
      <c r="AXS81" s="49"/>
      <c r="AXT81" s="49"/>
      <c r="AXU81" s="49"/>
      <c r="AXV81" s="49"/>
      <c r="AXW81" s="49"/>
      <c r="AXX81" s="49"/>
      <c r="AXY81" s="49"/>
      <c r="AXZ81" s="49"/>
      <c r="AYA81" s="49"/>
      <c r="AYB81" s="49"/>
      <c r="AYC81" s="49"/>
      <c r="AYD81" s="49"/>
      <c r="AYE81" s="49"/>
      <c r="AYF81" s="49"/>
      <c r="AYG81" s="49"/>
      <c r="AYH81" s="49"/>
      <c r="AYI81" s="49"/>
      <c r="AYJ81" s="49"/>
      <c r="AYK81" s="49"/>
      <c r="AYL81" s="49"/>
      <c r="AYM81" s="49"/>
      <c r="AYN81" s="49"/>
      <c r="AYO81" s="49"/>
      <c r="AYP81" s="49"/>
      <c r="AYQ81" s="49"/>
      <c r="AYR81" s="49"/>
      <c r="AYS81" s="49"/>
      <c r="AYT81" s="49"/>
      <c r="AYU81" s="49"/>
      <c r="AYV81" s="49"/>
      <c r="AYW81" s="49"/>
      <c r="AYX81" s="49"/>
      <c r="AYY81" s="49"/>
      <c r="AYZ81" s="49"/>
      <c r="AZA81" s="49"/>
      <c r="AZB81" s="49"/>
      <c r="AZC81" s="49"/>
      <c r="AZD81" s="49"/>
      <c r="AZE81" s="49"/>
      <c r="AZF81" s="49"/>
      <c r="AZG81" s="49"/>
      <c r="AZH81" s="49"/>
      <c r="AZI81" s="49"/>
      <c r="AZJ81" s="49"/>
      <c r="AZK81" s="49"/>
      <c r="AZL81" s="49"/>
      <c r="AZM81" s="49"/>
      <c r="AZN81" s="49"/>
      <c r="AZO81" s="49"/>
      <c r="AZP81" s="49"/>
      <c r="AZQ81" s="49"/>
      <c r="AZR81" s="49"/>
      <c r="AZS81" s="49"/>
      <c r="AZT81" s="49"/>
      <c r="AZU81" s="49"/>
      <c r="AZV81" s="49"/>
      <c r="AZW81" s="49"/>
      <c r="AZX81" s="49"/>
      <c r="AZY81" s="49"/>
      <c r="AZZ81" s="49"/>
      <c r="BAA81" s="49"/>
      <c r="BAB81" s="49"/>
      <c r="BAC81" s="49"/>
      <c r="BAD81" s="49"/>
      <c r="BAE81" s="49"/>
      <c r="BAF81" s="49"/>
      <c r="BAG81" s="49"/>
      <c r="BAH81" s="49"/>
      <c r="BAI81" s="49"/>
      <c r="BAJ81" s="49"/>
      <c r="BAK81" s="49"/>
      <c r="BAL81" s="49"/>
      <c r="BAM81" s="49"/>
      <c r="BAN81" s="49"/>
      <c r="BAO81" s="49"/>
      <c r="BAP81" s="49"/>
      <c r="BAQ81" s="49"/>
      <c r="BAR81" s="49"/>
      <c r="BAS81" s="49"/>
      <c r="BAT81" s="49"/>
      <c r="BAU81" s="49"/>
      <c r="BAV81" s="49"/>
      <c r="BAW81" s="49"/>
      <c r="BAX81" s="49"/>
      <c r="BAY81" s="49"/>
      <c r="BAZ81" s="49"/>
      <c r="BBA81" s="49"/>
      <c r="BBB81" s="49"/>
      <c r="BBC81" s="49"/>
      <c r="BBD81" s="49"/>
      <c r="BBE81" s="49"/>
      <c r="BBF81" s="49"/>
      <c r="BBG81" s="49"/>
      <c r="BBH81" s="49"/>
      <c r="BBI81" s="49"/>
      <c r="BBJ81" s="49"/>
      <c r="BBK81" s="49"/>
      <c r="BBL81" s="49"/>
      <c r="BBM81" s="49"/>
      <c r="BBN81" s="77"/>
    </row>
    <row r="82" spans="1:1419" x14ac:dyDescent="0.2">
      <c r="A82" s="91" t="s">
        <v>55</v>
      </c>
      <c r="B82" s="100"/>
      <c r="C82" s="70"/>
      <c r="D82" s="70"/>
      <c r="E82" s="70"/>
      <c r="F82" s="70"/>
      <c r="G82" s="70"/>
      <c r="H82" s="70"/>
      <c r="I82" s="70"/>
      <c r="J82" s="70"/>
      <c r="K82" s="70"/>
      <c r="L82" s="70"/>
      <c r="M82" s="70"/>
      <c r="N82" s="70"/>
      <c r="O82" s="70"/>
      <c r="P82" s="70"/>
      <c r="Q82" s="70"/>
      <c r="R82" s="70"/>
      <c r="S82" s="70"/>
      <c r="T82" s="70"/>
      <c r="U82" s="70"/>
      <c r="V82" s="70"/>
      <c r="W82" s="70"/>
      <c r="X82" s="70"/>
      <c r="Y82" s="70"/>
      <c r="Z82" s="70"/>
      <c r="AA82" s="70"/>
      <c r="AB82" s="70"/>
      <c r="AC82" s="70"/>
      <c r="AD82" s="70"/>
      <c r="AE82" s="70"/>
      <c r="AF82" s="70"/>
      <c r="AG82" s="70"/>
      <c r="AH82" s="70"/>
      <c r="AI82" s="70"/>
      <c r="AJ82" s="70"/>
      <c r="AK82" s="70"/>
      <c r="AL82" s="70"/>
      <c r="AM82" s="70"/>
      <c r="AN82" s="70"/>
      <c r="AO82" s="70"/>
      <c r="AP82" s="70"/>
      <c r="AQ82" s="71"/>
      <c r="AR82" s="71"/>
      <c r="AS82" s="71"/>
      <c r="AT82" s="71"/>
      <c r="AU82" s="71"/>
      <c r="AV82" s="71"/>
      <c r="AW82" s="71"/>
      <c r="AX82" s="71"/>
      <c r="AY82" s="71"/>
      <c r="AZ82" s="71"/>
      <c r="BA82" s="71"/>
      <c r="BB82" s="71"/>
      <c r="BC82" s="71"/>
      <c r="BD82" s="71"/>
      <c r="BE82" s="71"/>
      <c r="BF82" s="71"/>
      <c r="BG82" s="71"/>
      <c r="BH82" s="71"/>
      <c r="BI82" s="71"/>
      <c r="BJ82" s="70"/>
      <c r="BK82" s="70"/>
      <c r="BL82" s="70"/>
      <c r="BM82" s="70"/>
      <c r="BN82" s="79">
        <v>26279</v>
      </c>
      <c r="BO82" s="79">
        <v>28074</v>
      </c>
      <c r="BP82" s="79">
        <v>29136</v>
      </c>
      <c r="BQ82" s="79">
        <v>29054</v>
      </c>
      <c r="BR82" s="79">
        <v>30783</v>
      </c>
      <c r="BS82" s="79">
        <v>32949</v>
      </c>
      <c r="BT82" s="79">
        <v>36092</v>
      </c>
      <c r="BU82" s="79">
        <v>39244</v>
      </c>
      <c r="BV82" s="79">
        <v>40408</v>
      </c>
      <c r="BW82" s="79">
        <v>42116</v>
      </c>
      <c r="BX82" s="79">
        <v>44108</v>
      </c>
      <c r="BY82" s="79">
        <v>44237</v>
      </c>
      <c r="BZ82" s="79">
        <v>47585</v>
      </c>
      <c r="CA82" s="79">
        <v>47647</v>
      </c>
      <c r="CB82" s="79">
        <v>49196</v>
      </c>
      <c r="CC82" s="79">
        <v>52186</v>
      </c>
      <c r="CD82" s="79">
        <v>52708</v>
      </c>
      <c r="CE82" s="79">
        <v>53492</v>
      </c>
      <c r="CF82" s="79">
        <v>58188</v>
      </c>
      <c r="CG82" s="79">
        <v>64948</v>
      </c>
      <c r="CH82" s="79">
        <v>68953</v>
      </c>
      <c r="CI82" s="79">
        <v>71095</v>
      </c>
      <c r="CJ82" s="79">
        <v>70148</v>
      </c>
      <c r="CK82" s="79">
        <v>81130</v>
      </c>
      <c r="CL82" s="79">
        <v>85382</v>
      </c>
      <c r="CM82" s="79">
        <v>83454</v>
      </c>
      <c r="CN82" s="79">
        <v>79519</v>
      </c>
      <c r="CO82" s="79">
        <v>80512</v>
      </c>
      <c r="CP82" s="79">
        <v>80138</v>
      </c>
      <c r="CQ82" s="79">
        <v>82146</v>
      </c>
      <c r="CR82" s="79">
        <v>79278</v>
      </c>
      <c r="CS82" s="79">
        <v>79808</v>
      </c>
      <c r="CT82" s="79">
        <v>82609</v>
      </c>
      <c r="CU82" s="79">
        <v>83884</v>
      </c>
      <c r="CV82" s="79">
        <v>80625</v>
      </c>
      <c r="CW82" s="79">
        <v>77438</v>
      </c>
      <c r="CX82" s="79">
        <v>77527</v>
      </c>
      <c r="CY82" s="79">
        <v>82692</v>
      </c>
      <c r="CZ82" s="79">
        <v>86085</v>
      </c>
      <c r="DA82" s="79">
        <v>85081</v>
      </c>
      <c r="DB82" s="79">
        <v>90913</v>
      </c>
      <c r="DC82" s="79">
        <v>97789</v>
      </c>
      <c r="DD82" s="79">
        <v>102092</v>
      </c>
      <c r="DE82" s="79">
        <v>106606</v>
      </c>
      <c r="DF82" s="79">
        <v>119782</v>
      </c>
      <c r="DG82" s="79">
        <v>122918</v>
      </c>
      <c r="DH82" s="79">
        <v>124633</v>
      </c>
      <c r="DI82" s="79">
        <v>127497</v>
      </c>
      <c r="DJ82" s="70"/>
      <c r="DK82" s="70"/>
      <c r="DL82" s="70"/>
      <c r="DM82" s="70"/>
      <c r="DN82" s="70"/>
      <c r="DO82" s="70"/>
      <c r="DP82" s="70"/>
      <c r="DQ82" s="70"/>
      <c r="DR82" s="70"/>
      <c r="DS82" s="70"/>
      <c r="DT82" s="70"/>
      <c r="DU82" s="70"/>
      <c r="DV82" s="70"/>
      <c r="DW82" s="70"/>
      <c r="DX82" s="70"/>
      <c r="DY82" s="70"/>
      <c r="DZ82" s="70"/>
      <c r="EA82" s="70"/>
      <c r="EB82" s="70"/>
      <c r="EC82" s="70"/>
      <c r="ED82" s="70"/>
      <c r="EE82" s="70"/>
      <c r="EF82" s="70"/>
      <c r="EG82" s="70"/>
      <c r="EH82" s="70"/>
      <c r="EI82" s="70"/>
      <c r="EJ82" s="70"/>
      <c r="EK82" s="70"/>
      <c r="EL82" s="70"/>
      <c r="EM82" s="70"/>
      <c r="EN82" s="70"/>
      <c r="EO82" s="70"/>
      <c r="EP82" s="70"/>
      <c r="EQ82" s="70"/>
      <c r="ER82" s="70"/>
      <c r="ES82" s="70"/>
      <c r="ET82" s="70"/>
      <c r="EU82" s="70"/>
      <c r="EV82" s="70"/>
      <c r="EW82" s="70"/>
      <c r="EX82" s="70"/>
      <c r="EY82" s="70"/>
      <c r="EZ82" s="70"/>
      <c r="FA82" s="70"/>
      <c r="FB82" s="70"/>
      <c r="FC82" s="70"/>
      <c r="FD82" s="70"/>
      <c r="FE82" s="70"/>
      <c r="FF82" s="70"/>
      <c r="FG82" s="70"/>
      <c r="FH82" s="70"/>
      <c r="FI82" s="70"/>
      <c r="FJ82" s="70"/>
      <c r="FK82" s="70"/>
      <c r="FL82" s="70"/>
      <c r="FM82" s="70"/>
      <c r="FN82" s="70"/>
      <c r="FO82" s="70"/>
      <c r="FP82" s="70"/>
      <c r="FQ82" s="70"/>
      <c r="FR82" s="70"/>
      <c r="FS82" s="70"/>
      <c r="FT82" s="70"/>
      <c r="FU82" s="70"/>
      <c r="FV82" s="70"/>
      <c r="FW82" s="70"/>
      <c r="FX82" s="70"/>
      <c r="FY82" s="70"/>
      <c r="FZ82" s="70"/>
      <c r="GA82" s="70"/>
      <c r="GB82" s="70"/>
      <c r="GC82" s="70"/>
      <c r="GD82" s="70"/>
      <c r="GE82" s="70"/>
      <c r="GF82" s="70"/>
      <c r="GG82" s="70"/>
      <c r="GH82" s="70"/>
      <c r="GI82" s="70"/>
      <c r="GJ82" s="70"/>
      <c r="GK82" s="70"/>
      <c r="GL82" s="70"/>
      <c r="GM82" s="70"/>
      <c r="GN82" s="70"/>
      <c r="GO82" s="70"/>
      <c r="GP82" s="70"/>
      <c r="GQ82" s="70"/>
      <c r="GR82" s="70"/>
      <c r="GS82" s="70"/>
      <c r="GT82" s="70"/>
      <c r="GU82" s="70"/>
      <c r="GV82" s="70"/>
      <c r="GW82" s="70"/>
      <c r="GX82" s="70"/>
      <c r="GY82" s="70"/>
      <c r="GZ82" s="70"/>
      <c r="HA82" s="70"/>
      <c r="HB82" s="70"/>
      <c r="HC82" s="70"/>
      <c r="HD82" s="70"/>
      <c r="HE82" s="70"/>
      <c r="HF82" s="70"/>
      <c r="HG82" s="70"/>
      <c r="HH82" s="70"/>
      <c r="HI82" s="70"/>
      <c r="HJ82" s="70"/>
      <c r="HK82" s="70"/>
      <c r="HL82" s="70"/>
      <c r="HM82" s="70"/>
      <c r="HN82" s="70"/>
      <c r="HO82" s="70"/>
      <c r="HP82" s="70"/>
      <c r="HQ82" s="70"/>
      <c r="HR82" s="70"/>
      <c r="HS82" s="70"/>
      <c r="HT82" s="70"/>
      <c r="HU82" s="70"/>
      <c r="HV82" s="70"/>
      <c r="HW82" s="70"/>
      <c r="HX82" s="70"/>
      <c r="HY82" s="70"/>
      <c r="HZ82" s="70"/>
      <c r="IA82" s="70"/>
      <c r="IB82" s="70"/>
      <c r="IC82" s="70"/>
      <c r="ID82" s="70"/>
      <c r="IE82" s="70"/>
      <c r="IF82" s="70"/>
      <c r="IG82" s="70"/>
      <c r="IH82" s="70"/>
      <c r="II82" s="70"/>
      <c r="IJ82" s="70"/>
      <c r="IK82" s="70"/>
      <c r="IL82" s="70"/>
      <c r="IM82" s="70"/>
      <c r="IN82" s="70"/>
      <c r="IO82" s="70"/>
      <c r="IP82" s="70"/>
      <c r="IQ82" s="70"/>
      <c r="IR82" s="70"/>
      <c r="IS82" s="70"/>
      <c r="IT82" s="70"/>
      <c r="IU82" s="70"/>
      <c r="IV82" s="70"/>
      <c r="IW82" s="70"/>
      <c r="IX82" s="70"/>
      <c r="IY82" s="70"/>
      <c r="IZ82" s="70"/>
      <c r="JA82" s="70"/>
      <c r="JB82" s="70"/>
      <c r="JC82" s="70"/>
      <c r="JD82" s="70"/>
      <c r="JE82" s="70"/>
      <c r="JF82" s="70"/>
      <c r="JG82" s="70"/>
      <c r="JH82" s="70"/>
      <c r="JI82" s="70"/>
      <c r="JJ82" s="70"/>
      <c r="JK82" s="70"/>
      <c r="JL82" s="70"/>
      <c r="JM82" s="70"/>
      <c r="JN82" s="70"/>
      <c r="JO82" s="70"/>
      <c r="JP82" s="70"/>
      <c r="JQ82" s="70"/>
      <c r="JR82" s="70"/>
      <c r="JS82" s="70"/>
      <c r="JT82" s="70"/>
      <c r="JU82" s="70"/>
      <c r="JV82" s="70"/>
      <c r="JW82" s="70"/>
      <c r="JX82" s="70"/>
      <c r="JY82" s="70"/>
      <c r="JZ82" s="70"/>
      <c r="KA82" s="70"/>
      <c r="KB82" s="70"/>
      <c r="KC82" s="70"/>
      <c r="KD82" s="70"/>
      <c r="KE82" s="70"/>
      <c r="KF82" s="70"/>
      <c r="KG82" s="70"/>
      <c r="KH82" s="70"/>
      <c r="KI82" s="70"/>
      <c r="KJ82" s="70"/>
      <c r="KK82" s="70"/>
      <c r="KL82" s="70"/>
      <c r="KM82" s="70"/>
      <c r="KN82" s="70"/>
      <c r="KO82" s="70"/>
      <c r="KP82" s="70"/>
      <c r="KQ82" s="70"/>
      <c r="KR82" s="70"/>
      <c r="KS82" s="70"/>
      <c r="KT82" s="70"/>
      <c r="KU82" s="70"/>
      <c r="KV82" s="70"/>
      <c r="KW82" s="70"/>
      <c r="KX82" s="70"/>
      <c r="KY82" s="70"/>
      <c r="KZ82" s="70"/>
      <c r="LA82" s="70"/>
      <c r="LB82" s="70"/>
      <c r="LC82" s="70"/>
      <c r="LD82" s="70"/>
      <c r="LE82" s="70"/>
      <c r="LF82" s="70"/>
      <c r="LG82" s="70"/>
      <c r="LH82" s="70"/>
      <c r="LI82" s="70"/>
      <c r="LJ82" s="70"/>
      <c r="LK82" s="70"/>
      <c r="LL82" s="70"/>
      <c r="LM82" s="70"/>
      <c r="LN82" s="70"/>
      <c r="LO82" s="70"/>
      <c r="LP82" s="70"/>
      <c r="LQ82" s="70"/>
      <c r="LR82" s="70"/>
      <c r="LS82" s="70"/>
      <c r="LT82" s="70"/>
      <c r="LU82" s="70"/>
      <c r="LV82" s="70"/>
      <c r="LW82" s="70"/>
      <c r="LX82" s="70"/>
      <c r="LY82" s="70"/>
      <c r="LZ82" s="70"/>
      <c r="MA82" s="70"/>
      <c r="MB82" s="70"/>
      <c r="MC82" s="70"/>
      <c r="MD82" s="70"/>
      <c r="ME82" s="70"/>
      <c r="MF82" s="70"/>
      <c r="MG82" s="70"/>
      <c r="MH82" s="70"/>
      <c r="MI82" s="70"/>
      <c r="MJ82" s="70"/>
      <c r="MK82" s="70"/>
      <c r="ML82" s="70"/>
      <c r="MM82" s="70"/>
      <c r="MN82" s="70"/>
      <c r="MO82" s="70"/>
      <c r="MP82" s="70"/>
      <c r="MQ82" s="70"/>
      <c r="MR82" s="70"/>
      <c r="MS82" s="70"/>
      <c r="MT82" s="70"/>
      <c r="MU82" s="70"/>
      <c r="MV82" s="70"/>
      <c r="MW82" s="70"/>
      <c r="MX82" s="70"/>
      <c r="MY82" s="70"/>
      <c r="MZ82" s="70"/>
      <c r="NA82" s="70"/>
      <c r="NB82" s="70"/>
      <c r="NC82" s="70"/>
      <c r="ND82" s="70"/>
      <c r="NE82" s="70"/>
      <c r="NF82" s="70"/>
      <c r="NG82" s="70"/>
      <c r="NH82" s="70"/>
      <c r="NI82" s="70"/>
      <c r="NJ82" s="70"/>
      <c r="NK82" s="70"/>
      <c r="NL82" s="70"/>
      <c r="NM82" s="70"/>
      <c r="NN82" s="70"/>
      <c r="NO82" s="70"/>
      <c r="NP82" s="70"/>
      <c r="NQ82" s="70"/>
      <c r="NR82" s="70"/>
      <c r="NS82" s="70"/>
      <c r="NT82" s="70"/>
      <c r="NU82" s="70"/>
      <c r="NV82" s="70"/>
      <c r="NW82" s="70"/>
      <c r="NX82" s="70"/>
      <c r="NY82" s="70"/>
      <c r="NZ82" s="70"/>
      <c r="OA82" s="70"/>
      <c r="OB82" s="70"/>
      <c r="OC82" s="70"/>
      <c r="OD82" s="70"/>
      <c r="OE82" s="70"/>
      <c r="OF82" s="70"/>
      <c r="OG82" s="70"/>
      <c r="OH82" s="70"/>
      <c r="OI82" s="70"/>
      <c r="OJ82" s="70"/>
      <c r="OK82" s="70"/>
      <c r="OL82" s="70"/>
      <c r="OM82" s="70"/>
      <c r="ON82" s="70"/>
      <c r="OO82" s="70"/>
      <c r="OP82" s="70"/>
      <c r="OQ82" s="70"/>
      <c r="OR82" s="70"/>
      <c r="OS82" s="70"/>
      <c r="OT82" s="70"/>
      <c r="OU82" s="70"/>
      <c r="OV82" s="70"/>
      <c r="OW82" s="70"/>
      <c r="OX82" s="70"/>
      <c r="OY82" s="70"/>
      <c r="OZ82" s="70"/>
      <c r="PA82" s="70"/>
      <c r="PB82" s="70"/>
      <c r="PC82" s="70"/>
      <c r="PD82" s="70"/>
      <c r="PE82" s="70"/>
      <c r="PF82" s="70"/>
      <c r="PG82" s="70"/>
      <c r="PH82" s="70"/>
      <c r="PI82" s="70"/>
      <c r="PJ82" s="70"/>
      <c r="PK82" s="70"/>
      <c r="PL82" s="70"/>
      <c r="PM82" s="70"/>
      <c r="PN82" s="70"/>
      <c r="PO82" s="70"/>
      <c r="PP82" s="70"/>
      <c r="PQ82" s="70"/>
      <c r="PR82" s="70"/>
      <c r="PS82" s="70"/>
      <c r="PT82" s="70"/>
      <c r="PU82" s="70"/>
      <c r="PV82" s="70"/>
      <c r="PW82" s="70"/>
      <c r="PX82" s="70"/>
      <c r="PY82" s="70"/>
      <c r="PZ82" s="70"/>
      <c r="QA82" s="70"/>
      <c r="QB82" s="70"/>
      <c r="QC82" s="70"/>
      <c r="QD82" s="70"/>
      <c r="QE82" s="70"/>
      <c r="QF82" s="70"/>
      <c r="QG82" s="70"/>
      <c r="QH82" s="70"/>
      <c r="QI82" s="70"/>
      <c r="QJ82" s="70"/>
      <c r="QK82" s="70"/>
      <c r="QL82" s="70"/>
      <c r="QM82" s="70"/>
      <c r="QN82" s="70"/>
      <c r="QO82" s="70"/>
      <c r="QP82" s="70"/>
      <c r="QQ82" s="70"/>
      <c r="QR82" s="70"/>
      <c r="QS82" s="70"/>
      <c r="QT82" s="70"/>
      <c r="QU82" s="70"/>
      <c r="QV82" s="70"/>
      <c r="QW82" s="70"/>
      <c r="QX82" s="70"/>
      <c r="QY82" s="70"/>
      <c r="QZ82" s="70"/>
      <c r="RA82" s="70"/>
      <c r="RB82" s="70"/>
      <c r="RC82" s="70"/>
      <c r="RD82" s="70"/>
      <c r="RE82" s="70"/>
      <c r="RF82" s="70"/>
      <c r="RG82" s="70"/>
      <c r="RH82" s="70"/>
      <c r="RI82" s="70"/>
      <c r="RJ82" s="70"/>
      <c r="RK82" s="70"/>
      <c r="RL82" s="70"/>
      <c r="RM82" s="70"/>
      <c r="RN82" s="70"/>
      <c r="RO82" s="70"/>
      <c r="RP82" s="70"/>
      <c r="RQ82" s="70"/>
      <c r="RR82" s="70"/>
      <c r="RS82" s="70"/>
      <c r="RT82" s="70"/>
      <c r="RU82" s="70"/>
      <c r="RV82" s="70"/>
      <c r="RW82" s="70"/>
      <c r="RX82" s="70"/>
      <c r="RY82" s="70"/>
      <c r="RZ82" s="70"/>
      <c r="SA82" s="70"/>
      <c r="SB82" s="70"/>
      <c r="SC82" s="70"/>
      <c r="SD82" s="70"/>
      <c r="SE82" s="70"/>
      <c r="SF82" s="70"/>
      <c r="SG82" s="70"/>
      <c r="SH82" s="70"/>
      <c r="SI82" s="70"/>
      <c r="SJ82" s="70"/>
      <c r="SK82" s="70"/>
      <c r="SL82" s="70"/>
      <c r="SM82" s="70"/>
      <c r="SN82" s="70"/>
      <c r="SO82" s="70"/>
      <c r="SP82" s="70"/>
      <c r="SQ82" s="70"/>
      <c r="SR82" s="70"/>
      <c r="SS82" s="70"/>
      <c r="ST82" s="70"/>
      <c r="SU82" s="70"/>
      <c r="SV82" s="70"/>
      <c r="SW82" s="70"/>
      <c r="SX82" s="70"/>
      <c r="SY82" s="70"/>
      <c r="SZ82" s="70"/>
      <c r="TA82" s="70"/>
      <c r="TB82" s="70"/>
      <c r="TC82" s="70"/>
      <c r="TD82" s="70"/>
      <c r="TE82" s="70"/>
      <c r="TF82" s="70"/>
      <c r="TG82" s="70"/>
      <c r="TH82" s="70"/>
      <c r="TI82" s="70"/>
      <c r="TJ82" s="70"/>
      <c r="TK82" s="70"/>
      <c r="TL82" s="70"/>
      <c r="TM82" s="70"/>
      <c r="TN82" s="70"/>
      <c r="TO82" s="70"/>
      <c r="TP82" s="70"/>
      <c r="TQ82" s="70"/>
      <c r="TR82" s="70"/>
      <c r="TS82" s="70"/>
      <c r="TT82" s="70"/>
      <c r="TU82" s="70"/>
      <c r="TV82" s="70"/>
      <c r="TW82" s="70"/>
      <c r="TX82" s="70"/>
      <c r="TY82" s="70"/>
      <c r="TZ82" s="70"/>
      <c r="UA82" s="70"/>
      <c r="UB82" s="70"/>
      <c r="UC82" s="70"/>
      <c r="UD82" s="70"/>
      <c r="UE82" s="70"/>
      <c r="UF82" s="70"/>
      <c r="UG82" s="70"/>
      <c r="UH82" s="70"/>
      <c r="UI82" s="70"/>
      <c r="UJ82" s="70"/>
      <c r="UK82" s="70"/>
      <c r="UL82" s="70"/>
      <c r="UM82" s="70"/>
      <c r="UN82" s="70"/>
      <c r="UO82" s="70"/>
      <c r="UP82" s="70"/>
      <c r="UQ82" s="70"/>
      <c r="UR82" s="70"/>
      <c r="US82" s="70"/>
      <c r="UT82" s="70"/>
      <c r="UU82" s="70"/>
      <c r="UV82" s="70"/>
      <c r="UW82" s="70"/>
      <c r="UX82" s="70"/>
      <c r="UY82" s="70"/>
      <c r="UZ82" s="70"/>
      <c r="VA82" s="70"/>
      <c r="VB82" s="70"/>
      <c r="VC82" s="70"/>
      <c r="VD82" s="70"/>
      <c r="VE82" s="70"/>
      <c r="VF82" s="70"/>
      <c r="VG82" s="70"/>
      <c r="VH82" s="70"/>
      <c r="VI82" s="70"/>
      <c r="VJ82" s="70"/>
      <c r="VK82" s="70"/>
      <c r="VL82" s="70"/>
      <c r="VM82" s="70"/>
      <c r="VN82" s="70"/>
      <c r="VO82" s="70"/>
      <c r="VP82" s="70"/>
      <c r="VQ82" s="70"/>
      <c r="VR82" s="70"/>
      <c r="VS82" s="70"/>
      <c r="VT82" s="70"/>
      <c r="VU82" s="70"/>
      <c r="VV82" s="70"/>
      <c r="VW82" s="70"/>
      <c r="VX82" s="70"/>
      <c r="VY82" s="70"/>
      <c r="VZ82" s="70"/>
      <c r="WA82" s="70"/>
      <c r="WB82" s="70"/>
      <c r="WC82" s="70"/>
      <c r="WD82" s="70"/>
      <c r="WE82" s="70"/>
      <c r="WF82" s="70"/>
      <c r="WG82" s="70"/>
      <c r="WH82" s="70"/>
      <c r="WI82" s="70"/>
      <c r="WJ82" s="70"/>
      <c r="WK82" s="70"/>
      <c r="WL82" s="70"/>
      <c r="WM82" s="70"/>
      <c r="WN82" s="70"/>
      <c r="WO82" s="70"/>
      <c r="WP82" s="70"/>
      <c r="WQ82" s="70"/>
      <c r="WR82" s="70"/>
      <c r="WS82" s="70"/>
      <c r="WT82" s="70"/>
      <c r="WU82" s="70"/>
      <c r="WV82" s="70"/>
      <c r="WW82" s="70"/>
      <c r="WX82" s="70"/>
      <c r="WY82" s="70"/>
      <c r="WZ82" s="70"/>
      <c r="XA82" s="70"/>
      <c r="XB82" s="70"/>
      <c r="XC82" s="70"/>
      <c r="XD82" s="70"/>
      <c r="XE82" s="70"/>
      <c r="XF82" s="70"/>
      <c r="XG82" s="70"/>
      <c r="XH82" s="70"/>
      <c r="XI82" s="70"/>
      <c r="XJ82" s="70"/>
      <c r="XK82" s="70"/>
      <c r="XL82" s="70"/>
      <c r="XM82" s="70"/>
      <c r="XN82" s="70"/>
      <c r="XO82" s="70"/>
      <c r="XP82" s="70"/>
      <c r="XQ82" s="70"/>
      <c r="XR82" s="70"/>
      <c r="XS82" s="70"/>
      <c r="XT82" s="70"/>
      <c r="XU82" s="70"/>
      <c r="XV82" s="70"/>
      <c r="XW82" s="70"/>
      <c r="XX82" s="70"/>
      <c r="XY82" s="70"/>
      <c r="XZ82" s="70"/>
      <c r="YA82" s="70"/>
      <c r="YB82" s="70"/>
      <c r="YC82" s="70"/>
      <c r="YD82" s="70"/>
      <c r="YE82" s="70"/>
      <c r="YF82" s="70"/>
      <c r="YG82" s="70"/>
      <c r="YH82" s="70"/>
      <c r="YI82" s="70"/>
      <c r="YJ82" s="70"/>
      <c r="YK82" s="70"/>
      <c r="YL82" s="70"/>
      <c r="YM82" s="70"/>
      <c r="YN82" s="70"/>
      <c r="YO82" s="70"/>
      <c r="YP82" s="70"/>
      <c r="YQ82" s="70"/>
      <c r="YR82" s="70"/>
      <c r="YS82" s="70"/>
      <c r="YT82" s="70"/>
      <c r="YU82" s="70"/>
      <c r="YV82" s="70"/>
      <c r="YW82" s="70"/>
      <c r="YX82" s="70"/>
      <c r="YY82" s="70"/>
      <c r="YZ82" s="70"/>
      <c r="ZA82" s="70"/>
      <c r="ZB82" s="70"/>
      <c r="ZC82" s="70"/>
      <c r="ZD82" s="70"/>
      <c r="ZE82" s="70"/>
      <c r="ZF82" s="70"/>
      <c r="ZG82" s="70"/>
      <c r="ZH82" s="70"/>
      <c r="ZI82" s="70"/>
      <c r="ZJ82" s="70"/>
      <c r="ZK82" s="70"/>
      <c r="ZL82" s="70"/>
      <c r="ZM82" s="70"/>
      <c r="ZN82" s="70"/>
      <c r="ZO82" s="70"/>
      <c r="ZP82" s="70"/>
      <c r="ZQ82" s="70"/>
      <c r="ZR82" s="70"/>
      <c r="ZS82" s="70"/>
      <c r="ZT82" s="70"/>
      <c r="ZU82" s="70"/>
      <c r="ZV82" s="70"/>
      <c r="ZW82" s="70"/>
      <c r="ZX82" s="70"/>
      <c r="ZY82" s="70"/>
      <c r="ZZ82" s="70"/>
      <c r="AAA82" s="70"/>
      <c r="AAB82" s="70"/>
      <c r="AAC82" s="70"/>
      <c r="AAD82" s="70"/>
      <c r="AAE82" s="70"/>
      <c r="AAF82" s="70"/>
      <c r="AAG82" s="70"/>
      <c r="AAH82" s="70"/>
      <c r="AAI82" s="70"/>
      <c r="AAJ82" s="70"/>
      <c r="AAK82" s="70"/>
      <c r="AAL82" s="70"/>
      <c r="AAM82" s="70"/>
      <c r="AAN82" s="70"/>
      <c r="AAO82" s="70"/>
      <c r="AAP82" s="70"/>
      <c r="AAQ82" s="70"/>
      <c r="AAR82" s="70"/>
      <c r="AAS82" s="70"/>
      <c r="AAT82" s="70"/>
      <c r="AAU82" s="70"/>
      <c r="AAV82" s="70"/>
      <c r="AAW82" s="70"/>
      <c r="AAX82" s="70"/>
      <c r="AAY82" s="70"/>
      <c r="AAZ82" s="70"/>
      <c r="ABA82" s="70"/>
      <c r="ABB82" s="70"/>
      <c r="ABC82" s="70"/>
      <c r="ABD82" s="70"/>
      <c r="ABE82" s="70"/>
      <c r="ABF82" s="70"/>
      <c r="ABG82" s="70"/>
      <c r="ABH82" s="70"/>
      <c r="ABI82" s="70"/>
      <c r="ABJ82" s="70"/>
      <c r="ABK82" s="70"/>
      <c r="ABL82" s="70"/>
      <c r="ABM82" s="70"/>
      <c r="ABN82" s="70"/>
      <c r="ABO82" s="70"/>
      <c r="ABP82" s="70"/>
      <c r="ABQ82" s="70"/>
      <c r="ABR82" s="70"/>
      <c r="ABS82" s="70"/>
      <c r="ABT82" s="70"/>
      <c r="ABU82" s="70"/>
      <c r="ABV82" s="70"/>
      <c r="ABW82" s="70"/>
      <c r="ABX82" s="70"/>
      <c r="ABY82" s="70"/>
      <c r="ABZ82" s="70"/>
      <c r="ACA82" s="70"/>
      <c r="ACB82" s="70"/>
      <c r="ACC82" s="70"/>
      <c r="ACD82" s="70"/>
      <c r="ACE82" s="70"/>
      <c r="ACF82" s="70"/>
      <c r="ACG82" s="70"/>
      <c r="ACH82" s="70"/>
      <c r="ACI82" s="70"/>
      <c r="ACJ82" s="70"/>
      <c r="ACK82" s="70"/>
      <c r="ACL82" s="70"/>
      <c r="ACM82" s="70"/>
      <c r="ACN82" s="70"/>
      <c r="ACO82" s="70"/>
      <c r="ACP82" s="70"/>
      <c r="ACQ82" s="70"/>
      <c r="ACR82" s="70"/>
      <c r="ACS82" s="70"/>
      <c r="ACT82" s="70"/>
      <c r="ACU82" s="70"/>
      <c r="ACV82" s="70"/>
      <c r="ACW82" s="70"/>
      <c r="ACX82" s="70"/>
      <c r="ACY82" s="70"/>
      <c r="ACZ82" s="70"/>
      <c r="ADA82" s="70"/>
      <c r="ADB82" s="70"/>
      <c r="ADC82" s="70"/>
      <c r="ADD82" s="70"/>
      <c r="ADE82" s="70"/>
      <c r="ADF82" s="70"/>
      <c r="ADG82" s="70"/>
      <c r="ADH82" s="70"/>
      <c r="ADI82" s="70"/>
      <c r="ADJ82" s="70"/>
      <c r="ADK82" s="70"/>
      <c r="ADL82" s="70"/>
      <c r="ADM82" s="70"/>
      <c r="ADN82" s="70"/>
      <c r="ADO82" s="70"/>
      <c r="ADP82" s="70"/>
      <c r="ADQ82" s="70"/>
      <c r="ADR82" s="70"/>
      <c r="ADS82" s="70"/>
      <c r="ADT82" s="70"/>
      <c r="ADU82" s="70"/>
      <c r="ADV82" s="70"/>
      <c r="ADW82" s="70"/>
      <c r="ADX82" s="70"/>
      <c r="ADY82" s="70"/>
      <c r="ADZ82" s="70"/>
      <c r="AEA82" s="70"/>
      <c r="AEB82" s="70"/>
      <c r="AEC82" s="70"/>
      <c r="AED82" s="70"/>
      <c r="AEE82" s="70"/>
      <c r="AEF82" s="70"/>
      <c r="AEG82" s="70"/>
      <c r="AEH82" s="70"/>
      <c r="AEI82" s="70"/>
      <c r="AEJ82" s="70"/>
      <c r="AEK82" s="70"/>
      <c r="AEL82" s="70"/>
      <c r="AEM82" s="70"/>
      <c r="AEN82" s="70"/>
      <c r="AEO82" s="70"/>
      <c r="AEP82" s="70"/>
      <c r="AEQ82" s="70"/>
      <c r="AER82" s="70"/>
      <c r="AES82" s="70"/>
      <c r="AET82" s="70"/>
      <c r="AEU82" s="70"/>
      <c r="AEV82" s="70"/>
      <c r="AEW82" s="70"/>
      <c r="AEX82" s="70"/>
      <c r="AEY82" s="70"/>
      <c r="AEZ82" s="70"/>
      <c r="AFA82" s="70"/>
      <c r="AFB82" s="70"/>
      <c r="AFC82" s="70"/>
      <c r="AFD82" s="70"/>
      <c r="AFE82" s="70"/>
      <c r="AFF82" s="70"/>
      <c r="AFG82" s="70"/>
      <c r="AFH82" s="70"/>
      <c r="AFI82" s="70"/>
      <c r="AFJ82" s="70"/>
      <c r="AFK82" s="70"/>
      <c r="AFL82" s="70"/>
      <c r="AFM82" s="70"/>
      <c r="AFN82" s="70"/>
      <c r="AFO82" s="70"/>
      <c r="AFP82" s="70"/>
      <c r="AFQ82" s="70"/>
      <c r="AFR82" s="70"/>
      <c r="AFS82" s="70"/>
      <c r="AFT82" s="70"/>
      <c r="AFU82" s="70"/>
      <c r="AFV82" s="70"/>
      <c r="AFW82" s="70"/>
      <c r="AFX82" s="70"/>
      <c r="AFY82" s="70"/>
      <c r="AFZ82" s="70"/>
      <c r="AGA82" s="70"/>
      <c r="AGB82" s="70"/>
      <c r="AGC82" s="70"/>
      <c r="AGD82" s="70"/>
      <c r="AGE82" s="70"/>
      <c r="AGF82" s="70"/>
      <c r="AGG82" s="70"/>
      <c r="AGH82" s="70"/>
      <c r="AGI82" s="70"/>
      <c r="AGJ82" s="70"/>
      <c r="AGK82" s="70"/>
      <c r="AGL82" s="70"/>
      <c r="AGM82" s="70"/>
      <c r="AGN82" s="70"/>
      <c r="AGO82" s="70"/>
      <c r="AGP82" s="70"/>
      <c r="AGQ82" s="70"/>
      <c r="AGR82" s="70"/>
      <c r="AGS82" s="70"/>
      <c r="AGT82" s="70"/>
      <c r="AGU82" s="70"/>
      <c r="AGV82" s="70"/>
      <c r="AGW82" s="70"/>
      <c r="AGX82" s="70"/>
      <c r="AGY82" s="70"/>
      <c r="AGZ82" s="70"/>
      <c r="AHA82" s="70"/>
      <c r="AHB82" s="70"/>
      <c r="AHC82" s="70"/>
      <c r="AHD82" s="70"/>
      <c r="AHE82" s="70"/>
      <c r="AHF82" s="70"/>
      <c r="AHG82" s="70"/>
      <c r="AHH82" s="70"/>
      <c r="AHI82" s="70"/>
      <c r="AHJ82" s="70"/>
      <c r="AHK82" s="70"/>
      <c r="AHL82" s="70"/>
      <c r="AHM82" s="70"/>
      <c r="AHN82" s="70"/>
      <c r="AHO82" s="70"/>
      <c r="AHP82" s="70"/>
      <c r="AHQ82" s="70"/>
      <c r="AHR82" s="70"/>
      <c r="AHS82" s="70"/>
      <c r="AHT82" s="70"/>
      <c r="AHU82" s="70"/>
      <c r="AHV82" s="70"/>
      <c r="AHW82" s="70"/>
      <c r="AHX82" s="70"/>
      <c r="AHY82" s="70"/>
      <c r="AHZ82" s="70"/>
      <c r="AIA82" s="70"/>
      <c r="AIB82" s="70"/>
      <c r="AIC82" s="70"/>
      <c r="AID82" s="70"/>
      <c r="AIE82" s="70"/>
      <c r="AIF82" s="70"/>
      <c r="AIG82" s="70"/>
      <c r="AIH82" s="70"/>
      <c r="AII82" s="70"/>
      <c r="AIJ82" s="70"/>
      <c r="AIK82" s="70"/>
      <c r="AIL82" s="70"/>
      <c r="AIM82" s="70"/>
      <c r="AIN82" s="70"/>
      <c r="AIO82" s="70"/>
      <c r="AIP82" s="70"/>
      <c r="AIQ82" s="70"/>
      <c r="AIR82" s="70"/>
      <c r="AIS82" s="70"/>
      <c r="AIT82" s="70"/>
      <c r="AIU82" s="70"/>
      <c r="AIV82" s="70"/>
      <c r="AIW82" s="70"/>
      <c r="AIX82" s="70"/>
      <c r="AIY82" s="70"/>
      <c r="AIZ82" s="70"/>
      <c r="AJA82" s="70"/>
      <c r="AJB82" s="70"/>
      <c r="AJC82" s="70"/>
      <c r="AJD82" s="70"/>
      <c r="AJE82" s="70"/>
      <c r="AJF82" s="70"/>
      <c r="AJG82" s="70"/>
      <c r="AJH82" s="70"/>
      <c r="AJI82" s="70"/>
      <c r="AJJ82" s="70"/>
      <c r="AJK82" s="70"/>
      <c r="AJL82" s="70"/>
      <c r="AJM82" s="70"/>
      <c r="AJN82" s="70"/>
      <c r="AJO82" s="70"/>
      <c r="AJP82" s="70"/>
      <c r="AJQ82" s="70"/>
      <c r="AJR82" s="70"/>
      <c r="AJS82" s="70"/>
      <c r="AJT82" s="70"/>
      <c r="AJU82" s="70"/>
      <c r="AJV82" s="70"/>
      <c r="AJW82" s="70"/>
      <c r="AJX82" s="70"/>
      <c r="AJY82" s="70"/>
      <c r="AJZ82" s="70"/>
      <c r="AKA82" s="70"/>
      <c r="AKB82" s="70"/>
      <c r="AKC82" s="70"/>
      <c r="AKD82" s="70"/>
      <c r="AKE82" s="70"/>
      <c r="AKF82" s="70"/>
      <c r="AKG82" s="70"/>
      <c r="AKH82" s="70"/>
      <c r="AKI82" s="70"/>
      <c r="AKJ82" s="70"/>
      <c r="AKK82" s="70"/>
      <c r="AKL82" s="70"/>
      <c r="AKM82" s="70"/>
      <c r="AKN82" s="70"/>
      <c r="AKO82" s="70"/>
      <c r="AKP82" s="70"/>
      <c r="AKQ82" s="70"/>
      <c r="AKR82" s="70"/>
      <c r="AKS82" s="70"/>
      <c r="AKT82" s="70"/>
      <c r="AKU82" s="70"/>
      <c r="AKV82" s="70"/>
      <c r="AKW82" s="70"/>
      <c r="AKX82" s="70"/>
      <c r="AKY82" s="70"/>
      <c r="AKZ82" s="70"/>
      <c r="ALA82" s="70"/>
      <c r="ALB82" s="70"/>
      <c r="ALC82" s="70"/>
      <c r="ALD82" s="70"/>
      <c r="ALE82" s="70"/>
      <c r="ALF82" s="70"/>
      <c r="ALG82" s="70"/>
      <c r="ALH82" s="70"/>
      <c r="ALI82" s="70"/>
      <c r="ALJ82" s="70"/>
      <c r="ALK82" s="70"/>
      <c r="ALL82" s="70"/>
      <c r="ALM82" s="70"/>
      <c r="ALN82" s="70"/>
      <c r="ALO82" s="70"/>
      <c r="ALP82" s="70"/>
      <c r="ALQ82" s="70"/>
      <c r="ALR82" s="70"/>
      <c r="ALS82" s="70"/>
      <c r="ALT82" s="70"/>
      <c r="ALU82" s="70"/>
      <c r="ALV82" s="70"/>
      <c r="ALW82" s="70"/>
      <c r="ALX82" s="70"/>
      <c r="ALY82" s="70"/>
      <c r="ALZ82" s="70"/>
      <c r="AMA82" s="70"/>
      <c r="AMB82" s="70"/>
      <c r="AMC82" s="70"/>
      <c r="AMD82" s="70"/>
      <c r="AME82" s="70"/>
      <c r="AMF82" s="70"/>
      <c r="AMG82" s="70"/>
      <c r="AMH82" s="70"/>
      <c r="AMI82" s="70"/>
      <c r="AMJ82" s="70"/>
      <c r="AMK82" s="70"/>
      <c r="AML82" s="70"/>
      <c r="AMM82" s="70"/>
      <c r="AMN82" s="70"/>
      <c r="AMO82" s="70"/>
      <c r="AMP82" s="70"/>
      <c r="AMQ82" s="70"/>
      <c r="AMR82" s="70"/>
      <c r="AMS82" s="70"/>
      <c r="AMT82" s="70"/>
      <c r="AMU82" s="70"/>
      <c r="AMV82" s="70"/>
      <c r="AMW82" s="70"/>
      <c r="AMX82" s="70"/>
      <c r="AMY82" s="70"/>
      <c r="AMZ82" s="70"/>
      <c r="ANA82" s="70"/>
      <c r="ANB82" s="70"/>
      <c r="ANC82" s="70"/>
      <c r="AND82" s="70"/>
      <c r="ANE82" s="70"/>
      <c r="ANF82" s="70"/>
      <c r="ANG82" s="70"/>
      <c r="ANH82" s="70"/>
      <c r="ANI82" s="70"/>
      <c r="ANJ82" s="70"/>
      <c r="ANK82" s="70"/>
      <c r="ANL82" s="70"/>
      <c r="ANM82" s="49"/>
      <c r="ANN82" s="49"/>
      <c r="ANO82" s="49"/>
      <c r="ANP82" s="49"/>
      <c r="ANQ82" s="49"/>
      <c r="ANR82" s="49"/>
      <c r="ANS82" s="49"/>
      <c r="ANT82" s="49"/>
      <c r="ANU82" s="49"/>
      <c r="ANV82" s="49"/>
      <c r="ANW82" s="123"/>
      <c r="ANX82" s="123"/>
      <c r="ANY82" s="123"/>
      <c r="ANZ82" s="123"/>
      <c r="AOA82" s="123"/>
      <c r="AOB82" s="49"/>
      <c r="AOC82" s="49"/>
      <c r="AOD82" s="49"/>
      <c r="AOE82" s="49"/>
      <c r="AOF82" s="49"/>
      <c r="AOG82" s="49"/>
      <c r="AOH82" s="49"/>
      <c r="AOI82" s="49"/>
      <c r="AOJ82" s="49"/>
      <c r="AOK82" s="49"/>
      <c r="AOL82" s="49"/>
      <c r="AOM82" s="49"/>
      <c r="AON82" s="49"/>
      <c r="AOO82" s="49"/>
      <c r="AOP82" s="49"/>
      <c r="AOQ82" s="49"/>
      <c r="AOR82" s="49"/>
      <c r="AOS82" s="49"/>
      <c r="AOT82" s="49"/>
      <c r="AOU82" s="49"/>
      <c r="AOV82" s="49"/>
      <c r="AOW82" s="49"/>
      <c r="AOX82" s="49"/>
      <c r="AOY82" s="49"/>
      <c r="AOZ82" s="49"/>
      <c r="APA82" s="49"/>
      <c r="APB82" s="49"/>
      <c r="APC82" s="49"/>
      <c r="APD82" s="49"/>
      <c r="APE82" s="49"/>
      <c r="APF82" s="49"/>
      <c r="APG82" s="49"/>
      <c r="APH82" s="49"/>
      <c r="API82" s="49"/>
      <c r="APJ82" s="49"/>
      <c r="APK82" s="49"/>
      <c r="APL82" s="49"/>
      <c r="APM82" s="49"/>
      <c r="APN82" s="49"/>
      <c r="APO82" s="49"/>
      <c r="APP82" s="49"/>
      <c r="APQ82" s="49"/>
      <c r="APR82" s="49"/>
      <c r="APS82" s="49"/>
      <c r="APT82" s="49"/>
      <c r="APU82" s="49"/>
      <c r="APV82" s="49"/>
      <c r="APW82" s="49"/>
      <c r="APX82" s="49"/>
      <c r="APY82" s="49"/>
      <c r="APZ82" s="49"/>
      <c r="AQA82" s="49"/>
      <c r="AQB82" s="49"/>
      <c r="AQC82" s="49"/>
      <c r="AQD82" s="49"/>
      <c r="AQE82" s="49"/>
      <c r="AQF82" s="49"/>
      <c r="AQG82" s="49"/>
      <c r="AQH82" s="49"/>
      <c r="AQI82" s="49"/>
      <c r="AQJ82" s="49"/>
      <c r="AQK82" s="49"/>
      <c r="AQL82" s="49"/>
      <c r="AQM82" s="49"/>
      <c r="AQN82" s="49"/>
      <c r="AQO82" s="49"/>
      <c r="AQP82" s="49"/>
      <c r="AQQ82" s="49"/>
      <c r="AQR82" s="49"/>
      <c r="AQS82" s="49"/>
      <c r="AQT82" s="49"/>
      <c r="AQU82" s="49"/>
      <c r="AQV82" s="49"/>
      <c r="AQW82" s="49"/>
      <c r="AQX82" s="49"/>
      <c r="AQY82" s="49"/>
      <c r="AQZ82" s="49"/>
      <c r="ARA82" s="49"/>
      <c r="ARB82" s="49"/>
      <c r="ARC82" s="49"/>
      <c r="ARD82" s="49"/>
      <c r="ARE82" s="49"/>
      <c r="ARF82" s="49"/>
      <c r="ARG82" s="49"/>
      <c r="ARH82" s="49"/>
      <c r="ARI82" s="49"/>
      <c r="ARJ82" s="49"/>
      <c r="ARK82" s="49"/>
      <c r="ARL82" s="49"/>
      <c r="ARM82" s="49"/>
      <c r="ARN82" s="49"/>
      <c r="ARO82" s="49"/>
      <c r="ARP82" s="49"/>
      <c r="ARQ82" s="49"/>
      <c r="ARR82" s="49"/>
      <c r="ARS82" s="49"/>
      <c r="ART82" s="49"/>
      <c r="ARU82" s="49"/>
      <c r="ARV82" s="49"/>
      <c r="ARW82" s="49"/>
      <c r="ARX82" s="49"/>
      <c r="ARY82" s="49"/>
      <c r="ARZ82" s="49"/>
      <c r="ASA82" s="49"/>
      <c r="ASB82" s="49"/>
      <c r="ASC82" s="49"/>
      <c r="ASD82" s="49"/>
      <c r="ASE82" s="49"/>
      <c r="ASF82" s="49"/>
      <c r="ASG82" s="49"/>
      <c r="ASH82" s="49"/>
      <c r="ASI82" s="49"/>
      <c r="ASJ82" s="49"/>
      <c r="ASK82" s="49"/>
      <c r="ASL82" s="49"/>
      <c r="ASM82" s="49"/>
      <c r="ASN82" s="49"/>
      <c r="ASO82" s="49"/>
      <c r="ASP82" s="49"/>
      <c r="ASQ82" s="49"/>
      <c r="ASR82" s="49"/>
      <c r="ASS82" s="49"/>
      <c r="AST82" s="49"/>
      <c r="ASU82" s="49"/>
      <c r="ASV82" s="49"/>
      <c r="ASW82" s="49"/>
      <c r="ASX82" s="49"/>
      <c r="ASY82" s="49"/>
      <c r="ASZ82" s="49"/>
      <c r="ATA82" s="49"/>
      <c r="ATB82" s="49"/>
      <c r="ATC82" s="49"/>
      <c r="ATD82" s="49"/>
      <c r="ATE82" s="49"/>
      <c r="ATF82" s="49"/>
      <c r="ATG82" s="49"/>
      <c r="ATH82" s="49"/>
      <c r="ATI82" s="49"/>
      <c r="ATJ82" s="49"/>
      <c r="ATK82" s="49"/>
      <c r="ATL82" s="49"/>
      <c r="ATM82" s="49"/>
      <c r="ATN82" s="49"/>
      <c r="ATO82" s="49"/>
      <c r="ATP82" s="49"/>
      <c r="ATQ82" s="49"/>
      <c r="ATR82" s="49"/>
      <c r="ATS82" s="49"/>
      <c r="ATT82" s="49"/>
      <c r="ATU82" s="49"/>
      <c r="ATV82" s="49"/>
      <c r="ATW82" s="49"/>
      <c r="ATX82" s="49"/>
      <c r="ATY82" s="49"/>
      <c r="ATZ82" s="49"/>
      <c r="AUA82" s="49"/>
      <c r="AUB82" s="49"/>
      <c r="AUC82" s="49"/>
      <c r="AUD82" s="49"/>
      <c r="AUE82" s="49"/>
      <c r="AUF82" s="49"/>
      <c r="AUG82" s="49"/>
      <c r="AUH82" s="49"/>
      <c r="AUI82" s="49"/>
      <c r="AUJ82" s="49"/>
      <c r="AUK82" s="49"/>
      <c r="AUL82" s="49"/>
      <c r="AUM82" s="49"/>
      <c r="AUN82" s="49"/>
      <c r="AUO82" s="49"/>
      <c r="AUP82" s="49"/>
      <c r="AUQ82" s="49"/>
      <c r="AUR82" s="49"/>
      <c r="AUS82" s="49"/>
      <c r="AUT82" s="49"/>
      <c r="AUU82" s="49"/>
      <c r="AUV82" s="49"/>
      <c r="AUW82" s="49"/>
      <c r="AUX82" s="49"/>
      <c r="AUY82" s="49"/>
      <c r="AUZ82" s="49"/>
      <c r="AVA82" s="49"/>
      <c r="AVB82" s="49"/>
      <c r="AVC82" s="49"/>
      <c r="AVD82" s="49"/>
      <c r="AVE82" s="49"/>
      <c r="AVF82" s="49"/>
      <c r="AVG82" s="49"/>
      <c r="AVH82" s="49"/>
      <c r="AVI82" s="49"/>
      <c r="AVJ82" s="49"/>
      <c r="AVK82" s="49"/>
      <c r="AVL82" s="49"/>
      <c r="AVM82" s="49"/>
      <c r="AVN82" s="49"/>
      <c r="AVO82" s="49"/>
      <c r="AVP82" s="49"/>
      <c r="AVQ82" s="49"/>
      <c r="AVR82" s="49"/>
      <c r="AVS82" s="49"/>
      <c r="AVT82" s="49"/>
      <c r="AVU82" s="49"/>
      <c r="AVV82" s="49"/>
      <c r="AVW82" s="49"/>
      <c r="AVX82" s="49"/>
      <c r="AVY82" s="49"/>
      <c r="AVZ82" s="49"/>
      <c r="AWA82" s="49"/>
      <c r="AWB82" s="49"/>
      <c r="AWC82" s="49"/>
      <c r="AWD82" s="49"/>
      <c r="AWE82" s="49"/>
      <c r="AWF82" s="49"/>
      <c r="AWG82" s="49"/>
      <c r="AWH82" s="49"/>
      <c r="AWI82" s="49"/>
      <c r="AWJ82" s="49"/>
      <c r="AWK82" s="49"/>
      <c r="AWL82" s="49"/>
      <c r="AWM82" s="49"/>
      <c r="AWN82" s="49"/>
      <c r="AWO82" s="49"/>
      <c r="AWP82" s="49"/>
      <c r="AWQ82" s="49"/>
      <c r="AWR82" s="49"/>
      <c r="AWS82" s="49"/>
      <c r="AWT82" s="49"/>
      <c r="AWU82" s="49"/>
      <c r="AWV82" s="49"/>
      <c r="AWW82" s="49"/>
      <c r="AWX82" s="49"/>
      <c r="AWY82" s="49"/>
      <c r="AWZ82" s="49"/>
      <c r="AXA82" s="49"/>
      <c r="AXB82" s="49"/>
      <c r="AXC82" s="49"/>
      <c r="AXD82" s="49"/>
      <c r="AXE82" s="49"/>
      <c r="AXF82" s="49"/>
      <c r="AXG82" s="49"/>
      <c r="AXH82" s="49"/>
      <c r="AXI82" s="49"/>
      <c r="AXJ82" s="49"/>
      <c r="AXK82" s="49"/>
      <c r="AXL82" s="49"/>
      <c r="AXM82" s="49"/>
      <c r="AXN82" s="49"/>
      <c r="AXO82" s="49"/>
      <c r="AXP82" s="49"/>
      <c r="AXQ82" s="49"/>
      <c r="AXR82" s="49"/>
      <c r="AXS82" s="49"/>
      <c r="AXT82" s="49"/>
      <c r="AXU82" s="49"/>
      <c r="AXV82" s="49"/>
      <c r="AXW82" s="49"/>
      <c r="AXX82" s="49"/>
      <c r="AXY82" s="49"/>
      <c r="AXZ82" s="49"/>
      <c r="AYA82" s="49"/>
      <c r="AYB82" s="49"/>
      <c r="AYC82" s="49"/>
      <c r="AYD82" s="49"/>
      <c r="AYE82" s="49"/>
      <c r="AYF82" s="49"/>
      <c r="AYG82" s="49"/>
      <c r="AYH82" s="49"/>
      <c r="AYI82" s="49"/>
      <c r="AYJ82" s="49"/>
      <c r="AYK82" s="49"/>
      <c r="AYL82" s="49"/>
      <c r="AYM82" s="49"/>
      <c r="AYN82" s="49"/>
      <c r="AYO82" s="49"/>
      <c r="AYP82" s="49"/>
      <c r="AYQ82" s="49"/>
      <c r="AYR82" s="49"/>
      <c r="AYS82" s="49"/>
      <c r="AYT82" s="49"/>
      <c r="AYU82" s="49"/>
      <c r="AYV82" s="49"/>
      <c r="AYW82" s="49"/>
      <c r="AYX82" s="49"/>
      <c r="AYY82" s="49"/>
      <c r="AYZ82" s="49"/>
      <c r="AZA82" s="49"/>
      <c r="AZB82" s="49"/>
      <c r="AZC82" s="49"/>
      <c r="AZD82" s="49"/>
      <c r="AZE82" s="49"/>
      <c r="AZF82" s="49"/>
      <c r="AZG82" s="49"/>
      <c r="AZH82" s="49"/>
      <c r="AZI82" s="49"/>
      <c r="AZJ82" s="49"/>
      <c r="AZK82" s="49"/>
      <c r="AZL82" s="49"/>
      <c r="AZM82" s="49"/>
      <c r="AZN82" s="49"/>
      <c r="AZO82" s="49"/>
      <c r="AZP82" s="49"/>
      <c r="AZQ82" s="49"/>
      <c r="AZR82" s="49"/>
      <c r="AZS82" s="49"/>
      <c r="AZT82" s="49"/>
      <c r="AZU82" s="49"/>
      <c r="AZV82" s="49"/>
      <c r="AZW82" s="49"/>
      <c r="AZX82" s="49"/>
      <c r="AZY82" s="49"/>
      <c r="AZZ82" s="49"/>
      <c r="BAA82" s="49"/>
      <c r="BAB82" s="49"/>
      <c r="BAC82" s="49"/>
      <c r="BAD82" s="49"/>
      <c r="BAE82" s="49"/>
      <c r="BAF82" s="49"/>
      <c r="BAG82" s="49"/>
      <c r="BAH82" s="49"/>
      <c r="BAI82" s="49"/>
      <c r="BAJ82" s="49"/>
      <c r="BAK82" s="49"/>
      <c r="BAL82" s="49"/>
      <c r="BAM82" s="49"/>
      <c r="BAN82" s="49"/>
      <c r="BAO82" s="49"/>
      <c r="BAP82" s="49"/>
      <c r="BAQ82" s="49"/>
      <c r="BAR82" s="49"/>
      <c r="BAS82" s="49"/>
      <c r="BAT82" s="49"/>
      <c r="BAU82" s="49"/>
      <c r="BAV82" s="49"/>
      <c r="BAW82" s="49"/>
      <c r="BAX82" s="49"/>
      <c r="BAY82" s="49"/>
      <c r="BAZ82" s="49"/>
      <c r="BBA82" s="49"/>
      <c r="BBB82" s="49"/>
      <c r="BBC82" s="49"/>
      <c r="BBD82" s="49"/>
      <c r="BBE82" s="49"/>
      <c r="BBF82" s="49"/>
      <c r="BBG82" s="49"/>
      <c r="BBH82" s="49"/>
      <c r="BBI82" s="49"/>
      <c r="BBJ82" s="49"/>
      <c r="BBK82" s="49"/>
      <c r="BBL82" s="49"/>
      <c r="BBM82" s="49"/>
      <c r="BBN82" s="77"/>
    </row>
    <row r="83" spans="1:1419" x14ac:dyDescent="0.2">
      <c r="A83" s="130"/>
      <c r="B83" s="130"/>
      <c r="C83" s="130"/>
      <c r="D83" s="130"/>
      <c r="E83" s="130"/>
      <c r="F83" s="130"/>
      <c r="G83" s="130"/>
      <c r="H83" s="130"/>
      <c r="I83" s="130"/>
      <c r="J83" s="130"/>
      <c r="K83" s="130"/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130"/>
      <c r="CZ83" s="130"/>
      <c r="DA83" s="130"/>
      <c r="DB83" s="130"/>
      <c r="DC83" s="130"/>
      <c r="DD83" s="130"/>
      <c r="DE83" s="130"/>
      <c r="DF83" s="130"/>
      <c r="DG83" s="130"/>
      <c r="DH83" s="130"/>
      <c r="DI83" s="130"/>
      <c r="DJ83" s="130"/>
      <c r="DK83" s="130"/>
      <c r="DL83" s="130"/>
      <c r="DM83" s="130"/>
      <c r="DN83" s="130"/>
      <c r="DO83" s="130"/>
      <c r="DP83" s="130"/>
      <c r="DQ83" s="130"/>
      <c r="DR83" s="130"/>
      <c r="DS83" s="130"/>
      <c r="DT83" s="130"/>
      <c r="DU83" s="130"/>
      <c r="DV83" s="130"/>
      <c r="DW83" s="130"/>
      <c r="DX83" s="130"/>
      <c r="DY83" s="130"/>
      <c r="DZ83" s="130"/>
      <c r="EA83" s="130"/>
      <c r="EB83" s="130"/>
      <c r="EC83" s="130"/>
      <c r="ED83" s="130"/>
      <c r="EE83" s="130"/>
      <c r="EF83" s="130"/>
      <c r="EG83" s="130"/>
      <c r="EH83" s="130"/>
      <c r="EI83" s="130"/>
      <c r="EJ83" s="130"/>
      <c r="EK83" s="130"/>
      <c r="EL83" s="130"/>
      <c r="EM83" s="130"/>
      <c r="EN83" s="130"/>
      <c r="EO83" s="130"/>
      <c r="EP83" s="130"/>
      <c r="EQ83" s="130"/>
      <c r="ER83" s="130"/>
      <c r="ES83" s="130"/>
      <c r="ET83" s="130"/>
      <c r="EU83" s="130"/>
      <c r="EV83" s="130"/>
      <c r="EW83" s="130"/>
      <c r="EX83" s="130"/>
      <c r="EY83" s="130"/>
      <c r="EZ83" s="130"/>
      <c r="FA83" s="130"/>
      <c r="FB83" s="130"/>
      <c r="FC83" s="130"/>
      <c r="FD83" s="130"/>
      <c r="FE83" s="130"/>
      <c r="FF83" s="130"/>
      <c r="FG83" s="130"/>
      <c r="FH83" s="130"/>
      <c r="FI83" s="130"/>
      <c r="FJ83" s="130"/>
      <c r="FK83" s="130"/>
      <c r="FL83" s="130"/>
      <c r="FM83" s="130"/>
      <c r="FN83" s="130"/>
      <c r="FO83" s="130"/>
      <c r="FP83" s="130"/>
      <c r="FQ83" s="130"/>
      <c r="FR83" s="130"/>
      <c r="FS83" s="130"/>
      <c r="FT83" s="130"/>
      <c r="FU83" s="130"/>
      <c r="FV83" s="130"/>
      <c r="FW83" s="130"/>
      <c r="FX83" s="130"/>
      <c r="FY83" s="130"/>
      <c r="FZ83" s="130"/>
      <c r="GA83" s="130"/>
      <c r="GB83" s="130"/>
      <c r="GC83" s="130"/>
      <c r="GD83" s="130"/>
      <c r="GE83" s="130"/>
      <c r="GF83" s="130"/>
      <c r="GG83" s="130"/>
      <c r="GH83" s="130"/>
      <c r="GI83" s="130"/>
      <c r="GJ83" s="130"/>
      <c r="GK83" s="130"/>
      <c r="GL83" s="130"/>
      <c r="GM83" s="130"/>
      <c r="GN83" s="130"/>
      <c r="GO83" s="130"/>
      <c r="GP83" s="130"/>
      <c r="GQ83" s="130"/>
      <c r="GR83" s="130"/>
      <c r="GS83" s="130"/>
      <c r="GT83" s="130"/>
      <c r="GU83" s="130"/>
      <c r="GV83" s="130"/>
      <c r="GW83" s="130"/>
      <c r="GX83" s="130"/>
      <c r="GY83" s="130"/>
      <c r="GZ83" s="130"/>
      <c r="HA83" s="130"/>
      <c r="HB83" s="130"/>
      <c r="HC83" s="130"/>
      <c r="HD83" s="130"/>
      <c r="HE83" s="130"/>
      <c r="HF83" s="130"/>
      <c r="HG83" s="130"/>
      <c r="HH83" s="130"/>
      <c r="HI83" s="130"/>
      <c r="HJ83" s="130"/>
      <c r="HK83" s="130"/>
      <c r="HL83" s="130"/>
      <c r="HM83" s="130"/>
      <c r="HN83" s="130"/>
      <c r="HO83" s="130"/>
      <c r="HP83" s="130"/>
      <c r="HQ83" s="130"/>
      <c r="HR83" s="130"/>
      <c r="HS83" s="130"/>
      <c r="HT83" s="130"/>
      <c r="HU83" s="130"/>
      <c r="HV83" s="130"/>
      <c r="HW83" s="130"/>
      <c r="HX83" s="130"/>
      <c r="HY83" s="130"/>
      <c r="HZ83" s="130"/>
      <c r="IA83" s="130"/>
      <c r="IB83" s="130"/>
      <c r="IC83" s="130"/>
      <c r="ID83" s="130"/>
      <c r="IE83" s="130"/>
      <c r="IF83" s="130"/>
      <c r="IG83" s="130"/>
      <c r="IH83" s="130"/>
      <c r="II83" s="130"/>
      <c r="IJ83" s="130"/>
      <c r="IK83" s="130"/>
      <c r="IL83" s="130"/>
      <c r="IM83" s="130"/>
      <c r="IN83" s="130"/>
      <c r="IO83" s="130"/>
      <c r="IP83" s="130"/>
      <c r="IQ83" s="130"/>
      <c r="IR83" s="130"/>
      <c r="IS83" s="130"/>
      <c r="IT83" s="130"/>
      <c r="IU83" s="130"/>
      <c r="IV83" s="130"/>
      <c r="IW83" s="130"/>
      <c r="IX83" s="130"/>
      <c r="IY83" s="130"/>
      <c r="IZ83" s="130"/>
      <c r="JA83" s="130"/>
      <c r="JB83" s="130"/>
      <c r="JC83" s="130"/>
      <c r="JD83" s="130"/>
      <c r="JE83" s="130"/>
      <c r="JF83" s="130"/>
      <c r="JG83" s="130"/>
      <c r="JH83" s="130"/>
      <c r="JI83" s="130"/>
      <c r="JJ83" s="130"/>
      <c r="JK83" s="130"/>
      <c r="JL83" s="130"/>
      <c r="JM83" s="130"/>
      <c r="JN83" s="130"/>
      <c r="JO83" s="130"/>
      <c r="JP83" s="130"/>
      <c r="JQ83" s="130"/>
      <c r="JR83" s="130"/>
      <c r="JS83" s="130"/>
      <c r="JT83" s="130"/>
      <c r="JU83" s="130"/>
      <c r="JV83" s="130"/>
      <c r="JW83" s="130"/>
      <c r="JX83" s="130"/>
      <c r="JY83" s="130"/>
      <c r="JZ83" s="130"/>
      <c r="KA83" s="130"/>
      <c r="KB83" s="130"/>
      <c r="KC83" s="130"/>
      <c r="KD83" s="130"/>
      <c r="KE83" s="130"/>
      <c r="KF83" s="130"/>
      <c r="KG83" s="130"/>
      <c r="KH83" s="130"/>
      <c r="KI83" s="130"/>
      <c r="KJ83" s="130"/>
      <c r="KK83" s="130"/>
      <c r="KL83" s="130"/>
      <c r="KM83" s="130"/>
      <c r="KN83" s="130"/>
      <c r="KO83" s="130"/>
      <c r="KP83" s="130"/>
      <c r="KQ83" s="130"/>
      <c r="KR83" s="130"/>
      <c r="KS83" s="130"/>
      <c r="KT83" s="130"/>
      <c r="KU83" s="130"/>
      <c r="KV83" s="130"/>
      <c r="KW83" s="130"/>
      <c r="KX83" s="130"/>
      <c r="KY83" s="130"/>
      <c r="KZ83" s="130"/>
      <c r="LA83" s="130"/>
      <c r="LB83" s="130"/>
      <c r="LC83" s="130"/>
      <c r="LD83" s="130"/>
      <c r="LE83" s="130"/>
      <c r="LF83" s="130"/>
      <c r="LG83" s="130"/>
      <c r="LH83" s="130"/>
      <c r="LI83" s="130"/>
      <c r="LJ83" s="130"/>
      <c r="LK83" s="130"/>
      <c r="LL83" s="130"/>
      <c r="LM83" s="130"/>
      <c r="LN83" s="130"/>
      <c r="LO83" s="130"/>
      <c r="LP83" s="130"/>
      <c r="LQ83" s="130"/>
      <c r="LR83" s="130"/>
      <c r="LS83" s="130"/>
      <c r="LT83" s="130"/>
      <c r="LU83" s="130"/>
      <c r="LV83" s="130"/>
      <c r="LW83" s="130"/>
      <c r="LX83" s="130"/>
      <c r="LY83" s="130"/>
      <c r="LZ83" s="130"/>
      <c r="MA83" s="130"/>
      <c r="MB83" s="130"/>
      <c r="MC83" s="130"/>
      <c r="MD83" s="130"/>
      <c r="ME83" s="130"/>
      <c r="MF83" s="130"/>
      <c r="MG83" s="130"/>
      <c r="MH83" s="130"/>
      <c r="MI83" s="130"/>
      <c r="MJ83" s="130"/>
      <c r="MK83" s="130"/>
      <c r="ML83" s="130"/>
      <c r="MM83" s="130"/>
      <c r="MN83" s="130"/>
      <c r="MO83" s="130"/>
      <c r="MP83" s="130"/>
      <c r="MQ83" s="130"/>
      <c r="MR83" s="130"/>
      <c r="MS83" s="130"/>
      <c r="MT83" s="130"/>
      <c r="MU83" s="130"/>
      <c r="MV83" s="130"/>
      <c r="MW83" s="130"/>
      <c r="MX83" s="130"/>
      <c r="MY83" s="130"/>
      <c r="MZ83" s="130"/>
      <c r="NA83" s="130"/>
      <c r="NB83" s="130"/>
      <c r="NC83" s="130"/>
      <c r="ND83" s="130"/>
      <c r="NE83" s="130"/>
      <c r="NF83" s="130"/>
      <c r="NG83" s="130"/>
      <c r="NH83" s="130"/>
      <c r="NI83" s="130"/>
      <c r="NJ83" s="130"/>
      <c r="NK83" s="130"/>
      <c r="NL83" s="130"/>
      <c r="NM83" s="130"/>
      <c r="NN83" s="130"/>
      <c r="NO83" s="130"/>
      <c r="NP83" s="130"/>
      <c r="NQ83" s="130"/>
      <c r="NR83" s="130"/>
      <c r="NS83" s="130"/>
      <c r="NT83" s="130"/>
      <c r="NU83" s="130"/>
      <c r="NV83" s="130"/>
      <c r="NW83" s="130"/>
      <c r="NX83" s="130"/>
      <c r="NY83" s="130"/>
      <c r="NZ83" s="130"/>
      <c r="OA83" s="130"/>
      <c r="OB83" s="130"/>
      <c r="OC83" s="130"/>
      <c r="OD83" s="130"/>
      <c r="OE83" s="130"/>
      <c r="OF83" s="130"/>
      <c r="OG83" s="130"/>
      <c r="OH83" s="130"/>
      <c r="OI83" s="130"/>
      <c r="OJ83" s="130"/>
      <c r="OK83" s="130"/>
      <c r="OL83" s="130"/>
      <c r="OM83" s="130"/>
      <c r="ON83" s="130"/>
      <c r="OO83" s="130"/>
      <c r="OP83" s="130"/>
      <c r="OQ83" s="130"/>
      <c r="OR83" s="130"/>
      <c r="OS83" s="130"/>
      <c r="OT83" s="130"/>
      <c r="OU83" s="130"/>
      <c r="OV83" s="130"/>
      <c r="OW83" s="130"/>
      <c r="OX83" s="130"/>
      <c r="OY83" s="130"/>
      <c r="OZ83" s="130"/>
      <c r="PA83" s="130"/>
      <c r="PB83" s="130"/>
      <c r="PC83" s="130"/>
      <c r="PD83" s="130"/>
      <c r="PE83" s="130"/>
      <c r="PF83" s="130"/>
      <c r="PG83" s="130"/>
      <c r="PH83" s="130"/>
      <c r="PI83" s="130"/>
      <c r="PJ83" s="130"/>
      <c r="PK83" s="130"/>
      <c r="PL83" s="130"/>
      <c r="PM83" s="130"/>
      <c r="PN83" s="130"/>
      <c r="PO83" s="130"/>
      <c r="PP83" s="130"/>
      <c r="PQ83" s="130"/>
      <c r="PR83" s="130"/>
      <c r="PS83" s="130"/>
      <c r="PT83" s="130"/>
      <c r="PU83" s="130"/>
      <c r="PV83" s="130"/>
      <c r="PW83" s="130"/>
      <c r="PX83" s="130"/>
      <c r="PY83" s="130"/>
      <c r="PZ83" s="130"/>
      <c r="QA83" s="130"/>
      <c r="QB83" s="130"/>
      <c r="QC83" s="130"/>
      <c r="QD83" s="130"/>
      <c r="QE83" s="130"/>
      <c r="QF83" s="130"/>
      <c r="QG83" s="130"/>
      <c r="QH83" s="130"/>
      <c r="QI83" s="130"/>
      <c r="QJ83" s="130"/>
      <c r="QK83" s="130"/>
      <c r="QL83" s="130"/>
      <c r="QM83" s="130"/>
      <c r="QN83" s="130"/>
      <c r="QO83" s="130"/>
      <c r="QP83" s="130"/>
      <c r="QQ83" s="130"/>
      <c r="QR83" s="130"/>
      <c r="QS83" s="130"/>
      <c r="QT83" s="130"/>
      <c r="QU83" s="130"/>
      <c r="QV83" s="130"/>
      <c r="QW83" s="130"/>
      <c r="QX83" s="130"/>
      <c r="QY83" s="130"/>
      <c r="QZ83" s="130"/>
      <c r="RA83" s="130"/>
      <c r="RB83" s="130"/>
      <c r="RC83" s="130"/>
      <c r="RD83" s="130"/>
      <c r="RE83" s="130"/>
      <c r="RF83" s="130"/>
      <c r="RG83" s="130"/>
      <c r="RH83" s="130"/>
      <c r="RI83" s="130"/>
      <c r="RJ83" s="130"/>
      <c r="RK83" s="130"/>
      <c r="RL83" s="130"/>
      <c r="RM83" s="130"/>
      <c r="RN83" s="130"/>
      <c r="RO83" s="130"/>
      <c r="RP83" s="130"/>
      <c r="RQ83" s="130"/>
      <c r="RR83" s="130"/>
      <c r="RS83" s="130"/>
      <c r="RT83" s="130"/>
      <c r="RU83" s="130"/>
      <c r="RV83" s="130"/>
      <c r="RW83" s="130"/>
      <c r="RX83" s="130"/>
      <c r="RY83" s="130"/>
      <c r="RZ83" s="130"/>
      <c r="SA83" s="130"/>
      <c r="SB83" s="130"/>
      <c r="SC83" s="130"/>
      <c r="SD83" s="130"/>
      <c r="SE83" s="130"/>
      <c r="SF83" s="130"/>
      <c r="SG83" s="130"/>
      <c r="SH83" s="130"/>
      <c r="SI83" s="130"/>
      <c r="SJ83" s="130"/>
      <c r="SK83" s="130"/>
      <c r="SL83" s="130"/>
      <c r="SM83" s="130"/>
      <c r="SN83" s="130"/>
      <c r="SO83" s="130"/>
      <c r="SP83" s="130"/>
      <c r="SQ83" s="130"/>
      <c r="SR83" s="130"/>
      <c r="SS83" s="130"/>
      <c r="ST83" s="130"/>
      <c r="SU83" s="130"/>
      <c r="SV83" s="130"/>
      <c r="SW83" s="130"/>
      <c r="SX83" s="130"/>
      <c r="SY83" s="130"/>
      <c r="SZ83" s="130"/>
      <c r="TA83" s="130"/>
      <c r="TB83" s="130"/>
      <c r="TC83" s="130"/>
      <c r="TD83" s="130"/>
      <c r="TE83" s="130"/>
      <c r="TF83" s="130"/>
      <c r="TG83" s="130"/>
      <c r="TH83" s="130"/>
      <c r="TI83" s="130"/>
      <c r="TJ83" s="130"/>
      <c r="TK83" s="130"/>
      <c r="TL83" s="130"/>
      <c r="TM83" s="130"/>
      <c r="TN83" s="130"/>
      <c r="TO83" s="130"/>
      <c r="TP83" s="130"/>
      <c r="TQ83" s="130"/>
      <c r="TR83" s="130"/>
      <c r="TS83" s="130"/>
      <c r="TT83" s="130"/>
      <c r="TU83" s="130"/>
      <c r="TV83" s="130"/>
      <c r="TW83" s="130"/>
      <c r="TX83" s="130"/>
      <c r="TY83" s="130"/>
      <c r="TZ83" s="130"/>
      <c r="UA83" s="130"/>
      <c r="UB83" s="130"/>
      <c r="UC83" s="130"/>
      <c r="UD83" s="130"/>
      <c r="UE83" s="130"/>
      <c r="UF83" s="130"/>
      <c r="UG83" s="130"/>
      <c r="UH83" s="130"/>
      <c r="UI83" s="130"/>
      <c r="UJ83" s="130"/>
      <c r="UK83" s="130"/>
      <c r="UL83" s="130"/>
      <c r="UM83" s="130"/>
      <c r="UN83" s="130"/>
      <c r="UO83" s="130"/>
      <c r="UP83" s="130"/>
      <c r="UQ83" s="130"/>
      <c r="UR83" s="130"/>
      <c r="US83" s="130"/>
      <c r="UT83" s="130"/>
      <c r="UU83" s="130"/>
      <c r="UV83" s="130"/>
      <c r="UW83" s="130"/>
      <c r="UX83" s="130"/>
      <c r="UY83" s="130"/>
      <c r="UZ83" s="130"/>
      <c r="VA83" s="130"/>
      <c r="VB83" s="130"/>
      <c r="VC83" s="130"/>
      <c r="VD83" s="130"/>
      <c r="VE83" s="130"/>
      <c r="VF83" s="130"/>
      <c r="VG83" s="130"/>
      <c r="VH83" s="130"/>
      <c r="VI83" s="130"/>
      <c r="VJ83" s="130"/>
      <c r="VK83" s="130"/>
      <c r="VL83" s="130"/>
      <c r="VM83" s="130"/>
      <c r="VN83" s="130"/>
      <c r="VO83" s="130"/>
      <c r="VP83" s="130"/>
      <c r="VQ83" s="130"/>
      <c r="VR83" s="130"/>
      <c r="VS83" s="130"/>
      <c r="VT83" s="130"/>
      <c r="VU83" s="130"/>
      <c r="VV83" s="130"/>
      <c r="VW83" s="130"/>
      <c r="VX83" s="130"/>
      <c r="VY83" s="130"/>
      <c r="VZ83" s="130"/>
      <c r="WA83" s="130"/>
      <c r="WB83" s="130"/>
      <c r="WC83" s="130"/>
      <c r="WD83" s="130"/>
      <c r="WE83" s="130"/>
      <c r="WF83" s="130"/>
      <c r="WG83" s="130"/>
      <c r="WH83" s="130"/>
      <c r="WI83" s="130"/>
      <c r="WJ83" s="130"/>
      <c r="WK83" s="130"/>
      <c r="WL83" s="130"/>
      <c r="WM83" s="130"/>
      <c r="WN83" s="130"/>
      <c r="WO83" s="130"/>
      <c r="WP83" s="130"/>
      <c r="WQ83" s="130"/>
      <c r="WR83" s="130"/>
      <c r="WS83" s="130"/>
      <c r="WT83" s="130"/>
      <c r="WU83" s="130"/>
      <c r="WV83" s="130"/>
      <c r="WW83" s="130"/>
      <c r="WX83" s="130"/>
      <c r="WY83" s="130"/>
      <c r="WZ83" s="130"/>
      <c r="XA83" s="130"/>
      <c r="XB83" s="130"/>
      <c r="XC83" s="130"/>
      <c r="XD83" s="130"/>
      <c r="XE83" s="130"/>
      <c r="XF83" s="130"/>
      <c r="XG83" s="130"/>
      <c r="XH83" s="130"/>
      <c r="XI83" s="130"/>
      <c r="XJ83" s="130"/>
      <c r="XK83" s="130"/>
      <c r="XL83" s="130"/>
      <c r="XM83" s="130"/>
      <c r="XN83" s="130"/>
      <c r="XO83" s="130"/>
      <c r="XP83" s="130"/>
      <c r="XQ83" s="130"/>
      <c r="XR83" s="130"/>
      <c r="XS83" s="130"/>
      <c r="XT83" s="130"/>
      <c r="XU83" s="130"/>
      <c r="XV83" s="130"/>
      <c r="XW83" s="130"/>
      <c r="XX83" s="130"/>
      <c r="XY83" s="130"/>
      <c r="XZ83" s="130"/>
      <c r="YA83" s="130"/>
      <c r="YB83" s="130"/>
      <c r="YC83" s="130"/>
      <c r="YD83" s="130"/>
      <c r="YE83" s="130"/>
      <c r="YF83" s="130"/>
      <c r="YG83" s="130"/>
      <c r="YH83" s="130"/>
      <c r="YI83" s="130"/>
      <c r="YJ83" s="130"/>
      <c r="YK83" s="130"/>
      <c r="YL83" s="130"/>
      <c r="YM83" s="130"/>
      <c r="YN83" s="130"/>
      <c r="YO83" s="130"/>
      <c r="YP83" s="130"/>
      <c r="YQ83" s="130"/>
      <c r="YR83" s="130"/>
      <c r="YS83" s="130"/>
      <c r="YT83" s="130"/>
      <c r="YU83" s="130"/>
      <c r="YV83" s="130"/>
      <c r="YW83" s="130"/>
      <c r="YX83" s="130"/>
      <c r="YY83" s="130"/>
      <c r="YZ83" s="130"/>
      <c r="ZA83" s="130"/>
      <c r="ZB83" s="130"/>
      <c r="ZC83" s="130"/>
      <c r="ZD83" s="130"/>
      <c r="ZE83" s="130"/>
      <c r="ZF83" s="130"/>
      <c r="ZG83" s="130"/>
      <c r="ZH83" s="130"/>
      <c r="ZI83" s="130"/>
      <c r="ZJ83" s="130"/>
      <c r="ZK83" s="130"/>
      <c r="ZL83" s="130"/>
      <c r="ZM83" s="130"/>
      <c r="ZN83" s="130"/>
      <c r="ZO83" s="130"/>
      <c r="ZP83" s="130"/>
      <c r="ZQ83" s="130"/>
      <c r="ZR83" s="130"/>
      <c r="ZS83" s="130"/>
      <c r="ZT83" s="130"/>
      <c r="ZU83" s="130"/>
      <c r="ZV83" s="130"/>
      <c r="ZW83" s="130"/>
      <c r="ZX83" s="130"/>
      <c r="ZY83" s="130"/>
      <c r="ZZ83" s="130"/>
      <c r="AAA83" s="130"/>
      <c r="AAB83" s="130"/>
      <c r="AAC83" s="130"/>
      <c r="AAD83" s="130"/>
      <c r="AAE83" s="130"/>
      <c r="AAF83" s="130"/>
      <c r="AAG83" s="130"/>
      <c r="AAH83" s="130"/>
      <c r="AAI83" s="130"/>
      <c r="AAJ83" s="130"/>
      <c r="AAK83" s="130"/>
      <c r="AAL83" s="130"/>
      <c r="AAM83" s="130"/>
      <c r="AAN83" s="130"/>
      <c r="AAO83" s="130"/>
      <c r="AAP83" s="130"/>
      <c r="AAQ83" s="130"/>
      <c r="AAR83" s="130"/>
      <c r="AAS83" s="130"/>
      <c r="AAT83" s="130"/>
      <c r="AAU83" s="130"/>
      <c r="AAV83" s="130"/>
      <c r="AAW83" s="130"/>
      <c r="AAX83" s="130"/>
      <c r="AAY83" s="130"/>
      <c r="AAZ83" s="130"/>
      <c r="ABA83" s="130"/>
      <c r="ABB83" s="130"/>
      <c r="ABC83" s="130"/>
      <c r="ABD83" s="130"/>
      <c r="ABE83" s="130"/>
      <c r="ABF83" s="130"/>
      <c r="ABG83" s="130"/>
      <c r="ABH83" s="130"/>
      <c r="ABI83" s="130"/>
      <c r="ABJ83" s="130"/>
      <c r="ABK83" s="130"/>
      <c r="ABL83" s="130"/>
      <c r="ABM83" s="130"/>
      <c r="ABN83" s="130"/>
      <c r="ABO83" s="130"/>
      <c r="ABP83" s="130"/>
      <c r="ABQ83" s="130"/>
      <c r="ABR83" s="130"/>
      <c r="ABS83" s="130"/>
      <c r="ABT83" s="130"/>
      <c r="ABU83" s="130"/>
      <c r="ABV83" s="130"/>
      <c r="ABW83" s="130"/>
      <c r="ABX83" s="130"/>
      <c r="ABY83" s="130"/>
      <c r="ABZ83" s="130"/>
      <c r="ACA83" s="130"/>
      <c r="ACB83" s="130"/>
      <c r="ACC83" s="130"/>
      <c r="ACD83" s="130"/>
      <c r="ACE83" s="130"/>
      <c r="ACF83" s="130"/>
      <c r="ACG83" s="130"/>
      <c r="ACH83" s="130"/>
      <c r="ACI83" s="130"/>
      <c r="ACJ83" s="130"/>
      <c r="ACK83" s="130"/>
      <c r="ACL83" s="130"/>
      <c r="ACM83" s="130"/>
      <c r="ACN83" s="130"/>
      <c r="ACO83" s="130"/>
      <c r="ACP83" s="130"/>
      <c r="ACQ83" s="130"/>
      <c r="ACR83" s="130"/>
      <c r="ACS83" s="130"/>
      <c r="ACT83" s="130"/>
      <c r="ACU83" s="130"/>
      <c r="ACV83" s="130"/>
      <c r="ACW83" s="130"/>
      <c r="ACX83" s="130"/>
      <c r="ACY83" s="130"/>
      <c r="ACZ83" s="130"/>
      <c r="ADA83" s="130"/>
      <c r="ADB83" s="130"/>
      <c r="ADC83" s="130"/>
      <c r="ADD83" s="130"/>
      <c r="ADE83" s="130"/>
      <c r="ADF83" s="130"/>
      <c r="ADG83" s="130"/>
      <c r="ADH83" s="130"/>
      <c r="ADI83" s="130"/>
      <c r="ADJ83" s="130"/>
      <c r="ADK83" s="130"/>
      <c r="ADL83" s="130"/>
      <c r="ADM83" s="130"/>
      <c r="ADN83" s="130"/>
      <c r="ADO83" s="130"/>
      <c r="ADP83" s="130"/>
      <c r="ADQ83" s="130"/>
      <c r="ADR83" s="130"/>
      <c r="ADS83" s="130"/>
      <c r="ADT83" s="130"/>
      <c r="ADU83" s="130"/>
      <c r="ADV83" s="130"/>
      <c r="ADW83" s="130"/>
      <c r="ADX83" s="130"/>
      <c r="ADY83" s="130"/>
      <c r="ADZ83" s="130"/>
      <c r="AEA83" s="130"/>
      <c r="AEB83" s="130"/>
      <c r="AEC83" s="130"/>
      <c r="AED83" s="130"/>
      <c r="AEE83" s="130"/>
      <c r="AEF83" s="130"/>
      <c r="AEG83" s="130"/>
      <c r="AEH83" s="130"/>
      <c r="AEI83" s="130"/>
      <c r="AEJ83" s="130"/>
      <c r="AEK83" s="130"/>
      <c r="AEL83" s="130"/>
      <c r="AEM83" s="130"/>
      <c r="AEN83" s="130"/>
      <c r="AEO83" s="130"/>
      <c r="AEP83" s="130"/>
      <c r="AEQ83" s="130"/>
      <c r="AER83" s="130"/>
      <c r="AES83" s="130"/>
      <c r="AET83" s="130"/>
      <c r="AEU83" s="130"/>
      <c r="AEV83" s="130"/>
      <c r="AEW83" s="130"/>
      <c r="AEX83" s="130"/>
      <c r="AEY83" s="130"/>
      <c r="AEZ83" s="130"/>
      <c r="AFA83" s="130"/>
      <c r="AFB83" s="130"/>
      <c r="AFC83" s="130"/>
      <c r="AFD83" s="130"/>
      <c r="AFE83" s="130"/>
      <c r="AFF83" s="130"/>
      <c r="AFG83" s="130"/>
      <c r="AFH83" s="130"/>
      <c r="AFI83" s="130"/>
      <c r="AFJ83" s="130"/>
      <c r="AFK83" s="130"/>
      <c r="AFL83" s="130"/>
      <c r="AFM83" s="130"/>
      <c r="AFN83" s="130"/>
      <c r="AFO83" s="130"/>
      <c r="AFP83" s="130"/>
      <c r="AFQ83" s="130"/>
      <c r="AFR83" s="130"/>
      <c r="AFS83" s="130"/>
      <c r="AFT83" s="130"/>
      <c r="AFU83" s="130"/>
      <c r="AFV83" s="130"/>
      <c r="AFW83" s="130"/>
      <c r="AFX83" s="130"/>
      <c r="AFY83" s="130"/>
      <c r="AFZ83" s="130"/>
      <c r="AGA83" s="130"/>
      <c r="AGB83" s="130"/>
      <c r="AGC83" s="130"/>
      <c r="AGD83" s="130"/>
      <c r="AGE83" s="130"/>
      <c r="AGF83" s="130"/>
      <c r="AGG83" s="130"/>
      <c r="AGH83" s="130"/>
      <c r="AGI83" s="130"/>
      <c r="AGJ83" s="130"/>
      <c r="AGK83" s="130"/>
      <c r="AGL83" s="130"/>
      <c r="AGM83" s="130"/>
      <c r="AGN83" s="130"/>
      <c r="AGO83" s="130"/>
      <c r="AGP83" s="130"/>
      <c r="AGQ83" s="130"/>
      <c r="AGR83" s="130"/>
      <c r="AGS83" s="130"/>
      <c r="AGT83" s="130"/>
      <c r="AGU83" s="130"/>
      <c r="AGV83" s="130"/>
      <c r="AGW83" s="130"/>
      <c r="AGX83" s="130"/>
      <c r="AGY83" s="130"/>
      <c r="AGZ83" s="130"/>
      <c r="AHA83" s="130"/>
      <c r="AHB83" s="130"/>
      <c r="AHC83" s="130"/>
      <c r="AHD83" s="130"/>
      <c r="AHE83" s="130"/>
      <c r="AHF83" s="130"/>
      <c r="AHG83" s="130"/>
      <c r="AHH83" s="130"/>
      <c r="AHI83" s="130"/>
      <c r="AHJ83" s="130"/>
      <c r="AHK83" s="130"/>
      <c r="AHL83" s="130"/>
      <c r="AHM83" s="130"/>
      <c r="AHN83" s="130"/>
      <c r="AHO83" s="130"/>
      <c r="AHP83" s="130"/>
      <c r="AHQ83" s="130"/>
      <c r="AHR83" s="130"/>
      <c r="AHS83" s="130"/>
      <c r="AHT83" s="130"/>
      <c r="AHU83" s="130"/>
      <c r="AHV83" s="130"/>
      <c r="AHW83" s="130"/>
      <c r="AHX83" s="130"/>
      <c r="AHY83" s="130"/>
      <c r="AHZ83" s="130"/>
      <c r="AIA83" s="130"/>
      <c r="AIB83" s="130"/>
      <c r="AIC83" s="130"/>
      <c r="AID83" s="130"/>
      <c r="AIE83" s="130"/>
      <c r="AIF83" s="130"/>
      <c r="AIG83" s="130"/>
      <c r="AIH83" s="130"/>
      <c r="AII83" s="130"/>
      <c r="AIJ83" s="130"/>
      <c r="AIK83" s="130"/>
      <c r="AIL83" s="130"/>
      <c r="AIM83" s="130"/>
      <c r="AIN83" s="130"/>
      <c r="AIO83" s="130"/>
      <c r="AIP83" s="130"/>
      <c r="AIQ83" s="130"/>
      <c r="AIR83" s="130"/>
      <c r="AIS83" s="130"/>
      <c r="AIT83" s="130"/>
      <c r="AIU83" s="130"/>
      <c r="AIV83" s="130"/>
      <c r="AIW83" s="130"/>
      <c r="AIX83" s="130"/>
      <c r="AIY83" s="130"/>
      <c r="AIZ83" s="130"/>
      <c r="AJA83" s="130"/>
      <c r="AJB83" s="130"/>
      <c r="AJC83" s="130"/>
      <c r="AJD83" s="130"/>
      <c r="AJE83" s="130"/>
      <c r="AJF83" s="130"/>
      <c r="AJG83" s="130"/>
      <c r="AJH83" s="130"/>
      <c r="AJI83" s="130"/>
      <c r="AJJ83" s="130"/>
      <c r="AJK83" s="130"/>
      <c r="AJL83" s="130"/>
      <c r="AJM83" s="130"/>
      <c r="AJN83" s="130"/>
      <c r="AJO83" s="130"/>
      <c r="AJP83" s="130"/>
      <c r="AJQ83" s="130"/>
      <c r="AJR83" s="130"/>
      <c r="AJS83" s="130"/>
      <c r="AJT83" s="130"/>
      <c r="AJU83" s="130"/>
      <c r="AJV83" s="130"/>
      <c r="AJW83" s="130"/>
      <c r="AJX83" s="130"/>
      <c r="AJY83" s="130"/>
      <c r="AJZ83" s="130"/>
      <c r="AKA83" s="130"/>
      <c r="AKB83" s="130"/>
      <c r="AKC83" s="130"/>
      <c r="AKD83" s="130"/>
      <c r="AKE83" s="130"/>
      <c r="AKF83" s="130"/>
      <c r="AKG83" s="130"/>
      <c r="AKH83" s="130"/>
      <c r="AKI83" s="130"/>
      <c r="AKJ83" s="130"/>
      <c r="AKK83" s="130"/>
      <c r="AKL83" s="130"/>
      <c r="AKM83" s="130"/>
      <c r="AKN83" s="130"/>
      <c r="AKO83" s="130"/>
      <c r="AKP83" s="130"/>
      <c r="AKQ83" s="130"/>
      <c r="AKR83" s="130"/>
      <c r="AKS83" s="130"/>
      <c r="AKT83" s="130"/>
      <c r="AKU83" s="130"/>
      <c r="AKV83" s="130"/>
      <c r="AKW83" s="130"/>
      <c r="AKX83" s="130"/>
      <c r="AKY83" s="130"/>
      <c r="AKZ83" s="130"/>
      <c r="ALA83" s="130"/>
      <c r="ALB83" s="130"/>
      <c r="ALC83" s="130"/>
      <c r="ALD83" s="130"/>
      <c r="ALE83" s="130"/>
      <c r="ALF83" s="130"/>
      <c r="ALG83" s="130"/>
      <c r="ALH83" s="130"/>
      <c r="ALI83" s="130"/>
      <c r="ALJ83" s="130"/>
      <c r="ALK83" s="130"/>
      <c r="ALL83" s="130"/>
      <c r="ALM83" s="130"/>
      <c r="ALN83" s="130"/>
      <c r="ALO83" s="130"/>
      <c r="ALP83" s="130"/>
      <c r="ALQ83" s="130"/>
      <c r="ALR83" s="130"/>
      <c r="ALS83" s="130"/>
      <c r="ALT83" s="130"/>
      <c r="ALU83" s="130"/>
      <c r="ALV83" s="130"/>
      <c r="ALW83" s="130"/>
      <c r="ALX83" s="130"/>
      <c r="ALY83" s="130"/>
      <c r="ALZ83" s="130"/>
      <c r="AMA83" s="130"/>
      <c r="AMB83" s="130"/>
      <c r="AMC83" s="130"/>
      <c r="AMD83" s="130"/>
      <c r="AME83" s="130"/>
      <c r="AMF83" s="130"/>
      <c r="AMG83" s="130"/>
      <c r="AMH83" s="130"/>
      <c r="AMI83" s="130"/>
      <c r="AMJ83" s="130"/>
      <c r="AMK83" s="130"/>
      <c r="AML83" s="130"/>
      <c r="AMM83" s="130"/>
      <c r="AMN83" s="130"/>
      <c r="AMO83" s="130"/>
      <c r="AMP83" s="130"/>
      <c r="AMQ83" s="130"/>
      <c r="AMR83" s="130"/>
      <c r="AMS83" s="130"/>
      <c r="AMT83" s="130"/>
      <c r="AMU83" s="130"/>
      <c r="AMV83" s="130"/>
      <c r="AMW83" s="130"/>
      <c r="AMX83" s="130"/>
      <c r="AMY83" s="130"/>
      <c r="AMZ83" s="130"/>
      <c r="ANA83" s="130"/>
      <c r="ANB83" s="130"/>
      <c r="ANC83" s="130"/>
      <c r="AND83" s="130"/>
      <c r="ANE83" s="130"/>
      <c r="ANF83" s="130"/>
      <c r="ANG83" s="130"/>
      <c r="ANH83" s="130"/>
      <c r="ANI83" s="130"/>
      <c r="ANJ83" s="130"/>
      <c r="ANK83" s="130"/>
      <c r="ANL83" s="130"/>
      <c r="ANM83" s="130"/>
      <c r="ANN83" s="130"/>
      <c r="ANO83" s="130"/>
      <c r="ANP83" s="130"/>
      <c r="ANQ83" s="130"/>
      <c r="ANR83" s="130"/>
      <c r="ANS83" s="130"/>
      <c r="ANT83" s="130"/>
      <c r="ANU83" s="130"/>
      <c r="ANV83" s="130"/>
      <c r="ANW83" s="130"/>
      <c r="ANX83" s="130"/>
      <c r="ANY83" s="130"/>
      <c r="ANZ83" s="130"/>
      <c r="AOA83" s="130"/>
      <c r="AOB83" s="130"/>
      <c r="AOC83" s="130"/>
      <c r="AOD83" s="130"/>
      <c r="AOE83" s="130"/>
      <c r="AOF83" s="130"/>
      <c r="AOG83" s="130"/>
      <c r="AOH83" s="130"/>
      <c r="AOI83" s="130"/>
      <c r="AOJ83" s="130"/>
      <c r="AOK83" s="130"/>
      <c r="AOL83" s="130"/>
      <c r="AOM83" s="130"/>
      <c r="AON83" s="130"/>
      <c r="AOO83" s="130"/>
      <c r="AOP83" s="130"/>
      <c r="AOQ83" s="130"/>
      <c r="AOR83" s="130"/>
      <c r="AOS83" s="130"/>
      <c r="AOT83" s="130"/>
      <c r="AOU83" s="130"/>
      <c r="AOV83" s="130"/>
      <c r="AOW83" s="130"/>
      <c r="AOX83" s="130"/>
      <c r="AOY83" s="130"/>
      <c r="AOZ83" s="130"/>
      <c r="APA83" s="130"/>
      <c r="APB83" s="130"/>
      <c r="APC83" s="130"/>
      <c r="APD83" s="130"/>
      <c r="APE83" s="130"/>
      <c r="APF83" s="130"/>
      <c r="APG83" s="130"/>
      <c r="APH83" s="130"/>
      <c r="API83" s="130"/>
      <c r="APJ83" s="130"/>
      <c r="APK83" s="130"/>
      <c r="APL83" s="130"/>
      <c r="APM83" s="130"/>
      <c r="APN83" s="130"/>
      <c r="APO83" s="130"/>
      <c r="APP83" s="130"/>
      <c r="APQ83" s="130"/>
      <c r="APR83" s="130"/>
      <c r="APS83" s="130"/>
      <c r="APT83" s="130"/>
      <c r="APU83" s="130"/>
      <c r="APV83" s="130"/>
      <c r="APW83" s="130"/>
      <c r="APX83" s="130"/>
      <c r="APY83" s="130"/>
      <c r="APZ83" s="130"/>
      <c r="AQA83" s="130"/>
      <c r="AQB83" s="130"/>
      <c r="AQC83" s="130"/>
      <c r="AQD83" s="130"/>
      <c r="AQE83" s="130"/>
      <c r="AQF83" s="130"/>
      <c r="AQG83" s="130"/>
      <c r="AQH83" s="130"/>
      <c r="AQI83" s="130"/>
      <c r="AQJ83" s="130"/>
      <c r="AQK83" s="130"/>
      <c r="AQL83" s="130"/>
      <c r="AQM83" s="130"/>
      <c r="AQN83" s="130"/>
      <c r="AQO83" s="130"/>
      <c r="AQP83" s="130"/>
      <c r="AQQ83" s="130"/>
      <c r="AQR83" s="130"/>
      <c r="AQS83" s="130"/>
      <c r="AQT83" s="130"/>
      <c r="AQU83" s="130"/>
      <c r="AQV83" s="130"/>
      <c r="AQW83" s="130"/>
      <c r="AQX83" s="130"/>
      <c r="AQY83" s="130"/>
      <c r="AQZ83" s="130"/>
      <c r="ARA83" s="130"/>
      <c r="ARB83" s="130"/>
      <c r="ARC83" s="130"/>
      <c r="ARD83" s="130"/>
      <c r="ARE83" s="130"/>
      <c r="ARF83" s="130"/>
      <c r="ARG83" s="130"/>
      <c r="ARH83" s="130"/>
      <c r="ARI83" s="130"/>
      <c r="ARJ83" s="130"/>
      <c r="ARK83" s="130"/>
      <c r="ARL83" s="130"/>
      <c r="ARM83" s="130"/>
      <c r="ARN83" s="130"/>
      <c r="ARO83" s="130"/>
      <c r="ARP83" s="130"/>
      <c r="ARQ83" s="130"/>
      <c r="ARR83" s="130"/>
      <c r="ARS83" s="130"/>
      <c r="ART83" s="130"/>
      <c r="ARU83" s="130"/>
      <c r="ARV83" s="130"/>
      <c r="ARW83" s="130"/>
      <c r="ARX83" s="130"/>
      <c r="ARY83" s="130"/>
      <c r="ARZ83" s="130"/>
      <c r="ASA83" s="130"/>
      <c r="ASB83" s="130"/>
      <c r="ASC83" s="130"/>
      <c r="ASD83" s="130"/>
      <c r="ASE83" s="130"/>
      <c r="ASF83" s="130"/>
      <c r="ASG83" s="130"/>
      <c r="ASH83" s="130"/>
      <c r="ASI83" s="130"/>
      <c r="ASJ83" s="130"/>
      <c r="ASK83" s="130"/>
      <c r="ASL83" s="130"/>
      <c r="ASM83" s="130"/>
      <c r="ASN83" s="130"/>
      <c r="ASO83" s="130"/>
      <c r="ASP83" s="130"/>
      <c r="ASQ83" s="130"/>
      <c r="ASR83" s="130"/>
      <c r="ASS83" s="130"/>
      <c r="AST83" s="130"/>
      <c r="ASU83" s="130"/>
      <c r="ASV83" s="130"/>
      <c r="ASW83" s="130"/>
      <c r="ASX83" s="130"/>
      <c r="ASY83" s="130"/>
      <c r="ASZ83" s="130"/>
      <c r="ATA83" s="130"/>
      <c r="ATB83" s="130"/>
      <c r="ATC83" s="130"/>
      <c r="ATD83" s="130"/>
      <c r="ATE83" s="130"/>
      <c r="ATF83" s="130"/>
      <c r="ATG83" s="130"/>
      <c r="ATH83" s="130"/>
      <c r="ATI83" s="130"/>
      <c r="ATJ83" s="130"/>
      <c r="ATK83" s="130"/>
      <c r="ATL83" s="130"/>
      <c r="ATM83" s="130"/>
      <c r="ATN83" s="130"/>
      <c r="ATO83" s="130"/>
      <c r="ATP83" s="130"/>
      <c r="ATQ83" s="130"/>
      <c r="ATR83" s="130"/>
      <c r="ATS83" s="130"/>
      <c r="ATT83" s="130"/>
      <c r="ATU83" s="130"/>
      <c r="ATV83" s="130"/>
      <c r="ATW83" s="130"/>
      <c r="ATX83" s="130"/>
      <c r="ATY83" s="130"/>
      <c r="ATZ83" s="130"/>
      <c r="AUA83" s="130"/>
      <c r="AUB83" s="130"/>
      <c r="AUC83" s="130"/>
      <c r="AUD83" s="130"/>
      <c r="AUE83" s="130"/>
      <c r="AUF83" s="130"/>
      <c r="AUG83" s="130"/>
      <c r="AUH83" s="130"/>
      <c r="AUI83" s="130"/>
      <c r="AUJ83" s="130"/>
      <c r="AUK83" s="130"/>
      <c r="AUL83" s="130"/>
      <c r="AUM83" s="130"/>
      <c r="AUN83" s="130"/>
      <c r="AUO83" s="130"/>
      <c r="AUP83" s="130"/>
      <c r="AUQ83" s="130"/>
      <c r="AUR83" s="130"/>
      <c r="AUS83" s="130"/>
      <c r="AUT83" s="130"/>
      <c r="AUU83" s="130"/>
      <c r="AUV83" s="130"/>
      <c r="AUW83" s="130"/>
      <c r="AUX83" s="130"/>
      <c r="AUY83" s="130"/>
      <c r="AUZ83" s="130"/>
      <c r="AVA83" s="130"/>
      <c r="AVB83" s="130"/>
      <c r="AVC83" s="130"/>
      <c r="AVD83" s="130"/>
      <c r="AVE83" s="130"/>
      <c r="AVF83" s="130"/>
      <c r="AVG83" s="130"/>
      <c r="AVH83" s="130"/>
      <c r="AVI83" s="130"/>
      <c r="AVJ83" s="130"/>
      <c r="AVK83" s="130"/>
      <c r="AVL83" s="130"/>
      <c r="AVM83" s="130"/>
      <c r="AVN83" s="130"/>
      <c r="AVO83" s="130"/>
      <c r="AVP83" s="130"/>
      <c r="AVQ83" s="130"/>
      <c r="AVR83" s="130"/>
      <c r="AVS83" s="130"/>
      <c r="AVT83" s="130"/>
      <c r="AVU83" s="130"/>
      <c r="AVV83" s="130"/>
      <c r="AVW83" s="130"/>
      <c r="AVX83" s="130"/>
      <c r="AVY83" s="130"/>
      <c r="AVZ83" s="130"/>
      <c r="AWA83" s="130"/>
      <c r="AWB83" s="130"/>
      <c r="AWC83" s="130"/>
      <c r="AWD83" s="130"/>
      <c r="AWE83" s="130"/>
      <c r="AWF83" s="130"/>
      <c r="AWG83" s="130"/>
      <c r="AWH83" s="130"/>
      <c r="AWI83" s="130"/>
      <c r="AWJ83" s="130"/>
      <c r="AWK83" s="130"/>
      <c r="AWL83" s="130"/>
      <c r="AWM83" s="130"/>
      <c r="AWN83" s="130"/>
      <c r="AWO83" s="130"/>
      <c r="AWP83" s="130"/>
      <c r="AWQ83" s="130"/>
      <c r="AWR83" s="130"/>
      <c r="AWS83" s="130"/>
      <c r="AWT83" s="130"/>
      <c r="AWU83" s="130"/>
      <c r="AWV83" s="130"/>
      <c r="AWW83" s="130"/>
      <c r="AWX83" s="130"/>
      <c r="AWY83" s="130"/>
      <c r="AWZ83" s="130"/>
      <c r="AXA83" s="130"/>
      <c r="AXB83" s="130"/>
      <c r="AXC83" s="130"/>
      <c r="AXD83" s="130"/>
      <c r="AXE83" s="130"/>
      <c r="AXF83" s="130"/>
      <c r="AXG83" s="130"/>
      <c r="AXH83" s="130"/>
      <c r="AXI83" s="130"/>
      <c r="AXJ83" s="130"/>
      <c r="AXK83" s="130"/>
      <c r="AXL83" s="130"/>
      <c r="AXM83" s="130"/>
      <c r="AXN83" s="130"/>
      <c r="AXO83" s="130"/>
      <c r="AXP83" s="130"/>
      <c r="AXQ83" s="130"/>
      <c r="AXR83" s="130"/>
      <c r="AXS83" s="130"/>
      <c r="AXT83" s="130"/>
      <c r="AXU83" s="130"/>
      <c r="AXV83" s="130"/>
      <c r="AXW83" s="130"/>
      <c r="AXX83" s="130"/>
      <c r="AXY83" s="130"/>
      <c r="AXZ83" s="130"/>
      <c r="AYA83" s="130"/>
      <c r="AYB83" s="130"/>
      <c r="AYC83" s="130"/>
      <c r="AYD83" s="130"/>
      <c r="AYE83" s="130"/>
      <c r="AYF83" s="130"/>
      <c r="AYG83" s="130"/>
      <c r="AYH83" s="130"/>
      <c r="AYI83" s="130"/>
      <c r="AYJ83" s="130"/>
      <c r="AYK83" s="130"/>
      <c r="AYL83" s="130"/>
      <c r="AYM83" s="130"/>
      <c r="AYN83" s="130"/>
      <c r="AYO83" s="130"/>
      <c r="AYP83" s="130"/>
      <c r="AYQ83" s="130"/>
      <c r="AYR83" s="130"/>
      <c r="AYS83" s="130"/>
      <c r="AYT83" s="130"/>
      <c r="AYU83" s="130"/>
      <c r="AYV83" s="130"/>
      <c r="AYW83" s="130"/>
      <c r="AYX83" s="130"/>
      <c r="AYY83" s="130"/>
      <c r="AYZ83" s="130"/>
      <c r="AZA83" s="130"/>
      <c r="AZB83" s="130"/>
      <c r="AZC83" s="130"/>
      <c r="AZD83" s="130"/>
      <c r="AZE83" s="130"/>
      <c r="AZF83" s="130"/>
      <c r="AZG83" s="130"/>
      <c r="AZH83" s="130"/>
      <c r="AZI83" s="130"/>
      <c r="AZJ83" s="130"/>
      <c r="AZK83" s="130"/>
      <c r="AZL83" s="130"/>
      <c r="AZM83" s="130"/>
      <c r="AZN83" s="130"/>
      <c r="AZO83" s="130"/>
      <c r="AZP83" s="130"/>
      <c r="AZQ83" s="130"/>
      <c r="AZR83" s="130"/>
      <c r="AZS83" s="130"/>
      <c r="AZT83" s="130"/>
      <c r="AZU83" s="130"/>
      <c r="AZV83" s="130"/>
      <c r="AZW83" s="130"/>
      <c r="AZX83" s="130"/>
      <c r="AZY83" s="130"/>
      <c r="AZZ83" s="130"/>
      <c r="BAA83" s="130"/>
      <c r="BAB83" s="130"/>
      <c r="BAC83" s="130"/>
      <c r="BAD83" s="130"/>
      <c r="BAE83" s="130"/>
      <c r="BAF83" s="130"/>
      <c r="BAG83" s="130"/>
      <c r="BAH83" s="130"/>
      <c r="BAI83" s="130"/>
      <c r="BAJ83" s="130"/>
      <c r="BAK83" s="130"/>
      <c r="BAL83" s="130"/>
      <c r="BAM83" s="130"/>
      <c r="BAN83" s="130"/>
      <c r="BAO83" s="130"/>
      <c r="BAP83" s="130"/>
      <c r="BAQ83" s="130"/>
      <c r="BAR83" s="130"/>
      <c r="BAS83" s="130"/>
      <c r="BAT83" s="130"/>
      <c r="BAU83" s="130"/>
      <c r="BAV83" s="130"/>
      <c r="BAW83" s="130"/>
      <c r="BAX83" s="130"/>
      <c r="BAY83" s="130"/>
      <c r="BAZ83" s="130"/>
      <c r="BBA83" s="130"/>
      <c r="BBB83" s="130"/>
      <c r="BBC83" s="130"/>
      <c r="BBD83" s="130"/>
      <c r="BBE83" s="130"/>
      <c r="BBF83" s="130"/>
      <c r="BBG83" s="130"/>
      <c r="BBH83" s="130"/>
      <c r="BBI83" s="130"/>
      <c r="BBJ83" s="130"/>
      <c r="BBK83" s="130"/>
      <c r="BBL83" s="130"/>
      <c r="BBM83" s="130"/>
      <c r="BBN83" s="131"/>
    </row>
    <row r="84" spans="1:1419" x14ac:dyDescent="0.2">
      <c r="A84" s="61" t="s">
        <v>50</v>
      </c>
      <c r="B84" s="62"/>
      <c r="BBO84" s="66" t="s">
        <v>99</v>
      </c>
    </row>
    <row r="85" spans="1:1419" x14ac:dyDescent="0.2">
      <c r="A85" s="68" t="s">
        <v>51</v>
      </c>
      <c r="B85" s="69"/>
      <c r="C85" s="49">
        <f>C56-SUM(C8:C9,C11:C13,C16,C18:C27,C29,C31:C38,C40:C44,C46:C53,C55)</f>
        <v>0</v>
      </c>
      <c r="D85" s="49">
        <f t="shared" ref="D85:BO85" si="20">D56-SUM(D8:D9,D11:D13,D16,D18:D27,D29,D31:D38,D40:D44,D46:D53,D55)</f>
        <v>0</v>
      </c>
      <c r="E85" s="49">
        <f t="shared" si="20"/>
        <v>0</v>
      </c>
      <c r="F85" s="49">
        <f t="shared" si="20"/>
        <v>0</v>
      </c>
      <c r="G85" s="49">
        <f t="shared" si="20"/>
        <v>0</v>
      </c>
      <c r="H85" s="49">
        <f t="shared" si="20"/>
        <v>0</v>
      </c>
      <c r="I85" s="49">
        <f t="shared" si="20"/>
        <v>0</v>
      </c>
      <c r="J85" s="49">
        <f t="shared" si="20"/>
        <v>0</v>
      </c>
      <c r="K85" s="49">
        <f t="shared" si="20"/>
        <v>0</v>
      </c>
      <c r="L85" s="49">
        <f t="shared" si="20"/>
        <v>0</v>
      </c>
      <c r="M85" s="49">
        <f t="shared" si="20"/>
        <v>0</v>
      </c>
      <c r="N85" s="49">
        <f t="shared" si="20"/>
        <v>0</v>
      </c>
      <c r="O85" s="49">
        <f t="shared" si="20"/>
        <v>0</v>
      </c>
      <c r="P85" s="49">
        <f t="shared" si="20"/>
        <v>0</v>
      </c>
      <c r="Q85" s="49">
        <f t="shared" si="20"/>
        <v>0</v>
      </c>
      <c r="R85" s="49">
        <f t="shared" si="20"/>
        <v>0</v>
      </c>
      <c r="S85" s="49">
        <f t="shared" si="20"/>
        <v>0</v>
      </c>
      <c r="T85" s="49">
        <f t="shared" si="20"/>
        <v>0</v>
      </c>
      <c r="U85" s="49">
        <f t="shared" si="20"/>
        <v>0</v>
      </c>
      <c r="V85" s="49">
        <f t="shared" si="20"/>
        <v>0</v>
      </c>
      <c r="W85" s="49">
        <f t="shared" si="20"/>
        <v>0</v>
      </c>
      <c r="X85" s="49">
        <f t="shared" si="20"/>
        <v>0</v>
      </c>
      <c r="Y85" s="49">
        <f t="shared" si="20"/>
        <v>0</v>
      </c>
      <c r="Z85" s="49">
        <f t="shared" si="20"/>
        <v>0</v>
      </c>
      <c r="AA85" s="49">
        <f t="shared" si="20"/>
        <v>0</v>
      </c>
      <c r="AB85" s="49">
        <f t="shared" si="20"/>
        <v>0</v>
      </c>
      <c r="AC85" s="49">
        <f t="shared" si="20"/>
        <v>0</v>
      </c>
      <c r="AD85" s="49">
        <f t="shared" si="20"/>
        <v>0</v>
      </c>
      <c r="AE85" s="49">
        <f t="shared" si="20"/>
        <v>0</v>
      </c>
      <c r="AF85" s="49">
        <f t="shared" si="20"/>
        <v>0</v>
      </c>
      <c r="AG85" s="49">
        <f t="shared" si="20"/>
        <v>0</v>
      </c>
      <c r="AH85" s="49">
        <f t="shared" si="20"/>
        <v>0</v>
      </c>
      <c r="AI85" s="49">
        <f t="shared" si="20"/>
        <v>0</v>
      </c>
      <c r="AJ85" s="49">
        <f t="shared" si="20"/>
        <v>0</v>
      </c>
      <c r="AK85" s="49">
        <f t="shared" si="20"/>
        <v>0</v>
      </c>
      <c r="AL85" s="49">
        <f t="shared" si="20"/>
        <v>0</v>
      </c>
      <c r="AM85" s="49">
        <f t="shared" si="20"/>
        <v>0</v>
      </c>
      <c r="AN85" s="49">
        <f t="shared" si="20"/>
        <v>0</v>
      </c>
      <c r="AO85" s="49">
        <f t="shared" si="20"/>
        <v>0</v>
      </c>
      <c r="AP85" s="49">
        <f t="shared" si="20"/>
        <v>0</v>
      </c>
      <c r="AQ85" s="49">
        <f t="shared" si="20"/>
        <v>0</v>
      </c>
      <c r="AR85" s="49">
        <f t="shared" si="20"/>
        <v>0</v>
      </c>
      <c r="AS85" s="49">
        <f t="shared" si="20"/>
        <v>0</v>
      </c>
      <c r="AT85" s="49">
        <f t="shared" si="20"/>
        <v>0</v>
      </c>
      <c r="AU85" s="49">
        <f t="shared" si="20"/>
        <v>0</v>
      </c>
      <c r="AV85" s="49">
        <f t="shared" si="20"/>
        <v>0</v>
      </c>
      <c r="AW85" s="49">
        <f t="shared" si="20"/>
        <v>0</v>
      </c>
      <c r="AX85" s="49">
        <f t="shared" si="20"/>
        <v>0</v>
      </c>
      <c r="AY85" s="49">
        <f t="shared" si="20"/>
        <v>0</v>
      </c>
      <c r="AZ85" s="49">
        <f t="shared" si="20"/>
        <v>0</v>
      </c>
      <c r="BA85" s="49">
        <f t="shared" si="20"/>
        <v>0</v>
      </c>
      <c r="BB85" s="49">
        <f t="shared" si="20"/>
        <v>0</v>
      </c>
      <c r="BC85" s="49">
        <f t="shared" si="20"/>
        <v>0</v>
      </c>
      <c r="BD85" s="49">
        <f t="shared" si="20"/>
        <v>0</v>
      </c>
      <c r="BE85" s="49">
        <f t="shared" si="20"/>
        <v>0</v>
      </c>
      <c r="BF85" s="49">
        <f t="shared" si="20"/>
        <v>0</v>
      </c>
      <c r="BG85" s="49">
        <f t="shared" si="20"/>
        <v>0</v>
      </c>
      <c r="BH85" s="49">
        <f t="shared" si="20"/>
        <v>0</v>
      </c>
      <c r="BI85" s="49">
        <f t="shared" si="20"/>
        <v>0</v>
      </c>
      <c r="BJ85" s="49">
        <f t="shared" si="20"/>
        <v>0</v>
      </c>
      <c r="BK85" s="49">
        <f t="shared" si="20"/>
        <v>0</v>
      </c>
      <c r="BL85" s="49">
        <f t="shared" si="20"/>
        <v>0</v>
      </c>
      <c r="BM85" s="49">
        <f t="shared" si="20"/>
        <v>0</v>
      </c>
      <c r="BN85" s="49">
        <f t="shared" si="20"/>
        <v>0</v>
      </c>
      <c r="BO85" s="49">
        <f t="shared" si="20"/>
        <v>0</v>
      </c>
      <c r="BP85" s="49">
        <f t="shared" ref="BP85:EA85" si="21">BP56-SUM(BP8:BP9,BP11:BP13,BP16,BP18:BP27,BP29,BP31:BP38,BP40:BP44,BP46:BP53,BP55)</f>
        <v>0</v>
      </c>
      <c r="BQ85" s="49">
        <f t="shared" si="21"/>
        <v>0</v>
      </c>
      <c r="BR85" s="49">
        <f t="shared" si="21"/>
        <v>0</v>
      </c>
      <c r="BS85" s="49">
        <f t="shared" si="21"/>
        <v>0</v>
      </c>
      <c r="BT85" s="49">
        <f t="shared" si="21"/>
        <v>0</v>
      </c>
      <c r="BU85" s="49">
        <f t="shared" si="21"/>
        <v>0</v>
      </c>
      <c r="BV85" s="49">
        <f t="shared" si="21"/>
        <v>0</v>
      </c>
      <c r="BW85" s="49">
        <f t="shared" si="21"/>
        <v>0</v>
      </c>
      <c r="BX85" s="49">
        <f t="shared" si="21"/>
        <v>0</v>
      </c>
      <c r="BY85" s="49">
        <f t="shared" si="21"/>
        <v>0</v>
      </c>
      <c r="BZ85" s="49">
        <f t="shared" si="21"/>
        <v>0</v>
      </c>
      <c r="CA85" s="49">
        <f t="shared" si="21"/>
        <v>0</v>
      </c>
      <c r="CB85" s="49">
        <f t="shared" si="21"/>
        <v>0</v>
      </c>
      <c r="CC85" s="49">
        <f t="shared" si="21"/>
        <v>0</v>
      </c>
      <c r="CD85" s="49">
        <f t="shared" si="21"/>
        <v>0</v>
      </c>
      <c r="CE85" s="49">
        <f t="shared" si="21"/>
        <v>0</v>
      </c>
      <c r="CF85" s="49">
        <f t="shared" si="21"/>
        <v>0</v>
      </c>
      <c r="CG85" s="49">
        <f t="shared" si="21"/>
        <v>0</v>
      </c>
      <c r="CH85" s="49">
        <f t="shared" si="21"/>
        <v>0</v>
      </c>
      <c r="CI85" s="49">
        <f t="shared" si="21"/>
        <v>0</v>
      </c>
      <c r="CJ85" s="49">
        <f t="shared" si="21"/>
        <v>0</v>
      </c>
      <c r="CK85" s="49">
        <f t="shared" si="21"/>
        <v>0</v>
      </c>
      <c r="CL85" s="49">
        <f t="shared" si="21"/>
        <v>0</v>
      </c>
      <c r="CM85" s="49">
        <f t="shared" si="21"/>
        <v>0</v>
      </c>
      <c r="CN85" s="49">
        <f t="shared" si="21"/>
        <v>0</v>
      </c>
      <c r="CO85" s="49">
        <f t="shared" si="21"/>
        <v>0</v>
      </c>
      <c r="CP85" s="49">
        <f t="shared" si="21"/>
        <v>0</v>
      </c>
      <c r="CQ85" s="49">
        <f t="shared" si="21"/>
        <v>0</v>
      </c>
      <c r="CR85" s="49">
        <f t="shared" si="21"/>
        <v>0</v>
      </c>
      <c r="CS85" s="49">
        <f t="shared" si="21"/>
        <v>0</v>
      </c>
      <c r="CT85" s="49">
        <f t="shared" si="21"/>
        <v>0</v>
      </c>
      <c r="CU85" s="49">
        <f t="shared" si="21"/>
        <v>0</v>
      </c>
      <c r="CV85" s="49">
        <f t="shared" si="21"/>
        <v>0</v>
      </c>
      <c r="CW85" s="49">
        <f t="shared" si="21"/>
        <v>0</v>
      </c>
      <c r="CX85" s="49">
        <f t="shared" si="21"/>
        <v>0</v>
      </c>
      <c r="CY85" s="49">
        <f t="shared" si="21"/>
        <v>0</v>
      </c>
      <c r="CZ85" s="49">
        <f t="shared" si="21"/>
        <v>0</v>
      </c>
      <c r="DA85" s="49">
        <f t="shared" si="21"/>
        <v>0</v>
      </c>
      <c r="DB85" s="49">
        <f t="shared" si="21"/>
        <v>0</v>
      </c>
      <c r="DC85" s="49">
        <f t="shared" si="21"/>
        <v>0</v>
      </c>
      <c r="DD85" s="49">
        <f t="shared" si="21"/>
        <v>0</v>
      </c>
      <c r="DE85" s="49">
        <f t="shared" si="21"/>
        <v>0</v>
      </c>
      <c r="DF85" s="49">
        <f t="shared" si="21"/>
        <v>0</v>
      </c>
      <c r="DG85" s="49">
        <f t="shared" si="21"/>
        <v>0</v>
      </c>
      <c r="DH85" s="49">
        <f t="shared" si="21"/>
        <v>0</v>
      </c>
      <c r="DI85" s="49">
        <f t="shared" si="21"/>
        <v>0</v>
      </c>
      <c r="DJ85" s="49">
        <f t="shared" si="21"/>
        <v>0</v>
      </c>
      <c r="DK85" s="49">
        <f t="shared" si="21"/>
        <v>0</v>
      </c>
      <c r="DL85" s="49">
        <f t="shared" si="21"/>
        <v>0</v>
      </c>
      <c r="DM85" s="49">
        <f t="shared" si="21"/>
        <v>0</v>
      </c>
      <c r="DN85" s="49">
        <f t="shared" si="21"/>
        <v>0</v>
      </c>
      <c r="DO85" s="49">
        <f t="shared" si="21"/>
        <v>0</v>
      </c>
      <c r="DP85" s="49">
        <f t="shared" si="21"/>
        <v>0</v>
      </c>
      <c r="DQ85" s="49">
        <f t="shared" si="21"/>
        <v>0</v>
      </c>
      <c r="DR85" s="49">
        <f t="shared" si="21"/>
        <v>0</v>
      </c>
      <c r="DS85" s="49">
        <f t="shared" si="21"/>
        <v>0</v>
      </c>
      <c r="DT85" s="49">
        <f t="shared" si="21"/>
        <v>0</v>
      </c>
      <c r="DU85" s="49">
        <f t="shared" si="21"/>
        <v>0</v>
      </c>
      <c r="DV85" s="49">
        <f t="shared" si="21"/>
        <v>0</v>
      </c>
      <c r="DW85" s="49">
        <f t="shared" si="21"/>
        <v>0</v>
      </c>
      <c r="DX85" s="49">
        <f t="shared" si="21"/>
        <v>0</v>
      </c>
      <c r="DY85" s="49">
        <f t="shared" si="21"/>
        <v>0</v>
      </c>
      <c r="DZ85" s="49">
        <f t="shared" si="21"/>
        <v>0</v>
      </c>
      <c r="EA85" s="49">
        <f t="shared" si="21"/>
        <v>0</v>
      </c>
      <c r="EB85" s="49">
        <f t="shared" ref="EB85:GM85" si="22">EB56-SUM(EB8:EB9,EB11:EB13,EB16,EB18:EB27,EB29,EB31:EB38,EB40:EB44,EB46:EB53,EB55)</f>
        <v>0</v>
      </c>
      <c r="EC85" s="49">
        <f t="shared" si="22"/>
        <v>0</v>
      </c>
      <c r="ED85" s="49">
        <f t="shared" si="22"/>
        <v>0</v>
      </c>
      <c r="EE85" s="49">
        <f t="shared" si="22"/>
        <v>0</v>
      </c>
      <c r="EF85" s="49">
        <f t="shared" si="22"/>
        <v>0</v>
      </c>
      <c r="EG85" s="49">
        <f t="shared" si="22"/>
        <v>0</v>
      </c>
      <c r="EH85" s="49">
        <f>EH56-SUM(EH8:EH9,EH11:EH13,EH16,EH18:EH27,EH29,EH31:EH38,EH40:EH44,EH46:EH53,EH55)</f>
        <v>0</v>
      </c>
      <c r="EI85" s="49">
        <f t="shared" si="22"/>
        <v>0</v>
      </c>
      <c r="EJ85" s="49">
        <f t="shared" si="22"/>
        <v>0</v>
      </c>
      <c r="EK85" s="49">
        <f t="shared" si="22"/>
        <v>0</v>
      </c>
      <c r="EL85" s="49">
        <f t="shared" si="22"/>
        <v>0</v>
      </c>
      <c r="EM85" s="49">
        <f t="shared" si="22"/>
        <v>0</v>
      </c>
      <c r="EN85" s="49">
        <f t="shared" si="22"/>
        <v>0</v>
      </c>
      <c r="EO85" s="49">
        <f t="shared" si="22"/>
        <v>0</v>
      </c>
      <c r="EP85" s="49">
        <f t="shared" si="22"/>
        <v>0</v>
      </c>
      <c r="EQ85" s="49">
        <f t="shared" si="22"/>
        <v>0</v>
      </c>
      <c r="ER85" s="49">
        <f t="shared" si="22"/>
        <v>0</v>
      </c>
      <c r="ES85" s="49">
        <f t="shared" si="22"/>
        <v>0</v>
      </c>
      <c r="ET85" s="49">
        <f t="shared" si="22"/>
        <v>0</v>
      </c>
      <c r="EU85" s="49">
        <f t="shared" si="22"/>
        <v>0</v>
      </c>
      <c r="EV85" s="49">
        <f t="shared" si="22"/>
        <v>0</v>
      </c>
      <c r="EW85" s="49">
        <f t="shared" si="22"/>
        <v>0</v>
      </c>
      <c r="EX85" s="49">
        <f t="shared" si="22"/>
        <v>0</v>
      </c>
      <c r="EY85" s="49">
        <f t="shared" si="22"/>
        <v>0</v>
      </c>
      <c r="EZ85" s="49">
        <f t="shared" si="22"/>
        <v>0</v>
      </c>
      <c r="FA85" s="49">
        <f t="shared" si="22"/>
        <v>0</v>
      </c>
      <c r="FB85" s="49">
        <f t="shared" si="22"/>
        <v>0</v>
      </c>
      <c r="FC85" s="49">
        <f t="shared" si="22"/>
        <v>0</v>
      </c>
      <c r="FD85" s="49">
        <f t="shared" si="22"/>
        <v>0</v>
      </c>
      <c r="FE85" s="49">
        <f t="shared" si="22"/>
        <v>0</v>
      </c>
      <c r="FF85" s="49">
        <f t="shared" si="22"/>
        <v>0</v>
      </c>
      <c r="FG85" s="49">
        <f t="shared" si="22"/>
        <v>0</v>
      </c>
      <c r="FH85" s="49">
        <f t="shared" si="22"/>
        <v>0</v>
      </c>
      <c r="FI85" s="49">
        <f t="shared" si="22"/>
        <v>0</v>
      </c>
      <c r="FJ85" s="49">
        <f t="shared" si="22"/>
        <v>0</v>
      </c>
      <c r="FK85" s="49">
        <f t="shared" si="22"/>
        <v>0</v>
      </c>
      <c r="FL85" s="49">
        <f t="shared" si="22"/>
        <v>0</v>
      </c>
      <c r="FM85" s="49">
        <f t="shared" si="22"/>
        <v>0</v>
      </c>
      <c r="FN85" s="49">
        <f t="shared" si="22"/>
        <v>0</v>
      </c>
      <c r="FO85" s="49">
        <f t="shared" si="22"/>
        <v>0</v>
      </c>
      <c r="FP85" s="49">
        <f t="shared" si="22"/>
        <v>0</v>
      </c>
      <c r="FQ85" s="49">
        <f t="shared" si="22"/>
        <v>0</v>
      </c>
      <c r="FR85" s="49">
        <f t="shared" si="22"/>
        <v>0</v>
      </c>
      <c r="FS85" s="49">
        <f t="shared" si="22"/>
        <v>0</v>
      </c>
      <c r="FT85" s="49">
        <f t="shared" si="22"/>
        <v>0</v>
      </c>
      <c r="FU85" s="49">
        <f t="shared" si="22"/>
        <v>0</v>
      </c>
      <c r="FV85" s="49">
        <f t="shared" si="22"/>
        <v>0</v>
      </c>
      <c r="FW85" s="49">
        <f t="shared" si="22"/>
        <v>0</v>
      </c>
      <c r="FX85" s="49">
        <f t="shared" si="22"/>
        <v>0</v>
      </c>
      <c r="FY85" s="49">
        <f t="shared" si="22"/>
        <v>0</v>
      </c>
      <c r="FZ85" s="49">
        <f t="shared" si="22"/>
        <v>0</v>
      </c>
      <c r="GA85" s="49">
        <f t="shared" si="22"/>
        <v>0</v>
      </c>
      <c r="GB85" s="49">
        <f t="shared" si="22"/>
        <v>0</v>
      </c>
      <c r="GC85" s="49">
        <f t="shared" si="22"/>
        <v>0</v>
      </c>
      <c r="GD85" s="49">
        <f t="shared" si="22"/>
        <v>0</v>
      </c>
      <c r="GE85" s="49">
        <f t="shared" si="22"/>
        <v>0</v>
      </c>
      <c r="GF85" s="49">
        <f t="shared" si="22"/>
        <v>0</v>
      </c>
      <c r="GG85" s="49">
        <f t="shared" si="22"/>
        <v>0</v>
      </c>
      <c r="GH85" s="49">
        <f t="shared" si="22"/>
        <v>0</v>
      </c>
      <c r="GI85" s="49">
        <f t="shared" si="22"/>
        <v>0</v>
      </c>
      <c r="GJ85" s="49">
        <f t="shared" si="22"/>
        <v>0</v>
      </c>
      <c r="GK85" s="49">
        <f t="shared" si="22"/>
        <v>0</v>
      </c>
      <c r="GL85" s="49">
        <f t="shared" si="22"/>
        <v>0</v>
      </c>
      <c r="GM85" s="49">
        <f t="shared" si="22"/>
        <v>0</v>
      </c>
      <c r="GN85" s="49">
        <f t="shared" ref="GN85:IY85" si="23">GN56-SUM(GN8:GN9,GN11:GN13,GN16,GN18:GN27,GN29,GN31:GN38,GN40:GN44,GN46:GN53,GN55)</f>
        <v>0</v>
      </c>
      <c r="GO85" s="49">
        <f t="shared" si="23"/>
        <v>0</v>
      </c>
      <c r="GP85" s="49">
        <f t="shared" si="23"/>
        <v>0</v>
      </c>
      <c r="GQ85" s="49">
        <f t="shared" si="23"/>
        <v>0</v>
      </c>
      <c r="GR85" s="49">
        <f t="shared" si="23"/>
        <v>0</v>
      </c>
      <c r="GS85" s="49">
        <f t="shared" si="23"/>
        <v>0</v>
      </c>
      <c r="GT85" s="49">
        <f t="shared" si="23"/>
        <v>0</v>
      </c>
      <c r="GU85" s="49">
        <f t="shared" si="23"/>
        <v>0</v>
      </c>
      <c r="GV85" s="49">
        <f t="shared" si="23"/>
        <v>0</v>
      </c>
      <c r="GW85" s="49">
        <f t="shared" si="23"/>
        <v>0</v>
      </c>
      <c r="GX85" s="49">
        <f t="shared" si="23"/>
        <v>0</v>
      </c>
      <c r="GY85" s="49">
        <f t="shared" si="23"/>
        <v>0</v>
      </c>
      <c r="GZ85" s="49">
        <f t="shared" si="23"/>
        <v>0</v>
      </c>
      <c r="HA85" s="49">
        <f t="shared" si="23"/>
        <v>0</v>
      </c>
      <c r="HB85" s="49">
        <f t="shared" si="23"/>
        <v>0</v>
      </c>
      <c r="HC85" s="49">
        <f t="shared" si="23"/>
        <v>0</v>
      </c>
      <c r="HD85" s="49">
        <f t="shared" si="23"/>
        <v>0</v>
      </c>
      <c r="HE85" s="49">
        <f t="shared" si="23"/>
        <v>0</v>
      </c>
      <c r="HF85" s="49">
        <f t="shared" si="23"/>
        <v>0</v>
      </c>
      <c r="HG85" s="49">
        <f t="shared" si="23"/>
        <v>0</v>
      </c>
      <c r="HH85" s="49">
        <f t="shared" si="23"/>
        <v>0</v>
      </c>
      <c r="HI85" s="49">
        <f t="shared" si="23"/>
        <v>0</v>
      </c>
      <c r="HJ85" s="49">
        <f t="shared" si="23"/>
        <v>0</v>
      </c>
      <c r="HK85" s="49">
        <f t="shared" si="23"/>
        <v>0</v>
      </c>
      <c r="HL85" s="49">
        <f t="shared" si="23"/>
        <v>0</v>
      </c>
      <c r="HM85" s="49">
        <f t="shared" si="23"/>
        <v>0</v>
      </c>
      <c r="HN85" s="49">
        <f t="shared" si="23"/>
        <v>0</v>
      </c>
      <c r="HO85" s="49">
        <f t="shared" si="23"/>
        <v>0</v>
      </c>
      <c r="HP85" s="49">
        <f t="shared" si="23"/>
        <v>0</v>
      </c>
      <c r="HQ85" s="49">
        <f t="shared" si="23"/>
        <v>0</v>
      </c>
      <c r="HR85" s="49">
        <f t="shared" si="23"/>
        <v>0</v>
      </c>
      <c r="HS85" s="49">
        <f t="shared" si="23"/>
        <v>0</v>
      </c>
      <c r="HT85" s="49">
        <f t="shared" si="23"/>
        <v>0</v>
      </c>
      <c r="HU85" s="49">
        <f t="shared" si="23"/>
        <v>0</v>
      </c>
      <c r="HV85" s="49">
        <f t="shared" si="23"/>
        <v>0</v>
      </c>
      <c r="HW85" s="49">
        <f t="shared" si="23"/>
        <v>0</v>
      </c>
      <c r="HX85" s="49">
        <f t="shared" si="23"/>
        <v>0</v>
      </c>
      <c r="HY85" s="49">
        <f t="shared" si="23"/>
        <v>0</v>
      </c>
      <c r="HZ85" s="49">
        <f t="shared" si="23"/>
        <v>0</v>
      </c>
      <c r="IA85" s="49">
        <f t="shared" si="23"/>
        <v>0</v>
      </c>
      <c r="IB85" s="49">
        <f t="shared" si="23"/>
        <v>0</v>
      </c>
      <c r="IC85" s="49">
        <f t="shared" si="23"/>
        <v>0</v>
      </c>
      <c r="ID85" s="49">
        <f t="shared" si="23"/>
        <v>0</v>
      </c>
      <c r="IE85" s="49">
        <f t="shared" si="23"/>
        <v>0</v>
      </c>
      <c r="IF85" s="49">
        <f t="shared" si="23"/>
        <v>0</v>
      </c>
      <c r="IG85" s="49">
        <f t="shared" si="23"/>
        <v>0</v>
      </c>
      <c r="IH85" s="49">
        <f t="shared" si="23"/>
        <v>0</v>
      </c>
      <c r="II85" s="49">
        <f t="shared" si="23"/>
        <v>0</v>
      </c>
      <c r="IJ85" s="49">
        <f t="shared" si="23"/>
        <v>0</v>
      </c>
      <c r="IK85" s="49">
        <f t="shared" si="23"/>
        <v>0</v>
      </c>
      <c r="IL85" s="49">
        <f t="shared" si="23"/>
        <v>0</v>
      </c>
      <c r="IM85" s="49">
        <f t="shared" si="23"/>
        <v>0</v>
      </c>
      <c r="IN85" s="49">
        <f t="shared" si="23"/>
        <v>0</v>
      </c>
      <c r="IO85" s="49">
        <f t="shared" si="23"/>
        <v>0</v>
      </c>
      <c r="IP85" s="49">
        <f t="shared" si="23"/>
        <v>0</v>
      </c>
      <c r="IQ85" s="49">
        <f t="shared" si="23"/>
        <v>0</v>
      </c>
      <c r="IR85" s="49">
        <f t="shared" si="23"/>
        <v>0</v>
      </c>
      <c r="IS85" s="49">
        <f t="shared" si="23"/>
        <v>0</v>
      </c>
      <c r="IT85" s="49">
        <f t="shared" si="23"/>
        <v>0</v>
      </c>
      <c r="IU85" s="49">
        <f t="shared" si="23"/>
        <v>0</v>
      </c>
      <c r="IV85" s="49">
        <f t="shared" si="23"/>
        <v>0</v>
      </c>
      <c r="IW85" s="49">
        <f t="shared" si="23"/>
        <v>0</v>
      </c>
      <c r="IX85" s="49">
        <f t="shared" si="23"/>
        <v>0</v>
      </c>
      <c r="IY85" s="49">
        <f t="shared" si="23"/>
        <v>0</v>
      </c>
      <c r="IZ85" s="49">
        <f t="shared" ref="IZ85:LK85" si="24">IZ56-SUM(IZ8:IZ9,IZ11:IZ13,IZ16,IZ18:IZ27,IZ29,IZ31:IZ38,IZ40:IZ44,IZ46:IZ53,IZ55)</f>
        <v>0</v>
      </c>
      <c r="JA85" s="49">
        <f t="shared" si="24"/>
        <v>0</v>
      </c>
      <c r="JB85" s="49">
        <f t="shared" si="24"/>
        <v>0</v>
      </c>
      <c r="JC85" s="49">
        <f t="shared" si="24"/>
        <v>0</v>
      </c>
      <c r="JD85" s="49">
        <f t="shared" si="24"/>
        <v>0</v>
      </c>
      <c r="JE85" s="49">
        <f t="shared" si="24"/>
        <v>0</v>
      </c>
      <c r="JF85" s="49">
        <f t="shared" si="24"/>
        <v>0</v>
      </c>
      <c r="JG85" s="49">
        <f t="shared" si="24"/>
        <v>0</v>
      </c>
      <c r="JH85" s="49">
        <f t="shared" si="24"/>
        <v>0</v>
      </c>
      <c r="JI85" s="49">
        <f t="shared" si="24"/>
        <v>0</v>
      </c>
      <c r="JJ85" s="49">
        <f t="shared" si="24"/>
        <v>0</v>
      </c>
      <c r="JK85" s="49">
        <f t="shared" si="24"/>
        <v>0</v>
      </c>
      <c r="JL85" s="49">
        <f t="shared" si="24"/>
        <v>0</v>
      </c>
      <c r="JM85" s="49">
        <f t="shared" si="24"/>
        <v>0</v>
      </c>
      <c r="JN85" s="49">
        <f t="shared" si="24"/>
        <v>0</v>
      </c>
      <c r="JO85" s="49">
        <f t="shared" si="24"/>
        <v>0</v>
      </c>
      <c r="JP85" s="49">
        <f t="shared" si="24"/>
        <v>0</v>
      </c>
      <c r="JQ85" s="49">
        <f t="shared" si="24"/>
        <v>0</v>
      </c>
      <c r="JR85" s="49">
        <f t="shared" si="24"/>
        <v>0</v>
      </c>
      <c r="JS85" s="49">
        <f t="shared" si="24"/>
        <v>0</v>
      </c>
      <c r="JT85" s="49">
        <f t="shared" si="24"/>
        <v>0</v>
      </c>
      <c r="JU85" s="49">
        <f t="shared" si="24"/>
        <v>0</v>
      </c>
      <c r="JV85" s="49">
        <f t="shared" si="24"/>
        <v>0</v>
      </c>
      <c r="JW85" s="49">
        <f t="shared" si="24"/>
        <v>0</v>
      </c>
      <c r="JX85" s="49">
        <f t="shared" si="24"/>
        <v>0</v>
      </c>
      <c r="JY85" s="49">
        <f t="shared" si="24"/>
        <v>0</v>
      </c>
      <c r="JZ85" s="49">
        <f t="shared" si="24"/>
        <v>0</v>
      </c>
      <c r="KA85" s="49">
        <f t="shared" si="24"/>
        <v>0</v>
      </c>
      <c r="KB85" s="49">
        <f t="shared" si="24"/>
        <v>0</v>
      </c>
      <c r="KC85" s="49">
        <f t="shared" si="24"/>
        <v>0</v>
      </c>
      <c r="KD85" s="49">
        <f t="shared" si="24"/>
        <v>0</v>
      </c>
      <c r="KE85" s="49">
        <f t="shared" si="24"/>
        <v>0</v>
      </c>
      <c r="KF85" s="49">
        <f t="shared" si="24"/>
        <v>0</v>
      </c>
      <c r="KG85" s="49">
        <f t="shared" si="24"/>
        <v>0</v>
      </c>
      <c r="KH85" s="49">
        <f t="shared" si="24"/>
        <v>0</v>
      </c>
      <c r="KI85" s="49">
        <f t="shared" si="24"/>
        <v>0</v>
      </c>
      <c r="KJ85" s="49">
        <f t="shared" si="24"/>
        <v>0</v>
      </c>
      <c r="KK85" s="49">
        <f t="shared" si="24"/>
        <v>0</v>
      </c>
      <c r="KL85" s="49">
        <f t="shared" si="24"/>
        <v>0</v>
      </c>
      <c r="KM85" s="49">
        <f t="shared" si="24"/>
        <v>0</v>
      </c>
      <c r="KN85" s="49">
        <f t="shared" si="24"/>
        <v>0</v>
      </c>
      <c r="KO85" s="49">
        <f t="shared" si="24"/>
        <v>0</v>
      </c>
      <c r="KP85" s="49">
        <f t="shared" si="24"/>
        <v>0</v>
      </c>
      <c r="KQ85" s="49">
        <f t="shared" si="24"/>
        <v>0</v>
      </c>
      <c r="KR85" s="49">
        <f t="shared" si="24"/>
        <v>0</v>
      </c>
      <c r="KS85" s="49">
        <f t="shared" si="24"/>
        <v>0</v>
      </c>
      <c r="KT85" s="49">
        <f t="shared" si="24"/>
        <v>0</v>
      </c>
      <c r="KU85" s="49">
        <f t="shared" si="24"/>
        <v>0</v>
      </c>
      <c r="KV85" s="49">
        <f t="shared" si="24"/>
        <v>0</v>
      </c>
      <c r="KW85" s="49">
        <f t="shared" si="24"/>
        <v>0</v>
      </c>
      <c r="KX85" s="49">
        <f t="shared" si="24"/>
        <v>0</v>
      </c>
      <c r="KY85" s="49">
        <f t="shared" si="24"/>
        <v>0</v>
      </c>
      <c r="KZ85" s="49">
        <f t="shared" si="24"/>
        <v>0</v>
      </c>
      <c r="LA85" s="49">
        <f t="shared" si="24"/>
        <v>0</v>
      </c>
      <c r="LB85" s="49">
        <f t="shared" si="24"/>
        <v>0</v>
      </c>
      <c r="LC85" s="49">
        <f t="shared" si="24"/>
        <v>0</v>
      </c>
      <c r="LD85" s="49">
        <f t="shared" si="24"/>
        <v>0</v>
      </c>
      <c r="LE85" s="49">
        <f t="shared" si="24"/>
        <v>0</v>
      </c>
      <c r="LF85" s="49">
        <f t="shared" si="24"/>
        <v>0</v>
      </c>
      <c r="LG85" s="49">
        <f t="shared" si="24"/>
        <v>0</v>
      </c>
      <c r="LH85" s="49">
        <f t="shared" si="24"/>
        <v>0</v>
      </c>
      <c r="LI85" s="49">
        <f t="shared" si="24"/>
        <v>0</v>
      </c>
      <c r="LJ85" s="49">
        <f t="shared" si="24"/>
        <v>0</v>
      </c>
      <c r="LK85" s="49">
        <f t="shared" si="24"/>
        <v>0</v>
      </c>
      <c r="LL85" s="49">
        <f t="shared" ref="LL85:NW85" si="25">LL56-SUM(LL8:LL9,LL11:LL13,LL16,LL18:LL27,LL29,LL31:LL38,LL40:LL44,LL46:LL53,LL55)</f>
        <v>0</v>
      </c>
      <c r="LM85" s="49">
        <f t="shared" si="25"/>
        <v>0</v>
      </c>
      <c r="LN85" s="49">
        <f t="shared" si="25"/>
        <v>0</v>
      </c>
      <c r="LO85" s="49">
        <f t="shared" si="25"/>
        <v>0</v>
      </c>
      <c r="LP85" s="49">
        <f t="shared" si="25"/>
        <v>0</v>
      </c>
      <c r="LQ85" s="49">
        <f t="shared" si="25"/>
        <v>0</v>
      </c>
      <c r="LR85" s="49">
        <f t="shared" si="25"/>
        <v>0</v>
      </c>
      <c r="LS85" s="49">
        <f t="shared" si="25"/>
        <v>0</v>
      </c>
      <c r="LT85" s="49">
        <f t="shared" si="25"/>
        <v>0</v>
      </c>
      <c r="LU85" s="49">
        <f t="shared" si="25"/>
        <v>0</v>
      </c>
      <c r="LV85" s="49">
        <f t="shared" si="25"/>
        <v>0</v>
      </c>
      <c r="LW85" s="49">
        <f t="shared" si="25"/>
        <v>0</v>
      </c>
      <c r="LX85" s="49">
        <f t="shared" si="25"/>
        <v>0</v>
      </c>
      <c r="LY85" s="49">
        <f t="shared" si="25"/>
        <v>0</v>
      </c>
      <c r="LZ85" s="49">
        <f t="shared" si="25"/>
        <v>0</v>
      </c>
      <c r="MA85" s="49">
        <f t="shared" si="25"/>
        <v>0</v>
      </c>
      <c r="MB85" s="49">
        <f t="shared" si="25"/>
        <v>0</v>
      </c>
      <c r="MC85" s="49">
        <f t="shared" si="25"/>
        <v>0</v>
      </c>
      <c r="MD85" s="49">
        <f t="shared" si="25"/>
        <v>0</v>
      </c>
      <c r="ME85" s="49">
        <f t="shared" si="25"/>
        <v>0</v>
      </c>
      <c r="MF85" s="49">
        <f t="shared" si="25"/>
        <v>0</v>
      </c>
      <c r="MG85" s="49">
        <f t="shared" si="25"/>
        <v>0</v>
      </c>
      <c r="MH85" s="49">
        <f t="shared" si="25"/>
        <v>0</v>
      </c>
      <c r="MI85" s="49">
        <f t="shared" si="25"/>
        <v>0</v>
      </c>
      <c r="MJ85" s="49">
        <f t="shared" si="25"/>
        <v>0</v>
      </c>
      <c r="MK85" s="49">
        <f t="shared" si="25"/>
        <v>0</v>
      </c>
      <c r="ML85" s="49">
        <f t="shared" si="25"/>
        <v>0</v>
      </c>
      <c r="MM85" s="49">
        <f t="shared" si="25"/>
        <v>0</v>
      </c>
      <c r="MN85" s="49">
        <f t="shared" si="25"/>
        <v>0</v>
      </c>
      <c r="MO85" s="49">
        <f t="shared" si="25"/>
        <v>0</v>
      </c>
      <c r="MP85" s="49">
        <f t="shared" si="25"/>
        <v>0</v>
      </c>
      <c r="MQ85" s="49">
        <f t="shared" si="25"/>
        <v>0</v>
      </c>
      <c r="MR85" s="49">
        <f t="shared" si="25"/>
        <v>0</v>
      </c>
      <c r="MS85" s="49">
        <f t="shared" si="25"/>
        <v>0</v>
      </c>
      <c r="MT85" s="49">
        <f t="shared" si="25"/>
        <v>0</v>
      </c>
      <c r="MU85" s="49">
        <f t="shared" si="25"/>
        <v>0</v>
      </c>
      <c r="MV85" s="49">
        <f t="shared" si="25"/>
        <v>0</v>
      </c>
      <c r="MW85" s="49">
        <f t="shared" si="25"/>
        <v>0</v>
      </c>
      <c r="MX85" s="49">
        <f t="shared" si="25"/>
        <v>0</v>
      </c>
      <c r="MY85" s="49">
        <f t="shared" si="25"/>
        <v>0</v>
      </c>
      <c r="MZ85" s="49">
        <f t="shared" si="25"/>
        <v>0</v>
      </c>
      <c r="NA85" s="49">
        <f t="shared" si="25"/>
        <v>0</v>
      </c>
      <c r="NB85" s="49">
        <f t="shared" si="25"/>
        <v>0</v>
      </c>
      <c r="NC85" s="49">
        <f t="shared" si="25"/>
        <v>0</v>
      </c>
      <c r="ND85" s="49">
        <f t="shared" si="25"/>
        <v>0</v>
      </c>
      <c r="NE85" s="49">
        <f t="shared" si="25"/>
        <v>0</v>
      </c>
      <c r="NF85" s="49">
        <f t="shared" si="25"/>
        <v>0</v>
      </c>
      <c r="NG85" s="49">
        <f t="shared" si="25"/>
        <v>0</v>
      </c>
      <c r="NH85" s="49">
        <f t="shared" si="25"/>
        <v>0</v>
      </c>
      <c r="NI85" s="49">
        <f t="shared" si="25"/>
        <v>0</v>
      </c>
      <c r="NJ85" s="49">
        <f t="shared" si="25"/>
        <v>0</v>
      </c>
      <c r="NK85" s="49">
        <f t="shared" si="25"/>
        <v>0</v>
      </c>
      <c r="NL85" s="49">
        <f t="shared" si="25"/>
        <v>0</v>
      </c>
      <c r="NM85" s="49">
        <f t="shared" si="25"/>
        <v>0</v>
      </c>
      <c r="NN85" s="49">
        <f t="shared" si="25"/>
        <v>0</v>
      </c>
      <c r="NO85" s="49">
        <f t="shared" si="25"/>
        <v>0</v>
      </c>
      <c r="NP85" s="49">
        <f t="shared" si="25"/>
        <v>0</v>
      </c>
      <c r="NQ85" s="49">
        <f t="shared" si="25"/>
        <v>0</v>
      </c>
      <c r="NR85" s="49">
        <f t="shared" si="25"/>
        <v>0</v>
      </c>
      <c r="NS85" s="49">
        <f t="shared" si="25"/>
        <v>0</v>
      </c>
      <c r="NT85" s="49">
        <f t="shared" si="25"/>
        <v>0</v>
      </c>
      <c r="NU85" s="49">
        <f t="shared" si="25"/>
        <v>0</v>
      </c>
      <c r="NV85" s="49">
        <f t="shared" si="25"/>
        <v>0</v>
      </c>
      <c r="NW85" s="49">
        <f t="shared" si="25"/>
        <v>0</v>
      </c>
      <c r="NX85" s="49">
        <f t="shared" ref="NX85:QI85" si="26">NX56-SUM(NX8:NX9,NX11:NX13,NX16,NX18:NX27,NX29,NX31:NX38,NX40:NX44,NX46:NX53,NX55)</f>
        <v>0</v>
      </c>
      <c r="NY85" s="49">
        <f t="shared" si="26"/>
        <v>0</v>
      </c>
      <c r="NZ85" s="49">
        <f t="shared" si="26"/>
        <v>0</v>
      </c>
      <c r="OA85" s="49">
        <f t="shared" si="26"/>
        <v>0</v>
      </c>
      <c r="OB85" s="49">
        <f t="shared" si="26"/>
        <v>0</v>
      </c>
      <c r="OC85" s="49">
        <f t="shared" si="26"/>
        <v>0</v>
      </c>
      <c r="OD85" s="49">
        <f t="shared" si="26"/>
        <v>0</v>
      </c>
      <c r="OE85" s="49">
        <f t="shared" si="26"/>
        <v>0</v>
      </c>
      <c r="OF85" s="49">
        <f t="shared" si="26"/>
        <v>0</v>
      </c>
      <c r="OG85" s="49">
        <f t="shared" si="26"/>
        <v>0</v>
      </c>
      <c r="OH85" s="49">
        <f t="shared" si="26"/>
        <v>0</v>
      </c>
      <c r="OI85" s="49">
        <f t="shared" si="26"/>
        <v>0</v>
      </c>
      <c r="OJ85" s="49">
        <f t="shared" si="26"/>
        <v>0</v>
      </c>
      <c r="OK85" s="49">
        <f t="shared" si="26"/>
        <v>0</v>
      </c>
      <c r="OL85" s="49">
        <f t="shared" si="26"/>
        <v>0</v>
      </c>
      <c r="OM85" s="49">
        <f t="shared" si="26"/>
        <v>0</v>
      </c>
      <c r="ON85" s="49">
        <f t="shared" si="26"/>
        <v>0</v>
      </c>
      <c r="OO85" s="49">
        <f t="shared" si="26"/>
        <v>0</v>
      </c>
      <c r="OP85" s="49">
        <f t="shared" si="26"/>
        <v>0</v>
      </c>
      <c r="OQ85" s="49">
        <f t="shared" si="26"/>
        <v>0</v>
      </c>
      <c r="OR85" s="49">
        <f t="shared" si="26"/>
        <v>0</v>
      </c>
      <c r="OS85" s="49">
        <f t="shared" si="26"/>
        <v>0</v>
      </c>
      <c r="OT85" s="49">
        <f t="shared" si="26"/>
        <v>0</v>
      </c>
      <c r="OU85" s="49">
        <f t="shared" si="26"/>
        <v>0</v>
      </c>
      <c r="OV85" s="49">
        <f t="shared" si="26"/>
        <v>0</v>
      </c>
      <c r="OW85" s="49">
        <f t="shared" si="26"/>
        <v>0</v>
      </c>
      <c r="OX85" s="49">
        <f t="shared" si="26"/>
        <v>0</v>
      </c>
      <c r="OY85" s="49">
        <f t="shared" si="26"/>
        <v>0</v>
      </c>
      <c r="OZ85" s="49">
        <f t="shared" si="26"/>
        <v>0</v>
      </c>
      <c r="PA85" s="49">
        <f t="shared" si="26"/>
        <v>0</v>
      </c>
      <c r="PB85" s="49">
        <f t="shared" si="26"/>
        <v>0</v>
      </c>
      <c r="PC85" s="49">
        <f t="shared" si="26"/>
        <v>0</v>
      </c>
      <c r="PD85" s="49">
        <f t="shared" si="26"/>
        <v>0</v>
      </c>
      <c r="PE85" s="49">
        <f t="shared" si="26"/>
        <v>0</v>
      </c>
      <c r="PF85" s="49">
        <f t="shared" si="26"/>
        <v>0</v>
      </c>
      <c r="PG85" s="49">
        <f t="shared" si="26"/>
        <v>0</v>
      </c>
      <c r="PH85" s="49">
        <f t="shared" si="26"/>
        <v>0</v>
      </c>
      <c r="PI85" s="49">
        <f t="shared" si="26"/>
        <v>0</v>
      </c>
      <c r="PJ85" s="49">
        <f t="shared" si="26"/>
        <v>0</v>
      </c>
      <c r="PK85" s="49">
        <f t="shared" si="26"/>
        <v>0</v>
      </c>
      <c r="PL85" s="49">
        <f t="shared" si="26"/>
        <v>0</v>
      </c>
      <c r="PM85" s="49">
        <f t="shared" si="26"/>
        <v>0</v>
      </c>
      <c r="PN85" s="49">
        <f t="shared" si="26"/>
        <v>0</v>
      </c>
      <c r="PO85" s="49">
        <f t="shared" si="26"/>
        <v>0</v>
      </c>
      <c r="PP85" s="49">
        <f t="shared" si="26"/>
        <v>0</v>
      </c>
      <c r="PQ85" s="49">
        <f t="shared" si="26"/>
        <v>0</v>
      </c>
      <c r="PR85" s="49">
        <f t="shared" si="26"/>
        <v>0</v>
      </c>
      <c r="PS85" s="49">
        <f t="shared" si="26"/>
        <v>0</v>
      </c>
      <c r="PT85" s="49">
        <f t="shared" si="26"/>
        <v>0</v>
      </c>
      <c r="PU85" s="49">
        <f t="shared" si="26"/>
        <v>0</v>
      </c>
      <c r="PV85" s="49">
        <f t="shared" si="26"/>
        <v>0</v>
      </c>
      <c r="PW85" s="49">
        <f t="shared" si="26"/>
        <v>0</v>
      </c>
      <c r="PX85" s="49">
        <f t="shared" si="26"/>
        <v>0</v>
      </c>
      <c r="PY85" s="49">
        <f t="shared" si="26"/>
        <v>0</v>
      </c>
      <c r="PZ85" s="49">
        <f t="shared" si="26"/>
        <v>0</v>
      </c>
      <c r="QA85" s="49">
        <f t="shared" si="26"/>
        <v>0</v>
      </c>
      <c r="QB85" s="49">
        <f t="shared" si="26"/>
        <v>0</v>
      </c>
      <c r="QC85" s="49">
        <f t="shared" si="26"/>
        <v>0</v>
      </c>
      <c r="QD85" s="49">
        <f t="shared" si="26"/>
        <v>0</v>
      </c>
      <c r="QE85" s="49">
        <f t="shared" si="26"/>
        <v>0</v>
      </c>
      <c r="QF85" s="49">
        <f t="shared" si="26"/>
        <v>0</v>
      </c>
      <c r="QG85" s="49">
        <f t="shared" si="26"/>
        <v>0</v>
      </c>
      <c r="QH85" s="49">
        <f t="shared" si="26"/>
        <v>0</v>
      </c>
      <c r="QI85" s="49">
        <f t="shared" si="26"/>
        <v>0</v>
      </c>
      <c r="QJ85" s="49">
        <f t="shared" ref="QJ85:SU85" si="27">QJ56-SUM(QJ8:QJ9,QJ11:QJ13,QJ16,QJ18:QJ27,QJ29,QJ31:QJ38,QJ40:QJ44,QJ46:QJ53,QJ55)</f>
        <v>0</v>
      </c>
      <c r="QK85" s="49">
        <f t="shared" si="27"/>
        <v>0</v>
      </c>
      <c r="QL85" s="49">
        <f t="shared" si="27"/>
        <v>0</v>
      </c>
      <c r="QM85" s="49">
        <f t="shared" si="27"/>
        <v>0</v>
      </c>
      <c r="QN85" s="49">
        <f t="shared" si="27"/>
        <v>0</v>
      </c>
      <c r="QO85" s="49">
        <f t="shared" si="27"/>
        <v>0</v>
      </c>
      <c r="QP85" s="49">
        <f t="shared" si="27"/>
        <v>0</v>
      </c>
      <c r="QQ85" s="49">
        <f t="shared" si="27"/>
        <v>0</v>
      </c>
      <c r="QR85" s="49">
        <f t="shared" si="27"/>
        <v>0</v>
      </c>
      <c r="QS85" s="49">
        <f t="shared" si="27"/>
        <v>0</v>
      </c>
      <c r="QT85" s="49">
        <f t="shared" si="27"/>
        <v>0</v>
      </c>
      <c r="QU85" s="49">
        <f t="shared" si="27"/>
        <v>0</v>
      </c>
      <c r="QV85" s="49">
        <f t="shared" si="27"/>
        <v>0</v>
      </c>
      <c r="QW85" s="49">
        <f t="shared" si="27"/>
        <v>0</v>
      </c>
      <c r="QX85" s="49">
        <f t="shared" si="27"/>
        <v>0</v>
      </c>
      <c r="QY85" s="49">
        <f t="shared" si="27"/>
        <v>0</v>
      </c>
      <c r="QZ85" s="49">
        <f t="shared" si="27"/>
        <v>0</v>
      </c>
      <c r="RA85" s="49">
        <f t="shared" si="27"/>
        <v>0</v>
      </c>
      <c r="RB85" s="49">
        <f t="shared" si="27"/>
        <v>0</v>
      </c>
      <c r="RC85" s="49">
        <f t="shared" si="27"/>
        <v>0</v>
      </c>
      <c r="RD85" s="49">
        <f t="shared" si="27"/>
        <v>0</v>
      </c>
      <c r="RE85" s="49">
        <f t="shared" si="27"/>
        <v>0</v>
      </c>
      <c r="RF85" s="49">
        <f t="shared" si="27"/>
        <v>0</v>
      </c>
      <c r="RG85" s="49">
        <f t="shared" si="27"/>
        <v>0</v>
      </c>
      <c r="RH85" s="49">
        <f t="shared" si="27"/>
        <v>0</v>
      </c>
      <c r="RI85" s="49">
        <f t="shared" si="27"/>
        <v>0</v>
      </c>
      <c r="RJ85" s="49">
        <f t="shared" si="27"/>
        <v>0</v>
      </c>
      <c r="RK85" s="49">
        <f t="shared" si="27"/>
        <v>0</v>
      </c>
      <c r="RL85" s="49">
        <f t="shared" si="27"/>
        <v>0</v>
      </c>
      <c r="RM85" s="49">
        <f t="shared" si="27"/>
        <v>0</v>
      </c>
      <c r="RN85" s="49">
        <f t="shared" si="27"/>
        <v>0</v>
      </c>
      <c r="RO85" s="49">
        <f t="shared" si="27"/>
        <v>0</v>
      </c>
      <c r="RP85" s="49">
        <f t="shared" si="27"/>
        <v>0</v>
      </c>
      <c r="RQ85" s="49">
        <f t="shared" si="27"/>
        <v>0</v>
      </c>
      <c r="RR85" s="49">
        <f t="shared" si="27"/>
        <v>0</v>
      </c>
      <c r="RS85" s="49">
        <f t="shared" si="27"/>
        <v>0</v>
      </c>
      <c r="RT85" s="49">
        <f t="shared" si="27"/>
        <v>0</v>
      </c>
      <c r="RU85" s="49">
        <f t="shared" si="27"/>
        <v>0</v>
      </c>
      <c r="RV85" s="49">
        <f t="shared" si="27"/>
        <v>0</v>
      </c>
      <c r="RW85" s="49">
        <f t="shared" si="27"/>
        <v>0</v>
      </c>
      <c r="RX85" s="49">
        <f t="shared" si="27"/>
        <v>0</v>
      </c>
      <c r="RY85" s="49">
        <f t="shared" si="27"/>
        <v>0</v>
      </c>
      <c r="RZ85" s="49">
        <f t="shared" si="27"/>
        <v>0</v>
      </c>
      <c r="SA85" s="49">
        <f t="shared" si="27"/>
        <v>0</v>
      </c>
      <c r="SB85" s="49">
        <f t="shared" si="27"/>
        <v>0</v>
      </c>
      <c r="SC85" s="49">
        <f t="shared" si="27"/>
        <v>0</v>
      </c>
      <c r="SD85" s="49">
        <f t="shared" si="27"/>
        <v>0</v>
      </c>
      <c r="SE85" s="49">
        <f t="shared" si="27"/>
        <v>0</v>
      </c>
      <c r="SF85" s="49">
        <f t="shared" si="27"/>
        <v>0</v>
      </c>
      <c r="SG85" s="49">
        <f t="shared" si="27"/>
        <v>0</v>
      </c>
      <c r="SH85" s="49">
        <f t="shared" si="27"/>
        <v>0</v>
      </c>
      <c r="SI85" s="49">
        <f t="shared" si="27"/>
        <v>0</v>
      </c>
      <c r="SJ85" s="49">
        <f t="shared" si="27"/>
        <v>0</v>
      </c>
      <c r="SK85" s="49">
        <f t="shared" si="27"/>
        <v>0</v>
      </c>
      <c r="SL85" s="49">
        <f t="shared" si="27"/>
        <v>0</v>
      </c>
      <c r="SM85" s="49">
        <f t="shared" si="27"/>
        <v>0</v>
      </c>
      <c r="SN85" s="49">
        <f t="shared" si="27"/>
        <v>0</v>
      </c>
      <c r="SO85" s="49">
        <f t="shared" si="27"/>
        <v>0</v>
      </c>
      <c r="SP85" s="49">
        <f t="shared" si="27"/>
        <v>0</v>
      </c>
      <c r="SQ85" s="49">
        <f t="shared" si="27"/>
        <v>0</v>
      </c>
      <c r="SR85" s="49">
        <f t="shared" si="27"/>
        <v>0</v>
      </c>
      <c r="SS85" s="49">
        <f t="shared" si="27"/>
        <v>0</v>
      </c>
      <c r="ST85" s="49">
        <f t="shared" si="27"/>
        <v>0</v>
      </c>
      <c r="SU85" s="49">
        <f t="shared" si="27"/>
        <v>0</v>
      </c>
      <c r="SV85" s="49">
        <f t="shared" ref="SV85:VG85" si="28">SV56-SUM(SV8:SV9,SV11:SV13,SV16,SV18:SV27,SV29,SV31:SV38,SV40:SV44,SV46:SV53,SV55)</f>
        <v>0</v>
      </c>
      <c r="SW85" s="49">
        <f t="shared" si="28"/>
        <v>0</v>
      </c>
      <c r="SX85" s="49">
        <f t="shared" si="28"/>
        <v>0</v>
      </c>
      <c r="SY85" s="49">
        <f t="shared" si="28"/>
        <v>0</v>
      </c>
      <c r="SZ85" s="49">
        <f t="shared" si="28"/>
        <v>0</v>
      </c>
      <c r="TA85" s="49">
        <f t="shared" si="28"/>
        <v>0</v>
      </c>
      <c r="TB85" s="49">
        <f t="shared" si="28"/>
        <v>0</v>
      </c>
      <c r="TC85" s="49">
        <f t="shared" si="28"/>
        <v>0</v>
      </c>
      <c r="TD85" s="49">
        <f t="shared" si="28"/>
        <v>0</v>
      </c>
      <c r="TE85" s="49">
        <f t="shared" si="28"/>
        <v>0</v>
      </c>
      <c r="TF85" s="49">
        <f t="shared" si="28"/>
        <v>0</v>
      </c>
      <c r="TG85" s="49">
        <f t="shared" si="28"/>
        <v>0</v>
      </c>
      <c r="TH85" s="49">
        <f t="shared" si="28"/>
        <v>0</v>
      </c>
      <c r="TI85" s="49">
        <f t="shared" si="28"/>
        <v>0</v>
      </c>
      <c r="TJ85" s="49">
        <f t="shared" si="28"/>
        <v>0</v>
      </c>
      <c r="TK85" s="49">
        <f t="shared" si="28"/>
        <v>0</v>
      </c>
      <c r="TL85" s="49">
        <f t="shared" si="28"/>
        <v>0</v>
      </c>
      <c r="TM85" s="49">
        <f t="shared" si="28"/>
        <v>0</v>
      </c>
      <c r="TN85" s="49">
        <f t="shared" si="28"/>
        <v>0</v>
      </c>
      <c r="TO85" s="49">
        <f t="shared" si="28"/>
        <v>0</v>
      </c>
      <c r="TP85" s="49">
        <f t="shared" si="28"/>
        <v>0</v>
      </c>
      <c r="TQ85" s="49">
        <f t="shared" si="28"/>
        <v>0</v>
      </c>
      <c r="TR85" s="49">
        <f t="shared" si="28"/>
        <v>0</v>
      </c>
      <c r="TS85" s="49">
        <f t="shared" si="28"/>
        <v>0</v>
      </c>
      <c r="TT85" s="49">
        <f t="shared" si="28"/>
        <v>0</v>
      </c>
      <c r="TU85" s="49">
        <f t="shared" si="28"/>
        <v>0</v>
      </c>
      <c r="TV85" s="49">
        <f t="shared" si="28"/>
        <v>0</v>
      </c>
      <c r="TW85" s="49">
        <f t="shared" si="28"/>
        <v>0</v>
      </c>
      <c r="TX85" s="49">
        <f t="shared" si="28"/>
        <v>0</v>
      </c>
      <c r="TY85" s="49">
        <f t="shared" si="28"/>
        <v>0</v>
      </c>
      <c r="TZ85" s="49">
        <f t="shared" si="28"/>
        <v>0</v>
      </c>
      <c r="UA85" s="49">
        <f t="shared" si="28"/>
        <v>0</v>
      </c>
      <c r="UB85" s="49">
        <f t="shared" si="28"/>
        <v>0</v>
      </c>
      <c r="UC85" s="49">
        <f t="shared" si="28"/>
        <v>0</v>
      </c>
      <c r="UD85" s="49">
        <f t="shared" si="28"/>
        <v>0</v>
      </c>
      <c r="UE85" s="49">
        <f t="shared" si="28"/>
        <v>0</v>
      </c>
      <c r="UF85" s="49">
        <f t="shared" si="28"/>
        <v>0</v>
      </c>
      <c r="UG85" s="49">
        <f t="shared" si="28"/>
        <v>0</v>
      </c>
      <c r="UH85" s="49">
        <f t="shared" si="28"/>
        <v>0</v>
      </c>
      <c r="UI85" s="49">
        <f t="shared" si="28"/>
        <v>0</v>
      </c>
      <c r="UJ85" s="49">
        <f t="shared" si="28"/>
        <v>0</v>
      </c>
      <c r="UK85" s="49">
        <f t="shared" si="28"/>
        <v>0</v>
      </c>
      <c r="UL85" s="49">
        <f t="shared" si="28"/>
        <v>0</v>
      </c>
      <c r="UM85" s="49">
        <f t="shared" si="28"/>
        <v>0</v>
      </c>
      <c r="UN85" s="49">
        <f t="shared" si="28"/>
        <v>0</v>
      </c>
      <c r="UO85" s="49">
        <f t="shared" si="28"/>
        <v>0</v>
      </c>
      <c r="UP85" s="49">
        <f t="shared" si="28"/>
        <v>0</v>
      </c>
      <c r="UQ85" s="49">
        <f t="shared" si="28"/>
        <v>0</v>
      </c>
      <c r="UR85" s="49">
        <f t="shared" si="28"/>
        <v>0</v>
      </c>
      <c r="US85" s="49">
        <f t="shared" si="28"/>
        <v>0</v>
      </c>
      <c r="UT85" s="49">
        <f t="shared" si="28"/>
        <v>0</v>
      </c>
      <c r="UU85" s="49">
        <f t="shared" si="28"/>
        <v>0</v>
      </c>
      <c r="UV85" s="49">
        <f t="shared" si="28"/>
        <v>0</v>
      </c>
      <c r="UW85" s="49">
        <f t="shared" si="28"/>
        <v>0</v>
      </c>
      <c r="UX85" s="49">
        <f t="shared" si="28"/>
        <v>0</v>
      </c>
      <c r="UY85" s="49">
        <f t="shared" si="28"/>
        <v>0</v>
      </c>
      <c r="UZ85" s="49">
        <f t="shared" si="28"/>
        <v>0</v>
      </c>
      <c r="VA85" s="49">
        <f t="shared" si="28"/>
        <v>0</v>
      </c>
      <c r="VB85" s="49">
        <f t="shared" si="28"/>
        <v>0</v>
      </c>
      <c r="VC85" s="49">
        <f t="shared" si="28"/>
        <v>0</v>
      </c>
      <c r="VD85" s="49">
        <f t="shared" si="28"/>
        <v>0</v>
      </c>
      <c r="VE85" s="49">
        <f t="shared" si="28"/>
        <v>0</v>
      </c>
      <c r="VF85" s="49">
        <f t="shared" si="28"/>
        <v>0</v>
      </c>
      <c r="VG85" s="49">
        <f t="shared" si="28"/>
        <v>0</v>
      </c>
      <c r="VH85" s="49">
        <f t="shared" ref="VH85:XS85" si="29">VH56-SUM(VH8:VH9,VH11:VH13,VH16,VH18:VH27,VH29,VH31:VH38,VH40:VH44,VH46:VH53,VH55)</f>
        <v>0</v>
      </c>
      <c r="VI85" s="49">
        <f t="shared" si="29"/>
        <v>0</v>
      </c>
      <c r="VJ85" s="49">
        <f t="shared" si="29"/>
        <v>0</v>
      </c>
      <c r="VK85" s="49">
        <f t="shared" si="29"/>
        <v>0</v>
      </c>
      <c r="VL85" s="49">
        <f t="shared" si="29"/>
        <v>0</v>
      </c>
      <c r="VM85" s="49">
        <f t="shared" si="29"/>
        <v>0</v>
      </c>
      <c r="VN85" s="49">
        <f t="shared" si="29"/>
        <v>0</v>
      </c>
      <c r="VO85" s="49">
        <f t="shared" si="29"/>
        <v>0</v>
      </c>
      <c r="VP85" s="49">
        <f t="shared" si="29"/>
        <v>0</v>
      </c>
      <c r="VQ85" s="49">
        <f t="shared" si="29"/>
        <v>0</v>
      </c>
      <c r="VR85" s="49">
        <f t="shared" si="29"/>
        <v>0</v>
      </c>
      <c r="VS85" s="49">
        <f t="shared" si="29"/>
        <v>0</v>
      </c>
      <c r="VT85" s="49">
        <f t="shared" si="29"/>
        <v>0</v>
      </c>
      <c r="VU85" s="49">
        <f t="shared" si="29"/>
        <v>0</v>
      </c>
      <c r="VV85" s="49">
        <f t="shared" si="29"/>
        <v>0</v>
      </c>
      <c r="VW85" s="49">
        <f t="shared" si="29"/>
        <v>0</v>
      </c>
      <c r="VX85" s="49">
        <f t="shared" si="29"/>
        <v>0</v>
      </c>
      <c r="VY85" s="49">
        <f t="shared" si="29"/>
        <v>0</v>
      </c>
      <c r="VZ85" s="49">
        <f t="shared" si="29"/>
        <v>0</v>
      </c>
      <c r="WA85" s="49">
        <f t="shared" si="29"/>
        <v>0</v>
      </c>
      <c r="WB85" s="49">
        <f t="shared" si="29"/>
        <v>0</v>
      </c>
      <c r="WC85" s="49">
        <f t="shared" si="29"/>
        <v>0</v>
      </c>
      <c r="WD85" s="49">
        <f t="shared" si="29"/>
        <v>0</v>
      </c>
      <c r="WE85" s="49">
        <f t="shared" si="29"/>
        <v>0</v>
      </c>
      <c r="WF85" s="49">
        <f t="shared" si="29"/>
        <v>0</v>
      </c>
      <c r="WG85" s="49">
        <f t="shared" si="29"/>
        <v>0</v>
      </c>
      <c r="WH85" s="49">
        <f t="shared" si="29"/>
        <v>0</v>
      </c>
      <c r="WI85" s="49">
        <f t="shared" si="29"/>
        <v>0</v>
      </c>
      <c r="WJ85" s="49">
        <f t="shared" si="29"/>
        <v>0</v>
      </c>
      <c r="WK85" s="49">
        <f t="shared" si="29"/>
        <v>0</v>
      </c>
      <c r="WL85" s="49">
        <f t="shared" si="29"/>
        <v>0</v>
      </c>
      <c r="WM85" s="49">
        <f t="shared" si="29"/>
        <v>0</v>
      </c>
      <c r="WN85" s="49">
        <f t="shared" si="29"/>
        <v>0</v>
      </c>
      <c r="WO85" s="49">
        <f t="shared" si="29"/>
        <v>0</v>
      </c>
      <c r="WP85" s="49">
        <f t="shared" si="29"/>
        <v>0</v>
      </c>
      <c r="WQ85" s="49">
        <f t="shared" si="29"/>
        <v>0</v>
      </c>
      <c r="WR85" s="49">
        <f t="shared" si="29"/>
        <v>0</v>
      </c>
      <c r="WS85" s="49">
        <f t="shared" si="29"/>
        <v>0</v>
      </c>
      <c r="WT85" s="49">
        <f t="shared" si="29"/>
        <v>0</v>
      </c>
      <c r="WU85" s="49">
        <f t="shared" si="29"/>
        <v>0</v>
      </c>
      <c r="WV85" s="49">
        <f t="shared" si="29"/>
        <v>0</v>
      </c>
      <c r="WW85" s="49">
        <f t="shared" si="29"/>
        <v>0</v>
      </c>
      <c r="WX85" s="49">
        <f t="shared" si="29"/>
        <v>0</v>
      </c>
      <c r="WY85" s="49">
        <f t="shared" si="29"/>
        <v>0</v>
      </c>
      <c r="WZ85" s="49">
        <f t="shared" si="29"/>
        <v>0</v>
      </c>
      <c r="XA85" s="49">
        <f t="shared" si="29"/>
        <v>0</v>
      </c>
      <c r="XB85" s="49">
        <f t="shared" si="29"/>
        <v>0</v>
      </c>
      <c r="XC85" s="49">
        <f t="shared" si="29"/>
        <v>0</v>
      </c>
      <c r="XD85" s="49">
        <f t="shared" si="29"/>
        <v>0</v>
      </c>
      <c r="XE85" s="49">
        <f t="shared" si="29"/>
        <v>0</v>
      </c>
      <c r="XF85" s="49">
        <f t="shared" si="29"/>
        <v>0</v>
      </c>
      <c r="XG85" s="49">
        <f t="shared" si="29"/>
        <v>0</v>
      </c>
      <c r="XH85" s="49">
        <f t="shared" si="29"/>
        <v>0</v>
      </c>
      <c r="XI85" s="49">
        <f t="shared" si="29"/>
        <v>0</v>
      </c>
      <c r="XJ85" s="49">
        <f t="shared" si="29"/>
        <v>0</v>
      </c>
      <c r="XK85" s="49">
        <f t="shared" si="29"/>
        <v>0</v>
      </c>
      <c r="XL85" s="49">
        <f t="shared" si="29"/>
        <v>0</v>
      </c>
      <c r="XM85" s="49">
        <f t="shared" si="29"/>
        <v>0</v>
      </c>
      <c r="XN85" s="49">
        <f t="shared" si="29"/>
        <v>0</v>
      </c>
      <c r="XO85" s="49">
        <f t="shared" si="29"/>
        <v>0</v>
      </c>
      <c r="XP85" s="49">
        <f t="shared" si="29"/>
        <v>0</v>
      </c>
      <c r="XQ85" s="49">
        <f t="shared" si="29"/>
        <v>0</v>
      </c>
      <c r="XR85" s="49">
        <f t="shared" si="29"/>
        <v>0</v>
      </c>
      <c r="XS85" s="49">
        <f t="shared" si="29"/>
        <v>0</v>
      </c>
      <c r="XT85" s="49">
        <f t="shared" ref="XT85:AAE85" si="30">XT56-SUM(XT8:XT9,XT11:XT13,XT16,XT18:XT27,XT29,XT31:XT38,XT40:XT44,XT46:XT53,XT55)</f>
        <v>0</v>
      </c>
      <c r="XU85" s="49">
        <f t="shared" si="30"/>
        <v>0</v>
      </c>
      <c r="XV85" s="49">
        <f t="shared" si="30"/>
        <v>0</v>
      </c>
      <c r="XW85" s="49">
        <f t="shared" si="30"/>
        <v>0</v>
      </c>
      <c r="XX85" s="49">
        <f t="shared" si="30"/>
        <v>0</v>
      </c>
      <c r="XY85" s="49">
        <f t="shared" si="30"/>
        <v>0</v>
      </c>
      <c r="XZ85" s="49">
        <f t="shared" si="30"/>
        <v>0</v>
      </c>
      <c r="YA85" s="49">
        <f t="shared" si="30"/>
        <v>0</v>
      </c>
      <c r="YB85" s="49">
        <f t="shared" si="30"/>
        <v>0</v>
      </c>
      <c r="YC85" s="49">
        <f t="shared" si="30"/>
        <v>0</v>
      </c>
      <c r="YD85" s="49">
        <f t="shared" si="30"/>
        <v>0</v>
      </c>
      <c r="YE85" s="49">
        <f t="shared" si="30"/>
        <v>0</v>
      </c>
      <c r="YF85" s="49">
        <f t="shared" si="30"/>
        <v>0</v>
      </c>
      <c r="YG85" s="49">
        <f t="shared" si="30"/>
        <v>0</v>
      </c>
      <c r="YH85" s="49">
        <f t="shared" si="30"/>
        <v>0</v>
      </c>
      <c r="YI85" s="49">
        <f t="shared" si="30"/>
        <v>0</v>
      </c>
      <c r="YJ85" s="49">
        <f t="shared" si="30"/>
        <v>0</v>
      </c>
      <c r="YK85" s="49">
        <f t="shared" si="30"/>
        <v>0</v>
      </c>
      <c r="YL85" s="49">
        <f t="shared" si="30"/>
        <v>0</v>
      </c>
      <c r="YM85" s="49">
        <f t="shared" si="30"/>
        <v>0</v>
      </c>
      <c r="YN85" s="49">
        <f t="shared" si="30"/>
        <v>0</v>
      </c>
      <c r="YO85" s="49">
        <f t="shared" si="30"/>
        <v>0</v>
      </c>
      <c r="YP85" s="49">
        <f t="shared" si="30"/>
        <v>0</v>
      </c>
      <c r="YQ85" s="49">
        <f t="shared" si="30"/>
        <v>0</v>
      </c>
      <c r="YR85" s="49">
        <f t="shared" si="30"/>
        <v>0</v>
      </c>
      <c r="YS85" s="49">
        <f t="shared" si="30"/>
        <v>0</v>
      </c>
      <c r="YT85" s="49">
        <f t="shared" si="30"/>
        <v>0</v>
      </c>
      <c r="YU85" s="49">
        <f t="shared" si="30"/>
        <v>0</v>
      </c>
      <c r="YV85" s="49">
        <f t="shared" si="30"/>
        <v>0</v>
      </c>
      <c r="YW85" s="49">
        <f t="shared" si="30"/>
        <v>0</v>
      </c>
      <c r="YX85" s="49">
        <f t="shared" si="30"/>
        <v>0</v>
      </c>
      <c r="YY85" s="49">
        <f t="shared" si="30"/>
        <v>0</v>
      </c>
      <c r="YZ85" s="49">
        <f t="shared" si="30"/>
        <v>0</v>
      </c>
      <c r="ZA85" s="49">
        <f t="shared" si="30"/>
        <v>0</v>
      </c>
      <c r="ZB85" s="49">
        <f t="shared" si="30"/>
        <v>0</v>
      </c>
      <c r="ZC85" s="49">
        <f t="shared" si="30"/>
        <v>0</v>
      </c>
      <c r="ZD85" s="49">
        <f t="shared" si="30"/>
        <v>0</v>
      </c>
      <c r="ZE85" s="49">
        <f t="shared" si="30"/>
        <v>0</v>
      </c>
      <c r="ZF85" s="49">
        <f t="shared" si="30"/>
        <v>0</v>
      </c>
      <c r="ZG85" s="49">
        <f t="shared" si="30"/>
        <v>0</v>
      </c>
      <c r="ZH85" s="49">
        <f t="shared" si="30"/>
        <v>0</v>
      </c>
      <c r="ZI85" s="49">
        <f t="shared" si="30"/>
        <v>0</v>
      </c>
      <c r="ZJ85" s="49">
        <f t="shared" si="30"/>
        <v>0</v>
      </c>
      <c r="ZK85" s="49">
        <f t="shared" si="30"/>
        <v>0</v>
      </c>
      <c r="ZL85" s="49">
        <f t="shared" si="30"/>
        <v>0</v>
      </c>
      <c r="ZM85" s="49">
        <f t="shared" si="30"/>
        <v>0</v>
      </c>
      <c r="ZN85" s="49">
        <f t="shared" si="30"/>
        <v>0</v>
      </c>
      <c r="ZO85" s="49">
        <f t="shared" si="30"/>
        <v>0</v>
      </c>
      <c r="ZP85" s="49">
        <f t="shared" si="30"/>
        <v>0</v>
      </c>
      <c r="ZQ85" s="49">
        <f t="shared" si="30"/>
        <v>0</v>
      </c>
      <c r="ZR85" s="49">
        <f t="shared" si="30"/>
        <v>0</v>
      </c>
      <c r="ZS85" s="49">
        <f t="shared" si="30"/>
        <v>0</v>
      </c>
      <c r="ZT85" s="49">
        <f t="shared" si="30"/>
        <v>0</v>
      </c>
      <c r="ZU85" s="49">
        <f t="shared" si="30"/>
        <v>0</v>
      </c>
      <c r="ZV85" s="49">
        <f t="shared" si="30"/>
        <v>0</v>
      </c>
      <c r="ZW85" s="49">
        <f t="shared" si="30"/>
        <v>0</v>
      </c>
      <c r="ZX85" s="49">
        <f t="shared" si="30"/>
        <v>0</v>
      </c>
      <c r="ZY85" s="49">
        <f t="shared" si="30"/>
        <v>0</v>
      </c>
      <c r="ZZ85" s="49">
        <f t="shared" si="30"/>
        <v>0</v>
      </c>
      <c r="AAA85" s="49">
        <f t="shared" si="30"/>
        <v>0</v>
      </c>
      <c r="AAB85" s="49">
        <f t="shared" si="30"/>
        <v>0</v>
      </c>
      <c r="AAC85" s="49">
        <f t="shared" si="30"/>
        <v>0</v>
      </c>
      <c r="AAD85" s="49">
        <f t="shared" si="30"/>
        <v>0</v>
      </c>
      <c r="AAE85" s="49">
        <f t="shared" si="30"/>
        <v>0</v>
      </c>
      <c r="AAF85" s="49">
        <f t="shared" ref="AAF85:ACQ85" si="31">AAF56-SUM(AAF8:AAF9,AAF11:AAF13,AAF16,AAF18:AAF27,AAF29,AAF31:AAF38,AAF40:AAF44,AAF46:AAF53,AAF55)</f>
        <v>0</v>
      </c>
      <c r="AAG85" s="49">
        <f t="shared" si="31"/>
        <v>0</v>
      </c>
      <c r="AAH85" s="49">
        <f t="shared" si="31"/>
        <v>0</v>
      </c>
      <c r="AAI85" s="49">
        <f t="shared" si="31"/>
        <v>0</v>
      </c>
      <c r="AAJ85" s="49">
        <f t="shared" si="31"/>
        <v>0</v>
      </c>
      <c r="AAK85" s="49">
        <f t="shared" si="31"/>
        <v>0</v>
      </c>
      <c r="AAL85" s="49">
        <f t="shared" si="31"/>
        <v>0</v>
      </c>
      <c r="AAM85" s="49">
        <f t="shared" si="31"/>
        <v>0</v>
      </c>
      <c r="AAN85" s="49">
        <f t="shared" si="31"/>
        <v>0</v>
      </c>
      <c r="AAO85" s="49">
        <f t="shared" si="31"/>
        <v>0</v>
      </c>
      <c r="AAP85" s="49">
        <f t="shared" si="31"/>
        <v>0</v>
      </c>
      <c r="AAQ85" s="49">
        <f t="shared" si="31"/>
        <v>0</v>
      </c>
      <c r="AAR85" s="49">
        <f t="shared" si="31"/>
        <v>0</v>
      </c>
      <c r="AAS85" s="49">
        <f t="shared" si="31"/>
        <v>0</v>
      </c>
      <c r="AAT85" s="49">
        <f t="shared" si="31"/>
        <v>0</v>
      </c>
      <c r="AAU85" s="49">
        <f t="shared" si="31"/>
        <v>0</v>
      </c>
      <c r="AAV85" s="49">
        <f t="shared" si="31"/>
        <v>0</v>
      </c>
      <c r="AAW85" s="49">
        <f t="shared" si="31"/>
        <v>0</v>
      </c>
      <c r="AAX85" s="49">
        <f t="shared" si="31"/>
        <v>0</v>
      </c>
      <c r="AAY85" s="49">
        <f t="shared" si="31"/>
        <v>0</v>
      </c>
      <c r="AAZ85" s="49">
        <f t="shared" si="31"/>
        <v>0</v>
      </c>
      <c r="ABA85" s="49">
        <f t="shared" si="31"/>
        <v>0</v>
      </c>
      <c r="ABB85" s="49">
        <f t="shared" si="31"/>
        <v>0</v>
      </c>
      <c r="ABC85" s="49">
        <f t="shared" si="31"/>
        <v>0</v>
      </c>
      <c r="ABD85" s="49">
        <f t="shared" si="31"/>
        <v>0</v>
      </c>
      <c r="ABE85" s="49">
        <f t="shared" si="31"/>
        <v>0</v>
      </c>
      <c r="ABF85" s="49">
        <f t="shared" si="31"/>
        <v>0</v>
      </c>
      <c r="ABG85" s="49">
        <f t="shared" si="31"/>
        <v>0</v>
      </c>
      <c r="ABH85" s="49">
        <f t="shared" si="31"/>
        <v>0</v>
      </c>
      <c r="ABI85" s="49">
        <f t="shared" si="31"/>
        <v>0</v>
      </c>
      <c r="ABJ85" s="49">
        <f t="shared" si="31"/>
        <v>0</v>
      </c>
      <c r="ABK85" s="49">
        <f t="shared" si="31"/>
        <v>0</v>
      </c>
      <c r="ABL85" s="49">
        <f t="shared" si="31"/>
        <v>0</v>
      </c>
      <c r="ABM85" s="49">
        <f t="shared" si="31"/>
        <v>0</v>
      </c>
      <c r="ABN85" s="49">
        <f t="shared" si="31"/>
        <v>0</v>
      </c>
      <c r="ABO85" s="49">
        <f t="shared" si="31"/>
        <v>0</v>
      </c>
      <c r="ABP85" s="49">
        <f t="shared" si="31"/>
        <v>0</v>
      </c>
      <c r="ABQ85" s="49">
        <f t="shared" si="31"/>
        <v>0</v>
      </c>
      <c r="ABR85" s="49">
        <f t="shared" si="31"/>
        <v>0</v>
      </c>
      <c r="ABS85" s="49">
        <f t="shared" si="31"/>
        <v>0</v>
      </c>
      <c r="ABT85" s="49">
        <f t="shared" si="31"/>
        <v>0</v>
      </c>
      <c r="ABU85" s="49">
        <f t="shared" si="31"/>
        <v>0</v>
      </c>
      <c r="ABV85" s="49">
        <f t="shared" si="31"/>
        <v>0</v>
      </c>
      <c r="ABW85" s="49">
        <f t="shared" si="31"/>
        <v>0</v>
      </c>
      <c r="ABX85" s="49">
        <f t="shared" si="31"/>
        <v>0</v>
      </c>
      <c r="ABY85" s="49">
        <f t="shared" si="31"/>
        <v>0</v>
      </c>
      <c r="ABZ85" s="49">
        <f t="shared" si="31"/>
        <v>0</v>
      </c>
      <c r="ACA85" s="49">
        <f t="shared" si="31"/>
        <v>0</v>
      </c>
      <c r="ACB85" s="49">
        <f t="shared" si="31"/>
        <v>0</v>
      </c>
      <c r="ACC85" s="49">
        <f t="shared" si="31"/>
        <v>0</v>
      </c>
      <c r="ACD85" s="49">
        <f t="shared" si="31"/>
        <v>0</v>
      </c>
      <c r="ACE85" s="49">
        <f t="shared" si="31"/>
        <v>0</v>
      </c>
      <c r="ACF85" s="49">
        <f t="shared" si="31"/>
        <v>0</v>
      </c>
      <c r="ACG85" s="49">
        <f t="shared" si="31"/>
        <v>0</v>
      </c>
      <c r="ACH85" s="49">
        <f t="shared" si="31"/>
        <v>0</v>
      </c>
      <c r="ACI85" s="49">
        <f t="shared" si="31"/>
        <v>0</v>
      </c>
      <c r="ACJ85" s="49">
        <f t="shared" si="31"/>
        <v>0</v>
      </c>
      <c r="ACK85" s="49">
        <f t="shared" si="31"/>
        <v>0</v>
      </c>
      <c r="ACL85" s="49">
        <f t="shared" si="31"/>
        <v>0</v>
      </c>
      <c r="ACM85" s="49">
        <f t="shared" si="31"/>
        <v>0</v>
      </c>
      <c r="ACN85" s="49">
        <f t="shared" si="31"/>
        <v>0</v>
      </c>
      <c r="ACO85" s="49">
        <f t="shared" si="31"/>
        <v>0</v>
      </c>
      <c r="ACP85" s="49">
        <f t="shared" si="31"/>
        <v>0</v>
      </c>
      <c r="ACQ85" s="49">
        <f t="shared" si="31"/>
        <v>0</v>
      </c>
      <c r="ACR85" s="49">
        <f t="shared" ref="ACR85:AFC85" si="32">ACR56-SUM(ACR8:ACR9,ACR11:ACR13,ACR16,ACR18:ACR27,ACR29,ACR31:ACR38,ACR40:ACR44,ACR46:ACR53,ACR55)</f>
        <v>0</v>
      </c>
      <c r="ACS85" s="49">
        <f t="shared" si="32"/>
        <v>0</v>
      </c>
      <c r="ACT85" s="49">
        <f t="shared" si="32"/>
        <v>0</v>
      </c>
      <c r="ACU85" s="49">
        <f t="shared" si="32"/>
        <v>0</v>
      </c>
      <c r="ACV85" s="49">
        <f t="shared" si="32"/>
        <v>0</v>
      </c>
      <c r="ACW85" s="49">
        <f t="shared" si="32"/>
        <v>0</v>
      </c>
      <c r="ACX85" s="49">
        <f t="shared" si="32"/>
        <v>0</v>
      </c>
      <c r="ACY85" s="49">
        <f t="shared" si="32"/>
        <v>0</v>
      </c>
      <c r="ACZ85" s="49">
        <f t="shared" si="32"/>
        <v>0</v>
      </c>
      <c r="ADA85" s="49">
        <f t="shared" si="32"/>
        <v>0</v>
      </c>
      <c r="ADB85" s="49">
        <f t="shared" si="32"/>
        <v>0</v>
      </c>
      <c r="ADC85" s="49">
        <f t="shared" si="32"/>
        <v>0</v>
      </c>
      <c r="ADD85" s="49">
        <f t="shared" si="32"/>
        <v>0</v>
      </c>
      <c r="ADE85" s="49">
        <f t="shared" si="32"/>
        <v>0</v>
      </c>
      <c r="ADF85" s="49">
        <f t="shared" si="32"/>
        <v>0</v>
      </c>
      <c r="ADG85" s="49">
        <f t="shared" si="32"/>
        <v>0</v>
      </c>
      <c r="ADH85" s="49">
        <f t="shared" si="32"/>
        <v>0</v>
      </c>
      <c r="ADI85" s="49">
        <f t="shared" si="32"/>
        <v>0</v>
      </c>
      <c r="ADJ85" s="49">
        <f t="shared" si="32"/>
        <v>0</v>
      </c>
      <c r="ADK85" s="49">
        <f t="shared" si="32"/>
        <v>0</v>
      </c>
      <c r="ADL85" s="49">
        <f t="shared" si="32"/>
        <v>0</v>
      </c>
      <c r="ADM85" s="49">
        <f t="shared" si="32"/>
        <v>0</v>
      </c>
      <c r="ADN85" s="49">
        <f t="shared" si="32"/>
        <v>0</v>
      </c>
      <c r="ADO85" s="49">
        <f t="shared" si="32"/>
        <v>0</v>
      </c>
      <c r="ADP85" s="49">
        <f t="shared" si="32"/>
        <v>0</v>
      </c>
      <c r="ADQ85" s="49">
        <f t="shared" si="32"/>
        <v>0</v>
      </c>
      <c r="ADR85" s="49">
        <f t="shared" si="32"/>
        <v>0</v>
      </c>
      <c r="ADS85" s="49">
        <f t="shared" si="32"/>
        <v>0</v>
      </c>
      <c r="ADT85" s="49">
        <f t="shared" si="32"/>
        <v>0</v>
      </c>
      <c r="ADU85" s="49">
        <f t="shared" si="32"/>
        <v>0</v>
      </c>
      <c r="ADV85" s="49">
        <f t="shared" si="32"/>
        <v>0</v>
      </c>
      <c r="ADW85" s="49">
        <f t="shared" si="32"/>
        <v>0</v>
      </c>
      <c r="ADX85" s="49">
        <f t="shared" si="32"/>
        <v>0</v>
      </c>
      <c r="ADY85" s="49">
        <f t="shared" si="32"/>
        <v>0</v>
      </c>
      <c r="ADZ85" s="49">
        <f t="shared" si="32"/>
        <v>0</v>
      </c>
      <c r="AEA85" s="49">
        <f t="shared" si="32"/>
        <v>0</v>
      </c>
      <c r="AEB85" s="49">
        <f t="shared" si="32"/>
        <v>0</v>
      </c>
      <c r="AEC85" s="49">
        <f t="shared" si="32"/>
        <v>0</v>
      </c>
      <c r="AED85" s="49">
        <f t="shared" si="32"/>
        <v>0</v>
      </c>
      <c r="AEE85" s="49">
        <f t="shared" si="32"/>
        <v>0</v>
      </c>
      <c r="AEF85" s="49">
        <f t="shared" si="32"/>
        <v>0</v>
      </c>
      <c r="AEG85" s="49">
        <f t="shared" si="32"/>
        <v>0</v>
      </c>
      <c r="AEH85" s="49">
        <f t="shared" si="32"/>
        <v>0</v>
      </c>
      <c r="AEI85" s="49">
        <f t="shared" si="32"/>
        <v>0</v>
      </c>
      <c r="AEJ85" s="49">
        <f t="shared" si="32"/>
        <v>0</v>
      </c>
      <c r="AEK85" s="49">
        <f t="shared" si="32"/>
        <v>0</v>
      </c>
      <c r="AEL85" s="49">
        <f t="shared" si="32"/>
        <v>0</v>
      </c>
      <c r="AEM85" s="49">
        <f t="shared" si="32"/>
        <v>0</v>
      </c>
      <c r="AEN85" s="49">
        <f t="shared" si="32"/>
        <v>0</v>
      </c>
      <c r="AEO85" s="49">
        <f t="shared" si="32"/>
        <v>0</v>
      </c>
      <c r="AEP85" s="49">
        <f t="shared" si="32"/>
        <v>0</v>
      </c>
      <c r="AEQ85" s="49">
        <f t="shared" si="32"/>
        <v>0</v>
      </c>
      <c r="AER85" s="49">
        <f t="shared" si="32"/>
        <v>0</v>
      </c>
      <c r="AES85" s="49">
        <f t="shared" si="32"/>
        <v>0</v>
      </c>
      <c r="AET85" s="49">
        <f t="shared" si="32"/>
        <v>0</v>
      </c>
      <c r="AEU85" s="49">
        <f t="shared" si="32"/>
        <v>0</v>
      </c>
      <c r="AEV85" s="49">
        <f t="shared" si="32"/>
        <v>0</v>
      </c>
      <c r="AEW85" s="49">
        <f t="shared" si="32"/>
        <v>0</v>
      </c>
      <c r="AEX85" s="49">
        <f t="shared" si="32"/>
        <v>0</v>
      </c>
      <c r="AEY85" s="49">
        <f t="shared" si="32"/>
        <v>0</v>
      </c>
      <c r="AEZ85" s="49">
        <f t="shared" si="32"/>
        <v>0</v>
      </c>
      <c r="AFA85" s="49">
        <f t="shared" si="32"/>
        <v>0</v>
      </c>
      <c r="AFB85" s="49">
        <f t="shared" si="32"/>
        <v>0</v>
      </c>
      <c r="AFC85" s="49">
        <f t="shared" si="32"/>
        <v>0</v>
      </c>
      <c r="AFD85" s="49">
        <f t="shared" ref="AFD85:AHO85" si="33">AFD56-SUM(AFD8:AFD9,AFD11:AFD13,AFD16,AFD18:AFD27,AFD29,AFD31:AFD38,AFD40:AFD44,AFD46:AFD53,AFD55)</f>
        <v>0</v>
      </c>
      <c r="AFE85" s="49">
        <f t="shared" si="33"/>
        <v>0</v>
      </c>
      <c r="AFF85" s="49">
        <f t="shared" si="33"/>
        <v>0</v>
      </c>
      <c r="AFG85" s="49">
        <f t="shared" si="33"/>
        <v>0</v>
      </c>
      <c r="AFH85" s="49">
        <f t="shared" si="33"/>
        <v>0</v>
      </c>
      <c r="AFI85" s="49">
        <f t="shared" si="33"/>
        <v>0</v>
      </c>
      <c r="AFJ85" s="49">
        <f t="shared" si="33"/>
        <v>0</v>
      </c>
      <c r="AFK85" s="49">
        <f t="shared" si="33"/>
        <v>0</v>
      </c>
      <c r="AFL85" s="49">
        <f t="shared" si="33"/>
        <v>0</v>
      </c>
      <c r="AFM85" s="49">
        <f t="shared" si="33"/>
        <v>0</v>
      </c>
      <c r="AFN85" s="49">
        <f t="shared" si="33"/>
        <v>0</v>
      </c>
      <c r="AFO85" s="49">
        <f t="shared" si="33"/>
        <v>0</v>
      </c>
      <c r="AFP85" s="49">
        <f t="shared" si="33"/>
        <v>0</v>
      </c>
      <c r="AFQ85" s="49">
        <f t="shared" si="33"/>
        <v>0</v>
      </c>
      <c r="AFR85" s="49">
        <f t="shared" si="33"/>
        <v>0</v>
      </c>
      <c r="AFS85" s="49">
        <f t="shared" si="33"/>
        <v>0</v>
      </c>
      <c r="AFT85" s="49">
        <f t="shared" si="33"/>
        <v>0</v>
      </c>
      <c r="AFU85" s="49">
        <f t="shared" si="33"/>
        <v>0</v>
      </c>
      <c r="AFV85" s="49">
        <f t="shared" si="33"/>
        <v>0</v>
      </c>
      <c r="AFW85" s="49">
        <f t="shared" si="33"/>
        <v>0</v>
      </c>
      <c r="AFX85" s="49">
        <f t="shared" si="33"/>
        <v>0</v>
      </c>
      <c r="AFY85" s="49">
        <f t="shared" si="33"/>
        <v>0</v>
      </c>
      <c r="AFZ85" s="49">
        <f t="shared" si="33"/>
        <v>0</v>
      </c>
      <c r="AGA85" s="49">
        <f t="shared" si="33"/>
        <v>0</v>
      </c>
      <c r="AGB85" s="49">
        <f t="shared" si="33"/>
        <v>0</v>
      </c>
      <c r="AGC85" s="49">
        <f t="shared" si="33"/>
        <v>0</v>
      </c>
      <c r="AGD85" s="49">
        <f t="shared" si="33"/>
        <v>0</v>
      </c>
      <c r="AGE85" s="49">
        <f t="shared" si="33"/>
        <v>0</v>
      </c>
      <c r="AGF85" s="49">
        <f t="shared" si="33"/>
        <v>0</v>
      </c>
      <c r="AGG85" s="49">
        <f t="shared" si="33"/>
        <v>0</v>
      </c>
      <c r="AGH85" s="49">
        <f t="shared" si="33"/>
        <v>0</v>
      </c>
      <c r="AGI85" s="49">
        <f t="shared" si="33"/>
        <v>0</v>
      </c>
      <c r="AGJ85" s="49">
        <f t="shared" si="33"/>
        <v>0</v>
      </c>
      <c r="AGK85" s="49">
        <f t="shared" si="33"/>
        <v>0</v>
      </c>
      <c r="AGL85" s="49">
        <f t="shared" si="33"/>
        <v>0</v>
      </c>
      <c r="AGM85" s="49">
        <f t="shared" si="33"/>
        <v>0</v>
      </c>
      <c r="AGN85" s="49">
        <f t="shared" si="33"/>
        <v>0</v>
      </c>
      <c r="AGO85" s="49">
        <f t="shared" si="33"/>
        <v>0</v>
      </c>
      <c r="AGP85" s="49">
        <f t="shared" si="33"/>
        <v>0</v>
      </c>
      <c r="AGQ85" s="49">
        <f t="shared" si="33"/>
        <v>0</v>
      </c>
      <c r="AGR85" s="49">
        <f t="shared" si="33"/>
        <v>0</v>
      </c>
      <c r="AGS85" s="49">
        <f t="shared" si="33"/>
        <v>0</v>
      </c>
      <c r="AGT85" s="49">
        <f t="shared" si="33"/>
        <v>0</v>
      </c>
      <c r="AGU85" s="49">
        <f t="shared" si="33"/>
        <v>0</v>
      </c>
      <c r="AGV85" s="49">
        <f t="shared" si="33"/>
        <v>0</v>
      </c>
      <c r="AGW85" s="49">
        <f t="shared" si="33"/>
        <v>0</v>
      </c>
      <c r="AGX85" s="49">
        <f t="shared" si="33"/>
        <v>0</v>
      </c>
      <c r="AGY85" s="49">
        <f t="shared" si="33"/>
        <v>0</v>
      </c>
      <c r="AGZ85" s="49">
        <f t="shared" si="33"/>
        <v>0</v>
      </c>
      <c r="AHA85" s="49">
        <f t="shared" si="33"/>
        <v>0</v>
      </c>
      <c r="AHB85" s="49">
        <f t="shared" si="33"/>
        <v>0</v>
      </c>
      <c r="AHC85" s="49">
        <f t="shared" si="33"/>
        <v>0</v>
      </c>
      <c r="AHD85" s="49">
        <f t="shared" si="33"/>
        <v>0</v>
      </c>
      <c r="AHE85" s="49">
        <f t="shared" si="33"/>
        <v>0</v>
      </c>
      <c r="AHF85" s="49">
        <f t="shared" si="33"/>
        <v>0</v>
      </c>
      <c r="AHG85" s="49">
        <f t="shared" si="33"/>
        <v>0</v>
      </c>
      <c r="AHH85" s="49">
        <f t="shared" si="33"/>
        <v>0</v>
      </c>
      <c r="AHI85" s="49">
        <f t="shared" si="33"/>
        <v>0</v>
      </c>
      <c r="AHJ85" s="49">
        <f t="shared" si="33"/>
        <v>0</v>
      </c>
      <c r="AHK85" s="49">
        <f t="shared" si="33"/>
        <v>0</v>
      </c>
      <c r="AHL85" s="49">
        <f t="shared" si="33"/>
        <v>0</v>
      </c>
      <c r="AHM85" s="49">
        <f t="shared" si="33"/>
        <v>0</v>
      </c>
      <c r="AHN85" s="49">
        <f t="shared" si="33"/>
        <v>0</v>
      </c>
      <c r="AHO85" s="49">
        <f t="shared" si="33"/>
        <v>0</v>
      </c>
      <c r="AHP85" s="49">
        <f t="shared" ref="AHP85:AKA85" si="34">AHP56-SUM(AHP8:AHP9,AHP11:AHP13,AHP16,AHP18:AHP27,AHP29,AHP31:AHP38,AHP40:AHP44,AHP46:AHP53,AHP55)</f>
        <v>0</v>
      </c>
      <c r="AHQ85" s="49">
        <f t="shared" si="34"/>
        <v>0</v>
      </c>
      <c r="AHR85" s="49">
        <f t="shared" si="34"/>
        <v>0</v>
      </c>
      <c r="AHS85" s="49">
        <f t="shared" si="34"/>
        <v>0</v>
      </c>
      <c r="AHT85" s="49">
        <f t="shared" si="34"/>
        <v>0</v>
      </c>
      <c r="AHU85" s="49">
        <f t="shared" si="34"/>
        <v>0</v>
      </c>
      <c r="AHV85" s="49">
        <f t="shared" si="34"/>
        <v>0</v>
      </c>
      <c r="AHW85" s="49">
        <f t="shared" si="34"/>
        <v>0</v>
      </c>
      <c r="AHX85" s="49">
        <f t="shared" si="34"/>
        <v>0</v>
      </c>
      <c r="AHY85" s="49">
        <f t="shared" si="34"/>
        <v>0</v>
      </c>
      <c r="AHZ85" s="49">
        <f t="shared" si="34"/>
        <v>0</v>
      </c>
      <c r="AIA85" s="49">
        <f t="shared" si="34"/>
        <v>0</v>
      </c>
      <c r="AIB85" s="49">
        <f t="shared" si="34"/>
        <v>0</v>
      </c>
      <c r="AIC85" s="49">
        <f t="shared" si="34"/>
        <v>0</v>
      </c>
      <c r="AID85" s="49">
        <f t="shared" si="34"/>
        <v>0</v>
      </c>
      <c r="AIE85" s="49">
        <f t="shared" si="34"/>
        <v>0</v>
      </c>
      <c r="AIF85" s="49">
        <f t="shared" si="34"/>
        <v>0</v>
      </c>
      <c r="AIG85" s="49">
        <f t="shared" si="34"/>
        <v>0</v>
      </c>
      <c r="AIH85" s="49">
        <f t="shared" si="34"/>
        <v>0</v>
      </c>
      <c r="AII85" s="49">
        <f t="shared" si="34"/>
        <v>0</v>
      </c>
      <c r="AIJ85" s="49">
        <f t="shared" si="34"/>
        <v>0</v>
      </c>
      <c r="AIK85" s="49">
        <f t="shared" si="34"/>
        <v>0</v>
      </c>
      <c r="AIL85" s="49">
        <f t="shared" si="34"/>
        <v>0</v>
      </c>
      <c r="AIM85" s="49">
        <f t="shared" si="34"/>
        <v>0</v>
      </c>
      <c r="AIN85" s="49">
        <f t="shared" si="34"/>
        <v>0</v>
      </c>
      <c r="AIO85" s="49">
        <f t="shared" si="34"/>
        <v>0</v>
      </c>
      <c r="AIP85" s="49">
        <f t="shared" si="34"/>
        <v>0</v>
      </c>
      <c r="AIQ85" s="49">
        <f t="shared" si="34"/>
        <v>0</v>
      </c>
      <c r="AIR85" s="49">
        <f t="shared" si="34"/>
        <v>0</v>
      </c>
      <c r="AIS85" s="49">
        <f t="shared" si="34"/>
        <v>0</v>
      </c>
      <c r="AIT85" s="49">
        <f t="shared" si="34"/>
        <v>0</v>
      </c>
      <c r="AIU85" s="49">
        <f t="shared" si="34"/>
        <v>0</v>
      </c>
      <c r="AIV85" s="49">
        <f t="shared" si="34"/>
        <v>0</v>
      </c>
      <c r="AIW85" s="49">
        <f t="shared" si="34"/>
        <v>0</v>
      </c>
      <c r="AIX85" s="49">
        <f t="shared" si="34"/>
        <v>0</v>
      </c>
      <c r="AIY85" s="49">
        <f t="shared" si="34"/>
        <v>0</v>
      </c>
      <c r="AIZ85" s="49">
        <f t="shared" si="34"/>
        <v>0</v>
      </c>
      <c r="AJA85" s="49">
        <f t="shared" si="34"/>
        <v>0</v>
      </c>
      <c r="AJB85" s="49">
        <f t="shared" si="34"/>
        <v>0</v>
      </c>
      <c r="AJC85" s="49">
        <f t="shared" si="34"/>
        <v>0</v>
      </c>
      <c r="AJD85" s="49">
        <f t="shared" si="34"/>
        <v>0</v>
      </c>
      <c r="AJE85" s="49">
        <f t="shared" si="34"/>
        <v>0</v>
      </c>
      <c r="AJF85" s="49">
        <f t="shared" si="34"/>
        <v>0</v>
      </c>
      <c r="AJG85" s="49">
        <f t="shared" si="34"/>
        <v>0</v>
      </c>
      <c r="AJH85" s="49">
        <f t="shared" si="34"/>
        <v>0</v>
      </c>
      <c r="AJI85" s="49">
        <f t="shared" si="34"/>
        <v>0</v>
      </c>
      <c r="AJJ85" s="49">
        <f t="shared" si="34"/>
        <v>0</v>
      </c>
      <c r="AJK85" s="49">
        <f t="shared" si="34"/>
        <v>0</v>
      </c>
      <c r="AJL85" s="49">
        <f t="shared" si="34"/>
        <v>0</v>
      </c>
      <c r="AJM85" s="49">
        <f t="shared" si="34"/>
        <v>0</v>
      </c>
      <c r="AJN85" s="49">
        <f t="shared" si="34"/>
        <v>0</v>
      </c>
      <c r="AJO85" s="49">
        <f t="shared" si="34"/>
        <v>0</v>
      </c>
      <c r="AJP85" s="49">
        <f t="shared" si="34"/>
        <v>0</v>
      </c>
      <c r="AJQ85" s="49">
        <f t="shared" si="34"/>
        <v>0</v>
      </c>
      <c r="AJR85" s="49">
        <f t="shared" si="34"/>
        <v>0</v>
      </c>
      <c r="AJS85" s="49">
        <f t="shared" si="34"/>
        <v>0</v>
      </c>
      <c r="AJT85" s="49">
        <f t="shared" si="34"/>
        <v>0</v>
      </c>
      <c r="AJU85" s="49">
        <f t="shared" si="34"/>
        <v>0</v>
      </c>
      <c r="AJV85" s="49">
        <f t="shared" si="34"/>
        <v>0</v>
      </c>
      <c r="AJW85" s="49">
        <f t="shared" si="34"/>
        <v>0</v>
      </c>
      <c r="AJX85" s="49">
        <f t="shared" si="34"/>
        <v>0</v>
      </c>
      <c r="AJY85" s="49">
        <f t="shared" si="34"/>
        <v>0</v>
      </c>
      <c r="AJZ85" s="49">
        <f t="shared" si="34"/>
        <v>0</v>
      </c>
      <c r="AKA85" s="49">
        <f t="shared" si="34"/>
        <v>0</v>
      </c>
      <c r="AKB85" s="49">
        <f t="shared" ref="AKB85:AMM85" si="35">AKB56-SUM(AKB8:AKB9,AKB11:AKB13,AKB16,AKB18:AKB27,AKB29,AKB31:AKB38,AKB40:AKB44,AKB46:AKB53,AKB55)</f>
        <v>0</v>
      </c>
      <c r="AKC85" s="49">
        <f t="shared" si="35"/>
        <v>0</v>
      </c>
      <c r="AKD85" s="49">
        <f t="shared" si="35"/>
        <v>0</v>
      </c>
      <c r="AKE85" s="49">
        <f t="shared" si="35"/>
        <v>0</v>
      </c>
      <c r="AKF85" s="49">
        <f t="shared" si="35"/>
        <v>0</v>
      </c>
      <c r="AKG85" s="49">
        <f t="shared" si="35"/>
        <v>0</v>
      </c>
      <c r="AKH85" s="49">
        <f t="shared" si="35"/>
        <v>0</v>
      </c>
      <c r="AKI85" s="49">
        <f t="shared" si="35"/>
        <v>0</v>
      </c>
      <c r="AKJ85" s="49">
        <f t="shared" si="35"/>
        <v>0</v>
      </c>
      <c r="AKK85" s="49">
        <f t="shared" si="35"/>
        <v>0</v>
      </c>
      <c r="AKL85" s="49">
        <f t="shared" si="35"/>
        <v>0</v>
      </c>
      <c r="AKM85" s="49">
        <f t="shared" si="35"/>
        <v>0</v>
      </c>
      <c r="AKN85" s="49">
        <f t="shared" si="35"/>
        <v>0</v>
      </c>
      <c r="AKO85" s="49">
        <f t="shared" si="35"/>
        <v>0</v>
      </c>
      <c r="AKP85" s="49">
        <f t="shared" si="35"/>
        <v>0</v>
      </c>
      <c r="AKQ85" s="49">
        <f t="shared" si="35"/>
        <v>0</v>
      </c>
      <c r="AKR85" s="49">
        <f t="shared" si="35"/>
        <v>0</v>
      </c>
      <c r="AKS85" s="49">
        <f t="shared" si="35"/>
        <v>0</v>
      </c>
      <c r="AKT85" s="49">
        <f t="shared" si="35"/>
        <v>0</v>
      </c>
      <c r="AKU85" s="49">
        <f t="shared" si="35"/>
        <v>0</v>
      </c>
      <c r="AKV85" s="49">
        <f t="shared" si="35"/>
        <v>0</v>
      </c>
      <c r="AKW85" s="49">
        <f t="shared" si="35"/>
        <v>0</v>
      </c>
      <c r="AKX85" s="49">
        <f t="shared" si="35"/>
        <v>0</v>
      </c>
      <c r="AKY85" s="49">
        <f t="shared" si="35"/>
        <v>0</v>
      </c>
      <c r="AKZ85" s="49">
        <f t="shared" si="35"/>
        <v>0</v>
      </c>
      <c r="ALA85" s="49">
        <f t="shared" si="35"/>
        <v>0</v>
      </c>
      <c r="ALB85" s="49">
        <f t="shared" si="35"/>
        <v>0</v>
      </c>
      <c r="ALC85" s="49">
        <f t="shared" si="35"/>
        <v>0</v>
      </c>
      <c r="ALD85" s="49">
        <f t="shared" si="35"/>
        <v>0</v>
      </c>
      <c r="ALE85" s="49">
        <f t="shared" si="35"/>
        <v>0</v>
      </c>
      <c r="ALF85" s="49">
        <f t="shared" si="35"/>
        <v>0</v>
      </c>
      <c r="ALG85" s="49">
        <f t="shared" si="35"/>
        <v>0</v>
      </c>
      <c r="ALH85" s="49">
        <f t="shared" si="35"/>
        <v>0</v>
      </c>
      <c r="ALI85" s="49">
        <f t="shared" si="35"/>
        <v>0</v>
      </c>
      <c r="ALJ85" s="49">
        <f t="shared" si="35"/>
        <v>0</v>
      </c>
      <c r="ALK85" s="49">
        <f t="shared" si="35"/>
        <v>0</v>
      </c>
      <c r="ALL85" s="49">
        <f t="shared" si="35"/>
        <v>0</v>
      </c>
      <c r="ALM85" s="49">
        <f t="shared" si="35"/>
        <v>0</v>
      </c>
      <c r="ALN85" s="49">
        <f t="shared" si="35"/>
        <v>0</v>
      </c>
      <c r="ALO85" s="49">
        <f t="shared" si="35"/>
        <v>0</v>
      </c>
      <c r="ALP85" s="49">
        <f t="shared" si="35"/>
        <v>0</v>
      </c>
      <c r="ALQ85" s="49">
        <f t="shared" si="35"/>
        <v>0</v>
      </c>
      <c r="ALR85" s="49">
        <f t="shared" si="35"/>
        <v>0</v>
      </c>
      <c r="ALS85" s="49">
        <f t="shared" si="35"/>
        <v>0</v>
      </c>
      <c r="ALT85" s="49">
        <f t="shared" si="35"/>
        <v>0</v>
      </c>
      <c r="ALU85" s="49">
        <f t="shared" si="35"/>
        <v>0</v>
      </c>
      <c r="ALV85" s="49">
        <f t="shared" si="35"/>
        <v>0</v>
      </c>
      <c r="ALW85" s="49">
        <f t="shared" si="35"/>
        <v>0</v>
      </c>
      <c r="ALX85" s="49">
        <f t="shared" si="35"/>
        <v>0</v>
      </c>
      <c r="ALY85" s="49">
        <f t="shared" si="35"/>
        <v>0</v>
      </c>
      <c r="ALZ85" s="49">
        <f t="shared" si="35"/>
        <v>0</v>
      </c>
      <c r="AMA85" s="49">
        <f t="shared" si="35"/>
        <v>0</v>
      </c>
      <c r="AMB85" s="49">
        <f t="shared" si="35"/>
        <v>0</v>
      </c>
      <c r="AMC85" s="49">
        <f t="shared" si="35"/>
        <v>0</v>
      </c>
      <c r="AMD85" s="49">
        <f t="shared" si="35"/>
        <v>0</v>
      </c>
      <c r="AME85" s="49">
        <f t="shared" si="35"/>
        <v>0</v>
      </c>
      <c r="AMF85" s="49">
        <f t="shared" si="35"/>
        <v>0</v>
      </c>
      <c r="AMG85" s="49">
        <f t="shared" si="35"/>
        <v>0</v>
      </c>
      <c r="AMH85" s="49">
        <f t="shared" si="35"/>
        <v>0</v>
      </c>
      <c r="AMI85" s="49">
        <f t="shared" si="35"/>
        <v>0</v>
      </c>
      <c r="AMJ85" s="49">
        <f t="shared" si="35"/>
        <v>0</v>
      </c>
      <c r="AMK85" s="49">
        <f t="shared" si="35"/>
        <v>0</v>
      </c>
      <c r="AML85" s="49">
        <f t="shared" si="35"/>
        <v>0</v>
      </c>
      <c r="AMM85" s="49">
        <f t="shared" si="35"/>
        <v>0</v>
      </c>
      <c r="AMN85" s="49">
        <f t="shared" ref="AMN85:AOY85" si="36">AMN56-SUM(AMN8:AMN9,AMN11:AMN13,AMN16,AMN18:AMN27,AMN29,AMN31:AMN38,AMN40:AMN44,AMN46:AMN53,AMN55)</f>
        <v>0</v>
      </c>
      <c r="AMO85" s="49">
        <f t="shared" si="36"/>
        <v>0</v>
      </c>
      <c r="AMP85" s="49">
        <f t="shared" si="36"/>
        <v>0</v>
      </c>
      <c r="AMQ85" s="49">
        <f t="shared" si="36"/>
        <v>0</v>
      </c>
      <c r="AMR85" s="49">
        <f t="shared" si="36"/>
        <v>0</v>
      </c>
      <c r="AMS85" s="49">
        <f t="shared" si="36"/>
        <v>0</v>
      </c>
      <c r="AMT85" s="49">
        <f t="shared" si="36"/>
        <v>0</v>
      </c>
      <c r="AMU85" s="49">
        <f t="shared" si="36"/>
        <v>0</v>
      </c>
      <c r="AMV85" s="49">
        <f t="shared" si="36"/>
        <v>0</v>
      </c>
      <c r="AMW85" s="49">
        <f t="shared" si="36"/>
        <v>0</v>
      </c>
      <c r="AMX85" s="49">
        <f t="shared" si="36"/>
        <v>0</v>
      </c>
      <c r="AMY85" s="49">
        <f t="shared" si="36"/>
        <v>0</v>
      </c>
      <c r="AMZ85" s="49">
        <f t="shared" si="36"/>
        <v>0</v>
      </c>
      <c r="ANA85" s="49">
        <f t="shared" si="36"/>
        <v>0</v>
      </c>
      <c r="ANB85" s="49">
        <f t="shared" si="36"/>
        <v>0</v>
      </c>
      <c r="ANC85" s="49">
        <f t="shared" si="36"/>
        <v>0</v>
      </c>
      <c r="AND85" s="49">
        <f t="shared" si="36"/>
        <v>0</v>
      </c>
      <c r="ANE85" s="49">
        <f t="shared" si="36"/>
        <v>0</v>
      </c>
      <c r="ANF85" s="49">
        <f t="shared" si="36"/>
        <v>0</v>
      </c>
      <c r="ANG85" s="49">
        <f t="shared" si="36"/>
        <v>0</v>
      </c>
      <c r="ANH85" s="49">
        <f t="shared" si="36"/>
        <v>0</v>
      </c>
      <c r="ANI85" s="49">
        <f t="shared" si="36"/>
        <v>0</v>
      </c>
      <c r="ANJ85" s="49">
        <f t="shared" si="36"/>
        <v>0</v>
      </c>
      <c r="ANK85" s="49">
        <f t="shared" si="36"/>
        <v>0</v>
      </c>
      <c r="ANL85" s="49">
        <f t="shared" si="36"/>
        <v>0</v>
      </c>
      <c r="ANM85" s="49">
        <f t="shared" si="36"/>
        <v>0</v>
      </c>
      <c r="ANN85" s="49">
        <f t="shared" si="36"/>
        <v>0</v>
      </c>
      <c r="ANO85" s="49">
        <f t="shared" si="36"/>
        <v>0</v>
      </c>
      <c r="ANP85" s="49">
        <f t="shared" si="36"/>
        <v>0</v>
      </c>
      <c r="ANQ85" s="49">
        <f t="shared" si="36"/>
        <v>0</v>
      </c>
      <c r="ANR85" s="49">
        <f t="shared" si="36"/>
        <v>0</v>
      </c>
      <c r="ANS85" s="49">
        <f t="shared" si="36"/>
        <v>0</v>
      </c>
      <c r="ANT85" s="49">
        <f t="shared" si="36"/>
        <v>0</v>
      </c>
      <c r="ANU85" s="49">
        <f t="shared" si="36"/>
        <v>0</v>
      </c>
      <c r="ANV85" s="49">
        <f>ANV56-SUM(ANV8:ANV9,ANV11:ANV13,ANV16,ANV18:ANV27,ANV29,ANV31:ANV38,ANV40:ANV44,ANV46:ANV53,ANV55)</f>
        <v>0</v>
      </c>
      <c r="ANW85" s="123">
        <f t="shared" si="36"/>
        <v>0</v>
      </c>
      <c r="ANX85" s="123">
        <f t="shared" si="36"/>
        <v>0</v>
      </c>
      <c r="ANY85" s="123">
        <f t="shared" si="36"/>
        <v>0</v>
      </c>
      <c r="ANZ85" s="123">
        <f>ANZ56-SUM(ANZ8:ANZ9,ANZ11:ANZ13,ANZ16,ANZ18:ANZ27,ANZ29,ANZ31:ANZ38,ANZ40:ANZ44,ANZ46:ANZ53,ANZ55)</f>
        <v>0</v>
      </c>
      <c r="AOA85" s="123">
        <f t="shared" si="36"/>
        <v>0</v>
      </c>
      <c r="AOB85" s="49">
        <f t="shared" si="36"/>
        <v>0</v>
      </c>
      <c r="AOC85" s="49">
        <f t="shared" si="36"/>
        <v>0</v>
      </c>
      <c r="AOD85" s="49">
        <f t="shared" si="36"/>
        <v>0</v>
      </c>
      <c r="AOE85" s="49">
        <f t="shared" si="36"/>
        <v>0</v>
      </c>
      <c r="AOF85" s="49">
        <f t="shared" si="36"/>
        <v>0</v>
      </c>
      <c r="AOG85" s="49">
        <f t="shared" si="36"/>
        <v>0</v>
      </c>
      <c r="AOH85" s="49">
        <f t="shared" si="36"/>
        <v>0</v>
      </c>
      <c r="AOI85" s="49">
        <f t="shared" si="36"/>
        <v>0</v>
      </c>
      <c r="AOJ85" s="49">
        <f t="shared" si="36"/>
        <v>0</v>
      </c>
      <c r="AOK85" s="49">
        <f t="shared" si="36"/>
        <v>0</v>
      </c>
      <c r="AOL85" s="49">
        <f>AOL56-SUM(AOL8:AOL9,AOL11:AOL13,AOL16,AOL18:AOL27,AOL29,AOL31:AOL38,AOL40:AOL44,AOL46:AOL53,AOL55)</f>
        <v>0</v>
      </c>
      <c r="AOM85" s="49">
        <f t="shared" si="36"/>
        <v>0</v>
      </c>
      <c r="AON85" s="49">
        <f t="shared" si="36"/>
        <v>0</v>
      </c>
      <c r="AOO85" s="49">
        <f t="shared" si="36"/>
        <v>0</v>
      </c>
      <c r="AOP85" s="49">
        <f t="shared" si="36"/>
        <v>0</v>
      </c>
      <c r="AOQ85" s="49">
        <f t="shared" si="36"/>
        <v>0</v>
      </c>
      <c r="AOR85" s="49">
        <f t="shared" si="36"/>
        <v>0</v>
      </c>
      <c r="AOS85" s="49">
        <f t="shared" si="36"/>
        <v>0</v>
      </c>
      <c r="AOT85" s="49">
        <f t="shared" si="36"/>
        <v>0</v>
      </c>
      <c r="AOU85" s="49">
        <f t="shared" si="36"/>
        <v>0</v>
      </c>
      <c r="AOV85" s="49">
        <f t="shared" si="36"/>
        <v>0</v>
      </c>
      <c r="AOW85" s="49">
        <f t="shared" si="36"/>
        <v>0</v>
      </c>
      <c r="AOX85" s="49">
        <f t="shared" si="36"/>
        <v>0</v>
      </c>
      <c r="AOY85" s="49">
        <f t="shared" si="36"/>
        <v>0</v>
      </c>
      <c r="AOZ85" s="49">
        <f t="shared" ref="AOZ85:ARK85" si="37">AOZ56-SUM(AOZ8:AOZ9,AOZ11:AOZ13,AOZ16,AOZ18:AOZ27,AOZ29,AOZ31:AOZ38,AOZ40:AOZ44,AOZ46:AOZ53,AOZ55)</f>
        <v>0</v>
      </c>
      <c r="APA85" s="49">
        <f t="shared" si="37"/>
        <v>0</v>
      </c>
      <c r="APB85" s="49">
        <f t="shared" si="37"/>
        <v>0</v>
      </c>
      <c r="APC85" s="49">
        <f t="shared" si="37"/>
        <v>0</v>
      </c>
      <c r="APD85" s="49">
        <f t="shared" si="37"/>
        <v>0</v>
      </c>
      <c r="APE85" s="49">
        <f t="shared" si="37"/>
        <v>0</v>
      </c>
      <c r="APF85" s="49">
        <f t="shared" si="37"/>
        <v>0</v>
      </c>
      <c r="APG85" s="49">
        <f t="shared" si="37"/>
        <v>0</v>
      </c>
      <c r="APH85" s="49">
        <f t="shared" si="37"/>
        <v>0</v>
      </c>
      <c r="API85" s="49">
        <f t="shared" si="37"/>
        <v>0</v>
      </c>
      <c r="APJ85" s="49">
        <f t="shared" si="37"/>
        <v>0</v>
      </c>
      <c r="APK85" s="49">
        <f t="shared" si="37"/>
        <v>0</v>
      </c>
      <c r="APL85" s="49">
        <f t="shared" si="37"/>
        <v>0</v>
      </c>
      <c r="APM85" s="49">
        <f t="shared" si="37"/>
        <v>0</v>
      </c>
      <c r="APN85" s="49">
        <f t="shared" si="37"/>
        <v>0</v>
      </c>
      <c r="APO85" s="49">
        <f t="shared" si="37"/>
        <v>0</v>
      </c>
      <c r="APP85" s="49">
        <f t="shared" si="37"/>
        <v>0</v>
      </c>
      <c r="APQ85" s="49">
        <f t="shared" si="37"/>
        <v>0</v>
      </c>
      <c r="APR85" s="49">
        <f t="shared" si="37"/>
        <v>0</v>
      </c>
      <c r="APS85" s="49">
        <f t="shared" si="37"/>
        <v>0</v>
      </c>
      <c r="APT85" s="49">
        <f t="shared" si="37"/>
        <v>0</v>
      </c>
      <c r="APU85" s="49">
        <f t="shared" si="37"/>
        <v>0</v>
      </c>
      <c r="APV85" s="49">
        <f t="shared" si="37"/>
        <v>0</v>
      </c>
      <c r="APW85" s="49">
        <f t="shared" si="37"/>
        <v>0</v>
      </c>
      <c r="APX85" s="49">
        <f t="shared" si="37"/>
        <v>0</v>
      </c>
      <c r="APY85" s="49">
        <f t="shared" si="37"/>
        <v>0</v>
      </c>
      <c r="APZ85" s="49">
        <f t="shared" si="37"/>
        <v>0</v>
      </c>
      <c r="AQA85" s="49">
        <f t="shared" si="37"/>
        <v>0</v>
      </c>
      <c r="AQB85" s="49">
        <f t="shared" si="37"/>
        <v>0</v>
      </c>
      <c r="AQC85" s="49">
        <f t="shared" si="37"/>
        <v>0</v>
      </c>
      <c r="AQD85" s="49">
        <f t="shared" si="37"/>
        <v>0</v>
      </c>
      <c r="AQE85" s="49">
        <f t="shared" si="37"/>
        <v>0</v>
      </c>
      <c r="AQF85" s="49">
        <f t="shared" si="37"/>
        <v>0</v>
      </c>
      <c r="AQG85" s="49">
        <f t="shared" si="37"/>
        <v>0</v>
      </c>
      <c r="AQH85" s="49">
        <f t="shared" si="37"/>
        <v>0</v>
      </c>
      <c r="AQI85" s="49">
        <f t="shared" si="37"/>
        <v>0</v>
      </c>
      <c r="AQJ85" s="49">
        <f t="shared" si="37"/>
        <v>0</v>
      </c>
      <c r="AQK85" s="49">
        <f t="shared" si="37"/>
        <v>0</v>
      </c>
      <c r="AQL85" s="49">
        <f t="shared" si="37"/>
        <v>0</v>
      </c>
      <c r="AQM85" s="49">
        <f t="shared" si="37"/>
        <v>0</v>
      </c>
      <c r="AQN85" s="49">
        <f t="shared" si="37"/>
        <v>0</v>
      </c>
      <c r="AQO85" s="49">
        <f t="shared" si="37"/>
        <v>0</v>
      </c>
      <c r="AQP85" s="49">
        <f t="shared" si="37"/>
        <v>0</v>
      </c>
      <c r="AQQ85" s="49">
        <f t="shared" si="37"/>
        <v>0</v>
      </c>
      <c r="AQR85" s="49">
        <f t="shared" si="37"/>
        <v>0</v>
      </c>
      <c r="AQS85" s="49">
        <f t="shared" si="37"/>
        <v>0</v>
      </c>
      <c r="AQT85" s="49">
        <f t="shared" si="37"/>
        <v>0</v>
      </c>
      <c r="AQU85" s="49">
        <f t="shared" si="37"/>
        <v>0</v>
      </c>
      <c r="AQV85" s="49">
        <f t="shared" si="37"/>
        <v>0</v>
      </c>
      <c r="AQW85" s="49">
        <f t="shared" si="37"/>
        <v>0</v>
      </c>
      <c r="AQX85" s="49">
        <f t="shared" si="37"/>
        <v>0</v>
      </c>
      <c r="AQY85" s="49">
        <f t="shared" si="37"/>
        <v>0</v>
      </c>
      <c r="AQZ85" s="49">
        <f t="shared" si="37"/>
        <v>0</v>
      </c>
      <c r="ARA85" s="49">
        <f t="shared" si="37"/>
        <v>0</v>
      </c>
      <c r="ARB85" s="49">
        <f t="shared" si="37"/>
        <v>0</v>
      </c>
      <c r="ARC85" s="49">
        <f t="shared" si="37"/>
        <v>0</v>
      </c>
      <c r="ARD85" s="49">
        <f t="shared" si="37"/>
        <v>0</v>
      </c>
      <c r="ARE85" s="49">
        <f t="shared" si="37"/>
        <v>0</v>
      </c>
      <c r="ARF85" s="49">
        <f t="shared" si="37"/>
        <v>0</v>
      </c>
      <c r="ARG85" s="49">
        <f t="shared" si="37"/>
        <v>0</v>
      </c>
      <c r="ARH85" s="49">
        <f t="shared" si="37"/>
        <v>0</v>
      </c>
      <c r="ARI85" s="49">
        <f t="shared" si="37"/>
        <v>0</v>
      </c>
      <c r="ARJ85" s="49">
        <f t="shared" si="37"/>
        <v>0</v>
      </c>
      <c r="ARK85" s="49">
        <f t="shared" si="37"/>
        <v>0</v>
      </c>
      <c r="ARL85" s="49">
        <f t="shared" ref="ARL85:ATW85" si="38">ARL56-SUM(ARL8:ARL9,ARL11:ARL13,ARL16,ARL18:ARL27,ARL29,ARL31:ARL38,ARL40:ARL44,ARL46:ARL53,ARL55)</f>
        <v>0</v>
      </c>
      <c r="ARM85" s="49">
        <f t="shared" si="38"/>
        <v>0</v>
      </c>
      <c r="ARN85" s="49">
        <f t="shared" si="38"/>
        <v>0</v>
      </c>
      <c r="ARO85" s="49">
        <f t="shared" si="38"/>
        <v>0</v>
      </c>
      <c r="ARP85" s="49">
        <f t="shared" si="38"/>
        <v>0</v>
      </c>
      <c r="ARQ85" s="49">
        <f t="shared" si="38"/>
        <v>0</v>
      </c>
      <c r="ARR85" s="49">
        <f t="shared" si="38"/>
        <v>0</v>
      </c>
      <c r="ARS85" s="49">
        <f t="shared" si="38"/>
        <v>0</v>
      </c>
      <c r="ART85" s="49">
        <f t="shared" si="38"/>
        <v>0</v>
      </c>
      <c r="ARU85" s="49">
        <f t="shared" si="38"/>
        <v>0</v>
      </c>
      <c r="ARV85" s="49">
        <f t="shared" si="38"/>
        <v>0</v>
      </c>
      <c r="ARW85" s="49">
        <f t="shared" si="38"/>
        <v>0</v>
      </c>
      <c r="ARX85" s="49">
        <f t="shared" si="38"/>
        <v>0</v>
      </c>
      <c r="ARY85" s="49">
        <f t="shared" si="38"/>
        <v>0</v>
      </c>
      <c r="ARZ85" s="49">
        <f t="shared" si="38"/>
        <v>0</v>
      </c>
      <c r="ASA85" s="49">
        <f t="shared" si="38"/>
        <v>0</v>
      </c>
      <c r="ASB85" s="49">
        <f t="shared" si="38"/>
        <v>0</v>
      </c>
      <c r="ASC85" s="49">
        <f t="shared" si="38"/>
        <v>0</v>
      </c>
      <c r="ASD85" s="49">
        <f t="shared" si="38"/>
        <v>0</v>
      </c>
      <c r="ASE85" s="49">
        <f t="shared" si="38"/>
        <v>0</v>
      </c>
      <c r="ASF85" s="49">
        <f t="shared" si="38"/>
        <v>0</v>
      </c>
      <c r="ASG85" s="49">
        <f t="shared" si="38"/>
        <v>0</v>
      </c>
      <c r="ASH85" s="49">
        <f t="shared" si="38"/>
        <v>0</v>
      </c>
      <c r="ASI85" s="49">
        <f t="shared" si="38"/>
        <v>0</v>
      </c>
      <c r="ASJ85" s="49">
        <f t="shared" si="38"/>
        <v>0</v>
      </c>
      <c r="ASK85" s="49">
        <f t="shared" si="38"/>
        <v>0</v>
      </c>
      <c r="ASL85" s="49">
        <f t="shared" si="38"/>
        <v>0</v>
      </c>
      <c r="ASM85" s="49">
        <f t="shared" si="38"/>
        <v>0</v>
      </c>
      <c r="ASN85" s="49">
        <f t="shared" si="38"/>
        <v>0</v>
      </c>
      <c r="ASO85" s="49">
        <f t="shared" si="38"/>
        <v>0</v>
      </c>
      <c r="ASP85" s="49">
        <f t="shared" si="38"/>
        <v>0</v>
      </c>
      <c r="ASQ85" s="49">
        <f t="shared" si="38"/>
        <v>0</v>
      </c>
      <c r="ASR85" s="49">
        <f t="shared" si="38"/>
        <v>0</v>
      </c>
      <c r="ASS85" s="49">
        <f t="shared" si="38"/>
        <v>0</v>
      </c>
      <c r="AST85" s="49">
        <f t="shared" si="38"/>
        <v>0</v>
      </c>
      <c r="ASU85" s="49">
        <f t="shared" si="38"/>
        <v>0</v>
      </c>
      <c r="ASV85" s="49">
        <f t="shared" si="38"/>
        <v>0</v>
      </c>
      <c r="ASW85" s="49">
        <f t="shared" si="38"/>
        <v>0</v>
      </c>
      <c r="ASX85" s="49">
        <f t="shared" si="38"/>
        <v>0</v>
      </c>
      <c r="ASY85" s="49">
        <f t="shared" si="38"/>
        <v>0</v>
      </c>
      <c r="ASZ85" s="49">
        <f t="shared" si="38"/>
        <v>0</v>
      </c>
      <c r="ATA85" s="49">
        <f t="shared" si="38"/>
        <v>0</v>
      </c>
      <c r="ATB85" s="49">
        <f t="shared" si="38"/>
        <v>0</v>
      </c>
      <c r="ATC85" s="49">
        <f t="shared" si="38"/>
        <v>0</v>
      </c>
      <c r="ATD85" s="49">
        <f t="shared" si="38"/>
        <v>0</v>
      </c>
      <c r="ATE85" s="49">
        <f t="shared" si="38"/>
        <v>0</v>
      </c>
      <c r="ATF85" s="49">
        <f t="shared" si="38"/>
        <v>0</v>
      </c>
      <c r="ATG85" s="49">
        <f t="shared" si="38"/>
        <v>0</v>
      </c>
      <c r="ATH85" s="49">
        <f t="shared" si="38"/>
        <v>0</v>
      </c>
      <c r="ATI85" s="49">
        <f t="shared" si="38"/>
        <v>0</v>
      </c>
      <c r="ATJ85" s="49">
        <f t="shared" si="38"/>
        <v>0</v>
      </c>
      <c r="ATK85" s="49">
        <f t="shared" si="38"/>
        <v>0</v>
      </c>
      <c r="ATL85" s="49">
        <f t="shared" si="38"/>
        <v>0</v>
      </c>
      <c r="ATM85" s="49">
        <f t="shared" si="38"/>
        <v>0</v>
      </c>
      <c r="ATN85" s="49">
        <f t="shared" si="38"/>
        <v>0</v>
      </c>
      <c r="ATO85" s="49">
        <f t="shared" si="38"/>
        <v>0</v>
      </c>
      <c r="ATP85" s="49">
        <f t="shared" si="38"/>
        <v>0</v>
      </c>
      <c r="ATQ85" s="49">
        <f t="shared" si="38"/>
        <v>0</v>
      </c>
      <c r="ATR85" s="49">
        <f t="shared" si="38"/>
        <v>0</v>
      </c>
      <c r="ATS85" s="49">
        <f t="shared" si="38"/>
        <v>0</v>
      </c>
      <c r="ATT85" s="49">
        <f t="shared" si="38"/>
        <v>0</v>
      </c>
      <c r="ATU85" s="49">
        <f t="shared" si="38"/>
        <v>0</v>
      </c>
      <c r="ATV85" s="49">
        <f t="shared" si="38"/>
        <v>0</v>
      </c>
      <c r="ATW85" s="49">
        <f t="shared" si="38"/>
        <v>0</v>
      </c>
      <c r="ATX85" s="49">
        <f t="shared" ref="ATX85:AWI85" si="39">ATX56-SUM(ATX8:ATX9,ATX11:ATX13,ATX16,ATX18:ATX27,ATX29,ATX31:ATX38,ATX40:ATX44,ATX46:ATX53,ATX55)</f>
        <v>0</v>
      </c>
      <c r="ATY85" s="49">
        <f t="shared" si="39"/>
        <v>0</v>
      </c>
      <c r="ATZ85" s="49">
        <f t="shared" si="39"/>
        <v>0</v>
      </c>
      <c r="AUA85" s="49">
        <f t="shared" si="39"/>
        <v>0</v>
      </c>
      <c r="AUB85" s="49">
        <f t="shared" si="39"/>
        <v>0</v>
      </c>
      <c r="AUC85" s="49">
        <f t="shared" si="39"/>
        <v>0</v>
      </c>
      <c r="AUD85" s="49">
        <f t="shared" si="39"/>
        <v>0</v>
      </c>
      <c r="AUE85" s="49">
        <f t="shared" si="39"/>
        <v>0</v>
      </c>
      <c r="AUF85" s="49">
        <f t="shared" si="39"/>
        <v>0</v>
      </c>
      <c r="AUG85" s="49">
        <f t="shared" si="39"/>
        <v>0</v>
      </c>
      <c r="AUH85" s="49">
        <f t="shared" si="39"/>
        <v>0</v>
      </c>
      <c r="AUI85" s="49">
        <f t="shared" si="39"/>
        <v>0</v>
      </c>
      <c r="AUJ85" s="49">
        <f t="shared" si="39"/>
        <v>0</v>
      </c>
      <c r="AUK85" s="49">
        <f t="shared" si="39"/>
        <v>0</v>
      </c>
      <c r="AUL85" s="49">
        <f t="shared" si="39"/>
        <v>0</v>
      </c>
      <c r="AUM85" s="49">
        <f t="shared" si="39"/>
        <v>0</v>
      </c>
      <c r="AUN85" s="49">
        <f t="shared" si="39"/>
        <v>0</v>
      </c>
      <c r="AUO85" s="49">
        <f t="shared" si="39"/>
        <v>0</v>
      </c>
      <c r="AUP85" s="49">
        <f t="shared" si="39"/>
        <v>0</v>
      </c>
      <c r="AUQ85" s="49">
        <f t="shared" si="39"/>
        <v>0</v>
      </c>
      <c r="AUR85" s="49">
        <f t="shared" si="39"/>
        <v>0</v>
      </c>
      <c r="AUS85" s="49">
        <f t="shared" si="39"/>
        <v>0</v>
      </c>
      <c r="AUT85" s="49">
        <f t="shared" si="39"/>
        <v>0</v>
      </c>
      <c r="AUU85" s="49">
        <f t="shared" si="39"/>
        <v>0</v>
      </c>
      <c r="AUV85" s="49">
        <f t="shared" si="39"/>
        <v>0</v>
      </c>
      <c r="AUW85" s="49">
        <f t="shared" si="39"/>
        <v>0</v>
      </c>
      <c r="AUX85" s="49">
        <f t="shared" si="39"/>
        <v>0</v>
      </c>
      <c r="AUY85" s="49">
        <f t="shared" si="39"/>
        <v>0</v>
      </c>
      <c r="AUZ85" s="49">
        <f t="shared" si="39"/>
        <v>0</v>
      </c>
      <c r="AVA85" s="49">
        <f t="shared" si="39"/>
        <v>0</v>
      </c>
      <c r="AVB85" s="49">
        <f t="shared" si="39"/>
        <v>0</v>
      </c>
      <c r="AVC85" s="49">
        <f t="shared" si="39"/>
        <v>0</v>
      </c>
      <c r="AVD85" s="49">
        <f t="shared" si="39"/>
        <v>0</v>
      </c>
      <c r="AVE85" s="49">
        <f t="shared" si="39"/>
        <v>0</v>
      </c>
      <c r="AVF85" s="49">
        <f t="shared" si="39"/>
        <v>0</v>
      </c>
      <c r="AVG85" s="49">
        <f t="shared" si="39"/>
        <v>0</v>
      </c>
      <c r="AVH85" s="49">
        <f t="shared" si="39"/>
        <v>0</v>
      </c>
      <c r="AVI85" s="49">
        <f t="shared" si="39"/>
        <v>0</v>
      </c>
      <c r="AVJ85" s="49">
        <f t="shared" si="39"/>
        <v>0</v>
      </c>
      <c r="AVK85" s="49">
        <f t="shared" si="39"/>
        <v>0</v>
      </c>
      <c r="AVL85" s="49">
        <f t="shared" si="39"/>
        <v>0</v>
      </c>
      <c r="AVM85" s="49">
        <f t="shared" si="39"/>
        <v>0</v>
      </c>
      <c r="AVN85" s="49">
        <f t="shared" si="39"/>
        <v>0</v>
      </c>
      <c r="AVO85" s="49">
        <f t="shared" si="39"/>
        <v>0</v>
      </c>
      <c r="AVP85" s="49">
        <f t="shared" si="39"/>
        <v>0</v>
      </c>
      <c r="AVQ85" s="49">
        <f t="shared" si="39"/>
        <v>0</v>
      </c>
      <c r="AVR85" s="49">
        <f t="shared" si="39"/>
        <v>0</v>
      </c>
      <c r="AVS85" s="49">
        <f t="shared" si="39"/>
        <v>0</v>
      </c>
      <c r="AVT85" s="49">
        <f t="shared" si="39"/>
        <v>0</v>
      </c>
      <c r="AVU85" s="49">
        <f t="shared" si="39"/>
        <v>0</v>
      </c>
      <c r="AVV85" s="49">
        <f t="shared" si="39"/>
        <v>0</v>
      </c>
      <c r="AVW85" s="49">
        <f t="shared" si="39"/>
        <v>0</v>
      </c>
      <c r="AVX85" s="49">
        <f t="shared" si="39"/>
        <v>0</v>
      </c>
      <c r="AVY85" s="49">
        <f t="shared" si="39"/>
        <v>0</v>
      </c>
      <c r="AVZ85" s="49">
        <f t="shared" si="39"/>
        <v>0</v>
      </c>
      <c r="AWA85" s="49">
        <f t="shared" si="39"/>
        <v>0</v>
      </c>
      <c r="AWB85" s="49">
        <f t="shared" si="39"/>
        <v>0</v>
      </c>
      <c r="AWC85" s="49">
        <f t="shared" si="39"/>
        <v>0</v>
      </c>
      <c r="AWD85" s="49">
        <f t="shared" si="39"/>
        <v>0</v>
      </c>
      <c r="AWE85" s="49">
        <f t="shared" si="39"/>
        <v>0</v>
      </c>
      <c r="AWF85" s="49">
        <f t="shared" si="39"/>
        <v>0</v>
      </c>
      <c r="AWG85" s="49">
        <f t="shared" si="39"/>
        <v>0</v>
      </c>
      <c r="AWH85" s="49">
        <f t="shared" si="39"/>
        <v>0</v>
      </c>
      <c r="AWI85" s="49">
        <f t="shared" si="39"/>
        <v>0</v>
      </c>
      <c r="AWJ85" s="49">
        <f t="shared" ref="AWJ85:AYU85" si="40">AWJ56-SUM(AWJ8:AWJ9,AWJ11:AWJ13,AWJ16,AWJ18:AWJ27,AWJ29,AWJ31:AWJ38,AWJ40:AWJ44,AWJ46:AWJ53,AWJ55)</f>
        <v>0</v>
      </c>
      <c r="AWK85" s="49">
        <f t="shared" si="40"/>
        <v>0</v>
      </c>
      <c r="AWL85" s="49">
        <f t="shared" si="40"/>
        <v>0</v>
      </c>
      <c r="AWM85" s="49">
        <f t="shared" si="40"/>
        <v>0</v>
      </c>
      <c r="AWN85" s="49">
        <f t="shared" si="40"/>
        <v>0</v>
      </c>
      <c r="AWO85" s="49">
        <f t="shared" si="40"/>
        <v>0</v>
      </c>
      <c r="AWP85" s="49">
        <f t="shared" si="40"/>
        <v>0</v>
      </c>
      <c r="AWQ85" s="49">
        <f t="shared" si="40"/>
        <v>0</v>
      </c>
      <c r="AWR85" s="49">
        <f t="shared" si="40"/>
        <v>0</v>
      </c>
      <c r="AWS85" s="49">
        <f t="shared" si="40"/>
        <v>0</v>
      </c>
      <c r="AWT85" s="49">
        <f t="shared" si="40"/>
        <v>0</v>
      </c>
      <c r="AWU85" s="49">
        <f t="shared" si="40"/>
        <v>0</v>
      </c>
      <c r="AWV85" s="49">
        <f t="shared" si="40"/>
        <v>0</v>
      </c>
      <c r="AWW85" s="49">
        <f t="shared" si="40"/>
        <v>0</v>
      </c>
      <c r="AWX85" s="49">
        <f t="shared" si="40"/>
        <v>0</v>
      </c>
      <c r="AWY85" s="49">
        <f t="shared" si="40"/>
        <v>0</v>
      </c>
      <c r="AWZ85" s="49">
        <f t="shared" si="40"/>
        <v>0</v>
      </c>
      <c r="AXA85" s="49">
        <f t="shared" si="40"/>
        <v>0</v>
      </c>
      <c r="AXB85" s="49">
        <f t="shared" si="40"/>
        <v>0</v>
      </c>
      <c r="AXC85" s="49">
        <f t="shared" si="40"/>
        <v>0</v>
      </c>
      <c r="AXD85" s="49">
        <f t="shared" si="40"/>
        <v>0</v>
      </c>
      <c r="AXE85" s="49">
        <f t="shared" si="40"/>
        <v>0</v>
      </c>
      <c r="AXF85" s="49">
        <f t="shared" si="40"/>
        <v>0</v>
      </c>
      <c r="AXG85" s="49">
        <f t="shared" si="40"/>
        <v>0</v>
      </c>
      <c r="AXH85" s="49">
        <f t="shared" si="40"/>
        <v>0</v>
      </c>
      <c r="AXI85" s="49">
        <f t="shared" si="40"/>
        <v>0</v>
      </c>
      <c r="AXJ85" s="49">
        <f t="shared" si="40"/>
        <v>0</v>
      </c>
      <c r="AXK85" s="49">
        <f t="shared" si="40"/>
        <v>0</v>
      </c>
      <c r="AXL85" s="49">
        <f t="shared" si="40"/>
        <v>0</v>
      </c>
      <c r="AXM85" s="49">
        <f t="shared" si="40"/>
        <v>0</v>
      </c>
      <c r="AXN85" s="49">
        <f t="shared" si="40"/>
        <v>0</v>
      </c>
      <c r="AXO85" s="49">
        <f t="shared" si="40"/>
        <v>0</v>
      </c>
      <c r="AXP85" s="49">
        <f t="shared" si="40"/>
        <v>0</v>
      </c>
      <c r="AXQ85" s="49">
        <f t="shared" si="40"/>
        <v>0</v>
      </c>
      <c r="AXR85" s="49">
        <f t="shared" si="40"/>
        <v>0</v>
      </c>
      <c r="AXS85" s="49">
        <f t="shared" si="40"/>
        <v>0</v>
      </c>
      <c r="AXT85" s="49">
        <f t="shared" si="40"/>
        <v>0</v>
      </c>
      <c r="AXU85" s="49">
        <f t="shared" si="40"/>
        <v>0</v>
      </c>
      <c r="AXV85" s="49">
        <f t="shared" si="40"/>
        <v>0</v>
      </c>
      <c r="AXW85" s="49">
        <f t="shared" si="40"/>
        <v>0</v>
      </c>
      <c r="AXX85" s="49">
        <f t="shared" si="40"/>
        <v>0</v>
      </c>
      <c r="AXY85" s="49">
        <f t="shared" si="40"/>
        <v>0</v>
      </c>
      <c r="AXZ85" s="49">
        <f t="shared" si="40"/>
        <v>0</v>
      </c>
      <c r="AYA85" s="49">
        <f t="shared" si="40"/>
        <v>0</v>
      </c>
      <c r="AYB85" s="49">
        <f t="shared" si="40"/>
        <v>0</v>
      </c>
      <c r="AYC85" s="49">
        <f t="shared" si="40"/>
        <v>0</v>
      </c>
      <c r="AYD85" s="49">
        <f t="shared" si="40"/>
        <v>0</v>
      </c>
      <c r="AYE85" s="49">
        <f t="shared" si="40"/>
        <v>0</v>
      </c>
      <c r="AYF85" s="49">
        <f t="shared" si="40"/>
        <v>0</v>
      </c>
      <c r="AYG85" s="49">
        <f t="shared" si="40"/>
        <v>0</v>
      </c>
      <c r="AYH85" s="49">
        <f t="shared" si="40"/>
        <v>0</v>
      </c>
      <c r="AYI85" s="49">
        <f t="shared" si="40"/>
        <v>0</v>
      </c>
      <c r="AYJ85" s="49">
        <f t="shared" si="40"/>
        <v>0</v>
      </c>
      <c r="AYK85" s="49">
        <f t="shared" si="40"/>
        <v>0</v>
      </c>
      <c r="AYL85" s="49">
        <f t="shared" si="40"/>
        <v>0</v>
      </c>
      <c r="AYM85" s="49">
        <f t="shared" si="40"/>
        <v>0</v>
      </c>
      <c r="AYN85" s="49">
        <f t="shared" si="40"/>
        <v>0</v>
      </c>
      <c r="AYO85" s="49">
        <f t="shared" si="40"/>
        <v>0</v>
      </c>
      <c r="AYP85" s="49">
        <f t="shared" si="40"/>
        <v>0</v>
      </c>
      <c r="AYQ85" s="49">
        <f t="shared" si="40"/>
        <v>0</v>
      </c>
      <c r="AYR85" s="49">
        <f t="shared" si="40"/>
        <v>0</v>
      </c>
      <c r="AYS85" s="49">
        <f t="shared" si="40"/>
        <v>0</v>
      </c>
      <c r="AYT85" s="49">
        <f t="shared" si="40"/>
        <v>0</v>
      </c>
      <c r="AYU85" s="49">
        <f t="shared" si="40"/>
        <v>0</v>
      </c>
      <c r="AYV85" s="49">
        <f t="shared" ref="AYV85:BBG85" si="41">AYV56-SUM(AYV8:AYV9,AYV11:AYV13,AYV16,AYV18:AYV27,AYV29,AYV31:AYV38,AYV40:AYV44,AYV46:AYV53,AYV55)</f>
        <v>0</v>
      </c>
      <c r="AYW85" s="49">
        <f t="shared" si="41"/>
        <v>0</v>
      </c>
      <c r="AYX85" s="49">
        <f t="shared" si="41"/>
        <v>0</v>
      </c>
      <c r="AYY85" s="49">
        <f t="shared" si="41"/>
        <v>0</v>
      </c>
      <c r="AYZ85" s="49">
        <f t="shared" si="41"/>
        <v>0</v>
      </c>
      <c r="AZA85" s="49">
        <f t="shared" si="41"/>
        <v>0</v>
      </c>
      <c r="AZB85" s="49">
        <f t="shared" si="41"/>
        <v>0</v>
      </c>
      <c r="AZC85" s="49">
        <f t="shared" si="41"/>
        <v>0</v>
      </c>
      <c r="AZD85" s="49">
        <f t="shared" si="41"/>
        <v>0</v>
      </c>
      <c r="AZE85" s="49">
        <f t="shared" si="41"/>
        <v>0</v>
      </c>
      <c r="AZF85" s="49">
        <f t="shared" si="41"/>
        <v>0</v>
      </c>
      <c r="AZG85" s="49">
        <f t="shared" si="41"/>
        <v>0</v>
      </c>
      <c r="AZH85" s="49">
        <f t="shared" si="41"/>
        <v>0</v>
      </c>
      <c r="AZI85" s="49">
        <f t="shared" si="41"/>
        <v>0</v>
      </c>
      <c r="AZJ85" s="49">
        <f t="shared" si="41"/>
        <v>0</v>
      </c>
      <c r="AZK85" s="49">
        <f t="shared" si="41"/>
        <v>0</v>
      </c>
      <c r="AZL85" s="49">
        <f t="shared" si="41"/>
        <v>0</v>
      </c>
      <c r="AZM85" s="49">
        <f t="shared" si="41"/>
        <v>0</v>
      </c>
      <c r="AZN85" s="49">
        <f t="shared" si="41"/>
        <v>0</v>
      </c>
      <c r="AZO85" s="49">
        <f t="shared" si="41"/>
        <v>0</v>
      </c>
      <c r="AZP85" s="49">
        <f t="shared" si="41"/>
        <v>0</v>
      </c>
      <c r="AZQ85" s="49">
        <f t="shared" si="41"/>
        <v>0</v>
      </c>
      <c r="AZR85" s="49">
        <f t="shared" si="41"/>
        <v>0</v>
      </c>
      <c r="AZS85" s="49">
        <f t="shared" si="41"/>
        <v>0</v>
      </c>
      <c r="AZT85" s="49">
        <f t="shared" si="41"/>
        <v>0</v>
      </c>
      <c r="AZU85" s="49">
        <f t="shared" si="41"/>
        <v>0</v>
      </c>
      <c r="AZV85" s="49">
        <f t="shared" si="41"/>
        <v>0</v>
      </c>
      <c r="AZW85" s="49">
        <f t="shared" si="41"/>
        <v>0</v>
      </c>
      <c r="AZX85" s="49">
        <f t="shared" si="41"/>
        <v>0</v>
      </c>
      <c r="AZY85" s="49">
        <f t="shared" si="41"/>
        <v>0</v>
      </c>
      <c r="AZZ85" s="49">
        <f t="shared" si="41"/>
        <v>0</v>
      </c>
      <c r="BAA85" s="49">
        <f t="shared" si="41"/>
        <v>0</v>
      </c>
      <c r="BAB85" s="49">
        <f t="shared" si="41"/>
        <v>0</v>
      </c>
      <c r="BAC85" s="49">
        <f t="shared" si="41"/>
        <v>0</v>
      </c>
      <c r="BAD85" s="49">
        <f t="shared" si="41"/>
        <v>0</v>
      </c>
      <c r="BAE85" s="49">
        <f t="shared" si="41"/>
        <v>0</v>
      </c>
      <c r="BAF85" s="49">
        <f t="shared" si="41"/>
        <v>0</v>
      </c>
      <c r="BAG85" s="49">
        <f t="shared" si="41"/>
        <v>0</v>
      </c>
      <c r="BAH85" s="49">
        <f t="shared" si="41"/>
        <v>0</v>
      </c>
      <c r="BAI85" s="49">
        <f t="shared" si="41"/>
        <v>0</v>
      </c>
      <c r="BAJ85" s="49">
        <f t="shared" si="41"/>
        <v>0</v>
      </c>
      <c r="BAK85" s="49">
        <f t="shared" si="41"/>
        <v>0</v>
      </c>
      <c r="BAL85" s="49">
        <f t="shared" si="41"/>
        <v>0</v>
      </c>
      <c r="BAM85" s="49">
        <f t="shared" si="41"/>
        <v>0</v>
      </c>
      <c r="BAN85" s="49">
        <f t="shared" si="41"/>
        <v>0</v>
      </c>
      <c r="BAO85" s="49">
        <f t="shared" si="41"/>
        <v>0</v>
      </c>
      <c r="BAP85" s="49">
        <f t="shared" si="41"/>
        <v>0</v>
      </c>
      <c r="BAQ85" s="49">
        <f t="shared" si="41"/>
        <v>0</v>
      </c>
      <c r="BAR85" s="49">
        <f t="shared" si="41"/>
        <v>0</v>
      </c>
      <c r="BAS85" s="49">
        <f t="shared" si="41"/>
        <v>0</v>
      </c>
      <c r="BAT85" s="49">
        <f t="shared" si="41"/>
        <v>0</v>
      </c>
      <c r="BAU85" s="49">
        <f t="shared" si="41"/>
        <v>0</v>
      </c>
      <c r="BAV85" s="49">
        <f t="shared" si="41"/>
        <v>0</v>
      </c>
      <c r="BAW85" s="49">
        <f t="shared" si="41"/>
        <v>0</v>
      </c>
      <c r="BAX85" s="49">
        <f t="shared" si="41"/>
        <v>0</v>
      </c>
      <c r="BAY85" s="49">
        <f t="shared" si="41"/>
        <v>0</v>
      </c>
      <c r="BAZ85" s="49">
        <f t="shared" si="41"/>
        <v>0</v>
      </c>
      <c r="BBA85" s="49">
        <f t="shared" si="41"/>
        <v>0</v>
      </c>
      <c r="BBB85" s="49">
        <f t="shared" si="41"/>
        <v>0</v>
      </c>
      <c r="BBC85" s="49">
        <f t="shared" si="41"/>
        <v>0</v>
      </c>
      <c r="BBD85" s="49">
        <f t="shared" si="41"/>
        <v>0</v>
      </c>
      <c r="BBE85" s="49">
        <f t="shared" si="41"/>
        <v>0</v>
      </c>
      <c r="BBF85" s="49">
        <f t="shared" si="41"/>
        <v>0</v>
      </c>
      <c r="BBG85" s="49">
        <f t="shared" si="41"/>
        <v>0</v>
      </c>
      <c r="BBH85" s="49">
        <f t="shared" ref="BBH85:BBN85" si="42">BBH56-SUM(BBH8:BBH9,BBH11:BBH13,BBH16,BBH18:BBH27,BBH29,BBH31:BBH38,BBH40:BBH44,BBH46:BBH53,BBH55)</f>
        <v>0</v>
      </c>
      <c r="BBI85" s="49">
        <f t="shared" si="42"/>
        <v>0</v>
      </c>
      <c r="BBJ85" s="49">
        <f t="shared" si="42"/>
        <v>0</v>
      </c>
      <c r="BBK85" s="49">
        <f t="shared" si="42"/>
        <v>0</v>
      </c>
      <c r="BBL85" s="49">
        <f t="shared" si="42"/>
        <v>0</v>
      </c>
      <c r="BBM85" s="49">
        <f t="shared" si="42"/>
        <v>0</v>
      </c>
      <c r="BBN85" s="77">
        <f t="shared" si="42"/>
        <v>0</v>
      </c>
      <c r="BBO85" s="123">
        <f>SUM(C85:BBN85)</f>
        <v>0</v>
      </c>
    </row>
    <row r="86" spans="1:1419" x14ac:dyDescent="0.2">
      <c r="A86" s="68" t="s">
        <v>52</v>
      </c>
      <c r="B86" s="69"/>
      <c r="C86" s="49">
        <f>C77-SUM(C59:C66,C68:C76)</f>
        <v>0</v>
      </c>
      <c r="D86" s="49">
        <f t="shared" ref="D86:BO86" si="43">D77-SUM(D59:D66,D68:D76)</f>
        <v>0</v>
      </c>
      <c r="E86" s="49">
        <f t="shared" si="43"/>
        <v>0</v>
      </c>
      <c r="F86" s="49">
        <f t="shared" si="43"/>
        <v>0</v>
      </c>
      <c r="G86" s="49">
        <f t="shared" si="43"/>
        <v>0</v>
      </c>
      <c r="H86" s="49">
        <f t="shared" si="43"/>
        <v>0</v>
      </c>
      <c r="I86" s="49">
        <f t="shared" si="43"/>
        <v>0</v>
      </c>
      <c r="J86" s="49">
        <f t="shared" si="43"/>
        <v>0</v>
      </c>
      <c r="K86" s="49">
        <f t="shared" si="43"/>
        <v>0</v>
      </c>
      <c r="L86" s="49">
        <f t="shared" si="43"/>
        <v>0</v>
      </c>
      <c r="M86" s="49">
        <f t="shared" si="43"/>
        <v>0</v>
      </c>
      <c r="N86" s="49">
        <f t="shared" si="43"/>
        <v>0</v>
      </c>
      <c r="O86" s="49">
        <f t="shared" si="43"/>
        <v>0</v>
      </c>
      <c r="P86" s="49">
        <f t="shared" si="43"/>
        <v>0</v>
      </c>
      <c r="Q86" s="49">
        <f t="shared" si="43"/>
        <v>0</v>
      </c>
      <c r="R86" s="49">
        <f t="shared" si="43"/>
        <v>0</v>
      </c>
      <c r="S86" s="49">
        <f t="shared" si="43"/>
        <v>0</v>
      </c>
      <c r="T86" s="49">
        <f t="shared" si="43"/>
        <v>0</v>
      </c>
      <c r="U86" s="49">
        <f t="shared" si="43"/>
        <v>0</v>
      </c>
      <c r="V86" s="49">
        <f t="shared" si="43"/>
        <v>0</v>
      </c>
      <c r="W86" s="49">
        <f t="shared" si="43"/>
        <v>0</v>
      </c>
      <c r="X86" s="49">
        <f t="shared" si="43"/>
        <v>0</v>
      </c>
      <c r="Y86" s="49">
        <f t="shared" si="43"/>
        <v>0</v>
      </c>
      <c r="Z86" s="49">
        <f t="shared" si="43"/>
        <v>0</v>
      </c>
      <c r="AA86" s="49">
        <f t="shared" si="43"/>
        <v>0</v>
      </c>
      <c r="AB86" s="49">
        <f t="shared" si="43"/>
        <v>0</v>
      </c>
      <c r="AC86" s="49">
        <f t="shared" si="43"/>
        <v>0</v>
      </c>
      <c r="AD86" s="49">
        <f t="shared" si="43"/>
        <v>0</v>
      </c>
      <c r="AE86" s="49">
        <f t="shared" si="43"/>
        <v>0</v>
      </c>
      <c r="AF86" s="49">
        <f t="shared" si="43"/>
        <v>0</v>
      </c>
      <c r="AG86" s="49">
        <f t="shared" si="43"/>
        <v>0</v>
      </c>
      <c r="AH86" s="49">
        <f t="shared" si="43"/>
        <v>0</v>
      </c>
      <c r="AI86" s="49">
        <f t="shared" si="43"/>
        <v>0</v>
      </c>
      <c r="AJ86" s="49">
        <f t="shared" si="43"/>
        <v>0</v>
      </c>
      <c r="AK86" s="49">
        <f t="shared" si="43"/>
        <v>0</v>
      </c>
      <c r="AL86" s="49">
        <f t="shared" si="43"/>
        <v>0</v>
      </c>
      <c r="AM86" s="49">
        <f t="shared" si="43"/>
        <v>0</v>
      </c>
      <c r="AN86" s="49">
        <f t="shared" si="43"/>
        <v>0</v>
      </c>
      <c r="AO86" s="49">
        <f t="shared" si="43"/>
        <v>0</v>
      </c>
      <c r="AP86" s="49">
        <f t="shared" si="43"/>
        <v>0</v>
      </c>
      <c r="AQ86" s="49">
        <f t="shared" si="43"/>
        <v>0</v>
      </c>
      <c r="AR86" s="49">
        <f t="shared" si="43"/>
        <v>0</v>
      </c>
      <c r="AS86" s="49">
        <f t="shared" si="43"/>
        <v>0</v>
      </c>
      <c r="AT86" s="49">
        <f t="shared" si="43"/>
        <v>0</v>
      </c>
      <c r="AU86" s="49">
        <f t="shared" si="43"/>
        <v>0</v>
      </c>
      <c r="AV86" s="49">
        <f t="shared" si="43"/>
        <v>0</v>
      </c>
      <c r="AW86" s="49">
        <f t="shared" si="43"/>
        <v>0</v>
      </c>
      <c r="AX86" s="49">
        <f t="shared" si="43"/>
        <v>0</v>
      </c>
      <c r="AY86" s="49">
        <f t="shared" si="43"/>
        <v>0</v>
      </c>
      <c r="AZ86" s="49">
        <f t="shared" si="43"/>
        <v>0</v>
      </c>
      <c r="BA86" s="49">
        <f t="shared" si="43"/>
        <v>0</v>
      </c>
      <c r="BB86" s="49">
        <f t="shared" si="43"/>
        <v>0</v>
      </c>
      <c r="BC86" s="49">
        <f t="shared" si="43"/>
        <v>0</v>
      </c>
      <c r="BD86" s="49">
        <f t="shared" si="43"/>
        <v>0</v>
      </c>
      <c r="BE86" s="49">
        <f t="shared" si="43"/>
        <v>0</v>
      </c>
      <c r="BF86" s="49">
        <f t="shared" si="43"/>
        <v>0</v>
      </c>
      <c r="BG86" s="49">
        <f t="shared" si="43"/>
        <v>0</v>
      </c>
      <c r="BH86" s="49">
        <f t="shared" si="43"/>
        <v>0</v>
      </c>
      <c r="BI86" s="49">
        <f t="shared" si="43"/>
        <v>0</v>
      </c>
      <c r="BJ86" s="49">
        <f t="shared" si="43"/>
        <v>0</v>
      </c>
      <c r="BK86" s="49">
        <f t="shared" si="43"/>
        <v>0</v>
      </c>
      <c r="BL86" s="49">
        <f t="shared" si="43"/>
        <v>0</v>
      </c>
      <c r="BM86" s="49">
        <f t="shared" si="43"/>
        <v>0</v>
      </c>
      <c r="BN86" s="49">
        <f t="shared" si="43"/>
        <v>0</v>
      </c>
      <c r="BO86" s="49">
        <f t="shared" si="43"/>
        <v>0</v>
      </c>
      <c r="BP86" s="49">
        <f t="shared" ref="BP86:EA86" si="44">BP77-SUM(BP59:BP66,BP68:BP76)</f>
        <v>0</v>
      </c>
      <c r="BQ86" s="49">
        <f t="shared" si="44"/>
        <v>0</v>
      </c>
      <c r="BR86" s="49">
        <f t="shared" si="44"/>
        <v>0</v>
      </c>
      <c r="BS86" s="49">
        <f t="shared" si="44"/>
        <v>0</v>
      </c>
      <c r="BT86" s="49">
        <f t="shared" si="44"/>
        <v>0</v>
      </c>
      <c r="BU86" s="49">
        <f t="shared" si="44"/>
        <v>0</v>
      </c>
      <c r="BV86" s="49">
        <f t="shared" si="44"/>
        <v>0</v>
      </c>
      <c r="BW86" s="49">
        <f t="shared" si="44"/>
        <v>0</v>
      </c>
      <c r="BX86" s="49">
        <f t="shared" si="44"/>
        <v>0</v>
      </c>
      <c r="BY86" s="49">
        <f t="shared" si="44"/>
        <v>0</v>
      </c>
      <c r="BZ86" s="49">
        <f t="shared" si="44"/>
        <v>0</v>
      </c>
      <c r="CA86" s="49">
        <f t="shared" si="44"/>
        <v>0</v>
      </c>
      <c r="CB86" s="49">
        <f t="shared" si="44"/>
        <v>0</v>
      </c>
      <c r="CC86" s="49">
        <f t="shared" si="44"/>
        <v>0</v>
      </c>
      <c r="CD86" s="49">
        <f t="shared" si="44"/>
        <v>0</v>
      </c>
      <c r="CE86" s="49">
        <f t="shared" si="44"/>
        <v>0</v>
      </c>
      <c r="CF86" s="49">
        <f t="shared" si="44"/>
        <v>0</v>
      </c>
      <c r="CG86" s="49">
        <f t="shared" si="44"/>
        <v>0</v>
      </c>
      <c r="CH86" s="49">
        <f t="shared" si="44"/>
        <v>0</v>
      </c>
      <c r="CI86" s="49">
        <f t="shared" si="44"/>
        <v>0</v>
      </c>
      <c r="CJ86" s="49">
        <f t="shared" si="44"/>
        <v>0</v>
      </c>
      <c r="CK86" s="49">
        <f t="shared" si="44"/>
        <v>0</v>
      </c>
      <c r="CL86" s="49">
        <f t="shared" si="44"/>
        <v>0</v>
      </c>
      <c r="CM86" s="49">
        <f t="shared" si="44"/>
        <v>0</v>
      </c>
      <c r="CN86" s="49">
        <f t="shared" si="44"/>
        <v>0</v>
      </c>
      <c r="CO86" s="49">
        <f t="shared" si="44"/>
        <v>0</v>
      </c>
      <c r="CP86" s="49">
        <f t="shared" si="44"/>
        <v>0</v>
      </c>
      <c r="CQ86" s="49">
        <f t="shared" si="44"/>
        <v>0</v>
      </c>
      <c r="CR86" s="49">
        <f t="shared" si="44"/>
        <v>0</v>
      </c>
      <c r="CS86" s="49">
        <f t="shared" si="44"/>
        <v>0</v>
      </c>
      <c r="CT86" s="49">
        <f t="shared" si="44"/>
        <v>0</v>
      </c>
      <c r="CU86" s="49">
        <f t="shared" si="44"/>
        <v>0</v>
      </c>
      <c r="CV86" s="49">
        <f t="shared" si="44"/>
        <v>0</v>
      </c>
      <c r="CW86" s="49">
        <f t="shared" si="44"/>
        <v>0</v>
      </c>
      <c r="CX86" s="49">
        <f t="shared" si="44"/>
        <v>0</v>
      </c>
      <c r="CY86" s="49">
        <f t="shared" si="44"/>
        <v>0</v>
      </c>
      <c r="CZ86" s="49">
        <f t="shared" si="44"/>
        <v>0</v>
      </c>
      <c r="DA86" s="49">
        <f t="shared" si="44"/>
        <v>0</v>
      </c>
      <c r="DB86" s="49">
        <f t="shared" si="44"/>
        <v>0</v>
      </c>
      <c r="DC86" s="49">
        <f t="shared" si="44"/>
        <v>0</v>
      </c>
      <c r="DD86" s="49">
        <f t="shared" si="44"/>
        <v>0</v>
      </c>
      <c r="DE86" s="49">
        <f t="shared" si="44"/>
        <v>0</v>
      </c>
      <c r="DF86" s="49">
        <f t="shared" si="44"/>
        <v>0</v>
      </c>
      <c r="DG86" s="49">
        <f t="shared" si="44"/>
        <v>0</v>
      </c>
      <c r="DH86" s="49">
        <f t="shared" si="44"/>
        <v>0</v>
      </c>
      <c r="DI86" s="49">
        <f t="shared" si="44"/>
        <v>0</v>
      </c>
      <c r="DJ86" s="49">
        <f t="shared" si="44"/>
        <v>0</v>
      </c>
      <c r="DK86" s="49">
        <f t="shared" si="44"/>
        <v>0</v>
      </c>
      <c r="DL86" s="49">
        <f t="shared" si="44"/>
        <v>0</v>
      </c>
      <c r="DM86" s="49">
        <f t="shared" si="44"/>
        <v>0</v>
      </c>
      <c r="DN86" s="49">
        <f t="shared" si="44"/>
        <v>0</v>
      </c>
      <c r="DO86" s="49">
        <f t="shared" si="44"/>
        <v>0</v>
      </c>
      <c r="DP86" s="49">
        <f t="shared" si="44"/>
        <v>0</v>
      </c>
      <c r="DQ86" s="49">
        <f t="shared" si="44"/>
        <v>0</v>
      </c>
      <c r="DR86" s="49">
        <f t="shared" si="44"/>
        <v>0</v>
      </c>
      <c r="DS86" s="49">
        <f t="shared" si="44"/>
        <v>0</v>
      </c>
      <c r="DT86" s="49">
        <f t="shared" si="44"/>
        <v>0</v>
      </c>
      <c r="DU86" s="49">
        <f t="shared" si="44"/>
        <v>0</v>
      </c>
      <c r="DV86" s="49">
        <f t="shared" si="44"/>
        <v>0</v>
      </c>
      <c r="DW86" s="49">
        <f t="shared" si="44"/>
        <v>0</v>
      </c>
      <c r="DX86" s="49">
        <f t="shared" si="44"/>
        <v>0</v>
      </c>
      <c r="DY86" s="49">
        <f t="shared" si="44"/>
        <v>0</v>
      </c>
      <c r="DZ86" s="49">
        <f t="shared" si="44"/>
        <v>0</v>
      </c>
      <c r="EA86" s="49">
        <f t="shared" si="44"/>
        <v>0</v>
      </c>
      <c r="EB86" s="49">
        <f t="shared" ref="EB86:GM86" si="45">EB77-SUM(EB59:EB66,EB68:EB76)</f>
        <v>0</v>
      </c>
      <c r="EC86" s="49">
        <f t="shared" si="45"/>
        <v>0</v>
      </c>
      <c r="ED86" s="49">
        <f t="shared" si="45"/>
        <v>0</v>
      </c>
      <c r="EE86" s="49">
        <f t="shared" si="45"/>
        <v>0</v>
      </c>
      <c r="EF86" s="49">
        <f t="shared" si="45"/>
        <v>0</v>
      </c>
      <c r="EG86" s="49">
        <f>EG77-SUM(EG59:EG66,EG68:EG76)</f>
        <v>0</v>
      </c>
      <c r="EH86" s="49">
        <f>EH77-SUM(EH59:EH66,EH68:EH76)</f>
        <v>0</v>
      </c>
      <c r="EI86" s="49">
        <f t="shared" si="45"/>
        <v>0</v>
      </c>
      <c r="EJ86" s="49">
        <f t="shared" si="45"/>
        <v>0</v>
      </c>
      <c r="EK86" s="49">
        <f t="shared" si="45"/>
        <v>0</v>
      </c>
      <c r="EL86" s="49">
        <f t="shared" si="45"/>
        <v>0</v>
      </c>
      <c r="EM86" s="49">
        <f t="shared" si="45"/>
        <v>0</v>
      </c>
      <c r="EN86" s="49">
        <f t="shared" si="45"/>
        <v>0</v>
      </c>
      <c r="EO86" s="49">
        <f t="shared" si="45"/>
        <v>0</v>
      </c>
      <c r="EP86" s="49">
        <f t="shared" si="45"/>
        <v>0</v>
      </c>
      <c r="EQ86" s="49">
        <f t="shared" si="45"/>
        <v>0</v>
      </c>
      <c r="ER86" s="49">
        <f t="shared" si="45"/>
        <v>0</v>
      </c>
      <c r="ES86" s="49">
        <f t="shared" si="45"/>
        <v>0</v>
      </c>
      <c r="ET86" s="49">
        <f t="shared" si="45"/>
        <v>0</v>
      </c>
      <c r="EU86" s="49">
        <f t="shared" si="45"/>
        <v>0</v>
      </c>
      <c r="EV86" s="49">
        <f t="shared" si="45"/>
        <v>0</v>
      </c>
      <c r="EW86" s="49">
        <f t="shared" si="45"/>
        <v>0</v>
      </c>
      <c r="EX86" s="49">
        <f t="shared" si="45"/>
        <v>0</v>
      </c>
      <c r="EY86" s="49">
        <f t="shared" si="45"/>
        <v>0</v>
      </c>
      <c r="EZ86" s="49">
        <f t="shared" si="45"/>
        <v>0</v>
      </c>
      <c r="FA86" s="49">
        <f t="shared" si="45"/>
        <v>0</v>
      </c>
      <c r="FB86" s="49">
        <f t="shared" si="45"/>
        <v>0</v>
      </c>
      <c r="FC86" s="49">
        <f t="shared" si="45"/>
        <v>0</v>
      </c>
      <c r="FD86" s="49">
        <f t="shared" si="45"/>
        <v>0</v>
      </c>
      <c r="FE86" s="49">
        <f t="shared" si="45"/>
        <v>0</v>
      </c>
      <c r="FF86" s="49">
        <f t="shared" si="45"/>
        <v>0</v>
      </c>
      <c r="FG86" s="49">
        <f t="shared" si="45"/>
        <v>0</v>
      </c>
      <c r="FH86" s="49">
        <f t="shared" si="45"/>
        <v>0</v>
      </c>
      <c r="FI86" s="49">
        <f t="shared" si="45"/>
        <v>0</v>
      </c>
      <c r="FJ86" s="49">
        <f t="shared" si="45"/>
        <v>0</v>
      </c>
      <c r="FK86" s="49">
        <f t="shared" si="45"/>
        <v>0</v>
      </c>
      <c r="FL86" s="49">
        <f t="shared" si="45"/>
        <v>0</v>
      </c>
      <c r="FM86" s="49">
        <f t="shared" si="45"/>
        <v>0</v>
      </c>
      <c r="FN86" s="49">
        <f t="shared" si="45"/>
        <v>0</v>
      </c>
      <c r="FO86" s="49">
        <f t="shared" si="45"/>
        <v>0</v>
      </c>
      <c r="FP86" s="49">
        <f t="shared" si="45"/>
        <v>0</v>
      </c>
      <c r="FQ86" s="49">
        <f t="shared" si="45"/>
        <v>0</v>
      </c>
      <c r="FR86" s="49">
        <f t="shared" si="45"/>
        <v>0</v>
      </c>
      <c r="FS86" s="49">
        <f t="shared" si="45"/>
        <v>0</v>
      </c>
      <c r="FT86" s="49">
        <f t="shared" si="45"/>
        <v>0</v>
      </c>
      <c r="FU86" s="49">
        <f t="shared" si="45"/>
        <v>0</v>
      </c>
      <c r="FV86" s="49">
        <f t="shared" si="45"/>
        <v>0</v>
      </c>
      <c r="FW86" s="49">
        <f t="shared" si="45"/>
        <v>0</v>
      </c>
      <c r="FX86" s="49">
        <f t="shared" si="45"/>
        <v>0</v>
      </c>
      <c r="FY86" s="49">
        <f t="shared" si="45"/>
        <v>0</v>
      </c>
      <c r="FZ86" s="49">
        <f t="shared" si="45"/>
        <v>0</v>
      </c>
      <c r="GA86" s="49">
        <f t="shared" si="45"/>
        <v>0</v>
      </c>
      <c r="GB86" s="49">
        <f t="shared" si="45"/>
        <v>0</v>
      </c>
      <c r="GC86" s="49">
        <f t="shared" si="45"/>
        <v>0</v>
      </c>
      <c r="GD86" s="49">
        <f t="shared" si="45"/>
        <v>0</v>
      </c>
      <c r="GE86" s="49">
        <f t="shared" si="45"/>
        <v>0</v>
      </c>
      <c r="GF86" s="49">
        <f t="shared" si="45"/>
        <v>0</v>
      </c>
      <c r="GG86" s="49">
        <f t="shared" si="45"/>
        <v>0</v>
      </c>
      <c r="GH86" s="49">
        <f t="shared" si="45"/>
        <v>0</v>
      </c>
      <c r="GI86" s="49">
        <f t="shared" si="45"/>
        <v>0</v>
      </c>
      <c r="GJ86" s="49">
        <f t="shared" si="45"/>
        <v>0</v>
      </c>
      <c r="GK86" s="49">
        <f t="shared" si="45"/>
        <v>0</v>
      </c>
      <c r="GL86" s="49">
        <f t="shared" si="45"/>
        <v>0</v>
      </c>
      <c r="GM86" s="49">
        <f t="shared" si="45"/>
        <v>0</v>
      </c>
      <c r="GN86" s="49">
        <f t="shared" ref="GN86:IY86" si="46">GN77-SUM(GN59:GN66,GN68:GN76)</f>
        <v>0</v>
      </c>
      <c r="GO86" s="49">
        <f t="shared" si="46"/>
        <v>0</v>
      </c>
      <c r="GP86" s="49">
        <f t="shared" si="46"/>
        <v>0</v>
      </c>
      <c r="GQ86" s="49">
        <f t="shared" si="46"/>
        <v>0</v>
      </c>
      <c r="GR86" s="49">
        <f t="shared" si="46"/>
        <v>0</v>
      </c>
      <c r="GS86" s="49">
        <f t="shared" si="46"/>
        <v>0</v>
      </c>
      <c r="GT86" s="49">
        <f t="shared" si="46"/>
        <v>0</v>
      </c>
      <c r="GU86" s="49">
        <f t="shared" si="46"/>
        <v>0</v>
      </c>
      <c r="GV86" s="49">
        <f t="shared" si="46"/>
        <v>0</v>
      </c>
      <c r="GW86" s="49">
        <f t="shared" si="46"/>
        <v>0</v>
      </c>
      <c r="GX86" s="49">
        <f t="shared" si="46"/>
        <v>0</v>
      </c>
      <c r="GY86" s="49">
        <f t="shared" si="46"/>
        <v>0</v>
      </c>
      <c r="GZ86" s="49">
        <f t="shared" si="46"/>
        <v>0</v>
      </c>
      <c r="HA86" s="49">
        <f t="shared" si="46"/>
        <v>0</v>
      </c>
      <c r="HB86" s="49">
        <f t="shared" si="46"/>
        <v>0</v>
      </c>
      <c r="HC86" s="49">
        <f t="shared" si="46"/>
        <v>0</v>
      </c>
      <c r="HD86" s="49">
        <f t="shared" si="46"/>
        <v>0</v>
      </c>
      <c r="HE86" s="49">
        <f t="shared" si="46"/>
        <v>0</v>
      </c>
      <c r="HF86" s="49">
        <f t="shared" si="46"/>
        <v>0</v>
      </c>
      <c r="HG86" s="49">
        <f t="shared" si="46"/>
        <v>0</v>
      </c>
      <c r="HH86" s="49">
        <f t="shared" si="46"/>
        <v>0</v>
      </c>
      <c r="HI86" s="49">
        <f t="shared" si="46"/>
        <v>0</v>
      </c>
      <c r="HJ86" s="49">
        <f t="shared" si="46"/>
        <v>0</v>
      </c>
      <c r="HK86" s="49">
        <f t="shared" si="46"/>
        <v>0</v>
      </c>
      <c r="HL86" s="49">
        <f t="shared" si="46"/>
        <v>0</v>
      </c>
      <c r="HM86" s="49">
        <f t="shared" si="46"/>
        <v>0</v>
      </c>
      <c r="HN86" s="49">
        <f t="shared" si="46"/>
        <v>0</v>
      </c>
      <c r="HO86" s="49">
        <f t="shared" si="46"/>
        <v>0</v>
      </c>
      <c r="HP86" s="49">
        <f t="shared" si="46"/>
        <v>0</v>
      </c>
      <c r="HQ86" s="49">
        <f t="shared" si="46"/>
        <v>0</v>
      </c>
      <c r="HR86" s="49">
        <f t="shared" si="46"/>
        <v>0</v>
      </c>
      <c r="HS86" s="49">
        <f t="shared" si="46"/>
        <v>0</v>
      </c>
      <c r="HT86" s="49">
        <f t="shared" si="46"/>
        <v>0</v>
      </c>
      <c r="HU86" s="49">
        <f t="shared" si="46"/>
        <v>0</v>
      </c>
      <c r="HV86" s="49">
        <f t="shared" si="46"/>
        <v>0</v>
      </c>
      <c r="HW86" s="49">
        <f t="shared" si="46"/>
        <v>0</v>
      </c>
      <c r="HX86" s="49">
        <f t="shared" si="46"/>
        <v>0</v>
      </c>
      <c r="HY86" s="49">
        <f t="shared" si="46"/>
        <v>0</v>
      </c>
      <c r="HZ86" s="49">
        <f t="shared" si="46"/>
        <v>0</v>
      </c>
      <c r="IA86" s="49">
        <f t="shared" si="46"/>
        <v>0</v>
      </c>
      <c r="IB86" s="49">
        <f t="shared" si="46"/>
        <v>0</v>
      </c>
      <c r="IC86" s="49">
        <f t="shared" si="46"/>
        <v>0</v>
      </c>
      <c r="ID86" s="49">
        <f t="shared" si="46"/>
        <v>0</v>
      </c>
      <c r="IE86" s="49">
        <f t="shared" si="46"/>
        <v>0</v>
      </c>
      <c r="IF86" s="49">
        <f t="shared" si="46"/>
        <v>0</v>
      </c>
      <c r="IG86" s="49">
        <f t="shared" si="46"/>
        <v>0</v>
      </c>
      <c r="IH86" s="49">
        <f t="shared" si="46"/>
        <v>0</v>
      </c>
      <c r="II86" s="49">
        <f t="shared" si="46"/>
        <v>0</v>
      </c>
      <c r="IJ86" s="49">
        <f t="shared" si="46"/>
        <v>0</v>
      </c>
      <c r="IK86" s="49">
        <f t="shared" si="46"/>
        <v>0</v>
      </c>
      <c r="IL86" s="49">
        <f t="shared" si="46"/>
        <v>0</v>
      </c>
      <c r="IM86" s="49">
        <f t="shared" si="46"/>
        <v>0</v>
      </c>
      <c r="IN86" s="49">
        <f t="shared" si="46"/>
        <v>0</v>
      </c>
      <c r="IO86" s="49">
        <f t="shared" si="46"/>
        <v>0</v>
      </c>
      <c r="IP86" s="49">
        <f t="shared" si="46"/>
        <v>0</v>
      </c>
      <c r="IQ86" s="49">
        <f t="shared" si="46"/>
        <v>0</v>
      </c>
      <c r="IR86" s="49">
        <f t="shared" si="46"/>
        <v>0</v>
      </c>
      <c r="IS86" s="49">
        <f t="shared" si="46"/>
        <v>0</v>
      </c>
      <c r="IT86" s="49">
        <f t="shared" si="46"/>
        <v>0</v>
      </c>
      <c r="IU86" s="49">
        <f t="shared" si="46"/>
        <v>0</v>
      </c>
      <c r="IV86" s="49">
        <f t="shared" si="46"/>
        <v>0</v>
      </c>
      <c r="IW86" s="49">
        <f t="shared" si="46"/>
        <v>0</v>
      </c>
      <c r="IX86" s="49">
        <f t="shared" si="46"/>
        <v>0</v>
      </c>
      <c r="IY86" s="49">
        <f t="shared" si="46"/>
        <v>0</v>
      </c>
      <c r="IZ86" s="49">
        <f t="shared" ref="IZ86:LK86" si="47">IZ77-SUM(IZ59:IZ66,IZ68:IZ76)</f>
        <v>0</v>
      </c>
      <c r="JA86" s="49">
        <f t="shared" si="47"/>
        <v>0</v>
      </c>
      <c r="JB86" s="49">
        <f t="shared" si="47"/>
        <v>0</v>
      </c>
      <c r="JC86" s="49">
        <f t="shared" si="47"/>
        <v>0</v>
      </c>
      <c r="JD86" s="49">
        <f t="shared" si="47"/>
        <v>0</v>
      </c>
      <c r="JE86" s="49">
        <f t="shared" si="47"/>
        <v>0</v>
      </c>
      <c r="JF86" s="49">
        <f t="shared" si="47"/>
        <v>0</v>
      </c>
      <c r="JG86" s="49">
        <f t="shared" si="47"/>
        <v>0</v>
      </c>
      <c r="JH86" s="49">
        <f t="shared" si="47"/>
        <v>0</v>
      </c>
      <c r="JI86" s="49">
        <f t="shared" si="47"/>
        <v>0</v>
      </c>
      <c r="JJ86" s="49">
        <f t="shared" si="47"/>
        <v>0</v>
      </c>
      <c r="JK86" s="49">
        <f t="shared" si="47"/>
        <v>0</v>
      </c>
      <c r="JL86" s="49">
        <f t="shared" si="47"/>
        <v>0</v>
      </c>
      <c r="JM86" s="49">
        <f t="shared" si="47"/>
        <v>0</v>
      </c>
      <c r="JN86" s="49">
        <f t="shared" si="47"/>
        <v>0</v>
      </c>
      <c r="JO86" s="49">
        <f t="shared" si="47"/>
        <v>0</v>
      </c>
      <c r="JP86" s="49">
        <f t="shared" si="47"/>
        <v>0</v>
      </c>
      <c r="JQ86" s="49">
        <f t="shared" si="47"/>
        <v>0</v>
      </c>
      <c r="JR86" s="49">
        <f t="shared" si="47"/>
        <v>0</v>
      </c>
      <c r="JS86" s="49">
        <f t="shared" si="47"/>
        <v>0</v>
      </c>
      <c r="JT86" s="49">
        <f t="shared" si="47"/>
        <v>0</v>
      </c>
      <c r="JU86" s="49">
        <f t="shared" si="47"/>
        <v>0</v>
      </c>
      <c r="JV86" s="49">
        <f t="shared" si="47"/>
        <v>0</v>
      </c>
      <c r="JW86" s="49">
        <f t="shared" si="47"/>
        <v>0</v>
      </c>
      <c r="JX86" s="49">
        <f t="shared" si="47"/>
        <v>0</v>
      </c>
      <c r="JY86" s="49">
        <f t="shared" si="47"/>
        <v>0</v>
      </c>
      <c r="JZ86" s="49">
        <f t="shared" si="47"/>
        <v>0</v>
      </c>
      <c r="KA86" s="49">
        <f t="shared" si="47"/>
        <v>0</v>
      </c>
      <c r="KB86" s="49">
        <f t="shared" si="47"/>
        <v>0</v>
      </c>
      <c r="KC86" s="49">
        <f t="shared" si="47"/>
        <v>0</v>
      </c>
      <c r="KD86" s="49">
        <f t="shared" si="47"/>
        <v>0</v>
      </c>
      <c r="KE86" s="49">
        <f t="shared" si="47"/>
        <v>0</v>
      </c>
      <c r="KF86" s="49">
        <f t="shared" si="47"/>
        <v>0</v>
      </c>
      <c r="KG86" s="49">
        <f t="shared" si="47"/>
        <v>0</v>
      </c>
      <c r="KH86" s="49">
        <f t="shared" si="47"/>
        <v>0</v>
      </c>
      <c r="KI86" s="49">
        <f t="shared" si="47"/>
        <v>0</v>
      </c>
      <c r="KJ86" s="49">
        <f t="shared" si="47"/>
        <v>0</v>
      </c>
      <c r="KK86" s="49">
        <f t="shared" si="47"/>
        <v>0</v>
      </c>
      <c r="KL86" s="49">
        <f t="shared" si="47"/>
        <v>0</v>
      </c>
      <c r="KM86" s="49">
        <f t="shared" si="47"/>
        <v>0</v>
      </c>
      <c r="KN86" s="49">
        <f t="shared" si="47"/>
        <v>0</v>
      </c>
      <c r="KO86" s="49">
        <f t="shared" si="47"/>
        <v>0</v>
      </c>
      <c r="KP86" s="49">
        <f t="shared" si="47"/>
        <v>0</v>
      </c>
      <c r="KQ86" s="49">
        <f t="shared" si="47"/>
        <v>0</v>
      </c>
      <c r="KR86" s="49">
        <f t="shared" si="47"/>
        <v>0</v>
      </c>
      <c r="KS86" s="49">
        <f t="shared" si="47"/>
        <v>0</v>
      </c>
      <c r="KT86" s="49">
        <f t="shared" si="47"/>
        <v>0</v>
      </c>
      <c r="KU86" s="49">
        <f t="shared" si="47"/>
        <v>0</v>
      </c>
      <c r="KV86" s="49">
        <f t="shared" si="47"/>
        <v>0</v>
      </c>
      <c r="KW86" s="49">
        <f t="shared" si="47"/>
        <v>0</v>
      </c>
      <c r="KX86" s="49">
        <f t="shared" si="47"/>
        <v>0</v>
      </c>
      <c r="KY86" s="49">
        <f t="shared" si="47"/>
        <v>0</v>
      </c>
      <c r="KZ86" s="49">
        <f t="shared" si="47"/>
        <v>0</v>
      </c>
      <c r="LA86" s="49">
        <f t="shared" si="47"/>
        <v>0</v>
      </c>
      <c r="LB86" s="49">
        <f t="shared" si="47"/>
        <v>0</v>
      </c>
      <c r="LC86" s="49">
        <f t="shared" si="47"/>
        <v>0</v>
      </c>
      <c r="LD86" s="49">
        <f t="shared" si="47"/>
        <v>0</v>
      </c>
      <c r="LE86" s="49">
        <f t="shared" si="47"/>
        <v>0</v>
      </c>
      <c r="LF86" s="49">
        <f t="shared" si="47"/>
        <v>0</v>
      </c>
      <c r="LG86" s="49">
        <f t="shared" si="47"/>
        <v>0</v>
      </c>
      <c r="LH86" s="49">
        <f t="shared" si="47"/>
        <v>0</v>
      </c>
      <c r="LI86" s="49">
        <f t="shared" si="47"/>
        <v>0</v>
      </c>
      <c r="LJ86" s="49">
        <f t="shared" si="47"/>
        <v>0</v>
      </c>
      <c r="LK86" s="49">
        <f t="shared" si="47"/>
        <v>0</v>
      </c>
      <c r="LL86" s="49">
        <f t="shared" ref="LL86:NW86" si="48">LL77-SUM(LL59:LL66,LL68:LL76)</f>
        <v>0</v>
      </c>
      <c r="LM86" s="49">
        <f t="shared" si="48"/>
        <v>0</v>
      </c>
      <c r="LN86" s="49">
        <f t="shared" si="48"/>
        <v>0</v>
      </c>
      <c r="LO86" s="49">
        <f t="shared" si="48"/>
        <v>0</v>
      </c>
      <c r="LP86" s="49">
        <f t="shared" si="48"/>
        <v>0</v>
      </c>
      <c r="LQ86" s="49">
        <f t="shared" si="48"/>
        <v>0</v>
      </c>
      <c r="LR86" s="49">
        <f t="shared" si="48"/>
        <v>0</v>
      </c>
      <c r="LS86" s="49">
        <f t="shared" si="48"/>
        <v>0</v>
      </c>
      <c r="LT86" s="49">
        <f t="shared" si="48"/>
        <v>0</v>
      </c>
      <c r="LU86" s="49">
        <f t="shared" si="48"/>
        <v>0</v>
      </c>
      <c r="LV86" s="49">
        <f t="shared" si="48"/>
        <v>0</v>
      </c>
      <c r="LW86" s="49">
        <f t="shared" si="48"/>
        <v>0</v>
      </c>
      <c r="LX86" s="49">
        <f t="shared" si="48"/>
        <v>0</v>
      </c>
      <c r="LY86" s="49">
        <f t="shared" si="48"/>
        <v>0</v>
      </c>
      <c r="LZ86" s="49">
        <f t="shared" si="48"/>
        <v>0</v>
      </c>
      <c r="MA86" s="49">
        <f t="shared" si="48"/>
        <v>0</v>
      </c>
      <c r="MB86" s="49">
        <f t="shared" si="48"/>
        <v>0</v>
      </c>
      <c r="MC86" s="49">
        <f t="shared" si="48"/>
        <v>0</v>
      </c>
      <c r="MD86" s="49">
        <f t="shared" si="48"/>
        <v>0</v>
      </c>
      <c r="ME86" s="49">
        <f t="shared" si="48"/>
        <v>0</v>
      </c>
      <c r="MF86" s="49">
        <f t="shared" si="48"/>
        <v>0</v>
      </c>
      <c r="MG86" s="49">
        <f t="shared" si="48"/>
        <v>0</v>
      </c>
      <c r="MH86" s="49">
        <f t="shared" si="48"/>
        <v>0</v>
      </c>
      <c r="MI86" s="49">
        <f t="shared" si="48"/>
        <v>0</v>
      </c>
      <c r="MJ86" s="49">
        <f t="shared" si="48"/>
        <v>0</v>
      </c>
      <c r="MK86" s="49">
        <f t="shared" si="48"/>
        <v>0</v>
      </c>
      <c r="ML86" s="49">
        <f t="shared" si="48"/>
        <v>0</v>
      </c>
      <c r="MM86" s="49">
        <f t="shared" si="48"/>
        <v>0</v>
      </c>
      <c r="MN86" s="49">
        <f t="shared" si="48"/>
        <v>0</v>
      </c>
      <c r="MO86" s="49">
        <f t="shared" si="48"/>
        <v>0</v>
      </c>
      <c r="MP86" s="49">
        <f t="shared" si="48"/>
        <v>0</v>
      </c>
      <c r="MQ86" s="49">
        <f t="shared" si="48"/>
        <v>0</v>
      </c>
      <c r="MR86" s="49">
        <f t="shared" si="48"/>
        <v>0</v>
      </c>
      <c r="MS86" s="49">
        <f t="shared" si="48"/>
        <v>0</v>
      </c>
      <c r="MT86" s="49">
        <f t="shared" si="48"/>
        <v>0</v>
      </c>
      <c r="MU86" s="49">
        <f t="shared" si="48"/>
        <v>0</v>
      </c>
      <c r="MV86" s="49">
        <f t="shared" si="48"/>
        <v>0</v>
      </c>
      <c r="MW86" s="49">
        <f t="shared" si="48"/>
        <v>0</v>
      </c>
      <c r="MX86" s="49">
        <f t="shared" si="48"/>
        <v>0</v>
      </c>
      <c r="MY86" s="49">
        <f t="shared" si="48"/>
        <v>0</v>
      </c>
      <c r="MZ86" s="49">
        <f t="shared" si="48"/>
        <v>0</v>
      </c>
      <c r="NA86" s="49">
        <f t="shared" si="48"/>
        <v>0</v>
      </c>
      <c r="NB86" s="49">
        <f t="shared" si="48"/>
        <v>0</v>
      </c>
      <c r="NC86" s="49">
        <f t="shared" si="48"/>
        <v>0</v>
      </c>
      <c r="ND86" s="49">
        <f t="shared" si="48"/>
        <v>0</v>
      </c>
      <c r="NE86" s="49">
        <f t="shared" si="48"/>
        <v>0</v>
      </c>
      <c r="NF86" s="49">
        <f t="shared" si="48"/>
        <v>0</v>
      </c>
      <c r="NG86" s="49">
        <f t="shared" si="48"/>
        <v>0</v>
      </c>
      <c r="NH86" s="49">
        <f t="shared" si="48"/>
        <v>0</v>
      </c>
      <c r="NI86" s="49">
        <f t="shared" si="48"/>
        <v>0</v>
      </c>
      <c r="NJ86" s="49">
        <f t="shared" si="48"/>
        <v>0</v>
      </c>
      <c r="NK86" s="49">
        <f t="shared" si="48"/>
        <v>0</v>
      </c>
      <c r="NL86" s="49">
        <f t="shared" si="48"/>
        <v>0</v>
      </c>
      <c r="NM86" s="49">
        <f t="shared" si="48"/>
        <v>0</v>
      </c>
      <c r="NN86" s="49">
        <f t="shared" si="48"/>
        <v>0</v>
      </c>
      <c r="NO86" s="49">
        <f t="shared" si="48"/>
        <v>0</v>
      </c>
      <c r="NP86" s="49">
        <f t="shared" si="48"/>
        <v>0</v>
      </c>
      <c r="NQ86" s="49">
        <f t="shared" si="48"/>
        <v>0</v>
      </c>
      <c r="NR86" s="49">
        <f t="shared" si="48"/>
        <v>0</v>
      </c>
      <c r="NS86" s="49">
        <f t="shared" si="48"/>
        <v>0</v>
      </c>
      <c r="NT86" s="49">
        <f t="shared" si="48"/>
        <v>0</v>
      </c>
      <c r="NU86" s="49">
        <f t="shared" si="48"/>
        <v>0</v>
      </c>
      <c r="NV86" s="49">
        <f t="shared" si="48"/>
        <v>0</v>
      </c>
      <c r="NW86" s="49">
        <f t="shared" si="48"/>
        <v>0</v>
      </c>
      <c r="NX86" s="49">
        <f t="shared" ref="NX86:QI86" si="49">NX77-SUM(NX59:NX66,NX68:NX76)</f>
        <v>0</v>
      </c>
      <c r="NY86" s="49">
        <f t="shared" si="49"/>
        <v>0</v>
      </c>
      <c r="NZ86" s="49">
        <f t="shared" si="49"/>
        <v>0</v>
      </c>
      <c r="OA86" s="49">
        <f t="shared" si="49"/>
        <v>0</v>
      </c>
      <c r="OB86" s="49">
        <f t="shared" si="49"/>
        <v>0</v>
      </c>
      <c r="OC86" s="49">
        <f t="shared" si="49"/>
        <v>0</v>
      </c>
      <c r="OD86" s="49">
        <f t="shared" si="49"/>
        <v>0</v>
      </c>
      <c r="OE86" s="49">
        <f t="shared" si="49"/>
        <v>0</v>
      </c>
      <c r="OF86" s="49">
        <f t="shared" si="49"/>
        <v>0</v>
      </c>
      <c r="OG86" s="49">
        <f t="shared" si="49"/>
        <v>0</v>
      </c>
      <c r="OH86" s="49">
        <f t="shared" si="49"/>
        <v>0</v>
      </c>
      <c r="OI86" s="49">
        <f t="shared" si="49"/>
        <v>0</v>
      </c>
      <c r="OJ86" s="49">
        <f t="shared" si="49"/>
        <v>0</v>
      </c>
      <c r="OK86" s="49">
        <f t="shared" si="49"/>
        <v>0</v>
      </c>
      <c r="OL86" s="49">
        <f t="shared" si="49"/>
        <v>0</v>
      </c>
      <c r="OM86" s="49">
        <f t="shared" si="49"/>
        <v>0</v>
      </c>
      <c r="ON86" s="49">
        <f t="shared" si="49"/>
        <v>0</v>
      </c>
      <c r="OO86" s="49">
        <f t="shared" si="49"/>
        <v>0</v>
      </c>
      <c r="OP86" s="49">
        <f t="shared" si="49"/>
        <v>0</v>
      </c>
      <c r="OQ86" s="49">
        <f t="shared" si="49"/>
        <v>0</v>
      </c>
      <c r="OR86" s="49">
        <f t="shared" si="49"/>
        <v>0</v>
      </c>
      <c r="OS86" s="49">
        <f t="shared" si="49"/>
        <v>0</v>
      </c>
      <c r="OT86" s="49">
        <f t="shared" si="49"/>
        <v>0</v>
      </c>
      <c r="OU86" s="49">
        <f t="shared" si="49"/>
        <v>0</v>
      </c>
      <c r="OV86" s="49">
        <f t="shared" si="49"/>
        <v>0</v>
      </c>
      <c r="OW86" s="49">
        <f t="shared" si="49"/>
        <v>0</v>
      </c>
      <c r="OX86" s="49">
        <f t="shared" si="49"/>
        <v>0</v>
      </c>
      <c r="OY86" s="49">
        <f t="shared" si="49"/>
        <v>0</v>
      </c>
      <c r="OZ86" s="49">
        <f t="shared" si="49"/>
        <v>0</v>
      </c>
      <c r="PA86" s="49">
        <f t="shared" si="49"/>
        <v>0</v>
      </c>
      <c r="PB86" s="49">
        <f t="shared" si="49"/>
        <v>0</v>
      </c>
      <c r="PC86" s="49">
        <f t="shared" si="49"/>
        <v>0</v>
      </c>
      <c r="PD86" s="49">
        <f t="shared" si="49"/>
        <v>0</v>
      </c>
      <c r="PE86" s="49">
        <f t="shared" si="49"/>
        <v>0</v>
      </c>
      <c r="PF86" s="49">
        <f t="shared" si="49"/>
        <v>0</v>
      </c>
      <c r="PG86" s="49">
        <f t="shared" si="49"/>
        <v>0</v>
      </c>
      <c r="PH86" s="49">
        <f t="shared" si="49"/>
        <v>0</v>
      </c>
      <c r="PI86" s="49">
        <f t="shared" si="49"/>
        <v>0</v>
      </c>
      <c r="PJ86" s="49">
        <f t="shared" si="49"/>
        <v>0</v>
      </c>
      <c r="PK86" s="49">
        <f t="shared" si="49"/>
        <v>0</v>
      </c>
      <c r="PL86" s="49">
        <f t="shared" si="49"/>
        <v>0</v>
      </c>
      <c r="PM86" s="49">
        <f t="shared" si="49"/>
        <v>0</v>
      </c>
      <c r="PN86" s="49">
        <f t="shared" si="49"/>
        <v>0</v>
      </c>
      <c r="PO86" s="49">
        <f t="shared" si="49"/>
        <v>0</v>
      </c>
      <c r="PP86" s="49">
        <f t="shared" si="49"/>
        <v>0</v>
      </c>
      <c r="PQ86" s="49">
        <f t="shared" si="49"/>
        <v>0</v>
      </c>
      <c r="PR86" s="49">
        <f t="shared" si="49"/>
        <v>0</v>
      </c>
      <c r="PS86" s="49">
        <f t="shared" si="49"/>
        <v>0</v>
      </c>
      <c r="PT86" s="49">
        <f t="shared" si="49"/>
        <v>0</v>
      </c>
      <c r="PU86" s="49">
        <f t="shared" si="49"/>
        <v>0</v>
      </c>
      <c r="PV86" s="49">
        <f t="shared" si="49"/>
        <v>0</v>
      </c>
      <c r="PW86" s="49">
        <f t="shared" si="49"/>
        <v>0</v>
      </c>
      <c r="PX86" s="49">
        <f t="shared" si="49"/>
        <v>0</v>
      </c>
      <c r="PY86" s="49">
        <f t="shared" si="49"/>
        <v>0</v>
      </c>
      <c r="PZ86" s="49">
        <f t="shared" si="49"/>
        <v>0</v>
      </c>
      <c r="QA86" s="49">
        <f t="shared" si="49"/>
        <v>0</v>
      </c>
      <c r="QB86" s="49">
        <f t="shared" si="49"/>
        <v>0</v>
      </c>
      <c r="QC86" s="49">
        <f t="shared" si="49"/>
        <v>0</v>
      </c>
      <c r="QD86" s="49">
        <f t="shared" si="49"/>
        <v>0</v>
      </c>
      <c r="QE86" s="49">
        <f t="shared" si="49"/>
        <v>0</v>
      </c>
      <c r="QF86" s="49">
        <f t="shared" si="49"/>
        <v>0</v>
      </c>
      <c r="QG86" s="49">
        <f t="shared" si="49"/>
        <v>0</v>
      </c>
      <c r="QH86" s="49">
        <f t="shared" si="49"/>
        <v>0</v>
      </c>
      <c r="QI86" s="49">
        <f t="shared" si="49"/>
        <v>0</v>
      </c>
      <c r="QJ86" s="49">
        <f t="shared" ref="QJ86:SU86" si="50">QJ77-SUM(QJ59:QJ66,QJ68:QJ76)</f>
        <v>0</v>
      </c>
      <c r="QK86" s="49">
        <f t="shared" si="50"/>
        <v>0</v>
      </c>
      <c r="QL86" s="49">
        <f t="shared" si="50"/>
        <v>0</v>
      </c>
      <c r="QM86" s="49">
        <f t="shared" si="50"/>
        <v>0</v>
      </c>
      <c r="QN86" s="49">
        <f t="shared" si="50"/>
        <v>0</v>
      </c>
      <c r="QO86" s="49">
        <f t="shared" si="50"/>
        <v>0</v>
      </c>
      <c r="QP86" s="49">
        <f t="shared" si="50"/>
        <v>0</v>
      </c>
      <c r="QQ86" s="49">
        <f t="shared" si="50"/>
        <v>0</v>
      </c>
      <c r="QR86" s="49">
        <f t="shared" si="50"/>
        <v>0</v>
      </c>
      <c r="QS86" s="49">
        <f t="shared" si="50"/>
        <v>0</v>
      </c>
      <c r="QT86" s="49">
        <f t="shared" si="50"/>
        <v>0</v>
      </c>
      <c r="QU86" s="49">
        <f t="shared" si="50"/>
        <v>0</v>
      </c>
      <c r="QV86" s="49">
        <f t="shared" si="50"/>
        <v>0</v>
      </c>
      <c r="QW86" s="49">
        <f t="shared" si="50"/>
        <v>0</v>
      </c>
      <c r="QX86" s="49">
        <f t="shared" si="50"/>
        <v>0</v>
      </c>
      <c r="QY86" s="49">
        <f t="shared" si="50"/>
        <v>0</v>
      </c>
      <c r="QZ86" s="49">
        <f t="shared" si="50"/>
        <v>0</v>
      </c>
      <c r="RA86" s="49">
        <f t="shared" si="50"/>
        <v>0</v>
      </c>
      <c r="RB86" s="49">
        <f t="shared" si="50"/>
        <v>0</v>
      </c>
      <c r="RC86" s="49">
        <f t="shared" si="50"/>
        <v>0</v>
      </c>
      <c r="RD86" s="49">
        <f t="shared" si="50"/>
        <v>0</v>
      </c>
      <c r="RE86" s="49">
        <f t="shared" si="50"/>
        <v>0</v>
      </c>
      <c r="RF86" s="49">
        <f t="shared" si="50"/>
        <v>0</v>
      </c>
      <c r="RG86" s="49">
        <f t="shared" si="50"/>
        <v>0</v>
      </c>
      <c r="RH86" s="49">
        <f t="shared" si="50"/>
        <v>0</v>
      </c>
      <c r="RI86" s="49">
        <f t="shared" si="50"/>
        <v>0</v>
      </c>
      <c r="RJ86" s="49">
        <f t="shared" si="50"/>
        <v>0</v>
      </c>
      <c r="RK86" s="49">
        <f t="shared" si="50"/>
        <v>0</v>
      </c>
      <c r="RL86" s="49">
        <f t="shared" si="50"/>
        <v>0</v>
      </c>
      <c r="RM86" s="49">
        <f t="shared" si="50"/>
        <v>0</v>
      </c>
      <c r="RN86" s="49">
        <f t="shared" si="50"/>
        <v>0</v>
      </c>
      <c r="RO86" s="49">
        <f t="shared" si="50"/>
        <v>0</v>
      </c>
      <c r="RP86" s="49">
        <f t="shared" si="50"/>
        <v>0</v>
      </c>
      <c r="RQ86" s="49">
        <f t="shared" si="50"/>
        <v>0</v>
      </c>
      <c r="RR86" s="49">
        <f t="shared" si="50"/>
        <v>0</v>
      </c>
      <c r="RS86" s="49">
        <f t="shared" si="50"/>
        <v>0</v>
      </c>
      <c r="RT86" s="49">
        <f t="shared" si="50"/>
        <v>0</v>
      </c>
      <c r="RU86" s="49">
        <f t="shared" si="50"/>
        <v>0</v>
      </c>
      <c r="RV86" s="49">
        <f t="shared" si="50"/>
        <v>0</v>
      </c>
      <c r="RW86" s="49">
        <f t="shared" si="50"/>
        <v>0</v>
      </c>
      <c r="RX86" s="49">
        <f t="shared" si="50"/>
        <v>0</v>
      </c>
      <c r="RY86" s="49">
        <f t="shared" si="50"/>
        <v>0</v>
      </c>
      <c r="RZ86" s="49">
        <f t="shared" si="50"/>
        <v>0</v>
      </c>
      <c r="SA86" s="49">
        <f t="shared" si="50"/>
        <v>0</v>
      </c>
      <c r="SB86" s="49">
        <f t="shared" si="50"/>
        <v>0</v>
      </c>
      <c r="SC86" s="49">
        <f t="shared" si="50"/>
        <v>0</v>
      </c>
      <c r="SD86" s="49">
        <f t="shared" si="50"/>
        <v>0</v>
      </c>
      <c r="SE86" s="49">
        <f t="shared" si="50"/>
        <v>0</v>
      </c>
      <c r="SF86" s="49">
        <f t="shared" si="50"/>
        <v>0</v>
      </c>
      <c r="SG86" s="49">
        <f t="shared" si="50"/>
        <v>0</v>
      </c>
      <c r="SH86" s="49">
        <f t="shared" si="50"/>
        <v>0</v>
      </c>
      <c r="SI86" s="49">
        <f t="shared" si="50"/>
        <v>0</v>
      </c>
      <c r="SJ86" s="49">
        <f t="shared" si="50"/>
        <v>0</v>
      </c>
      <c r="SK86" s="49">
        <f t="shared" si="50"/>
        <v>0</v>
      </c>
      <c r="SL86" s="49">
        <f t="shared" si="50"/>
        <v>0</v>
      </c>
      <c r="SM86" s="49">
        <f t="shared" si="50"/>
        <v>0</v>
      </c>
      <c r="SN86" s="49">
        <f t="shared" si="50"/>
        <v>0</v>
      </c>
      <c r="SO86" s="49">
        <f t="shared" si="50"/>
        <v>0</v>
      </c>
      <c r="SP86" s="49">
        <f t="shared" si="50"/>
        <v>0</v>
      </c>
      <c r="SQ86" s="49">
        <f t="shared" si="50"/>
        <v>0</v>
      </c>
      <c r="SR86" s="49">
        <f t="shared" si="50"/>
        <v>0</v>
      </c>
      <c r="SS86" s="49">
        <f t="shared" si="50"/>
        <v>0</v>
      </c>
      <c r="ST86" s="49">
        <f t="shared" si="50"/>
        <v>0</v>
      </c>
      <c r="SU86" s="49">
        <f t="shared" si="50"/>
        <v>0</v>
      </c>
      <c r="SV86" s="49">
        <f t="shared" ref="SV86:VG86" si="51">SV77-SUM(SV59:SV66,SV68:SV76)</f>
        <v>0</v>
      </c>
      <c r="SW86" s="49">
        <f t="shared" si="51"/>
        <v>0</v>
      </c>
      <c r="SX86" s="49">
        <f t="shared" si="51"/>
        <v>0</v>
      </c>
      <c r="SY86" s="49">
        <f t="shared" si="51"/>
        <v>0</v>
      </c>
      <c r="SZ86" s="49">
        <f t="shared" si="51"/>
        <v>0</v>
      </c>
      <c r="TA86" s="49">
        <f t="shared" si="51"/>
        <v>0</v>
      </c>
      <c r="TB86" s="49">
        <f t="shared" si="51"/>
        <v>0</v>
      </c>
      <c r="TC86" s="49">
        <f t="shared" si="51"/>
        <v>0</v>
      </c>
      <c r="TD86" s="49">
        <f t="shared" si="51"/>
        <v>0</v>
      </c>
      <c r="TE86" s="49">
        <f t="shared" si="51"/>
        <v>0</v>
      </c>
      <c r="TF86" s="49">
        <f t="shared" si="51"/>
        <v>0</v>
      </c>
      <c r="TG86" s="49">
        <f t="shared" si="51"/>
        <v>0</v>
      </c>
      <c r="TH86" s="49">
        <f t="shared" si="51"/>
        <v>0</v>
      </c>
      <c r="TI86" s="49">
        <f t="shared" si="51"/>
        <v>0</v>
      </c>
      <c r="TJ86" s="49">
        <f t="shared" si="51"/>
        <v>0</v>
      </c>
      <c r="TK86" s="49">
        <f t="shared" si="51"/>
        <v>0</v>
      </c>
      <c r="TL86" s="49">
        <f t="shared" si="51"/>
        <v>0</v>
      </c>
      <c r="TM86" s="49">
        <f t="shared" si="51"/>
        <v>0</v>
      </c>
      <c r="TN86" s="49">
        <f t="shared" si="51"/>
        <v>0</v>
      </c>
      <c r="TO86" s="49">
        <f t="shared" si="51"/>
        <v>0</v>
      </c>
      <c r="TP86" s="49">
        <f t="shared" si="51"/>
        <v>0</v>
      </c>
      <c r="TQ86" s="49">
        <f t="shared" si="51"/>
        <v>0</v>
      </c>
      <c r="TR86" s="49">
        <f t="shared" si="51"/>
        <v>0</v>
      </c>
      <c r="TS86" s="49">
        <f t="shared" si="51"/>
        <v>0</v>
      </c>
      <c r="TT86" s="49">
        <f t="shared" si="51"/>
        <v>0</v>
      </c>
      <c r="TU86" s="49">
        <f t="shared" si="51"/>
        <v>0</v>
      </c>
      <c r="TV86" s="49">
        <f t="shared" si="51"/>
        <v>0</v>
      </c>
      <c r="TW86" s="49">
        <f t="shared" si="51"/>
        <v>0</v>
      </c>
      <c r="TX86" s="49">
        <f t="shared" si="51"/>
        <v>0</v>
      </c>
      <c r="TY86" s="49">
        <f t="shared" si="51"/>
        <v>0</v>
      </c>
      <c r="TZ86" s="49">
        <f t="shared" si="51"/>
        <v>0</v>
      </c>
      <c r="UA86" s="49">
        <f t="shared" si="51"/>
        <v>0</v>
      </c>
      <c r="UB86" s="49">
        <f t="shared" si="51"/>
        <v>0</v>
      </c>
      <c r="UC86" s="49">
        <f t="shared" si="51"/>
        <v>0</v>
      </c>
      <c r="UD86" s="49">
        <f t="shared" si="51"/>
        <v>0</v>
      </c>
      <c r="UE86" s="49">
        <f t="shared" si="51"/>
        <v>0</v>
      </c>
      <c r="UF86" s="49">
        <f t="shared" si="51"/>
        <v>0</v>
      </c>
      <c r="UG86" s="49">
        <f t="shared" si="51"/>
        <v>0</v>
      </c>
      <c r="UH86" s="49">
        <f t="shared" si="51"/>
        <v>0</v>
      </c>
      <c r="UI86" s="49">
        <f t="shared" si="51"/>
        <v>0</v>
      </c>
      <c r="UJ86" s="49">
        <f t="shared" si="51"/>
        <v>0</v>
      </c>
      <c r="UK86" s="49">
        <f t="shared" si="51"/>
        <v>0</v>
      </c>
      <c r="UL86" s="49">
        <f t="shared" si="51"/>
        <v>0</v>
      </c>
      <c r="UM86" s="49">
        <f t="shared" si="51"/>
        <v>0</v>
      </c>
      <c r="UN86" s="49">
        <f t="shared" si="51"/>
        <v>0</v>
      </c>
      <c r="UO86" s="49">
        <f t="shared" si="51"/>
        <v>0</v>
      </c>
      <c r="UP86" s="49">
        <f t="shared" si="51"/>
        <v>0</v>
      </c>
      <c r="UQ86" s="49">
        <f t="shared" si="51"/>
        <v>0</v>
      </c>
      <c r="UR86" s="49">
        <f t="shared" si="51"/>
        <v>0</v>
      </c>
      <c r="US86" s="49">
        <f t="shared" si="51"/>
        <v>0</v>
      </c>
      <c r="UT86" s="49">
        <f t="shared" si="51"/>
        <v>0</v>
      </c>
      <c r="UU86" s="49">
        <f t="shared" si="51"/>
        <v>0</v>
      </c>
      <c r="UV86" s="49">
        <f t="shared" si="51"/>
        <v>0</v>
      </c>
      <c r="UW86" s="49">
        <f t="shared" si="51"/>
        <v>0</v>
      </c>
      <c r="UX86" s="49">
        <f t="shared" si="51"/>
        <v>0</v>
      </c>
      <c r="UY86" s="49">
        <f t="shared" si="51"/>
        <v>0</v>
      </c>
      <c r="UZ86" s="49">
        <f t="shared" si="51"/>
        <v>0</v>
      </c>
      <c r="VA86" s="49">
        <f t="shared" si="51"/>
        <v>0</v>
      </c>
      <c r="VB86" s="49">
        <f t="shared" si="51"/>
        <v>0</v>
      </c>
      <c r="VC86" s="49">
        <f t="shared" si="51"/>
        <v>0</v>
      </c>
      <c r="VD86" s="49">
        <f t="shared" si="51"/>
        <v>0</v>
      </c>
      <c r="VE86" s="49">
        <f t="shared" si="51"/>
        <v>0</v>
      </c>
      <c r="VF86" s="49">
        <f t="shared" si="51"/>
        <v>0</v>
      </c>
      <c r="VG86" s="49">
        <f t="shared" si="51"/>
        <v>0</v>
      </c>
      <c r="VH86" s="49">
        <f t="shared" ref="VH86:XS86" si="52">VH77-SUM(VH59:VH66,VH68:VH76)</f>
        <v>0</v>
      </c>
      <c r="VI86" s="49">
        <f t="shared" si="52"/>
        <v>0</v>
      </c>
      <c r="VJ86" s="49">
        <f t="shared" si="52"/>
        <v>0</v>
      </c>
      <c r="VK86" s="49">
        <f t="shared" si="52"/>
        <v>0</v>
      </c>
      <c r="VL86" s="49">
        <f t="shared" si="52"/>
        <v>0</v>
      </c>
      <c r="VM86" s="49">
        <f t="shared" si="52"/>
        <v>0</v>
      </c>
      <c r="VN86" s="49">
        <f t="shared" si="52"/>
        <v>0</v>
      </c>
      <c r="VO86" s="49">
        <f t="shared" si="52"/>
        <v>0</v>
      </c>
      <c r="VP86" s="49">
        <f t="shared" si="52"/>
        <v>0</v>
      </c>
      <c r="VQ86" s="49">
        <f t="shared" si="52"/>
        <v>0</v>
      </c>
      <c r="VR86" s="49">
        <f t="shared" si="52"/>
        <v>0</v>
      </c>
      <c r="VS86" s="49">
        <f t="shared" si="52"/>
        <v>0</v>
      </c>
      <c r="VT86" s="49">
        <f t="shared" si="52"/>
        <v>0</v>
      </c>
      <c r="VU86" s="49">
        <f t="shared" si="52"/>
        <v>0</v>
      </c>
      <c r="VV86" s="49">
        <f t="shared" si="52"/>
        <v>0</v>
      </c>
      <c r="VW86" s="49">
        <f t="shared" si="52"/>
        <v>0</v>
      </c>
      <c r="VX86" s="49">
        <f t="shared" si="52"/>
        <v>0</v>
      </c>
      <c r="VY86" s="49">
        <f t="shared" si="52"/>
        <v>0</v>
      </c>
      <c r="VZ86" s="49">
        <f t="shared" si="52"/>
        <v>0</v>
      </c>
      <c r="WA86" s="49">
        <f t="shared" si="52"/>
        <v>0</v>
      </c>
      <c r="WB86" s="49">
        <f t="shared" si="52"/>
        <v>0</v>
      </c>
      <c r="WC86" s="49">
        <f t="shared" si="52"/>
        <v>0</v>
      </c>
      <c r="WD86" s="49">
        <f t="shared" si="52"/>
        <v>0</v>
      </c>
      <c r="WE86" s="49">
        <f t="shared" si="52"/>
        <v>0</v>
      </c>
      <c r="WF86" s="49">
        <f t="shared" si="52"/>
        <v>0</v>
      </c>
      <c r="WG86" s="49">
        <f t="shared" si="52"/>
        <v>0</v>
      </c>
      <c r="WH86" s="49">
        <f t="shared" si="52"/>
        <v>0</v>
      </c>
      <c r="WI86" s="49">
        <f t="shared" si="52"/>
        <v>0</v>
      </c>
      <c r="WJ86" s="49">
        <f t="shared" si="52"/>
        <v>0</v>
      </c>
      <c r="WK86" s="49">
        <f t="shared" si="52"/>
        <v>0</v>
      </c>
      <c r="WL86" s="49">
        <f t="shared" si="52"/>
        <v>0</v>
      </c>
      <c r="WM86" s="49">
        <f t="shared" si="52"/>
        <v>0</v>
      </c>
      <c r="WN86" s="49">
        <f t="shared" si="52"/>
        <v>0</v>
      </c>
      <c r="WO86" s="49">
        <f t="shared" si="52"/>
        <v>0</v>
      </c>
      <c r="WP86" s="49">
        <f t="shared" si="52"/>
        <v>0</v>
      </c>
      <c r="WQ86" s="49">
        <f t="shared" si="52"/>
        <v>0</v>
      </c>
      <c r="WR86" s="49">
        <f t="shared" si="52"/>
        <v>0</v>
      </c>
      <c r="WS86" s="49">
        <f t="shared" si="52"/>
        <v>0</v>
      </c>
      <c r="WT86" s="49">
        <f t="shared" si="52"/>
        <v>0</v>
      </c>
      <c r="WU86" s="49">
        <f t="shared" si="52"/>
        <v>0</v>
      </c>
      <c r="WV86" s="49">
        <f t="shared" si="52"/>
        <v>0</v>
      </c>
      <c r="WW86" s="49">
        <f t="shared" si="52"/>
        <v>0</v>
      </c>
      <c r="WX86" s="49">
        <f t="shared" si="52"/>
        <v>0</v>
      </c>
      <c r="WY86" s="49">
        <f t="shared" si="52"/>
        <v>0</v>
      </c>
      <c r="WZ86" s="49">
        <f t="shared" si="52"/>
        <v>0</v>
      </c>
      <c r="XA86" s="49">
        <f t="shared" si="52"/>
        <v>0</v>
      </c>
      <c r="XB86" s="49">
        <f t="shared" si="52"/>
        <v>0</v>
      </c>
      <c r="XC86" s="49">
        <f t="shared" si="52"/>
        <v>0</v>
      </c>
      <c r="XD86" s="49">
        <f t="shared" si="52"/>
        <v>0</v>
      </c>
      <c r="XE86" s="49">
        <f t="shared" si="52"/>
        <v>0</v>
      </c>
      <c r="XF86" s="49">
        <f t="shared" si="52"/>
        <v>0</v>
      </c>
      <c r="XG86" s="49">
        <f t="shared" si="52"/>
        <v>0</v>
      </c>
      <c r="XH86" s="49">
        <f t="shared" si="52"/>
        <v>0</v>
      </c>
      <c r="XI86" s="49">
        <f t="shared" si="52"/>
        <v>0</v>
      </c>
      <c r="XJ86" s="49">
        <f t="shared" si="52"/>
        <v>0</v>
      </c>
      <c r="XK86" s="49">
        <f t="shared" si="52"/>
        <v>0</v>
      </c>
      <c r="XL86" s="49">
        <f t="shared" si="52"/>
        <v>0</v>
      </c>
      <c r="XM86" s="49">
        <f t="shared" si="52"/>
        <v>0</v>
      </c>
      <c r="XN86" s="49">
        <f t="shared" si="52"/>
        <v>0</v>
      </c>
      <c r="XO86" s="49">
        <f t="shared" si="52"/>
        <v>0</v>
      </c>
      <c r="XP86" s="49">
        <f t="shared" si="52"/>
        <v>0</v>
      </c>
      <c r="XQ86" s="49">
        <f t="shared" si="52"/>
        <v>0</v>
      </c>
      <c r="XR86" s="49">
        <f t="shared" si="52"/>
        <v>0</v>
      </c>
      <c r="XS86" s="49">
        <f t="shared" si="52"/>
        <v>0</v>
      </c>
      <c r="XT86" s="49">
        <f t="shared" ref="XT86:AAE86" si="53">XT77-SUM(XT59:XT66,XT68:XT76)</f>
        <v>0</v>
      </c>
      <c r="XU86" s="49">
        <f t="shared" si="53"/>
        <v>0</v>
      </c>
      <c r="XV86" s="49">
        <f t="shared" si="53"/>
        <v>0</v>
      </c>
      <c r="XW86" s="49">
        <f t="shared" si="53"/>
        <v>0</v>
      </c>
      <c r="XX86" s="49">
        <f t="shared" si="53"/>
        <v>0</v>
      </c>
      <c r="XY86" s="49">
        <f t="shared" si="53"/>
        <v>0</v>
      </c>
      <c r="XZ86" s="49">
        <f t="shared" si="53"/>
        <v>0</v>
      </c>
      <c r="YA86" s="49">
        <f t="shared" si="53"/>
        <v>0</v>
      </c>
      <c r="YB86" s="49">
        <f t="shared" si="53"/>
        <v>0</v>
      </c>
      <c r="YC86" s="49">
        <f t="shared" si="53"/>
        <v>0</v>
      </c>
      <c r="YD86" s="49">
        <f t="shared" si="53"/>
        <v>0</v>
      </c>
      <c r="YE86" s="49">
        <f t="shared" si="53"/>
        <v>0</v>
      </c>
      <c r="YF86" s="49">
        <f t="shared" si="53"/>
        <v>0</v>
      </c>
      <c r="YG86" s="49">
        <f t="shared" si="53"/>
        <v>0</v>
      </c>
      <c r="YH86" s="49">
        <f t="shared" si="53"/>
        <v>0</v>
      </c>
      <c r="YI86" s="49">
        <f t="shared" si="53"/>
        <v>0</v>
      </c>
      <c r="YJ86" s="49">
        <f t="shared" si="53"/>
        <v>0</v>
      </c>
      <c r="YK86" s="49">
        <f t="shared" si="53"/>
        <v>0</v>
      </c>
      <c r="YL86" s="49">
        <f t="shared" si="53"/>
        <v>0</v>
      </c>
      <c r="YM86" s="49">
        <f t="shared" si="53"/>
        <v>0</v>
      </c>
      <c r="YN86" s="49">
        <f t="shared" si="53"/>
        <v>0</v>
      </c>
      <c r="YO86" s="49">
        <f t="shared" si="53"/>
        <v>0</v>
      </c>
      <c r="YP86" s="49">
        <f t="shared" si="53"/>
        <v>0</v>
      </c>
      <c r="YQ86" s="49">
        <f t="shared" si="53"/>
        <v>0</v>
      </c>
      <c r="YR86" s="49">
        <f t="shared" si="53"/>
        <v>0</v>
      </c>
      <c r="YS86" s="49">
        <f t="shared" si="53"/>
        <v>0</v>
      </c>
      <c r="YT86" s="49">
        <f t="shared" si="53"/>
        <v>0</v>
      </c>
      <c r="YU86" s="49">
        <f t="shared" si="53"/>
        <v>0</v>
      </c>
      <c r="YV86" s="49">
        <f t="shared" si="53"/>
        <v>0</v>
      </c>
      <c r="YW86" s="49">
        <f t="shared" si="53"/>
        <v>0</v>
      </c>
      <c r="YX86" s="49">
        <f t="shared" si="53"/>
        <v>0</v>
      </c>
      <c r="YY86" s="49">
        <f t="shared" si="53"/>
        <v>0</v>
      </c>
      <c r="YZ86" s="49">
        <f t="shared" si="53"/>
        <v>0</v>
      </c>
      <c r="ZA86" s="49">
        <f t="shared" si="53"/>
        <v>0</v>
      </c>
      <c r="ZB86" s="49">
        <f t="shared" si="53"/>
        <v>0</v>
      </c>
      <c r="ZC86" s="49">
        <f t="shared" si="53"/>
        <v>0</v>
      </c>
      <c r="ZD86" s="49">
        <f t="shared" si="53"/>
        <v>0</v>
      </c>
      <c r="ZE86" s="49">
        <f t="shared" si="53"/>
        <v>0</v>
      </c>
      <c r="ZF86" s="49">
        <f t="shared" si="53"/>
        <v>0</v>
      </c>
      <c r="ZG86" s="49">
        <f t="shared" si="53"/>
        <v>0</v>
      </c>
      <c r="ZH86" s="49">
        <f t="shared" si="53"/>
        <v>0</v>
      </c>
      <c r="ZI86" s="49">
        <f t="shared" si="53"/>
        <v>0</v>
      </c>
      <c r="ZJ86" s="49">
        <f t="shared" si="53"/>
        <v>0</v>
      </c>
      <c r="ZK86" s="49">
        <f t="shared" si="53"/>
        <v>0</v>
      </c>
      <c r="ZL86" s="49">
        <f t="shared" si="53"/>
        <v>0</v>
      </c>
      <c r="ZM86" s="49">
        <f t="shared" si="53"/>
        <v>0</v>
      </c>
      <c r="ZN86" s="49">
        <f t="shared" si="53"/>
        <v>0</v>
      </c>
      <c r="ZO86" s="49">
        <f t="shared" si="53"/>
        <v>0</v>
      </c>
      <c r="ZP86" s="49">
        <f t="shared" si="53"/>
        <v>0</v>
      </c>
      <c r="ZQ86" s="49">
        <f t="shared" si="53"/>
        <v>0</v>
      </c>
      <c r="ZR86" s="49">
        <f t="shared" si="53"/>
        <v>0</v>
      </c>
      <c r="ZS86" s="49">
        <f t="shared" si="53"/>
        <v>0</v>
      </c>
      <c r="ZT86" s="49">
        <f t="shared" si="53"/>
        <v>0</v>
      </c>
      <c r="ZU86" s="49">
        <f t="shared" si="53"/>
        <v>0</v>
      </c>
      <c r="ZV86" s="49">
        <f t="shared" si="53"/>
        <v>0</v>
      </c>
      <c r="ZW86" s="49">
        <f t="shared" si="53"/>
        <v>0</v>
      </c>
      <c r="ZX86" s="49">
        <f t="shared" si="53"/>
        <v>0</v>
      </c>
      <c r="ZY86" s="49">
        <f t="shared" si="53"/>
        <v>0</v>
      </c>
      <c r="ZZ86" s="49">
        <f t="shared" si="53"/>
        <v>0</v>
      </c>
      <c r="AAA86" s="49">
        <f t="shared" si="53"/>
        <v>0</v>
      </c>
      <c r="AAB86" s="49">
        <f t="shared" si="53"/>
        <v>0</v>
      </c>
      <c r="AAC86" s="49">
        <f t="shared" si="53"/>
        <v>0</v>
      </c>
      <c r="AAD86" s="49">
        <f t="shared" si="53"/>
        <v>0</v>
      </c>
      <c r="AAE86" s="49">
        <f t="shared" si="53"/>
        <v>0</v>
      </c>
      <c r="AAF86" s="49">
        <f t="shared" ref="AAF86:ACQ86" si="54">AAF77-SUM(AAF59:AAF66,AAF68:AAF76)</f>
        <v>0</v>
      </c>
      <c r="AAG86" s="49">
        <f t="shared" si="54"/>
        <v>0</v>
      </c>
      <c r="AAH86" s="49">
        <f t="shared" si="54"/>
        <v>0</v>
      </c>
      <c r="AAI86" s="49">
        <f t="shared" si="54"/>
        <v>0</v>
      </c>
      <c r="AAJ86" s="49">
        <f t="shared" si="54"/>
        <v>0</v>
      </c>
      <c r="AAK86" s="49">
        <f t="shared" si="54"/>
        <v>0</v>
      </c>
      <c r="AAL86" s="49">
        <f t="shared" si="54"/>
        <v>0</v>
      </c>
      <c r="AAM86" s="49">
        <f t="shared" si="54"/>
        <v>0</v>
      </c>
      <c r="AAN86" s="49">
        <f t="shared" si="54"/>
        <v>0</v>
      </c>
      <c r="AAO86" s="49">
        <f t="shared" si="54"/>
        <v>0</v>
      </c>
      <c r="AAP86" s="49">
        <f t="shared" si="54"/>
        <v>0</v>
      </c>
      <c r="AAQ86" s="49">
        <f t="shared" si="54"/>
        <v>0</v>
      </c>
      <c r="AAR86" s="49">
        <f t="shared" si="54"/>
        <v>0</v>
      </c>
      <c r="AAS86" s="49">
        <f t="shared" si="54"/>
        <v>0</v>
      </c>
      <c r="AAT86" s="49">
        <f t="shared" si="54"/>
        <v>0</v>
      </c>
      <c r="AAU86" s="49">
        <f t="shared" si="54"/>
        <v>0</v>
      </c>
      <c r="AAV86" s="49">
        <f t="shared" si="54"/>
        <v>0</v>
      </c>
      <c r="AAW86" s="49">
        <f t="shared" si="54"/>
        <v>0</v>
      </c>
      <c r="AAX86" s="49">
        <f t="shared" si="54"/>
        <v>0</v>
      </c>
      <c r="AAY86" s="49">
        <f t="shared" si="54"/>
        <v>0</v>
      </c>
      <c r="AAZ86" s="49">
        <f t="shared" si="54"/>
        <v>0</v>
      </c>
      <c r="ABA86" s="49">
        <f t="shared" si="54"/>
        <v>0</v>
      </c>
      <c r="ABB86" s="49">
        <f t="shared" si="54"/>
        <v>0</v>
      </c>
      <c r="ABC86" s="49">
        <f t="shared" si="54"/>
        <v>0</v>
      </c>
      <c r="ABD86" s="49">
        <f t="shared" si="54"/>
        <v>0</v>
      </c>
      <c r="ABE86" s="49">
        <f t="shared" si="54"/>
        <v>0</v>
      </c>
      <c r="ABF86" s="49">
        <f t="shared" si="54"/>
        <v>0</v>
      </c>
      <c r="ABG86" s="49">
        <f t="shared" si="54"/>
        <v>0</v>
      </c>
      <c r="ABH86" s="49">
        <f t="shared" si="54"/>
        <v>0</v>
      </c>
      <c r="ABI86" s="49">
        <f t="shared" si="54"/>
        <v>0</v>
      </c>
      <c r="ABJ86" s="49">
        <f t="shared" si="54"/>
        <v>0</v>
      </c>
      <c r="ABK86" s="49">
        <f t="shared" si="54"/>
        <v>0</v>
      </c>
      <c r="ABL86" s="49">
        <f t="shared" si="54"/>
        <v>0</v>
      </c>
      <c r="ABM86" s="49">
        <f t="shared" si="54"/>
        <v>0</v>
      </c>
      <c r="ABN86" s="49">
        <f t="shared" si="54"/>
        <v>0</v>
      </c>
      <c r="ABO86" s="49">
        <f t="shared" si="54"/>
        <v>0</v>
      </c>
      <c r="ABP86" s="49">
        <f t="shared" si="54"/>
        <v>0</v>
      </c>
      <c r="ABQ86" s="49">
        <f t="shared" si="54"/>
        <v>0</v>
      </c>
      <c r="ABR86" s="49">
        <f t="shared" si="54"/>
        <v>0</v>
      </c>
      <c r="ABS86" s="49">
        <f t="shared" si="54"/>
        <v>0</v>
      </c>
      <c r="ABT86" s="49">
        <f t="shared" si="54"/>
        <v>0</v>
      </c>
      <c r="ABU86" s="49">
        <f t="shared" si="54"/>
        <v>0</v>
      </c>
      <c r="ABV86" s="49">
        <f t="shared" si="54"/>
        <v>0</v>
      </c>
      <c r="ABW86" s="49">
        <f t="shared" si="54"/>
        <v>0</v>
      </c>
      <c r="ABX86" s="49">
        <f t="shared" si="54"/>
        <v>0</v>
      </c>
      <c r="ABY86" s="49">
        <f t="shared" si="54"/>
        <v>0</v>
      </c>
      <c r="ABZ86" s="49">
        <f t="shared" si="54"/>
        <v>0</v>
      </c>
      <c r="ACA86" s="49">
        <f t="shared" si="54"/>
        <v>0</v>
      </c>
      <c r="ACB86" s="49">
        <f t="shared" si="54"/>
        <v>0</v>
      </c>
      <c r="ACC86" s="49">
        <f t="shared" si="54"/>
        <v>0</v>
      </c>
      <c r="ACD86" s="49">
        <f t="shared" si="54"/>
        <v>0</v>
      </c>
      <c r="ACE86" s="49">
        <f t="shared" si="54"/>
        <v>0</v>
      </c>
      <c r="ACF86" s="49">
        <f t="shared" si="54"/>
        <v>0</v>
      </c>
      <c r="ACG86" s="49">
        <f t="shared" si="54"/>
        <v>0</v>
      </c>
      <c r="ACH86" s="49">
        <f t="shared" si="54"/>
        <v>0</v>
      </c>
      <c r="ACI86" s="49">
        <f t="shared" si="54"/>
        <v>0</v>
      </c>
      <c r="ACJ86" s="49">
        <f t="shared" si="54"/>
        <v>0</v>
      </c>
      <c r="ACK86" s="49">
        <f t="shared" si="54"/>
        <v>0</v>
      </c>
      <c r="ACL86" s="49">
        <f t="shared" si="54"/>
        <v>0</v>
      </c>
      <c r="ACM86" s="49">
        <f t="shared" si="54"/>
        <v>0</v>
      </c>
      <c r="ACN86" s="49">
        <f t="shared" si="54"/>
        <v>0</v>
      </c>
      <c r="ACO86" s="49">
        <f t="shared" si="54"/>
        <v>0</v>
      </c>
      <c r="ACP86" s="49">
        <f t="shared" si="54"/>
        <v>0</v>
      </c>
      <c r="ACQ86" s="49">
        <f t="shared" si="54"/>
        <v>0</v>
      </c>
      <c r="ACR86" s="49">
        <f t="shared" ref="ACR86:AFC86" si="55">ACR77-SUM(ACR59:ACR66,ACR68:ACR76)</f>
        <v>0</v>
      </c>
      <c r="ACS86" s="49">
        <f t="shared" si="55"/>
        <v>0</v>
      </c>
      <c r="ACT86" s="49">
        <f t="shared" si="55"/>
        <v>0</v>
      </c>
      <c r="ACU86" s="49">
        <f t="shared" si="55"/>
        <v>0</v>
      </c>
      <c r="ACV86" s="49">
        <f t="shared" si="55"/>
        <v>0</v>
      </c>
      <c r="ACW86" s="49">
        <f t="shared" si="55"/>
        <v>0</v>
      </c>
      <c r="ACX86" s="49">
        <f t="shared" si="55"/>
        <v>0</v>
      </c>
      <c r="ACY86" s="49">
        <f t="shared" si="55"/>
        <v>0</v>
      </c>
      <c r="ACZ86" s="49">
        <f t="shared" si="55"/>
        <v>0</v>
      </c>
      <c r="ADA86" s="49">
        <f t="shared" si="55"/>
        <v>0</v>
      </c>
      <c r="ADB86" s="49">
        <f t="shared" si="55"/>
        <v>0</v>
      </c>
      <c r="ADC86" s="49">
        <f t="shared" si="55"/>
        <v>0</v>
      </c>
      <c r="ADD86" s="49">
        <f t="shared" si="55"/>
        <v>0</v>
      </c>
      <c r="ADE86" s="49">
        <f t="shared" si="55"/>
        <v>0</v>
      </c>
      <c r="ADF86" s="49">
        <f t="shared" si="55"/>
        <v>0</v>
      </c>
      <c r="ADG86" s="49">
        <f t="shared" si="55"/>
        <v>0</v>
      </c>
      <c r="ADH86" s="49">
        <f t="shared" si="55"/>
        <v>0</v>
      </c>
      <c r="ADI86" s="49">
        <f t="shared" si="55"/>
        <v>0</v>
      </c>
      <c r="ADJ86" s="49">
        <f t="shared" si="55"/>
        <v>0</v>
      </c>
      <c r="ADK86" s="49">
        <f t="shared" si="55"/>
        <v>0</v>
      </c>
      <c r="ADL86" s="49">
        <f t="shared" si="55"/>
        <v>0</v>
      </c>
      <c r="ADM86" s="49">
        <f t="shared" si="55"/>
        <v>0</v>
      </c>
      <c r="ADN86" s="49">
        <f t="shared" si="55"/>
        <v>0</v>
      </c>
      <c r="ADO86" s="49">
        <f t="shared" si="55"/>
        <v>0</v>
      </c>
      <c r="ADP86" s="49">
        <f t="shared" si="55"/>
        <v>0</v>
      </c>
      <c r="ADQ86" s="49">
        <f t="shared" si="55"/>
        <v>0</v>
      </c>
      <c r="ADR86" s="49">
        <f t="shared" si="55"/>
        <v>0</v>
      </c>
      <c r="ADS86" s="49">
        <f t="shared" si="55"/>
        <v>0</v>
      </c>
      <c r="ADT86" s="49">
        <f t="shared" si="55"/>
        <v>0</v>
      </c>
      <c r="ADU86" s="49">
        <f t="shared" si="55"/>
        <v>0</v>
      </c>
      <c r="ADV86" s="49">
        <f t="shared" si="55"/>
        <v>0</v>
      </c>
      <c r="ADW86" s="49">
        <f t="shared" si="55"/>
        <v>0</v>
      </c>
      <c r="ADX86" s="49">
        <f t="shared" si="55"/>
        <v>0</v>
      </c>
      <c r="ADY86" s="49">
        <f t="shared" si="55"/>
        <v>0</v>
      </c>
      <c r="ADZ86" s="49">
        <f t="shared" si="55"/>
        <v>0</v>
      </c>
      <c r="AEA86" s="49">
        <f t="shared" si="55"/>
        <v>0</v>
      </c>
      <c r="AEB86" s="49">
        <f t="shared" si="55"/>
        <v>0</v>
      </c>
      <c r="AEC86" s="49">
        <f t="shared" si="55"/>
        <v>0</v>
      </c>
      <c r="AED86" s="49">
        <f t="shared" si="55"/>
        <v>0</v>
      </c>
      <c r="AEE86" s="49">
        <f t="shared" si="55"/>
        <v>0</v>
      </c>
      <c r="AEF86" s="49">
        <f t="shared" si="55"/>
        <v>0</v>
      </c>
      <c r="AEG86" s="49">
        <f t="shared" si="55"/>
        <v>0</v>
      </c>
      <c r="AEH86" s="49">
        <f t="shared" si="55"/>
        <v>0</v>
      </c>
      <c r="AEI86" s="49">
        <f t="shared" si="55"/>
        <v>0</v>
      </c>
      <c r="AEJ86" s="49">
        <f t="shared" si="55"/>
        <v>0</v>
      </c>
      <c r="AEK86" s="49">
        <f t="shared" si="55"/>
        <v>0</v>
      </c>
      <c r="AEL86" s="49">
        <f t="shared" si="55"/>
        <v>0</v>
      </c>
      <c r="AEM86" s="49">
        <f t="shared" si="55"/>
        <v>0</v>
      </c>
      <c r="AEN86" s="49">
        <f t="shared" si="55"/>
        <v>0</v>
      </c>
      <c r="AEO86" s="49">
        <f t="shared" si="55"/>
        <v>0</v>
      </c>
      <c r="AEP86" s="49">
        <f t="shared" si="55"/>
        <v>0</v>
      </c>
      <c r="AEQ86" s="49">
        <f t="shared" si="55"/>
        <v>0</v>
      </c>
      <c r="AER86" s="49">
        <f t="shared" si="55"/>
        <v>0</v>
      </c>
      <c r="AES86" s="49">
        <f t="shared" si="55"/>
        <v>0</v>
      </c>
      <c r="AET86" s="49">
        <f t="shared" si="55"/>
        <v>0</v>
      </c>
      <c r="AEU86" s="49">
        <f t="shared" si="55"/>
        <v>0</v>
      </c>
      <c r="AEV86" s="49">
        <f t="shared" si="55"/>
        <v>0</v>
      </c>
      <c r="AEW86" s="49">
        <f t="shared" si="55"/>
        <v>0</v>
      </c>
      <c r="AEX86" s="49">
        <f t="shared" si="55"/>
        <v>0</v>
      </c>
      <c r="AEY86" s="49">
        <f t="shared" si="55"/>
        <v>0</v>
      </c>
      <c r="AEZ86" s="49">
        <f t="shared" si="55"/>
        <v>0</v>
      </c>
      <c r="AFA86" s="49">
        <f t="shared" si="55"/>
        <v>0</v>
      </c>
      <c r="AFB86" s="49">
        <f t="shared" si="55"/>
        <v>0</v>
      </c>
      <c r="AFC86" s="49">
        <f t="shared" si="55"/>
        <v>0</v>
      </c>
      <c r="AFD86" s="49">
        <f t="shared" ref="AFD86:AHO86" si="56">AFD77-SUM(AFD59:AFD66,AFD68:AFD76)</f>
        <v>0</v>
      </c>
      <c r="AFE86" s="49">
        <f t="shared" si="56"/>
        <v>0</v>
      </c>
      <c r="AFF86" s="49">
        <f t="shared" si="56"/>
        <v>0</v>
      </c>
      <c r="AFG86" s="49">
        <f t="shared" si="56"/>
        <v>0</v>
      </c>
      <c r="AFH86" s="49">
        <f t="shared" si="56"/>
        <v>0</v>
      </c>
      <c r="AFI86" s="49">
        <f t="shared" si="56"/>
        <v>0</v>
      </c>
      <c r="AFJ86" s="49">
        <f t="shared" si="56"/>
        <v>0</v>
      </c>
      <c r="AFK86" s="49">
        <f t="shared" si="56"/>
        <v>0</v>
      </c>
      <c r="AFL86" s="49">
        <f t="shared" si="56"/>
        <v>0</v>
      </c>
      <c r="AFM86" s="49">
        <f t="shared" si="56"/>
        <v>0</v>
      </c>
      <c r="AFN86" s="49">
        <f t="shared" si="56"/>
        <v>0</v>
      </c>
      <c r="AFO86" s="49">
        <f t="shared" si="56"/>
        <v>0</v>
      </c>
      <c r="AFP86" s="49">
        <f t="shared" si="56"/>
        <v>0</v>
      </c>
      <c r="AFQ86" s="49">
        <f t="shared" si="56"/>
        <v>0</v>
      </c>
      <c r="AFR86" s="49">
        <f t="shared" si="56"/>
        <v>0</v>
      </c>
      <c r="AFS86" s="49">
        <f t="shared" si="56"/>
        <v>0</v>
      </c>
      <c r="AFT86" s="49">
        <f t="shared" si="56"/>
        <v>0</v>
      </c>
      <c r="AFU86" s="49">
        <f t="shared" si="56"/>
        <v>0</v>
      </c>
      <c r="AFV86" s="49">
        <f t="shared" si="56"/>
        <v>0</v>
      </c>
      <c r="AFW86" s="49">
        <f t="shared" si="56"/>
        <v>0</v>
      </c>
      <c r="AFX86" s="49">
        <f t="shared" si="56"/>
        <v>0</v>
      </c>
      <c r="AFY86" s="49">
        <f t="shared" si="56"/>
        <v>0</v>
      </c>
      <c r="AFZ86" s="49">
        <f t="shared" si="56"/>
        <v>0</v>
      </c>
      <c r="AGA86" s="49">
        <f t="shared" si="56"/>
        <v>0</v>
      </c>
      <c r="AGB86" s="49">
        <f t="shared" si="56"/>
        <v>0</v>
      </c>
      <c r="AGC86" s="49">
        <f t="shared" si="56"/>
        <v>0</v>
      </c>
      <c r="AGD86" s="49">
        <f t="shared" si="56"/>
        <v>0</v>
      </c>
      <c r="AGE86" s="49">
        <f t="shared" si="56"/>
        <v>0</v>
      </c>
      <c r="AGF86" s="49">
        <f t="shared" si="56"/>
        <v>0</v>
      </c>
      <c r="AGG86" s="49">
        <f t="shared" si="56"/>
        <v>0</v>
      </c>
      <c r="AGH86" s="49">
        <f t="shared" si="56"/>
        <v>0</v>
      </c>
      <c r="AGI86" s="49">
        <f t="shared" si="56"/>
        <v>0</v>
      </c>
      <c r="AGJ86" s="49">
        <f t="shared" si="56"/>
        <v>0</v>
      </c>
      <c r="AGK86" s="49">
        <f t="shared" si="56"/>
        <v>0</v>
      </c>
      <c r="AGL86" s="49">
        <f t="shared" si="56"/>
        <v>0</v>
      </c>
      <c r="AGM86" s="49">
        <f t="shared" si="56"/>
        <v>0</v>
      </c>
      <c r="AGN86" s="49">
        <f t="shared" si="56"/>
        <v>0</v>
      </c>
      <c r="AGO86" s="49">
        <f t="shared" si="56"/>
        <v>0</v>
      </c>
      <c r="AGP86" s="49">
        <f t="shared" si="56"/>
        <v>0</v>
      </c>
      <c r="AGQ86" s="49">
        <f t="shared" si="56"/>
        <v>0</v>
      </c>
      <c r="AGR86" s="49">
        <f t="shared" si="56"/>
        <v>0</v>
      </c>
      <c r="AGS86" s="49">
        <f t="shared" si="56"/>
        <v>0</v>
      </c>
      <c r="AGT86" s="49">
        <f t="shared" si="56"/>
        <v>0</v>
      </c>
      <c r="AGU86" s="49">
        <f t="shared" si="56"/>
        <v>0</v>
      </c>
      <c r="AGV86" s="49">
        <f t="shared" si="56"/>
        <v>0</v>
      </c>
      <c r="AGW86" s="49">
        <f t="shared" si="56"/>
        <v>0</v>
      </c>
      <c r="AGX86" s="49">
        <f t="shared" si="56"/>
        <v>0</v>
      </c>
      <c r="AGY86" s="49">
        <f t="shared" si="56"/>
        <v>0</v>
      </c>
      <c r="AGZ86" s="49">
        <f t="shared" si="56"/>
        <v>0</v>
      </c>
      <c r="AHA86" s="49">
        <f t="shared" si="56"/>
        <v>0</v>
      </c>
      <c r="AHB86" s="49">
        <f t="shared" si="56"/>
        <v>0</v>
      </c>
      <c r="AHC86" s="49">
        <f t="shared" si="56"/>
        <v>0</v>
      </c>
      <c r="AHD86" s="49">
        <f t="shared" si="56"/>
        <v>0</v>
      </c>
      <c r="AHE86" s="49">
        <f t="shared" si="56"/>
        <v>0</v>
      </c>
      <c r="AHF86" s="49">
        <f t="shared" si="56"/>
        <v>0</v>
      </c>
      <c r="AHG86" s="49">
        <f t="shared" si="56"/>
        <v>0</v>
      </c>
      <c r="AHH86" s="49">
        <f t="shared" si="56"/>
        <v>0</v>
      </c>
      <c r="AHI86" s="49">
        <f t="shared" si="56"/>
        <v>0</v>
      </c>
      <c r="AHJ86" s="49">
        <f t="shared" si="56"/>
        <v>0</v>
      </c>
      <c r="AHK86" s="49">
        <f t="shared" si="56"/>
        <v>0</v>
      </c>
      <c r="AHL86" s="49">
        <f t="shared" si="56"/>
        <v>0</v>
      </c>
      <c r="AHM86" s="49">
        <f t="shared" si="56"/>
        <v>0</v>
      </c>
      <c r="AHN86" s="49">
        <f t="shared" si="56"/>
        <v>0</v>
      </c>
      <c r="AHO86" s="49">
        <f t="shared" si="56"/>
        <v>0</v>
      </c>
      <c r="AHP86" s="49">
        <f t="shared" ref="AHP86:AKA86" si="57">AHP77-SUM(AHP59:AHP66,AHP68:AHP76)</f>
        <v>0</v>
      </c>
      <c r="AHQ86" s="49">
        <f t="shared" si="57"/>
        <v>0</v>
      </c>
      <c r="AHR86" s="49">
        <f t="shared" si="57"/>
        <v>0</v>
      </c>
      <c r="AHS86" s="49">
        <f t="shared" si="57"/>
        <v>0</v>
      </c>
      <c r="AHT86" s="49">
        <f t="shared" si="57"/>
        <v>0</v>
      </c>
      <c r="AHU86" s="49">
        <f t="shared" si="57"/>
        <v>0</v>
      </c>
      <c r="AHV86" s="49">
        <f t="shared" si="57"/>
        <v>0</v>
      </c>
      <c r="AHW86" s="49">
        <f t="shared" si="57"/>
        <v>0</v>
      </c>
      <c r="AHX86" s="49">
        <f t="shared" si="57"/>
        <v>0</v>
      </c>
      <c r="AHY86" s="49">
        <f t="shared" si="57"/>
        <v>0</v>
      </c>
      <c r="AHZ86" s="49">
        <f t="shared" si="57"/>
        <v>0</v>
      </c>
      <c r="AIA86" s="49">
        <f t="shared" si="57"/>
        <v>0</v>
      </c>
      <c r="AIB86" s="49">
        <f t="shared" si="57"/>
        <v>0</v>
      </c>
      <c r="AIC86" s="49">
        <f t="shared" si="57"/>
        <v>0</v>
      </c>
      <c r="AID86" s="49">
        <f t="shared" si="57"/>
        <v>0</v>
      </c>
      <c r="AIE86" s="49">
        <f t="shared" si="57"/>
        <v>0</v>
      </c>
      <c r="AIF86" s="49">
        <f t="shared" si="57"/>
        <v>0</v>
      </c>
      <c r="AIG86" s="49">
        <f t="shared" si="57"/>
        <v>0</v>
      </c>
      <c r="AIH86" s="49">
        <f t="shared" si="57"/>
        <v>0</v>
      </c>
      <c r="AII86" s="49">
        <f t="shared" si="57"/>
        <v>0</v>
      </c>
      <c r="AIJ86" s="49">
        <f t="shared" si="57"/>
        <v>0</v>
      </c>
      <c r="AIK86" s="49">
        <f t="shared" si="57"/>
        <v>0</v>
      </c>
      <c r="AIL86" s="49">
        <f t="shared" si="57"/>
        <v>0</v>
      </c>
      <c r="AIM86" s="49">
        <f t="shared" si="57"/>
        <v>0</v>
      </c>
      <c r="AIN86" s="49">
        <f t="shared" si="57"/>
        <v>0</v>
      </c>
      <c r="AIO86" s="49">
        <f t="shared" si="57"/>
        <v>0</v>
      </c>
      <c r="AIP86" s="49">
        <f t="shared" si="57"/>
        <v>0</v>
      </c>
      <c r="AIQ86" s="49">
        <f t="shared" si="57"/>
        <v>0</v>
      </c>
      <c r="AIR86" s="49">
        <f t="shared" si="57"/>
        <v>0</v>
      </c>
      <c r="AIS86" s="49">
        <f t="shared" si="57"/>
        <v>0</v>
      </c>
      <c r="AIT86" s="49">
        <f t="shared" si="57"/>
        <v>0</v>
      </c>
      <c r="AIU86" s="49">
        <f t="shared" si="57"/>
        <v>0</v>
      </c>
      <c r="AIV86" s="49">
        <f t="shared" si="57"/>
        <v>0</v>
      </c>
      <c r="AIW86" s="49">
        <f t="shared" si="57"/>
        <v>0</v>
      </c>
      <c r="AIX86" s="49">
        <f t="shared" si="57"/>
        <v>0</v>
      </c>
      <c r="AIY86" s="49">
        <f t="shared" si="57"/>
        <v>0</v>
      </c>
      <c r="AIZ86" s="49">
        <f t="shared" si="57"/>
        <v>0</v>
      </c>
      <c r="AJA86" s="49">
        <f t="shared" si="57"/>
        <v>0</v>
      </c>
      <c r="AJB86" s="49">
        <f t="shared" si="57"/>
        <v>0</v>
      </c>
      <c r="AJC86" s="49">
        <f t="shared" si="57"/>
        <v>0</v>
      </c>
      <c r="AJD86" s="49">
        <f t="shared" si="57"/>
        <v>0</v>
      </c>
      <c r="AJE86" s="49">
        <f t="shared" si="57"/>
        <v>0</v>
      </c>
      <c r="AJF86" s="49">
        <f t="shared" si="57"/>
        <v>0</v>
      </c>
      <c r="AJG86" s="49">
        <f t="shared" si="57"/>
        <v>0</v>
      </c>
      <c r="AJH86" s="49">
        <f t="shared" si="57"/>
        <v>0</v>
      </c>
      <c r="AJI86" s="49">
        <f t="shared" si="57"/>
        <v>0</v>
      </c>
      <c r="AJJ86" s="49">
        <f t="shared" si="57"/>
        <v>0</v>
      </c>
      <c r="AJK86" s="49">
        <f t="shared" si="57"/>
        <v>0</v>
      </c>
      <c r="AJL86" s="49">
        <f t="shared" si="57"/>
        <v>0</v>
      </c>
      <c r="AJM86" s="49">
        <f t="shared" si="57"/>
        <v>0</v>
      </c>
      <c r="AJN86" s="49">
        <f t="shared" si="57"/>
        <v>0</v>
      </c>
      <c r="AJO86" s="49">
        <f t="shared" si="57"/>
        <v>0</v>
      </c>
      <c r="AJP86" s="49">
        <f t="shared" si="57"/>
        <v>0</v>
      </c>
      <c r="AJQ86" s="49">
        <f t="shared" si="57"/>
        <v>0</v>
      </c>
      <c r="AJR86" s="49">
        <f t="shared" si="57"/>
        <v>0</v>
      </c>
      <c r="AJS86" s="49">
        <f t="shared" si="57"/>
        <v>0</v>
      </c>
      <c r="AJT86" s="49">
        <f t="shared" si="57"/>
        <v>0</v>
      </c>
      <c r="AJU86" s="49">
        <f t="shared" si="57"/>
        <v>0</v>
      </c>
      <c r="AJV86" s="49">
        <f t="shared" si="57"/>
        <v>0</v>
      </c>
      <c r="AJW86" s="49">
        <f t="shared" si="57"/>
        <v>0</v>
      </c>
      <c r="AJX86" s="49">
        <f t="shared" si="57"/>
        <v>0</v>
      </c>
      <c r="AJY86" s="49">
        <f t="shared" si="57"/>
        <v>0</v>
      </c>
      <c r="AJZ86" s="49">
        <f t="shared" si="57"/>
        <v>0</v>
      </c>
      <c r="AKA86" s="49">
        <f t="shared" si="57"/>
        <v>0</v>
      </c>
      <c r="AKB86" s="49">
        <f t="shared" ref="AKB86:AMM86" si="58">AKB77-SUM(AKB59:AKB66,AKB68:AKB76)</f>
        <v>0</v>
      </c>
      <c r="AKC86" s="49">
        <f t="shared" si="58"/>
        <v>0</v>
      </c>
      <c r="AKD86" s="49">
        <f t="shared" si="58"/>
        <v>0</v>
      </c>
      <c r="AKE86" s="49">
        <f t="shared" si="58"/>
        <v>0</v>
      </c>
      <c r="AKF86" s="49">
        <f t="shared" si="58"/>
        <v>0</v>
      </c>
      <c r="AKG86" s="49">
        <f t="shared" si="58"/>
        <v>0</v>
      </c>
      <c r="AKH86" s="49">
        <f t="shared" si="58"/>
        <v>0</v>
      </c>
      <c r="AKI86" s="49">
        <f t="shared" si="58"/>
        <v>0</v>
      </c>
      <c r="AKJ86" s="49">
        <f t="shared" si="58"/>
        <v>0</v>
      </c>
      <c r="AKK86" s="49">
        <f t="shared" si="58"/>
        <v>0</v>
      </c>
      <c r="AKL86" s="49">
        <f t="shared" si="58"/>
        <v>0</v>
      </c>
      <c r="AKM86" s="49">
        <f t="shared" si="58"/>
        <v>0</v>
      </c>
      <c r="AKN86" s="49">
        <f t="shared" si="58"/>
        <v>0</v>
      </c>
      <c r="AKO86" s="49">
        <f t="shared" si="58"/>
        <v>0</v>
      </c>
      <c r="AKP86" s="49">
        <f t="shared" si="58"/>
        <v>0</v>
      </c>
      <c r="AKQ86" s="49">
        <f t="shared" si="58"/>
        <v>0</v>
      </c>
      <c r="AKR86" s="49">
        <f t="shared" si="58"/>
        <v>0</v>
      </c>
      <c r="AKS86" s="49">
        <f t="shared" si="58"/>
        <v>0</v>
      </c>
      <c r="AKT86" s="49">
        <f t="shared" si="58"/>
        <v>0</v>
      </c>
      <c r="AKU86" s="49">
        <f t="shared" si="58"/>
        <v>0</v>
      </c>
      <c r="AKV86" s="49">
        <f t="shared" si="58"/>
        <v>0</v>
      </c>
      <c r="AKW86" s="49">
        <f t="shared" si="58"/>
        <v>0</v>
      </c>
      <c r="AKX86" s="49">
        <f t="shared" si="58"/>
        <v>0</v>
      </c>
      <c r="AKY86" s="49">
        <f t="shared" si="58"/>
        <v>0</v>
      </c>
      <c r="AKZ86" s="49">
        <f t="shared" si="58"/>
        <v>0</v>
      </c>
      <c r="ALA86" s="49">
        <f t="shared" si="58"/>
        <v>0</v>
      </c>
      <c r="ALB86" s="49">
        <f t="shared" si="58"/>
        <v>0</v>
      </c>
      <c r="ALC86" s="49">
        <f t="shared" si="58"/>
        <v>0</v>
      </c>
      <c r="ALD86" s="49">
        <f t="shared" si="58"/>
        <v>0</v>
      </c>
      <c r="ALE86" s="49">
        <f t="shared" si="58"/>
        <v>0</v>
      </c>
      <c r="ALF86" s="49">
        <f t="shared" si="58"/>
        <v>0</v>
      </c>
      <c r="ALG86" s="49">
        <f t="shared" si="58"/>
        <v>0</v>
      </c>
      <c r="ALH86" s="49">
        <f t="shared" si="58"/>
        <v>0</v>
      </c>
      <c r="ALI86" s="49">
        <f t="shared" si="58"/>
        <v>0</v>
      </c>
      <c r="ALJ86" s="49">
        <f t="shared" si="58"/>
        <v>0</v>
      </c>
      <c r="ALK86" s="49">
        <f t="shared" si="58"/>
        <v>0</v>
      </c>
      <c r="ALL86" s="49">
        <f t="shared" si="58"/>
        <v>0</v>
      </c>
      <c r="ALM86" s="49">
        <f t="shared" si="58"/>
        <v>0</v>
      </c>
      <c r="ALN86" s="49">
        <f t="shared" si="58"/>
        <v>0</v>
      </c>
      <c r="ALO86" s="49">
        <f t="shared" si="58"/>
        <v>0</v>
      </c>
      <c r="ALP86" s="49">
        <f t="shared" si="58"/>
        <v>0</v>
      </c>
      <c r="ALQ86" s="49">
        <f t="shared" si="58"/>
        <v>0</v>
      </c>
      <c r="ALR86" s="49">
        <f t="shared" si="58"/>
        <v>0</v>
      </c>
      <c r="ALS86" s="49">
        <f t="shared" si="58"/>
        <v>0</v>
      </c>
      <c r="ALT86" s="49">
        <f t="shared" si="58"/>
        <v>0</v>
      </c>
      <c r="ALU86" s="49">
        <f t="shared" si="58"/>
        <v>0</v>
      </c>
      <c r="ALV86" s="49">
        <f t="shared" si="58"/>
        <v>0</v>
      </c>
      <c r="ALW86" s="49">
        <f t="shared" si="58"/>
        <v>0</v>
      </c>
      <c r="ALX86" s="49">
        <f t="shared" si="58"/>
        <v>0</v>
      </c>
      <c r="ALY86" s="49">
        <f t="shared" si="58"/>
        <v>0</v>
      </c>
      <c r="ALZ86" s="49">
        <f t="shared" si="58"/>
        <v>0</v>
      </c>
      <c r="AMA86" s="49">
        <f t="shared" si="58"/>
        <v>0</v>
      </c>
      <c r="AMB86" s="49">
        <f t="shared" si="58"/>
        <v>0</v>
      </c>
      <c r="AMC86" s="49">
        <f t="shared" si="58"/>
        <v>0</v>
      </c>
      <c r="AMD86" s="49">
        <f t="shared" si="58"/>
        <v>0</v>
      </c>
      <c r="AME86" s="49">
        <f t="shared" si="58"/>
        <v>0</v>
      </c>
      <c r="AMF86" s="49">
        <f t="shared" si="58"/>
        <v>0</v>
      </c>
      <c r="AMG86" s="49">
        <f t="shared" si="58"/>
        <v>0</v>
      </c>
      <c r="AMH86" s="49">
        <f t="shared" si="58"/>
        <v>0</v>
      </c>
      <c r="AMI86" s="49">
        <f t="shared" si="58"/>
        <v>0</v>
      </c>
      <c r="AMJ86" s="49">
        <f t="shared" si="58"/>
        <v>0</v>
      </c>
      <c r="AMK86" s="49">
        <f t="shared" si="58"/>
        <v>0</v>
      </c>
      <c r="AML86" s="49">
        <f t="shared" si="58"/>
        <v>0</v>
      </c>
      <c r="AMM86" s="49">
        <f t="shared" si="58"/>
        <v>0</v>
      </c>
      <c r="AMN86" s="49">
        <f t="shared" ref="AMN86:AOY86" si="59">AMN77-SUM(AMN59:AMN66,AMN68:AMN76)</f>
        <v>0</v>
      </c>
      <c r="AMO86" s="49">
        <f t="shared" si="59"/>
        <v>0</v>
      </c>
      <c r="AMP86" s="49">
        <f t="shared" si="59"/>
        <v>0</v>
      </c>
      <c r="AMQ86" s="49">
        <f t="shared" si="59"/>
        <v>0</v>
      </c>
      <c r="AMR86" s="49">
        <f t="shared" si="59"/>
        <v>0</v>
      </c>
      <c r="AMS86" s="49">
        <f t="shared" si="59"/>
        <v>0</v>
      </c>
      <c r="AMT86" s="49">
        <f t="shared" si="59"/>
        <v>0</v>
      </c>
      <c r="AMU86" s="49">
        <f t="shared" si="59"/>
        <v>0</v>
      </c>
      <c r="AMV86" s="49">
        <f t="shared" si="59"/>
        <v>0</v>
      </c>
      <c r="AMW86" s="49">
        <f t="shared" si="59"/>
        <v>0</v>
      </c>
      <c r="AMX86" s="49">
        <f t="shared" si="59"/>
        <v>0</v>
      </c>
      <c r="AMY86" s="49">
        <f t="shared" si="59"/>
        <v>0</v>
      </c>
      <c r="AMZ86" s="49">
        <f t="shared" si="59"/>
        <v>0</v>
      </c>
      <c r="ANA86" s="49">
        <f t="shared" si="59"/>
        <v>0</v>
      </c>
      <c r="ANB86" s="49">
        <f t="shared" si="59"/>
        <v>0</v>
      </c>
      <c r="ANC86" s="49">
        <f t="shared" si="59"/>
        <v>0</v>
      </c>
      <c r="AND86" s="49">
        <f t="shared" si="59"/>
        <v>0</v>
      </c>
      <c r="ANE86" s="49">
        <f t="shared" si="59"/>
        <v>0</v>
      </c>
      <c r="ANF86" s="49">
        <f t="shared" si="59"/>
        <v>0</v>
      </c>
      <c r="ANG86" s="49">
        <f t="shared" si="59"/>
        <v>0</v>
      </c>
      <c r="ANH86" s="49">
        <f t="shared" si="59"/>
        <v>0</v>
      </c>
      <c r="ANI86" s="49">
        <f t="shared" si="59"/>
        <v>0</v>
      </c>
      <c r="ANJ86" s="49">
        <f t="shared" si="59"/>
        <v>0</v>
      </c>
      <c r="ANK86" s="49">
        <f t="shared" si="59"/>
        <v>0</v>
      </c>
      <c r="ANL86" s="49">
        <f t="shared" si="59"/>
        <v>0</v>
      </c>
      <c r="ANM86" s="49">
        <f t="shared" si="59"/>
        <v>0</v>
      </c>
      <c r="ANN86" s="49">
        <f t="shared" si="59"/>
        <v>0</v>
      </c>
      <c r="ANO86" s="49">
        <f t="shared" si="59"/>
        <v>0</v>
      </c>
      <c r="ANP86" s="49">
        <f t="shared" si="59"/>
        <v>0</v>
      </c>
      <c r="ANQ86" s="49">
        <f t="shared" si="59"/>
        <v>0</v>
      </c>
      <c r="ANR86" s="49">
        <f t="shared" si="59"/>
        <v>0</v>
      </c>
      <c r="ANS86" s="49">
        <f t="shared" si="59"/>
        <v>0</v>
      </c>
      <c r="ANT86" s="49">
        <f t="shared" si="59"/>
        <v>0</v>
      </c>
      <c r="ANU86" s="49">
        <f t="shared" si="59"/>
        <v>0</v>
      </c>
      <c r="ANV86" s="49">
        <f t="shared" si="59"/>
        <v>0</v>
      </c>
      <c r="ANW86" s="123">
        <f t="shared" si="59"/>
        <v>0</v>
      </c>
      <c r="ANX86" s="123">
        <f t="shared" si="59"/>
        <v>0</v>
      </c>
      <c r="ANY86" s="123">
        <f t="shared" si="59"/>
        <v>0</v>
      </c>
      <c r="ANZ86" s="123">
        <f t="shared" si="59"/>
        <v>0</v>
      </c>
      <c r="AOA86" s="123">
        <f t="shared" si="59"/>
        <v>0</v>
      </c>
      <c r="AOB86" s="49">
        <f t="shared" si="59"/>
        <v>0</v>
      </c>
      <c r="AOC86" s="49">
        <f t="shared" si="59"/>
        <v>0</v>
      </c>
      <c r="AOD86" s="49">
        <f t="shared" si="59"/>
        <v>0</v>
      </c>
      <c r="AOE86" s="49">
        <f t="shared" si="59"/>
        <v>0</v>
      </c>
      <c r="AOF86" s="49">
        <f t="shared" si="59"/>
        <v>0</v>
      </c>
      <c r="AOG86" s="49">
        <f t="shared" si="59"/>
        <v>0</v>
      </c>
      <c r="AOH86" s="49">
        <f t="shared" si="59"/>
        <v>0</v>
      </c>
      <c r="AOI86" s="49">
        <f t="shared" si="59"/>
        <v>0</v>
      </c>
      <c r="AOJ86" s="49">
        <f t="shared" si="59"/>
        <v>0</v>
      </c>
      <c r="AOK86" s="49">
        <f t="shared" si="59"/>
        <v>0</v>
      </c>
      <c r="AOL86" s="49">
        <f t="shared" si="59"/>
        <v>0</v>
      </c>
      <c r="AOM86" s="49">
        <f t="shared" si="59"/>
        <v>0</v>
      </c>
      <c r="AON86" s="49">
        <f t="shared" si="59"/>
        <v>0</v>
      </c>
      <c r="AOO86" s="49">
        <f t="shared" si="59"/>
        <v>0</v>
      </c>
      <c r="AOP86" s="49">
        <f t="shared" si="59"/>
        <v>0</v>
      </c>
      <c r="AOQ86" s="49">
        <f t="shared" si="59"/>
        <v>0</v>
      </c>
      <c r="AOR86" s="49">
        <f t="shared" si="59"/>
        <v>0</v>
      </c>
      <c r="AOS86" s="49">
        <f t="shared" si="59"/>
        <v>0</v>
      </c>
      <c r="AOT86" s="49">
        <f t="shared" si="59"/>
        <v>0</v>
      </c>
      <c r="AOU86" s="49">
        <f t="shared" si="59"/>
        <v>0</v>
      </c>
      <c r="AOV86" s="49">
        <f t="shared" si="59"/>
        <v>0</v>
      </c>
      <c r="AOW86" s="49">
        <f t="shared" si="59"/>
        <v>0</v>
      </c>
      <c r="AOX86" s="49">
        <f t="shared" si="59"/>
        <v>0</v>
      </c>
      <c r="AOY86" s="49">
        <f t="shared" si="59"/>
        <v>0</v>
      </c>
      <c r="AOZ86" s="49">
        <f t="shared" ref="AOZ86:ARK86" si="60">AOZ77-SUM(AOZ59:AOZ66,AOZ68:AOZ76)</f>
        <v>0</v>
      </c>
      <c r="APA86" s="49">
        <f t="shared" si="60"/>
        <v>0</v>
      </c>
      <c r="APB86" s="49">
        <f t="shared" si="60"/>
        <v>0</v>
      </c>
      <c r="APC86" s="49">
        <f t="shared" si="60"/>
        <v>0</v>
      </c>
      <c r="APD86" s="49">
        <f t="shared" si="60"/>
        <v>0</v>
      </c>
      <c r="APE86" s="49">
        <f t="shared" si="60"/>
        <v>0</v>
      </c>
      <c r="APF86" s="49">
        <f t="shared" si="60"/>
        <v>0</v>
      </c>
      <c r="APG86" s="49">
        <f t="shared" si="60"/>
        <v>0</v>
      </c>
      <c r="APH86" s="49">
        <f t="shared" si="60"/>
        <v>0</v>
      </c>
      <c r="API86" s="49">
        <f t="shared" si="60"/>
        <v>0</v>
      </c>
      <c r="APJ86" s="49">
        <f t="shared" si="60"/>
        <v>0</v>
      </c>
      <c r="APK86" s="49">
        <f t="shared" si="60"/>
        <v>0</v>
      </c>
      <c r="APL86" s="49">
        <f t="shared" si="60"/>
        <v>0</v>
      </c>
      <c r="APM86" s="49">
        <f t="shared" si="60"/>
        <v>0</v>
      </c>
      <c r="APN86" s="49">
        <f t="shared" si="60"/>
        <v>0</v>
      </c>
      <c r="APO86" s="49">
        <f t="shared" si="60"/>
        <v>0</v>
      </c>
      <c r="APP86" s="49">
        <f t="shared" si="60"/>
        <v>0</v>
      </c>
      <c r="APQ86" s="49">
        <f t="shared" si="60"/>
        <v>0</v>
      </c>
      <c r="APR86" s="49">
        <f t="shared" si="60"/>
        <v>0</v>
      </c>
      <c r="APS86" s="49">
        <f t="shared" si="60"/>
        <v>0</v>
      </c>
      <c r="APT86" s="49">
        <f t="shared" si="60"/>
        <v>0</v>
      </c>
      <c r="APU86" s="49">
        <f t="shared" si="60"/>
        <v>0</v>
      </c>
      <c r="APV86" s="49">
        <f t="shared" si="60"/>
        <v>0</v>
      </c>
      <c r="APW86" s="49">
        <f t="shared" si="60"/>
        <v>0</v>
      </c>
      <c r="APX86" s="49">
        <f t="shared" si="60"/>
        <v>0</v>
      </c>
      <c r="APY86" s="49">
        <f t="shared" si="60"/>
        <v>0</v>
      </c>
      <c r="APZ86" s="49">
        <f t="shared" si="60"/>
        <v>0</v>
      </c>
      <c r="AQA86" s="49">
        <f t="shared" si="60"/>
        <v>0</v>
      </c>
      <c r="AQB86" s="49">
        <f t="shared" si="60"/>
        <v>0</v>
      </c>
      <c r="AQC86" s="49">
        <f t="shared" si="60"/>
        <v>0</v>
      </c>
      <c r="AQD86" s="49">
        <f t="shared" si="60"/>
        <v>0</v>
      </c>
      <c r="AQE86" s="49">
        <f t="shared" si="60"/>
        <v>0</v>
      </c>
      <c r="AQF86" s="49">
        <f t="shared" si="60"/>
        <v>0</v>
      </c>
      <c r="AQG86" s="49">
        <f t="shared" si="60"/>
        <v>0</v>
      </c>
      <c r="AQH86" s="49">
        <f t="shared" si="60"/>
        <v>0</v>
      </c>
      <c r="AQI86" s="49">
        <f t="shared" si="60"/>
        <v>0</v>
      </c>
      <c r="AQJ86" s="49">
        <f t="shared" si="60"/>
        <v>0</v>
      </c>
      <c r="AQK86" s="49">
        <f t="shared" si="60"/>
        <v>0</v>
      </c>
      <c r="AQL86" s="49">
        <f t="shared" si="60"/>
        <v>0</v>
      </c>
      <c r="AQM86" s="49">
        <f t="shared" si="60"/>
        <v>0</v>
      </c>
      <c r="AQN86" s="49">
        <f t="shared" si="60"/>
        <v>0</v>
      </c>
      <c r="AQO86" s="49">
        <f t="shared" si="60"/>
        <v>0</v>
      </c>
      <c r="AQP86" s="49">
        <f t="shared" si="60"/>
        <v>0</v>
      </c>
      <c r="AQQ86" s="49">
        <f t="shared" si="60"/>
        <v>0</v>
      </c>
      <c r="AQR86" s="49">
        <f t="shared" si="60"/>
        <v>0</v>
      </c>
      <c r="AQS86" s="49">
        <f t="shared" si="60"/>
        <v>0</v>
      </c>
      <c r="AQT86" s="49">
        <f t="shared" si="60"/>
        <v>0</v>
      </c>
      <c r="AQU86" s="49">
        <f t="shared" si="60"/>
        <v>0</v>
      </c>
      <c r="AQV86" s="49">
        <f t="shared" si="60"/>
        <v>0</v>
      </c>
      <c r="AQW86" s="49">
        <f t="shared" si="60"/>
        <v>0</v>
      </c>
      <c r="AQX86" s="49">
        <f t="shared" si="60"/>
        <v>0</v>
      </c>
      <c r="AQY86" s="49">
        <f t="shared" si="60"/>
        <v>0</v>
      </c>
      <c r="AQZ86" s="49">
        <f t="shared" si="60"/>
        <v>0</v>
      </c>
      <c r="ARA86" s="49">
        <f t="shared" si="60"/>
        <v>0</v>
      </c>
      <c r="ARB86" s="49">
        <f t="shared" si="60"/>
        <v>0</v>
      </c>
      <c r="ARC86" s="49">
        <f t="shared" si="60"/>
        <v>0</v>
      </c>
      <c r="ARD86" s="49">
        <f t="shared" si="60"/>
        <v>0</v>
      </c>
      <c r="ARE86" s="49">
        <f t="shared" si="60"/>
        <v>0</v>
      </c>
      <c r="ARF86" s="49">
        <f t="shared" si="60"/>
        <v>0</v>
      </c>
      <c r="ARG86" s="49">
        <f t="shared" si="60"/>
        <v>0</v>
      </c>
      <c r="ARH86" s="49">
        <f t="shared" si="60"/>
        <v>0</v>
      </c>
      <c r="ARI86" s="49">
        <f t="shared" si="60"/>
        <v>0</v>
      </c>
      <c r="ARJ86" s="49">
        <f t="shared" si="60"/>
        <v>0</v>
      </c>
      <c r="ARK86" s="49">
        <f t="shared" si="60"/>
        <v>0</v>
      </c>
      <c r="ARL86" s="49">
        <f t="shared" ref="ARL86:ATW86" si="61">ARL77-SUM(ARL59:ARL66,ARL68:ARL76)</f>
        <v>0</v>
      </c>
      <c r="ARM86" s="49">
        <f t="shared" si="61"/>
        <v>0</v>
      </c>
      <c r="ARN86" s="49">
        <f t="shared" si="61"/>
        <v>0</v>
      </c>
      <c r="ARO86" s="49">
        <f>ARO77-SUM(ARO59:ARO66,ARO68:ARO76)</f>
        <v>0</v>
      </c>
      <c r="ARP86" s="49">
        <f t="shared" si="61"/>
        <v>0</v>
      </c>
      <c r="ARQ86" s="49">
        <f t="shared" si="61"/>
        <v>0</v>
      </c>
      <c r="ARR86" s="49">
        <f t="shared" si="61"/>
        <v>0</v>
      </c>
      <c r="ARS86" s="49">
        <f t="shared" si="61"/>
        <v>0</v>
      </c>
      <c r="ART86" s="49">
        <f t="shared" si="61"/>
        <v>0</v>
      </c>
      <c r="ARU86" s="49">
        <f t="shared" si="61"/>
        <v>0</v>
      </c>
      <c r="ARV86" s="49">
        <f t="shared" si="61"/>
        <v>0</v>
      </c>
      <c r="ARW86" s="49">
        <f t="shared" si="61"/>
        <v>0</v>
      </c>
      <c r="ARX86" s="49">
        <f t="shared" si="61"/>
        <v>0</v>
      </c>
      <c r="ARY86" s="49">
        <f t="shared" si="61"/>
        <v>0</v>
      </c>
      <c r="ARZ86" s="49">
        <f t="shared" si="61"/>
        <v>0</v>
      </c>
      <c r="ASA86" s="49">
        <f t="shared" si="61"/>
        <v>0</v>
      </c>
      <c r="ASB86" s="49">
        <f t="shared" si="61"/>
        <v>0</v>
      </c>
      <c r="ASC86" s="49">
        <f t="shared" si="61"/>
        <v>0</v>
      </c>
      <c r="ASD86" s="49">
        <f t="shared" si="61"/>
        <v>0</v>
      </c>
      <c r="ASE86" s="49">
        <f t="shared" si="61"/>
        <v>0</v>
      </c>
      <c r="ASF86" s="49">
        <f t="shared" si="61"/>
        <v>0</v>
      </c>
      <c r="ASG86" s="49">
        <f t="shared" si="61"/>
        <v>0</v>
      </c>
      <c r="ASH86" s="49">
        <f t="shared" si="61"/>
        <v>0</v>
      </c>
      <c r="ASI86" s="49">
        <f t="shared" si="61"/>
        <v>0</v>
      </c>
      <c r="ASJ86" s="49">
        <f t="shared" si="61"/>
        <v>0</v>
      </c>
      <c r="ASK86" s="49">
        <f t="shared" si="61"/>
        <v>0</v>
      </c>
      <c r="ASL86" s="49">
        <f t="shared" si="61"/>
        <v>0</v>
      </c>
      <c r="ASM86" s="49">
        <f t="shared" si="61"/>
        <v>0</v>
      </c>
      <c r="ASN86" s="49">
        <f t="shared" si="61"/>
        <v>0</v>
      </c>
      <c r="ASO86" s="49">
        <f t="shared" si="61"/>
        <v>0</v>
      </c>
      <c r="ASP86" s="49">
        <f t="shared" si="61"/>
        <v>0</v>
      </c>
      <c r="ASQ86" s="49">
        <f t="shared" si="61"/>
        <v>0</v>
      </c>
      <c r="ASR86" s="49">
        <f t="shared" si="61"/>
        <v>0</v>
      </c>
      <c r="ASS86" s="49">
        <f t="shared" si="61"/>
        <v>0</v>
      </c>
      <c r="AST86" s="49">
        <f t="shared" si="61"/>
        <v>0</v>
      </c>
      <c r="ASU86" s="49">
        <f t="shared" si="61"/>
        <v>0</v>
      </c>
      <c r="ASV86" s="49">
        <f t="shared" si="61"/>
        <v>0</v>
      </c>
      <c r="ASW86" s="49">
        <f t="shared" si="61"/>
        <v>0</v>
      </c>
      <c r="ASX86" s="49">
        <f t="shared" si="61"/>
        <v>0</v>
      </c>
      <c r="ASY86" s="49">
        <f t="shared" si="61"/>
        <v>0</v>
      </c>
      <c r="ASZ86" s="49">
        <f t="shared" si="61"/>
        <v>0</v>
      </c>
      <c r="ATA86" s="49">
        <f t="shared" si="61"/>
        <v>0</v>
      </c>
      <c r="ATB86" s="49">
        <f t="shared" si="61"/>
        <v>0</v>
      </c>
      <c r="ATC86" s="49">
        <f t="shared" si="61"/>
        <v>0</v>
      </c>
      <c r="ATD86" s="49">
        <f t="shared" si="61"/>
        <v>0</v>
      </c>
      <c r="ATE86" s="49">
        <f t="shared" si="61"/>
        <v>0</v>
      </c>
      <c r="ATF86" s="49">
        <f t="shared" si="61"/>
        <v>0</v>
      </c>
      <c r="ATG86" s="49">
        <f t="shared" si="61"/>
        <v>0</v>
      </c>
      <c r="ATH86" s="49">
        <f t="shared" si="61"/>
        <v>0</v>
      </c>
      <c r="ATI86" s="49">
        <f t="shared" si="61"/>
        <v>0</v>
      </c>
      <c r="ATJ86" s="49">
        <f t="shared" si="61"/>
        <v>0</v>
      </c>
      <c r="ATK86" s="49">
        <f t="shared" si="61"/>
        <v>0</v>
      </c>
      <c r="ATL86" s="49">
        <f t="shared" si="61"/>
        <v>0</v>
      </c>
      <c r="ATM86" s="49">
        <f t="shared" si="61"/>
        <v>0</v>
      </c>
      <c r="ATN86" s="49">
        <f t="shared" si="61"/>
        <v>0</v>
      </c>
      <c r="ATO86" s="49">
        <f t="shared" si="61"/>
        <v>0</v>
      </c>
      <c r="ATP86" s="49">
        <f t="shared" si="61"/>
        <v>0</v>
      </c>
      <c r="ATQ86" s="49">
        <f t="shared" si="61"/>
        <v>0</v>
      </c>
      <c r="ATR86" s="49">
        <f t="shared" si="61"/>
        <v>0</v>
      </c>
      <c r="ATS86" s="49">
        <f t="shared" si="61"/>
        <v>0</v>
      </c>
      <c r="ATT86" s="49">
        <f t="shared" si="61"/>
        <v>0</v>
      </c>
      <c r="ATU86" s="49">
        <f t="shared" si="61"/>
        <v>0</v>
      </c>
      <c r="ATV86" s="49">
        <f t="shared" si="61"/>
        <v>0</v>
      </c>
      <c r="ATW86" s="49">
        <f t="shared" si="61"/>
        <v>0</v>
      </c>
      <c r="ATX86" s="49">
        <f t="shared" ref="ATX86:AWI86" si="62">ATX77-SUM(ATX59:ATX66,ATX68:ATX76)</f>
        <v>0</v>
      </c>
      <c r="ATY86" s="49">
        <f t="shared" si="62"/>
        <v>0</v>
      </c>
      <c r="ATZ86" s="49">
        <f t="shared" si="62"/>
        <v>0</v>
      </c>
      <c r="AUA86" s="49">
        <f t="shared" si="62"/>
        <v>0</v>
      </c>
      <c r="AUB86" s="49">
        <f t="shared" si="62"/>
        <v>0</v>
      </c>
      <c r="AUC86" s="49">
        <f t="shared" si="62"/>
        <v>0</v>
      </c>
      <c r="AUD86" s="49">
        <f t="shared" si="62"/>
        <v>0</v>
      </c>
      <c r="AUE86" s="49">
        <f t="shared" si="62"/>
        <v>0</v>
      </c>
      <c r="AUF86" s="49">
        <f t="shared" si="62"/>
        <v>0</v>
      </c>
      <c r="AUG86" s="49">
        <f t="shared" si="62"/>
        <v>0</v>
      </c>
      <c r="AUH86" s="49">
        <f t="shared" si="62"/>
        <v>0</v>
      </c>
      <c r="AUI86" s="49">
        <f t="shared" si="62"/>
        <v>0</v>
      </c>
      <c r="AUJ86" s="49">
        <f t="shared" si="62"/>
        <v>0</v>
      </c>
      <c r="AUK86" s="49">
        <f t="shared" si="62"/>
        <v>0</v>
      </c>
      <c r="AUL86" s="49">
        <f t="shared" si="62"/>
        <v>0</v>
      </c>
      <c r="AUM86" s="49">
        <f t="shared" si="62"/>
        <v>0</v>
      </c>
      <c r="AUN86" s="49">
        <f t="shared" si="62"/>
        <v>0</v>
      </c>
      <c r="AUO86" s="49">
        <f t="shared" si="62"/>
        <v>0</v>
      </c>
      <c r="AUP86" s="49">
        <f t="shared" si="62"/>
        <v>0</v>
      </c>
      <c r="AUQ86" s="49">
        <f t="shared" si="62"/>
        <v>0</v>
      </c>
      <c r="AUR86" s="49">
        <f t="shared" si="62"/>
        <v>0</v>
      </c>
      <c r="AUS86" s="49">
        <f t="shared" si="62"/>
        <v>0</v>
      </c>
      <c r="AUT86" s="49">
        <f t="shared" si="62"/>
        <v>0</v>
      </c>
      <c r="AUU86" s="49">
        <f t="shared" si="62"/>
        <v>0</v>
      </c>
      <c r="AUV86" s="49">
        <f t="shared" si="62"/>
        <v>0</v>
      </c>
      <c r="AUW86" s="49">
        <f t="shared" si="62"/>
        <v>0</v>
      </c>
      <c r="AUX86" s="49">
        <f t="shared" si="62"/>
        <v>0</v>
      </c>
      <c r="AUY86" s="49">
        <f t="shared" si="62"/>
        <v>0</v>
      </c>
      <c r="AUZ86" s="49">
        <f t="shared" si="62"/>
        <v>0</v>
      </c>
      <c r="AVA86" s="49">
        <f t="shared" si="62"/>
        <v>0</v>
      </c>
      <c r="AVB86" s="49">
        <f t="shared" si="62"/>
        <v>0</v>
      </c>
      <c r="AVC86" s="49">
        <f t="shared" si="62"/>
        <v>0</v>
      </c>
      <c r="AVD86" s="49">
        <f t="shared" si="62"/>
        <v>0</v>
      </c>
      <c r="AVE86" s="49">
        <f t="shared" si="62"/>
        <v>0</v>
      </c>
      <c r="AVF86" s="49">
        <f t="shared" si="62"/>
        <v>0</v>
      </c>
      <c r="AVG86" s="49">
        <f t="shared" si="62"/>
        <v>0</v>
      </c>
      <c r="AVH86" s="49">
        <f t="shared" si="62"/>
        <v>0</v>
      </c>
      <c r="AVI86" s="49">
        <f t="shared" si="62"/>
        <v>0</v>
      </c>
      <c r="AVJ86" s="49">
        <f t="shared" si="62"/>
        <v>0</v>
      </c>
      <c r="AVK86" s="49">
        <f t="shared" si="62"/>
        <v>0</v>
      </c>
      <c r="AVL86" s="49">
        <f t="shared" si="62"/>
        <v>0</v>
      </c>
      <c r="AVM86" s="49">
        <f t="shared" si="62"/>
        <v>0</v>
      </c>
      <c r="AVN86" s="49">
        <f t="shared" si="62"/>
        <v>0</v>
      </c>
      <c r="AVO86" s="49">
        <f t="shared" si="62"/>
        <v>0</v>
      </c>
      <c r="AVP86" s="49">
        <f t="shared" si="62"/>
        <v>0</v>
      </c>
      <c r="AVQ86" s="49">
        <f t="shared" si="62"/>
        <v>0</v>
      </c>
      <c r="AVR86" s="49">
        <f t="shared" si="62"/>
        <v>0</v>
      </c>
      <c r="AVS86" s="49">
        <f t="shared" si="62"/>
        <v>0</v>
      </c>
      <c r="AVT86" s="49">
        <f t="shared" si="62"/>
        <v>0</v>
      </c>
      <c r="AVU86" s="49">
        <f t="shared" si="62"/>
        <v>0</v>
      </c>
      <c r="AVV86" s="49">
        <f t="shared" si="62"/>
        <v>0</v>
      </c>
      <c r="AVW86" s="49">
        <f t="shared" si="62"/>
        <v>0</v>
      </c>
      <c r="AVX86" s="49">
        <f t="shared" si="62"/>
        <v>0</v>
      </c>
      <c r="AVY86" s="49">
        <f t="shared" si="62"/>
        <v>0</v>
      </c>
      <c r="AVZ86" s="49">
        <f t="shared" si="62"/>
        <v>0</v>
      </c>
      <c r="AWA86" s="49">
        <f t="shared" si="62"/>
        <v>0</v>
      </c>
      <c r="AWB86" s="49">
        <f t="shared" si="62"/>
        <v>0</v>
      </c>
      <c r="AWC86" s="49">
        <f t="shared" si="62"/>
        <v>0</v>
      </c>
      <c r="AWD86" s="49">
        <f t="shared" si="62"/>
        <v>0</v>
      </c>
      <c r="AWE86" s="49">
        <f t="shared" si="62"/>
        <v>0</v>
      </c>
      <c r="AWF86" s="49">
        <f t="shared" si="62"/>
        <v>0</v>
      </c>
      <c r="AWG86" s="49">
        <f t="shared" si="62"/>
        <v>0</v>
      </c>
      <c r="AWH86" s="49">
        <f t="shared" si="62"/>
        <v>0</v>
      </c>
      <c r="AWI86" s="49">
        <f t="shared" si="62"/>
        <v>0</v>
      </c>
      <c r="AWJ86" s="49">
        <f t="shared" ref="AWJ86:AYU86" si="63">AWJ77-SUM(AWJ59:AWJ66,AWJ68:AWJ76)</f>
        <v>0</v>
      </c>
      <c r="AWK86" s="49">
        <f t="shared" si="63"/>
        <v>0</v>
      </c>
      <c r="AWL86" s="49">
        <f t="shared" si="63"/>
        <v>0</v>
      </c>
      <c r="AWM86" s="49">
        <f t="shared" si="63"/>
        <v>0</v>
      </c>
      <c r="AWN86" s="49">
        <f t="shared" si="63"/>
        <v>0</v>
      </c>
      <c r="AWO86" s="49">
        <f t="shared" si="63"/>
        <v>0</v>
      </c>
      <c r="AWP86" s="49">
        <f t="shared" si="63"/>
        <v>0</v>
      </c>
      <c r="AWQ86" s="49">
        <f t="shared" si="63"/>
        <v>0</v>
      </c>
      <c r="AWR86" s="49">
        <f t="shared" si="63"/>
        <v>0</v>
      </c>
      <c r="AWS86" s="49">
        <f t="shared" si="63"/>
        <v>0</v>
      </c>
      <c r="AWT86" s="49">
        <f t="shared" si="63"/>
        <v>0</v>
      </c>
      <c r="AWU86" s="49">
        <f t="shared" si="63"/>
        <v>0</v>
      </c>
      <c r="AWV86" s="49">
        <f t="shared" si="63"/>
        <v>0</v>
      </c>
      <c r="AWW86" s="49">
        <f t="shared" si="63"/>
        <v>0</v>
      </c>
      <c r="AWX86" s="49">
        <f t="shared" si="63"/>
        <v>0</v>
      </c>
      <c r="AWY86" s="49">
        <f t="shared" si="63"/>
        <v>0</v>
      </c>
      <c r="AWZ86" s="49">
        <f t="shared" si="63"/>
        <v>0</v>
      </c>
      <c r="AXA86" s="49">
        <f t="shared" si="63"/>
        <v>0</v>
      </c>
      <c r="AXB86" s="49">
        <f t="shared" si="63"/>
        <v>0</v>
      </c>
      <c r="AXC86" s="49">
        <f t="shared" si="63"/>
        <v>0</v>
      </c>
      <c r="AXD86" s="49">
        <f t="shared" si="63"/>
        <v>0</v>
      </c>
      <c r="AXE86" s="49">
        <f t="shared" si="63"/>
        <v>0</v>
      </c>
      <c r="AXF86" s="49">
        <f t="shared" si="63"/>
        <v>0</v>
      </c>
      <c r="AXG86" s="49">
        <f t="shared" si="63"/>
        <v>0</v>
      </c>
      <c r="AXH86" s="49">
        <f t="shared" si="63"/>
        <v>0</v>
      </c>
      <c r="AXI86" s="49">
        <f t="shared" si="63"/>
        <v>0</v>
      </c>
      <c r="AXJ86" s="49">
        <f t="shared" si="63"/>
        <v>0</v>
      </c>
      <c r="AXK86" s="49">
        <f t="shared" si="63"/>
        <v>0</v>
      </c>
      <c r="AXL86" s="49">
        <f t="shared" si="63"/>
        <v>0</v>
      </c>
      <c r="AXM86" s="49">
        <f t="shared" si="63"/>
        <v>0</v>
      </c>
      <c r="AXN86" s="49">
        <f t="shared" si="63"/>
        <v>0</v>
      </c>
      <c r="AXO86" s="49">
        <f t="shared" si="63"/>
        <v>0</v>
      </c>
      <c r="AXP86" s="49">
        <f t="shared" si="63"/>
        <v>0</v>
      </c>
      <c r="AXQ86" s="49">
        <f t="shared" si="63"/>
        <v>0</v>
      </c>
      <c r="AXR86" s="49">
        <f t="shared" si="63"/>
        <v>0</v>
      </c>
      <c r="AXS86" s="49">
        <f t="shared" si="63"/>
        <v>0</v>
      </c>
      <c r="AXT86" s="49">
        <f t="shared" si="63"/>
        <v>0</v>
      </c>
      <c r="AXU86" s="49">
        <f t="shared" si="63"/>
        <v>0</v>
      </c>
      <c r="AXV86" s="49">
        <f t="shared" si="63"/>
        <v>0</v>
      </c>
      <c r="AXW86" s="49">
        <f t="shared" si="63"/>
        <v>0</v>
      </c>
      <c r="AXX86" s="49">
        <f t="shared" si="63"/>
        <v>0</v>
      </c>
      <c r="AXY86" s="49">
        <f t="shared" si="63"/>
        <v>0</v>
      </c>
      <c r="AXZ86" s="49">
        <f t="shared" si="63"/>
        <v>0</v>
      </c>
      <c r="AYA86" s="49">
        <f t="shared" si="63"/>
        <v>0</v>
      </c>
      <c r="AYB86" s="49">
        <f t="shared" si="63"/>
        <v>0</v>
      </c>
      <c r="AYC86" s="49">
        <f t="shared" si="63"/>
        <v>0</v>
      </c>
      <c r="AYD86" s="49">
        <f t="shared" si="63"/>
        <v>0</v>
      </c>
      <c r="AYE86" s="49">
        <f t="shared" si="63"/>
        <v>0</v>
      </c>
      <c r="AYF86" s="49">
        <f t="shared" si="63"/>
        <v>0</v>
      </c>
      <c r="AYG86" s="49">
        <f t="shared" si="63"/>
        <v>0</v>
      </c>
      <c r="AYH86" s="49">
        <f t="shared" si="63"/>
        <v>0</v>
      </c>
      <c r="AYI86" s="49">
        <f t="shared" si="63"/>
        <v>0</v>
      </c>
      <c r="AYJ86" s="49">
        <f t="shared" si="63"/>
        <v>0</v>
      </c>
      <c r="AYK86" s="49">
        <f t="shared" si="63"/>
        <v>0</v>
      </c>
      <c r="AYL86" s="49">
        <f t="shared" si="63"/>
        <v>0</v>
      </c>
      <c r="AYM86" s="49">
        <f t="shared" si="63"/>
        <v>0</v>
      </c>
      <c r="AYN86" s="49">
        <f t="shared" si="63"/>
        <v>0</v>
      </c>
      <c r="AYO86" s="49">
        <f t="shared" si="63"/>
        <v>0</v>
      </c>
      <c r="AYP86" s="49">
        <f t="shared" si="63"/>
        <v>0</v>
      </c>
      <c r="AYQ86" s="49">
        <f t="shared" si="63"/>
        <v>0</v>
      </c>
      <c r="AYR86" s="49">
        <f t="shared" si="63"/>
        <v>0</v>
      </c>
      <c r="AYS86" s="49">
        <f t="shared" si="63"/>
        <v>0</v>
      </c>
      <c r="AYT86" s="49">
        <f t="shared" si="63"/>
        <v>0</v>
      </c>
      <c r="AYU86" s="49">
        <f t="shared" si="63"/>
        <v>0</v>
      </c>
      <c r="AYV86" s="49">
        <f t="shared" ref="AYV86:BBG86" si="64">AYV77-SUM(AYV59:AYV66,AYV68:AYV76)</f>
        <v>0</v>
      </c>
      <c r="AYW86" s="49">
        <f t="shared" si="64"/>
        <v>0</v>
      </c>
      <c r="AYX86" s="49">
        <f t="shared" si="64"/>
        <v>0</v>
      </c>
      <c r="AYY86" s="49">
        <f t="shared" si="64"/>
        <v>0</v>
      </c>
      <c r="AYZ86" s="49">
        <f t="shared" si="64"/>
        <v>0</v>
      </c>
      <c r="AZA86" s="49">
        <f t="shared" si="64"/>
        <v>0</v>
      </c>
      <c r="AZB86" s="49">
        <f t="shared" si="64"/>
        <v>0</v>
      </c>
      <c r="AZC86" s="49">
        <f t="shared" si="64"/>
        <v>0</v>
      </c>
      <c r="AZD86" s="49">
        <f t="shared" si="64"/>
        <v>0</v>
      </c>
      <c r="AZE86" s="49">
        <f t="shared" si="64"/>
        <v>0</v>
      </c>
      <c r="AZF86" s="49">
        <f t="shared" si="64"/>
        <v>0</v>
      </c>
      <c r="AZG86" s="49">
        <f t="shared" si="64"/>
        <v>0</v>
      </c>
      <c r="AZH86" s="49">
        <f t="shared" si="64"/>
        <v>0</v>
      </c>
      <c r="AZI86" s="49">
        <f t="shared" si="64"/>
        <v>0</v>
      </c>
      <c r="AZJ86" s="49">
        <f t="shared" si="64"/>
        <v>0</v>
      </c>
      <c r="AZK86" s="49">
        <f t="shared" si="64"/>
        <v>0</v>
      </c>
      <c r="AZL86" s="49">
        <f t="shared" si="64"/>
        <v>0</v>
      </c>
      <c r="AZM86" s="49">
        <f t="shared" si="64"/>
        <v>0</v>
      </c>
      <c r="AZN86" s="49">
        <f t="shared" si="64"/>
        <v>0</v>
      </c>
      <c r="AZO86" s="49">
        <f t="shared" si="64"/>
        <v>0</v>
      </c>
      <c r="AZP86" s="49">
        <f t="shared" si="64"/>
        <v>0</v>
      </c>
      <c r="AZQ86" s="49">
        <f t="shared" si="64"/>
        <v>0</v>
      </c>
      <c r="AZR86" s="49">
        <f t="shared" si="64"/>
        <v>0</v>
      </c>
      <c r="AZS86" s="49">
        <f t="shared" si="64"/>
        <v>0</v>
      </c>
      <c r="AZT86" s="49">
        <f t="shared" si="64"/>
        <v>0</v>
      </c>
      <c r="AZU86" s="49">
        <f t="shared" si="64"/>
        <v>0</v>
      </c>
      <c r="AZV86" s="49">
        <f t="shared" si="64"/>
        <v>0</v>
      </c>
      <c r="AZW86" s="49">
        <f t="shared" si="64"/>
        <v>0</v>
      </c>
      <c r="AZX86" s="49">
        <f t="shared" si="64"/>
        <v>0</v>
      </c>
      <c r="AZY86" s="49">
        <f t="shared" si="64"/>
        <v>0</v>
      </c>
      <c r="AZZ86" s="49">
        <f t="shared" si="64"/>
        <v>0</v>
      </c>
      <c r="BAA86" s="49">
        <f t="shared" si="64"/>
        <v>0</v>
      </c>
      <c r="BAB86" s="49">
        <f t="shared" si="64"/>
        <v>0</v>
      </c>
      <c r="BAC86" s="49">
        <f t="shared" si="64"/>
        <v>0</v>
      </c>
      <c r="BAD86" s="49">
        <f t="shared" si="64"/>
        <v>0</v>
      </c>
      <c r="BAE86" s="49">
        <f t="shared" si="64"/>
        <v>0</v>
      </c>
      <c r="BAF86" s="49">
        <f t="shared" si="64"/>
        <v>0</v>
      </c>
      <c r="BAG86" s="49">
        <f t="shared" si="64"/>
        <v>0</v>
      </c>
      <c r="BAH86" s="49">
        <f t="shared" si="64"/>
        <v>0</v>
      </c>
      <c r="BAI86" s="49">
        <f t="shared" si="64"/>
        <v>0</v>
      </c>
      <c r="BAJ86" s="49">
        <f t="shared" si="64"/>
        <v>0</v>
      </c>
      <c r="BAK86" s="49">
        <f t="shared" si="64"/>
        <v>0</v>
      </c>
      <c r="BAL86" s="49">
        <f t="shared" si="64"/>
        <v>0</v>
      </c>
      <c r="BAM86" s="49">
        <f t="shared" si="64"/>
        <v>0</v>
      </c>
      <c r="BAN86" s="49">
        <f t="shared" si="64"/>
        <v>0</v>
      </c>
      <c r="BAO86" s="49">
        <f t="shared" si="64"/>
        <v>0</v>
      </c>
      <c r="BAP86" s="49">
        <f t="shared" si="64"/>
        <v>0</v>
      </c>
      <c r="BAQ86" s="49">
        <f t="shared" si="64"/>
        <v>0</v>
      </c>
      <c r="BAR86" s="49">
        <f t="shared" si="64"/>
        <v>0</v>
      </c>
      <c r="BAS86" s="49">
        <f t="shared" si="64"/>
        <v>0</v>
      </c>
      <c r="BAT86" s="49">
        <f t="shared" si="64"/>
        <v>0</v>
      </c>
      <c r="BAU86" s="49">
        <f t="shared" si="64"/>
        <v>0</v>
      </c>
      <c r="BAV86" s="49">
        <f t="shared" si="64"/>
        <v>0</v>
      </c>
      <c r="BAW86" s="49">
        <f t="shared" si="64"/>
        <v>0</v>
      </c>
      <c r="BAX86" s="49">
        <f t="shared" si="64"/>
        <v>0</v>
      </c>
      <c r="BAY86" s="49">
        <f t="shared" si="64"/>
        <v>0</v>
      </c>
      <c r="BAZ86" s="49">
        <f t="shared" si="64"/>
        <v>0</v>
      </c>
      <c r="BBA86" s="49">
        <f t="shared" si="64"/>
        <v>0</v>
      </c>
      <c r="BBB86" s="49">
        <f t="shared" si="64"/>
        <v>0</v>
      </c>
      <c r="BBC86" s="49">
        <f t="shared" si="64"/>
        <v>0</v>
      </c>
      <c r="BBD86" s="49">
        <f t="shared" si="64"/>
        <v>0</v>
      </c>
      <c r="BBE86" s="49">
        <f t="shared" si="64"/>
        <v>0</v>
      </c>
      <c r="BBF86" s="49">
        <f t="shared" si="64"/>
        <v>0</v>
      </c>
      <c r="BBG86" s="49">
        <f t="shared" si="64"/>
        <v>0</v>
      </c>
      <c r="BBH86" s="49">
        <f t="shared" ref="BBH86:BBN86" si="65">BBH77-SUM(BBH59:BBH66,BBH68:BBH76)</f>
        <v>0</v>
      </c>
      <c r="BBI86" s="49">
        <f t="shared" si="65"/>
        <v>0</v>
      </c>
      <c r="BBJ86" s="49">
        <f t="shared" si="65"/>
        <v>0</v>
      </c>
      <c r="BBK86" s="49">
        <f t="shared" si="65"/>
        <v>0</v>
      </c>
      <c r="BBL86" s="49">
        <f t="shared" si="65"/>
        <v>0</v>
      </c>
      <c r="BBM86" s="49">
        <f t="shared" si="65"/>
        <v>0</v>
      </c>
      <c r="BBN86" s="77">
        <f t="shared" si="65"/>
        <v>0</v>
      </c>
      <c r="BBO86" s="123">
        <f>SUM(C86:BBN86)</f>
        <v>0</v>
      </c>
    </row>
    <row r="87" spans="1:1419" x14ac:dyDescent="0.2">
      <c r="A87" s="132"/>
      <c r="B87" s="132"/>
      <c r="C87" s="132"/>
      <c r="D87" s="132"/>
      <c r="E87" s="132"/>
      <c r="F87" s="132"/>
      <c r="G87" s="132"/>
      <c r="H87" s="132"/>
      <c r="I87" s="132"/>
      <c r="J87" s="132"/>
      <c r="K87" s="132"/>
      <c r="L87" s="132"/>
      <c r="M87" s="132"/>
      <c r="N87" s="132"/>
      <c r="O87" s="132"/>
      <c r="P87" s="132"/>
      <c r="Q87" s="132"/>
      <c r="R87" s="132"/>
      <c r="S87" s="132"/>
      <c r="T87" s="132"/>
      <c r="U87" s="132"/>
      <c r="V87" s="132"/>
      <c r="W87" s="132"/>
      <c r="X87" s="132"/>
      <c r="Y87" s="132"/>
      <c r="Z87" s="132"/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32"/>
      <c r="BP87" s="132"/>
      <c r="BQ87" s="132"/>
      <c r="BR87" s="132"/>
      <c r="BS87" s="132"/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32"/>
      <c r="CE87" s="132"/>
      <c r="CF87" s="132"/>
      <c r="CG87" s="132"/>
      <c r="CH87" s="132"/>
      <c r="CI87" s="132"/>
      <c r="CJ87" s="132"/>
      <c r="CK87" s="132"/>
      <c r="CL87" s="132"/>
      <c r="CM87" s="132"/>
      <c r="CN87" s="132"/>
      <c r="CO87" s="132"/>
      <c r="CP87" s="132"/>
      <c r="CQ87" s="132"/>
      <c r="CR87" s="132"/>
      <c r="CS87" s="132"/>
      <c r="CT87" s="132"/>
      <c r="CU87" s="132"/>
      <c r="CV87" s="132"/>
      <c r="CW87" s="132"/>
      <c r="CX87" s="132"/>
      <c r="CY87" s="132"/>
      <c r="CZ87" s="132"/>
      <c r="DA87" s="132"/>
      <c r="DB87" s="132"/>
      <c r="DC87" s="132"/>
      <c r="DD87" s="132"/>
      <c r="DE87" s="132"/>
      <c r="DF87" s="132"/>
      <c r="DG87" s="132"/>
      <c r="DH87" s="132"/>
      <c r="DI87" s="132"/>
      <c r="DJ87" s="132"/>
      <c r="DK87" s="132"/>
      <c r="DL87" s="132"/>
      <c r="DM87" s="132"/>
      <c r="DN87" s="132"/>
      <c r="DO87" s="132"/>
      <c r="DP87" s="132"/>
      <c r="DQ87" s="132"/>
      <c r="DR87" s="132"/>
      <c r="DS87" s="132"/>
      <c r="DT87" s="132"/>
      <c r="DU87" s="132"/>
      <c r="DV87" s="132"/>
      <c r="DW87" s="132"/>
      <c r="DX87" s="132"/>
      <c r="DY87" s="132"/>
      <c r="DZ87" s="132"/>
      <c r="EA87" s="132"/>
      <c r="EB87" s="132"/>
      <c r="EC87" s="132"/>
      <c r="ED87" s="132"/>
      <c r="EE87" s="132"/>
      <c r="EF87" s="132"/>
      <c r="EG87" s="132"/>
      <c r="EH87" s="132"/>
      <c r="EI87" s="132"/>
      <c r="EJ87" s="132"/>
      <c r="EK87" s="132"/>
      <c r="EL87" s="132"/>
      <c r="EM87" s="132"/>
      <c r="EN87" s="132"/>
      <c r="EO87" s="132"/>
      <c r="EP87" s="132"/>
      <c r="EQ87" s="132"/>
      <c r="ER87" s="132"/>
      <c r="ES87" s="132"/>
      <c r="ET87" s="132"/>
      <c r="EU87" s="132"/>
      <c r="EV87" s="132"/>
      <c r="EW87" s="132"/>
      <c r="EX87" s="132"/>
      <c r="EY87" s="132"/>
      <c r="EZ87" s="132"/>
      <c r="FA87" s="132"/>
      <c r="FB87" s="132"/>
      <c r="FC87" s="132"/>
      <c r="FD87" s="132"/>
      <c r="FE87" s="132"/>
      <c r="FF87" s="132"/>
      <c r="FG87" s="132"/>
      <c r="FH87" s="132"/>
      <c r="FI87" s="132"/>
      <c r="FJ87" s="132"/>
      <c r="FK87" s="132"/>
      <c r="FL87" s="132"/>
      <c r="FM87" s="132"/>
      <c r="FN87" s="132"/>
      <c r="FO87" s="132"/>
      <c r="FP87" s="132"/>
      <c r="FQ87" s="132"/>
      <c r="FR87" s="132"/>
      <c r="FS87" s="132"/>
      <c r="FT87" s="132"/>
      <c r="FU87" s="132"/>
      <c r="FV87" s="132"/>
      <c r="FW87" s="132"/>
      <c r="FX87" s="132"/>
      <c r="FY87" s="132"/>
      <c r="FZ87" s="132"/>
      <c r="GA87" s="132"/>
      <c r="GB87" s="132"/>
      <c r="GC87" s="132"/>
      <c r="GD87" s="132"/>
      <c r="GE87" s="132"/>
      <c r="GF87" s="132"/>
      <c r="GG87" s="132"/>
      <c r="GH87" s="132"/>
      <c r="GI87" s="132"/>
      <c r="GJ87" s="132"/>
      <c r="GK87" s="132"/>
      <c r="GL87" s="132"/>
      <c r="GM87" s="132"/>
      <c r="GN87" s="132"/>
      <c r="GO87" s="132"/>
      <c r="GP87" s="132"/>
      <c r="GQ87" s="132"/>
      <c r="GR87" s="132"/>
      <c r="GS87" s="132"/>
      <c r="GT87" s="132"/>
      <c r="GU87" s="132"/>
      <c r="GV87" s="132"/>
      <c r="GW87" s="132"/>
      <c r="GX87" s="132"/>
      <c r="GY87" s="132"/>
      <c r="GZ87" s="132"/>
      <c r="HA87" s="132"/>
      <c r="HB87" s="132"/>
      <c r="HC87" s="132"/>
      <c r="HD87" s="132"/>
      <c r="HE87" s="132"/>
      <c r="HF87" s="132"/>
      <c r="HG87" s="132"/>
      <c r="HH87" s="132"/>
      <c r="HI87" s="132"/>
      <c r="HJ87" s="132"/>
      <c r="HK87" s="132"/>
      <c r="HL87" s="132"/>
      <c r="HM87" s="132"/>
      <c r="HN87" s="132"/>
      <c r="HO87" s="132"/>
      <c r="HP87" s="132"/>
      <c r="HQ87" s="132"/>
      <c r="HR87" s="132"/>
      <c r="HS87" s="132"/>
      <c r="HT87" s="132"/>
      <c r="HU87" s="132"/>
      <c r="HV87" s="132"/>
      <c r="HW87" s="132"/>
      <c r="HX87" s="132"/>
      <c r="HY87" s="132"/>
      <c r="HZ87" s="132"/>
      <c r="IA87" s="132"/>
      <c r="IB87" s="132"/>
      <c r="IC87" s="132"/>
      <c r="ID87" s="132"/>
      <c r="IE87" s="132"/>
      <c r="IF87" s="132"/>
      <c r="IG87" s="132"/>
      <c r="IH87" s="132"/>
      <c r="II87" s="132"/>
      <c r="IJ87" s="132"/>
      <c r="IK87" s="132"/>
      <c r="IL87" s="132"/>
      <c r="IM87" s="132"/>
      <c r="IN87" s="132"/>
      <c r="IO87" s="132"/>
      <c r="IP87" s="132"/>
      <c r="IQ87" s="132"/>
      <c r="IR87" s="132"/>
      <c r="IS87" s="132"/>
      <c r="IT87" s="132"/>
      <c r="IU87" s="132"/>
      <c r="IV87" s="132"/>
      <c r="IW87" s="132"/>
      <c r="IX87" s="132"/>
      <c r="IY87" s="132"/>
      <c r="IZ87" s="132"/>
      <c r="JA87" s="132"/>
      <c r="JB87" s="132"/>
      <c r="JC87" s="132"/>
      <c r="JD87" s="132"/>
      <c r="JE87" s="132"/>
      <c r="JF87" s="132"/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32"/>
      <c r="JR87" s="132"/>
      <c r="JS87" s="132"/>
      <c r="JT87" s="132"/>
      <c r="JU87" s="132"/>
      <c r="JV87" s="132"/>
      <c r="JW87" s="132"/>
      <c r="JX87" s="132"/>
      <c r="JY87" s="132"/>
      <c r="JZ87" s="132"/>
      <c r="KA87" s="132"/>
      <c r="KB87" s="132"/>
      <c r="KC87" s="132"/>
      <c r="KD87" s="132"/>
      <c r="KE87" s="132"/>
      <c r="KF87" s="132"/>
      <c r="KG87" s="132"/>
      <c r="KH87" s="132"/>
      <c r="KI87" s="132"/>
      <c r="KJ87" s="132"/>
      <c r="KK87" s="132"/>
      <c r="KL87" s="132"/>
      <c r="KM87" s="132"/>
      <c r="KN87" s="132"/>
      <c r="KO87" s="132"/>
      <c r="KP87" s="132"/>
      <c r="KQ87" s="132"/>
      <c r="KR87" s="132"/>
      <c r="KS87" s="132"/>
      <c r="KT87" s="132"/>
      <c r="KU87" s="132"/>
      <c r="KV87" s="132"/>
      <c r="KW87" s="132"/>
      <c r="KX87" s="132"/>
      <c r="KY87" s="132"/>
      <c r="KZ87" s="132"/>
      <c r="LA87" s="132"/>
      <c r="LB87" s="132"/>
      <c r="LC87" s="132"/>
      <c r="LD87" s="132"/>
      <c r="LE87" s="132"/>
      <c r="LF87" s="132"/>
      <c r="LG87" s="132"/>
      <c r="LH87" s="132"/>
      <c r="LI87" s="132"/>
      <c r="LJ87" s="132"/>
      <c r="LK87" s="132"/>
      <c r="LL87" s="132"/>
      <c r="LM87" s="132"/>
      <c r="LN87" s="132"/>
      <c r="LO87" s="132"/>
      <c r="LP87" s="132"/>
      <c r="LQ87" s="132"/>
      <c r="LR87" s="132"/>
      <c r="LS87" s="132"/>
      <c r="LT87" s="132"/>
      <c r="LU87" s="132"/>
      <c r="LV87" s="132"/>
      <c r="LW87" s="132"/>
      <c r="LX87" s="132"/>
      <c r="LY87" s="132"/>
      <c r="LZ87" s="132"/>
      <c r="MA87" s="132"/>
      <c r="MB87" s="132"/>
      <c r="MC87" s="132"/>
      <c r="MD87" s="132"/>
      <c r="ME87" s="132"/>
      <c r="MF87" s="132"/>
      <c r="MG87" s="132"/>
      <c r="MH87" s="132"/>
      <c r="MI87" s="132"/>
      <c r="MJ87" s="132"/>
      <c r="MK87" s="132"/>
      <c r="ML87" s="132"/>
      <c r="MM87" s="132"/>
      <c r="MN87" s="132"/>
      <c r="MO87" s="132"/>
      <c r="MP87" s="132"/>
      <c r="MQ87" s="132"/>
      <c r="MR87" s="132"/>
      <c r="MS87" s="132"/>
      <c r="MT87" s="132"/>
      <c r="MU87" s="132"/>
      <c r="MV87" s="132"/>
      <c r="MW87" s="132"/>
      <c r="MX87" s="132"/>
      <c r="MY87" s="132"/>
      <c r="MZ87" s="132"/>
      <c r="NA87" s="132"/>
      <c r="NB87" s="132"/>
      <c r="NC87" s="132"/>
      <c r="ND87" s="132"/>
      <c r="NE87" s="132"/>
      <c r="NF87" s="132"/>
      <c r="NG87" s="132"/>
      <c r="NH87" s="132"/>
      <c r="NI87" s="132"/>
      <c r="NJ87" s="132"/>
      <c r="NK87" s="132"/>
      <c r="NL87" s="132"/>
      <c r="NM87" s="132"/>
      <c r="NN87" s="132"/>
      <c r="NO87" s="132"/>
      <c r="NP87" s="132"/>
      <c r="NQ87" s="132"/>
      <c r="NR87" s="132"/>
      <c r="NS87" s="132"/>
      <c r="NT87" s="132"/>
      <c r="NU87" s="132"/>
      <c r="NV87" s="132"/>
      <c r="NW87" s="132"/>
      <c r="NX87" s="132"/>
      <c r="NY87" s="132"/>
      <c r="NZ87" s="132"/>
      <c r="OA87" s="132"/>
      <c r="OB87" s="132"/>
      <c r="OC87" s="132"/>
      <c r="OD87" s="132"/>
      <c r="OE87" s="132"/>
      <c r="OF87" s="132"/>
      <c r="OG87" s="132"/>
      <c r="OH87" s="132"/>
      <c r="OI87" s="132"/>
      <c r="OJ87" s="132"/>
      <c r="OK87" s="132"/>
      <c r="OL87" s="132"/>
      <c r="OM87" s="132"/>
      <c r="ON87" s="132"/>
      <c r="OO87" s="132"/>
      <c r="OP87" s="132"/>
      <c r="OQ87" s="132"/>
      <c r="OR87" s="132"/>
      <c r="OS87" s="132"/>
      <c r="OT87" s="132"/>
      <c r="OU87" s="132"/>
      <c r="OV87" s="132"/>
      <c r="OW87" s="132"/>
      <c r="OX87" s="132"/>
      <c r="OY87" s="132"/>
      <c r="OZ87" s="132"/>
      <c r="PA87" s="132"/>
      <c r="PB87" s="132"/>
      <c r="PC87" s="132"/>
      <c r="PD87" s="132"/>
      <c r="PE87" s="132"/>
      <c r="PF87" s="132"/>
      <c r="PG87" s="132"/>
      <c r="PH87" s="132"/>
      <c r="PI87" s="132"/>
      <c r="PJ87" s="132"/>
      <c r="PK87" s="132"/>
      <c r="PL87" s="132"/>
      <c r="PM87" s="132"/>
      <c r="PN87" s="132"/>
      <c r="PO87" s="132"/>
      <c r="PP87" s="132"/>
      <c r="PQ87" s="132"/>
      <c r="PR87" s="132"/>
      <c r="PS87" s="132"/>
      <c r="PT87" s="132"/>
      <c r="PU87" s="132"/>
      <c r="PV87" s="132"/>
      <c r="PW87" s="132"/>
      <c r="PX87" s="132"/>
      <c r="PY87" s="132"/>
      <c r="PZ87" s="132"/>
      <c r="QA87" s="132"/>
      <c r="QB87" s="132"/>
      <c r="QC87" s="132"/>
      <c r="QD87" s="132"/>
      <c r="QE87" s="132"/>
      <c r="QF87" s="132"/>
      <c r="QG87" s="132"/>
      <c r="QH87" s="132"/>
      <c r="QI87" s="132"/>
      <c r="QJ87" s="132"/>
      <c r="QK87" s="132"/>
      <c r="QL87" s="132"/>
      <c r="QM87" s="132"/>
      <c r="QN87" s="132"/>
      <c r="QO87" s="132"/>
      <c r="QP87" s="132"/>
      <c r="QQ87" s="132"/>
      <c r="QR87" s="132"/>
      <c r="QS87" s="132"/>
      <c r="QT87" s="132"/>
      <c r="QU87" s="132"/>
      <c r="QV87" s="132"/>
      <c r="QW87" s="132"/>
      <c r="QX87" s="132"/>
      <c r="QY87" s="132"/>
      <c r="QZ87" s="132"/>
      <c r="RA87" s="132"/>
      <c r="RB87" s="132"/>
      <c r="RC87" s="132"/>
      <c r="RD87" s="132"/>
      <c r="RE87" s="132"/>
      <c r="RF87" s="132"/>
      <c r="RG87" s="132"/>
      <c r="RH87" s="132"/>
      <c r="RI87" s="132"/>
      <c r="RJ87" s="132"/>
      <c r="RK87" s="132"/>
      <c r="RL87" s="132"/>
      <c r="RM87" s="132"/>
      <c r="RN87" s="132"/>
      <c r="RO87" s="132"/>
      <c r="RP87" s="132"/>
      <c r="RQ87" s="132"/>
      <c r="RR87" s="132"/>
      <c r="RS87" s="132"/>
      <c r="RT87" s="132"/>
      <c r="RU87" s="132"/>
      <c r="RV87" s="132"/>
      <c r="RW87" s="132"/>
      <c r="RX87" s="132"/>
      <c r="RY87" s="132"/>
      <c r="RZ87" s="132"/>
      <c r="SA87" s="132"/>
      <c r="SB87" s="132"/>
      <c r="SC87" s="132"/>
      <c r="SD87" s="132"/>
      <c r="SE87" s="132"/>
      <c r="SF87" s="132"/>
      <c r="SG87" s="132"/>
      <c r="SH87" s="132"/>
      <c r="SI87" s="132"/>
      <c r="SJ87" s="132"/>
      <c r="SK87" s="132"/>
      <c r="SL87" s="132"/>
      <c r="SM87" s="132"/>
      <c r="SN87" s="132"/>
      <c r="SO87" s="132"/>
      <c r="SP87" s="132"/>
      <c r="SQ87" s="132"/>
      <c r="SR87" s="132"/>
      <c r="SS87" s="132"/>
      <c r="ST87" s="132"/>
      <c r="SU87" s="132"/>
      <c r="SV87" s="132"/>
      <c r="SW87" s="132"/>
      <c r="SX87" s="132"/>
      <c r="SY87" s="132"/>
      <c r="SZ87" s="132"/>
      <c r="TA87" s="132"/>
      <c r="TB87" s="132"/>
      <c r="TC87" s="132"/>
      <c r="TD87" s="132"/>
      <c r="TE87" s="132"/>
      <c r="TF87" s="132"/>
      <c r="TG87" s="132"/>
      <c r="TH87" s="132"/>
      <c r="TI87" s="132"/>
      <c r="TJ87" s="132"/>
      <c r="TK87" s="132"/>
      <c r="TL87" s="132"/>
      <c r="TM87" s="132"/>
      <c r="TN87" s="132"/>
      <c r="TO87" s="132"/>
      <c r="TP87" s="132"/>
      <c r="TQ87" s="132"/>
      <c r="TR87" s="132"/>
      <c r="TS87" s="132"/>
      <c r="TT87" s="132"/>
      <c r="TU87" s="132"/>
      <c r="TV87" s="132"/>
      <c r="TW87" s="132"/>
      <c r="TX87" s="132"/>
      <c r="TY87" s="132"/>
      <c r="TZ87" s="132"/>
      <c r="UA87" s="132"/>
      <c r="UB87" s="132"/>
      <c r="UC87" s="132"/>
      <c r="UD87" s="132"/>
      <c r="UE87" s="132"/>
      <c r="UF87" s="132"/>
      <c r="UG87" s="132"/>
      <c r="UH87" s="132"/>
      <c r="UI87" s="132"/>
      <c r="UJ87" s="132"/>
      <c r="UK87" s="132"/>
      <c r="UL87" s="132"/>
      <c r="UM87" s="132"/>
      <c r="UN87" s="132"/>
      <c r="UO87" s="132"/>
      <c r="UP87" s="132"/>
      <c r="UQ87" s="132"/>
      <c r="UR87" s="132"/>
      <c r="US87" s="132"/>
      <c r="UT87" s="132"/>
      <c r="UU87" s="132"/>
      <c r="UV87" s="132"/>
      <c r="UW87" s="132"/>
      <c r="UX87" s="132"/>
      <c r="UY87" s="132"/>
      <c r="UZ87" s="132"/>
      <c r="VA87" s="132"/>
      <c r="VB87" s="132"/>
      <c r="VC87" s="132"/>
      <c r="VD87" s="132"/>
      <c r="VE87" s="132"/>
      <c r="VF87" s="132"/>
      <c r="VG87" s="132"/>
      <c r="VH87" s="132"/>
      <c r="VI87" s="132"/>
      <c r="VJ87" s="132"/>
      <c r="VK87" s="132"/>
      <c r="VL87" s="132"/>
      <c r="VM87" s="132"/>
      <c r="VN87" s="132"/>
      <c r="VO87" s="132"/>
      <c r="VP87" s="132"/>
      <c r="VQ87" s="132"/>
      <c r="VR87" s="132"/>
      <c r="VS87" s="132"/>
      <c r="VT87" s="132"/>
      <c r="VU87" s="132"/>
      <c r="VV87" s="132"/>
      <c r="VW87" s="132"/>
      <c r="VX87" s="132"/>
      <c r="VY87" s="132"/>
      <c r="VZ87" s="132"/>
      <c r="WA87" s="132"/>
      <c r="WB87" s="132"/>
      <c r="WC87" s="132"/>
      <c r="WD87" s="132"/>
      <c r="WE87" s="132"/>
      <c r="WF87" s="132"/>
      <c r="WG87" s="132"/>
      <c r="WH87" s="132"/>
      <c r="WI87" s="132"/>
      <c r="WJ87" s="132"/>
      <c r="WK87" s="132"/>
      <c r="WL87" s="132"/>
      <c r="WM87" s="132"/>
      <c r="WN87" s="132"/>
      <c r="WO87" s="132"/>
      <c r="WP87" s="132"/>
      <c r="WQ87" s="132"/>
      <c r="WR87" s="132"/>
      <c r="WS87" s="132"/>
      <c r="WT87" s="132"/>
      <c r="WU87" s="132"/>
      <c r="WV87" s="132"/>
      <c r="WW87" s="132"/>
      <c r="WX87" s="132"/>
      <c r="WY87" s="132"/>
      <c r="WZ87" s="132"/>
      <c r="XA87" s="132"/>
      <c r="XB87" s="132"/>
      <c r="XC87" s="132"/>
      <c r="XD87" s="132"/>
      <c r="XE87" s="132"/>
      <c r="XF87" s="132"/>
      <c r="XG87" s="132"/>
      <c r="XH87" s="132"/>
      <c r="XI87" s="132"/>
      <c r="XJ87" s="132"/>
      <c r="XK87" s="132"/>
      <c r="XL87" s="132"/>
      <c r="XM87" s="132"/>
      <c r="XN87" s="132"/>
      <c r="XO87" s="132"/>
      <c r="XP87" s="132"/>
      <c r="XQ87" s="132"/>
      <c r="XR87" s="132"/>
      <c r="XS87" s="132"/>
      <c r="XT87" s="132"/>
      <c r="XU87" s="132"/>
      <c r="XV87" s="132"/>
      <c r="XW87" s="132"/>
      <c r="XX87" s="132"/>
      <c r="XY87" s="132"/>
      <c r="XZ87" s="132"/>
      <c r="YA87" s="132"/>
      <c r="YB87" s="132"/>
      <c r="YC87" s="132"/>
      <c r="YD87" s="132"/>
      <c r="YE87" s="132"/>
      <c r="YF87" s="132"/>
      <c r="YG87" s="132"/>
      <c r="YH87" s="132"/>
      <c r="YI87" s="132"/>
      <c r="YJ87" s="132"/>
      <c r="YK87" s="132"/>
      <c r="YL87" s="132"/>
      <c r="YM87" s="132"/>
      <c r="YN87" s="132"/>
      <c r="YO87" s="132"/>
      <c r="YP87" s="132"/>
      <c r="YQ87" s="132"/>
      <c r="YR87" s="132"/>
      <c r="YS87" s="132"/>
      <c r="YT87" s="132"/>
      <c r="YU87" s="132"/>
      <c r="YV87" s="132"/>
      <c r="YW87" s="132"/>
      <c r="YX87" s="132"/>
      <c r="YY87" s="132"/>
      <c r="YZ87" s="132"/>
      <c r="ZA87" s="132"/>
      <c r="ZB87" s="132"/>
      <c r="ZC87" s="132"/>
      <c r="ZD87" s="132"/>
      <c r="ZE87" s="132"/>
      <c r="ZF87" s="132"/>
      <c r="ZG87" s="132"/>
      <c r="ZH87" s="132"/>
      <c r="ZI87" s="132"/>
      <c r="ZJ87" s="132"/>
      <c r="ZK87" s="132"/>
      <c r="ZL87" s="132"/>
      <c r="ZM87" s="132"/>
      <c r="ZN87" s="132"/>
      <c r="ZO87" s="132"/>
      <c r="ZP87" s="132"/>
      <c r="ZQ87" s="132"/>
      <c r="ZR87" s="132"/>
      <c r="ZS87" s="132"/>
      <c r="ZT87" s="132"/>
      <c r="ZU87" s="132"/>
      <c r="ZV87" s="132"/>
      <c r="ZW87" s="132"/>
      <c r="ZX87" s="132"/>
      <c r="ZY87" s="132"/>
      <c r="ZZ87" s="132"/>
      <c r="AAA87" s="132"/>
      <c r="AAB87" s="132"/>
      <c r="AAC87" s="132"/>
      <c r="AAD87" s="132"/>
      <c r="AAE87" s="132"/>
      <c r="AAF87" s="132"/>
      <c r="AAG87" s="132"/>
      <c r="AAH87" s="132"/>
      <c r="AAI87" s="132"/>
      <c r="AAJ87" s="132"/>
      <c r="AAK87" s="132"/>
      <c r="AAL87" s="132"/>
      <c r="AAM87" s="132"/>
      <c r="AAN87" s="132"/>
      <c r="AAO87" s="132"/>
      <c r="AAP87" s="132"/>
      <c r="AAQ87" s="132"/>
      <c r="AAR87" s="132"/>
      <c r="AAS87" s="132"/>
      <c r="AAT87" s="132"/>
      <c r="AAU87" s="132"/>
      <c r="AAV87" s="132"/>
      <c r="AAW87" s="132"/>
      <c r="AAX87" s="132"/>
      <c r="AAY87" s="132"/>
      <c r="AAZ87" s="132"/>
      <c r="ABA87" s="132"/>
      <c r="ABB87" s="132"/>
      <c r="ABC87" s="132"/>
      <c r="ABD87" s="132"/>
      <c r="ABE87" s="132"/>
      <c r="ABF87" s="132"/>
      <c r="ABG87" s="132"/>
      <c r="ABH87" s="132"/>
      <c r="ABI87" s="132"/>
      <c r="ABJ87" s="132"/>
      <c r="ABK87" s="132"/>
      <c r="ABL87" s="132"/>
      <c r="ABM87" s="132"/>
      <c r="ABN87" s="132"/>
      <c r="ABO87" s="132"/>
      <c r="ABP87" s="132"/>
      <c r="ABQ87" s="132"/>
      <c r="ABR87" s="132"/>
      <c r="ABS87" s="132"/>
      <c r="ABT87" s="132"/>
      <c r="ABU87" s="132"/>
      <c r="ABV87" s="132"/>
      <c r="ABW87" s="132"/>
      <c r="ABX87" s="132"/>
      <c r="ABY87" s="132"/>
      <c r="ABZ87" s="132"/>
      <c r="ACA87" s="132"/>
      <c r="ACB87" s="132"/>
      <c r="ACC87" s="132"/>
      <c r="ACD87" s="132"/>
      <c r="ACE87" s="132"/>
      <c r="ACF87" s="132"/>
      <c r="ACG87" s="132"/>
      <c r="ACH87" s="132"/>
      <c r="ACI87" s="132"/>
      <c r="ACJ87" s="132"/>
      <c r="ACK87" s="132"/>
      <c r="ACL87" s="132"/>
      <c r="ACM87" s="132"/>
      <c r="ACN87" s="132"/>
      <c r="ACO87" s="132"/>
      <c r="ACP87" s="132"/>
      <c r="ACQ87" s="132"/>
      <c r="ACR87" s="132"/>
      <c r="ACS87" s="132"/>
      <c r="ACT87" s="132"/>
      <c r="ACU87" s="132"/>
      <c r="ACV87" s="132"/>
      <c r="ACW87" s="132"/>
      <c r="ACX87" s="132"/>
      <c r="ACY87" s="132"/>
      <c r="ACZ87" s="132"/>
      <c r="ADA87" s="132"/>
      <c r="ADB87" s="132"/>
      <c r="ADC87" s="132"/>
      <c r="ADD87" s="132"/>
      <c r="ADE87" s="132"/>
      <c r="ADF87" s="132"/>
      <c r="ADG87" s="132"/>
      <c r="ADH87" s="132"/>
      <c r="ADI87" s="132"/>
      <c r="ADJ87" s="132"/>
      <c r="ADK87" s="132"/>
      <c r="ADL87" s="132"/>
      <c r="ADM87" s="132"/>
      <c r="ADN87" s="132"/>
      <c r="ADO87" s="132"/>
      <c r="ADP87" s="132"/>
      <c r="ADQ87" s="132"/>
      <c r="ADR87" s="132"/>
      <c r="ADS87" s="132"/>
      <c r="ADT87" s="132"/>
      <c r="ADU87" s="132"/>
      <c r="ADV87" s="132"/>
      <c r="ADW87" s="132"/>
      <c r="ADX87" s="132"/>
      <c r="ADY87" s="132"/>
      <c r="ADZ87" s="132"/>
      <c r="AEA87" s="132"/>
      <c r="AEB87" s="132"/>
      <c r="AEC87" s="132"/>
      <c r="AED87" s="132"/>
      <c r="AEE87" s="132"/>
      <c r="AEF87" s="132"/>
      <c r="AEG87" s="132"/>
      <c r="AEH87" s="132"/>
      <c r="AEI87" s="132"/>
      <c r="AEJ87" s="132"/>
      <c r="AEK87" s="132"/>
      <c r="AEL87" s="132"/>
      <c r="AEM87" s="132"/>
      <c r="AEN87" s="132"/>
      <c r="AEO87" s="132"/>
      <c r="AEP87" s="132"/>
      <c r="AEQ87" s="132"/>
      <c r="AER87" s="132"/>
      <c r="AES87" s="132"/>
      <c r="AET87" s="132"/>
      <c r="AEU87" s="132"/>
      <c r="AEV87" s="132"/>
      <c r="AEW87" s="132"/>
      <c r="AEX87" s="132"/>
      <c r="AEY87" s="132"/>
      <c r="AEZ87" s="132"/>
      <c r="AFA87" s="132"/>
      <c r="AFB87" s="132"/>
      <c r="AFC87" s="132"/>
      <c r="AFD87" s="132"/>
      <c r="AFE87" s="132"/>
      <c r="AFF87" s="132"/>
      <c r="AFG87" s="132"/>
      <c r="AFH87" s="132"/>
      <c r="AFI87" s="132"/>
      <c r="AFJ87" s="132"/>
      <c r="AFK87" s="132"/>
      <c r="AFL87" s="132"/>
      <c r="AFM87" s="132"/>
      <c r="AFN87" s="132"/>
      <c r="AFO87" s="132"/>
      <c r="AFP87" s="132"/>
      <c r="AFQ87" s="132"/>
      <c r="AFR87" s="132"/>
      <c r="AFS87" s="132"/>
      <c r="AFT87" s="132"/>
      <c r="AFU87" s="132"/>
      <c r="AFV87" s="132"/>
      <c r="AFW87" s="132"/>
      <c r="AFX87" s="132"/>
      <c r="AFY87" s="132"/>
      <c r="AFZ87" s="132"/>
      <c r="AGA87" s="132"/>
      <c r="AGB87" s="132"/>
      <c r="AGC87" s="132"/>
      <c r="AGD87" s="132"/>
      <c r="AGE87" s="132"/>
      <c r="AGF87" s="132"/>
      <c r="AGG87" s="132"/>
      <c r="AGH87" s="132"/>
      <c r="AGI87" s="132"/>
      <c r="AGJ87" s="132"/>
      <c r="AGK87" s="132"/>
      <c r="AGL87" s="132"/>
      <c r="AGM87" s="132"/>
      <c r="AGN87" s="132"/>
      <c r="AGO87" s="132"/>
      <c r="AGP87" s="132"/>
      <c r="AGQ87" s="132"/>
      <c r="AGR87" s="132"/>
      <c r="AGS87" s="132"/>
      <c r="AGT87" s="132"/>
      <c r="AGU87" s="132"/>
      <c r="AGV87" s="132"/>
      <c r="AGW87" s="132"/>
      <c r="AGX87" s="132"/>
      <c r="AGY87" s="132"/>
      <c r="AGZ87" s="132"/>
      <c r="AHA87" s="132"/>
      <c r="AHB87" s="132"/>
      <c r="AHC87" s="132"/>
      <c r="AHD87" s="132"/>
      <c r="AHE87" s="132"/>
      <c r="AHF87" s="132"/>
      <c r="AHG87" s="132"/>
      <c r="AHH87" s="132"/>
      <c r="AHI87" s="132"/>
      <c r="AHJ87" s="132"/>
      <c r="AHK87" s="132"/>
      <c r="AHL87" s="132"/>
      <c r="AHM87" s="132"/>
      <c r="AHN87" s="132"/>
      <c r="AHO87" s="132"/>
      <c r="AHP87" s="132"/>
      <c r="AHQ87" s="132"/>
      <c r="AHR87" s="132"/>
      <c r="AHS87" s="132"/>
      <c r="AHT87" s="132"/>
      <c r="AHU87" s="132"/>
      <c r="AHV87" s="132"/>
      <c r="AHW87" s="132"/>
      <c r="AHX87" s="132"/>
      <c r="AHY87" s="132"/>
      <c r="AHZ87" s="132"/>
      <c r="AIA87" s="132"/>
      <c r="AIB87" s="132"/>
      <c r="AIC87" s="132"/>
      <c r="AID87" s="132"/>
      <c r="AIE87" s="132"/>
      <c r="AIF87" s="132"/>
      <c r="AIG87" s="132"/>
      <c r="AIH87" s="132"/>
      <c r="AII87" s="132"/>
      <c r="AIJ87" s="132"/>
      <c r="AIK87" s="132"/>
      <c r="AIL87" s="132"/>
      <c r="AIM87" s="132"/>
      <c r="AIN87" s="132"/>
      <c r="AIO87" s="132"/>
      <c r="AIP87" s="132"/>
      <c r="AIQ87" s="132"/>
      <c r="AIR87" s="132"/>
      <c r="AIS87" s="132"/>
      <c r="AIT87" s="132"/>
      <c r="AIU87" s="132"/>
      <c r="AIV87" s="132"/>
      <c r="AIW87" s="132"/>
      <c r="AIX87" s="132"/>
      <c r="AIY87" s="132"/>
      <c r="AIZ87" s="132"/>
      <c r="AJA87" s="132"/>
      <c r="AJB87" s="132"/>
      <c r="AJC87" s="132"/>
      <c r="AJD87" s="132"/>
      <c r="AJE87" s="132"/>
      <c r="AJF87" s="132"/>
      <c r="AJG87" s="132"/>
      <c r="AJH87" s="132"/>
      <c r="AJI87" s="132"/>
      <c r="AJJ87" s="132"/>
      <c r="AJK87" s="132"/>
      <c r="AJL87" s="132"/>
      <c r="AJM87" s="132"/>
      <c r="AJN87" s="132"/>
      <c r="AJO87" s="132"/>
      <c r="AJP87" s="132"/>
      <c r="AJQ87" s="132"/>
      <c r="AJR87" s="132"/>
      <c r="AJS87" s="132"/>
      <c r="AJT87" s="132"/>
      <c r="AJU87" s="132"/>
      <c r="AJV87" s="132"/>
      <c r="AJW87" s="132"/>
      <c r="AJX87" s="132"/>
      <c r="AJY87" s="132"/>
      <c r="AJZ87" s="132"/>
      <c r="AKA87" s="132"/>
      <c r="AKB87" s="132"/>
      <c r="AKC87" s="132"/>
      <c r="AKD87" s="132"/>
      <c r="AKE87" s="132"/>
      <c r="AKF87" s="132"/>
      <c r="AKG87" s="132"/>
      <c r="AKH87" s="132"/>
      <c r="AKI87" s="132"/>
      <c r="AKJ87" s="132"/>
      <c r="AKK87" s="132"/>
      <c r="AKL87" s="132"/>
      <c r="AKM87" s="132"/>
      <c r="AKN87" s="132"/>
      <c r="AKO87" s="132"/>
      <c r="AKP87" s="132"/>
      <c r="AKQ87" s="132"/>
      <c r="AKR87" s="132"/>
      <c r="AKS87" s="132"/>
      <c r="AKT87" s="132"/>
      <c r="AKU87" s="132"/>
      <c r="AKV87" s="132"/>
      <c r="AKW87" s="132"/>
      <c r="AKX87" s="132"/>
      <c r="AKY87" s="132"/>
      <c r="AKZ87" s="132"/>
      <c r="ALA87" s="132"/>
      <c r="ALB87" s="132"/>
      <c r="ALC87" s="132"/>
      <c r="ALD87" s="132"/>
      <c r="ALE87" s="132"/>
      <c r="ALF87" s="132"/>
      <c r="ALG87" s="132"/>
      <c r="ALH87" s="132"/>
      <c r="ALI87" s="132"/>
      <c r="ALJ87" s="132"/>
      <c r="ALK87" s="132"/>
      <c r="ALL87" s="132"/>
      <c r="ALM87" s="132"/>
      <c r="ALN87" s="132"/>
      <c r="ALO87" s="132"/>
      <c r="ALP87" s="132"/>
      <c r="ALQ87" s="132"/>
      <c r="ALR87" s="132"/>
      <c r="ALS87" s="132"/>
      <c r="ALT87" s="132"/>
      <c r="ALU87" s="132"/>
      <c r="ALV87" s="132"/>
      <c r="ALW87" s="132"/>
      <c r="ALX87" s="132"/>
      <c r="ALY87" s="132"/>
      <c r="ALZ87" s="132"/>
      <c r="AMA87" s="132"/>
      <c r="AMB87" s="132"/>
      <c r="AMC87" s="132"/>
      <c r="AMD87" s="132"/>
      <c r="AME87" s="132"/>
      <c r="AMF87" s="132"/>
      <c r="AMG87" s="132"/>
      <c r="AMH87" s="132"/>
      <c r="AMI87" s="132"/>
      <c r="AMJ87" s="132"/>
      <c r="AMK87" s="132"/>
      <c r="AML87" s="132"/>
      <c r="AMM87" s="132"/>
      <c r="AMN87" s="132"/>
      <c r="AMO87" s="132"/>
      <c r="AMP87" s="132"/>
      <c r="AMQ87" s="132"/>
      <c r="AMR87" s="132"/>
      <c r="AMS87" s="132"/>
      <c r="AMT87" s="132"/>
      <c r="AMU87" s="132"/>
      <c r="AMV87" s="132"/>
      <c r="AMW87" s="132"/>
      <c r="AMX87" s="132"/>
      <c r="AMY87" s="132"/>
      <c r="AMZ87" s="132"/>
      <c r="ANA87" s="132"/>
      <c r="ANB87" s="132"/>
      <c r="ANC87" s="132"/>
      <c r="AND87" s="132"/>
      <c r="ANE87" s="132"/>
      <c r="ANF87" s="132"/>
      <c r="ANG87" s="132"/>
      <c r="ANH87" s="132"/>
      <c r="ANI87" s="132"/>
      <c r="ANJ87" s="132"/>
      <c r="ANK87" s="132"/>
      <c r="ANL87" s="132"/>
      <c r="ANM87" s="132"/>
      <c r="ANN87" s="132"/>
      <c r="ANO87" s="132"/>
      <c r="ANP87" s="132"/>
      <c r="ANQ87" s="132"/>
      <c r="ANR87" s="132"/>
      <c r="ANS87" s="132"/>
      <c r="ANT87" s="132"/>
      <c r="ANU87" s="132"/>
      <c r="ANV87" s="132"/>
      <c r="ANW87" s="132"/>
      <c r="ANX87" s="132"/>
      <c r="ANY87" s="132"/>
      <c r="ANZ87" s="132"/>
      <c r="AOA87" s="132"/>
      <c r="AOB87" s="132"/>
      <c r="AOC87" s="132"/>
      <c r="AOD87" s="132"/>
      <c r="AOE87" s="132"/>
      <c r="AOF87" s="132"/>
      <c r="AOG87" s="132"/>
      <c r="AOH87" s="132"/>
      <c r="AOI87" s="132"/>
      <c r="AOJ87" s="132"/>
      <c r="AOK87" s="132"/>
      <c r="AOL87" s="132"/>
      <c r="AOM87" s="132"/>
      <c r="AON87" s="132"/>
      <c r="AOO87" s="132"/>
      <c r="AOP87" s="132"/>
      <c r="AOQ87" s="132"/>
      <c r="AOR87" s="132"/>
      <c r="AOS87" s="132"/>
      <c r="AOT87" s="132"/>
      <c r="AOU87" s="132"/>
      <c r="AOV87" s="132"/>
      <c r="AOW87" s="132"/>
      <c r="AOX87" s="132"/>
      <c r="AOY87" s="132"/>
      <c r="AOZ87" s="132"/>
      <c r="APA87" s="132"/>
      <c r="APB87" s="132"/>
      <c r="APC87" s="132"/>
      <c r="APD87" s="132"/>
      <c r="APE87" s="132"/>
      <c r="APF87" s="132"/>
      <c r="APG87" s="132"/>
      <c r="APH87" s="132"/>
      <c r="API87" s="132"/>
      <c r="APJ87" s="132"/>
      <c r="APK87" s="132"/>
      <c r="APL87" s="132"/>
      <c r="APM87" s="132"/>
      <c r="APN87" s="132"/>
      <c r="APO87" s="132"/>
      <c r="APP87" s="132"/>
      <c r="APQ87" s="132"/>
      <c r="APR87" s="132"/>
      <c r="APS87" s="132"/>
      <c r="APT87" s="132"/>
      <c r="APU87" s="132"/>
      <c r="APV87" s="132"/>
      <c r="APW87" s="132"/>
      <c r="APX87" s="132"/>
      <c r="APY87" s="132"/>
      <c r="APZ87" s="132"/>
      <c r="AQA87" s="132"/>
      <c r="AQB87" s="132"/>
      <c r="AQC87" s="132"/>
      <c r="AQD87" s="132"/>
      <c r="AQE87" s="132"/>
      <c r="AQF87" s="132"/>
      <c r="AQG87" s="132"/>
      <c r="AQH87" s="132"/>
      <c r="AQI87" s="132"/>
      <c r="AQJ87" s="132"/>
      <c r="AQK87" s="132"/>
      <c r="AQL87" s="132"/>
      <c r="AQM87" s="132"/>
      <c r="AQN87" s="132"/>
      <c r="AQO87" s="132"/>
      <c r="AQP87" s="132"/>
      <c r="AQQ87" s="132"/>
      <c r="AQR87" s="132"/>
      <c r="AQS87" s="132"/>
      <c r="AQT87" s="132"/>
      <c r="AQU87" s="132"/>
      <c r="AQV87" s="132"/>
      <c r="AQW87" s="132"/>
      <c r="AQX87" s="132"/>
      <c r="AQY87" s="132"/>
      <c r="AQZ87" s="132"/>
      <c r="ARA87" s="132"/>
      <c r="ARB87" s="132"/>
      <c r="ARC87" s="132"/>
      <c r="ARD87" s="132"/>
      <c r="ARE87" s="132"/>
      <c r="ARF87" s="132"/>
      <c r="ARG87" s="132"/>
      <c r="ARH87" s="132"/>
      <c r="ARI87" s="132"/>
      <c r="ARJ87" s="132"/>
      <c r="ARK87" s="132"/>
      <c r="ARL87" s="132"/>
      <c r="ARM87" s="132"/>
      <c r="ARN87" s="132"/>
      <c r="ARO87" s="132"/>
      <c r="ARP87" s="132"/>
      <c r="ARQ87" s="132"/>
      <c r="ARR87" s="132"/>
      <c r="ARS87" s="132"/>
      <c r="ART87" s="132"/>
      <c r="ARU87" s="132"/>
      <c r="ARV87" s="132"/>
      <c r="ARW87" s="132"/>
      <c r="ARX87" s="132"/>
      <c r="ARY87" s="132"/>
      <c r="ARZ87" s="132"/>
      <c r="ASA87" s="132"/>
      <c r="ASB87" s="132"/>
      <c r="ASC87" s="132"/>
      <c r="ASD87" s="132"/>
      <c r="ASE87" s="132"/>
      <c r="ASF87" s="132"/>
      <c r="ASG87" s="132"/>
      <c r="ASH87" s="132"/>
      <c r="ASI87" s="132"/>
      <c r="ASJ87" s="132"/>
      <c r="ASK87" s="132"/>
      <c r="ASL87" s="132"/>
      <c r="ASM87" s="132"/>
      <c r="ASN87" s="132"/>
      <c r="ASO87" s="132"/>
      <c r="ASP87" s="132"/>
      <c r="ASQ87" s="132"/>
      <c r="ASR87" s="132"/>
      <c r="ASS87" s="132"/>
      <c r="AST87" s="132"/>
      <c r="ASU87" s="132"/>
      <c r="ASV87" s="132"/>
      <c r="ASW87" s="132"/>
      <c r="ASX87" s="132"/>
      <c r="ASY87" s="132"/>
      <c r="ASZ87" s="132"/>
      <c r="ATA87" s="132"/>
      <c r="ATB87" s="132"/>
      <c r="ATC87" s="132"/>
      <c r="ATD87" s="132"/>
      <c r="ATE87" s="132"/>
      <c r="ATF87" s="132"/>
      <c r="ATG87" s="132"/>
      <c r="ATH87" s="132"/>
      <c r="ATI87" s="132"/>
      <c r="ATJ87" s="132"/>
      <c r="ATK87" s="132"/>
      <c r="ATL87" s="132"/>
      <c r="ATM87" s="132"/>
      <c r="ATN87" s="132"/>
      <c r="ATO87" s="132"/>
      <c r="ATP87" s="132"/>
      <c r="ATQ87" s="132"/>
      <c r="ATR87" s="132"/>
      <c r="ATS87" s="132"/>
      <c r="ATT87" s="132"/>
      <c r="ATU87" s="132"/>
      <c r="ATV87" s="132"/>
      <c r="ATW87" s="132"/>
      <c r="ATX87" s="132"/>
      <c r="ATY87" s="132"/>
      <c r="ATZ87" s="132"/>
      <c r="AUA87" s="132"/>
      <c r="AUB87" s="132"/>
      <c r="AUC87" s="132"/>
      <c r="AUD87" s="132"/>
      <c r="AUE87" s="132"/>
      <c r="AUF87" s="132"/>
      <c r="AUG87" s="132"/>
      <c r="AUH87" s="132"/>
      <c r="AUI87" s="132"/>
      <c r="AUJ87" s="132"/>
      <c r="AUK87" s="132"/>
      <c r="AUL87" s="132"/>
      <c r="AUM87" s="132"/>
      <c r="AUN87" s="132"/>
      <c r="AUO87" s="132"/>
      <c r="AUP87" s="132"/>
      <c r="AUQ87" s="132"/>
      <c r="AUR87" s="132"/>
      <c r="AUS87" s="132"/>
      <c r="AUT87" s="132"/>
      <c r="AUU87" s="132"/>
      <c r="AUV87" s="132"/>
      <c r="AUW87" s="132"/>
      <c r="AUX87" s="132"/>
      <c r="AUY87" s="132"/>
      <c r="AUZ87" s="132"/>
      <c r="AVA87" s="132"/>
      <c r="AVB87" s="132"/>
      <c r="AVC87" s="132"/>
      <c r="AVD87" s="132"/>
      <c r="AVE87" s="132"/>
      <c r="AVF87" s="132"/>
      <c r="AVG87" s="132"/>
      <c r="AVH87" s="132"/>
      <c r="AVI87" s="132"/>
      <c r="AVJ87" s="132"/>
      <c r="AVK87" s="132"/>
      <c r="AVL87" s="132"/>
      <c r="AVM87" s="132"/>
      <c r="AVN87" s="132"/>
      <c r="AVO87" s="132"/>
      <c r="AVP87" s="132"/>
      <c r="AVQ87" s="132"/>
      <c r="AVR87" s="132"/>
      <c r="AVS87" s="132"/>
      <c r="AVT87" s="132"/>
      <c r="AVU87" s="132"/>
      <c r="AVV87" s="132"/>
      <c r="AVW87" s="132"/>
      <c r="AVX87" s="132"/>
      <c r="AVY87" s="132"/>
      <c r="AVZ87" s="132"/>
      <c r="AWA87" s="132"/>
      <c r="AWB87" s="132"/>
      <c r="AWC87" s="132"/>
      <c r="AWD87" s="132"/>
      <c r="AWE87" s="132"/>
      <c r="AWF87" s="132"/>
      <c r="AWG87" s="132"/>
      <c r="AWH87" s="132"/>
      <c r="AWI87" s="132"/>
      <c r="AWJ87" s="132"/>
      <c r="AWK87" s="132"/>
      <c r="AWL87" s="132"/>
      <c r="AWM87" s="132"/>
      <c r="AWN87" s="132"/>
      <c r="AWO87" s="132"/>
      <c r="AWP87" s="132"/>
      <c r="AWQ87" s="132"/>
      <c r="AWR87" s="132"/>
      <c r="AWS87" s="132"/>
      <c r="AWT87" s="132"/>
      <c r="AWU87" s="132"/>
      <c r="AWV87" s="132"/>
      <c r="AWW87" s="132"/>
      <c r="AWX87" s="132"/>
      <c r="AWY87" s="132"/>
      <c r="AWZ87" s="132"/>
      <c r="AXA87" s="132"/>
      <c r="AXB87" s="132"/>
      <c r="AXC87" s="132"/>
      <c r="AXD87" s="132"/>
      <c r="AXE87" s="132"/>
      <c r="AXF87" s="132"/>
      <c r="AXG87" s="132"/>
      <c r="AXH87" s="132"/>
      <c r="AXI87" s="132"/>
      <c r="AXJ87" s="132"/>
      <c r="AXK87" s="132"/>
      <c r="AXL87" s="132"/>
      <c r="AXM87" s="132"/>
      <c r="AXN87" s="132"/>
      <c r="AXO87" s="132"/>
      <c r="AXP87" s="132"/>
      <c r="AXQ87" s="132"/>
      <c r="AXR87" s="132"/>
      <c r="AXS87" s="132"/>
      <c r="AXT87" s="132"/>
      <c r="AXU87" s="132"/>
      <c r="AXV87" s="132"/>
      <c r="AXW87" s="132"/>
      <c r="AXX87" s="132"/>
      <c r="AXY87" s="132"/>
      <c r="AXZ87" s="132"/>
      <c r="AYA87" s="132"/>
      <c r="AYB87" s="132"/>
      <c r="AYC87" s="132"/>
      <c r="AYD87" s="132"/>
      <c r="AYE87" s="132"/>
      <c r="AYF87" s="132"/>
      <c r="AYG87" s="132"/>
      <c r="AYH87" s="132"/>
      <c r="AYI87" s="132"/>
      <c r="AYJ87" s="132"/>
      <c r="AYK87" s="132"/>
      <c r="AYL87" s="132"/>
      <c r="AYM87" s="132"/>
      <c r="AYN87" s="132"/>
      <c r="AYO87" s="132"/>
      <c r="AYP87" s="132"/>
      <c r="AYQ87" s="132"/>
      <c r="AYR87" s="132"/>
      <c r="AYS87" s="132"/>
      <c r="AYT87" s="132"/>
      <c r="AYU87" s="132"/>
      <c r="AYV87" s="132"/>
      <c r="AYW87" s="132"/>
      <c r="AYX87" s="132"/>
      <c r="AYY87" s="132"/>
      <c r="AYZ87" s="132"/>
      <c r="AZA87" s="132"/>
      <c r="AZB87" s="132"/>
      <c r="AZC87" s="132"/>
      <c r="AZD87" s="132"/>
      <c r="AZE87" s="132"/>
      <c r="AZF87" s="132"/>
      <c r="AZG87" s="132"/>
      <c r="AZH87" s="132"/>
      <c r="AZI87" s="132"/>
      <c r="AZJ87" s="132"/>
      <c r="AZK87" s="132"/>
      <c r="AZL87" s="132"/>
      <c r="AZM87" s="132"/>
      <c r="AZN87" s="132"/>
      <c r="AZO87" s="132"/>
      <c r="AZP87" s="132"/>
      <c r="AZQ87" s="132"/>
      <c r="AZR87" s="132"/>
      <c r="AZS87" s="132"/>
      <c r="AZT87" s="132"/>
      <c r="AZU87" s="132"/>
      <c r="AZV87" s="132"/>
      <c r="AZW87" s="132"/>
      <c r="AZX87" s="132"/>
      <c r="AZY87" s="132"/>
      <c r="AZZ87" s="132"/>
      <c r="BAA87" s="132"/>
      <c r="BAB87" s="132"/>
      <c r="BAC87" s="132"/>
      <c r="BAD87" s="132"/>
      <c r="BAE87" s="132"/>
      <c r="BAF87" s="132"/>
      <c r="BAG87" s="132"/>
      <c r="BAH87" s="132"/>
      <c r="BAI87" s="132"/>
      <c r="BAJ87" s="132"/>
      <c r="BAK87" s="132"/>
      <c r="BAL87" s="132"/>
      <c r="BAM87" s="132"/>
      <c r="BAN87" s="132"/>
      <c r="BAO87" s="132"/>
      <c r="BAP87" s="132"/>
      <c r="BAQ87" s="132"/>
      <c r="BAR87" s="132"/>
      <c r="BAS87" s="132"/>
      <c r="BAT87" s="132"/>
      <c r="BAU87" s="132"/>
      <c r="BAV87" s="132"/>
      <c r="BAW87" s="132"/>
      <c r="BAX87" s="132"/>
      <c r="BAY87" s="132"/>
      <c r="BAZ87" s="132"/>
      <c r="BBA87" s="132"/>
      <c r="BBB87" s="132"/>
      <c r="BBC87" s="132"/>
      <c r="BBD87" s="132"/>
      <c r="BBE87" s="132"/>
      <c r="BBF87" s="132"/>
      <c r="BBG87" s="132"/>
      <c r="BBH87" s="132"/>
      <c r="BBI87" s="132"/>
      <c r="BBJ87" s="132"/>
      <c r="BBK87" s="132"/>
      <c r="BBL87" s="132"/>
      <c r="BBM87" s="132"/>
      <c r="BBN87" s="133"/>
    </row>
    <row r="88" spans="1:1419" x14ac:dyDescent="0.2">
      <c r="A88" s="134" t="s">
        <v>39</v>
      </c>
      <c r="B88" s="134"/>
    </row>
    <row r="89" spans="1:1419" x14ac:dyDescent="0.2">
      <c r="C89" s="53" t="s">
        <v>77</v>
      </c>
      <c r="D89" s="53" t="s">
        <v>77</v>
      </c>
      <c r="E89" s="53" t="s">
        <v>77</v>
      </c>
      <c r="F89" s="53" t="s">
        <v>77</v>
      </c>
      <c r="G89" s="53" t="s">
        <v>77</v>
      </c>
      <c r="H89" s="53" t="s">
        <v>77</v>
      </c>
      <c r="I89" s="53" t="s">
        <v>77</v>
      </c>
      <c r="J89" s="53" t="s">
        <v>76</v>
      </c>
      <c r="K89" s="53" t="s">
        <v>73</v>
      </c>
      <c r="L89" s="53" t="s">
        <v>73</v>
      </c>
      <c r="M89" s="53" t="s">
        <v>73</v>
      </c>
      <c r="N89" s="53" t="s">
        <v>73</v>
      </c>
      <c r="O89" s="53" t="s">
        <v>73</v>
      </c>
      <c r="P89" s="53" t="s">
        <v>73</v>
      </c>
      <c r="Q89" s="53" t="s">
        <v>73</v>
      </c>
      <c r="R89" s="53" t="s">
        <v>73</v>
      </c>
      <c r="S89" s="53" t="s">
        <v>73</v>
      </c>
      <c r="T89" s="53" t="s">
        <v>73</v>
      </c>
      <c r="U89" s="53" t="s">
        <v>73</v>
      </c>
      <c r="V89" s="53" t="s">
        <v>73</v>
      </c>
      <c r="W89" s="53" t="s">
        <v>73</v>
      </c>
      <c r="X89" s="53" t="s">
        <v>73</v>
      </c>
      <c r="Y89" s="53" t="s">
        <v>73</v>
      </c>
      <c r="Z89" s="53" t="s">
        <v>73</v>
      </c>
      <c r="AA89" s="53" t="s">
        <v>73</v>
      </c>
      <c r="AB89" s="53" t="s">
        <v>73</v>
      </c>
      <c r="AC89" s="53" t="s">
        <v>73</v>
      </c>
      <c r="AD89" s="53" t="s">
        <v>73</v>
      </c>
      <c r="AE89" s="53" t="s">
        <v>73</v>
      </c>
      <c r="AF89" s="53" t="s">
        <v>73</v>
      </c>
      <c r="AG89" s="53" t="s">
        <v>73</v>
      </c>
      <c r="AH89" s="53" t="s">
        <v>73</v>
      </c>
      <c r="AI89" s="53" t="s">
        <v>73</v>
      </c>
      <c r="AJ89" s="53" t="s">
        <v>73</v>
      </c>
      <c r="AK89" s="53" t="s">
        <v>73</v>
      </c>
      <c r="AL89" s="53" t="s">
        <v>73</v>
      </c>
      <c r="AM89" s="53" t="s">
        <v>73</v>
      </c>
      <c r="AN89" s="53" t="s">
        <v>73</v>
      </c>
      <c r="AO89" s="53" t="s">
        <v>73</v>
      </c>
      <c r="AP89" s="53" t="s">
        <v>73</v>
      </c>
      <c r="AQ89" s="135" t="s">
        <v>73</v>
      </c>
      <c r="AR89" s="135" t="s">
        <v>73</v>
      </c>
      <c r="AS89" s="135" t="s">
        <v>73</v>
      </c>
      <c r="AT89" s="135" t="s">
        <v>73</v>
      </c>
      <c r="AU89" s="135" t="s">
        <v>73</v>
      </c>
      <c r="AV89" s="135" t="s">
        <v>73</v>
      </c>
      <c r="AW89" s="135" t="s">
        <v>73</v>
      </c>
      <c r="AX89" s="135" t="s">
        <v>73</v>
      </c>
      <c r="AY89" s="135" t="s">
        <v>73</v>
      </c>
      <c r="AZ89" s="135" t="s">
        <v>73</v>
      </c>
      <c r="BA89" s="135" t="s">
        <v>73</v>
      </c>
      <c r="BB89" s="135" t="s">
        <v>73</v>
      </c>
      <c r="BC89" s="135" t="s">
        <v>73</v>
      </c>
      <c r="BD89" s="135" t="s">
        <v>73</v>
      </c>
      <c r="BE89" s="135" t="s">
        <v>73</v>
      </c>
      <c r="BF89" s="135" t="s">
        <v>73</v>
      </c>
      <c r="BG89" s="135" t="s">
        <v>73</v>
      </c>
      <c r="BH89" s="135" t="s">
        <v>73</v>
      </c>
      <c r="BI89" s="135" t="s">
        <v>72</v>
      </c>
      <c r="BJ89" s="53"/>
      <c r="BK89" s="53"/>
      <c r="BL89" s="53"/>
      <c r="BM89" s="53"/>
      <c r="BN89" s="53"/>
      <c r="BO89" s="135" t="s">
        <v>72</v>
      </c>
      <c r="BP89" s="53"/>
      <c r="BQ89" s="53"/>
      <c r="BR89" s="53"/>
      <c r="BS89" s="53"/>
      <c r="BT89" s="53"/>
      <c r="BU89" s="135" t="s">
        <v>72</v>
      </c>
      <c r="BV89" s="53"/>
      <c r="BW89" s="53"/>
      <c r="BX89" s="53"/>
      <c r="BY89" s="53"/>
      <c r="BZ89" s="53"/>
      <c r="CA89" s="53"/>
      <c r="CB89" s="53"/>
      <c r="CC89" s="53"/>
      <c r="CD89" s="53"/>
      <c r="CE89" s="53"/>
      <c r="CF89" s="53"/>
      <c r="CG89" s="53"/>
      <c r="CH89" s="53"/>
      <c r="CI89" s="53"/>
      <c r="CJ89" s="53"/>
      <c r="CK89" s="53"/>
      <c r="CL89" s="53"/>
      <c r="CM89" s="53"/>
      <c r="CN89" s="53"/>
      <c r="CO89" s="53"/>
      <c r="CP89" s="53"/>
      <c r="CQ89" s="53"/>
      <c r="CR89" s="53"/>
      <c r="CS89" s="135" t="s">
        <v>72</v>
      </c>
      <c r="CT89" s="53"/>
      <c r="CU89" s="53"/>
      <c r="CV89" s="53"/>
      <c r="CW89" s="53"/>
      <c r="CX89" s="135" t="s">
        <v>72</v>
      </c>
      <c r="CY89" s="53"/>
      <c r="CZ89" s="53"/>
      <c r="DA89" s="53"/>
      <c r="DB89" s="53"/>
      <c r="DC89" s="53"/>
      <c r="DD89" s="53"/>
      <c r="DE89" s="53"/>
      <c r="DF89" s="53"/>
      <c r="DG89" s="53"/>
      <c r="DH89" s="53"/>
      <c r="DI89" s="53"/>
      <c r="DJ89" s="53"/>
      <c r="DK89" s="53"/>
      <c r="DL89" s="53"/>
      <c r="DM89" s="135" t="s">
        <v>72</v>
      </c>
      <c r="DN89" s="53"/>
      <c r="DO89" s="53"/>
      <c r="DP89" s="53"/>
      <c r="DQ89" s="53"/>
      <c r="DR89" s="53"/>
      <c r="DS89" s="53"/>
      <c r="DT89" s="53"/>
      <c r="DU89" s="53"/>
      <c r="DV89" s="135" t="s">
        <v>72</v>
      </c>
      <c r="DW89" s="53"/>
      <c r="DX89" s="53"/>
      <c r="DY89" s="53"/>
      <c r="DZ89" s="53"/>
      <c r="EA89" s="53"/>
      <c r="EB89" s="53"/>
      <c r="EC89" s="53"/>
      <c r="ED89" s="135" t="s">
        <v>72</v>
      </c>
      <c r="EE89" s="135" t="s">
        <v>72</v>
      </c>
      <c r="EF89" s="53"/>
      <c r="EG89" s="53"/>
      <c r="EH89" s="53" t="s">
        <v>75</v>
      </c>
      <c r="EI89" s="53"/>
      <c r="EJ89" s="53"/>
      <c r="EK89" s="135" t="s">
        <v>72</v>
      </c>
      <c r="EL89" s="53"/>
      <c r="EM89" s="53"/>
      <c r="EN89" s="53"/>
      <c r="EO89" s="53"/>
      <c r="EP89" s="53"/>
      <c r="EQ89" s="53"/>
      <c r="ER89" s="53"/>
      <c r="ES89" s="53"/>
      <c r="ET89" s="53"/>
      <c r="EU89" s="135" t="s">
        <v>72</v>
      </c>
      <c r="EV89" s="135" t="s">
        <v>72</v>
      </c>
      <c r="EW89" s="135" t="s">
        <v>72</v>
      </c>
      <c r="EX89" s="53"/>
      <c r="EY89" s="53"/>
      <c r="EZ89" s="53"/>
      <c r="FA89" s="53"/>
      <c r="FB89" s="53"/>
      <c r="FC89" s="53"/>
      <c r="FD89" s="53"/>
      <c r="FE89" s="53"/>
      <c r="FF89" s="53"/>
      <c r="FG89" s="53"/>
      <c r="FH89" s="53"/>
      <c r="FI89" s="135" t="s">
        <v>72</v>
      </c>
      <c r="FJ89" s="53"/>
      <c r="FK89" s="135" t="s">
        <v>72</v>
      </c>
      <c r="FL89" s="53"/>
      <c r="FM89" s="53"/>
      <c r="FN89" s="53"/>
      <c r="FO89" s="135" t="s">
        <v>72</v>
      </c>
      <c r="FP89" s="53"/>
      <c r="FQ89" s="53"/>
      <c r="FR89" s="53"/>
      <c r="FS89" s="53"/>
      <c r="FT89" s="53"/>
      <c r="FU89" s="53"/>
      <c r="FV89" s="53"/>
      <c r="FW89" s="53"/>
      <c r="FX89" s="53"/>
      <c r="FY89" s="53"/>
      <c r="FZ89" s="53"/>
      <c r="GA89" s="135" t="s">
        <v>72</v>
      </c>
      <c r="GB89" s="53"/>
      <c r="GC89" s="53"/>
      <c r="GD89" s="53"/>
      <c r="GE89" s="53"/>
      <c r="GF89" s="53"/>
      <c r="GG89" s="53"/>
      <c r="GH89" s="53"/>
      <c r="GI89" s="53"/>
      <c r="GJ89" s="53" t="s">
        <v>74</v>
      </c>
      <c r="GK89" s="53"/>
      <c r="GL89" s="53"/>
      <c r="GM89" s="53"/>
      <c r="GN89" s="53"/>
      <c r="GO89" s="53"/>
      <c r="GP89" s="53"/>
      <c r="GQ89" s="53"/>
      <c r="GR89" s="53"/>
      <c r="GS89" s="53"/>
      <c r="GT89" s="53"/>
      <c r="GU89" s="53"/>
      <c r="GV89" s="53"/>
      <c r="GW89" s="53"/>
      <c r="GX89" s="53"/>
      <c r="GY89" s="53"/>
      <c r="GZ89" s="53"/>
      <c r="HA89" s="53"/>
      <c r="HB89" s="53"/>
      <c r="HC89" s="53"/>
      <c r="HD89" s="53"/>
      <c r="HE89" s="53"/>
      <c r="HF89" s="53"/>
      <c r="HG89" s="53"/>
      <c r="HH89" s="53"/>
      <c r="HI89" s="53"/>
      <c r="HJ89" s="53" t="s">
        <v>73</v>
      </c>
      <c r="HK89" s="53" t="s">
        <v>73</v>
      </c>
      <c r="HL89" s="53" t="s">
        <v>73</v>
      </c>
      <c r="HM89" s="53" t="s">
        <v>73</v>
      </c>
      <c r="HN89" s="53"/>
      <c r="HO89" s="53"/>
      <c r="HP89" s="53"/>
      <c r="HQ89" s="53"/>
      <c r="HR89" s="53"/>
      <c r="HS89" s="53"/>
      <c r="HT89" s="53"/>
      <c r="HU89" s="53"/>
      <c r="HV89" s="53"/>
      <c r="HW89" s="53"/>
      <c r="HX89" s="53"/>
      <c r="HY89" s="53"/>
      <c r="HZ89" s="53"/>
      <c r="IA89" s="53"/>
      <c r="IB89" s="53"/>
      <c r="IC89" s="53"/>
      <c r="ID89" s="53"/>
      <c r="IE89" s="53"/>
      <c r="IF89" s="53"/>
      <c r="IG89" s="53"/>
      <c r="IH89" s="53"/>
      <c r="II89" s="53"/>
      <c r="IJ89" s="53"/>
      <c r="IK89" s="53"/>
      <c r="IL89" s="53"/>
      <c r="IM89" s="53"/>
      <c r="IN89" s="53"/>
      <c r="IO89" s="53"/>
      <c r="IP89" s="135" t="s">
        <v>72</v>
      </c>
      <c r="IQ89" s="53"/>
      <c r="IR89" s="53"/>
      <c r="IS89" s="53"/>
      <c r="IT89" s="53"/>
      <c r="IU89" s="53"/>
      <c r="IV89" s="53"/>
      <c r="IW89" s="53"/>
      <c r="IX89" s="53"/>
      <c r="IY89" s="53"/>
      <c r="IZ89" s="53"/>
      <c r="JA89" s="53"/>
      <c r="JB89" s="53"/>
      <c r="JC89" s="53"/>
      <c r="JD89" s="53"/>
      <c r="JE89" s="53"/>
      <c r="JF89" s="53"/>
      <c r="JG89" s="53"/>
      <c r="JH89" s="53"/>
      <c r="JI89" s="53"/>
      <c r="JJ89" s="53"/>
      <c r="JK89" s="53"/>
      <c r="JL89" s="53"/>
      <c r="JM89" s="53"/>
      <c r="JN89" s="53"/>
      <c r="JO89" s="53"/>
      <c r="JP89" s="53"/>
      <c r="JQ89" s="53"/>
      <c r="JR89" s="53"/>
      <c r="JS89" s="53"/>
      <c r="JT89" s="53"/>
      <c r="JU89" s="53"/>
      <c r="JV89" s="53"/>
      <c r="JW89" s="53"/>
      <c r="JX89" s="53"/>
      <c r="JY89" s="53"/>
      <c r="JZ89" s="53"/>
      <c r="KA89" s="53"/>
      <c r="KB89" s="53"/>
      <c r="KC89" s="53"/>
      <c r="KD89" s="53"/>
      <c r="KE89" s="53"/>
      <c r="KF89" s="53"/>
      <c r="KG89" s="53"/>
      <c r="KH89" s="53"/>
      <c r="KI89" s="53"/>
      <c r="KJ89" s="53"/>
      <c r="KK89" s="53"/>
      <c r="KL89" s="53"/>
      <c r="KM89" s="53"/>
      <c r="KN89" s="53"/>
      <c r="KO89" s="53"/>
      <c r="KP89" s="53"/>
      <c r="KQ89" s="53"/>
      <c r="KR89" s="53"/>
      <c r="KS89" s="53"/>
      <c r="KT89" s="53"/>
      <c r="KU89" s="53"/>
      <c r="KV89" s="53"/>
      <c r="KW89" s="53"/>
      <c r="KX89" s="53"/>
      <c r="KY89" s="53"/>
      <c r="KZ89" s="53"/>
      <c r="LA89" s="53"/>
      <c r="LB89" s="53"/>
      <c r="LC89" s="53"/>
      <c r="LD89" s="53"/>
      <c r="LE89" s="53"/>
      <c r="LF89" s="53"/>
      <c r="LG89" s="53"/>
      <c r="LH89" s="53"/>
      <c r="LI89" s="53"/>
      <c r="LJ89" s="53"/>
      <c r="LK89" s="53"/>
      <c r="LL89" s="53"/>
      <c r="LM89" s="53"/>
      <c r="LN89" s="53"/>
      <c r="LO89" s="53"/>
      <c r="LP89" s="53"/>
      <c r="LQ89" s="53"/>
      <c r="LR89" s="53"/>
      <c r="LS89" s="53"/>
      <c r="LT89" s="53"/>
      <c r="LU89" s="53"/>
      <c r="LV89" s="53"/>
      <c r="LW89" s="53"/>
      <c r="LX89" s="53"/>
      <c r="LY89" s="53"/>
      <c r="LZ89" s="53"/>
      <c r="MA89" s="53"/>
      <c r="MB89" s="53"/>
      <c r="MC89" s="53"/>
      <c r="MD89" s="53"/>
      <c r="ME89" s="53"/>
      <c r="MF89" s="53"/>
      <c r="MG89" s="53"/>
      <c r="MH89" s="53"/>
      <c r="MI89" s="53"/>
      <c r="MJ89" s="53"/>
      <c r="MK89" s="53"/>
      <c r="ML89" s="53"/>
      <c r="MM89" s="53"/>
      <c r="MN89" s="53"/>
      <c r="MO89" s="53"/>
      <c r="MP89" s="53"/>
      <c r="MQ89" s="53"/>
      <c r="MR89" s="53"/>
      <c r="MS89" s="53"/>
      <c r="MT89" s="53"/>
      <c r="MU89" s="53"/>
      <c r="MV89" s="53"/>
      <c r="MW89" s="53"/>
      <c r="MX89" s="53"/>
      <c r="MY89" s="53"/>
      <c r="MZ89" s="53"/>
      <c r="NA89" s="53"/>
      <c r="NB89" s="53"/>
      <c r="NC89" s="53"/>
      <c r="ND89" s="53"/>
      <c r="NE89" s="53"/>
      <c r="NF89" s="53"/>
      <c r="NG89" s="53"/>
      <c r="NH89" s="53"/>
      <c r="NI89" s="53"/>
      <c r="NJ89" s="53"/>
      <c r="NK89" s="53"/>
      <c r="NL89" s="53"/>
      <c r="NM89" s="53"/>
      <c r="NN89" s="53"/>
      <c r="NO89" s="53"/>
      <c r="NP89" s="53"/>
      <c r="NQ89" s="53"/>
      <c r="NR89" s="53"/>
      <c r="NS89" s="53"/>
      <c r="NT89" s="53"/>
      <c r="NU89" s="53"/>
      <c r="NV89" s="53"/>
      <c r="NW89" s="53"/>
      <c r="NX89" s="53"/>
      <c r="NY89" s="53"/>
      <c r="NZ89" s="53"/>
      <c r="OA89" s="53"/>
      <c r="OB89" s="53"/>
      <c r="OC89" s="53"/>
      <c r="OD89" s="53"/>
      <c r="OE89" s="53"/>
      <c r="OF89" s="53"/>
      <c r="OG89" s="53"/>
      <c r="OH89" s="53"/>
      <c r="OI89" s="53"/>
      <c r="OJ89" s="53"/>
      <c r="OK89" s="53"/>
      <c r="OL89" s="53"/>
      <c r="OM89" s="53"/>
      <c r="ON89" s="53"/>
      <c r="OO89" s="53"/>
      <c r="OP89" s="53"/>
      <c r="OQ89" s="53"/>
      <c r="OR89" s="53"/>
      <c r="OS89" s="53"/>
      <c r="OT89" s="53"/>
      <c r="OU89" s="53"/>
      <c r="OV89" s="53"/>
      <c r="OW89" s="53"/>
      <c r="OX89" s="53"/>
      <c r="OY89" s="53"/>
      <c r="OZ89" s="53"/>
      <c r="PA89" s="53"/>
      <c r="PB89" s="53"/>
      <c r="PC89" s="53"/>
      <c r="PD89" s="53"/>
      <c r="PE89" s="53"/>
      <c r="PF89" s="53"/>
      <c r="PG89" s="53"/>
      <c r="PH89" s="53"/>
      <c r="PI89" s="53"/>
      <c r="PJ89" s="53"/>
      <c r="PK89" s="53"/>
      <c r="PL89" s="53"/>
      <c r="PM89" s="53"/>
      <c r="PN89" s="53"/>
      <c r="PO89" s="53"/>
      <c r="PP89" s="53"/>
      <c r="PQ89" s="53"/>
      <c r="PR89" s="53"/>
      <c r="PS89" s="53"/>
      <c r="PT89" s="53"/>
      <c r="PU89" s="53"/>
      <c r="PV89" s="53"/>
      <c r="PW89" s="53"/>
      <c r="PX89" s="53"/>
      <c r="PY89" s="53"/>
      <c r="PZ89" s="53"/>
      <c r="QA89" s="53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3"/>
      <c r="QN89" s="53"/>
      <c r="QO89" s="53"/>
      <c r="QP89" s="53"/>
      <c r="QQ89" s="53"/>
      <c r="QR89" s="53"/>
      <c r="QS89" s="53"/>
      <c r="QT89" s="53"/>
      <c r="QU89" s="53"/>
      <c r="QV89" s="53"/>
      <c r="QW89" s="53"/>
      <c r="QX89" s="53"/>
      <c r="QY89" s="53"/>
      <c r="QZ89" s="53"/>
      <c r="RA89" s="53"/>
      <c r="RB89" s="53"/>
      <c r="RC89" s="53"/>
      <c r="RD89" s="53"/>
      <c r="RE89" s="53"/>
      <c r="RF89" s="53"/>
      <c r="RG89" s="53"/>
      <c r="RH89" s="53"/>
      <c r="RI89" s="53"/>
      <c r="RJ89" s="53"/>
      <c r="RK89" s="53"/>
      <c r="RL89" s="53"/>
      <c r="RM89" s="53"/>
      <c r="RN89" s="53"/>
      <c r="RO89" s="53"/>
      <c r="RP89" s="53"/>
      <c r="RQ89" s="53"/>
      <c r="RR89" s="53"/>
      <c r="RS89" s="53"/>
      <c r="RT89" s="53"/>
      <c r="RU89" s="53"/>
      <c r="RV89" s="53"/>
      <c r="RW89" s="53"/>
      <c r="RX89" s="53"/>
      <c r="RY89" s="53"/>
      <c r="RZ89" s="53"/>
      <c r="SA89" s="53"/>
      <c r="SB89" s="53"/>
      <c r="SC89" s="53"/>
      <c r="SD89" s="53"/>
      <c r="SE89" s="53"/>
      <c r="SF89" s="53"/>
      <c r="SG89" s="53"/>
      <c r="SH89" s="53"/>
      <c r="SI89" s="53"/>
      <c r="SJ89" s="53"/>
      <c r="SK89" s="53"/>
      <c r="SL89" s="53"/>
      <c r="SM89" s="53"/>
      <c r="SN89" s="53"/>
      <c r="SO89" s="53"/>
      <c r="SP89" s="53"/>
      <c r="SQ89" s="53"/>
      <c r="SR89" s="53"/>
      <c r="SS89" s="53"/>
      <c r="ST89" s="53"/>
      <c r="SU89" s="53"/>
      <c r="SV89" s="53"/>
      <c r="SW89" s="53"/>
      <c r="SX89" s="53"/>
      <c r="SY89" s="53"/>
      <c r="SZ89" s="53"/>
      <c r="TA89" s="53"/>
      <c r="TB89" s="53"/>
      <c r="TC89" s="53"/>
      <c r="TD89" s="53"/>
      <c r="TE89" s="53"/>
      <c r="TF89" s="53"/>
      <c r="TG89" s="53"/>
      <c r="TH89" s="53"/>
      <c r="TI89" s="53"/>
      <c r="TJ89" s="53"/>
      <c r="TK89" s="53"/>
      <c r="TL89" s="53"/>
      <c r="TM89" s="53"/>
      <c r="TN89" s="53"/>
      <c r="TO89" s="53"/>
      <c r="TP89" s="53"/>
      <c r="TQ89" s="53"/>
      <c r="TR89" s="53"/>
      <c r="TS89" s="53"/>
      <c r="TT89" s="53"/>
      <c r="TU89" s="53"/>
      <c r="TV89" s="53"/>
      <c r="TW89" s="53"/>
      <c r="TX89" s="53"/>
      <c r="TY89" s="53"/>
      <c r="TZ89" s="53"/>
      <c r="UA89" s="53"/>
      <c r="UB89" s="53"/>
      <c r="UC89" s="53"/>
      <c r="UD89" s="53"/>
      <c r="UE89" s="53"/>
      <c r="UF89" s="53"/>
      <c r="UG89" s="53"/>
      <c r="UH89" s="53"/>
      <c r="UI89" s="53"/>
      <c r="UJ89" s="53"/>
      <c r="UK89" s="53"/>
      <c r="UL89" s="53"/>
      <c r="UM89" s="53"/>
      <c r="UN89" s="53"/>
      <c r="UO89" s="53"/>
      <c r="UP89" s="53"/>
      <c r="UQ89" s="53"/>
      <c r="UR89" s="53"/>
      <c r="US89" s="53"/>
      <c r="UT89" s="53"/>
      <c r="UU89" s="53"/>
      <c r="UV89" s="53"/>
      <c r="UW89" s="53"/>
      <c r="UX89" s="53"/>
      <c r="UY89" s="53"/>
      <c r="UZ89" s="53"/>
      <c r="VA89" s="53"/>
      <c r="VB89" s="53"/>
      <c r="VC89" s="53"/>
      <c r="VD89" s="53"/>
      <c r="VE89" s="53"/>
      <c r="VF89" s="53"/>
      <c r="VG89" s="53"/>
      <c r="VH89" s="53"/>
      <c r="VI89" s="53"/>
      <c r="VJ89" s="53"/>
      <c r="VK89" s="53"/>
      <c r="VL89" s="53"/>
      <c r="VM89" s="53"/>
      <c r="VN89" s="53"/>
      <c r="VO89" s="53"/>
      <c r="VP89" s="53"/>
      <c r="VQ89" s="53"/>
      <c r="VR89" s="53"/>
      <c r="VS89" s="53"/>
      <c r="VT89" s="53"/>
      <c r="VU89" s="53"/>
      <c r="VV89" s="53"/>
      <c r="VW89" s="53"/>
      <c r="VX89" s="53"/>
      <c r="VY89" s="53"/>
      <c r="VZ89" s="53"/>
      <c r="WA89" s="53"/>
      <c r="WB89" s="53"/>
      <c r="WC89" s="53"/>
      <c r="WD89" s="53"/>
      <c r="WE89" s="53"/>
      <c r="WF89" s="53"/>
      <c r="WG89" s="53"/>
      <c r="WH89" s="53"/>
      <c r="WI89" s="53"/>
      <c r="WJ89" s="53"/>
      <c r="WK89" s="53"/>
      <c r="WL89" s="53"/>
      <c r="WM89" s="53"/>
      <c r="WN89" s="53"/>
      <c r="WO89" s="53"/>
      <c r="WP89" s="53"/>
      <c r="WQ89" s="53"/>
      <c r="WR89" s="53"/>
      <c r="WS89" s="53"/>
      <c r="WT89" s="53"/>
      <c r="WU89" s="53"/>
      <c r="WV89" s="53"/>
      <c r="WW89" s="53"/>
      <c r="WX89" s="53"/>
      <c r="WY89" s="53"/>
      <c r="WZ89" s="53"/>
      <c r="XA89" s="53"/>
      <c r="XB89" s="53"/>
      <c r="XC89" s="53"/>
      <c r="XD89" s="53"/>
      <c r="XE89" s="53"/>
      <c r="XF89" s="53"/>
      <c r="XG89" s="53"/>
      <c r="XH89" s="53"/>
      <c r="XI89" s="53"/>
      <c r="XJ89" s="53"/>
      <c r="XK89" s="53"/>
    </row>
    <row r="90" spans="1:1419" x14ac:dyDescent="0.2">
      <c r="A90" s="136"/>
      <c r="B90" s="136"/>
      <c r="C90" s="136"/>
      <c r="D90" s="136"/>
      <c r="E90" s="136"/>
      <c r="F90" s="136"/>
      <c r="G90" s="136"/>
      <c r="H90" s="136"/>
      <c r="I90" s="136"/>
      <c r="J90" s="136"/>
      <c r="K90" s="136"/>
      <c r="L90" s="136"/>
      <c r="M90" s="136"/>
      <c r="N90" s="136"/>
      <c r="O90" s="136"/>
      <c r="P90" s="136"/>
      <c r="Q90" s="136"/>
      <c r="R90" s="136"/>
      <c r="S90" s="136"/>
      <c r="T90" s="136"/>
      <c r="U90" s="136"/>
      <c r="V90" s="136"/>
      <c r="W90" s="136"/>
      <c r="X90" s="136"/>
      <c r="Y90" s="136"/>
      <c r="Z90" s="136"/>
      <c r="AA90" s="136"/>
      <c r="AB90" s="136"/>
      <c r="AC90" s="136"/>
      <c r="AD90" s="136"/>
      <c r="AE90" s="136"/>
      <c r="AF90" s="136"/>
      <c r="AG90" s="136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6"/>
      <c r="AV90" s="136"/>
      <c r="AW90" s="136"/>
      <c r="AX90" s="136"/>
      <c r="AY90" s="136"/>
      <c r="AZ90" s="136"/>
      <c r="BA90" s="136"/>
      <c r="BB90" s="136"/>
      <c r="BC90" s="136"/>
      <c r="BD90" s="136"/>
      <c r="BE90" s="136"/>
      <c r="BF90" s="136"/>
      <c r="BG90" s="136"/>
      <c r="BH90" s="136"/>
      <c r="BI90" s="136"/>
      <c r="BJ90" s="136"/>
      <c r="BK90" s="136"/>
      <c r="BL90" s="136"/>
      <c r="BM90" s="136"/>
      <c r="BN90" s="136"/>
      <c r="BO90" s="136"/>
      <c r="BP90" s="136"/>
      <c r="BQ90" s="136"/>
      <c r="BR90" s="136"/>
      <c r="BS90" s="136"/>
      <c r="BT90" s="136"/>
      <c r="BU90" s="136"/>
      <c r="BV90" s="136"/>
      <c r="BW90" s="136"/>
      <c r="BX90" s="136"/>
      <c r="BY90" s="136"/>
      <c r="BZ90" s="136"/>
      <c r="CA90" s="136"/>
      <c r="CB90" s="136"/>
      <c r="CC90" s="136"/>
      <c r="CD90" s="136"/>
      <c r="CE90" s="136"/>
      <c r="CF90" s="136"/>
      <c r="CG90" s="136"/>
      <c r="CH90" s="136"/>
      <c r="CI90" s="136"/>
      <c r="CJ90" s="136"/>
      <c r="CK90" s="136"/>
      <c r="CL90" s="136"/>
      <c r="CM90" s="136"/>
      <c r="CN90" s="136"/>
      <c r="CO90" s="136"/>
      <c r="CP90" s="136"/>
      <c r="CQ90" s="136"/>
      <c r="CR90" s="136"/>
      <c r="CS90" s="136"/>
      <c r="CT90" s="136"/>
      <c r="CU90" s="136"/>
      <c r="CV90" s="136"/>
      <c r="CW90" s="136"/>
      <c r="CX90" s="136"/>
      <c r="CY90" s="136"/>
      <c r="CZ90" s="136"/>
      <c r="DA90" s="136"/>
      <c r="DB90" s="136"/>
      <c r="DC90" s="136"/>
      <c r="DD90" s="136"/>
      <c r="DE90" s="136"/>
      <c r="DF90" s="136"/>
      <c r="DG90" s="136"/>
      <c r="DH90" s="136"/>
      <c r="DI90" s="136"/>
      <c r="DJ90" s="136"/>
      <c r="DK90" s="136"/>
      <c r="DL90" s="136"/>
      <c r="DM90" s="136"/>
      <c r="DN90" s="136"/>
      <c r="DO90" s="136"/>
      <c r="DP90" s="136"/>
      <c r="DQ90" s="136"/>
      <c r="DR90" s="136"/>
      <c r="DS90" s="136"/>
      <c r="DT90" s="136"/>
      <c r="DU90" s="136"/>
      <c r="DV90" s="136"/>
      <c r="DW90" s="136"/>
      <c r="DX90" s="136"/>
      <c r="DY90" s="136"/>
      <c r="DZ90" s="136"/>
      <c r="EA90" s="136"/>
      <c r="EB90" s="136"/>
      <c r="EC90" s="136"/>
      <c r="ED90" s="136"/>
      <c r="EE90" s="136"/>
      <c r="EF90" s="136"/>
      <c r="EG90" s="136"/>
      <c r="EH90" s="136"/>
      <c r="EI90" s="136"/>
      <c r="EJ90" s="136"/>
      <c r="EK90" s="136"/>
      <c r="EL90" s="136"/>
      <c r="EM90" s="136"/>
      <c r="EN90" s="136"/>
      <c r="EO90" s="136"/>
      <c r="EP90" s="136"/>
      <c r="EQ90" s="136"/>
      <c r="ER90" s="136"/>
      <c r="ES90" s="136"/>
      <c r="ET90" s="136"/>
      <c r="EU90" s="136"/>
      <c r="EV90" s="136"/>
      <c r="EW90" s="136"/>
      <c r="EX90" s="136"/>
      <c r="EY90" s="136"/>
      <c r="EZ90" s="136"/>
      <c r="FA90" s="136"/>
      <c r="FB90" s="136"/>
      <c r="FC90" s="136"/>
      <c r="FD90" s="136"/>
      <c r="FE90" s="136"/>
      <c r="FF90" s="136"/>
      <c r="FG90" s="136"/>
      <c r="FH90" s="136"/>
      <c r="FI90" s="136"/>
      <c r="FJ90" s="136"/>
      <c r="FK90" s="136"/>
      <c r="FL90" s="136"/>
      <c r="FM90" s="136"/>
      <c r="FN90" s="136"/>
      <c r="FO90" s="136"/>
      <c r="FP90" s="136"/>
      <c r="FQ90" s="136"/>
      <c r="FR90" s="136"/>
      <c r="FS90" s="136"/>
      <c r="FT90" s="136"/>
      <c r="FU90" s="136"/>
      <c r="FV90" s="136"/>
      <c r="FW90" s="136"/>
      <c r="FX90" s="136"/>
      <c r="FY90" s="136"/>
      <c r="FZ90" s="136"/>
      <c r="GA90" s="136"/>
      <c r="GB90" s="136"/>
      <c r="GC90" s="136"/>
      <c r="GD90" s="136"/>
      <c r="GE90" s="136"/>
      <c r="GF90" s="136"/>
      <c r="GG90" s="136"/>
      <c r="GH90" s="136"/>
      <c r="GI90" s="136"/>
      <c r="GJ90" s="136"/>
      <c r="GK90" s="136"/>
      <c r="GL90" s="136"/>
      <c r="GM90" s="136"/>
      <c r="GN90" s="136"/>
      <c r="GO90" s="136"/>
      <c r="GP90" s="136"/>
      <c r="GQ90" s="136"/>
      <c r="GR90" s="136"/>
      <c r="GS90" s="136"/>
      <c r="GT90" s="136"/>
      <c r="GU90" s="136"/>
      <c r="GV90" s="136"/>
      <c r="GW90" s="136"/>
      <c r="GX90" s="136"/>
      <c r="GY90" s="136"/>
      <c r="GZ90" s="136"/>
      <c r="HA90" s="136"/>
      <c r="HB90" s="136"/>
      <c r="HC90" s="136"/>
      <c r="HD90" s="136"/>
      <c r="HE90" s="136"/>
      <c r="HF90" s="136"/>
      <c r="HG90" s="136"/>
      <c r="HH90" s="136"/>
      <c r="HI90" s="136"/>
      <c r="HJ90" s="136"/>
      <c r="HK90" s="136"/>
      <c r="HL90" s="136"/>
      <c r="HM90" s="136"/>
      <c r="HN90" s="136"/>
      <c r="HO90" s="136"/>
      <c r="HP90" s="136"/>
      <c r="HQ90" s="136"/>
      <c r="HR90" s="136"/>
      <c r="HS90" s="136"/>
      <c r="HT90" s="136"/>
      <c r="HU90" s="136"/>
      <c r="HV90" s="136"/>
      <c r="HW90" s="136"/>
      <c r="HX90" s="136"/>
      <c r="HY90" s="136"/>
      <c r="HZ90" s="136"/>
      <c r="IA90" s="136"/>
      <c r="IB90" s="136"/>
      <c r="IC90" s="136"/>
      <c r="ID90" s="136"/>
      <c r="IE90" s="136"/>
      <c r="IF90" s="136"/>
      <c r="IG90" s="136"/>
      <c r="IH90" s="136"/>
      <c r="II90" s="136"/>
      <c r="IJ90" s="136"/>
      <c r="IK90" s="136"/>
      <c r="IL90" s="136"/>
      <c r="IM90" s="136"/>
      <c r="IN90" s="136"/>
      <c r="IO90" s="136"/>
      <c r="IP90" s="136"/>
      <c r="IQ90" s="136"/>
      <c r="IR90" s="136"/>
      <c r="IS90" s="136"/>
      <c r="IT90" s="136"/>
      <c r="IU90" s="136"/>
      <c r="IV90" s="136"/>
      <c r="IW90" s="136"/>
      <c r="IX90" s="136"/>
      <c r="IY90" s="136"/>
      <c r="IZ90" s="136"/>
      <c r="JA90" s="136"/>
      <c r="JB90" s="136"/>
      <c r="JC90" s="136"/>
      <c r="JD90" s="136"/>
      <c r="JE90" s="136"/>
      <c r="JF90" s="136"/>
      <c r="JG90" s="136"/>
      <c r="JH90" s="136"/>
      <c r="JI90" s="136"/>
      <c r="JJ90" s="136"/>
      <c r="JK90" s="136"/>
      <c r="JL90" s="136"/>
      <c r="JM90" s="136"/>
      <c r="JN90" s="136"/>
      <c r="JO90" s="136"/>
      <c r="JP90" s="136"/>
      <c r="JQ90" s="136"/>
      <c r="JR90" s="136"/>
      <c r="JS90" s="136"/>
      <c r="JT90" s="136"/>
      <c r="JU90" s="136"/>
      <c r="JV90" s="136"/>
      <c r="JW90" s="136"/>
      <c r="JX90" s="136"/>
      <c r="JY90" s="136"/>
      <c r="JZ90" s="136"/>
      <c r="KA90" s="136"/>
      <c r="KB90" s="136"/>
      <c r="KC90" s="136"/>
      <c r="KD90" s="136"/>
      <c r="KE90" s="136"/>
      <c r="KF90" s="136"/>
      <c r="KG90" s="136"/>
      <c r="KH90" s="136"/>
      <c r="KI90" s="136"/>
      <c r="KJ90" s="136"/>
      <c r="KK90" s="136"/>
      <c r="KL90" s="136"/>
      <c r="KM90" s="136"/>
      <c r="KN90" s="136"/>
      <c r="KO90" s="136"/>
      <c r="KP90" s="136"/>
      <c r="KQ90" s="136"/>
      <c r="KR90" s="136"/>
      <c r="KS90" s="136"/>
      <c r="KT90" s="136"/>
      <c r="KU90" s="136"/>
      <c r="KV90" s="136"/>
      <c r="KW90" s="136"/>
      <c r="KX90" s="136"/>
      <c r="KY90" s="136"/>
      <c r="KZ90" s="136"/>
      <c r="LA90" s="136"/>
      <c r="LB90" s="136"/>
      <c r="LC90" s="136"/>
      <c r="LD90" s="136"/>
      <c r="LE90" s="136"/>
      <c r="LF90" s="136"/>
      <c r="LG90" s="136"/>
      <c r="LH90" s="136"/>
      <c r="LI90" s="136"/>
      <c r="LJ90" s="136"/>
      <c r="LK90" s="136"/>
      <c r="LL90" s="136"/>
      <c r="LM90" s="136"/>
      <c r="LN90" s="136"/>
      <c r="LO90" s="136"/>
      <c r="LP90" s="136"/>
      <c r="LQ90" s="136"/>
      <c r="LR90" s="136"/>
      <c r="LS90" s="136"/>
      <c r="LT90" s="136"/>
      <c r="LU90" s="136"/>
      <c r="LV90" s="136"/>
      <c r="LW90" s="136"/>
      <c r="LX90" s="136"/>
      <c r="LY90" s="136"/>
      <c r="LZ90" s="136"/>
      <c r="MA90" s="136"/>
      <c r="MB90" s="136"/>
      <c r="MC90" s="136"/>
      <c r="MD90" s="136"/>
      <c r="ME90" s="136"/>
      <c r="MF90" s="136"/>
      <c r="MG90" s="136"/>
      <c r="MH90" s="136"/>
      <c r="MI90" s="136"/>
      <c r="MJ90" s="136"/>
      <c r="MK90" s="136"/>
      <c r="ML90" s="136"/>
      <c r="MM90" s="136"/>
      <c r="MN90" s="136"/>
      <c r="MO90" s="136"/>
      <c r="MP90" s="136"/>
      <c r="MQ90" s="136"/>
      <c r="MR90" s="136"/>
      <c r="MS90" s="136"/>
      <c r="MT90" s="136"/>
      <c r="MU90" s="136"/>
      <c r="MV90" s="136"/>
      <c r="MW90" s="136"/>
      <c r="MX90" s="136"/>
      <c r="MY90" s="136"/>
      <c r="MZ90" s="136"/>
      <c r="NA90" s="136"/>
      <c r="NB90" s="136"/>
      <c r="NC90" s="136"/>
      <c r="ND90" s="136"/>
      <c r="NE90" s="136"/>
      <c r="NF90" s="136"/>
      <c r="NG90" s="136"/>
      <c r="NH90" s="136"/>
      <c r="NI90" s="136"/>
      <c r="NJ90" s="136"/>
      <c r="NK90" s="136"/>
      <c r="NL90" s="136"/>
      <c r="NM90" s="136"/>
      <c r="NN90" s="136"/>
      <c r="NO90" s="136"/>
      <c r="NP90" s="136"/>
      <c r="NQ90" s="136"/>
      <c r="NR90" s="136"/>
      <c r="NS90" s="136"/>
      <c r="NT90" s="136"/>
      <c r="NU90" s="136"/>
      <c r="NV90" s="136"/>
      <c r="NW90" s="136"/>
      <c r="NX90" s="136"/>
      <c r="NY90" s="136"/>
      <c r="NZ90" s="136"/>
      <c r="OA90" s="136"/>
      <c r="OB90" s="136"/>
      <c r="OC90" s="136"/>
      <c r="OD90" s="136"/>
      <c r="OE90" s="136"/>
      <c r="OF90" s="136"/>
      <c r="OG90" s="136"/>
      <c r="OH90" s="136"/>
      <c r="OI90" s="136"/>
      <c r="OJ90" s="136"/>
      <c r="OK90" s="136"/>
      <c r="OL90" s="136"/>
      <c r="OM90" s="136"/>
      <c r="ON90" s="136"/>
      <c r="OO90" s="136"/>
      <c r="OP90" s="136"/>
      <c r="OQ90" s="136"/>
      <c r="OR90" s="136"/>
      <c r="OS90" s="136"/>
      <c r="OT90" s="136"/>
      <c r="OU90" s="136"/>
      <c r="OV90" s="136"/>
      <c r="OW90" s="136"/>
      <c r="OX90" s="136"/>
      <c r="OY90" s="136"/>
      <c r="OZ90" s="136"/>
      <c r="PA90" s="136"/>
      <c r="PB90" s="136"/>
      <c r="PC90" s="136"/>
      <c r="PD90" s="136"/>
      <c r="PE90" s="136"/>
      <c r="PF90" s="136"/>
      <c r="PG90" s="136"/>
      <c r="PH90" s="136"/>
      <c r="PI90" s="136"/>
      <c r="PJ90" s="136"/>
      <c r="PK90" s="136"/>
      <c r="PL90" s="136"/>
      <c r="PM90" s="136"/>
      <c r="PN90" s="136"/>
      <c r="PO90" s="136"/>
      <c r="PP90" s="136"/>
      <c r="PQ90" s="136"/>
      <c r="PR90" s="136"/>
      <c r="PS90" s="136"/>
      <c r="PT90" s="136"/>
      <c r="PU90" s="136"/>
      <c r="PV90" s="136"/>
      <c r="PW90" s="136"/>
      <c r="PX90" s="136"/>
      <c r="PY90" s="136"/>
      <c r="PZ90" s="136"/>
      <c r="QA90" s="136"/>
      <c r="QB90" s="136"/>
      <c r="QC90" s="136"/>
      <c r="QD90" s="136"/>
      <c r="QE90" s="136"/>
      <c r="QF90" s="136"/>
      <c r="QG90" s="136"/>
      <c r="QH90" s="136"/>
      <c r="QI90" s="136"/>
      <c r="QJ90" s="136"/>
      <c r="QK90" s="136"/>
      <c r="QL90" s="136"/>
      <c r="QM90" s="136"/>
      <c r="QN90" s="136"/>
      <c r="QO90" s="136"/>
      <c r="QP90" s="136"/>
      <c r="QQ90" s="136"/>
      <c r="QR90" s="136"/>
      <c r="QS90" s="136"/>
      <c r="QT90" s="136"/>
      <c r="QU90" s="136"/>
      <c r="QV90" s="136"/>
      <c r="QW90" s="136"/>
      <c r="QX90" s="136"/>
      <c r="QY90" s="136"/>
      <c r="QZ90" s="136"/>
      <c r="RA90" s="136"/>
      <c r="RB90" s="136"/>
      <c r="RC90" s="136"/>
      <c r="RD90" s="136"/>
      <c r="RE90" s="136"/>
      <c r="RF90" s="136"/>
      <c r="RG90" s="136"/>
      <c r="RH90" s="136"/>
      <c r="RI90" s="136"/>
      <c r="RJ90" s="136"/>
      <c r="RK90" s="136"/>
      <c r="RL90" s="136"/>
      <c r="RM90" s="136"/>
      <c r="RN90" s="136"/>
      <c r="RO90" s="136"/>
      <c r="RP90" s="136"/>
      <c r="RQ90" s="136"/>
      <c r="RR90" s="136"/>
      <c r="RS90" s="136"/>
      <c r="RT90" s="136"/>
      <c r="RU90" s="136"/>
      <c r="RV90" s="136"/>
      <c r="RW90" s="136"/>
      <c r="RX90" s="136"/>
      <c r="RY90" s="136"/>
      <c r="RZ90" s="136"/>
      <c r="SA90" s="136"/>
      <c r="SB90" s="136"/>
      <c r="SC90" s="136"/>
      <c r="SD90" s="136"/>
      <c r="SE90" s="136"/>
      <c r="SF90" s="136"/>
      <c r="SG90" s="136"/>
      <c r="SH90" s="136"/>
      <c r="SI90" s="136"/>
      <c r="SJ90" s="136"/>
      <c r="SK90" s="136"/>
      <c r="SL90" s="136"/>
      <c r="SM90" s="136"/>
      <c r="SN90" s="136"/>
      <c r="SO90" s="136"/>
      <c r="SP90" s="136"/>
      <c r="SQ90" s="136"/>
      <c r="SR90" s="136"/>
      <c r="SS90" s="136"/>
      <c r="ST90" s="136"/>
      <c r="SU90" s="136"/>
      <c r="SV90" s="136"/>
      <c r="SW90" s="136"/>
      <c r="SX90" s="136"/>
      <c r="SY90" s="136"/>
      <c r="SZ90" s="136"/>
      <c r="TA90" s="136"/>
      <c r="TB90" s="136"/>
      <c r="TC90" s="136"/>
      <c r="TD90" s="136"/>
      <c r="TE90" s="136"/>
      <c r="TF90" s="136"/>
      <c r="TG90" s="136"/>
      <c r="TH90" s="136"/>
      <c r="TI90" s="136"/>
      <c r="TJ90" s="136"/>
      <c r="TK90" s="136"/>
      <c r="TL90" s="136"/>
      <c r="TM90" s="136"/>
      <c r="TN90" s="136"/>
      <c r="TO90" s="136"/>
      <c r="TP90" s="136"/>
      <c r="TQ90" s="136"/>
      <c r="TR90" s="136"/>
      <c r="TS90" s="136"/>
      <c r="TT90" s="136"/>
      <c r="TU90" s="136"/>
      <c r="TV90" s="136"/>
      <c r="TW90" s="136"/>
      <c r="TX90" s="136"/>
      <c r="TY90" s="136"/>
      <c r="TZ90" s="136"/>
      <c r="UA90" s="136"/>
      <c r="UB90" s="136"/>
      <c r="UC90" s="136"/>
      <c r="UD90" s="136"/>
      <c r="UE90" s="136"/>
      <c r="UF90" s="136"/>
      <c r="UG90" s="136"/>
      <c r="UH90" s="136"/>
      <c r="UI90" s="136"/>
      <c r="UJ90" s="136"/>
      <c r="UK90" s="136"/>
      <c r="UL90" s="136"/>
      <c r="UM90" s="136"/>
      <c r="UN90" s="136"/>
      <c r="UO90" s="136"/>
      <c r="UP90" s="136"/>
      <c r="UQ90" s="136"/>
      <c r="UR90" s="136"/>
      <c r="US90" s="136"/>
      <c r="UT90" s="136"/>
      <c r="UU90" s="136"/>
      <c r="UV90" s="136"/>
      <c r="UW90" s="136"/>
      <c r="UX90" s="136"/>
      <c r="UY90" s="136"/>
      <c r="UZ90" s="136"/>
      <c r="VA90" s="136"/>
      <c r="VB90" s="136"/>
      <c r="VC90" s="136"/>
      <c r="VD90" s="136"/>
      <c r="VE90" s="136"/>
      <c r="VF90" s="136"/>
      <c r="VG90" s="136"/>
      <c r="VH90" s="136"/>
      <c r="VI90" s="136"/>
      <c r="VJ90" s="136"/>
      <c r="VK90" s="136"/>
      <c r="VL90" s="136"/>
      <c r="VM90" s="136"/>
      <c r="VN90" s="136"/>
      <c r="VO90" s="136"/>
      <c r="VP90" s="136"/>
      <c r="VQ90" s="136"/>
      <c r="VR90" s="136"/>
      <c r="VS90" s="136"/>
      <c r="VT90" s="136"/>
      <c r="VU90" s="136"/>
      <c r="VV90" s="136"/>
      <c r="VW90" s="136"/>
      <c r="VX90" s="136"/>
      <c r="VY90" s="136"/>
      <c r="VZ90" s="136"/>
      <c r="WA90" s="136"/>
      <c r="WB90" s="136"/>
      <c r="WC90" s="136"/>
      <c r="WD90" s="136"/>
      <c r="WE90" s="136"/>
      <c r="WF90" s="136"/>
      <c r="WG90" s="136"/>
      <c r="WH90" s="136"/>
      <c r="WI90" s="136"/>
      <c r="WJ90" s="136"/>
      <c r="WK90" s="136"/>
      <c r="WL90" s="136"/>
      <c r="WM90" s="136"/>
      <c r="WN90" s="136"/>
      <c r="WO90" s="136"/>
      <c r="WP90" s="136"/>
      <c r="WQ90" s="136"/>
      <c r="WR90" s="136"/>
      <c r="WS90" s="136"/>
      <c r="WT90" s="136"/>
      <c r="WU90" s="136"/>
      <c r="WV90" s="136"/>
      <c r="WW90" s="136"/>
      <c r="WX90" s="136"/>
      <c r="WY90" s="136"/>
      <c r="WZ90" s="136"/>
      <c r="XA90" s="136"/>
      <c r="XB90" s="136"/>
      <c r="XC90" s="136"/>
      <c r="XD90" s="136"/>
      <c r="XE90" s="136"/>
      <c r="XF90" s="136"/>
      <c r="XG90" s="136"/>
      <c r="XH90" s="136"/>
      <c r="XI90" s="136"/>
      <c r="XJ90" s="136"/>
      <c r="XK90" s="136"/>
      <c r="XL90" s="136"/>
      <c r="XM90" s="136"/>
      <c r="XN90" s="136"/>
      <c r="XO90" s="136"/>
      <c r="XP90" s="136"/>
      <c r="XQ90" s="136"/>
      <c r="XR90" s="136"/>
      <c r="XS90" s="136"/>
      <c r="XT90" s="136"/>
      <c r="XU90" s="136"/>
      <c r="XV90" s="136"/>
      <c r="XW90" s="136"/>
      <c r="XX90" s="136"/>
      <c r="XY90" s="136"/>
      <c r="XZ90" s="136"/>
      <c r="YA90" s="136"/>
      <c r="YB90" s="136"/>
      <c r="YC90" s="136"/>
      <c r="YD90" s="136"/>
      <c r="YE90" s="136"/>
      <c r="YF90" s="136"/>
      <c r="YG90" s="136"/>
      <c r="YH90" s="136"/>
      <c r="YI90" s="136"/>
      <c r="YJ90" s="136"/>
      <c r="YK90" s="136"/>
      <c r="YL90" s="136"/>
      <c r="YM90" s="136"/>
      <c r="YN90" s="136"/>
      <c r="YO90" s="136"/>
      <c r="YP90" s="136"/>
      <c r="YQ90" s="136"/>
      <c r="YR90" s="136"/>
      <c r="YS90" s="136"/>
      <c r="YT90" s="136"/>
      <c r="YU90" s="136"/>
      <c r="YV90" s="136"/>
      <c r="YW90" s="136"/>
      <c r="YX90" s="136"/>
      <c r="YY90" s="136"/>
      <c r="YZ90" s="136"/>
      <c r="ZA90" s="136"/>
      <c r="ZB90" s="136"/>
      <c r="ZC90" s="136"/>
      <c r="ZD90" s="136"/>
      <c r="ZE90" s="136"/>
      <c r="ZF90" s="136"/>
      <c r="ZG90" s="136"/>
      <c r="ZH90" s="136"/>
      <c r="ZI90" s="136"/>
      <c r="ZJ90" s="136"/>
      <c r="ZK90" s="136"/>
      <c r="ZL90" s="136"/>
      <c r="ZM90" s="136"/>
      <c r="ZN90" s="136"/>
      <c r="ZO90" s="136"/>
      <c r="ZP90" s="136"/>
      <c r="ZQ90" s="136"/>
      <c r="ZR90" s="136"/>
      <c r="ZS90" s="136"/>
      <c r="ZT90" s="136"/>
      <c r="ZU90" s="136"/>
      <c r="ZV90" s="136"/>
      <c r="ZW90" s="136"/>
      <c r="ZX90" s="136"/>
      <c r="ZY90" s="136"/>
      <c r="ZZ90" s="136"/>
      <c r="AAA90" s="136"/>
      <c r="AAB90" s="136"/>
      <c r="AAC90" s="136"/>
      <c r="AAD90" s="136"/>
      <c r="AAE90" s="136"/>
      <c r="AAF90" s="136"/>
      <c r="AAG90" s="136"/>
      <c r="AAH90" s="136"/>
      <c r="AAI90" s="136"/>
      <c r="AAJ90" s="136"/>
      <c r="AAK90" s="136"/>
      <c r="AAL90" s="136"/>
      <c r="AAM90" s="136"/>
      <c r="AAN90" s="136"/>
      <c r="AAO90" s="136"/>
      <c r="AAP90" s="136"/>
      <c r="AAQ90" s="136"/>
      <c r="AAR90" s="136"/>
      <c r="AAS90" s="136"/>
      <c r="AAT90" s="136"/>
      <c r="AAU90" s="136"/>
      <c r="AAV90" s="136"/>
      <c r="AAW90" s="136"/>
      <c r="AAX90" s="136"/>
      <c r="AAY90" s="136"/>
      <c r="AAZ90" s="136"/>
      <c r="ABA90" s="136"/>
      <c r="ABB90" s="136"/>
      <c r="ABC90" s="136"/>
      <c r="ABD90" s="136"/>
      <c r="ABE90" s="136"/>
      <c r="ABF90" s="136"/>
      <c r="ABG90" s="136"/>
      <c r="ABH90" s="136"/>
      <c r="ABI90" s="136"/>
      <c r="ABJ90" s="136"/>
      <c r="ABK90" s="136"/>
      <c r="ABL90" s="136"/>
      <c r="ABM90" s="136"/>
      <c r="ABN90" s="136"/>
      <c r="ABO90" s="136"/>
      <c r="ABP90" s="136"/>
      <c r="ABQ90" s="136"/>
      <c r="ABR90" s="136"/>
      <c r="ABS90" s="136"/>
      <c r="ABT90" s="136"/>
      <c r="ABU90" s="136"/>
      <c r="ABV90" s="136"/>
      <c r="ABW90" s="136"/>
      <c r="ABX90" s="136"/>
      <c r="ABY90" s="136"/>
      <c r="ABZ90" s="136"/>
      <c r="ACA90" s="136"/>
      <c r="ACB90" s="136"/>
      <c r="ACC90" s="136"/>
      <c r="ACD90" s="136"/>
      <c r="ACE90" s="136"/>
      <c r="ACF90" s="136"/>
      <c r="ACG90" s="136"/>
      <c r="ACH90" s="136"/>
      <c r="ACI90" s="136"/>
      <c r="ACJ90" s="136"/>
      <c r="ACK90" s="136"/>
      <c r="ACL90" s="136"/>
      <c r="ACM90" s="136"/>
      <c r="ACN90" s="136"/>
      <c r="ACO90" s="136"/>
      <c r="ACP90" s="136"/>
      <c r="ACQ90" s="136"/>
      <c r="ACR90" s="136"/>
      <c r="ACS90" s="136"/>
      <c r="ACT90" s="136"/>
      <c r="ACU90" s="136"/>
      <c r="ACV90" s="136"/>
      <c r="ACW90" s="136"/>
      <c r="ACX90" s="136"/>
      <c r="ACY90" s="136"/>
      <c r="ACZ90" s="136"/>
      <c r="ADA90" s="136"/>
      <c r="ADB90" s="136"/>
      <c r="ADC90" s="136"/>
      <c r="ADD90" s="136"/>
      <c r="ADE90" s="136"/>
      <c r="ADF90" s="136"/>
      <c r="ADG90" s="136"/>
      <c r="ADH90" s="136"/>
      <c r="ADI90" s="136"/>
      <c r="ADJ90" s="136"/>
      <c r="ADK90" s="136"/>
      <c r="ADL90" s="136"/>
      <c r="ADM90" s="136"/>
      <c r="ADN90" s="136"/>
      <c r="ADO90" s="136"/>
      <c r="ADP90" s="136"/>
      <c r="ADQ90" s="136"/>
      <c r="ADR90" s="136"/>
      <c r="ADS90" s="136"/>
      <c r="ADT90" s="136"/>
      <c r="ADU90" s="136"/>
      <c r="ADV90" s="136"/>
      <c r="ADW90" s="136"/>
      <c r="ADX90" s="136"/>
      <c r="ADY90" s="136"/>
      <c r="ADZ90" s="136"/>
      <c r="AEA90" s="136"/>
      <c r="AEB90" s="136"/>
      <c r="AEC90" s="136"/>
      <c r="AED90" s="136"/>
      <c r="AEE90" s="136"/>
      <c r="AEF90" s="136"/>
      <c r="AEG90" s="136"/>
      <c r="AEH90" s="136"/>
      <c r="AEI90" s="136"/>
      <c r="AEJ90" s="136"/>
      <c r="AEK90" s="136"/>
      <c r="AEL90" s="136"/>
      <c r="AEM90" s="136"/>
      <c r="AEN90" s="136"/>
      <c r="AEO90" s="136"/>
      <c r="AEP90" s="136"/>
      <c r="AEQ90" s="136"/>
      <c r="AER90" s="136"/>
      <c r="AES90" s="136"/>
      <c r="AET90" s="136"/>
      <c r="AEU90" s="136"/>
      <c r="AEV90" s="136"/>
      <c r="AEW90" s="136"/>
      <c r="AEX90" s="136"/>
      <c r="AEY90" s="136"/>
      <c r="AEZ90" s="136"/>
      <c r="AFA90" s="136"/>
      <c r="AFB90" s="136"/>
      <c r="AFC90" s="136"/>
      <c r="AFD90" s="136"/>
      <c r="AFE90" s="136"/>
      <c r="AFF90" s="136"/>
      <c r="AFG90" s="136"/>
      <c r="AFH90" s="136"/>
      <c r="AFI90" s="136"/>
      <c r="AFJ90" s="136"/>
      <c r="AFK90" s="136"/>
      <c r="AFL90" s="136"/>
      <c r="AFM90" s="136"/>
      <c r="AFN90" s="136"/>
      <c r="AFO90" s="136"/>
      <c r="AFP90" s="136"/>
      <c r="AFQ90" s="136"/>
      <c r="AFR90" s="136"/>
      <c r="AFS90" s="136"/>
      <c r="AFT90" s="136"/>
      <c r="AFU90" s="136"/>
      <c r="AFV90" s="136"/>
      <c r="AFW90" s="136"/>
      <c r="AFX90" s="136"/>
      <c r="AFY90" s="136"/>
      <c r="AFZ90" s="136"/>
      <c r="AGA90" s="136"/>
      <c r="AGB90" s="136"/>
      <c r="AGC90" s="136"/>
      <c r="AGD90" s="136"/>
      <c r="AGE90" s="136"/>
      <c r="AGF90" s="136"/>
      <c r="AGG90" s="136"/>
      <c r="AGH90" s="136"/>
      <c r="AGI90" s="136"/>
      <c r="AGJ90" s="136"/>
      <c r="AGK90" s="136"/>
      <c r="AGL90" s="136"/>
      <c r="AGM90" s="136"/>
      <c r="AGN90" s="136"/>
      <c r="AGO90" s="136"/>
      <c r="AGP90" s="136"/>
      <c r="AGQ90" s="136"/>
      <c r="AGR90" s="136"/>
      <c r="AGS90" s="136"/>
      <c r="AGT90" s="136"/>
      <c r="AGU90" s="136"/>
      <c r="AGV90" s="136"/>
      <c r="AGW90" s="136"/>
      <c r="AGX90" s="136"/>
      <c r="AGY90" s="136"/>
      <c r="AGZ90" s="136"/>
      <c r="AHA90" s="136"/>
      <c r="AHB90" s="136"/>
      <c r="AHC90" s="136"/>
      <c r="AHD90" s="136"/>
      <c r="AHE90" s="136"/>
      <c r="AHF90" s="136"/>
      <c r="AHG90" s="136"/>
      <c r="AHH90" s="136"/>
      <c r="AHI90" s="136"/>
      <c r="AHJ90" s="136"/>
      <c r="AHK90" s="136"/>
      <c r="AHL90" s="136"/>
      <c r="AHM90" s="136"/>
      <c r="AHN90" s="136"/>
      <c r="AHO90" s="136"/>
      <c r="AHP90" s="136"/>
      <c r="AHQ90" s="136"/>
      <c r="AHR90" s="136"/>
      <c r="AHS90" s="136"/>
      <c r="AHT90" s="136"/>
      <c r="AHU90" s="136"/>
      <c r="AHV90" s="136"/>
      <c r="AHW90" s="136"/>
      <c r="AHX90" s="136"/>
      <c r="AHY90" s="136"/>
      <c r="AHZ90" s="136"/>
      <c r="AIA90" s="136"/>
      <c r="AIB90" s="136"/>
      <c r="AIC90" s="136"/>
      <c r="AID90" s="136"/>
      <c r="AIE90" s="136"/>
      <c r="AIF90" s="136"/>
      <c r="AIG90" s="136"/>
      <c r="AIH90" s="136"/>
      <c r="AII90" s="136"/>
      <c r="AIJ90" s="136"/>
      <c r="AIK90" s="136"/>
      <c r="AIL90" s="136"/>
      <c r="AIM90" s="136"/>
      <c r="AIN90" s="136"/>
      <c r="AIO90" s="136"/>
      <c r="AIP90" s="136"/>
      <c r="AIQ90" s="136"/>
      <c r="AIR90" s="136"/>
      <c r="AIS90" s="136"/>
      <c r="AIT90" s="136"/>
      <c r="AIU90" s="136"/>
      <c r="AIV90" s="136"/>
      <c r="AIW90" s="136"/>
      <c r="AIX90" s="136"/>
      <c r="AIY90" s="136"/>
      <c r="AIZ90" s="136"/>
      <c r="AJA90" s="136"/>
      <c r="AJB90" s="136"/>
      <c r="AJC90" s="136"/>
      <c r="AJD90" s="136"/>
      <c r="AJE90" s="136"/>
      <c r="AJF90" s="136"/>
      <c r="AJG90" s="136"/>
      <c r="AJH90" s="136"/>
      <c r="AJI90" s="136"/>
      <c r="AJJ90" s="136"/>
      <c r="AJK90" s="136"/>
      <c r="AJL90" s="136"/>
      <c r="AJM90" s="136"/>
      <c r="AJN90" s="136"/>
      <c r="AJO90" s="136"/>
      <c r="AJP90" s="136"/>
      <c r="AJQ90" s="136"/>
      <c r="AJR90" s="136"/>
      <c r="AJS90" s="136"/>
      <c r="AJT90" s="136"/>
      <c r="AJU90" s="136"/>
      <c r="AJV90" s="136"/>
      <c r="AJW90" s="136"/>
      <c r="AJX90" s="136"/>
      <c r="AJY90" s="136"/>
      <c r="AJZ90" s="136"/>
      <c r="AKA90" s="136"/>
      <c r="AKB90" s="136"/>
      <c r="AKC90" s="136"/>
      <c r="AKD90" s="136"/>
      <c r="AKE90" s="136"/>
      <c r="AKF90" s="136"/>
      <c r="AKG90" s="136"/>
      <c r="AKH90" s="136"/>
      <c r="AKI90" s="136"/>
      <c r="AKJ90" s="136"/>
      <c r="AKK90" s="136"/>
      <c r="AKL90" s="136"/>
      <c r="AKM90" s="136"/>
      <c r="AKN90" s="136"/>
      <c r="AKO90" s="136"/>
      <c r="AKP90" s="136"/>
      <c r="AKQ90" s="136"/>
      <c r="AKR90" s="136"/>
      <c r="AKS90" s="136"/>
      <c r="AKT90" s="136"/>
      <c r="AKU90" s="136"/>
      <c r="AKV90" s="136"/>
      <c r="AKW90" s="136"/>
      <c r="AKX90" s="136"/>
      <c r="AKY90" s="136"/>
      <c r="AKZ90" s="136"/>
      <c r="ALA90" s="136"/>
      <c r="ALB90" s="136"/>
      <c r="ALC90" s="136"/>
      <c r="ALD90" s="136"/>
      <c r="ALE90" s="136"/>
      <c r="ALF90" s="136"/>
      <c r="ALG90" s="136"/>
      <c r="ALH90" s="136"/>
      <c r="ALI90" s="136"/>
      <c r="ALJ90" s="136"/>
      <c r="ALK90" s="136"/>
      <c r="ALL90" s="136"/>
      <c r="ALM90" s="136"/>
      <c r="ALN90" s="136"/>
      <c r="ALO90" s="136"/>
      <c r="ALP90" s="136"/>
      <c r="ALQ90" s="136"/>
      <c r="ALR90" s="136"/>
      <c r="ALS90" s="136"/>
      <c r="ALT90" s="136"/>
      <c r="ALU90" s="136"/>
      <c r="ALV90" s="136"/>
      <c r="ALW90" s="136"/>
      <c r="ALX90" s="136"/>
      <c r="ALY90" s="136"/>
      <c r="ALZ90" s="136"/>
      <c r="AMA90" s="136"/>
      <c r="AMB90" s="136"/>
      <c r="AMC90" s="136"/>
      <c r="AMD90" s="136"/>
      <c r="AME90" s="136"/>
      <c r="AMF90" s="136"/>
      <c r="AMG90" s="136"/>
      <c r="AMH90" s="136"/>
      <c r="AMI90" s="136"/>
      <c r="AMJ90" s="136"/>
      <c r="AMK90" s="136"/>
      <c r="AML90" s="136"/>
      <c r="AMM90" s="136"/>
      <c r="AMN90" s="136"/>
      <c r="AMO90" s="136"/>
      <c r="AMP90" s="136"/>
      <c r="AMQ90" s="136"/>
      <c r="AMR90" s="136"/>
      <c r="AMS90" s="136"/>
      <c r="AMT90" s="136"/>
      <c r="AMU90" s="136"/>
      <c r="AMV90" s="136"/>
      <c r="AMW90" s="136"/>
      <c r="AMX90" s="136"/>
      <c r="AMY90" s="136"/>
      <c r="AMZ90" s="136"/>
      <c r="ANA90" s="136"/>
      <c r="ANB90" s="136"/>
      <c r="ANC90" s="136"/>
      <c r="AND90" s="136"/>
      <c r="ANE90" s="136"/>
      <c r="ANF90" s="136"/>
      <c r="ANG90" s="136"/>
      <c r="ANH90" s="136"/>
      <c r="ANI90" s="136"/>
      <c r="ANJ90" s="136"/>
      <c r="ANK90" s="136"/>
      <c r="ANL90" s="136"/>
      <c r="ANM90" s="136"/>
      <c r="ANN90" s="136"/>
      <c r="ANO90" s="136"/>
      <c r="ANP90" s="136"/>
      <c r="ANQ90" s="136"/>
      <c r="ANR90" s="136"/>
      <c r="ANS90" s="136"/>
      <c r="ANT90" s="136"/>
      <c r="ANU90" s="136"/>
      <c r="ANV90" s="136"/>
      <c r="ANW90" s="136"/>
      <c r="ANX90" s="136"/>
      <c r="ANY90" s="136"/>
      <c r="ANZ90" s="136"/>
      <c r="AOA90" s="136"/>
      <c r="AOB90" s="136"/>
      <c r="AOC90" s="136"/>
      <c r="AOD90" s="136"/>
      <c r="AOE90" s="136"/>
      <c r="AOF90" s="136"/>
      <c r="AOG90" s="136"/>
      <c r="AOH90" s="136"/>
      <c r="AOI90" s="136"/>
      <c r="AOJ90" s="136"/>
      <c r="AOK90" s="136"/>
      <c r="AOL90" s="136"/>
      <c r="AOM90" s="136"/>
      <c r="AON90" s="136"/>
      <c r="AOO90" s="136"/>
      <c r="AOP90" s="136"/>
      <c r="AOQ90" s="136"/>
      <c r="AOR90" s="136"/>
      <c r="AOS90" s="136"/>
      <c r="AOT90" s="136"/>
      <c r="AOU90" s="136"/>
      <c r="AOV90" s="136"/>
      <c r="AOW90" s="136"/>
      <c r="AOX90" s="136"/>
      <c r="AOY90" s="136"/>
      <c r="AOZ90" s="136"/>
      <c r="APA90" s="136"/>
      <c r="APB90" s="136"/>
      <c r="APC90" s="136"/>
      <c r="APD90" s="136"/>
      <c r="APE90" s="136"/>
      <c r="APF90" s="136"/>
      <c r="APG90" s="136"/>
      <c r="APH90" s="136"/>
      <c r="API90" s="136"/>
      <c r="APJ90" s="136"/>
      <c r="APK90" s="136"/>
      <c r="APL90" s="136"/>
      <c r="APM90" s="136"/>
      <c r="APN90" s="136"/>
      <c r="APO90" s="136"/>
      <c r="APP90" s="136"/>
      <c r="APQ90" s="136"/>
      <c r="APR90" s="136"/>
      <c r="APS90" s="136"/>
      <c r="APT90" s="136"/>
      <c r="APU90" s="136"/>
      <c r="APV90" s="136"/>
      <c r="APW90" s="136"/>
      <c r="APX90" s="136"/>
      <c r="APY90" s="136"/>
      <c r="APZ90" s="136"/>
      <c r="AQA90" s="136"/>
      <c r="AQB90" s="136"/>
      <c r="AQC90" s="136"/>
      <c r="AQD90" s="136"/>
      <c r="AQE90" s="136"/>
      <c r="AQF90" s="136"/>
      <c r="AQG90" s="136"/>
      <c r="AQH90" s="136"/>
      <c r="AQI90" s="136"/>
      <c r="AQJ90" s="136"/>
      <c r="AQK90" s="136"/>
      <c r="AQL90" s="136"/>
      <c r="AQM90" s="136"/>
      <c r="AQN90" s="136"/>
      <c r="AQO90" s="136"/>
      <c r="AQP90" s="136"/>
      <c r="AQQ90" s="136"/>
      <c r="AQR90" s="136"/>
      <c r="AQS90" s="136"/>
      <c r="AQT90" s="136"/>
      <c r="AQU90" s="136"/>
      <c r="AQV90" s="136"/>
      <c r="AQW90" s="136"/>
      <c r="AQX90" s="136"/>
      <c r="AQY90" s="136"/>
      <c r="AQZ90" s="136"/>
      <c r="ARA90" s="136"/>
      <c r="ARB90" s="136"/>
      <c r="ARC90" s="136"/>
      <c r="ARD90" s="136"/>
      <c r="ARE90" s="136"/>
      <c r="ARF90" s="136"/>
      <c r="ARG90" s="136"/>
      <c r="ARH90" s="136"/>
      <c r="ARI90" s="136"/>
      <c r="ARJ90" s="136"/>
      <c r="ARK90" s="136"/>
      <c r="ARL90" s="136"/>
      <c r="ARM90" s="136"/>
      <c r="ARN90" s="136"/>
      <c r="ARO90" s="136"/>
      <c r="ARP90" s="136"/>
      <c r="ARQ90" s="136"/>
      <c r="ARR90" s="136"/>
      <c r="ARS90" s="136"/>
      <c r="ART90" s="136"/>
      <c r="ARU90" s="136"/>
      <c r="ARV90" s="136"/>
      <c r="ARW90" s="136"/>
      <c r="ARX90" s="136"/>
      <c r="ARY90" s="136"/>
      <c r="ARZ90" s="136"/>
      <c r="ASA90" s="136"/>
      <c r="ASB90" s="136"/>
      <c r="ASC90" s="136"/>
      <c r="ASD90" s="136"/>
      <c r="ASE90" s="136"/>
      <c r="ASF90" s="136"/>
      <c r="ASG90" s="136"/>
      <c r="ASH90" s="136"/>
      <c r="ASI90" s="136"/>
      <c r="ASJ90" s="136"/>
      <c r="ASK90" s="136"/>
      <c r="ASL90" s="136"/>
      <c r="ASM90" s="136"/>
      <c r="ASN90" s="136"/>
      <c r="ASO90" s="136"/>
      <c r="ASP90" s="136"/>
      <c r="ASQ90" s="136"/>
      <c r="ASR90" s="136"/>
      <c r="ASS90" s="136"/>
      <c r="AST90" s="136"/>
      <c r="ASU90" s="136"/>
      <c r="ASV90" s="136"/>
      <c r="ASW90" s="136"/>
      <c r="ASX90" s="136"/>
      <c r="ASY90" s="136"/>
      <c r="ASZ90" s="136"/>
      <c r="ATA90" s="136"/>
      <c r="ATB90" s="136"/>
      <c r="ATC90" s="136"/>
      <c r="ATD90" s="136"/>
      <c r="ATE90" s="136"/>
      <c r="ATF90" s="136"/>
      <c r="ATG90" s="136"/>
      <c r="ATH90" s="136"/>
      <c r="ATI90" s="136"/>
      <c r="ATJ90" s="136"/>
      <c r="ATK90" s="136"/>
      <c r="ATL90" s="136"/>
      <c r="ATM90" s="136"/>
      <c r="ATN90" s="136"/>
      <c r="ATO90" s="136"/>
      <c r="ATP90" s="136"/>
      <c r="ATQ90" s="136"/>
      <c r="ATR90" s="136"/>
      <c r="ATS90" s="136"/>
      <c r="ATT90" s="136"/>
      <c r="ATU90" s="136"/>
      <c r="ATV90" s="136"/>
      <c r="ATW90" s="136"/>
      <c r="ATX90" s="136"/>
      <c r="ATY90" s="136"/>
      <c r="ATZ90" s="136"/>
      <c r="AUA90" s="136"/>
      <c r="AUB90" s="136"/>
      <c r="AUC90" s="136"/>
      <c r="AUD90" s="136"/>
      <c r="AUE90" s="136"/>
      <c r="AUF90" s="136"/>
      <c r="AUG90" s="136"/>
      <c r="AUH90" s="136"/>
      <c r="AUI90" s="136"/>
      <c r="AUJ90" s="136"/>
      <c r="AUK90" s="136"/>
      <c r="AUL90" s="136"/>
      <c r="AUM90" s="136"/>
      <c r="AUN90" s="136"/>
      <c r="AUO90" s="136"/>
      <c r="AUP90" s="136"/>
      <c r="AUQ90" s="136"/>
      <c r="AUR90" s="136"/>
      <c r="AUS90" s="136"/>
      <c r="AUT90" s="136"/>
      <c r="AUU90" s="136"/>
      <c r="AUV90" s="136"/>
      <c r="AUW90" s="136"/>
      <c r="AUX90" s="136"/>
      <c r="AUY90" s="136"/>
      <c r="AUZ90" s="136"/>
      <c r="AVA90" s="136"/>
      <c r="AVB90" s="136"/>
      <c r="AVC90" s="136"/>
      <c r="AVD90" s="136"/>
      <c r="AVE90" s="136"/>
      <c r="AVF90" s="136"/>
      <c r="AVG90" s="136"/>
      <c r="AVH90" s="136"/>
      <c r="AVI90" s="136"/>
      <c r="AVJ90" s="136"/>
      <c r="AVK90" s="136"/>
      <c r="AVL90" s="136"/>
      <c r="AVM90" s="136"/>
      <c r="AVN90" s="136"/>
      <c r="AVO90" s="136"/>
      <c r="AVP90" s="136"/>
      <c r="AVQ90" s="136"/>
      <c r="AVR90" s="136"/>
      <c r="AVS90" s="136"/>
      <c r="AVT90" s="136"/>
      <c r="AVU90" s="136"/>
      <c r="AVV90" s="136"/>
      <c r="AVW90" s="136"/>
      <c r="AVX90" s="136"/>
      <c r="AVY90" s="136"/>
      <c r="AVZ90" s="136"/>
      <c r="AWA90" s="136"/>
      <c r="AWB90" s="136"/>
      <c r="AWC90" s="136"/>
      <c r="AWD90" s="136"/>
      <c r="AWE90" s="136"/>
      <c r="AWF90" s="136"/>
      <c r="AWG90" s="136"/>
      <c r="AWH90" s="136"/>
      <c r="AWI90" s="136"/>
      <c r="AWJ90" s="136"/>
      <c r="AWK90" s="136"/>
      <c r="AWL90" s="136"/>
      <c r="AWM90" s="136"/>
      <c r="AWN90" s="136"/>
      <c r="AWO90" s="136"/>
      <c r="AWP90" s="136"/>
      <c r="AWQ90" s="136"/>
      <c r="AWR90" s="136"/>
      <c r="AWS90" s="136"/>
      <c r="AWT90" s="136"/>
      <c r="AWU90" s="136"/>
      <c r="AWV90" s="136"/>
      <c r="AWW90" s="136"/>
      <c r="AWX90" s="136"/>
      <c r="AWY90" s="136"/>
      <c r="AWZ90" s="136"/>
      <c r="AXA90" s="136"/>
      <c r="AXB90" s="136"/>
      <c r="AXC90" s="136"/>
      <c r="AXD90" s="136"/>
      <c r="AXE90" s="136"/>
      <c r="AXF90" s="136"/>
      <c r="AXG90" s="136"/>
      <c r="AXH90" s="136"/>
      <c r="AXI90" s="136"/>
      <c r="AXJ90" s="136"/>
      <c r="AXK90" s="136"/>
      <c r="AXL90" s="136"/>
      <c r="AXM90" s="136"/>
      <c r="AXN90" s="136"/>
      <c r="AXO90" s="136"/>
      <c r="AXP90" s="136"/>
      <c r="AXQ90" s="136"/>
      <c r="AXR90" s="136"/>
      <c r="AXS90" s="136"/>
      <c r="AXT90" s="136"/>
      <c r="AXU90" s="136"/>
      <c r="AXV90" s="136"/>
      <c r="AXW90" s="136"/>
      <c r="AXX90" s="136"/>
      <c r="AXY90" s="136"/>
      <c r="AXZ90" s="136"/>
      <c r="AYA90" s="136"/>
      <c r="AYB90" s="136"/>
      <c r="AYC90" s="136"/>
      <c r="AYD90" s="136"/>
      <c r="AYE90" s="136"/>
      <c r="AYF90" s="136"/>
      <c r="AYG90" s="136"/>
      <c r="AYH90" s="136"/>
      <c r="AYI90" s="136"/>
      <c r="AYJ90" s="136"/>
      <c r="AYK90" s="136"/>
      <c r="AYL90" s="136"/>
      <c r="AYM90" s="136"/>
      <c r="AYN90" s="136"/>
      <c r="AYO90" s="136"/>
      <c r="AYP90" s="136"/>
      <c r="AYQ90" s="136"/>
      <c r="AYR90" s="136"/>
      <c r="AYS90" s="136"/>
      <c r="AYT90" s="136"/>
      <c r="AYU90" s="136"/>
      <c r="AYV90" s="136"/>
      <c r="AYW90" s="136"/>
      <c r="AYX90" s="136"/>
      <c r="AYY90" s="136"/>
      <c r="AYZ90" s="136"/>
      <c r="AZA90" s="136"/>
      <c r="AZB90" s="136"/>
      <c r="AZC90" s="136"/>
      <c r="AZD90" s="136"/>
      <c r="AZE90" s="136"/>
      <c r="AZF90" s="136"/>
      <c r="AZG90" s="136"/>
      <c r="AZH90" s="136"/>
      <c r="AZI90" s="136"/>
      <c r="AZJ90" s="136"/>
      <c r="AZK90" s="136"/>
      <c r="AZL90" s="136"/>
      <c r="AZM90" s="136"/>
      <c r="AZN90" s="136"/>
      <c r="AZO90" s="136"/>
      <c r="AZP90" s="136"/>
      <c r="AZQ90" s="136"/>
      <c r="AZR90" s="136"/>
      <c r="AZS90" s="136"/>
      <c r="AZT90" s="136"/>
      <c r="AZU90" s="136"/>
      <c r="AZV90" s="136"/>
      <c r="AZW90" s="136"/>
      <c r="AZX90" s="136"/>
      <c r="AZY90" s="136"/>
      <c r="AZZ90" s="136"/>
      <c r="BAA90" s="136"/>
      <c r="BAB90" s="136"/>
      <c r="BAC90" s="136"/>
      <c r="BAD90" s="136"/>
      <c r="BAE90" s="136"/>
      <c r="BAF90" s="136"/>
      <c r="BAG90" s="136"/>
      <c r="BAH90" s="136"/>
      <c r="BAI90" s="136"/>
      <c r="BAJ90" s="136"/>
      <c r="BAK90" s="136"/>
      <c r="BAL90" s="136"/>
      <c r="BAM90" s="136"/>
      <c r="BAN90" s="136"/>
      <c r="BAO90" s="136"/>
      <c r="BAP90" s="136"/>
      <c r="BAQ90" s="136"/>
      <c r="BAR90" s="136"/>
      <c r="BAS90" s="136"/>
      <c r="BAT90" s="136"/>
      <c r="BAU90" s="136"/>
      <c r="BAV90" s="136"/>
      <c r="BAW90" s="136"/>
      <c r="BAX90" s="136"/>
      <c r="BAY90" s="136"/>
      <c r="BAZ90" s="136"/>
      <c r="BBA90" s="136"/>
      <c r="BBB90" s="136"/>
      <c r="BBC90" s="136"/>
      <c r="BBD90" s="136"/>
      <c r="BBE90" s="136"/>
      <c r="BBF90" s="136"/>
      <c r="BBG90" s="136"/>
      <c r="BBH90" s="136"/>
      <c r="BBI90" s="136"/>
      <c r="BBJ90" s="136"/>
      <c r="BBK90" s="136"/>
      <c r="BBL90" s="136"/>
      <c r="BBM90" s="136"/>
      <c r="BBN90" s="137"/>
    </row>
    <row r="91" spans="1:1419" x14ac:dyDescent="0.2">
      <c r="A91" s="67" t="s">
        <v>106</v>
      </c>
    </row>
    <row r="92" spans="1:1419" x14ac:dyDescent="0.2">
      <c r="A92" s="67" t="s">
        <v>100</v>
      </c>
      <c r="C92" s="63">
        <f>SUM(C93:C99)</f>
        <v>247158</v>
      </c>
      <c r="D92" s="63">
        <f t="shared" ref="D92:BO92" si="66">SUM(D93:D99)</f>
        <v>270018</v>
      </c>
      <c r="E92" s="63">
        <f t="shared" si="66"/>
        <v>273084</v>
      </c>
      <c r="F92" s="63">
        <f t="shared" si="66"/>
        <v>272476</v>
      </c>
      <c r="G92" s="63">
        <f t="shared" si="66"/>
        <v>269990</v>
      </c>
      <c r="H92" s="63">
        <f t="shared" si="66"/>
        <v>271683</v>
      </c>
      <c r="I92" s="63">
        <f t="shared" si="66"/>
        <v>277844</v>
      </c>
      <c r="J92" s="63">
        <f t="shared" si="66"/>
        <v>287301</v>
      </c>
      <c r="K92" s="63">
        <f t="shared" si="66"/>
        <v>297098</v>
      </c>
      <c r="L92" s="63">
        <f t="shared" si="66"/>
        <v>304538</v>
      </c>
      <c r="M92" s="63">
        <f t="shared" si="66"/>
        <v>302234</v>
      </c>
      <c r="N92" s="63">
        <f t="shared" si="66"/>
        <v>322224</v>
      </c>
      <c r="O92" s="63">
        <f t="shared" si="66"/>
        <v>325022</v>
      </c>
      <c r="P92" s="63">
        <f t="shared" si="66"/>
        <v>326454</v>
      </c>
      <c r="Q92" s="63">
        <f t="shared" si="66"/>
        <v>331733</v>
      </c>
      <c r="R92" s="63">
        <f t="shared" si="66"/>
        <v>330357</v>
      </c>
      <c r="S92" s="63">
        <f t="shared" si="66"/>
        <v>331122</v>
      </c>
      <c r="T92" s="63">
        <f t="shared" si="66"/>
        <v>333181</v>
      </c>
      <c r="U92" s="63">
        <f t="shared" si="66"/>
        <v>333211</v>
      </c>
      <c r="V92" s="63">
        <f t="shared" si="66"/>
        <v>339674</v>
      </c>
      <c r="W92" s="63">
        <f t="shared" si="66"/>
        <v>340701</v>
      </c>
      <c r="X92" s="63">
        <f t="shared" si="66"/>
        <v>341179</v>
      </c>
      <c r="Y92" s="63">
        <f t="shared" si="66"/>
        <v>346691</v>
      </c>
      <c r="Z92" s="63">
        <f t="shared" si="66"/>
        <v>347603</v>
      </c>
      <c r="AA92" s="63">
        <f t="shared" si="66"/>
        <v>361093</v>
      </c>
      <c r="AB92" s="63">
        <f t="shared" si="66"/>
        <v>366266</v>
      </c>
      <c r="AC92" s="63">
        <f t="shared" si="66"/>
        <v>362474</v>
      </c>
      <c r="AD92" s="63">
        <f t="shared" si="66"/>
        <v>360247</v>
      </c>
      <c r="AE92" s="63">
        <f t="shared" si="66"/>
        <v>357531</v>
      </c>
      <c r="AF92" s="63">
        <f t="shared" si="66"/>
        <v>371281</v>
      </c>
      <c r="AG92" s="63">
        <f t="shared" si="66"/>
        <v>370329</v>
      </c>
      <c r="AH92" s="63">
        <f t="shared" si="66"/>
        <v>381456</v>
      </c>
      <c r="AI92" s="63">
        <f t="shared" si="66"/>
        <v>366481</v>
      </c>
      <c r="AJ92" s="63">
        <f t="shared" si="66"/>
        <v>365387</v>
      </c>
      <c r="AK92" s="63">
        <f t="shared" si="66"/>
        <v>367878</v>
      </c>
      <c r="AL92" s="63">
        <f t="shared" si="66"/>
        <v>371163</v>
      </c>
      <c r="AM92" s="63">
        <f t="shared" si="66"/>
        <v>377052</v>
      </c>
      <c r="AN92" s="63">
        <f t="shared" si="66"/>
        <v>377469</v>
      </c>
      <c r="AO92" s="63">
        <f t="shared" si="66"/>
        <v>374120</v>
      </c>
      <c r="AP92" s="63">
        <f t="shared" si="66"/>
        <v>382468</v>
      </c>
      <c r="AQ92" s="63">
        <f t="shared" si="66"/>
        <v>389983</v>
      </c>
      <c r="AR92" s="63">
        <f t="shared" si="66"/>
        <v>388274</v>
      </c>
      <c r="AS92" s="63">
        <f t="shared" si="66"/>
        <v>403420</v>
      </c>
      <c r="AT92" s="63">
        <f t="shared" si="66"/>
        <v>406188</v>
      </c>
      <c r="AU92" s="63">
        <f t="shared" si="66"/>
        <v>417700</v>
      </c>
      <c r="AV92" s="63">
        <f t="shared" si="66"/>
        <v>411637</v>
      </c>
      <c r="AW92" s="63">
        <f t="shared" si="66"/>
        <v>414380</v>
      </c>
      <c r="AX92" s="63">
        <f t="shared" si="66"/>
        <v>415872</v>
      </c>
      <c r="AY92" s="63">
        <f t="shared" si="66"/>
        <v>427880</v>
      </c>
      <c r="AZ92" s="63">
        <f t="shared" si="66"/>
        <v>429951</v>
      </c>
      <c r="BA92" s="63">
        <f t="shared" si="66"/>
        <v>432719</v>
      </c>
      <c r="BB92" s="63">
        <f t="shared" si="66"/>
        <v>446192</v>
      </c>
      <c r="BC92" s="63">
        <f t="shared" si="66"/>
        <v>471773</v>
      </c>
      <c r="BD92" s="63">
        <f t="shared" si="66"/>
        <v>485342</v>
      </c>
      <c r="BE92" s="63">
        <f t="shared" si="66"/>
        <v>485359</v>
      </c>
      <c r="BF92" s="63">
        <f t="shared" si="66"/>
        <v>482073</v>
      </c>
      <c r="BG92" s="63">
        <f t="shared" si="66"/>
        <v>489276</v>
      </c>
      <c r="BH92" s="63">
        <f t="shared" si="66"/>
        <v>490808</v>
      </c>
      <c r="BI92" s="63">
        <f t="shared" si="66"/>
        <v>491110</v>
      </c>
      <c r="BJ92" s="63">
        <f t="shared" si="66"/>
        <v>499087</v>
      </c>
      <c r="BK92" s="63">
        <f t="shared" si="66"/>
        <v>507579</v>
      </c>
      <c r="BL92" s="63">
        <f t="shared" si="66"/>
        <v>511326</v>
      </c>
      <c r="BM92" s="63">
        <f t="shared" si="66"/>
        <v>517770</v>
      </c>
      <c r="BN92" s="63">
        <f t="shared" si="66"/>
        <v>513997</v>
      </c>
      <c r="BO92" s="63">
        <f t="shared" si="66"/>
        <v>513396</v>
      </c>
      <c r="BP92" s="63">
        <f t="shared" ref="BP92:EA92" si="67">SUM(BP93:BP99)</f>
        <v>509551</v>
      </c>
      <c r="BQ92" s="63">
        <f t="shared" si="67"/>
        <v>513500</v>
      </c>
      <c r="BR92" s="63">
        <f t="shared" si="67"/>
        <v>519456</v>
      </c>
      <c r="BS92" s="63">
        <f t="shared" si="67"/>
        <v>522647</v>
      </c>
      <c r="BT92" s="63">
        <f t="shared" si="67"/>
        <v>521608</v>
      </c>
      <c r="BU92" s="63">
        <f t="shared" si="67"/>
        <v>529998</v>
      </c>
      <c r="BV92" s="63">
        <f t="shared" si="67"/>
        <v>523364</v>
      </c>
      <c r="BW92" s="63">
        <f t="shared" si="67"/>
        <v>526245</v>
      </c>
      <c r="BX92" s="63">
        <f t="shared" si="67"/>
        <v>527544</v>
      </c>
      <c r="BY92" s="63">
        <f t="shared" si="67"/>
        <v>519707</v>
      </c>
      <c r="BZ92" s="63">
        <f t="shared" si="67"/>
        <v>519635</v>
      </c>
      <c r="CA92" s="63">
        <f t="shared" si="67"/>
        <v>525694</v>
      </c>
      <c r="CB92" s="63">
        <f t="shared" si="67"/>
        <v>531193</v>
      </c>
      <c r="CC92" s="63">
        <f t="shared" si="67"/>
        <v>568371</v>
      </c>
      <c r="CD92" s="63">
        <f t="shared" si="67"/>
        <v>585350</v>
      </c>
      <c r="CE92" s="63">
        <f t="shared" si="67"/>
        <v>574747</v>
      </c>
      <c r="CF92" s="63">
        <f t="shared" si="67"/>
        <v>583791</v>
      </c>
      <c r="CG92" s="63">
        <f t="shared" si="67"/>
        <v>597897</v>
      </c>
      <c r="CH92" s="63">
        <f t="shared" si="67"/>
        <v>603201</v>
      </c>
      <c r="CI92" s="63">
        <f t="shared" si="67"/>
        <v>624957</v>
      </c>
      <c r="CJ92" s="63">
        <f t="shared" si="67"/>
        <v>646362</v>
      </c>
      <c r="CK92" s="63">
        <f t="shared" si="67"/>
        <v>639649</v>
      </c>
      <c r="CL92" s="63">
        <f t="shared" si="67"/>
        <v>613523</v>
      </c>
      <c r="CM92" s="63">
        <f t="shared" si="67"/>
        <v>615090</v>
      </c>
      <c r="CN92" s="63">
        <f t="shared" si="67"/>
        <v>615367</v>
      </c>
      <c r="CO92" s="63">
        <f t="shared" si="67"/>
        <v>610799</v>
      </c>
      <c r="CP92" s="63">
        <f t="shared" si="67"/>
        <v>624193</v>
      </c>
      <c r="CQ92" s="63">
        <f t="shared" si="67"/>
        <v>623611</v>
      </c>
      <c r="CR92" s="63">
        <f t="shared" si="67"/>
        <v>607402</v>
      </c>
      <c r="CS92" s="63">
        <f t="shared" si="67"/>
        <v>632594</v>
      </c>
      <c r="CT92" s="63">
        <f t="shared" si="67"/>
        <v>627742</v>
      </c>
      <c r="CU92" s="63">
        <f t="shared" si="67"/>
        <v>631701</v>
      </c>
      <c r="CV92" s="63">
        <f t="shared" si="67"/>
        <v>632741</v>
      </c>
      <c r="CW92" s="63">
        <f t="shared" si="67"/>
        <v>628951</v>
      </c>
      <c r="CX92" s="63">
        <f t="shared" si="67"/>
        <v>638253</v>
      </c>
      <c r="CY92" s="63">
        <f t="shared" si="67"/>
        <v>633312</v>
      </c>
      <c r="CZ92" s="63">
        <f t="shared" si="67"/>
        <v>651136</v>
      </c>
      <c r="DA92" s="63">
        <f t="shared" si="67"/>
        <v>650864</v>
      </c>
      <c r="DB92" s="63">
        <f t="shared" si="67"/>
        <v>650946</v>
      </c>
      <c r="DC92" s="63">
        <f t="shared" si="67"/>
        <v>719217</v>
      </c>
      <c r="DD92" s="63">
        <f t="shared" si="67"/>
        <v>735060</v>
      </c>
      <c r="DE92" s="63">
        <f t="shared" si="67"/>
        <v>710161</v>
      </c>
      <c r="DF92" s="63">
        <f t="shared" si="67"/>
        <v>715316</v>
      </c>
      <c r="DG92" s="63">
        <f t="shared" si="67"/>
        <v>741051</v>
      </c>
      <c r="DH92" s="63">
        <f t="shared" si="67"/>
        <v>750560</v>
      </c>
      <c r="DI92" s="63">
        <f t="shared" si="67"/>
        <v>768226</v>
      </c>
      <c r="DJ92" s="63">
        <f t="shared" si="67"/>
        <v>869730</v>
      </c>
      <c r="DK92" s="63">
        <f t="shared" si="67"/>
        <v>889118</v>
      </c>
      <c r="DL92" s="63">
        <f t="shared" si="67"/>
        <v>877819</v>
      </c>
      <c r="DM92" s="63">
        <f t="shared" si="67"/>
        <v>880314</v>
      </c>
      <c r="DN92" s="63">
        <f t="shared" si="67"/>
        <v>881991</v>
      </c>
      <c r="DO92" s="63">
        <f t="shared" si="67"/>
        <v>860012</v>
      </c>
      <c r="DP92" s="63">
        <f t="shared" si="67"/>
        <v>894032</v>
      </c>
      <c r="DQ92" s="63">
        <f t="shared" si="67"/>
        <v>890280</v>
      </c>
      <c r="DR92" s="63">
        <f t="shared" si="67"/>
        <v>915691</v>
      </c>
      <c r="DS92" s="63">
        <f t="shared" si="67"/>
        <v>911032</v>
      </c>
      <c r="DT92" s="63">
        <f t="shared" si="67"/>
        <v>942226</v>
      </c>
      <c r="DU92" s="63">
        <f t="shared" si="67"/>
        <v>917901</v>
      </c>
      <c r="DV92" s="63">
        <f t="shared" si="67"/>
        <v>914480</v>
      </c>
      <c r="DW92" s="63">
        <f t="shared" si="67"/>
        <v>981131</v>
      </c>
      <c r="DX92" s="63">
        <f t="shared" si="67"/>
        <v>984889</v>
      </c>
      <c r="DY92" s="63">
        <f t="shared" si="67"/>
        <v>986744</v>
      </c>
      <c r="DZ92" s="63">
        <f t="shared" si="67"/>
        <v>1023589</v>
      </c>
      <c r="EA92" s="63">
        <f t="shared" si="67"/>
        <v>1075178</v>
      </c>
      <c r="EB92" s="63">
        <f t="shared" ref="EB92:GM92" si="68">SUM(EB93:EB99)</f>
        <v>1209162</v>
      </c>
      <c r="EC92" s="63">
        <f t="shared" si="68"/>
        <v>1155673</v>
      </c>
      <c r="ED92" s="63">
        <f t="shared" si="68"/>
        <v>1219603</v>
      </c>
      <c r="EE92" s="63">
        <f t="shared" si="68"/>
        <v>1038309</v>
      </c>
      <c r="EF92" s="63">
        <f t="shared" si="68"/>
        <v>1276547</v>
      </c>
      <c r="EG92" s="63">
        <f t="shared" si="68"/>
        <v>1412343</v>
      </c>
      <c r="EH92" s="63">
        <f t="shared" si="68"/>
        <v>1999642</v>
      </c>
      <c r="EI92" s="63">
        <f t="shared" si="68"/>
        <v>2053340</v>
      </c>
      <c r="EJ92" s="63">
        <f t="shared" si="68"/>
        <v>2033760</v>
      </c>
      <c r="EK92" s="63">
        <f t="shared" si="68"/>
        <v>2074790</v>
      </c>
      <c r="EL92" s="63">
        <f t="shared" si="68"/>
        <v>2116124</v>
      </c>
      <c r="EM92" s="63">
        <f t="shared" si="68"/>
        <v>2021237</v>
      </c>
      <c r="EN92" s="63">
        <f t="shared" si="68"/>
        <v>1998444</v>
      </c>
      <c r="EO92" s="63">
        <f t="shared" si="68"/>
        <v>1988263</v>
      </c>
      <c r="EP92" s="63">
        <f t="shared" si="68"/>
        <v>2048442</v>
      </c>
      <c r="EQ92" s="63">
        <f t="shared" si="68"/>
        <v>2001140</v>
      </c>
      <c r="ER92" s="63">
        <f t="shared" si="68"/>
        <v>2058381</v>
      </c>
      <c r="ES92" s="63">
        <f t="shared" si="68"/>
        <v>2074714</v>
      </c>
      <c r="ET92" s="63">
        <f t="shared" si="68"/>
        <v>2081734</v>
      </c>
      <c r="EU92" s="63">
        <f t="shared" si="68"/>
        <v>2132179</v>
      </c>
      <c r="EV92" s="63">
        <f t="shared" si="68"/>
        <v>2203673</v>
      </c>
      <c r="EW92" s="63">
        <f t="shared" si="68"/>
        <v>2301633</v>
      </c>
      <c r="EX92" s="63">
        <f t="shared" si="68"/>
        <v>2417845</v>
      </c>
      <c r="EY92" s="63">
        <f t="shared" si="68"/>
        <v>2447841</v>
      </c>
      <c r="EZ92" s="63">
        <f t="shared" si="68"/>
        <v>2528365</v>
      </c>
      <c r="FA92" s="63">
        <f t="shared" si="68"/>
        <v>2721534</v>
      </c>
      <c r="FB92" s="63">
        <f t="shared" si="68"/>
        <v>2697170</v>
      </c>
      <c r="FC92" s="63">
        <f t="shared" si="68"/>
        <v>3012406</v>
      </c>
      <c r="FD92" s="63">
        <f t="shared" si="68"/>
        <v>2956130</v>
      </c>
      <c r="FE92" s="63">
        <f t="shared" si="68"/>
        <v>3104843</v>
      </c>
      <c r="FF92" s="63">
        <f t="shared" si="68"/>
        <v>3001836</v>
      </c>
      <c r="FG92" s="63">
        <f t="shared" si="68"/>
        <v>3125554</v>
      </c>
      <c r="FH92" s="63">
        <f t="shared" si="68"/>
        <v>3142956</v>
      </c>
      <c r="FI92" s="63">
        <f t="shared" si="68"/>
        <v>3102689</v>
      </c>
      <c r="FJ92" s="63">
        <f t="shared" si="68"/>
        <v>3126898</v>
      </c>
      <c r="FK92" s="63">
        <f t="shared" si="68"/>
        <v>3105080</v>
      </c>
      <c r="FL92" s="63">
        <f t="shared" si="68"/>
        <v>3236486</v>
      </c>
      <c r="FM92" s="63">
        <f t="shared" si="68"/>
        <v>3169375</v>
      </c>
      <c r="FN92" s="63">
        <f t="shared" si="68"/>
        <v>3176023</v>
      </c>
      <c r="FO92" s="63">
        <f t="shared" si="68"/>
        <v>3135277</v>
      </c>
      <c r="FP92" s="63">
        <f t="shared" si="68"/>
        <v>3146171</v>
      </c>
      <c r="FQ92" s="63">
        <f t="shared" si="68"/>
        <v>3176454</v>
      </c>
      <c r="FR92" s="63">
        <f t="shared" si="68"/>
        <v>3260778</v>
      </c>
      <c r="FS92" s="63">
        <f t="shared" si="68"/>
        <v>3289909</v>
      </c>
      <c r="FT92" s="63">
        <f t="shared" si="68"/>
        <v>3330073</v>
      </c>
      <c r="FU92" s="63">
        <f t="shared" si="68"/>
        <v>3403395</v>
      </c>
      <c r="FV92" s="63">
        <f t="shared" si="68"/>
        <v>3445984</v>
      </c>
      <c r="FW92" s="63">
        <f t="shared" si="68"/>
        <v>3459659</v>
      </c>
      <c r="FX92" s="63">
        <f t="shared" si="68"/>
        <v>3512495</v>
      </c>
      <c r="FY92" s="63">
        <f t="shared" si="68"/>
        <v>3499217</v>
      </c>
      <c r="FZ92" s="63">
        <f t="shared" si="68"/>
        <v>3566839</v>
      </c>
      <c r="GA92" s="63">
        <f t="shared" si="68"/>
        <v>3548023</v>
      </c>
      <c r="GB92" s="63">
        <f t="shared" si="68"/>
        <v>3772495</v>
      </c>
      <c r="GC92" s="63">
        <f t="shared" si="68"/>
        <v>3573555</v>
      </c>
      <c r="GD92" s="63">
        <f t="shared" si="68"/>
        <v>3585303</v>
      </c>
      <c r="GE92" s="63">
        <f t="shared" si="68"/>
        <v>3686300</v>
      </c>
      <c r="GF92" s="63">
        <f t="shared" si="68"/>
        <v>3711703</v>
      </c>
      <c r="GG92" s="63">
        <f t="shared" si="68"/>
        <v>3849711</v>
      </c>
      <c r="GH92" s="63">
        <f t="shared" si="68"/>
        <v>3806692</v>
      </c>
      <c r="GI92" s="63">
        <f t="shared" si="68"/>
        <v>3872133</v>
      </c>
      <c r="GJ92" s="63">
        <f t="shared" si="68"/>
        <v>4044162</v>
      </c>
      <c r="GK92" s="63">
        <f t="shared" si="68"/>
        <v>4117722</v>
      </c>
      <c r="GL92" s="63">
        <f t="shared" si="68"/>
        <v>4166122</v>
      </c>
      <c r="GM92" s="63">
        <f t="shared" si="68"/>
        <v>4165403</v>
      </c>
      <c r="GN92" s="63">
        <f t="shared" ref="GN92:IY92" si="69">SUM(GN93:GN99)</f>
        <v>4111538</v>
      </c>
      <c r="GO92" s="63">
        <f t="shared" si="69"/>
        <v>4234893</v>
      </c>
      <c r="GP92" s="63">
        <f t="shared" si="69"/>
        <v>4242384</v>
      </c>
      <c r="GQ92" s="63">
        <f t="shared" si="69"/>
        <v>4353987</v>
      </c>
      <c r="GR92" s="63">
        <f t="shared" si="69"/>
        <v>4365555</v>
      </c>
      <c r="GS92" s="63">
        <f t="shared" si="69"/>
        <v>4559873</v>
      </c>
      <c r="GT92" s="63">
        <f t="shared" si="69"/>
        <v>4705793</v>
      </c>
      <c r="GU92" s="63">
        <f t="shared" si="69"/>
        <v>4726766</v>
      </c>
      <c r="GV92" s="63">
        <f t="shared" si="69"/>
        <v>4817495</v>
      </c>
      <c r="GW92" s="63">
        <f t="shared" si="69"/>
        <v>4899386</v>
      </c>
      <c r="GX92" s="63">
        <f t="shared" si="69"/>
        <v>5011134</v>
      </c>
      <c r="GY92" s="63">
        <f t="shared" si="69"/>
        <v>5063216</v>
      </c>
      <c r="GZ92" s="63">
        <f t="shared" si="69"/>
        <v>5270785</v>
      </c>
      <c r="HA92" s="63">
        <f t="shared" si="69"/>
        <v>5052114</v>
      </c>
      <c r="HB92" s="63">
        <f t="shared" si="69"/>
        <v>5104244</v>
      </c>
      <c r="HC92" s="63">
        <f t="shared" si="69"/>
        <v>5148418</v>
      </c>
      <c r="HD92" s="63">
        <f t="shared" si="69"/>
        <v>5219527</v>
      </c>
      <c r="HE92" s="63">
        <f t="shared" si="69"/>
        <v>5194988</v>
      </c>
      <c r="HF92" s="63">
        <f t="shared" si="69"/>
        <v>5168709</v>
      </c>
      <c r="HG92" s="63">
        <f t="shared" si="69"/>
        <v>5234934</v>
      </c>
      <c r="HH92" s="63">
        <f t="shared" si="69"/>
        <v>5288134</v>
      </c>
      <c r="HI92" s="63">
        <f t="shared" si="69"/>
        <v>5251990</v>
      </c>
      <c r="HJ92" s="63">
        <f t="shared" si="69"/>
        <v>5285868</v>
      </c>
      <c r="HK92" s="63">
        <f t="shared" si="69"/>
        <v>5141431</v>
      </c>
      <c r="HL92" s="63">
        <f t="shared" si="69"/>
        <v>5187193</v>
      </c>
      <c r="HM92" s="63">
        <f t="shared" si="69"/>
        <v>5132658</v>
      </c>
      <c r="HN92" s="63">
        <f t="shared" si="69"/>
        <v>5075355</v>
      </c>
      <c r="HO92" s="63">
        <f t="shared" si="69"/>
        <v>4970615</v>
      </c>
      <c r="HP92" s="63">
        <f t="shared" si="69"/>
        <v>5194528</v>
      </c>
      <c r="HQ92" s="63">
        <f t="shared" si="69"/>
        <v>5113192</v>
      </c>
      <c r="HR92" s="63">
        <f t="shared" si="69"/>
        <v>5206736</v>
      </c>
      <c r="HS92" s="63">
        <f t="shared" si="69"/>
        <v>5178134</v>
      </c>
      <c r="HT92" s="63">
        <f t="shared" si="69"/>
        <v>5247803</v>
      </c>
      <c r="HU92" s="63">
        <f t="shared" si="69"/>
        <v>5373425</v>
      </c>
      <c r="HV92" s="63">
        <f t="shared" si="69"/>
        <v>5229928</v>
      </c>
      <c r="HW92" s="63">
        <f t="shared" si="69"/>
        <v>5202385</v>
      </c>
      <c r="HX92" s="63">
        <f t="shared" si="69"/>
        <v>5272634</v>
      </c>
      <c r="HY92" s="63">
        <f t="shared" si="69"/>
        <v>5248646</v>
      </c>
      <c r="HZ92" s="63">
        <f t="shared" si="69"/>
        <v>5252687</v>
      </c>
      <c r="IA92" s="63">
        <f t="shared" si="69"/>
        <v>5302226</v>
      </c>
      <c r="IB92" s="63">
        <f t="shared" si="69"/>
        <v>5276723</v>
      </c>
      <c r="IC92" s="63">
        <f t="shared" si="69"/>
        <v>5440243</v>
      </c>
      <c r="ID92" s="63">
        <f t="shared" si="69"/>
        <v>5316234</v>
      </c>
      <c r="IE92" s="63">
        <f t="shared" si="69"/>
        <v>5321785</v>
      </c>
      <c r="IF92" s="63">
        <f t="shared" si="69"/>
        <v>5215442</v>
      </c>
      <c r="IG92" s="63">
        <f t="shared" si="69"/>
        <v>5472146</v>
      </c>
      <c r="IH92" s="63">
        <f t="shared" si="69"/>
        <v>5455450</v>
      </c>
      <c r="II92" s="63">
        <f t="shared" si="69"/>
        <v>5288008</v>
      </c>
      <c r="IJ92" s="63">
        <f t="shared" si="69"/>
        <v>5423108</v>
      </c>
      <c r="IK92" s="63">
        <f t="shared" si="69"/>
        <v>5483197</v>
      </c>
      <c r="IL92" s="63">
        <f t="shared" si="69"/>
        <v>5504405</v>
      </c>
      <c r="IM92" s="63">
        <f t="shared" si="69"/>
        <v>5366371</v>
      </c>
      <c r="IN92" s="63">
        <f t="shared" si="69"/>
        <v>5395952</v>
      </c>
      <c r="IO92" s="63">
        <f t="shared" si="69"/>
        <v>5450301</v>
      </c>
      <c r="IP92" s="63">
        <f t="shared" si="69"/>
        <v>5553188</v>
      </c>
      <c r="IQ92" s="63">
        <f t="shared" si="69"/>
        <v>5444096</v>
      </c>
      <c r="IR92" s="63">
        <f t="shared" si="69"/>
        <v>5435837</v>
      </c>
      <c r="IS92" s="63">
        <f t="shared" si="69"/>
        <v>5584921</v>
      </c>
      <c r="IT92" s="63">
        <f t="shared" si="69"/>
        <v>5691076</v>
      </c>
      <c r="IU92" s="63">
        <f t="shared" si="69"/>
        <v>5686609</v>
      </c>
      <c r="IV92" s="63">
        <f t="shared" si="69"/>
        <v>5631890</v>
      </c>
      <c r="IW92" s="63">
        <f t="shared" si="69"/>
        <v>5782131</v>
      </c>
      <c r="IX92" s="63">
        <f t="shared" si="69"/>
        <v>5832049</v>
      </c>
      <c r="IY92" s="63">
        <f t="shared" si="69"/>
        <v>6161812</v>
      </c>
      <c r="IZ92" s="63">
        <f t="shared" ref="IZ92:LK92" si="70">SUM(IZ93:IZ99)</f>
        <v>5938630</v>
      </c>
      <c r="JA92" s="63">
        <f t="shared" si="70"/>
        <v>5939344</v>
      </c>
      <c r="JB92" s="63">
        <f t="shared" si="70"/>
        <v>6081606</v>
      </c>
      <c r="JC92" s="63">
        <f t="shared" si="70"/>
        <v>6159760</v>
      </c>
      <c r="JD92" s="63">
        <f t="shared" si="70"/>
        <v>6137541</v>
      </c>
      <c r="JE92" s="63">
        <f t="shared" si="70"/>
        <v>6230041</v>
      </c>
      <c r="JF92" s="63">
        <f t="shared" si="70"/>
        <v>6041396</v>
      </c>
      <c r="JG92" s="63">
        <f t="shared" si="70"/>
        <v>6159241</v>
      </c>
      <c r="JH92" s="63">
        <f t="shared" si="70"/>
        <v>6224604</v>
      </c>
      <c r="JI92" s="63">
        <f t="shared" si="70"/>
        <v>6325432</v>
      </c>
      <c r="JJ92" s="63">
        <f t="shared" si="70"/>
        <v>6504090</v>
      </c>
      <c r="JK92" s="63">
        <f t="shared" si="70"/>
        <v>6134127</v>
      </c>
      <c r="JL92" s="63">
        <f t="shared" si="70"/>
        <v>6272446</v>
      </c>
      <c r="JM92" s="63">
        <f t="shared" si="70"/>
        <v>6171747</v>
      </c>
      <c r="JN92" s="63">
        <f t="shared" si="70"/>
        <v>6074412</v>
      </c>
      <c r="JO92" s="63">
        <f t="shared" si="70"/>
        <v>6040685</v>
      </c>
      <c r="JP92" s="63">
        <f t="shared" si="70"/>
        <v>6285375</v>
      </c>
      <c r="JQ92" s="63">
        <f t="shared" si="70"/>
        <v>6278487</v>
      </c>
      <c r="JR92" s="63">
        <f t="shared" si="70"/>
        <v>6416356</v>
      </c>
      <c r="JS92" s="63">
        <f t="shared" si="70"/>
        <v>6168603</v>
      </c>
      <c r="JT92" s="63">
        <f t="shared" si="70"/>
        <v>6159531</v>
      </c>
      <c r="JU92" s="63">
        <f t="shared" si="70"/>
        <v>6155905</v>
      </c>
      <c r="JV92" s="63">
        <f t="shared" si="70"/>
        <v>6047771</v>
      </c>
      <c r="JW92" s="63">
        <f t="shared" si="70"/>
        <v>6140593</v>
      </c>
      <c r="JX92" s="63">
        <f t="shared" si="70"/>
        <v>6067872</v>
      </c>
      <c r="JY92" s="63">
        <f t="shared" si="70"/>
        <v>6235422</v>
      </c>
      <c r="JZ92" s="63">
        <f t="shared" si="70"/>
        <v>6108325</v>
      </c>
      <c r="KA92" s="63">
        <f t="shared" si="70"/>
        <v>6050467</v>
      </c>
      <c r="KB92" s="63">
        <f t="shared" si="70"/>
        <v>6026229</v>
      </c>
      <c r="KC92" s="63">
        <f t="shared" si="70"/>
        <v>6186071</v>
      </c>
      <c r="KD92" s="63">
        <f t="shared" si="70"/>
        <v>6086161</v>
      </c>
      <c r="KE92" s="63">
        <f t="shared" si="70"/>
        <v>6114340</v>
      </c>
      <c r="KF92" s="63">
        <f t="shared" si="70"/>
        <v>6195509</v>
      </c>
      <c r="KG92" s="63">
        <f t="shared" si="70"/>
        <v>6139969</v>
      </c>
      <c r="KH92" s="63">
        <f t="shared" si="70"/>
        <v>6152977</v>
      </c>
      <c r="KI92" s="63">
        <f t="shared" si="70"/>
        <v>6074713</v>
      </c>
      <c r="KJ92" s="63">
        <f t="shared" si="70"/>
        <v>6198457</v>
      </c>
      <c r="KK92" s="63">
        <f t="shared" si="70"/>
        <v>6178377</v>
      </c>
      <c r="KL92" s="63">
        <f t="shared" si="70"/>
        <v>6208017</v>
      </c>
      <c r="KM92" s="63">
        <f t="shared" si="70"/>
        <v>6075124</v>
      </c>
      <c r="KN92" s="63">
        <f t="shared" si="70"/>
        <v>6032769</v>
      </c>
      <c r="KO92" s="63">
        <f t="shared" si="70"/>
        <v>6083970</v>
      </c>
      <c r="KP92" s="63">
        <f t="shared" si="70"/>
        <v>6176836</v>
      </c>
      <c r="KQ92" s="63">
        <f t="shared" si="70"/>
        <v>6181220</v>
      </c>
      <c r="KR92" s="63">
        <f t="shared" si="70"/>
        <v>6178771</v>
      </c>
      <c r="KS92" s="63">
        <f t="shared" si="70"/>
        <v>6267091</v>
      </c>
      <c r="KT92" s="63">
        <f t="shared" si="70"/>
        <v>6353233</v>
      </c>
      <c r="KU92" s="63">
        <f t="shared" si="70"/>
        <v>6513661</v>
      </c>
      <c r="KV92" s="63">
        <f t="shared" si="70"/>
        <v>6312275</v>
      </c>
      <c r="KW92" s="63">
        <f t="shared" si="70"/>
        <v>6327717</v>
      </c>
      <c r="KX92" s="63">
        <f t="shared" si="70"/>
        <v>6389361</v>
      </c>
      <c r="KY92" s="63">
        <f t="shared" si="70"/>
        <v>6610250</v>
      </c>
      <c r="KZ92" s="63">
        <f t="shared" si="70"/>
        <v>6374908</v>
      </c>
      <c r="LA92" s="63">
        <f t="shared" si="70"/>
        <v>6341607</v>
      </c>
      <c r="LB92" s="63">
        <f t="shared" si="70"/>
        <v>6413436</v>
      </c>
      <c r="LC92" s="63">
        <f t="shared" si="70"/>
        <v>6356591</v>
      </c>
      <c r="LD92" s="63">
        <f t="shared" si="70"/>
        <v>6326800</v>
      </c>
      <c r="LE92" s="63">
        <f t="shared" si="70"/>
        <v>6244489</v>
      </c>
      <c r="LF92" s="63">
        <f t="shared" si="70"/>
        <v>6303879</v>
      </c>
      <c r="LG92" s="63">
        <f t="shared" si="70"/>
        <v>6233038</v>
      </c>
      <c r="LH92" s="63">
        <f t="shared" si="70"/>
        <v>6387263</v>
      </c>
      <c r="LI92" s="63">
        <f t="shared" si="70"/>
        <v>6318035</v>
      </c>
      <c r="LJ92" s="63">
        <f t="shared" si="70"/>
        <v>6269517</v>
      </c>
      <c r="LK92" s="63">
        <f t="shared" si="70"/>
        <v>6186408</v>
      </c>
      <c r="LL92" s="63">
        <f t="shared" ref="LL92:NW92" si="71">SUM(LL93:LL99)</f>
        <v>6000713</v>
      </c>
      <c r="LM92" s="63">
        <f t="shared" si="71"/>
        <v>5946979</v>
      </c>
      <c r="LN92" s="63">
        <f t="shared" si="71"/>
        <v>5861338</v>
      </c>
      <c r="LO92" s="63">
        <f t="shared" si="71"/>
        <v>5847053</v>
      </c>
      <c r="LP92" s="63">
        <f t="shared" si="71"/>
        <v>5822491</v>
      </c>
      <c r="LQ92" s="63">
        <f t="shared" si="71"/>
        <v>5856021</v>
      </c>
      <c r="LR92" s="63">
        <f t="shared" si="71"/>
        <v>5861101</v>
      </c>
      <c r="LS92" s="63">
        <f t="shared" si="71"/>
        <v>5840601</v>
      </c>
      <c r="LT92" s="63">
        <f t="shared" si="71"/>
        <v>5845709</v>
      </c>
      <c r="LU92" s="63">
        <f t="shared" si="71"/>
        <v>5836269</v>
      </c>
      <c r="LV92" s="63">
        <f t="shared" si="71"/>
        <v>5753167</v>
      </c>
      <c r="LW92" s="63">
        <f t="shared" si="71"/>
        <v>5672436</v>
      </c>
      <c r="LX92" s="63">
        <f t="shared" si="71"/>
        <v>5607795</v>
      </c>
      <c r="LY92" s="63">
        <f t="shared" si="71"/>
        <v>5652524</v>
      </c>
      <c r="LZ92" s="63">
        <f t="shared" si="71"/>
        <v>5580128</v>
      </c>
      <c r="MA92" s="63">
        <f t="shared" si="71"/>
        <v>5504480</v>
      </c>
      <c r="MB92" s="63">
        <f t="shared" si="71"/>
        <v>5516702</v>
      </c>
      <c r="MC92" s="63">
        <f t="shared" si="71"/>
        <v>5495951</v>
      </c>
      <c r="MD92" s="63">
        <f t="shared" si="71"/>
        <v>5490480</v>
      </c>
      <c r="ME92" s="63">
        <f t="shared" si="71"/>
        <v>5379760</v>
      </c>
      <c r="MF92" s="63">
        <f t="shared" si="71"/>
        <v>5434689</v>
      </c>
      <c r="MG92" s="63">
        <f t="shared" si="71"/>
        <v>5407386</v>
      </c>
      <c r="MH92" s="63">
        <f t="shared" si="71"/>
        <v>5707179</v>
      </c>
      <c r="MI92" s="63">
        <f t="shared" si="71"/>
        <v>5315828</v>
      </c>
      <c r="MJ92" s="63">
        <f t="shared" si="71"/>
        <v>5242041</v>
      </c>
      <c r="MK92" s="63">
        <f t="shared" si="71"/>
        <v>5331536</v>
      </c>
      <c r="ML92" s="63">
        <f t="shared" si="71"/>
        <v>5288360</v>
      </c>
      <c r="MM92" s="63">
        <f t="shared" si="71"/>
        <v>5216679</v>
      </c>
      <c r="MN92" s="63">
        <f t="shared" si="71"/>
        <v>5150210</v>
      </c>
      <c r="MO92" s="63">
        <f t="shared" si="71"/>
        <v>5153334</v>
      </c>
      <c r="MP92" s="63">
        <f t="shared" si="71"/>
        <v>5088736</v>
      </c>
      <c r="MQ92" s="63">
        <f t="shared" si="71"/>
        <v>5130370</v>
      </c>
      <c r="MR92" s="63">
        <f t="shared" si="71"/>
        <v>5053174</v>
      </c>
      <c r="MS92" s="63">
        <f t="shared" si="71"/>
        <v>5055823</v>
      </c>
      <c r="MT92" s="63">
        <f t="shared" si="71"/>
        <v>5148122</v>
      </c>
      <c r="MU92" s="63">
        <f t="shared" si="71"/>
        <v>5240585</v>
      </c>
      <c r="MV92" s="63">
        <f t="shared" si="71"/>
        <v>5161661</v>
      </c>
      <c r="MW92" s="63">
        <f t="shared" si="71"/>
        <v>5107126</v>
      </c>
      <c r="MX92" s="63">
        <f t="shared" si="71"/>
        <v>5157349</v>
      </c>
      <c r="MY92" s="63">
        <f t="shared" si="71"/>
        <v>5180332</v>
      </c>
      <c r="MZ92" s="63">
        <f t="shared" si="71"/>
        <v>5186957</v>
      </c>
      <c r="NA92" s="63">
        <f t="shared" si="71"/>
        <v>5094915</v>
      </c>
      <c r="NB92" s="63">
        <f t="shared" si="71"/>
        <v>5111523</v>
      </c>
      <c r="NC92" s="63">
        <f t="shared" si="71"/>
        <v>5101868</v>
      </c>
      <c r="ND92" s="63">
        <f t="shared" si="71"/>
        <v>5197830</v>
      </c>
      <c r="NE92" s="63">
        <f t="shared" si="71"/>
        <v>5058092</v>
      </c>
      <c r="NF92" s="63">
        <f t="shared" si="71"/>
        <v>5044396</v>
      </c>
      <c r="NG92" s="63">
        <f t="shared" si="71"/>
        <v>5017377</v>
      </c>
      <c r="NH92" s="63">
        <f t="shared" si="71"/>
        <v>5176436</v>
      </c>
      <c r="NI92" s="63">
        <f t="shared" si="71"/>
        <v>5211184</v>
      </c>
      <c r="NJ92" s="63">
        <f t="shared" si="71"/>
        <v>5151306</v>
      </c>
      <c r="NK92" s="63">
        <f t="shared" si="71"/>
        <v>5176417</v>
      </c>
      <c r="NL92" s="63">
        <f t="shared" si="71"/>
        <v>4939322</v>
      </c>
      <c r="NM92" s="63">
        <f t="shared" si="71"/>
        <v>4898090</v>
      </c>
      <c r="NN92" s="63">
        <f t="shared" si="71"/>
        <v>4780530</v>
      </c>
      <c r="NO92" s="63">
        <f t="shared" si="71"/>
        <v>4851922</v>
      </c>
      <c r="NP92" s="63">
        <f t="shared" si="71"/>
        <v>4832779</v>
      </c>
      <c r="NQ92" s="63">
        <f t="shared" si="71"/>
        <v>4939545</v>
      </c>
      <c r="NR92" s="63">
        <f t="shared" si="71"/>
        <v>4788987</v>
      </c>
      <c r="NS92" s="63">
        <f t="shared" si="71"/>
        <v>4864172</v>
      </c>
      <c r="NT92" s="63">
        <f t="shared" si="71"/>
        <v>4818848</v>
      </c>
      <c r="NU92" s="63">
        <f t="shared" si="71"/>
        <v>5048022</v>
      </c>
      <c r="NV92" s="63">
        <f t="shared" si="71"/>
        <v>4833827</v>
      </c>
      <c r="NW92" s="63">
        <f t="shared" si="71"/>
        <v>4815851</v>
      </c>
      <c r="NX92" s="63">
        <f t="shared" ref="NX92:QI92" si="72">SUM(NX93:NX99)</f>
        <v>4866144</v>
      </c>
      <c r="NY92" s="63">
        <f t="shared" si="72"/>
        <v>4902286</v>
      </c>
      <c r="NZ92" s="63">
        <f t="shared" si="72"/>
        <v>4952920</v>
      </c>
      <c r="OA92" s="63">
        <f t="shared" si="72"/>
        <v>4860072</v>
      </c>
      <c r="OB92" s="63">
        <f t="shared" si="72"/>
        <v>4928667</v>
      </c>
      <c r="OC92" s="63">
        <f t="shared" si="72"/>
        <v>4894814</v>
      </c>
      <c r="OD92" s="63">
        <f t="shared" si="72"/>
        <v>4947730</v>
      </c>
      <c r="OE92" s="63">
        <f t="shared" si="72"/>
        <v>4894359</v>
      </c>
      <c r="OF92" s="63">
        <f t="shared" si="72"/>
        <v>4847268</v>
      </c>
      <c r="OG92" s="63">
        <f t="shared" si="72"/>
        <v>4903468</v>
      </c>
      <c r="OH92" s="63">
        <f t="shared" si="72"/>
        <v>4998027</v>
      </c>
      <c r="OI92" s="63">
        <f t="shared" si="72"/>
        <v>4891808</v>
      </c>
      <c r="OJ92" s="63">
        <f t="shared" si="72"/>
        <v>4904848</v>
      </c>
      <c r="OK92" s="63">
        <f t="shared" si="72"/>
        <v>4918443</v>
      </c>
      <c r="OL92" s="63">
        <f t="shared" si="72"/>
        <v>4978772</v>
      </c>
      <c r="OM92" s="63">
        <f t="shared" si="72"/>
        <v>4962062</v>
      </c>
      <c r="ON92" s="63">
        <f t="shared" si="72"/>
        <v>4863134</v>
      </c>
      <c r="OO92" s="63">
        <f t="shared" si="72"/>
        <v>4859131</v>
      </c>
      <c r="OP92" s="63">
        <f t="shared" si="72"/>
        <v>4811180</v>
      </c>
      <c r="OQ92" s="63">
        <f t="shared" si="72"/>
        <v>4879086</v>
      </c>
      <c r="OR92" s="63">
        <f t="shared" si="72"/>
        <v>4831426</v>
      </c>
      <c r="OS92" s="63">
        <f t="shared" si="72"/>
        <v>4848624</v>
      </c>
      <c r="OT92" s="63">
        <f t="shared" si="72"/>
        <v>4930953</v>
      </c>
      <c r="OU92" s="63">
        <f t="shared" si="72"/>
        <v>5014847</v>
      </c>
      <c r="OV92" s="63">
        <f t="shared" si="72"/>
        <v>5005676</v>
      </c>
      <c r="OW92" s="63">
        <f t="shared" si="72"/>
        <v>4970261</v>
      </c>
      <c r="OX92" s="63">
        <f t="shared" si="72"/>
        <v>5060694</v>
      </c>
      <c r="OY92" s="63">
        <f t="shared" si="72"/>
        <v>5168870</v>
      </c>
      <c r="OZ92" s="63">
        <f t="shared" si="72"/>
        <v>5291114</v>
      </c>
      <c r="PA92" s="63">
        <f t="shared" si="72"/>
        <v>5065095</v>
      </c>
      <c r="PB92" s="63">
        <f t="shared" si="72"/>
        <v>5142169</v>
      </c>
      <c r="PC92" s="63">
        <f t="shared" si="72"/>
        <v>5105459</v>
      </c>
      <c r="PD92" s="63">
        <f t="shared" si="72"/>
        <v>5329587</v>
      </c>
      <c r="PE92" s="63">
        <f t="shared" si="72"/>
        <v>5129163</v>
      </c>
      <c r="PF92" s="63">
        <f t="shared" si="72"/>
        <v>5080905</v>
      </c>
      <c r="PG92" s="63">
        <f t="shared" si="72"/>
        <v>5181253</v>
      </c>
      <c r="PH92" s="63">
        <f t="shared" si="72"/>
        <v>5188643</v>
      </c>
      <c r="PI92" s="63">
        <f t="shared" si="72"/>
        <v>5279299</v>
      </c>
      <c r="PJ92" s="63">
        <f t="shared" si="72"/>
        <v>5305411</v>
      </c>
      <c r="PK92" s="63">
        <f t="shared" si="72"/>
        <v>5429709</v>
      </c>
      <c r="PL92" s="63">
        <f t="shared" si="72"/>
        <v>5193255</v>
      </c>
      <c r="PM92" s="63">
        <f t="shared" si="72"/>
        <v>5138467</v>
      </c>
      <c r="PN92" s="63">
        <f t="shared" si="72"/>
        <v>5067487</v>
      </c>
      <c r="PO92" s="63">
        <f t="shared" si="72"/>
        <v>5013540</v>
      </c>
      <c r="PP92" s="63">
        <f t="shared" si="72"/>
        <v>4981635</v>
      </c>
      <c r="PQ92" s="63">
        <f t="shared" si="72"/>
        <v>5218134</v>
      </c>
      <c r="PR92" s="63">
        <f t="shared" si="72"/>
        <v>5106755</v>
      </c>
      <c r="PS92" s="63">
        <f t="shared" si="72"/>
        <v>5087084</v>
      </c>
      <c r="PT92" s="63">
        <f t="shared" si="72"/>
        <v>5091002</v>
      </c>
      <c r="PU92" s="63">
        <f t="shared" si="72"/>
        <v>5202460</v>
      </c>
      <c r="PV92" s="63">
        <f t="shared" si="72"/>
        <v>5131344</v>
      </c>
      <c r="PW92" s="63">
        <f t="shared" si="72"/>
        <v>5067930</v>
      </c>
      <c r="PX92" s="63">
        <f t="shared" si="72"/>
        <v>5118000</v>
      </c>
      <c r="PY92" s="63">
        <f t="shared" si="72"/>
        <v>5087348</v>
      </c>
      <c r="PZ92" s="63">
        <f t="shared" si="72"/>
        <v>5191814</v>
      </c>
      <c r="QA92" s="63">
        <f t="shared" si="72"/>
        <v>5041067</v>
      </c>
      <c r="QB92" s="63">
        <f t="shared" si="72"/>
        <v>5131603</v>
      </c>
      <c r="QC92" s="63">
        <f t="shared" si="72"/>
        <v>5061961</v>
      </c>
      <c r="QD92" s="63">
        <f t="shared" si="72"/>
        <v>5214710</v>
      </c>
      <c r="QE92" s="63">
        <f t="shared" si="72"/>
        <v>5115559</v>
      </c>
      <c r="QF92" s="63">
        <f t="shared" si="72"/>
        <v>5073381</v>
      </c>
      <c r="QG92" s="63">
        <f t="shared" si="72"/>
        <v>5111704</v>
      </c>
      <c r="QH92" s="63">
        <f t="shared" si="72"/>
        <v>5140736</v>
      </c>
      <c r="QI92" s="63">
        <f t="shared" si="72"/>
        <v>5092813</v>
      </c>
      <c r="QJ92" s="63">
        <f t="shared" ref="QJ92:SU92" si="73">SUM(QJ93:QJ99)</f>
        <v>5037502</v>
      </c>
      <c r="QK92" s="63">
        <f t="shared" si="73"/>
        <v>5164461</v>
      </c>
      <c r="QL92" s="63">
        <f t="shared" si="73"/>
        <v>5113915</v>
      </c>
      <c r="QM92" s="63">
        <f t="shared" si="73"/>
        <v>5092961</v>
      </c>
      <c r="QN92" s="63">
        <f t="shared" si="73"/>
        <v>4952762</v>
      </c>
      <c r="QO92" s="63">
        <f t="shared" si="73"/>
        <v>4988141</v>
      </c>
      <c r="QP92" s="63">
        <f t="shared" si="73"/>
        <v>4951537</v>
      </c>
      <c r="QQ92" s="63">
        <f t="shared" si="73"/>
        <v>5076723</v>
      </c>
      <c r="QR92" s="63">
        <f t="shared" si="73"/>
        <v>4974180</v>
      </c>
      <c r="QS92" s="63">
        <f t="shared" si="73"/>
        <v>4967229</v>
      </c>
      <c r="QT92" s="63">
        <f t="shared" si="73"/>
        <v>5030185</v>
      </c>
      <c r="QU92" s="63">
        <f t="shared" si="73"/>
        <v>5124136</v>
      </c>
      <c r="QV92" s="63">
        <f t="shared" si="73"/>
        <v>5138435</v>
      </c>
      <c r="QW92" s="63">
        <f t="shared" si="73"/>
        <v>5078259</v>
      </c>
      <c r="QX92" s="63">
        <f t="shared" si="73"/>
        <v>5142233</v>
      </c>
      <c r="QY92" s="63">
        <f t="shared" si="73"/>
        <v>5121457</v>
      </c>
      <c r="QZ92" s="63">
        <f t="shared" si="73"/>
        <v>5321941</v>
      </c>
      <c r="RA92" s="63">
        <f t="shared" si="73"/>
        <v>5120342</v>
      </c>
      <c r="RB92" s="63">
        <f t="shared" si="73"/>
        <v>5091267</v>
      </c>
      <c r="RC92" s="63">
        <f t="shared" si="73"/>
        <v>5078023</v>
      </c>
      <c r="RD92" s="63">
        <f t="shared" si="73"/>
        <v>5290472</v>
      </c>
      <c r="RE92" s="63">
        <f t="shared" si="73"/>
        <v>5139973</v>
      </c>
      <c r="RF92" s="63">
        <f t="shared" si="73"/>
        <v>5098278</v>
      </c>
      <c r="RG92" s="63">
        <f t="shared" si="73"/>
        <v>5116831</v>
      </c>
      <c r="RH92" s="63">
        <f t="shared" si="73"/>
        <v>5204229</v>
      </c>
      <c r="RI92" s="63">
        <f t="shared" si="73"/>
        <v>5188625</v>
      </c>
      <c r="RJ92" s="63">
        <f t="shared" si="73"/>
        <v>5169377</v>
      </c>
      <c r="RK92" s="63">
        <f t="shared" si="73"/>
        <v>5260282</v>
      </c>
      <c r="RL92" s="63">
        <f t="shared" si="73"/>
        <v>5008547</v>
      </c>
      <c r="RM92" s="63">
        <f t="shared" si="73"/>
        <v>5023750</v>
      </c>
      <c r="RN92" s="63">
        <f t="shared" si="73"/>
        <v>4935789</v>
      </c>
      <c r="RO92" s="63">
        <f t="shared" si="73"/>
        <v>4842265</v>
      </c>
      <c r="RP92" s="63">
        <f t="shared" si="73"/>
        <v>4788774</v>
      </c>
      <c r="RQ92" s="63">
        <f t="shared" si="73"/>
        <v>4885899</v>
      </c>
      <c r="RR92" s="63">
        <f t="shared" si="73"/>
        <v>4882435</v>
      </c>
      <c r="RS92" s="63">
        <f t="shared" si="73"/>
        <v>4889890</v>
      </c>
      <c r="RT92" s="63">
        <f t="shared" si="73"/>
        <v>4884655</v>
      </c>
      <c r="RU92" s="63">
        <f t="shared" si="73"/>
        <v>4941885</v>
      </c>
      <c r="RV92" s="63">
        <f t="shared" si="73"/>
        <v>4964823</v>
      </c>
      <c r="RW92" s="63">
        <f t="shared" si="73"/>
        <v>4850867</v>
      </c>
      <c r="RX92" s="63">
        <f t="shared" si="73"/>
        <v>4909655</v>
      </c>
      <c r="RY92" s="63">
        <f t="shared" si="73"/>
        <v>4902907</v>
      </c>
      <c r="RZ92" s="63">
        <f t="shared" si="73"/>
        <v>4958561</v>
      </c>
      <c r="SA92" s="63">
        <f t="shared" si="73"/>
        <v>4844415</v>
      </c>
      <c r="SB92" s="63">
        <f t="shared" si="73"/>
        <v>4811203</v>
      </c>
      <c r="SC92" s="63">
        <f t="shared" si="73"/>
        <v>4768665</v>
      </c>
      <c r="SD92" s="63">
        <f t="shared" si="73"/>
        <v>4858378</v>
      </c>
      <c r="SE92" s="63">
        <f t="shared" si="73"/>
        <v>4766481</v>
      </c>
      <c r="SF92" s="63">
        <f t="shared" si="73"/>
        <v>4725033</v>
      </c>
      <c r="SG92" s="63">
        <f t="shared" si="73"/>
        <v>4788523</v>
      </c>
      <c r="SH92" s="63">
        <f t="shared" si="73"/>
        <v>4818522</v>
      </c>
      <c r="SI92" s="63">
        <f t="shared" si="73"/>
        <v>4932449</v>
      </c>
      <c r="SJ92" s="63">
        <f t="shared" si="73"/>
        <v>4790781</v>
      </c>
      <c r="SK92" s="63">
        <f t="shared" si="73"/>
        <v>4827722</v>
      </c>
      <c r="SL92" s="63">
        <f t="shared" si="73"/>
        <v>4809604</v>
      </c>
      <c r="SM92" s="63">
        <f t="shared" si="73"/>
        <v>4874275</v>
      </c>
      <c r="SN92" s="63">
        <f t="shared" si="73"/>
        <v>4776466</v>
      </c>
      <c r="SO92" s="63">
        <f t="shared" si="73"/>
        <v>4740308</v>
      </c>
      <c r="SP92" s="63">
        <f t="shared" si="73"/>
        <v>4712915</v>
      </c>
      <c r="SQ92" s="63">
        <f t="shared" si="73"/>
        <v>4784827</v>
      </c>
      <c r="SR92" s="63">
        <f t="shared" si="73"/>
        <v>4750408</v>
      </c>
      <c r="SS92" s="63">
        <f t="shared" si="73"/>
        <v>4704353</v>
      </c>
      <c r="ST92" s="63">
        <f t="shared" si="73"/>
        <v>4795798</v>
      </c>
      <c r="SU92" s="63">
        <f t="shared" si="73"/>
        <v>4814944</v>
      </c>
      <c r="SV92" s="63">
        <f t="shared" ref="SV92:VG92" si="74">SUM(SV93:SV99)</f>
        <v>5054866</v>
      </c>
      <c r="SW92" s="63">
        <f t="shared" si="74"/>
        <v>4812143</v>
      </c>
      <c r="SX92" s="63">
        <f t="shared" si="74"/>
        <v>4861730</v>
      </c>
      <c r="SY92" s="63">
        <f t="shared" si="74"/>
        <v>4916085</v>
      </c>
      <c r="SZ92" s="63">
        <f t="shared" si="74"/>
        <v>5137866</v>
      </c>
      <c r="TA92" s="63">
        <f t="shared" si="74"/>
        <v>4907288</v>
      </c>
      <c r="TB92" s="63">
        <f t="shared" si="74"/>
        <v>4897269</v>
      </c>
      <c r="TC92" s="63">
        <f t="shared" si="74"/>
        <v>4883417</v>
      </c>
      <c r="TD92" s="63">
        <f t="shared" si="74"/>
        <v>5018104</v>
      </c>
      <c r="TE92" s="63">
        <f t="shared" si="74"/>
        <v>5086934</v>
      </c>
      <c r="TF92" s="63">
        <f t="shared" si="74"/>
        <v>4959585</v>
      </c>
      <c r="TG92" s="63">
        <f t="shared" si="74"/>
        <v>5097189</v>
      </c>
      <c r="TH92" s="63">
        <f t="shared" si="74"/>
        <v>5038510</v>
      </c>
      <c r="TI92" s="63">
        <f t="shared" si="74"/>
        <v>5198498</v>
      </c>
      <c r="TJ92" s="63">
        <f t="shared" si="74"/>
        <v>5127273</v>
      </c>
      <c r="TK92" s="63">
        <f t="shared" si="74"/>
        <v>5096380</v>
      </c>
      <c r="TL92" s="63">
        <f t="shared" si="74"/>
        <v>5043338</v>
      </c>
      <c r="TM92" s="63">
        <f t="shared" si="74"/>
        <v>5031772</v>
      </c>
      <c r="TN92" s="63">
        <f t="shared" si="74"/>
        <v>4815633</v>
      </c>
      <c r="TO92" s="63">
        <f t="shared" si="74"/>
        <v>4800269</v>
      </c>
      <c r="TP92" s="63">
        <f t="shared" si="74"/>
        <v>4809918</v>
      </c>
      <c r="TQ92" s="63">
        <f t="shared" si="74"/>
        <v>4830182</v>
      </c>
      <c r="TR92" s="63">
        <f t="shared" si="74"/>
        <v>4916882</v>
      </c>
      <c r="TS92" s="63">
        <f t="shared" si="74"/>
        <v>4942011</v>
      </c>
      <c r="TT92" s="63">
        <f t="shared" si="74"/>
        <v>4895296</v>
      </c>
      <c r="TU92" s="63">
        <f t="shared" si="74"/>
        <v>4892363</v>
      </c>
      <c r="TV92" s="63">
        <f t="shared" si="74"/>
        <v>4959330</v>
      </c>
      <c r="TW92" s="63">
        <f t="shared" si="74"/>
        <v>4787125</v>
      </c>
      <c r="TX92" s="63">
        <f t="shared" si="74"/>
        <v>4807607</v>
      </c>
      <c r="TY92" s="63">
        <f t="shared" si="74"/>
        <v>4790022</v>
      </c>
      <c r="TZ92" s="63">
        <f t="shared" si="74"/>
        <v>4949205</v>
      </c>
      <c r="UA92" s="63">
        <f t="shared" si="74"/>
        <v>4848537</v>
      </c>
      <c r="UB92" s="63">
        <f t="shared" si="74"/>
        <v>4749755</v>
      </c>
      <c r="UC92" s="63">
        <f t="shared" si="74"/>
        <v>4800888</v>
      </c>
      <c r="UD92" s="63">
        <f t="shared" si="74"/>
        <v>4836938</v>
      </c>
      <c r="UE92" s="63">
        <f t="shared" si="74"/>
        <v>4780481</v>
      </c>
      <c r="UF92" s="63">
        <f t="shared" si="74"/>
        <v>4756592</v>
      </c>
      <c r="UG92" s="63">
        <f t="shared" si="74"/>
        <v>4837457</v>
      </c>
      <c r="UH92" s="63">
        <f t="shared" si="74"/>
        <v>4787480</v>
      </c>
      <c r="UI92" s="63">
        <f t="shared" si="74"/>
        <v>4922689</v>
      </c>
      <c r="UJ92" s="63">
        <f t="shared" si="74"/>
        <v>4749459</v>
      </c>
      <c r="UK92" s="63">
        <f t="shared" si="74"/>
        <v>4853046</v>
      </c>
      <c r="UL92" s="63">
        <f t="shared" si="74"/>
        <v>4781642</v>
      </c>
      <c r="UM92" s="63">
        <f t="shared" si="74"/>
        <v>4863407</v>
      </c>
      <c r="UN92" s="63">
        <f t="shared" si="74"/>
        <v>4732485</v>
      </c>
      <c r="UO92" s="63">
        <f t="shared" si="74"/>
        <v>4679813</v>
      </c>
      <c r="UP92" s="63">
        <f t="shared" si="74"/>
        <v>4741116</v>
      </c>
      <c r="UQ92" s="63">
        <f t="shared" si="74"/>
        <v>4782688</v>
      </c>
      <c r="UR92" s="63">
        <f t="shared" si="74"/>
        <v>4794237</v>
      </c>
      <c r="US92" s="63">
        <f t="shared" si="74"/>
        <v>4727947</v>
      </c>
      <c r="UT92" s="63">
        <f t="shared" si="74"/>
        <v>4781627</v>
      </c>
      <c r="UU92" s="63">
        <f t="shared" si="74"/>
        <v>4857960</v>
      </c>
      <c r="UV92" s="63">
        <f t="shared" si="74"/>
        <v>5062931</v>
      </c>
      <c r="UW92" s="63">
        <f t="shared" si="74"/>
        <v>4901072</v>
      </c>
      <c r="UX92" s="63">
        <f t="shared" si="74"/>
        <v>4905540</v>
      </c>
      <c r="UY92" s="63">
        <f t="shared" si="74"/>
        <v>4969498</v>
      </c>
      <c r="UZ92" s="63">
        <f t="shared" si="74"/>
        <v>5194283</v>
      </c>
      <c r="VA92" s="63">
        <f t="shared" si="74"/>
        <v>5035186</v>
      </c>
      <c r="VB92" s="63">
        <f t="shared" si="74"/>
        <v>4960423</v>
      </c>
      <c r="VC92" s="63">
        <f t="shared" si="74"/>
        <v>5010743</v>
      </c>
      <c r="VD92" s="63">
        <f t="shared" si="74"/>
        <v>4980081</v>
      </c>
      <c r="VE92" s="63">
        <f t="shared" si="74"/>
        <v>5115368</v>
      </c>
      <c r="VF92" s="63">
        <f t="shared" si="74"/>
        <v>4997881</v>
      </c>
      <c r="VG92" s="63">
        <f t="shared" si="74"/>
        <v>5078803</v>
      </c>
      <c r="VH92" s="63">
        <f t="shared" ref="VH92:XS92" si="75">SUM(VH93:VH99)</f>
        <v>5061168</v>
      </c>
      <c r="VI92" s="63">
        <f t="shared" si="75"/>
        <v>5269926</v>
      </c>
      <c r="VJ92" s="63">
        <f t="shared" si="75"/>
        <v>5151513</v>
      </c>
      <c r="VK92" s="63">
        <f t="shared" si="75"/>
        <v>5183158</v>
      </c>
      <c r="VL92" s="63">
        <f t="shared" si="75"/>
        <v>5138850</v>
      </c>
      <c r="VM92" s="63">
        <f t="shared" si="75"/>
        <v>5075895</v>
      </c>
      <c r="VN92" s="63">
        <f t="shared" si="75"/>
        <v>4985596</v>
      </c>
      <c r="VO92" s="63">
        <f t="shared" si="75"/>
        <v>4865929</v>
      </c>
      <c r="VP92" s="63">
        <f t="shared" si="75"/>
        <v>4865503</v>
      </c>
      <c r="VQ92" s="63">
        <f t="shared" si="75"/>
        <v>4871687</v>
      </c>
      <c r="VR92" s="63">
        <f t="shared" si="75"/>
        <v>5029751</v>
      </c>
      <c r="VS92" s="63">
        <f t="shared" si="75"/>
        <v>4942439</v>
      </c>
      <c r="VT92" s="63">
        <f t="shared" si="75"/>
        <v>4974423</v>
      </c>
      <c r="VU92" s="63">
        <f t="shared" si="75"/>
        <v>4884769</v>
      </c>
      <c r="VV92" s="63">
        <f t="shared" si="75"/>
        <v>5039004</v>
      </c>
      <c r="VW92" s="63">
        <f t="shared" si="75"/>
        <v>4916312</v>
      </c>
      <c r="VX92" s="63">
        <f t="shared" si="75"/>
        <v>4902598</v>
      </c>
      <c r="VY92" s="63">
        <f t="shared" si="75"/>
        <v>4869782</v>
      </c>
      <c r="VZ92" s="63">
        <f t="shared" si="75"/>
        <v>5088459</v>
      </c>
      <c r="WA92" s="63">
        <f t="shared" si="75"/>
        <v>4879859</v>
      </c>
      <c r="WB92" s="63">
        <f t="shared" si="75"/>
        <v>4841584</v>
      </c>
      <c r="WC92" s="63">
        <f t="shared" si="75"/>
        <v>4897349</v>
      </c>
      <c r="WD92" s="63">
        <f t="shared" si="75"/>
        <v>4908211</v>
      </c>
      <c r="WE92" s="63">
        <f t="shared" si="75"/>
        <v>4958582</v>
      </c>
      <c r="WF92" s="63">
        <f t="shared" si="75"/>
        <v>4854482</v>
      </c>
      <c r="WG92" s="63">
        <f t="shared" si="75"/>
        <v>4951259</v>
      </c>
      <c r="WH92" s="63">
        <f t="shared" si="75"/>
        <v>4901784</v>
      </c>
      <c r="WI92" s="63">
        <f t="shared" si="75"/>
        <v>5119348</v>
      </c>
      <c r="WJ92" s="63">
        <f t="shared" si="75"/>
        <v>4902858</v>
      </c>
      <c r="WK92" s="63">
        <f t="shared" si="75"/>
        <v>4904358</v>
      </c>
      <c r="WL92" s="63">
        <f t="shared" si="75"/>
        <v>4998511</v>
      </c>
      <c r="WM92" s="63">
        <f t="shared" si="75"/>
        <v>5062911</v>
      </c>
      <c r="WN92" s="63">
        <f t="shared" si="75"/>
        <v>4924873</v>
      </c>
      <c r="WO92" s="63">
        <f t="shared" si="75"/>
        <v>4863108</v>
      </c>
      <c r="WP92" s="63">
        <f t="shared" si="75"/>
        <v>4885285</v>
      </c>
      <c r="WQ92" s="63">
        <f t="shared" si="75"/>
        <v>4883637</v>
      </c>
      <c r="WR92" s="63">
        <f t="shared" si="75"/>
        <v>4954937</v>
      </c>
      <c r="WS92" s="63">
        <f t="shared" si="75"/>
        <v>4874736</v>
      </c>
      <c r="WT92" s="63">
        <f t="shared" si="75"/>
        <v>4915587</v>
      </c>
      <c r="WU92" s="63">
        <f t="shared" si="75"/>
        <v>4948594</v>
      </c>
      <c r="WV92" s="63">
        <f t="shared" si="75"/>
        <v>5306963</v>
      </c>
      <c r="WW92" s="63">
        <f t="shared" si="75"/>
        <v>5075315</v>
      </c>
      <c r="WX92" s="63">
        <f t="shared" si="75"/>
        <v>5035363</v>
      </c>
      <c r="WY92" s="63">
        <f t="shared" si="75"/>
        <v>5004905</v>
      </c>
      <c r="WZ92" s="63">
        <f t="shared" si="75"/>
        <v>5121421</v>
      </c>
      <c r="XA92" s="63">
        <f t="shared" si="75"/>
        <v>5080560</v>
      </c>
      <c r="XB92" s="63">
        <f t="shared" si="75"/>
        <v>5017063</v>
      </c>
      <c r="XC92" s="63">
        <f t="shared" si="75"/>
        <v>5065122</v>
      </c>
      <c r="XD92" s="63">
        <f t="shared" si="75"/>
        <v>5027234</v>
      </c>
      <c r="XE92" s="63">
        <f t="shared" si="75"/>
        <v>5197117</v>
      </c>
      <c r="XF92" s="63">
        <f t="shared" si="75"/>
        <v>5045985</v>
      </c>
      <c r="XG92" s="63">
        <f t="shared" si="75"/>
        <v>5132521</v>
      </c>
      <c r="XH92" s="63">
        <f t="shared" si="75"/>
        <v>5066237</v>
      </c>
      <c r="XI92" s="63">
        <f t="shared" si="75"/>
        <v>5399706</v>
      </c>
      <c r="XJ92" s="63">
        <f t="shared" si="75"/>
        <v>5236603</v>
      </c>
      <c r="XK92" s="63">
        <f t="shared" si="75"/>
        <v>5224133</v>
      </c>
      <c r="XL92" s="63">
        <f t="shared" si="75"/>
        <v>5300254</v>
      </c>
      <c r="XM92" s="63">
        <f t="shared" si="75"/>
        <v>5073371</v>
      </c>
      <c r="XN92" s="63">
        <f t="shared" si="75"/>
        <v>5039023</v>
      </c>
      <c r="XO92" s="63">
        <f t="shared" si="75"/>
        <v>4883090</v>
      </c>
      <c r="XP92" s="63">
        <f t="shared" si="75"/>
        <v>4937168</v>
      </c>
      <c r="XQ92" s="63">
        <f t="shared" si="75"/>
        <v>4864946</v>
      </c>
      <c r="XR92" s="63">
        <f t="shared" si="75"/>
        <v>5128211</v>
      </c>
      <c r="XS92" s="63">
        <f t="shared" si="75"/>
        <v>4874303</v>
      </c>
      <c r="XT92" s="63">
        <f t="shared" ref="XT92:AAE92" si="76">SUM(XT93:XT99)</f>
        <v>5012298</v>
      </c>
      <c r="XU92" s="63">
        <f t="shared" si="76"/>
        <v>4919734</v>
      </c>
      <c r="XV92" s="63">
        <f t="shared" si="76"/>
        <v>5194631</v>
      </c>
      <c r="XW92" s="63">
        <f t="shared" si="76"/>
        <v>5008019</v>
      </c>
      <c r="XX92" s="63">
        <f t="shared" si="76"/>
        <v>4970584</v>
      </c>
      <c r="XY92" s="63">
        <f t="shared" si="76"/>
        <v>4945172</v>
      </c>
      <c r="XZ92" s="63">
        <f t="shared" si="76"/>
        <v>5099278</v>
      </c>
      <c r="YA92" s="63">
        <f t="shared" si="76"/>
        <v>5062722</v>
      </c>
      <c r="YB92" s="63">
        <f t="shared" si="76"/>
        <v>5004664</v>
      </c>
      <c r="YC92" s="63">
        <f t="shared" si="76"/>
        <v>5086087</v>
      </c>
      <c r="YD92" s="63">
        <f t="shared" si="76"/>
        <v>5016529</v>
      </c>
      <c r="YE92" s="63">
        <f t="shared" si="76"/>
        <v>5116276</v>
      </c>
      <c r="YF92" s="63">
        <f t="shared" si="76"/>
        <v>4998514</v>
      </c>
      <c r="YG92" s="63">
        <f t="shared" si="76"/>
        <v>5132526</v>
      </c>
      <c r="YH92" s="63">
        <f t="shared" si="76"/>
        <v>5080237</v>
      </c>
      <c r="YI92" s="63">
        <f t="shared" si="76"/>
        <v>5313456</v>
      </c>
      <c r="YJ92" s="63">
        <f t="shared" si="76"/>
        <v>5056476</v>
      </c>
      <c r="YK92" s="63">
        <f t="shared" si="76"/>
        <v>5060267</v>
      </c>
      <c r="YL92" s="63">
        <f t="shared" si="76"/>
        <v>5093861</v>
      </c>
      <c r="YM92" s="63">
        <f t="shared" si="76"/>
        <v>5112417</v>
      </c>
      <c r="YN92" s="63">
        <f t="shared" si="76"/>
        <v>5030222</v>
      </c>
      <c r="YO92" s="63">
        <f t="shared" si="76"/>
        <v>4919920</v>
      </c>
      <c r="YP92" s="63">
        <f t="shared" si="76"/>
        <v>5010786</v>
      </c>
      <c r="YQ92" s="63">
        <f t="shared" si="76"/>
        <v>4939742</v>
      </c>
      <c r="YR92" s="63">
        <f t="shared" si="76"/>
        <v>5022656</v>
      </c>
      <c r="YS92" s="63">
        <f t="shared" si="76"/>
        <v>4958639</v>
      </c>
      <c r="YT92" s="63">
        <f t="shared" si="76"/>
        <v>4945388</v>
      </c>
      <c r="YU92" s="63">
        <f t="shared" si="76"/>
        <v>5097990</v>
      </c>
      <c r="YV92" s="63">
        <f t="shared" si="76"/>
        <v>5220757</v>
      </c>
      <c r="YW92" s="63">
        <f t="shared" si="76"/>
        <v>5099361</v>
      </c>
      <c r="YX92" s="63">
        <f t="shared" si="76"/>
        <v>5072479</v>
      </c>
      <c r="YY92" s="63">
        <f t="shared" si="76"/>
        <v>5182233</v>
      </c>
      <c r="YZ92" s="63">
        <f t="shared" si="76"/>
        <v>5218905</v>
      </c>
      <c r="ZA92" s="63">
        <f t="shared" si="76"/>
        <v>5297071</v>
      </c>
      <c r="ZB92" s="63">
        <f t="shared" si="76"/>
        <v>5130515</v>
      </c>
      <c r="ZC92" s="63">
        <f t="shared" si="76"/>
        <v>5152393</v>
      </c>
      <c r="ZD92" s="63">
        <f t="shared" si="76"/>
        <v>5166941</v>
      </c>
      <c r="ZE92" s="63">
        <f t="shared" si="76"/>
        <v>5466667</v>
      </c>
      <c r="ZF92" s="63">
        <f t="shared" si="76"/>
        <v>5194642</v>
      </c>
      <c r="ZG92" s="63">
        <f t="shared" si="76"/>
        <v>5145467</v>
      </c>
      <c r="ZH92" s="63">
        <f t="shared" si="76"/>
        <v>5158349</v>
      </c>
      <c r="ZI92" s="63">
        <f t="shared" si="76"/>
        <v>5353632</v>
      </c>
      <c r="ZJ92" s="63">
        <f t="shared" si="76"/>
        <v>5280080</v>
      </c>
      <c r="ZK92" s="63">
        <f t="shared" si="76"/>
        <v>5333839</v>
      </c>
      <c r="ZL92" s="63">
        <f t="shared" si="76"/>
        <v>5440513</v>
      </c>
      <c r="ZM92" s="63">
        <f t="shared" si="76"/>
        <v>5181771</v>
      </c>
      <c r="ZN92" s="63">
        <f t="shared" si="76"/>
        <v>5126861</v>
      </c>
      <c r="ZO92" s="63">
        <f t="shared" si="76"/>
        <v>4942522</v>
      </c>
      <c r="ZP92" s="63">
        <f t="shared" si="76"/>
        <v>4981035</v>
      </c>
      <c r="ZQ92" s="63">
        <f t="shared" si="76"/>
        <v>4952899</v>
      </c>
      <c r="ZR92" s="63">
        <f t="shared" si="76"/>
        <v>5144758</v>
      </c>
      <c r="ZS92" s="63">
        <f t="shared" si="76"/>
        <v>4991800</v>
      </c>
      <c r="ZT92" s="63">
        <f t="shared" si="76"/>
        <v>4974845</v>
      </c>
      <c r="ZU92" s="63">
        <f t="shared" si="76"/>
        <v>4951016</v>
      </c>
      <c r="ZV92" s="63">
        <f t="shared" si="76"/>
        <v>5060702</v>
      </c>
      <c r="ZW92" s="63">
        <f t="shared" si="76"/>
        <v>4954607</v>
      </c>
      <c r="ZX92" s="63">
        <f t="shared" si="76"/>
        <v>4920951</v>
      </c>
      <c r="ZY92" s="63">
        <f t="shared" si="76"/>
        <v>5042858</v>
      </c>
      <c r="ZZ92" s="63">
        <f t="shared" si="76"/>
        <v>5069594</v>
      </c>
      <c r="AAA92" s="63">
        <f t="shared" si="76"/>
        <v>5088984</v>
      </c>
      <c r="AAB92" s="63">
        <f t="shared" si="76"/>
        <v>5035251</v>
      </c>
      <c r="AAC92" s="63">
        <f t="shared" si="76"/>
        <v>5112187</v>
      </c>
      <c r="AAD92" s="63">
        <f t="shared" si="76"/>
        <v>5041105</v>
      </c>
      <c r="AAE92" s="63">
        <f t="shared" si="76"/>
        <v>5120041</v>
      </c>
      <c r="AAF92" s="63">
        <f t="shared" ref="AAF92:ACQ92" si="77">SUM(AAF93:AAF99)</f>
        <v>4999472</v>
      </c>
      <c r="AAG92" s="63">
        <f t="shared" si="77"/>
        <v>4986317</v>
      </c>
      <c r="AAH92" s="63">
        <f t="shared" si="77"/>
        <v>5029347</v>
      </c>
      <c r="AAI92" s="63">
        <f t="shared" si="77"/>
        <v>5125573</v>
      </c>
      <c r="AAJ92" s="63">
        <f t="shared" si="77"/>
        <v>5037889</v>
      </c>
      <c r="AAK92" s="63">
        <f t="shared" si="77"/>
        <v>4963462</v>
      </c>
      <c r="AAL92" s="63">
        <f t="shared" si="77"/>
        <v>5195121</v>
      </c>
      <c r="AAM92" s="63">
        <f t="shared" si="77"/>
        <v>5062523</v>
      </c>
      <c r="AAN92" s="63">
        <f t="shared" si="77"/>
        <v>5036074</v>
      </c>
      <c r="AAO92" s="63">
        <f t="shared" si="77"/>
        <v>4924182</v>
      </c>
      <c r="AAP92" s="63">
        <f t="shared" si="77"/>
        <v>5000197</v>
      </c>
      <c r="AAQ92" s="63">
        <f t="shared" si="77"/>
        <v>4907779</v>
      </c>
      <c r="AAR92" s="63">
        <f t="shared" si="77"/>
        <v>5028750</v>
      </c>
      <c r="AAS92" s="63">
        <f t="shared" si="77"/>
        <v>4954310</v>
      </c>
      <c r="AAT92" s="63">
        <f t="shared" si="77"/>
        <v>4941248</v>
      </c>
      <c r="AAU92" s="63">
        <f t="shared" si="77"/>
        <v>5025275</v>
      </c>
      <c r="AAV92" s="63">
        <f t="shared" si="77"/>
        <v>5176249</v>
      </c>
      <c r="AAW92" s="63">
        <f t="shared" si="77"/>
        <v>5275310</v>
      </c>
      <c r="AAX92" s="63">
        <f t="shared" si="77"/>
        <v>5094554</v>
      </c>
      <c r="AAY92" s="63">
        <f t="shared" si="77"/>
        <v>5226430</v>
      </c>
      <c r="AAZ92" s="63">
        <f t="shared" si="77"/>
        <v>5146728</v>
      </c>
      <c r="ABA92" s="63">
        <f t="shared" si="77"/>
        <v>5424164</v>
      </c>
      <c r="ABB92" s="63">
        <f t="shared" si="77"/>
        <v>5187892</v>
      </c>
      <c r="ABC92" s="63">
        <f t="shared" si="77"/>
        <v>5198038</v>
      </c>
      <c r="ABD92" s="63">
        <f t="shared" si="77"/>
        <v>5180222</v>
      </c>
      <c r="ABE92" s="63">
        <f t="shared" si="77"/>
        <v>5444737</v>
      </c>
      <c r="ABF92" s="63">
        <f t="shared" si="77"/>
        <v>5249675</v>
      </c>
      <c r="ABG92" s="63">
        <f t="shared" si="77"/>
        <v>5258192</v>
      </c>
      <c r="ABH92" s="63">
        <f t="shared" si="77"/>
        <v>5330571</v>
      </c>
      <c r="ABI92" s="63">
        <f t="shared" si="77"/>
        <v>5435846</v>
      </c>
      <c r="ABJ92" s="63">
        <f t="shared" si="77"/>
        <v>5418479</v>
      </c>
      <c r="ABK92" s="63">
        <f t="shared" si="77"/>
        <v>5443401</v>
      </c>
      <c r="ABL92" s="63">
        <f t="shared" si="77"/>
        <v>5584714</v>
      </c>
      <c r="ABM92" s="63">
        <f t="shared" si="77"/>
        <v>5242914</v>
      </c>
      <c r="ABN92" s="63">
        <f t="shared" si="77"/>
        <v>5300968</v>
      </c>
      <c r="ABO92" s="63">
        <f t="shared" si="77"/>
        <v>5125193</v>
      </c>
      <c r="ABP92" s="63">
        <f t="shared" si="77"/>
        <v>5093530</v>
      </c>
      <c r="ABQ92" s="63">
        <f t="shared" si="77"/>
        <v>5102145</v>
      </c>
      <c r="ABR92" s="63">
        <f t="shared" si="77"/>
        <v>5143935</v>
      </c>
      <c r="ABS92" s="63">
        <f t="shared" si="77"/>
        <v>5107100</v>
      </c>
      <c r="ABT92" s="63">
        <f t="shared" si="77"/>
        <v>5166586</v>
      </c>
      <c r="ABU92" s="63">
        <f t="shared" si="77"/>
        <v>5123783</v>
      </c>
      <c r="ABV92" s="63">
        <f t="shared" si="77"/>
        <v>5182990</v>
      </c>
      <c r="ABW92" s="63">
        <f t="shared" si="77"/>
        <v>5143043</v>
      </c>
      <c r="ABX92" s="63">
        <f t="shared" si="77"/>
        <v>5107312</v>
      </c>
      <c r="ABY92" s="63">
        <f t="shared" si="77"/>
        <v>5146975</v>
      </c>
      <c r="ABZ92" s="63">
        <f t="shared" si="77"/>
        <v>5054053</v>
      </c>
      <c r="ACA92" s="63">
        <f t="shared" si="77"/>
        <v>5214086</v>
      </c>
      <c r="ACB92" s="63">
        <f t="shared" si="77"/>
        <v>5080665</v>
      </c>
      <c r="ACC92" s="63">
        <f t="shared" si="77"/>
        <v>5164887</v>
      </c>
      <c r="ACD92" s="63">
        <f t="shared" si="77"/>
        <v>5097565</v>
      </c>
      <c r="ACE92" s="63">
        <f t="shared" si="77"/>
        <v>5235041</v>
      </c>
      <c r="ACF92" s="63">
        <f t="shared" si="77"/>
        <v>5056798</v>
      </c>
      <c r="ACG92" s="63">
        <f t="shared" si="77"/>
        <v>5034892</v>
      </c>
      <c r="ACH92" s="63">
        <f t="shared" si="77"/>
        <v>5103318</v>
      </c>
      <c r="ACI92" s="63">
        <f t="shared" si="77"/>
        <v>5150751</v>
      </c>
      <c r="ACJ92" s="63">
        <f t="shared" si="77"/>
        <v>5199325</v>
      </c>
      <c r="ACK92" s="63">
        <f t="shared" si="77"/>
        <v>5147477</v>
      </c>
      <c r="ACL92" s="63">
        <f t="shared" si="77"/>
        <v>5326429</v>
      </c>
      <c r="ACM92" s="63">
        <f t="shared" si="77"/>
        <v>5282468</v>
      </c>
      <c r="ACN92" s="63">
        <f t="shared" si="77"/>
        <v>5380974</v>
      </c>
      <c r="ACO92" s="63">
        <f t="shared" si="77"/>
        <v>5278382</v>
      </c>
      <c r="ACP92" s="63">
        <f t="shared" si="77"/>
        <v>5232672</v>
      </c>
      <c r="ACQ92" s="63">
        <f t="shared" si="77"/>
        <v>5231203</v>
      </c>
      <c r="ACR92" s="63">
        <f t="shared" ref="ACR92:AFC92" si="78">SUM(ACR93:ACR99)</f>
        <v>5357092</v>
      </c>
      <c r="ACS92" s="63">
        <f t="shared" si="78"/>
        <v>5267203</v>
      </c>
      <c r="ACT92" s="63">
        <f t="shared" si="78"/>
        <v>5222496</v>
      </c>
      <c r="ACU92" s="63">
        <f t="shared" si="78"/>
        <v>5355111</v>
      </c>
      <c r="ACV92" s="63">
        <f t="shared" si="78"/>
        <v>5395032</v>
      </c>
      <c r="ACW92" s="63">
        <f t="shared" si="78"/>
        <v>5573890</v>
      </c>
      <c r="ACX92" s="63">
        <f t="shared" si="78"/>
        <v>5431421</v>
      </c>
      <c r="ACY92" s="63">
        <f t="shared" si="78"/>
        <v>5506927</v>
      </c>
      <c r="ACZ92" s="63">
        <f t="shared" si="78"/>
        <v>5377749</v>
      </c>
      <c r="ADA92" s="63">
        <f t="shared" si="78"/>
        <v>5718121</v>
      </c>
      <c r="ADB92" s="63">
        <f t="shared" si="78"/>
        <v>5451970</v>
      </c>
      <c r="ADC92" s="63">
        <f t="shared" si="78"/>
        <v>5754363</v>
      </c>
      <c r="ADD92" s="63">
        <f t="shared" si="78"/>
        <v>5675839</v>
      </c>
      <c r="ADE92" s="63">
        <f t="shared" si="78"/>
        <v>5895496</v>
      </c>
      <c r="ADF92" s="63">
        <f t="shared" si="78"/>
        <v>5677676</v>
      </c>
      <c r="ADG92" s="63">
        <f t="shared" si="78"/>
        <v>5476613</v>
      </c>
      <c r="ADH92" s="63">
        <f t="shared" si="78"/>
        <v>5483042</v>
      </c>
      <c r="ADI92" s="63">
        <f t="shared" si="78"/>
        <v>5433322</v>
      </c>
      <c r="ADJ92" s="63">
        <f t="shared" si="78"/>
        <v>5624456</v>
      </c>
      <c r="ADK92" s="63">
        <f t="shared" si="78"/>
        <v>5472278</v>
      </c>
      <c r="ADL92" s="63">
        <f t="shared" si="78"/>
        <v>5458445</v>
      </c>
      <c r="ADM92" s="63">
        <f t="shared" si="78"/>
        <v>5320282</v>
      </c>
      <c r="ADN92" s="63">
        <f t="shared" si="78"/>
        <v>5314666</v>
      </c>
      <c r="ADO92" s="63">
        <f t="shared" si="78"/>
        <v>5202161</v>
      </c>
      <c r="ADP92" s="63">
        <f t="shared" si="78"/>
        <v>5062534</v>
      </c>
      <c r="ADQ92" s="63">
        <f t="shared" si="78"/>
        <v>5079762</v>
      </c>
      <c r="ADR92" s="63">
        <f t="shared" si="78"/>
        <v>5112972</v>
      </c>
      <c r="ADS92" s="63">
        <f t="shared" si="78"/>
        <v>5124287</v>
      </c>
      <c r="ADT92" s="63">
        <f t="shared" si="78"/>
        <v>5147303</v>
      </c>
      <c r="ADU92" s="63">
        <f t="shared" si="78"/>
        <v>5035622</v>
      </c>
      <c r="ADV92" s="63">
        <f t="shared" si="78"/>
        <v>5057790</v>
      </c>
      <c r="ADW92" s="63">
        <f t="shared" si="78"/>
        <v>5030587</v>
      </c>
      <c r="ADX92" s="63">
        <f t="shared" si="78"/>
        <v>4968435</v>
      </c>
      <c r="ADY92" s="63">
        <f t="shared" si="78"/>
        <v>5075305</v>
      </c>
      <c r="ADZ92" s="63">
        <f t="shared" si="78"/>
        <v>4977588</v>
      </c>
      <c r="AEA92" s="63">
        <f t="shared" si="78"/>
        <v>5142213</v>
      </c>
      <c r="AEB92" s="63">
        <f t="shared" si="78"/>
        <v>5016056</v>
      </c>
      <c r="AEC92" s="63">
        <f t="shared" si="78"/>
        <v>4973881</v>
      </c>
      <c r="AED92" s="63">
        <f t="shared" si="78"/>
        <v>4936018</v>
      </c>
      <c r="AEE92" s="63">
        <f t="shared" si="78"/>
        <v>5030438</v>
      </c>
      <c r="AEF92" s="63">
        <f t="shared" si="78"/>
        <v>4951348</v>
      </c>
      <c r="AEG92" s="63">
        <f t="shared" si="78"/>
        <v>4902359</v>
      </c>
      <c r="AEH92" s="63">
        <f t="shared" si="78"/>
        <v>4973470</v>
      </c>
      <c r="AEI92" s="63">
        <f t="shared" si="78"/>
        <v>4951202</v>
      </c>
      <c r="AEJ92" s="63">
        <f t="shared" si="78"/>
        <v>5049928</v>
      </c>
      <c r="AEK92" s="63">
        <f t="shared" si="78"/>
        <v>4879943</v>
      </c>
      <c r="AEL92" s="63">
        <f t="shared" si="78"/>
        <v>4983265</v>
      </c>
      <c r="AEM92" s="63">
        <f t="shared" si="78"/>
        <v>4917943</v>
      </c>
      <c r="AEN92" s="63">
        <f t="shared" si="78"/>
        <v>4991299</v>
      </c>
      <c r="AEO92" s="63">
        <f t="shared" si="78"/>
        <v>4835649</v>
      </c>
      <c r="AEP92" s="63">
        <f t="shared" si="78"/>
        <v>4761621</v>
      </c>
      <c r="AEQ92" s="63">
        <f t="shared" si="78"/>
        <v>4710758</v>
      </c>
      <c r="AER92" s="63">
        <f t="shared" si="78"/>
        <v>4816686</v>
      </c>
      <c r="AES92" s="63">
        <f t="shared" si="78"/>
        <v>4782849</v>
      </c>
      <c r="AET92" s="63">
        <f t="shared" si="78"/>
        <v>4759243</v>
      </c>
      <c r="AEU92" s="63">
        <f t="shared" si="78"/>
        <v>4822280</v>
      </c>
      <c r="AEV92" s="63">
        <f t="shared" si="78"/>
        <v>4806377</v>
      </c>
      <c r="AEW92" s="63">
        <f t="shared" si="78"/>
        <v>5001383</v>
      </c>
      <c r="AEX92" s="63">
        <f t="shared" si="78"/>
        <v>4827305</v>
      </c>
      <c r="AEY92" s="63">
        <f t="shared" si="78"/>
        <v>4878977</v>
      </c>
      <c r="AEZ92" s="63">
        <f t="shared" si="78"/>
        <v>4833103</v>
      </c>
      <c r="AFA92" s="63">
        <f t="shared" si="78"/>
        <v>5106531</v>
      </c>
      <c r="AFB92" s="63">
        <f t="shared" si="78"/>
        <v>4896634</v>
      </c>
      <c r="AFC92" s="63">
        <f t="shared" si="78"/>
        <v>4856183</v>
      </c>
      <c r="AFD92" s="63">
        <f t="shared" ref="AFD92:AHO92" si="79">SUM(AFD93:AFD99)</f>
        <v>4840483</v>
      </c>
      <c r="AFE92" s="63">
        <f t="shared" si="79"/>
        <v>4968122</v>
      </c>
      <c r="AFF92" s="63">
        <f t="shared" si="79"/>
        <v>4959012</v>
      </c>
      <c r="AFG92" s="63">
        <f t="shared" si="79"/>
        <v>4867447</v>
      </c>
      <c r="AFH92" s="63">
        <f t="shared" si="79"/>
        <v>4953737</v>
      </c>
      <c r="AFI92" s="63">
        <f t="shared" si="79"/>
        <v>4942237</v>
      </c>
      <c r="AFJ92" s="63">
        <f t="shared" si="79"/>
        <v>5265727</v>
      </c>
      <c r="AFK92" s="63">
        <f t="shared" si="79"/>
        <v>5128693</v>
      </c>
      <c r="AFL92" s="63">
        <f t="shared" si="79"/>
        <v>5200648</v>
      </c>
      <c r="AFM92" s="63">
        <f t="shared" si="79"/>
        <v>5078228</v>
      </c>
      <c r="AFN92" s="63">
        <f t="shared" si="79"/>
        <v>5078701</v>
      </c>
      <c r="AFO92" s="63">
        <f t="shared" si="79"/>
        <v>4957390</v>
      </c>
      <c r="AFP92" s="63">
        <f t="shared" si="79"/>
        <v>4855382</v>
      </c>
      <c r="AFQ92" s="63">
        <f t="shared" si="79"/>
        <v>4843460</v>
      </c>
      <c r="AFR92" s="63">
        <f t="shared" si="79"/>
        <v>4790552</v>
      </c>
      <c r="AFS92" s="63">
        <f t="shared" si="79"/>
        <v>4848848</v>
      </c>
      <c r="AFT92" s="63">
        <f t="shared" si="79"/>
        <v>4848150</v>
      </c>
      <c r="AFU92" s="63">
        <f t="shared" si="79"/>
        <v>4848080</v>
      </c>
      <c r="AFV92" s="63">
        <f t="shared" si="79"/>
        <v>4843007</v>
      </c>
      <c r="AFW92" s="63">
        <f t="shared" si="79"/>
        <v>4924814</v>
      </c>
      <c r="AFX92" s="63">
        <f t="shared" si="79"/>
        <v>4786854</v>
      </c>
      <c r="AFY92" s="63">
        <f t="shared" si="79"/>
        <v>4889616</v>
      </c>
      <c r="AFZ92" s="63">
        <f t="shared" si="79"/>
        <v>4866442</v>
      </c>
      <c r="AGA92" s="63">
        <f t="shared" si="79"/>
        <v>4946715</v>
      </c>
      <c r="AGB92" s="63">
        <f t="shared" si="79"/>
        <v>4919286</v>
      </c>
      <c r="AGC92" s="63">
        <f t="shared" si="79"/>
        <v>4906844</v>
      </c>
      <c r="AGD92" s="63">
        <f t="shared" si="79"/>
        <v>4941197</v>
      </c>
      <c r="AGE92" s="63">
        <f t="shared" si="79"/>
        <v>4993703</v>
      </c>
      <c r="AGF92" s="63">
        <f t="shared" si="79"/>
        <v>4961207</v>
      </c>
      <c r="AGG92" s="63">
        <f t="shared" si="79"/>
        <v>4925181</v>
      </c>
      <c r="AGH92" s="63">
        <f t="shared" si="79"/>
        <v>5044674</v>
      </c>
      <c r="AGI92" s="63">
        <f t="shared" si="79"/>
        <v>4995801</v>
      </c>
      <c r="AGJ92" s="63">
        <f t="shared" si="79"/>
        <v>5165871</v>
      </c>
      <c r="AGK92" s="63">
        <f t="shared" si="79"/>
        <v>5127168</v>
      </c>
      <c r="AGL92" s="63">
        <f t="shared" si="79"/>
        <v>5206496</v>
      </c>
      <c r="AGM92" s="63">
        <f t="shared" si="79"/>
        <v>5194258</v>
      </c>
      <c r="AGN92" s="63">
        <f t="shared" si="79"/>
        <v>5251569</v>
      </c>
      <c r="AGO92" s="63">
        <f t="shared" si="79"/>
        <v>5161143</v>
      </c>
      <c r="AGP92" s="63">
        <f t="shared" si="79"/>
        <v>5151809</v>
      </c>
      <c r="AGQ92" s="63">
        <f t="shared" si="79"/>
        <v>5150669</v>
      </c>
      <c r="AGR92" s="63">
        <f t="shared" si="79"/>
        <v>5346756</v>
      </c>
      <c r="AGS92" s="63">
        <f t="shared" si="79"/>
        <v>5416391</v>
      </c>
      <c r="AGT92" s="63">
        <f t="shared" si="79"/>
        <v>5440863</v>
      </c>
      <c r="AGU92" s="63">
        <f t="shared" si="79"/>
        <v>5464415</v>
      </c>
      <c r="AGV92" s="63">
        <f t="shared" si="79"/>
        <v>5449064</v>
      </c>
      <c r="AGW92" s="63">
        <f t="shared" si="79"/>
        <v>5678751</v>
      </c>
      <c r="AGX92" s="63">
        <f t="shared" si="79"/>
        <v>5449847</v>
      </c>
      <c r="AGY92" s="63">
        <f t="shared" si="79"/>
        <v>5529534</v>
      </c>
      <c r="AGZ92" s="63">
        <f t="shared" si="79"/>
        <v>5705028</v>
      </c>
      <c r="AHA92" s="63">
        <f t="shared" si="79"/>
        <v>5926490</v>
      </c>
      <c r="AHB92" s="63">
        <f t="shared" si="79"/>
        <v>5827102</v>
      </c>
      <c r="AHC92" s="63">
        <f t="shared" si="79"/>
        <v>5731549</v>
      </c>
      <c r="AHD92" s="63">
        <f t="shared" si="79"/>
        <v>5664970</v>
      </c>
      <c r="AHE92" s="63">
        <f t="shared" si="79"/>
        <v>5704196</v>
      </c>
      <c r="AHF92" s="63">
        <f t="shared" si="79"/>
        <v>5692614</v>
      </c>
      <c r="AHG92" s="63">
        <f t="shared" si="79"/>
        <v>5625565</v>
      </c>
      <c r="AHH92" s="63">
        <f t="shared" si="79"/>
        <v>5637445</v>
      </c>
      <c r="AHI92" s="63">
        <f t="shared" si="79"/>
        <v>5600482</v>
      </c>
      <c r="AHJ92" s="63">
        <f t="shared" si="79"/>
        <v>5843080</v>
      </c>
      <c r="AHK92" s="63">
        <f t="shared" si="79"/>
        <v>5728855</v>
      </c>
      <c r="AHL92" s="63">
        <f t="shared" si="79"/>
        <v>5985820</v>
      </c>
      <c r="AHM92" s="63">
        <f t="shared" si="79"/>
        <v>5716331</v>
      </c>
      <c r="AHN92" s="63">
        <f t="shared" si="79"/>
        <v>5637728</v>
      </c>
      <c r="AHO92" s="63">
        <f t="shared" si="79"/>
        <v>5620664</v>
      </c>
      <c r="AHP92" s="63">
        <f t="shared" ref="AHP92:AKA92" si="80">SUM(AHP93:AHP99)</f>
        <v>5523510</v>
      </c>
      <c r="AHQ92" s="63">
        <f t="shared" si="80"/>
        <v>5533391</v>
      </c>
      <c r="AHR92" s="63">
        <f t="shared" si="80"/>
        <v>5466989</v>
      </c>
      <c r="AHS92" s="63">
        <f t="shared" si="80"/>
        <v>5527784</v>
      </c>
      <c r="AHT92" s="63">
        <f t="shared" si="80"/>
        <v>5458926</v>
      </c>
      <c r="AHU92" s="63">
        <f t="shared" si="80"/>
        <v>5434994</v>
      </c>
      <c r="AHV92" s="63">
        <f t="shared" si="80"/>
        <v>5399380</v>
      </c>
      <c r="AHW92" s="63">
        <f t="shared" si="80"/>
        <v>5450667</v>
      </c>
      <c r="AHX92" s="63">
        <f t="shared" si="80"/>
        <v>5342002</v>
      </c>
      <c r="AHY92" s="63">
        <f t="shared" si="80"/>
        <v>5338638</v>
      </c>
      <c r="AHZ92" s="63">
        <f t="shared" si="80"/>
        <v>5380030</v>
      </c>
      <c r="AIA92" s="63">
        <f t="shared" si="80"/>
        <v>5509354</v>
      </c>
      <c r="AIB92" s="63">
        <f t="shared" si="80"/>
        <v>5512537</v>
      </c>
      <c r="AIC92" s="63">
        <f t="shared" si="80"/>
        <v>5548108</v>
      </c>
      <c r="AID92" s="63">
        <f t="shared" si="80"/>
        <v>5603928</v>
      </c>
      <c r="AIE92" s="63">
        <f t="shared" si="80"/>
        <v>5615640</v>
      </c>
      <c r="AIF92" s="63">
        <f t="shared" si="80"/>
        <v>5681286</v>
      </c>
      <c r="AIG92" s="63">
        <f t="shared" si="80"/>
        <v>5635221</v>
      </c>
      <c r="AIH92" s="63">
        <f t="shared" si="80"/>
        <v>5650059</v>
      </c>
      <c r="AII92" s="63">
        <f t="shared" si="80"/>
        <v>5546646</v>
      </c>
      <c r="AIJ92" s="63">
        <f t="shared" si="80"/>
        <v>5635110</v>
      </c>
      <c r="AIK92" s="63">
        <f t="shared" si="80"/>
        <v>5588153</v>
      </c>
      <c r="AIL92" s="63">
        <f t="shared" si="80"/>
        <v>5642443</v>
      </c>
      <c r="AIM92" s="63">
        <f t="shared" si="80"/>
        <v>5731943</v>
      </c>
      <c r="AIN92" s="63">
        <f t="shared" si="80"/>
        <v>5768787</v>
      </c>
      <c r="AIO92" s="63">
        <f t="shared" si="80"/>
        <v>5793312</v>
      </c>
      <c r="AIP92" s="63">
        <f t="shared" si="80"/>
        <v>5768578</v>
      </c>
      <c r="AIQ92" s="63">
        <f t="shared" si="80"/>
        <v>5746402</v>
      </c>
      <c r="AIR92" s="63">
        <f t="shared" si="80"/>
        <v>5723604</v>
      </c>
      <c r="AIS92" s="63">
        <f t="shared" si="80"/>
        <v>5802994</v>
      </c>
      <c r="AIT92" s="63">
        <f t="shared" si="80"/>
        <v>5772451</v>
      </c>
      <c r="AIU92" s="63">
        <f t="shared" si="80"/>
        <v>5815022</v>
      </c>
      <c r="AIV92" s="63">
        <f t="shared" si="80"/>
        <v>5828630</v>
      </c>
      <c r="AIW92" s="63">
        <f t="shared" si="80"/>
        <v>5947562</v>
      </c>
      <c r="AIX92" s="63">
        <f t="shared" si="80"/>
        <v>5879386</v>
      </c>
      <c r="AIY92" s="63">
        <f t="shared" si="80"/>
        <v>5862083</v>
      </c>
      <c r="AIZ92" s="63">
        <f t="shared" si="80"/>
        <v>5903625</v>
      </c>
      <c r="AJA92" s="63">
        <f t="shared" si="80"/>
        <v>5914403</v>
      </c>
      <c r="AJB92" s="63">
        <f t="shared" si="80"/>
        <v>5955708</v>
      </c>
      <c r="AJC92" s="63">
        <f t="shared" si="80"/>
        <v>5940115</v>
      </c>
      <c r="AJD92" s="63">
        <f t="shared" si="80"/>
        <v>5963378</v>
      </c>
      <c r="AJE92" s="63">
        <f t="shared" si="80"/>
        <v>5897967</v>
      </c>
      <c r="AJF92" s="63">
        <f t="shared" si="80"/>
        <v>6045855</v>
      </c>
      <c r="AJG92" s="63">
        <f t="shared" si="80"/>
        <v>5962108</v>
      </c>
      <c r="AJH92" s="63">
        <f t="shared" si="80"/>
        <v>5985694</v>
      </c>
      <c r="AJI92" s="63">
        <f t="shared" si="80"/>
        <v>5964625</v>
      </c>
      <c r="AJJ92" s="63">
        <f t="shared" si="80"/>
        <v>6053163</v>
      </c>
      <c r="AJK92" s="63">
        <f t="shared" si="80"/>
        <v>6075829</v>
      </c>
      <c r="AJL92" s="63">
        <f t="shared" si="80"/>
        <v>6105130</v>
      </c>
      <c r="AJM92" s="63">
        <f t="shared" si="80"/>
        <v>6209629</v>
      </c>
      <c r="AJN92" s="63">
        <f t="shared" si="80"/>
        <v>6113143</v>
      </c>
      <c r="AJO92" s="63">
        <f t="shared" si="80"/>
        <v>6097376</v>
      </c>
      <c r="AJP92" s="63">
        <f t="shared" si="80"/>
        <v>6044665</v>
      </c>
      <c r="AJQ92" s="63">
        <f t="shared" si="80"/>
        <v>6048979</v>
      </c>
      <c r="AJR92" s="63">
        <f t="shared" si="80"/>
        <v>6015285</v>
      </c>
      <c r="AJS92" s="63">
        <f t="shared" si="80"/>
        <v>6105386</v>
      </c>
      <c r="AJT92" s="63">
        <f t="shared" si="80"/>
        <v>6175777</v>
      </c>
      <c r="AJU92" s="63">
        <f t="shared" si="80"/>
        <v>6594133</v>
      </c>
      <c r="AJV92" s="63">
        <f t="shared" si="80"/>
        <v>7044647</v>
      </c>
      <c r="AJW92" s="63">
        <f t="shared" si="80"/>
        <v>7261322</v>
      </c>
      <c r="AJX92" s="63">
        <f t="shared" si="80"/>
        <v>6966154</v>
      </c>
      <c r="AJY92" s="63">
        <f t="shared" si="80"/>
        <v>6749825</v>
      </c>
      <c r="AJZ92" s="63">
        <f t="shared" si="80"/>
        <v>6625522</v>
      </c>
      <c r="AKA92" s="63">
        <f t="shared" si="80"/>
        <v>6611026</v>
      </c>
      <c r="AKB92" s="63">
        <f t="shared" ref="AKB92:AMM92" si="81">SUM(AKB93:AKB99)</f>
        <v>6637394</v>
      </c>
      <c r="AKC92" s="63">
        <f t="shared" si="81"/>
        <v>6576202</v>
      </c>
      <c r="AKD92" s="63">
        <f t="shared" si="81"/>
        <v>6597883</v>
      </c>
      <c r="AKE92" s="63">
        <f t="shared" si="81"/>
        <v>6492504</v>
      </c>
      <c r="AKF92" s="63">
        <f t="shared" si="81"/>
        <v>6507985</v>
      </c>
      <c r="AKG92" s="63">
        <f t="shared" si="81"/>
        <v>6475194</v>
      </c>
      <c r="AKH92" s="63">
        <f t="shared" si="81"/>
        <v>6466427</v>
      </c>
      <c r="AKI92" s="63">
        <f t="shared" si="81"/>
        <v>6485530</v>
      </c>
      <c r="AKJ92" s="63">
        <f t="shared" si="81"/>
        <v>6570299</v>
      </c>
      <c r="AKK92" s="63">
        <f t="shared" si="81"/>
        <v>6525726</v>
      </c>
      <c r="AKL92" s="63">
        <f t="shared" si="81"/>
        <v>6484005</v>
      </c>
      <c r="AKM92" s="63">
        <f t="shared" si="81"/>
        <v>6497002</v>
      </c>
      <c r="AKN92" s="63">
        <f t="shared" si="81"/>
        <v>6559043</v>
      </c>
      <c r="AKO92" s="63">
        <f t="shared" si="81"/>
        <v>6565379</v>
      </c>
      <c r="AKP92" s="63">
        <f t="shared" si="81"/>
        <v>6518973</v>
      </c>
      <c r="AKQ92" s="63">
        <f t="shared" si="81"/>
        <v>6531083</v>
      </c>
      <c r="AKR92" s="63">
        <f t="shared" si="81"/>
        <v>6506187</v>
      </c>
      <c r="AKS92" s="63">
        <f t="shared" si="81"/>
        <v>6600431</v>
      </c>
      <c r="AKT92" s="63">
        <f t="shared" si="81"/>
        <v>6571956</v>
      </c>
      <c r="AKU92" s="63">
        <f t="shared" si="81"/>
        <v>6595439</v>
      </c>
      <c r="AKV92" s="63">
        <f t="shared" si="81"/>
        <v>6640930</v>
      </c>
      <c r="AKW92" s="63">
        <f t="shared" si="81"/>
        <v>6738325</v>
      </c>
      <c r="AKX92" s="63">
        <f t="shared" si="81"/>
        <v>6775207</v>
      </c>
      <c r="AKY92" s="63">
        <f t="shared" si="81"/>
        <v>6770430</v>
      </c>
      <c r="AKZ92" s="63">
        <f t="shared" si="81"/>
        <v>6823443</v>
      </c>
      <c r="ALA92" s="63">
        <f t="shared" si="81"/>
        <v>6806825</v>
      </c>
      <c r="ALB92" s="63">
        <f t="shared" si="81"/>
        <v>6937052</v>
      </c>
      <c r="ALC92" s="63">
        <f t="shared" si="81"/>
        <v>6874888</v>
      </c>
      <c r="ALD92" s="63">
        <f t="shared" si="81"/>
        <v>6923377</v>
      </c>
      <c r="ALE92" s="63">
        <f t="shared" si="81"/>
        <v>6819781</v>
      </c>
      <c r="ALF92" s="63">
        <f t="shared" si="81"/>
        <v>7024974</v>
      </c>
      <c r="ALG92" s="63">
        <f t="shared" si="81"/>
        <v>6900670</v>
      </c>
      <c r="ALH92" s="63">
        <f t="shared" si="81"/>
        <v>6865398</v>
      </c>
      <c r="ALI92" s="63">
        <f t="shared" si="81"/>
        <v>6906799</v>
      </c>
      <c r="ALJ92" s="63">
        <f t="shared" si="81"/>
        <v>7027832</v>
      </c>
      <c r="ALK92" s="63">
        <f t="shared" si="81"/>
        <v>7001832</v>
      </c>
      <c r="ALL92" s="63">
        <f t="shared" si="81"/>
        <v>6993206</v>
      </c>
      <c r="ALM92" s="63">
        <f t="shared" si="81"/>
        <v>7093569</v>
      </c>
      <c r="ALN92" s="63">
        <f t="shared" si="81"/>
        <v>7028567</v>
      </c>
      <c r="ALO92" s="63">
        <f t="shared" si="81"/>
        <v>7077984</v>
      </c>
      <c r="ALP92" s="63">
        <f t="shared" si="81"/>
        <v>7030016</v>
      </c>
      <c r="ALQ92" s="63">
        <f t="shared" si="81"/>
        <v>6988696</v>
      </c>
      <c r="ALR92" s="63">
        <f t="shared" si="81"/>
        <v>6943107</v>
      </c>
      <c r="ALS92" s="63">
        <f t="shared" si="81"/>
        <v>7134292</v>
      </c>
      <c r="ALT92" s="63">
        <f t="shared" si="81"/>
        <v>7138121</v>
      </c>
      <c r="ALU92" s="63">
        <f t="shared" si="81"/>
        <v>7309002</v>
      </c>
      <c r="ALV92" s="63">
        <f t="shared" si="81"/>
        <v>7525986</v>
      </c>
      <c r="ALW92" s="63">
        <f t="shared" si="81"/>
        <v>7714853</v>
      </c>
      <c r="ALX92" s="63">
        <f t="shared" si="81"/>
        <v>7690908</v>
      </c>
      <c r="ALY92" s="63">
        <f t="shared" si="81"/>
        <v>7645262</v>
      </c>
      <c r="ALZ92" s="63">
        <f t="shared" si="81"/>
        <v>7694036</v>
      </c>
      <c r="AMA92" s="63">
        <f t="shared" si="81"/>
        <v>7760942</v>
      </c>
      <c r="AMB92" s="63">
        <f t="shared" si="81"/>
        <v>7972449</v>
      </c>
      <c r="AMC92" s="63">
        <f t="shared" si="81"/>
        <v>7936150</v>
      </c>
      <c r="AMD92" s="63">
        <f t="shared" si="81"/>
        <v>8048397</v>
      </c>
      <c r="AME92" s="63">
        <f t="shared" si="81"/>
        <v>7994787</v>
      </c>
      <c r="AMF92" s="63">
        <f t="shared" si="81"/>
        <v>8089011</v>
      </c>
      <c r="AMG92" s="63">
        <f t="shared" si="81"/>
        <v>8060262</v>
      </c>
      <c r="AMH92" s="63">
        <f t="shared" si="81"/>
        <v>8032214</v>
      </c>
      <c r="AMI92" s="63">
        <f t="shared" si="81"/>
        <v>8127232</v>
      </c>
      <c r="AMJ92" s="63">
        <f t="shared" si="81"/>
        <v>8279586</v>
      </c>
      <c r="AMK92" s="63">
        <f t="shared" si="81"/>
        <v>8238925</v>
      </c>
      <c r="AML92" s="63">
        <f t="shared" si="81"/>
        <v>8209171</v>
      </c>
      <c r="AMM92" s="63">
        <f t="shared" si="81"/>
        <v>8087856</v>
      </c>
      <c r="AMN92" s="63">
        <f t="shared" ref="AMN92:AOY92" si="82">SUM(AMN93:AMN99)</f>
        <v>8084471</v>
      </c>
      <c r="AMO92" s="63">
        <f t="shared" si="82"/>
        <v>8150330</v>
      </c>
      <c r="AMP92" s="63">
        <f t="shared" si="82"/>
        <v>8120968</v>
      </c>
      <c r="AMQ92" s="63">
        <f t="shared" si="82"/>
        <v>8178215</v>
      </c>
      <c r="AMR92" s="63">
        <f t="shared" si="82"/>
        <v>8134983</v>
      </c>
      <c r="AMS92" s="63">
        <f t="shared" si="82"/>
        <v>8265161</v>
      </c>
      <c r="AMT92" s="63">
        <f t="shared" si="82"/>
        <v>8207734</v>
      </c>
      <c r="AMU92" s="63">
        <f t="shared" si="82"/>
        <v>8232846</v>
      </c>
      <c r="AMV92" s="63">
        <f t="shared" si="82"/>
        <v>8233503</v>
      </c>
      <c r="AMW92" s="63">
        <f t="shared" si="82"/>
        <v>8267217</v>
      </c>
      <c r="AMX92" s="63">
        <f t="shared" si="82"/>
        <v>8290332</v>
      </c>
      <c r="AMY92" s="63">
        <f t="shared" si="82"/>
        <v>8241545</v>
      </c>
      <c r="AMZ92" s="63">
        <f t="shared" si="82"/>
        <v>8255456</v>
      </c>
      <c r="ANA92" s="63">
        <f t="shared" si="82"/>
        <v>8196970</v>
      </c>
      <c r="ANB92" s="63">
        <f t="shared" si="82"/>
        <v>8370202</v>
      </c>
      <c r="ANC92" s="63">
        <f t="shared" si="82"/>
        <v>8255243</v>
      </c>
      <c r="AND92" s="63">
        <f t="shared" si="82"/>
        <v>8228752</v>
      </c>
      <c r="ANE92" s="63">
        <f t="shared" si="82"/>
        <v>8216034</v>
      </c>
      <c r="ANF92" s="63">
        <f t="shared" si="82"/>
        <v>8474177</v>
      </c>
      <c r="ANG92" s="63">
        <f t="shared" si="82"/>
        <v>8397927</v>
      </c>
      <c r="ANH92" s="63">
        <f t="shared" si="82"/>
        <v>8339901</v>
      </c>
      <c r="ANI92" s="63">
        <f t="shared" si="82"/>
        <v>8384284</v>
      </c>
      <c r="ANJ92" s="63">
        <f t="shared" si="82"/>
        <v>8451358</v>
      </c>
      <c r="ANK92" s="63">
        <f t="shared" si="82"/>
        <v>8490506</v>
      </c>
      <c r="ANL92" s="63">
        <f t="shared" si="82"/>
        <v>8387313</v>
      </c>
      <c r="ANM92" s="63">
        <f t="shared" si="82"/>
        <v>8508828</v>
      </c>
      <c r="ANN92" s="63">
        <f t="shared" si="82"/>
        <v>8476084</v>
      </c>
      <c r="ANO92" s="63">
        <f t="shared" si="82"/>
        <v>8637571</v>
      </c>
      <c r="ANP92" s="63">
        <f t="shared" si="82"/>
        <v>8612562</v>
      </c>
      <c r="ANQ92" s="63">
        <f t="shared" si="82"/>
        <v>8638857</v>
      </c>
      <c r="ANR92" s="63">
        <f t="shared" si="82"/>
        <v>8722860</v>
      </c>
      <c r="ANS92" s="63">
        <f t="shared" si="82"/>
        <v>8720615</v>
      </c>
      <c r="ANT92" s="63">
        <f t="shared" si="82"/>
        <v>8843343</v>
      </c>
      <c r="ANU92" s="63">
        <f t="shared" si="82"/>
        <v>8870736</v>
      </c>
      <c r="ANV92" s="63">
        <f t="shared" si="82"/>
        <v>8852088</v>
      </c>
      <c r="ANW92" s="63">
        <f t="shared" si="82"/>
        <v>8904515</v>
      </c>
      <c r="ANX92" s="63">
        <f t="shared" si="82"/>
        <v>8917449</v>
      </c>
      <c r="ANY92" s="63">
        <f t="shared" si="82"/>
        <v>8853751</v>
      </c>
      <c r="ANZ92" s="63">
        <f t="shared" si="82"/>
        <v>8891387</v>
      </c>
      <c r="AOA92" s="63">
        <f t="shared" si="82"/>
        <v>8855019</v>
      </c>
      <c r="AOB92" s="63">
        <f t="shared" si="82"/>
        <v>9052832</v>
      </c>
      <c r="AOC92" s="63">
        <f t="shared" si="82"/>
        <v>9062618</v>
      </c>
      <c r="AOD92" s="63">
        <f t="shared" si="82"/>
        <v>9135191</v>
      </c>
      <c r="AOE92" s="63">
        <f t="shared" si="82"/>
        <v>9046828</v>
      </c>
      <c r="AOF92" s="63">
        <f t="shared" si="82"/>
        <v>9209222</v>
      </c>
      <c r="AOG92" s="63">
        <f t="shared" si="82"/>
        <v>9134406</v>
      </c>
      <c r="AOH92" s="63">
        <f t="shared" si="82"/>
        <v>9149879</v>
      </c>
      <c r="AOI92" s="63">
        <f t="shared" si="82"/>
        <v>9238340</v>
      </c>
      <c r="AOJ92" s="63">
        <f t="shared" si="82"/>
        <v>9386472</v>
      </c>
      <c r="AOK92" s="63">
        <f t="shared" si="82"/>
        <v>9517819</v>
      </c>
      <c r="AOL92" s="63">
        <f t="shared" si="82"/>
        <v>9437145</v>
      </c>
      <c r="AOM92" s="63">
        <f t="shared" si="82"/>
        <v>9577501</v>
      </c>
      <c r="AON92" s="63">
        <f t="shared" si="82"/>
        <v>9549955</v>
      </c>
      <c r="AOO92" s="63">
        <f t="shared" si="82"/>
        <v>9631028</v>
      </c>
      <c r="AOP92" s="63">
        <f t="shared" si="82"/>
        <v>9558342</v>
      </c>
      <c r="AOQ92" s="63">
        <f t="shared" si="82"/>
        <v>9555616</v>
      </c>
      <c r="AOR92" s="63">
        <f t="shared" si="82"/>
        <v>9578163</v>
      </c>
      <c r="AOS92" s="63">
        <f t="shared" si="82"/>
        <v>9739787</v>
      </c>
      <c r="AOT92" s="63">
        <f t="shared" si="82"/>
        <v>9755108</v>
      </c>
      <c r="AOU92" s="63">
        <f t="shared" si="82"/>
        <v>9765051</v>
      </c>
      <c r="AOV92" s="63">
        <f t="shared" si="82"/>
        <v>9792090</v>
      </c>
      <c r="AOW92" s="63">
        <f t="shared" si="82"/>
        <v>9873127</v>
      </c>
      <c r="AOX92" s="63">
        <f t="shared" si="82"/>
        <v>9998111</v>
      </c>
      <c r="AOY92" s="63">
        <f t="shared" si="82"/>
        <v>9891758</v>
      </c>
      <c r="AOZ92" s="63">
        <f t="shared" ref="AOZ92:ARK92" si="83">SUM(AOZ93:AOZ99)</f>
        <v>9995212</v>
      </c>
      <c r="APA92" s="63">
        <f t="shared" si="83"/>
        <v>10022009</v>
      </c>
      <c r="APB92" s="63">
        <f t="shared" si="83"/>
        <v>10495514</v>
      </c>
      <c r="APC92" s="63">
        <f t="shared" si="83"/>
        <v>10362622</v>
      </c>
      <c r="APD92" s="63">
        <f t="shared" si="83"/>
        <v>10381304</v>
      </c>
      <c r="APE92" s="63">
        <f t="shared" si="83"/>
        <v>10371806</v>
      </c>
      <c r="APF92" s="63">
        <f t="shared" si="83"/>
        <v>10666118</v>
      </c>
      <c r="APG92" s="63">
        <f t="shared" si="83"/>
        <v>10611903</v>
      </c>
      <c r="APH92" s="63">
        <f t="shared" si="83"/>
        <v>10630794</v>
      </c>
      <c r="API92" s="63">
        <f t="shared" si="83"/>
        <v>10782292</v>
      </c>
      <c r="APJ92" s="63">
        <f t="shared" si="83"/>
        <v>10917344</v>
      </c>
      <c r="APK92" s="63">
        <f t="shared" si="83"/>
        <v>11046381</v>
      </c>
      <c r="APL92" s="63">
        <f t="shared" si="83"/>
        <v>10980900</v>
      </c>
      <c r="APM92" s="63">
        <f t="shared" si="83"/>
        <v>11025800</v>
      </c>
      <c r="APN92" s="63">
        <f t="shared" si="83"/>
        <v>10962933</v>
      </c>
      <c r="APO92" s="63">
        <f t="shared" si="83"/>
        <v>11154384</v>
      </c>
      <c r="APP92" s="63">
        <f t="shared" si="83"/>
        <v>11094582</v>
      </c>
      <c r="APQ92" s="63">
        <f t="shared" si="83"/>
        <v>11066664</v>
      </c>
      <c r="APR92" s="63">
        <f t="shared" si="83"/>
        <v>11074113</v>
      </c>
      <c r="APS92" s="63">
        <f t="shared" si="83"/>
        <v>11159572</v>
      </c>
      <c r="APT92" s="63">
        <f t="shared" si="83"/>
        <v>11167126</v>
      </c>
      <c r="APU92" s="63">
        <f t="shared" si="83"/>
        <v>11159588</v>
      </c>
      <c r="APV92" s="63">
        <f t="shared" si="83"/>
        <v>11127736</v>
      </c>
      <c r="APW92" s="63">
        <f t="shared" si="83"/>
        <v>11116541</v>
      </c>
      <c r="APX92" s="63">
        <f t="shared" si="83"/>
        <v>11237628</v>
      </c>
      <c r="APY92" s="63">
        <f t="shared" si="83"/>
        <v>11137192</v>
      </c>
      <c r="APZ92" s="63">
        <f t="shared" si="83"/>
        <v>11164386</v>
      </c>
      <c r="AQA92" s="63">
        <f t="shared" si="83"/>
        <v>11090682</v>
      </c>
      <c r="AQB92" s="63">
        <f t="shared" si="83"/>
        <v>11295187</v>
      </c>
      <c r="AQC92" s="63">
        <f t="shared" si="83"/>
        <v>11163378</v>
      </c>
      <c r="AQD92" s="63">
        <f t="shared" si="83"/>
        <v>11155728</v>
      </c>
      <c r="AQE92" s="63">
        <f t="shared" si="83"/>
        <v>11135049</v>
      </c>
      <c r="AQF92" s="63">
        <f t="shared" si="83"/>
        <v>11243252</v>
      </c>
      <c r="AQG92" s="63">
        <f t="shared" si="83"/>
        <v>11241641</v>
      </c>
      <c r="AQH92" s="63">
        <f t="shared" si="83"/>
        <v>11243998</v>
      </c>
      <c r="AQI92" s="63">
        <f t="shared" si="83"/>
        <v>11338323</v>
      </c>
      <c r="AQJ92" s="63">
        <f t="shared" si="83"/>
        <v>11362832</v>
      </c>
      <c r="AQK92" s="63">
        <f t="shared" si="83"/>
        <v>11504062</v>
      </c>
      <c r="AQL92" s="63">
        <f t="shared" si="83"/>
        <v>11366921</v>
      </c>
      <c r="AQM92" s="63">
        <f t="shared" si="83"/>
        <v>11642495</v>
      </c>
      <c r="AQN92" s="63">
        <f t="shared" si="83"/>
        <v>11564283</v>
      </c>
      <c r="AQO92" s="63">
        <f t="shared" si="83"/>
        <v>11751471</v>
      </c>
      <c r="AQP92" s="63">
        <f t="shared" si="83"/>
        <v>11669412</v>
      </c>
      <c r="AQQ92" s="63">
        <f t="shared" si="83"/>
        <v>11637790</v>
      </c>
      <c r="AQR92" s="63">
        <f t="shared" si="83"/>
        <v>11642372</v>
      </c>
      <c r="AQS92" s="63">
        <f t="shared" si="83"/>
        <v>11712842</v>
      </c>
      <c r="AQT92" s="63">
        <f t="shared" si="83"/>
        <v>11722490</v>
      </c>
      <c r="AQU92" s="63">
        <f t="shared" si="83"/>
        <v>11685608</v>
      </c>
      <c r="AQV92" s="63">
        <f t="shared" si="83"/>
        <v>11748494</v>
      </c>
      <c r="AQW92" s="63">
        <f t="shared" si="83"/>
        <v>11777170</v>
      </c>
      <c r="AQX92" s="63">
        <f t="shared" si="83"/>
        <v>12025011</v>
      </c>
      <c r="AQY92" s="63">
        <f t="shared" si="83"/>
        <v>11826014</v>
      </c>
      <c r="AQZ92" s="63">
        <f t="shared" si="83"/>
        <v>11862204</v>
      </c>
      <c r="ARA92" s="63">
        <f t="shared" si="83"/>
        <v>11961819</v>
      </c>
      <c r="ARB92" s="63">
        <f t="shared" si="83"/>
        <v>12268707</v>
      </c>
      <c r="ARC92" s="63">
        <f t="shared" si="83"/>
        <v>12106944</v>
      </c>
      <c r="ARD92" s="63">
        <f t="shared" si="83"/>
        <v>12065573</v>
      </c>
      <c r="ARE92" s="63">
        <f t="shared" si="83"/>
        <v>12048652</v>
      </c>
      <c r="ARF92" s="63">
        <f t="shared" si="83"/>
        <v>12134953</v>
      </c>
      <c r="ARG92" s="63">
        <f t="shared" si="83"/>
        <v>12302740</v>
      </c>
      <c r="ARH92" s="63">
        <f t="shared" si="83"/>
        <v>12224679</v>
      </c>
      <c r="ARI92" s="63">
        <f t="shared" si="83"/>
        <v>12301473</v>
      </c>
      <c r="ARJ92" s="63">
        <f t="shared" si="83"/>
        <v>12236522</v>
      </c>
      <c r="ARK92" s="63">
        <f t="shared" si="83"/>
        <v>12575081</v>
      </c>
      <c r="ARL92" s="63">
        <f t="shared" ref="ARL92:ATW92" si="84">SUM(ARL93:ARL99)</f>
        <v>12390915</v>
      </c>
      <c r="ARM92" s="63">
        <f t="shared" si="84"/>
        <v>12454798</v>
      </c>
      <c r="ARN92" s="63">
        <f t="shared" si="84"/>
        <v>12382432</v>
      </c>
      <c r="ARO92" s="63">
        <f t="shared" si="84"/>
        <v>12417228</v>
      </c>
      <c r="ARP92" s="63">
        <f t="shared" si="84"/>
        <v>12419193</v>
      </c>
      <c r="ARQ92" s="63">
        <f t="shared" si="84"/>
        <v>12318180</v>
      </c>
      <c r="ARR92" s="63">
        <f t="shared" si="84"/>
        <v>12305891</v>
      </c>
      <c r="ARS92" s="63">
        <f t="shared" si="84"/>
        <v>12270678</v>
      </c>
      <c r="ART92" s="63">
        <f t="shared" si="84"/>
        <v>12463937</v>
      </c>
      <c r="ARU92" s="63">
        <f t="shared" si="84"/>
        <v>12385101</v>
      </c>
      <c r="ARV92" s="63">
        <f t="shared" si="84"/>
        <v>12355279</v>
      </c>
      <c r="ARW92" s="63">
        <f t="shared" si="84"/>
        <v>12264292</v>
      </c>
      <c r="ARX92" s="63">
        <f t="shared" si="84"/>
        <v>12495724</v>
      </c>
      <c r="ARY92" s="63">
        <f t="shared" si="84"/>
        <v>12317732</v>
      </c>
      <c r="ARZ92" s="63">
        <f t="shared" si="84"/>
        <v>12339497</v>
      </c>
      <c r="ASA92" s="63">
        <f t="shared" si="84"/>
        <v>12333273</v>
      </c>
      <c r="ASB92" s="63">
        <f t="shared" si="84"/>
        <v>12550625</v>
      </c>
      <c r="ASC92" s="63">
        <f t="shared" si="84"/>
        <v>12464032</v>
      </c>
      <c r="ASD92" s="63">
        <f t="shared" si="84"/>
        <v>12445145</v>
      </c>
      <c r="ASE92" s="63">
        <f t="shared" si="84"/>
        <v>12431243</v>
      </c>
      <c r="ASF92" s="63">
        <f t="shared" si="84"/>
        <v>12488935</v>
      </c>
      <c r="ASG92" s="63">
        <f t="shared" si="84"/>
        <v>12523821</v>
      </c>
      <c r="ASH92" s="63">
        <f t="shared" si="84"/>
        <v>12436099</v>
      </c>
      <c r="ASI92" s="63">
        <f t="shared" si="84"/>
        <v>12453372</v>
      </c>
      <c r="ASJ92" s="63">
        <f t="shared" si="84"/>
        <v>12436200</v>
      </c>
      <c r="ASK92" s="63">
        <f t="shared" si="84"/>
        <v>12702930</v>
      </c>
      <c r="ASL92" s="63">
        <f t="shared" si="84"/>
        <v>12475849</v>
      </c>
      <c r="ASM92" s="63">
        <f t="shared" si="84"/>
        <v>12496481</v>
      </c>
      <c r="ASN92" s="63">
        <f t="shared" si="84"/>
        <v>12436186</v>
      </c>
      <c r="ASO92" s="63">
        <f t="shared" si="84"/>
        <v>12594740</v>
      </c>
      <c r="ASP92" s="63">
        <f t="shared" si="84"/>
        <v>12489870</v>
      </c>
      <c r="ASQ92" s="63">
        <f t="shared" si="84"/>
        <v>12439530</v>
      </c>
      <c r="ASR92" s="63">
        <f t="shared" si="84"/>
        <v>12439505</v>
      </c>
      <c r="ASS92" s="63">
        <f t="shared" si="84"/>
        <v>12414652</v>
      </c>
      <c r="AST92" s="63">
        <f t="shared" si="84"/>
        <v>12471975</v>
      </c>
      <c r="ASU92" s="63">
        <f t="shared" si="84"/>
        <v>12414551</v>
      </c>
      <c r="ASV92" s="63">
        <f t="shared" si="84"/>
        <v>12452652</v>
      </c>
      <c r="ASW92" s="63">
        <f t="shared" si="84"/>
        <v>12369527</v>
      </c>
      <c r="ASX92" s="63">
        <f t="shared" si="84"/>
        <v>12979510</v>
      </c>
      <c r="ASY92" s="63">
        <f t="shared" si="84"/>
        <v>12824627</v>
      </c>
      <c r="ASZ92" s="63">
        <f t="shared" si="84"/>
        <v>12775446</v>
      </c>
      <c r="ATA92" s="63">
        <f t="shared" si="84"/>
        <v>12756416</v>
      </c>
      <c r="ATB92" s="63">
        <f t="shared" si="84"/>
        <v>12774300</v>
      </c>
      <c r="ATC92" s="63">
        <f t="shared" si="84"/>
        <v>12834711</v>
      </c>
      <c r="ATD92" s="63">
        <f t="shared" si="84"/>
        <v>12760479</v>
      </c>
      <c r="ATE92" s="63">
        <f t="shared" si="84"/>
        <v>12710564</v>
      </c>
      <c r="ATF92" s="63">
        <f t="shared" si="84"/>
        <v>12771542</v>
      </c>
      <c r="ATG92" s="63">
        <f t="shared" si="84"/>
        <v>12902656</v>
      </c>
      <c r="ATH92" s="63">
        <f t="shared" si="84"/>
        <v>12757802</v>
      </c>
      <c r="ATI92" s="63">
        <f t="shared" si="84"/>
        <v>12841932</v>
      </c>
      <c r="ATJ92" s="63">
        <f t="shared" si="84"/>
        <v>12732584</v>
      </c>
      <c r="ATK92" s="63">
        <f t="shared" si="84"/>
        <v>12923974</v>
      </c>
      <c r="ATL92" s="63">
        <f t="shared" si="84"/>
        <v>12800524</v>
      </c>
      <c r="ATM92" s="63">
        <f t="shared" si="84"/>
        <v>12853021</v>
      </c>
      <c r="ATN92" s="63">
        <f t="shared" si="84"/>
        <v>12832932</v>
      </c>
      <c r="ATO92" s="63">
        <f t="shared" si="84"/>
        <v>12813959</v>
      </c>
      <c r="ATP92" s="63">
        <f t="shared" si="84"/>
        <v>12874036</v>
      </c>
      <c r="ATQ92" s="63">
        <f t="shared" si="84"/>
        <v>12775812</v>
      </c>
      <c r="ATR92" s="63">
        <f t="shared" si="84"/>
        <v>12793693</v>
      </c>
      <c r="ATS92" s="63">
        <f t="shared" si="84"/>
        <v>12746721</v>
      </c>
      <c r="ATT92" s="63">
        <f t="shared" si="84"/>
        <v>13003090</v>
      </c>
      <c r="ATU92" s="63">
        <f t="shared" si="84"/>
        <v>12807932</v>
      </c>
      <c r="ATV92" s="63">
        <f t="shared" si="84"/>
        <v>12910162</v>
      </c>
      <c r="ATW92" s="63">
        <f t="shared" si="84"/>
        <v>12861620</v>
      </c>
      <c r="ATX92" s="63">
        <f t="shared" ref="ATX92:AWI92" si="85">SUM(ATX93:ATX99)</f>
        <v>13115457</v>
      </c>
      <c r="ATY92" s="63">
        <f t="shared" si="85"/>
        <v>12914581</v>
      </c>
      <c r="ATZ92" s="63">
        <f t="shared" si="85"/>
        <v>12900789</v>
      </c>
      <c r="AUA92" s="63">
        <f t="shared" si="85"/>
        <v>12899603</v>
      </c>
      <c r="AUB92" s="63">
        <f t="shared" si="85"/>
        <v>13073636</v>
      </c>
      <c r="AUC92" s="63">
        <f t="shared" si="85"/>
        <v>14382836</v>
      </c>
      <c r="AUD92" s="63">
        <f t="shared" si="85"/>
        <v>14327165</v>
      </c>
      <c r="AUE92" s="63">
        <f t="shared" si="85"/>
        <v>14337827</v>
      </c>
      <c r="AUF92" s="63">
        <f t="shared" si="85"/>
        <v>14305284</v>
      </c>
      <c r="AUG92" s="63">
        <f t="shared" si="85"/>
        <v>14362513</v>
      </c>
      <c r="AUH92" s="63">
        <f t="shared" si="85"/>
        <v>14290895</v>
      </c>
      <c r="AUI92" s="63">
        <f t="shared" si="85"/>
        <v>14319942</v>
      </c>
      <c r="AUJ92" s="63">
        <f t="shared" si="85"/>
        <v>14262804</v>
      </c>
      <c r="AUK92" s="63">
        <f t="shared" si="85"/>
        <v>14429857</v>
      </c>
      <c r="AUL92" s="63">
        <f t="shared" si="85"/>
        <v>14307574</v>
      </c>
      <c r="AUM92" s="63">
        <f t="shared" si="85"/>
        <v>14271986</v>
      </c>
      <c r="AUN92" s="63">
        <f t="shared" si="85"/>
        <v>14303512</v>
      </c>
      <c r="AUO92" s="63">
        <f t="shared" si="85"/>
        <v>14396457</v>
      </c>
      <c r="AUP92" s="63">
        <f t="shared" si="85"/>
        <v>14351414</v>
      </c>
      <c r="AUQ92" s="63">
        <f t="shared" si="85"/>
        <v>14303421</v>
      </c>
      <c r="AUR92" s="63">
        <f t="shared" si="85"/>
        <v>14290948</v>
      </c>
      <c r="AUS92" s="63">
        <f t="shared" si="85"/>
        <v>14249621</v>
      </c>
      <c r="AUT92" s="63">
        <f t="shared" si="85"/>
        <v>14327663</v>
      </c>
      <c r="AUU92" s="63">
        <f t="shared" si="85"/>
        <v>14248349</v>
      </c>
      <c r="AUV92" s="63">
        <f t="shared" si="85"/>
        <v>14261157</v>
      </c>
      <c r="AUW92" s="63">
        <f t="shared" si="85"/>
        <v>14240791</v>
      </c>
      <c r="AUX92" s="63">
        <f t="shared" si="85"/>
        <v>14474559</v>
      </c>
      <c r="AUY92" s="63">
        <f t="shared" si="85"/>
        <v>14429373</v>
      </c>
      <c r="AUZ92" s="63">
        <f t="shared" si="85"/>
        <v>14523836</v>
      </c>
      <c r="AVA92" s="63">
        <f t="shared" si="85"/>
        <v>14679148</v>
      </c>
      <c r="AVB92" s="63">
        <f t="shared" si="85"/>
        <v>14715713</v>
      </c>
      <c r="AVC92" s="63">
        <f t="shared" si="85"/>
        <v>15002154</v>
      </c>
      <c r="AVD92" s="63">
        <f t="shared" si="85"/>
        <v>14930212</v>
      </c>
      <c r="AVE92" s="63">
        <f t="shared" si="85"/>
        <v>14988496</v>
      </c>
      <c r="AVF92" s="63">
        <f t="shared" si="85"/>
        <v>14938831</v>
      </c>
      <c r="AVG92" s="63">
        <f t="shared" si="85"/>
        <v>15295383</v>
      </c>
      <c r="AVH92" s="63">
        <f t="shared" si="85"/>
        <v>15214620</v>
      </c>
      <c r="AVI92" s="63">
        <f t="shared" si="85"/>
        <v>15292964</v>
      </c>
      <c r="AVJ92" s="63">
        <f t="shared" si="85"/>
        <v>15341940</v>
      </c>
      <c r="AVK92" s="63">
        <f t="shared" si="85"/>
        <v>15565739</v>
      </c>
      <c r="AVL92" s="63">
        <f t="shared" si="85"/>
        <v>15569297</v>
      </c>
      <c r="AVM92" s="63">
        <f t="shared" si="85"/>
        <v>15511492</v>
      </c>
      <c r="AVN92" s="63">
        <f t="shared" si="85"/>
        <v>15653641</v>
      </c>
      <c r="AVO92" s="63">
        <f t="shared" si="85"/>
        <v>15601396</v>
      </c>
      <c r="AVP92" s="63">
        <f t="shared" si="85"/>
        <v>15707306</v>
      </c>
      <c r="AVQ92" s="63">
        <f t="shared" si="85"/>
        <v>15635632</v>
      </c>
      <c r="AVR92" s="63">
        <f t="shared" si="85"/>
        <v>15683121</v>
      </c>
      <c r="AVS92" s="63">
        <f t="shared" si="85"/>
        <v>15755374</v>
      </c>
      <c r="AVT92" s="63">
        <f t="shared" si="85"/>
        <v>15853742</v>
      </c>
      <c r="AVU92" s="63">
        <f t="shared" si="85"/>
        <v>15788872</v>
      </c>
      <c r="AVV92" s="63">
        <f t="shared" si="85"/>
        <v>15926704</v>
      </c>
      <c r="AVW92" s="63">
        <f t="shared" si="85"/>
        <v>15840746</v>
      </c>
      <c r="AVX92" s="63">
        <f t="shared" si="85"/>
        <v>16076454</v>
      </c>
      <c r="AVY92" s="63">
        <f t="shared" si="85"/>
        <v>16008086</v>
      </c>
      <c r="AVZ92" s="63">
        <f t="shared" si="85"/>
        <v>16111152</v>
      </c>
      <c r="AWA92" s="63">
        <f t="shared" si="85"/>
        <v>16211436</v>
      </c>
      <c r="AWB92" s="63">
        <f t="shared" si="85"/>
        <v>16447152</v>
      </c>
      <c r="AWC92" s="63">
        <f t="shared" si="85"/>
        <v>16631655</v>
      </c>
      <c r="AWD92" s="63">
        <f t="shared" si="85"/>
        <v>16696511</v>
      </c>
      <c r="AWE92" s="63">
        <f t="shared" si="85"/>
        <v>16794871</v>
      </c>
      <c r="AWF92" s="63">
        <f t="shared" si="85"/>
        <v>16811924</v>
      </c>
      <c r="AWG92" s="63">
        <f t="shared" si="85"/>
        <v>16976149</v>
      </c>
      <c r="AWH92" s="63">
        <f t="shared" si="85"/>
        <v>16965093</v>
      </c>
      <c r="AWI92" s="63">
        <f t="shared" si="85"/>
        <v>16921543</v>
      </c>
      <c r="AWJ92" s="63">
        <f t="shared" ref="AWJ92:AYU92" si="86">SUM(AWJ93:AWJ99)</f>
        <v>17030411</v>
      </c>
      <c r="AWK92" s="63">
        <f t="shared" si="86"/>
        <v>17274332</v>
      </c>
      <c r="AWL92" s="63">
        <f t="shared" si="86"/>
        <v>17173228</v>
      </c>
      <c r="AWM92" s="63">
        <f t="shared" si="86"/>
        <v>17142390</v>
      </c>
      <c r="AWN92" s="63">
        <f t="shared" si="86"/>
        <v>17129953</v>
      </c>
      <c r="AWO92" s="63">
        <f t="shared" si="86"/>
        <v>17340713</v>
      </c>
      <c r="AWP92" s="63">
        <f t="shared" si="86"/>
        <v>17370435</v>
      </c>
      <c r="AWQ92" s="63">
        <f t="shared" si="86"/>
        <v>17337686</v>
      </c>
      <c r="AWR92" s="63">
        <f t="shared" si="86"/>
        <v>17460717</v>
      </c>
      <c r="AWS92" s="63">
        <f t="shared" si="86"/>
        <v>17429578</v>
      </c>
      <c r="AWT92" s="63">
        <f t="shared" si="86"/>
        <v>17595573</v>
      </c>
      <c r="AWU92" s="63">
        <f t="shared" si="86"/>
        <v>17680903</v>
      </c>
      <c r="AWV92" s="63">
        <f t="shared" si="86"/>
        <v>17812082</v>
      </c>
      <c r="AWW92" s="63">
        <f t="shared" si="86"/>
        <v>18095043</v>
      </c>
      <c r="AWX92" s="63">
        <f t="shared" si="86"/>
        <v>18632527</v>
      </c>
      <c r="AWY92" s="63">
        <f t="shared" si="86"/>
        <v>18659504</v>
      </c>
      <c r="AWZ92" s="63">
        <f t="shared" si="86"/>
        <v>18603106</v>
      </c>
      <c r="AXA92" s="63">
        <f t="shared" si="86"/>
        <v>18632715</v>
      </c>
      <c r="AXB92" s="63">
        <f t="shared" si="86"/>
        <v>18635504</v>
      </c>
      <c r="AXC92" s="63">
        <f t="shared" si="86"/>
        <v>18814269</v>
      </c>
      <c r="AXD92" s="63">
        <f t="shared" si="86"/>
        <v>18707923</v>
      </c>
      <c r="AXE92" s="63">
        <f t="shared" si="86"/>
        <v>18776872</v>
      </c>
      <c r="AXF92" s="63">
        <f t="shared" si="86"/>
        <v>18607318</v>
      </c>
      <c r="AXG92" s="63">
        <f t="shared" si="86"/>
        <v>18998684</v>
      </c>
      <c r="AXH92" s="63">
        <f t="shared" si="86"/>
        <v>18651191</v>
      </c>
      <c r="AXI92" s="63">
        <f t="shared" si="86"/>
        <v>18680573</v>
      </c>
      <c r="AXJ92" s="63">
        <f t="shared" si="86"/>
        <v>18622662</v>
      </c>
      <c r="AXK92" s="63">
        <f t="shared" si="86"/>
        <v>18785371</v>
      </c>
      <c r="AXL92" s="63">
        <f t="shared" si="86"/>
        <v>18920740</v>
      </c>
      <c r="AXM92" s="63">
        <f t="shared" si="86"/>
        <v>18878958</v>
      </c>
      <c r="AXN92" s="63">
        <f t="shared" si="86"/>
        <v>19102515</v>
      </c>
      <c r="AXO92" s="63">
        <f t="shared" si="86"/>
        <v>19009607</v>
      </c>
      <c r="AXP92" s="63">
        <f t="shared" si="86"/>
        <v>19184824</v>
      </c>
      <c r="AXQ92" s="63">
        <f t="shared" si="86"/>
        <v>19169375</v>
      </c>
      <c r="AXR92" s="63">
        <f t="shared" si="86"/>
        <v>19222788</v>
      </c>
      <c r="AXS92" s="63">
        <f t="shared" si="86"/>
        <v>19235778</v>
      </c>
      <c r="AXT92" s="63">
        <f t="shared" si="86"/>
        <v>19481901</v>
      </c>
      <c r="AXU92" s="63">
        <f t="shared" si="86"/>
        <v>19373873</v>
      </c>
      <c r="AXV92" s="63">
        <f t="shared" si="86"/>
        <v>19432186</v>
      </c>
      <c r="AXW92" s="63">
        <f t="shared" si="86"/>
        <v>19471590</v>
      </c>
      <c r="AXX92" s="63">
        <f t="shared" si="86"/>
        <v>19637142</v>
      </c>
      <c r="AXY92" s="63">
        <f t="shared" si="86"/>
        <v>19692932</v>
      </c>
      <c r="AXZ92" s="63">
        <f t="shared" si="86"/>
        <v>19778652</v>
      </c>
      <c r="AYA92" s="63">
        <f t="shared" si="86"/>
        <v>19719396</v>
      </c>
      <c r="AYB92" s="63">
        <f t="shared" si="86"/>
        <v>19749341</v>
      </c>
      <c r="AYC92" s="63">
        <f t="shared" si="86"/>
        <v>20048097</v>
      </c>
      <c r="AYD92" s="63">
        <f t="shared" si="86"/>
        <v>20017899</v>
      </c>
      <c r="AYE92" s="63">
        <f t="shared" si="86"/>
        <v>20122485</v>
      </c>
      <c r="AYF92" s="63">
        <f t="shared" si="86"/>
        <v>20074237</v>
      </c>
      <c r="AYG92" s="63">
        <f t="shared" si="86"/>
        <v>20478598</v>
      </c>
      <c r="AYH92" s="63">
        <f t="shared" si="86"/>
        <v>20502397</v>
      </c>
      <c r="AYI92" s="63">
        <f t="shared" si="86"/>
        <v>20554581</v>
      </c>
      <c r="AYJ92" s="63">
        <f t="shared" si="86"/>
        <v>20699722</v>
      </c>
      <c r="AYK92" s="63">
        <f t="shared" si="86"/>
        <v>21019445</v>
      </c>
      <c r="AYL92" s="63">
        <f t="shared" si="86"/>
        <v>21323670</v>
      </c>
      <c r="AYM92" s="63">
        <f t="shared" si="86"/>
        <v>21297976</v>
      </c>
      <c r="AYN92" s="63">
        <f t="shared" si="86"/>
        <v>21488447</v>
      </c>
      <c r="AYO92" s="63">
        <f t="shared" si="86"/>
        <v>21555977</v>
      </c>
      <c r="AYP92" s="63">
        <f t="shared" si="86"/>
        <v>21779245</v>
      </c>
      <c r="AYQ92" s="63">
        <f t="shared" si="86"/>
        <v>21743590</v>
      </c>
      <c r="AYR92" s="63">
        <f t="shared" si="86"/>
        <v>21801202</v>
      </c>
      <c r="AYS92" s="63">
        <f t="shared" si="86"/>
        <v>21839325</v>
      </c>
      <c r="AYT92" s="63">
        <f t="shared" si="86"/>
        <v>22119928</v>
      </c>
      <c r="AYU92" s="63">
        <f t="shared" si="86"/>
        <v>22092535</v>
      </c>
      <c r="AYV92" s="63">
        <f t="shared" ref="AYV92:BBG92" si="87">SUM(AYV93:AYV99)</f>
        <v>22135247</v>
      </c>
      <c r="AYW92" s="63">
        <f t="shared" si="87"/>
        <v>22200662</v>
      </c>
      <c r="AYX92" s="63">
        <f t="shared" si="87"/>
        <v>22307254</v>
      </c>
      <c r="AYY92" s="63">
        <f t="shared" si="87"/>
        <v>22526578</v>
      </c>
      <c r="AYZ92" s="63">
        <f t="shared" si="87"/>
        <v>22462203</v>
      </c>
      <c r="AZA92" s="63">
        <f t="shared" si="87"/>
        <v>22616869</v>
      </c>
      <c r="AZB92" s="63">
        <f t="shared" si="87"/>
        <v>22584369</v>
      </c>
      <c r="AZC92" s="63">
        <f t="shared" si="87"/>
        <v>22998962</v>
      </c>
      <c r="AZD92" s="63">
        <f t="shared" si="87"/>
        <v>22754742</v>
      </c>
      <c r="AZE92" s="63">
        <f t="shared" si="87"/>
        <v>22852648</v>
      </c>
      <c r="AZF92" s="63">
        <f t="shared" si="87"/>
        <v>22797980</v>
      </c>
      <c r="AZG92" s="63">
        <f t="shared" si="87"/>
        <v>23041638</v>
      </c>
      <c r="AZH92" s="63">
        <f t="shared" si="87"/>
        <v>23045482</v>
      </c>
      <c r="AZI92" s="63">
        <f t="shared" si="87"/>
        <v>22981304</v>
      </c>
      <c r="AZJ92" s="63">
        <f t="shared" si="87"/>
        <v>22979362</v>
      </c>
      <c r="AZK92" s="63">
        <f t="shared" si="87"/>
        <v>23014632</v>
      </c>
      <c r="AZL92" s="63">
        <f t="shared" si="87"/>
        <v>23251065</v>
      </c>
      <c r="AZM92" s="63">
        <f t="shared" si="87"/>
        <v>23145601</v>
      </c>
      <c r="AZN92" s="63">
        <f t="shared" si="87"/>
        <v>23261866</v>
      </c>
      <c r="AZO92" s="63">
        <f t="shared" si="87"/>
        <v>23196337</v>
      </c>
      <c r="AZP92" s="63">
        <f t="shared" si="87"/>
        <v>23432075</v>
      </c>
      <c r="AZQ92" s="63">
        <f t="shared" si="87"/>
        <v>23407105</v>
      </c>
      <c r="AZR92" s="63">
        <f t="shared" si="87"/>
        <v>23317125</v>
      </c>
      <c r="AZS92" s="63">
        <f t="shared" si="87"/>
        <v>23295019</v>
      </c>
      <c r="AZT92" s="63">
        <f t="shared" si="87"/>
        <v>23363398</v>
      </c>
      <c r="AZU92" s="63">
        <f t="shared" si="87"/>
        <v>23399335</v>
      </c>
      <c r="AZV92" s="63">
        <f t="shared" si="87"/>
        <v>23476182</v>
      </c>
      <c r="AZW92" s="63">
        <f t="shared" si="87"/>
        <v>23558730</v>
      </c>
      <c r="AZX92" s="63">
        <f t="shared" si="87"/>
        <v>23616525</v>
      </c>
      <c r="AZY92" s="63">
        <f t="shared" si="87"/>
        <v>23731361</v>
      </c>
      <c r="AZZ92" s="63">
        <f t="shared" si="87"/>
        <v>23526627</v>
      </c>
      <c r="BAA92" s="63">
        <f t="shared" si="87"/>
        <v>23551425</v>
      </c>
      <c r="BAB92" s="63">
        <f t="shared" si="87"/>
        <v>23487389</v>
      </c>
      <c r="BAC92" s="63">
        <f t="shared" si="87"/>
        <v>23869087</v>
      </c>
      <c r="BAD92" s="63">
        <f t="shared" si="87"/>
        <v>23658325</v>
      </c>
      <c r="BAE92" s="63">
        <f t="shared" si="87"/>
        <v>23685967</v>
      </c>
      <c r="BAF92" s="63">
        <f t="shared" si="87"/>
        <v>23609544</v>
      </c>
      <c r="BAG92" s="63">
        <f t="shared" si="87"/>
        <v>23889163</v>
      </c>
      <c r="BAH92" s="63">
        <f t="shared" si="87"/>
        <v>23885578</v>
      </c>
      <c r="BAI92" s="63">
        <f t="shared" si="87"/>
        <v>23768267</v>
      </c>
      <c r="BAJ92" s="63">
        <f t="shared" si="87"/>
        <v>23794584</v>
      </c>
      <c r="BAK92" s="63">
        <f t="shared" si="87"/>
        <v>23818310</v>
      </c>
      <c r="BAL92" s="63">
        <f t="shared" si="87"/>
        <v>24045457</v>
      </c>
      <c r="BAM92" s="63">
        <f t="shared" si="87"/>
        <v>23804669</v>
      </c>
      <c r="BAN92" s="63">
        <f t="shared" si="87"/>
        <v>23845752</v>
      </c>
      <c r="BAO92" s="63">
        <f t="shared" si="87"/>
        <v>23780771</v>
      </c>
      <c r="BAP92" s="63">
        <f t="shared" si="87"/>
        <v>24036227</v>
      </c>
      <c r="BAQ92" s="63">
        <f t="shared" si="87"/>
        <v>23861917</v>
      </c>
      <c r="BAR92" s="63">
        <f t="shared" si="87"/>
        <v>23806433</v>
      </c>
      <c r="BAS92" s="63">
        <f t="shared" si="87"/>
        <v>23783594</v>
      </c>
      <c r="BAT92" s="63">
        <f t="shared" si="87"/>
        <v>23924248</v>
      </c>
      <c r="BAU92" s="63">
        <f t="shared" si="87"/>
        <v>23904546</v>
      </c>
      <c r="BAV92" s="63">
        <f t="shared" si="87"/>
        <v>23873262</v>
      </c>
      <c r="BAW92" s="63">
        <f t="shared" si="87"/>
        <v>23818850</v>
      </c>
      <c r="BAX92" s="63">
        <f t="shared" si="87"/>
        <v>23815608</v>
      </c>
      <c r="BAY92" s="63">
        <f t="shared" si="87"/>
        <v>24205940</v>
      </c>
      <c r="BAZ92" s="63">
        <f t="shared" si="87"/>
        <v>23932204</v>
      </c>
      <c r="BBA92" s="63">
        <f t="shared" si="87"/>
        <v>24118649</v>
      </c>
      <c r="BBB92" s="63">
        <f t="shared" si="87"/>
        <v>23983781</v>
      </c>
      <c r="BBC92" s="63">
        <f t="shared" si="87"/>
        <v>24550096</v>
      </c>
      <c r="BBD92" s="63">
        <f t="shared" si="87"/>
        <v>24233845</v>
      </c>
      <c r="BBE92" s="63">
        <f t="shared" si="87"/>
        <v>24162094</v>
      </c>
      <c r="BBF92" s="63">
        <f t="shared" si="87"/>
        <v>24063385</v>
      </c>
      <c r="BBG92" s="63">
        <f t="shared" si="87"/>
        <v>24087712</v>
      </c>
      <c r="BBH92" s="63">
        <f t="shared" ref="BBH92:BBN92" si="88">SUM(BBH93:BBH99)</f>
        <v>24398026</v>
      </c>
      <c r="BBI92" s="63">
        <f t="shared" si="88"/>
        <v>24178243</v>
      </c>
      <c r="BBJ92" s="63">
        <f t="shared" si="88"/>
        <v>24136503</v>
      </c>
      <c r="BBK92" s="63">
        <f t="shared" si="88"/>
        <v>24069432</v>
      </c>
      <c r="BBL92" s="63">
        <f t="shared" si="88"/>
        <v>24570603</v>
      </c>
      <c r="BBM92" s="63">
        <f t="shared" si="88"/>
        <v>24338002</v>
      </c>
      <c r="BBN92" s="65">
        <f t="shared" si="88"/>
        <v>24352799</v>
      </c>
    </row>
    <row r="93" spans="1:1419" x14ac:dyDescent="0.2">
      <c r="A93" s="68" t="s">
        <v>82</v>
      </c>
      <c r="C93" s="49">
        <f t="shared" ref="C93:BN93" si="89">SUM(C8:C9,C11:C13,C46)</f>
        <v>204945</v>
      </c>
      <c r="D93" s="49">
        <f t="shared" si="89"/>
        <v>227840</v>
      </c>
      <c r="E93" s="49">
        <f t="shared" si="89"/>
        <v>230912</v>
      </c>
      <c r="F93" s="49">
        <f t="shared" si="89"/>
        <v>232073</v>
      </c>
      <c r="G93" s="49">
        <f t="shared" si="89"/>
        <v>233279</v>
      </c>
      <c r="H93" s="49">
        <f t="shared" si="89"/>
        <v>232568</v>
      </c>
      <c r="I93" s="49">
        <f t="shared" si="89"/>
        <v>229069</v>
      </c>
      <c r="J93" s="49">
        <f t="shared" si="89"/>
        <v>232553</v>
      </c>
      <c r="K93" s="49">
        <f t="shared" si="89"/>
        <v>236516</v>
      </c>
      <c r="L93" s="49">
        <f t="shared" si="89"/>
        <v>239662</v>
      </c>
      <c r="M93" s="49">
        <f t="shared" si="89"/>
        <v>235905</v>
      </c>
      <c r="N93" s="49">
        <f t="shared" si="89"/>
        <v>256217</v>
      </c>
      <c r="O93" s="49">
        <f t="shared" si="89"/>
        <v>259256</v>
      </c>
      <c r="P93" s="49">
        <f t="shared" si="89"/>
        <v>251808</v>
      </c>
      <c r="Q93" s="49">
        <f t="shared" si="89"/>
        <v>248909</v>
      </c>
      <c r="R93" s="49">
        <f t="shared" si="89"/>
        <v>247251</v>
      </c>
      <c r="S93" s="49">
        <f t="shared" si="89"/>
        <v>246999</v>
      </c>
      <c r="T93" s="49">
        <f t="shared" si="89"/>
        <v>245018</v>
      </c>
      <c r="U93" s="49">
        <f t="shared" si="89"/>
        <v>242168</v>
      </c>
      <c r="V93" s="49">
        <f t="shared" si="89"/>
        <v>239176</v>
      </c>
      <c r="W93" s="49">
        <f t="shared" si="89"/>
        <v>239540</v>
      </c>
      <c r="X93" s="49">
        <f t="shared" si="89"/>
        <v>237206</v>
      </c>
      <c r="Y93" s="49">
        <f t="shared" si="89"/>
        <v>238710</v>
      </c>
      <c r="Z93" s="49">
        <f t="shared" si="89"/>
        <v>238228</v>
      </c>
      <c r="AA93" s="49">
        <f t="shared" si="89"/>
        <v>244034</v>
      </c>
      <c r="AB93" s="49">
        <f t="shared" si="89"/>
        <v>241063</v>
      </c>
      <c r="AC93" s="49">
        <f t="shared" si="89"/>
        <v>243376</v>
      </c>
      <c r="AD93" s="49">
        <f t="shared" si="89"/>
        <v>243640</v>
      </c>
      <c r="AE93" s="49">
        <f t="shared" si="89"/>
        <v>242515</v>
      </c>
      <c r="AF93" s="49">
        <f t="shared" si="89"/>
        <v>246231</v>
      </c>
      <c r="AG93" s="49">
        <f t="shared" si="89"/>
        <v>246521</v>
      </c>
      <c r="AH93" s="49">
        <f t="shared" si="89"/>
        <v>255187</v>
      </c>
      <c r="AI93" s="49">
        <f t="shared" si="89"/>
        <v>264288</v>
      </c>
      <c r="AJ93" s="49">
        <f t="shared" si="89"/>
        <v>266243</v>
      </c>
      <c r="AK93" s="49">
        <f t="shared" si="89"/>
        <v>261188</v>
      </c>
      <c r="AL93" s="49">
        <f t="shared" si="89"/>
        <v>263573</v>
      </c>
      <c r="AM93" s="49">
        <f t="shared" si="89"/>
        <v>266192</v>
      </c>
      <c r="AN93" s="49">
        <f t="shared" si="89"/>
        <v>261196</v>
      </c>
      <c r="AO93" s="49">
        <f t="shared" si="89"/>
        <v>264271</v>
      </c>
      <c r="AP93" s="49">
        <f t="shared" si="89"/>
        <v>261985</v>
      </c>
      <c r="AQ93" s="49">
        <f t="shared" si="89"/>
        <v>268179</v>
      </c>
      <c r="AR93" s="49">
        <f t="shared" si="89"/>
        <v>268411</v>
      </c>
      <c r="AS93" s="49">
        <f t="shared" si="89"/>
        <v>282007</v>
      </c>
      <c r="AT93" s="49">
        <f t="shared" si="89"/>
        <v>288639</v>
      </c>
      <c r="AU93" s="49">
        <f t="shared" si="89"/>
        <v>290224</v>
      </c>
      <c r="AV93" s="49">
        <f t="shared" si="89"/>
        <v>283656</v>
      </c>
      <c r="AW93" s="49">
        <f t="shared" si="89"/>
        <v>284831</v>
      </c>
      <c r="AX93" s="49">
        <f t="shared" si="89"/>
        <v>286788</v>
      </c>
      <c r="AY93" s="49">
        <f t="shared" si="89"/>
        <v>282887</v>
      </c>
      <c r="AZ93" s="49">
        <f t="shared" si="89"/>
        <v>281406</v>
      </c>
      <c r="BA93" s="49">
        <f t="shared" si="89"/>
        <v>294715</v>
      </c>
      <c r="BB93" s="49">
        <f t="shared" si="89"/>
        <v>297447</v>
      </c>
      <c r="BC93" s="49">
        <f t="shared" si="89"/>
        <v>315977</v>
      </c>
      <c r="BD93" s="49">
        <f t="shared" si="89"/>
        <v>321068</v>
      </c>
      <c r="BE93" s="49">
        <f t="shared" si="89"/>
        <v>325181</v>
      </c>
      <c r="BF93" s="49">
        <f t="shared" si="89"/>
        <v>321162</v>
      </c>
      <c r="BG93" s="49">
        <f t="shared" si="89"/>
        <v>334887</v>
      </c>
      <c r="BH93" s="49">
        <f t="shared" si="89"/>
        <v>347381</v>
      </c>
      <c r="BI93" s="49">
        <f t="shared" si="89"/>
        <v>344963</v>
      </c>
      <c r="BJ93" s="49">
        <f t="shared" si="89"/>
        <v>354418</v>
      </c>
      <c r="BK93" s="49">
        <f t="shared" si="89"/>
        <v>347700</v>
      </c>
      <c r="BL93" s="49">
        <f t="shared" si="89"/>
        <v>341788</v>
      </c>
      <c r="BM93" s="49">
        <f t="shared" si="89"/>
        <v>349861</v>
      </c>
      <c r="BN93" s="49">
        <f t="shared" si="89"/>
        <v>342004</v>
      </c>
      <c r="BO93" s="49">
        <f t="shared" ref="BO93:DZ93" si="90">SUM(BO8:BO9,BO11:BO13,BO46)</f>
        <v>340342</v>
      </c>
      <c r="BP93" s="49">
        <f t="shared" si="90"/>
        <v>338317</v>
      </c>
      <c r="BQ93" s="49">
        <f t="shared" si="90"/>
        <v>340438</v>
      </c>
      <c r="BR93" s="49">
        <f t="shared" si="90"/>
        <v>338250</v>
      </c>
      <c r="BS93" s="49">
        <f t="shared" si="90"/>
        <v>338539</v>
      </c>
      <c r="BT93" s="49">
        <f t="shared" si="90"/>
        <v>334473</v>
      </c>
      <c r="BU93" s="49">
        <f t="shared" si="90"/>
        <v>342124</v>
      </c>
      <c r="BV93" s="49">
        <f t="shared" si="90"/>
        <v>335240</v>
      </c>
      <c r="BW93" s="49">
        <f t="shared" si="90"/>
        <v>327338</v>
      </c>
      <c r="BX93" s="49">
        <f t="shared" si="90"/>
        <v>322899</v>
      </c>
      <c r="BY93" s="49">
        <f t="shared" si="90"/>
        <v>316140</v>
      </c>
      <c r="BZ93" s="49">
        <f t="shared" si="90"/>
        <v>311182</v>
      </c>
      <c r="CA93" s="49">
        <f t="shared" si="90"/>
        <v>306597</v>
      </c>
      <c r="CB93" s="49">
        <f t="shared" si="90"/>
        <v>312174</v>
      </c>
      <c r="CC93" s="49">
        <f t="shared" si="90"/>
        <v>326608</v>
      </c>
      <c r="CD93" s="49">
        <f t="shared" si="90"/>
        <v>337139</v>
      </c>
      <c r="CE93" s="49">
        <f t="shared" si="90"/>
        <v>346377</v>
      </c>
      <c r="CF93" s="49">
        <f t="shared" si="90"/>
        <v>360628</v>
      </c>
      <c r="CG93" s="49">
        <f t="shared" si="90"/>
        <v>367996</v>
      </c>
      <c r="CH93" s="49">
        <f t="shared" si="90"/>
        <v>373638</v>
      </c>
      <c r="CI93" s="49">
        <f t="shared" si="90"/>
        <v>376758</v>
      </c>
      <c r="CJ93" s="49">
        <f t="shared" si="90"/>
        <v>385853</v>
      </c>
      <c r="CK93" s="49">
        <f t="shared" si="90"/>
        <v>390203</v>
      </c>
      <c r="CL93" s="49">
        <f t="shared" si="90"/>
        <v>363541</v>
      </c>
      <c r="CM93" s="49">
        <f t="shared" si="90"/>
        <v>364760</v>
      </c>
      <c r="CN93" s="49">
        <f t="shared" si="90"/>
        <v>365163</v>
      </c>
      <c r="CO93" s="49">
        <f t="shared" si="90"/>
        <v>366925</v>
      </c>
      <c r="CP93" s="49">
        <f t="shared" si="90"/>
        <v>372918</v>
      </c>
      <c r="CQ93" s="49">
        <f t="shared" si="90"/>
        <v>372387</v>
      </c>
      <c r="CR93" s="49">
        <f t="shared" si="90"/>
        <v>351771</v>
      </c>
      <c r="CS93" s="49">
        <f t="shared" si="90"/>
        <v>369680</v>
      </c>
      <c r="CT93" s="49">
        <f t="shared" si="90"/>
        <v>377473</v>
      </c>
      <c r="CU93" s="49">
        <f t="shared" si="90"/>
        <v>378443</v>
      </c>
      <c r="CV93" s="49">
        <f t="shared" si="90"/>
        <v>387195</v>
      </c>
      <c r="CW93" s="49">
        <f t="shared" si="90"/>
        <v>386977</v>
      </c>
      <c r="CX93" s="49">
        <f t="shared" si="90"/>
        <v>394348</v>
      </c>
      <c r="CY93" s="49">
        <f t="shared" si="90"/>
        <v>384284</v>
      </c>
      <c r="CZ93" s="49">
        <f t="shared" si="90"/>
        <v>397979</v>
      </c>
      <c r="DA93" s="49">
        <f t="shared" si="90"/>
        <v>407192</v>
      </c>
      <c r="DB93" s="49">
        <f t="shared" si="90"/>
        <v>406836</v>
      </c>
      <c r="DC93" s="49">
        <f t="shared" si="90"/>
        <v>435645</v>
      </c>
      <c r="DD93" s="49">
        <f t="shared" si="90"/>
        <v>459935</v>
      </c>
      <c r="DE93" s="49">
        <f t="shared" si="90"/>
        <v>439174</v>
      </c>
      <c r="DF93" s="49">
        <f t="shared" si="90"/>
        <v>427969</v>
      </c>
      <c r="DG93" s="49">
        <f t="shared" si="90"/>
        <v>435302</v>
      </c>
      <c r="DH93" s="49">
        <f t="shared" si="90"/>
        <v>449917</v>
      </c>
      <c r="DI93" s="49">
        <f t="shared" si="90"/>
        <v>453713</v>
      </c>
      <c r="DJ93" s="49">
        <f t="shared" si="90"/>
        <v>460770</v>
      </c>
      <c r="DK93" s="49">
        <f t="shared" si="90"/>
        <v>501152</v>
      </c>
      <c r="DL93" s="49">
        <f t="shared" si="90"/>
        <v>502143</v>
      </c>
      <c r="DM93" s="49">
        <f t="shared" si="90"/>
        <v>517925</v>
      </c>
      <c r="DN93" s="49">
        <f t="shared" si="90"/>
        <v>521760</v>
      </c>
      <c r="DO93" s="49">
        <f t="shared" si="90"/>
        <v>488889</v>
      </c>
      <c r="DP93" s="49">
        <f t="shared" si="90"/>
        <v>492392</v>
      </c>
      <c r="DQ93" s="49">
        <f t="shared" si="90"/>
        <v>497138</v>
      </c>
      <c r="DR93" s="49">
        <f t="shared" si="90"/>
        <v>518541</v>
      </c>
      <c r="DS93" s="49">
        <f t="shared" si="90"/>
        <v>538070</v>
      </c>
      <c r="DT93" s="49">
        <f t="shared" si="90"/>
        <v>559318</v>
      </c>
      <c r="DU93" s="49">
        <f t="shared" si="90"/>
        <v>562536</v>
      </c>
      <c r="DV93" s="49">
        <f t="shared" si="90"/>
        <v>577378</v>
      </c>
      <c r="DW93" s="49">
        <f t="shared" si="90"/>
        <v>565102</v>
      </c>
      <c r="DX93" s="49">
        <f t="shared" si="90"/>
        <v>539074</v>
      </c>
      <c r="DY93" s="49">
        <f t="shared" si="90"/>
        <v>539633</v>
      </c>
      <c r="DZ93" s="49">
        <f t="shared" si="90"/>
        <v>522236</v>
      </c>
      <c r="EA93" s="49">
        <f t="shared" ref="EA93:GL93" si="91">SUM(EA8:EA9,EA11:EA13,EA46)</f>
        <v>557697</v>
      </c>
      <c r="EB93" s="49">
        <f t="shared" si="91"/>
        <v>561287</v>
      </c>
      <c r="EC93" s="49">
        <f t="shared" si="91"/>
        <v>540992</v>
      </c>
      <c r="ED93" s="49">
        <f t="shared" si="91"/>
        <v>520760</v>
      </c>
      <c r="EE93" s="49">
        <f t="shared" si="91"/>
        <v>489834</v>
      </c>
      <c r="EF93" s="49">
        <f t="shared" si="91"/>
        <v>538617</v>
      </c>
      <c r="EG93" s="49">
        <f t="shared" si="91"/>
        <v>590948</v>
      </c>
      <c r="EH93" s="49">
        <f t="shared" si="91"/>
        <v>1212018</v>
      </c>
      <c r="EI93" s="49">
        <f t="shared" si="91"/>
        <v>1294512</v>
      </c>
      <c r="EJ93" s="49">
        <f t="shared" si="91"/>
        <v>1317703</v>
      </c>
      <c r="EK93" s="49">
        <f t="shared" si="91"/>
        <v>1353371</v>
      </c>
      <c r="EL93" s="49">
        <f t="shared" si="91"/>
        <v>1380020</v>
      </c>
      <c r="EM93" s="49">
        <f t="shared" si="91"/>
        <v>1362263</v>
      </c>
      <c r="EN93" s="49">
        <f t="shared" si="91"/>
        <v>1367673</v>
      </c>
      <c r="EO93" s="49">
        <f t="shared" si="91"/>
        <v>1370942</v>
      </c>
      <c r="EP93" s="49">
        <f t="shared" si="91"/>
        <v>1374583</v>
      </c>
      <c r="EQ93" s="49">
        <f t="shared" si="91"/>
        <v>1372219</v>
      </c>
      <c r="ER93" s="49">
        <f t="shared" si="91"/>
        <v>1353498</v>
      </c>
      <c r="ES93" s="49">
        <f t="shared" si="91"/>
        <v>1364783</v>
      </c>
      <c r="ET93" s="49">
        <f t="shared" si="91"/>
        <v>1374949</v>
      </c>
      <c r="EU93" s="49">
        <f t="shared" si="91"/>
        <v>1402317</v>
      </c>
      <c r="EV93" s="49">
        <f t="shared" si="91"/>
        <v>1408470</v>
      </c>
      <c r="EW93" s="49">
        <f t="shared" si="91"/>
        <v>1438477</v>
      </c>
      <c r="EX93" s="49">
        <f t="shared" si="91"/>
        <v>1447445</v>
      </c>
      <c r="EY93" s="49">
        <f t="shared" si="91"/>
        <v>1471539</v>
      </c>
      <c r="EZ93" s="49">
        <f t="shared" si="91"/>
        <v>1503436</v>
      </c>
      <c r="FA93" s="49">
        <f t="shared" si="91"/>
        <v>1546075</v>
      </c>
      <c r="FB93" s="49">
        <f t="shared" si="91"/>
        <v>1573377</v>
      </c>
      <c r="FC93" s="49">
        <f t="shared" si="91"/>
        <v>1584328</v>
      </c>
      <c r="FD93" s="49">
        <f t="shared" si="91"/>
        <v>1604704</v>
      </c>
      <c r="FE93" s="49">
        <f t="shared" si="91"/>
        <v>1621725</v>
      </c>
      <c r="FF93" s="49">
        <f t="shared" si="91"/>
        <v>1631358</v>
      </c>
      <c r="FG93" s="49">
        <f t="shared" si="91"/>
        <v>1650238</v>
      </c>
      <c r="FH93" s="49">
        <f t="shared" si="91"/>
        <v>1645543</v>
      </c>
      <c r="FI93" s="49">
        <f t="shared" si="91"/>
        <v>1671133</v>
      </c>
      <c r="FJ93" s="49">
        <f t="shared" si="91"/>
        <v>1687720</v>
      </c>
      <c r="FK93" s="49">
        <f t="shared" si="91"/>
        <v>1696830</v>
      </c>
      <c r="FL93" s="49">
        <f t="shared" si="91"/>
        <v>1729470</v>
      </c>
      <c r="FM93" s="49">
        <f t="shared" si="91"/>
        <v>1726507</v>
      </c>
      <c r="FN93" s="49">
        <f t="shared" si="91"/>
        <v>1717022</v>
      </c>
      <c r="FO93" s="49">
        <f t="shared" si="91"/>
        <v>1754668</v>
      </c>
      <c r="FP93" s="49">
        <f t="shared" si="91"/>
        <v>1758542</v>
      </c>
      <c r="FQ93" s="49">
        <f t="shared" si="91"/>
        <v>1772395</v>
      </c>
      <c r="FR93" s="49">
        <f t="shared" si="91"/>
        <v>1777329</v>
      </c>
      <c r="FS93" s="49">
        <f t="shared" si="91"/>
        <v>1788198</v>
      </c>
      <c r="FT93" s="49">
        <f t="shared" si="91"/>
        <v>1793243</v>
      </c>
      <c r="FU93" s="49">
        <f t="shared" si="91"/>
        <v>1802814</v>
      </c>
      <c r="FV93" s="49">
        <f t="shared" si="91"/>
        <v>1815704</v>
      </c>
      <c r="FW93" s="49">
        <f t="shared" si="91"/>
        <v>1813924</v>
      </c>
      <c r="FX93" s="49">
        <f t="shared" si="91"/>
        <v>1830271</v>
      </c>
      <c r="FY93" s="49">
        <f t="shared" si="91"/>
        <v>1833149</v>
      </c>
      <c r="FZ93" s="49">
        <f t="shared" si="91"/>
        <v>1827000</v>
      </c>
      <c r="GA93" s="49">
        <f t="shared" si="91"/>
        <v>1859940</v>
      </c>
      <c r="GB93" s="49">
        <f t="shared" si="91"/>
        <v>1883135</v>
      </c>
      <c r="GC93" s="49">
        <f t="shared" si="91"/>
        <v>1894404</v>
      </c>
      <c r="GD93" s="49">
        <f t="shared" si="91"/>
        <v>1898023</v>
      </c>
      <c r="GE93" s="49">
        <f t="shared" si="91"/>
        <v>1917826</v>
      </c>
      <c r="GF93" s="49">
        <f t="shared" si="91"/>
        <v>1919263</v>
      </c>
      <c r="GG93" s="49">
        <f t="shared" si="91"/>
        <v>1946903</v>
      </c>
      <c r="GH93" s="49">
        <f t="shared" si="91"/>
        <v>1924373</v>
      </c>
      <c r="GI93" s="49">
        <f t="shared" si="91"/>
        <v>1949021</v>
      </c>
      <c r="GJ93" s="49">
        <f t="shared" si="91"/>
        <v>1959110</v>
      </c>
      <c r="GK93" s="49">
        <f t="shared" si="91"/>
        <v>1960052</v>
      </c>
      <c r="GL93" s="49">
        <f t="shared" si="91"/>
        <v>1975448</v>
      </c>
      <c r="GM93" s="49">
        <f t="shared" ref="GM93:IX93" si="92">SUM(GM8:GM9,GM11:GM13,GM46)</f>
        <v>1974200</v>
      </c>
      <c r="GN93" s="49">
        <f t="shared" si="92"/>
        <v>1980896</v>
      </c>
      <c r="GO93" s="49">
        <f t="shared" si="92"/>
        <v>1990301</v>
      </c>
      <c r="GP93" s="49">
        <f t="shared" si="92"/>
        <v>1992543</v>
      </c>
      <c r="GQ93" s="49">
        <f t="shared" si="92"/>
        <v>2003051</v>
      </c>
      <c r="GR93" s="49">
        <f t="shared" si="92"/>
        <v>2013794</v>
      </c>
      <c r="GS93" s="49">
        <f t="shared" si="92"/>
        <v>2016983</v>
      </c>
      <c r="GT93" s="49">
        <f t="shared" si="92"/>
        <v>2024559</v>
      </c>
      <c r="GU93" s="49">
        <f t="shared" si="92"/>
        <v>2023558</v>
      </c>
      <c r="GV93" s="49">
        <f t="shared" si="92"/>
        <v>2020813</v>
      </c>
      <c r="GW93" s="49">
        <f t="shared" si="92"/>
        <v>2025434</v>
      </c>
      <c r="GX93" s="49">
        <f t="shared" si="92"/>
        <v>2031236</v>
      </c>
      <c r="GY93" s="49">
        <f t="shared" si="92"/>
        <v>2035313</v>
      </c>
      <c r="GZ93" s="49">
        <f t="shared" si="92"/>
        <v>2045132</v>
      </c>
      <c r="HA93" s="49">
        <f t="shared" si="92"/>
        <v>2052229</v>
      </c>
      <c r="HB93" s="49">
        <f t="shared" si="92"/>
        <v>2046591</v>
      </c>
      <c r="HC93" s="49">
        <f t="shared" si="92"/>
        <v>2056777</v>
      </c>
      <c r="HD93" s="49">
        <f t="shared" si="92"/>
        <v>2060265</v>
      </c>
      <c r="HE93" s="49">
        <f t="shared" si="92"/>
        <v>2065213</v>
      </c>
      <c r="HF93" s="49">
        <f t="shared" si="92"/>
        <v>2067401</v>
      </c>
      <c r="HG93" s="49">
        <f t="shared" si="92"/>
        <v>2078505</v>
      </c>
      <c r="HH93" s="49">
        <f t="shared" si="92"/>
        <v>2078988</v>
      </c>
      <c r="HI93" s="49">
        <f t="shared" si="92"/>
        <v>2090274</v>
      </c>
      <c r="HJ93" s="49">
        <f t="shared" si="92"/>
        <v>2091194</v>
      </c>
      <c r="HK93" s="49">
        <f t="shared" si="92"/>
        <v>2094070</v>
      </c>
      <c r="HL93" s="49">
        <f t="shared" si="92"/>
        <v>2102569</v>
      </c>
      <c r="HM93" s="49">
        <f t="shared" si="92"/>
        <v>2101317</v>
      </c>
      <c r="HN93" s="49">
        <f t="shared" si="92"/>
        <v>2112106</v>
      </c>
      <c r="HO93" s="49">
        <f t="shared" si="92"/>
        <v>2108183</v>
      </c>
      <c r="HP93" s="49">
        <f t="shared" si="92"/>
        <v>2119347</v>
      </c>
      <c r="HQ93" s="49">
        <f t="shared" si="92"/>
        <v>2125041</v>
      </c>
      <c r="HR93" s="49">
        <f t="shared" si="92"/>
        <v>2122998</v>
      </c>
      <c r="HS93" s="49">
        <f t="shared" si="92"/>
        <v>2139479</v>
      </c>
      <c r="HT93" s="49">
        <f t="shared" si="92"/>
        <v>2129534</v>
      </c>
      <c r="HU93" s="49">
        <f t="shared" si="92"/>
        <v>2140842</v>
      </c>
      <c r="HV93" s="49">
        <f t="shared" si="92"/>
        <v>2142305</v>
      </c>
      <c r="HW93" s="49">
        <f t="shared" si="92"/>
        <v>2150950</v>
      </c>
      <c r="HX93" s="49">
        <f t="shared" si="92"/>
        <v>2142880</v>
      </c>
      <c r="HY93" s="49">
        <f t="shared" si="92"/>
        <v>2162157</v>
      </c>
      <c r="HZ93" s="49">
        <f t="shared" si="92"/>
        <v>2169216</v>
      </c>
      <c r="IA93" s="49">
        <f t="shared" si="92"/>
        <v>2166618</v>
      </c>
      <c r="IB93" s="49">
        <f t="shared" si="92"/>
        <v>2174348</v>
      </c>
      <c r="IC93" s="49">
        <f t="shared" si="92"/>
        <v>2175837</v>
      </c>
      <c r="ID93" s="49">
        <f t="shared" si="92"/>
        <v>2178739</v>
      </c>
      <c r="IE93" s="49">
        <f t="shared" si="92"/>
        <v>2187743</v>
      </c>
      <c r="IF93" s="49">
        <f t="shared" si="92"/>
        <v>2201804</v>
      </c>
      <c r="IG93" s="49">
        <f t="shared" si="92"/>
        <v>2193874</v>
      </c>
      <c r="IH93" s="49">
        <f t="shared" si="92"/>
        <v>2165725</v>
      </c>
      <c r="II93" s="49">
        <f t="shared" si="92"/>
        <v>2147784</v>
      </c>
      <c r="IJ93" s="49">
        <f t="shared" si="92"/>
        <v>2128946</v>
      </c>
      <c r="IK93" s="49">
        <f t="shared" si="92"/>
        <v>2111824</v>
      </c>
      <c r="IL93" s="49">
        <f t="shared" si="92"/>
        <v>2112100</v>
      </c>
      <c r="IM93" s="49">
        <f t="shared" si="92"/>
        <v>2095151</v>
      </c>
      <c r="IN93" s="49">
        <f t="shared" si="92"/>
        <v>2088475</v>
      </c>
      <c r="IO93" s="49">
        <f t="shared" si="92"/>
        <v>2170014</v>
      </c>
      <c r="IP93" s="49">
        <f t="shared" si="92"/>
        <v>2172218</v>
      </c>
      <c r="IQ93" s="49">
        <f t="shared" si="92"/>
        <v>2177033</v>
      </c>
      <c r="IR93" s="49">
        <f t="shared" si="92"/>
        <v>2173907</v>
      </c>
      <c r="IS93" s="49">
        <f t="shared" si="92"/>
        <v>2174171</v>
      </c>
      <c r="IT93" s="49">
        <f t="shared" si="92"/>
        <v>2227099</v>
      </c>
      <c r="IU93" s="49">
        <f t="shared" si="92"/>
        <v>2206104</v>
      </c>
      <c r="IV93" s="49">
        <f t="shared" si="92"/>
        <v>2198100</v>
      </c>
      <c r="IW93" s="49">
        <f t="shared" si="92"/>
        <v>2181637</v>
      </c>
      <c r="IX93" s="49">
        <f t="shared" si="92"/>
        <v>2177683</v>
      </c>
      <c r="IY93" s="49">
        <f t="shared" ref="IY93:LJ93" si="93">SUM(IY8:IY9,IY11:IY13,IY46)</f>
        <v>2174798</v>
      </c>
      <c r="IZ93" s="49">
        <f t="shared" si="93"/>
        <v>2165847</v>
      </c>
      <c r="JA93" s="49">
        <f t="shared" si="93"/>
        <v>2157242</v>
      </c>
      <c r="JB93" s="49">
        <f t="shared" si="93"/>
        <v>2138807</v>
      </c>
      <c r="JC93" s="49">
        <f t="shared" si="93"/>
        <v>2133260</v>
      </c>
      <c r="JD93" s="49">
        <f t="shared" si="93"/>
        <v>2119315</v>
      </c>
      <c r="JE93" s="49">
        <f t="shared" si="93"/>
        <v>2093641</v>
      </c>
      <c r="JF93" s="49">
        <f t="shared" si="93"/>
        <v>2087264</v>
      </c>
      <c r="JG93" s="49">
        <f t="shared" si="93"/>
        <v>2096288</v>
      </c>
      <c r="JH93" s="49">
        <f t="shared" si="93"/>
        <v>2095813</v>
      </c>
      <c r="JI93" s="49">
        <f t="shared" si="93"/>
        <v>2078432</v>
      </c>
      <c r="JJ93" s="49">
        <f t="shared" si="93"/>
        <v>2062615</v>
      </c>
      <c r="JK93" s="49">
        <f t="shared" si="93"/>
        <v>2041371</v>
      </c>
      <c r="JL93" s="49">
        <f t="shared" si="93"/>
        <v>2043878</v>
      </c>
      <c r="JM93" s="49">
        <f t="shared" si="93"/>
        <v>2026650</v>
      </c>
      <c r="JN93" s="49">
        <f t="shared" si="93"/>
        <v>2012656</v>
      </c>
      <c r="JO93" s="49">
        <f t="shared" si="93"/>
        <v>1991560</v>
      </c>
      <c r="JP93" s="49">
        <f t="shared" si="93"/>
        <v>1988380</v>
      </c>
      <c r="JQ93" s="49">
        <f t="shared" si="93"/>
        <v>1969814</v>
      </c>
      <c r="JR93" s="49">
        <f t="shared" si="93"/>
        <v>1966836</v>
      </c>
      <c r="JS93" s="49">
        <f t="shared" si="93"/>
        <v>1937077</v>
      </c>
      <c r="JT93" s="49">
        <f t="shared" si="93"/>
        <v>1936364</v>
      </c>
      <c r="JU93" s="49">
        <f t="shared" si="93"/>
        <v>1934581</v>
      </c>
      <c r="JV93" s="49">
        <f t="shared" si="93"/>
        <v>1934755</v>
      </c>
      <c r="JW93" s="49">
        <f t="shared" si="93"/>
        <v>1950259</v>
      </c>
      <c r="JX93" s="49">
        <f t="shared" si="93"/>
        <v>1957490</v>
      </c>
      <c r="JY93" s="49">
        <f t="shared" si="93"/>
        <v>1955294</v>
      </c>
      <c r="JZ93" s="49">
        <f t="shared" si="93"/>
        <v>1949693</v>
      </c>
      <c r="KA93" s="49">
        <f t="shared" si="93"/>
        <v>1936720</v>
      </c>
      <c r="KB93" s="49">
        <f t="shared" si="93"/>
        <v>1941580</v>
      </c>
      <c r="KC93" s="49">
        <f t="shared" si="93"/>
        <v>1939141</v>
      </c>
      <c r="KD93" s="49">
        <f t="shared" si="93"/>
        <v>1939717</v>
      </c>
      <c r="KE93" s="49">
        <f t="shared" si="93"/>
        <v>1953103</v>
      </c>
      <c r="KF93" s="49">
        <f t="shared" si="93"/>
        <v>1960853</v>
      </c>
      <c r="KG93" s="49">
        <f t="shared" si="93"/>
        <v>1965058</v>
      </c>
      <c r="KH93" s="49">
        <f t="shared" si="93"/>
        <v>1962321</v>
      </c>
      <c r="KI93" s="49">
        <f t="shared" si="93"/>
        <v>1969375</v>
      </c>
      <c r="KJ93" s="49">
        <f t="shared" si="93"/>
        <v>1971696</v>
      </c>
      <c r="KK93" s="49">
        <f t="shared" si="93"/>
        <v>1971316</v>
      </c>
      <c r="KL93" s="49">
        <f t="shared" si="93"/>
        <v>1971421</v>
      </c>
      <c r="KM93" s="49">
        <f t="shared" si="93"/>
        <v>1983271</v>
      </c>
      <c r="KN93" s="49">
        <f t="shared" si="93"/>
        <v>1977704</v>
      </c>
      <c r="KO93" s="49">
        <f t="shared" si="93"/>
        <v>1980605</v>
      </c>
      <c r="KP93" s="49">
        <f t="shared" si="93"/>
        <v>1977358</v>
      </c>
      <c r="KQ93" s="49">
        <f t="shared" si="93"/>
        <v>1966351</v>
      </c>
      <c r="KR93" s="49">
        <f t="shared" si="93"/>
        <v>1971825</v>
      </c>
      <c r="KS93" s="49">
        <f t="shared" si="93"/>
        <v>1962310</v>
      </c>
      <c r="KT93" s="49">
        <f t="shared" si="93"/>
        <v>1976226</v>
      </c>
      <c r="KU93" s="49">
        <f t="shared" si="93"/>
        <v>1973127</v>
      </c>
      <c r="KV93" s="49">
        <f t="shared" si="93"/>
        <v>1989835</v>
      </c>
      <c r="KW93" s="49">
        <f t="shared" si="93"/>
        <v>2003072</v>
      </c>
      <c r="KX93" s="49">
        <f t="shared" si="93"/>
        <v>1996324</v>
      </c>
      <c r="KY93" s="49">
        <f t="shared" si="93"/>
        <v>1992101</v>
      </c>
      <c r="KZ93" s="49">
        <f t="shared" si="93"/>
        <v>1994611</v>
      </c>
      <c r="LA93" s="49">
        <f t="shared" si="93"/>
        <v>2003320</v>
      </c>
      <c r="LB93" s="49">
        <f t="shared" si="93"/>
        <v>2001673</v>
      </c>
      <c r="LC93" s="49">
        <f t="shared" si="93"/>
        <v>2008678</v>
      </c>
      <c r="LD93" s="49">
        <f t="shared" si="93"/>
        <v>2008110</v>
      </c>
      <c r="LE93" s="49">
        <f t="shared" si="93"/>
        <v>2023946</v>
      </c>
      <c r="LF93" s="49">
        <f t="shared" si="93"/>
        <v>2022675</v>
      </c>
      <c r="LG93" s="49">
        <f t="shared" si="93"/>
        <v>2035271</v>
      </c>
      <c r="LH93" s="49">
        <f t="shared" si="93"/>
        <v>2042368</v>
      </c>
      <c r="LI93" s="49">
        <f t="shared" si="93"/>
        <v>2055802</v>
      </c>
      <c r="LJ93" s="49">
        <f t="shared" si="93"/>
        <v>2059333</v>
      </c>
      <c r="LK93" s="49">
        <f t="shared" ref="LK93:NV93" si="94">SUM(LK8:LK9,LK11:LK13,LK46)</f>
        <v>2080282</v>
      </c>
      <c r="LL93" s="49">
        <f t="shared" si="94"/>
        <v>2085454</v>
      </c>
      <c r="LM93" s="49">
        <f t="shared" si="94"/>
        <v>2095769</v>
      </c>
      <c r="LN93" s="49">
        <f t="shared" si="94"/>
        <v>2106137</v>
      </c>
      <c r="LO93" s="49">
        <f t="shared" si="94"/>
        <v>2111947</v>
      </c>
      <c r="LP93" s="49">
        <f t="shared" si="94"/>
        <v>2121978</v>
      </c>
      <c r="LQ93" s="49">
        <f t="shared" si="94"/>
        <v>2132652</v>
      </c>
      <c r="LR93" s="49">
        <f t="shared" si="94"/>
        <v>2140313</v>
      </c>
      <c r="LS93" s="49">
        <f t="shared" si="94"/>
        <v>2163090</v>
      </c>
      <c r="LT93" s="49">
        <f t="shared" si="94"/>
        <v>2187906</v>
      </c>
      <c r="LU93" s="49">
        <f t="shared" si="94"/>
        <v>2205539</v>
      </c>
      <c r="LV93" s="49">
        <f t="shared" si="94"/>
        <v>2210765</v>
      </c>
      <c r="LW93" s="49">
        <f t="shared" si="94"/>
        <v>2246439</v>
      </c>
      <c r="LX93" s="49">
        <f t="shared" si="94"/>
        <v>2264010</v>
      </c>
      <c r="LY93" s="49">
        <f t="shared" si="94"/>
        <v>2286879</v>
      </c>
      <c r="LZ93" s="49">
        <f t="shared" si="94"/>
        <v>2298071</v>
      </c>
      <c r="MA93" s="49">
        <f t="shared" si="94"/>
        <v>2317569</v>
      </c>
      <c r="MB93" s="49">
        <f t="shared" si="94"/>
        <v>2343358</v>
      </c>
      <c r="MC93" s="49">
        <f t="shared" si="94"/>
        <v>2363553</v>
      </c>
      <c r="MD93" s="49">
        <f t="shared" si="94"/>
        <v>2378906</v>
      </c>
      <c r="ME93" s="49">
        <f t="shared" si="94"/>
        <v>2392947</v>
      </c>
      <c r="MF93" s="49">
        <f t="shared" si="94"/>
        <v>2408653</v>
      </c>
      <c r="MG93" s="49">
        <f t="shared" si="94"/>
        <v>2430672</v>
      </c>
      <c r="MH93" s="49">
        <f t="shared" si="94"/>
        <v>2445568</v>
      </c>
      <c r="MI93" s="49">
        <f t="shared" si="94"/>
        <v>2450488</v>
      </c>
      <c r="MJ93" s="49">
        <f t="shared" si="94"/>
        <v>2461931</v>
      </c>
      <c r="MK93" s="49">
        <f t="shared" si="94"/>
        <v>2477806</v>
      </c>
      <c r="ML93" s="49">
        <f t="shared" si="94"/>
        <v>2492744</v>
      </c>
      <c r="MM93" s="49">
        <f t="shared" si="94"/>
        <v>2508298</v>
      </c>
      <c r="MN93" s="49">
        <f t="shared" si="94"/>
        <v>2531231</v>
      </c>
      <c r="MO93" s="49">
        <f t="shared" si="94"/>
        <v>2552813</v>
      </c>
      <c r="MP93" s="49">
        <f t="shared" si="94"/>
        <v>2575901</v>
      </c>
      <c r="MQ93" s="49">
        <f t="shared" si="94"/>
        <v>2600295</v>
      </c>
      <c r="MR93" s="49">
        <f t="shared" si="94"/>
        <v>2619078</v>
      </c>
      <c r="MS93" s="49">
        <f t="shared" si="94"/>
        <v>2641061</v>
      </c>
      <c r="MT93" s="49">
        <f t="shared" si="94"/>
        <v>2656378</v>
      </c>
      <c r="MU93" s="49">
        <f t="shared" si="94"/>
        <v>2684501</v>
      </c>
      <c r="MV93" s="49">
        <f t="shared" si="94"/>
        <v>2711128</v>
      </c>
      <c r="MW93" s="49">
        <f t="shared" si="94"/>
        <v>2725966</v>
      </c>
      <c r="MX93" s="49">
        <f t="shared" si="94"/>
        <v>2732599</v>
      </c>
      <c r="MY93" s="49">
        <f t="shared" si="94"/>
        <v>2728922</v>
      </c>
      <c r="MZ93" s="49">
        <f t="shared" si="94"/>
        <v>2772721</v>
      </c>
      <c r="NA93" s="49">
        <f t="shared" si="94"/>
        <v>2786239</v>
      </c>
      <c r="NB93" s="49">
        <f t="shared" si="94"/>
        <v>2800257</v>
      </c>
      <c r="NC93" s="49">
        <f t="shared" si="94"/>
        <v>2816299</v>
      </c>
      <c r="ND93" s="49">
        <f t="shared" si="94"/>
        <v>2823901</v>
      </c>
      <c r="NE93" s="49">
        <f t="shared" si="94"/>
        <v>2835229</v>
      </c>
      <c r="NF93" s="49">
        <f t="shared" si="94"/>
        <v>2849447</v>
      </c>
      <c r="NG93" s="49">
        <f t="shared" si="94"/>
        <v>2851027</v>
      </c>
      <c r="NH93" s="49">
        <f t="shared" si="94"/>
        <v>2869173</v>
      </c>
      <c r="NI93" s="49">
        <f t="shared" si="94"/>
        <v>2870994</v>
      </c>
      <c r="NJ93" s="49">
        <f t="shared" si="94"/>
        <v>2869600</v>
      </c>
      <c r="NK93" s="49">
        <f t="shared" si="94"/>
        <v>2875298</v>
      </c>
      <c r="NL93" s="49">
        <f t="shared" si="94"/>
        <v>2895589</v>
      </c>
      <c r="NM93" s="49">
        <f t="shared" si="94"/>
        <v>2898692</v>
      </c>
      <c r="NN93" s="49">
        <f t="shared" si="94"/>
        <v>2904248</v>
      </c>
      <c r="NO93" s="49">
        <f t="shared" si="94"/>
        <v>2911528</v>
      </c>
      <c r="NP93" s="49">
        <f t="shared" si="94"/>
        <v>2921352</v>
      </c>
      <c r="NQ93" s="49">
        <f t="shared" si="94"/>
        <v>2936054</v>
      </c>
      <c r="NR93" s="49">
        <f t="shared" si="94"/>
        <v>2946803</v>
      </c>
      <c r="NS93" s="49">
        <f t="shared" si="94"/>
        <v>2951434</v>
      </c>
      <c r="NT93" s="49">
        <f t="shared" si="94"/>
        <v>2965873</v>
      </c>
      <c r="NU93" s="49">
        <f t="shared" si="94"/>
        <v>2976022</v>
      </c>
      <c r="NV93" s="49">
        <f t="shared" si="94"/>
        <v>2976703</v>
      </c>
      <c r="NW93" s="49">
        <f t="shared" ref="NW93:QH93" si="95">SUM(NW8:NW9,NW11:NW13,NW46)</f>
        <v>2975355</v>
      </c>
      <c r="NX93" s="49">
        <f t="shared" si="95"/>
        <v>2983201</v>
      </c>
      <c r="NY93" s="49">
        <f t="shared" si="95"/>
        <v>2985738</v>
      </c>
      <c r="NZ93" s="49">
        <f t="shared" si="95"/>
        <v>2990923</v>
      </c>
      <c r="OA93" s="49">
        <f t="shared" si="95"/>
        <v>2995202</v>
      </c>
      <c r="OB93" s="49">
        <f t="shared" si="95"/>
        <v>2994776</v>
      </c>
      <c r="OC93" s="49">
        <f t="shared" si="95"/>
        <v>3005294</v>
      </c>
      <c r="OD93" s="49">
        <f t="shared" si="95"/>
        <v>3005143</v>
      </c>
      <c r="OE93" s="49">
        <f t="shared" si="95"/>
        <v>3007689</v>
      </c>
      <c r="OF93" s="49">
        <f t="shared" si="95"/>
        <v>3007621</v>
      </c>
      <c r="OG93" s="49">
        <f t="shared" si="95"/>
        <v>3010072</v>
      </c>
      <c r="OH93" s="49">
        <f t="shared" si="95"/>
        <v>3007794</v>
      </c>
      <c r="OI93" s="49">
        <f t="shared" si="95"/>
        <v>3019960</v>
      </c>
      <c r="OJ93" s="49">
        <f t="shared" si="95"/>
        <v>3020868</v>
      </c>
      <c r="OK93" s="49">
        <f t="shared" si="95"/>
        <v>3020677</v>
      </c>
      <c r="OL93" s="49">
        <f t="shared" si="95"/>
        <v>3035833</v>
      </c>
      <c r="OM93" s="49">
        <f t="shared" si="95"/>
        <v>3045335</v>
      </c>
      <c r="ON93" s="49">
        <f t="shared" si="95"/>
        <v>3054531</v>
      </c>
      <c r="OO93" s="49">
        <f t="shared" si="95"/>
        <v>3071424</v>
      </c>
      <c r="OP93" s="49">
        <f t="shared" si="95"/>
        <v>3071643</v>
      </c>
      <c r="OQ93" s="49">
        <f t="shared" si="95"/>
        <v>3066434</v>
      </c>
      <c r="OR93" s="49">
        <f t="shared" si="95"/>
        <v>3062139</v>
      </c>
      <c r="OS93" s="49">
        <f t="shared" si="95"/>
        <v>3063414</v>
      </c>
      <c r="OT93" s="49">
        <f t="shared" si="95"/>
        <v>3060823</v>
      </c>
      <c r="OU93" s="49">
        <f t="shared" si="95"/>
        <v>3067234</v>
      </c>
      <c r="OV93" s="49">
        <f t="shared" si="95"/>
        <v>3061877</v>
      </c>
      <c r="OW93" s="49">
        <f t="shared" si="95"/>
        <v>3076943</v>
      </c>
      <c r="OX93" s="49">
        <f t="shared" si="95"/>
        <v>3089280</v>
      </c>
      <c r="OY93" s="49">
        <f t="shared" si="95"/>
        <v>3089980</v>
      </c>
      <c r="OZ93" s="49">
        <f t="shared" si="95"/>
        <v>3086813</v>
      </c>
      <c r="PA93" s="49">
        <f t="shared" si="95"/>
        <v>3085093</v>
      </c>
      <c r="PB93" s="49">
        <f t="shared" si="95"/>
        <v>3078049</v>
      </c>
      <c r="PC93" s="49">
        <f t="shared" si="95"/>
        <v>3080755</v>
      </c>
      <c r="PD93" s="49">
        <f t="shared" si="95"/>
        <v>3073848</v>
      </c>
      <c r="PE93" s="49">
        <f t="shared" si="95"/>
        <v>3083325</v>
      </c>
      <c r="PF93" s="49">
        <f t="shared" si="95"/>
        <v>3072858</v>
      </c>
      <c r="PG93" s="49">
        <f t="shared" si="95"/>
        <v>3045792</v>
      </c>
      <c r="PH93" s="49">
        <f t="shared" si="95"/>
        <v>3061223</v>
      </c>
      <c r="PI93" s="49">
        <f t="shared" si="95"/>
        <v>3045910</v>
      </c>
      <c r="PJ93" s="49">
        <f t="shared" si="95"/>
        <v>3040439</v>
      </c>
      <c r="PK93" s="49">
        <f t="shared" si="95"/>
        <v>3049451</v>
      </c>
      <c r="PL93" s="49">
        <f t="shared" si="95"/>
        <v>3062958</v>
      </c>
      <c r="PM93" s="49">
        <f t="shared" si="95"/>
        <v>3077492</v>
      </c>
      <c r="PN93" s="49">
        <f t="shared" si="95"/>
        <v>3080137</v>
      </c>
      <c r="PO93" s="49">
        <f t="shared" si="95"/>
        <v>3075810</v>
      </c>
      <c r="PP93" s="49">
        <f t="shared" si="95"/>
        <v>3076076</v>
      </c>
      <c r="PQ93" s="49">
        <f t="shared" si="95"/>
        <v>3078497</v>
      </c>
      <c r="PR93" s="49">
        <f t="shared" si="95"/>
        <v>3075242</v>
      </c>
      <c r="PS93" s="49">
        <f t="shared" si="95"/>
        <v>3072813</v>
      </c>
      <c r="PT93" s="49">
        <f t="shared" si="95"/>
        <v>3083641</v>
      </c>
      <c r="PU93" s="49">
        <f t="shared" si="95"/>
        <v>3078294</v>
      </c>
      <c r="PV93" s="49">
        <f t="shared" si="95"/>
        <v>3074301</v>
      </c>
      <c r="PW93" s="49">
        <f t="shared" si="95"/>
        <v>3063794</v>
      </c>
      <c r="PX93" s="49">
        <f t="shared" si="95"/>
        <v>3069495</v>
      </c>
      <c r="PY93" s="49">
        <f t="shared" si="95"/>
        <v>3085759</v>
      </c>
      <c r="PZ93" s="49">
        <f t="shared" si="95"/>
        <v>3082622</v>
      </c>
      <c r="QA93" s="49">
        <f t="shared" si="95"/>
        <v>3084569</v>
      </c>
      <c r="QB93" s="49">
        <f t="shared" si="95"/>
        <v>3080579</v>
      </c>
      <c r="QC93" s="49">
        <f t="shared" si="95"/>
        <v>3088824</v>
      </c>
      <c r="QD93" s="49">
        <f t="shared" si="95"/>
        <v>3087885</v>
      </c>
      <c r="QE93" s="49">
        <f t="shared" si="95"/>
        <v>3093295</v>
      </c>
      <c r="QF93" s="49">
        <f t="shared" si="95"/>
        <v>3108762</v>
      </c>
      <c r="QG93" s="49">
        <f t="shared" si="95"/>
        <v>3113666</v>
      </c>
      <c r="QH93" s="49">
        <f t="shared" si="95"/>
        <v>3139257</v>
      </c>
      <c r="QI93" s="49">
        <f t="shared" ref="QI93:ST93" si="96">SUM(QI8:QI9,QI11:QI13,QI46)</f>
        <v>3129015</v>
      </c>
      <c r="QJ93" s="49">
        <f t="shared" si="96"/>
        <v>3110744</v>
      </c>
      <c r="QK93" s="49">
        <f t="shared" si="96"/>
        <v>3087703</v>
      </c>
      <c r="QL93" s="49">
        <f t="shared" si="96"/>
        <v>3100379</v>
      </c>
      <c r="QM93" s="49">
        <f t="shared" si="96"/>
        <v>3099720</v>
      </c>
      <c r="QN93" s="49">
        <f t="shared" si="96"/>
        <v>3113551</v>
      </c>
      <c r="QO93" s="49">
        <f t="shared" si="96"/>
        <v>3109666</v>
      </c>
      <c r="QP93" s="49">
        <f t="shared" si="96"/>
        <v>3112636</v>
      </c>
      <c r="QQ93" s="49">
        <f t="shared" si="96"/>
        <v>3120881</v>
      </c>
      <c r="QR93" s="49">
        <f t="shared" si="96"/>
        <v>3122864</v>
      </c>
      <c r="QS93" s="49">
        <f t="shared" si="96"/>
        <v>3120989</v>
      </c>
      <c r="QT93" s="49">
        <f t="shared" si="96"/>
        <v>3102010</v>
      </c>
      <c r="QU93" s="49">
        <f t="shared" si="96"/>
        <v>3110661</v>
      </c>
      <c r="QV93" s="49">
        <f t="shared" si="96"/>
        <v>3121970</v>
      </c>
      <c r="QW93" s="49">
        <f t="shared" si="96"/>
        <v>3116604</v>
      </c>
      <c r="QX93" s="49">
        <f t="shared" si="96"/>
        <v>3115830</v>
      </c>
      <c r="QY93" s="49">
        <f t="shared" si="96"/>
        <v>3122394</v>
      </c>
      <c r="QZ93" s="49">
        <f t="shared" si="96"/>
        <v>3125169</v>
      </c>
      <c r="RA93" s="49">
        <f t="shared" si="96"/>
        <v>3136412</v>
      </c>
      <c r="RB93" s="49">
        <f t="shared" si="96"/>
        <v>3111078</v>
      </c>
      <c r="RC93" s="49">
        <f t="shared" si="96"/>
        <v>3122916</v>
      </c>
      <c r="RD93" s="49">
        <f t="shared" si="96"/>
        <v>3134009</v>
      </c>
      <c r="RE93" s="49">
        <f t="shared" si="96"/>
        <v>3135456</v>
      </c>
      <c r="RF93" s="49">
        <f t="shared" si="96"/>
        <v>3112436</v>
      </c>
      <c r="RG93" s="49">
        <f t="shared" si="96"/>
        <v>3118139</v>
      </c>
      <c r="RH93" s="49">
        <f t="shared" si="96"/>
        <v>3115639</v>
      </c>
      <c r="RI93" s="49">
        <f t="shared" si="96"/>
        <v>3091135</v>
      </c>
      <c r="RJ93" s="49">
        <f t="shared" si="96"/>
        <v>3071097</v>
      </c>
      <c r="RK93" s="49">
        <f t="shared" si="96"/>
        <v>3083886</v>
      </c>
      <c r="RL93" s="49">
        <f t="shared" si="96"/>
        <v>3131542</v>
      </c>
      <c r="RM93" s="49">
        <f t="shared" si="96"/>
        <v>3157379</v>
      </c>
      <c r="RN93" s="49">
        <f t="shared" si="96"/>
        <v>3151662</v>
      </c>
      <c r="RO93" s="49">
        <f t="shared" si="96"/>
        <v>3143153</v>
      </c>
      <c r="RP93" s="49">
        <f t="shared" si="96"/>
        <v>3139293</v>
      </c>
      <c r="RQ93" s="49">
        <f t="shared" si="96"/>
        <v>3128262</v>
      </c>
      <c r="RR93" s="49">
        <f t="shared" si="96"/>
        <v>3125497</v>
      </c>
      <c r="RS93" s="49">
        <f t="shared" si="96"/>
        <v>3122747</v>
      </c>
      <c r="RT93" s="49">
        <f t="shared" si="96"/>
        <v>3116763</v>
      </c>
      <c r="RU93" s="49">
        <f t="shared" si="96"/>
        <v>3130082</v>
      </c>
      <c r="RV93" s="49">
        <f t="shared" si="96"/>
        <v>3131845</v>
      </c>
      <c r="RW93" s="49">
        <f t="shared" si="96"/>
        <v>3122944</v>
      </c>
      <c r="RX93" s="49">
        <f t="shared" si="96"/>
        <v>3091767</v>
      </c>
      <c r="RY93" s="49">
        <f t="shared" si="96"/>
        <v>3103446</v>
      </c>
      <c r="RZ93" s="49">
        <f t="shared" si="96"/>
        <v>3104886</v>
      </c>
      <c r="SA93" s="49">
        <f t="shared" si="96"/>
        <v>3113890</v>
      </c>
      <c r="SB93" s="49">
        <f t="shared" si="96"/>
        <v>3120389</v>
      </c>
      <c r="SC93" s="49">
        <f t="shared" si="96"/>
        <v>3129606</v>
      </c>
      <c r="SD93" s="49">
        <f t="shared" si="96"/>
        <v>3138476</v>
      </c>
      <c r="SE93" s="49">
        <f t="shared" si="96"/>
        <v>3138166</v>
      </c>
      <c r="SF93" s="49">
        <f t="shared" si="96"/>
        <v>3117813</v>
      </c>
      <c r="SG93" s="49">
        <f t="shared" si="96"/>
        <v>3125092</v>
      </c>
      <c r="SH93" s="49">
        <f t="shared" si="96"/>
        <v>3154448</v>
      </c>
      <c r="SI93" s="49">
        <f t="shared" si="96"/>
        <v>3157641</v>
      </c>
      <c r="SJ93" s="49">
        <f t="shared" si="96"/>
        <v>3155570</v>
      </c>
      <c r="SK93" s="49">
        <f t="shared" si="96"/>
        <v>3120655</v>
      </c>
      <c r="SL93" s="49">
        <f t="shared" si="96"/>
        <v>3143402</v>
      </c>
      <c r="SM93" s="49">
        <f t="shared" si="96"/>
        <v>3160550</v>
      </c>
      <c r="SN93" s="49">
        <f t="shared" si="96"/>
        <v>3167527</v>
      </c>
      <c r="SO93" s="49">
        <f t="shared" si="96"/>
        <v>3154905</v>
      </c>
      <c r="SP93" s="49">
        <f t="shared" si="96"/>
        <v>3125740</v>
      </c>
      <c r="SQ93" s="49">
        <f t="shared" si="96"/>
        <v>3144425</v>
      </c>
      <c r="SR93" s="49">
        <f t="shared" si="96"/>
        <v>3126648</v>
      </c>
      <c r="SS93" s="49">
        <f t="shared" si="96"/>
        <v>3115267</v>
      </c>
      <c r="ST93" s="49">
        <f t="shared" si="96"/>
        <v>3081015</v>
      </c>
      <c r="SU93" s="49">
        <f t="shared" ref="SU93:VF93" si="97">SUM(SU8:SU9,SU11:SU13,SU46)</f>
        <v>3084919</v>
      </c>
      <c r="SV93" s="49">
        <f t="shared" si="97"/>
        <v>3081493</v>
      </c>
      <c r="SW93" s="49">
        <f t="shared" si="97"/>
        <v>3069163</v>
      </c>
      <c r="SX93" s="49">
        <f t="shared" si="97"/>
        <v>3045239</v>
      </c>
      <c r="SY93" s="49">
        <f t="shared" si="97"/>
        <v>3045946</v>
      </c>
      <c r="SZ93" s="49">
        <f t="shared" si="97"/>
        <v>3037377</v>
      </c>
      <c r="TA93" s="49">
        <f t="shared" si="97"/>
        <v>3044218</v>
      </c>
      <c r="TB93" s="49">
        <f t="shared" si="97"/>
        <v>3043826</v>
      </c>
      <c r="TC93" s="49">
        <f t="shared" si="97"/>
        <v>3038771</v>
      </c>
      <c r="TD93" s="49">
        <f t="shared" si="97"/>
        <v>3047882</v>
      </c>
      <c r="TE93" s="49">
        <f t="shared" si="97"/>
        <v>3050818</v>
      </c>
      <c r="TF93" s="49">
        <f t="shared" si="97"/>
        <v>3046250</v>
      </c>
      <c r="TG93" s="49">
        <f t="shared" si="97"/>
        <v>3027930</v>
      </c>
      <c r="TH93" s="49">
        <f t="shared" si="97"/>
        <v>2997498</v>
      </c>
      <c r="TI93" s="49">
        <f t="shared" si="97"/>
        <v>2954118</v>
      </c>
      <c r="TJ93" s="49">
        <f t="shared" si="97"/>
        <v>2912819</v>
      </c>
      <c r="TK93" s="49">
        <f t="shared" si="97"/>
        <v>2936533</v>
      </c>
      <c r="TL93" s="49">
        <f t="shared" si="97"/>
        <v>2950944</v>
      </c>
      <c r="TM93" s="49">
        <f t="shared" si="97"/>
        <v>2953035</v>
      </c>
      <c r="TN93" s="49">
        <f t="shared" si="97"/>
        <v>2944720</v>
      </c>
      <c r="TO93" s="49">
        <f t="shared" si="97"/>
        <v>2939386</v>
      </c>
      <c r="TP93" s="49">
        <f t="shared" si="97"/>
        <v>2920890</v>
      </c>
      <c r="TQ93" s="49">
        <f t="shared" si="97"/>
        <v>2896340</v>
      </c>
      <c r="TR93" s="49">
        <f t="shared" si="97"/>
        <v>2905275</v>
      </c>
      <c r="TS93" s="49">
        <f t="shared" si="97"/>
        <v>2893577</v>
      </c>
      <c r="TT93" s="49">
        <f t="shared" si="97"/>
        <v>2860890</v>
      </c>
      <c r="TU93" s="49">
        <f t="shared" si="97"/>
        <v>2874742</v>
      </c>
      <c r="TV93" s="49">
        <f t="shared" si="97"/>
        <v>2873846</v>
      </c>
      <c r="TW93" s="49">
        <f t="shared" si="97"/>
        <v>2867330</v>
      </c>
      <c r="TX93" s="49">
        <f t="shared" si="97"/>
        <v>2845934</v>
      </c>
      <c r="TY93" s="49">
        <f t="shared" si="97"/>
        <v>2839382</v>
      </c>
      <c r="TZ93" s="49">
        <f t="shared" si="97"/>
        <v>2844483</v>
      </c>
      <c r="UA93" s="49">
        <f t="shared" si="97"/>
        <v>2844263</v>
      </c>
      <c r="UB93" s="49">
        <f t="shared" si="97"/>
        <v>2851102</v>
      </c>
      <c r="UC93" s="49">
        <f t="shared" si="97"/>
        <v>2845531</v>
      </c>
      <c r="UD93" s="49">
        <f t="shared" si="97"/>
        <v>2853515</v>
      </c>
      <c r="UE93" s="49">
        <f t="shared" si="97"/>
        <v>2834621</v>
      </c>
      <c r="UF93" s="49">
        <f t="shared" si="97"/>
        <v>2838011</v>
      </c>
      <c r="UG93" s="49">
        <f t="shared" si="97"/>
        <v>2818140</v>
      </c>
      <c r="UH93" s="49">
        <f t="shared" si="97"/>
        <v>2821093</v>
      </c>
      <c r="UI93" s="49">
        <f t="shared" si="97"/>
        <v>2821067</v>
      </c>
      <c r="UJ93" s="49">
        <f t="shared" si="97"/>
        <v>2810764</v>
      </c>
      <c r="UK93" s="49">
        <f t="shared" si="97"/>
        <v>2785562</v>
      </c>
      <c r="UL93" s="49">
        <f t="shared" si="97"/>
        <v>2784261</v>
      </c>
      <c r="UM93" s="49">
        <f t="shared" si="97"/>
        <v>2790601</v>
      </c>
      <c r="UN93" s="49">
        <f t="shared" si="97"/>
        <v>2790850</v>
      </c>
      <c r="UO93" s="49">
        <f t="shared" si="97"/>
        <v>2791084</v>
      </c>
      <c r="UP93" s="49">
        <f t="shared" si="97"/>
        <v>2778014</v>
      </c>
      <c r="UQ93" s="49">
        <f t="shared" si="97"/>
        <v>2777610</v>
      </c>
      <c r="UR93" s="49">
        <f t="shared" si="97"/>
        <v>2775206</v>
      </c>
      <c r="US93" s="49">
        <f t="shared" si="97"/>
        <v>2762153</v>
      </c>
      <c r="UT93" s="49">
        <f t="shared" si="97"/>
        <v>2776695</v>
      </c>
      <c r="UU93" s="49">
        <f t="shared" si="97"/>
        <v>2770691</v>
      </c>
      <c r="UV93" s="49">
        <f t="shared" si="97"/>
        <v>2772684</v>
      </c>
      <c r="UW93" s="49">
        <f t="shared" si="97"/>
        <v>2765545</v>
      </c>
      <c r="UX93" s="49">
        <f t="shared" si="97"/>
        <v>2759967</v>
      </c>
      <c r="UY93" s="49">
        <f t="shared" si="97"/>
        <v>2761388</v>
      </c>
      <c r="UZ93" s="49">
        <f t="shared" si="97"/>
        <v>2766064</v>
      </c>
      <c r="VA93" s="49">
        <f t="shared" si="97"/>
        <v>2778384</v>
      </c>
      <c r="VB93" s="49">
        <f t="shared" si="97"/>
        <v>2782549</v>
      </c>
      <c r="VC93" s="49">
        <f t="shared" si="97"/>
        <v>2772563</v>
      </c>
      <c r="VD93" s="49">
        <f t="shared" si="97"/>
        <v>2779116</v>
      </c>
      <c r="VE93" s="49">
        <f t="shared" si="97"/>
        <v>2782249</v>
      </c>
      <c r="VF93" s="49">
        <f t="shared" si="97"/>
        <v>2745893</v>
      </c>
      <c r="VG93" s="49">
        <f t="shared" ref="VG93:XR93" si="98">SUM(VG8:VG9,VG11:VG13,VG46)</f>
        <v>2742611</v>
      </c>
      <c r="VH93" s="49">
        <f t="shared" si="98"/>
        <v>2722285</v>
      </c>
      <c r="VI93" s="49">
        <f t="shared" si="98"/>
        <v>2701586</v>
      </c>
      <c r="VJ93" s="49">
        <f t="shared" si="98"/>
        <v>2665296</v>
      </c>
      <c r="VK93" s="49">
        <f t="shared" si="98"/>
        <v>2704281</v>
      </c>
      <c r="VL93" s="49">
        <f t="shared" si="98"/>
        <v>2744020</v>
      </c>
      <c r="VM93" s="49">
        <f t="shared" si="98"/>
        <v>2799033</v>
      </c>
      <c r="VN93" s="49">
        <f t="shared" si="98"/>
        <v>2814783</v>
      </c>
      <c r="VO93" s="49">
        <f t="shared" si="98"/>
        <v>2801154</v>
      </c>
      <c r="VP93" s="49">
        <f t="shared" si="98"/>
        <v>2791932</v>
      </c>
      <c r="VQ93" s="49">
        <f t="shared" si="98"/>
        <v>2794793</v>
      </c>
      <c r="VR93" s="49">
        <f t="shared" si="98"/>
        <v>2789296</v>
      </c>
      <c r="VS93" s="49">
        <f t="shared" si="98"/>
        <v>2766603</v>
      </c>
      <c r="VT93" s="49">
        <f t="shared" si="98"/>
        <v>2764784</v>
      </c>
      <c r="VU93" s="49">
        <f t="shared" si="98"/>
        <v>2799158</v>
      </c>
      <c r="VV93" s="49">
        <f t="shared" si="98"/>
        <v>2811265</v>
      </c>
      <c r="VW93" s="49">
        <f t="shared" si="98"/>
        <v>2794481</v>
      </c>
      <c r="VX93" s="49">
        <f t="shared" si="98"/>
        <v>2766873</v>
      </c>
      <c r="VY93" s="49">
        <f t="shared" si="98"/>
        <v>2783346</v>
      </c>
      <c r="VZ93" s="49">
        <f t="shared" si="98"/>
        <v>2781788</v>
      </c>
      <c r="WA93" s="49">
        <f t="shared" si="98"/>
        <v>2795227</v>
      </c>
      <c r="WB93" s="49">
        <f t="shared" si="98"/>
        <v>2797093</v>
      </c>
      <c r="WC93" s="49">
        <f t="shared" si="98"/>
        <v>2792536</v>
      </c>
      <c r="WD93" s="49">
        <f t="shared" si="98"/>
        <v>2803580</v>
      </c>
      <c r="WE93" s="49">
        <f t="shared" si="98"/>
        <v>2814662</v>
      </c>
      <c r="WF93" s="49">
        <f t="shared" si="98"/>
        <v>2816066</v>
      </c>
      <c r="WG93" s="49">
        <f t="shared" si="98"/>
        <v>2797230</v>
      </c>
      <c r="WH93" s="49">
        <f t="shared" si="98"/>
        <v>2833188</v>
      </c>
      <c r="WI93" s="49">
        <f t="shared" si="98"/>
        <v>2836625</v>
      </c>
      <c r="WJ93" s="49">
        <f t="shared" si="98"/>
        <v>2846641</v>
      </c>
      <c r="WK93" s="49">
        <f t="shared" si="98"/>
        <v>2834928</v>
      </c>
      <c r="WL93" s="49">
        <f t="shared" si="98"/>
        <v>2806817</v>
      </c>
      <c r="WM93" s="49">
        <f t="shared" si="98"/>
        <v>2845611</v>
      </c>
      <c r="WN93" s="49">
        <f t="shared" si="98"/>
        <v>2842186</v>
      </c>
      <c r="WO93" s="49">
        <f t="shared" si="98"/>
        <v>2850921</v>
      </c>
      <c r="WP93" s="49">
        <f t="shared" si="98"/>
        <v>2836956</v>
      </c>
      <c r="WQ93" s="49">
        <f t="shared" si="98"/>
        <v>2837184</v>
      </c>
      <c r="WR93" s="49">
        <f t="shared" si="98"/>
        <v>2834323</v>
      </c>
      <c r="WS93" s="49">
        <f t="shared" si="98"/>
        <v>2840606</v>
      </c>
      <c r="WT93" s="49">
        <f t="shared" si="98"/>
        <v>2828311</v>
      </c>
      <c r="WU93" s="49">
        <f t="shared" si="98"/>
        <v>2831465</v>
      </c>
      <c r="WV93" s="49">
        <f t="shared" si="98"/>
        <v>2832661</v>
      </c>
      <c r="WW93" s="49">
        <f t="shared" si="98"/>
        <v>2825997</v>
      </c>
      <c r="WX93" s="49">
        <f t="shared" si="98"/>
        <v>2807141</v>
      </c>
      <c r="WY93" s="49">
        <f t="shared" si="98"/>
        <v>2813344</v>
      </c>
      <c r="WZ93" s="49">
        <f t="shared" si="98"/>
        <v>2818922</v>
      </c>
      <c r="XA93" s="49">
        <f t="shared" si="98"/>
        <v>2825866</v>
      </c>
      <c r="XB93" s="49">
        <f t="shared" si="98"/>
        <v>2823327</v>
      </c>
      <c r="XC93" s="49">
        <f t="shared" si="98"/>
        <v>2807463</v>
      </c>
      <c r="XD93" s="49">
        <f t="shared" si="98"/>
        <v>2841755</v>
      </c>
      <c r="XE93" s="49">
        <f t="shared" si="98"/>
        <v>2851089</v>
      </c>
      <c r="XF93" s="49">
        <f t="shared" si="98"/>
        <v>2829730</v>
      </c>
      <c r="XG93" s="49">
        <f t="shared" si="98"/>
        <v>2829625</v>
      </c>
      <c r="XH93" s="49">
        <f t="shared" si="98"/>
        <v>2828393</v>
      </c>
      <c r="XI93" s="49">
        <f t="shared" si="98"/>
        <v>2830717</v>
      </c>
      <c r="XJ93" s="49">
        <f t="shared" si="98"/>
        <v>2803280</v>
      </c>
      <c r="XK93" s="49">
        <f t="shared" si="98"/>
        <v>2814811</v>
      </c>
      <c r="XL93" s="49">
        <f t="shared" si="98"/>
        <v>2855443</v>
      </c>
      <c r="XM93" s="49">
        <f t="shared" si="98"/>
        <v>2916043</v>
      </c>
      <c r="XN93" s="49">
        <f t="shared" si="98"/>
        <v>2935935</v>
      </c>
      <c r="XO93" s="49">
        <f t="shared" si="98"/>
        <v>2966790</v>
      </c>
      <c r="XP93" s="49">
        <f t="shared" si="98"/>
        <v>2961863</v>
      </c>
      <c r="XQ93" s="49">
        <f t="shared" si="98"/>
        <v>2980352</v>
      </c>
      <c r="XR93" s="49">
        <f t="shared" si="98"/>
        <v>2990063</v>
      </c>
      <c r="XS93" s="49">
        <f t="shared" ref="XS93:AAD93" si="99">SUM(XS8:XS9,XS11:XS13,XS46)</f>
        <v>2983098</v>
      </c>
      <c r="XT93" s="49">
        <f t="shared" si="99"/>
        <v>2981586</v>
      </c>
      <c r="XU93" s="49">
        <f t="shared" si="99"/>
        <v>3012661</v>
      </c>
      <c r="XV93" s="49">
        <f t="shared" si="99"/>
        <v>3023741</v>
      </c>
      <c r="XW93" s="49">
        <f t="shared" si="99"/>
        <v>3033636</v>
      </c>
      <c r="XX93" s="49">
        <f t="shared" si="99"/>
        <v>3021899</v>
      </c>
      <c r="XY93" s="49">
        <f t="shared" si="99"/>
        <v>3022946</v>
      </c>
      <c r="XZ93" s="49">
        <f t="shared" si="99"/>
        <v>3030643</v>
      </c>
      <c r="YA93" s="49">
        <f t="shared" si="99"/>
        <v>3035328</v>
      </c>
      <c r="YB93" s="49">
        <f t="shared" si="99"/>
        <v>3040857</v>
      </c>
      <c r="YC93" s="49">
        <f t="shared" si="99"/>
        <v>3043903</v>
      </c>
      <c r="YD93" s="49">
        <f t="shared" si="99"/>
        <v>3129702</v>
      </c>
      <c r="YE93" s="49">
        <f t="shared" si="99"/>
        <v>3116418</v>
      </c>
      <c r="YF93" s="49">
        <f t="shared" si="99"/>
        <v>3071525</v>
      </c>
      <c r="YG93" s="49">
        <f t="shared" si="99"/>
        <v>3052586</v>
      </c>
      <c r="YH93" s="49">
        <f t="shared" si="99"/>
        <v>3065439</v>
      </c>
      <c r="YI93" s="49">
        <f t="shared" si="99"/>
        <v>3078878</v>
      </c>
      <c r="YJ93" s="49">
        <f t="shared" si="99"/>
        <v>3068594</v>
      </c>
      <c r="YK93" s="49">
        <f t="shared" si="99"/>
        <v>3046244</v>
      </c>
      <c r="YL93" s="49">
        <f t="shared" si="99"/>
        <v>3001675</v>
      </c>
      <c r="YM93" s="49">
        <f t="shared" si="99"/>
        <v>3015360</v>
      </c>
      <c r="YN93" s="49">
        <f t="shared" si="99"/>
        <v>3014361</v>
      </c>
      <c r="YO93" s="49">
        <f t="shared" si="99"/>
        <v>3023488</v>
      </c>
      <c r="YP93" s="49">
        <f t="shared" si="99"/>
        <v>3010027</v>
      </c>
      <c r="YQ93" s="49">
        <f t="shared" si="99"/>
        <v>3008005</v>
      </c>
      <c r="YR93" s="49">
        <f t="shared" si="99"/>
        <v>3002944</v>
      </c>
      <c r="YS93" s="49">
        <f t="shared" si="99"/>
        <v>3009841</v>
      </c>
      <c r="YT93" s="49">
        <f t="shared" si="99"/>
        <v>2997923</v>
      </c>
      <c r="YU93" s="49">
        <f t="shared" si="99"/>
        <v>2989693</v>
      </c>
      <c r="YV93" s="49">
        <f t="shared" si="99"/>
        <v>2983672</v>
      </c>
      <c r="YW93" s="49">
        <f t="shared" si="99"/>
        <v>2994196</v>
      </c>
      <c r="YX93" s="49">
        <f t="shared" si="99"/>
        <v>2988853</v>
      </c>
      <c r="YY93" s="49">
        <f t="shared" si="99"/>
        <v>2965784</v>
      </c>
      <c r="YZ93" s="49">
        <f t="shared" si="99"/>
        <v>2971498</v>
      </c>
      <c r="ZA93" s="49">
        <f t="shared" si="99"/>
        <v>2975505</v>
      </c>
      <c r="ZB93" s="49">
        <f t="shared" si="99"/>
        <v>2957052</v>
      </c>
      <c r="ZC93" s="49">
        <f t="shared" si="99"/>
        <v>2931797</v>
      </c>
      <c r="ZD93" s="49">
        <f t="shared" si="99"/>
        <v>2909921</v>
      </c>
      <c r="ZE93" s="49">
        <f t="shared" si="99"/>
        <v>2889440</v>
      </c>
      <c r="ZF93" s="49">
        <f t="shared" si="99"/>
        <v>2859938</v>
      </c>
      <c r="ZG93" s="49">
        <f t="shared" si="99"/>
        <v>2804986</v>
      </c>
      <c r="ZH93" s="49">
        <f t="shared" si="99"/>
        <v>2826735</v>
      </c>
      <c r="ZI93" s="49">
        <f t="shared" si="99"/>
        <v>2792202</v>
      </c>
      <c r="ZJ93" s="49">
        <f t="shared" si="99"/>
        <v>2742323</v>
      </c>
      <c r="ZK93" s="49">
        <f t="shared" si="99"/>
        <v>2739100</v>
      </c>
      <c r="ZL93" s="49">
        <f t="shared" si="99"/>
        <v>2742501</v>
      </c>
      <c r="ZM93" s="49">
        <f t="shared" si="99"/>
        <v>2807899</v>
      </c>
      <c r="ZN93" s="49">
        <f t="shared" si="99"/>
        <v>2807628</v>
      </c>
      <c r="ZO93" s="49">
        <f t="shared" si="99"/>
        <v>2819078</v>
      </c>
      <c r="ZP93" s="49">
        <f t="shared" si="99"/>
        <v>2798978</v>
      </c>
      <c r="ZQ93" s="49">
        <f t="shared" si="99"/>
        <v>2817591</v>
      </c>
      <c r="ZR93" s="49">
        <f t="shared" si="99"/>
        <v>2813632</v>
      </c>
      <c r="ZS93" s="49">
        <f t="shared" si="99"/>
        <v>2819786</v>
      </c>
      <c r="ZT93" s="49">
        <f t="shared" si="99"/>
        <v>2808370</v>
      </c>
      <c r="ZU93" s="49">
        <f t="shared" si="99"/>
        <v>2812218</v>
      </c>
      <c r="ZV93" s="49">
        <f t="shared" si="99"/>
        <v>2788417</v>
      </c>
      <c r="ZW93" s="49">
        <f t="shared" si="99"/>
        <v>2775771</v>
      </c>
      <c r="ZX93" s="49">
        <f t="shared" si="99"/>
        <v>2759963</v>
      </c>
      <c r="ZY93" s="49">
        <f t="shared" si="99"/>
        <v>2743529</v>
      </c>
      <c r="ZZ93" s="49">
        <f t="shared" si="99"/>
        <v>2748797</v>
      </c>
      <c r="AAA93" s="49">
        <f t="shared" si="99"/>
        <v>2719438</v>
      </c>
      <c r="AAB93" s="49">
        <f t="shared" si="99"/>
        <v>2723273</v>
      </c>
      <c r="AAC93" s="49">
        <f t="shared" si="99"/>
        <v>2709430</v>
      </c>
      <c r="AAD93" s="49">
        <f t="shared" si="99"/>
        <v>2690052</v>
      </c>
      <c r="AAE93" s="49">
        <f t="shared" ref="AAE93:ACP93" si="100">SUM(AAE8:AAE9,AAE11:AAE13,AAE46)</f>
        <v>2640809</v>
      </c>
      <c r="AAF93" s="49">
        <f t="shared" si="100"/>
        <v>2634292</v>
      </c>
      <c r="AAG93" s="49">
        <f t="shared" si="100"/>
        <v>2606867</v>
      </c>
      <c r="AAH93" s="49">
        <f t="shared" si="100"/>
        <v>2608948</v>
      </c>
      <c r="AAI93" s="49">
        <f t="shared" si="100"/>
        <v>2580406</v>
      </c>
      <c r="AAJ93" s="49">
        <f t="shared" si="100"/>
        <v>2580917</v>
      </c>
      <c r="AAK93" s="49">
        <f t="shared" si="100"/>
        <v>2583310</v>
      </c>
      <c r="AAL93" s="49">
        <f t="shared" si="100"/>
        <v>2546490</v>
      </c>
      <c r="AAM93" s="49">
        <f t="shared" si="100"/>
        <v>2594876</v>
      </c>
      <c r="AAN93" s="49">
        <f t="shared" si="100"/>
        <v>2599592</v>
      </c>
      <c r="AAO93" s="49">
        <f t="shared" si="100"/>
        <v>2604031</v>
      </c>
      <c r="AAP93" s="49">
        <f t="shared" si="100"/>
        <v>2599538</v>
      </c>
      <c r="AAQ93" s="49">
        <f t="shared" si="100"/>
        <v>2605416</v>
      </c>
      <c r="AAR93" s="49">
        <f t="shared" si="100"/>
        <v>2612592</v>
      </c>
      <c r="AAS93" s="49">
        <f t="shared" si="100"/>
        <v>2613988</v>
      </c>
      <c r="AAT93" s="49">
        <f t="shared" si="100"/>
        <v>2618809</v>
      </c>
      <c r="AAU93" s="49">
        <f t="shared" si="100"/>
        <v>2609149</v>
      </c>
      <c r="AAV93" s="49">
        <f t="shared" si="100"/>
        <v>2628946</v>
      </c>
      <c r="AAW93" s="49">
        <f t="shared" si="100"/>
        <v>2625890</v>
      </c>
      <c r="AAX93" s="49">
        <f t="shared" si="100"/>
        <v>2633002</v>
      </c>
      <c r="AAY93" s="49">
        <f t="shared" si="100"/>
        <v>2616635</v>
      </c>
      <c r="AAZ93" s="49">
        <f t="shared" si="100"/>
        <v>2624725</v>
      </c>
      <c r="ABA93" s="49">
        <f t="shared" si="100"/>
        <v>2636112</v>
      </c>
      <c r="ABB93" s="49">
        <f t="shared" si="100"/>
        <v>2646230</v>
      </c>
      <c r="ABC93" s="49">
        <f t="shared" si="100"/>
        <v>2641096</v>
      </c>
      <c r="ABD93" s="49">
        <f t="shared" si="100"/>
        <v>2642767</v>
      </c>
      <c r="ABE93" s="49">
        <f t="shared" si="100"/>
        <v>2659132</v>
      </c>
      <c r="ABF93" s="49">
        <f t="shared" si="100"/>
        <v>2667467</v>
      </c>
      <c r="ABG93" s="49">
        <f t="shared" si="100"/>
        <v>2600471</v>
      </c>
      <c r="ABH93" s="49">
        <f t="shared" si="100"/>
        <v>2617600</v>
      </c>
      <c r="ABI93" s="49">
        <f t="shared" si="100"/>
        <v>2626975</v>
      </c>
      <c r="ABJ93" s="49">
        <f t="shared" si="100"/>
        <v>2614957</v>
      </c>
      <c r="ABK93" s="49">
        <f t="shared" si="100"/>
        <v>2584239</v>
      </c>
      <c r="ABL93" s="49">
        <f t="shared" si="100"/>
        <v>2587627</v>
      </c>
      <c r="ABM93" s="49">
        <f t="shared" si="100"/>
        <v>2631672</v>
      </c>
      <c r="ABN93" s="49">
        <f t="shared" si="100"/>
        <v>2630570</v>
      </c>
      <c r="ABO93" s="49">
        <f t="shared" si="100"/>
        <v>2648090</v>
      </c>
      <c r="ABP93" s="49">
        <f t="shared" si="100"/>
        <v>2667184</v>
      </c>
      <c r="ABQ93" s="49">
        <f t="shared" si="100"/>
        <v>2663920</v>
      </c>
      <c r="ABR93" s="49">
        <f t="shared" si="100"/>
        <v>2686221</v>
      </c>
      <c r="ABS93" s="49">
        <f t="shared" si="100"/>
        <v>2681110</v>
      </c>
      <c r="ABT93" s="49">
        <f t="shared" si="100"/>
        <v>2686846</v>
      </c>
      <c r="ABU93" s="49">
        <f t="shared" si="100"/>
        <v>2682837</v>
      </c>
      <c r="ABV93" s="49">
        <f t="shared" si="100"/>
        <v>2700125</v>
      </c>
      <c r="ABW93" s="49">
        <f t="shared" si="100"/>
        <v>2712013</v>
      </c>
      <c r="ABX93" s="49">
        <f t="shared" si="100"/>
        <v>2709260</v>
      </c>
      <c r="ABY93" s="49">
        <f t="shared" si="100"/>
        <v>2719212</v>
      </c>
      <c r="ABZ93" s="49">
        <f t="shared" si="100"/>
        <v>2774782</v>
      </c>
      <c r="ACA93" s="49">
        <f t="shared" si="100"/>
        <v>2779483</v>
      </c>
      <c r="ACB93" s="49">
        <f t="shared" si="100"/>
        <v>2798581</v>
      </c>
      <c r="ACC93" s="49">
        <f t="shared" si="100"/>
        <v>2812030</v>
      </c>
      <c r="ACD93" s="49">
        <f t="shared" si="100"/>
        <v>2840947</v>
      </c>
      <c r="ACE93" s="49">
        <f t="shared" si="100"/>
        <v>2838123</v>
      </c>
      <c r="ACF93" s="49">
        <f t="shared" si="100"/>
        <v>2841902</v>
      </c>
      <c r="ACG93" s="49">
        <f t="shared" si="100"/>
        <v>2823781</v>
      </c>
      <c r="ACH93" s="49">
        <f t="shared" si="100"/>
        <v>2843968</v>
      </c>
      <c r="ACI93" s="49">
        <f t="shared" si="100"/>
        <v>2875630</v>
      </c>
      <c r="ACJ93" s="49">
        <f t="shared" si="100"/>
        <v>2880302</v>
      </c>
      <c r="ACK93" s="49">
        <f t="shared" si="100"/>
        <v>2895514</v>
      </c>
      <c r="ACL93" s="49">
        <f t="shared" si="100"/>
        <v>2866340</v>
      </c>
      <c r="ACM93" s="49">
        <f t="shared" si="100"/>
        <v>2901817</v>
      </c>
      <c r="ACN93" s="49">
        <f t="shared" si="100"/>
        <v>2929876</v>
      </c>
      <c r="ACO93" s="49">
        <f t="shared" si="100"/>
        <v>2943732</v>
      </c>
      <c r="ACP93" s="49">
        <f t="shared" si="100"/>
        <v>2924063</v>
      </c>
      <c r="ACQ93" s="49">
        <f t="shared" ref="ACQ93:AFB93" si="101">SUM(ACQ8:ACQ9,ACQ11:ACQ13,ACQ46)</f>
        <v>2940032</v>
      </c>
      <c r="ACR93" s="49">
        <f t="shared" si="101"/>
        <v>2938439</v>
      </c>
      <c r="ACS93" s="49">
        <f t="shared" si="101"/>
        <v>2954188</v>
      </c>
      <c r="ACT93" s="49">
        <f t="shared" si="101"/>
        <v>2962099</v>
      </c>
      <c r="ACU93" s="49">
        <f t="shared" si="101"/>
        <v>2943368</v>
      </c>
      <c r="ACV93" s="49">
        <f t="shared" si="101"/>
        <v>2971735</v>
      </c>
      <c r="ACW93" s="49">
        <f t="shared" si="101"/>
        <v>2989400</v>
      </c>
      <c r="ACX93" s="49">
        <f t="shared" si="101"/>
        <v>2997567</v>
      </c>
      <c r="ACY93" s="49">
        <f t="shared" si="101"/>
        <v>2982792</v>
      </c>
      <c r="ACZ93" s="49">
        <f t="shared" si="101"/>
        <v>3012227</v>
      </c>
      <c r="ADA93" s="49">
        <f t="shared" si="101"/>
        <v>3004836</v>
      </c>
      <c r="ADB93" s="49">
        <f t="shared" si="101"/>
        <v>3035013</v>
      </c>
      <c r="ADC93" s="49">
        <f t="shared" si="101"/>
        <v>3020951</v>
      </c>
      <c r="ADD93" s="49">
        <f t="shared" si="101"/>
        <v>3019904</v>
      </c>
      <c r="ADE93" s="49">
        <f t="shared" si="101"/>
        <v>3039170</v>
      </c>
      <c r="ADF93" s="49">
        <f t="shared" si="101"/>
        <v>3041695</v>
      </c>
      <c r="ADG93" s="49">
        <f t="shared" si="101"/>
        <v>2987428</v>
      </c>
      <c r="ADH93" s="49">
        <f t="shared" si="101"/>
        <v>2992966</v>
      </c>
      <c r="ADI93" s="49">
        <f t="shared" si="101"/>
        <v>2964148</v>
      </c>
      <c r="ADJ93" s="49">
        <f t="shared" si="101"/>
        <v>2882808</v>
      </c>
      <c r="ADK93" s="49">
        <f t="shared" si="101"/>
        <v>2821640</v>
      </c>
      <c r="ADL93" s="49">
        <f t="shared" si="101"/>
        <v>2857051</v>
      </c>
      <c r="ADM93" s="49">
        <f t="shared" si="101"/>
        <v>2929347</v>
      </c>
      <c r="ADN93" s="49">
        <f t="shared" si="101"/>
        <v>2961052</v>
      </c>
      <c r="ADO93" s="49">
        <f t="shared" si="101"/>
        <v>2975215</v>
      </c>
      <c r="ADP93" s="49">
        <f t="shared" si="101"/>
        <v>2985212</v>
      </c>
      <c r="ADQ93" s="49">
        <f t="shared" si="101"/>
        <v>2976563</v>
      </c>
      <c r="ADR93" s="49">
        <f t="shared" si="101"/>
        <v>2974978</v>
      </c>
      <c r="ADS93" s="49">
        <f t="shared" si="101"/>
        <v>2977518</v>
      </c>
      <c r="ADT93" s="49">
        <f t="shared" si="101"/>
        <v>2989631</v>
      </c>
      <c r="ADU93" s="49">
        <f t="shared" si="101"/>
        <v>2995523</v>
      </c>
      <c r="ADV93" s="49">
        <f t="shared" si="101"/>
        <v>3039159</v>
      </c>
      <c r="ADW93" s="49">
        <f t="shared" si="101"/>
        <v>3036037</v>
      </c>
      <c r="ADX93" s="49">
        <f t="shared" si="101"/>
        <v>3051002</v>
      </c>
      <c r="ADY93" s="49">
        <f t="shared" si="101"/>
        <v>3021709</v>
      </c>
      <c r="ADZ93" s="49">
        <f t="shared" si="101"/>
        <v>3037281</v>
      </c>
      <c r="AEA93" s="49">
        <f t="shared" si="101"/>
        <v>3031491</v>
      </c>
      <c r="AEB93" s="49">
        <f t="shared" si="101"/>
        <v>3046400</v>
      </c>
      <c r="AEC93" s="49">
        <f t="shared" si="101"/>
        <v>3072660</v>
      </c>
      <c r="AED93" s="49">
        <f t="shared" si="101"/>
        <v>3068169</v>
      </c>
      <c r="AEE93" s="49">
        <f t="shared" si="101"/>
        <v>3074082</v>
      </c>
      <c r="AEF93" s="49">
        <f t="shared" si="101"/>
        <v>3076456</v>
      </c>
      <c r="AEG93" s="49">
        <f t="shared" si="101"/>
        <v>3057310</v>
      </c>
      <c r="AEH93" s="49">
        <f t="shared" si="101"/>
        <v>3060579</v>
      </c>
      <c r="AEI93" s="49">
        <f t="shared" si="101"/>
        <v>3079496</v>
      </c>
      <c r="AEJ93" s="49">
        <f t="shared" si="101"/>
        <v>3067202</v>
      </c>
      <c r="AEK93" s="49">
        <f t="shared" si="101"/>
        <v>3059174</v>
      </c>
      <c r="AEL93" s="49">
        <f t="shared" si="101"/>
        <v>2993409</v>
      </c>
      <c r="AEM93" s="49">
        <f t="shared" si="101"/>
        <v>3018131</v>
      </c>
      <c r="AEN93" s="49">
        <f t="shared" si="101"/>
        <v>3030745</v>
      </c>
      <c r="AEO93" s="49">
        <f t="shared" si="101"/>
        <v>3024227</v>
      </c>
      <c r="AEP93" s="49">
        <f t="shared" si="101"/>
        <v>3004982</v>
      </c>
      <c r="AEQ93" s="49">
        <f t="shared" si="101"/>
        <v>2961178</v>
      </c>
      <c r="AER93" s="49">
        <f t="shared" si="101"/>
        <v>2945300</v>
      </c>
      <c r="AES93" s="49">
        <f t="shared" si="101"/>
        <v>2939419</v>
      </c>
      <c r="AET93" s="49">
        <f t="shared" si="101"/>
        <v>2955932</v>
      </c>
      <c r="AEU93" s="49">
        <f t="shared" si="101"/>
        <v>2934588</v>
      </c>
      <c r="AEV93" s="49">
        <f t="shared" si="101"/>
        <v>2959600</v>
      </c>
      <c r="AEW93" s="49">
        <f t="shared" si="101"/>
        <v>2975640</v>
      </c>
      <c r="AEX93" s="49">
        <f t="shared" si="101"/>
        <v>2988931</v>
      </c>
      <c r="AEY93" s="49">
        <f t="shared" si="101"/>
        <v>2976769</v>
      </c>
      <c r="AEZ93" s="49">
        <f t="shared" si="101"/>
        <v>2976528</v>
      </c>
      <c r="AFA93" s="49">
        <f t="shared" si="101"/>
        <v>2979337</v>
      </c>
      <c r="AFB93" s="49">
        <f t="shared" si="101"/>
        <v>3016559</v>
      </c>
      <c r="AFC93" s="49">
        <f t="shared" ref="AFC93:AHN93" si="102">SUM(AFC8:AFC9,AFC11:AFC13,AFC46)</f>
        <v>3037193</v>
      </c>
      <c r="AFD93" s="49">
        <f t="shared" si="102"/>
        <v>2999392</v>
      </c>
      <c r="AFE93" s="49">
        <f t="shared" si="102"/>
        <v>3028496</v>
      </c>
      <c r="AFF93" s="49">
        <f t="shared" si="102"/>
        <v>3040982</v>
      </c>
      <c r="AFG93" s="49">
        <f t="shared" si="102"/>
        <v>3024970</v>
      </c>
      <c r="AFH93" s="49">
        <f t="shared" si="102"/>
        <v>3007491</v>
      </c>
      <c r="AFI93" s="49">
        <f t="shared" si="102"/>
        <v>3005020</v>
      </c>
      <c r="AFJ93" s="49">
        <f t="shared" si="102"/>
        <v>2958850</v>
      </c>
      <c r="AFK93" s="49">
        <f t="shared" si="102"/>
        <v>2922067</v>
      </c>
      <c r="AFL93" s="49">
        <f t="shared" si="102"/>
        <v>2941219</v>
      </c>
      <c r="AFM93" s="49">
        <f t="shared" si="102"/>
        <v>2993516</v>
      </c>
      <c r="AFN93" s="49">
        <f t="shared" si="102"/>
        <v>3058577</v>
      </c>
      <c r="AFO93" s="49">
        <f t="shared" si="102"/>
        <v>3074148</v>
      </c>
      <c r="AFP93" s="49">
        <f t="shared" si="102"/>
        <v>3091714</v>
      </c>
      <c r="AFQ93" s="49">
        <f t="shared" si="102"/>
        <v>3076412</v>
      </c>
      <c r="AFR93" s="49">
        <f t="shared" si="102"/>
        <v>3077491</v>
      </c>
      <c r="AFS93" s="49">
        <f t="shared" si="102"/>
        <v>3084408</v>
      </c>
      <c r="AFT93" s="49">
        <f t="shared" si="102"/>
        <v>3081322</v>
      </c>
      <c r="AFU93" s="49">
        <f t="shared" si="102"/>
        <v>3094297</v>
      </c>
      <c r="AFV93" s="49">
        <f t="shared" si="102"/>
        <v>3096374</v>
      </c>
      <c r="AFW93" s="49">
        <f t="shared" si="102"/>
        <v>3115874</v>
      </c>
      <c r="AFX93" s="49">
        <f t="shared" si="102"/>
        <v>3126368</v>
      </c>
      <c r="AFY93" s="49">
        <f t="shared" si="102"/>
        <v>3115202</v>
      </c>
      <c r="AFZ93" s="49">
        <f t="shared" si="102"/>
        <v>3131021</v>
      </c>
      <c r="AGA93" s="49">
        <f t="shared" si="102"/>
        <v>3141858</v>
      </c>
      <c r="AGB93" s="49">
        <f t="shared" si="102"/>
        <v>3162823</v>
      </c>
      <c r="AGC93" s="49">
        <f t="shared" si="102"/>
        <v>3174709</v>
      </c>
      <c r="AGD93" s="49">
        <f t="shared" si="102"/>
        <v>3172277</v>
      </c>
      <c r="AGE93" s="49">
        <f t="shared" si="102"/>
        <v>3210609</v>
      </c>
      <c r="AGF93" s="49">
        <f t="shared" si="102"/>
        <v>3223287</v>
      </c>
      <c r="AGG93" s="49">
        <f t="shared" si="102"/>
        <v>3259273</v>
      </c>
      <c r="AGH93" s="49">
        <f t="shared" si="102"/>
        <v>3259110</v>
      </c>
      <c r="AGI93" s="49">
        <f t="shared" si="102"/>
        <v>3277003</v>
      </c>
      <c r="AGJ93" s="49">
        <f t="shared" si="102"/>
        <v>3355289</v>
      </c>
      <c r="AGK93" s="49">
        <f t="shared" si="102"/>
        <v>3382589</v>
      </c>
      <c r="AGL93" s="49">
        <f t="shared" si="102"/>
        <v>3412041</v>
      </c>
      <c r="AGM93" s="49">
        <f t="shared" si="102"/>
        <v>3427905</v>
      </c>
      <c r="AGN93" s="49">
        <f t="shared" si="102"/>
        <v>3409149</v>
      </c>
      <c r="AGO93" s="49">
        <f t="shared" si="102"/>
        <v>3424347</v>
      </c>
      <c r="AGP93" s="49">
        <f t="shared" si="102"/>
        <v>3443554</v>
      </c>
      <c r="AGQ93" s="49">
        <f t="shared" si="102"/>
        <v>3429037</v>
      </c>
      <c r="AGR93" s="49">
        <f t="shared" si="102"/>
        <v>3449182</v>
      </c>
      <c r="AGS93" s="49">
        <f t="shared" si="102"/>
        <v>3472861</v>
      </c>
      <c r="AGT93" s="49">
        <f t="shared" si="102"/>
        <v>3485546</v>
      </c>
      <c r="AGU93" s="49">
        <f t="shared" si="102"/>
        <v>3464960</v>
      </c>
      <c r="AGV93" s="49">
        <f t="shared" si="102"/>
        <v>3470046</v>
      </c>
      <c r="AGW93" s="49">
        <f t="shared" si="102"/>
        <v>3485739</v>
      </c>
      <c r="AGX93" s="49">
        <f t="shared" si="102"/>
        <v>3327433</v>
      </c>
      <c r="AGY93" s="49">
        <f t="shared" si="102"/>
        <v>3138181</v>
      </c>
      <c r="AGZ93" s="49">
        <f t="shared" si="102"/>
        <v>3036950</v>
      </c>
      <c r="AHA93" s="49">
        <f t="shared" si="102"/>
        <v>2836014</v>
      </c>
      <c r="AHB93" s="49">
        <f t="shared" si="102"/>
        <v>2764117</v>
      </c>
      <c r="AHC93" s="49">
        <f t="shared" si="102"/>
        <v>2738431</v>
      </c>
      <c r="AHD93" s="49">
        <f t="shared" si="102"/>
        <v>2772746</v>
      </c>
      <c r="AHE93" s="49">
        <f t="shared" si="102"/>
        <v>2826647</v>
      </c>
      <c r="AHF93" s="49">
        <f t="shared" si="102"/>
        <v>2874776</v>
      </c>
      <c r="AHG93" s="49">
        <f t="shared" si="102"/>
        <v>2928698</v>
      </c>
      <c r="AHH93" s="49">
        <f t="shared" si="102"/>
        <v>2941570</v>
      </c>
      <c r="AHI93" s="49">
        <f t="shared" si="102"/>
        <v>2969118</v>
      </c>
      <c r="AHJ93" s="49">
        <f t="shared" si="102"/>
        <v>2982044</v>
      </c>
      <c r="AHK93" s="49">
        <f t="shared" si="102"/>
        <v>2980861</v>
      </c>
      <c r="AHL93" s="49">
        <f t="shared" si="102"/>
        <v>2987564</v>
      </c>
      <c r="AHM93" s="49">
        <f t="shared" si="102"/>
        <v>2985552</v>
      </c>
      <c r="AHN93" s="49">
        <f t="shared" si="102"/>
        <v>3001836</v>
      </c>
      <c r="AHO93" s="49">
        <f t="shared" ref="AHO93:AJZ93" si="103">SUM(AHO8:AHO9,AHO11:AHO13,AHO46)</f>
        <v>3005914</v>
      </c>
      <c r="AHP93" s="49">
        <f t="shared" si="103"/>
        <v>2986986</v>
      </c>
      <c r="AHQ93" s="49">
        <f t="shared" si="103"/>
        <v>2970182</v>
      </c>
      <c r="AHR93" s="49">
        <f t="shared" si="103"/>
        <v>2967218</v>
      </c>
      <c r="AHS93" s="49">
        <f t="shared" si="103"/>
        <v>2943586</v>
      </c>
      <c r="AHT93" s="49">
        <f t="shared" si="103"/>
        <v>2937548</v>
      </c>
      <c r="AHU93" s="49">
        <f t="shared" si="103"/>
        <v>2938974</v>
      </c>
      <c r="AHV93" s="49">
        <f t="shared" si="103"/>
        <v>2959420</v>
      </c>
      <c r="AHW93" s="49">
        <f t="shared" si="103"/>
        <v>2996679</v>
      </c>
      <c r="AHX93" s="49">
        <f t="shared" si="103"/>
        <v>3007487</v>
      </c>
      <c r="AHY93" s="49">
        <f t="shared" si="103"/>
        <v>3017757</v>
      </c>
      <c r="AHZ93" s="49">
        <f t="shared" si="103"/>
        <v>3032202</v>
      </c>
      <c r="AIA93" s="49">
        <f t="shared" si="103"/>
        <v>3018312</v>
      </c>
      <c r="AIB93" s="49">
        <f t="shared" si="103"/>
        <v>3023729</v>
      </c>
      <c r="AIC93" s="49">
        <f t="shared" si="103"/>
        <v>3014534</v>
      </c>
      <c r="AID93" s="49">
        <f t="shared" si="103"/>
        <v>2992421</v>
      </c>
      <c r="AIE93" s="49">
        <f t="shared" si="103"/>
        <v>2956417</v>
      </c>
      <c r="AIF93" s="49">
        <f t="shared" si="103"/>
        <v>2919032</v>
      </c>
      <c r="AIG93" s="49">
        <f t="shared" si="103"/>
        <v>2857081</v>
      </c>
      <c r="AIH93" s="49">
        <f t="shared" si="103"/>
        <v>2751067</v>
      </c>
      <c r="AII93" s="49">
        <f t="shared" si="103"/>
        <v>2626961</v>
      </c>
      <c r="AIJ93" s="49">
        <f t="shared" si="103"/>
        <v>2561195</v>
      </c>
      <c r="AIK93" s="49">
        <f t="shared" si="103"/>
        <v>2562517</v>
      </c>
      <c r="AIL93" s="49">
        <f t="shared" si="103"/>
        <v>2579374</v>
      </c>
      <c r="AIM93" s="49">
        <f t="shared" si="103"/>
        <v>2578450</v>
      </c>
      <c r="AIN93" s="49">
        <f t="shared" si="103"/>
        <v>2588097</v>
      </c>
      <c r="AIO93" s="49">
        <f t="shared" si="103"/>
        <v>2608862</v>
      </c>
      <c r="AIP93" s="49">
        <f t="shared" si="103"/>
        <v>2621142</v>
      </c>
      <c r="AIQ93" s="49">
        <f t="shared" si="103"/>
        <v>2643853</v>
      </c>
      <c r="AIR93" s="49">
        <f t="shared" si="103"/>
        <v>2680426</v>
      </c>
      <c r="AIS93" s="49">
        <f t="shared" si="103"/>
        <v>2727457</v>
      </c>
      <c r="AIT93" s="49">
        <f t="shared" si="103"/>
        <v>2753393</v>
      </c>
      <c r="AIU93" s="49">
        <f t="shared" si="103"/>
        <v>2772961</v>
      </c>
      <c r="AIV93" s="49">
        <f t="shared" si="103"/>
        <v>2794573</v>
      </c>
      <c r="AIW93" s="49">
        <f t="shared" si="103"/>
        <v>2832627</v>
      </c>
      <c r="AIX93" s="49">
        <f t="shared" si="103"/>
        <v>2864691</v>
      </c>
      <c r="AIY93" s="49">
        <f t="shared" si="103"/>
        <v>2878646</v>
      </c>
      <c r="AIZ93" s="49">
        <f t="shared" si="103"/>
        <v>2912528</v>
      </c>
      <c r="AJA93" s="49">
        <f t="shared" si="103"/>
        <v>2931958</v>
      </c>
      <c r="AJB93" s="49">
        <f t="shared" si="103"/>
        <v>2955605</v>
      </c>
      <c r="AJC93" s="49">
        <f t="shared" si="103"/>
        <v>2992623</v>
      </c>
      <c r="AJD93" s="49">
        <f t="shared" si="103"/>
        <v>3003647</v>
      </c>
      <c r="AJE93" s="49">
        <f t="shared" si="103"/>
        <v>3009645</v>
      </c>
      <c r="AJF93" s="49">
        <f t="shared" si="103"/>
        <v>3027069</v>
      </c>
      <c r="AJG93" s="49">
        <f t="shared" si="103"/>
        <v>3053152</v>
      </c>
      <c r="AJH93" s="49">
        <f t="shared" si="103"/>
        <v>3049324</v>
      </c>
      <c r="AJI93" s="49">
        <f t="shared" si="103"/>
        <v>3078063</v>
      </c>
      <c r="AJJ93" s="49">
        <f t="shared" si="103"/>
        <v>3093337</v>
      </c>
      <c r="AJK93" s="49">
        <f t="shared" si="103"/>
        <v>3207171</v>
      </c>
      <c r="AJL93" s="49">
        <f t="shared" si="103"/>
        <v>3221169</v>
      </c>
      <c r="AJM93" s="49">
        <f t="shared" si="103"/>
        <v>3234484</v>
      </c>
      <c r="AJN93" s="49">
        <f t="shared" si="103"/>
        <v>3273624</v>
      </c>
      <c r="AJO93" s="49">
        <f t="shared" si="103"/>
        <v>3287532</v>
      </c>
      <c r="AJP93" s="49">
        <f t="shared" si="103"/>
        <v>3272290</v>
      </c>
      <c r="AJQ93" s="49">
        <f t="shared" si="103"/>
        <v>3255174</v>
      </c>
      <c r="AJR93" s="49">
        <f t="shared" si="103"/>
        <v>3247124</v>
      </c>
      <c r="AJS93" s="49">
        <f t="shared" si="103"/>
        <v>3200158</v>
      </c>
      <c r="AJT93" s="49">
        <f t="shared" si="103"/>
        <v>3118393</v>
      </c>
      <c r="AJU93" s="49">
        <f t="shared" si="103"/>
        <v>2892083</v>
      </c>
      <c r="AJV93" s="49">
        <f t="shared" si="103"/>
        <v>2683539</v>
      </c>
      <c r="AJW93" s="49">
        <f t="shared" si="103"/>
        <v>3010777</v>
      </c>
      <c r="AJX93" s="49">
        <f t="shared" si="103"/>
        <v>3192322</v>
      </c>
      <c r="AJY93" s="49">
        <f t="shared" si="103"/>
        <v>3236766</v>
      </c>
      <c r="AJZ93" s="49">
        <f t="shared" si="103"/>
        <v>3278837</v>
      </c>
      <c r="AKA93" s="49">
        <f t="shared" ref="AKA93:AML93" si="104">SUM(AKA8:AKA9,AKA11:AKA13,AKA46)</f>
        <v>3315446</v>
      </c>
      <c r="AKB93" s="49">
        <f t="shared" si="104"/>
        <v>3365595</v>
      </c>
      <c r="AKC93" s="49">
        <f t="shared" si="104"/>
        <v>3396338</v>
      </c>
      <c r="AKD93" s="49">
        <f t="shared" si="104"/>
        <v>3435570</v>
      </c>
      <c r="AKE93" s="49">
        <f t="shared" si="104"/>
        <v>3442134</v>
      </c>
      <c r="AKF93" s="49">
        <f t="shared" si="104"/>
        <v>3467508</v>
      </c>
      <c r="AKG93" s="49">
        <f t="shared" si="104"/>
        <v>3499234</v>
      </c>
      <c r="AKH93" s="49">
        <f t="shared" si="104"/>
        <v>3519898</v>
      </c>
      <c r="AKI93" s="49">
        <f t="shared" si="104"/>
        <v>3521985</v>
      </c>
      <c r="AKJ93" s="49">
        <f t="shared" si="104"/>
        <v>3532790</v>
      </c>
      <c r="AKK93" s="49">
        <f t="shared" si="104"/>
        <v>3533208</v>
      </c>
      <c r="AKL93" s="49">
        <f t="shared" si="104"/>
        <v>3543765</v>
      </c>
      <c r="AKM93" s="49">
        <f t="shared" si="104"/>
        <v>3549092</v>
      </c>
      <c r="AKN93" s="49">
        <f t="shared" si="104"/>
        <v>3545842</v>
      </c>
      <c r="AKO93" s="49">
        <f t="shared" si="104"/>
        <v>3545879</v>
      </c>
      <c r="AKP93" s="49">
        <f t="shared" si="104"/>
        <v>3548659</v>
      </c>
      <c r="AKQ93" s="49">
        <f t="shared" si="104"/>
        <v>3559510</v>
      </c>
      <c r="AKR93" s="49">
        <f t="shared" si="104"/>
        <v>3577787</v>
      </c>
      <c r="AKS93" s="49">
        <f t="shared" si="104"/>
        <v>3582167</v>
      </c>
      <c r="AKT93" s="49">
        <f t="shared" si="104"/>
        <v>3589480</v>
      </c>
      <c r="AKU93" s="49">
        <f t="shared" si="104"/>
        <v>3587997</v>
      </c>
      <c r="AKV93" s="49">
        <f t="shared" si="104"/>
        <v>3588381</v>
      </c>
      <c r="AKW93" s="49">
        <f t="shared" si="104"/>
        <v>3590455</v>
      </c>
      <c r="AKX93" s="49">
        <f t="shared" si="104"/>
        <v>3590966</v>
      </c>
      <c r="AKY93" s="49">
        <f t="shared" si="104"/>
        <v>3591799</v>
      </c>
      <c r="AKZ93" s="49">
        <f t="shared" si="104"/>
        <v>3591785</v>
      </c>
      <c r="ALA93" s="49">
        <f t="shared" si="104"/>
        <v>3590215</v>
      </c>
      <c r="ALB93" s="49">
        <f t="shared" si="104"/>
        <v>3592084</v>
      </c>
      <c r="ALC93" s="49">
        <f t="shared" si="104"/>
        <v>3590788</v>
      </c>
      <c r="ALD93" s="49">
        <f t="shared" si="104"/>
        <v>3587905</v>
      </c>
      <c r="ALE93" s="49">
        <f t="shared" si="104"/>
        <v>3578289</v>
      </c>
      <c r="ALF93" s="49">
        <f t="shared" si="104"/>
        <v>3577153</v>
      </c>
      <c r="ALG93" s="49">
        <f t="shared" si="104"/>
        <v>3575780</v>
      </c>
      <c r="ALH93" s="49">
        <f t="shared" si="104"/>
        <v>3573238</v>
      </c>
      <c r="ALI93" s="49">
        <f t="shared" si="104"/>
        <v>3572851</v>
      </c>
      <c r="ALJ93" s="49">
        <f t="shared" si="104"/>
        <v>3571605</v>
      </c>
      <c r="ALK93" s="49">
        <f t="shared" si="104"/>
        <v>3570084</v>
      </c>
      <c r="ALL93" s="49">
        <f t="shared" si="104"/>
        <v>3568786</v>
      </c>
      <c r="ALM93" s="49">
        <f t="shared" si="104"/>
        <v>3568911</v>
      </c>
      <c r="ALN93" s="49">
        <f t="shared" si="104"/>
        <v>3566290</v>
      </c>
      <c r="ALO93" s="49">
        <f t="shared" si="104"/>
        <v>3564623</v>
      </c>
      <c r="ALP93" s="49">
        <f t="shared" si="104"/>
        <v>3563083</v>
      </c>
      <c r="ALQ93" s="49">
        <f t="shared" si="104"/>
        <v>3557240</v>
      </c>
      <c r="ALR93" s="49">
        <f t="shared" si="104"/>
        <v>3555649</v>
      </c>
      <c r="ALS93" s="49">
        <f t="shared" si="104"/>
        <v>3624326</v>
      </c>
      <c r="ALT93" s="49">
        <f t="shared" si="104"/>
        <v>3753814</v>
      </c>
      <c r="ALU93" s="49">
        <f t="shared" si="104"/>
        <v>3930949</v>
      </c>
      <c r="ALV93" s="49">
        <f t="shared" si="104"/>
        <v>4187111</v>
      </c>
      <c r="ALW93" s="49">
        <f t="shared" si="104"/>
        <v>4286365</v>
      </c>
      <c r="ALX93" s="49">
        <f t="shared" si="104"/>
        <v>4304263</v>
      </c>
      <c r="ALY93" s="49">
        <f t="shared" si="104"/>
        <v>4314108</v>
      </c>
      <c r="ALZ93" s="49">
        <f t="shared" si="104"/>
        <v>4343324</v>
      </c>
      <c r="AMA93" s="49">
        <f t="shared" si="104"/>
        <v>4419825</v>
      </c>
      <c r="AMB93" s="49">
        <f t="shared" si="104"/>
        <v>4508477</v>
      </c>
      <c r="AMC93" s="49">
        <f t="shared" si="104"/>
        <v>4521856</v>
      </c>
      <c r="AMD93" s="49">
        <f t="shared" si="104"/>
        <v>4617644</v>
      </c>
      <c r="AME93" s="49">
        <f t="shared" si="104"/>
        <v>4615665</v>
      </c>
      <c r="AMF93" s="49">
        <f t="shared" si="104"/>
        <v>4613977</v>
      </c>
      <c r="AMG93" s="49">
        <f t="shared" si="104"/>
        <v>4663507</v>
      </c>
      <c r="AMH93" s="49">
        <f t="shared" si="104"/>
        <v>4677805</v>
      </c>
      <c r="AMI93" s="49">
        <f t="shared" si="104"/>
        <v>4736167</v>
      </c>
      <c r="AMJ93" s="49">
        <f t="shared" si="104"/>
        <v>4815362</v>
      </c>
      <c r="AMK93" s="49">
        <f t="shared" si="104"/>
        <v>4814980</v>
      </c>
      <c r="AML93" s="49">
        <f t="shared" si="104"/>
        <v>4806720</v>
      </c>
      <c r="AMM93" s="49">
        <f t="shared" ref="AMM93:AOX93" si="105">SUM(AMM8:AMM9,AMM11:AMM13,AMM46)</f>
        <v>4807915</v>
      </c>
      <c r="AMN93" s="49">
        <f t="shared" si="105"/>
        <v>4835654</v>
      </c>
      <c r="AMO93" s="49">
        <f t="shared" si="105"/>
        <v>4872637</v>
      </c>
      <c r="AMP93" s="49">
        <f t="shared" si="105"/>
        <v>4897792</v>
      </c>
      <c r="AMQ93" s="49">
        <f t="shared" si="105"/>
        <v>4930012</v>
      </c>
      <c r="AMR93" s="49">
        <f t="shared" si="105"/>
        <v>4953905</v>
      </c>
      <c r="AMS93" s="49">
        <f t="shared" si="105"/>
        <v>4985687</v>
      </c>
      <c r="AMT93" s="49">
        <f t="shared" si="105"/>
        <v>4987395</v>
      </c>
      <c r="AMU93" s="49">
        <f t="shared" si="105"/>
        <v>5003775</v>
      </c>
      <c r="AMV93" s="49">
        <f t="shared" si="105"/>
        <v>4983967</v>
      </c>
      <c r="AMW93" s="49">
        <f t="shared" si="105"/>
        <v>4984039</v>
      </c>
      <c r="AMX93" s="49">
        <f t="shared" si="105"/>
        <v>4981006</v>
      </c>
      <c r="AMY93" s="49">
        <f t="shared" si="105"/>
        <v>4980305</v>
      </c>
      <c r="AMZ93" s="49">
        <f t="shared" si="105"/>
        <v>4980342</v>
      </c>
      <c r="ANA93" s="49">
        <f t="shared" si="105"/>
        <v>4981754</v>
      </c>
      <c r="ANB93" s="49">
        <f t="shared" si="105"/>
        <v>4987361</v>
      </c>
      <c r="ANC93" s="49">
        <f t="shared" si="105"/>
        <v>4989032</v>
      </c>
      <c r="AND93" s="49">
        <f t="shared" si="105"/>
        <v>4988513</v>
      </c>
      <c r="ANE93" s="49">
        <f t="shared" si="105"/>
        <v>5019373</v>
      </c>
      <c r="ANF93" s="49">
        <f t="shared" si="105"/>
        <v>5040183</v>
      </c>
      <c r="ANG93" s="49">
        <f t="shared" si="105"/>
        <v>5075366</v>
      </c>
      <c r="ANH93" s="49">
        <f t="shared" si="105"/>
        <v>5107410</v>
      </c>
      <c r="ANI93" s="49">
        <f t="shared" si="105"/>
        <v>5131424</v>
      </c>
      <c r="ANJ93" s="49">
        <f t="shared" si="105"/>
        <v>5142625</v>
      </c>
      <c r="ANK93" s="49">
        <f t="shared" si="105"/>
        <v>5142216</v>
      </c>
      <c r="ANL93" s="49">
        <f t="shared" si="105"/>
        <v>5141348</v>
      </c>
      <c r="ANM93" s="49">
        <f t="shared" si="105"/>
        <v>5143399</v>
      </c>
      <c r="ANN93" s="49">
        <f t="shared" si="105"/>
        <v>5181136</v>
      </c>
      <c r="ANO93" s="49">
        <f t="shared" si="105"/>
        <v>5254901</v>
      </c>
      <c r="ANP93" s="49">
        <f t="shared" si="105"/>
        <v>5298696</v>
      </c>
      <c r="ANQ93" s="49">
        <f t="shared" si="105"/>
        <v>5366834</v>
      </c>
      <c r="ANR93" s="49">
        <f t="shared" si="105"/>
        <v>5461660</v>
      </c>
      <c r="ANS93" s="49">
        <f t="shared" si="105"/>
        <v>5466188</v>
      </c>
      <c r="ANT93" s="49">
        <f t="shared" si="105"/>
        <v>5531933</v>
      </c>
      <c r="ANU93" s="49">
        <f t="shared" si="105"/>
        <v>5558824</v>
      </c>
      <c r="ANV93" s="49">
        <f t="shared" si="105"/>
        <v>5572037</v>
      </c>
      <c r="ANW93" s="49">
        <f t="shared" si="105"/>
        <v>5570195</v>
      </c>
      <c r="ANX93" s="49">
        <f t="shared" si="105"/>
        <v>5583098</v>
      </c>
      <c r="ANY93" s="49">
        <f t="shared" si="105"/>
        <v>5581733</v>
      </c>
      <c r="ANZ93" s="49">
        <f t="shared" si="105"/>
        <v>5611346</v>
      </c>
      <c r="AOA93" s="49">
        <f t="shared" si="105"/>
        <v>5609889</v>
      </c>
      <c r="AOB93" s="49">
        <f t="shared" si="105"/>
        <v>5699738</v>
      </c>
      <c r="AOC93" s="49">
        <f t="shared" si="105"/>
        <v>5748248</v>
      </c>
      <c r="AOD93" s="49">
        <f t="shared" si="105"/>
        <v>5771366</v>
      </c>
      <c r="AOE93" s="49">
        <f t="shared" si="105"/>
        <v>5785880</v>
      </c>
      <c r="AOF93" s="49">
        <f t="shared" si="105"/>
        <v>5811902</v>
      </c>
      <c r="AOG93" s="49">
        <f t="shared" si="105"/>
        <v>5841852</v>
      </c>
      <c r="AOH93" s="49">
        <f t="shared" si="105"/>
        <v>5890549</v>
      </c>
      <c r="AOI93" s="49">
        <f t="shared" si="105"/>
        <v>5931547</v>
      </c>
      <c r="AOJ93" s="49">
        <f t="shared" si="105"/>
        <v>6041334</v>
      </c>
      <c r="AOK93" s="49">
        <f t="shared" si="105"/>
        <v>6141345</v>
      </c>
      <c r="AOL93" s="49">
        <f t="shared" si="105"/>
        <v>6149074</v>
      </c>
      <c r="AOM93" s="49">
        <f t="shared" si="105"/>
        <v>6249102</v>
      </c>
      <c r="AON93" s="49">
        <f t="shared" si="105"/>
        <v>6248760</v>
      </c>
      <c r="AOO93" s="49">
        <f t="shared" si="105"/>
        <v>6247746</v>
      </c>
      <c r="AOP93" s="49">
        <f t="shared" si="105"/>
        <v>6247750</v>
      </c>
      <c r="AOQ93" s="49">
        <f t="shared" si="105"/>
        <v>6245945</v>
      </c>
      <c r="AOR93" s="49">
        <f t="shared" si="105"/>
        <v>6310203</v>
      </c>
      <c r="AOS93" s="49">
        <f t="shared" si="105"/>
        <v>6387294</v>
      </c>
      <c r="AOT93" s="49">
        <f t="shared" si="105"/>
        <v>6462218</v>
      </c>
      <c r="AOU93" s="49">
        <f t="shared" si="105"/>
        <v>6502638</v>
      </c>
      <c r="AOV93" s="49">
        <f t="shared" si="105"/>
        <v>6501681</v>
      </c>
      <c r="AOW93" s="49">
        <f t="shared" si="105"/>
        <v>6557249</v>
      </c>
      <c r="AOX93" s="49">
        <f t="shared" si="105"/>
        <v>6571635</v>
      </c>
      <c r="AOY93" s="49">
        <f t="shared" ref="AOY93:ARJ93" si="106">SUM(AOY8:AOY9,AOY11:AOY13,AOY46)</f>
        <v>6571163</v>
      </c>
      <c r="AOZ93" s="49">
        <f t="shared" si="106"/>
        <v>6654313</v>
      </c>
      <c r="APA93" s="49">
        <f t="shared" si="106"/>
        <v>6744906</v>
      </c>
      <c r="APB93" s="49">
        <f t="shared" si="106"/>
        <v>6917118</v>
      </c>
      <c r="APC93" s="49">
        <f t="shared" si="106"/>
        <v>6997809</v>
      </c>
      <c r="APD93" s="49">
        <f t="shared" si="106"/>
        <v>7046350</v>
      </c>
      <c r="APE93" s="49">
        <f t="shared" si="106"/>
        <v>7082526</v>
      </c>
      <c r="APF93" s="49">
        <f t="shared" si="106"/>
        <v>7142751</v>
      </c>
      <c r="APG93" s="49">
        <f t="shared" si="106"/>
        <v>7180246</v>
      </c>
      <c r="APH93" s="49">
        <f t="shared" si="106"/>
        <v>7284319</v>
      </c>
      <c r="API93" s="49">
        <f t="shared" si="106"/>
        <v>7427875</v>
      </c>
      <c r="APJ93" s="49">
        <f t="shared" si="106"/>
        <v>7537836</v>
      </c>
      <c r="APK93" s="49">
        <f t="shared" si="106"/>
        <v>7571485</v>
      </c>
      <c r="APL93" s="49">
        <f t="shared" si="106"/>
        <v>7571412</v>
      </c>
      <c r="APM93" s="49">
        <f t="shared" si="106"/>
        <v>7570801</v>
      </c>
      <c r="APN93" s="49">
        <f t="shared" si="106"/>
        <v>7570043</v>
      </c>
      <c r="APO93" s="49">
        <f t="shared" si="106"/>
        <v>7634316</v>
      </c>
      <c r="APP93" s="49">
        <f t="shared" si="106"/>
        <v>7635474</v>
      </c>
      <c r="APQ93" s="49">
        <f t="shared" si="106"/>
        <v>7659545</v>
      </c>
      <c r="APR93" s="49">
        <f t="shared" si="106"/>
        <v>7680496</v>
      </c>
      <c r="APS93" s="49">
        <f t="shared" si="106"/>
        <v>7677143</v>
      </c>
      <c r="APT93" s="49">
        <f t="shared" si="106"/>
        <v>7685597</v>
      </c>
      <c r="APU93" s="49">
        <f t="shared" si="106"/>
        <v>7684632</v>
      </c>
      <c r="APV93" s="49">
        <f t="shared" si="106"/>
        <v>7684230</v>
      </c>
      <c r="APW93" s="49">
        <f t="shared" si="106"/>
        <v>7683083</v>
      </c>
      <c r="APX93" s="49">
        <f t="shared" si="106"/>
        <v>7682357</v>
      </c>
      <c r="APY93" s="49">
        <f t="shared" si="106"/>
        <v>7680713</v>
      </c>
      <c r="APZ93" s="49">
        <f t="shared" si="106"/>
        <v>7680209</v>
      </c>
      <c r="AQA93" s="49">
        <f t="shared" si="106"/>
        <v>7679078</v>
      </c>
      <c r="AQB93" s="49">
        <f t="shared" si="106"/>
        <v>7678571</v>
      </c>
      <c r="AQC93" s="49">
        <f t="shared" si="106"/>
        <v>7677579</v>
      </c>
      <c r="AQD93" s="49">
        <f t="shared" si="106"/>
        <v>7716775</v>
      </c>
      <c r="AQE93" s="49">
        <f t="shared" si="106"/>
        <v>7716714</v>
      </c>
      <c r="AQF93" s="49">
        <f t="shared" si="106"/>
        <v>7742285</v>
      </c>
      <c r="AQG93" s="49">
        <f t="shared" si="106"/>
        <v>7771868</v>
      </c>
      <c r="AQH93" s="49">
        <f t="shared" si="106"/>
        <v>7837097</v>
      </c>
      <c r="AQI93" s="49">
        <f t="shared" si="106"/>
        <v>7853298</v>
      </c>
      <c r="AQJ93" s="49">
        <f t="shared" si="106"/>
        <v>7952301</v>
      </c>
      <c r="AQK93" s="49">
        <f t="shared" si="106"/>
        <v>7951057</v>
      </c>
      <c r="AQL93" s="49">
        <f t="shared" si="106"/>
        <v>7970406</v>
      </c>
      <c r="AQM93" s="49">
        <f t="shared" si="106"/>
        <v>8119490</v>
      </c>
      <c r="AQN93" s="49">
        <f t="shared" si="106"/>
        <v>8119111</v>
      </c>
      <c r="AQO93" s="49">
        <f t="shared" si="106"/>
        <v>8199066</v>
      </c>
      <c r="AQP93" s="49">
        <f t="shared" si="106"/>
        <v>8197507</v>
      </c>
      <c r="AQQ93" s="49">
        <f t="shared" si="106"/>
        <v>8197192</v>
      </c>
      <c r="AQR93" s="49">
        <f t="shared" si="106"/>
        <v>8224766</v>
      </c>
      <c r="AQS93" s="49">
        <f t="shared" si="106"/>
        <v>8238758</v>
      </c>
      <c r="AQT93" s="49">
        <f t="shared" si="106"/>
        <v>8268108</v>
      </c>
      <c r="AQU93" s="49">
        <f t="shared" si="106"/>
        <v>8288102</v>
      </c>
      <c r="AQV93" s="49">
        <f t="shared" si="106"/>
        <v>8346659</v>
      </c>
      <c r="AQW93" s="49">
        <f t="shared" si="106"/>
        <v>8384176</v>
      </c>
      <c r="AQX93" s="49">
        <f t="shared" si="106"/>
        <v>8398173</v>
      </c>
      <c r="AQY93" s="49">
        <f t="shared" si="106"/>
        <v>8397529</v>
      </c>
      <c r="AQZ93" s="49">
        <f t="shared" si="106"/>
        <v>8397111</v>
      </c>
      <c r="ARA93" s="49">
        <f t="shared" si="106"/>
        <v>8540129</v>
      </c>
      <c r="ARB93" s="49">
        <f t="shared" si="106"/>
        <v>8594520</v>
      </c>
      <c r="ARC93" s="49">
        <f t="shared" si="106"/>
        <v>8621799</v>
      </c>
      <c r="ARD93" s="49">
        <f t="shared" si="106"/>
        <v>8648104</v>
      </c>
      <c r="ARE93" s="49">
        <f t="shared" si="106"/>
        <v>8662191</v>
      </c>
      <c r="ARF93" s="49">
        <f t="shared" si="106"/>
        <v>8738190</v>
      </c>
      <c r="ARG93" s="49">
        <f t="shared" si="106"/>
        <v>8743424</v>
      </c>
      <c r="ARH93" s="49">
        <f t="shared" si="106"/>
        <v>8780245</v>
      </c>
      <c r="ARI93" s="49">
        <f t="shared" si="106"/>
        <v>8822428</v>
      </c>
      <c r="ARJ93" s="49">
        <f t="shared" si="106"/>
        <v>8821310</v>
      </c>
      <c r="ARK93" s="49">
        <f t="shared" ref="ARK93:ATV93" si="107">SUM(ARK8:ARK9,ARK11:ARK13,ARK46)</f>
        <v>8865757</v>
      </c>
      <c r="ARL93" s="49">
        <f t="shared" si="107"/>
        <v>8864617</v>
      </c>
      <c r="ARM93" s="49">
        <f t="shared" si="107"/>
        <v>8864619</v>
      </c>
      <c r="ARN93" s="49">
        <f t="shared" si="107"/>
        <v>8863916</v>
      </c>
      <c r="ARO93" s="49">
        <f t="shared" si="107"/>
        <v>8863212</v>
      </c>
      <c r="ARP93" s="49">
        <f t="shared" si="107"/>
        <v>8862622</v>
      </c>
      <c r="ARQ93" s="49">
        <f t="shared" si="107"/>
        <v>8862643</v>
      </c>
      <c r="ARR93" s="49">
        <f t="shared" si="107"/>
        <v>8861135</v>
      </c>
      <c r="ARS93" s="49">
        <f t="shared" si="107"/>
        <v>8861124</v>
      </c>
      <c r="ART93" s="49">
        <f t="shared" si="107"/>
        <v>8859810</v>
      </c>
      <c r="ARU93" s="49">
        <f t="shared" si="107"/>
        <v>8858859</v>
      </c>
      <c r="ARV93" s="49">
        <f t="shared" si="107"/>
        <v>8858851</v>
      </c>
      <c r="ARW93" s="49">
        <f t="shared" si="107"/>
        <v>8857605</v>
      </c>
      <c r="ARX93" s="49">
        <f t="shared" si="107"/>
        <v>8856940</v>
      </c>
      <c r="ARY93" s="49">
        <f t="shared" si="107"/>
        <v>8856480</v>
      </c>
      <c r="ARZ93" s="49">
        <f t="shared" si="107"/>
        <v>8855775</v>
      </c>
      <c r="ASA93" s="49">
        <f t="shared" si="107"/>
        <v>8855054</v>
      </c>
      <c r="ASB93" s="49">
        <f t="shared" si="107"/>
        <v>8854550</v>
      </c>
      <c r="ASC93" s="49">
        <f t="shared" si="107"/>
        <v>8853679</v>
      </c>
      <c r="ASD93" s="49">
        <f t="shared" si="107"/>
        <v>8852997</v>
      </c>
      <c r="ASE93" s="49">
        <f t="shared" si="107"/>
        <v>8852981</v>
      </c>
      <c r="ASF93" s="49">
        <f t="shared" si="107"/>
        <v>8851121</v>
      </c>
      <c r="ASG93" s="49">
        <f t="shared" si="107"/>
        <v>8850496</v>
      </c>
      <c r="ASH93" s="49">
        <f t="shared" si="107"/>
        <v>8849755</v>
      </c>
      <c r="ASI93" s="49">
        <f t="shared" si="107"/>
        <v>8849742</v>
      </c>
      <c r="ASJ93" s="49">
        <f t="shared" si="107"/>
        <v>8849460</v>
      </c>
      <c r="ASK93" s="49">
        <f t="shared" si="107"/>
        <v>8847763</v>
      </c>
      <c r="ASL93" s="49">
        <f t="shared" si="107"/>
        <v>8847145</v>
      </c>
      <c r="ASM93" s="49">
        <f t="shared" si="107"/>
        <v>8846378</v>
      </c>
      <c r="ASN93" s="49">
        <f t="shared" si="107"/>
        <v>8845805</v>
      </c>
      <c r="ASO93" s="49">
        <f t="shared" si="107"/>
        <v>8844956</v>
      </c>
      <c r="ASP93" s="49">
        <f t="shared" si="107"/>
        <v>8843881</v>
      </c>
      <c r="ASQ93" s="49">
        <f t="shared" si="107"/>
        <v>8843835</v>
      </c>
      <c r="ASR93" s="49">
        <f t="shared" si="107"/>
        <v>8843183</v>
      </c>
      <c r="ASS93" s="49">
        <f t="shared" si="107"/>
        <v>8843182</v>
      </c>
      <c r="AST93" s="49">
        <f t="shared" si="107"/>
        <v>8842068</v>
      </c>
      <c r="ASU93" s="49">
        <f t="shared" si="107"/>
        <v>8841371</v>
      </c>
      <c r="ASV93" s="49">
        <f t="shared" si="107"/>
        <v>8840338</v>
      </c>
      <c r="ASW93" s="49">
        <f t="shared" si="107"/>
        <v>8839854</v>
      </c>
      <c r="ASX93" s="49">
        <f t="shared" si="107"/>
        <v>9139082</v>
      </c>
      <c r="ASY93" s="49">
        <f t="shared" si="107"/>
        <v>9138553</v>
      </c>
      <c r="ASZ93" s="49">
        <f t="shared" si="107"/>
        <v>9137814</v>
      </c>
      <c r="ATA93" s="49">
        <f t="shared" si="107"/>
        <v>9137811</v>
      </c>
      <c r="ATB93" s="49">
        <f t="shared" si="107"/>
        <v>9136535</v>
      </c>
      <c r="ATC93" s="49">
        <f t="shared" si="107"/>
        <v>9135827</v>
      </c>
      <c r="ATD93" s="49">
        <f t="shared" si="107"/>
        <v>9135812</v>
      </c>
      <c r="ATE93" s="49">
        <f t="shared" si="107"/>
        <v>9134277</v>
      </c>
      <c r="ATF93" s="49">
        <f t="shared" si="107"/>
        <v>9134272</v>
      </c>
      <c r="ATG93" s="49">
        <f t="shared" si="107"/>
        <v>9133185</v>
      </c>
      <c r="ATH93" s="49">
        <f t="shared" si="107"/>
        <v>9132342</v>
      </c>
      <c r="ATI93" s="49">
        <f t="shared" si="107"/>
        <v>9131692</v>
      </c>
      <c r="ATJ93" s="49">
        <f t="shared" si="107"/>
        <v>9131595</v>
      </c>
      <c r="ATK93" s="49">
        <f t="shared" si="107"/>
        <v>9130827</v>
      </c>
      <c r="ATL93" s="49">
        <f t="shared" si="107"/>
        <v>9130302</v>
      </c>
      <c r="ATM93" s="49">
        <f t="shared" si="107"/>
        <v>9130304</v>
      </c>
      <c r="ATN93" s="49">
        <f t="shared" si="107"/>
        <v>9129328</v>
      </c>
      <c r="ATO93" s="49">
        <f t="shared" si="107"/>
        <v>9128215</v>
      </c>
      <c r="ATP93" s="49">
        <f t="shared" si="107"/>
        <v>9127787</v>
      </c>
      <c r="ATQ93" s="49">
        <f t="shared" si="107"/>
        <v>9127338</v>
      </c>
      <c r="ATR93" s="49">
        <f t="shared" si="107"/>
        <v>9126709</v>
      </c>
      <c r="ATS93" s="49">
        <f t="shared" si="107"/>
        <v>9126280</v>
      </c>
      <c r="ATT93" s="49">
        <f t="shared" si="107"/>
        <v>9172755</v>
      </c>
      <c r="ATU93" s="49">
        <f t="shared" si="107"/>
        <v>9176755</v>
      </c>
      <c r="ATV93" s="49">
        <f t="shared" si="107"/>
        <v>9182911</v>
      </c>
      <c r="ATW93" s="49">
        <f t="shared" ref="ATW93:AWH93" si="108">SUM(ATW8:ATW9,ATW11:ATW13,ATW46)</f>
        <v>9187705</v>
      </c>
      <c r="ATX93" s="49">
        <f t="shared" si="108"/>
        <v>9198202</v>
      </c>
      <c r="ATY93" s="49">
        <f t="shared" si="108"/>
        <v>9207077</v>
      </c>
      <c r="ATZ93" s="49">
        <f t="shared" si="108"/>
        <v>9222582</v>
      </c>
      <c r="AUA93" s="49">
        <f t="shared" si="108"/>
        <v>9231143</v>
      </c>
      <c r="AUB93" s="49">
        <f t="shared" si="108"/>
        <v>9254142</v>
      </c>
      <c r="AUC93" s="49">
        <f t="shared" si="108"/>
        <v>10651273</v>
      </c>
      <c r="AUD93" s="49">
        <f t="shared" si="108"/>
        <v>10651271</v>
      </c>
      <c r="AUE93" s="49">
        <f t="shared" si="108"/>
        <v>10649798</v>
      </c>
      <c r="AUF93" s="49">
        <f t="shared" si="108"/>
        <v>10649798</v>
      </c>
      <c r="AUG93" s="49">
        <f t="shared" si="108"/>
        <v>10648864</v>
      </c>
      <c r="AUH93" s="49">
        <f t="shared" si="108"/>
        <v>10648298</v>
      </c>
      <c r="AUI93" s="49">
        <f t="shared" si="108"/>
        <v>10647086</v>
      </c>
      <c r="AUJ93" s="49">
        <f t="shared" si="108"/>
        <v>10647019</v>
      </c>
      <c r="AUK93" s="49">
        <f t="shared" si="108"/>
        <v>10646565</v>
      </c>
      <c r="AUL93" s="49">
        <f t="shared" si="108"/>
        <v>10645812</v>
      </c>
      <c r="AUM93" s="49">
        <f t="shared" si="108"/>
        <v>10645316</v>
      </c>
      <c r="AUN93" s="49">
        <f t="shared" si="108"/>
        <v>10644811</v>
      </c>
      <c r="AUO93" s="49">
        <f t="shared" si="108"/>
        <v>10644806</v>
      </c>
      <c r="AUP93" s="49">
        <f t="shared" si="108"/>
        <v>10643419</v>
      </c>
      <c r="AUQ93" s="49">
        <f t="shared" si="108"/>
        <v>10642498</v>
      </c>
      <c r="AUR93" s="49">
        <f t="shared" si="108"/>
        <v>10642341</v>
      </c>
      <c r="AUS93" s="49">
        <f t="shared" si="108"/>
        <v>10641587</v>
      </c>
      <c r="AUT93" s="49">
        <f t="shared" si="108"/>
        <v>10641519</v>
      </c>
      <c r="AUU93" s="49">
        <f t="shared" si="108"/>
        <v>10641523</v>
      </c>
      <c r="AUV93" s="49">
        <f t="shared" si="108"/>
        <v>10639834</v>
      </c>
      <c r="AUW93" s="49">
        <f t="shared" si="108"/>
        <v>10639840</v>
      </c>
      <c r="AUX93" s="49">
        <f t="shared" si="108"/>
        <v>10639165</v>
      </c>
      <c r="AUY93" s="49">
        <f t="shared" si="108"/>
        <v>10728431</v>
      </c>
      <c r="AUZ93" s="49">
        <f t="shared" si="108"/>
        <v>10872833</v>
      </c>
      <c r="AVA93" s="49">
        <f t="shared" si="108"/>
        <v>10976351</v>
      </c>
      <c r="AVB93" s="49">
        <f t="shared" si="108"/>
        <v>11029880</v>
      </c>
      <c r="AVC93" s="49">
        <f t="shared" si="108"/>
        <v>11206874</v>
      </c>
      <c r="AVD93" s="49">
        <f t="shared" si="108"/>
        <v>11261514</v>
      </c>
      <c r="AVE93" s="49">
        <f t="shared" si="108"/>
        <v>11295841</v>
      </c>
      <c r="AVF93" s="49">
        <f t="shared" si="108"/>
        <v>11326769</v>
      </c>
      <c r="AVG93" s="49">
        <f t="shared" si="108"/>
        <v>11413378</v>
      </c>
      <c r="AVH93" s="49">
        <f t="shared" si="108"/>
        <v>11502539</v>
      </c>
      <c r="AVI93" s="49">
        <f t="shared" si="108"/>
        <v>11612532</v>
      </c>
      <c r="AVJ93" s="49">
        <f t="shared" si="108"/>
        <v>11671728</v>
      </c>
      <c r="AVK93" s="49">
        <f t="shared" si="108"/>
        <v>11723310</v>
      </c>
      <c r="AVL93" s="49">
        <f t="shared" si="108"/>
        <v>11772593</v>
      </c>
      <c r="AVM93" s="49">
        <f t="shared" si="108"/>
        <v>11797592</v>
      </c>
      <c r="AVN93" s="49">
        <f t="shared" si="108"/>
        <v>11847593</v>
      </c>
      <c r="AVO93" s="49">
        <f t="shared" si="108"/>
        <v>11876153</v>
      </c>
      <c r="AVP93" s="49">
        <f t="shared" si="108"/>
        <v>11905410</v>
      </c>
      <c r="AVQ93" s="49">
        <f t="shared" si="108"/>
        <v>11915410</v>
      </c>
      <c r="AVR93" s="49">
        <f t="shared" si="108"/>
        <v>11957659</v>
      </c>
      <c r="AVS93" s="49">
        <f t="shared" si="108"/>
        <v>11989131</v>
      </c>
      <c r="AVT93" s="49">
        <f t="shared" si="108"/>
        <v>12015074</v>
      </c>
      <c r="AVU93" s="49">
        <f t="shared" si="108"/>
        <v>12059978</v>
      </c>
      <c r="AVV93" s="49">
        <f t="shared" si="108"/>
        <v>12164623</v>
      </c>
      <c r="AVW93" s="49">
        <f t="shared" si="108"/>
        <v>12193849</v>
      </c>
      <c r="AVX93" s="49">
        <f t="shared" si="108"/>
        <v>12263057</v>
      </c>
      <c r="AVY93" s="49">
        <f t="shared" si="108"/>
        <v>12317884</v>
      </c>
      <c r="AVZ93" s="49">
        <f t="shared" si="108"/>
        <v>12433320</v>
      </c>
      <c r="AWA93" s="49">
        <f t="shared" si="108"/>
        <v>12582321</v>
      </c>
      <c r="AWB93" s="49">
        <f t="shared" si="108"/>
        <v>12726163</v>
      </c>
      <c r="AWC93" s="49">
        <f t="shared" si="108"/>
        <v>12885503</v>
      </c>
      <c r="AWD93" s="49">
        <f t="shared" si="108"/>
        <v>13039062</v>
      </c>
      <c r="AWE93" s="49">
        <f t="shared" si="108"/>
        <v>13127541</v>
      </c>
      <c r="AWF93" s="49">
        <f t="shared" si="108"/>
        <v>13207794</v>
      </c>
      <c r="AWG93" s="49">
        <f t="shared" si="108"/>
        <v>13232102</v>
      </c>
      <c r="AWH93" s="49">
        <f t="shared" si="108"/>
        <v>13292090</v>
      </c>
      <c r="AWI93" s="49">
        <f t="shared" ref="AWI93:AYT93" si="109">SUM(AWI8:AWI9,AWI11:AWI13,AWI46)</f>
        <v>13326269</v>
      </c>
      <c r="AWJ93" s="49">
        <f t="shared" si="109"/>
        <v>13400992</v>
      </c>
      <c r="AWK93" s="49">
        <f t="shared" si="109"/>
        <v>13430186</v>
      </c>
      <c r="AWL93" s="49">
        <f t="shared" si="109"/>
        <v>13474439</v>
      </c>
      <c r="AWM93" s="49">
        <f t="shared" si="109"/>
        <v>13514032</v>
      </c>
      <c r="AWN93" s="49">
        <f t="shared" si="109"/>
        <v>13543131</v>
      </c>
      <c r="AWO93" s="49">
        <f t="shared" si="109"/>
        <v>13612961</v>
      </c>
      <c r="AWP93" s="49">
        <f t="shared" si="109"/>
        <v>13658940</v>
      </c>
      <c r="AWQ93" s="49">
        <f t="shared" si="109"/>
        <v>13718323</v>
      </c>
      <c r="AWR93" s="49">
        <f t="shared" si="109"/>
        <v>13878323</v>
      </c>
      <c r="AWS93" s="49">
        <f t="shared" si="109"/>
        <v>13922814</v>
      </c>
      <c r="AWT93" s="49">
        <f t="shared" si="109"/>
        <v>13977277</v>
      </c>
      <c r="AWU93" s="49">
        <f t="shared" si="109"/>
        <v>14176846</v>
      </c>
      <c r="AWV93" s="49">
        <f t="shared" si="109"/>
        <v>14320864</v>
      </c>
      <c r="AWW93" s="49">
        <f t="shared" si="109"/>
        <v>14460865</v>
      </c>
      <c r="AWX93" s="49">
        <f t="shared" si="109"/>
        <v>14585007</v>
      </c>
      <c r="AWY93" s="49">
        <f t="shared" si="109"/>
        <v>14630006</v>
      </c>
      <c r="AWZ93" s="49">
        <f t="shared" si="109"/>
        <v>14664061</v>
      </c>
      <c r="AXA93" s="49">
        <f t="shared" si="109"/>
        <v>14705222</v>
      </c>
      <c r="AXB93" s="49">
        <f t="shared" si="109"/>
        <v>14734702</v>
      </c>
      <c r="AXC93" s="49">
        <f t="shared" si="109"/>
        <v>14778983</v>
      </c>
      <c r="AXD93" s="49">
        <f t="shared" si="109"/>
        <v>14813136</v>
      </c>
      <c r="AXE93" s="49">
        <f t="shared" si="109"/>
        <v>14848052</v>
      </c>
      <c r="AXF93" s="49">
        <f t="shared" si="109"/>
        <v>14867349</v>
      </c>
      <c r="AXG93" s="49">
        <f t="shared" si="109"/>
        <v>14876907</v>
      </c>
      <c r="AXH93" s="49">
        <f t="shared" si="109"/>
        <v>14881069</v>
      </c>
      <c r="AXI93" s="49">
        <f t="shared" si="109"/>
        <v>14975987</v>
      </c>
      <c r="AXJ93" s="49">
        <f t="shared" si="109"/>
        <v>15008181</v>
      </c>
      <c r="AXK93" s="49">
        <f t="shared" si="109"/>
        <v>15035032</v>
      </c>
      <c r="AXL93" s="49">
        <f t="shared" si="109"/>
        <v>15144585</v>
      </c>
      <c r="AXM93" s="49">
        <f t="shared" si="109"/>
        <v>15183697</v>
      </c>
      <c r="AXN93" s="49">
        <f t="shared" si="109"/>
        <v>15314024</v>
      </c>
      <c r="AXO93" s="49">
        <f t="shared" si="109"/>
        <v>15393928</v>
      </c>
      <c r="AXP93" s="49">
        <f t="shared" si="109"/>
        <v>15442506</v>
      </c>
      <c r="AXQ93" s="49">
        <f t="shared" si="109"/>
        <v>15491722</v>
      </c>
      <c r="AXR93" s="49">
        <f t="shared" si="109"/>
        <v>15561455</v>
      </c>
      <c r="AXS93" s="49">
        <f t="shared" si="109"/>
        <v>15629737</v>
      </c>
      <c r="AXT93" s="49">
        <f t="shared" si="109"/>
        <v>15684736</v>
      </c>
      <c r="AXU93" s="49">
        <f t="shared" si="109"/>
        <v>15748552</v>
      </c>
      <c r="AXV93" s="49">
        <f t="shared" si="109"/>
        <v>15803195</v>
      </c>
      <c r="AXW93" s="49">
        <f t="shared" si="109"/>
        <v>15878193</v>
      </c>
      <c r="AXX93" s="49">
        <f t="shared" si="109"/>
        <v>15941981</v>
      </c>
      <c r="AXY93" s="49">
        <f t="shared" si="109"/>
        <v>16005956</v>
      </c>
      <c r="AXZ93" s="49">
        <f t="shared" si="109"/>
        <v>16055857</v>
      </c>
      <c r="AYA93" s="49">
        <f t="shared" si="109"/>
        <v>16109742</v>
      </c>
      <c r="AYB93" s="49">
        <f t="shared" si="109"/>
        <v>16169746</v>
      </c>
      <c r="AYC93" s="49">
        <f t="shared" si="109"/>
        <v>16298251</v>
      </c>
      <c r="AYD93" s="49">
        <f t="shared" si="109"/>
        <v>16387617</v>
      </c>
      <c r="AYE93" s="49">
        <f t="shared" si="109"/>
        <v>16452618</v>
      </c>
      <c r="AYF93" s="49">
        <f t="shared" si="109"/>
        <v>16506064</v>
      </c>
      <c r="AYG93" s="49">
        <f t="shared" si="109"/>
        <v>16701064</v>
      </c>
      <c r="AYH93" s="49">
        <f t="shared" si="109"/>
        <v>16849713</v>
      </c>
      <c r="AYI93" s="49">
        <f t="shared" si="109"/>
        <v>16944494</v>
      </c>
      <c r="AYJ93" s="49">
        <f t="shared" si="109"/>
        <v>17063982</v>
      </c>
      <c r="AYK93" s="49">
        <f t="shared" si="109"/>
        <v>17212666</v>
      </c>
      <c r="AYL93" s="49">
        <f t="shared" si="109"/>
        <v>17547666</v>
      </c>
      <c r="AYM93" s="49">
        <f t="shared" si="109"/>
        <v>17664338</v>
      </c>
      <c r="AYN93" s="49">
        <f t="shared" si="109"/>
        <v>17851337</v>
      </c>
      <c r="AYO93" s="49">
        <f t="shared" si="109"/>
        <v>17955338</v>
      </c>
      <c r="AYP93" s="49">
        <f t="shared" si="109"/>
        <v>18038831</v>
      </c>
      <c r="AYQ93" s="49">
        <f t="shared" si="109"/>
        <v>18126829</v>
      </c>
      <c r="AYR93" s="49">
        <f t="shared" si="109"/>
        <v>18201829</v>
      </c>
      <c r="AYS93" s="49">
        <f t="shared" si="109"/>
        <v>18286828</v>
      </c>
      <c r="AYT93" s="49">
        <f t="shared" si="109"/>
        <v>18399931</v>
      </c>
      <c r="AYU93" s="49">
        <f t="shared" ref="AYU93:BBF93" si="110">SUM(AYU8:AYU9,AYU11:AYU13,AYU46)</f>
        <v>18498804</v>
      </c>
      <c r="AYV93" s="49">
        <f t="shared" si="110"/>
        <v>18573804</v>
      </c>
      <c r="AYW93" s="49">
        <f t="shared" si="110"/>
        <v>18642695</v>
      </c>
      <c r="AYX93" s="49">
        <f t="shared" si="110"/>
        <v>18682696</v>
      </c>
      <c r="AYY93" s="49">
        <f t="shared" si="110"/>
        <v>18767696</v>
      </c>
      <c r="AYZ93" s="49">
        <f t="shared" si="110"/>
        <v>18855090</v>
      </c>
      <c r="AZA93" s="49">
        <f t="shared" si="110"/>
        <v>18965092</v>
      </c>
      <c r="AZB93" s="49">
        <f t="shared" si="110"/>
        <v>19043681</v>
      </c>
      <c r="AZC93" s="49">
        <f t="shared" si="110"/>
        <v>19088583</v>
      </c>
      <c r="AZD93" s="49">
        <f t="shared" si="110"/>
        <v>19177374</v>
      </c>
      <c r="AZE93" s="49">
        <f t="shared" si="110"/>
        <v>19290372</v>
      </c>
      <c r="AZF93" s="49">
        <f t="shared" si="110"/>
        <v>19333696</v>
      </c>
      <c r="AZG93" s="49">
        <f t="shared" si="110"/>
        <v>19403692</v>
      </c>
      <c r="AZH93" s="49">
        <f t="shared" si="110"/>
        <v>19502471</v>
      </c>
      <c r="AZI93" s="49">
        <f t="shared" si="110"/>
        <v>19557448</v>
      </c>
      <c r="AZJ93" s="49">
        <f t="shared" si="110"/>
        <v>19606295</v>
      </c>
      <c r="AZK93" s="49">
        <f t="shared" si="110"/>
        <v>19641295</v>
      </c>
      <c r="AZL93" s="49">
        <f t="shared" si="110"/>
        <v>19672009</v>
      </c>
      <c r="AZM93" s="49">
        <f t="shared" si="110"/>
        <v>19692010</v>
      </c>
      <c r="AZN93" s="49">
        <f t="shared" si="110"/>
        <v>19760473</v>
      </c>
      <c r="AZO93" s="49">
        <f t="shared" si="110"/>
        <v>19813889</v>
      </c>
      <c r="AZP93" s="49">
        <f t="shared" si="110"/>
        <v>19855502</v>
      </c>
      <c r="AZQ93" s="49">
        <f t="shared" si="110"/>
        <v>19889604</v>
      </c>
      <c r="AZR93" s="49">
        <f t="shared" si="110"/>
        <v>19906605</v>
      </c>
      <c r="AZS93" s="49">
        <f t="shared" si="110"/>
        <v>19913065</v>
      </c>
      <c r="AZT93" s="49">
        <f t="shared" si="110"/>
        <v>19912379</v>
      </c>
      <c r="AZU93" s="49">
        <f t="shared" si="110"/>
        <v>19911940</v>
      </c>
      <c r="AZV93" s="49">
        <f t="shared" si="110"/>
        <v>19970525</v>
      </c>
      <c r="AZW93" s="49">
        <f t="shared" si="110"/>
        <v>20040490</v>
      </c>
      <c r="AZX93" s="49">
        <f t="shared" si="110"/>
        <v>20114193</v>
      </c>
      <c r="AZY93" s="49">
        <f t="shared" si="110"/>
        <v>20114195</v>
      </c>
      <c r="AZZ93" s="49">
        <f t="shared" si="110"/>
        <v>20112849</v>
      </c>
      <c r="BAA93" s="49">
        <f t="shared" si="110"/>
        <v>20111767</v>
      </c>
      <c r="BAB93" s="49">
        <f t="shared" si="110"/>
        <v>20121769</v>
      </c>
      <c r="BAC93" s="49">
        <f t="shared" si="110"/>
        <v>20135238</v>
      </c>
      <c r="BAD93" s="49">
        <f t="shared" si="110"/>
        <v>20170236</v>
      </c>
      <c r="BAE93" s="49">
        <f t="shared" si="110"/>
        <v>20203871</v>
      </c>
      <c r="BAF93" s="49">
        <f t="shared" si="110"/>
        <v>20212876</v>
      </c>
      <c r="BAG93" s="49">
        <f t="shared" si="110"/>
        <v>20232876</v>
      </c>
      <c r="BAH93" s="49">
        <f t="shared" si="110"/>
        <v>20266280</v>
      </c>
      <c r="BAI93" s="49">
        <f t="shared" si="110"/>
        <v>20326281</v>
      </c>
      <c r="BAJ93" s="49">
        <f t="shared" si="110"/>
        <v>20324674</v>
      </c>
      <c r="BAK93" s="49">
        <f t="shared" si="110"/>
        <v>20324676</v>
      </c>
      <c r="BAL93" s="49">
        <f t="shared" si="110"/>
        <v>20323239</v>
      </c>
      <c r="BAM93" s="49">
        <f t="shared" si="110"/>
        <v>20323238</v>
      </c>
      <c r="BAN93" s="49">
        <f t="shared" si="110"/>
        <v>20321084</v>
      </c>
      <c r="BAO93" s="49">
        <f t="shared" si="110"/>
        <v>20321084</v>
      </c>
      <c r="BAP93" s="49">
        <f t="shared" si="110"/>
        <v>20319718</v>
      </c>
      <c r="BAQ93" s="49">
        <f t="shared" si="110"/>
        <v>20318802</v>
      </c>
      <c r="BAR93" s="49">
        <f t="shared" si="110"/>
        <v>20318804</v>
      </c>
      <c r="BAS93" s="49">
        <f t="shared" si="110"/>
        <v>20317188</v>
      </c>
      <c r="BAT93" s="49">
        <f t="shared" si="110"/>
        <v>20317186</v>
      </c>
      <c r="BAU93" s="49">
        <f t="shared" si="110"/>
        <v>20315761</v>
      </c>
      <c r="BAV93" s="49">
        <f t="shared" si="110"/>
        <v>20314943</v>
      </c>
      <c r="BAW93" s="49">
        <f t="shared" si="110"/>
        <v>20314178</v>
      </c>
      <c r="BAX93" s="49">
        <f t="shared" si="110"/>
        <v>20313418</v>
      </c>
      <c r="BAY93" s="49">
        <f t="shared" si="110"/>
        <v>20313418</v>
      </c>
      <c r="BAZ93" s="49">
        <f t="shared" si="110"/>
        <v>20377772</v>
      </c>
      <c r="BBA93" s="49">
        <f t="shared" si="110"/>
        <v>20480760</v>
      </c>
      <c r="BBB93" s="49">
        <f t="shared" si="110"/>
        <v>20515040</v>
      </c>
      <c r="BBC93" s="49">
        <f t="shared" si="110"/>
        <v>20539185</v>
      </c>
      <c r="BBD93" s="49">
        <f t="shared" si="110"/>
        <v>20573318</v>
      </c>
      <c r="BBE93" s="49">
        <f t="shared" si="110"/>
        <v>20572451</v>
      </c>
      <c r="BBF93" s="49">
        <f t="shared" si="110"/>
        <v>20571585</v>
      </c>
      <c r="BBG93" s="49">
        <f t="shared" ref="BBG93:BBN93" si="111">SUM(BBG8:BBG9,BBG11:BBG13,BBG46)</f>
        <v>20570769</v>
      </c>
      <c r="BBH93" s="49">
        <f t="shared" si="111"/>
        <v>20570086</v>
      </c>
      <c r="BBI93" s="49">
        <f t="shared" si="111"/>
        <v>20569365</v>
      </c>
      <c r="BBJ93" s="49">
        <f t="shared" si="111"/>
        <v>20568512</v>
      </c>
      <c r="BBK93" s="49">
        <f t="shared" si="111"/>
        <v>20566367</v>
      </c>
      <c r="BBL93" s="49">
        <f t="shared" si="111"/>
        <v>20530602</v>
      </c>
      <c r="BBM93" s="49">
        <f t="shared" si="111"/>
        <v>20529706</v>
      </c>
      <c r="BBN93" s="77">
        <f t="shared" si="111"/>
        <v>20503683</v>
      </c>
    </row>
    <row r="94" spans="1:1419" x14ac:dyDescent="0.2">
      <c r="A94" s="91" t="s">
        <v>83</v>
      </c>
      <c r="C94" s="49">
        <f t="shared" ref="C94:BN94" si="112">SUM(C16,C18)</f>
        <v>36463</v>
      </c>
      <c r="D94" s="49">
        <f t="shared" si="112"/>
        <v>34630</v>
      </c>
      <c r="E94" s="49">
        <f t="shared" si="112"/>
        <v>32020</v>
      </c>
      <c r="F94" s="49">
        <f t="shared" si="112"/>
        <v>28170</v>
      </c>
      <c r="G94" s="49">
        <f t="shared" si="112"/>
        <v>25008</v>
      </c>
      <c r="H94" s="49">
        <f t="shared" si="112"/>
        <v>25748</v>
      </c>
      <c r="I94" s="49">
        <f t="shared" si="112"/>
        <v>26578</v>
      </c>
      <c r="J94" s="49">
        <f t="shared" si="112"/>
        <v>17997</v>
      </c>
      <c r="K94" s="49">
        <f t="shared" si="112"/>
        <v>16228</v>
      </c>
      <c r="L94" s="49">
        <f t="shared" si="112"/>
        <v>18747</v>
      </c>
      <c r="M94" s="49">
        <f t="shared" si="112"/>
        <v>20882</v>
      </c>
      <c r="N94" s="49">
        <f t="shared" si="112"/>
        <v>22641</v>
      </c>
      <c r="O94" s="49">
        <f t="shared" si="112"/>
        <v>22117</v>
      </c>
      <c r="P94" s="49">
        <f t="shared" si="112"/>
        <v>29887</v>
      </c>
      <c r="Q94" s="49">
        <f t="shared" si="112"/>
        <v>29085</v>
      </c>
      <c r="R94" s="49">
        <f t="shared" si="112"/>
        <v>23292</v>
      </c>
      <c r="S94" s="49">
        <f t="shared" si="112"/>
        <v>21603</v>
      </c>
      <c r="T94" s="49">
        <f t="shared" si="112"/>
        <v>21650</v>
      </c>
      <c r="U94" s="49">
        <f t="shared" si="112"/>
        <v>23098</v>
      </c>
      <c r="V94" s="49">
        <f t="shared" si="112"/>
        <v>25627</v>
      </c>
      <c r="W94" s="49">
        <f t="shared" si="112"/>
        <v>30018</v>
      </c>
      <c r="X94" s="49">
        <f t="shared" si="112"/>
        <v>29360</v>
      </c>
      <c r="Y94" s="49">
        <f t="shared" si="112"/>
        <v>29184</v>
      </c>
      <c r="Z94" s="49">
        <f t="shared" si="112"/>
        <v>26518</v>
      </c>
      <c r="AA94" s="49">
        <f t="shared" si="112"/>
        <v>34021</v>
      </c>
      <c r="AB94" s="49">
        <f t="shared" si="112"/>
        <v>36561</v>
      </c>
      <c r="AC94" s="49">
        <f t="shared" si="112"/>
        <v>36832</v>
      </c>
      <c r="AD94" s="49">
        <f t="shared" si="112"/>
        <v>31989</v>
      </c>
      <c r="AE94" s="49">
        <f t="shared" si="112"/>
        <v>35337</v>
      </c>
      <c r="AF94" s="49">
        <f t="shared" si="112"/>
        <v>44632</v>
      </c>
      <c r="AG94" s="49">
        <f t="shared" si="112"/>
        <v>48916</v>
      </c>
      <c r="AH94" s="49">
        <f t="shared" si="112"/>
        <v>47848</v>
      </c>
      <c r="AI94" s="49">
        <f t="shared" si="112"/>
        <v>24841</v>
      </c>
      <c r="AJ94" s="49">
        <f t="shared" si="112"/>
        <v>22494</v>
      </c>
      <c r="AK94" s="49">
        <f t="shared" si="112"/>
        <v>26492</v>
      </c>
      <c r="AL94" s="49">
        <f t="shared" si="112"/>
        <v>25913</v>
      </c>
      <c r="AM94" s="49">
        <f t="shared" si="112"/>
        <v>22092</v>
      </c>
      <c r="AN94" s="49">
        <f t="shared" si="112"/>
        <v>24916</v>
      </c>
      <c r="AO94" s="49">
        <f t="shared" si="112"/>
        <v>20949</v>
      </c>
      <c r="AP94" s="49">
        <f t="shared" si="112"/>
        <v>27117</v>
      </c>
      <c r="AQ94" s="49">
        <f t="shared" si="112"/>
        <v>19878</v>
      </c>
      <c r="AR94" s="49">
        <f t="shared" si="112"/>
        <v>19274</v>
      </c>
      <c r="AS94" s="49">
        <f t="shared" si="112"/>
        <v>20235</v>
      </c>
      <c r="AT94" s="49">
        <f t="shared" si="112"/>
        <v>16001</v>
      </c>
      <c r="AU94" s="49">
        <f t="shared" si="112"/>
        <v>22920</v>
      </c>
      <c r="AV94" s="49">
        <f t="shared" si="112"/>
        <v>16493</v>
      </c>
      <c r="AW94" s="49">
        <f t="shared" si="112"/>
        <v>21302</v>
      </c>
      <c r="AX94" s="49">
        <f t="shared" si="112"/>
        <v>19748</v>
      </c>
      <c r="AY94" s="49">
        <f t="shared" si="112"/>
        <v>34626</v>
      </c>
      <c r="AZ94" s="49">
        <f t="shared" si="112"/>
        <v>37058</v>
      </c>
      <c r="BA94" s="49">
        <f t="shared" si="112"/>
        <v>31567</v>
      </c>
      <c r="BB94" s="49">
        <f t="shared" si="112"/>
        <v>31806</v>
      </c>
      <c r="BC94" s="49">
        <f t="shared" si="112"/>
        <v>32173</v>
      </c>
      <c r="BD94" s="49">
        <f t="shared" si="112"/>
        <v>37212</v>
      </c>
      <c r="BE94" s="49">
        <f t="shared" si="112"/>
        <v>32681</v>
      </c>
      <c r="BF94" s="49">
        <f t="shared" si="112"/>
        <v>28441</v>
      </c>
      <c r="BG94" s="49">
        <f t="shared" si="112"/>
        <v>26978</v>
      </c>
      <c r="BH94" s="49">
        <f t="shared" si="112"/>
        <v>9673</v>
      </c>
      <c r="BI94" s="49">
        <f t="shared" si="112"/>
        <v>13525</v>
      </c>
      <c r="BJ94" s="49">
        <f t="shared" si="112"/>
        <v>12888</v>
      </c>
      <c r="BK94" s="49">
        <f t="shared" si="112"/>
        <v>14283</v>
      </c>
      <c r="BL94" s="49">
        <f t="shared" si="112"/>
        <v>14132</v>
      </c>
      <c r="BM94" s="49">
        <f t="shared" si="112"/>
        <v>15496</v>
      </c>
      <c r="BN94" s="49">
        <f t="shared" si="112"/>
        <v>14637</v>
      </c>
      <c r="BO94" s="49">
        <f t="shared" ref="BO94:DZ94" si="113">SUM(BO16,BO18)</f>
        <v>15248</v>
      </c>
      <c r="BP94" s="49">
        <f t="shared" si="113"/>
        <v>18274</v>
      </c>
      <c r="BQ94" s="49">
        <f t="shared" si="113"/>
        <v>17678</v>
      </c>
      <c r="BR94" s="49">
        <f t="shared" si="113"/>
        <v>12994</v>
      </c>
      <c r="BS94" s="49">
        <f t="shared" si="113"/>
        <v>20036</v>
      </c>
      <c r="BT94" s="49">
        <f t="shared" si="113"/>
        <v>11304</v>
      </c>
      <c r="BU94" s="49">
        <f t="shared" si="113"/>
        <v>12223</v>
      </c>
      <c r="BV94" s="49">
        <f t="shared" si="113"/>
        <v>9938</v>
      </c>
      <c r="BW94" s="49">
        <f t="shared" si="113"/>
        <v>11600</v>
      </c>
      <c r="BX94" s="49">
        <f t="shared" si="113"/>
        <v>11504</v>
      </c>
      <c r="BY94" s="49">
        <f t="shared" si="113"/>
        <v>9505</v>
      </c>
      <c r="BZ94" s="49">
        <f t="shared" si="113"/>
        <v>12011</v>
      </c>
      <c r="CA94" s="49">
        <f t="shared" si="113"/>
        <v>10259</v>
      </c>
      <c r="CB94" s="49">
        <f t="shared" si="113"/>
        <v>7927</v>
      </c>
      <c r="CC94" s="49">
        <f t="shared" si="113"/>
        <v>17697</v>
      </c>
      <c r="CD94" s="49">
        <f t="shared" si="113"/>
        <v>21972</v>
      </c>
      <c r="CE94" s="49">
        <f t="shared" si="113"/>
        <v>13855</v>
      </c>
      <c r="CF94" s="49">
        <f t="shared" si="113"/>
        <v>18055</v>
      </c>
      <c r="CG94" s="49">
        <f t="shared" si="113"/>
        <v>13622</v>
      </c>
      <c r="CH94" s="49">
        <f t="shared" si="113"/>
        <v>14026</v>
      </c>
      <c r="CI94" s="49">
        <f t="shared" si="113"/>
        <v>27448</v>
      </c>
      <c r="CJ94" s="49">
        <f t="shared" si="113"/>
        <v>36882</v>
      </c>
      <c r="CK94" s="49">
        <f t="shared" si="113"/>
        <v>10279</v>
      </c>
      <c r="CL94" s="49">
        <f t="shared" si="113"/>
        <v>13802</v>
      </c>
      <c r="CM94" s="49">
        <f t="shared" si="113"/>
        <v>16589</v>
      </c>
      <c r="CN94" s="49">
        <f t="shared" si="113"/>
        <v>11699</v>
      </c>
      <c r="CO94" s="49">
        <f t="shared" si="113"/>
        <v>11127</v>
      </c>
      <c r="CP94" s="49">
        <f t="shared" si="113"/>
        <v>16998</v>
      </c>
      <c r="CQ94" s="49">
        <f t="shared" si="113"/>
        <v>12265</v>
      </c>
      <c r="CR94" s="49">
        <f t="shared" si="113"/>
        <v>13605</v>
      </c>
      <c r="CS94" s="49">
        <f t="shared" si="113"/>
        <v>27487</v>
      </c>
      <c r="CT94" s="49">
        <f t="shared" si="113"/>
        <v>7898</v>
      </c>
      <c r="CU94" s="49">
        <f t="shared" si="113"/>
        <v>7642</v>
      </c>
      <c r="CV94" s="49">
        <f t="shared" si="113"/>
        <v>7811</v>
      </c>
      <c r="CW94" s="49">
        <f t="shared" si="113"/>
        <v>13991</v>
      </c>
      <c r="CX94" s="49">
        <f t="shared" si="113"/>
        <v>11377</v>
      </c>
      <c r="CY94" s="49">
        <f t="shared" si="113"/>
        <v>10561</v>
      </c>
      <c r="CZ94" s="49">
        <f t="shared" si="113"/>
        <v>9976</v>
      </c>
      <c r="DA94" s="49">
        <f t="shared" si="113"/>
        <v>6884</v>
      </c>
      <c r="DB94" s="49">
        <f t="shared" si="113"/>
        <v>7312</v>
      </c>
      <c r="DC94" s="49">
        <f t="shared" si="113"/>
        <v>16580</v>
      </c>
      <c r="DD94" s="49">
        <f t="shared" si="113"/>
        <v>17974</v>
      </c>
      <c r="DE94" s="49">
        <f t="shared" si="113"/>
        <v>10836</v>
      </c>
      <c r="DF94" s="49">
        <f t="shared" si="113"/>
        <v>4644</v>
      </c>
      <c r="DG94" s="49">
        <f t="shared" si="113"/>
        <v>7907</v>
      </c>
      <c r="DH94" s="49">
        <f t="shared" si="113"/>
        <v>6025</v>
      </c>
      <c r="DI94" s="49">
        <f t="shared" si="113"/>
        <v>17538</v>
      </c>
      <c r="DJ94" s="49">
        <f t="shared" si="113"/>
        <v>16180</v>
      </c>
      <c r="DK94" s="49">
        <f t="shared" si="113"/>
        <v>16769</v>
      </c>
      <c r="DL94" s="49">
        <f t="shared" si="113"/>
        <v>8538</v>
      </c>
      <c r="DM94" s="49">
        <f t="shared" si="113"/>
        <v>17579</v>
      </c>
      <c r="DN94" s="49">
        <f t="shared" si="113"/>
        <v>12185</v>
      </c>
      <c r="DO94" s="49">
        <f t="shared" si="113"/>
        <v>10633</v>
      </c>
      <c r="DP94" s="49">
        <f t="shared" si="113"/>
        <v>7609</v>
      </c>
      <c r="DQ94" s="49">
        <f t="shared" si="113"/>
        <v>15249</v>
      </c>
      <c r="DR94" s="49">
        <f t="shared" si="113"/>
        <v>9971</v>
      </c>
      <c r="DS94" s="49">
        <f t="shared" si="113"/>
        <v>19113</v>
      </c>
      <c r="DT94" s="49">
        <f t="shared" si="113"/>
        <v>16176</v>
      </c>
      <c r="DU94" s="49">
        <f t="shared" si="113"/>
        <v>10665</v>
      </c>
      <c r="DV94" s="49">
        <f t="shared" si="113"/>
        <v>9282</v>
      </c>
      <c r="DW94" s="49">
        <f t="shared" si="113"/>
        <v>19110</v>
      </c>
      <c r="DX94" s="49">
        <f t="shared" si="113"/>
        <v>21136</v>
      </c>
      <c r="DY94" s="49">
        <f t="shared" si="113"/>
        <v>24462</v>
      </c>
      <c r="DZ94" s="49">
        <f t="shared" si="113"/>
        <v>30340</v>
      </c>
      <c r="EA94" s="49">
        <f t="shared" ref="EA94:GL94" si="114">SUM(EA16,EA18)</f>
        <v>39415</v>
      </c>
      <c r="EB94" s="49">
        <f t="shared" si="114"/>
        <v>36149</v>
      </c>
      <c r="EC94" s="49">
        <f t="shared" si="114"/>
        <v>27442</v>
      </c>
      <c r="ED94" s="49">
        <f t="shared" si="114"/>
        <v>36892</v>
      </c>
      <c r="EE94" s="49">
        <f t="shared" si="114"/>
        <v>36624</v>
      </c>
      <c r="EF94" s="49">
        <f t="shared" si="114"/>
        <v>37693</v>
      </c>
      <c r="EG94" s="49">
        <f t="shared" si="114"/>
        <v>24518</v>
      </c>
      <c r="EH94" s="49">
        <f t="shared" si="114"/>
        <v>35680</v>
      </c>
      <c r="EI94" s="49">
        <f t="shared" si="114"/>
        <v>39840</v>
      </c>
      <c r="EJ94" s="49">
        <f t="shared" si="114"/>
        <v>38314</v>
      </c>
      <c r="EK94" s="49">
        <f t="shared" si="114"/>
        <v>47545</v>
      </c>
      <c r="EL94" s="49">
        <f t="shared" si="114"/>
        <v>50301</v>
      </c>
      <c r="EM94" s="49">
        <f t="shared" si="114"/>
        <v>51789</v>
      </c>
      <c r="EN94" s="49">
        <f t="shared" si="114"/>
        <v>53709</v>
      </c>
      <c r="EO94" s="49">
        <f t="shared" si="114"/>
        <v>53117</v>
      </c>
      <c r="EP94" s="49">
        <f t="shared" si="114"/>
        <v>52906</v>
      </c>
      <c r="EQ94" s="49">
        <f t="shared" si="114"/>
        <v>52550</v>
      </c>
      <c r="ER94" s="49">
        <f t="shared" si="114"/>
        <v>52610</v>
      </c>
      <c r="ES94" s="49">
        <f t="shared" si="114"/>
        <v>50608</v>
      </c>
      <c r="ET94" s="49">
        <f t="shared" si="114"/>
        <v>51085</v>
      </c>
      <c r="EU94" s="49">
        <f t="shared" si="114"/>
        <v>49934</v>
      </c>
      <c r="EV94" s="49">
        <f t="shared" si="114"/>
        <v>49089</v>
      </c>
      <c r="EW94" s="49">
        <f t="shared" si="114"/>
        <v>48238</v>
      </c>
      <c r="EX94" s="49">
        <f t="shared" si="114"/>
        <v>48113</v>
      </c>
      <c r="EY94" s="49">
        <f t="shared" si="114"/>
        <v>48973</v>
      </c>
      <c r="EZ94" s="49">
        <f t="shared" si="114"/>
        <v>49506</v>
      </c>
      <c r="FA94" s="49">
        <f t="shared" si="114"/>
        <v>50744</v>
      </c>
      <c r="FB94" s="49">
        <f t="shared" si="114"/>
        <v>52208</v>
      </c>
      <c r="FC94" s="49">
        <f t="shared" si="114"/>
        <v>52525</v>
      </c>
      <c r="FD94" s="49">
        <f t="shared" si="114"/>
        <v>54058</v>
      </c>
      <c r="FE94" s="49">
        <f t="shared" si="114"/>
        <v>54486</v>
      </c>
      <c r="FF94" s="49">
        <f t="shared" si="114"/>
        <v>51949</v>
      </c>
      <c r="FG94" s="49">
        <f t="shared" si="114"/>
        <v>50146</v>
      </c>
      <c r="FH94" s="49">
        <f t="shared" si="114"/>
        <v>48127</v>
      </c>
      <c r="FI94" s="49">
        <f t="shared" si="114"/>
        <v>49635</v>
      </c>
      <c r="FJ94" s="49">
        <f t="shared" si="114"/>
        <v>45310</v>
      </c>
      <c r="FK94" s="49">
        <f t="shared" si="114"/>
        <v>51201</v>
      </c>
      <c r="FL94" s="49">
        <f t="shared" si="114"/>
        <v>54837</v>
      </c>
      <c r="FM94" s="49">
        <f t="shared" si="114"/>
        <v>56252</v>
      </c>
      <c r="FN94" s="49">
        <f t="shared" si="114"/>
        <v>58435</v>
      </c>
      <c r="FO94" s="49">
        <f t="shared" si="114"/>
        <v>58426</v>
      </c>
      <c r="FP94" s="49">
        <f t="shared" si="114"/>
        <v>60194</v>
      </c>
      <c r="FQ94" s="49">
        <f t="shared" si="114"/>
        <v>60129</v>
      </c>
      <c r="FR94" s="49">
        <f t="shared" si="114"/>
        <v>60444</v>
      </c>
      <c r="FS94" s="49">
        <f t="shared" si="114"/>
        <v>59685</v>
      </c>
      <c r="FT94" s="49">
        <f t="shared" si="114"/>
        <v>58950</v>
      </c>
      <c r="FU94" s="49">
        <f t="shared" si="114"/>
        <v>59558</v>
      </c>
      <c r="FV94" s="49">
        <f t="shared" si="114"/>
        <v>58359</v>
      </c>
      <c r="FW94" s="49">
        <f t="shared" si="114"/>
        <v>63509</v>
      </c>
      <c r="FX94" s="49">
        <f t="shared" si="114"/>
        <v>64724</v>
      </c>
      <c r="FY94" s="49">
        <f t="shared" si="114"/>
        <v>65158</v>
      </c>
      <c r="FZ94" s="49">
        <f t="shared" si="114"/>
        <v>63945</v>
      </c>
      <c r="GA94" s="49">
        <f t="shared" si="114"/>
        <v>60043</v>
      </c>
      <c r="GB94" s="49">
        <f t="shared" si="114"/>
        <v>59365</v>
      </c>
      <c r="GC94" s="49">
        <f t="shared" si="114"/>
        <v>58308</v>
      </c>
      <c r="GD94" s="49">
        <f t="shared" si="114"/>
        <v>58033</v>
      </c>
      <c r="GE94" s="49">
        <f t="shared" si="114"/>
        <v>57883</v>
      </c>
      <c r="GF94" s="49">
        <f t="shared" si="114"/>
        <v>58461</v>
      </c>
      <c r="GG94" s="49">
        <f t="shared" si="114"/>
        <v>58360</v>
      </c>
      <c r="GH94" s="49">
        <f t="shared" si="114"/>
        <v>56738</v>
      </c>
      <c r="GI94" s="49">
        <f t="shared" si="114"/>
        <v>57178</v>
      </c>
      <c r="GJ94" s="49">
        <f t="shared" si="114"/>
        <v>56053</v>
      </c>
      <c r="GK94" s="49">
        <f t="shared" si="114"/>
        <v>55932</v>
      </c>
      <c r="GL94" s="49">
        <f t="shared" si="114"/>
        <v>55647</v>
      </c>
      <c r="GM94" s="49">
        <f t="shared" ref="GM94:IX94" si="115">SUM(GM16,GM18)</f>
        <v>55129</v>
      </c>
      <c r="GN94" s="49">
        <f t="shared" si="115"/>
        <v>54022</v>
      </c>
      <c r="GO94" s="49">
        <f t="shared" si="115"/>
        <v>54222</v>
      </c>
      <c r="GP94" s="49">
        <f t="shared" si="115"/>
        <v>52980</v>
      </c>
      <c r="GQ94" s="49">
        <f t="shared" si="115"/>
        <v>52215</v>
      </c>
      <c r="GR94" s="49">
        <f t="shared" si="115"/>
        <v>53168</v>
      </c>
      <c r="GS94" s="49">
        <f t="shared" si="115"/>
        <v>53511</v>
      </c>
      <c r="GT94" s="49">
        <f t="shared" si="115"/>
        <v>53173</v>
      </c>
      <c r="GU94" s="49">
        <f t="shared" si="115"/>
        <v>52481</v>
      </c>
      <c r="GV94" s="49">
        <f t="shared" si="115"/>
        <v>51363</v>
      </c>
      <c r="GW94" s="49">
        <f t="shared" si="115"/>
        <v>51937</v>
      </c>
      <c r="GX94" s="49">
        <f t="shared" si="115"/>
        <v>52122</v>
      </c>
      <c r="GY94" s="49">
        <f t="shared" si="115"/>
        <v>52372</v>
      </c>
      <c r="GZ94" s="49">
        <f t="shared" si="115"/>
        <v>53037</v>
      </c>
      <c r="HA94" s="49">
        <f t="shared" si="115"/>
        <v>53456</v>
      </c>
      <c r="HB94" s="49">
        <f t="shared" si="115"/>
        <v>54248</v>
      </c>
      <c r="HC94" s="49">
        <f t="shared" si="115"/>
        <v>53039</v>
      </c>
      <c r="HD94" s="49">
        <f t="shared" si="115"/>
        <v>55992</v>
      </c>
      <c r="HE94" s="49">
        <f t="shared" si="115"/>
        <v>55158</v>
      </c>
      <c r="HF94" s="49">
        <f t="shared" si="115"/>
        <v>53966</v>
      </c>
      <c r="HG94" s="49">
        <f t="shared" si="115"/>
        <v>55758</v>
      </c>
      <c r="HH94" s="49">
        <f t="shared" si="115"/>
        <v>54636</v>
      </c>
      <c r="HI94" s="49">
        <f t="shared" si="115"/>
        <v>55945</v>
      </c>
      <c r="HJ94" s="49">
        <f t="shared" si="115"/>
        <v>60960</v>
      </c>
      <c r="HK94" s="49">
        <f t="shared" si="115"/>
        <v>67828</v>
      </c>
      <c r="HL94" s="49">
        <f t="shared" si="115"/>
        <v>67594</v>
      </c>
      <c r="HM94" s="49">
        <f t="shared" si="115"/>
        <v>67070</v>
      </c>
      <c r="HN94" s="49">
        <f t="shared" si="115"/>
        <v>67540</v>
      </c>
      <c r="HO94" s="49">
        <f t="shared" si="115"/>
        <v>67431</v>
      </c>
      <c r="HP94" s="49">
        <f t="shared" si="115"/>
        <v>65971</v>
      </c>
      <c r="HQ94" s="49">
        <f t="shared" si="115"/>
        <v>66491</v>
      </c>
      <c r="HR94" s="49">
        <f t="shared" si="115"/>
        <v>65725</v>
      </c>
      <c r="HS94" s="49">
        <f t="shared" si="115"/>
        <v>65983</v>
      </c>
      <c r="HT94" s="49">
        <f t="shared" si="115"/>
        <v>67203</v>
      </c>
      <c r="HU94" s="49">
        <f t="shared" si="115"/>
        <v>67736</v>
      </c>
      <c r="HV94" s="49">
        <f t="shared" si="115"/>
        <v>68219</v>
      </c>
      <c r="HW94" s="49">
        <f t="shared" si="115"/>
        <v>67678</v>
      </c>
      <c r="HX94" s="49">
        <f t="shared" si="115"/>
        <v>69109</v>
      </c>
      <c r="HY94" s="49">
        <f t="shared" si="115"/>
        <v>68702</v>
      </c>
      <c r="HZ94" s="49">
        <f t="shared" si="115"/>
        <v>70936</v>
      </c>
      <c r="IA94" s="49">
        <f t="shared" si="115"/>
        <v>70601</v>
      </c>
      <c r="IB94" s="49">
        <f t="shared" si="115"/>
        <v>68436</v>
      </c>
      <c r="IC94" s="49">
        <f t="shared" si="115"/>
        <v>70020</v>
      </c>
      <c r="ID94" s="49">
        <f t="shared" si="115"/>
        <v>69194</v>
      </c>
      <c r="IE94" s="49">
        <f t="shared" si="115"/>
        <v>67363</v>
      </c>
      <c r="IF94" s="49">
        <f t="shared" si="115"/>
        <v>68539</v>
      </c>
      <c r="IG94" s="49">
        <f t="shared" si="115"/>
        <v>68114</v>
      </c>
      <c r="IH94" s="49">
        <f t="shared" si="115"/>
        <v>68734</v>
      </c>
      <c r="II94" s="49">
        <f t="shared" si="115"/>
        <v>68472</v>
      </c>
      <c r="IJ94" s="49">
        <f t="shared" si="115"/>
        <v>66407</v>
      </c>
      <c r="IK94" s="49">
        <f t="shared" si="115"/>
        <v>68387</v>
      </c>
      <c r="IL94" s="49">
        <f t="shared" si="115"/>
        <v>65381</v>
      </c>
      <c r="IM94" s="49">
        <f t="shared" si="115"/>
        <v>65872</v>
      </c>
      <c r="IN94" s="49">
        <f t="shared" si="115"/>
        <v>67852</v>
      </c>
      <c r="IO94" s="49">
        <f t="shared" si="115"/>
        <v>67362</v>
      </c>
      <c r="IP94" s="49">
        <f t="shared" si="115"/>
        <v>69136</v>
      </c>
      <c r="IQ94" s="49">
        <f t="shared" si="115"/>
        <v>68416</v>
      </c>
      <c r="IR94" s="49">
        <f t="shared" si="115"/>
        <v>69188</v>
      </c>
      <c r="IS94" s="49">
        <f t="shared" si="115"/>
        <v>69818</v>
      </c>
      <c r="IT94" s="49">
        <f t="shared" si="115"/>
        <v>69632</v>
      </c>
      <c r="IU94" s="49">
        <f t="shared" si="115"/>
        <v>70091</v>
      </c>
      <c r="IV94" s="49">
        <f t="shared" si="115"/>
        <v>69651</v>
      </c>
      <c r="IW94" s="49">
        <f t="shared" si="115"/>
        <v>70229</v>
      </c>
      <c r="IX94" s="49">
        <f t="shared" si="115"/>
        <v>70772</v>
      </c>
      <c r="IY94" s="49">
        <f t="shared" ref="IY94:LJ94" si="116">SUM(IY16,IY18)</f>
        <v>70742</v>
      </c>
      <c r="IZ94" s="49">
        <f t="shared" si="116"/>
        <v>67956</v>
      </c>
      <c r="JA94" s="49">
        <f t="shared" si="116"/>
        <v>67592</v>
      </c>
      <c r="JB94" s="49">
        <f t="shared" si="116"/>
        <v>67804</v>
      </c>
      <c r="JC94" s="49">
        <f t="shared" si="116"/>
        <v>66846</v>
      </c>
      <c r="JD94" s="49">
        <f t="shared" si="116"/>
        <v>67657</v>
      </c>
      <c r="JE94" s="49">
        <f t="shared" si="116"/>
        <v>66025</v>
      </c>
      <c r="JF94" s="49">
        <f t="shared" si="116"/>
        <v>66831</v>
      </c>
      <c r="JG94" s="49">
        <f t="shared" si="116"/>
        <v>64117</v>
      </c>
      <c r="JH94" s="49">
        <f t="shared" si="116"/>
        <v>59098</v>
      </c>
      <c r="JI94" s="49">
        <f t="shared" si="116"/>
        <v>57104</v>
      </c>
      <c r="JJ94" s="49">
        <f t="shared" si="116"/>
        <v>58657</v>
      </c>
      <c r="JK94" s="49">
        <f t="shared" si="116"/>
        <v>60728</v>
      </c>
      <c r="JL94" s="49">
        <f t="shared" si="116"/>
        <v>60403</v>
      </c>
      <c r="JM94" s="49">
        <f t="shared" si="116"/>
        <v>61246</v>
      </c>
      <c r="JN94" s="49">
        <f t="shared" si="116"/>
        <v>61277</v>
      </c>
      <c r="JO94" s="49">
        <f t="shared" si="116"/>
        <v>63096</v>
      </c>
      <c r="JP94" s="49">
        <f t="shared" si="116"/>
        <v>64133</v>
      </c>
      <c r="JQ94" s="49">
        <f t="shared" si="116"/>
        <v>65626</v>
      </c>
      <c r="JR94" s="49">
        <f t="shared" si="116"/>
        <v>116379</v>
      </c>
      <c r="JS94" s="49">
        <f t="shared" si="116"/>
        <v>117553</v>
      </c>
      <c r="JT94" s="49">
        <f t="shared" si="116"/>
        <v>120366</v>
      </c>
      <c r="JU94" s="49">
        <f t="shared" si="116"/>
        <v>125745</v>
      </c>
      <c r="JV94" s="49">
        <f t="shared" si="116"/>
        <v>122400</v>
      </c>
      <c r="JW94" s="49">
        <f t="shared" si="116"/>
        <v>130169</v>
      </c>
      <c r="JX94" s="49">
        <f t="shared" si="116"/>
        <v>129816</v>
      </c>
      <c r="JY94" s="49">
        <f t="shared" si="116"/>
        <v>132437</v>
      </c>
      <c r="JZ94" s="49">
        <f t="shared" si="116"/>
        <v>133875</v>
      </c>
      <c r="KA94" s="49">
        <f t="shared" si="116"/>
        <v>134045</v>
      </c>
      <c r="KB94" s="49">
        <f t="shared" si="116"/>
        <v>134507</v>
      </c>
      <c r="KC94" s="49">
        <f t="shared" si="116"/>
        <v>139252</v>
      </c>
      <c r="KD94" s="49">
        <f t="shared" si="116"/>
        <v>139821</v>
      </c>
      <c r="KE94" s="49">
        <f t="shared" si="116"/>
        <v>139393</v>
      </c>
      <c r="KF94" s="49">
        <f t="shared" si="116"/>
        <v>138087</v>
      </c>
      <c r="KG94" s="49">
        <f t="shared" si="116"/>
        <v>137533</v>
      </c>
      <c r="KH94" s="49">
        <f t="shared" si="116"/>
        <v>138579</v>
      </c>
      <c r="KI94" s="49">
        <f t="shared" si="116"/>
        <v>139230</v>
      </c>
      <c r="KJ94" s="49">
        <f t="shared" si="116"/>
        <v>137805</v>
      </c>
      <c r="KK94" s="49">
        <f t="shared" si="116"/>
        <v>136877</v>
      </c>
      <c r="KL94" s="49">
        <f t="shared" si="116"/>
        <v>147626</v>
      </c>
      <c r="KM94" s="49">
        <f t="shared" si="116"/>
        <v>150741</v>
      </c>
      <c r="KN94" s="49">
        <f t="shared" si="116"/>
        <v>150936</v>
      </c>
      <c r="KO94" s="49">
        <f t="shared" si="116"/>
        <v>151139</v>
      </c>
      <c r="KP94" s="49">
        <f t="shared" si="116"/>
        <v>155527</v>
      </c>
      <c r="KQ94" s="49">
        <f t="shared" si="116"/>
        <v>155486</v>
      </c>
      <c r="KR94" s="49">
        <f t="shared" si="116"/>
        <v>156002</v>
      </c>
      <c r="KS94" s="49">
        <f t="shared" si="116"/>
        <v>155647</v>
      </c>
      <c r="KT94" s="49">
        <f t="shared" si="116"/>
        <v>155021</v>
      </c>
      <c r="KU94" s="49">
        <f t="shared" si="116"/>
        <v>160018</v>
      </c>
      <c r="KV94" s="49">
        <f t="shared" si="116"/>
        <v>161759</v>
      </c>
      <c r="KW94" s="49">
        <f t="shared" si="116"/>
        <v>162123</v>
      </c>
      <c r="KX94" s="49">
        <f t="shared" si="116"/>
        <v>161944</v>
      </c>
      <c r="KY94" s="49">
        <f t="shared" si="116"/>
        <v>162810</v>
      </c>
      <c r="KZ94" s="49">
        <f t="shared" si="116"/>
        <v>162659</v>
      </c>
      <c r="LA94" s="49">
        <f t="shared" si="116"/>
        <v>164718</v>
      </c>
      <c r="LB94" s="49">
        <f t="shared" si="116"/>
        <v>168056</v>
      </c>
      <c r="LC94" s="49">
        <f t="shared" si="116"/>
        <v>171333</v>
      </c>
      <c r="LD94" s="49">
        <f t="shared" si="116"/>
        <v>172118</v>
      </c>
      <c r="LE94" s="49">
        <f t="shared" si="116"/>
        <v>171364</v>
      </c>
      <c r="LF94" s="49">
        <f t="shared" si="116"/>
        <v>175520</v>
      </c>
      <c r="LG94" s="49">
        <f t="shared" si="116"/>
        <v>177136</v>
      </c>
      <c r="LH94" s="49">
        <f t="shared" si="116"/>
        <v>180100</v>
      </c>
      <c r="LI94" s="49">
        <f t="shared" si="116"/>
        <v>180952</v>
      </c>
      <c r="LJ94" s="49">
        <f t="shared" si="116"/>
        <v>189830</v>
      </c>
      <c r="LK94" s="49">
        <f t="shared" ref="LK94:NV94" si="117">SUM(LK16,LK18)</f>
        <v>196566</v>
      </c>
      <c r="LL94" s="49">
        <f t="shared" si="117"/>
        <v>203084</v>
      </c>
      <c r="LM94" s="49">
        <f t="shared" si="117"/>
        <v>205462</v>
      </c>
      <c r="LN94" s="49">
        <f t="shared" si="117"/>
        <v>213837</v>
      </c>
      <c r="LO94" s="49">
        <f t="shared" si="117"/>
        <v>214180</v>
      </c>
      <c r="LP94" s="49">
        <f t="shared" si="117"/>
        <v>220220</v>
      </c>
      <c r="LQ94" s="49">
        <f t="shared" si="117"/>
        <v>220338</v>
      </c>
      <c r="LR94" s="49">
        <f t="shared" si="117"/>
        <v>216686</v>
      </c>
      <c r="LS94" s="49">
        <f t="shared" si="117"/>
        <v>212673</v>
      </c>
      <c r="LT94" s="49">
        <f t="shared" si="117"/>
        <v>210018</v>
      </c>
      <c r="LU94" s="49">
        <f t="shared" si="117"/>
        <v>209250</v>
      </c>
      <c r="LV94" s="49">
        <f t="shared" si="117"/>
        <v>211212</v>
      </c>
      <c r="LW94" s="49">
        <f t="shared" si="117"/>
        <v>214792</v>
      </c>
      <c r="LX94" s="49">
        <f t="shared" si="117"/>
        <v>217824</v>
      </c>
      <c r="LY94" s="49">
        <f t="shared" si="117"/>
        <v>198198</v>
      </c>
      <c r="LZ94" s="49">
        <f t="shared" si="117"/>
        <v>194733</v>
      </c>
      <c r="MA94" s="49">
        <f t="shared" si="117"/>
        <v>187194</v>
      </c>
      <c r="MB94" s="49">
        <f t="shared" si="117"/>
        <v>176540</v>
      </c>
      <c r="MC94" s="49">
        <f t="shared" si="117"/>
        <v>174220</v>
      </c>
      <c r="MD94" s="49">
        <f t="shared" si="117"/>
        <v>170228</v>
      </c>
      <c r="ME94" s="49">
        <f t="shared" si="117"/>
        <v>165285</v>
      </c>
      <c r="MF94" s="49">
        <f t="shared" si="117"/>
        <v>160172</v>
      </c>
      <c r="MG94" s="49">
        <f t="shared" si="117"/>
        <v>161874</v>
      </c>
      <c r="MH94" s="49">
        <f t="shared" si="117"/>
        <v>170056</v>
      </c>
      <c r="MI94" s="49">
        <f t="shared" si="117"/>
        <v>169517</v>
      </c>
      <c r="MJ94" s="49">
        <f t="shared" si="117"/>
        <v>163527</v>
      </c>
      <c r="MK94" s="49">
        <f t="shared" si="117"/>
        <v>153405</v>
      </c>
      <c r="ML94" s="49">
        <f t="shared" si="117"/>
        <v>154850</v>
      </c>
      <c r="MM94" s="49">
        <f t="shared" si="117"/>
        <v>151068</v>
      </c>
      <c r="MN94" s="49">
        <f t="shared" si="117"/>
        <v>154065</v>
      </c>
      <c r="MO94" s="49">
        <f t="shared" si="117"/>
        <v>151030</v>
      </c>
      <c r="MP94" s="49">
        <f t="shared" si="117"/>
        <v>144947</v>
      </c>
      <c r="MQ94" s="49">
        <f t="shared" si="117"/>
        <v>145173</v>
      </c>
      <c r="MR94" s="49">
        <f t="shared" si="117"/>
        <v>147078</v>
      </c>
      <c r="MS94" s="49">
        <f t="shared" si="117"/>
        <v>146859</v>
      </c>
      <c r="MT94" s="49">
        <f t="shared" si="117"/>
        <v>146876</v>
      </c>
      <c r="MU94" s="49">
        <f t="shared" si="117"/>
        <v>150001</v>
      </c>
      <c r="MV94" s="49">
        <f t="shared" si="117"/>
        <v>151968</v>
      </c>
      <c r="MW94" s="49">
        <f t="shared" si="117"/>
        <v>152719</v>
      </c>
      <c r="MX94" s="49">
        <f t="shared" si="117"/>
        <v>150343</v>
      </c>
      <c r="MY94" s="49">
        <f t="shared" si="117"/>
        <v>148011</v>
      </c>
      <c r="MZ94" s="49">
        <f t="shared" si="117"/>
        <v>149039</v>
      </c>
      <c r="NA94" s="49">
        <f t="shared" si="117"/>
        <v>150909</v>
      </c>
      <c r="NB94" s="49">
        <f t="shared" si="117"/>
        <v>145414</v>
      </c>
      <c r="NC94" s="49">
        <f t="shared" si="117"/>
        <v>144484</v>
      </c>
      <c r="ND94" s="49">
        <f t="shared" si="117"/>
        <v>145567</v>
      </c>
      <c r="NE94" s="49">
        <f t="shared" si="117"/>
        <v>142999</v>
      </c>
      <c r="NF94" s="49">
        <f t="shared" si="117"/>
        <v>139695</v>
      </c>
      <c r="NG94" s="49">
        <f t="shared" si="117"/>
        <v>139606</v>
      </c>
      <c r="NH94" s="49">
        <f t="shared" si="117"/>
        <v>132413</v>
      </c>
      <c r="NI94" s="49">
        <f t="shared" si="117"/>
        <v>122066</v>
      </c>
      <c r="NJ94" s="49">
        <f t="shared" si="117"/>
        <v>122600</v>
      </c>
      <c r="NK94" s="49">
        <f t="shared" si="117"/>
        <v>134504</v>
      </c>
      <c r="NL94" s="49">
        <f t="shared" si="117"/>
        <v>145705</v>
      </c>
      <c r="NM94" s="49">
        <f t="shared" si="117"/>
        <v>152811</v>
      </c>
      <c r="NN94" s="49">
        <f t="shared" si="117"/>
        <v>154607</v>
      </c>
      <c r="NO94" s="49">
        <f t="shared" si="117"/>
        <v>149990</v>
      </c>
      <c r="NP94" s="49">
        <f t="shared" si="117"/>
        <v>141277</v>
      </c>
      <c r="NQ94" s="49">
        <f t="shared" si="117"/>
        <v>139886</v>
      </c>
      <c r="NR94" s="49">
        <f t="shared" si="117"/>
        <v>134006</v>
      </c>
      <c r="NS94" s="49">
        <f t="shared" si="117"/>
        <v>129359</v>
      </c>
      <c r="NT94" s="49">
        <f t="shared" si="117"/>
        <v>128087</v>
      </c>
      <c r="NU94" s="49">
        <f t="shared" si="117"/>
        <v>125375</v>
      </c>
      <c r="NV94" s="49">
        <f t="shared" si="117"/>
        <v>127907</v>
      </c>
      <c r="NW94" s="49">
        <f t="shared" ref="NW94:QH94" si="118">SUM(NW16,NW18)</f>
        <v>128024</v>
      </c>
      <c r="NX94" s="49">
        <f t="shared" si="118"/>
        <v>126400</v>
      </c>
      <c r="NY94" s="49">
        <f t="shared" si="118"/>
        <v>126285</v>
      </c>
      <c r="NZ94" s="49">
        <f t="shared" si="118"/>
        <v>128742</v>
      </c>
      <c r="OA94" s="49">
        <f t="shared" si="118"/>
        <v>129637</v>
      </c>
      <c r="OB94" s="49">
        <f t="shared" si="118"/>
        <v>124041</v>
      </c>
      <c r="OC94" s="49">
        <f t="shared" si="118"/>
        <v>124523</v>
      </c>
      <c r="OD94" s="49">
        <f t="shared" si="118"/>
        <v>125982</v>
      </c>
      <c r="OE94" s="49">
        <f t="shared" si="118"/>
        <v>127564</v>
      </c>
      <c r="OF94" s="49">
        <f t="shared" si="118"/>
        <v>122876</v>
      </c>
      <c r="OG94" s="49">
        <f t="shared" si="118"/>
        <v>123994</v>
      </c>
      <c r="OH94" s="49">
        <f t="shared" si="118"/>
        <v>128684</v>
      </c>
      <c r="OI94" s="49">
        <f t="shared" si="118"/>
        <v>127715</v>
      </c>
      <c r="OJ94" s="49">
        <f t="shared" si="118"/>
        <v>127498</v>
      </c>
      <c r="OK94" s="49">
        <f t="shared" si="118"/>
        <v>113252</v>
      </c>
      <c r="OL94" s="49">
        <f t="shared" si="118"/>
        <v>121207</v>
      </c>
      <c r="OM94" s="49">
        <f t="shared" si="118"/>
        <v>123987</v>
      </c>
      <c r="ON94" s="49">
        <f t="shared" si="118"/>
        <v>126967</v>
      </c>
      <c r="OO94" s="49">
        <f t="shared" si="118"/>
        <v>131260</v>
      </c>
      <c r="OP94" s="49">
        <f t="shared" si="118"/>
        <v>130534</v>
      </c>
      <c r="OQ94" s="49">
        <f t="shared" si="118"/>
        <v>131424</v>
      </c>
      <c r="OR94" s="49">
        <f t="shared" si="118"/>
        <v>130902</v>
      </c>
      <c r="OS94" s="49">
        <f t="shared" si="118"/>
        <v>132474</v>
      </c>
      <c r="OT94" s="49">
        <f t="shared" si="118"/>
        <v>125864</v>
      </c>
      <c r="OU94" s="49">
        <f t="shared" si="118"/>
        <v>130204</v>
      </c>
      <c r="OV94" s="49">
        <f t="shared" si="118"/>
        <v>127993</v>
      </c>
      <c r="OW94" s="49">
        <f t="shared" si="118"/>
        <v>126184</v>
      </c>
      <c r="OX94" s="49">
        <f t="shared" si="118"/>
        <v>123725</v>
      </c>
      <c r="OY94" s="49">
        <f t="shared" si="118"/>
        <v>120037</v>
      </c>
      <c r="OZ94" s="49">
        <f t="shared" si="118"/>
        <v>127384</v>
      </c>
      <c r="PA94" s="49">
        <f t="shared" si="118"/>
        <v>126835</v>
      </c>
      <c r="PB94" s="49">
        <f t="shared" si="118"/>
        <v>133696</v>
      </c>
      <c r="PC94" s="49">
        <f t="shared" si="118"/>
        <v>130527</v>
      </c>
      <c r="PD94" s="49">
        <f t="shared" si="118"/>
        <v>130912</v>
      </c>
      <c r="PE94" s="49">
        <f t="shared" si="118"/>
        <v>130358</v>
      </c>
      <c r="PF94" s="49">
        <f t="shared" si="118"/>
        <v>129952</v>
      </c>
      <c r="PG94" s="49">
        <f t="shared" si="118"/>
        <v>127189</v>
      </c>
      <c r="PH94" s="49">
        <f t="shared" si="118"/>
        <v>123665</v>
      </c>
      <c r="PI94" s="49">
        <f t="shared" si="118"/>
        <v>110799</v>
      </c>
      <c r="PJ94" s="49">
        <f t="shared" si="118"/>
        <v>108398</v>
      </c>
      <c r="PK94" s="49">
        <f t="shared" si="118"/>
        <v>207884</v>
      </c>
      <c r="PL94" s="49">
        <f t="shared" si="118"/>
        <v>216674</v>
      </c>
      <c r="PM94" s="49">
        <f t="shared" si="118"/>
        <v>218823</v>
      </c>
      <c r="PN94" s="49">
        <f t="shared" si="118"/>
        <v>217887</v>
      </c>
      <c r="PO94" s="49">
        <f t="shared" si="118"/>
        <v>205785</v>
      </c>
      <c r="PP94" s="49">
        <f t="shared" si="118"/>
        <v>211058</v>
      </c>
      <c r="PQ94" s="49">
        <f t="shared" si="118"/>
        <v>208253</v>
      </c>
      <c r="PR94" s="49">
        <f t="shared" si="118"/>
        <v>196475</v>
      </c>
      <c r="PS94" s="49">
        <f t="shared" si="118"/>
        <v>174611</v>
      </c>
      <c r="PT94" s="49">
        <f t="shared" si="118"/>
        <v>187777</v>
      </c>
      <c r="PU94" s="49">
        <f t="shared" si="118"/>
        <v>186192</v>
      </c>
      <c r="PV94" s="49">
        <f t="shared" si="118"/>
        <v>187774</v>
      </c>
      <c r="PW94" s="49">
        <f t="shared" si="118"/>
        <v>178309</v>
      </c>
      <c r="PX94" s="49">
        <f t="shared" si="118"/>
        <v>170185</v>
      </c>
      <c r="PY94" s="49">
        <f t="shared" si="118"/>
        <v>164938</v>
      </c>
      <c r="PZ94" s="49">
        <f t="shared" si="118"/>
        <v>163145</v>
      </c>
      <c r="QA94" s="49">
        <f t="shared" si="118"/>
        <v>165164</v>
      </c>
      <c r="QB94" s="49">
        <f t="shared" si="118"/>
        <v>155451</v>
      </c>
      <c r="QC94" s="49">
        <f t="shared" si="118"/>
        <v>160283</v>
      </c>
      <c r="QD94" s="49">
        <f t="shared" si="118"/>
        <v>159808</v>
      </c>
      <c r="QE94" s="49">
        <f t="shared" si="118"/>
        <v>163219</v>
      </c>
      <c r="QF94" s="49">
        <f t="shared" si="118"/>
        <v>147980</v>
      </c>
      <c r="QG94" s="49">
        <f t="shared" si="118"/>
        <v>156460</v>
      </c>
      <c r="QH94" s="49">
        <f t="shared" si="118"/>
        <v>161217</v>
      </c>
      <c r="QI94" s="49">
        <f t="shared" ref="QI94:ST94" si="119">SUM(QI16,QI18)</f>
        <v>154880</v>
      </c>
      <c r="QJ94" s="49">
        <f t="shared" si="119"/>
        <v>163765</v>
      </c>
      <c r="QK94" s="49">
        <f t="shared" si="119"/>
        <v>138789</v>
      </c>
      <c r="QL94" s="49">
        <f t="shared" si="119"/>
        <v>157937</v>
      </c>
      <c r="QM94" s="49">
        <f t="shared" si="119"/>
        <v>164963</v>
      </c>
      <c r="QN94" s="49">
        <f t="shared" si="119"/>
        <v>160479</v>
      </c>
      <c r="QO94" s="49">
        <f t="shared" si="119"/>
        <v>150550</v>
      </c>
      <c r="QP94" s="49">
        <f t="shared" si="119"/>
        <v>141622</v>
      </c>
      <c r="QQ94" s="49">
        <f t="shared" si="119"/>
        <v>145133</v>
      </c>
      <c r="QR94" s="49">
        <f t="shared" si="119"/>
        <v>158197</v>
      </c>
      <c r="QS94" s="49">
        <f t="shared" si="119"/>
        <v>149749</v>
      </c>
      <c r="QT94" s="49">
        <f t="shared" si="119"/>
        <v>142106</v>
      </c>
      <c r="QU94" s="49">
        <f t="shared" si="119"/>
        <v>154143</v>
      </c>
      <c r="QV94" s="49">
        <f t="shared" si="119"/>
        <v>162127</v>
      </c>
      <c r="QW94" s="49">
        <f t="shared" si="119"/>
        <v>150342</v>
      </c>
      <c r="QX94" s="49">
        <f t="shared" si="119"/>
        <v>144514</v>
      </c>
      <c r="QY94" s="49">
        <f t="shared" si="119"/>
        <v>140461</v>
      </c>
      <c r="QZ94" s="49">
        <f t="shared" si="119"/>
        <v>147731</v>
      </c>
      <c r="RA94" s="49">
        <f t="shared" si="119"/>
        <v>149582</v>
      </c>
      <c r="RB94" s="49">
        <f t="shared" si="119"/>
        <v>119219</v>
      </c>
      <c r="RC94" s="49">
        <f t="shared" si="119"/>
        <v>140497</v>
      </c>
      <c r="RD94" s="49">
        <f t="shared" si="119"/>
        <v>148230</v>
      </c>
      <c r="RE94" s="49">
        <f t="shared" si="119"/>
        <v>149306</v>
      </c>
      <c r="RF94" s="49">
        <f t="shared" si="119"/>
        <v>143600</v>
      </c>
      <c r="RG94" s="49">
        <f t="shared" si="119"/>
        <v>147976</v>
      </c>
      <c r="RH94" s="49">
        <f t="shared" si="119"/>
        <v>145622</v>
      </c>
      <c r="RI94" s="49">
        <f t="shared" si="119"/>
        <v>136851</v>
      </c>
      <c r="RJ94" s="49">
        <f t="shared" si="119"/>
        <v>136080</v>
      </c>
      <c r="RK94" s="49">
        <f t="shared" si="119"/>
        <v>155557</v>
      </c>
      <c r="RL94" s="49">
        <f t="shared" si="119"/>
        <v>174721</v>
      </c>
      <c r="RM94" s="49">
        <f t="shared" si="119"/>
        <v>181951</v>
      </c>
      <c r="RN94" s="49">
        <f t="shared" si="119"/>
        <v>183254</v>
      </c>
      <c r="RO94" s="49">
        <f t="shared" si="119"/>
        <v>179419</v>
      </c>
      <c r="RP94" s="49">
        <f t="shared" si="119"/>
        <v>175886</v>
      </c>
      <c r="RQ94" s="49">
        <f t="shared" si="119"/>
        <v>168384</v>
      </c>
      <c r="RR94" s="49">
        <f t="shared" si="119"/>
        <v>162419</v>
      </c>
      <c r="RS94" s="49">
        <f t="shared" si="119"/>
        <v>158084</v>
      </c>
      <c r="RT94" s="49">
        <f t="shared" si="119"/>
        <v>154175</v>
      </c>
      <c r="RU94" s="49">
        <f t="shared" si="119"/>
        <v>156040</v>
      </c>
      <c r="RV94" s="49">
        <f t="shared" si="119"/>
        <v>152489</v>
      </c>
      <c r="RW94" s="49">
        <f t="shared" si="119"/>
        <v>151161</v>
      </c>
      <c r="RX94" s="49">
        <f t="shared" si="119"/>
        <v>146163</v>
      </c>
      <c r="RY94" s="49">
        <f t="shared" si="119"/>
        <v>147326</v>
      </c>
      <c r="RZ94" s="49">
        <f t="shared" si="119"/>
        <v>149154</v>
      </c>
      <c r="SA94" s="49">
        <f t="shared" si="119"/>
        <v>152561</v>
      </c>
      <c r="SB94" s="49">
        <f t="shared" si="119"/>
        <v>152031</v>
      </c>
      <c r="SC94" s="49">
        <f t="shared" si="119"/>
        <v>153745</v>
      </c>
      <c r="SD94" s="49">
        <f t="shared" si="119"/>
        <v>154987</v>
      </c>
      <c r="SE94" s="49">
        <f t="shared" si="119"/>
        <v>152954</v>
      </c>
      <c r="SF94" s="49">
        <f t="shared" si="119"/>
        <v>142699</v>
      </c>
      <c r="SG94" s="49">
        <f t="shared" si="119"/>
        <v>149438</v>
      </c>
      <c r="SH94" s="49">
        <f t="shared" si="119"/>
        <v>160991</v>
      </c>
      <c r="SI94" s="49">
        <f t="shared" si="119"/>
        <v>171144</v>
      </c>
      <c r="SJ94" s="49">
        <f t="shared" si="119"/>
        <v>169839</v>
      </c>
      <c r="SK94" s="49">
        <f t="shared" si="119"/>
        <v>147772</v>
      </c>
      <c r="SL94" s="49">
        <f t="shared" si="119"/>
        <v>156478</v>
      </c>
      <c r="SM94" s="49">
        <f t="shared" si="119"/>
        <v>163176</v>
      </c>
      <c r="SN94" s="49">
        <f t="shared" si="119"/>
        <v>161471</v>
      </c>
      <c r="SO94" s="49">
        <f t="shared" si="119"/>
        <v>155040</v>
      </c>
      <c r="SP94" s="49">
        <f t="shared" si="119"/>
        <v>151055</v>
      </c>
      <c r="SQ94" s="49">
        <f t="shared" si="119"/>
        <v>137568</v>
      </c>
      <c r="SR94" s="49">
        <f t="shared" si="119"/>
        <v>132154</v>
      </c>
      <c r="SS94" s="49">
        <f t="shared" si="119"/>
        <v>131585</v>
      </c>
      <c r="ST94" s="49">
        <f t="shared" si="119"/>
        <v>116741</v>
      </c>
      <c r="SU94" s="49">
        <f t="shared" ref="SU94:VF94" si="120">SUM(SU16,SU18)</f>
        <v>133018</v>
      </c>
      <c r="SV94" s="49">
        <f t="shared" si="120"/>
        <v>128462</v>
      </c>
      <c r="SW94" s="49">
        <f t="shared" si="120"/>
        <v>130043</v>
      </c>
      <c r="SX94" s="49">
        <f t="shared" si="120"/>
        <v>125562</v>
      </c>
      <c r="SY94" s="49">
        <f t="shared" si="120"/>
        <v>132465</v>
      </c>
      <c r="SZ94" s="49">
        <f t="shared" si="120"/>
        <v>121586</v>
      </c>
      <c r="TA94" s="49">
        <f t="shared" si="120"/>
        <v>129440</v>
      </c>
      <c r="TB94" s="49">
        <f t="shared" si="120"/>
        <v>130068</v>
      </c>
      <c r="TC94" s="49">
        <f t="shared" si="120"/>
        <v>120503</v>
      </c>
      <c r="TD94" s="49">
        <f t="shared" si="120"/>
        <v>131796</v>
      </c>
      <c r="TE94" s="49">
        <f t="shared" si="120"/>
        <v>135416</v>
      </c>
      <c r="TF94" s="49">
        <f t="shared" si="120"/>
        <v>122008</v>
      </c>
      <c r="TG94" s="49">
        <f t="shared" si="120"/>
        <v>129986</v>
      </c>
      <c r="TH94" s="49">
        <f t="shared" si="120"/>
        <v>136861</v>
      </c>
      <c r="TI94" s="49">
        <f t="shared" si="120"/>
        <v>134885</v>
      </c>
      <c r="TJ94" s="49">
        <f t="shared" si="120"/>
        <v>122362</v>
      </c>
      <c r="TK94" s="49">
        <f t="shared" si="120"/>
        <v>173088</v>
      </c>
      <c r="TL94" s="49">
        <f t="shared" si="120"/>
        <v>197876</v>
      </c>
      <c r="TM94" s="49">
        <f t="shared" si="120"/>
        <v>217306</v>
      </c>
      <c r="TN94" s="49">
        <f t="shared" si="120"/>
        <v>216037</v>
      </c>
      <c r="TO94" s="49">
        <f t="shared" si="120"/>
        <v>217531</v>
      </c>
      <c r="TP94" s="49">
        <f t="shared" si="120"/>
        <v>206634</v>
      </c>
      <c r="TQ94" s="49">
        <f t="shared" si="120"/>
        <v>202738</v>
      </c>
      <c r="TR94" s="49">
        <f t="shared" si="120"/>
        <v>200089</v>
      </c>
      <c r="TS94" s="49">
        <f t="shared" si="120"/>
        <v>191501</v>
      </c>
      <c r="TT94" s="49">
        <f t="shared" si="120"/>
        <v>190662</v>
      </c>
      <c r="TU94" s="49">
        <f t="shared" si="120"/>
        <v>192119</v>
      </c>
      <c r="TV94" s="49">
        <f t="shared" si="120"/>
        <v>192779</v>
      </c>
      <c r="TW94" s="49">
        <f t="shared" si="120"/>
        <v>197323</v>
      </c>
      <c r="TX94" s="49">
        <f t="shared" si="120"/>
        <v>188420</v>
      </c>
      <c r="TY94" s="49">
        <f t="shared" si="120"/>
        <v>191441</v>
      </c>
      <c r="TZ94" s="49">
        <f t="shared" si="120"/>
        <v>197674</v>
      </c>
      <c r="UA94" s="49">
        <f t="shared" si="120"/>
        <v>197248</v>
      </c>
      <c r="UB94" s="49">
        <f t="shared" si="120"/>
        <v>196545</v>
      </c>
      <c r="UC94" s="49">
        <f t="shared" si="120"/>
        <v>195079</v>
      </c>
      <c r="UD94" s="49">
        <f t="shared" si="120"/>
        <v>197087</v>
      </c>
      <c r="UE94" s="49">
        <f t="shared" si="120"/>
        <v>202639</v>
      </c>
      <c r="UF94" s="49">
        <f t="shared" si="120"/>
        <v>196264</v>
      </c>
      <c r="UG94" s="49">
        <f t="shared" si="120"/>
        <v>187954</v>
      </c>
      <c r="UH94" s="49">
        <f t="shared" si="120"/>
        <v>199122</v>
      </c>
      <c r="UI94" s="49">
        <f t="shared" si="120"/>
        <v>201272</v>
      </c>
      <c r="UJ94" s="49">
        <f t="shared" si="120"/>
        <v>203788</v>
      </c>
      <c r="UK94" s="49">
        <f t="shared" si="120"/>
        <v>188735</v>
      </c>
      <c r="UL94" s="49">
        <f t="shared" si="120"/>
        <v>189192</v>
      </c>
      <c r="UM94" s="49">
        <f t="shared" si="120"/>
        <v>200978</v>
      </c>
      <c r="UN94" s="49">
        <f t="shared" si="120"/>
        <v>200928</v>
      </c>
      <c r="UO94" s="49">
        <f t="shared" si="120"/>
        <v>201466</v>
      </c>
      <c r="UP94" s="49">
        <f t="shared" si="120"/>
        <v>186045</v>
      </c>
      <c r="UQ94" s="49">
        <f t="shared" si="120"/>
        <v>183639</v>
      </c>
      <c r="UR94" s="49">
        <f t="shared" si="120"/>
        <v>180527</v>
      </c>
      <c r="US94" s="49">
        <f t="shared" si="120"/>
        <v>176790</v>
      </c>
      <c r="UT94" s="49">
        <f t="shared" si="120"/>
        <v>167442</v>
      </c>
      <c r="UU94" s="49">
        <f t="shared" si="120"/>
        <v>153844</v>
      </c>
      <c r="UV94" s="49">
        <f t="shared" si="120"/>
        <v>160540</v>
      </c>
      <c r="UW94" s="49">
        <f t="shared" si="120"/>
        <v>157266</v>
      </c>
      <c r="UX94" s="49">
        <f t="shared" si="120"/>
        <v>153756</v>
      </c>
      <c r="UY94" s="49">
        <f t="shared" si="120"/>
        <v>149502</v>
      </c>
      <c r="UZ94" s="49">
        <f t="shared" si="120"/>
        <v>151768</v>
      </c>
      <c r="VA94" s="49">
        <f t="shared" si="120"/>
        <v>164646</v>
      </c>
      <c r="VB94" s="49">
        <f t="shared" si="120"/>
        <v>163443</v>
      </c>
      <c r="VC94" s="49">
        <f t="shared" si="120"/>
        <v>154619</v>
      </c>
      <c r="VD94" s="49">
        <f t="shared" si="120"/>
        <v>158553</v>
      </c>
      <c r="VE94" s="49">
        <f t="shared" si="120"/>
        <v>172382</v>
      </c>
      <c r="VF94" s="49">
        <f t="shared" si="120"/>
        <v>158590</v>
      </c>
      <c r="VG94" s="49">
        <f t="shared" ref="VG94:XR94" si="121">SUM(VG16,VG18)</f>
        <v>160206</v>
      </c>
      <c r="VH94" s="49">
        <f t="shared" si="121"/>
        <v>152005</v>
      </c>
      <c r="VI94" s="49">
        <f t="shared" si="121"/>
        <v>154021</v>
      </c>
      <c r="VJ94" s="49">
        <f t="shared" si="121"/>
        <v>134766</v>
      </c>
      <c r="VK94" s="49">
        <f t="shared" si="121"/>
        <v>179905</v>
      </c>
      <c r="VL94" s="49">
        <f t="shared" si="121"/>
        <v>212527</v>
      </c>
      <c r="VM94" s="49">
        <f t="shared" si="121"/>
        <v>237836</v>
      </c>
      <c r="VN94" s="49">
        <f t="shared" si="121"/>
        <v>235989</v>
      </c>
      <c r="VO94" s="49">
        <f t="shared" si="121"/>
        <v>233303</v>
      </c>
      <c r="VP94" s="49">
        <f t="shared" si="121"/>
        <v>218384</v>
      </c>
      <c r="VQ94" s="49">
        <f t="shared" si="121"/>
        <v>208847</v>
      </c>
      <c r="VR94" s="49">
        <f t="shared" si="121"/>
        <v>219892</v>
      </c>
      <c r="VS94" s="49">
        <f t="shared" si="121"/>
        <v>216205</v>
      </c>
      <c r="VT94" s="49">
        <f t="shared" si="121"/>
        <v>214050</v>
      </c>
      <c r="VU94" s="49">
        <f t="shared" si="121"/>
        <v>220680</v>
      </c>
      <c r="VV94" s="49">
        <f t="shared" si="121"/>
        <v>220178</v>
      </c>
      <c r="VW94" s="49">
        <f t="shared" si="121"/>
        <v>221397</v>
      </c>
      <c r="VX94" s="49">
        <f t="shared" si="121"/>
        <v>215051</v>
      </c>
      <c r="VY94" s="49">
        <f t="shared" si="121"/>
        <v>211789</v>
      </c>
      <c r="VZ94" s="49">
        <f t="shared" si="121"/>
        <v>219855</v>
      </c>
      <c r="WA94" s="49">
        <f t="shared" si="121"/>
        <v>216011</v>
      </c>
      <c r="WB94" s="49">
        <f t="shared" si="121"/>
        <v>214920</v>
      </c>
      <c r="WC94" s="49">
        <f t="shared" si="121"/>
        <v>215243</v>
      </c>
      <c r="WD94" s="49">
        <f t="shared" si="121"/>
        <v>223645</v>
      </c>
      <c r="WE94" s="49">
        <f t="shared" si="121"/>
        <v>220102</v>
      </c>
      <c r="WF94" s="49">
        <f t="shared" si="121"/>
        <v>212609</v>
      </c>
      <c r="WG94" s="49">
        <f t="shared" si="121"/>
        <v>196384</v>
      </c>
      <c r="WH94" s="49">
        <f t="shared" si="121"/>
        <v>206568</v>
      </c>
      <c r="WI94" s="49">
        <f t="shared" si="121"/>
        <v>203906</v>
      </c>
      <c r="WJ94" s="49">
        <f t="shared" si="121"/>
        <v>205193</v>
      </c>
      <c r="WK94" s="49">
        <f t="shared" si="121"/>
        <v>193233</v>
      </c>
      <c r="WL94" s="49">
        <f t="shared" si="121"/>
        <v>178417</v>
      </c>
      <c r="WM94" s="49">
        <f t="shared" si="121"/>
        <v>202549</v>
      </c>
      <c r="WN94" s="49">
        <f t="shared" si="121"/>
        <v>203094</v>
      </c>
      <c r="WO94" s="49">
        <f t="shared" si="121"/>
        <v>203875</v>
      </c>
      <c r="WP94" s="49">
        <f t="shared" si="121"/>
        <v>190978</v>
      </c>
      <c r="WQ94" s="49">
        <f t="shared" si="121"/>
        <v>189401</v>
      </c>
      <c r="WR94" s="49">
        <f t="shared" si="121"/>
        <v>188709</v>
      </c>
      <c r="WS94" s="49">
        <f t="shared" si="121"/>
        <v>190199</v>
      </c>
      <c r="WT94" s="49">
        <f t="shared" si="121"/>
        <v>187360</v>
      </c>
      <c r="WU94" s="49">
        <f t="shared" si="121"/>
        <v>175984</v>
      </c>
      <c r="WV94" s="49">
        <f t="shared" si="121"/>
        <v>184756</v>
      </c>
      <c r="WW94" s="49">
        <f t="shared" si="121"/>
        <v>183918</v>
      </c>
      <c r="WX94" s="49">
        <f t="shared" si="121"/>
        <v>179951</v>
      </c>
      <c r="WY94" s="49">
        <f t="shared" si="121"/>
        <v>179115</v>
      </c>
      <c r="WZ94" s="49">
        <f t="shared" si="121"/>
        <v>173489</v>
      </c>
      <c r="XA94" s="49">
        <f t="shared" si="121"/>
        <v>183854</v>
      </c>
      <c r="XB94" s="49">
        <f t="shared" si="121"/>
        <v>183591</v>
      </c>
      <c r="XC94" s="49">
        <f t="shared" si="121"/>
        <v>174179</v>
      </c>
      <c r="XD94" s="49">
        <f t="shared" si="121"/>
        <v>181869</v>
      </c>
      <c r="XE94" s="49">
        <f t="shared" si="121"/>
        <v>190002</v>
      </c>
      <c r="XF94" s="49">
        <f t="shared" si="121"/>
        <v>175437</v>
      </c>
      <c r="XG94" s="49">
        <f t="shared" si="121"/>
        <v>175642</v>
      </c>
      <c r="XH94" s="49">
        <f t="shared" si="121"/>
        <v>169980</v>
      </c>
      <c r="XI94" s="49">
        <f t="shared" si="121"/>
        <v>172338</v>
      </c>
      <c r="XJ94" s="49">
        <f t="shared" si="121"/>
        <v>154058</v>
      </c>
      <c r="XK94" s="49">
        <f t="shared" si="121"/>
        <v>197752</v>
      </c>
      <c r="XL94" s="49">
        <f t="shared" si="121"/>
        <v>218996</v>
      </c>
      <c r="XM94" s="49">
        <f t="shared" si="121"/>
        <v>236862</v>
      </c>
      <c r="XN94" s="49">
        <f t="shared" si="121"/>
        <v>240740</v>
      </c>
      <c r="XO94" s="49">
        <f t="shared" si="121"/>
        <v>245181</v>
      </c>
      <c r="XP94" s="49">
        <f t="shared" si="121"/>
        <v>238635</v>
      </c>
      <c r="XQ94" s="49">
        <f t="shared" si="121"/>
        <v>242689</v>
      </c>
      <c r="XR94" s="49">
        <f t="shared" si="121"/>
        <v>242993</v>
      </c>
      <c r="XS94" s="49">
        <f t="shared" ref="XS94:AAD94" si="122">SUM(XS16,XS18)</f>
        <v>224064</v>
      </c>
      <c r="XT94" s="49">
        <f t="shared" si="122"/>
        <v>229083</v>
      </c>
      <c r="XU94" s="49">
        <f t="shared" si="122"/>
        <v>229173</v>
      </c>
      <c r="XV94" s="49">
        <f t="shared" si="122"/>
        <v>229040</v>
      </c>
      <c r="XW94" s="49">
        <f t="shared" si="122"/>
        <v>226109</v>
      </c>
      <c r="XX94" s="49">
        <f t="shared" si="122"/>
        <v>224553</v>
      </c>
      <c r="XY94" s="49">
        <f t="shared" si="122"/>
        <v>220462</v>
      </c>
      <c r="XZ94" s="49">
        <f t="shared" si="122"/>
        <v>221760</v>
      </c>
      <c r="YA94" s="49">
        <f t="shared" si="122"/>
        <v>233941</v>
      </c>
      <c r="YB94" s="49">
        <f t="shared" si="122"/>
        <v>232270</v>
      </c>
      <c r="YC94" s="49">
        <f t="shared" si="122"/>
        <v>223158</v>
      </c>
      <c r="YD94" s="49">
        <f t="shared" si="122"/>
        <v>227305</v>
      </c>
      <c r="YE94" s="49">
        <f t="shared" si="122"/>
        <v>230005</v>
      </c>
      <c r="YF94" s="49">
        <f t="shared" si="122"/>
        <v>226045</v>
      </c>
      <c r="YG94" s="49">
        <f t="shared" si="122"/>
        <v>213969</v>
      </c>
      <c r="YH94" s="49">
        <f t="shared" si="122"/>
        <v>225286</v>
      </c>
      <c r="YI94" s="49">
        <f t="shared" si="122"/>
        <v>229259</v>
      </c>
      <c r="YJ94" s="49">
        <f t="shared" si="122"/>
        <v>225310</v>
      </c>
      <c r="YK94" s="49">
        <f t="shared" si="122"/>
        <v>219408</v>
      </c>
      <c r="YL94" s="49">
        <f t="shared" si="122"/>
        <v>202979</v>
      </c>
      <c r="YM94" s="49">
        <f t="shared" si="122"/>
        <v>222584</v>
      </c>
      <c r="YN94" s="49">
        <f t="shared" si="122"/>
        <v>222623</v>
      </c>
      <c r="YO94" s="49">
        <f t="shared" si="122"/>
        <v>218394</v>
      </c>
      <c r="YP94" s="49">
        <f t="shared" si="122"/>
        <v>207932</v>
      </c>
      <c r="YQ94" s="49">
        <f t="shared" si="122"/>
        <v>202718</v>
      </c>
      <c r="YR94" s="49">
        <f t="shared" si="122"/>
        <v>200632</v>
      </c>
      <c r="YS94" s="49">
        <f t="shared" si="122"/>
        <v>200702</v>
      </c>
      <c r="YT94" s="49">
        <f t="shared" si="122"/>
        <v>195863</v>
      </c>
      <c r="YU94" s="49">
        <f t="shared" si="122"/>
        <v>181145</v>
      </c>
      <c r="YV94" s="49">
        <f t="shared" si="122"/>
        <v>194708</v>
      </c>
      <c r="YW94" s="49">
        <f t="shared" si="122"/>
        <v>193082</v>
      </c>
      <c r="YX94" s="49">
        <f t="shared" si="122"/>
        <v>188945</v>
      </c>
      <c r="YY94" s="49">
        <f t="shared" si="122"/>
        <v>187924</v>
      </c>
      <c r="YZ94" s="49">
        <f t="shared" si="122"/>
        <v>182724</v>
      </c>
      <c r="ZA94" s="49">
        <f t="shared" si="122"/>
        <v>196170</v>
      </c>
      <c r="ZB94" s="49">
        <f t="shared" si="122"/>
        <v>196930</v>
      </c>
      <c r="ZC94" s="49">
        <f t="shared" si="122"/>
        <v>190513</v>
      </c>
      <c r="ZD94" s="49">
        <f t="shared" si="122"/>
        <v>184599</v>
      </c>
      <c r="ZE94" s="49">
        <f t="shared" si="122"/>
        <v>195758</v>
      </c>
      <c r="ZF94" s="49">
        <f t="shared" si="122"/>
        <v>186804</v>
      </c>
      <c r="ZG94" s="49">
        <f t="shared" si="122"/>
        <v>193178</v>
      </c>
      <c r="ZH94" s="49">
        <f t="shared" si="122"/>
        <v>180268</v>
      </c>
      <c r="ZI94" s="49">
        <f t="shared" si="122"/>
        <v>182074</v>
      </c>
      <c r="ZJ94" s="49">
        <f t="shared" si="122"/>
        <v>170430</v>
      </c>
      <c r="ZK94" s="49">
        <f t="shared" si="122"/>
        <v>192743</v>
      </c>
      <c r="ZL94" s="49">
        <f t="shared" si="122"/>
        <v>228071</v>
      </c>
      <c r="ZM94" s="49">
        <f t="shared" si="122"/>
        <v>252470</v>
      </c>
      <c r="ZN94" s="49">
        <f t="shared" si="122"/>
        <v>262052</v>
      </c>
      <c r="ZO94" s="49">
        <f t="shared" si="122"/>
        <v>261514</v>
      </c>
      <c r="ZP94" s="49">
        <f t="shared" si="122"/>
        <v>256086</v>
      </c>
      <c r="ZQ94" s="49">
        <f t="shared" si="122"/>
        <v>246481</v>
      </c>
      <c r="ZR94" s="49">
        <f t="shared" si="122"/>
        <v>243421</v>
      </c>
      <c r="ZS94" s="49">
        <f t="shared" si="122"/>
        <v>236060</v>
      </c>
      <c r="ZT94" s="49">
        <f t="shared" si="122"/>
        <v>236227</v>
      </c>
      <c r="ZU94" s="49">
        <f t="shared" si="122"/>
        <v>233526</v>
      </c>
      <c r="ZV94" s="49">
        <f t="shared" si="122"/>
        <v>238313</v>
      </c>
      <c r="ZW94" s="49">
        <f t="shared" si="122"/>
        <v>238105</v>
      </c>
      <c r="ZX94" s="49">
        <f t="shared" si="122"/>
        <v>238330</v>
      </c>
      <c r="ZY94" s="49">
        <f t="shared" si="122"/>
        <v>225946</v>
      </c>
      <c r="ZZ94" s="49">
        <f t="shared" si="122"/>
        <v>230979</v>
      </c>
      <c r="AAA94" s="49">
        <f t="shared" si="122"/>
        <v>232410</v>
      </c>
      <c r="AAB94" s="49">
        <f t="shared" si="122"/>
        <v>228050</v>
      </c>
      <c r="AAC94" s="49">
        <f t="shared" si="122"/>
        <v>221810</v>
      </c>
      <c r="AAD94" s="49">
        <f t="shared" si="122"/>
        <v>222466</v>
      </c>
      <c r="AAE94" s="49">
        <f t="shared" ref="AAE94:ACP94" si="123">SUM(AAE16,AAE18)</f>
        <v>225017</v>
      </c>
      <c r="AAF94" s="49">
        <f t="shared" si="123"/>
        <v>228720</v>
      </c>
      <c r="AAG94" s="49">
        <f t="shared" si="123"/>
        <v>210408</v>
      </c>
      <c r="AAH94" s="49">
        <f t="shared" si="123"/>
        <v>215503</v>
      </c>
      <c r="AAI94" s="49">
        <f t="shared" si="123"/>
        <v>218732</v>
      </c>
      <c r="AAJ94" s="49">
        <f t="shared" si="123"/>
        <v>220461</v>
      </c>
      <c r="AAK94" s="49">
        <f t="shared" si="123"/>
        <v>217309</v>
      </c>
      <c r="AAL94" s="49">
        <f t="shared" si="123"/>
        <v>200373</v>
      </c>
      <c r="AAM94" s="49">
        <f t="shared" si="123"/>
        <v>215474</v>
      </c>
      <c r="AAN94" s="49">
        <f t="shared" si="123"/>
        <v>224340</v>
      </c>
      <c r="AAO94" s="49">
        <f t="shared" si="123"/>
        <v>221671</v>
      </c>
      <c r="AAP94" s="49">
        <f t="shared" si="123"/>
        <v>216199</v>
      </c>
      <c r="AAQ94" s="49">
        <f t="shared" si="123"/>
        <v>208379</v>
      </c>
      <c r="AAR94" s="49">
        <f t="shared" si="123"/>
        <v>211053</v>
      </c>
      <c r="AAS94" s="49">
        <f t="shared" si="123"/>
        <v>204996</v>
      </c>
      <c r="AAT94" s="49">
        <f t="shared" si="123"/>
        <v>204326</v>
      </c>
      <c r="AAU94" s="49">
        <f t="shared" si="123"/>
        <v>190444</v>
      </c>
      <c r="AAV94" s="49">
        <f t="shared" si="123"/>
        <v>201877</v>
      </c>
      <c r="AAW94" s="49">
        <f t="shared" si="123"/>
        <v>201410</v>
      </c>
      <c r="AAX94" s="49">
        <f t="shared" si="123"/>
        <v>194256</v>
      </c>
      <c r="AAY94" s="49">
        <f t="shared" si="123"/>
        <v>188567</v>
      </c>
      <c r="AAZ94" s="49">
        <f t="shared" si="123"/>
        <v>178479</v>
      </c>
      <c r="ABA94" s="49">
        <f t="shared" si="123"/>
        <v>189467</v>
      </c>
      <c r="ABB94" s="49">
        <f t="shared" si="123"/>
        <v>189551</v>
      </c>
      <c r="ABC94" s="49">
        <f t="shared" si="123"/>
        <v>188774</v>
      </c>
      <c r="ABD94" s="49">
        <f t="shared" si="123"/>
        <v>177094</v>
      </c>
      <c r="ABE94" s="49">
        <f t="shared" si="123"/>
        <v>189446</v>
      </c>
      <c r="ABF94" s="49">
        <f t="shared" si="123"/>
        <v>196673</v>
      </c>
      <c r="ABG94" s="49">
        <f t="shared" si="123"/>
        <v>172309</v>
      </c>
      <c r="ABH94" s="49">
        <f t="shared" si="123"/>
        <v>172560</v>
      </c>
      <c r="ABI94" s="49">
        <f t="shared" si="123"/>
        <v>178924</v>
      </c>
      <c r="ABJ94" s="49">
        <f t="shared" si="123"/>
        <v>165773</v>
      </c>
      <c r="ABK94" s="49">
        <f t="shared" si="123"/>
        <v>168681</v>
      </c>
      <c r="ABL94" s="49">
        <f t="shared" si="123"/>
        <v>214206</v>
      </c>
      <c r="ABM94" s="49">
        <f t="shared" si="123"/>
        <v>250526</v>
      </c>
      <c r="ABN94" s="49">
        <f t="shared" si="123"/>
        <v>258597</v>
      </c>
      <c r="ABO94" s="49">
        <f t="shared" si="123"/>
        <v>261928</v>
      </c>
      <c r="ABP94" s="49">
        <f t="shared" si="123"/>
        <v>259894</v>
      </c>
      <c r="ABQ94" s="49">
        <f t="shared" si="123"/>
        <v>253143</v>
      </c>
      <c r="ABR94" s="49">
        <f t="shared" si="123"/>
        <v>243895</v>
      </c>
      <c r="ABS94" s="49">
        <f t="shared" si="123"/>
        <v>236147</v>
      </c>
      <c r="ABT94" s="49">
        <f t="shared" si="123"/>
        <v>235436</v>
      </c>
      <c r="ABU94" s="49">
        <f t="shared" si="123"/>
        <v>227986</v>
      </c>
      <c r="ABV94" s="49">
        <f t="shared" si="123"/>
        <v>238576</v>
      </c>
      <c r="ABW94" s="49">
        <f t="shared" si="123"/>
        <v>244145</v>
      </c>
      <c r="ABX94" s="49">
        <f t="shared" si="123"/>
        <v>247265</v>
      </c>
      <c r="ABY94" s="49">
        <f t="shared" si="123"/>
        <v>249233</v>
      </c>
      <c r="ABZ94" s="49">
        <f t="shared" si="123"/>
        <v>256227</v>
      </c>
      <c r="ACA94" s="49">
        <f t="shared" si="123"/>
        <v>253592</v>
      </c>
      <c r="ACB94" s="49">
        <f t="shared" si="123"/>
        <v>253823</v>
      </c>
      <c r="ACC94" s="49">
        <f t="shared" si="123"/>
        <v>248019</v>
      </c>
      <c r="ACD94" s="49">
        <f t="shared" si="123"/>
        <v>249649</v>
      </c>
      <c r="ACE94" s="49">
        <f t="shared" si="123"/>
        <v>257381</v>
      </c>
      <c r="ACF94" s="49">
        <f t="shared" si="123"/>
        <v>251746</v>
      </c>
      <c r="ACG94" s="49">
        <f t="shared" si="123"/>
        <v>228650</v>
      </c>
      <c r="ACH94" s="49">
        <f t="shared" si="123"/>
        <v>220768</v>
      </c>
      <c r="ACI94" s="49">
        <f t="shared" si="123"/>
        <v>233163</v>
      </c>
      <c r="ACJ94" s="49">
        <f t="shared" si="123"/>
        <v>241220</v>
      </c>
      <c r="ACK94" s="49">
        <f t="shared" si="123"/>
        <v>246148</v>
      </c>
      <c r="ACL94" s="49">
        <f t="shared" si="123"/>
        <v>230871</v>
      </c>
      <c r="ACM94" s="49">
        <f t="shared" si="123"/>
        <v>231321</v>
      </c>
      <c r="ACN94" s="49">
        <f t="shared" si="123"/>
        <v>247075</v>
      </c>
      <c r="ACO94" s="49">
        <f t="shared" si="123"/>
        <v>257815</v>
      </c>
      <c r="ACP94" s="49">
        <f t="shared" si="123"/>
        <v>252017</v>
      </c>
      <c r="ACQ94" s="49">
        <f t="shared" ref="ACQ94:AFB94" si="124">SUM(ACQ16,ACQ18)</f>
        <v>245080</v>
      </c>
      <c r="ACR94" s="49">
        <f t="shared" si="124"/>
        <v>253518</v>
      </c>
      <c r="ACS94" s="49">
        <f t="shared" si="124"/>
        <v>247408</v>
      </c>
      <c r="ACT94" s="49">
        <f t="shared" si="124"/>
        <v>250187</v>
      </c>
      <c r="ACU94" s="49">
        <f t="shared" si="124"/>
        <v>230622</v>
      </c>
      <c r="ACV94" s="49">
        <f t="shared" si="124"/>
        <v>241480</v>
      </c>
      <c r="ACW94" s="49">
        <f t="shared" si="124"/>
        <v>236154</v>
      </c>
      <c r="ACX94" s="49">
        <f t="shared" si="124"/>
        <v>238225</v>
      </c>
      <c r="ACY94" s="49">
        <f t="shared" si="124"/>
        <v>224037</v>
      </c>
      <c r="ACZ94" s="49">
        <f t="shared" si="124"/>
        <v>216304</v>
      </c>
      <c r="ADA94" s="49">
        <f t="shared" si="124"/>
        <v>224269</v>
      </c>
      <c r="ADB94" s="49">
        <f t="shared" si="124"/>
        <v>234778</v>
      </c>
      <c r="ADC94" s="49">
        <f t="shared" si="124"/>
        <v>241333</v>
      </c>
      <c r="ADD94" s="49">
        <f t="shared" si="124"/>
        <v>233723</v>
      </c>
      <c r="ADE94" s="49">
        <f t="shared" si="124"/>
        <v>240425</v>
      </c>
      <c r="ADF94" s="49">
        <f t="shared" si="124"/>
        <v>244975</v>
      </c>
      <c r="ADG94" s="49">
        <f t="shared" si="124"/>
        <v>226289</v>
      </c>
      <c r="ADH94" s="49">
        <f t="shared" si="124"/>
        <v>225665</v>
      </c>
      <c r="ADI94" s="49">
        <f t="shared" si="124"/>
        <v>222191</v>
      </c>
      <c r="ADJ94" s="49">
        <f t="shared" si="124"/>
        <v>211032</v>
      </c>
      <c r="ADK94" s="49">
        <f t="shared" si="124"/>
        <v>190416</v>
      </c>
      <c r="ADL94" s="49">
        <f t="shared" si="124"/>
        <v>235786</v>
      </c>
      <c r="ADM94" s="49">
        <f t="shared" si="124"/>
        <v>261015</v>
      </c>
      <c r="ADN94" s="49">
        <f t="shared" si="124"/>
        <v>277931</v>
      </c>
      <c r="ADO94" s="49">
        <f t="shared" si="124"/>
        <v>272657</v>
      </c>
      <c r="ADP94" s="49">
        <f t="shared" si="124"/>
        <v>278132</v>
      </c>
      <c r="ADQ94" s="49">
        <f t="shared" si="124"/>
        <v>269016</v>
      </c>
      <c r="ADR94" s="49">
        <f t="shared" si="124"/>
        <v>266510</v>
      </c>
      <c r="ADS94" s="49">
        <f t="shared" si="124"/>
        <v>269014</v>
      </c>
      <c r="ADT94" s="49">
        <f t="shared" si="124"/>
        <v>266955</v>
      </c>
      <c r="ADU94" s="49">
        <f t="shared" si="124"/>
        <v>256293</v>
      </c>
      <c r="ADV94" s="49">
        <f t="shared" si="124"/>
        <v>255427</v>
      </c>
      <c r="ADW94" s="49">
        <f t="shared" si="124"/>
        <v>256658</v>
      </c>
      <c r="ADX94" s="49">
        <f t="shared" si="124"/>
        <v>263445</v>
      </c>
      <c r="ADY94" s="49">
        <f t="shared" si="124"/>
        <v>254589</v>
      </c>
      <c r="ADZ94" s="49">
        <f t="shared" si="124"/>
        <v>251529</v>
      </c>
      <c r="AEA94" s="49">
        <f t="shared" si="124"/>
        <v>242440</v>
      </c>
      <c r="AEB94" s="49">
        <f t="shared" si="124"/>
        <v>244733</v>
      </c>
      <c r="AEC94" s="49">
        <f t="shared" si="124"/>
        <v>241544</v>
      </c>
      <c r="AED94" s="49">
        <f t="shared" si="124"/>
        <v>237845</v>
      </c>
      <c r="AEE94" s="49">
        <f t="shared" si="124"/>
        <v>240526</v>
      </c>
      <c r="AEF94" s="49">
        <f t="shared" si="124"/>
        <v>240691</v>
      </c>
      <c r="AEG94" s="49">
        <f t="shared" si="124"/>
        <v>230729</v>
      </c>
      <c r="AEH94" s="49">
        <f t="shared" si="124"/>
        <v>231106</v>
      </c>
      <c r="AEI94" s="49">
        <f t="shared" si="124"/>
        <v>231052</v>
      </c>
      <c r="AEJ94" s="49">
        <f t="shared" si="124"/>
        <v>231047</v>
      </c>
      <c r="AEK94" s="49">
        <f t="shared" si="124"/>
        <v>239976</v>
      </c>
      <c r="AEL94" s="49">
        <f t="shared" si="124"/>
        <v>212837</v>
      </c>
      <c r="AEM94" s="49">
        <f t="shared" si="124"/>
        <v>227597</v>
      </c>
      <c r="AEN94" s="49">
        <f t="shared" si="124"/>
        <v>235037</v>
      </c>
      <c r="AEO94" s="49">
        <f t="shared" si="124"/>
        <v>237669</v>
      </c>
      <c r="AEP94" s="49">
        <f t="shared" si="124"/>
        <v>241416</v>
      </c>
      <c r="AEQ94" s="49">
        <f t="shared" si="124"/>
        <v>229067</v>
      </c>
      <c r="AER94" s="49">
        <f t="shared" si="124"/>
        <v>236558</v>
      </c>
      <c r="AES94" s="49">
        <f t="shared" si="124"/>
        <v>234680</v>
      </c>
      <c r="AET94" s="49">
        <f t="shared" si="124"/>
        <v>234031</v>
      </c>
      <c r="AEU94" s="49">
        <f t="shared" si="124"/>
        <v>213333</v>
      </c>
      <c r="AEV94" s="49">
        <f t="shared" si="124"/>
        <v>225302</v>
      </c>
      <c r="AEW94" s="49">
        <f t="shared" si="124"/>
        <v>218299</v>
      </c>
      <c r="AEX94" s="49">
        <f t="shared" si="124"/>
        <v>221134</v>
      </c>
      <c r="AEY94" s="49">
        <f t="shared" si="124"/>
        <v>218088</v>
      </c>
      <c r="AEZ94" s="49">
        <f t="shared" si="124"/>
        <v>215382</v>
      </c>
      <c r="AFA94" s="49">
        <f t="shared" si="124"/>
        <v>212805</v>
      </c>
      <c r="AFB94" s="49">
        <f t="shared" si="124"/>
        <v>222414</v>
      </c>
      <c r="AFC94" s="49">
        <f t="shared" ref="AFC94:AHN94" si="125">SUM(AFC16,AFC18)</f>
        <v>225945</v>
      </c>
      <c r="AFD94" s="49">
        <f t="shared" si="125"/>
        <v>209469</v>
      </c>
      <c r="AFE94" s="49">
        <f t="shared" si="125"/>
        <v>217516</v>
      </c>
      <c r="AFF94" s="49">
        <f t="shared" si="125"/>
        <v>218697</v>
      </c>
      <c r="AFG94" s="49">
        <f t="shared" si="125"/>
        <v>200042</v>
      </c>
      <c r="AFH94" s="49">
        <f t="shared" si="125"/>
        <v>198877</v>
      </c>
      <c r="AFI94" s="49">
        <f t="shared" si="125"/>
        <v>196418</v>
      </c>
      <c r="AFJ94" s="49">
        <f t="shared" si="125"/>
        <v>195019</v>
      </c>
      <c r="AFK94" s="49">
        <f t="shared" si="125"/>
        <v>175249</v>
      </c>
      <c r="AFL94" s="49">
        <f t="shared" si="125"/>
        <v>220230</v>
      </c>
      <c r="AFM94" s="49">
        <f t="shared" si="125"/>
        <v>235484</v>
      </c>
      <c r="AFN94" s="49">
        <f t="shared" si="125"/>
        <v>257376</v>
      </c>
      <c r="AFO94" s="49">
        <f t="shared" si="125"/>
        <v>265207</v>
      </c>
      <c r="AFP94" s="49">
        <f t="shared" si="125"/>
        <v>273257</v>
      </c>
      <c r="AFQ94" s="49">
        <f t="shared" si="125"/>
        <v>262564</v>
      </c>
      <c r="AFR94" s="49">
        <f t="shared" si="125"/>
        <v>253504</v>
      </c>
      <c r="AFS94" s="49">
        <f t="shared" si="125"/>
        <v>264293</v>
      </c>
      <c r="AFT94" s="49">
        <f t="shared" si="125"/>
        <v>255231</v>
      </c>
      <c r="AFU94" s="49">
        <f t="shared" si="125"/>
        <v>251624</v>
      </c>
      <c r="AFV94" s="49">
        <f t="shared" si="125"/>
        <v>263050</v>
      </c>
      <c r="AFW94" s="49">
        <f t="shared" si="125"/>
        <v>253056</v>
      </c>
      <c r="AFX94" s="49">
        <f t="shared" si="125"/>
        <v>258227</v>
      </c>
      <c r="AFY94" s="49">
        <f t="shared" si="125"/>
        <v>253962</v>
      </c>
      <c r="AFZ94" s="49">
        <f t="shared" si="125"/>
        <v>256092</v>
      </c>
      <c r="AGA94" s="49">
        <f t="shared" si="125"/>
        <v>252193</v>
      </c>
      <c r="AGB94" s="49">
        <f t="shared" si="125"/>
        <v>255645</v>
      </c>
      <c r="AGC94" s="49">
        <f t="shared" si="125"/>
        <v>248032</v>
      </c>
      <c r="AGD94" s="49">
        <f t="shared" si="125"/>
        <v>240737</v>
      </c>
      <c r="AGE94" s="49">
        <f t="shared" si="125"/>
        <v>249736</v>
      </c>
      <c r="AGF94" s="49">
        <f t="shared" si="125"/>
        <v>251661</v>
      </c>
      <c r="AGG94" s="49">
        <f t="shared" si="125"/>
        <v>243971</v>
      </c>
      <c r="AGH94" s="49">
        <f t="shared" si="125"/>
        <v>235878</v>
      </c>
      <c r="AGI94" s="49">
        <f t="shared" si="125"/>
        <v>242272</v>
      </c>
      <c r="AGJ94" s="49">
        <f t="shared" si="125"/>
        <v>242099</v>
      </c>
      <c r="AGK94" s="49">
        <f t="shared" si="125"/>
        <v>249481</v>
      </c>
      <c r="AGL94" s="49">
        <f t="shared" si="125"/>
        <v>232268</v>
      </c>
      <c r="AGM94" s="49">
        <f t="shared" si="125"/>
        <v>232755</v>
      </c>
      <c r="AGN94" s="49">
        <f t="shared" si="125"/>
        <v>249122</v>
      </c>
      <c r="AGO94" s="49">
        <f t="shared" si="125"/>
        <v>252503</v>
      </c>
      <c r="AGP94" s="49">
        <f t="shared" si="125"/>
        <v>254095</v>
      </c>
      <c r="AGQ94" s="49">
        <f t="shared" si="125"/>
        <v>238780</v>
      </c>
      <c r="AGR94" s="49">
        <f t="shared" si="125"/>
        <v>243990</v>
      </c>
      <c r="AGS94" s="49">
        <f t="shared" si="125"/>
        <v>243769</v>
      </c>
      <c r="AGT94" s="49">
        <f t="shared" si="125"/>
        <v>244324</v>
      </c>
      <c r="AGU94" s="49">
        <f t="shared" si="125"/>
        <v>239128</v>
      </c>
      <c r="AGV94" s="49">
        <f t="shared" si="125"/>
        <v>226608</v>
      </c>
      <c r="AGW94" s="49">
        <f t="shared" si="125"/>
        <v>234063</v>
      </c>
      <c r="AGX94" s="49">
        <f t="shared" si="125"/>
        <v>235223</v>
      </c>
      <c r="AGY94" s="49">
        <f t="shared" si="125"/>
        <v>233138</v>
      </c>
      <c r="AGZ94" s="49">
        <f t="shared" si="125"/>
        <v>223214</v>
      </c>
      <c r="AHA94" s="49">
        <f t="shared" si="125"/>
        <v>221624</v>
      </c>
      <c r="AHB94" s="49">
        <f t="shared" si="125"/>
        <v>232426</v>
      </c>
      <c r="AHC94" s="49">
        <f t="shared" si="125"/>
        <v>236160</v>
      </c>
      <c r="AHD94" s="49">
        <f t="shared" si="125"/>
        <v>223049</v>
      </c>
      <c r="AHE94" s="49">
        <f t="shared" si="125"/>
        <v>230101</v>
      </c>
      <c r="AHF94" s="49">
        <f t="shared" si="125"/>
        <v>238484</v>
      </c>
      <c r="AHG94" s="49">
        <f t="shared" si="125"/>
        <v>232357</v>
      </c>
      <c r="AHH94" s="49">
        <f t="shared" si="125"/>
        <v>231376</v>
      </c>
      <c r="AHI94" s="49">
        <f t="shared" si="125"/>
        <v>235338</v>
      </c>
      <c r="AHJ94" s="49">
        <f t="shared" si="125"/>
        <v>224146</v>
      </c>
      <c r="AHK94" s="49">
        <f t="shared" si="125"/>
        <v>210656</v>
      </c>
      <c r="AHL94" s="49">
        <f t="shared" si="125"/>
        <v>242069</v>
      </c>
      <c r="AHM94" s="49">
        <f t="shared" si="125"/>
        <v>245305</v>
      </c>
      <c r="AHN94" s="49">
        <f t="shared" si="125"/>
        <v>264460</v>
      </c>
      <c r="AHO94" s="49">
        <f t="shared" ref="AHO94:AJZ94" si="126">SUM(AHO16,AHO18)</f>
        <v>266104</v>
      </c>
      <c r="AHP94" s="49">
        <f t="shared" si="126"/>
        <v>275835</v>
      </c>
      <c r="AHQ94" s="49">
        <f t="shared" si="126"/>
        <v>271518</v>
      </c>
      <c r="AHR94" s="49">
        <f t="shared" si="126"/>
        <v>271943</v>
      </c>
      <c r="AHS94" s="49">
        <f t="shared" si="126"/>
        <v>279025</v>
      </c>
      <c r="AHT94" s="49">
        <f t="shared" si="126"/>
        <v>277760</v>
      </c>
      <c r="AHU94" s="49">
        <f t="shared" si="126"/>
        <v>279930</v>
      </c>
      <c r="AHV94" s="49">
        <f t="shared" si="126"/>
        <v>284013</v>
      </c>
      <c r="AHW94" s="49">
        <f t="shared" si="126"/>
        <v>284452</v>
      </c>
      <c r="AHX94" s="49">
        <f t="shared" si="126"/>
        <v>287471</v>
      </c>
      <c r="AHY94" s="49">
        <f t="shared" si="126"/>
        <v>295941</v>
      </c>
      <c r="AHZ94" s="49">
        <f t="shared" si="126"/>
        <v>286606</v>
      </c>
      <c r="AIA94" s="49">
        <f t="shared" si="126"/>
        <v>293731</v>
      </c>
      <c r="AIB94" s="49">
        <f t="shared" si="126"/>
        <v>289784</v>
      </c>
      <c r="AIC94" s="49">
        <f t="shared" si="126"/>
        <v>298950</v>
      </c>
      <c r="AID94" s="49">
        <f t="shared" si="126"/>
        <v>283179</v>
      </c>
      <c r="AIE94" s="49">
        <f t="shared" si="126"/>
        <v>284942</v>
      </c>
      <c r="AIF94" s="49">
        <f t="shared" si="126"/>
        <v>276028</v>
      </c>
      <c r="AIG94" s="49">
        <f t="shared" si="126"/>
        <v>283267</v>
      </c>
      <c r="AIH94" s="49">
        <f t="shared" si="126"/>
        <v>270589</v>
      </c>
      <c r="AII94" s="49">
        <f t="shared" si="126"/>
        <v>275736</v>
      </c>
      <c r="AIJ94" s="49">
        <f t="shared" si="126"/>
        <v>276423</v>
      </c>
      <c r="AIK94" s="49">
        <f t="shared" si="126"/>
        <v>275586</v>
      </c>
      <c r="AIL94" s="49">
        <f t="shared" si="126"/>
        <v>272542</v>
      </c>
      <c r="AIM94" s="49">
        <f t="shared" si="126"/>
        <v>257195</v>
      </c>
      <c r="AIN94" s="49">
        <f t="shared" si="126"/>
        <v>276612</v>
      </c>
      <c r="AIO94" s="49">
        <f t="shared" si="126"/>
        <v>275294</v>
      </c>
      <c r="AIP94" s="49">
        <f t="shared" si="126"/>
        <v>282880</v>
      </c>
      <c r="AIQ94" s="49">
        <f t="shared" si="126"/>
        <v>272219</v>
      </c>
      <c r="AIR94" s="49">
        <f t="shared" si="126"/>
        <v>273548</v>
      </c>
      <c r="AIS94" s="49">
        <f t="shared" si="126"/>
        <v>273077</v>
      </c>
      <c r="AIT94" s="49">
        <f t="shared" si="126"/>
        <v>284113</v>
      </c>
      <c r="AIU94" s="49">
        <f t="shared" si="126"/>
        <v>281821</v>
      </c>
      <c r="AIV94" s="49">
        <f t="shared" si="126"/>
        <v>270842</v>
      </c>
      <c r="AIW94" s="49">
        <f t="shared" si="126"/>
        <v>282742</v>
      </c>
      <c r="AIX94" s="49">
        <f t="shared" si="126"/>
        <v>281685</v>
      </c>
      <c r="AIY94" s="49">
        <f t="shared" si="126"/>
        <v>289853</v>
      </c>
      <c r="AIZ94" s="49">
        <f t="shared" si="126"/>
        <v>273621</v>
      </c>
      <c r="AJA94" s="49">
        <f t="shared" si="126"/>
        <v>265549</v>
      </c>
      <c r="AJB94" s="49">
        <f t="shared" si="126"/>
        <v>277402</v>
      </c>
      <c r="AJC94" s="49">
        <f t="shared" si="126"/>
        <v>283980</v>
      </c>
      <c r="AJD94" s="49">
        <f t="shared" si="126"/>
        <v>271041</v>
      </c>
      <c r="AJE94" s="49">
        <f t="shared" si="126"/>
        <v>259187</v>
      </c>
      <c r="AJF94" s="49">
        <f t="shared" si="126"/>
        <v>268199</v>
      </c>
      <c r="AJG94" s="49">
        <f t="shared" si="126"/>
        <v>262872</v>
      </c>
      <c r="AJH94" s="49">
        <f t="shared" si="126"/>
        <v>269706</v>
      </c>
      <c r="AJI94" s="49">
        <f t="shared" si="126"/>
        <v>258378</v>
      </c>
      <c r="AJJ94" s="49">
        <f t="shared" si="126"/>
        <v>260219</v>
      </c>
      <c r="AJK94" s="49">
        <f t="shared" si="126"/>
        <v>239604</v>
      </c>
      <c r="AJL94" s="49">
        <f t="shared" si="126"/>
        <v>257356</v>
      </c>
      <c r="AJM94" s="49">
        <f t="shared" si="126"/>
        <v>262482</v>
      </c>
      <c r="AJN94" s="49">
        <f t="shared" si="126"/>
        <v>286759</v>
      </c>
      <c r="AJO94" s="49">
        <f t="shared" si="126"/>
        <v>285808</v>
      </c>
      <c r="AJP94" s="49">
        <f t="shared" si="126"/>
        <v>287941</v>
      </c>
      <c r="AJQ94" s="49">
        <f t="shared" si="126"/>
        <v>280209</v>
      </c>
      <c r="AJR94" s="49">
        <f t="shared" si="126"/>
        <v>274956</v>
      </c>
      <c r="AJS94" s="49">
        <f t="shared" si="126"/>
        <v>260832</v>
      </c>
      <c r="AJT94" s="49">
        <f t="shared" si="126"/>
        <v>259837</v>
      </c>
      <c r="AJU94" s="49">
        <f t="shared" si="126"/>
        <v>242334</v>
      </c>
      <c r="AJV94" s="49">
        <f t="shared" si="126"/>
        <v>173822</v>
      </c>
      <c r="AJW94" s="49">
        <f t="shared" si="126"/>
        <v>214726</v>
      </c>
      <c r="AJX94" s="49">
        <f t="shared" si="126"/>
        <v>304241</v>
      </c>
      <c r="AJY94" s="49">
        <f t="shared" si="126"/>
        <v>336626</v>
      </c>
      <c r="AJZ94" s="49">
        <f t="shared" si="126"/>
        <v>319655</v>
      </c>
      <c r="AKA94" s="49">
        <f t="shared" ref="AKA94:AML94" si="127">SUM(AKA16,AKA18)</f>
        <v>323731</v>
      </c>
      <c r="AKB94" s="49">
        <f t="shared" si="127"/>
        <v>322554</v>
      </c>
      <c r="AKC94" s="49">
        <f t="shared" si="127"/>
        <v>328818</v>
      </c>
      <c r="AKD94" s="49">
        <f t="shared" si="127"/>
        <v>312315</v>
      </c>
      <c r="AKE94" s="49">
        <f t="shared" si="127"/>
        <v>315910</v>
      </c>
      <c r="AKF94" s="49">
        <f t="shared" si="127"/>
        <v>303983</v>
      </c>
      <c r="AKG94" s="49">
        <f t="shared" si="127"/>
        <v>308706</v>
      </c>
      <c r="AKH94" s="49">
        <f t="shared" si="127"/>
        <v>286770</v>
      </c>
      <c r="AKI94" s="49">
        <f t="shared" si="127"/>
        <v>290192</v>
      </c>
      <c r="AKJ94" s="49">
        <f t="shared" si="127"/>
        <v>293254</v>
      </c>
      <c r="AKK94" s="49">
        <f t="shared" si="127"/>
        <v>287060</v>
      </c>
      <c r="AKL94" s="49">
        <f t="shared" si="127"/>
        <v>290507</v>
      </c>
      <c r="AKM94" s="49">
        <f t="shared" si="127"/>
        <v>255459</v>
      </c>
      <c r="AKN94" s="49">
        <f t="shared" si="127"/>
        <v>278061</v>
      </c>
      <c r="AKO94" s="49">
        <f t="shared" si="127"/>
        <v>271949</v>
      </c>
      <c r="AKP94" s="49">
        <f t="shared" si="127"/>
        <v>269111</v>
      </c>
      <c r="AKQ94" s="49">
        <f t="shared" si="127"/>
        <v>251784</v>
      </c>
      <c r="AKR94" s="49">
        <f t="shared" si="127"/>
        <v>248833</v>
      </c>
      <c r="AKS94" s="49">
        <f t="shared" si="127"/>
        <v>240939</v>
      </c>
      <c r="AKT94" s="49">
        <f t="shared" si="127"/>
        <v>243577</v>
      </c>
      <c r="AKU94" s="49">
        <f t="shared" si="127"/>
        <v>239933</v>
      </c>
      <c r="AKV94" s="49">
        <f t="shared" si="127"/>
        <v>221136</v>
      </c>
      <c r="AKW94" s="49">
        <f t="shared" si="127"/>
        <v>238121</v>
      </c>
      <c r="AKX94" s="49">
        <f t="shared" si="127"/>
        <v>230835</v>
      </c>
      <c r="AKY94" s="49">
        <f t="shared" si="127"/>
        <v>231762</v>
      </c>
      <c r="AKZ94" s="49">
        <f t="shared" si="127"/>
        <v>219232</v>
      </c>
      <c r="ALA94" s="49">
        <f t="shared" si="127"/>
        <v>215220</v>
      </c>
      <c r="ALB94" s="49">
        <f t="shared" si="127"/>
        <v>229208</v>
      </c>
      <c r="ALC94" s="49">
        <f t="shared" si="127"/>
        <v>238012</v>
      </c>
      <c r="ALD94" s="49">
        <f t="shared" si="127"/>
        <v>226491</v>
      </c>
      <c r="ALE94" s="49">
        <f t="shared" si="127"/>
        <v>214007</v>
      </c>
      <c r="ALF94" s="49">
        <f t="shared" si="127"/>
        <v>225820</v>
      </c>
      <c r="ALG94" s="49">
        <f t="shared" si="127"/>
        <v>227086</v>
      </c>
      <c r="ALH94" s="49">
        <f t="shared" si="127"/>
        <v>204583</v>
      </c>
      <c r="ALI94" s="49">
        <f t="shared" si="127"/>
        <v>206530</v>
      </c>
      <c r="ALJ94" s="49">
        <f t="shared" si="127"/>
        <v>216680</v>
      </c>
      <c r="ALK94" s="49">
        <f t="shared" si="127"/>
        <v>191724</v>
      </c>
      <c r="ALL94" s="49">
        <f t="shared" si="127"/>
        <v>209356</v>
      </c>
      <c r="ALM94" s="49">
        <f t="shared" si="127"/>
        <v>226799</v>
      </c>
      <c r="ALN94" s="49">
        <f t="shared" si="127"/>
        <v>250611</v>
      </c>
      <c r="ALO94" s="49">
        <f t="shared" si="127"/>
        <v>244870</v>
      </c>
      <c r="ALP94" s="49">
        <f t="shared" si="127"/>
        <v>248163</v>
      </c>
      <c r="ALQ94" s="49">
        <f t="shared" si="127"/>
        <v>234848</v>
      </c>
      <c r="ALR94" s="49">
        <f t="shared" si="127"/>
        <v>220899</v>
      </c>
      <c r="ALS94" s="49">
        <f t="shared" si="127"/>
        <v>222460</v>
      </c>
      <c r="ALT94" s="49">
        <f t="shared" si="127"/>
        <v>213904</v>
      </c>
      <c r="ALU94" s="49">
        <f t="shared" si="127"/>
        <v>208727</v>
      </c>
      <c r="ALV94" s="49">
        <f t="shared" si="127"/>
        <v>210841</v>
      </c>
      <c r="ALW94" s="49">
        <f t="shared" si="127"/>
        <v>217411</v>
      </c>
      <c r="ALX94" s="49">
        <f t="shared" si="127"/>
        <v>220181</v>
      </c>
      <c r="ALY94" s="49">
        <f t="shared" si="127"/>
        <v>220886</v>
      </c>
      <c r="ALZ94" s="49">
        <f t="shared" si="127"/>
        <v>215178</v>
      </c>
      <c r="AMA94" s="49">
        <f t="shared" si="127"/>
        <v>225771</v>
      </c>
      <c r="AMB94" s="49">
        <f t="shared" si="127"/>
        <v>224832</v>
      </c>
      <c r="AMC94" s="49">
        <f t="shared" si="127"/>
        <v>241262</v>
      </c>
      <c r="AMD94" s="49">
        <f t="shared" si="127"/>
        <v>232267</v>
      </c>
      <c r="AME94" s="49">
        <f t="shared" si="127"/>
        <v>234299</v>
      </c>
      <c r="AMF94" s="49">
        <f t="shared" si="127"/>
        <v>236520</v>
      </c>
      <c r="AMG94" s="49">
        <f t="shared" si="127"/>
        <v>238142</v>
      </c>
      <c r="AMH94" s="49">
        <f t="shared" si="127"/>
        <v>223880</v>
      </c>
      <c r="AMI94" s="49">
        <f t="shared" si="127"/>
        <v>223321</v>
      </c>
      <c r="AMJ94" s="49">
        <f t="shared" si="127"/>
        <v>233854</v>
      </c>
      <c r="AMK94" s="49">
        <f t="shared" si="127"/>
        <v>232810</v>
      </c>
      <c r="AML94" s="49">
        <f t="shared" si="127"/>
        <v>237803</v>
      </c>
      <c r="AMM94" s="49">
        <f t="shared" ref="AMM94:AOX94" si="128">SUM(AMM16,AMM18)</f>
        <v>211608</v>
      </c>
      <c r="AMN94" s="49">
        <f t="shared" si="128"/>
        <v>231324</v>
      </c>
      <c r="AMO94" s="49">
        <f t="shared" si="128"/>
        <v>228824</v>
      </c>
      <c r="AMP94" s="49">
        <f t="shared" si="128"/>
        <v>235327</v>
      </c>
      <c r="AMQ94" s="49">
        <f t="shared" si="128"/>
        <v>225891</v>
      </c>
      <c r="AMR94" s="49">
        <f t="shared" si="128"/>
        <v>219961</v>
      </c>
      <c r="AMS94" s="49">
        <f t="shared" si="128"/>
        <v>224456</v>
      </c>
      <c r="AMT94" s="49">
        <f t="shared" si="128"/>
        <v>228660</v>
      </c>
      <c r="AMU94" s="49">
        <f t="shared" si="128"/>
        <v>235917</v>
      </c>
      <c r="AMV94" s="49">
        <f t="shared" si="128"/>
        <v>209113</v>
      </c>
      <c r="AMW94" s="49">
        <f t="shared" si="128"/>
        <v>228314</v>
      </c>
      <c r="AMX94" s="49">
        <f t="shared" si="128"/>
        <v>229733</v>
      </c>
      <c r="AMY94" s="49">
        <f t="shared" si="128"/>
        <v>236651</v>
      </c>
      <c r="AMZ94" s="49">
        <f t="shared" si="128"/>
        <v>211449</v>
      </c>
      <c r="ANA94" s="49">
        <f t="shared" si="128"/>
        <v>204633</v>
      </c>
      <c r="ANB94" s="49">
        <f t="shared" si="128"/>
        <v>215803</v>
      </c>
      <c r="ANC94" s="49">
        <f t="shared" si="128"/>
        <v>227584</v>
      </c>
      <c r="AND94" s="49">
        <f t="shared" si="128"/>
        <v>223407</v>
      </c>
      <c r="ANE94" s="49">
        <f t="shared" si="128"/>
        <v>212643</v>
      </c>
      <c r="ANF94" s="49">
        <f t="shared" si="128"/>
        <v>231228</v>
      </c>
      <c r="ANG94" s="49">
        <f t="shared" si="128"/>
        <v>240299</v>
      </c>
      <c r="ANH94" s="49">
        <f t="shared" si="128"/>
        <v>220216</v>
      </c>
      <c r="ANI94" s="49">
        <f t="shared" si="128"/>
        <v>218767</v>
      </c>
      <c r="ANJ94" s="49">
        <f t="shared" si="128"/>
        <v>235881</v>
      </c>
      <c r="ANK94" s="49">
        <f t="shared" si="128"/>
        <v>219662</v>
      </c>
      <c r="ANL94" s="49">
        <f t="shared" si="128"/>
        <v>213620</v>
      </c>
      <c r="ANM94" s="49">
        <f t="shared" si="128"/>
        <v>253091</v>
      </c>
      <c r="ANN94" s="49">
        <f t="shared" si="128"/>
        <v>287644</v>
      </c>
      <c r="ANO94" s="49">
        <f t="shared" si="128"/>
        <v>287444</v>
      </c>
      <c r="ANP94" s="49">
        <f t="shared" si="128"/>
        <v>286400</v>
      </c>
      <c r="ANQ94" s="49">
        <f t="shared" si="128"/>
        <v>280320</v>
      </c>
      <c r="ANR94" s="49">
        <f t="shared" si="128"/>
        <v>270330</v>
      </c>
      <c r="ANS94" s="49">
        <f t="shared" si="128"/>
        <v>264771</v>
      </c>
      <c r="ANT94" s="49">
        <f t="shared" si="128"/>
        <v>253317</v>
      </c>
      <c r="ANU94" s="49">
        <f t="shared" si="128"/>
        <v>257047</v>
      </c>
      <c r="ANV94" s="49">
        <f t="shared" si="128"/>
        <v>247266</v>
      </c>
      <c r="ANW94" s="49">
        <f t="shared" si="128"/>
        <v>253940</v>
      </c>
      <c r="ANX94" s="49">
        <f t="shared" si="128"/>
        <v>252657</v>
      </c>
      <c r="ANY94" s="49">
        <f t="shared" si="128"/>
        <v>253500</v>
      </c>
      <c r="ANZ94" s="49">
        <f t="shared" si="128"/>
        <v>236131</v>
      </c>
      <c r="AOA94" s="49">
        <f t="shared" si="128"/>
        <v>237245</v>
      </c>
      <c r="AOB94" s="49">
        <f t="shared" si="128"/>
        <v>228205</v>
      </c>
      <c r="AOC94" s="49">
        <f t="shared" si="128"/>
        <v>249610</v>
      </c>
      <c r="AOD94" s="49">
        <f t="shared" si="128"/>
        <v>244515</v>
      </c>
      <c r="AOE94" s="49">
        <f t="shared" si="128"/>
        <v>237661</v>
      </c>
      <c r="AOF94" s="49">
        <f t="shared" si="128"/>
        <v>235981</v>
      </c>
      <c r="AOG94" s="49">
        <f t="shared" si="128"/>
        <v>232782</v>
      </c>
      <c r="AOH94" s="49">
        <f t="shared" si="128"/>
        <v>219947</v>
      </c>
      <c r="AOI94" s="49">
        <f t="shared" si="128"/>
        <v>222982</v>
      </c>
      <c r="AOJ94" s="49">
        <f t="shared" si="128"/>
        <v>233432</v>
      </c>
      <c r="AOK94" s="49">
        <f t="shared" si="128"/>
        <v>234018</v>
      </c>
      <c r="AOL94" s="49">
        <f t="shared" si="128"/>
        <v>239614</v>
      </c>
      <c r="AOM94" s="49">
        <f t="shared" si="128"/>
        <v>216175</v>
      </c>
      <c r="AON94" s="49">
        <f t="shared" si="128"/>
        <v>241301</v>
      </c>
      <c r="AOO94" s="49">
        <f t="shared" si="128"/>
        <v>251848</v>
      </c>
      <c r="AOP94" s="49">
        <f t="shared" si="128"/>
        <v>265497</v>
      </c>
      <c r="AOQ94" s="49">
        <f t="shared" si="128"/>
        <v>269230</v>
      </c>
      <c r="AOR94" s="49">
        <f t="shared" si="128"/>
        <v>238926</v>
      </c>
      <c r="AOS94" s="49">
        <f t="shared" si="128"/>
        <v>236987</v>
      </c>
      <c r="AOT94" s="49">
        <f t="shared" si="128"/>
        <v>227630</v>
      </c>
      <c r="AOU94" s="49">
        <f t="shared" si="128"/>
        <v>227124</v>
      </c>
      <c r="AOV94" s="49">
        <f t="shared" si="128"/>
        <v>206401</v>
      </c>
      <c r="AOW94" s="49">
        <f t="shared" si="128"/>
        <v>217951</v>
      </c>
      <c r="AOX94" s="49">
        <f t="shared" si="128"/>
        <v>218048</v>
      </c>
      <c r="AOY94" s="49">
        <f t="shared" ref="AOY94:ARJ94" si="129">SUM(AOY16,AOY18)</f>
        <v>223585</v>
      </c>
      <c r="AOZ94" s="49">
        <f t="shared" si="129"/>
        <v>206946</v>
      </c>
      <c r="APA94" s="49">
        <f t="shared" si="129"/>
        <v>207251</v>
      </c>
      <c r="APB94" s="49">
        <f t="shared" si="129"/>
        <v>218896</v>
      </c>
      <c r="APC94" s="49">
        <f t="shared" si="129"/>
        <v>232392</v>
      </c>
      <c r="APD94" s="49">
        <f t="shared" si="129"/>
        <v>238953</v>
      </c>
      <c r="APE94" s="49">
        <f t="shared" si="129"/>
        <v>223634</v>
      </c>
      <c r="APF94" s="49">
        <f t="shared" si="129"/>
        <v>234585</v>
      </c>
      <c r="APG94" s="49">
        <f t="shared" si="129"/>
        <v>242110</v>
      </c>
      <c r="APH94" s="49">
        <f t="shared" si="129"/>
        <v>227249</v>
      </c>
      <c r="API94" s="49">
        <f t="shared" si="129"/>
        <v>225445</v>
      </c>
      <c r="APJ94" s="49">
        <f t="shared" si="129"/>
        <v>235413</v>
      </c>
      <c r="APK94" s="49">
        <f t="shared" si="129"/>
        <v>233371</v>
      </c>
      <c r="APL94" s="49">
        <f t="shared" si="129"/>
        <v>219896</v>
      </c>
      <c r="APM94" s="49">
        <f t="shared" si="129"/>
        <v>264550</v>
      </c>
      <c r="APN94" s="49">
        <f t="shared" si="129"/>
        <v>303647</v>
      </c>
      <c r="APO94" s="49">
        <f t="shared" si="129"/>
        <v>327896</v>
      </c>
      <c r="APP94" s="49">
        <f t="shared" si="129"/>
        <v>336906</v>
      </c>
      <c r="APQ94" s="49">
        <f t="shared" si="129"/>
        <v>346649</v>
      </c>
      <c r="APR94" s="49">
        <f t="shared" si="129"/>
        <v>339200</v>
      </c>
      <c r="APS94" s="49">
        <f t="shared" si="129"/>
        <v>337337</v>
      </c>
      <c r="APT94" s="49">
        <f t="shared" si="129"/>
        <v>341978</v>
      </c>
      <c r="APU94" s="49">
        <f t="shared" si="129"/>
        <v>348259</v>
      </c>
      <c r="APV94" s="49">
        <f t="shared" si="129"/>
        <v>338513</v>
      </c>
      <c r="APW94" s="49">
        <f t="shared" si="129"/>
        <v>344928</v>
      </c>
      <c r="APX94" s="49">
        <f t="shared" si="129"/>
        <v>346078</v>
      </c>
      <c r="APY94" s="49">
        <f t="shared" si="129"/>
        <v>353632</v>
      </c>
      <c r="APZ94" s="49">
        <f t="shared" si="129"/>
        <v>350037</v>
      </c>
      <c r="AQA94" s="49">
        <f t="shared" si="129"/>
        <v>336358</v>
      </c>
      <c r="AQB94" s="49">
        <f t="shared" si="129"/>
        <v>341744</v>
      </c>
      <c r="AQC94" s="49">
        <f t="shared" si="129"/>
        <v>342255</v>
      </c>
      <c r="AQD94" s="49">
        <f t="shared" si="129"/>
        <v>339651</v>
      </c>
      <c r="AQE94" s="49">
        <f t="shared" si="129"/>
        <v>322087</v>
      </c>
      <c r="AQF94" s="49">
        <f t="shared" si="129"/>
        <v>324928</v>
      </c>
      <c r="AQG94" s="49">
        <f t="shared" si="129"/>
        <v>316329</v>
      </c>
      <c r="AQH94" s="49">
        <f t="shared" si="129"/>
        <v>310451</v>
      </c>
      <c r="AQI94" s="49">
        <f t="shared" si="129"/>
        <v>290695</v>
      </c>
      <c r="AQJ94" s="49">
        <f t="shared" si="129"/>
        <v>295572</v>
      </c>
      <c r="AQK94" s="49">
        <f t="shared" si="129"/>
        <v>276269</v>
      </c>
      <c r="AQL94" s="49">
        <f t="shared" si="129"/>
        <v>272844</v>
      </c>
      <c r="AQM94" s="49">
        <f t="shared" si="129"/>
        <v>266238</v>
      </c>
      <c r="AQN94" s="49">
        <f t="shared" si="129"/>
        <v>271008</v>
      </c>
      <c r="AQO94" s="49">
        <f t="shared" si="129"/>
        <v>287652</v>
      </c>
      <c r="AQP94" s="49">
        <f t="shared" si="129"/>
        <v>293440</v>
      </c>
      <c r="AQQ94" s="49">
        <f t="shared" si="129"/>
        <v>303084</v>
      </c>
      <c r="AQR94" s="49">
        <f t="shared" si="129"/>
        <v>288635</v>
      </c>
      <c r="AQS94" s="49">
        <f t="shared" si="129"/>
        <v>289980</v>
      </c>
      <c r="AQT94" s="49">
        <f t="shared" si="129"/>
        <v>282433</v>
      </c>
      <c r="AQU94" s="49">
        <f t="shared" si="129"/>
        <v>282936</v>
      </c>
      <c r="AQV94" s="49">
        <f t="shared" si="129"/>
        <v>268885</v>
      </c>
      <c r="AQW94" s="49">
        <f t="shared" si="129"/>
        <v>248066</v>
      </c>
      <c r="AQX94" s="49">
        <f t="shared" si="129"/>
        <v>263529</v>
      </c>
      <c r="AQY94" s="49">
        <f t="shared" si="129"/>
        <v>267059</v>
      </c>
      <c r="AQZ94" s="49">
        <f t="shared" si="129"/>
        <v>261445</v>
      </c>
      <c r="ARA94" s="49">
        <f t="shared" si="129"/>
        <v>252246</v>
      </c>
      <c r="ARB94" s="49">
        <f t="shared" si="129"/>
        <v>251328</v>
      </c>
      <c r="ARC94" s="49">
        <f t="shared" si="129"/>
        <v>253547</v>
      </c>
      <c r="ARD94" s="49">
        <f t="shared" si="129"/>
        <v>265825</v>
      </c>
      <c r="ARE94" s="49">
        <f t="shared" si="129"/>
        <v>249355</v>
      </c>
      <c r="ARF94" s="49">
        <f t="shared" si="129"/>
        <v>243801</v>
      </c>
      <c r="ARG94" s="49">
        <f t="shared" si="129"/>
        <v>258858</v>
      </c>
      <c r="ARH94" s="49">
        <f t="shared" si="129"/>
        <v>247458</v>
      </c>
      <c r="ARI94" s="49">
        <f t="shared" si="129"/>
        <v>246357</v>
      </c>
      <c r="ARJ94" s="49">
        <f t="shared" si="129"/>
        <v>247464</v>
      </c>
      <c r="ARK94" s="49">
        <f t="shared" ref="ARK94:ATV94" si="130">SUM(ARK16,ARK18)</f>
        <v>232753</v>
      </c>
      <c r="ARL94" s="49">
        <f t="shared" si="130"/>
        <v>199574</v>
      </c>
      <c r="ARM94" s="49">
        <f t="shared" si="130"/>
        <v>247672</v>
      </c>
      <c r="ARN94" s="49">
        <f t="shared" si="130"/>
        <v>278370</v>
      </c>
      <c r="ARO94" s="49">
        <f t="shared" si="130"/>
        <v>304749</v>
      </c>
      <c r="ARP94" s="49">
        <f t="shared" si="130"/>
        <v>314574</v>
      </c>
      <c r="ARQ94" s="49">
        <f t="shared" si="130"/>
        <v>307771</v>
      </c>
      <c r="ARR94" s="49">
        <f t="shared" si="130"/>
        <v>289041</v>
      </c>
      <c r="ARS94" s="49">
        <f t="shared" si="130"/>
        <v>277090</v>
      </c>
      <c r="ART94" s="49">
        <f t="shared" si="130"/>
        <v>284440</v>
      </c>
      <c r="ARU94" s="49">
        <f t="shared" si="130"/>
        <v>270622</v>
      </c>
      <c r="ARV94" s="49">
        <f t="shared" si="130"/>
        <v>266405</v>
      </c>
      <c r="ARW94" s="49">
        <f t="shared" si="130"/>
        <v>263025</v>
      </c>
      <c r="ARX94" s="49">
        <f t="shared" si="130"/>
        <v>265865</v>
      </c>
      <c r="ARY94" s="49">
        <f t="shared" si="130"/>
        <v>270407</v>
      </c>
      <c r="ARZ94" s="49">
        <f t="shared" si="130"/>
        <v>285028</v>
      </c>
      <c r="ASA94" s="49">
        <f t="shared" si="130"/>
        <v>273758</v>
      </c>
      <c r="ASB94" s="49">
        <f t="shared" si="130"/>
        <v>279673</v>
      </c>
      <c r="ASC94" s="49">
        <f t="shared" si="130"/>
        <v>282306</v>
      </c>
      <c r="ASD94" s="49">
        <f t="shared" si="130"/>
        <v>289136</v>
      </c>
      <c r="ASE94" s="49">
        <f t="shared" si="130"/>
        <v>279497</v>
      </c>
      <c r="ASF94" s="49">
        <f t="shared" si="130"/>
        <v>288280</v>
      </c>
      <c r="ASG94" s="49">
        <f t="shared" si="130"/>
        <v>289155</v>
      </c>
      <c r="ASH94" s="49">
        <f t="shared" si="130"/>
        <v>296310</v>
      </c>
      <c r="ASI94" s="49">
        <f t="shared" si="130"/>
        <v>272695</v>
      </c>
      <c r="ASJ94" s="49">
        <f t="shared" si="130"/>
        <v>305738</v>
      </c>
      <c r="ASK94" s="49">
        <f t="shared" si="130"/>
        <v>313595</v>
      </c>
      <c r="ASL94" s="49">
        <f t="shared" si="130"/>
        <v>322491</v>
      </c>
      <c r="ASM94" s="49">
        <f t="shared" si="130"/>
        <v>312309</v>
      </c>
      <c r="ASN94" s="49">
        <f t="shared" si="130"/>
        <v>277661</v>
      </c>
      <c r="ASO94" s="49">
        <f t="shared" si="130"/>
        <v>307824</v>
      </c>
      <c r="ASP94" s="49">
        <f t="shared" si="130"/>
        <v>318928</v>
      </c>
      <c r="ASQ94" s="49">
        <f t="shared" si="130"/>
        <v>323657</v>
      </c>
      <c r="ASR94" s="49">
        <f t="shared" si="130"/>
        <v>312308</v>
      </c>
      <c r="ASS94" s="49">
        <f t="shared" si="130"/>
        <v>306903</v>
      </c>
      <c r="AST94" s="49">
        <f t="shared" si="130"/>
        <v>303051</v>
      </c>
      <c r="ASU94" s="49">
        <f t="shared" si="130"/>
        <v>308865</v>
      </c>
      <c r="ASV94" s="49">
        <f t="shared" si="130"/>
        <v>294237</v>
      </c>
      <c r="ASW94" s="49">
        <f t="shared" si="130"/>
        <v>271248</v>
      </c>
      <c r="ASX94" s="49">
        <f t="shared" si="130"/>
        <v>296320</v>
      </c>
      <c r="ASY94" s="49">
        <f t="shared" si="130"/>
        <v>308416</v>
      </c>
      <c r="ASZ94" s="49">
        <f t="shared" si="130"/>
        <v>316143</v>
      </c>
      <c r="ATA94" s="49">
        <f t="shared" si="130"/>
        <v>300809</v>
      </c>
      <c r="ATB94" s="49">
        <f t="shared" si="130"/>
        <v>293765</v>
      </c>
      <c r="ATC94" s="49">
        <f t="shared" si="130"/>
        <v>303903</v>
      </c>
      <c r="ATD94" s="49">
        <f t="shared" si="130"/>
        <v>315489</v>
      </c>
      <c r="ATE94" s="49">
        <f t="shared" si="130"/>
        <v>308145</v>
      </c>
      <c r="ATF94" s="49">
        <f t="shared" si="130"/>
        <v>306008</v>
      </c>
      <c r="ATG94" s="49">
        <f t="shared" si="130"/>
        <v>325221</v>
      </c>
      <c r="ATH94" s="49">
        <f t="shared" si="130"/>
        <v>319183</v>
      </c>
      <c r="ATI94" s="49">
        <f t="shared" si="130"/>
        <v>322264</v>
      </c>
      <c r="ATJ94" s="49">
        <f t="shared" si="130"/>
        <v>311282</v>
      </c>
      <c r="ATK94" s="49">
        <f t="shared" si="130"/>
        <v>313180</v>
      </c>
      <c r="ATL94" s="49">
        <f t="shared" si="130"/>
        <v>283366</v>
      </c>
      <c r="ATM94" s="49">
        <f t="shared" si="130"/>
        <v>330544</v>
      </c>
      <c r="ATN94" s="49">
        <f t="shared" si="130"/>
        <v>362631</v>
      </c>
      <c r="ATO94" s="49">
        <f t="shared" si="130"/>
        <v>403894</v>
      </c>
      <c r="ATP94" s="49">
        <f t="shared" si="130"/>
        <v>426665</v>
      </c>
      <c r="ATQ94" s="49">
        <f t="shared" si="130"/>
        <v>440664</v>
      </c>
      <c r="ATR94" s="49">
        <f t="shared" si="130"/>
        <v>430902</v>
      </c>
      <c r="ATS94" s="49">
        <f t="shared" si="130"/>
        <v>437550</v>
      </c>
      <c r="ATT94" s="49">
        <f t="shared" si="130"/>
        <v>441200</v>
      </c>
      <c r="ATU94" s="49">
        <f t="shared" si="130"/>
        <v>439441</v>
      </c>
      <c r="ATV94" s="49">
        <f t="shared" si="130"/>
        <v>455851</v>
      </c>
      <c r="ATW94" s="49">
        <f t="shared" ref="ATW94:AWH94" si="131">SUM(ATW16,ATW18)</f>
        <v>471610</v>
      </c>
      <c r="ATX94" s="49">
        <f t="shared" si="131"/>
        <v>478179</v>
      </c>
      <c r="ATY94" s="49">
        <f t="shared" si="131"/>
        <v>477843</v>
      </c>
      <c r="ATZ94" s="49">
        <f t="shared" si="131"/>
        <v>473506</v>
      </c>
      <c r="AUA94" s="49">
        <f t="shared" si="131"/>
        <v>444855</v>
      </c>
      <c r="AUB94" s="49">
        <f t="shared" si="131"/>
        <v>452036</v>
      </c>
      <c r="AUC94" s="49">
        <f t="shared" si="131"/>
        <v>452812</v>
      </c>
      <c r="AUD94" s="49">
        <f t="shared" si="131"/>
        <v>451582</v>
      </c>
      <c r="AUE94" s="49">
        <f t="shared" si="131"/>
        <v>434876</v>
      </c>
      <c r="AUF94" s="49">
        <f t="shared" si="131"/>
        <v>427070</v>
      </c>
      <c r="AUG94" s="49">
        <f t="shared" si="131"/>
        <v>414244</v>
      </c>
      <c r="AUH94" s="49">
        <f t="shared" si="131"/>
        <v>411903</v>
      </c>
      <c r="AUI94" s="49">
        <f t="shared" si="131"/>
        <v>389350</v>
      </c>
      <c r="AUJ94" s="49">
        <f t="shared" si="131"/>
        <v>397797</v>
      </c>
      <c r="AUK94" s="49">
        <f t="shared" si="131"/>
        <v>401326</v>
      </c>
      <c r="AUL94" s="49">
        <f t="shared" si="131"/>
        <v>411562</v>
      </c>
      <c r="AUM94" s="49">
        <f t="shared" si="131"/>
        <v>406523</v>
      </c>
      <c r="AUN94" s="49">
        <f t="shared" si="131"/>
        <v>374414</v>
      </c>
      <c r="AUO94" s="49">
        <f t="shared" si="131"/>
        <v>401129</v>
      </c>
      <c r="AUP94" s="49">
        <f t="shared" si="131"/>
        <v>406959</v>
      </c>
      <c r="AUQ94" s="49">
        <f t="shared" si="131"/>
        <v>421229</v>
      </c>
      <c r="AUR94" s="49">
        <f t="shared" si="131"/>
        <v>397013</v>
      </c>
      <c r="AUS94" s="49">
        <f t="shared" si="131"/>
        <v>394085</v>
      </c>
      <c r="AUT94" s="49">
        <f t="shared" si="131"/>
        <v>390598</v>
      </c>
      <c r="AUU94" s="49">
        <f t="shared" si="131"/>
        <v>396893</v>
      </c>
      <c r="AUV94" s="49">
        <f t="shared" si="131"/>
        <v>385675</v>
      </c>
      <c r="AUW94" s="49">
        <f t="shared" si="131"/>
        <v>355870</v>
      </c>
      <c r="AUX94" s="49">
        <f t="shared" si="131"/>
        <v>379412</v>
      </c>
      <c r="AUY94" s="49">
        <f t="shared" si="131"/>
        <v>383339</v>
      </c>
      <c r="AUZ94" s="49">
        <f t="shared" si="131"/>
        <v>382521</v>
      </c>
      <c r="AVA94" s="49">
        <f t="shared" si="131"/>
        <v>367418</v>
      </c>
      <c r="AVB94" s="49">
        <f t="shared" si="131"/>
        <v>363211</v>
      </c>
      <c r="AVC94" s="49">
        <f t="shared" si="131"/>
        <v>374312</v>
      </c>
      <c r="AVD94" s="49">
        <f t="shared" si="131"/>
        <v>378785</v>
      </c>
      <c r="AVE94" s="49">
        <f t="shared" si="131"/>
        <v>368202</v>
      </c>
      <c r="AVF94" s="49">
        <f t="shared" si="131"/>
        <v>351798</v>
      </c>
      <c r="AVG94" s="49">
        <f t="shared" si="131"/>
        <v>369332</v>
      </c>
      <c r="AVH94" s="49">
        <f t="shared" si="131"/>
        <v>362857</v>
      </c>
      <c r="AVI94" s="49">
        <f t="shared" si="131"/>
        <v>357940</v>
      </c>
      <c r="AVJ94" s="49">
        <f t="shared" si="131"/>
        <v>345743</v>
      </c>
      <c r="AVK94" s="49">
        <f t="shared" si="131"/>
        <v>339729</v>
      </c>
      <c r="AVL94" s="49">
        <f t="shared" si="131"/>
        <v>305963</v>
      </c>
      <c r="AVM94" s="49">
        <f t="shared" si="131"/>
        <v>325471</v>
      </c>
      <c r="AVN94" s="49">
        <f t="shared" si="131"/>
        <v>364763</v>
      </c>
      <c r="AVO94" s="49">
        <f t="shared" si="131"/>
        <v>418025</v>
      </c>
      <c r="AVP94" s="49">
        <f t="shared" si="131"/>
        <v>435229</v>
      </c>
      <c r="AVQ94" s="49">
        <f t="shared" si="131"/>
        <v>449111</v>
      </c>
      <c r="AVR94" s="49">
        <f t="shared" si="131"/>
        <v>440142</v>
      </c>
      <c r="AVS94" s="49">
        <f t="shared" si="131"/>
        <v>441936</v>
      </c>
      <c r="AVT94" s="49">
        <f t="shared" si="131"/>
        <v>438850</v>
      </c>
      <c r="AVU94" s="49">
        <f t="shared" si="131"/>
        <v>445875</v>
      </c>
      <c r="AVV94" s="49">
        <f t="shared" si="131"/>
        <v>432094</v>
      </c>
      <c r="AVW94" s="49">
        <f t="shared" si="131"/>
        <v>415243</v>
      </c>
      <c r="AVX94" s="49">
        <f t="shared" si="131"/>
        <v>403401</v>
      </c>
      <c r="AVY94" s="49">
        <f t="shared" si="131"/>
        <v>405551</v>
      </c>
      <c r="AVZ94" s="49">
        <f t="shared" si="131"/>
        <v>403630</v>
      </c>
      <c r="AWA94" s="49">
        <f t="shared" si="131"/>
        <v>360682</v>
      </c>
      <c r="AWB94" s="49">
        <f t="shared" si="131"/>
        <v>376246</v>
      </c>
      <c r="AWC94" s="49">
        <f t="shared" si="131"/>
        <v>381058</v>
      </c>
      <c r="AWD94" s="49">
        <f t="shared" si="131"/>
        <v>381893</v>
      </c>
      <c r="AWE94" s="49">
        <f t="shared" si="131"/>
        <v>363506</v>
      </c>
      <c r="AWF94" s="49">
        <f t="shared" si="131"/>
        <v>359825</v>
      </c>
      <c r="AWG94" s="49">
        <f t="shared" si="131"/>
        <v>365383</v>
      </c>
      <c r="AWH94" s="49">
        <f t="shared" si="131"/>
        <v>382078</v>
      </c>
      <c r="AWI94" s="49">
        <f t="shared" ref="AWI94:AYT94" si="132">SUM(AWI16,AWI18)</f>
        <v>346667</v>
      </c>
      <c r="AWJ94" s="49">
        <f t="shared" si="132"/>
        <v>349876</v>
      </c>
      <c r="AWK94" s="49">
        <f t="shared" si="132"/>
        <v>375874</v>
      </c>
      <c r="AWL94" s="49">
        <f t="shared" si="132"/>
        <v>366966</v>
      </c>
      <c r="AWM94" s="49">
        <f t="shared" si="132"/>
        <v>367357</v>
      </c>
      <c r="AWN94" s="49">
        <f t="shared" si="132"/>
        <v>317756</v>
      </c>
      <c r="AWO94" s="49">
        <f t="shared" si="132"/>
        <v>353161</v>
      </c>
      <c r="AWP94" s="49">
        <f t="shared" si="132"/>
        <v>356076</v>
      </c>
      <c r="AWQ94" s="49">
        <f t="shared" si="132"/>
        <v>370979</v>
      </c>
      <c r="AWR94" s="49">
        <f t="shared" si="132"/>
        <v>349505</v>
      </c>
      <c r="AWS94" s="49">
        <f t="shared" si="132"/>
        <v>348919</v>
      </c>
      <c r="AWT94" s="49">
        <f t="shared" si="132"/>
        <v>341509</v>
      </c>
      <c r="AWU94" s="49">
        <f t="shared" si="132"/>
        <v>344846</v>
      </c>
      <c r="AWV94" s="49">
        <f t="shared" si="132"/>
        <v>339748</v>
      </c>
      <c r="AWW94" s="49">
        <f t="shared" si="132"/>
        <v>307781</v>
      </c>
      <c r="AWX94" s="49">
        <f t="shared" si="132"/>
        <v>324422</v>
      </c>
      <c r="AWY94" s="49">
        <f t="shared" si="132"/>
        <v>334281</v>
      </c>
      <c r="AWZ94" s="49">
        <f t="shared" si="132"/>
        <v>339046</v>
      </c>
      <c r="AXA94" s="49">
        <f t="shared" si="132"/>
        <v>325153</v>
      </c>
      <c r="AXB94" s="49">
        <f t="shared" si="132"/>
        <v>315194</v>
      </c>
      <c r="AXC94" s="49">
        <f t="shared" si="132"/>
        <v>332383</v>
      </c>
      <c r="AXD94" s="49">
        <f t="shared" si="132"/>
        <v>344281</v>
      </c>
      <c r="AXE94" s="49">
        <f t="shared" si="132"/>
        <v>339868</v>
      </c>
      <c r="AXF94" s="49">
        <f t="shared" si="132"/>
        <v>323888</v>
      </c>
      <c r="AXG94" s="49">
        <f t="shared" si="132"/>
        <v>353716</v>
      </c>
      <c r="AXH94" s="49">
        <f t="shared" si="132"/>
        <v>330931</v>
      </c>
      <c r="AXI94" s="49">
        <f t="shared" si="132"/>
        <v>320766</v>
      </c>
      <c r="AXJ94" s="49">
        <f t="shared" si="132"/>
        <v>290747</v>
      </c>
      <c r="AXK94" s="49">
        <f t="shared" si="132"/>
        <v>302708</v>
      </c>
      <c r="AXL94" s="49">
        <f t="shared" si="132"/>
        <v>254429</v>
      </c>
      <c r="AXM94" s="49">
        <f t="shared" si="132"/>
        <v>269328</v>
      </c>
      <c r="AXN94" s="49">
        <f t="shared" si="132"/>
        <v>315569</v>
      </c>
      <c r="AXO94" s="49">
        <f t="shared" si="132"/>
        <v>370419</v>
      </c>
      <c r="AXP94" s="49">
        <f t="shared" si="132"/>
        <v>386451</v>
      </c>
      <c r="AXQ94" s="49">
        <f t="shared" si="132"/>
        <v>413173</v>
      </c>
      <c r="AXR94" s="49">
        <f t="shared" si="132"/>
        <v>413222</v>
      </c>
      <c r="AXS94" s="49">
        <f t="shared" si="132"/>
        <v>387624</v>
      </c>
      <c r="AXT94" s="49">
        <f t="shared" si="132"/>
        <v>384791</v>
      </c>
      <c r="AXU94" s="49">
        <f t="shared" si="132"/>
        <v>369498</v>
      </c>
      <c r="AXV94" s="49">
        <f t="shared" si="132"/>
        <v>367455</v>
      </c>
      <c r="AXW94" s="49">
        <f t="shared" si="132"/>
        <v>356186</v>
      </c>
      <c r="AXX94" s="49">
        <f t="shared" si="132"/>
        <v>362538</v>
      </c>
      <c r="AXY94" s="49">
        <f t="shared" si="132"/>
        <v>361786</v>
      </c>
      <c r="AXZ94" s="49">
        <f t="shared" si="132"/>
        <v>372262</v>
      </c>
      <c r="AYA94" s="49">
        <f t="shared" si="132"/>
        <v>375463</v>
      </c>
      <c r="AYB94" s="49">
        <f t="shared" si="132"/>
        <v>385310</v>
      </c>
      <c r="AYC94" s="49">
        <f t="shared" si="132"/>
        <v>387927</v>
      </c>
      <c r="AYD94" s="49">
        <f t="shared" si="132"/>
        <v>389625</v>
      </c>
      <c r="AYE94" s="49">
        <f t="shared" si="132"/>
        <v>379962</v>
      </c>
      <c r="AYF94" s="49">
        <f t="shared" si="132"/>
        <v>366076</v>
      </c>
      <c r="AYG94" s="49">
        <f t="shared" si="132"/>
        <v>378611</v>
      </c>
      <c r="AYH94" s="49">
        <f t="shared" si="132"/>
        <v>374374</v>
      </c>
      <c r="AYI94" s="49">
        <f t="shared" si="132"/>
        <v>359026</v>
      </c>
      <c r="AYJ94" s="49">
        <f t="shared" si="132"/>
        <v>348578</v>
      </c>
      <c r="AYK94" s="49">
        <f t="shared" si="132"/>
        <v>367698</v>
      </c>
      <c r="AYL94" s="49">
        <f t="shared" si="132"/>
        <v>371023</v>
      </c>
      <c r="AYM94" s="49">
        <f t="shared" si="132"/>
        <v>378780</v>
      </c>
      <c r="AYN94" s="49">
        <f t="shared" si="132"/>
        <v>338248</v>
      </c>
      <c r="AYO94" s="49">
        <f t="shared" si="132"/>
        <v>360233</v>
      </c>
      <c r="AYP94" s="49">
        <f t="shared" si="132"/>
        <v>367639</v>
      </c>
      <c r="AYQ94" s="49">
        <f t="shared" si="132"/>
        <v>380284</v>
      </c>
      <c r="AYR94" s="49">
        <f t="shared" si="132"/>
        <v>377336</v>
      </c>
      <c r="AYS94" s="49">
        <f t="shared" si="132"/>
        <v>358922</v>
      </c>
      <c r="AYT94" s="49">
        <f t="shared" si="132"/>
        <v>362066</v>
      </c>
      <c r="AYU94" s="49">
        <f t="shared" ref="AYU94:BBF94" si="133">SUM(AYU16,AYU18)</f>
        <v>354056</v>
      </c>
      <c r="AYV94" s="49">
        <f t="shared" si="133"/>
        <v>348390</v>
      </c>
      <c r="AYW94" s="49">
        <f t="shared" si="133"/>
        <v>322814</v>
      </c>
      <c r="AYX94" s="49">
        <f t="shared" si="133"/>
        <v>340820</v>
      </c>
      <c r="AYY94" s="49">
        <f t="shared" si="133"/>
        <v>344387</v>
      </c>
      <c r="AYZ94" s="49">
        <f t="shared" si="133"/>
        <v>347534</v>
      </c>
      <c r="AZA94" s="49">
        <f t="shared" si="133"/>
        <v>327977</v>
      </c>
      <c r="AZB94" s="49">
        <f t="shared" si="133"/>
        <v>319347</v>
      </c>
      <c r="AZC94" s="49">
        <f t="shared" si="133"/>
        <v>326661</v>
      </c>
      <c r="AZD94" s="49">
        <f t="shared" si="133"/>
        <v>335574</v>
      </c>
      <c r="AZE94" s="49">
        <f t="shared" si="133"/>
        <v>341290</v>
      </c>
      <c r="AZF94" s="49">
        <f t="shared" si="133"/>
        <v>309787</v>
      </c>
      <c r="AZG94" s="49">
        <f t="shared" si="133"/>
        <v>308168</v>
      </c>
      <c r="AZH94" s="49">
        <f t="shared" si="133"/>
        <v>304688</v>
      </c>
      <c r="AZI94" s="49">
        <f t="shared" si="133"/>
        <v>298738</v>
      </c>
      <c r="AZJ94" s="49">
        <f t="shared" si="133"/>
        <v>274483</v>
      </c>
      <c r="AZK94" s="49">
        <f t="shared" si="133"/>
        <v>269522</v>
      </c>
      <c r="AZL94" s="49">
        <f t="shared" si="133"/>
        <v>248004</v>
      </c>
      <c r="AZM94" s="49">
        <f t="shared" si="133"/>
        <v>228561</v>
      </c>
      <c r="AZN94" s="49">
        <f t="shared" si="133"/>
        <v>275109</v>
      </c>
      <c r="AZO94" s="49">
        <f t="shared" si="133"/>
        <v>324344</v>
      </c>
      <c r="AZP94" s="49">
        <f t="shared" si="133"/>
        <v>360817</v>
      </c>
      <c r="AZQ94" s="49">
        <f t="shared" si="133"/>
        <v>363401</v>
      </c>
      <c r="AZR94" s="49">
        <f t="shared" si="133"/>
        <v>372754</v>
      </c>
      <c r="AZS94" s="49">
        <f t="shared" si="133"/>
        <v>350821</v>
      </c>
      <c r="AZT94" s="49">
        <f t="shared" si="133"/>
        <v>345211</v>
      </c>
      <c r="AZU94" s="49">
        <f t="shared" si="133"/>
        <v>339441</v>
      </c>
      <c r="AZV94" s="49">
        <f t="shared" si="133"/>
        <v>337781</v>
      </c>
      <c r="AZW94" s="49">
        <f t="shared" si="133"/>
        <v>319789</v>
      </c>
      <c r="AZX94" s="49">
        <f t="shared" si="133"/>
        <v>327660</v>
      </c>
      <c r="AZY94" s="49">
        <f t="shared" si="133"/>
        <v>332163</v>
      </c>
      <c r="AZZ94" s="49">
        <f t="shared" si="133"/>
        <v>341056</v>
      </c>
      <c r="BAA94" s="49">
        <f t="shared" si="133"/>
        <v>323880</v>
      </c>
      <c r="BAB94" s="49">
        <f t="shared" si="133"/>
        <v>315517</v>
      </c>
      <c r="BAC94" s="49">
        <f t="shared" si="133"/>
        <v>325987</v>
      </c>
      <c r="BAD94" s="49">
        <f t="shared" si="133"/>
        <v>334198</v>
      </c>
      <c r="BAE94" s="49">
        <f t="shared" si="133"/>
        <v>329444</v>
      </c>
      <c r="BAF94" s="49">
        <f t="shared" si="133"/>
        <v>315002</v>
      </c>
      <c r="BAG94" s="49">
        <f t="shared" si="133"/>
        <v>328073</v>
      </c>
      <c r="BAH94" s="49">
        <f t="shared" si="133"/>
        <v>321025</v>
      </c>
      <c r="BAI94" s="49">
        <f t="shared" si="133"/>
        <v>299593</v>
      </c>
      <c r="BAJ94" s="49">
        <f t="shared" si="133"/>
        <v>276625</v>
      </c>
      <c r="BAK94" s="49">
        <f t="shared" si="133"/>
        <v>289010</v>
      </c>
      <c r="BAL94" s="49">
        <f t="shared" si="133"/>
        <v>287750</v>
      </c>
      <c r="BAM94" s="49">
        <f t="shared" si="133"/>
        <v>285141</v>
      </c>
      <c r="BAN94" s="49">
        <f t="shared" si="133"/>
        <v>241080</v>
      </c>
      <c r="BAO94" s="49">
        <f t="shared" si="133"/>
        <v>252279</v>
      </c>
      <c r="BAP94" s="49">
        <f t="shared" si="133"/>
        <v>283282</v>
      </c>
      <c r="BAQ94" s="49">
        <f t="shared" si="133"/>
        <v>293072</v>
      </c>
      <c r="BAR94" s="49">
        <f t="shared" si="133"/>
        <v>293232</v>
      </c>
      <c r="BAS94" s="49">
        <f t="shared" si="133"/>
        <v>268243</v>
      </c>
      <c r="BAT94" s="49">
        <f t="shared" si="133"/>
        <v>279984</v>
      </c>
      <c r="BAU94" s="49">
        <f t="shared" si="133"/>
        <v>274639</v>
      </c>
      <c r="BAV94" s="49">
        <f t="shared" si="133"/>
        <v>274705</v>
      </c>
      <c r="BAW94" s="49">
        <f t="shared" si="133"/>
        <v>235953</v>
      </c>
      <c r="BAX94" s="49">
        <f t="shared" si="133"/>
        <v>262666</v>
      </c>
      <c r="BAY94" s="49">
        <f t="shared" si="133"/>
        <v>267065</v>
      </c>
      <c r="BAZ94" s="49">
        <f t="shared" si="133"/>
        <v>269462</v>
      </c>
      <c r="BBA94" s="49">
        <f t="shared" si="133"/>
        <v>252404</v>
      </c>
      <c r="BBB94" s="49">
        <f t="shared" si="133"/>
        <v>243391</v>
      </c>
      <c r="BBC94" s="49">
        <f t="shared" si="133"/>
        <v>250498</v>
      </c>
      <c r="BBD94" s="49">
        <f t="shared" si="133"/>
        <v>267533</v>
      </c>
      <c r="BBE94" s="49">
        <f t="shared" si="133"/>
        <v>275188</v>
      </c>
      <c r="BBF94" s="49">
        <f t="shared" si="133"/>
        <v>258143</v>
      </c>
      <c r="BBG94" s="49">
        <f t="shared" ref="BBG94:BBN94" si="134">SUM(BBG16,BBG18)</f>
        <v>243661</v>
      </c>
      <c r="BBH94" s="49">
        <f t="shared" si="134"/>
        <v>259193</v>
      </c>
      <c r="BBI94" s="49">
        <f t="shared" si="134"/>
        <v>258491</v>
      </c>
      <c r="BBJ94" s="49">
        <f t="shared" si="134"/>
        <v>236263</v>
      </c>
      <c r="BBK94" s="49">
        <f t="shared" si="134"/>
        <v>231589</v>
      </c>
      <c r="BBL94" s="49">
        <f t="shared" si="134"/>
        <v>223766</v>
      </c>
      <c r="BBM94" s="49">
        <f t="shared" si="134"/>
        <v>213759</v>
      </c>
      <c r="BBN94" s="77">
        <f t="shared" si="134"/>
        <v>260678</v>
      </c>
    </row>
    <row r="95" spans="1:1419" x14ac:dyDescent="0.2">
      <c r="A95" s="91" t="s">
        <v>101</v>
      </c>
      <c r="C95" s="49">
        <f t="shared" ref="C95:BN95" si="135">SUM(C44,C47)</f>
        <v>0</v>
      </c>
      <c r="D95" s="49">
        <f t="shared" si="135"/>
        <v>0</v>
      </c>
      <c r="E95" s="49">
        <f t="shared" si="135"/>
        <v>0</v>
      </c>
      <c r="F95" s="49">
        <f t="shared" si="135"/>
        <v>0</v>
      </c>
      <c r="G95" s="49">
        <f t="shared" si="135"/>
        <v>0</v>
      </c>
      <c r="H95" s="49">
        <f t="shared" si="135"/>
        <v>0</v>
      </c>
      <c r="I95" s="49">
        <f t="shared" si="135"/>
        <v>0</v>
      </c>
      <c r="J95" s="49">
        <f t="shared" si="135"/>
        <v>0</v>
      </c>
      <c r="K95" s="49">
        <f t="shared" si="135"/>
        <v>0</v>
      </c>
      <c r="L95" s="49">
        <f t="shared" si="135"/>
        <v>0</v>
      </c>
      <c r="M95" s="49">
        <f t="shared" si="135"/>
        <v>0</v>
      </c>
      <c r="N95" s="49">
        <f t="shared" si="135"/>
        <v>0</v>
      </c>
      <c r="O95" s="49">
        <f t="shared" si="135"/>
        <v>0</v>
      </c>
      <c r="P95" s="49">
        <f t="shared" si="135"/>
        <v>0</v>
      </c>
      <c r="Q95" s="49">
        <f t="shared" si="135"/>
        <v>0</v>
      </c>
      <c r="R95" s="49">
        <f t="shared" si="135"/>
        <v>0</v>
      </c>
      <c r="S95" s="49">
        <f t="shared" si="135"/>
        <v>0</v>
      </c>
      <c r="T95" s="49">
        <f t="shared" si="135"/>
        <v>0</v>
      </c>
      <c r="U95" s="49">
        <f t="shared" si="135"/>
        <v>0</v>
      </c>
      <c r="V95" s="49">
        <f t="shared" si="135"/>
        <v>0</v>
      </c>
      <c r="W95" s="49">
        <f t="shared" si="135"/>
        <v>0</v>
      </c>
      <c r="X95" s="49">
        <f t="shared" si="135"/>
        <v>0</v>
      </c>
      <c r="Y95" s="49">
        <f t="shared" si="135"/>
        <v>0</v>
      </c>
      <c r="Z95" s="49">
        <f t="shared" si="135"/>
        <v>0</v>
      </c>
      <c r="AA95" s="49">
        <f t="shared" si="135"/>
        <v>0</v>
      </c>
      <c r="AB95" s="49">
        <f t="shared" si="135"/>
        <v>0</v>
      </c>
      <c r="AC95" s="49">
        <f t="shared" si="135"/>
        <v>0</v>
      </c>
      <c r="AD95" s="49">
        <f t="shared" si="135"/>
        <v>0</v>
      </c>
      <c r="AE95" s="49">
        <f t="shared" si="135"/>
        <v>0</v>
      </c>
      <c r="AF95" s="49">
        <f t="shared" si="135"/>
        <v>0</v>
      </c>
      <c r="AG95" s="49">
        <f t="shared" si="135"/>
        <v>0</v>
      </c>
      <c r="AH95" s="49">
        <f t="shared" si="135"/>
        <v>0</v>
      </c>
      <c r="AI95" s="49">
        <f t="shared" si="135"/>
        <v>0</v>
      </c>
      <c r="AJ95" s="49">
        <f t="shared" si="135"/>
        <v>0</v>
      </c>
      <c r="AK95" s="49">
        <f t="shared" si="135"/>
        <v>0</v>
      </c>
      <c r="AL95" s="49">
        <f t="shared" si="135"/>
        <v>0</v>
      </c>
      <c r="AM95" s="49">
        <f t="shared" si="135"/>
        <v>0</v>
      </c>
      <c r="AN95" s="49">
        <f t="shared" si="135"/>
        <v>0</v>
      </c>
      <c r="AO95" s="49">
        <f t="shared" si="135"/>
        <v>0</v>
      </c>
      <c r="AP95" s="49">
        <f t="shared" si="135"/>
        <v>0</v>
      </c>
      <c r="AQ95" s="49">
        <f t="shared" si="135"/>
        <v>0</v>
      </c>
      <c r="AR95" s="49">
        <f t="shared" si="135"/>
        <v>0</v>
      </c>
      <c r="AS95" s="49">
        <f t="shared" si="135"/>
        <v>0</v>
      </c>
      <c r="AT95" s="49">
        <f t="shared" si="135"/>
        <v>0</v>
      </c>
      <c r="AU95" s="49">
        <f t="shared" si="135"/>
        <v>0</v>
      </c>
      <c r="AV95" s="49">
        <f t="shared" si="135"/>
        <v>0</v>
      </c>
      <c r="AW95" s="49">
        <f t="shared" si="135"/>
        <v>0</v>
      </c>
      <c r="AX95" s="49">
        <f t="shared" si="135"/>
        <v>0</v>
      </c>
      <c r="AY95" s="49">
        <f t="shared" si="135"/>
        <v>0</v>
      </c>
      <c r="AZ95" s="49">
        <f t="shared" si="135"/>
        <v>0</v>
      </c>
      <c r="BA95" s="49">
        <f t="shared" si="135"/>
        <v>0</v>
      </c>
      <c r="BB95" s="49">
        <f t="shared" si="135"/>
        <v>0</v>
      </c>
      <c r="BC95" s="49">
        <f t="shared" si="135"/>
        <v>0</v>
      </c>
      <c r="BD95" s="49">
        <f t="shared" si="135"/>
        <v>0</v>
      </c>
      <c r="BE95" s="49">
        <f t="shared" si="135"/>
        <v>0</v>
      </c>
      <c r="BF95" s="49">
        <f t="shared" si="135"/>
        <v>0</v>
      </c>
      <c r="BG95" s="49">
        <f t="shared" si="135"/>
        <v>0</v>
      </c>
      <c r="BH95" s="49">
        <f t="shared" si="135"/>
        <v>0</v>
      </c>
      <c r="BI95" s="49">
        <f t="shared" si="135"/>
        <v>0</v>
      </c>
      <c r="BJ95" s="49">
        <f t="shared" si="135"/>
        <v>0</v>
      </c>
      <c r="BK95" s="49">
        <f t="shared" si="135"/>
        <v>0</v>
      </c>
      <c r="BL95" s="49">
        <f t="shared" si="135"/>
        <v>0</v>
      </c>
      <c r="BM95" s="49">
        <f t="shared" si="135"/>
        <v>0</v>
      </c>
      <c r="BN95" s="49">
        <f t="shared" si="135"/>
        <v>0</v>
      </c>
      <c r="BO95" s="49">
        <f t="shared" ref="BO95:DZ95" si="136">SUM(BO44,BO47)</f>
        <v>0</v>
      </c>
      <c r="BP95" s="49">
        <f t="shared" si="136"/>
        <v>0</v>
      </c>
      <c r="BQ95" s="49">
        <f t="shared" si="136"/>
        <v>0</v>
      </c>
      <c r="BR95" s="49">
        <f t="shared" si="136"/>
        <v>0</v>
      </c>
      <c r="BS95" s="49">
        <f t="shared" si="136"/>
        <v>0</v>
      </c>
      <c r="BT95" s="49">
        <f t="shared" si="136"/>
        <v>0</v>
      </c>
      <c r="BU95" s="49">
        <f t="shared" si="136"/>
        <v>0</v>
      </c>
      <c r="BV95" s="49">
        <f t="shared" si="136"/>
        <v>0</v>
      </c>
      <c r="BW95" s="49">
        <f t="shared" si="136"/>
        <v>0</v>
      </c>
      <c r="BX95" s="49">
        <f t="shared" si="136"/>
        <v>0</v>
      </c>
      <c r="BY95" s="49">
        <f t="shared" si="136"/>
        <v>0</v>
      </c>
      <c r="BZ95" s="49">
        <f t="shared" si="136"/>
        <v>0</v>
      </c>
      <c r="CA95" s="49">
        <f t="shared" si="136"/>
        <v>0</v>
      </c>
      <c r="CB95" s="49">
        <f t="shared" si="136"/>
        <v>0</v>
      </c>
      <c r="CC95" s="49">
        <f t="shared" si="136"/>
        <v>0</v>
      </c>
      <c r="CD95" s="49">
        <f t="shared" si="136"/>
        <v>0</v>
      </c>
      <c r="CE95" s="49">
        <f t="shared" si="136"/>
        <v>0</v>
      </c>
      <c r="CF95" s="49">
        <f t="shared" si="136"/>
        <v>0</v>
      </c>
      <c r="CG95" s="49">
        <f t="shared" si="136"/>
        <v>0</v>
      </c>
      <c r="CH95" s="49">
        <f t="shared" si="136"/>
        <v>0</v>
      </c>
      <c r="CI95" s="49">
        <f t="shared" si="136"/>
        <v>0</v>
      </c>
      <c r="CJ95" s="49">
        <f t="shared" si="136"/>
        <v>0</v>
      </c>
      <c r="CK95" s="49">
        <f t="shared" si="136"/>
        <v>0</v>
      </c>
      <c r="CL95" s="49">
        <f t="shared" si="136"/>
        <v>0</v>
      </c>
      <c r="CM95" s="49">
        <f t="shared" si="136"/>
        <v>0</v>
      </c>
      <c r="CN95" s="49">
        <f t="shared" si="136"/>
        <v>0</v>
      </c>
      <c r="CO95" s="49">
        <f t="shared" si="136"/>
        <v>0</v>
      </c>
      <c r="CP95" s="49">
        <f t="shared" si="136"/>
        <v>0</v>
      </c>
      <c r="CQ95" s="49">
        <f t="shared" si="136"/>
        <v>0</v>
      </c>
      <c r="CR95" s="49">
        <f t="shared" si="136"/>
        <v>0</v>
      </c>
      <c r="CS95" s="49">
        <f t="shared" si="136"/>
        <v>0</v>
      </c>
      <c r="CT95" s="49">
        <f t="shared" si="136"/>
        <v>0</v>
      </c>
      <c r="CU95" s="49">
        <f t="shared" si="136"/>
        <v>0</v>
      </c>
      <c r="CV95" s="49">
        <f t="shared" si="136"/>
        <v>0</v>
      </c>
      <c r="CW95" s="49">
        <f t="shared" si="136"/>
        <v>0</v>
      </c>
      <c r="CX95" s="49">
        <f t="shared" si="136"/>
        <v>0</v>
      </c>
      <c r="CY95" s="49">
        <f t="shared" si="136"/>
        <v>0</v>
      </c>
      <c r="CZ95" s="49">
        <f t="shared" si="136"/>
        <v>0</v>
      </c>
      <c r="DA95" s="49">
        <f t="shared" si="136"/>
        <v>0</v>
      </c>
      <c r="DB95" s="49">
        <f t="shared" si="136"/>
        <v>0</v>
      </c>
      <c r="DC95" s="49">
        <f t="shared" si="136"/>
        <v>0</v>
      </c>
      <c r="DD95" s="49">
        <f t="shared" si="136"/>
        <v>0</v>
      </c>
      <c r="DE95" s="49">
        <f t="shared" si="136"/>
        <v>0</v>
      </c>
      <c r="DF95" s="49">
        <f t="shared" si="136"/>
        <v>0</v>
      </c>
      <c r="DG95" s="49">
        <f t="shared" si="136"/>
        <v>0</v>
      </c>
      <c r="DH95" s="49">
        <f t="shared" si="136"/>
        <v>0</v>
      </c>
      <c r="DI95" s="49">
        <f t="shared" si="136"/>
        <v>0</v>
      </c>
      <c r="DJ95" s="49">
        <f t="shared" si="136"/>
        <v>0</v>
      </c>
      <c r="DK95" s="49">
        <f t="shared" si="136"/>
        <v>0</v>
      </c>
      <c r="DL95" s="49">
        <f t="shared" si="136"/>
        <v>0</v>
      </c>
      <c r="DM95" s="49">
        <f t="shared" si="136"/>
        <v>0</v>
      </c>
      <c r="DN95" s="49">
        <f t="shared" si="136"/>
        <v>0</v>
      </c>
      <c r="DO95" s="49">
        <f t="shared" si="136"/>
        <v>0</v>
      </c>
      <c r="DP95" s="49">
        <f t="shared" si="136"/>
        <v>0</v>
      </c>
      <c r="DQ95" s="49">
        <f t="shared" si="136"/>
        <v>0</v>
      </c>
      <c r="DR95" s="49">
        <f t="shared" si="136"/>
        <v>0</v>
      </c>
      <c r="DS95" s="49">
        <f t="shared" si="136"/>
        <v>0</v>
      </c>
      <c r="DT95" s="49">
        <f t="shared" si="136"/>
        <v>0</v>
      </c>
      <c r="DU95" s="49">
        <f t="shared" si="136"/>
        <v>0</v>
      </c>
      <c r="DV95" s="49">
        <f t="shared" si="136"/>
        <v>0</v>
      </c>
      <c r="DW95" s="49">
        <f t="shared" si="136"/>
        <v>0</v>
      </c>
      <c r="DX95" s="49">
        <f t="shared" si="136"/>
        <v>0</v>
      </c>
      <c r="DY95" s="49">
        <f t="shared" si="136"/>
        <v>0</v>
      </c>
      <c r="DZ95" s="49">
        <f t="shared" si="136"/>
        <v>0</v>
      </c>
      <c r="EA95" s="49">
        <f t="shared" ref="EA95:GL95" si="137">SUM(EA44,EA47)</f>
        <v>0</v>
      </c>
      <c r="EB95" s="49">
        <f t="shared" si="137"/>
        <v>0</v>
      </c>
      <c r="EC95" s="49">
        <f t="shared" si="137"/>
        <v>0</v>
      </c>
      <c r="ED95" s="49">
        <f t="shared" si="137"/>
        <v>0</v>
      </c>
      <c r="EE95" s="49">
        <f t="shared" si="137"/>
        <v>0</v>
      </c>
      <c r="EF95" s="49">
        <f t="shared" si="137"/>
        <v>0</v>
      </c>
      <c r="EG95" s="49">
        <f t="shared" si="137"/>
        <v>0</v>
      </c>
      <c r="EH95" s="49">
        <f t="shared" si="137"/>
        <v>0</v>
      </c>
      <c r="EI95" s="49">
        <f t="shared" si="137"/>
        <v>0</v>
      </c>
      <c r="EJ95" s="49">
        <f t="shared" si="137"/>
        <v>0</v>
      </c>
      <c r="EK95" s="49">
        <f t="shared" si="137"/>
        <v>0</v>
      </c>
      <c r="EL95" s="49">
        <f t="shared" si="137"/>
        <v>0</v>
      </c>
      <c r="EM95" s="49">
        <f t="shared" si="137"/>
        <v>0</v>
      </c>
      <c r="EN95" s="49">
        <f t="shared" si="137"/>
        <v>0</v>
      </c>
      <c r="EO95" s="49">
        <f t="shared" si="137"/>
        <v>0</v>
      </c>
      <c r="EP95" s="49">
        <f t="shared" si="137"/>
        <v>0</v>
      </c>
      <c r="EQ95" s="49">
        <f t="shared" si="137"/>
        <v>0</v>
      </c>
      <c r="ER95" s="49">
        <f t="shared" si="137"/>
        <v>0</v>
      </c>
      <c r="ES95" s="49">
        <f t="shared" si="137"/>
        <v>0</v>
      </c>
      <c r="ET95" s="49">
        <f t="shared" si="137"/>
        <v>0</v>
      </c>
      <c r="EU95" s="49">
        <f t="shared" si="137"/>
        <v>0</v>
      </c>
      <c r="EV95" s="49">
        <f t="shared" si="137"/>
        <v>0</v>
      </c>
      <c r="EW95" s="49">
        <f t="shared" si="137"/>
        <v>0</v>
      </c>
      <c r="EX95" s="49">
        <f t="shared" si="137"/>
        <v>0</v>
      </c>
      <c r="EY95" s="49">
        <f t="shared" si="137"/>
        <v>0</v>
      </c>
      <c r="EZ95" s="49">
        <f t="shared" si="137"/>
        <v>0</v>
      </c>
      <c r="FA95" s="49">
        <f t="shared" si="137"/>
        <v>0</v>
      </c>
      <c r="FB95" s="49">
        <f t="shared" si="137"/>
        <v>0</v>
      </c>
      <c r="FC95" s="49">
        <f t="shared" si="137"/>
        <v>0</v>
      </c>
      <c r="FD95" s="49">
        <f t="shared" si="137"/>
        <v>0</v>
      </c>
      <c r="FE95" s="49">
        <f t="shared" si="137"/>
        <v>0</v>
      </c>
      <c r="FF95" s="49">
        <f t="shared" si="137"/>
        <v>0</v>
      </c>
      <c r="FG95" s="49">
        <f t="shared" si="137"/>
        <v>0</v>
      </c>
      <c r="FH95" s="49">
        <f t="shared" si="137"/>
        <v>0</v>
      </c>
      <c r="FI95" s="49">
        <f t="shared" si="137"/>
        <v>0</v>
      </c>
      <c r="FJ95" s="49">
        <f t="shared" si="137"/>
        <v>0</v>
      </c>
      <c r="FK95" s="49">
        <f t="shared" si="137"/>
        <v>0</v>
      </c>
      <c r="FL95" s="49">
        <f t="shared" si="137"/>
        <v>0</v>
      </c>
      <c r="FM95" s="49">
        <f t="shared" si="137"/>
        <v>0</v>
      </c>
      <c r="FN95" s="49">
        <f t="shared" si="137"/>
        <v>0</v>
      </c>
      <c r="FO95" s="49">
        <f t="shared" si="137"/>
        <v>0</v>
      </c>
      <c r="FP95" s="49">
        <f t="shared" si="137"/>
        <v>0</v>
      </c>
      <c r="FQ95" s="49">
        <f t="shared" si="137"/>
        <v>0</v>
      </c>
      <c r="FR95" s="49">
        <f t="shared" si="137"/>
        <v>0</v>
      </c>
      <c r="FS95" s="49">
        <f t="shared" si="137"/>
        <v>0</v>
      </c>
      <c r="FT95" s="49">
        <f t="shared" si="137"/>
        <v>0</v>
      </c>
      <c r="FU95" s="49">
        <f t="shared" si="137"/>
        <v>0</v>
      </c>
      <c r="FV95" s="49">
        <f t="shared" si="137"/>
        <v>0</v>
      </c>
      <c r="FW95" s="49">
        <f t="shared" si="137"/>
        <v>0</v>
      </c>
      <c r="FX95" s="49">
        <f t="shared" si="137"/>
        <v>0</v>
      </c>
      <c r="FY95" s="49">
        <f t="shared" si="137"/>
        <v>0</v>
      </c>
      <c r="FZ95" s="49">
        <f t="shared" si="137"/>
        <v>0</v>
      </c>
      <c r="GA95" s="49">
        <f t="shared" si="137"/>
        <v>0</v>
      </c>
      <c r="GB95" s="49">
        <f t="shared" si="137"/>
        <v>0</v>
      </c>
      <c r="GC95" s="49">
        <f t="shared" si="137"/>
        <v>0</v>
      </c>
      <c r="GD95" s="49">
        <f t="shared" si="137"/>
        <v>0</v>
      </c>
      <c r="GE95" s="49">
        <f t="shared" si="137"/>
        <v>0</v>
      </c>
      <c r="GF95" s="49">
        <f t="shared" si="137"/>
        <v>0</v>
      </c>
      <c r="GG95" s="49">
        <f t="shared" si="137"/>
        <v>0</v>
      </c>
      <c r="GH95" s="49">
        <f t="shared" si="137"/>
        <v>0</v>
      </c>
      <c r="GI95" s="49">
        <f t="shared" si="137"/>
        <v>0</v>
      </c>
      <c r="GJ95" s="49">
        <f t="shared" si="137"/>
        <v>0</v>
      </c>
      <c r="GK95" s="49">
        <f t="shared" si="137"/>
        <v>0</v>
      </c>
      <c r="GL95" s="49">
        <f t="shared" si="137"/>
        <v>0</v>
      </c>
      <c r="GM95" s="49">
        <f t="shared" ref="GM95:IX95" si="138">SUM(GM44,GM47)</f>
        <v>0</v>
      </c>
      <c r="GN95" s="49">
        <f t="shared" si="138"/>
        <v>0</v>
      </c>
      <c r="GO95" s="49">
        <f t="shared" si="138"/>
        <v>0</v>
      </c>
      <c r="GP95" s="49">
        <f t="shared" si="138"/>
        <v>0</v>
      </c>
      <c r="GQ95" s="49">
        <f t="shared" si="138"/>
        <v>0</v>
      </c>
      <c r="GR95" s="49">
        <f t="shared" si="138"/>
        <v>0</v>
      </c>
      <c r="GS95" s="49">
        <f t="shared" si="138"/>
        <v>0</v>
      </c>
      <c r="GT95" s="49">
        <f t="shared" si="138"/>
        <v>0</v>
      </c>
      <c r="GU95" s="49">
        <f t="shared" si="138"/>
        <v>0</v>
      </c>
      <c r="GV95" s="49">
        <f t="shared" si="138"/>
        <v>0</v>
      </c>
      <c r="GW95" s="49">
        <f t="shared" si="138"/>
        <v>0</v>
      </c>
      <c r="GX95" s="49">
        <f t="shared" si="138"/>
        <v>0</v>
      </c>
      <c r="GY95" s="49">
        <f t="shared" si="138"/>
        <v>0</v>
      </c>
      <c r="GZ95" s="49">
        <f t="shared" si="138"/>
        <v>0</v>
      </c>
      <c r="HA95" s="49">
        <f t="shared" si="138"/>
        <v>0</v>
      </c>
      <c r="HB95" s="49">
        <f t="shared" si="138"/>
        <v>0</v>
      </c>
      <c r="HC95" s="49">
        <f t="shared" si="138"/>
        <v>0</v>
      </c>
      <c r="HD95" s="49">
        <f t="shared" si="138"/>
        <v>0</v>
      </c>
      <c r="HE95" s="49">
        <f t="shared" si="138"/>
        <v>0</v>
      </c>
      <c r="HF95" s="49">
        <f t="shared" si="138"/>
        <v>0</v>
      </c>
      <c r="HG95" s="49">
        <f t="shared" si="138"/>
        <v>0</v>
      </c>
      <c r="HH95" s="49">
        <f t="shared" si="138"/>
        <v>0</v>
      </c>
      <c r="HI95" s="49">
        <f t="shared" si="138"/>
        <v>0</v>
      </c>
      <c r="HJ95" s="49">
        <f t="shared" si="138"/>
        <v>0</v>
      </c>
      <c r="HK95" s="49">
        <f t="shared" si="138"/>
        <v>0</v>
      </c>
      <c r="HL95" s="49">
        <f t="shared" si="138"/>
        <v>0</v>
      </c>
      <c r="HM95" s="49">
        <f t="shared" si="138"/>
        <v>0</v>
      </c>
      <c r="HN95" s="49">
        <f t="shared" si="138"/>
        <v>0</v>
      </c>
      <c r="HO95" s="49">
        <f t="shared" si="138"/>
        <v>0</v>
      </c>
      <c r="HP95" s="49">
        <f t="shared" si="138"/>
        <v>0</v>
      </c>
      <c r="HQ95" s="49">
        <f t="shared" si="138"/>
        <v>0</v>
      </c>
      <c r="HR95" s="49">
        <f t="shared" si="138"/>
        <v>0</v>
      </c>
      <c r="HS95" s="49">
        <f t="shared" si="138"/>
        <v>0</v>
      </c>
      <c r="HT95" s="49">
        <f t="shared" si="138"/>
        <v>0</v>
      </c>
      <c r="HU95" s="49">
        <f t="shared" si="138"/>
        <v>0</v>
      </c>
      <c r="HV95" s="49">
        <f t="shared" si="138"/>
        <v>0</v>
      </c>
      <c r="HW95" s="49">
        <f t="shared" si="138"/>
        <v>0</v>
      </c>
      <c r="HX95" s="49">
        <f t="shared" si="138"/>
        <v>0</v>
      </c>
      <c r="HY95" s="49">
        <f t="shared" si="138"/>
        <v>0</v>
      </c>
      <c r="HZ95" s="49">
        <f t="shared" si="138"/>
        <v>0</v>
      </c>
      <c r="IA95" s="49">
        <f t="shared" si="138"/>
        <v>0</v>
      </c>
      <c r="IB95" s="49">
        <f t="shared" si="138"/>
        <v>0</v>
      </c>
      <c r="IC95" s="49">
        <f t="shared" si="138"/>
        <v>0</v>
      </c>
      <c r="ID95" s="49">
        <f t="shared" si="138"/>
        <v>0</v>
      </c>
      <c r="IE95" s="49">
        <f t="shared" si="138"/>
        <v>0</v>
      </c>
      <c r="IF95" s="49">
        <f t="shared" si="138"/>
        <v>0</v>
      </c>
      <c r="IG95" s="49">
        <f t="shared" si="138"/>
        <v>0</v>
      </c>
      <c r="IH95" s="49">
        <f t="shared" si="138"/>
        <v>0</v>
      </c>
      <c r="II95" s="49">
        <f t="shared" si="138"/>
        <v>0</v>
      </c>
      <c r="IJ95" s="49">
        <f t="shared" si="138"/>
        <v>0</v>
      </c>
      <c r="IK95" s="49">
        <f t="shared" si="138"/>
        <v>0</v>
      </c>
      <c r="IL95" s="49">
        <f t="shared" si="138"/>
        <v>0</v>
      </c>
      <c r="IM95" s="49">
        <f t="shared" si="138"/>
        <v>0</v>
      </c>
      <c r="IN95" s="49">
        <f t="shared" si="138"/>
        <v>0</v>
      </c>
      <c r="IO95" s="49">
        <f t="shared" si="138"/>
        <v>0</v>
      </c>
      <c r="IP95" s="49">
        <f t="shared" si="138"/>
        <v>0</v>
      </c>
      <c r="IQ95" s="49">
        <f t="shared" si="138"/>
        <v>0</v>
      </c>
      <c r="IR95" s="49">
        <f t="shared" si="138"/>
        <v>0</v>
      </c>
      <c r="IS95" s="49">
        <f t="shared" si="138"/>
        <v>0</v>
      </c>
      <c r="IT95" s="49">
        <f t="shared" si="138"/>
        <v>0</v>
      </c>
      <c r="IU95" s="49">
        <f t="shared" si="138"/>
        <v>0</v>
      </c>
      <c r="IV95" s="49">
        <f t="shared" si="138"/>
        <v>0</v>
      </c>
      <c r="IW95" s="49">
        <f t="shared" si="138"/>
        <v>0</v>
      </c>
      <c r="IX95" s="49">
        <f t="shared" si="138"/>
        <v>0</v>
      </c>
      <c r="IY95" s="49">
        <f t="shared" ref="IY95:LJ95" si="139">SUM(IY44,IY47)</f>
        <v>0</v>
      </c>
      <c r="IZ95" s="49">
        <f t="shared" si="139"/>
        <v>0</v>
      </c>
      <c r="JA95" s="49">
        <f t="shared" si="139"/>
        <v>0</v>
      </c>
      <c r="JB95" s="49">
        <f t="shared" si="139"/>
        <v>0</v>
      </c>
      <c r="JC95" s="49">
        <f t="shared" si="139"/>
        <v>0</v>
      </c>
      <c r="JD95" s="49">
        <f t="shared" si="139"/>
        <v>0</v>
      </c>
      <c r="JE95" s="49">
        <f t="shared" si="139"/>
        <v>0</v>
      </c>
      <c r="JF95" s="49">
        <f t="shared" si="139"/>
        <v>0</v>
      </c>
      <c r="JG95" s="49">
        <f t="shared" si="139"/>
        <v>0</v>
      </c>
      <c r="JH95" s="49">
        <f t="shared" si="139"/>
        <v>0</v>
      </c>
      <c r="JI95" s="49">
        <f t="shared" si="139"/>
        <v>0</v>
      </c>
      <c r="JJ95" s="49">
        <f t="shared" si="139"/>
        <v>0</v>
      </c>
      <c r="JK95" s="49">
        <f t="shared" si="139"/>
        <v>0</v>
      </c>
      <c r="JL95" s="49">
        <f t="shared" si="139"/>
        <v>0</v>
      </c>
      <c r="JM95" s="49">
        <f t="shared" si="139"/>
        <v>0</v>
      </c>
      <c r="JN95" s="49">
        <f t="shared" si="139"/>
        <v>0</v>
      </c>
      <c r="JO95" s="49">
        <f t="shared" si="139"/>
        <v>0</v>
      </c>
      <c r="JP95" s="49">
        <f t="shared" si="139"/>
        <v>0</v>
      </c>
      <c r="JQ95" s="49">
        <f t="shared" si="139"/>
        <v>0</v>
      </c>
      <c r="JR95" s="49">
        <f t="shared" si="139"/>
        <v>0</v>
      </c>
      <c r="JS95" s="49">
        <f t="shared" si="139"/>
        <v>0</v>
      </c>
      <c r="JT95" s="49">
        <f t="shared" si="139"/>
        <v>0</v>
      </c>
      <c r="JU95" s="49">
        <f t="shared" si="139"/>
        <v>0</v>
      </c>
      <c r="JV95" s="49">
        <f t="shared" si="139"/>
        <v>0</v>
      </c>
      <c r="JW95" s="49">
        <f t="shared" si="139"/>
        <v>0</v>
      </c>
      <c r="JX95" s="49">
        <f t="shared" si="139"/>
        <v>0</v>
      </c>
      <c r="JY95" s="49">
        <f t="shared" si="139"/>
        <v>0</v>
      </c>
      <c r="JZ95" s="49">
        <f t="shared" si="139"/>
        <v>0</v>
      </c>
      <c r="KA95" s="49">
        <f t="shared" si="139"/>
        <v>0</v>
      </c>
      <c r="KB95" s="49">
        <f t="shared" si="139"/>
        <v>0</v>
      </c>
      <c r="KC95" s="49">
        <f t="shared" si="139"/>
        <v>0</v>
      </c>
      <c r="KD95" s="49">
        <f t="shared" si="139"/>
        <v>0</v>
      </c>
      <c r="KE95" s="49">
        <f t="shared" si="139"/>
        <v>0</v>
      </c>
      <c r="KF95" s="49">
        <f t="shared" si="139"/>
        <v>0</v>
      </c>
      <c r="KG95" s="49">
        <f t="shared" si="139"/>
        <v>0</v>
      </c>
      <c r="KH95" s="49">
        <f t="shared" si="139"/>
        <v>0</v>
      </c>
      <c r="KI95" s="49">
        <f t="shared" si="139"/>
        <v>0</v>
      </c>
      <c r="KJ95" s="49">
        <f t="shared" si="139"/>
        <v>0</v>
      </c>
      <c r="KK95" s="49">
        <f t="shared" si="139"/>
        <v>0</v>
      </c>
      <c r="KL95" s="49">
        <f t="shared" si="139"/>
        <v>0</v>
      </c>
      <c r="KM95" s="49">
        <f t="shared" si="139"/>
        <v>0</v>
      </c>
      <c r="KN95" s="49">
        <f t="shared" si="139"/>
        <v>0</v>
      </c>
      <c r="KO95" s="49">
        <f t="shared" si="139"/>
        <v>0</v>
      </c>
      <c r="KP95" s="49">
        <f t="shared" si="139"/>
        <v>0</v>
      </c>
      <c r="KQ95" s="49">
        <f t="shared" si="139"/>
        <v>0</v>
      </c>
      <c r="KR95" s="49">
        <f t="shared" si="139"/>
        <v>0</v>
      </c>
      <c r="KS95" s="49">
        <f t="shared" si="139"/>
        <v>0</v>
      </c>
      <c r="KT95" s="49">
        <f t="shared" si="139"/>
        <v>0</v>
      </c>
      <c r="KU95" s="49">
        <f t="shared" si="139"/>
        <v>0</v>
      </c>
      <c r="KV95" s="49">
        <f t="shared" si="139"/>
        <v>0</v>
      </c>
      <c r="KW95" s="49">
        <f t="shared" si="139"/>
        <v>0</v>
      </c>
      <c r="KX95" s="49">
        <f t="shared" si="139"/>
        <v>0</v>
      </c>
      <c r="KY95" s="49">
        <f t="shared" si="139"/>
        <v>0</v>
      </c>
      <c r="KZ95" s="49">
        <f t="shared" si="139"/>
        <v>0</v>
      </c>
      <c r="LA95" s="49">
        <f t="shared" si="139"/>
        <v>0</v>
      </c>
      <c r="LB95" s="49">
        <f t="shared" si="139"/>
        <v>0</v>
      </c>
      <c r="LC95" s="49">
        <f t="shared" si="139"/>
        <v>0</v>
      </c>
      <c r="LD95" s="49">
        <f t="shared" si="139"/>
        <v>0</v>
      </c>
      <c r="LE95" s="49">
        <f t="shared" si="139"/>
        <v>0</v>
      </c>
      <c r="LF95" s="49">
        <f t="shared" si="139"/>
        <v>0</v>
      </c>
      <c r="LG95" s="49">
        <f t="shared" si="139"/>
        <v>0</v>
      </c>
      <c r="LH95" s="49">
        <f t="shared" si="139"/>
        <v>0</v>
      </c>
      <c r="LI95" s="49">
        <f t="shared" si="139"/>
        <v>0</v>
      </c>
      <c r="LJ95" s="49">
        <f t="shared" si="139"/>
        <v>0</v>
      </c>
      <c r="LK95" s="49">
        <f t="shared" ref="LK95:NV95" si="140">SUM(LK44,LK47)</f>
        <v>0</v>
      </c>
      <c r="LL95" s="49">
        <f t="shared" si="140"/>
        <v>0</v>
      </c>
      <c r="LM95" s="49">
        <f t="shared" si="140"/>
        <v>0</v>
      </c>
      <c r="LN95" s="49">
        <f t="shared" si="140"/>
        <v>0</v>
      </c>
      <c r="LO95" s="49">
        <f t="shared" si="140"/>
        <v>0</v>
      </c>
      <c r="LP95" s="49">
        <f t="shared" si="140"/>
        <v>0</v>
      </c>
      <c r="LQ95" s="49">
        <f t="shared" si="140"/>
        <v>0</v>
      </c>
      <c r="LR95" s="49">
        <f t="shared" si="140"/>
        <v>0</v>
      </c>
      <c r="LS95" s="49">
        <f t="shared" si="140"/>
        <v>0</v>
      </c>
      <c r="LT95" s="49">
        <f t="shared" si="140"/>
        <v>0</v>
      </c>
      <c r="LU95" s="49">
        <f t="shared" si="140"/>
        <v>0</v>
      </c>
      <c r="LV95" s="49">
        <f t="shared" si="140"/>
        <v>0</v>
      </c>
      <c r="LW95" s="49">
        <f t="shared" si="140"/>
        <v>0</v>
      </c>
      <c r="LX95" s="49">
        <f t="shared" si="140"/>
        <v>0</v>
      </c>
      <c r="LY95" s="49">
        <f t="shared" si="140"/>
        <v>0</v>
      </c>
      <c r="LZ95" s="49">
        <f t="shared" si="140"/>
        <v>0</v>
      </c>
      <c r="MA95" s="49">
        <f t="shared" si="140"/>
        <v>0</v>
      </c>
      <c r="MB95" s="49">
        <f t="shared" si="140"/>
        <v>0</v>
      </c>
      <c r="MC95" s="49">
        <f t="shared" si="140"/>
        <v>0</v>
      </c>
      <c r="MD95" s="49">
        <f t="shared" si="140"/>
        <v>0</v>
      </c>
      <c r="ME95" s="49">
        <f t="shared" si="140"/>
        <v>0</v>
      </c>
      <c r="MF95" s="49">
        <f t="shared" si="140"/>
        <v>0</v>
      </c>
      <c r="MG95" s="49">
        <f t="shared" si="140"/>
        <v>0</v>
      </c>
      <c r="MH95" s="49">
        <f t="shared" si="140"/>
        <v>0</v>
      </c>
      <c r="MI95" s="49">
        <f t="shared" si="140"/>
        <v>0</v>
      </c>
      <c r="MJ95" s="49">
        <f t="shared" si="140"/>
        <v>0</v>
      </c>
      <c r="MK95" s="49">
        <f t="shared" si="140"/>
        <v>0</v>
      </c>
      <c r="ML95" s="49">
        <f t="shared" si="140"/>
        <v>0</v>
      </c>
      <c r="MM95" s="49">
        <f t="shared" si="140"/>
        <v>0</v>
      </c>
      <c r="MN95" s="49">
        <f t="shared" si="140"/>
        <v>0</v>
      </c>
      <c r="MO95" s="49">
        <f t="shared" si="140"/>
        <v>0</v>
      </c>
      <c r="MP95" s="49">
        <f t="shared" si="140"/>
        <v>0</v>
      </c>
      <c r="MQ95" s="49">
        <f t="shared" si="140"/>
        <v>0</v>
      </c>
      <c r="MR95" s="49">
        <f t="shared" si="140"/>
        <v>0</v>
      </c>
      <c r="MS95" s="49">
        <f t="shared" si="140"/>
        <v>0</v>
      </c>
      <c r="MT95" s="49">
        <f t="shared" si="140"/>
        <v>0</v>
      </c>
      <c r="MU95" s="49">
        <f t="shared" si="140"/>
        <v>0</v>
      </c>
      <c r="MV95" s="49">
        <f t="shared" si="140"/>
        <v>0</v>
      </c>
      <c r="MW95" s="49">
        <f t="shared" si="140"/>
        <v>0</v>
      </c>
      <c r="MX95" s="49">
        <f t="shared" si="140"/>
        <v>0</v>
      </c>
      <c r="MY95" s="49">
        <f t="shared" si="140"/>
        <v>0</v>
      </c>
      <c r="MZ95" s="49">
        <f t="shared" si="140"/>
        <v>0</v>
      </c>
      <c r="NA95" s="49">
        <f t="shared" si="140"/>
        <v>0</v>
      </c>
      <c r="NB95" s="49">
        <f t="shared" si="140"/>
        <v>0</v>
      </c>
      <c r="NC95" s="49">
        <f t="shared" si="140"/>
        <v>0</v>
      </c>
      <c r="ND95" s="49">
        <f t="shared" si="140"/>
        <v>0</v>
      </c>
      <c r="NE95" s="49">
        <f t="shared" si="140"/>
        <v>0</v>
      </c>
      <c r="NF95" s="49">
        <f t="shared" si="140"/>
        <v>0</v>
      </c>
      <c r="NG95" s="49">
        <f t="shared" si="140"/>
        <v>0</v>
      </c>
      <c r="NH95" s="49">
        <f t="shared" si="140"/>
        <v>0</v>
      </c>
      <c r="NI95" s="49">
        <f t="shared" si="140"/>
        <v>0</v>
      </c>
      <c r="NJ95" s="49">
        <f t="shared" si="140"/>
        <v>0</v>
      </c>
      <c r="NK95" s="49">
        <f t="shared" si="140"/>
        <v>0</v>
      </c>
      <c r="NL95" s="49">
        <f t="shared" si="140"/>
        <v>0</v>
      </c>
      <c r="NM95" s="49">
        <f t="shared" si="140"/>
        <v>0</v>
      </c>
      <c r="NN95" s="49">
        <f t="shared" si="140"/>
        <v>0</v>
      </c>
      <c r="NO95" s="49">
        <f t="shared" si="140"/>
        <v>0</v>
      </c>
      <c r="NP95" s="49">
        <f t="shared" si="140"/>
        <v>0</v>
      </c>
      <c r="NQ95" s="49">
        <f t="shared" si="140"/>
        <v>0</v>
      </c>
      <c r="NR95" s="49">
        <f t="shared" si="140"/>
        <v>0</v>
      </c>
      <c r="NS95" s="49">
        <f t="shared" si="140"/>
        <v>0</v>
      </c>
      <c r="NT95" s="49">
        <f t="shared" si="140"/>
        <v>0</v>
      </c>
      <c r="NU95" s="49">
        <f t="shared" si="140"/>
        <v>0</v>
      </c>
      <c r="NV95" s="49">
        <f t="shared" si="140"/>
        <v>0</v>
      </c>
      <c r="NW95" s="49">
        <f t="shared" ref="NW95:QH95" si="141">SUM(NW44,NW47)</f>
        <v>0</v>
      </c>
      <c r="NX95" s="49">
        <f t="shared" si="141"/>
        <v>0</v>
      </c>
      <c r="NY95" s="49">
        <f t="shared" si="141"/>
        <v>0</v>
      </c>
      <c r="NZ95" s="49">
        <f t="shared" si="141"/>
        <v>0</v>
      </c>
      <c r="OA95" s="49">
        <f t="shared" si="141"/>
        <v>0</v>
      </c>
      <c r="OB95" s="49">
        <f t="shared" si="141"/>
        <v>0</v>
      </c>
      <c r="OC95" s="49">
        <f t="shared" si="141"/>
        <v>0</v>
      </c>
      <c r="OD95" s="49">
        <f t="shared" si="141"/>
        <v>0</v>
      </c>
      <c r="OE95" s="49">
        <f t="shared" si="141"/>
        <v>0</v>
      </c>
      <c r="OF95" s="49">
        <f t="shared" si="141"/>
        <v>0</v>
      </c>
      <c r="OG95" s="49">
        <f t="shared" si="141"/>
        <v>0</v>
      </c>
      <c r="OH95" s="49">
        <f t="shared" si="141"/>
        <v>0</v>
      </c>
      <c r="OI95" s="49">
        <f t="shared" si="141"/>
        <v>0</v>
      </c>
      <c r="OJ95" s="49">
        <f t="shared" si="141"/>
        <v>0</v>
      </c>
      <c r="OK95" s="49">
        <f t="shared" si="141"/>
        <v>0</v>
      </c>
      <c r="OL95" s="49">
        <f t="shared" si="141"/>
        <v>0</v>
      </c>
      <c r="OM95" s="49">
        <f t="shared" si="141"/>
        <v>0</v>
      </c>
      <c r="ON95" s="49">
        <f t="shared" si="141"/>
        <v>0</v>
      </c>
      <c r="OO95" s="49">
        <f t="shared" si="141"/>
        <v>0</v>
      </c>
      <c r="OP95" s="49">
        <f t="shared" si="141"/>
        <v>0</v>
      </c>
      <c r="OQ95" s="49">
        <f t="shared" si="141"/>
        <v>0</v>
      </c>
      <c r="OR95" s="49">
        <f t="shared" si="141"/>
        <v>0</v>
      </c>
      <c r="OS95" s="49">
        <f t="shared" si="141"/>
        <v>0</v>
      </c>
      <c r="OT95" s="49">
        <f t="shared" si="141"/>
        <v>0</v>
      </c>
      <c r="OU95" s="49">
        <f t="shared" si="141"/>
        <v>0</v>
      </c>
      <c r="OV95" s="49">
        <f t="shared" si="141"/>
        <v>0</v>
      </c>
      <c r="OW95" s="49">
        <f t="shared" si="141"/>
        <v>0</v>
      </c>
      <c r="OX95" s="49">
        <f t="shared" si="141"/>
        <v>0</v>
      </c>
      <c r="OY95" s="49">
        <f t="shared" si="141"/>
        <v>0</v>
      </c>
      <c r="OZ95" s="49">
        <f t="shared" si="141"/>
        <v>0</v>
      </c>
      <c r="PA95" s="49">
        <f t="shared" si="141"/>
        <v>0</v>
      </c>
      <c r="PB95" s="49">
        <f t="shared" si="141"/>
        <v>0</v>
      </c>
      <c r="PC95" s="49">
        <f t="shared" si="141"/>
        <v>0</v>
      </c>
      <c r="PD95" s="49">
        <f t="shared" si="141"/>
        <v>0</v>
      </c>
      <c r="PE95" s="49">
        <f t="shared" si="141"/>
        <v>0</v>
      </c>
      <c r="PF95" s="49">
        <f t="shared" si="141"/>
        <v>0</v>
      </c>
      <c r="PG95" s="49">
        <f t="shared" si="141"/>
        <v>0</v>
      </c>
      <c r="PH95" s="49">
        <f t="shared" si="141"/>
        <v>0</v>
      </c>
      <c r="PI95" s="49">
        <f t="shared" si="141"/>
        <v>0</v>
      </c>
      <c r="PJ95" s="49">
        <f t="shared" si="141"/>
        <v>0</v>
      </c>
      <c r="PK95" s="49">
        <f t="shared" si="141"/>
        <v>0</v>
      </c>
      <c r="PL95" s="49">
        <f t="shared" si="141"/>
        <v>0</v>
      </c>
      <c r="PM95" s="49">
        <f t="shared" si="141"/>
        <v>0</v>
      </c>
      <c r="PN95" s="49">
        <f t="shared" si="141"/>
        <v>0</v>
      </c>
      <c r="PO95" s="49">
        <f t="shared" si="141"/>
        <v>0</v>
      </c>
      <c r="PP95" s="49">
        <f t="shared" si="141"/>
        <v>0</v>
      </c>
      <c r="PQ95" s="49">
        <f t="shared" si="141"/>
        <v>0</v>
      </c>
      <c r="PR95" s="49">
        <f t="shared" si="141"/>
        <v>0</v>
      </c>
      <c r="PS95" s="49">
        <f t="shared" si="141"/>
        <v>0</v>
      </c>
      <c r="PT95" s="49">
        <f t="shared" si="141"/>
        <v>0</v>
      </c>
      <c r="PU95" s="49">
        <f t="shared" si="141"/>
        <v>0</v>
      </c>
      <c r="PV95" s="49">
        <f t="shared" si="141"/>
        <v>0</v>
      </c>
      <c r="PW95" s="49">
        <f t="shared" si="141"/>
        <v>0</v>
      </c>
      <c r="PX95" s="49">
        <f t="shared" si="141"/>
        <v>0</v>
      </c>
      <c r="PY95" s="49">
        <f t="shared" si="141"/>
        <v>0</v>
      </c>
      <c r="PZ95" s="49">
        <f t="shared" si="141"/>
        <v>0</v>
      </c>
      <c r="QA95" s="49">
        <f t="shared" si="141"/>
        <v>0</v>
      </c>
      <c r="QB95" s="49">
        <f t="shared" si="141"/>
        <v>0</v>
      </c>
      <c r="QC95" s="49">
        <f t="shared" si="141"/>
        <v>0</v>
      </c>
      <c r="QD95" s="49">
        <f t="shared" si="141"/>
        <v>0</v>
      </c>
      <c r="QE95" s="49">
        <f t="shared" si="141"/>
        <v>0</v>
      </c>
      <c r="QF95" s="49">
        <f t="shared" si="141"/>
        <v>0</v>
      </c>
      <c r="QG95" s="49">
        <f t="shared" si="141"/>
        <v>0</v>
      </c>
      <c r="QH95" s="49">
        <f t="shared" si="141"/>
        <v>0</v>
      </c>
      <c r="QI95" s="49">
        <f t="shared" ref="QI95:ST95" si="142">SUM(QI44,QI47)</f>
        <v>0</v>
      </c>
      <c r="QJ95" s="49">
        <f t="shared" si="142"/>
        <v>0</v>
      </c>
      <c r="QK95" s="49">
        <f t="shared" si="142"/>
        <v>0</v>
      </c>
      <c r="QL95" s="49">
        <f t="shared" si="142"/>
        <v>0</v>
      </c>
      <c r="QM95" s="49">
        <f t="shared" si="142"/>
        <v>0</v>
      </c>
      <c r="QN95" s="49">
        <f t="shared" si="142"/>
        <v>0</v>
      </c>
      <c r="QO95" s="49">
        <f t="shared" si="142"/>
        <v>0</v>
      </c>
      <c r="QP95" s="49">
        <f t="shared" si="142"/>
        <v>0</v>
      </c>
      <c r="QQ95" s="49">
        <f t="shared" si="142"/>
        <v>0</v>
      </c>
      <c r="QR95" s="49">
        <f t="shared" si="142"/>
        <v>0</v>
      </c>
      <c r="QS95" s="49">
        <f t="shared" si="142"/>
        <v>0</v>
      </c>
      <c r="QT95" s="49">
        <f t="shared" si="142"/>
        <v>0</v>
      </c>
      <c r="QU95" s="49">
        <f t="shared" si="142"/>
        <v>0</v>
      </c>
      <c r="QV95" s="49">
        <f t="shared" si="142"/>
        <v>0</v>
      </c>
      <c r="QW95" s="49">
        <f t="shared" si="142"/>
        <v>0</v>
      </c>
      <c r="QX95" s="49">
        <f t="shared" si="142"/>
        <v>0</v>
      </c>
      <c r="QY95" s="49">
        <f t="shared" si="142"/>
        <v>0</v>
      </c>
      <c r="QZ95" s="49">
        <f t="shared" si="142"/>
        <v>0</v>
      </c>
      <c r="RA95" s="49">
        <f t="shared" si="142"/>
        <v>0</v>
      </c>
      <c r="RB95" s="49">
        <f t="shared" si="142"/>
        <v>0</v>
      </c>
      <c r="RC95" s="49">
        <f t="shared" si="142"/>
        <v>0</v>
      </c>
      <c r="RD95" s="49">
        <f t="shared" si="142"/>
        <v>0</v>
      </c>
      <c r="RE95" s="49">
        <f t="shared" si="142"/>
        <v>0</v>
      </c>
      <c r="RF95" s="49">
        <f t="shared" si="142"/>
        <v>0</v>
      </c>
      <c r="RG95" s="49">
        <f t="shared" si="142"/>
        <v>0</v>
      </c>
      <c r="RH95" s="49">
        <f t="shared" si="142"/>
        <v>0</v>
      </c>
      <c r="RI95" s="49">
        <f t="shared" si="142"/>
        <v>0</v>
      </c>
      <c r="RJ95" s="49">
        <f t="shared" si="142"/>
        <v>0</v>
      </c>
      <c r="RK95" s="49">
        <f t="shared" si="142"/>
        <v>0</v>
      </c>
      <c r="RL95" s="49">
        <f t="shared" si="142"/>
        <v>0</v>
      </c>
      <c r="RM95" s="49">
        <f t="shared" si="142"/>
        <v>0</v>
      </c>
      <c r="RN95" s="49">
        <f t="shared" si="142"/>
        <v>0</v>
      </c>
      <c r="RO95" s="49">
        <f t="shared" si="142"/>
        <v>0</v>
      </c>
      <c r="RP95" s="49">
        <f t="shared" si="142"/>
        <v>0</v>
      </c>
      <c r="RQ95" s="49">
        <f t="shared" si="142"/>
        <v>0</v>
      </c>
      <c r="RR95" s="49">
        <f t="shared" si="142"/>
        <v>0</v>
      </c>
      <c r="RS95" s="49">
        <f t="shared" si="142"/>
        <v>0</v>
      </c>
      <c r="RT95" s="49">
        <f t="shared" si="142"/>
        <v>0</v>
      </c>
      <c r="RU95" s="49">
        <f t="shared" si="142"/>
        <v>0</v>
      </c>
      <c r="RV95" s="49">
        <f t="shared" si="142"/>
        <v>0</v>
      </c>
      <c r="RW95" s="49">
        <f t="shared" si="142"/>
        <v>0</v>
      </c>
      <c r="RX95" s="49">
        <f t="shared" si="142"/>
        <v>0</v>
      </c>
      <c r="RY95" s="49">
        <f t="shared" si="142"/>
        <v>0</v>
      </c>
      <c r="RZ95" s="49">
        <f t="shared" si="142"/>
        <v>0</v>
      </c>
      <c r="SA95" s="49">
        <f t="shared" si="142"/>
        <v>0</v>
      </c>
      <c r="SB95" s="49">
        <f t="shared" si="142"/>
        <v>0</v>
      </c>
      <c r="SC95" s="49">
        <f t="shared" si="142"/>
        <v>0</v>
      </c>
      <c r="SD95" s="49">
        <f t="shared" si="142"/>
        <v>0</v>
      </c>
      <c r="SE95" s="49">
        <f t="shared" si="142"/>
        <v>0</v>
      </c>
      <c r="SF95" s="49">
        <f t="shared" si="142"/>
        <v>0</v>
      </c>
      <c r="SG95" s="49">
        <f t="shared" si="142"/>
        <v>0</v>
      </c>
      <c r="SH95" s="49">
        <f t="shared" si="142"/>
        <v>0</v>
      </c>
      <c r="SI95" s="49">
        <f t="shared" si="142"/>
        <v>0</v>
      </c>
      <c r="SJ95" s="49">
        <f t="shared" si="142"/>
        <v>0</v>
      </c>
      <c r="SK95" s="49">
        <f t="shared" si="142"/>
        <v>0</v>
      </c>
      <c r="SL95" s="49">
        <f t="shared" si="142"/>
        <v>0</v>
      </c>
      <c r="SM95" s="49">
        <f t="shared" si="142"/>
        <v>0</v>
      </c>
      <c r="SN95" s="49">
        <f t="shared" si="142"/>
        <v>0</v>
      </c>
      <c r="SO95" s="49">
        <f t="shared" si="142"/>
        <v>0</v>
      </c>
      <c r="SP95" s="49">
        <f t="shared" si="142"/>
        <v>0</v>
      </c>
      <c r="SQ95" s="49">
        <f t="shared" si="142"/>
        <v>0</v>
      </c>
      <c r="SR95" s="49">
        <f t="shared" si="142"/>
        <v>0</v>
      </c>
      <c r="SS95" s="49">
        <f t="shared" si="142"/>
        <v>0</v>
      </c>
      <c r="ST95" s="49">
        <f t="shared" si="142"/>
        <v>0</v>
      </c>
      <c r="SU95" s="49">
        <f t="shared" ref="SU95:VF95" si="143">SUM(SU44,SU47)</f>
        <v>0</v>
      </c>
      <c r="SV95" s="49">
        <f t="shared" si="143"/>
        <v>0</v>
      </c>
      <c r="SW95" s="49">
        <f t="shared" si="143"/>
        <v>0</v>
      </c>
      <c r="SX95" s="49">
        <f t="shared" si="143"/>
        <v>0</v>
      </c>
      <c r="SY95" s="49">
        <f t="shared" si="143"/>
        <v>0</v>
      </c>
      <c r="SZ95" s="49">
        <f t="shared" si="143"/>
        <v>0</v>
      </c>
      <c r="TA95" s="49">
        <f t="shared" si="143"/>
        <v>0</v>
      </c>
      <c r="TB95" s="49">
        <f t="shared" si="143"/>
        <v>0</v>
      </c>
      <c r="TC95" s="49">
        <f t="shared" si="143"/>
        <v>0</v>
      </c>
      <c r="TD95" s="49">
        <f t="shared" si="143"/>
        <v>0</v>
      </c>
      <c r="TE95" s="49">
        <f t="shared" si="143"/>
        <v>0</v>
      </c>
      <c r="TF95" s="49">
        <f t="shared" si="143"/>
        <v>0</v>
      </c>
      <c r="TG95" s="49">
        <f t="shared" si="143"/>
        <v>0</v>
      </c>
      <c r="TH95" s="49">
        <f t="shared" si="143"/>
        <v>0</v>
      </c>
      <c r="TI95" s="49">
        <f t="shared" si="143"/>
        <v>0</v>
      </c>
      <c r="TJ95" s="49">
        <f t="shared" si="143"/>
        <v>0</v>
      </c>
      <c r="TK95" s="49">
        <f t="shared" si="143"/>
        <v>0</v>
      </c>
      <c r="TL95" s="49">
        <f t="shared" si="143"/>
        <v>6641</v>
      </c>
      <c r="TM95" s="49">
        <f t="shared" si="143"/>
        <v>6641</v>
      </c>
      <c r="TN95" s="49">
        <f t="shared" si="143"/>
        <v>11141</v>
      </c>
      <c r="TO95" s="49">
        <f t="shared" si="143"/>
        <v>11142</v>
      </c>
      <c r="TP95" s="49">
        <f t="shared" si="143"/>
        <v>11142</v>
      </c>
      <c r="TQ95" s="49">
        <f t="shared" si="143"/>
        <v>11142</v>
      </c>
      <c r="TR95" s="49">
        <f t="shared" si="143"/>
        <v>11142</v>
      </c>
      <c r="TS95" s="49">
        <f t="shared" si="143"/>
        <v>11142</v>
      </c>
      <c r="TT95" s="49">
        <f t="shared" si="143"/>
        <v>11156</v>
      </c>
      <c r="TU95" s="49">
        <f t="shared" si="143"/>
        <v>11336</v>
      </c>
      <c r="TV95" s="49">
        <f t="shared" si="143"/>
        <v>11296</v>
      </c>
      <c r="TW95" s="49">
        <f t="shared" si="143"/>
        <v>11186</v>
      </c>
      <c r="TX95" s="49">
        <f t="shared" si="143"/>
        <v>11139</v>
      </c>
      <c r="TY95" s="49">
        <f t="shared" si="143"/>
        <v>11139</v>
      </c>
      <c r="TZ95" s="49">
        <f t="shared" si="143"/>
        <v>11139</v>
      </c>
      <c r="UA95" s="49">
        <f t="shared" si="143"/>
        <v>11140</v>
      </c>
      <c r="UB95" s="49">
        <f t="shared" si="143"/>
        <v>11140</v>
      </c>
      <c r="UC95" s="49">
        <f t="shared" si="143"/>
        <v>11140</v>
      </c>
      <c r="UD95" s="49">
        <f t="shared" si="143"/>
        <v>11140</v>
      </c>
      <c r="UE95" s="49">
        <f t="shared" si="143"/>
        <v>11141</v>
      </c>
      <c r="UF95" s="49">
        <f t="shared" si="143"/>
        <v>11142</v>
      </c>
      <c r="UG95" s="49">
        <f t="shared" si="143"/>
        <v>11171</v>
      </c>
      <c r="UH95" s="49">
        <f t="shared" si="143"/>
        <v>11338</v>
      </c>
      <c r="UI95" s="49">
        <f t="shared" si="143"/>
        <v>11234</v>
      </c>
      <c r="UJ95" s="49">
        <f t="shared" si="143"/>
        <v>11185</v>
      </c>
      <c r="UK95" s="49">
        <f t="shared" si="143"/>
        <v>11136</v>
      </c>
      <c r="UL95" s="49">
        <f t="shared" si="143"/>
        <v>11137</v>
      </c>
      <c r="UM95" s="49">
        <f t="shared" si="143"/>
        <v>11137</v>
      </c>
      <c r="UN95" s="49">
        <f t="shared" si="143"/>
        <v>11137</v>
      </c>
      <c r="UO95" s="49">
        <f t="shared" si="143"/>
        <v>11137</v>
      </c>
      <c r="UP95" s="49">
        <f t="shared" si="143"/>
        <v>11137</v>
      </c>
      <c r="UQ95" s="49">
        <f t="shared" si="143"/>
        <v>11137</v>
      </c>
      <c r="UR95" s="49">
        <f t="shared" si="143"/>
        <v>11138</v>
      </c>
      <c r="US95" s="49">
        <f t="shared" si="143"/>
        <v>11138</v>
      </c>
      <c r="UT95" s="49">
        <f t="shared" si="143"/>
        <v>8173</v>
      </c>
      <c r="UU95" s="49">
        <f t="shared" si="143"/>
        <v>8310</v>
      </c>
      <c r="UV95" s="49">
        <f t="shared" si="143"/>
        <v>8207</v>
      </c>
      <c r="UW95" s="49">
        <f t="shared" si="143"/>
        <v>8807</v>
      </c>
      <c r="UX95" s="49">
        <f t="shared" si="143"/>
        <v>10839</v>
      </c>
      <c r="UY95" s="49">
        <f t="shared" si="143"/>
        <v>11243</v>
      </c>
      <c r="UZ95" s="49">
        <f t="shared" si="143"/>
        <v>7039</v>
      </c>
      <c r="VA95" s="49">
        <f t="shared" si="143"/>
        <v>6940</v>
      </c>
      <c r="VB95" s="49">
        <f t="shared" si="143"/>
        <v>4039</v>
      </c>
      <c r="VC95" s="49">
        <f t="shared" si="143"/>
        <v>4440</v>
      </c>
      <c r="VD95" s="49">
        <f t="shared" si="143"/>
        <v>5439</v>
      </c>
      <c r="VE95" s="49">
        <f t="shared" si="143"/>
        <v>6372</v>
      </c>
      <c r="VF95" s="49">
        <f t="shared" si="143"/>
        <v>7158</v>
      </c>
      <c r="VG95" s="49">
        <f t="shared" ref="VG95:XR95" si="144">SUM(VG44,VG47)</f>
        <v>9071</v>
      </c>
      <c r="VH95" s="49">
        <f t="shared" si="144"/>
        <v>9161</v>
      </c>
      <c r="VI95" s="49">
        <f t="shared" si="144"/>
        <v>9508</v>
      </c>
      <c r="VJ95" s="49">
        <f t="shared" si="144"/>
        <v>8942</v>
      </c>
      <c r="VK95" s="49">
        <f t="shared" si="144"/>
        <v>8742</v>
      </c>
      <c r="VL95" s="49">
        <f t="shared" si="144"/>
        <v>8144</v>
      </c>
      <c r="VM95" s="49">
        <f t="shared" si="144"/>
        <v>7642</v>
      </c>
      <c r="VN95" s="49">
        <f t="shared" si="144"/>
        <v>7142</v>
      </c>
      <c r="VO95" s="49">
        <f t="shared" si="144"/>
        <v>7142</v>
      </c>
      <c r="VP95" s="49">
        <f t="shared" si="144"/>
        <v>7059</v>
      </c>
      <c r="VQ95" s="49">
        <f t="shared" si="144"/>
        <v>7959</v>
      </c>
      <c r="VR95" s="49">
        <f t="shared" si="144"/>
        <v>7725</v>
      </c>
      <c r="VS95" s="49">
        <f t="shared" si="144"/>
        <v>7880</v>
      </c>
      <c r="VT95" s="49">
        <f t="shared" si="144"/>
        <v>9449</v>
      </c>
      <c r="VU95" s="49">
        <f t="shared" si="144"/>
        <v>9535</v>
      </c>
      <c r="VV95" s="49">
        <f t="shared" si="144"/>
        <v>8412</v>
      </c>
      <c r="VW95" s="49">
        <f t="shared" si="144"/>
        <v>8653</v>
      </c>
      <c r="VX95" s="49">
        <f t="shared" si="144"/>
        <v>9134</v>
      </c>
      <c r="VY95" s="49">
        <f t="shared" si="144"/>
        <v>9443</v>
      </c>
      <c r="VZ95" s="49">
        <f t="shared" si="144"/>
        <v>9343</v>
      </c>
      <c r="WA95" s="49">
        <f t="shared" si="144"/>
        <v>9344</v>
      </c>
      <c r="WB95" s="49">
        <f t="shared" si="144"/>
        <v>8760</v>
      </c>
      <c r="WC95" s="49">
        <f t="shared" si="144"/>
        <v>8186</v>
      </c>
      <c r="WD95" s="49">
        <f t="shared" si="144"/>
        <v>8179</v>
      </c>
      <c r="WE95" s="49">
        <f t="shared" si="144"/>
        <v>8168</v>
      </c>
      <c r="WF95" s="49">
        <f t="shared" si="144"/>
        <v>8080</v>
      </c>
      <c r="WG95" s="49">
        <f t="shared" si="144"/>
        <v>9591</v>
      </c>
      <c r="WH95" s="49">
        <f t="shared" si="144"/>
        <v>9110</v>
      </c>
      <c r="WI95" s="49">
        <f t="shared" si="144"/>
        <v>8147</v>
      </c>
      <c r="WJ95" s="49">
        <f t="shared" si="144"/>
        <v>7345</v>
      </c>
      <c r="WK95" s="49">
        <f t="shared" si="144"/>
        <v>6147</v>
      </c>
      <c r="WL95" s="49">
        <f t="shared" si="144"/>
        <v>5546</v>
      </c>
      <c r="WM95" s="49">
        <f t="shared" si="144"/>
        <v>3855</v>
      </c>
      <c r="WN95" s="49">
        <f t="shared" si="144"/>
        <v>3726</v>
      </c>
      <c r="WO95" s="49">
        <f t="shared" si="144"/>
        <v>2029</v>
      </c>
      <c r="WP95" s="49">
        <f t="shared" si="144"/>
        <v>697</v>
      </c>
      <c r="WQ95" s="49">
        <f t="shared" si="144"/>
        <v>684</v>
      </c>
      <c r="WR95" s="49">
        <f t="shared" si="144"/>
        <v>681</v>
      </c>
      <c r="WS95" s="49">
        <f t="shared" si="144"/>
        <v>693</v>
      </c>
      <c r="WT95" s="49">
        <f t="shared" si="144"/>
        <v>744</v>
      </c>
      <c r="WU95" s="49">
        <f t="shared" si="144"/>
        <v>669</v>
      </c>
      <c r="WV95" s="49">
        <f t="shared" si="144"/>
        <v>648</v>
      </c>
      <c r="WW95" s="49">
        <f t="shared" si="144"/>
        <v>648</v>
      </c>
      <c r="WX95" s="49">
        <f t="shared" si="144"/>
        <v>648</v>
      </c>
      <c r="WY95" s="49">
        <f t="shared" si="144"/>
        <v>717</v>
      </c>
      <c r="WZ95" s="49">
        <f t="shared" si="144"/>
        <v>718</v>
      </c>
      <c r="XA95" s="49">
        <f t="shared" si="144"/>
        <v>650</v>
      </c>
      <c r="XB95" s="49">
        <f t="shared" si="144"/>
        <v>650</v>
      </c>
      <c r="XC95" s="49">
        <f t="shared" si="144"/>
        <v>650</v>
      </c>
      <c r="XD95" s="49">
        <f t="shared" si="144"/>
        <v>650</v>
      </c>
      <c r="XE95" s="49">
        <f t="shared" si="144"/>
        <v>651</v>
      </c>
      <c r="XF95" s="49">
        <f t="shared" si="144"/>
        <v>651</v>
      </c>
      <c r="XG95" s="49">
        <f t="shared" si="144"/>
        <v>652</v>
      </c>
      <c r="XH95" s="49">
        <f t="shared" si="144"/>
        <v>651</v>
      </c>
      <c r="XI95" s="49">
        <f t="shared" si="144"/>
        <v>650</v>
      </c>
      <c r="XJ95" s="49">
        <f t="shared" si="144"/>
        <v>650</v>
      </c>
      <c r="XK95" s="49">
        <f t="shared" si="144"/>
        <v>651</v>
      </c>
      <c r="XL95" s="49">
        <f t="shared" si="144"/>
        <v>657</v>
      </c>
      <c r="XM95" s="49">
        <f t="shared" si="144"/>
        <v>657</v>
      </c>
      <c r="XN95" s="49">
        <f t="shared" si="144"/>
        <v>657</v>
      </c>
      <c r="XO95" s="49">
        <f t="shared" si="144"/>
        <v>657</v>
      </c>
      <c r="XP95" s="49">
        <f t="shared" si="144"/>
        <v>657</v>
      </c>
      <c r="XQ95" s="49">
        <f t="shared" si="144"/>
        <v>658</v>
      </c>
      <c r="XR95" s="49">
        <f t="shared" si="144"/>
        <v>658</v>
      </c>
      <c r="XS95" s="49">
        <f t="shared" ref="XS95:AAD95" si="145">SUM(XS44,XS47)</f>
        <v>659</v>
      </c>
      <c r="XT95" s="49">
        <f t="shared" si="145"/>
        <v>659</v>
      </c>
      <c r="XU95" s="49">
        <f t="shared" si="145"/>
        <v>658</v>
      </c>
      <c r="XV95" s="49">
        <f t="shared" si="145"/>
        <v>659</v>
      </c>
      <c r="XW95" s="49">
        <f t="shared" si="145"/>
        <v>660</v>
      </c>
      <c r="XX95" s="49">
        <f t="shared" si="145"/>
        <v>660</v>
      </c>
      <c r="XY95" s="49">
        <f t="shared" si="145"/>
        <v>659</v>
      </c>
      <c r="XZ95" s="49">
        <f t="shared" si="145"/>
        <v>659</v>
      </c>
      <c r="YA95" s="49">
        <f t="shared" si="145"/>
        <v>659</v>
      </c>
      <c r="YB95" s="49">
        <f t="shared" si="145"/>
        <v>660</v>
      </c>
      <c r="YC95" s="49">
        <f t="shared" si="145"/>
        <v>660</v>
      </c>
      <c r="YD95" s="49">
        <f t="shared" si="145"/>
        <v>660</v>
      </c>
      <c r="YE95" s="49">
        <f t="shared" si="145"/>
        <v>660</v>
      </c>
      <c r="YF95" s="49">
        <f t="shared" si="145"/>
        <v>660</v>
      </c>
      <c r="YG95" s="49">
        <f t="shared" si="145"/>
        <v>660</v>
      </c>
      <c r="YH95" s="49">
        <f t="shared" si="145"/>
        <v>661</v>
      </c>
      <c r="YI95" s="49">
        <f t="shared" si="145"/>
        <v>662</v>
      </c>
      <c r="YJ95" s="49">
        <f t="shared" si="145"/>
        <v>14118</v>
      </c>
      <c r="YK95" s="49">
        <f t="shared" si="145"/>
        <v>26610</v>
      </c>
      <c r="YL95" s="49">
        <f t="shared" si="145"/>
        <v>38049</v>
      </c>
      <c r="YM95" s="49">
        <f t="shared" si="145"/>
        <v>48716</v>
      </c>
      <c r="YN95" s="49">
        <f t="shared" si="145"/>
        <v>48718</v>
      </c>
      <c r="YO95" s="49">
        <f t="shared" si="145"/>
        <v>48719</v>
      </c>
      <c r="YP95" s="49">
        <f t="shared" si="145"/>
        <v>48723</v>
      </c>
      <c r="YQ95" s="49">
        <f t="shared" si="145"/>
        <v>48759</v>
      </c>
      <c r="YR95" s="49">
        <f t="shared" si="145"/>
        <v>39057</v>
      </c>
      <c r="YS95" s="49">
        <f t="shared" si="145"/>
        <v>23629</v>
      </c>
      <c r="YT95" s="49">
        <f t="shared" si="145"/>
        <v>12248</v>
      </c>
      <c r="YU95" s="49">
        <f t="shared" si="145"/>
        <v>12267</v>
      </c>
      <c r="YV95" s="49">
        <f t="shared" si="145"/>
        <v>12262</v>
      </c>
      <c r="YW95" s="49">
        <f t="shared" si="145"/>
        <v>823</v>
      </c>
      <c r="YX95" s="49">
        <f t="shared" si="145"/>
        <v>1049</v>
      </c>
      <c r="YY95" s="49">
        <f t="shared" si="145"/>
        <v>563</v>
      </c>
      <c r="YZ95" s="49">
        <f t="shared" si="145"/>
        <v>563</v>
      </c>
      <c r="ZA95" s="49">
        <f t="shared" si="145"/>
        <v>563</v>
      </c>
      <c r="ZB95" s="49">
        <f t="shared" si="145"/>
        <v>564</v>
      </c>
      <c r="ZC95" s="49">
        <f t="shared" si="145"/>
        <v>565</v>
      </c>
      <c r="ZD95" s="49">
        <f t="shared" si="145"/>
        <v>564</v>
      </c>
      <c r="ZE95" s="49">
        <f t="shared" si="145"/>
        <v>564</v>
      </c>
      <c r="ZF95" s="49">
        <f t="shared" si="145"/>
        <v>565</v>
      </c>
      <c r="ZG95" s="49">
        <f t="shared" si="145"/>
        <v>566</v>
      </c>
      <c r="ZH95" s="49">
        <f t="shared" si="145"/>
        <v>566</v>
      </c>
      <c r="ZI95" s="49">
        <f t="shared" si="145"/>
        <v>566</v>
      </c>
      <c r="ZJ95" s="49">
        <f t="shared" si="145"/>
        <v>569</v>
      </c>
      <c r="ZK95" s="49">
        <f t="shared" si="145"/>
        <v>568</v>
      </c>
      <c r="ZL95" s="49">
        <f t="shared" si="145"/>
        <v>566</v>
      </c>
      <c r="ZM95" s="49">
        <f t="shared" si="145"/>
        <v>566</v>
      </c>
      <c r="ZN95" s="49">
        <f t="shared" si="145"/>
        <v>568</v>
      </c>
      <c r="ZO95" s="49">
        <f t="shared" si="145"/>
        <v>568</v>
      </c>
      <c r="ZP95" s="49">
        <f t="shared" si="145"/>
        <v>568</v>
      </c>
      <c r="ZQ95" s="49">
        <f t="shared" si="145"/>
        <v>568</v>
      </c>
      <c r="ZR95" s="49">
        <f t="shared" si="145"/>
        <v>568</v>
      </c>
      <c r="ZS95" s="49">
        <f t="shared" si="145"/>
        <v>568</v>
      </c>
      <c r="ZT95" s="49">
        <f t="shared" si="145"/>
        <v>567</v>
      </c>
      <c r="ZU95" s="49">
        <f t="shared" si="145"/>
        <v>569</v>
      </c>
      <c r="ZV95" s="49">
        <f t="shared" si="145"/>
        <v>570</v>
      </c>
      <c r="ZW95" s="49">
        <f t="shared" si="145"/>
        <v>569</v>
      </c>
      <c r="ZX95" s="49">
        <f t="shared" si="145"/>
        <v>570</v>
      </c>
      <c r="ZY95" s="49">
        <f t="shared" si="145"/>
        <v>570</v>
      </c>
      <c r="ZZ95" s="49">
        <f t="shared" si="145"/>
        <v>570</v>
      </c>
      <c r="AAA95" s="49">
        <f t="shared" si="145"/>
        <v>570</v>
      </c>
      <c r="AAB95" s="49">
        <f t="shared" si="145"/>
        <v>570</v>
      </c>
      <c r="AAC95" s="49">
        <f t="shared" si="145"/>
        <v>570</v>
      </c>
      <c r="AAD95" s="49">
        <f t="shared" si="145"/>
        <v>570</v>
      </c>
      <c r="AAE95" s="49">
        <f t="shared" ref="AAE95:ACP95" si="146">SUM(AAE44,AAE47)</f>
        <v>570</v>
      </c>
      <c r="AAF95" s="49">
        <f t="shared" si="146"/>
        <v>571</v>
      </c>
      <c r="AAG95" s="49">
        <f t="shared" si="146"/>
        <v>572</v>
      </c>
      <c r="AAH95" s="49">
        <f t="shared" si="146"/>
        <v>571</v>
      </c>
      <c r="AAI95" s="49">
        <f t="shared" si="146"/>
        <v>572</v>
      </c>
      <c r="AAJ95" s="49">
        <f t="shared" si="146"/>
        <v>572</v>
      </c>
      <c r="AAK95" s="49">
        <f t="shared" si="146"/>
        <v>571</v>
      </c>
      <c r="AAL95" s="49">
        <f t="shared" si="146"/>
        <v>571</v>
      </c>
      <c r="AAM95" s="49">
        <f t="shared" si="146"/>
        <v>571</v>
      </c>
      <c r="AAN95" s="49">
        <f t="shared" si="146"/>
        <v>573</v>
      </c>
      <c r="AAO95" s="49">
        <f t="shared" si="146"/>
        <v>573</v>
      </c>
      <c r="AAP95" s="49">
        <f t="shared" si="146"/>
        <v>573</v>
      </c>
      <c r="AAQ95" s="49">
        <f t="shared" si="146"/>
        <v>574</v>
      </c>
      <c r="AAR95" s="49">
        <f t="shared" si="146"/>
        <v>575</v>
      </c>
      <c r="AAS95" s="49">
        <f t="shared" si="146"/>
        <v>574</v>
      </c>
      <c r="AAT95" s="49">
        <f t="shared" si="146"/>
        <v>574</v>
      </c>
      <c r="AAU95" s="49">
        <f t="shared" si="146"/>
        <v>571</v>
      </c>
      <c r="AAV95" s="49">
        <f t="shared" si="146"/>
        <v>572</v>
      </c>
      <c r="AAW95" s="49">
        <f t="shared" si="146"/>
        <v>573</v>
      </c>
      <c r="AAX95" s="49">
        <f t="shared" si="146"/>
        <v>573</v>
      </c>
      <c r="AAY95" s="49">
        <f t="shared" si="146"/>
        <v>574</v>
      </c>
      <c r="AAZ95" s="49">
        <f t="shared" si="146"/>
        <v>574</v>
      </c>
      <c r="ABA95" s="49">
        <f t="shared" si="146"/>
        <v>574</v>
      </c>
      <c r="ABB95" s="49">
        <f t="shared" si="146"/>
        <v>732</v>
      </c>
      <c r="ABC95" s="49">
        <f t="shared" si="146"/>
        <v>732</v>
      </c>
      <c r="ABD95" s="49">
        <f t="shared" si="146"/>
        <v>728</v>
      </c>
      <c r="ABE95" s="49">
        <f t="shared" si="146"/>
        <v>729</v>
      </c>
      <c r="ABF95" s="49">
        <f t="shared" si="146"/>
        <v>728</v>
      </c>
      <c r="ABG95" s="49">
        <f t="shared" si="146"/>
        <v>725</v>
      </c>
      <c r="ABH95" s="49">
        <f t="shared" si="146"/>
        <v>726</v>
      </c>
      <c r="ABI95" s="49">
        <f t="shared" si="146"/>
        <v>726</v>
      </c>
      <c r="ABJ95" s="49">
        <f t="shared" si="146"/>
        <v>727</v>
      </c>
      <c r="ABK95" s="49">
        <f t="shared" si="146"/>
        <v>728</v>
      </c>
      <c r="ABL95" s="49">
        <f t="shared" si="146"/>
        <v>728</v>
      </c>
      <c r="ABM95" s="49">
        <f t="shared" si="146"/>
        <v>729</v>
      </c>
      <c r="ABN95" s="49">
        <f t="shared" si="146"/>
        <v>731</v>
      </c>
      <c r="ABO95" s="49">
        <f t="shared" si="146"/>
        <v>731</v>
      </c>
      <c r="ABP95" s="49">
        <f t="shared" si="146"/>
        <v>730</v>
      </c>
      <c r="ABQ95" s="49">
        <f t="shared" si="146"/>
        <v>731</v>
      </c>
      <c r="ABR95" s="49">
        <f t="shared" si="146"/>
        <v>731</v>
      </c>
      <c r="ABS95" s="49">
        <f t="shared" si="146"/>
        <v>729</v>
      </c>
      <c r="ABT95" s="49">
        <f t="shared" si="146"/>
        <v>729</v>
      </c>
      <c r="ABU95" s="49">
        <f t="shared" si="146"/>
        <v>725</v>
      </c>
      <c r="ABV95" s="49">
        <f t="shared" si="146"/>
        <v>8286</v>
      </c>
      <c r="ABW95" s="49">
        <f t="shared" si="146"/>
        <v>723</v>
      </c>
      <c r="ABX95" s="49">
        <f t="shared" si="146"/>
        <v>723</v>
      </c>
      <c r="ABY95" s="49">
        <f t="shared" si="146"/>
        <v>722</v>
      </c>
      <c r="ABZ95" s="49">
        <f t="shared" si="146"/>
        <v>722</v>
      </c>
      <c r="ACA95" s="49">
        <f t="shared" si="146"/>
        <v>6838</v>
      </c>
      <c r="ACB95" s="49">
        <f t="shared" si="146"/>
        <v>8459</v>
      </c>
      <c r="ACC95" s="49">
        <f t="shared" si="146"/>
        <v>15624</v>
      </c>
      <c r="ACD95" s="49">
        <f t="shared" si="146"/>
        <v>7080</v>
      </c>
      <c r="ACE95" s="49">
        <f t="shared" si="146"/>
        <v>723</v>
      </c>
      <c r="ACF95" s="49">
        <f t="shared" si="146"/>
        <v>726</v>
      </c>
      <c r="ACG95" s="49">
        <f t="shared" si="146"/>
        <v>727</v>
      </c>
      <c r="ACH95" s="49">
        <f t="shared" si="146"/>
        <v>727</v>
      </c>
      <c r="ACI95" s="49">
        <f t="shared" si="146"/>
        <v>729</v>
      </c>
      <c r="ACJ95" s="49">
        <f t="shared" si="146"/>
        <v>730</v>
      </c>
      <c r="ACK95" s="49">
        <f t="shared" si="146"/>
        <v>729</v>
      </c>
      <c r="ACL95" s="49">
        <f t="shared" si="146"/>
        <v>728</v>
      </c>
      <c r="ACM95" s="49">
        <f t="shared" si="146"/>
        <v>729</v>
      </c>
      <c r="ACN95" s="49">
        <f t="shared" si="146"/>
        <v>729</v>
      </c>
      <c r="ACO95" s="49">
        <f t="shared" si="146"/>
        <v>728</v>
      </c>
      <c r="ACP95" s="49">
        <f t="shared" si="146"/>
        <v>726</v>
      </c>
      <c r="ACQ95" s="49">
        <f t="shared" ref="ACQ95:AFB95" si="147">SUM(ACQ44,ACQ47)</f>
        <v>722</v>
      </c>
      <c r="ACR95" s="49">
        <f t="shared" si="147"/>
        <v>723</v>
      </c>
      <c r="ACS95" s="49">
        <f t="shared" si="147"/>
        <v>724</v>
      </c>
      <c r="ACT95" s="49">
        <f t="shared" si="147"/>
        <v>724</v>
      </c>
      <c r="ACU95" s="49">
        <f t="shared" si="147"/>
        <v>725</v>
      </c>
      <c r="ACV95" s="49">
        <f t="shared" si="147"/>
        <v>726</v>
      </c>
      <c r="ACW95" s="49">
        <f t="shared" si="147"/>
        <v>727</v>
      </c>
      <c r="ACX95" s="49">
        <f t="shared" si="147"/>
        <v>769</v>
      </c>
      <c r="ACY95" s="49">
        <f t="shared" si="147"/>
        <v>801</v>
      </c>
      <c r="ACZ95" s="49">
        <f t="shared" si="147"/>
        <v>808</v>
      </c>
      <c r="ADA95" s="49">
        <f t="shared" si="147"/>
        <v>754</v>
      </c>
      <c r="ADB95" s="49">
        <f t="shared" si="147"/>
        <v>727</v>
      </c>
      <c r="ADC95" s="49">
        <f t="shared" si="147"/>
        <v>721</v>
      </c>
      <c r="ADD95" s="49">
        <f t="shared" si="147"/>
        <v>722</v>
      </c>
      <c r="ADE95" s="49">
        <f t="shared" si="147"/>
        <v>726</v>
      </c>
      <c r="ADF95" s="49">
        <f t="shared" si="147"/>
        <v>728</v>
      </c>
      <c r="ADG95" s="49">
        <f t="shared" si="147"/>
        <v>723</v>
      </c>
      <c r="ADH95" s="49">
        <f t="shared" si="147"/>
        <v>724</v>
      </c>
      <c r="ADI95" s="49">
        <f t="shared" si="147"/>
        <v>724</v>
      </c>
      <c r="ADJ95" s="49">
        <f t="shared" si="147"/>
        <v>722</v>
      </c>
      <c r="ADK95" s="49">
        <f t="shared" si="147"/>
        <v>721</v>
      </c>
      <c r="ADL95" s="49">
        <f t="shared" si="147"/>
        <v>721</v>
      </c>
      <c r="ADM95" s="49">
        <f t="shared" si="147"/>
        <v>724</v>
      </c>
      <c r="ADN95" s="49">
        <f t="shared" si="147"/>
        <v>725</v>
      </c>
      <c r="ADO95" s="49">
        <f t="shared" si="147"/>
        <v>725</v>
      </c>
      <c r="ADP95" s="49">
        <f t="shared" si="147"/>
        <v>721</v>
      </c>
      <c r="ADQ95" s="49">
        <f t="shared" si="147"/>
        <v>722</v>
      </c>
      <c r="ADR95" s="49">
        <f t="shared" si="147"/>
        <v>721</v>
      </c>
      <c r="ADS95" s="49">
        <f t="shared" si="147"/>
        <v>722</v>
      </c>
      <c r="ADT95" s="49">
        <f t="shared" si="147"/>
        <v>721</v>
      </c>
      <c r="ADU95" s="49">
        <f t="shared" si="147"/>
        <v>722</v>
      </c>
      <c r="ADV95" s="49">
        <f t="shared" si="147"/>
        <v>722</v>
      </c>
      <c r="ADW95" s="49">
        <f t="shared" si="147"/>
        <v>723</v>
      </c>
      <c r="ADX95" s="49">
        <f t="shared" si="147"/>
        <v>724</v>
      </c>
      <c r="ADY95" s="49">
        <f t="shared" si="147"/>
        <v>722</v>
      </c>
      <c r="ADZ95" s="49">
        <f t="shared" si="147"/>
        <v>711</v>
      </c>
      <c r="AEA95" s="49">
        <f t="shared" si="147"/>
        <v>711</v>
      </c>
      <c r="AEB95" s="49">
        <f t="shared" si="147"/>
        <v>711</v>
      </c>
      <c r="AEC95" s="49">
        <f t="shared" si="147"/>
        <v>711</v>
      </c>
      <c r="AED95" s="49">
        <f t="shared" si="147"/>
        <v>711</v>
      </c>
      <c r="AEE95" s="49">
        <f t="shared" si="147"/>
        <v>712</v>
      </c>
      <c r="AEF95" s="49">
        <f t="shared" si="147"/>
        <v>710</v>
      </c>
      <c r="AEG95" s="49">
        <f t="shared" si="147"/>
        <v>709</v>
      </c>
      <c r="AEH95" s="49">
        <f t="shared" si="147"/>
        <v>709</v>
      </c>
      <c r="AEI95" s="49">
        <f t="shared" si="147"/>
        <v>710</v>
      </c>
      <c r="AEJ95" s="49">
        <f t="shared" si="147"/>
        <v>710</v>
      </c>
      <c r="AEK95" s="49">
        <f t="shared" si="147"/>
        <v>709</v>
      </c>
      <c r="AEL95" s="49">
        <f t="shared" si="147"/>
        <v>706</v>
      </c>
      <c r="AEM95" s="49">
        <f t="shared" si="147"/>
        <v>704</v>
      </c>
      <c r="AEN95" s="49">
        <f t="shared" si="147"/>
        <v>705</v>
      </c>
      <c r="AEO95" s="49">
        <f t="shared" si="147"/>
        <v>705</v>
      </c>
      <c r="AEP95" s="49">
        <f t="shared" si="147"/>
        <v>706</v>
      </c>
      <c r="AEQ95" s="49">
        <f t="shared" si="147"/>
        <v>705</v>
      </c>
      <c r="AER95" s="49">
        <f t="shared" si="147"/>
        <v>703</v>
      </c>
      <c r="AES95" s="49">
        <f t="shared" si="147"/>
        <v>702</v>
      </c>
      <c r="AET95" s="49">
        <f t="shared" si="147"/>
        <v>702</v>
      </c>
      <c r="AEU95" s="49">
        <f t="shared" si="147"/>
        <v>704</v>
      </c>
      <c r="AEV95" s="49">
        <f t="shared" si="147"/>
        <v>704</v>
      </c>
      <c r="AEW95" s="49">
        <f t="shared" si="147"/>
        <v>701</v>
      </c>
      <c r="AEX95" s="49">
        <f t="shared" si="147"/>
        <v>701</v>
      </c>
      <c r="AEY95" s="49">
        <f t="shared" si="147"/>
        <v>701</v>
      </c>
      <c r="AEZ95" s="49">
        <f t="shared" si="147"/>
        <v>702</v>
      </c>
      <c r="AFA95" s="49">
        <f t="shared" si="147"/>
        <v>2160</v>
      </c>
      <c r="AFB95" s="49">
        <f t="shared" si="147"/>
        <v>2159</v>
      </c>
      <c r="AFC95" s="49">
        <f t="shared" ref="AFC95:AHN95" si="148">SUM(AFC44,AFC47)</f>
        <v>701</v>
      </c>
      <c r="AFD95" s="49">
        <f t="shared" si="148"/>
        <v>705</v>
      </c>
      <c r="AFE95" s="49">
        <f t="shared" si="148"/>
        <v>705</v>
      </c>
      <c r="AFF95" s="49">
        <f t="shared" si="148"/>
        <v>705</v>
      </c>
      <c r="AFG95" s="49">
        <f t="shared" si="148"/>
        <v>707</v>
      </c>
      <c r="AFH95" s="49">
        <f t="shared" si="148"/>
        <v>2652</v>
      </c>
      <c r="AFI95" s="49">
        <f t="shared" si="148"/>
        <v>702</v>
      </c>
      <c r="AFJ95" s="49">
        <f t="shared" si="148"/>
        <v>703</v>
      </c>
      <c r="AFK95" s="49">
        <f t="shared" si="148"/>
        <v>703</v>
      </c>
      <c r="AFL95" s="49">
        <f t="shared" si="148"/>
        <v>704</v>
      </c>
      <c r="AFM95" s="49">
        <f t="shared" si="148"/>
        <v>712</v>
      </c>
      <c r="AFN95" s="49">
        <f t="shared" si="148"/>
        <v>708</v>
      </c>
      <c r="AFO95" s="49">
        <f t="shared" si="148"/>
        <v>712</v>
      </c>
      <c r="AFP95" s="49">
        <f t="shared" si="148"/>
        <v>702</v>
      </c>
      <c r="AFQ95" s="49">
        <f t="shared" si="148"/>
        <v>704</v>
      </c>
      <c r="AFR95" s="49">
        <f t="shared" si="148"/>
        <v>711</v>
      </c>
      <c r="AFS95" s="49">
        <f t="shared" si="148"/>
        <v>699</v>
      </c>
      <c r="AFT95" s="49">
        <f t="shared" si="148"/>
        <v>699</v>
      </c>
      <c r="AFU95" s="49">
        <f t="shared" si="148"/>
        <v>698</v>
      </c>
      <c r="AFV95" s="49">
        <f t="shared" si="148"/>
        <v>698</v>
      </c>
      <c r="AFW95" s="49">
        <f t="shared" si="148"/>
        <v>703</v>
      </c>
      <c r="AFX95" s="49">
        <f t="shared" si="148"/>
        <v>710</v>
      </c>
      <c r="AFY95" s="49">
        <f t="shared" si="148"/>
        <v>707</v>
      </c>
      <c r="AFZ95" s="49">
        <f t="shared" si="148"/>
        <v>697</v>
      </c>
      <c r="AGA95" s="49">
        <f t="shared" si="148"/>
        <v>697</v>
      </c>
      <c r="AGB95" s="49">
        <f t="shared" si="148"/>
        <v>697</v>
      </c>
      <c r="AGC95" s="49">
        <f t="shared" si="148"/>
        <v>697</v>
      </c>
      <c r="AGD95" s="49">
        <f t="shared" si="148"/>
        <v>697</v>
      </c>
      <c r="AGE95" s="49">
        <f t="shared" si="148"/>
        <v>698</v>
      </c>
      <c r="AGF95" s="49">
        <f t="shared" si="148"/>
        <v>699</v>
      </c>
      <c r="AGG95" s="49">
        <f t="shared" si="148"/>
        <v>699</v>
      </c>
      <c r="AGH95" s="49">
        <f t="shared" si="148"/>
        <v>698</v>
      </c>
      <c r="AGI95" s="49">
        <f t="shared" si="148"/>
        <v>698</v>
      </c>
      <c r="AGJ95" s="49">
        <f t="shared" si="148"/>
        <v>699</v>
      </c>
      <c r="AGK95" s="49">
        <f t="shared" si="148"/>
        <v>19399</v>
      </c>
      <c r="AGL95" s="49">
        <f t="shared" si="148"/>
        <v>1426</v>
      </c>
      <c r="AGM95" s="49">
        <f t="shared" si="148"/>
        <v>3726</v>
      </c>
      <c r="AGN95" s="49">
        <f t="shared" si="148"/>
        <v>3725</v>
      </c>
      <c r="AGO95" s="49">
        <f t="shared" si="148"/>
        <v>725</v>
      </c>
      <c r="AGP95" s="49">
        <f t="shared" si="148"/>
        <v>726</v>
      </c>
      <c r="AGQ95" s="49">
        <f t="shared" si="148"/>
        <v>10725</v>
      </c>
      <c r="AGR95" s="49">
        <f t="shared" si="148"/>
        <v>25964</v>
      </c>
      <c r="AGS95" s="49">
        <f t="shared" si="148"/>
        <v>10749</v>
      </c>
      <c r="AGT95" s="49">
        <f t="shared" si="148"/>
        <v>38378</v>
      </c>
      <c r="AGU95" s="49">
        <f t="shared" si="148"/>
        <v>17913</v>
      </c>
      <c r="AGV95" s="49">
        <f t="shared" si="148"/>
        <v>10746</v>
      </c>
      <c r="AGW95" s="49">
        <f t="shared" si="148"/>
        <v>8743</v>
      </c>
      <c r="AGX95" s="49">
        <f t="shared" si="148"/>
        <v>8752</v>
      </c>
      <c r="AGY95" s="49">
        <f t="shared" si="148"/>
        <v>13520</v>
      </c>
      <c r="AGZ95" s="49">
        <f t="shared" si="148"/>
        <v>13516</v>
      </c>
      <c r="AHA95" s="49">
        <f t="shared" si="148"/>
        <v>8762</v>
      </c>
      <c r="AHB95" s="49">
        <f t="shared" si="148"/>
        <v>8760</v>
      </c>
      <c r="AHC95" s="49">
        <f t="shared" si="148"/>
        <v>8792</v>
      </c>
      <c r="AHD95" s="49">
        <f t="shared" si="148"/>
        <v>9297</v>
      </c>
      <c r="AHE95" s="49">
        <f t="shared" si="148"/>
        <v>8709</v>
      </c>
      <c r="AHF95" s="49">
        <f t="shared" si="148"/>
        <v>8706</v>
      </c>
      <c r="AHG95" s="49">
        <f t="shared" si="148"/>
        <v>8729</v>
      </c>
      <c r="AHH95" s="49">
        <f t="shared" si="148"/>
        <v>8724</v>
      </c>
      <c r="AHI95" s="49">
        <f t="shared" si="148"/>
        <v>8725</v>
      </c>
      <c r="AHJ95" s="49">
        <f t="shared" si="148"/>
        <v>8774</v>
      </c>
      <c r="AHK95" s="49">
        <f t="shared" si="148"/>
        <v>8815</v>
      </c>
      <c r="AHL95" s="49">
        <f t="shared" si="148"/>
        <v>8662</v>
      </c>
      <c r="AHM95" s="49">
        <f t="shared" si="148"/>
        <v>8662</v>
      </c>
      <c r="AHN95" s="49">
        <f t="shared" si="148"/>
        <v>8663</v>
      </c>
      <c r="AHO95" s="49">
        <f t="shared" ref="AHO95:AJZ95" si="149">SUM(AHO44,AHO47)</f>
        <v>8597</v>
      </c>
      <c r="AHP95" s="49">
        <f t="shared" si="149"/>
        <v>8608</v>
      </c>
      <c r="AHQ95" s="49">
        <f t="shared" si="149"/>
        <v>8611</v>
      </c>
      <c r="AHR95" s="49">
        <f t="shared" si="149"/>
        <v>8608</v>
      </c>
      <c r="AHS95" s="49">
        <f t="shared" si="149"/>
        <v>8595</v>
      </c>
      <c r="AHT95" s="49">
        <f t="shared" si="149"/>
        <v>8595</v>
      </c>
      <c r="AHU95" s="49">
        <f t="shared" si="149"/>
        <v>8605</v>
      </c>
      <c r="AHV95" s="49">
        <f t="shared" si="149"/>
        <v>8613</v>
      </c>
      <c r="AHW95" s="49">
        <f t="shared" si="149"/>
        <v>8613</v>
      </c>
      <c r="AHX95" s="49">
        <f t="shared" si="149"/>
        <v>6629</v>
      </c>
      <c r="AHY95" s="49">
        <f t="shared" si="149"/>
        <v>13556</v>
      </c>
      <c r="AHZ95" s="49">
        <f t="shared" si="149"/>
        <v>10965</v>
      </c>
      <c r="AIA95" s="49">
        <f t="shared" si="149"/>
        <v>11145</v>
      </c>
      <c r="AIB95" s="49">
        <f t="shared" si="149"/>
        <v>11184</v>
      </c>
      <c r="AIC95" s="49">
        <f t="shared" si="149"/>
        <v>10510</v>
      </c>
      <c r="AID95" s="49">
        <f t="shared" si="149"/>
        <v>10621</v>
      </c>
      <c r="AIE95" s="49">
        <f t="shared" si="149"/>
        <v>9741</v>
      </c>
      <c r="AIF95" s="49">
        <f t="shared" si="149"/>
        <v>9652</v>
      </c>
      <c r="AIG95" s="49">
        <f t="shared" si="149"/>
        <v>9864</v>
      </c>
      <c r="AIH95" s="49">
        <f t="shared" si="149"/>
        <v>8787</v>
      </c>
      <c r="AII95" s="49">
        <f t="shared" si="149"/>
        <v>9420</v>
      </c>
      <c r="AIJ95" s="49">
        <f t="shared" si="149"/>
        <v>9256</v>
      </c>
      <c r="AIK95" s="49">
        <f t="shared" si="149"/>
        <v>9364</v>
      </c>
      <c r="AIL95" s="49">
        <f t="shared" si="149"/>
        <v>9599</v>
      </c>
      <c r="AIM95" s="49">
        <f t="shared" si="149"/>
        <v>8648</v>
      </c>
      <c r="AIN95" s="49">
        <f t="shared" si="149"/>
        <v>8644</v>
      </c>
      <c r="AIO95" s="49">
        <f t="shared" si="149"/>
        <v>8499</v>
      </c>
      <c r="AIP95" s="49">
        <f t="shared" si="149"/>
        <v>8848</v>
      </c>
      <c r="AIQ95" s="49">
        <f t="shared" si="149"/>
        <v>8919</v>
      </c>
      <c r="AIR95" s="49">
        <f t="shared" si="149"/>
        <v>8741</v>
      </c>
      <c r="AIS95" s="49">
        <f t="shared" si="149"/>
        <v>8686</v>
      </c>
      <c r="AIT95" s="49">
        <f t="shared" si="149"/>
        <v>8719</v>
      </c>
      <c r="AIU95" s="49">
        <f t="shared" si="149"/>
        <v>8583</v>
      </c>
      <c r="AIV95" s="49">
        <f t="shared" si="149"/>
        <v>8373</v>
      </c>
      <c r="AIW95" s="49">
        <f t="shared" si="149"/>
        <v>8086</v>
      </c>
      <c r="AIX95" s="49">
        <f t="shared" si="149"/>
        <v>2653</v>
      </c>
      <c r="AIY95" s="49">
        <f t="shared" si="149"/>
        <v>2663</v>
      </c>
      <c r="AIZ95" s="49">
        <f t="shared" si="149"/>
        <v>2686</v>
      </c>
      <c r="AJA95" s="49">
        <f t="shared" si="149"/>
        <v>2698</v>
      </c>
      <c r="AJB95" s="49">
        <f t="shared" si="149"/>
        <v>2698</v>
      </c>
      <c r="AJC95" s="49">
        <f t="shared" si="149"/>
        <v>2868</v>
      </c>
      <c r="AJD95" s="49">
        <f t="shared" si="149"/>
        <v>2873</v>
      </c>
      <c r="AJE95" s="49">
        <f t="shared" si="149"/>
        <v>2774</v>
      </c>
      <c r="AJF95" s="49">
        <f t="shared" si="149"/>
        <v>2749</v>
      </c>
      <c r="AJG95" s="49">
        <f t="shared" si="149"/>
        <v>2781</v>
      </c>
      <c r="AJH95" s="49">
        <f t="shared" si="149"/>
        <v>2861</v>
      </c>
      <c r="AJI95" s="49">
        <f t="shared" si="149"/>
        <v>2854</v>
      </c>
      <c r="AJJ95" s="49">
        <f t="shared" si="149"/>
        <v>2781</v>
      </c>
      <c r="AJK95" s="49">
        <f t="shared" si="149"/>
        <v>2868</v>
      </c>
      <c r="AJL95" s="49">
        <f t="shared" si="149"/>
        <v>2976</v>
      </c>
      <c r="AJM95" s="49">
        <f t="shared" si="149"/>
        <v>2977</v>
      </c>
      <c r="AJN95" s="49">
        <f t="shared" si="149"/>
        <v>2982</v>
      </c>
      <c r="AJO95" s="49">
        <f t="shared" si="149"/>
        <v>3259</v>
      </c>
      <c r="AJP95" s="49">
        <f t="shared" si="149"/>
        <v>3487</v>
      </c>
      <c r="AJQ95" s="49">
        <f t="shared" si="149"/>
        <v>3505</v>
      </c>
      <c r="AJR95" s="49">
        <f t="shared" si="149"/>
        <v>3539</v>
      </c>
      <c r="AJS95" s="49">
        <f t="shared" si="149"/>
        <v>3510</v>
      </c>
      <c r="AJT95" s="49">
        <f t="shared" si="149"/>
        <v>3498</v>
      </c>
      <c r="AJU95" s="49">
        <f t="shared" si="149"/>
        <v>3515</v>
      </c>
      <c r="AJV95" s="49">
        <f t="shared" si="149"/>
        <v>3615</v>
      </c>
      <c r="AJW95" s="49">
        <f t="shared" si="149"/>
        <v>3610</v>
      </c>
      <c r="AJX95" s="49">
        <f t="shared" si="149"/>
        <v>3613</v>
      </c>
      <c r="AJY95" s="49">
        <f t="shared" si="149"/>
        <v>3618</v>
      </c>
      <c r="AJZ95" s="49">
        <f t="shared" si="149"/>
        <v>3620</v>
      </c>
      <c r="AKA95" s="49">
        <f t="shared" ref="AKA95:AML95" si="150">SUM(AKA44,AKA47)</f>
        <v>3760</v>
      </c>
      <c r="AKB95" s="49">
        <f t="shared" si="150"/>
        <v>3760</v>
      </c>
      <c r="AKC95" s="49">
        <f t="shared" si="150"/>
        <v>3656</v>
      </c>
      <c r="AKD95" s="49">
        <f t="shared" si="150"/>
        <v>3656</v>
      </c>
      <c r="AKE95" s="49">
        <f t="shared" si="150"/>
        <v>3662</v>
      </c>
      <c r="AKF95" s="49">
        <f t="shared" si="150"/>
        <v>3662</v>
      </c>
      <c r="AKG95" s="49">
        <f t="shared" si="150"/>
        <v>3593</v>
      </c>
      <c r="AKH95" s="49">
        <f t="shared" si="150"/>
        <v>3815</v>
      </c>
      <c r="AKI95" s="49">
        <f t="shared" si="150"/>
        <v>3810</v>
      </c>
      <c r="AKJ95" s="49">
        <f t="shared" si="150"/>
        <v>3832</v>
      </c>
      <c r="AKK95" s="49">
        <f t="shared" si="150"/>
        <v>3835</v>
      </c>
      <c r="AKL95" s="49">
        <f t="shared" si="150"/>
        <v>3729</v>
      </c>
      <c r="AKM95" s="49">
        <f t="shared" si="150"/>
        <v>3729</v>
      </c>
      <c r="AKN95" s="49">
        <f t="shared" si="150"/>
        <v>3958</v>
      </c>
      <c r="AKO95" s="49">
        <f t="shared" si="150"/>
        <v>3967</v>
      </c>
      <c r="AKP95" s="49">
        <f t="shared" si="150"/>
        <v>4025</v>
      </c>
      <c r="AKQ95" s="49">
        <f t="shared" si="150"/>
        <v>4029</v>
      </c>
      <c r="AKR95" s="49">
        <f t="shared" si="150"/>
        <v>4020</v>
      </c>
      <c r="AKS95" s="49">
        <f t="shared" si="150"/>
        <v>4020</v>
      </c>
      <c r="AKT95" s="49">
        <f t="shared" si="150"/>
        <v>3740</v>
      </c>
      <c r="AKU95" s="49">
        <f t="shared" si="150"/>
        <v>3710</v>
      </c>
      <c r="AKV95" s="49">
        <f t="shared" si="150"/>
        <v>3713</v>
      </c>
      <c r="AKW95" s="49">
        <f t="shared" si="150"/>
        <v>3713</v>
      </c>
      <c r="AKX95" s="49">
        <f t="shared" si="150"/>
        <v>3909</v>
      </c>
      <c r="AKY95" s="49">
        <f t="shared" si="150"/>
        <v>3775</v>
      </c>
      <c r="AKZ95" s="49">
        <f t="shared" si="150"/>
        <v>4238</v>
      </c>
      <c r="ALA95" s="49">
        <f t="shared" si="150"/>
        <v>3662</v>
      </c>
      <c r="ALB95" s="49">
        <f t="shared" si="150"/>
        <v>4913</v>
      </c>
      <c r="ALC95" s="49">
        <f t="shared" si="150"/>
        <v>3610</v>
      </c>
      <c r="ALD95" s="49">
        <f t="shared" si="150"/>
        <v>3732</v>
      </c>
      <c r="ALE95" s="49">
        <f t="shared" si="150"/>
        <v>3700</v>
      </c>
      <c r="ALF95" s="49">
        <f t="shared" si="150"/>
        <v>3615</v>
      </c>
      <c r="ALG95" s="49">
        <f t="shared" si="150"/>
        <v>3579</v>
      </c>
      <c r="ALH95" s="49">
        <f t="shared" si="150"/>
        <v>3523</v>
      </c>
      <c r="ALI95" s="49">
        <f t="shared" si="150"/>
        <v>3519</v>
      </c>
      <c r="ALJ95" s="49">
        <f t="shared" si="150"/>
        <v>3517</v>
      </c>
      <c r="ALK95" s="49">
        <f t="shared" si="150"/>
        <v>3334</v>
      </c>
      <c r="ALL95" s="49">
        <f t="shared" si="150"/>
        <v>3333</v>
      </c>
      <c r="ALM95" s="49">
        <f t="shared" si="150"/>
        <v>3333</v>
      </c>
      <c r="ALN95" s="49">
        <f t="shared" si="150"/>
        <v>3382</v>
      </c>
      <c r="ALO95" s="49">
        <f t="shared" si="150"/>
        <v>3390</v>
      </c>
      <c r="ALP95" s="49">
        <f t="shared" si="150"/>
        <v>3395</v>
      </c>
      <c r="ALQ95" s="49">
        <f t="shared" si="150"/>
        <v>3392</v>
      </c>
      <c r="ALR95" s="49">
        <f t="shared" si="150"/>
        <v>3392</v>
      </c>
      <c r="ALS95" s="49">
        <f t="shared" si="150"/>
        <v>3400</v>
      </c>
      <c r="ALT95" s="49">
        <f t="shared" si="150"/>
        <v>3400</v>
      </c>
      <c r="ALU95" s="49">
        <f t="shared" si="150"/>
        <v>3485</v>
      </c>
      <c r="ALV95" s="49">
        <f t="shared" si="150"/>
        <v>3128</v>
      </c>
      <c r="ALW95" s="49">
        <f t="shared" si="150"/>
        <v>3132</v>
      </c>
      <c r="ALX95" s="49">
        <f t="shared" si="150"/>
        <v>3132</v>
      </c>
      <c r="ALY95" s="49">
        <f t="shared" si="150"/>
        <v>3131</v>
      </c>
      <c r="ALZ95" s="49">
        <f t="shared" si="150"/>
        <v>3131</v>
      </c>
      <c r="AMA95" s="49">
        <f t="shared" si="150"/>
        <v>3130</v>
      </c>
      <c r="AMB95" s="49">
        <f t="shared" si="150"/>
        <v>3130</v>
      </c>
      <c r="AMC95" s="49">
        <f t="shared" si="150"/>
        <v>3131</v>
      </c>
      <c r="AMD95" s="49">
        <f t="shared" si="150"/>
        <v>3131</v>
      </c>
      <c r="AME95" s="49">
        <f t="shared" si="150"/>
        <v>3134</v>
      </c>
      <c r="AMF95" s="49">
        <f t="shared" si="150"/>
        <v>3135</v>
      </c>
      <c r="AMG95" s="49">
        <f t="shared" si="150"/>
        <v>3134</v>
      </c>
      <c r="AMH95" s="49">
        <f t="shared" si="150"/>
        <v>3125</v>
      </c>
      <c r="AMI95" s="49">
        <f t="shared" si="150"/>
        <v>3122</v>
      </c>
      <c r="AMJ95" s="49">
        <f t="shared" si="150"/>
        <v>3128</v>
      </c>
      <c r="AMK95" s="49">
        <f t="shared" si="150"/>
        <v>3129</v>
      </c>
      <c r="AML95" s="49">
        <f t="shared" si="150"/>
        <v>3129</v>
      </c>
      <c r="AMM95" s="49">
        <f t="shared" ref="AMM95:AOX95" si="151">SUM(AMM44,AMM47)</f>
        <v>3129</v>
      </c>
      <c r="AMN95" s="49">
        <f t="shared" si="151"/>
        <v>3138</v>
      </c>
      <c r="AMO95" s="49">
        <f t="shared" si="151"/>
        <v>3139</v>
      </c>
      <c r="AMP95" s="49">
        <f t="shared" si="151"/>
        <v>3128</v>
      </c>
      <c r="AMQ95" s="49">
        <f t="shared" si="151"/>
        <v>3124</v>
      </c>
      <c r="AMR95" s="49">
        <f t="shared" si="151"/>
        <v>3124</v>
      </c>
      <c r="AMS95" s="49">
        <f t="shared" si="151"/>
        <v>3125</v>
      </c>
      <c r="AMT95" s="49">
        <f t="shared" si="151"/>
        <v>3141</v>
      </c>
      <c r="AMU95" s="49">
        <f t="shared" si="151"/>
        <v>3127</v>
      </c>
      <c r="AMV95" s="49">
        <f t="shared" si="151"/>
        <v>3127</v>
      </c>
      <c r="AMW95" s="49">
        <f t="shared" si="151"/>
        <v>3126</v>
      </c>
      <c r="AMX95" s="49">
        <f t="shared" si="151"/>
        <v>2426</v>
      </c>
      <c r="AMY95" s="49">
        <f t="shared" si="151"/>
        <v>1819</v>
      </c>
      <c r="AMZ95" s="49">
        <f t="shared" si="151"/>
        <v>1319</v>
      </c>
      <c r="ANA95" s="49">
        <f t="shared" si="151"/>
        <v>1071</v>
      </c>
      <c r="ANB95" s="49">
        <f t="shared" si="151"/>
        <v>1071</v>
      </c>
      <c r="ANC95" s="49">
        <f t="shared" si="151"/>
        <v>821</v>
      </c>
      <c r="AND95" s="49">
        <f t="shared" si="151"/>
        <v>811</v>
      </c>
      <c r="ANE95" s="49">
        <f t="shared" si="151"/>
        <v>3066</v>
      </c>
      <c r="ANF95" s="49">
        <f t="shared" si="151"/>
        <v>16567</v>
      </c>
      <c r="ANG95" s="49">
        <f t="shared" si="151"/>
        <v>11139</v>
      </c>
      <c r="ANH95" s="49">
        <f t="shared" si="151"/>
        <v>3853</v>
      </c>
      <c r="ANI95" s="49">
        <f t="shared" si="151"/>
        <v>803</v>
      </c>
      <c r="ANJ95" s="49">
        <f t="shared" si="151"/>
        <v>795</v>
      </c>
      <c r="ANK95" s="49">
        <f t="shared" si="151"/>
        <v>804</v>
      </c>
      <c r="ANL95" s="49">
        <f t="shared" si="151"/>
        <v>804</v>
      </c>
      <c r="ANM95" s="49">
        <f t="shared" si="151"/>
        <v>805</v>
      </c>
      <c r="ANN95" s="49">
        <f t="shared" si="151"/>
        <v>805</v>
      </c>
      <c r="ANO95" s="49">
        <f t="shared" si="151"/>
        <v>806</v>
      </c>
      <c r="ANP95" s="49">
        <f t="shared" si="151"/>
        <v>805</v>
      </c>
      <c r="ANQ95" s="49">
        <f t="shared" si="151"/>
        <v>805</v>
      </c>
      <c r="ANR95" s="49">
        <f t="shared" si="151"/>
        <v>805</v>
      </c>
      <c r="ANS95" s="49">
        <f t="shared" si="151"/>
        <v>805</v>
      </c>
      <c r="ANT95" s="49">
        <f t="shared" si="151"/>
        <v>807</v>
      </c>
      <c r="ANU95" s="49">
        <f t="shared" si="151"/>
        <v>803</v>
      </c>
      <c r="ANV95" s="49">
        <f t="shared" si="151"/>
        <v>802</v>
      </c>
      <c r="ANW95" s="49">
        <f t="shared" si="151"/>
        <v>802</v>
      </c>
      <c r="ANX95" s="49">
        <f t="shared" si="151"/>
        <v>708</v>
      </c>
      <c r="ANY95" s="49">
        <f t="shared" si="151"/>
        <v>702</v>
      </c>
      <c r="ANZ95" s="49">
        <f t="shared" si="151"/>
        <v>702</v>
      </c>
      <c r="AOA95" s="49">
        <f t="shared" si="151"/>
        <v>700</v>
      </c>
      <c r="AOB95" s="49">
        <f t="shared" si="151"/>
        <v>705</v>
      </c>
      <c r="AOC95" s="49">
        <f t="shared" si="151"/>
        <v>702</v>
      </c>
      <c r="AOD95" s="49">
        <f t="shared" si="151"/>
        <v>702</v>
      </c>
      <c r="AOE95" s="49">
        <f t="shared" si="151"/>
        <v>699</v>
      </c>
      <c r="AOF95" s="49">
        <f t="shared" si="151"/>
        <v>694</v>
      </c>
      <c r="AOG95" s="49">
        <f t="shared" si="151"/>
        <v>698</v>
      </c>
      <c r="AOH95" s="49">
        <f t="shared" si="151"/>
        <v>700</v>
      </c>
      <c r="AOI95" s="49">
        <f t="shared" si="151"/>
        <v>700</v>
      </c>
      <c r="AOJ95" s="49">
        <f t="shared" si="151"/>
        <v>694</v>
      </c>
      <c r="AOK95" s="49">
        <f t="shared" si="151"/>
        <v>678</v>
      </c>
      <c r="AOL95" s="49">
        <f t="shared" si="151"/>
        <v>711</v>
      </c>
      <c r="AOM95" s="49">
        <f t="shared" si="151"/>
        <v>636</v>
      </c>
      <c r="AON95" s="49">
        <f t="shared" si="151"/>
        <v>637</v>
      </c>
      <c r="AOO95" s="49">
        <f t="shared" si="151"/>
        <v>643</v>
      </c>
      <c r="AOP95" s="49">
        <f t="shared" si="151"/>
        <v>646</v>
      </c>
      <c r="AOQ95" s="49">
        <f t="shared" si="151"/>
        <v>635</v>
      </c>
      <c r="AOR95" s="49">
        <f t="shared" si="151"/>
        <v>637</v>
      </c>
      <c r="AOS95" s="49">
        <f t="shared" si="151"/>
        <v>631</v>
      </c>
      <c r="AOT95" s="49">
        <f t="shared" si="151"/>
        <v>628</v>
      </c>
      <c r="AOU95" s="49">
        <f t="shared" si="151"/>
        <v>640</v>
      </c>
      <c r="AOV95" s="49">
        <f t="shared" si="151"/>
        <v>640</v>
      </c>
      <c r="AOW95" s="49">
        <f t="shared" si="151"/>
        <v>639</v>
      </c>
      <c r="AOX95" s="49">
        <f t="shared" si="151"/>
        <v>643</v>
      </c>
      <c r="AOY95" s="49">
        <f t="shared" ref="AOY95:ARJ95" si="152">SUM(AOY44,AOY47)</f>
        <v>638</v>
      </c>
      <c r="AOZ95" s="49">
        <f t="shared" si="152"/>
        <v>638</v>
      </c>
      <c r="APA95" s="49">
        <f t="shared" si="152"/>
        <v>639</v>
      </c>
      <c r="APB95" s="49">
        <f t="shared" si="152"/>
        <v>646</v>
      </c>
      <c r="APC95" s="49">
        <f t="shared" si="152"/>
        <v>641</v>
      </c>
      <c r="APD95" s="49">
        <f t="shared" si="152"/>
        <v>641</v>
      </c>
      <c r="APE95" s="49">
        <f t="shared" si="152"/>
        <v>641</v>
      </c>
      <c r="APF95" s="49">
        <f t="shared" si="152"/>
        <v>641</v>
      </c>
      <c r="APG95" s="49">
        <f t="shared" si="152"/>
        <v>645</v>
      </c>
      <c r="APH95" s="49">
        <f t="shared" si="152"/>
        <v>645</v>
      </c>
      <c r="API95" s="49">
        <f t="shared" si="152"/>
        <v>644</v>
      </c>
      <c r="APJ95" s="49">
        <f t="shared" si="152"/>
        <v>641</v>
      </c>
      <c r="APK95" s="49">
        <f t="shared" si="152"/>
        <v>650</v>
      </c>
      <c r="APL95" s="49">
        <f t="shared" si="152"/>
        <v>665</v>
      </c>
      <c r="APM95" s="49">
        <f t="shared" si="152"/>
        <v>665</v>
      </c>
      <c r="APN95" s="49">
        <f t="shared" si="152"/>
        <v>665</v>
      </c>
      <c r="APO95" s="49">
        <f t="shared" si="152"/>
        <v>663</v>
      </c>
      <c r="APP95" s="49">
        <f t="shared" si="152"/>
        <v>663</v>
      </c>
      <c r="APQ95" s="49">
        <f t="shared" si="152"/>
        <v>650</v>
      </c>
      <c r="APR95" s="49">
        <f t="shared" si="152"/>
        <v>650</v>
      </c>
      <c r="APS95" s="49">
        <f t="shared" si="152"/>
        <v>646</v>
      </c>
      <c r="APT95" s="49">
        <f t="shared" si="152"/>
        <v>648</v>
      </c>
      <c r="APU95" s="49">
        <f t="shared" si="152"/>
        <v>649</v>
      </c>
      <c r="APV95" s="49">
        <f t="shared" si="152"/>
        <v>649</v>
      </c>
      <c r="APW95" s="49">
        <f t="shared" si="152"/>
        <v>647</v>
      </c>
      <c r="APX95" s="49">
        <f t="shared" si="152"/>
        <v>644</v>
      </c>
      <c r="APY95" s="49">
        <f t="shared" si="152"/>
        <v>650</v>
      </c>
      <c r="APZ95" s="49">
        <f t="shared" si="152"/>
        <v>650</v>
      </c>
      <c r="AQA95" s="49">
        <f t="shared" si="152"/>
        <v>634</v>
      </c>
      <c r="AQB95" s="49">
        <f t="shared" si="152"/>
        <v>633</v>
      </c>
      <c r="AQC95" s="49">
        <f t="shared" si="152"/>
        <v>633</v>
      </c>
      <c r="AQD95" s="49">
        <f t="shared" si="152"/>
        <v>631</v>
      </c>
      <c r="AQE95" s="49">
        <f t="shared" si="152"/>
        <v>640</v>
      </c>
      <c r="AQF95" s="49">
        <f t="shared" si="152"/>
        <v>240</v>
      </c>
      <c r="AQG95" s="49">
        <f t="shared" si="152"/>
        <v>240</v>
      </c>
      <c r="AQH95" s="49">
        <f t="shared" si="152"/>
        <v>237</v>
      </c>
      <c r="AQI95" s="49">
        <f t="shared" si="152"/>
        <v>237</v>
      </c>
      <c r="AQJ95" s="49">
        <f t="shared" si="152"/>
        <v>238</v>
      </c>
      <c r="AQK95" s="49">
        <f t="shared" si="152"/>
        <v>238</v>
      </c>
      <c r="AQL95" s="49">
        <f t="shared" si="152"/>
        <v>237</v>
      </c>
      <c r="AQM95" s="49">
        <f t="shared" si="152"/>
        <v>237</v>
      </c>
      <c r="AQN95" s="49">
        <f t="shared" si="152"/>
        <v>229</v>
      </c>
      <c r="AQO95" s="49">
        <f t="shared" si="152"/>
        <v>229</v>
      </c>
      <c r="AQP95" s="49">
        <f t="shared" si="152"/>
        <v>225</v>
      </c>
      <c r="AQQ95" s="49">
        <f t="shared" si="152"/>
        <v>221</v>
      </c>
      <c r="AQR95" s="49">
        <f t="shared" si="152"/>
        <v>221</v>
      </c>
      <c r="AQS95" s="49">
        <f t="shared" si="152"/>
        <v>219</v>
      </c>
      <c r="AQT95" s="49">
        <f t="shared" si="152"/>
        <v>219</v>
      </c>
      <c r="AQU95" s="49">
        <f t="shared" si="152"/>
        <v>219</v>
      </c>
      <c r="AQV95" s="49">
        <f t="shared" si="152"/>
        <v>220</v>
      </c>
      <c r="AQW95" s="49">
        <f t="shared" si="152"/>
        <v>219</v>
      </c>
      <c r="AQX95" s="49">
        <f t="shared" si="152"/>
        <v>219</v>
      </c>
      <c r="AQY95" s="49">
        <f t="shared" si="152"/>
        <v>217</v>
      </c>
      <c r="AQZ95" s="49">
        <f t="shared" si="152"/>
        <v>217</v>
      </c>
      <c r="ARA95" s="49">
        <f t="shared" si="152"/>
        <v>217</v>
      </c>
      <c r="ARB95" s="49">
        <f t="shared" si="152"/>
        <v>216</v>
      </c>
      <c r="ARC95" s="49">
        <f t="shared" si="152"/>
        <v>218</v>
      </c>
      <c r="ARD95" s="49">
        <f t="shared" si="152"/>
        <v>220</v>
      </c>
      <c r="ARE95" s="49">
        <f t="shared" si="152"/>
        <v>220</v>
      </c>
      <c r="ARF95" s="49">
        <f t="shared" si="152"/>
        <v>220</v>
      </c>
      <c r="ARG95" s="49">
        <f t="shared" si="152"/>
        <v>221</v>
      </c>
      <c r="ARH95" s="49">
        <f t="shared" si="152"/>
        <v>221</v>
      </c>
      <c r="ARI95" s="49">
        <f t="shared" si="152"/>
        <v>221</v>
      </c>
      <c r="ARJ95" s="49">
        <f t="shared" si="152"/>
        <v>220</v>
      </c>
      <c r="ARK95" s="49">
        <f t="shared" ref="ARK95:ATV95" si="153">SUM(ARK44,ARK47)</f>
        <v>220</v>
      </c>
      <c r="ARL95" s="49">
        <f t="shared" si="153"/>
        <v>221</v>
      </c>
      <c r="ARM95" s="49">
        <f t="shared" si="153"/>
        <v>220</v>
      </c>
      <c r="ARN95" s="49">
        <f t="shared" si="153"/>
        <v>220</v>
      </c>
      <c r="ARO95" s="49">
        <f t="shared" si="153"/>
        <v>220</v>
      </c>
      <c r="ARP95" s="49">
        <f t="shared" si="153"/>
        <v>223</v>
      </c>
      <c r="ARQ95" s="49">
        <f t="shared" si="153"/>
        <v>226</v>
      </c>
      <c r="ARR95" s="49">
        <f t="shared" si="153"/>
        <v>226</v>
      </c>
      <c r="ARS95" s="49">
        <f t="shared" si="153"/>
        <v>226</v>
      </c>
      <c r="ART95" s="49">
        <f t="shared" si="153"/>
        <v>238</v>
      </c>
      <c r="ARU95" s="49">
        <f t="shared" si="153"/>
        <v>225</v>
      </c>
      <c r="ARV95" s="49">
        <f t="shared" si="153"/>
        <v>225</v>
      </c>
      <c r="ARW95" s="49">
        <f t="shared" si="153"/>
        <v>225</v>
      </c>
      <c r="ARX95" s="49">
        <f t="shared" si="153"/>
        <v>230</v>
      </c>
      <c r="ARY95" s="49">
        <f t="shared" si="153"/>
        <v>232</v>
      </c>
      <c r="ARZ95" s="49">
        <f t="shared" si="153"/>
        <v>227</v>
      </c>
      <c r="ASA95" s="49">
        <f t="shared" si="153"/>
        <v>227</v>
      </c>
      <c r="ASB95" s="49">
        <f t="shared" si="153"/>
        <v>230</v>
      </c>
      <c r="ASC95" s="49">
        <f t="shared" si="153"/>
        <v>230</v>
      </c>
      <c r="ASD95" s="49">
        <f t="shared" si="153"/>
        <v>230</v>
      </c>
      <c r="ASE95" s="49">
        <f t="shared" si="153"/>
        <v>230</v>
      </c>
      <c r="ASF95" s="49">
        <f t="shared" si="153"/>
        <v>230</v>
      </c>
      <c r="ASG95" s="49">
        <f t="shared" si="153"/>
        <v>228</v>
      </c>
      <c r="ASH95" s="49">
        <f t="shared" si="153"/>
        <v>228</v>
      </c>
      <c r="ASI95" s="49">
        <f t="shared" si="153"/>
        <v>226</v>
      </c>
      <c r="ASJ95" s="49">
        <f t="shared" si="153"/>
        <v>226</v>
      </c>
      <c r="ASK95" s="49">
        <f t="shared" si="153"/>
        <v>219</v>
      </c>
      <c r="ASL95" s="49">
        <f t="shared" si="153"/>
        <v>219</v>
      </c>
      <c r="ASM95" s="49">
        <f t="shared" si="153"/>
        <v>219</v>
      </c>
      <c r="ASN95" s="49">
        <f t="shared" si="153"/>
        <v>219</v>
      </c>
      <c r="ASO95" s="49">
        <f t="shared" si="153"/>
        <v>219</v>
      </c>
      <c r="ASP95" s="49">
        <f t="shared" si="153"/>
        <v>222</v>
      </c>
      <c r="ASQ95" s="49">
        <f t="shared" si="153"/>
        <v>222</v>
      </c>
      <c r="ASR95" s="49">
        <f t="shared" si="153"/>
        <v>222</v>
      </c>
      <c r="ASS95" s="49">
        <f t="shared" si="153"/>
        <v>227</v>
      </c>
      <c r="AST95" s="49">
        <f t="shared" si="153"/>
        <v>227</v>
      </c>
      <c r="ASU95" s="49">
        <f t="shared" si="153"/>
        <v>220</v>
      </c>
      <c r="ASV95" s="49">
        <f t="shared" si="153"/>
        <v>221</v>
      </c>
      <c r="ASW95" s="49">
        <f t="shared" si="153"/>
        <v>221</v>
      </c>
      <c r="ASX95" s="49">
        <f t="shared" si="153"/>
        <v>231</v>
      </c>
      <c r="ASY95" s="49">
        <f t="shared" si="153"/>
        <v>190</v>
      </c>
      <c r="ASZ95" s="49">
        <f t="shared" si="153"/>
        <v>190</v>
      </c>
      <c r="ATA95" s="49">
        <f t="shared" si="153"/>
        <v>190</v>
      </c>
      <c r="ATB95" s="49">
        <f t="shared" si="153"/>
        <v>173</v>
      </c>
      <c r="ATC95" s="49">
        <f t="shared" si="153"/>
        <v>173</v>
      </c>
      <c r="ATD95" s="49">
        <f t="shared" si="153"/>
        <v>173</v>
      </c>
      <c r="ATE95" s="49">
        <f t="shared" si="153"/>
        <v>173</v>
      </c>
      <c r="ATF95" s="49">
        <f t="shared" si="153"/>
        <v>173</v>
      </c>
      <c r="ATG95" s="49">
        <f t="shared" si="153"/>
        <v>175</v>
      </c>
      <c r="ATH95" s="49">
        <f t="shared" si="153"/>
        <v>178</v>
      </c>
      <c r="ATI95" s="49">
        <f t="shared" si="153"/>
        <v>178</v>
      </c>
      <c r="ATJ95" s="49">
        <f t="shared" si="153"/>
        <v>181</v>
      </c>
      <c r="ATK95" s="49">
        <f t="shared" si="153"/>
        <v>181</v>
      </c>
      <c r="ATL95" s="49">
        <f t="shared" si="153"/>
        <v>181</v>
      </c>
      <c r="ATM95" s="49">
        <f t="shared" si="153"/>
        <v>179</v>
      </c>
      <c r="ATN95" s="49">
        <f t="shared" si="153"/>
        <v>179</v>
      </c>
      <c r="ATO95" s="49">
        <f t="shared" si="153"/>
        <v>179</v>
      </c>
      <c r="ATP95" s="49">
        <f t="shared" si="153"/>
        <v>171</v>
      </c>
      <c r="ATQ95" s="49">
        <f t="shared" si="153"/>
        <v>171</v>
      </c>
      <c r="ATR95" s="49">
        <f t="shared" si="153"/>
        <v>171</v>
      </c>
      <c r="ATS95" s="49">
        <f t="shared" si="153"/>
        <v>171</v>
      </c>
      <c r="ATT95" s="49">
        <f t="shared" si="153"/>
        <v>171</v>
      </c>
      <c r="ATU95" s="49">
        <f t="shared" si="153"/>
        <v>169</v>
      </c>
      <c r="ATV95" s="49">
        <f t="shared" si="153"/>
        <v>169</v>
      </c>
      <c r="ATW95" s="49">
        <f t="shared" ref="ATW95:AWH95" si="154">SUM(ATW44,ATW47)</f>
        <v>178</v>
      </c>
      <c r="ATX95" s="49">
        <f t="shared" si="154"/>
        <v>177</v>
      </c>
      <c r="ATY95" s="49">
        <f t="shared" si="154"/>
        <v>177</v>
      </c>
      <c r="ATZ95" s="49">
        <f t="shared" si="154"/>
        <v>170</v>
      </c>
      <c r="AUA95" s="49">
        <f t="shared" si="154"/>
        <v>169</v>
      </c>
      <c r="AUB95" s="49">
        <f t="shared" si="154"/>
        <v>170</v>
      </c>
      <c r="AUC95" s="49">
        <f t="shared" si="154"/>
        <v>170</v>
      </c>
      <c r="AUD95" s="49">
        <f t="shared" si="154"/>
        <v>170</v>
      </c>
      <c r="AUE95" s="49">
        <f t="shared" si="154"/>
        <v>170</v>
      </c>
      <c r="AUF95" s="49">
        <f t="shared" si="154"/>
        <v>170</v>
      </c>
      <c r="AUG95" s="49">
        <f t="shared" si="154"/>
        <v>186</v>
      </c>
      <c r="AUH95" s="49">
        <f t="shared" si="154"/>
        <v>186</v>
      </c>
      <c r="AUI95" s="49">
        <f t="shared" si="154"/>
        <v>186</v>
      </c>
      <c r="AUJ95" s="49">
        <f t="shared" si="154"/>
        <v>184</v>
      </c>
      <c r="AUK95" s="49">
        <f t="shared" si="154"/>
        <v>183</v>
      </c>
      <c r="AUL95" s="49">
        <f t="shared" si="154"/>
        <v>183</v>
      </c>
      <c r="AUM95" s="49">
        <f t="shared" si="154"/>
        <v>183</v>
      </c>
      <c r="AUN95" s="49">
        <f t="shared" si="154"/>
        <v>183</v>
      </c>
      <c r="AUO95" s="49">
        <f t="shared" si="154"/>
        <v>180</v>
      </c>
      <c r="AUP95" s="49">
        <f t="shared" si="154"/>
        <v>180</v>
      </c>
      <c r="AUQ95" s="49">
        <f t="shared" si="154"/>
        <v>181</v>
      </c>
      <c r="AUR95" s="49">
        <f t="shared" si="154"/>
        <v>181</v>
      </c>
      <c r="AUS95" s="49">
        <f t="shared" si="154"/>
        <v>180</v>
      </c>
      <c r="AUT95" s="49">
        <f t="shared" si="154"/>
        <v>180</v>
      </c>
      <c r="AUU95" s="49">
        <f t="shared" si="154"/>
        <v>184</v>
      </c>
      <c r="AUV95" s="49">
        <f t="shared" si="154"/>
        <v>184</v>
      </c>
      <c r="AUW95" s="49">
        <f t="shared" si="154"/>
        <v>184</v>
      </c>
      <c r="AUX95" s="49">
        <f t="shared" si="154"/>
        <v>181</v>
      </c>
      <c r="AUY95" s="49">
        <f t="shared" si="154"/>
        <v>181</v>
      </c>
      <c r="AUZ95" s="49">
        <f t="shared" si="154"/>
        <v>180</v>
      </c>
      <c r="AVA95" s="49">
        <f t="shared" si="154"/>
        <v>180</v>
      </c>
      <c r="AVB95" s="49">
        <f t="shared" si="154"/>
        <v>180</v>
      </c>
      <c r="AVC95" s="49">
        <f t="shared" si="154"/>
        <v>180</v>
      </c>
      <c r="AVD95" s="49">
        <f t="shared" si="154"/>
        <v>180</v>
      </c>
      <c r="AVE95" s="49">
        <f t="shared" si="154"/>
        <v>180</v>
      </c>
      <c r="AVF95" s="49">
        <f t="shared" si="154"/>
        <v>176</v>
      </c>
      <c r="AVG95" s="49">
        <f t="shared" si="154"/>
        <v>176</v>
      </c>
      <c r="AVH95" s="49">
        <f t="shared" si="154"/>
        <v>176</v>
      </c>
      <c r="AVI95" s="49">
        <f t="shared" si="154"/>
        <v>174</v>
      </c>
      <c r="AVJ95" s="49">
        <f t="shared" si="154"/>
        <v>174</v>
      </c>
      <c r="AVK95" s="49">
        <f t="shared" si="154"/>
        <v>172</v>
      </c>
      <c r="AVL95" s="49">
        <f t="shared" si="154"/>
        <v>172</v>
      </c>
      <c r="AVM95" s="49">
        <f t="shared" si="154"/>
        <v>172</v>
      </c>
      <c r="AVN95" s="49">
        <f t="shared" si="154"/>
        <v>172</v>
      </c>
      <c r="AVO95" s="49">
        <f t="shared" si="154"/>
        <v>172</v>
      </c>
      <c r="AVP95" s="49">
        <f t="shared" si="154"/>
        <v>166</v>
      </c>
      <c r="AVQ95" s="49">
        <f t="shared" si="154"/>
        <v>166</v>
      </c>
      <c r="AVR95" s="49">
        <f t="shared" si="154"/>
        <v>166</v>
      </c>
      <c r="AVS95" s="49">
        <f t="shared" si="154"/>
        <v>166</v>
      </c>
      <c r="AVT95" s="49">
        <f t="shared" si="154"/>
        <v>169</v>
      </c>
      <c r="AVU95" s="49">
        <f t="shared" si="154"/>
        <v>169</v>
      </c>
      <c r="AVV95" s="49">
        <f t="shared" si="154"/>
        <v>169</v>
      </c>
      <c r="AVW95" s="49">
        <f t="shared" si="154"/>
        <v>169</v>
      </c>
      <c r="AVX95" s="49">
        <f t="shared" si="154"/>
        <v>168</v>
      </c>
      <c r="AVY95" s="49">
        <f t="shared" si="154"/>
        <v>168</v>
      </c>
      <c r="AVZ95" s="49">
        <f t="shared" si="154"/>
        <v>161</v>
      </c>
      <c r="AWA95" s="49">
        <f t="shared" si="154"/>
        <v>161</v>
      </c>
      <c r="AWB95" s="49">
        <f t="shared" si="154"/>
        <v>161</v>
      </c>
      <c r="AWC95" s="49">
        <f t="shared" si="154"/>
        <v>162</v>
      </c>
      <c r="AWD95" s="49">
        <f t="shared" si="154"/>
        <v>160</v>
      </c>
      <c r="AWE95" s="49">
        <f t="shared" si="154"/>
        <v>160</v>
      </c>
      <c r="AWF95" s="49">
        <f t="shared" si="154"/>
        <v>161</v>
      </c>
      <c r="AWG95" s="49">
        <f t="shared" si="154"/>
        <v>161</v>
      </c>
      <c r="AWH95" s="49">
        <f t="shared" si="154"/>
        <v>161</v>
      </c>
      <c r="AWI95" s="49">
        <f t="shared" ref="AWI95:AYT95" si="155">SUM(AWI44,AWI47)</f>
        <v>161</v>
      </c>
      <c r="AWJ95" s="49">
        <f t="shared" si="155"/>
        <v>161</v>
      </c>
      <c r="AWK95" s="49">
        <f t="shared" si="155"/>
        <v>162</v>
      </c>
      <c r="AWL95" s="49">
        <f t="shared" si="155"/>
        <v>167</v>
      </c>
      <c r="AWM95" s="49">
        <f t="shared" si="155"/>
        <v>167</v>
      </c>
      <c r="AWN95" s="49">
        <f t="shared" si="155"/>
        <v>167</v>
      </c>
      <c r="AWO95" s="49">
        <f t="shared" si="155"/>
        <v>167</v>
      </c>
      <c r="AWP95" s="49">
        <f t="shared" si="155"/>
        <v>167</v>
      </c>
      <c r="AWQ95" s="49">
        <f t="shared" si="155"/>
        <v>165</v>
      </c>
      <c r="AWR95" s="49">
        <f t="shared" si="155"/>
        <v>178</v>
      </c>
      <c r="AWS95" s="49">
        <f t="shared" si="155"/>
        <v>178</v>
      </c>
      <c r="AWT95" s="49">
        <f t="shared" si="155"/>
        <v>178</v>
      </c>
      <c r="AWU95" s="49">
        <f t="shared" si="155"/>
        <v>149</v>
      </c>
      <c r="AWV95" s="49">
        <f t="shared" si="155"/>
        <v>177</v>
      </c>
      <c r="AWW95" s="49">
        <f t="shared" si="155"/>
        <v>177</v>
      </c>
      <c r="AWX95" s="49">
        <f t="shared" si="155"/>
        <v>177</v>
      </c>
      <c r="AWY95" s="49">
        <f t="shared" si="155"/>
        <v>178</v>
      </c>
      <c r="AWZ95" s="49">
        <f t="shared" si="155"/>
        <v>176</v>
      </c>
      <c r="AXA95" s="49">
        <f t="shared" si="155"/>
        <v>176</v>
      </c>
      <c r="AXB95" s="49">
        <f t="shared" si="155"/>
        <v>225</v>
      </c>
      <c r="AXC95" s="49">
        <f t="shared" si="155"/>
        <v>308</v>
      </c>
      <c r="AXD95" s="49">
        <f t="shared" si="155"/>
        <v>47</v>
      </c>
      <c r="AXE95" s="49">
        <f t="shared" si="155"/>
        <v>47</v>
      </c>
      <c r="AXF95" s="49">
        <f t="shared" si="155"/>
        <v>47</v>
      </c>
      <c r="AXG95" s="49">
        <f t="shared" si="155"/>
        <v>47</v>
      </c>
      <c r="AXH95" s="49">
        <f t="shared" si="155"/>
        <v>47</v>
      </c>
      <c r="AXI95" s="49">
        <f t="shared" si="155"/>
        <v>47</v>
      </c>
      <c r="AXJ95" s="49">
        <f t="shared" si="155"/>
        <v>47</v>
      </c>
      <c r="AXK95" s="49">
        <f t="shared" si="155"/>
        <v>47</v>
      </c>
      <c r="AXL95" s="49">
        <f t="shared" si="155"/>
        <v>47</v>
      </c>
      <c r="AXM95" s="49">
        <f t="shared" si="155"/>
        <v>47</v>
      </c>
      <c r="AXN95" s="49">
        <f t="shared" si="155"/>
        <v>47</v>
      </c>
      <c r="AXO95" s="49">
        <f t="shared" si="155"/>
        <v>47</v>
      </c>
      <c r="AXP95" s="49">
        <f t="shared" si="155"/>
        <v>47</v>
      </c>
      <c r="AXQ95" s="49">
        <f t="shared" si="155"/>
        <v>47</v>
      </c>
      <c r="AXR95" s="49">
        <f t="shared" si="155"/>
        <v>47</v>
      </c>
      <c r="AXS95" s="49">
        <f t="shared" si="155"/>
        <v>47</v>
      </c>
      <c r="AXT95" s="49">
        <f t="shared" si="155"/>
        <v>47</v>
      </c>
      <c r="AXU95" s="49">
        <f t="shared" si="155"/>
        <v>47</v>
      </c>
      <c r="AXV95" s="49">
        <f t="shared" si="155"/>
        <v>47</v>
      </c>
      <c r="AXW95" s="49">
        <f t="shared" si="155"/>
        <v>47</v>
      </c>
      <c r="AXX95" s="49">
        <f t="shared" si="155"/>
        <v>47</v>
      </c>
      <c r="AXY95" s="49">
        <f t="shared" si="155"/>
        <v>47</v>
      </c>
      <c r="AXZ95" s="49">
        <f t="shared" si="155"/>
        <v>47</v>
      </c>
      <c r="AYA95" s="49">
        <f t="shared" si="155"/>
        <v>47</v>
      </c>
      <c r="AYB95" s="49">
        <f t="shared" si="155"/>
        <v>47</v>
      </c>
      <c r="AYC95" s="49">
        <f t="shared" si="155"/>
        <v>47</v>
      </c>
      <c r="AYD95" s="49">
        <f t="shared" si="155"/>
        <v>47</v>
      </c>
      <c r="AYE95" s="49">
        <f t="shared" si="155"/>
        <v>47</v>
      </c>
      <c r="AYF95" s="49">
        <f t="shared" si="155"/>
        <v>47</v>
      </c>
      <c r="AYG95" s="49">
        <f t="shared" si="155"/>
        <v>47</v>
      </c>
      <c r="AYH95" s="49">
        <f t="shared" si="155"/>
        <v>47</v>
      </c>
      <c r="AYI95" s="49">
        <f t="shared" si="155"/>
        <v>47</v>
      </c>
      <c r="AYJ95" s="49">
        <f t="shared" si="155"/>
        <v>47</v>
      </c>
      <c r="AYK95" s="49">
        <f t="shared" si="155"/>
        <v>47</v>
      </c>
      <c r="AYL95" s="49">
        <f t="shared" si="155"/>
        <v>47</v>
      </c>
      <c r="AYM95" s="49">
        <f t="shared" si="155"/>
        <v>47</v>
      </c>
      <c r="AYN95" s="49">
        <f t="shared" si="155"/>
        <v>47</v>
      </c>
      <c r="AYO95" s="49">
        <f t="shared" si="155"/>
        <v>47</v>
      </c>
      <c r="AYP95" s="49">
        <f t="shared" si="155"/>
        <v>47</v>
      </c>
      <c r="AYQ95" s="49">
        <f t="shared" si="155"/>
        <v>47</v>
      </c>
      <c r="AYR95" s="49">
        <f t="shared" si="155"/>
        <v>47</v>
      </c>
      <c r="AYS95" s="49">
        <f t="shared" si="155"/>
        <v>47</v>
      </c>
      <c r="AYT95" s="49">
        <f t="shared" si="155"/>
        <v>47</v>
      </c>
      <c r="AYU95" s="49">
        <f t="shared" ref="AYU95:BBF95" si="156">SUM(AYU44,AYU47)</f>
        <v>47</v>
      </c>
      <c r="AYV95" s="49">
        <f t="shared" si="156"/>
        <v>47</v>
      </c>
      <c r="AYW95" s="49">
        <f t="shared" si="156"/>
        <v>47</v>
      </c>
      <c r="AYX95" s="49">
        <f t="shared" si="156"/>
        <v>47</v>
      </c>
      <c r="AYY95" s="49">
        <f t="shared" si="156"/>
        <v>47</v>
      </c>
      <c r="AYZ95" s="49">
        <f t="shared" si="156"/>
        <v>47</v>
      </c>
      <c r="AZA95" s="49">
        <f t="shared" si="156"/>
        <v>47</v>
      </c>
      <c r="AZB95" s="49">
        <f t="shared" si="156"/>
        <v>47</v>
      </c>
      <c r="AZC95" s="49">
        <f t="shared" si="156"/>
        <v>47</v>
      </c>
      <c r="AZD95" s="49">
        <f t="shared" si="156"/>
        <v>47</v>
      </c>
      <c r="AZE95" s="49">
        <f t="shared" si="156"/>
        <v>47</v>
      </c>
      <c r="AZF95" s="49">
        <f t="shared" si="156"/>
        <v>47</v>
      </c>
      <c r="AZG95" s="49">
        <f t="shared" si="156"/>
        <v>47</v>
      </c>
      <c r="AZH95" s="49">
        <f t="shared" si="156"/>
        <v>47</v>
      </c>
      <c r="AZI95" s="49">
        <f t="shared" si="156"/>
        <v>47</v>
      </c>
      <c r="AZJ95" s="49">
        <f t="shared" si="156"/>
        <v>47</v>
      </c>
      <c r="AZK95" s="49">
        <f t="shared" si="156"/>
        <v>47</v>
      </c>
      <c r="AZL95" s="49">
        <f t="shared" si="156"/>
        <v>47</v>
      </c>
      <c r="AZM95" s="49">
        <f t="shared" si="156"/>
        <v>47</v>
      </c>
      <c r="AZN95" s="49">
        <f t="shared" si="156"/>
        <v>47</v>
      </c>
      <c r="AZO95" s="49">
        <f t="shared" si="156"/>
        <v>47</v>
      </c>
      <c r="AZP95" s="49">
        <f t="shared" si="156"/>
        <v>47</v>
      </c>
      <c r="AZQ95" s="49">
        <f t="shared" si="156"/>
        <v>47</v>
      </c>
      <c r="AZR95" s="49">
        <f t="shared" si="156"/>
        <v>47</v>
      </c>
      <c r="AZS95" s="49">
        <f t="shared" si="156"/>
        <v>47</v>
      </c>
      <c r="AZT95" s="49">
        <f t="shared" si="156"/>
        <v>47</v>
      </c>
      <c r="AZU95" s="49">
        <f t="shared" si="156"/>
        <v>47</v>
      </c>
      <c r="AZV95" s="49">
        <f t="shared" si="156"/>
        <v>47</v>
      </c>
      <c r="AZW95" s="49">
        <f t="shared" si="156"/>
        <v>47</v>
      </c>
      <c r="AZX95" s="49">
        <f t="shared" si="156"/>
        <v>47</v>
      </c>
      <c r="AZY95" s="49">
        <f t="shared" si="156"/>
        <v>47</v>
      </c>
      <c r="AZZ95" s="49">
        <f t="shared" si="156"/>
        <v>47</v>
      </c>
      <c r="BAA95" s="49">
        <f t="shared" si="156"/>
        <v>47</v>
      </c>
      <c r="BAB95" s="49">
        <f t="shared" si="156"/>
        <v>47</v>
      </c>
      <c r="BAC95" s="49">
        <f t="shared" si="156"/>
        <v>47</v>
      </c>
      <c r="BAD95" s="49">
        <f t="shared" si="156"/>
        <v>47</v>
      </c>
      <c r="BAE95" s="49">
        <f t="shared" si="156"/>
        <v>47</v>
      </c>
      <c r="BAF95" s="49">
        <f t="shared" si="156"/>
        <v>47</v>
      </c>
      <c r="BAG95" s="49">
        <f t="shared" si="156"/>
        <v>47</v>
      </c>
      <c r="BAH95" s="49">
        <f t="shared" si="156"/>
        <v>47</v>
      </c>
      <c r="BAI95" s="49">
        <f t="shared" si="156"/>
        <v>47</v>
      </c>
      <c r="BAJ95" s="49">
        <f t="shared" si="156"/>
        <v>47</v>
      </c>
      <c r="BAK95" s="49">
        <f t="shared" si="156"/>
        <v>47</v>
      </c>
      <c r="BAL95" s="49">
        <f t="shared" si="156"/>
        <v>47</v>
      </c>
      <c r="BAM95" s="49">
        <f t="shared" si="156"/>
        <v>47</v>
      </c>
      <c r="BAN95" s="49">
        <f t="shared" si="156"/>
        <v>47</v>
      </c>
      <c r="BAO95" s="49">
        <f t="shared" si="156"/>
        <v>47</v>
      </c>
      <c r="BAP95" s="49">
        <f t="shared" si="156"/>
        <v>47</v>
      </c>
      <c r="BAQ95" s="49">
        <f t="shared" si="156"/>
        <v>47</v>
      </c>
      <c r="BAR95" s="49">
        <f t="shared" si="156"/>
        <v>47</v>
      </c>
      <c r="BAS95" s="49">
        <f t="shared" si="156"/>
        <v>47</v>
      </c>
      <c r="BAT95" s="49">
        <f t="shared" si="156"/>
        <v>47</v>
      </c>
      <c r="BAU95" s="49">
        <f t="shared" si="156"/>
        <v>47</v>
      </c>
      <c r="BAV95" s="49">
        <f t="shared" si="156"/>
        <v>47</v>
      </c>
      <c r="BAW95" s="49">
        <f t="shared" si="156"/>
        <v>47</v>
      </c>
      <c r="BAX95" s="49">
        <f t="shared" si="156"/>
        <v>47</v>
      </c>
      <c r="BAY95" s="49">
        <f t="shared" si="156"/>
        <v>47</v>
      </c>
      <c r="BAZ95" s="49">
        <f t="shared" si="156"/>
        <v>47</v>
      </c>
      <c r="BBA95" s="49">
        <f t="shared" si="156"/>
        <v>47</v>
      </c>
      <c r="BBB95" s="49">
        <f t="shared" si="156"/>
        <v>47</v>
      </c>
      <c r="BBC95" s="49">
        <f t="shared" si="156"/>
        <v>47</v>
      </c>
      <c r="BBD95" s="49">
        <f t="shared" si="156"/>
        <v>47</v>
      </c>
      <c r="BBE95" s="49">
        <f t="shared" si="156"/>
        <v>47</v>
      </c>
      <c r="BBF95" s="49">
        <f t="shared" si="156"/>
        <v>47</v>
      </c>
      <c r="BBG95" s="49">
        <f t="shared" ref="BBG95:BBN95" si="157">SUM(BBG44,BBG47)</f>
        <v>47</v>
      </c>
      <c r="BBH95" s="49">
        <f t="shared" si="157"/>
        <v>47</v>
      </c>
      <c r="BBI95" s="49">
        <f t="shared" si="157"/>
        <v>47</v>
      </c>
      <c r="BBJ95" s="49">
        <f t="shared" si="157"/>
        <v>47</v>
      </c>
      <c r="BBK95" s="49">
        <f t="shared" si="157"/>
        <v>47</v>
      </c>
      <c r="BBL95" s="49">
        <f t="shared" si="157"/>
        <v>47</v>
      </c>
      <c r="BBM95" s="49">
        <f t="shared" si="157"/>
        <v>47</v>
      </c>
      <c r="BBN95" s="77">
        <f t="shared" si="157"/>
        <v>47</v>
      </c>
    </row>
    <row r="96" spans="1:1419" x14ac:dyDescent="0.2">
      <c r="A96" s="48" t="s">
        <v>105</v>
      </c>
      <c r="ANW96" s="47"/>
      <c r="ANX96" s="47"/>
      <c r="ANY96" s="47"/>
      <c r="ANZ96" s="47"/>
      <c r="AOA96" s="47"/>
    </row>
    <row r="97" spans="1:1419" x14ac:dyDescent="0.2">
      <c r="A97" s="91" t="s">
        <v>86</v>
      </c>
      <c r="C97" s="49">
        <f t="shared" ref="C97:BN97" si="158">SUM(C20:C27,C29,C31,C40)</f>
        <v>5626</v>
      </c>
      <c r="D97" s="49">
        <f t="shared" si="158"/>
        <v>7383</v>
      </c>
      <c r="E97" s="49">
        <f t="shared" si="158"/>
        <v>9844</v>
      </c>
      <c r="F97" s="49">
        <f t="shared" si="158"/>
        <v>10257</v>
      </c>
      <c r="G97" s="49">
        <f t="shared" si="158"/>
        <v>9043</v>
      </c>
      <c r="H97" s="49">
        <f t="shared" si="158"/>
        <v>8552</v>
      </c>
      <c r="I97" s="49">
        <f t="shared" si="158"/>
        <v>10643</v>
      </c>
      <c r="J97" s="49">
        <f t="shared" si="158"/>
        <v>15638</v>
      </c>
      <c r="K97" s="49">
        <f t="shared" si="158"/>
        <v>20690</v>
      </c>
      <c r="L97" s="49">
        <f t="shared" si="158"/>
        <v>22426</v>
      </c>
      <c r="M97" s="49">
        <f t="shared" si="158"/>
        <v>24719</v>
      </c>
      <c r="N97" s="49">
        <f t="shared" si="158"/>
        <v>27328</v>
      </c>
      <c r="O97" s="49">
        <f t="shared" si="158"/>
        <v>28354</v>
      </c>
      <c r="P97" s="49">
        <f t="shared" si="158"/>
        <v>28020</v>
      </c>
      <c r="Q97" s="49">
        <f t="shared" si="158"/>
        <v>32480</v>
      </c>
      <c r="R97" s="49">
        <f t="shared" si="158"/>
        <v>39766</v>
      </c>
      <c r="S97" s="49">
        <f t="shared" si="158"/>
        <v>41846</v>
      </c>
      <c r="T97" s="49">
        <f t="shared" si="158"/>
        <v>44827</v>
      </c>
      <c r="U97" s="49">
        <f t="shared" si="158"/>
        <v>46623</v>
      </c>
      <c r="V97" s="49">
        <f t="shared" si="158"/>
        <v>49239</v>
      </c>
      <c r="W97" s="49">
        <f t="shared" si="158"/>
        <v>51189</v>
      </c>
      <c r="X97" s="49">
        <f t="shared" si="158"/>
        <v>52405</v>
      </c>
      <c r="Y97" s="49">
        <f t="shared" si="158"/>
        <v>54293</v>
      </c>
      <c r="Z97" s="49">
        <f t="shared" si="158"/>
        <v>55242</v>
      </c>
      <c r="AA97" s="49">
        <f t="shared" si="158"/>
        <v>56911</v>
      </c>
      <c r="AB97" s="49">
        <f t="shared" si="158"/>
        <v>56643</v>
      </c>
      <c r="AC97" s="49">
        <f t="shared" si="158"/>
        <v>57155</v>
      </c>
      <c r="AD97" s="49">
        <f t="shared" si="158"/>
        <v>57045</v>
      </c>
      <c r="AE97" s="49">
        <f t="shared" si="158"/>
        <v>52624</v>
      </c>
      <c r="AF97" s="49">
        <f t="shared" si="158"/>
        <v>46003</v>
      </c>
      <c r="AG97" s="49">
        <f t="shared" si="158"/>
        <v>45253</v>
      </c>
      <c r="AH97" s="49">
        <f t="shared" si="158"/>
        <v>47884</v>
      </c>
      <c r="AI97" s="49">
        <f t="shared" si="158"/>
        <v>48577</v>
      </c>
      <c r="AJ97" s="49">
        <f t="shared" si="158"/>
        <v>50572</v>
      </c>
      <c r="AK97" s="49">
        <f t="shared" si="158"/>
        <v>52031</v>
      </c>
      <c r="AL97" s="49">
        <f t="shared" si="158"/>
        <v>54533</v>
      </c>
      <c r="AM97" s="49">
        <f t="shared" si="158"/>
        <v>56834</v>
      </c>
      <c r="AN97" s="49">
        <f t="shared" si="158"/>
        <v>59026</v>
      </c>
      <c r="AO97" s="49">
        <f t="shared" si="158"/>
        <v>59376</v>
      </c>
      <c r="AP97" s="49">
        <f t="shared" si="158"/>
        <v>60304</v>
      </c>
      <c r="AQ97" s="49">
        <f t="shared" si="158"/>
        <v>68647</v>
      </c>
      <c r="AR97" s="49">
        <f t="shared" si="158"/>
        <v>66969</v>
      </c>
      <c r="AS97" s="49">
        <f t="shared" si="158"/>
        <v>66968</v>
      </c>
      <c r="AT97" s="49">
        <f t="shared" si="158"/>
        <v>68105</v>
      </c>
      <c r="AU97" s="49">
        <f t="shared" si="158"/>
        <v>69376</v>
      </c>
      <c r="AV97" s="49">
        <f t="shared" si="158"/>
        <v>72261</v>
      </c>
      <c r="AW97" s="49">
        <f t="shared" si="158"/>
        <v>72394</v>
      </c>
      <c r="AX97" s="49">
        <f t="shared" si="158"/>
        <v>70542</v>
      </c>
      <c r="AY97" s="49">
        <f t="shared" si="158"/>
        <v>68703</v>
      </c>
      <c r="AZ97" s="49">
        <f t="shared" si="158"/>
        <v>69081</v>
      </c>
      <c r="BA97" s="49">
        <f t="shared" si="158"/>
        <v>65275</v>
      </c>
      <c r="BB97" s="49">
        <f t="shared" si="158"/>
        <v>65949</v>
      </c>
      <c r="BC97" s="49">
        <f t="shared" si="158"/>
        <v>72668</v>
      </c>
      <c r="BD97" s="49">
        <f t="shared" si="158"/>
        <v>76281</v>
      </c>
      <c r="BE97" s="49">
        <f t="shared" si="158"/>
        <v>69177</v>
      </c>
      <c r="BF97" s="49">
        <f t="shared" si="158"/>
        <v>70730</v>
      </c>
      <c r="BG97" s="49">
        <f t="shared" si="158"/>
        <v>66296</v>
      </c>
      <c r="BH97" s="49">
        <f t="shared" si="158"/>
        <v>68515</v>
      </c>
      <c r="BI97" s="49">
        <f t="shared" si="158"/>
        <v>67601</v>
      </c>
      <c r="BJ97" s="49">
        <f t="shared" si="158"/>
        <v>72676</v>
      </c>
      <c r="BK97" s="49">
        <f t="shared" si="158"/>
        <v>75240</v>
      </c>
      <c r="BL97" s="49">
        <f t="shared" si="158"/>
        <v>76492</v>
      </c>
      <c r="BM97" s="49">
        <f t="shared" si="158"/>
        <v>73817</v>
      </c>
      <c r="BN97" s="49">
        <f t="shared" si="158"/>
        <v>72179</v>
      </c>
      <c r="BO97" s="49">
        <f t="shared" ref="BO97:DZ97" si="159">SUM(BO20:BO27,BO29,BO31,BO40)</f>
        <v>78305</v>
      </c>
      <c r="BP97" s="49">
        <f t="shared" si="159"/>
        <v>77778</v>
      </c>
      <c r="BQ97" s="49">
        <f t="shared" si="159"/>
        <v>77284</v>
      </c>
      <c r="BR97" s="49">
        <f t="shared" si="159"/>
        <v>83037</v>
      </c>
      <c r="BS97" s="49">
        <f t="shared" si="159"/>
        <v>87233</v>
      </c>
      <c r="BT97" s="49">
        <f t="shared" si="159"/>
        <v>90734</v>
      </c>
      <c r="BU97" s="49">
        <f t="shared" si="159"/>
        <v>93219</v>
      </c>
      <c r="BV97" s="49">
        <f t="shared" si="159"/>
        <v>94690</v>
      </c>
      <c r="BW97" s="49">
        <f t="shared" si="159"/>
        <v>99640</v>
      </c>
      <c r="BX97" s="49">
        <f t="shared" si="159"/>
        <v>101976</v>
      </c>
      <c r="BY97" s="49">
        <f t="shared" si="159"/>
        <v>102196</v>
      </c>
      <c r="BZ97" s="49">
        <f t="shared" si="159"/>
        <v>105966</v>
      </c>
      <c r="CA97" s="49">
        <f t="shared" si="159"/>
        <v>107101</v>
      </c>
      <c r="CB97" s="49">
        <f t="shared" si="159"/>
        <v>109488</v>
      </c>
      <c r="CC97" s="49">
        <f t="shared" si="159"/>
        <v>116477</v>
      </c>
      <c r="CD97" s="49">
        <f t="shared" si="159"/>
        <v>118019</v>
      </c>
      <c r="CE97" s="49">
        <f t="shared" si="159"/>
        <v>110020</v>
      </c>
      <c r="CF97" s="49">
        <f t="shared" si="159"/>
        <v>101438</v>
      </c>
      <c r="CG97" s="49">
        <f t="shared" si="159"/>
        <v>107442</v>
      </c>
      <c r="CH97" s="49">
        <f t="shared" si="159"/>
        <v>111335</v>
      </c>
      <c r="CI97" s="49">
        <f t="shared" si="159"/>
        <v>114954</v>
      </c>
      <c r="CJ97" s="49">
        <f t="shared" si="159"/>
        <v>117367</v>
      </c>
      <c r="CK97" s="49">
        <f t="shared" si="159"/>
        <v>132522</v>
      </c>
      <c r="CL97" s="49">
        <f t="shared" si="159"/>
        <v>142042</v>
      </c>
      <c r="CM97" s="49">
        <f t="shared" si="159"/>
        <v>138268</v>
      </c>
      <c r="CN97" s="49">
        <f t="shared" si="159"/>
        <v>137309</v>
      </c>
      <c r="CO97" s="49">
        <f t="shared" si="159"/>
        <v>136946</v>
      </c>
      <c r="CP97" s="49">
        <f t="shared" si="159"/>
        <v>134682</v>
      </c>
      <c r="CQ97" s="49">
        <f t="shared" si="159"/>
        <v>137041</v>
      </c>
      <c r="CR97" s="49">
        <f t="shared" si="159"/>
        <v>126972</v>
      </c>
      <c r="CS97" s="49">
        <f t="shared" si="159"/>
        <v>128501</v>
      </c>
      <c r="CT97" s="49">
        <f t="shared" si="159"/>
        <v>134036</v>
      </c>
      <c r="CU97" s="49">
        <f t="shared" si="159"/>
        <v>135727</v>
      </c>
      <c r="CV97" s="49">
        <f t="shared" si="159"/>
        <v>130606</v>
      </c>
      <c r="CW97" s="49">
        <f t="shared" si="159"/>
        <v>130179</v>
      </c>
      <c r="CX97" s="49">
        <f t="shared" si="159"/>
        <v>131028</v>
      </c>
      <c r="CY97" s="49">
        <f t="shared" si="159"/>
        <v>136600</v>
      </c>
      <c r="CZ97" s="49">
        <f t="shared" si="159"/>
        <v>137106</v>
      </c>
      <c r="DA97" s="49">
        <f t="shared" si="159"/>
        <v>128863</v>
      </c>
      <c r="DB97" s="49">
        <f t="shared" si="159"/>
        <v>130987</v>
      </c>
      <c r="DC97" s="49">
        <f t="shared" si="159"/>
        <v>136090</v>
      </c>
      <c r="DD97" s="49">
        <f t="shared" si="159"/>
        <v>144759</v>
      </c>
      <c r="DE97" s="49">
        <f t="shared" si="159"/>
        <v>149365</v>
      </c>
      <c r="DF97" s="49">
        <f t="shared" si="159"/>
        <v>171362</v>
      </c>
      <c r="DG97" s="49">
        <f t="shared" si="159"/>
        <v>171861</v>
      </c>
      <c r="DH97" s="49">
        <f t="shared" si="159"/>
        <v>167487</v>
      </c>
      <c r="DI97" s="49">
        <f t="shared" si="159"/>
        <v>166668</v>
      </c>
      <c r="DJ97" s="49">
        <f t="shared" si="159"/>
        <v>156760</v>
      </c>
      <c r="DK97" s="49">
        <f t="shared" si="159"/>
        <v>150193</v>
      </c>
      <c r="DL97" s="49">
        <f t="shared" si="159"/>
        <v>136262</v>
      </c>
      <c r="DM97" s="49">
        <f t="shared" si="159"/>
        <v>125657</v>
      </c>
      <c r="DN97" s="49">
        <f t="shared" si="159"/>
        <v>120483</v>
      </c>
      <c r="DO97" s="49">
        <f t="shared" si="159"/>
        <v>143125</v>
      </c>
      <c r="DP97" s="49">
        <f t="shared" si="159"/>
        <v>162285</v>
      </c>
      <c r="DQ97" s="49">
        <f t="shared" si="159"/>
        <v>161356</v>
      </c>
      <c r="DR97" s="49">
        <f t="shared" si="159"/>
        <v>149696</v>
      </c>
      <c r="DS97" s="49">
        <f t="shared" si="159"/>
        <v>144292</v>
      </c>
      <c r="DT97" s="49">
        <f t="shared" si="159"/>
        <v>130265</v>
      </c>
      <c r="DU97" s="49">
        <f t="shared" si="159"/>
        <v>122032</v>
      </c>
      <c r="DV97" s="49">
        <f t="shared" si="159"/>
        <v>120294</v>
      </c>
      <c r="DW97" s="49">
        <f t="shared" si="159"/>
        <v>115870</v>
      </c>
      <c r="DX97" s="49">
        <f t="shared" si="159"/>
        <v>117825</v>
      </c>
      <c r="DY97" s="49">
        <f t="shared" si="159"/>
        <v>117825</v>
      </c>
      <c r="DZ97" s="49">
        <f t="shared" si="159"/>
        <v>121442</v>
      </c>
      <c r="EA97" s="49">
        <f t="shared" ref="EA97:GL97" si="160">SUM(EA20:EA27,EA29,EA31,EA40)</f>
        <v>134542</v>
      </c>
      <c r="EB97" s="49">
        <f t="shared" si="160"/>
        <v>151377</v>
      </c>
      <c r="EC97" s="49">
        <f t="shared" si="160"/>
        <v>159662</v>
      </c>
      <c r="ED97" s="49">
        <f t="shared" si="160"/>
        <v>169639</v>
      </c>
      <c r="EE97" s="49">
        <f t="shared" si="160"/>
        <v>180866</v>
      </c>
      <c r="EF97" s="49">
        <f t="shared" si="160"/>
        <v>238815</v>
      </c>
      <c r="EG97" s="49">
        <f t="shared" si="160"/>
        <v>369819</v>
      </c>
      <c r="EH97" s="49">
        <f t="shared" si="160"/>
        <v>437731</v>
      </c>
      <c r="EI97" s="49">
        <f t="shared" si="160"/>
        <v>401958</v>
      </c>
      <c r="EJ97" s="49">
        <f t="shared" si="160"/>
        <v>333959</v>
      </c>
      <c r="EK97" s="49">
        <f t="shared" si="160"/>
        <v>337541</v>
      </c>
      <c r="EL97" s="49">
        <f t="shared" si="160"/>
        <v>361297</v>
      </c>
      <c r="EM97" s="49">
        <f t="shared" si="160"/>
        <v>335025</v>
      </c>
      <c r="EN97" s="49">
        <f t="shared" si="160"/>
        <v>306380</v>
      </c>
      <c r="EO97" s="49">
        <f t="shared" si="160"/>
        <v>285293</v>
      </c>
      <c r="EP97" s="49">
        <f t="shared" si="160"/>
        <v>300498</v>
      </c>
      <c r="EQ97" s="49">
        <f t="shared" si="160"/>
        <v>289196</v>
      </c>
      <c r="ER97" s="49">
        <f t="shared" si="160"/>
        <v>303136</v>
      </c>
      <c r="ES97" s="49">
        <f t="shared" si="160"/>
        <v>341620</v>
      </c>
      <c r="ET97" s="49">
        <f t="shared" si="160"/>
        <v>335992</v>
      </c>
      <c r="EU97" s="49">
        <f t="shared" si="160"/>
        <v>344984</v>
      </c>
      <c r="EV97" s="49">
        <f t="shared" si="160"/>
        <v>409932</v>
      </c>
      <c r="EW97" s="49">
        <f t="shared" si="160"/>
        <v>451492</v>
      </c>
      <c r="EX97" s="49">
        <f t="shared" si="160"/>
        <v>479040</v>
      </c>
      <c r="EY97" s="49">
        <f t="shared" si="160"/>
        <v>458459</v>
      </c>
      <c r="EZ97" s="49">
        <f t="shared" si="160"/>
        <v>574917</v>
      </c>
      <c r="FA97" s="49">
        <f t="shared" si="160"/>
        <v>691244</v>
      </c>
      <c r="FB97" s="49">
        <f t="shared" si="160"/>
        <v>692428</v>
      </c>
      <c r="FC97" s="49">
        <f t="shared" si="160"/>
        <v>682992</v>
      </c>
      <c r="FD97" s="49">
        <f t="shared" si="160"/>
        <v>867329</v>
      </c>
      <c r="FE97" s="49">
        <f t="shared" si="160"/>
        <v>963340</v>
      </c>
      <c r="FF97" s="49">
        <f t="shared" si="160"/>
        <v>878498</v>
      </c>
      <c r="FG97" s="49">
        <f t="shared" si="160"/>
        <v>968853</v>
      </c>
      <c r="FH97" s="49">
        <f t="shared" si="160"/>
        <v>972554</v>
      </c>
      <c r="FI97" s="49">
        <f t="shared" si="160"/>
        <v>956072</v>
      </c>
      <c r="FJ97" s="49">
        <f t="shared" si="160"/>
        <v>897151</v>
      </c>
      <c r="FK97" s="49">
        <f t="shared" si="160"/>
        <v>829375</v>
      </c>
      <c r="FL97" s="49">
        <f t="shared" si="160"/>
        <v>861292</v>
      </c>
      <c r="FM97" s="49">
        <f t="shared" si="160"/>
        <v>901574</v>
      </c>
      <c r="FN97" s="49">
        <f t="shared" si="160"/>
        <v>896583</v>
      </c>
      <c r="FO97" s="49">
        <f t="shared" si="160"/>
        <v>805826</v>
      </c>
      <c r="FP97" s="49">
        <f t="shared" si="160"/>
        <v>789179</v>
      </c>
      <c r="FQ97" s="49">
        <f t="shared" si="160"/>
        <v>805704</v>
      </c>
      <c r="FR97" s="49">
        <f t="shared" si="160"/>
        <v>801738</v>
      </c>
      <c r="FS97" s="49">
        <f t="shared" si="160"/>
        <v>838292</v>
      </c>
      <c r="FT97" s="49">
        <f t="shared" si="160"/>
        <v>840732</v>
      </c>
      <c r="FU97" s="49">
        <f t="shared" si="160"/>
        <v>871999</v>
      </c>
      <c r="FV97" s="49">
        <f t="shared" si="160"/>
        <v>887293</v>
      </c>
      <c r="FW97" s="49">
        <f t="shared" si="160"/>
        <v>900386</v>
      </c>
      <c r="FX97" s="49">
        <f t="shared" si="160"/>
        <v>1031664</v>
      </c>
      <c r="FY97" s="49">
        <f t="shared" si="160"/>
        <v>1116322</v>
      </c>
      <c r="FZ97" s="49">
        <f t="shared" si="160"/>
        <v>1204587</v>
      </c>
      <c r="GA97" s="49">
        <f t="shared" si="160"/>
        <v>1170471</v>
      </c>
      <c r="GB97" s="49">
        <f t="shared" si="160"/>
        <v>1225077</v>
      </c>
      <c r="GC97" s="49">
        <f t="shared" si="160"/>
        <v>1122151</v>
      </c>
      <c r="GD97" s="49">
        <f t="shared" si="160"/>
        <v>1201520</v>
      </c>
      <c r="GE97" s="49">
        <f t="shared" si="160"/>
        <v>1153730</v>
      </c>
      <c r="GF97" s="49">
        <f t="shared" si="160"/>
        <v>1233034</v>
      </c>
      <c r="GG97" s="49">
        <f t="shared" si="160"/>
        <v>1258954</v>
      </c>
      <c r="GH97" s="49">
        <f t="shared" si="160"/>
        <v>1163742</v>
      </c>
      <c r="GI97" s="49">
        <f t="shared" si="160"/>
        <v>1086023</v>
      </c>
      <c r="GJ97" s="49">
        <f t="shared" si="160"/>
        <v>1288729</v>
      </c>
      <c r="GK97" s="49">
        <f t="shared" si="160"/>
        <v>1378346</v>
      </c>
      <c r="GL97" s="49">
        <f t="shared" si="160"/>
        <v>1409278</v>
      </c>
      <c r="GM97" s="49">
        <f t="shared" ref="GM97:IX97" si="161">SUM(GM20:GM27,GM29,GM31,GM40)</f>
        <v>1507425</v>
      </c>
      <c r="GN97" s="49">
        <f t="shared" si="161"/>
        <v>1480104</v>
      </c>
      <c r="GO97" s="49">
        <f t="shared" si="161"/>
        <v>1541030</v>
      </c>
      <c r="GP97" s="49">
        <f t="shared" si="161"/>
        <v>1497572</v>
      </c>
      <c r="GQ97" s="49">
        <f t="shared" si="161"/>
        <v>1630321</v>
      </c>
      <c r="GR97" s="49">
        <f t="shared" si="161"/>
        <v>1660798</v>
      </c>
      <c r="GS97" s="49">
        <f t="shared" si="161"/>
        <v>1775740</v>
      </c>
      <c r="GT97" s="49">
        <f t="shared" si="161"/>
        <v>1852997</v>
      </c>
      <c r="GU97" s="49">
        <f t="shared" si="161"/>
        <v>1910178</v>
      </c>
      <c r="GV97" s="49">
        <f t="shared" si="161"/>
        <v>2001821</v>
      </c>
      <c r="GW97" s="49">
        <f t="shared" si="161"/>
        <v>2017023</v>
      </c>
      <c r="GX97" s="49">
        <f t="shared" si="161"/>
        <v>2093089</v>
      </c>
      <c r="GY97" s="49">
        <f t="shared" si="161"/>
        <v>2058692</v>
      </c>
      <c r="GZ97" s="49">
        <f t="shared" si="161"/>
        <v>1944787</v>
      </c>
      <c r="HA97" s="49">
        <f t="shared" si="161"/>
        <v>2123019</v>
      </c>
      <c r="HB97" s="49">
        <f t="shared" si="161"/>
        <v>2171760</v>
      </c>
      <c r="HC97" s="49">
        <f t="shared" si="161"/>
        <v>2175685</v>
      </c>
      <c r="HD97" s="49">
        <f t="shared" si="161"/>
        <v>2078219</v>
      </c>
      <c r="HE97" s="49">
        <f t="shared" si="161"/>
        <v>2190536</v>
      </c>
      <c r="HF97" s="49">
        <f t="shared" si="161"/>
        <v>2235190</v>
      </c>
      <c r="HG97" s="49">
        <f t="shared" si="161"/>
        <v>2216057</v>
      </c>
      <c r="HH97" s="49">
        <f t="shared" si="161"/>
        <v>1947067</v>
      </c>
      <c r="HI97" s="49">
        <f t="shared" si="161"/>
        <v>2006611</v>
      </c>
      <c r="HJ97" s="49">
        <f t="shared" si="161"/>
        <v>2120133</v>
      </c>
      <c r="HK97" s="49">
        <f t="shared" si="161"/>
        <v>2035972</v>
      </c>
      <c r="HL97" s="49">
        <f t="shared" si="161"/>
        <v>1874958</v>
      </c>
      <c r="HM97" s="49">
        <f t="shared" si="161"/>
        <v>2046572</v>
      </c>
      <c r="HN97" s="49">
        <f t="shared" si="161"/>
        <v>1882421</v>
      </c>
      <c r="HO97" s="49">
        <f t="shared" si="161"/>
        <v>1977103</v>
      </c>
      <c r="HP97" s="49">
        <f t="shared" si="161"/>
        <v>2111969</v>
      </c>
      <c r="HQ97" s="49">
        <f t="shared" si="161"/>
        <v>2088374</v>
      </c>
      <c r="HR97" s="49">
        <f t="shared" si="161"/>
        <v>2156739</v>
      </c>
      <c r="HS97" s="49">
        <f t="shared" si="161"/>
        <v>2161220</v>
      </c>
      <c r="HT97" s="49">
        <f t="shared" si="161"/>
        <v>2148502</v>
      </c>
      <c r="HU97" s="49">
        <f t="shared" si="161"/>
        <v>2143463</v>
      </c>
      <c r="HV97" s="49">
        <f t="shared" si="161"/>
        <v>2134347</v>
      </c>
      <c r="HW97" s="49">
        <f t="shared" si="161"/>
        <v>2108772</v>
      </c>
      <c r="HX97" s="49">
        <f t="shared" si="161"/>
        <v>2186514</v>
      </c>
      <c r="HY97" s="49">
        <f t="shared" si="161"/>
        <v>2119159</v>
      </c>
      <c r="HZ97" s="49">
        <f t="shared" si="161"/>
        <v>2136234</v>
      </c>
      <c r="IA97" s="49">
        <f t="shared" si="161"/>
        <v>2162067</v>
      </c>
      <c r="IB97" s="49">
        <f t="shared" si="161"/>
        <v>2150339</v>
      </c>
      <c r="IC97" s="49">
        <f t="shared" si="161"/>
        <v>2223657</v>
      </c>
      <c r="ID97" s="49">
        <f t="shared" si="161"/>
        <v>2132053</v>
      </c>
      <c r="IE97" s="49">
        <f t="shared" si="161"/>
        <v>2173042</v>
      </c>
      <c r="IF97" s="49">
        <f t="shared" si="161"/>
        <v>2009431</v>
      </c>
      <c r="IG97" s="49">
        <f t="shared" si="161"/>
        <v>2112711</v>
      </c>
      <c r="IH97" s="49">
        <f t="shared" si="161"/>
        <v>2112176</v>
      </c>
      <c r="II97" s="49">
        <f t="shared" si="161"/>
        <v>2122598</v>
      </c>
      <c r="IJ97" s="49">
        <f t="shared" si="161"/>
        <v>2225707</v>
      </c>
      <c r="IK97" s="49">
        <f t="shared" si="161"/>
        <v>2296348</v>
      </c>
      <c r="IL97" s="49">
        <f t="shared" si="161"/>
        <v>2200428</v>
      </c>
      <c r="IM97" s="49">
        <f t="shared" si="161"/>
        <v>2243158</v>
      </c>
      <c r="IN97" s="49">
        <f t="shared" si="161"/>
        <v>2222730</v>
      </c>
      <c r="IO97" s="49">
        <f t="shared" si="161"/>
        <v>2215359</v>
      </c>
      <c r="IP97" s="49">
        <f t="shared" si="161"/>
        <v>2117714</v>
      </c>
      <c r="IQ97" s="49">
        <f t="shared" si="161"/>
        <v>2137221</v>
      </c>
      <c r="IR97" s="49">
        <f t="shared" si="161"/>
        <v>2178272</v>
      </c>
      <c r="IS97" s="49">
        <f t="shared" si="161"/>
        <v>2202085</v>
      </c>
      <c r="IT97" s="49">
        <f t="shared" si="161"/>
        <v>2116843</v>
      </c>
      <c r="IU97" s="49">
        <f t="shared" si="161"/>
        <v>1999698</v>
      </c>
      <c r="IV97" s="49">
        <f t="shared" si="161"/>
        <v>2224773</v>
      </c>
      <c r="IW97" s="49">
        <f t="shared" si="161"/>
        <v>2342604</v>
      </c>
      <c r="IX97" s="49">
        <f t="shared" si="161"/>
        <v>2400707</v>
      </c>
      <c r="IY97" s="49">
        <f t="shared" ref="IY97:LJ97" si="162">SUM(IY20:IY27,IY29,IY31,IY40)</f>
        <v>2464665</v>
      </c>
      <c r="IZ97" s="49">
        <f t="shared" si="162"/>
        <v>2450985</v>
      </c>
      <c r="JA97" s="49">
        <f t="shared" si="162"/>
        <v>2522902</v>
      </c>
      <c r="JB97" s="49">
        <f t="shared" si="162"/>
        <v>2623075</v>
      </c>
      <c r="JC97" s="49">
        <f t="shared" si="162"/>
        <v>2595271</v>
      </c>
      <c r="JD97" s="49">
        <f t="shared" si="162"/>
        <v>2604680</v>
      </c>
      <c r="JE97" s="49">
        <f t="shared" si="162"/>
        <v>2709804</v>
      </c>
      <c r="JF97" s="49">
        <f t="shared" si="162"/>
        <v>2622327</v>
      </c>
      <c r="JG97" s="49">
        <f t="shared" si="162"/>
        <v>2680967</v>
      </c>
      <c r="JH97" s="49">
        <f t="shared" si="162"/>
        <v>2561378</v>
      </c>
      <c r="JI97" s="49">
        <f t="shared" si="162"/>
        <v>2780090</v>
      </c>
      <c r="JJ97" s="49">
        <f t="shared" si="162"/>
        <v>2805818</v>
      </c>
      <c r="JK97" s="49">
        <f t="shared" si="162"/>
        <v>2654477</v>
      </c>
      <c r="JL97" s="49">
        <f t="shared" si="162"/>
        <v>2675740</v>
      </c>
      <c r="JM97" s="49">
        <f t="shared" si="162"/>
        <v>2729247</v>
      </c>
      <c r="JN97" s="49">
        <f t="shared" si="162"/>
        <v>2735670</v>
      </c>
      <c r="JO97" s="49">
        <f t="shared" si="162"/>
        <v>2758289</v>
      </c>
      <c r="JP97" s="49">
        <f t="shared" si="162"/>
        <v>2836035</v>
      </c>
      <c r="JQ97" s="49">
        <f t="shared" si="162"/>
        <v>2890227</v>
      </c>
      <c r="JR97" s="49">
        <f t="shared" si="162"/>
        <v>2984878</v>
      </c>
      <c r="JS97" s="49">
        <f t="shared" si="162"/>
        <v>2922542</v>
      </c>
      <c r="JT97" s="49">
        <f t="shared" si="162"/>
        <v>2927618</v>
      </c>
      <c r="JU97" s="49">
        <f t="shared" si="162"/>
        <v>2670913</v>
      </c>
      <c r="JV97" s="49">
        <f t="shared" si="162"/>
        <v>2901109</v>
      </c>
      <c r="JW97" s="49">
        <f t="shared" si="162"/>
        <v>2824554</v>
      </c>
      <c r="JX97" s="49">
        <f t="shared" si="162"/>
        <v>2789779</v>
      </c>
      <c r="JY97" s="49">
        <f t="shared" si="162"/>
        <v>2827975</v>
      </c>
      <c r="JZ97" s="49">
        <f t="shared" si="162"/>
        <v>2882854</v>
      </c>
      <c r="KA97" s="49">
        <f t="shared" si="162"/>
        <v>2942318</v>
      </c>
      <c r="KB97" s="49">
        <f t="shared" si="162"/>
        <v>2914456</v>
      </c>
      <c r="KC97" s="49">
        <f t="shared" si="162"/>
        <v>2964582</v>
      </c>
      <c r="KD97" s="49">
        <f t="shared" si="162"/>
        <v>2917754</v>
      </c>
      <c r="KE97" s="49">
        <f t="shared" si="162"/>
        <v>2938031</v>
      </c>
      <c r="KF97" s="49">
        <f t="shared" si="162"/>
        <v>2974946</v>
      </c>
      <c r="KG97" s="49">
        <f t="shared" si="162"/>
        <v>2926846</v>
      </c>
      <c r="KH97" s="49">
        <f t="shared" si="162"/>
        <v>2694728</v>
      </c>
      <c r="KI97" s="49">
        <f t="shared" si="162"/>
        <v>2830979</v>
      </c>
      <c r="KJ97" s="49">
        <f t="shared" si="162"/>
        <v>2935279</v>
      </c>
      <c r="KK97" s="49">
        <f t="shared" si="162"/>
        <v>2934184</v>
      </c>
      <c r="KL97" s="49">
        <f t="shared" si="162"/>
        <v>2846619</v>
      </c>
      <c r="KM97" s="49">
        <f t="shared" si="162"/>
        <v>2823450</v>
      </c>
      <c r="KN97" s="49">
        <f t="shared" si="162"/>
        <v>2836935</v>
      </c>
      <c r="KO97" s="49">
        <f t="shared" si="162"/>
        <v>2889223</v>
      </c>
      <c r="KP97" s="49">
        <f t="shared" si="162"/>
        <v>2909624</v>
      </c>
      <c r="KQ97" s="49">
        <f t="shared" si="162"/>
        <v>2943026</v>
      </c>
      <c r="KR97" s="49">
        <f t="shared" si="162"/>
        <v>2989092</v>
      </c>
      <c r="KS97" s="49">
        <f t="shared" si="162"/>
        <v>3058428</v>
      </c>
      <c r="KT97" s="49">
        <f t="shared" si="162"/>
        <v>2992181</v>
      </c>
      <c r="KU97" s="49">
        <f t="shared" si="162"/>
        <v>2830808</v>
      </c>
      <c r="KV97" s="49">
        <f t="shared" si="162"/>
        <v>3012088</v>
      </c>
      <c r="KW97" s="49">
        <f t="shared" si="162"/>
        <v>3011111</v>
      </c>
      <c r="KX97" s="49">
        <f t="shared" si="162"/>
        <v>3101361</v>
      </c>
      <c r="KY97" s="49">
        <f t="shared" si="162"/>
        <v>3093390</v>
      </c>
      <c r="KZ97" s="49">
        <f t="shared" si="162"/>
        <v>3049948</v>
      </c>
      <c r="LA97" s="49">
        <f t="shared" si="162"/>
        <v>3099672</v>
      </c>
      <c r="LB97" s="49">
        <f t="shared" si="162"/>
        <v>3126594</v>
      </c>
      <c r="LC97" s="49">
        <f t="shared" si="162"/>
        <v>3072604</v>
      </c>
      <c r="LD97" s="49">
        <f t="shared" si="162"/>
        <v>2948601</v>
      </c>
      <c r="LE97" s="49">
        <f t="shared" si="162"/>
        <v>2983103</v>
      </c>
      <c r="LF97" s="49">
        <f t="shared" si="162"/>
        <v>3019856</v>
      </c>
      <c r="LG97" s="49">
        <f t="shared" si="162"/>
        <v>2961529</v>
      </c>
      <c r="LH97" s="49">
        <f t="shared" si="162"/>
        <v>2831358</v>
      </c>
      <c r="LI97" s="49">
        <f t="shared" si="162"/>
        <v>2972858</v>
      </c>
      <c r="LJ97" s="49">
        <f t="shared" si="162"/>
        <v>2974836</v>
      </c>
      <c r="LK97" s="49">
        <f t="shared" ref="LK97:NV97" si="163">SUM(LK20:LK27,LK29,LK31,LK40)</f>
        <v>2842108</v>
      </c>
      <c r="LL97" s="49">
        <f t="shared" si="163"/>
        <v>2652952</v>
      </c>
      <c r="LM97" s="49">
        <f t="shared" si="163"/>
        <v>2650979</v>
      </c>
      <c r="LN97" s="49">
        <f t="shared" si="163"/>
        <v>2621533</v>
      </c>
      <c r="LO97" s="49">
        <f t="shared" si="163"/>
        <v>2600891</v>
      </c>
      <c r="LP97" s="49">
        <f t="shared" si="163"/>
        <v>2581389</v>
      </c>
      <c r="LQ97" s="49">
        <f t="shared" si="163"/>
        <v>2531282</v>
      </c>
      <c r="LR97" s="49">
        <f t="shared" si="163"/>
        <v>2566757</v>
      </c>
      <c r="LS97" s="49">
        <f t="shared" si="163"/>
        <v>2505509</v>
      </c>
      <c r="LT97" s="49">
        <f t="shared" si="163"/>
        <v>2515058</v>
      </c>
      <c r="LU97" s="49">
        <f t="shared" si="163"/>
        <v>2347699</v>
      </c>
      <c r="LV97" s="49">
        <f t="shared" si="163"/>
        <v>2409704</v>
      </c>
      <c r="LW97" s="49">
        <f t="shared" si="163"/>
        <v>2337086</v>
      </c>
      <c r="LX97" s="49">
        <f t="shared" si="163"/>
        <v>2258359</v>
      </c>
      <c r="LY97" s="49">
        <f t="shared" si="163"/>
        <v>2224136</v>
      </c>
      <c r="LZ97" s="49">
        <f t="shared" si="163"/>
        <v>2218308</v>
      </c>
      <c r="MA97" s="49">
        <f t="shared" si="163"/>
        <v>2167348</v>
      </c>
      <c r="MB97" s="49">
        <f t="shared" si="163"/>
        <v>2160547</v>
      </c>
      <c r="MC97" s="49">
        <f t="shared" si="163"/>
        <v>2111994</v>
      </c>
      <c r="MD97" s="49">
        <f t="shared" si="163"/>
        <v>1924220</v>
      </c>
      <c r="ME97" s="49">
        <f t="shared" si="163"/>
        <v>1957394</v>
      </c>
      <c r="MF97" s="49">
        <f t="shared" si="163"/>
        <v>2003305</v>
      </c>
      <c r="MG97" s="49">
        <f t="shared" si="163"/>
        <v>1965860</v>
      </c>
      <c r="MH97" s="49">
        <f t="shared" si="163"/>
        <v>1760879</v>
      </c>
      <c r="MI97" s="49">
        <f t="shared" si="163"/>
        <v>1793451</v>
      </c>
      <c r="MJ97" s="49">
        <f t="shared" si="163"/>
        <v>1803163</v>
      </c>
      <c r="MK97" s="49">
        <f t="shared" si="163"/>
        <v>1832499</v>
      </c>
      <c r="ML97" s="49">
        <f t="shared" si="163"/>
        <v>1729115</v>
      </c>
      <c r="MM97" s="49">
        <f t="shared" si="163"/>
        <v>1710056</v>
      </c>
      <c r="MN97" s="49">
        <f t="shared" si="163"/>
        <v>1669920</v>
      </c>
      <c r="MO97" s="49">
        <f t="shared" si="163"/>
        <v>1647579</v>
      </c>
      <c r="MP97" s="49">
        <f t="shared" si="163"/>
        <v>1571637</v>
      </c>
      <c r="MQ97" s="49">
        <f t="shared" si="163"/>
        <v>1554027</v>
      </c>
      <c r="MR97" s="49">
        <f t="shared" si="163"/>
        <v>1530560</v>
      </c>
      <c r="MS97" s="49">
        <f t="shared" si="163"/>
        <v>1527255</v>
      </c>
      <c r="MT97" s="49">
        <f t="shared" si="163"/>
        <v>1553407</v>
      </c>
      <c r="MU97" s="49">
        <f t="shared" si="163"/>
        <v>1468874</v>
      </c>
      <c r="MV97" s="49">
        <f t="shared" si="163"/>
        <v>1420751</v>
      </c>
      <c r="MW97" s="49">
        <f t="shared" si="163"/>
        <v>1441792</v>
      </c>
      <c r="MX97" s="49">
        <f t="shared" si="163"/>
        <v>1440191</v>
      </c>
      <c r="MY97" s="49">
        <f t="shared" si="163"/>
        <v>1463799</v>
      </c>
      <c r="MZ97" s="49">
        <f t="shared" si="163"/>
        <v>1384076</v>
      </c>
      <c r="NA97" s="49">
        <f t="shared" si="163"/>
        <v>1371075</v>
      </c>
      <c r="NB97" s="49">
        <f t="shared" si="163"/>
        <v>1347931</v>
      </c>
      <c r="NC97" s="49">
        <f t="shared" si="163"/>
        <v>1335652</v>
      </c>
      <c r="ND97" s="49">
        <f t="shared" si="163"/>
        <v>1266349</v>
      </c>
      <c r="NE97" s="49">
        <f t="shared" si="163"/>
        <v>1274567</v>
      </c>
      <c r="NF97" s="49">
        <f t="shared" si="163"/>
        <v>1255322</v>
      </c>
      <c r="NG97" s="49">
        <f t="shared" si="163"/>
        <v>1252670</v>
      </c>
      <c r="NH97" s="49">
        <f t="shared" si="163"/>
        <v>1252841</v>
      </c>
      <c r="NI97" s="49">
        <f t="shared" si="163"/>
        <v>1351562</v>
      </c>
      <c r="NJ97" s="49">
        <f t="shared" si="163"/>
        <v>1294407</v>
      </c>
      <c r="NK97" s="49">
        <f t="shared" si="163"/>
        <v>1239811</v>
      </c>
      <c r="NL97" s="49">
        <f t="shared" si="163"/>
        <v>1074633</v>
      </c>
      <c r="NM97" s="49">
        <f t="shared" si="163"/>
        <v>1008982</v>
      </c>
      <c r="NN97" s="49">
        <f t="shared" si="163"/>
        <v>933088</v>
      </c>
      <c r="NO97" s="49">
        <f t="shared" si="163"/>
        <v>928051</v>
      </c>
      <c r="NP97" s="49">
        <f t="shared" si="163"/>
        <v>917907</v>
      </c>
      <c r="NQ97" s="49">
        <f t="shared" si="163"/>
        <v>864100</v>
      </c>
      <c r="NR97" s="49">
        <f t="shared" si="163"/>
        <v>804038</v>
      </c>
      <c r="NS97" s="49">
        <f t="shared" si="163"/>
        <v>803383</v>
      </c>
      <c r="NT97" s="49">
        <f t="shared" si="163"/>
        <v>733074</v>
      </c>
      <c r="NU97" s="49">
        <f t="shared" si="163"/>
        <v>679143</v>
      </c>
      <c r="NV97" s="49">
        <f t="shared" si="163"/>
        <v>703054</v>
      </c>
      <c r="NW97" s="49">
        <f t="shared" ref="NW97:QH97" si="164">SUM(NW20:NW27,NW29,NW31,NW40)</f>
        <v>738745</v>
      </c>
      <c r="NX97" s="49">
        <f t="shared" si="164"/>
        <v>723375</v>
      </c>
      <c r="NY97" s="49">
        <f t="shared" si="164"/>
        <v>667253</v>
      </c>
      <c r="NZ97" s="49">
        <f t="shared" si="164"/>
        <v>640212</v>
      </c>
      <c r="OA97" s="49">
        <f t="shared" si="164"/>
        <v>582717</v>
      </c>
      <c r="OB97" s="49">
        <f t="shared" si="164"/>
        <v>616654</v>
      </c>
      <c r="OC97" s="49">
        <f t="shared" si="164"/>
        <v>580103</v>
      </c>
      <c r="OD97" s="49">
        <f t="shared" si="164"/>
        <v>565819</v>
      </c>
      <c r="OE97" s="49">
        <f t="shared" si="164"/>
        <v>592604</v>
      </c>
      <c r="OF97" s="49">
        <f t="shared" si="164"/>
        <v>589672</v>
      </c>
      <c r="OG97" s="49">
        <f t="shared" si="164"/>
        <v>556437</v>
      </c>
      <c r="OH97" s="49">
        <f t="shared" si="164"/>
        <v>537592</v>
      </c>
      <c r="OI97" s="49">
        <f t="shared" si="164"/>
        <v>543035</v>
      </c>
      <c r="OJ97" s="49">
        <f t="shared" si="164"/>
        <v>623161</v>
      </c>
      <c r="OK97" s="49">
        <f t="shared" si="164"/>
        <v>653937</v>
      </c>
      <c r="OL97" s="49">
        <f t="shared" si="164"/>
        <v>587621</v>
      </c>
      <c r="OM97" s="49">
        <f t="shared" si="164"/>
        <v>592447</v>
      </c>
      <c r="ON97" s="49">
        <f t="shared" si="164"/>
        <v>536128</v>
      </c>
      <c r="OO97" s="49">
        <f t="shared" si="164"/>
        <v>550299</v>
      </c>
      <c r="OP97" s="49">
        <f t="shared" si="164"/>
        <v>528968</v>
      </c>
      <c r="OQ97" s="49">
        <f t="shared" si="164"/>
        <v>532094</v>
      </c>
      <c r="OR97" s="49">
        <f t="shared" si="164"/>
        <v>556436</v>
      </c>
      <c r="OS97" s="49">
        <f t="shared" si="164"/>
        <v>576095</v>
      </c>
      <c r="OT97" s="49">
        <f t="shared" si="164"/>
        <v>593469</v>
      </c>
      <c r="OU97" s="49">
        <f t="shared" si="164"/>
        <v>591854</v>
      </c>
      <c r="OV97" s="49">
        <f t="shared" si="164"/>
        <v>644190</v>
      </c>
      <c r="OW97" s="49">
        <f t="shared" si="164"/>
        <v>658311</v>
      </c>
      <c r="OX97" s="49">
        <f t="shared" si="164"/>
        <v>669669</v>
      </c>
      <c r="OY97" s="49">
        <f t="shared" si="164"/>
        <v>771421</v>
      </c>
      <c r="OZ97" s="49">
        <f t="shared" si="164"/>
        <v>767941</v>
      </c>
      <c r="PA97" s="49">
        <f t="shared" si="164"/>
        <v>727117</v>
      </c>
      <c r="PB97" s="49">
        <f t="shared" si="164"/>
        <v>848446</v>
      </c>
      <c r="PC97" s="49">
        <f t="shared" si="164"/>
        <v>899095</v>
      </c>
      <c r="PD97" s="49">
        <f t="shared" si="164"/>
        <v>913726</v>
      </c>
      <c r="PE97" s="49">
        <f t="shared" si="164"/>
        <v>871623</v>
      </c>
      <c r="PF97" s="49">
        <f t="shared" si="164"/>
        <v>909346</v>
      </c>
      <c r="PG97" s="49">
        <f t="shared" si="164"/>
        <v>971798</v>
      </c>
      <c r="PH97" s="49">
        <f t="shared" si="164"/>
        <v>922364</v>
      </c>
      <c r="PI97" s="49">
        <f t="shared" si="164"/>
        <v>867312</v>
      </c>
      <c r="PJ97" s="49">
        <f t="shared" si="164"/>
        <v>876218</v>
      </c>
      <c r="PK97" s="49">
        <f t="shared" si="164"/>
        <v>882866</v>
      </c>
      <c r="PL97" s="49">
        <f t="shared" si="164"/>
        <v>737833</v>
      </c>
      <c r="PM97" s="49">
        <f t="shared" si="164"/>
        <v>714690</v>
      </c>
      <c r="PN97" s="49">
        <f t="shared" si="164"/>
        <v>774286</v>
      </c>
      <c r="PO97" s="49">
        <f t="shared" si="164"/>
        <v>785817</v>
      </c>
      <c r="PP97" s="49">
        <f t="shared" si="164"/>
        <v>754254</v>
      </c>
      <c r="PQ97" s="49">
        <f t="shared" si="164"/>
        <v>837915</v>
      </c>
      <c r="PR97" s="49">
        <f t="shared" si="164"/>
        <v>810276</v>
      </c>
      <c r="PS97" s="49">
        <f t="shared" si="164"/>
        <v>803438</v>
      </c>
      <c r="PT97" s="49">
        <f t="shared" si="164"/>
        <v>790373</v>
      </c>
      <c r="PU97" s="49">
        <f t="shared" si="164"/>
        <v>838475</v>
      </c>
      <c r="PV97" s="49">
        <f t="shared" si="164"/>
        <v>867993</v>
      </c>
      <c r="PW97" s="49">
        <f t="shared" si="164"/>
        <v>954311</v>
      </c>
      <c r="PX97" s="49">
        <f t="shared" si="164"/>
        <v>955150</v>
      </c>
      <c r="PY97" s="49">
        <f t="shared" si="164"/>
        <v>897080</v>
      </c>
      <c r="PZ97" s="49">
        <f t="shared" si="164"/>
        <v>920950</v>
      </c>
      <c r="QA97" s="49">
        <f t="shared" si="164"/>
        <v>910679</v>
      </c>
      <c r="QB97" s="49">
        <f t="shared" si="164"/>
        <v>1005809</v>
      </c>
      <c r="QC97" s="49">
        <f t="shared" si="164"/>
        <v>962049</v>
      </c>
      <c r="QD97" s="49">
        <f t="shared" si="164"/>
        <v>978980</v>
      </c>
      <c r="QE97" s="49">
        <f t="shared" si="164"/>
        <v>971218</v>
      </c>
      <c r="QF97" s="49">
        <f t="shared" si="164"/>
        <v>988868</v>
      </c>
      <c r="QG97" s="49">
        <f t="shared" si="164"/>
        <v>983210</v>
      </c>
      <c r="QH97" s="49">
        <f t="shared" si="164"/>
        <v>926543</v>
      </c>
      <c r="QI97" s="49">
        <f t="shared" ref="QI97:ST97" si="165">SUM(QI20:QI27,QI29,QI31,QI40)</f>
        <v>936872</v>
      </c>
      <c r="QJ97" s="49">
        <f t="shared" si="165"/>
        <v>979243</v>
      </c>
      <c r="QK97" s="49">
        <f t="shared" si="165"/>
        <v>1128776</v>
      </c>
      <c r="QL97" s="49">
        <f t="shared" si="165"/>
        <v>1032678</v>
      </c>
      <c r="QM97" s="49">
        <f t="shared" si="165"/>
        <v>988960</v>
      </c>
      <c r="QN97" s="49">
        <f t="shared" si="165"/>
        <v>937413</v>
      </c>
      <c r="QO97" s="49">
        <f t="shared" si="165"/>
        <v>989077</v>
      </c>
      <c r="QP97" s="49">
        <f t="shared" si="165"/>
        <v>1000521</v>
      </c>
      <c r="QQ97" s="49">
        <f t="shared" si="165"/>
        <v>974648</v>
      </c>
      <c r="QR97" s="49">
        <f t="shared" si="165"/>
        <v>957226</v>
      </c>
      <c r="QS97" s="49">
        <f t="shared" si="165"/>
        <v>989023</v>
      </c>
      <c r="QT97" s="49">
        <f t="shared" si="165"/>
        <v>1024677</v>
      </c>
      <c r="QU97" s="49">
        <f t="shared" si="165"/>
        <v>1020692</v>
      </c>
      <c r="QV97" s="49">
        <f t="shared" si="165"/>
        <v>945601</v>
      </c>
      <c r="QW97" s="49">
        <f t="shared" si="165"/>
        <v>1034449</v>
      </c>
      <c r="QX97" s="49">
        <f t="shared" si="165"/>
        <v>1054880</v>
      </c>
      <c r="QY97" s="49">
        <f t="shared" si="165"/>
        <v>1051741</v>
      </c>
      <c r="QZ97" s="49">
        <f t="shared" si="165"/>
        <v>1045356</v>
      </c>
      <c r="RA97" s="49">
        <f t="shared" si="165"/>
        <v>1016302</v>
      </c>
      <c r="RB97" s="49">
        <f t="shared" si="165"/>
        <v>1088815</v>
      </c>
      <c r="RC97" s="49">
        <f t="shared" si="165"/>
        <v>1065797</v>
      </c>
      <c r="RD97" s="49">
        <f t="shared" si="165"/>
        <v>1059879</v>
      </c>
      <c r="RE97" s="49">
        <f t="shared" si="165"/>
        <v>1030793</v>
      </c>
      <c r="RF97" s="49">
        <f t="shared" si="165"/>
        <v>1083539</v>
      </c>
      <c r="RG97" s="49">
        <f t="shared" si="165"/>
        <v>1044787</v>
      </c>
      <c r="RH97" s="49">
        <f t="shared" si="165"/>
        <v>1091362</v>
      </c>
      <c r="RI97" s="49">
        <f t="shared" si="165"/>
        <v>1072626</v>
      </c>
      <c r="RJ97" s="49">
        <f t="shared" si="165"/>
        <v>1193617</v>
      </c>
      <c r="RK97" s="49">
        <f t="shared" si="165"/>
        <v>1145068</v>
      </c>
      <c r="RL97" s="49">
        <f t="shared" si="165"/>
        <v>926087</v>
      </c>
      <c r="RM97" s="49">
        <f t="shared" si="165"/>
        <v>826929</v>
      </c>
      <c r="RN97" s="49">
        <f t="shared" si="165"/>
        <v>816775</v>
      </c>
      <c r="RO97" s="49">
        <f t="shared" si="165"/>
        <v>794099</v>
      </c>
      <c r="RP97" s="49">
        <f t="shared" si="165"/>
        <v>770695</v>
      </c>
      <c r="RQ97" s="49">
        <f t="shared" si="165"/>
        <v>824425</v>
      </c>
      <c r="RR97" s="49">
        <f t="shared" si="165"/>
        <v>749602</v>
      </c>
      <c r="RS97" s="49">
        <f t="shared" si="165"/>
        <v>794900</v>
      </c>
      <c r="RT97" s="49">
        <f t="shared" si="165"/>
        <v>748045</v>
      </c>
      <c r="RU97" s="49">
        <f t="shared" si="165"/>
        <v>726015</v>
      </c>
      <c r="RV97" s="49">
        <f t="shared" si="165"/>
        <v>625454</v>
      </c>
      <c r="RW97" s="49">
        <f t="shared" si="165"/>
        <v>684773</v>
      </c>
      <c r="RX97" s="49">
        <f t="shared" si="165"/>
        <v>743432</v>
      </c>
      <c r="RY97" s="49">
        <f t="shared" si="165"/>
        <v>727165</v>
      </c>
      <c r="RZ97" s="49">
        <f t="shared" si="165"/>
        <v>646250</v>
      </c>
      <c r="SA97" s="49">
        <f t="shared" si="165"/>
        <v>613267</v>
      </c>
      <c r="SB97" s="49">
        <f t="shared" si="165"/>
        <v>571670</v>
      </c>
      <c r="SC97" s="49">
        <f t="shared" si="165"/>
        <v>527572</v>
      </c>
      <c r="SD97" s="49">
        <f t="shared" si="165"/>
        <v>486542</v>
      </c>
      <c r="SE97" s="49">
        <f t="shared" si="165"/>
        <v>470307</v>
      </c>
      <c r="SF97" s="49">
        <f t="shared" si="165"/>
        <v>516360</v>
      </c>
      <c r="SG97" s="49">
        <f t="shared" si="165"/>
        <v>457052</v>
      </c>
      <c r="SH97" s="49">
        <f t="shared" si="165"/>
        <v>420373</v>
      </c>
      <c r="SI97" s="49">
        <f t="shared" si="165"/>
        <v>408702</v>
      </c>
      <c r="SJ97" s="49">
        <f t="shared" si="165"/>
        <v>395165</v>
      </c>
      <c r="SK97" s="49">
        <f t="shared" si="165"/>
        <v>421812</v>
      </c>
      <c r="SL97" s="49">
        <f t="shared" si="165"/>
        <v>369222</v>
      </c>
      <c r="SM97" s="49">
        <f t="shared" si="165"/>
        <v>342671</v>
      </c>
      <c r="SN97" s="49">
        <f t="shared" si="165"/>
        <v>322362</v>
      </c>
      <c r="SO97" s="49">
        <f t="shared" si="165"/>
        <v>318336</v>
      </c>
      <c r="SP97" s="49">
        <f t="shared" si="165"/>
        <v>295735</v>
      </c>
      <c r="SQ97" s="49">
        <f t="shared" si="165"/>
        <v>284227</v>
      </c>
      <c r="SR97" s="49">
        <f t="shared" si="165"/>
        <v>285008</v>
      </c>
      <c r="SS97" s="49">
        <f t="shared" si="165"/>
        <v>311849</v>
      </c>
      <c r="ST97" s="49">
        <f t="shared" si="165"/>
        <v>371532</v>
      </c>
      <c r="SU97" s="49">
        <f t="shared" ref="SU97:VF97" si="166">SUM(SU20:SU27,SU29,SU31,SU40)</f>
        <v>353721</v>
      </c>
      <c r="SV97" s="49">
        <f t="shared" si="166"/>
        <v>357179</v>
      </c>
      <c r="SW97" s="49">
        <f t="shared" si="166"/>
        <v>352009</v>
      </c>
      <c r="SX97" s="49">
        <f t="shared" si="166"/>
        <v>405262</v>
      </c>
      <c r="SY97" s="49">
        <f t="shared" si="166"/>
        <v>441780</v>
      </c>
      <c r="SZ97" s="49">
        <f t="shared" si="166"/>
        <v>460339</v>
      </c>
      <c r="TA97" s="49">
        <f t="shared" si="166"/>
        <v>392899</v>
      </c>
      <c r="TB97" s="49">
        <f t="shared" si="166"/>
        <v>437969</v>
      </c>
      <c r="TC97" s="49">
        <f t="shared" si="166"/>
        <v>464111</v>
      </c>
      <c r="TD97" s="49">
        <f t="shared" si="166"/>
        <v>472422</v>
      </c>
      <c r="TE97" s="49">
        <f t="shared" si="166"/>
        <v>509089</v>
      </c>
      <c r="TF97" s="49">
        <f t="shared" si="166"/>
        <v>502406</v>
      </c>
      <c r="TG97" s="49">
        <f t="shared" si="166"/>
        <v>603534</v>
      </c>
      <c r="TH97" s="49">
        <f t="shared" si="166"/>
        <v>607094</v>
      </c>
      <c r="TI97" s="49">
        <f t="shared" si="166"/>
        <v>620638</v>
      </c>
      <c r="TJ97" s="49">
        <f t="shared" si="166"/>
        <v>786003</v>
      </c>
      <c r="TK97" s="49">
        <f t="shared" si="166"/>
        <v>701228</v>
      </c>
      <c r="TL97" s="49">
        <f t="shared" si="166"/>
        <v>605386</v>
      </c>
      <c r="TM97" s="49">
        <f t="shared" si="166"/>
        <v>585660</v>
      </c>
      <c r="TN97" s="49">
        <f t="shared" si="166"/>
        <v>508933</v>
      </c>
      <c r="TO97" s="49">
        <f t="shared" si="166"/>
        <v>581459</v>
      </c>
      <c r="TP97" s="49">
        <f t="shared" si="166"/>
        <v>630371</v>
      </c>
      <c r="TQ97" s="49">
        <f t="shared" si="166"/>
        <v>656453</v>
      </c>
      <c r="TR97" s="49">
        <f t="shared" si="166"/>
        <v>654218</v>
      </c>
      <c r="TS97" s="49">
        <f t="shared" si="166"/>
        <v>751051</v>
      </c>
      <c r="TT97" s="49">
        <f t="shared" si="166"/>
        <v>704507</v>
      </c>
      <c r="TU97" s="49">
        <f t="shared" si="166"/>
        <v>711776</v>
      </c>
      <c r="TV97" s="49">
        <f t="shared" si="166"/>
        <v>616195</v>
      </c>
      <c r="TW97" s="49">
        <f t="shared" si="166"/>
        <v>684546</v>
      </c>
      <c r="TX97" s="49">
        <f t="shared" si="166"/>
        <v>716303</v>
      </c>
      <c r="TY97" s="49">
        <f t="shared" si="166"/>
        <v>701974</v>
      </c>
      <c r="TZ97" s="49">
        <f t="shared" si="166"/>
        <v>669360</v>
      </c>
      <c r="UA97" s="49">
        <f t="shared" si="166"/>
        <v>687876</v>
      </c>
      <c r="UB97" s="49">
        <f t="shared" si="166"/>
        <v>666813</v>
      </c>
      <c r="UC97" s="49">
        <f t="shared" si="166"/>
        <v>689068</v>
      </c>
      <c r="UD97" s="49">
        <f t="shared" si="166"/>
        <v>621708</v>
      </c>
      <c r="UE97" s="49">
        <f t="shared" si="166"/>
        <v>614428</v>
      </c>
      <c r="UF97" s="49">
        <f t="shared" si="166"/>
        <v>692412</v>
      </c>
      <c r="UG97" s="49">
        <f t="shared" si="166"/>
        <v>697296</v>
      </c>
      <c r="UH97" s="49">
        <f t="shared" si="166"/>
        <v>692086</v>
      </c>
      <c r="UI97" s="49">
        <f t="shared" si="166"/>
        <v>688047</v>
      </c>
      <c r="UJ97" s="49">
        <f t="shared" si="166"/>
        <v>697111</v>
      </c>
      <c r="UK97" s="49">
        <f t="shared" si="166"/>
        <v>760715</v>
      </c>
      <c r="UL97" s="49">
        <f t="shared" si="166"/>
        <v>691042</v>
      </c>
      <c r="UM97" s="49">
        <f t="shared" si="166"/>
        <v>686068</v>
      </c>
      <c r="UN97" s="49">
        <f t="shared" si="166"/>
        <v>667047</v>
      </c>
      <c r="UO97" s="49">
        <f t="shared" si="166"/>
        <v>678832</v>
      </c>
      <c r="UP97" s="49">
        <f t="shared" si="166"/>
        <v>755809</v>
      </c>
      <c r="UQ97" s="49">
        <f t="shared" si="166"/>
        <v>749843</v>
      </c>
      <c r="UR97" s="49">
        <f t="shared" si="166"/>
        <v>754792</v>
      </c>
      <c r="US97" s="49">
        <f t="shared" si="166"/>
        <v>781194</v>
      </c>
      <c r="UT97" s="49">
        <f t="shared" si="166"/>
        <v>790057</v>
      </c>
      <c r="UU97" s="49">
        <f t="shared" si="166"/>
        <v>853335</v>
      </c>
      <c r="UV97" s="49">
        <f t="shared" si="166"/>
        <v>699902</v>
      </c>
      <c r="UW97" s="49">
        <f t="shared" si="166"/>
        <v>879220</v>
      </c>
      <c r="UX97" s="49">
        <f t="shared" si="166"/>
        <v>901498</v>
      </c>
      <c r="UY97" s="49">
        <f t="shared" si="166"/>
        <v>927973</v>
      </c>
      <c r="UZ97" s="49">
        <f t="shared" si="166"/>
        <v>930562</v>
      </c>
      <c r="VA97" s="49">
        <f t="shared" si="166"/>
        <v>896220</v>
      </c>
      <c r="VB97" s="49">
        <f t="shared" si="166"/>
        <v>918711</v>
      </c>
      <c r="VC97" s="49">
        <f t="shared" si="166"/>
        <v>978791</v>
      </c>
      <c r="VD97" s="49">
        <f t="shared" si="166"/>
        <v>917347</v>
      </c>
      <c r="VE97" s="49">
        <f t="shared" si="166"/>
        <v>921346</v>
      </c>
      <c r="VF97" s="49">
        <f t="shared" si="166"/>
        <v>984172</v>
      </c>
      <c r="VG97" s="49">
        <f t="shared" ref="VG97:XR97" si="167">SUM(VG20:VG27,VG29,VG31,VG40)</f>
        <v>1001598</v>
      </c>
      <c r="VH97" s="49">
        <f t="shared" si="167"/>
        <v>1048924</v>
      </c>
      <c r="VI97" s="49">
        <f t="shared" si="167"/>
        <v>971759</v>
      </c>
      <c r="VJ97" s="49">
        <f t="shared" si="167"/>
        <v>1134074</v>
      </c>
      <c r="VK97" s="49">
        <f t="shared" si="167"/>
        <v>1112490</v>
      </c>
      <c r="VL97" s="49">
        <f t="shared" si="167"/>
        <v>938252</v>
      </c>
      <c r="VM97" s="49">
        <f t="shared" si="167"/>
        <v>833165</v>
      </c>
      <c r="VN97" s="49">
        <f t="shared" si="167"/>
        <v>759032</v>
      </c>
      <c r="VO97" s="49">
        <f t="shared" si="167"/>
        <v>743974</v>
      </c>
      <c r="VP97" s="49">
        <f t="shared" si="167"/>
        <v>790060</v>
      </c>
      <c r="VQ97" s="49">
        <f t="shared" si="167"/>
        <v>833891</v>
      </c>
      <c r="VR97" s="49">
        <f t="shared" si="167"/>
        <v>839999</v>
      </c>
      <c r="VS97" s="49">
        <f t="shared" si="167"/>
        <v>844211</v>
      </c>
      <c r="VT97" s="49">
        <f t="shared" si="167"/>
        <v>869821</v>
      </c>
      <c r="VU97" s="49">
        <f t="shared" si="167"/>
        <v>786945</v>
      </c>
      <c r="VV97" s="49">
        <f t="shared" si="167"/>
        <v>737753</v>
      </c>
      <c r="VW97" s="49">
        <f t="shared" si="167"/>
        <v>869775</v>
      </c>
      <c r="VX97" s="49">
        <f t="shared" si="167"/>
        <v>882024</v>
      </c>
      <c r="VY97" s="49">
        <f t="shared" si="167"/>
        <v>808325</v>
      </c>
      <c r="VZ97" s="49">
        <f t="shared" si="167"/>
        <v>851342</v>
      </c>
      <c r="WA97" s="49">
        <f t="shared" si="167"/>
        <v>679144</v>
      </c>
      <c r="WB97" s="49">
        <f t="shared" si="167"/>
        <v>712685</v>
      </c>
      <c r="WC97" s="49">
        <f t="shared" si="167"/>
        <v>760565</v>
      </c>
      <c r="WD97" s="49">
        <f t="shared" si="167"/>
        <v>704576</v>
      </c>
      <c r="WE97" s="49">
        <f t="shared" si="167"/>
        <v>716353</v>
      </c>
      <c r="WF97" s="49">
        <f t="shared" si="167"/>
        <v>712771</v>
      </c>
      <c r="WG97" s="49">
        <f t="shared" si="167"/>
        <v>769100</v>
      </c>
      <c r="WH97" s="49">
        <f t="shared" si="167"/>
        <v>697984</v>
      </c>
      <c r="WI97" s="49">
        <f t="shared" si="167"/>
        <v>626489</v>
      </c>
      <c r="WJ97" s="49">
        <f t="shared" si="167"/>
        <v>726394</v>
      </c>
      <c r="WK97" s="49">
        <f t="shared" si="167"/>
        <v>764425</v>
      </c>
      <c r="WL97" s="49">
        <f t="shared" si="167"/>
        <v>850136</v>
      </c>
      <c r="WM97" s="49">
        <f t="shared" si="167"/>
        <v>749122</v>
      </c>
      <c r="WN97" s="49">
        <f t="shared" si="167"/>
        <v>712868</v>
      </c>
      <c r="WO97" s="49">
        <f t="shared" si="167"/>
        <v>732563</v>
      </c>
      <c r="WP97" s="49">
        <f t="shared" si="167"/>
        <v>776097</v>
      </c>
      <c r="WQ97" s="49">
        <f t="shared" si="167"/>
        <v>779979</v>
      </c>
      <c r="WR97" s="49">
        <f t="shared" si="167"/>
        <v>788666</v>
      </c>
      <c r="WS97" s="49">
        <f t="shared" si="167"/>
        <v>825254</v>
      </c>
      <c r="WT97" s="49">
        <f t="shared" si="167"/>
        <v>879829</v>
      </c>
      <c r="WU97" s="49">
        <f t="shared" si="167"/>
        <v>880251</v>
      </c>
      <c r="WV97" s="49">
        <f t="shared" si="167"/>
        <v>828015</v>
      </c>
      <c r="WW97" s="49">
        <f t="shared" si="167"/>
        <v>932043</v>
      </c>
      <c r="WX97" s="49">
        <f t="shared" si="167"/>
        <v>992253</v>
      </c>
      <c r="WY97" s="49">
        <f t="shared" si="167"/>
        <v>896851</v>
      </c>
      <c r="WZ97" s="49">
        <f t="shared" si="167"/>
        <v>995213</v>
      </c>
      <c r="XA97" s="49">
        <f t="shared" si="167"/>
        <v>879446</v>
      </c>
      <c r="XB97" s="49">
        <f t="shared" si="167"/>
        <v>939464</v>
      </c>
      <c r="XC97" s="49">
        <f t="shared" si="167"/>
        <v>1007996</v>
      </c>
      <c r="XD97" s="49">
        <f t="shared" si="167"/>
        <v>921314</v>
      </c>
      <c r="XE97" s="49">
        <f t="shared" si="167"/>
        <v>914869</v>
      </c>
      <c r="XF97" s="49">
        <f t="shared" si="167"/>
        <v>968233</v>
      </c>
      <c r="XG97" s="49">
        <f t="shared" si="167"/>
        <v>1013639</v>
      </c>
      <c r="XH97" s="49">
        <f t="shared" si="167"/>
        <v>995715</v>
      </c>
      <c r="XI97" s="49">
        <f t="shared" si="167"/>
        <v>946432</v>
      </c>
      <c r="XJ97" s="49">
        <f t="shared" si="167"/>
        <v>1103017</v>
      </c>
      <c r="XK97" s="49">
        <f t="shared" si="167"/>
        <v>1089729</v>
      </c>
      <c r="XL97" s="49">
        <f t="shared" si="167"/>
        <v>1022319</v>
      </c>
      <c r="XM97" s="49">
        <f t="shared" si="167"/>
        <v>828620</v>
      </c>
      <c r="XN97" s="49">
        <f t="shared" si="167"/>
        <v>753419</v>
      </c>
      <c r="XO97" s="49">
        <f t="shared" si="167"/>
        <v>666984</v>
      </c>
      <c r="XP97" s="49">
        <f t="shared" si="167"/>
        <v>722343</v>
      </c>
      <c r="XQ97" s="49">
        <f t="shared" si="167"/>
        <v>681570</v>
      </c>
      <c r="XR97" s="49">
        <f t="shared" si="167"/>
        <v>711455</v>
      </c>
      <c r="XS97" s="49">
        <f t="shared" ref="XS97:AAD97" si="168">SUM(XS20:XS27,XS29,XS31,XS40)</f>
        <v>678118</v>
      </c>
      <c r="XT97" s="49">
        <f t="shared" si="168"/>
        <v>723667</v>
      </c>
      <c r="XU97" s="49">
        <f t="shared" si="168"/>
        <v>680624</v>
      </c>
      <c r="XV97" s="49">
        <f t="shared" si="168"/>
        <v>549392</v>
      </c>
      <c r="XW97" s="49">
        <f t="shared" si="168"/>
        <v>688396</v>
      </c>
      <c r="XX97" s="49">
        <f t="shared" si="168"/>
        <v>693432</v>
      </c>
      <c r="XY97" s="49">
        <f t="shared" si="168"/>
        <v>641169</v>
      </c>
      <c r="XZ97" s="49">
        <f t="shared" si="168"/>
        <v>682491</v>
      </c>
      <c r="YA97" s="49">
        <f t="shared" si="168"/>
        <v>661839</v>
      </c>
      <c r="YB97" s="49">
        <f t="shared" si="168"/>
        <v>685452</v>
      </c>
      <c r="YC97" s="49">
        <f t="shared" si="168"/>
        <v>751862</v>
      </c>
      <c r="YD97" s="49">
        <f t="shared" si="168"/>
        <v>675028</v>
      </c>
      <c r="YE97" s="49">
        <f t="shared" si="168"/>
        <v>683728</v>
      </c>
      <c r="YF97" s="49">
        <f t="shared" si="168"/>
        <v>664790</v>
      </c>
      <c r="YG97" s="49">
        <f t="shared" si="168"/>
        <v>725500</v>
      </c>
      <c r="YH97" s="49">
        <f t="shared" si="168"/>
        <v>620918</v>
      </c>
      <c r="YI97" s="49">
        <f t="shared" si="168"/>
        <v>543446</v>
      </c>
      <c r="YJ97" s="49">
        <f t="shared" si="168"/>
        <v>621901</v>
      </c>
      <c r="YK97" s="49">
        <f t="shared" si="168"/>
        <v>693429</v>
      </c>
      <c r="YL97" s="49">
        <f t="shared" si="168"/>
        <v>705811</v>
      </c>
      <c r="YM97" s="49">
        <f t="shared" si="168"/>
        <v>619409</v>
      </c>
      <c r="YN97" s="49">
        <f t="shared" si="168"/>
        <v>588701</v>
      </c>
      <c r="YO97" s="49">
        <f t="shared" si="168"/>
        <v>567515</v>
      </c>
      <c r="YP97" s="49">
        <f t="shared" si="168"/>
        <v>623255</v>
      </c>
      <c r="YQ97" s="49">
        <f t="shared" si="168"/>
        <v>588812</v>
      </c>
      <c r="YR97" s="49">
        <f t="shared" si="168"/>
        <v>561425</v>
      </c>
      <c r="YS97" s="49">
        <f t="shared" si="168"/>
        <v>592966</v>
      </c>
      <c r="YT97" s="49">
        <f t="shared" si="168"/>
        <v>585652</v>
      </c>
      <c r="YU97" s="49">
        <f t="shared" si="168"/>
        <v>646790</v>
      </c>
      <c r="YV97" s="49">
        <f t="shared" si="168"/>
        <v>602051</v>
      </c>
      <c r="YW97" s="49">
        <f t="shared" si="168"/>
        <v>633225</v>
      </c>
      <c r="YX97" s="49">
        <f t="shared" si="168"/>
        <v>672460</v>
      </c>
      <c r="YY97" s="49">
        <f t="shared" si="168"/>
        <v>724650</v>
      </c>
      <c r="YZ97" s="49">
        <f t="shared" si="168"/>
        <v>704610</v>
      </c>
      <c r="ZA97" s="49">
        <f t="shared" si="168"/>
        <v>700100</v>
      </c>
      <c r="ZB97" s="49">
        <f t="shared" si="168"/>
        <v>703509</v>
      </c>
      <c r="ZC97" s="49">
        <f t="shared" si="168"/>
        <v>713797</v>
      </c>
      <c r="ZD97" s="49">
        <f t="shared" si="168"/>
        <v>797054</v>
      </c>
      <c r="ZE97" s="49">
        <f t="shared" si="168"/>
        <v>701243</v>
      </c>
      <c r="ZF97" s="49">
        <f t="shared" si="168"/>
        <v>745005</v>
      </c>
      <c r="ZG97" s="49">
        <f t="shared" si="168"/>
        <v>831765</v>
      </c>
      <c r="ZH97" s="49">
        <f t="shared" si="168"/>
        <v>823905</v>
      </c>
      <c r="ZI97" s="49">
        <f t="shared" si="168"/>
        <v>876098</v>
      </c>
      <c r="ZJ97" s="49">
        <f t="shared" si="168"/>
        <v>943928</v>
      </c>
      <c r="ZK97" s="49">
        <f t="shared" si="168"/>
        <v>994736</v>
      </c>
      <c r="ZL97" s="49">
        <f t="shared" si="168"/>
        <v>908010</v>
      </c>
      <c r="ZM97" s="49">
        <f t="shared" si="168"/>
        <v>831708</v>
      </c>
      <c r="ZN97" s="49">
        <f t="shared" si="168"/>
        <v>781094</v>
      </c>
      <c r="ZO97" s="49">
        <f t="shared" si="168"/>
        <v>732529</v>
      </c>
      <c r="ZP97" s="49">
        <f t="shared" si="168"/>
        <v>800825</v>
      </c>
      <c r="ZQ97" s="49">
        <f t="shared" si="168"/>
        <v>828057</v>
      </c>
      <c r="ZR97" s="49">
        <f t="shared" si="168"/>
        <v>835877</v>
      </c>
      <c r="ZS97" s="49">
        <f t="shared" si="168"/>
        <v>814271</v>
      </c>
      <c r="ZT97" s="49">
        <f t="shared" si="168"/>
        <v>836327</v>
      </c>
      <c r="ZU97" s="49">
        <f t="shared" si="168"/>
        <v>820603</v>
      </c>
      <c r="ZV97" s="49">
        <f t="shared" si="168"/>
        <v>815622</v>
      </c>
      <c r="ZW97" s="49">
        <f t="shared" si="168"/>
        <v>809706</v>
      </c>
      <c r="ZX97" s="49">
        <f t="shared" si="168"/>
        <v>870199</v>
      </c>
      <c r="ZY97" s="49">
        <f t="shared" si="168"/>
        <v>945112</v>
      </c>
      <c r="ZZ97" s="49">
        <f t="shared" si="168"/>
        <v>980274</v>
      </c>
      <c r="AAA97" s="49">
        <f t="shared" si="168"/>
        <v>970373</v>
      </c>
      <c r="AAB97" s="49">
        <f t="shared" si="168"/>
        <v>1074914</v>
      </c>
      <c r="AAC97" s="49">
        <f t="shared" si="168"/>
        <v>1120155</v>
      </c>
      <c r="AAD97" s="49">
        <f t="shared" si="168"/>
        <v>1142245</v>
      </c>
      <c r="AAE97" s="49">
        <f t="shared" ref="AAE97:ACP97" si="169">SUM(AAE20:AAE27,AAE29,AAE31,AAE40)</f>
        <v>1154704</v>
      </c>
      <c r="AAF97" s="49">
        <f t="shared" si="169"/>
        <v>1178034</v>
      </c>
      <c r="AAG97" s="49">
        <f t="shared" si="169"/>
        <v>1247779</v>
      </c>
      <c r="AAH97" s="49">
        <f t="shared" si="169"/>
        <v>1248392</v>
      </c>
      <c r="AAI97" s="49">
        <f t="shared" si="169"/>
        <v>1283275</v>
      </c>
      <c r="AAJ97" s="49">
        <f t="shared" si="169"/>
        <v>1214709</v>
      </c>
      <c r="AAK97" s="49">
        <f t="shared" si="169"/>
        <v>1255306</v>
      </c>
      <c r="AAL97" s="49">
        <f t="shared" si="169"/>
        <v>1400674</v>
      </c>
      <c r="AAM97" s="49">
        <f t="shared" si="169"/>
        <v>1276910</v>
      </c>
      <c r="AAN97" s="49">
        <f t="shared" si="169"/>
        <v>1192792</v>
      </c>
      <c r="AAO97" s="49">
        <f t="shared" si="169"/>
        <v>1194192</v>
      </c>
      <c r="AAP97" s="49">
        <f t="shared" si="169"/>
        <v>1251655</v>
      </c>
      <c r="AAQ97" s="49">
        <f t="shared" si="169"/>
        <v>1223132</v>
      </c>
      <c r="AAR97" s="49">
        <f t="shared" si="169"/>
        <v>1192436</v>
      </c>
      <c r="AAS97" s="49">
        <f t="shared" si="169"/>
        <v>1221046</v>
      </c>
      <c r="AAT97" s="49">
        <f t="shared" si="169"/>
        <v>1223072</v>
      </c>
      <c r="AAU97" s="49">
        <f t="shared" si="169"/>
        <v>1266913</v>
      </c>
      <c r="AAV97" s="49">
        <f t="shared" si="169"/>
        <v>1280406</v>
      </c>
      <c r="AAW97" s="49">
        <f t="shared" si="169"/>
        <v>1331022</v>
      </c>
      <c r="AAX97" s="49">
        <f t="shared" si="169"/>
        <v>1274185</v>
      </c>
      <c r="AAY97" s="49">
        <f t="shared" si="169"/>
        <v>1335894</v>
      </c>
      <c r="AAZ97" s="49">
        <f t="shared" si="169"/>
        <v>1325170</v>
      </c>
      <c r="ABA97" s="49">
        <f t="shared" si="169"/>
        <v>1315219</v>
      </c>
      <c r="ABB97" s="49">
        <f t="shared" si="169"/>
        <v>1313405</v>
      </c>
      <c r="ABC97" s="49">
        <f t="shared" si="169"/>
        <v>1372647</v>
      </c>
      <c r="ABD97" s="49">
        <f t="shared" si="169"/>
        <v>1406035</v>
      </c>
      <c r="ABE97" s="49">
        <f t="shared" si="169"/>
        <v>1331939</v>
      </c>
      <c r="ABF97" s="49">
        <f t="shared" si="169"/>
        <v>1284110</v>
      </c>
      <c r="ABG97" s="49">
        <f t="shared" si="169"/>
        <v>1472583</v>
      </c>
      <c r="ABH97" s="49">
        <f t="shared" si="169"/>
        <v>1489952</v>
      </c>
      <c r="ABI97" s="49">
        <f t="shared" si="169"/>
        <v>1522675</v>
      </c>
      <c r="ABJ97" s="49">
        <f t="shared" si="169"/>
        <v>1399821</v>
      </c>
      <c r="ABK97" s="49">
        <f t="shared" si="169"/>
        <v>1656849</v>
      </c>
      <c r="ABL97" s="49">
        <f t="shared" si="169"/>
        <v>1635822</v>
      </c>
      <c r="ABM97" s="49">
        <f t="shared" si="169"/>
        <v>1353647</v>
      </c>
      <c r="ABN97" s="49">
        <f t="shared" si="169"/>
        <v>1303063</v>
      </c>
      <c r="ABO97" s="49">
        <f t="shared" si="169"/>
        <v>1236332</v>
      </c>
      <c r="ABP97" s="49">
        <f t="shared" si="169"/>
        <v>1256243</v>
      </c>
      <c r="ABQ97" s="49">
        <f t="shared" si="169"/>
        <v>1262363</v>
      </c>
      <c r="ABR97" s="49">
        <f t="shared" si="169"/>
        <v>1295007</v>
      </c>
      <c r="ABS97" s="49">
        <f t="shared" si="169"/>
        <v>1220616</v>
      </c>
      <c r="ABT97" s="49">
        <f t="shared" si="169"/>
        <v>1286557</v>
      </c>
      <c r="ABU97" s="49">
        <f t="shared" si="169"/>
        <v>1293816</v>
      </c>
      <c r="ABV97" s="49">
        <f t="shared" si="169"/>
        <v>1238724</v>
      </c>
      <c r="ABW97" s="49">
        <f t="shared" si="169"/>
        <v>1179575</v>
      </c>
      <c r="ABX97" s="49">
        <f t="shared" si="169"/>
        <v>1232557</v>
      </c>
      <c r="ABY97" s="49">
        <f t="shared" si="169"/>
        <v>1204555</v>
      </c>
      <c r="ABZ97" s="49">
        <f t="shared" si="169"/>
        <v>1120849</v>
      </c>
      <c r="ACA97" s="49">
        <f t="shared" si="169"/>
        <v>1135323</v>
      </c>
      <c r="ACB97" s="49">
        <f t="shared" si="169"/>
        <v>1115688</v>
      </c>
      <c r="ACC97" s="49">
        <f t="shared" si="169"/>
        <v>1156250</v>
      </c>
      <c r="ACD97" s="49">
        <f t="shared" si="169"/>
        <v>1119203</v>
      </c>
      <c r="ACE97" s="49">
        <f t="shared" si="169"/>
        <v>1060706</v>
      </c>
      <c r="ACF97" s="49">
        <f t="shared" si="169"/>
        <v>1042412</v>
      </c>
      <c r="ACG97" s="49">
        <f t="shared" si="169"/>
        <v>1106113</v>
      </c>
      <c r="ACH97" s="49">
        <f t="shared" si="169"/>
        <v>1090191</v>
      </c>
      <c r="ACI97" s="49">
        <f t="shared" si="169"/>
        <v>1048028</v>
      </c>
      <c r="ACJ97" s="49">
        <f t="shared" si="169"/>
        <v>1046136</v>
      </c>
      <c r="ACK97" s="49">
        <f t="shared" si="169"/>
        <v>1099586</v>
      </c>
      <c r="ACL97" s="49">
        <f t="shared" si="169"/>
        <v>1199005</v>
      </c>
      <c r="ACM97" s="49">
        <f t="shared" si="169"/>
        <v>1219017</v>
      </c>
      <c r="ACN97" s="49">
        <f t="shared" si="169"/>
        <v>1151338</v>
      </c>
      <c r="ACO97" s="49">
        <f t="shared" si="169"/>
        <v>1132798</v>
      </c>
      <c r="ACP97" s="49">
        <f t="shared" si="169"/>
        <v>1150281</v>
      </c>
      <c r="ACQ97" s="49">
        <f t="shared" ref="ACQ97:AFB97" si="170">SUM(ACQ20:ACQ27,ACQ29,ACQ31,ACQ40)</f>
        <v>1143228</v>
      </c>
      <c r="ACR97" s="49">
        <f t="shared" si="170"/>
        <v>1145873</v>
      </c>
      <c r="ACS97" s="49">
        <f t="shared" si="170"/>
        <v>1118515</v>
      </c>
      <c r="ACT97" s="49">
        <f t="shared" si="170"/>
        <v>1130141</v>
      </c>
      <c r="ACU97" s="49">
        <f t="shared" si="170"/>
        <v>1228932</v>
      </c>
      <c r="ACV97" s="49">
        <f t="shared" si="170"/>
        <v>1195156</v>
      </c>
      <c r="ACW97" s="49">
        <f t="shared" si="170"/>
        <v>1175019</v>
      </c>
      <c r="ACX97" s="49">
        <f t="shared" si="170"/>
        <v>1208333</v>
      </c>
      <c r="ACY97" s="49">
        <f t="shared" si="170"/>
        <v>1253451</v>
      </c>
      <c r="ACZ97" s="49">
        <f t="shared" si="170"/>
        <v>1190457</v>
      </c>
      <c r="ADA97" s="49">
        <f t="shared" si="170"/>
        <v>1209045</v>
      </c>
      <c r="ADB97" s="49">
        <f t="shared" si="170"/>
        <v>1175741</v>
      </c>
      <c r="ADC97" s="49">
        <f t="shared" si="170"/>
        <v>1330923</v>
      </c>
      <c r="ADD97" s="49">
        <f t="shared" si="170"/>
        <v>1321254</v>
      </c>
      <c r="ADE97" s="49">
        <f t="shared" si="170"/>
        <v>1270867</v>
      </c>
      <c r="ADF97" s="49">
        <f t="shared" si="170"/>
        <v>1183389</v>
      </c>
      <c r="ADG97" s="49">
        <f t="shared" si="170"/>
        <v>1169664</v>
      </c>
      <c r="ADH97" s="49">
        <f t="shared" si="170"/>
        <v>1128828</v>
      </c>
      <c r="ADI97" s="49">
        <f t="shared" si="170"/>
        <v>1090762</v>
      </c>
      <c r="ADJ97" s="49">
        <f t="shared" si="170"/>
        <v>1046449</v>
      </c>
      <c r="ADK97" s="49">
        <f t="shared" si="170"/>
        <v>1117724</v>
      </c>
      <c r="ADL97" s="49">
        <f t="shared" si="170"/>
        <v>1024630</v>
      </c>
      <c r="ADM97" s="49">
        <f t="shared" si="170"/>
        <v>886782</v>
      </c>
      <c r="ADN97" s="49">
        <f t="shared" si="170"/>
        <v>765683</v>
      </c>
      <c r="ADO97" s="49">
        <f t="shared" si="170"/>
        <v>731612</v>
      </c>
      <c r="ADP97" s="49">
        <f t="shared" si="170"/>
        <v>665413</v>
      </c>
      <c r="ADQ97" s="49">
        <f t="shared" si="170"/>
        <v>677213</v>
      </c>
      <c r="ADR97" s="49">
        <f t="shared" si="170"/>
        <v>657998</v>
      </c>
      <c r="ADS97" s="49">
        <f t="shared" si="170"/>
        <v>658000</v>
      </c>
      <c r="ADT97" s="49">
        <f t="shared" si="170"/>
        <v>642087</v>
      </c>
      <c r="ADU97" s="49">
        <f t="shared" si="170"/>
        <v>579818</v>
      </c>
      <c r="ADV97" s="49">
        <f t="shared" si="170"/>
        <v>522876</v>
      </c>
      <c r="ADW97" s="49">
        <f t="shared" si="170"/>
        <v>390651</v>
      </c>
      <c r="ADX97" s="49">
        <f t="shared" si="170"/>
        <v>463311</v>
      </c>
      <c r="ADY97" s="49">
        <f t="shared" si="170"/>
        <v>542420</v>
      </c>
      <c r="ADZ97" s="49">
        <f t="shared" si="170"/>
        <v>493166</v>
      </c>
      <c r="AEA97" s="49">
        <f t="shared" si="170"/>
        <v>516218</v>
      </c>
      <c r="AEB97" s="49">
        <f t="shared" si="170"/>
        <v>468360</v>
      </c>
      <c r="AEC97" s="49">
        <f t="shared" si="170"/>
        <v>443016</v>
      </c>
      <c r="AED97" s="49">
        <f t="shared" si="170"/>
        <v>412651</v>
      </c>
      <c r="AEE97" s="49">
        <f t="shared" si="170"/>
        <v>381521</v>
      </c>
      <c r="AEF97" s="49">
        <f t="shared" si="170"/>
        <v>396883</v>
      </c>
      <c r="AEG97" s="49">
        <f t="shared" si="170"/>
        <v>422606</v>
      </c>
      <c r="AEH97" s="49">
        <f t="shared" si="170"/>
        <v>428968</v>
      </c>
      <c r="AEI97" s="49">
        <f t="shared" si="170"/>
        <v>358656</v>
      </c>
      <c r="AEJ97" s="49">
        <f t="shared" si="170"/>
        <v>339570</v>
      </c>
      <c r="AEK97" s="49">
        <f t="shared" si="170"/>
        <v>333818</v>
      </c>
      <c r="AEL97" s="49">
        <f t="shared" si="170"/>
        <v>417898</v>
      </c>
      <c r="AEM97" s="49">
        <f t="shared" si="170"/>
        <v>385260</v>
      </c>
      <c r="AEN97" s="49">
        <f t="shared" si="170"/>
        <v>375697</v>
      </c>
      <c r="AEO97" s="49">
        <f t="shared" si="170"/>
        <v>341093</v>
      </c>
      <c r="AEP97" s="49">
        <f t="shared" si="170"/>
        <v>327863</v>
      </c>
      <c r="AEQ97" s="49">
        <f t="shared" si="170"/>
        <v>339494</v>
      </c>
      <c r="AER97" s="49">
        <f t="shared" si="170"/>
        <v>344843</v>
      </c>
      <c r="AES97" s="49">
        <f t="shared" si="170"/>
        <v>355101</v>
      </c>
      <c r="AET97" s="49">
        <f t="shared" si="170"/>
        <v>356549</v>
      </c>
      <c r="AEU97" s="49">
        <f t="shared" si="170"/>
        <v>401655</v>
      </c>
      <c r="AEV97" s="49">
        <f t="shared" si="170"/>
        <v>376315</v>
      </c>
      <c r="AEW97" s="49">
        <f t="shared" si="170"/>
        <v>372010</v>
      </c>
      <c r="AEX97" s="49">
        <f t="shared" si="170"/>
        <v>364905</v>
      </c>
      <c r="AEY97" s="49">
        <f t="shared" si="170"/>
        <v>379024</v>
      </c>
      <c r="AEZ97" s="49">
        <f t="shared" si="170"/>
        <v>384189</v>
      </c>
      <c r="AFA97" s="49">
        <f t="shared" si="170"/>
        <v>395931</v>
      </c>
      <c r="AFB97" s="49">
        <f t="shared" si="170"/>
        <v>368574</v>
      </c>
      <c r="AFC97" s="49">
        <f t="shared" ref="AFC97:AHN97" si="171">SUM(AFC20:AFC27,AFC29,AFC31,AFC40)</f>
        <v>367261</v>
      </c>
      <c r="AFD97" s="49">
        <f t="shared" si="171"/>
        <v>398369</v>
      </c>
      <c r="AFE97" s="49">
        <f t="shared" si="171"/>
        <v>398999</v>
      </c>
      <c r="AFF97" s="49">
        <f t="shared" si="171"/>
        <v>383310</v>
      </c>
      <c r="AFG97" s="49">
        <f t="shared" si="171"/>
        <v>409958</v>
      </c>
      <c r="AFH97" s="49">
        <f t="shared" si="171"/>
        <v>469864</v>
      </c>
      <c r="AFI97" s="49">
        <f t="shared" si="171"/>
        <v>500794</v>
      </c>
      <c r="AFJ97" s="49">
        <f t="shared" si="171"/>
        <v>582912</v>
      </c>
      <c r="AFK97" s="49">
        <f t="shared" si="171"/>
        <v>708186</v>
      </c>
      <c r="AFL97" s="49">
        <f t="shared" si="171"/>
        <v>615242</v>
      </c>
      <c r="AFM97" s="49">
        <f t="shared" si="171"/>
        <v>557841</v>
      </c>
      <c r="AFN97" s="49">
        <f t="shared" si="171"/>
        <v>439520</v>
      </c>
      <c r="AFO97" s="49">
        <f t="shared" si="171"/>
        <v>381510</v>
      </c>
      <c r="AFP97" s="49">
        <f t="shared" si="171"/>
        <v>335378</v>
      </c>
      <c r="AFQ97" s="49">
        <f t="shared" si="171"/>
        <v>327192</v>
      </c>
      <c r="AFR97" s="49">
        <f t="shared" si="171"/>
        <v>309928</v>
      </c>
      <c r="AFS97" s="49">
        <f t="shared" si="171"/>
        <v>293818</v>
      </c>
      <c r="AFT97" s="49">
        <f t="shared" si="171"/>
        <v>296164</v>
      </c>
      <c r="AFU97" s="49">
        <f t="shared" si="171"/>
        <v>291131</v>
      </c>
      <c r="AFV97" s="49">
        <f t="shared" si="171"/>
        <v>323952</v>
      </c>
      <c r="AFW97" s="49">
        <f t="shared" si="171"/>
        <v>284472</v>
      </c>
      <c r="AFX97" s="49">
        <f t="shared" si="171"/>
        <v>248697</v>
      </c>
      <c r="AFY97" s="49">
        <f t="shared" si="171"/>
        <v>330252</v>
      </c>
      <c r="AFZ97" s="49">
        <f t="shared" si="171"/>
        <v>314314</v>
      </c>
      <c r="AGA97" s="49">
        <f t="shared" si="171"/>
        <v>263483</v>
      </c>
      <c r="AGB97" s="49">
        <f t="shared" si="171"/>
        <v>286861</v>
      </c>
      <c r="AGC97" s="49">
        <f t="shared" si="171"/>
        <v>324916</v>
      </c>
      <c r="AGD97" s="49">
        <f t="shared" si="171"/>
        <v>344071</v>
      </c>
      <c r="AGE97" s="49">
        <f t="shared" si="171"/>
        <v>298012</v>
      </c>
      <c r="AGF97" s="49">
        <f t="shared" si="171"/>
        <v>279883</v>
      </c>
      <c r="AGG97" s="49">
        <f t="shared" si="171"/>
        <v>277353</v>
      </c>
      <c r="AGH97" s="49">
        <f t="shared" si="171"/>
        <v>306981</v>
      </c>
      <c r="AGI97" s="49">
        <f t="shared" si="171"/>
        <v>311972</v>
      </c>
      <c r="AGJ97" s="49">
        <f t="shared" si="171"/>
        <v>292202</v>
      </c>
      <c r="AGK97" s="49">
        <f t="shared" si="171"/>
        <v>304068</v>
      </c>
      <c r="AGL97" s="49">
        <f t="shared" si="171"/>
        <v>253541</v>
      </c>
      <c r="AGM97" s="49">
        <f t="shared" si="171"/>
        <v>254174</v>
      </c>
      <c r="AGN97" s="49">
        <f t="shared" si="171"/>
        <v>232211</v>
      </c>
      <c r="AGO97" s="49">
        <f t="shared" si="171"/>
        <v>248635</v>
      </c>
      <c r="AGP97" s="49">
        <f t="shared" si="171"/>
        <v>249572</v>
      </c>
      <c r="AGQ97" s="49">
        <f t="shared" si="171"/>
        <v>254649</v>
      </c>
      <c r="AGR97" s="49">
        <f t="shared" si="171"/>
        <v>330718</v>
      </c>
      <c r="AGS97" s="49">
        <f t="shared" si="171"/>
        <v>385237</v>
      </c>
      <c r="AGT97" s="49">
        <f t="shared" si="171"/>
        <v>422236</v>
      </c>
      <c r="AGU97" s="49">
        <f t="shared" si="171"/>
        <v>455153</v>
      </c>
      <c r="AGV97" s="49">
        <f t="shared" si="171"/>
        <v>458020</v>
      </c>
      <c r="AGW97" s="49">
        <f t="shared" si="171"/>
        <v>480764</v>
      </c>
      <c r="AGX97" s="49">
        <f t="shared" si="171"/>
        <v>553016</v>
      </c>
      <c r="AGY97" s="49">
        <f t="shared" si="171"/>
        <v>796452</v>
      </c>
      <c r="AGZ97" s="49">
        <f t="shared" si="171"/>
        <v>1044749</v>
      </c>
      <c r="AHA97" s="49">
        <f t="shared" si="171"/>
        <v>1357986</v>
      </c>
      <c r="AHB97" s="49">
        <f t="shared" si="171"/>
        <v>1467377</v>
      </c>
      <c r="AHC97" s="49">
        <f t="shared" si="171"/>
        <v>1441360</v>
      </c>
      <c r="AHD97" s="49">
        <f t="shared" si="171"/>
        <v>1347257</v>
      </c>
      <c r="AHE97" s="49">
        <f t="shared" si="171"/>
        <v>1280516</v>
      </c>
      <c r="AHF97" s="49">
        <f t="shared" si="171"/>
        <v>1196058</v>
      </c>
      <c r="AHG97" s="49">
        <f t="shared" si="171"/>
        <v>1166199</v>
      </c>
      <c r="AHH97" s="49">
        <f t="shared" si="171"/>
        <v>1140974</v>
      </c>
      <c r="AHI97" s="49">
        <f t="shared" si="171"/>
        <v>1114401</v>
      </c>
      <c r="AHJ97" s="49">
        <f t="shared" si="171"/>
        <v>1004985</v>
      </c>
      <c r="AHK97" s="49">
        <f t="shared" si="171"/>
        <v>1168545</v>
      </c>
      <c r="AHL97" s="49">
        <f t="shared" si="171"/>
        <v>1350858</v>
      </c>
      <c r="AHM97" s="49">
        <f t="shared" si="171"/>
        <v>1093272</v>
      </c>
      <c r="AHN97" s="49">
        <f t="shared" si="171"/>
        <v>1032142</v>
      </c>
      <c r="AHO97" s="49">
        <f t="shared" ref="AHO97:AJZ97" si="172">SUM(AHO20:AHO27,AHO29,AHO31,AHO40)</f>
        <v>1007027</v>
      </c>
      <c r="AHP97" s="49">
        <f t="shared" si="172"/>
        <v>999900</v>
      </c>
      <c r="AHQ97" s="49">
        <f t="shared" si="172"/>
        <v>1011268</v>
      </c>
      <c r="AHR97" s="49">
        <f t="shared" si="172"/>
        <v>988826</v>
      </c>
      <c r="AHS97" s="49">
        <f t="shared" si="172"/>
        <v>992163</v>
      </c>
      <c r="AHT97" s="49">
        <f t="shared" si="172"/>
        <v>968625</v>
      </c>
      <c r="AHU97" s="49">
        <f t="shared" si="172"/>
        <v>944042</v>
      </c>
      <c r="AHV97" s="49">
        <f t="shared" si="172"/>
        <v>885563</v>
      </c>
      <c r="AHW97" s="49">
        <f t="shared" si="172"/>
        <v>766506</v>
      </c>
      <c r="AHX97" s="49">
        <f t="shared" si="172"/>
        <v>747279</v>
      </c>
      <c r="AHY97" s="49">
        <f t="shared" si="172"/>
        <v>699617</v>
      </c>
      <c r="AHZ97" s="49">
        <f t="shared" si="172"/>
        <v>693220</v>
      </c>
      <c r="AIA97" s="49">
        <f t="shared" si="172"/>
        <v>680411</v>
      </c>
      <c r="AIB97" s="49">
        <f t="shared" si="172"/>
        <v>613070</v>
      </c>
      <c r="AIC97" s="49">
        <f t="shared" si="172"/>
        <v>577698</v>
      </c>
      <c r="AID97" s="49">
        <f t="shared" si="172"/>
        <v>550323</v>
      </c>
      <c r="AIE97" s="49">
        <f t="shared" si="172"/>
        <v>514092</v>
      </c>
      <c r="AIF97" s="49">
        <f t="shared" si="172"/>
        <v>505586</v>
      </c>
      <c r="AIG97" s="49">
        <f t="shared" si="172"/>
        <v>509640</v>
      </c>
      <c r="AIH97" s="49">
        <f t="shared" si="172"/>
        <v>530080</v>
      </c>
      <c r="AII97" s="49">
        <f t="shared" si="172"/>
        <v>537628</v>
      </c>
      <c r="AIJ97" s="49">
        <f t="shared" si="172"/>
        <v>561900</v>
      </c>
      <c r="AIK97" s="49">
        <f t="shared" si="172"/>
        <v>541924</v>
      </c>
      <c r="AIL97" s="49">
        <f t="shared" si="172"/>
        <v>533347</v>
      </c>
      <c r="AIM97" s="49">
        <f t="shared" si="172"/>
        <v>577179</v>
      </c>
      <c r="AIN97" s="49">
        <f t="shared" si="172"/>
        <v>577191</v>
      </c>
      <c r="AIO97" s="49">
        <f t="shared" si="172"/>
        <v>589467</v>
      </c>
      <c r="AIP97" s="49">
        <f t="shared" si="172"/>
        <v>565080</v>
      </c>
      <c r="AIQ97" s="49">
        <f t="shared" si="172"/>
        <v>527876</v>
      </c>
      <c r="AIR97" s="49">
        <f t="shared" si="172"/>
        <v>490658</v>
      </c>
      <c r="AIS97" s="49">
        <f t="shared" si="172"/>
        <v>478750</v>
      </c>
      <c r="AIT97" s="49">
        <f t="shared" si="172"/>
        <v>462137</v>
      </c>
      <c r="AIU97" s="49">
        <f t="shared" si="172"/>
        <v>466854</v>
      </c>
      <c r="AIV97" s="49">
        <f t="shared" si="172"/>
        <v>454013</v>
      </c>
      <c r="AIW97" s="49">
        <f t="shared" si="172"/>
        <v>435659</v>
      </c>
      <c r="AIX97" s="49">
        <f t="shared" si="172"/>
        <v>392675</v>
      </c>
      <c r="AIY97" s="49">
        <f t="shared" si="172"/>
        <v>373251</v>
      </c>
      <c r="AIZ97" s="49">
        <f t="shared" si="172"/>
        <v>366693</v>
      </c>
      <c r="AJA97" s="49">
        <f t="shared" si="172"/>
        <v>360945</v>
      </c>
      <c r="AJB97" s="49">
        <f t="shared" si="172"/>
        <v>347122</v>
      </c>
      <c r="AJC97" s="49">
        <f t="shared" si="172"/>
        <v>356017</v>
      </c>
      <c r="AJD97" s="49">
        <f t="shared" si="172"/>
        <v>360097</v>
      </c>
      <c r="AJE97" s="49">
        <f t="shared" si="172"/>
        <v>344955</v>
      </c>
      <c r="AJF97" s="49">
        <f t="shared" si="172"/>
        <v>341696</v>
      </c>
      <c r="AJG97" s="49">
        <f t="shared" si="172"/>
        <v>342166</v>
      </c>
      <c r="AJH97" s="49">
        <f t="shared" si="172"/>
        <v>343853</v>
      </c>
      <c r="AJI97" s="49">
        <f t="shared" si="172"/>
        <v>332335</v>
      </c>
      <c r="AJJ97" s="49">
        <f t="shared" si="172"/>
        <v>318242</v>
      </c>
      <c r="AJK97" s="49">
        <f t="shared" si="172"/>
        <v>303536</v>
      </c>
      <c r="AJL97" s="49">
        <f t="shared" si="172"/>
        <v>300689</v>
      </c>
      <c r="AJM97" s="49">
        <f t="shared" si="172"/>
        <v>283719</v>
      </c>
      <c r="AJN97" s="49">
        <f t="shared" si="172"/>
        <v>280513</v>
      </c>
      <c r="AJO97" s="49">
        <f t="shared" si="172"/>
        <v>280594</v>
      </c>
      <c r="AJP97" s="49">
        <f t="shared" si="172"/>
        <v>296194</v>
      </c>
      <c r="AJQ97" s="49">
        <f t="shared" si="172"/>
        <v>300028</v>
      </c>
      <c r="AJR97" s="49">
        <f t="shared" si="172"/>
        <v>283978</v>
      </c>
      <c r="AJS97" s="49">
        <f t="shared" si="172"/>
        <v>317157</v>
      </c>
      <c r="AJT97" s="49">
        <f t="shared" si="172"/>
        <v>501214</v>
      </c>
      <c r="AJU97" s="49">
        <f t="shared" si="172"/>
        <v>1096057</v>
      </c>
      <c r="AJV97" s="49">
        <f t="shared" si="172"/>
        <v>1831225</v>
      </c>
      <c r="AJW97" s="49">
        <f t="shared" si="172"/>
        <v>1635632</v>
      </c>
      <c r="AJX97" s="49">
        <f t="shared" si="172"/>
        <v>1023178</v>
      </c>
      <c r="AJY97" s="49">
        <f t="shared" si="172"/>
        <v>855345</v>
      </c>
      <c r="AJZ97" s="49">
        <f t="shared" si="172"/>
        <v>722150</v>
      </c>
      <c r="AKA97" s="49">
        <f t="shared" ref="AKA97:AML97" si="173">SUM(AKA20:AKA27,AKA29,AKA31,AKA40)</f>
        <v>675420</v>
      </c>
      <c r="AKB97" s="49">
        <f t="shared" si="173"/>
        <v>622713</v>
      </c>
      <c r="AKC97" s="49">
        <f t="shared" si="173"/>
        <v>562451</v>
      </c>
      <c r="AKD97" s="49">
        <f t="shared" si="173"/>
        <v>544254</v>
      </c>
      <c r="AKE97" s="49">
        <f t="shared" si="173"/>
        <v>450848</v>
      </c>
      <c r="AKF97" s="49">
        <f t="shared" si="173"/>
        <v>407768</v>
      </c>
      <c r="AKG97" s="49">
        <f t="shared" si="173"/>
        <v>354827</v>
      </c>
      <c r="AKH97" s="49">
        <f t="shared" si="173"/>
        <v>321836</v>
      </c>
      <c r="AKI97" s="49">
        <f t="shared" si="173"/>
        <v>288076</v>
      </c>
      <c r="AKJ97" s="49">
        <f t="shared" si="173"/>
        <v>263962</v>
      </c>
      <c r="AKK97" s="49">
        <f t="shared" si="173"/>
        <v>230883</v>
      </c>
      <c r="AKL97" s="49">
        <f t="shared" si="173"/>
        <v>199167</v>
      </c>
      <c r="AKM97" s="49">
        <f t="shared" si="173"/>
        <v>204887</v>
      </c>
      <c r="AKN97" s="49">
        <f t="shared" si="173"/>
        <v>181060</v>
      </c>
      <c r="AKO97" s="49">
        <f t="shared" si="173"/>
        <v>172977</v>
      </c>
      <c r="AKP97" s="49">
        <f t="shared" si="173"/>
        <v>170979</v>
      </c>
      <c r="AKQ97" s="49">
        <f t="shared" si="173"/>
        <v>171755</v>
      </c>
      <c r="AKR97" s="49">
        <f t="shared" si="173"/>
        <v>163904</v>
      </c>
      <c r="AKS97" s="49">
        <f t="shared" si="173"/>
        <v>173347</v>
      </c>
      <c r="AKT97" s="49">
        <f t="shared" si="173"/>
        <v>157495</v>
      </c>
      <c r="AKU97" s="49">
        <f t="shared" si="173"/>
        <v>160120</v>
      </c>
      <c r="AKV97" s="49">
        <f t="shared" si="173"/>
        <v>151767</v>
      </c>
      <c r="AKW97" s="49">
        <f t="shared" si="173"/>
        <v>140580</v>
      </c>
      <c r="AKX97" s="49">
        <f t="shared" si="173"/>
        <v>137093</v>
      </c>
      <c r="AKY97" s="49">
        <f t="shared" si="173"/>
        <v>139914</v>
      </c>
      <c r="AKZ97" s="49">
        <f t="shared" si="173"/>
        <v>130179</v>
      </c>
      <c r="ALA97" s="49">
        <f t="shared" si="173"/>
        <v>126213</v>
      </c>
      <c r="ALB97" s="49">
        <f t="shared" si="173"/>
        <v>119323</v>
      </c>
      <c r="ALC97" s="49">
        <f t="shared" si="173"/>
        <v>121116</v>
      </c>
      <c r="ALD97" s="49">
        <f t="shared" si="173"/>
        <v>123151</v>
      </c>
      <c r="ALE97" s="49">
        <f t="shared" si="173"/>
        <v>118998</v>
      </c>
      <c r="ALF97" s="49">
        <f t="shared" si="173"/>
        <v>126617</v>
      </c>
      <c r="ALG97" s="49">
        <f t="shared" si="173"/>
        <v>132446</v>
      </c>
      <c r="ALH97" s="49">
        <f t="shared" si="173"/>
        <v>142907</v>
      </c>
      <c r="ALI97" s="49">
        <f t="shared" si="173"/>
        <v>176845</v>
      </c>
      <c r="ALJ97" s="49">
        <f t="shared" si="173"/>
        <v>234342</v>
      </c>
      <c r="ALK97" s="49">
        <f t="shared" si="173"/>
        <v>228563</v>
      </c>
      <c r="ALL97" s="49">
        <f t="shared" si="173"/>
        <v>221635</v>
      </c>
      <c r="ALM97" s="49">
        <f t="shared" si="173"/>
        <v>227181</v>
      </c>
      <c r="ALN97" s="49">
        <f t="shared" si="173"/>
        <v>216903</v>
      </c>
      <c r="ALO97" s="49">
        <f t="shared" si="173"/>
        <v>213254</v>
      </c>
      <c r="ALP97" s="49">
        <f t="shared" si="173"/>
        <v>201356</v>
      </c>
      <c r="ALQ97" s="49">
        <f t="shared" si="173"/>
        <v>194129</v>
      </c>
      <c r="ALR97" s="49">
        <f t="shared" si="173"/>
        <v>170226</v>
      </c>
      <c r="ALS97" s="49">
        <f t="shared" si="173"/>
        <v>154491</v>
      </c>
      <c r="ALT97" s="49">
        <f t="shared" si="173"/>
        <v>141578</v>
      </c>
      <c r="ALU97" s="49">
        <f t="shared" si="173"/>
        <v>126735</v>
      </c>
      <c r="ALV97" s="49">
        <f t="shared" si="173"/>
        <v>104943</v>
      </c>
      <c r="ALW97" s="49">
        <f t="shared" si="173"/>
        <v>92346</v>
      </c>
      <c r="ALX97" s="49">
        <f t="shared" si="173"/>
        <v>84662</v>
      </c>
      <c r="ALY97" s="49">
        <f t="shared" si="173"/>
        <v>81938</v>
      </c>
      <c r="ALZ97" s="49">
        <f t="shared" si="173"/>
        <v>73574</v>
      </c>
      <c r="AMA97" s="49">
        <f t="shared" si="173"/>
        <v>60310</v>
      </c>
      <c r="AMB97" s="49">
        <f t="shared" si="173"/>
        <v>53972</v>
      </c>
      <c r="AMC97" s="49">
        <f t="shared" si="173"/>
        <v>50476</v>
      </c>
      <c r="AMD97" s="49">
        <f t="shared" si="173"/>
        <v>46591</v>
      </c>
      <c r="AME97" s="49">
        <f t="shared" si="173"/>
        <v>43230</v>
      </c>
      <c r="AMF97" s="49">
        <f t="shared" si="173"/>
        <v>39903</v>
      </c>
      <c r="AMG97" s="49">
        <f t="shared" si="173"/>
        <v>39514</v>
      </c>
      <c r="AMH97" s="49">
        <f t="shared" si="173"/>
        <v>38878</v>
      </c>
      <c r="AMI97" s="49">
        <f t="shared" si="173"/>
        <v>34218</v>
      </c>
      <c r="AMJ97" s="49">
        <f t="shared" si="173"/>
        <v>33077</v>
      </c>
      <c r="AMK97" s="49">
        <f t="shared" si="173"/>
        <v>33156</v>
      </c>
      <c r="AML97" s="49">
        <f t="shared" si="173"/>
        <v>32230</v>
      </c>
      <c r="AMM97" s="49">
        <f t="shared" ref="AMM97:AOX97" si="174">SUM(AMM20:AMM27,AMM29,AMM31,AMM40)</f>
        <v>34305</v>
      </c>
      <c r="AMN97" s="49">
        <f t="shared" si="174"/>
        <v>27943</v>
      </c>
      <c r="AMO97" s="49">
        <f t="shared" si="174"/>
        <v>28511</v>
      </c>
      <c r="AMP97" s="49">
        <f t="shared" si="174"/>
        <v>26569</v>
      </c>
      <c r="AMQ97" s="49">
        <f t="shared" si="174"/>
        <v>26581</v>
      </c>
      <c r="AMR97" s="49">
        <f t="shared" si="174"/>
        <v>25778</v>
      </c>
      <c r="AMS97" s="49">
        <f t="shared" si="174"/>
        <v>25619</v>
      </c>
      <c r="AMT97" s="49">
        <f t="shared" si="174"/>
        <v>25228</v>
      </c>
      <c r="AMU97" s="49">
        <f t="shared" si="174"/>
        <v>27064</v>
      </c>
      <c r="AMV97" s="49">
        <f t="shared" si="174"/>
        <v>29778</v>
      </c>
      <c r="AMW97" s="49">
        <f t="shared" si="174"/>
        <v>29823</v>
      </c>
      <c r="AMX97" s="49">
        <f t="shared" si="174"/>
        <v>28661</v>
      </c>
      <c r="AMY97" s="49">
        <f t="shared" si="174"/>
        <v>28087</v>
      </c>
      <c r="AMZ97" s="49">
        <f t="shared" si="174"/>
        <v>23534</v>
      </c>
      <c r="ANA97" s="49">
        <f t="shared" si="174"/>
        <v>21556</v>
      </c>
      <c r="ANB97" s="49">
        <f t="shared" si="174"/>
        <v>22465</v>
      </c>
      <c r="ANC97" s="49">
        <f t="shared" si="174"/>
        <v>21861</v>
      </c>
      <c r="AND97" s="49">
        <f t="shared" si="174"/>
        <v>23216</v>
      </c>
      <c r="ANE97" s="49">
        <f t="shared" si="174"/>
        <v>23359</v>
      </c>
      <c r="ANF97" s="49">
        <f t="shared" si="174"/>
        <v>22603</v>
      </c>
      <c r="ANG97" s="49">
        <f t="shared" si="174"/>
        <v>25081</v>
      </c>
      <c r="ANH97" s="49">
        <f t="shared" si="174"/>
        <v>27324</v>
      </c>
      <c r="ANI97" s="49">
        <f t="shared" si="174"/>
        <v>26352</v>
      </c>
      <c r="ANJ97" s="49">
        <f t="shared" si="174"/>
        <v>25608</v>
      </c>
      <c r="ANK97" s="49">
        <f t="shared" si="174"/>
        <v>26783</v>
      </c>
      <c r="ANL97" s="49">
        <f t="shared" si="174"/>
        <v>28481</v>
      </c>
      <c r="ANM97" s="49">
        <f t="shared" si="174"/>
        <v>27019</v>
      </c>
      <c r="ANN97" s="49">
        <f t="shared" si="174"/>
        <v>27349</v>
      </c>
      <c r="ANO97" s="49">
        <f t="shared" si="174"/>
        <v>37609</v>
      </c>
      <c r="ANP97" s="49">
        <f t="shared" si="174"/>
        <v>29863</v>
      </c>
      <c r="ANQ97" s="49">
        <f t="shared" si="174"/>
        <v>30089</v>
      </c>
      <c r="ANR97" s="49">
        <f t="shared" si="174"/>
        <v>29755</v>
      </c>
      <c r="ANS97" s="49">
        <f t="shared" si="174"/>
        <v>30387</v>
      </c>
      <c r="ANT97" s="49">
        <f t="shared" si="174"/>
        <v>30156</v>
      </c>
      <c r="ANU97" s="49">
        <f t="shared" si="174"/>
        <v>31132</v>
      </c>
      <c r="ANV97" s="49">
        <f t="shared" si="174"/>
        <v>31084</v>
      </c>
      <c r="ANW97" s="49">
        <f t="shared" si="174"/>
        <v>31799</v>
      </c>
      <c r="ANX97" s="49">
        <f t="shared" si="174"/>
        <v>33365</v>
      </c>
      <c r="ANY97" s="49">
        <f t="shared" si="174"/>
        <v>33769</v>
      </c>
      <c r="ANZ97" s="49">
        <f t="shared" si="174"/>
        <v>32768</v>
      </c>
      <c r="AOA97" s="49">
        <f t="shared" si="174"/>
        <v>32582</v>
      </c>
      <c r="AOB97" s="49">
        <f t="shared" si="174"/>
        <v>38126</v>
      </c>
      <c r="AOC97" s="49">
        <f t="shared" si="174"/>
        <v>37726</v>
      </c>
      <c r="AOD97" s="49">
        <f t="shared" si="174"/>
        <v>37518</v>
      </c>
      <c r="AOE97" s="49">
        <f t="shared" si="174"/>
        <v>37068</v>
      </c>
      <c r="AOF97" s="49">
        <f t="shared" si="174"/>
        <v>37906</v>
      </c>
      <c r="AOG97" s="49">
        <f t="shared" si="174"/>
        <v>38353</v>
      </c>
      <c r="AOH97" s="49">
        <f t="shared" si="174"/>
        <v>39963</v>
      </c>
      <c r="AOI97" s="49">
        <f t="shared" si="174"/>
        <v>39805</v>
      </c>
      <c r="AOJ97" s="49">
        <f t="shared" si="174"/>
        <v>39722</v>
      </c>
      <c r="AOK97" s="49">
        <f t="shared" si="174"/>
        <v>38990</v>
      </c>
      <c r="AOL97" s="49">
        <f t="shared" si="174"/>
        <v>39345</v>
      </c>
      <c r="AOM97" s="49">
        <f t="shared" si="174"/>
        <v>40962</v>
      </c>
      <c r="AON97" s="49">
        <f t="shared" si="174"/>
        <v>39703</v>
      </c>
      <c r="AOO97" s="49">
        <f t="shared" si="174"/>
        <v>39612</v>
      </c>
      <c r="AOP97" s="49">
        <f t="shared" si="174"/>
        <v>39143</v>
      </c>
      <c r="AOQ97" s="49">
        <f t="shared" si="174"/>
        <v>39611</v>
      </c>
      <c r="AOR97" s="49">
        <f t="shared" si="174"/>
        <v>40081</v>
      </c>
      <c r="AOS97" s="49">
        <f t="shared" si="174"/>
        <v>39993</v>
      </c>
      <c r="AOT97" s="49">
        <f t="shared" si="174"/>
        <v>41085</v>
      </c>
      <c r="AOU97" s="49">
        <f t="shared" si="174"/>
        <v>43541</v>
      </c>
      <c r="AOV97" s="49">
        <f t="shared" si="174"/>
        <v>44823</v>
      </c>
      <c r="AOW97" s="49">
        <f t="shared" si="174"/>
        <v>45412</v>
      </c>
      <c r="AOX97" s="49">
        <f t="shared" si="174"/>
        <v>44550</v>
      </c>
      <c r="AOY97" s="49">
        <f t="shared" ref="AOY97:ARJ97" si="175">SUM(AOY20:AOY27,AOY29,AOY31,AOY40)</f>
        <v>44367</v>
      </c>
      <c r="AOZ97" s="49">
        <f t="shared" si="175"/>
        <v>45248</v>
      </c>
      <c r="APA97" s="49">
        <f t="shared" si="175"/>
        <v>46994</v>
      </c>
      <c r="APB97" s="49">
        <f t="shared" si="175"/>
        <v>46581</v>
      </c>
      <c r="APC97" s="49">
        <f t="shared" si="175"/>
        <v>44058</v>
      </c>
      <c r="APD97" s="49">
        <f t="shared" si="175"/>
        <v>43523</v>
      </c>
      <c r="APE97" s="49">
        <f t="shared" si="175"/>
        <v>44154</v>
      </c>
      <c r="APF97" s="49">
        <f t="shared" si="175"/>
        <v>46432</v>
      </c>
      <c r="APG97" s="49">
        <f t="shared" si="175"/>
        <v>42658</v>
      </c>
      <c r="APH97" s="49">
        <f t="shared" si="175"/>
        <v>43340</v>
      </c>
      <c r="API97" s="49">
        <f t="shared" si="175"/>
        <v>42438</v>
      </c>
      <c r="APJ97" s="49">
        <f t="shared" si="175"/>
        <v>43575</v>
      </c>
      <c r="APK97" s="49">
        <f t="shared" si="175"/>
        <v>44287</v>
      </c>
      <c r="APL97" s="49">
        <f t="shared" si="175"/>
        <v>44412</v>
      </c>
      <c r="APM97" s="49">
        <f t="shared" si="175"/>
        <v>41821</v>
      </c>
      <c r="APN97" s="49">
        <f t="shared" si="175"/>
        <v>42051</v>
      </c>
      <c r="APO97" s="49">
        <f t="shared" si="175"/>
        <v>42248</v>
      </c>
      <c r="APP97" s="49">
        <f t="shared" si="175"/>
        <v>43287</v>
      </c>
      <c r="APQ97" s="49">
        <f t="shared" si="175"/>
        <v>43883</v>
      </c>
      <c r="APR97" s="49">
        <f t="shared" si="175"/>
        <v>46254</v>
      </c>
      <c r="APS97" s="49">
        <f t="shared" si="175"/>
        <v>44493</v>
      </c>
      <c r="APT97" s="49">
        <f t="shared" si="175"/>
        <v>43128</v>
      </c>
      <c r="APU97" s="49">
        <f t="shared" si="175"/>
        <v>43378</v>
      </c>
      <c r="APV97" s="49">
        <f t="shared" si="175"/>
        <v>41839</v>
      </c>
      <c r="APW97" s="49">
        <f t="shared" si="175"/>
        <v>39791</v>
      </c>
      <c r="APX97" s="49">
        <f t="shared" si="175"/>
        <v>40630</v>
      </c>
      <c r="APY97" s="49">
        <f t="shared" si="175"/>
        <v>41240</v>
      </c>
      <c r="APZ97" s="49">
        <f t="shared" si="175"/>
        <v>42291</v>
      </c>
      <c r="AQA97" s="49">
        <f t="shared" si="175"/>
        <v>40447</v>
      </c>
      <c r="AQB97" s="49">
        <f t="shared" si="175"/>
        <v>41196</v>
      </c>
      <c r="AQC97" s="49">
        <f t="shared" si="175"/>
        <v>39991</v>
      </c>
      <c r="AQD97" s="49">
        <f t="shared" si="175"/>
        <v>40326</v>
      </c>
      <c r="AQE97" s="49">
        <f t="shared" si="175"/>
        <v>39430</v>
      </c>
      <c r="AQF97" s="49">
        <f t="shared" si="175"/>
        <v>39421</v>
      </c>
      <c r="AQG97" s="49">
        <f t="shared" si="175"/>
        <v>39780</v>
      </c>
      <c r="AQH97" s="49">
        <f t="shared" si="175"/>
        <v>39589</v>
      </c>
      <c r="AQI97" s="49">
        <f t="shared" si="175"/>
        <v>39093</v>
      </c>
      <c r="AQJ97" s="49">
        <f t="shared" si="175"/>
        <v>38543</v>
      </c>
      <c r="AQK97" s="49">
        <f t="shared" si="175"/>
        <v>39673</v>
      </c>
      <c r="AQL97" s="49">
        <f t="shared" si="175"/>
        <v>39202</v>
      </c>
      <c r="AQM97" s="49">
        <f t="shared" si="175"/>
        <v>37083</v>
      </c>
      <c r="AQN97" s="49">
        <f t="shared" si="175"/>
        <v>35881</v>
      </c>
      <c r="AQO97" s="49">
        <f t="shared" si="175"/>
        <v>35440</v>
      </c>
      <c r="AQP97" s="49">
        <f t="shared" si="175"/>
        <v>36052</v>
      </c>
      <c r="AQQ97" s="49">
        <f t="shared" si="175"/>
        <v>36208</v>
      </c>
      <c r="AQR97" s="49">
        <f t="shared" si="175"/>
        <v>35940</v>
      </c>
      <c r="AQS97" s="49">
        <f t="shared" si="175"/>
        <v>39739</v>
      </c>
      <c r="AQT97" s="49">
        <f t="shared" si="175"/>
        <v>38233</v>
      </c>
      <c r="AQU97" s="49">
        <f t="shared" si="175"/>
        <v>38887</v>
      </c>
      <c r="AQV97" s="49">
        <f t="shared" si="175"/>
        <v>40219</v>
      </c>
      <c r="AQW97" s="49">
        <f t="shared" si="175"/>
        <v>39756</v>
      </c>
      <c r="AQX97" s="49">
        <f t="shared" si="175"/>
        <v>39628</v>
      </c>
      <c r="AQY97" s="49">
        <f t="shared" si="175"/>
        <v>38679</v>
      </c>
      <c r="AQZ97" s="49">
        <f t="shared" si="175"/>
        <v>40694</v>
      </c>
      <c r="ARA97" s="49">
        <f t="shared" si="175"/>
        <v>37779</v>
      </c>
      <c r="ARB97" s="49">
        <f t="shared" si="175"/>
        <v>37737</v>
      </c>
      <c r="ARC97" s="49">
        <f t="shared" si="175"/>
        <v>35686</v>
      </c>
      <c r="ARD97" s="49">
        <f t="shared" si="175"/>
        <v>35493</v>
      </c>
      <c r="ARE97" s="49">
        <f t="shared" si="175"/>
        <v>36638</v>
      </c>
      <c r="ARF97" s="49">
        <f t="shared" si="175"/>
        <v>36233</v>
      </c>
      <c r="ARG97" s="49">
        <f t="shared" si="175"/>
        <v>34368</v>
      </c>
      <c r="ARH97" s="49">
        <f t="shared" si="175"/>
        <v>35131</v>
      </c>
      <c r="ARI97" s="49">
        <f t="shared" si="175"/>
        <v>35121</v>
      </c>
      <c r="ARJ97" s="49">
        <f t="shared" si="175"/>
        <v>34580</v>
      </c>
      <c r="ARK97" s="49">
        <f t="shared" ref="ARK97:ATV97" si="176">SUM(ARK20:ARK27,ARK29,ARK31,ARK40)</f>
        <v>36086</v>
      </c>
      <c r="ARL97" s="49">
        <f t="shared" si="176"/>
        <v>36969</v>
      </c>
      <c r="ARM97" s="49">
        <f t="shared" si="176"/>
        <v>33234</v>
      </c>
      <c r="ARN97" s="49">
        <f t="shared" si="176"/>
        <v>30458</v>
      </c>
      <c r="ARO97" s="49">
        <f t="shared" si="176"/>
        <v>29658</v>
      </c>
      <c r="ARP97" s="49">
        <f t="shared" si="176"/>
        <v>29596</v>
      </c>
      <c r="ARQ97" s="49">
        <f t="shared" si="176"/>
        <v>30023</v>
      </c>
      <c r="ARR97" s="49">
        <f t="shared" si="176"/>
        <v>29531</v>
      </c>
      <c r="ARS97" s="49">
        <f t="shared" si="176"/>
        <v>29246</v>
      </c>
      <c r="ART97" s="49">
        <f t="shared" si="176"/>
        <v>29346</v>
      </c>
      <c r="ARU97" s="49">
        <f t="shared" si="176"/>
        <v>30540</v>
      </c>
      <c r="ARV97" s="49">
        <f t="shared" si="176"/>
        <v>33528</v>
      </c>
      <c r="ARW97" s="49">
        <f t="shared" si="176"/>
        <v>31044</v>
      </c>
      <c r="ARX97" s="49">
        <f t="shared" si="176"/>
        <v>30066</v>
      </c>
      <c r="ARY97" s="49">
        <f t="shared" si="176"/>
        <v>33668</v>
      </c>
      <c r="ARZ97" s="49">
        <f t="shared" si="176"/>
        <v>37692</v>
      </c>
      <c r="ASA97" s="49">
        <f t="shared" si="176"/>
        <v>34152</v>
      </c>
      <c r="ASB97" s="49">
        <f t="shared" si="176"/>
        <v>37114</v>
      </c>
      <c r="ASC97" s="49">
        <f t="shared" si="176"/>
        <v>34241</v>
      </c>
      <c r="ASD97" s="49">
        <f t="shared" si="176"/>
        <v>37922</v>
      </c>
      <c r="ASE97" s="49">
        <f t="shared" si="176"/>
        <v>43428</v>
      </c>
      <c r="ASF97" s="49">
        <f t="shared" si="176"/>
        <v>42967</v>
      </c>
      <c r="ASG97" s="49">
        <f t="shared" si="176"/>
        <v>42280</v>
      </c>
      <c r="ASH97" s="49">
        <f t="shared" si="176"/>
        <v>44365</v>
      </c>
      <c r="ASI97" s="49">
        <f t="shared" si="176"/>
        <v>45978</v>
      </c>
      <c r="ASJ97" s="49">
        <f t="shared" si="176"/>
        <v>42309</v>
      </c>
      <c r="ASK97" s="49">
        <f t="shared" si="176"/>
        <v>41471</v>
      </c>
      <c r="ASL97" s="49">
        <f t="shared" si="176"/>
        <v>39588</v>
      </c>
      <c r="ASM97" s="49">
        <f t="shared" si="176"/>
        <v>35882</v>
      </c>
      <c r="ASN97" s="49">
        <f t="shared" si="176"/>
        <v>38470</v>
      </c>
      <c r="ASO97" s="49">
        <f t="shared" si="176"/>
        <v>40401</v>
      </c>
      <c r="ASP97" s="49">
        <f t="shared" si="176"/>
        <v>37117</v>
      </c>
      <c r="ASQ97" s="49">
        <f t="shared" si="176"/>
        <v>40014</v>
      </c>
      <c r="ASR97" s="49">
        <f t="shared" si="176"/>
        <v>39563</v>
      </c>
      <c r="ASS97" s="49">
        <f t="shared" si="176"/>
        <v>40812</v>
      </c>
      <c r="AST97" s="49">
        <f t="shared" si="176"/>
        <v>42368</v>
      </c>
      <c r="ASU97" s="49">
        <f t="shared" si="176"/>
        <v>42709</v>
      </c>
      <c r="ASV97" s="49">
        <f t="shared" si="176"/>
        <v>47587</v>
      </c>
      <c r="ASW97" s="49">
        <f t="shared" si="176"/>
        <v>47344</v>
      </c>
      <c r="ASX97" s="49">
        <f t="shared" si="176"/>
        <v>46868</v>
      </c>
      <c r="ASY97" s="49">
        <f t="shared" si="176"/>
        <v>47822</v>
      </c>
      <c r="ASZ97" s="49">
        <f t="shared" si="176"/>
        <v>47214</v>
      </c>
      <c r="ATA97" s="49">
        <f t="shared" si="176"/>
        <v>45549</v>
      </c>
      <c r="ATB97" s="49">
        <f t="shared" si="176"/>
        <v>45903</v>
      </c>
      <c r="ATC97" s="49">
        <f t="shared" si="176"/>
        <v>40792</v>
      </c>
      <c r="ATD97" s="49">
        <f t="shared" si="176"/>
        <v>45706</v>
      </c>
      <c r="ATE97" s="49">
        <f t="shared" si="176"/>
        <v>46503</v>
      </c>
      <c r="ATF97" s="49">
        <f t="shared" si="176"/>
        <v>43140</v>
      </c>
      <c r="ATG97" s="49">
        <f t="shared" si="176"/>
        <v>40783</v>
      </c>
      <c r="ATH97" s="49">
        <f t="shared" si="176"/>
        <v>37280</v>
      </c>
      <c r="ATI97" s="49">
        <f t="shared" si="176"/>
        <v>38325</v>
      </c>
      <c r="ATJ97" s="49">
        <f t="shared" si="176"/>
        <v>38665</v>
      </c>
      <c r="ATK97" s="49">
        <f t="shared" si="176"/>
        <v>37029</v>
      </c>
      <c r="ATL97" s="49">
        <f t="shared" si="176"/>
        <v>37326</v>
      </c>
      <c r="ATM97" s="49">
        <f t="shared" si="176"/>
        <v>33965</v>
      </c>
      <c r="ATN97" s="49">
        <f t="shared" si="176"/>
        <v>29514</v>
      </c>
      <c r="ATO97" s="49">
        <f t="shared" si="176"/>
        <v>29538</v>
      </c>
      <c r="ATP97" s="49">
        <f t="shared" si="176"/>
        <v>29167</v>
      </c>
      <c r="ATQ97" s="49">
        <f t="shared" si="176"/>
        <v>29947</v>
      </c>
      <c r="ATR97" s="49">
        <f t="shared" si="176"/>
        <v>29556</v>
      </c>
      <c r="ATS97" s="49">
        <f t="shared" si="176"/>
        <v>29388</v>
      </c>
      <c r="ATT97" s="49">
        <f t="shared" si="176"/>
        <v>28004</v>
      </c>
      <c r="ATU97" s="49">
        <f t="shared" si="176"/>
        <v>28215</v>
      </c>
      <c r="ATV97" s="49">
        <f t="shared" si="176"/>
        <v>27637</v>
      </c>
      <c r="ATW97" s="49">
        <f t="shared" ref="ATW97:AWH97" si="177">SUM(ATW20:ATW27,ATW29,ATW31,ATW40)</f>
        <v>26318</v>
      </c>
      <c r="ATX97" s="49">
        <f t="shared" si="177"/>
        <v>25950</v>
      </c>
      <c r="ATY97" s="49">
        <f t="shared" si="177"/>
        <v>27379</v>
      </c>
      <c r="ATZ97" s="49">
        <f t="shared" si="177"/>
        <v>29767</v>
      </c>
      <c r="AUA97" s="49">
        <f t="shared" si="177"/>
        <v>28842</v>
      </c>
      <c r="AUB97" s="49">
        <f t="shared" si="177"/>
        <v>30361</v>
      </c>
      <c r="AUC97" s="49">
        <f t="shared" si="177"/>
        <v>27146</v>
      </c>
      <c r="AUD97" s="49">
        <f t="shared" si="177"/>
        <v>25994</v>
      </c>
      <c r="AUE97" s="49">
        <f t="shared" si="177"/>
        <v>25540</v>
      </c>
      <c r="AUF97" s="49">
        <f t="shared" si="177"/>
        <v>25136</v>
      </c>
      <c r="AUG97" s="49">
        <f t="shared" si="177"/>
        <v>25268</v>
      </c>
      <c r="AUH97" s="49">
        <f t="shared" si="177"/>
        <v>25973</v>
      </c>
      <c r="AUI97" s="49">
        <f t="shared" si="177"/>
        <v>25766</v>
      </c>
      <c r="AUJ97" s="49">
        <f t="shared" si="177"/>
        <v>25836</v>
      </c>
      <c r="AUK97" s="49">
        <f t="shared" si="177"/>
        <v>26568</v>
      </c>
      <c r="AUL97" s="49">
        <f t="shared" si="177"/>
        <v>26580</v>
      </c>
      <c r="AUM97" s="49">
        <f t="shared" si="177"/>
        <v>26818</v>
      </c>
      <c r="AUN97" s="49">
        <f t="shared" si="177"/>
        <v>24856</v>
      </c>
      <c r="AUO97" s="49">
        <f t="shared" si="177"/>
        <v>26080</v>
      </c>
      <c r="AUP97" s="49">
        <f t="shared" si="177"/>
        <v>24339</v>
      </c>
      <c r="AUQ97" s="49">
        <f t="shared" si="177"/>
        <v>24169</v>
      </c>
      <c r="AUR97" s="49">
        <f t="shared" si="177"/>
        <v>22652</v>
      </c>
      <c r="AUS97" s="49">
        <f t="shared" si="177"/>
        <v>23379</v>
      </c>
      <c r="AUT97" s="49">
        <f t="shared" si="177"/>
        <v>22988</v>
      </c>
      <c r="AUU97" s="49">
        <f t="shared" si="177"/>
        <v>23130</v>
      </c>
      <c r="AUV97" s="49">
        <f t="shared" si="177"/>
        <v>23580</v>
      </c>
      <c r="AUW97" s="49">
        <f t="shared" si="177"/>
        <v>23429</v>
      </c>
      <c r="AUX97" s="49">
        <f t="shared" si="177"/>
        <v>23341</v>
      </c>
      <c r="AUY97" s="49">
        <f t="shared" si="177"/>
        <v>24435</v>
      </c>
      <c r="AUZ97" s="49">
        <f t="shared" si="177"/>
        <v>25259</v>
      </c>
      <c r="AVA97" s="49">
        <f t="shared" si="177"/>
        <v>23341</v>
      </c>
      <c r="AVB97" s="49">
        <f t="shared" si="177"/>
        <v>25347</v>
      </c>
      <c r="AVC97" s="49">
        <f t="shared" si="177"/>
        <v>22059</v>
      </c>
      <c r="AVD97" s="49">
        <f t="shared" si="177"/>
        <v>23112</v>
      </c>
      <c r="AVE97" s="49">
        <f t="shared" si="177"/>
        <v>23767</v>
      </c>
      <c r="AVF97" s="49">
        <f t="shared" si="177"/>
        <v>23508</v>
      </c>
      <c r="AVG97" s="49">
        <f t="shared" si="177"/>
        <v>22509</v>
      </c>
      <c r="AVH97" s="49">
        <f t="shared" si="177"/>
        <v>22347</v>
      </c>
      <c r="AVI97" s="49">
        <f t="shared" si="177"/>
        <v>23449</v>
      </c>
      <c r="AVJ97" s="49">
        <f t="shared" si="177"/>
        <v>22075</v>
      </c>
      <c r="AVK97" s="49">
        <f t="shared" si="177"/>
        <v>23119</v>
      </c>
      <c r="AVL97" s="49">
        <f t="shared" si="177"/>
        <v>24375</v>
      </c>
      <c r="AVM97" s="49">
        <f t="shared" si="177"/>
        <v>23217</v>
      </c>
      <c r="AVN97" s="49">
        <f t="shared" si="177"/>
        <v>20361</v>
      </c>
      <c r="AVO97" s="49">
        <f t="shared" si="177"/>
        <v>20853</v>
      </c>
      <c r="AVP97" s="49">
        <f t="shared" si="177"/>
        <v>20307</v>
      </c>
      <c r="AVQ97" s="49">
        <f t="shared" si="177"/>
        <v>20382</v>
      </c>
      <c r="AVR97" s="49">
        <f t="shared" si="177"/>
        <v>20240</v>
      </c>
      <c r="AVS97" s="49">
        <f t="shared" si="177"/>
        <v>22688</v>
      </c>
      <c r="AVT97" s="49">
        <f t="shared" si="177"/>
        <v>20274</v>
      </c>
      <c r="AVU97" s="49">
        <f t="shared" si="177"/>
        <v>19617</v>
      </c>
      <c r="AVV97" s="49">
        <f t="shared" si="177"/>
        <v>18837</v>
      </c>
      <c r="AVW97" s="49">
        <f t="shared" si="177"/>
        <v>18020</v>
      </c>
      <c r="AVX97" s="49">
        <f t="shared" si="177"/>
        <v>18070</v>
      </c>
      <c r="AVY97" s="49">
        <f t="shared" si="177"/>
        <v>18084</v>
      </c>
      <c r="AVZ97" s="49">
        <f t="shared" si="177"/>
        <v>17888</v>
      </c>
      <c r="AWA97" s="49">
        <f t="shared" si="177"/>
        <v>17007</v>
      </c>
      <c r="AWB97" s="49">
        <f t="shared" si="177"/>
        <v>17503</v>
      </c>
      <c r="AWC97" s="49">
        <f t="shared" si="177"/>
        <v>16873</v>
      </c>
      <c r="AWD97" s="49">
        <f t="shared" si="177"/>
        <v>16891</v>
      </c>
      <c r="AWE97" s="49">
        <f t="shared" si="177"/>
        <v>16863</v>
      </c>
      <c r="AWF97" s="49">
        <f t="shared" si="177"/>
        <v>17444</v>
      </c>
      <c r="AWG97" s="49">
        <f t="shared" si="177"/>
        <v>16972</v>
      </c>
      <c r="AWH97" s="49">
        <f t="shared" si="177"/>
        <v>17441</v>
      </c>
      <c r="AWI97" s="49">
        <f t="shared" ref="AWI97:AYT97" si="178">SUM(AWI20:AWI27,AWI29,AWI31,AWI40)</f>
        <v>17106</v>
      </c>
      <c r="AWJ97" s="49">
        <f t="shared" si="178"/>
        <v>16457</v>
      </c>
      <c r="AWK97" s="49">
        <f t="shared" si="178"/>
        <v>16167</v>
      </c>
      <c r="AWL97" s="49">
        <f t="shared" si="178"/>
        <v>17726</v>
      </c>
      <c r="AWM97" s="49">
        <f t="shared" si="178"/>
        <v>18366</v>
      </c>
      <c r="AWN97" s="49">
        <f t="shared" si="178"/>
        <v>17512</v>
      </c>
      <c r="AWO97" s="49">
        <f t="shared" si="178"/>
        <v>18318</v>
      </c>
      <c r="AWP97" s="49">
        <f t="shared" si="178"/>
        <v>17710</v>
      </c>
      <c r="AWQ97" s="49">
        <f t="shared" si="178"/>
        <v>17833</v>
      </c>
      <c r="AWR97" s="49">
        <f t="shared" si="178"/>
        <v>16951</v>
      </c>
      <c r="AWS97" s="49">
        <f t="shared" si="178"/>
        <v>17128</v>
      </c>
      <c r="AWT97" s="49">
        <f t="shared" si="178"/>
        <v>16712</v>
      </c>
      <c r="AWU97" s="49">
        <f t="shared" si="178"/>
        <v>17070</v>
      </c>
      <c r="AWV97" s="49">
        <f t="shared" si="178"/>
        <v>18403</v>
      </c>
      <c r="AWW97" s="49">
        <f t="shared" si="178"/>
        <v>18171</v>
      </c>
      <c r="AWX97" s="49">
        <f t="shared" si="178"/>
        <v>19416</v>
      </c>
      <c r="AWY97" s="49">
        <f t="shared" si="178"/>
        <v>17800</v>
      </c>
      <c r="AWZ97" s="49">
        <f t="shared" si="178"/>
        <v>18548</v>
      </c>
      <c r="AXA97" s="49">
        <f t="shared" si="178"/>
        <v>19138</v>
      </c>
      <c r="AXB97" s="49">
        <f t="shared" si="178"/>
        <v>18815</v>
      </c>
      <c r="AXC97" s="49">
        <f t="shared" si="178"/>
        <v>17825</v>
      </c>
      <c r="AXD97" s="49">
        <f t="shared" si="178"/>
        <v>17514</v>
      </c>
      <c r="AXE97" s="49">
        <f t="shared" si="178"/>
        <v>17928</v>
      </c>
      <c r="AXF97" s="49">
        <f t="shared" si="178"/>
        <v>18098</v>
      </c>
      <c r="AXG97" s="49">
        <f t="shared" si="178"/>
        <v>18046</v>
      </c>
      <c r="AXH97" s="49">
        <f t="shared" si="178"/>
        <v>19556</v>
      </c>
      <c r="AXI97" s="49">
        <f t="shared" si="178"/>
        <v>19419</v>
      </c>
      <c r="AXJ97" s="49">
        <f t="shared" si="178"/>
        <v>19463</v>
      </c>
      <c r="AXK97" s="49">
        <f t="shared" si="178"/>
        <v>19195</v>
      </c>
      <c r="AXL97" s="49">
        <f t="shared" si="178"/>
        <v>19603</v>
      </c>
      <c r="AXM97" s="49">
        <f t="shared" si="178"/>
        <v>19164</v>
      </c>
      <c r="AXN97" s="49">
        <f t="shared" si="178"/>
        <v>17691</v>
      </c>
      <c r="AXO97" s="49">
        <f t="shared" si="178"/>
        <v>17685</v>
      </c>
      <c r="AXP97" s="49">
        <f t="shared" si="178"/>
        <v>17789</v>
      </c>
      <c r="AXQ97" s="49">
        <f t="shared" si="178"/>
        <v>17912</v>
      </c>
      <c r="AXR97" s="49">
        <f t="shared" si="178"/>
        <v>17319</v>
      </c>
      <c r="AXS97" s="49">
        <f t="shared" si="178"/>
        <v>17269</v>
      </c>
      <c r="AXT97" s="49">
        <f t="shared" si="178"/>
        <v>17057</v>
      </c>
      <c r="AXU97" s="49">
        <f t="shared" si="178"/>
        <v>16506</v>
      </c>
      <c r="AXV97" s="49">
        <f t="shared" si="178"/>
        <v>17383</v>
      </c>
      <c r="AXW97" s="49">
        <f t="shared" si="178"/>
        <v>13381</v>
      </c>
      <c r="AXX97" s="49">
        <f t="shared" si="178"/>
        <v>13412</v>
      </c>
      <c r="AXY97" s="49">
        <f t="shared" si="178"/>
        <v>12464</v>
      </c>
      <c r="AXZ97" s="49">
        <f t="shared" si="178"/>
        <v>12573</v>
      </c>
      <c r="AYA97" s="49">
        <f t="shared" si="178"/>
        <v>12889</v>
      </c>
      <c r="AYB97" s="49">
        <f t="shared" si="178"/>
        <v>11968</v>
      </c>
      <c r="AYC97" s="49">
        <f t="shared" si="178"/>
        <v>12315</v>
      </c>
      <c r="AYD97" s="49">
        <f t="shared" si="178"/>
        <v>12290</v>
      </c>
      <c r="AYE97" s="49">
        <f t="shared" si="178"/>
        <v>12001</v>
      </c>
      <c r="AYF97" s="49">
        <f t="shared" si="178"/>
        <v>12091</v>
      </c>
      <c r="AYG97" s="49">
        <f t="shared" si="178"/>
        <v>12114</v>
      </c>
      <c r="AYH97" s="49">
        <f t="shared" si="178"/>
        <v>11559</v>
      </c>
      <c r="AYI97" s="49">
        <f t="shared" si="178"/>
        <v>12224</v>
      </c>
      <c r="AYJ97" s="49">
        <f t="shared" si="178"/>
        <v>11870</v>
      </c>
      <c r="AYK97" s="49">
        <f t="shared" si="178"/>
        <v>11502</v>
      </c>
      <c r="AYL97" s="49">
        <f t="shared" si="178"/>
        <v>11203</v>
      </c>
      <c r="AYM97" s="49">
        <f t="shared" si="178"/>
        <v>11236</v>
      </c>
      <c r="AYN97" s="49">
        <f t="shared" si="178"/>
        <v>11334</v>
      </c>
      <c r="AYO97" s="49">
        <f t="shared" si="178"/>
        <v>11157</v>
      </c>
      <c r="AYP97" s="49">
        <f t="shared" si="178"/>
        <v>11325</v>
      </c>
      <c r="AYQ97" s="49">
        <f t="shared" si="178"/>
        <v>11830</v>
      </c>
      <c r="AYR97" s="49">
        <f t="shared" si="178"/>
        <v>12556</v>
      </c>
      <c r="AYS97" s="49">
        <f t="shared" si="178"/>
        <v>11838</v>
      </c>
      <c r="AYT97" s="49">
        <f t="shared" si="178"/>
        <v>11492</v>
      </c>
      <c r="AYU97" s="49">
        <f t="shared" ref="AYU97:BBF97" si="179">SUM(AYU20:AYU27,AYU29,AYU31,AYU40)</f>
        <v>11619</v>
      </c>
      <c r="AYV97" s="49">
        <f t="shared" si="179"/>
        <v>12401</v>
      </c>
      <c r="AYW97" s="49">
        <f t="shared" si="179"/>
        <v>14179</v>
      </c>
      <c r="AYX97" s="49">
        <f t="shared" si="179"/>
        <v>13868</v>
      </c>
      <c r="AYY97" s="49">
        <f t="shared" si="179"/>
        <v>12703</v>
      </c>
      <c r="AYZ97" s="49">
        <f t="shared" si="179"/>
        <v>13246</v>
      </c>
      <c r="AZA97" s="49">
        <f t="shared" si="179"/>
        <v>14022</v>
      </c>
      <c r="AZB97" s="49">
        <f t="shared" si="179"/>
        <v>16385</v>
      </c>
      <c r="AZC97" s="49">
        <f t="shared" si="179"/>
        <v>12062</v>
      </c>
      <c r="AZD97" s="49">
        <f t="shared" si="179"/>
        <v>11830</v>
      </c>
      <c r="AZE97" s="49">
        <f t="shared" si="179"/>
        <v>12192</v>
      </c>
      <c r="AZF97" s="49">
        <f t="shared" si="179"/>
        <v>12652</v>
      </c>
      <c r="AZG97" s="49">
        <f t="shared" si="179"/>
        <v>12459</v>
      </c>
      <c r="AZH97" s="49">
        <f t="shared" si="179"/>
        <v>12018</v>
      </c>
      <c r="AZI97" s="49">
        <f t="shared" si="179"/>
        <v>11451</v>
      </c>
      <c r="AZJ97" s="49">
        <f t="shared" si="179"/>
        <v>11704</v>
      </c>
      <c r="AZK97" s="49">
        <f t="shared" si="179"/>
        <v>12278</v>
      </c>
      <c r="AZL97" s="49">
        <f t="shared" si="179"/>
        <v>11782</v>
      </c>
      <c r="AZM97" s="49">
        <f t="shared" si="179"/>
        <v>11798</v>
      </c>
      <c r="AZN97" s="49">
        <f t="shared" si="179"/>
        <v>10453</v>
      </c>
      <c r="AZO97" s="49">
        <f t="shared" si="179"/>
        <v>10545</v>
      </c>
      <c r="AZP97" s="49">
        <f t="shared" si="179"/>
        <v>11167</v>
      </c>
      <c r="AZQ97" s="49">
        <f t="shared" si="179"/>
        <v>11049</v>
      </c>
      <c r="AZR97" s="49">
        <f t="shared" si="179"/>
        <v>10537</v>
      </c>
      <c r="AZS97" s="49">
        <f t="shared" si="179"/>
        <v>10010</v>
      </c>
      <c r="AZT97" s="49">
        <f t="shared" si="179"/>
        <v>10421</v>
      </c>
      <c r="AZU97" s="49">
        <f t="shared" si="179"/>
        <v>10122</v>
      </c>
      <c r="AZV97" s="49">
        <f t="shared" si="179"/>
        <v>10557</v>
      </c>
      <c r="AZW97" s="49">
        <f t="shared" si="179"/>
        <v>9959</v>
      </c>
      <c r="AZX97" s="49">
        <f t="shared" si="179"/>
        <v>9233</v>
      </c>
      <c r="AZY97" s="49">
        <f t="shared" si="179"/>
        <v>9065</v>
      </c>
      <c r="AZZ97" s="49">
        <f t="shared" si="179"/>
        <v>9255</v>
      </c>
      <c r="BAA97" s="49">
        <f t="shared" si="179"/>
        <v>8861</v>
      </c>
      <c r="BAB97" s="49">
        <f t="shared" si="179"/>
        <v>12362</v>
      </c>
      <c r="BAC97" s="49">
        <f t="shared" si="179"/>
        <v>8688</v>
      </c>
      <c r="BAD97" s="49">
        <f t="shared" si="179"/>
        <v>9708</v>
      </c>
      <c r="BAE97" s="49">
        <f t="shared" si="179"/>
        <v>9467</v>
      </c>
      <c r="BAF97" s="49">
        <f t="shared" si="179"/>
        <v>9550</v>
      </c>
      <c r="BAG97" s="49">
        <f t="shared" si="179"/>
        <v>9596</v>
      </c>
      <c r="BAH97" s="49">
        <f t="shared" si="179"/>
        <v>10351</v>
      </c>
      <c r="BAI97" s="49">
        <f t="shared" si="179"/>
        <v>12318</v>
      </c>
      <c r="BAJ97" s="49">
        <f t="shared" si="179"/>
        <v>10652</v>
      </c>
      <c r="BAK97" s="49">
        <f t="shared" si="179"/>
        <v>10751</v>
      </c>
      <c r="BAL97" s="49">
        <f t="shared" si="179"/>
        <v>10712</v>
      </c>
      <c r="BAM97" s="49">
        <f t="shared" si="179"/>
        <v>11101</v>
      </c>
      <c r="BAN97" s="49">
        <f t="shared" si="179"/>
        <v>11781</v>
      </c>
      <c r="BAO97" s="49">
        <f t="shared" si="179"/>
        <v>12709</v>
      </c>
      <c r="BAP97" s="49">
        <f t="shared" si="179"/>
        <v>12103</v>
      </c>
      <c r="BAQ97" s="49">
        <f t="shared" si="179"/>
        <v>12581</v>
      </c>
      <c r="BAR97" s="49">
        <f t="shared" si="179"/>
        <v>14490</v>
      </c>
      <c r="BAS97" s="49">
        <f t="shared" si="179"/>
        <v>14837</v>
      </c>
      <c r="BAT97" s="49">
        <f t="shared" si="179"/>
        <v>19232</v>
      </c>
      <c r="BAU97" s="49">
        <f t="shared" si="179"/>
        <v>17875</v>
      </c>
      <c r="BAV97" s="49">
        <f t="shared" si="179"/>
        <v>19943</v>
      </c>
      <c r="BAW97" s="49">
        <f t="shared" si="179"/>
        <v>22100</v>
      </c>
      <c r="BAX97" s="49">
        <f t="shared" si="179"/>
        <v>23306</v>
      </c>
      <c r="BAY97" s="49">
        <f t="shared" si="179"/>
        <v>19780</v>
      </c>
      <c r="BAZ97" s="49">
        <f t="shared" si="179"/>
        <v>20481</v>
      </c>
      <c r="BBA97" s="49">
        <f t="shared" si="179"/>
        <v>19971</v>
      </c>
      <c r="BBB97" s="49">
        <f t="shared" si="179"/>
        <v>20058</v>
      </c>
      <c r="BBC97" s="49">
        <f t="shared" si="179"/>
        <v>17035</v>
      </c>
      <c r="BBD97" s="49">
        <f t="shared" si="179"/>
        <v>13115</v>
      </c>
      <c r="BBE97" s="49">
        <f t="shared" si="179"/>
        <v>14926</v>
      </c>
      <c r="BBF97" s="49">
        <f t="shared" si="179"/>
        <v>16030</v>
      </c>
      <c r="BBG97" s="49">
        <f t="shared" ref="BBG97:BBN97" si="180">SUM(BBG20:BBG27,BBG29,BBG31,BBG40)</f>
        <v>16487</v>
      </c>
      <c r="BBH97" s="49">
        <f t="shared" si="180"/>
        <v>15013</v>
      </c>
      <c r="BBI97" s="49">
        <f t="shared" si="180"/>
        <v>15904</v>
      </c>
      <c r="BBJ97" s="49">
        <f t="shared" si="180"/>
        <v>15366</v>
      </c>
      <c r="BBK97" s="49">
        <f t="shared" si="180"/>
        <v>13832</v>
      </c>
      <c r="BBL97" s="49">
        <f t="shared" si="180"/>
        <v>15015</v>
      </c>
      <c r="BBM97" s="49">
        <f t="shared" si="180"/>
        <v>16779</v>
      </c>
      <c r="BBN97" s="77">
        <f t="shared" si="180"/>
        <v>12459</v>
      </c>
    </row>
    <row r="98" spans="1:1419" x14ac:dyDescent="0.2">
      <c r="A98" s="68" t="s">
        <v>84</v>
      </c>
      <c r="C98" s="49">
        <f t="shared" ref="C98:BN98" si="181">SUM(C32:C38,C53)</f>
        <v>0</v>
      </c>
      <c r="D98" s="49">
        <f t="shared" si="181"/>
        <v>0</v>
      </c>
      <c r="E98" s="49">
        <f t="shared" si="181"/>
        <v>0</v>
      </c>
      <c r="F98" s="49">
        <f t="shared" si="181"/>
        <v>0</v>
      </c>
      <c r="G98" s="49">
        <f t="shared" si="181"/>
        <v>0</v>
      </c>
      <c r="H98" s="49">
        <f t="shared" si="181"/>
        <v>0</v>
      </c>
      <c r="I98" s="49">
        <f t="shared" si="181"/>
        <v>205</v>
      </c>
      <c r="J98" s="49">
        <f t="shared" si="181"/>
        <v>705</v>
      </c>
      <c r="K98" s="49">
        <f t="shared" si="181"/>
        <v>925</v>
      </c>
      <c r="L98" s="49">
        <f t="shared" si="181"/>
        <v>1070</v>
      </c>
      <c r="M98" s="49">
        <f t="shared" si="181"/>
        <v>2416</v>
      </c>
      <c r="N98" s="49">
        <f t="shared" si="181"/>
        <v>3796</v>
      </c>
      <c r="O98" s="49">
        <f t="shared" si="181"/>
        <v>4282</v>
      </c>
      <c r="P98" s="49">
        <f t="shared" si="181"/>
        <v>5056</v>
      </c>
      <c r="Q98" s="49">
        <f t="shared" si="181"/>
        <v>5406</v>
      </c>
      <c r="R98" s="49">
        <f t="shared" si="181"/>
        <v>6072</v>
      </c>
      <c r="S98" s="49">
        <f t="shared" si="181"/>
        <v>6417</v>
      </c>
      <c r="T98" s="49">
        <f t="shared" si="181"/>
        <v>6639</v>
      </c>
      <c r="U98" s="49">
        <f t="shared" si="181"/>
        <v>6639</v>
      </c>
      <c r="V98" s="49">
        <f t="shared" si="181"/>
        <v>6738</v>
      </c>
      <c r="W98" s="49">
        <f t="shared" si="181"/>
        <v>6813</v>
      </c>
      <c r="X98" s="49">
        <f t="shared" si="181"/>
        <v>6813</v>
      </c>
      <c r="Y98" s="49">
        <f t="shared" si="181"/>
        <v>6813</v>
      </c>
      <c r="Z98" s="49">
        <f t="shared" si="181"/>
        <v>6813</v>
      </c>
      <c r="AA98" s="49">
        <f t="shared" si="181"/>
        <v>6813</v>
      </c>
      <c r="AB98" s="49">
        <f t="shared" si="181"/>
        <v>6813</v>
      </c>
      <c r="AC98" s="49">
        <f t="shared" si="181"/>
        <v>6813</v>
      </c>
      <c r="AD98" s="49">
        <f t="shared" si="181"/>
        <v>6947</v>
      </c>
      <c r="AE98" s="49">
        <f t="shared" si="181"/>
        <v>7022</v>
      </c>
      <c r="AF98" s="49">
        <f t="shared" si="181"/>
        <v>7187</v>
      </c>
      <c r="AG98" s="49">
        <f t="shared" si="181"/>
        <v>7208</v>
      </c>
      <c r="AH98" s="49">
        <f t="shared" si="181"/>
        <v>7601</v>
      </c>
      <c r="AI98" s="49">
        <f t="shared" si="181"/>
        <v>7652</v>
      </c>
      <c r="AJ98" s="49">
        <f t="shared" si="181"/>
        <v>7898</v>
      </c>
      <c r="AK98" s="49">
        <f t="shared" si="181"/>
        <v>7923</v>
      </c>
      <c r="AL98" s="49">
        <f t="shared" si="181"/>
        <v>7923</v>
      </c>
      <c r="AM98" s="49">
        <f t="shared" si="181"/>
        <v>7923</v>
      </c>
      <c r="AN98" s="49">
        <f t="shared" si="181"/>
        <v>8503</v>
      </c>
      <c r="AO98" s="49">
        <f t="shared" si="181"/>
        <v>8607</v>
      </c>
      <c r="AP98" s="49">
        <f t="shared" si="181"/>
        <v>8740</v>
      </c>
      <c r="AQ98" s="49">
        <f t="shared" si="181"/>
        <v>8836</v>
      </c>
      <c r="AR98" s="49">
        <f t="shared" si="181"/>
        <v>8843</v>
      </c>
      <c r="AS98" s="49">
        <f t="shared" si="181"/>
        <v>8852</v>
      </c>
      <c r="AT98" s="49">
        <f t="shared" si="181"/>
        <v>9047</v>
      </c>
      <c r="AU98" s="49">
        <f t="shared" si="181"/>
        <v>9328</v>
      </c>
      <c r="AV98" s="49">
        <f t="shared" si="181"/>
        <v>9329</v>
      </c>
      <c r="AW98" s="49">
        <f t="shared" si="181"/>
        <v>9483</v>
      </c>
      <c r="AX98" s="49">
        <f t="shared" si="181"/>
        <v>10380</v>
      </c>
      <c r="AY98" s="49">
        <f t="shared" si="181"/>
        <v>10480</v>
      </c>
      <c r="AZ98" s="49">
        <f t="shared" si="181"/>
        <v>10505</v>
      </c>
      <c r="BA98" s="49">
        <f t="shared" si="181"/>
        <v>10533</v>
      </c>
      <c r="BB98" s="49">
        <f t="shared" si="181"/>
        <v>12003</v>
      </c>
      <c r="BC98" s="49">
        <f t="shared" si="181"/>
        <v>12674</v>
      </c>
      <c r="BD98" s="49">
        <f t="shared" si="181"/>
        <v>12919</v>
      </c>
      <c r="BE98" s="49">
        <f t="shared" si="181"/>
        <v>13875</v>
      </c>
      <c r="BF98" s="49">
        <f t="shared" si="181"/>
        <v>14401</v>
      </c>
      <c r="BG98" s="49">
        <f t="shared" si="181"/>
        <v>14523</v>
      </c>
      <c r="BH98" s="49">
        <f t="shared" si="181"/>
        <v>15060</v>
      </c>
      <c r="BI98" s="49">
        <f t="shared" si="181"/>
        <v>15797</v>
      </c>
      <c r="BJ98" s="49">
        <f t="shared" si="181"/>
        <v>16734</v>
      </c>
      <c r="BK98" s="49">
        <f t="shared" si="181"/>
        <v>17613</v>
      </c>
      <c r="BL98" s="49">
        <f t="shared" si="181"/>
        <v>20242</v>
      </c>
      <c r="BM98" s="49">
        <f t="shared" si="181"/>
        <v>21372</v>
      </c>
      <c r="BN98" s="49">
        <f t="shared" si="181"/>
        <v>24341</v>
      </c>
      <c r="BO98" s="49">
        <f t="shared" ref="BO98:DZ98" si="182">SUM(BO32:BO38,BO53)</f>
        <v>25304</v>
      </c>
      <c r="BP98" s="49">
        <f t="shared" si="182"/>
        <v>26422</v>
      </c>
      <c r="BQ98" s="49">
        <f t="shared" si="182"/>
        <v>29632</v>
      </c>
      <c r="BR98" s="49">
        <f t="shared" si="182"/>
        <v>33063</v>
      </c>
      <c r="BS98" s="49">
        <f t="shared" si="182"/>
        <v>34141</v>
      </c>
      <c r="BT98" s="49">
        <f t="shared" si="182"/>
        <v>39213</v>
      </c>
      <c r="BU98" s="49">
        <f t="shared" si="182"/>
        <v>40184</v>
      </c>
      <c r="BV98" s="49">
        <f t="shared" si="182"/>
        <v>40275</v>
      </c>
      <c r="BW98" s="49">
        <f t="shared" si="182"/>
        <v>47158</v>
      </c>
      <c r="BX98" s="49">
        <f t="shared" si="182"/>
        <v>48158</v>
      </c>
      <c r="BY98" s="49">
        <f t="shared" si="182"/>
        <v>49044</v>
      </c>
      <c r="BZ98" s="49">
        <f t="shared" si="182"/>
        <v>49681</v>
      </c>
      <c r="CA98" s="49">
        <f t="shared" si="182"/>
        <v>53977</v>
      </c>
      <c r="CB98" s="49">
        <f t="shared" si="182"/>
        <v>55108</v>
      </c>
      <c r="CC98" s="49">
        <f t="shared" si="182"/>
        <v>55677</v>
      </c>
      <c r="CD98" s="49">
        <f t="shared" si="182"/>
        <v>55782</v>
      </c>
      <c r="CE98" s="49">
        <f t="shared" si="182"/>
        <v>56181</v>
      </c>
      <c r="CF98" s="49">
        <f t="shared" si="182"/>
        <v>56381</v>
      </c>
      <c r="CG98" s="49">
        <f t="shared" si="182"/>
        <v>57065</v>
      </c>
      <c r="CH98" s="49">
        <f t="shared" si="182"/>
        <v>57065</v>
      </c>
      <c r="CI98" s="49">
        <f t="shared" si="182"/>
        <v>57129</v>
      </c>
      <c r="CJ98" s="49">
        <f t="shared" si="182"/>
        <v>57135</v>
      </c>
      <c r="CK98" s="49">
        <f t="shared" si="182"/>
        <v>57135</v>
      </c>
      <c r="CL98" s="49">
        <f t="shared" si="182"/>
        <v>56936</v>
      </c>
      <c r="CM98" s="49">
        <f t="shared" si="182"/>
        <v>56581</v>
      </c>
      <c r="CN98" s="49">
        <f t="shared" si="182"/>
        <v>55962</v>
      </c>
      <c r="CO98" s="49">
        <f t="shared" si="182"/>
        <v>55054</v>
      </c>
      <c r="CP98" s="49">
        <f t="shared" si="182"/>
        <v>54914</v>
      </c>
      <c r="CQ98" s="49">
        <f t="shared" si="182"/>
        <v>55001</v>
      </c>
      <c r="CR98" s="49">
        <f t="shared" si="182"/>
        <v>55026</v>
      </c>
      <c r="CS98" s="49">
        <f t="shared" si="182"/>
        <v>55009</v>
      </c>
      <c r="CT98" s="49">
        <f t="shared" si="182"/>
        <v>55954</v>
      </c>
      <c r="CU98" s="49">
        <f t="shared" si="182"/>
        <v>55592</v>
      </c>
      <c r="CV98" s="49">
        <f t="shared" si="182"/>
        <v>53471</v>
      </c>
      <c r="CW98" s="49">
        <f t="shared" si="182"/>
        <v>53133</v>
      </c>
      <c r="CX98" s="49">
        <f t="shared" si="182"/>
        <v>53086</v>
      </c>
      <c r="CY98" s="49">
        <f t="shared" si="182"/>
        <v>53032</v>
      </c>
      <c r="CZ98" s="49">
        <f t="shared" si="182"/>
        <v>51904</v>
      </c>
      <c r="DA98" s="49">
        <f t="shared" si="182"/>
        <v>51907</v>
      </c>
      <c r="DB98" s="49">
        <f t="shared" si="182"/>
        <v>50200</v>
      </c>
      <c r="DC98" s="49">
        <f t="shared" si="182"/>
        <v>50282</v>
      </c>
      <c r="DD98" s="49">
        <f t="shared" si="182"/>
        <v>50594</v>
      </c>
      <c r="DE98" s="49">
        <f t="shared" si="182"/>
        <v>51382</v>
      </c>
      <c r="DF98" s="49">
        <f t="shared" si="182"/>
        <v>52715</v>
      </c>
      <c r="DG98" s="49">
        <f t="shared" si="182"/>
        <v>53815</v>
      </c>
      <c r="DH98" s="49">
        <f t="shared" si="182"/>
        <v>54671</v>
      </c>
      <c r="DI98" s="49">
        <f t="shared" si="182"/>
        <v>55414</v>
      </c>
      <c r="DJ98" s="49">
        <f t="shared" si="182"/>
        <v>55909</v>
      </c>
      <c r="DK98" s="49">
        <f t="shared" si="182"/>
        <v>55963</v>
      </c>
      <c r="DL98" s="49">
        <f t="shared" si="182"/>
        <v>56213</v>
      </c>
      <c r="DM98" s="49">
        <f t="shared" si="182"/>
        <v>55769</v>
      </c>
      <c r="DN98" s="49">
        <f t="shared" si="182"/>
        <v>49197</v>
      </c>
      <c r="DO98" s="49">
        <f t="shared" si="182"/>
        <v>48117</v>
      </c>
      <c r="DP98" s="49">
        <f t="shared" si="182"/>
        <v>48118</v>
      </c>
      <c r="DQ98" s="49">
        <f t="shared" si="182"/>
        <v>48118</v>
      </c>
      <c r="DR98" s="49">
        <f t="shared" si="182"/>
        <v>48118</v>
      </c>
      <c r="DS98" s="49">
        <f t="shared" si="182"/>
        <v>48594</v>
      </c>
      <c r="DT98" s="49">
        <f t="shared" si="182"/>
        <v>48523</v>
      </c>
      <c r="DU98" s="49">
        <f t="shared" si="182"/>
        <v>48093</v>
      </c>
      <c r="DV98" s="49">
        <f t="shared" si="182"/>
        <v>47700</v>
      </c>
      <c r="DW98" s="49">
        <f t="shared" si="182"/>
        <v>109671</v>
      </c>
      <c r="DX98" s="49">
        <f t="shared" si="182"/>
        <v>109588</v>
      </c>
      <c r="DY98" s="49">
        <f t="shared" si="182"/>
        <v>109575</v>
      </c>
      <c r="DZ98" s="49">
        <f t="shared" si="182"/>
        <v>117818</v>
      </c>
      <c r="EA98" s="49">
        <f t="shared" ref="EA98:GL98" si="183">SUM(EA32:EA38,EA53)</f>
        <v>124269</v>
      </c>
      <c r="EB98" s="49">
        <f t="shared" si="183"/>
        <v>117761</v>
      </c>
      <c r="EC98" s="49">
        <f t="shared" si="183"/>
        <v>114390</v>
      </c>
      <c r="ED98" s="49">
        <f t="shared" si="183"/>
        <v>117658</v>
      </c>
      <c r="EE98" s="49">
        <f t="shared" si="183"/>
        <v>113882</v>
      </c>
      <c r="EF98" s="49">
        <f t="shared" si="183"/>
        <v>119685</v>
      </c>
      <c r="EG98" s="49">
        <f t="shared" si="183"/>
        <v>114128</v>
      </c>
      <c r="EH98" s="49">
        <f t="shared" si="183"/>
        <v>114918</v>
      </c>
      <c r="EI98" s="49">
        <f t="shared" si="183"/>
        <v>70728</v>
      </c>
      <c r="EJ98" s="49">
        <f t="shared" si="183"/>
        <v>71594</v>
      </c>
      <c r="EK98" s="49">
        <f t="shared" si="183"/>
        <v>74320</v>
      </c>
      <c r="EL98" s="49">
        <f t="shared" si="183"/>
        <v>75315</v>
      </c>
      <c r="EM98" s="49">
        <f t="shared" si="183"/>
        <v>76953</v>
      </c>
      <c r="EN98" s="49">
        <f t="shared" si="183"/>
        <v>67886</v>
      </c>
      <c r="EO98" s="49">
        <f t="shared" si="183"/>
        <v>73880</v>
      </c>
      <c r="EP98" s="49">
        <f t="shared" si="183"/>
        <v>75681</v>
      </c>
      <c r="EQ98" s="49">
        <f t="shared" si="183"/>
        <v>75706</v>
      </c>
      <c r="ER98" s="49">
        <f t="shared" si="183"/>
        <v>77927</v>
      </c>
      <c r="ES98" s="49">
        <f t="shared" si="183"/>
        <v>87835</v>
      </c>
      <c r="ET98" s="49">
        <f t="shared" si="183"/>
        <v>87724</v>
      </c>
      <c r="EU98" s="49">
        <f t="shared" si="183"/>
        <v>94999</v>
      </c>
      <c r="EV98" s="49">
        <f t="shared" si="183"/>
        <v>95005</v>
      </c>
      <c r="EW98" s="49">
        <f t="shared" si="183"/>
        <v>129359</v>
      </c>
      <c r="EX98" s="49">
        <f t="shared" si="183"/>
        <v>103395</v>
      </c>
      <c r="EY98" s="49">
        <f t="shared" si="183"/>
        <v>102343</v>
      </c>
      <c r="EZ98" s="49">
        <f t="shared" si="183"/>
        <v>110042</v>
      </c>
      <c r="FA98" s="49">
        <f t="shared" si="183"/>
        <v>99062</v>
      </c>
      <c r="FB98" s="49">
        <f t="shared" si="183"/>
        <v>96110</v>
      </c>
      <c r="FC98" s="49">
        <f t="shared" si="183"/>
        <v>241906</v>
      </c>
      <c r="FD98" s="49">
        <f t="shared" si="183"/>
        <v>111812</v>
      </c>
      <c r="FE98" s="49">
        <f t="shared" si="183"/>
        <v>89096</v>
      </c>
      <c r="FF98" s="49">
        <f t="shared" si="183"/>
        <v>99622</v>
      </c>
      <c r="FG98" s="49">
        <f t="shared" si="183"/>
        <v>101820</v>
      </c>
      <c r="FH98" s="49">
        <f t="shared" si="183"/>
        <v>108568</v>
      </c>
      <c r="FI98" s="49">
        <f t="shared" si="183"/>
        <v>107233</v>
      </c>
      <c r="FJ98" s="49">
        <f t="shared" si="183"/>
        <v>143225</v>
      </c>
      <c r="FK98" s="49">
        <f t="shared" si="183"/>
        <v>186733</v>
      </c>
      <c r="FL98" s="49">
        <f t="shared" si="183"/>
        <v>168221</v>
      </c>
      <c r="FM98" s="49">
        <f t="shared" si="183"/>
        <v>123194</v>
      </c>
      <c r="FN98" s="49">
        <f t="shared" si="183"/>
        <v>132632</v>
      </c>
      <c r="FO98" s="49">
        <f t="shared" si="183"/>
        <v>225882</v>
      </c>
      <c r="FP98" s="49">
        <f t="shared" si="183"/>
        <v>158324</v>
      </c>
      <c r="FQ98" s="49">
        <f t="shared" si="183"/>
        <v>222657</v>
      </c>
      <c r="FR98" s="49">
        <f t="shared" si="183"/>
        <v>235187</v>
      </c>
      <c r="FS98" s="49">
        <f t="shared" si="183"/>
        <v>254976</v>
      </c>
      <c r="FT98" s="49">
        <f t="shared" si="183"/>
        <v>262363</v>
      </c>
      <c r="FU98" s="49">
        <f t="shared" si="183"/>
        <v>287075</v>
      </c>
      <c r="FV98" s="49">
        <f t="shared" si="183"/>
        <v>310769</v>
      </c>
      <c r="FW98" s="49">
        <f t="shared" si="183"/>
        <v>320803</v>
      </c>
      <c r="FX98" s="49">
        <f t="shared" si="183"/>
        <v>196380</v>
      </c>
      <c r="FY98" s="49">
        <f t="shared" si="183"/>
        <v>92970</v>
      </c>
      <c r="FZ98" s="49">
        <f t="shared" si="183"/>
        <v>78853</v>
      </c>
      <c r="GA98" s="49">
        <f t="shared" si="183"/>
        <v>77561</v>
      </c>
      <c r="GB98" s="49">
        <f t="shared" si="183"/>
        <v>146878</v>
      </c>
      <c r="GC98" s="49">
        <f t="shared" si="183"/>
        <v>114084</v>
      </c>
      <c r="GD98" s="49">
        <f t="shared" si="183"/>
        <v>74543</v>
      </c>
      <c r="GE98" s="49">
        <f t="shared" si="183"/>
        <v>146924</v>
      </c>
      <c r="GF98" s="49">
        <f t="shared" si="183"/>
        <v>97085</v>
      </c>
      <c r="GG98" s="49">
        <f t="shared" si="183"/>
        <v>73862</v>
      </c>
      <c r="GH98" s="49">
        <f t="shared" si="183"/>
        <v>76760</v>
      </c>
      <c r="GI98" s="49">
        <f t="shared" si="183"/>
        <v>259066</v>
      </c>
      <c r="GJ98" s="49">
        <f t="shared" si="183"/>
        <v>60099</v>
      </c>
      <c r="GK98" s="49">
        <f t="shared" si="183"/>
        <v>72196</v>
      </c>
      <c r="GL98" s="49">
        <f t="shared" si="183"/>
        <v>56617</v>
      </c>
      <c r="GM98" s="49">
        <f t="shared" ref="GM98:IX98" si="184">SUM(GM32:GM38,GM53)</f>
        <v>57012</v>
      </c>
      <c r="GN98" s="49">
        <f t="shared" si="184"/>
        <v>53810</v>
      </c>
      <c r="GO98" s="49">
        <f t="shared" si="184"/>
        <v>52335</v>
      </c>
      <c r="GP98" s="49">
        <f t="shared" si="184"/>
        <v>64043</v>
      </c>
      <c r="GQ98" s="49">
        <f t="shared" si="184"/>
        <v>54103</v>
      </c>
      <c r="GR98" s="49">
        <f t="shared" si="184"/>
        <v>56122</v>
      </c>
      <c r="GS98" s="49">
        <f t="shared" si="184"/>
        <v>57798</v>
      </c>
      <c r="GT98" s="49">
        <f t="shared" si="184"/>
        <v>63340</v>
      </c>
      <c r="GU98" s="49">
        <f t="shared" si="184"/>
        <v>70900</v>
      </c>
      <c r="GV98" s="49">
        <f t="shared" si="184"/>
        <v>78643</v>
      </c>
      <c r="GW98" s="49">
        <f t="shared" si="184"/>
        <v>84803</v>
      </c>
      <c r="GX98" s="49">
        <f t="shared" si="184"/>
        <v>94407</v>
      </c>
      <c r="GY98" s="49">
        <f t="shared" si="184"/>
        <v>95943</v>
      </c>
      <c r="GZ98" s="49">
        <f t="shared" si="184"/>
        <v>350311</v>
      </c>
      <c r="HA98" s="49">
        <f t="shared" si="184"/>
        <v>118222</v>
      </c>
      <c r="HB98" s="49">
        <f t="shared" si="184"/>
        <v>121435</v>
      </c>
      <c r="HC98" s="49">
        <f t="shared" si="184"/>
        <v>122927</v>
      </c>
      <c r="HD98" s="49">
        <f t="shared" si="184"/>
        <v>177314</v>
      </c>
      <c r="HE98" s="49">
        <f t="shared" si="184"/>
        <v>121796</v>
      </c>
      <c r="HF98" s="49">
        <f t="shared" si="184"/>
        <v>134802</v>
      </c>
      <c r="HG98" s="49">
        <f t="shared" si="184"/>
        <v>140666</v>
      </c>
      <c r="HH98" s="49">
        <f t="shared" si="184"/>
        <v>353923</v>
      </c>
      <c r="HI98" s="49">
        <f t="shared" si="184"/>
        <v>311546</v>
      </c>
      <c r="HJ98" s="49">
        <f t="shared" si="184"/>
        <v>154887</v>
      </c>
      <c r="HK98" s="49">
        <f t="shared" si="184"/>
        <v>204630</v>
      </c>
      <c r="HL98" s="49">
        <f t="shared" si="184"/>
        <v>299744</v>
      </c>
      <c r="HM98" s="49">
        <f t="shared" si="184"/>
        <v>175969</v>
      </c>
      <c r="HN98" s="49">
        <f t="shared" si="184"/>
        <v>294784</v>
      </c>
      <c r="HO98" s="49">
        <f t="shared" si="184"/>
        <v>167751</v>
      </c>
      <c r="HP98" s="49">
        <f t="shared" si="184"/>
        <v>169305</v>
      </c>
      <c r="HQ98" s="49">
        <f t="shared" si="184"/>
        <v>175218</v>
      </c>
      <c r="HR98" s="49">
        <f t="shared" si="184"/>
        <v>182782</v>
      </c>
      <c r="HS98" s="49">
        <f t="shared" si="184"/>
        <v>186892</v>
      </c>
      <c r="HT98" s="49">
        <f t="shared" si="184"/>
        <v>195571</v>
      </c>
      <c r="HU98" s="49">
        <f t="shared" si="184"/>
        <v>199693</v>
      </c>
      <c r="HV98" s="49">
        <f t="shared" si="184"/>
        <v>200935</v>
      </c>
      <c r="HW98" s="49">
        <f t="shared" si="184"/>
        <v>205780</v>
      </c>
      <c r="HX98" s="49">
        <f t="shared" si="184"/>
        <v>212847</v>
      </c>
      <c r="HY98" s="49">
        <f t="shared" si="184"/>
        <v>216175</v>
      </c>
      <c r="HZ98" s="49">
        <f t="shared" si="184"/>
        <v>218636</v>
      </c>
      <c r="IA98" s="49">
        <f t="shared" si="184"/>
        <v>221394</v>
      </c>
      <c r="IB98" s="49">
        <f t="shared" si="184"/>
        <v>229507</v>
      </c>
      <c r="IC98" s="49">
        <f t="shared" si="184"/>
        <v>231232</v>
      </c>
      <c r="ID98" s="49">
        <f t="shared" si="184"/>
        <v>226914</v>
      </c>
      <c r="IE98" s="49">
        <f t="shared" si="184"/>
        <v>229014</v>
      </c>
      <c r="IF98" s="49">
        <f t="shared" si="184"/>
        <v>255015</v>
      </c>
      <c r="IG98" s="49">
        <f t="shared" si="184"/>
        <v>231868</v>
      </c>
      <c r="IH98" s="49">
        <f t="shared" si="184"/>
        <v>229347</v>
      </c>
      <c r="II98" s="49">
        <f t="shared" si="184"/>
        <v>231569</v>
      </c>
      <c r="IJ98" s="49">
        <f t="shared" si="184"/>
        <v>227575</v>
      </c>
      <c r="IK98" s="49">
        <f t="shared" si="184"/>
        <v>233559</v>
      </c>
      <c r="IL98" s="49">
        <f t="shared" si="184"/>
        <v>237388</v>
      </c>
      <c r="IM98" s="49">
        <f t="shared" si="184"/>
        <v>239400</v>
      </c>
      <c r="IN98" s="49">
        <f t="shared" si="184"/>
        <v>245356</v>
      </c>
      <c r="IO98" s="49">
        <f t="shared" si="184"/>
        <v>257099</v>
      </c>
      <c r="IP98" s="49">
        <f t="shared" si="184"/>
        <v>323099</v>
      </c>
      <c r="IQ98" s="49">
        <f t="shared" si="184"/>
        <v>265154</v>
      </c>
      <c r="IR98" s="49">
        <f t="shared" si="184"/>
        <v>270705</v>
      </c>
      <c r="IS98" s="49">
        <f t="shared" si="184"/>
        <v>277516</v>
      </c>
      <c r="IT98" s="49">
        <f t="shared" si="184"/>
        <v>368943</v>
      </c>
      <c r="IU98" s="49">
        <f t="shared" si="184"/>
        <v>350273</v>
      </c>
      <c r="IV98" s="49">
        <f t="shared" si="184"/>
        <v>278315</v>
      </c>
      <c r="IW98" s="49">
        <f t="shared" si="184"/>
        <v>290379</v>
      </c>
      <c r="IX98" s="49">
        <f t="shared" si="184"/>
        <v>294780</v>
      </c>
      <c r="IY98" s="49">
        <f t="shared" ref="IY98:LJ98" si="185">SUM(IY32:IY38,IY53)</f>
        <v>296598</v>
      </c>
      <c r="IZ98" s="49">
        <f t="shared" si="185"/>
        <v>300766</v>
      </c>
      <c r="JA98" s="49">
        <f t="shared" si="185"/>
        <v>301254</v>
      </c>
      <c r="JB98" s="49">
        <f t="shared" si="185"/>
        <v>300129</v>
      </c>
      <c r="JC98" s="49">
        <f t="shared" si="185"/>
        <v>305463</v>
      </c>
      <c r="JD98" s="49">
        <f t="shared" si="185"/>
        <v>312245</v>
      </c>
      <c r="JE98" s="49">
        <f t="shared" si="185"/>
        <v>314937</v>
      </c>
      <c r="JF98" s="49">
        <f t="shared" si="185"/>
        <v>310755</v>
      </c>
      <c r="JG98" s="49">
        <f t="shared" si="185"/>
        <v>300120</v>
      </c>
      <c r="JH98" s="49">
        <f t="shared" si="185"/>
        <v>330458</v>
      </c>
      <c r="JI98" s="49">
        <f t="shared" si="185"/>
        <v>300405</v>
      </c>
      <c r="JJ98" s="49">
        <f t="shared" si="185"/>
        <v>375990</v>
      </c>
      <c r="JK98" s="49">
        <f t="shared" si="185"/>
        <v>329506</v>
      </c>
      <c r="JL98" s="49">
        <f t="shared" si="185"/>
        <v>346784</v>
      </c>
      <c r="JM98" s="49">
        <f t="shared" si="185"/>
        <v>303865</v>
      </c>
      <c r="JN98" s="49">
        <f t="shared" si="185"/>
        <v>303521</v>
      </c>
      <c r="JO98" s="49">
        <f t="shared" si="185"/>
        <v>302903</v>
      </c>
      <c r="JP98" s="49">
        <f t="shared" si="185"/>
        <v>317155</v>
      </c>
      <c r="JQ98" s="49">
        <f t="shared" si="185"/>
        <v>295448</v>
      </c>
      <c r="JR98" s="49">
        <f t="shared" si="185"/>
        <v>294354</v>
      </c>
      <c r="JS98" s="49">
        <f t="shared" si="185"/>
        <v>293410</v>
      </c>
      <c r="JT98" s="49">
        <f t="shared" si="185"/>
        <v>294304</v>
      </c>
      <c r="JU98" s="49">
        <f t="shared" si="185"/>
        <v>436984</v>
      </c>
      <c r="JV98" s="49">
        <f t="shared" si="185"/>
        <v>289922</v>
      </c>
      <c r="JW98" s="49">
        <f t="shared" si="185"/>
        <v>372416</v>
      </c>
      <c r="JX98" s="49">
        <f t="shared" si="185"/>
        <v>366785</v>
      </c>
      <c r="JY98" s="49">
        <f t="shared" si="185"/>
        <v>330595</v>
      </c>
      <c r="JZ98" s="49">
        <f t="shared" si="185"/>
        <v>293931</v>
      </c>
      <c r="KA98" s="49">
        <f t="shared" si="185"/>
        <v>293514</v>
      </c>
      <c r="KB98" s="49">
        <f t="shared" si="185"/>
        <v>299901</v>
      </c>
      <c r="KC98" s="49">
        <f t="shared" si="185"/>
        <v>306328</v>
      </c>
      <c r="KD98" s="49">
        <f t="shared" si="185"/>
        <v>303626</v>
      </c>
      <c r="KE98" s="49">
        <f t="shared" si="185"/>
        <v>306394</v>
      </c>
      <c r="KF98" s="49">
        <f t="shared" si="185"/>
        <v>301680</v>
      </c>
      <c r="KG98" s="49">
        <f t="shared" si="185"/>
        <v>306973</v>
      </c>
      <c r="KH98" s="49">
        <f t="shared" si="185"/>
        <v>373955</v>
      </c>
      <c r="KI98" s="49">
        <f t="shared" si="185"/>
        <v>352296</v>
      </c>
      <c r="KJ98" s="49">
        <f t="shared" si="185"/>
        <v>338240</v>
      </c>
      <c r="KK98" s="49">
        <f t="shared" si="185"/>
        <v>308804</v>
      </c>
      <c r="KL98" s="49">
        <f t="shared" si="185"/>
        <v>321042</v>
      </c>
      <c r="KM98" s="49">
        <f t="shared" si="185"/>
        <v>314768</v>
      </c>
      <c r="KN98" s="49">
        <f t="shared" si="185"/>
        <v>325380</v>
      </c>
      <c r="KO98" s="49">
        <f t="shared" si="185"/>
        <v>298369</v>
      </c>
      <c r="KP98" s="49">
        <f t="shared" si="185"/>
        <v>304715</v>
      </c>
      <c r="KQ98" s="49">
        <f t="shared" si="185"/>
        <v>304036</v>
      </c>
      <c r="KR98" s="49">
        <f t="shared" si="185"/>
        <v>300580</v>
      </c>
      <c r="KS98" s="49">
        <f t="shared" si="185"/>
        <v>306508</v>
      </c>
      <c r="KT98" s="49">
        <f t="shared" si="185"/>
        <v>359302</v>
      </c>
      <c r="KU98" s="49">
        <f t="shared" si="185"/>
        <v>420353</v>
      </c>
      <c r="KV98" s="49">
        <f t="shared" si="185"/>
        <v>297500</v>
      </c>
      <c r="KW98" s="49">
        <f t="shared" si="185"/>
        <v>298406</v>
      </c>
      <c r="KX98" s="49">
        <f t="shared" si="185"/>
        <v>300876</v>
      </c>
      <c r="KY98" s="49">
        <f t="shared" si="185"/>
        <v>328586</v>
      </c>
      <c r="KZ98" s="49">
        <f t="shared" si="185"/>
        <v>307732</v>
      </c>
      <c r="LA98" s="49">
        <f t="shared" si="185"/>
        <v>296371</v>
      </c>
      <c r="LB98" s="49">
        <f t="shared" si="185"/>
        <v>294981</v>
      </c>
      <c r="LC98" s="49">
        <f t="shared" si="185"/>
        <v>296242</v>
      </c>
      <c r="LD98" s="49">
        <f t="shared" si="185"/>
        <v>358094</v>
      </c>
      <c r="LE98" s="49">
        <f t="shared" si="185"/>
        <v>320614</v>
      </c>
      <c r="LF98" s="49">
        <f t="shared" si="185"/>
        <v>313936</v>
      </c>
      <c r="LG98" s="49">
        <f t="shared" si="185"/>
        <v>355220</v>
      </c>
      <c r="LH98" s="49">
        <f t="shared" si="185"/>
        <v>392483</v>
      </c>
      <c r="LI98" s="49">
        <f t="shared" si="185"/>
        <v>308181</v>
      </c>
      <c r="LJ98" s="49">
        <f t="shared" si="185"/>
        <v>288191</v>
      </c>
      <c r="LK98" s="49">
        <f t="shared" ref="LK98:NV98" si="186">SUM(LK32:LK38,LK53)</f>
        <v>287906</v>
      </c>
      <c r="LL98" s="49">
        <f t="shared" si="186"/>
        <v>315592</v>
      </c>
      <c r="LM98" s="49">
        <f t="shared" si="186"/>
        <v>290549</v>
      </c>
      <c r="LN98" s="49">
        <f t="shared" si="186"/>
        <v>287320</v>
      </c>
      <c r="LO98" s="49">
        <f t="shared" si="186"/>
        <v>285838</v>
      </c>
      <c r="LP98" s="49">
        <f t="shared" si="186"/>
        <v>289442</v>
      </c>
      <c r="LQ98" s="49">
        <f t="shared" si="186"/>
        <v>287626</v>
      </c>
      <c r="LR98" s="49">
        <f t="shared" si="186"/>
        <v>287378</v>
      </c>
      <c r="LS98" s="49">
        <f t="shared" si="186"/>
        <v>283560</v>
      </c>
      <c r="LT98" s="49">
        <f t="shared" si="186"/>
        <v>281553</v>
      </c>
      <c r="LU98" s="49">
        <f t="shared" si="186"/>
        <v>310815</v>
      </c>
      <c r="LV98" s="49">
        <f t="shared" si="186"/>
        <v>282731</v>
      </c>
      <c r="LW98" s="49">
        <f t="shared" si="186"/>
        <v>276097</v>
      </c>
      <c r="LX98" s="49">
        <f t="shared" si="186"/>
        <v>279244</v>
      </c>
      <c r="LY98" s="49">
        <f t="shared" si="186"/>
        <v>279632</v>
      </c>
      <c r="LZ98" s="49">
        <f t="shared" si="186"/>
        <v>272412</v>
      </c>
      <c r="MA98" s="49">
        <f t="shared" si="186"/>
        <v>267792</v>
      </c>
      <c r="MB98" s="49">
        <f t="shared" si="186"/>
        <v>266092</v>
      </c>
      <c r="MC98" s="49">
        <f t="shared" si="186"/>
        <v>267141</v>
      </c>
      <c r="MD98" s="49">
        <f t="shared" si="186"/>
        <v>389758</v>
      </c>
      <c r="ME98" s="49">
        <f t="shared" si="186"/>
        <v>305726</v>
      </c>
      <c r="MF98" s="49">
        <f t="shared" si="186"/>
        <v>266427</v>
      </c>
      <c r="MG98" s="49">
        <f t="shared" si="186"/>
        <v>259712</v>
      </c>
      <c r="MH98" s="49">
        <f t="shared" si="186"/>
        <v>557954</v>
      </c>
      <c r="MI98" s="49">
        <f t="shared" si="186"/>
        <v>288952</v>
      </c>
      <c r="MJ98" s="49">
        <f t="shared" si="186"/>
        <v>257332</v>
      </c>
      <c r="MK98" s="49">
        <f t="shared" si="186"/>
        <v>263036</v>
      </c>
      <c r="ML98" s="49">
        <f t="shared" si="186"/>
        <v>270507</v>
      </c>
      <c r="MM98" s="49">
        <f t="shared" si="186"/>
        <v>254174</v>
      </c>
      <c r="MN98" s="49">
        <f t="shared" si="186"/>
        <v>249488</v>
      </c>
      <c r="MO98" s="49">
        <f t="shared" si="186"/>
        <v>255530</v>
      </c>
      <c r="MP98" s="49">
        <f t="shared" si="186"/>
        <v>259742</v>
      </c>
      <c r="MQ98" s="49">
        <f t="shared" si="186"/>
        <v>245279</v>
      </c>
      <c r="MR98" s="49">
        <f t="shared" si="186"/>
        <v>238774</v>
      </c>
      <c r="MS98" s="49">
        <f t="shared" si="186"/>
        <v>230233</v>
      </c>
      <c r="MT98" s="49">
        <f t="shared" si="186"/>
        <v>241772</v>
      </c>
      <c r="MU98" s="49">
        <f t="shared" si="186"/>
        <v>241407</v>
      </c>
      <c r="MV98" s="49">
        <f t="shared" si="186"/>
        <v>231527</v>
      </c>
      <c r="MW98" s="49">
        <f t="shared" si="186"/>
        <v>224259</v>
      </c>
      <c r="MX98" s="49">
        <f t="shared" si="186"/>
        <v>221862</v>
      </c>
      <c r="MY98" s="49">
        <f t="shared" si="186"/>
        <v>216393</v>
      </c>
      <c r="MZ98" s="49">
        <f t="shared" si="186"/>
        <v>193813</v>
      </c>
      <c r="NA98" s="49">
        <f t="shared" si="186"/>
        <v>190946</v>
      </c>
      <c r="NB98" s="49">
        <f t="shared" si="186"/>
        <v>201528</v>
      </c>
      <c r="NC98" s="49">
        <f t="shared" si="186"/>
        <v>225716</v>
      </c>
      <c r="ND98" s="49">
        <f t="shared" si="186"/>
        <v>215889</v>
      </c>
      <c r="NE98" s="49">
        <f t="shared" si="186"/>
        <v>201320</v>
      </c>
      <c r="NF98" s="49">
        <f t="shared" si="186"/>
        <v>204544</v>
      </c>
      <c r="NG98" s="49">
        <f t="shared" si="186"/>
        <v>202399</v>
      </c>
      <c r="NH98" s="49">
        <f t="shared" si="186"/>
        <v>229785</v>
      </c>
      <c r="NI98" s="49">
        <f t="shared" si="186"/>
        <v>211711</v>
      </c>
      <c r="NJ98" s="49">
        <f t="shared" si="186"/>
        <v>241444</v>
      </c>
      <c r="NK98" s="49">
        <f t="shared" si="186"/>
        <v>231110</v>
      </c>
      <c r="NL98" s="49">
        <f t="shared" si="186"/>
        <v>219190</v>
      </c>
      <c r="NM98" s="49">
        <f t="shared" si="186"/>
        <v>226975</v>
      </c>
      <c r="NN98" s="49">
        <f t="shared" si="186"/>
        <v>250039</v>
      </c>
      <c r="NO98" s="49">
        <f t="shared" si="186"/>
        <v>305411</v>
      </c>
      <c r="NP98" s="49">
        <f t="shared" si="186"/>
        <v>342108</v>
      </c>
      <c r="NQ98" s="49">
        <f t="shared" si="186"/>
        <v>384598</v>
      </c>
      <c r="NR98" s="49">
        <f t="shared" si="186"/>
        <v>355008</v>
      </c>
      <c r="NS98" s="49">
        <f t="shared" si="186"/>
        <v>413038</v>
      </c>
      <c r="NT98" s="49">
        <f t="shared" si="186"/>
        <v>443841</v>
      </c>
      <c r="NU98" s="49">
        <f t="shared" si="186"/>
        <v>598367</v>
      </c>
      <c r="NV98" s="49">
        <f t="shared" si="186"/>
        <v>443164</v>
      </c>
      <c r="NW98" s="49">
        <f t="shared" ref="NW98:QH98" si="187">SUM(NW32:NW38,NW53)</f>
        <v>440860</v>
      </c>
      <c r="NX98" s="49">
        <f t="shared" si="187"/>
        <v>462760</v>
      </c>
      <c r="NY98" s="49">
        <f t="shared" si="187"/>
        <v>512961</v>
      </c>
      <c r="NZ98" s="49">
        <f t="shared" si="187"/>
        <v>532136</v>
      </c>
      <c r="OA98" s="49">
        <f t="shared" si="187"/>
        <v>567133</v>
      </c>
      <c r="OB98" s="49">
        <f t="shared" si="187"/>
        <v>609219</v>
      </c>
      <c r="OC98" s="49">
        <f t="shared" si="187"/>
        <v>617505</v>
      </c>
      <c r="OD98" s="49">
        <f t="shared" si="187"/>
        <v>594975</v>
      </c>
      <c r="OE98" s="49">
        <f t="shared" si="187"/>
        <v>596211</v>
      </c>
      <c r="OF98" s="49">
        <f t="shared" si="187"/>
        <v>603419</v>
      </c>
      <c r="OG98" s="49">
        <f t="shared" si="187"/>
        <v>617876</v>
      </c>
      <c r="OH98" s="49">
        <f t="shared" si="187"/>
        <v>629683</v>
      </c>
      <c r="OI98" s="49">
        <f t="shared" si="187"/>
        <v>555534</v>
      </c>
      <c r="OJ98" s="49">
        <f t="shared" si="187"/>
        <v>556607</v>
      </c>
      <c r="OK98" s="49">
        <f t="shared" si="187"/>
        <v>550508</v>
      </c>
      <c r="OL98" s="49">
        <f t="shared" si="187"/>
        <v>556773</v>
      </c>
      <c r="OM98" s="49">
        <f t="shared" si="187"/>
        <v>541849</v>
      </c>
      <c r="ON98" s="49">
        <f t="shared" si="187"/>
        <v>540799</v>
      </c>
      <c r="OO98" s="49">
        <f t="shared" si="187"/>
        <v>497349</v>
      </c>
      <c r="OP98" s="49">
        <f t="shared" si="187"/>
        <v>491711</v>
      </c>
      <c r="OQ98" s="49">
        <f t="shared" si="187"/>
        <v>488617</v>
      </c>
      <c r="OR98" s="49">
        <f t="shared" si="187"/>
        <v>484760</v>
      </c>
      <c r="OS98" s="49">
        <f t="shared" si="187"/>
        <v>497970</v>
      </c>
      <c r="OT98" s="49">
        <f t="shared" si="187"/>
        <v>508192</v>
      </c>
      <c r="OU98" s="49">
        <f t="shared" si="187"/>
        <v>496880</v>
      </c>
      <c r="OV98" s="49">
        <f t="shared" si="187"/>
        <v>438984</v>
      </c>
      <c r="OW98" s="49">
        <f t="shared" si="187"/>
        <v>451446</v>
      </c>
      <c r="OX98" s="49">
        <f t="shared" si="187"/>
        <v>483341</v>
      </c>
      <c r="OY98" s="49">
        <f t="shared" si="187"/>
        <v>474564</v>
      </c>
      <c r="OZ98" s="49">
        <f t="shared" si="187"/>
        <v>446901</v>
      </c>
      <c r="PA98" s="49">
        <f t="shared" si="187"/>
        <v>408636</v>
      </c>
      <c r="PB98" s="49">
        <f t="shared" si="187"/>
        <v>360311</v>
      </c>
      <c r="PC98" s="49">
        <f t="shared" si="187"/>
        <v>346589</v>
      </c>
      <c r="PD98" s="49">
        <f t="shared" si="187"/>
        <v>325714</v>
      </c>
      <c r="PE98" s="49">
        <f t="shared" si="187"/>
        <v>295119</v>
      </c>
      <c r="PF98" s="49">
        <f t="shared" si="187"/>
        <v>304461</v>
      </c>
      <c r="PG98" s="49">
        <f t="shared" si="187"/>
        <v>311802</v>
      </c>
      <c r="PH98" s="49">
        <f t="shared" si="187"/>
        <v>307238</v>
      </c>
      <c r="PI98" s="49">
        <f t="shared" si="187"/>
        <v>431240</v>
      </c>
      <c r="PJ98" s="49">
        <f t="shared" si="187"/>
        <v>457883</v>
      </c>
      <c r="PK98" s="49">
        <f t="shared" si="187"/>
        <v>456554</v>
      </c>
      <c r="PL98" s="49">
        <f t="shared" si="187"/>
        <v>508176</v>
      </c>
      <c r="PM98" s="49">
        <f t="shared" si="187"/>
        <v>412432</v>
      </c>
      <c r="PN98" s="49">
        <f t="shared" si="187"/>
        <v>352819</v>
      </c>
      <c r="PO98" s="49">
        <f t="shared" si="187"/>
        <v>353735</v>
      </c>
      <c r="PP98" s="49">
        <f t="shared" si="187"/>
        <v>353124</v>
      </c>
      <c r="PQ98" s="49">
        <f t="shared" si="187"/>
        <v>353523</v>
      </c>
      <c r="PR98" s="49">
        <f t="shared" si="187"/>
        <v>354034</v>
      </c>
      <c r="PS98" s="49">
        <f t="shared" si="187"/>
        <v>363074</v>
      </c>
      <c r="PT98" s="49">
        <f t="shared" si="187"/>
        <v>344887</v>
      </c>
      <c r="PU98" s="49">
        <f t="shared" si="187"/>
        <v>344713</v>
      </c>
      <c r="PV98" s="49">
        <f t="shared" si="187"/>
        <v>291911</v>
      </c>
      <c r="PW98" s="49">
        <f t="shared" si="187"/>
        <v>249409</v>
      </c>
      <c r="PX98" s="49">
        <f t="shared" si="187"/>
        <v>239149</v>
      </c>
      <c r="PY98" s="49">
        <f t="shared" si="187"/>
        <v>238154</v>
      </c>
      <c r="PZ98" s="49">
        <f t="shared" si="187"/>
        <v>238007</v>
      </c>
      <c r="QA98" s="49">
        <f t="shared" si="187"/>
        <v>193810</v>
      </c>
      <c r="QB98" s="49">
        <f t="shared" si="187"/>
        <v>184772</v>
      </c>
      <c r="QC98" s="49">
        <f t="shared" si="187"/>
        <v>185814</v>
      </c>
      <c r="QD98" s="49">
        <f t="shared" si="187"/>
        <v>188889</v>
      </c>
      <c r="QE98" s="49">
        <f t="shared" si="187"/>
        <v>206959</v>
      </c>
      <c r="QF98" s="49">
        <f t="shared" si="187"/>
        <v>189288</v>
      </c>
      <c r="QG98" s="49">
        <f t="shared" si="187"/>
        <v>182751</v>
      </c>
      <c r="QH98" s="49">
        <f t="shared" si="187"/>
        <v>158100</v>
      </c>
      <c r="QI98" s="49">
        <f t="shared" ref="QI98:ST98" si="188">SUM(QI32:QI38,QI53)</f>
        <v>121529</v>
      </c>
      <c r="QJ98" s="49">
        <f t="shared" si="188"/>
        <v>134976</v>
      </c>
      <c r="QK98" s="49">
        <f t="shared" si="188"/>
        <v>94701</v>
      </c>
      <c r="QL98" s="49">
        <f t="shared" si="188"/>
        <v>101238</v>
      </c>
      <c r="QM98" s="49">
        <f t="shared" si="188"/>
        <v>97955</v>
      </c>
      <c r="QN98" s="49">
        <f t="shared" si="188"/>
        <v>96284</v>
      </c>
      <c r="QO98" s="49">
        <f t="shared" si="188"/>
        <v>93793</v>
      </c>
      <c r="QP98" s="49">
        <f t="shared" si="188"/>
        <v>90206</v>
      </c>
      <c r="QQ98" s="49">
        <f t="shared" si="188"/>
        <v>89841</v>
      </c>
      <c r="QR98" s="49">
        <f t="shared" si="188"/>
        <v>84759</v>
      </c>
      <c r="QS98" s="49">
        <f t="shared" si="188"/>
        <v>93530</v>
      </c>
      <c r="QT98" s="49">
        <f t="shared" si="188"/>
        <v>98772</v>
      </c>
      <c r="QU98" s="49">
        <f t="shared" si="188"/>
        <v>99857</v>
      </c>
      <c r="QV98" s="49">
        <f t="shared" si="188"/>
        <v>92589</v>
      </c>
      <c r="QW98" s="49">
        <f t="shared" si="188"/>
        <v>91885</v>
      </c>
      <c r="QX98" s="49">
        <f t="shared" si="188"/>
        <v>95142</v>
      </c>
      <c r="QY98" s="49">
        <f t="shared" si="188"/>
        <v>91883</v>
      </c>
      <c r="QZ98" s="49">
        <f t="shared" si="188"/>
        <v>94041</v>
      </c>
      <c r="RA98" s="49">
        <f t="shared" si="188"/>
        <v>88193</v>
      </c>
      <c r="RB98" s="49">
        <f t="shared" si="188"/>
        <v>91837</v>
      </c>
      <c r="RC98" s="49">
        <f t="shared" si="188"/>
        <v>90292</v>
      </c>
      <c r="RD98" s="49">
        <f t="shared" si="188"/>
        <v>90320</v>
      </c>
      <c r="RE98" s="49">
        <f t="shared" si="188"/>
        <v>73363</v>
      </c>
      <c r="RF98" s="49">
        <f t="shared" si="188"/>
        <v>84460</v>
      </c>
      <c r="RG98" s="49">
        <f t="shared" si="188"/>
        <v>91295</v>
      </c>
      <c r="RH98" s="49">
        <f t="shared" si="188"/>
        <v>96294</v>
      </c>
      <c r="RI98" s="49">
        <f t="shared" si="188"/>
        <v>81249</v>
      </c>
      <c r="RJ98" s="49">
        <f t="shared" si="188"/>
        <v>104158</v>
      </c>
      <c r="RK98" s="49">
        <f t="shared" si="188"/>
        <v>126643</v>
      </c>
      <c r="RL98" s="49">
        <f t="shared" si="188"/>
        <v>100358</v>
      </c>
      <c r="RM98" s="49">
        <f t="shared" si="188"/>
        <v>116612</v>
      </c>
      <c r="RN98" s="49">
        <f t="shared" si="188"/>
        <v>120926</v>
      </c>
      <c r="RO98" s="49">
        <f t="shared" si="188"/>
        <v>120772</v>
      </c>
      <c r="RP98" s="49">
        <f t="shared" si="188"/>
        <v>124658</v>
      </c>
      <c r="RQ98" s="49">
        <f t="shared" si="188"/>
        <v>127255</v>
      </c>
      <c r="RR98" s="49">
        <f t="shared" si="188"/>
        <v>141729</v>
      </c>
      <c r="RS98" s="49">
        <f t="shared" si="188"/>
        <v>155801</v>
      </c>
      <c r="RT98" s="49">
        <f t="shared" si="188"/>
        <v>182066</v>
      </c>
      <c r="RU98" s="49">
        <f t="shared" si="188"/>
        <v>212369</v>
      </c>
      <c r="RV98" s="49">
        <f t="shared" si="188"/>
        <v>296677</v>
      </c>
      <c r="RW98" s="49">
        <f t="shared" si="188"/>
        <v>257256</v>
      </c>
      <c r="RX98" s="49">
        <f t="shared" si="188"/>
        <v>264855</v>
      </c>
      <c r="RY98" s="49">
        <f t="shared" si="188"/>
        <v>268903</v>
      </c>
      <c r="RZ98" s="49">
        <f t="shared" si="188"/>
        <v>266667</v>
      </c>
      <c r="SA98" s="49">
        <f t="shared" si="188"/>
        <v>274295</v>
      </c>
      <c r="SB98" s="49">
        <f t="shared" si="188"/>
        <v>301660</v>
      </c>
      <c r="SC98" s="49">
        <f t="shared" si="188"/>
        <v>310882</v>
      </c>
      <c r="SD98" s="49">
        <f t="shared" si="188"/>
        <v>323164</v>
      </c>
      <c r="SE98" s="49">
        <f t="shared" si="188"/>
        <v>324641</v>
      </c>
      <c r="SF98" s="49">
        <f t="shared" si="188"/>
        <v>333282</v>
      </c>
      <c r="SG98" s="49">
        <f t="shared" si="188"/>
        <v>397890</v>
      </c>
      <c r="SH98" s="49">
        <f t="shared" si="188"/>
        <v>422905</v>
      </c>
      <c r="SI98" s="49">
        <f t="shared" si="188"/>
        <v>425902</v>
      </c>
      <c r="SJ98" s="49">
        <f t="shared" si="188"/>
        <v>429794</v>
      </c>
      <c r="SK98" s="49">
        <f t="shared" si="188"/>
        <v>435488</v>
      </c>
      <c r="SL98" s="49">
        <f t="shared" si="188"/>
        <v>450500</v>
      </c>
      <c r="SM98" s="49">
        <f t="shared" si="188"/>
        <v>466574</v>
      </c>
      <c r="SN98" s="49">
        <f t="shared" si="188"/>
        <v>477211</v>
      </c>
      <c r="SO98" s="49">
        <f t="shared" si="188"/>
        <v>505281</v>
      </c>
      <c r="SP98" s="49">
        <f t="shared" si="188"/>
        <v>535517</v>
      </c>
      <c r="SQ98" s="49">
        <f t="shared" si="188"/>
        <v>540325</v>
      </c>
      <c r="SR98" s="49">
        <f t="shared" si="188"/>
        <v>541110</v>
      </c>
      <c r="SS98" s="49">
        <f t="shared" si="188"/>
        <v>541626</v>
      </c>
      <c r="ST98" s="49">
        <f t="shared" si="188"/>
        <v>542145</v>
      </c>
      <c r="SU98" s="49">
        <f t="shared" ref="SU98:VF98" si="189">SUM(SU32:SU38,SU53)</f>
        <v>568188</v>
      </c>
      <c r="SV98" s="49">
        <f t="shared" si="189"/>
        <v>618729</v>
      </c>
      <c r="SW98" s="49">
        <f t="shared" si="189"/>
        <v>574596</v>
      </c>
      <c r="SX98" s="49">
        <f t="shared" si="189"/>
        <v>575957</v>
      </c>
      <c r="SY98" s="49">
        <f t="shared" si="189"/>
        <v>581221</v>
      </c>
      <c r="SZ98" s="49">
        <f t="shared" si="189"/>
        <v>598522</v>
      </c>
      <c r="TA98" s="49">
        <f t="shared" si="189"/>
        <v>582827</v>
      </c>
      <c r="TB98" s="49">
        <f t="shared" si="189"/>
        <v>584200</v>
      </c>
      <c r="TC98" s="49">
        <f t="shared" si="189"/>
        <v>584876</v>
      </c>
      <c r="TD98" s="49">
        <f t="shared" si="189"/>
        <v>588364</v>
      </c>
      <c r="TE98" s="49">
        <f t="shared" si="189"/>
        <v>587077</v>
      </c>
      <c r="TF98" s="49">
        <f t="shared" si="189"/>
        <v>582215</v>
      </c>
      <c r="TG98" s="49">
        <f t="shared" si="189"/>
        <v>574943</v>
      </c>
      <c r="TH98" s="49">
        <f t="shared" si="189"/>
        <v>551896</v>
      </c>
      <c r="TI98" s="49">
        <f t="shared" si="189"/>
        <v>564162</v>
      </c>
      <c r="TJ98" s="49">
        <f t="shared" si="189"/>
        <v>537879</v>
      </c>
      <c r="TK98" s="49">
        <f t="shared" si="189"/>
        <v>540160</v>
      </c>
      <c r="TL98" s="49">
        <f t="shared" si="189"/>
        <v>496029</v>
      </c>
      <c r="TM98" s="49">
        <f t="shared" si="189"/>
        <v>486922</v>
      </c>
      <c r="TN98" s="49">
        <f t="shared" si="189"/>
        <v>423464</v>
      </c>
      <c r="TO98" s="49">
        <f t="shared" si="189"/>
        <v>394064</v>
      </c>
      <c r="TP98" s="49">
        <f t="shared" si="189"/>
        <v>388828</v>
      </c>
      <c r="TQ98" s="49">
        <f t="shared" si="189"/>
        <v>390096</v>
      </c>
      <c r="TR98" s="49">
        <f t="shared" si="189"/>
        <v>378205</v>
      </c>
      <c r="TS98" s="49">
        <f t="shared" si="189"/>
        <v>364694</v>
      </c>
      <c r="TT98" s="49">
        <f t="shared" si="189"/>
        <v>382735</v>
      </c>
      <c r="TU98" s="49">
        <f t="shared" si="189"/>
        <v>388332</v>
      </c>
      <c r="TV98" s="49">
        <f t="shared" si="189"/>
        <v>428250</v>
      </c>
      <c r="TW98" s="49">
        <f t="shared" si="189"/>
        <v>343751</v>
      </c>
      <c r="TX98" s="49">
        <f t="shared" si="189"/>
        <v>357834</v>
      </c>
      <c r="TY98" s="49">
        <f t="shared" si="189"/>
        <v>362240</v>
      </c>
      <c r="TZ98" s="49">
        <f t="shared" si="189"/>
        <v>357832</v>
      </c>
      <c r="UA98" s="49">
        <f t="shared" si="189"/>
        <v>353081</v>
      </c>
      <c r="UB98" s="49">
        <f t="shared" si="189"/>
        <v>349039</v>
      </c>
      <c r="UC98" s="49">
        <f t="shared" si="189"/>
        <v>375714</v>
      </c>
      <c r="UD98" s="49">
        <f t="shared" si="189"/>
        <v>379977</v>
      </c>
      <c r="UE98" s="49">
        <f t="shared" si="189"/>
        <v>358382</v>
      </c>
      <c r="UF98" s="49">
        <f t="shared" si="189"/>
        <v>349214</v>
      </c>
      <c r="UG98" s="49">
        <f t="shared" si="189"/>
        <v>354105</v>
      </c>
      <c r="UH98" s="49">
        <f t="shared" si="189"/>
        <v>359848</v>
      </c>
      <c r="UI98" s="49">
        <f t="shared" si="189"/>
        <v>306399</v>
      </c>
      <c r="UJ98" s="49">
        <f t="shared" si="189"/>
        <v>324609</v>
      </c>
      <c r="UK98" s="49">
        <f t="shared" si="189"/>
        <v>353575</v>
      </c>
      <c r="UL98" s="49">
        <f t="shared" si="189"/>
        <v>338961</v>
      </c>
      <c r="UM98" s="49">
        <f t="shared" si="189"/>
        <v>344477</v>
      </c>
      <c r="UN98" s="49">
        <f t="shared" si="189"/>
        <v>335304</v>
      </c>
      <c r="UO98" s="49">
        <f t="shared" si="189"/>
        <v>330160</v>
      </c>
      <c r="UP98" s="49">
        <f t="shared" si="189"/>
        <v>333494</v>
      </c>
      <c r="UQ98" s="49">
        <f t="shared" si="189"/>
        <v>328580</v>
      </c>
      <c r="UR98" s="49">
        <f t="shared" si="189"/>
        <v>323260</v>
      </c>
      <c r="US98" s="49">
        <f t="shared" si="189"/>
        <v>332249</v>
      </c>
      <c r="UT98" s="49">
        <f t="shared" si="189"/>
        <v>326212</v>
      </c>
      <c r="UU98" s="49">
        <f t="shared" si="189"/>
        <v>327114</v>
      </c>
      <c r="UV98" s="49">
        <f t="shared" si="189"/>
        <v>409249</v>
      </c>
      <c r="UW98" s="49">
        <f t="shared" si="189"/>
        <v>323132</v>
      </c>
      <c r="UX98" s="49">
        <f t="shared" si="189"/>
        <v>342906</v>
      </c>
      <c r="UY98" s="49">
        <f t="shared" si="189"/>
        <v>324124</v>
      </c>
      <c r="UZ98" s="49">
        <f t="shared" si="189"/>
        <v>336233</v>
      </c>
      <c r="VA98" s="49">
        <f t="shared" si="189"/>
        <v>323805</v>
      </c>
      <c r="VB98" s="49">
        <f t="shared" si="189"/>
        <v>324757</v>
      </c>
      <c r="VC98" s="49">
        <f t="shared" si="189"/>
        <v>330225</v>
      </c>
      <c r="VD98" s="49">
        <f t="shared" si="189"/>
        <v>334008</v>
      </c>
      <c r="VE98" s="49">
        <f t="shared" si="189"/>
        <v>333279</v>
      </c>
      <c r="VF98" s="49">
        <f t="shared" si="189"/>
        <v>332299</v>
      </c>
      <c r="VG98" s="49">
        <f t="shared" ref="VG98:XR98" si="190">SUM(VG32:VG38,VG53)</f>
        <v>339429</v>
      </c>
      <c r="VH98" s="49">
        <f t="shared" si="190"/>
        <v>351873</v>
      </c>
      <c r="VI98" s="49">
        <f t="shared" si="190"/>
        <v>398471</v>
      </c>
      <c r="VJ98" s="49">
        <f t="shared" si="190"/>
        <v>359507</v>
      </c>
      <c r="VK98" s="49">
        <f t="shared" si="190"/>
        <v>377032</v>
      </c>
      <c r="VL98" s="49">
        <f t="shared" si="190"/>
        <v>369419</v>
      </c>
      <c r="VM98" s="49">
        <f t="shared" si="190"/>
        <v>368795</v>
      </c>
      <c r="VN98" s="49">
        <f t="shared" si="190"/>
        <v>369966</v>
      </c>
      <c r="VO98" s="49">
        <f t="shared" si="190"/>
        <v>365063</v>
      </c>
      <c r="VP98" s="49">
        <f t="shared" si="190"/>
        <v>349763</v>
      </c>
      <c r="VQ98" s="49">
        <f t="shared" si="190"/>
        <v>333154</v>
      </c>
      <c r="VR98" s="49">
        <f t="shared" si="190"/>
        <v>334446</v>
      </c>
      <c r="VS98" s="49">
        <f t="shared" si="190"/>
        <v>330585</v>
      </c>
      <c r="VT98" s="49">
        <f t="shared" si="190"/>
        <v>325758</v>
      </c>
      <c r="VU98" s="49">
        <f t="shared" si="190"/>
        <v>359666</v>
      </c>
      <c r="VV98" s="49">
        <f t="shared" si="190"/>
        <v>352577</v>
      </c>
      <c r="VW98" s="49">
        <f t="shared" si="190"/>
        <v>308201</v>
      </c>
      <c r="VX98" s="49">
        <f t="shared" si="190"/>
        <v>329837</v>
      </c>
      <c r="VY98" s="49">
        <f t="shared" si="190"/>
        <v>342029</v>
      </c>
      <c r="VZ98" s="49">
        <f t="shared" si="190"/>
        <v>377016</v>
      </c>
      <c r="WA98" s="49">
        <f t="shared" si="190"/>
        <v>388583</v>
      </c>
      <c r="WB98" s="49">
        <f t="shared" si="190"/>
        <v>388813</v>
      </c>
      <c r="WC98" s="49">
        <f t="shared" si="190"/>
        <v>395326</v>
      </c>
      <c r="WD98" s="49">
        <f t="shared" si="190"/>
        <v>396262</v>
      </c>
      <c r="WE98" s="49">
        <f t="shared" si="190"/>
        <v>398625</v>
      </c>
      <c r="WF98" s="49">
        <f t="shared" si="190"/>
        <v>395065</v>
      </c>
      <c r="WG98" s="49">
        <f t="shared" si="190"/>
        <v>404152</v>
      </c>
      <c r="WH98" s="49">
        <f t="shared" si="190"/>
        <v>418308</v>
      </c>
      <c r="WI98" s="49">
        <f t="shared" si="190"/>
        <v>482235</v>
      </c>
      <c r="WJ98" s="49">
        <f t="shared" si="190"/>
        <v>383098</v>
      </c>
      <c r="WK98" s="49">
        <f t="shared" si="190"/>
        <v>385279</v>
      </c>
      <c r="WL98" s="49">
        <f t="shared" si="190"/>
        <v>375317</v>
      </c>
      <c r="WM98" s="49">
        <f t="shared" si="190"/>
        <v>391081</v>
      </c>
      <c r="WN98" s="49">
        <f t="shared" si="190"/>
        <v>383097</v>
      </c>
      <c r="WO98" s="49">
        <f t="shared" si="190"/>
        <v>369239</v>
      </c>
      <c r="WP98" s="49">
        <f t="shared" si="190"/>
        <v>370220</v>
      </c>
      <c r="WQ98" s="49">
        <f t="shared" si="190"/>
        <v>365682</v>
      </c>
      <c r="WR98" s="49">
        <f t="shared" si="190"/>
        <v>360018</v>
      </c>
      <c r="WS98" s="49">
        <f t="shared" si="190"/>
        <v>321217</v>
      </c>
      <c r="WT98" s="49">
        <f t="shared" si="190"/>
        <v>318964</v>
      </c>
      <c r="WU98" s="49">
        <f t="shared" si="190"/>
        <v>312284</v>
      </c>
      <c r="WV98" s="49">
        <f t="shared" si="190"/>
        <v>488021</v>
      </c>
      <c r="WW98" s="49">
        <f t="shared" si="190"/>
        <v>305168</v>
      </c>
      <c r="WX98" s="49">
        <f t="shared" si="190"/>
        <v>302041</v>
      </c>
      <c r="WY98" s="49">
        <f t="shared" si="190"/>
        <v>306335</v>
      </c>
      <c r="WZ98" s="49">
        <f t="shared" si="190"/>
        <v>308168</v>
      </c>
      <c r="XA98" s="49">
        <f t="shared" si="190"/>
        <v>306964</v>
      </c>
      <c r="XB98" s="49">
        <f t="shared" si="190"/>
        <v>300174</v>
      </c>
      <c r="XC98" s="49">
        <f t="shared" si="190"/>
        <v>302346</v>
      </c>
      <c r="XD98" s="49">
        <f t="shared" si="190"/>
        <v>300367</v>
      </c>
      <c r="XE98" s="49">
        <f t="shared" si="190"/>
        <v>308130</v>
      </c>
      <c r="XF98" s="49">
        <f t="shared" si="190"/>
        <v>299904</v>
      </c>
      <c r="XG98" s="49">
        <f t="shared" si="190"/>
        <v>305908</v>
      </c>
      <c r="XH98" s="49">
        <f t="shared" si="190"/>
        <v>323583</v>
      </c>
      <c r="XI98" s="49">
        <f t="shared" si="190"/>
        <v>478239</v>
      </c>
      <c r="XJ98" s="49">
        <f t="shared" si="190"/>
        <v>314406</v>
      </c>
      <c r="XK98" s="49">
        <f t="shared" si="190"/>
        <v>317204</v>
      </c>
      <c r="XL98" s="49">
        <f t="shared" si="190"/>
        <v>313873</v>
      </c>
      <c r="XM98" s="49">
        <f t="shared" si="190"/>
        <v>311051</v>
      </c>
      <c r="XN98" s="49">
        <f t="shared" si="190"/>
        <v>312742</v>
      </c>
      <c r="XO98" s="49">
        <f t="shared" si="190"/>
        <v>302765</v>
      </c>
      <c r="XP98" s="49">
        <f t="shared" si="190"/>
        <v>303879</v>
      </c>
      <c r="XQ98" s="49">
        <f t="shared" si="190"/>
        <v>304678</v>
      </c>
      <c r="XR98" s="49">
        <f t="shared" si="190"/>
        <v>311823</v>
      </c>
      <c r="XS98" s="49">
        <f t="shared" ref="XS98:AAD98" si="191">SUM(XS32:XS38,XS53)</f>
        <v>305208</v>
      </c>
      <c r="XT98" s="49">
        <f t="shared" si="191"/>
        <v>310974</v>
      </c>
      <c r="XU98" s="49">
        <f t="shared" si="191"/>
        <v>306929</v>
      </c>
      <c r="XV98" s="49">
        <f t="shared" si="191"/>
        <v>475340</v>
      </c>
      <c r="XW98" s="49">
        <f t="shared" si="191"/>
        <v>342247</v>
      </c>
      <c r="XX98" s="49">
        <f t="shared" si="191"/>
        <v>353102</v>
      </c>
      <c r="XY98" s="49">
        <f t="shared" si="191"/>
        <v>341935</v>
      </c>
      <c r="XZ98" s="49">
        <f t="shared" si="191"/>
        <v>355344</v>
      </c>
      <c r="YA98" s="49">
        <f t="shared" si="191"/>
        <v>332829</v>
      </c>
      <c r="YB98" s="49">
        <f t="shared" si="191"/>
        <v>318325</v>
      </c>
      <c r="YC98" s="49">
        <f t="shared" si="191"/>
        <v>316279</v>
      </c>
      <c r="YD98" s="49">
        <f t="shared" si="191"/>
        <v>253896</v>
      </c>
      <c r="YE98" s="49">
        <f t="shared" si="191"/>
        <v>269051</v>
      </c>
      <c r="YF98" s="49">
        <f t="shared" si="191"/>
        <v>321920</v>
      </c>
      <c r="YG98" s="49">
        <f t="shared" si="191"/>
        <v>362497</v>
      </c>
      <c r="YH98" s="49">
        <f t="shared" si="191"/>
        <v>438063</v>
      </c>
      <c r="YI98" s="49">
        <f t="shared" si="191"/>
        <v>547224</v>
      </c>
      <c r="YJ98" s="49">
        <f t="shared" si="191"/>
        <v>369341</v>
      </c>
      <c r="YK98" s="49">
        <f t="shared" si="191"/>
        <v>376401</v>
      </c>
      <c r="YL98" s="49">
        <f t="shared" si="191"/>
        <v>374468</v>
      </c>
      <c r="YM98" s="49">
        <f t="shared" si="191"/>
        <v>377803</v>
      </c>
      <c r="YN98" s="49">
        <f t="shared" si="191"/>
        <v>385769</v>
      </c>
      <c r="YO98" s="49">
        <f t="shared" si="191"/>
        <v>385016</v>
      </c>
      <c r="YP98" s="49">
        <f t="shared" si="191"/>
        <v>407280</v>
      </c>
      <c r="YQ98" s="49">
        <f t="shared" si="191"/>
        <v>420277</v>
      </c>
      <c r="YR98" s="49">
        <f t="shared" si="191"/>
        <v>441528</v>
      </c>
      <c r="YS98" s="49">
        <f t="shared" si="191"/>
        <v>444821</v>
      </c>
      <c r="YT98" s="49">
        <f t="shared" si="191"/>
        <v>472814</v>
      </c>
      <c r="YU98" s="49">
        <f t="shared" si="191"/>
        <v>499469</v>
      </c>
      <c r="YV98" s="49">
        <f t="shared" si="191"/>
        <v>499576</v>
      </c>
      <c r="YW98" s="49">
        <f t="shared" si="191"/>
        <v>483543</v>
      </c>
      <c r="YX98" s="49">
        <f t="shared" si="191"/>
        <v>494352</v>
      </c>
      <c r="YY98" s="49">
        <f t="shared" si="191"/>
        <v>504873</v>
      </c>
      <c r="YZ98" s="49">
        <f t="shared" si="191"/>
        <v>510129</v>
      </c>
      <c r="ZA98" s="49">
        <f t="shared" si="191"/>
        <v>500393</v>
      </c>
      <c r="ZB98" s="49">
        <f t="shared" si="191"/>
        <v>510630</v>
      </c>
      <c r="ZC98" s="49">
        <f t="shared" si="191"/>
        <v>526376</v>
      </c>
      <c r="ZD98" s="49">
        <f t="shared" si="191"/>
        <v>530210</v>
      </c>
      <c r="ZE98" s="49">
        <f t="shared" si="191"/>
        <v>704794</v>
      </c>
      <c r="ZF98" s="49">
        <f t="shared" si="191"/>
        <v>621232</v>
      </c>
      <c r="ZG98" s="49">
        <f t="shared" si="191"/>
        <v>547835</v>
      </c>
      <c r="ZH98" s="49">
        <f t="shared" si="191"/>
        <v>604201</v>
      </c>
      <c r="ZI98" s="49">
        <f t="shared" si="191"/>
        <v>597895</v>
      </c>
      <c r="ZJ98" s="49">
        <f t="shared" si="191"/>
        <v>587952</v>
      </c>
      <c r="ZK98" s="49">
        <f t="shared" si="191"/>
        <v>603126</v>
      </c>
      <c r="ZL98" s="49">
        <f t="shared" si="191"/>
        <v>627403</v>
      </c>
      <c r="ZM98" s="49">
        <f t="shared" si="191"/>
        <v>545263</v>
      </c>
      <c r="ZN98" s="49">
        <f t="shared" si="191"/>
        <v>499368</v>
      </c>
      <c r="ZO98" s="49">
        <f t="shared" si="191"/>
        <v>440897</v>
      </c>
      <c r="ZP98" s="49">
        <f t="shared" si="191"/>
        <v>433661</v>
      </c>
      <c r="ZQ98" s="49">
        <f t="shared" si="191"/>
        <v>401339</v>
      </c>
      <c r="ZR98" s="49">
        <f t="shared" si="191"/>
        <v>408433</v>
      </c>
      <c r="ZS98" s="49">
        <f t="shared" si="191"/>
        <v>401512</v>
      </c>
      <c r="ZT98" s="49">
        <f t="shared" si="191"/>
        <v>407602</v>
      </c>
      <c r="ZU98" s="49">
        <f t="shared" si="191"/>
        <v>402712</v>
      </c>
      <c r="ZV98" s="49">
        <f t="shared" si="191"/>
        <v>400887</v>
      </c>
      <c r="ZW98" s="49">
        <f t="shared" si="191"/>
        <v>385261</v>
      </c>
      <c r="ZX98" s="49">
        <f t="shared" si="191"/>
        <v>385832</v>
      </c>
      <c r="ZY98" s="49">
        <f t="shared" si="191"/>
        <v>383232</v>
      </c>
      <c r="ZZ98" s="49">
        <f t="shared" si="191"/>
        <v>378016</v>
      </c>
      <c r="AAA98" s="49">
        <f t="shared" si="191"/>
        <v>340686</v>
      </c>
      <c r="AAB98" s="49">
        <f t="shared" si="191"/>
        <v>304755</v>
      </c>
      <c r="AAC98" s="49">
        <f t="shared" si="191"/>
        <v>292302</v>
      </c>
      <c r="AAD98" s="49">
        <f t="shared" si="191"/>
        <v>277392</v>
      </c>
      <c r="AAE98" s="49">
        <f t="shared" ref="AAE98:ACP98" si="192">SUM(AAE32:AAE38,AAE53)</f>
        <v>262320</v>
      </c>
      <c r="AAF98" s="49">
        <f t="shared" si="192"/>
        <v>230481</v>
      </c>
      <c r="AAG98" s="49">
        <f t="shared" si="192"/>
        <v>219426</v>
      </c>
      <c r="AAH98" s="49">
        <f t="shared" si="192"/>
        <v>210032</v>
      </c>
      <c r="AAI98" s="49">
        <f t="shared" si="192"/>
        <v>223296</v>
      </c>
      <c r="AAJ98" s="49">
        <f t="shared" si="192"/>
        <v>222868</v>
      </c>
      <c r="AAK98" s="49">
        <f t="shared" si="192"/>
        <v>211937</v>
      </c>
      <c r="AAL98" s="49">
        <f t="shared" si="192"/>
        <v>219565</v>
      </c>
      <c r="AAM98" s="49">
        <f t="shared" si="192"/>
        <v>217765</v>
      </c>
      <c r="AAN98" s="49">
        <f t="shared" si="192"/>
        <v>209342</v>
      </c>
      <c r="AAO98" s="49">
        <f t="shared" si="192"/>
        <v>207641</v>
      </c>
      <c r="AAP98" s="49">
        <f t="shared" si="192"/>
        <v>211663</v>
      </c>
      <c r="AAQ98" s="49">
        <f t="shared" si="192"/>
        <v>207868</v>
      </c>
      <c r="AAR98" s="49">
        <f t="shared" si="192"/>
        <v>206413</v>
      </c>
      <c r="AAS98" s="49">
        <f t="shared" si="192"/>
        <v>206910</v>
      </c>
      <c r="AAT98" s="49">
        <f t="shared" si="192"/>
        <v>208964</v>
      </c>
      <c r="AAU98" s="49">
        <f t="shared" si="192"/>
        <v>206385</v>
      </c>
      <c r="AAV98" s="49">
        <f t="shared" si="192"/>
        <v>221344</v>
      </c>
      <c r="AAW98" s="49">
        <f t="shared" si="192"/>
        <v>224727</v>
      </c>
      <c r="AAX98" s="49">
        <f t="shared" si="192"/>
        <v>229032</v>
      </c>
      <c r="AAY98" s="49">
        <f t="shared" si="192"/>
        <v>230604</v>
      </c>
      <c r="AAZ98" s="49">
        <f t="shared" si="192"/>
        <v>226712</v>
      </c>
      <c r="ABA98" s="49">
        <f t="shared" si="192"/>
        <v>231365</v>
      </c>
      <c r="ABB98" s="49">
        <f t="shared" si="192"/>
        <v>231047</v>
      </c>
      <c r="ABC98" s="49">
        <f t="shared" si="192"/>
        <v>227099</v>
      </c>
      <c r="ABD98" s="49">
        <f t="shared" si="192"/>
        <v>222682</v>
      </c>
      <c r="ABE98" s="49">
        <f t="shared" si="192"/>
        <v>222339</v>
      </c>
      <c r="ABF98" s="49">
        <f t="shared" si="192"/>
        <v>226055</v>
      </c>
      <c r="ABG98" s="49">
        <f t="shared" si="192"/>
        <v>229282</v>
      </c>
      <c r="ABH98" s="49">
        <f t="shared" si="192"/>
        <v>226782</v>
      </c>
      <c r="ABI98" s="49">
        <f t="shared" si="192"/>
        <v>235507</v>
      </c>
      <c r="ABJ98" s="49">
        <f t="shared" si="192"/>
        <v>290542</v>
      </c>
      <c r="ABK98" s="49">
        <f t="shared" si="192"/>
        <v>232328</v>
      </c>
      <c r="ABL98" s="49">
        <f t="shared" si="192"/>
        <v>243953</v>
      </c>
      <c r="ABM98" s="49">
        <f t="shared" si="192"/>
        <v>239242</v>
      </c>
      <c r="ABN98" s="49">
        <f t="shared" si="192"/>
        <v>238343</v>
      </c>
      <c r="ABO98" s="49">
        <f t="shared" si="192"/>
        <v>202034</v>
      </c>
      <c r="ABP98" s="49">
        <f t="shared" si="192"/>
        <v>201771</v>
      </c>
      <c r="ABQ98" s="49">
        <f t="shared" si="192"/>
        <v>200089</v>
      </c>
      <c r="ABR98" s="49">
        <f t="shared" si="192"/>
        <v>177170</v>
      </c>
      <c r="ABS98" s="49">
        <f t="shared" si="192"/>
        <v>172589</v>
      </c>
      <c r="ABT98" s="49">
        <f t="shared" si="192"/>
        <v>166400</v>
      </c>
      <c r="ABU98" s="49">
        <f t="shared" si="192"/>
        <v>162964</v>
      </c>
      <c r="ABV98" s="49">
        <f t="shared" si="192"/>
        <v>165297</v>
      </c>
      <c r="ABW98" s="49">
        <f t="shared" si="192"/>
        <v>185351</v>
      </c>
      <c r="ABX98" s="49">
        <f t="shared" si="192"/>
        <v>170310</v>
      </c>
      <c r="ABY98" s="49">
        <f t="shared" si="192"/>
        <v>169058</v>
      </c>
      <c r="ABZ98" s="49">
        <f t="shared" si="192"/>
        <v>166089</v>
      </c>
      <c r="ACA98" s="49">
        <f t="shared" si="192"/>
        <v>161429</v>
      </c>
      <c r="ACB98" s="49">
        <f t="shared" si="192"/>
        <v>149782</v>
      </c>
      <c r="ACC98" s="49">
        <f t="shared" si="192"/>
        <v>150730</v>
      </c>
      <c r="ACD98" s="49">
        <f t="shared" si="192"/>
        <v>149488</v>
      </c>
      <c r="ACE98" s="49">
        <f t="shared" si="192"/>
        <v>155826</v>
      </c>
      <c r="ACF98" s="49">
        <f t="shared" si="192"/>
        <v>153287</v>
      </c>
      <c r="ACG98" s="49">
        <f t="shared" si="192"/>
        <v>144572</v>
      </c>
      <c r="ACH98" s="49">
        <f t="shared" si="192"/>
        <v>147328</v>
      </c>
      <c r="ACI98" s="49">
        <f t="shared" si="192"/>
        <v>169873</v>
      </c>
      <c r="ACJ98" s="49">
        <f t="shared" si="192"/>
        <v>139458</v>
      </c>
      <c r="ACK98" s="49">
        <f t="shared" si="192"/>
        <v>149527</v>
      </c>
      <c r="ACL98" s="49">
        <f t="shared" si="192"/>
        <v>141382</v>
      </c>
      <c r="ACM98" s="49">
        <f t="shared" si="192"/>
        <v>136144</v>
      </c>
      <c r="ACN98" s="49">
        <f t="shared" si="192"/>
        <v>153115</v>
      </c>
      <c r="ACO98" s="49">
        <f t="shared" si="192"/>
        <v>145700</v>
      </c>
      <c r="ACP98" s="49">
        <f t="shared" si="192"/>
        <v>147283</v>
      </c>
      <c r="ACQ98" s="49">
        <f t="shared" ref="ACQ98:AFB98" si="193">SUM(ACQ32:ACQ38,ACQ53)</f>
        <v>157600</v>
      </c>
      <c r="ACR98" s="49">
        <f t="shared" si="193"/>
        <v>154303</v>
      </c>
      <c r="ACS98" s="49">
        <f t="shared" si="193"/>
        <v>148607</v>
      </c>
      <c r="ACT98" s="49">
        <f t="shared" si="193"/>
        <v>145321</v>
      </c>
      <c r="ACU98" s="49">
        <f t="shared" si="193"/>
        <v>148980</v>
      </c>
      <c r="ACV98" s="49">
        <f t="shared" si="193"/>
        <v>159017</v>
      </c>
      <c r="ACW98" s="49">
        <f t="shared" si="193"/>
        <v>177609</v>
      </c>
      <c r="ACX98" s="49">
        <f t="shared" si="193"/>
        <v>152059</v>
      </c>
      <c r="ACY98" s="49">
        <f t="shared" si="193"/>
        <v>145752</v>
      </c>
      <c r="ACZ98" s="49">
        <f t="shared" si="193"/>
        <v>140758</v>
      </c>
      <c r="ADA98" s="49">
        <f t="shared" si="193"/>
        <v>137628</v>
      </c>
      <c r="ADB98" s="49">
        <f t="shared" si="193"/>
        <v>135704</v>
      </c>
      <c r="ADC98" s="49">
        <f t="shared" si="193"/>
        <v>292688</v>
      </c>
      <c r="ADD98" s="49">
        <f t="shared" si="193"/>
        <v>292749</v>
      </c>
      <c r="ADE98" s="49">
        <f t="shared" si="193"/>
        <v>312556</v>
      </c>
      <c r="ADF98" s="49">
        <f t="shared" si="193"/>
        <v>326528</v>
      </c>
      <c r="ADG98" s="49">
        <f t="shared" si="193"/>
        <v>326098</v>
      </c>
      <c r="ADH98" s="49">
        <f t="shared" si="193"/>
        <v>355144</v>
      </c>
      <c r="ADI98" s="49">
        <f t="shared" si="193"/>
        <v>386934</v>
      </c>
      <c r="ADJ98" s="49">
        <f t="shared" si="193"/>
        <v>533265</v>
      </c>
      <c r="ADK98" s="49">
        <f t="shared" si="193"/>
        <v>485043</v>
      </c>
      <c r="ADL98" s="49">
        <f t="shared" si="193"/>
        <v>510587</v>
      </c>
      <c r="ADM98" s="49">
        <f t="shared" si="193"/>
        <v>484842</v>
      </c>
      <c r="ADN98" s="49">
        <f t="shared" si="193"/>
        <v>479060</v>
      </c>
      <c r="ADO98" s="49">
        <f t="shared" si="193"/>
        <v>476662</v>
      </c>
      <c r="ADP98" s="49">
        <f t="shared" si="193"/>
        <v>476536</v>
      </c>
      <c r="ADQ98" s="49">
        <f t="shared" si="193"/>
        <v>477844</v>
      </c>
      <c r="ADR98" s="49">
        <f t="shared" si="193"/>
        <v>478560</v>
      </c>
      <c r="ADS98" s="49">
        <f t="shared" si="193"/>
        <v>480615</v>
      </c>
      <c r="ADT98" s="49">
        <f t="shared" si="193"/>
        <v>482755</v>
      </c>
      <c r="ADU98" s="49">
        <f t="shared" si="193"/>
        <v>486145</v>
      </c>
      <c r="ADV98" s="49">
        <f t="shared" si="193"/>
        <v>514113</v>
      </c>
      <c r="ADW98" s="49">
        <f t="shared" si="193"/>
        <v>561439</v>
      </c>
      <c r="ADX98" s="49">
        <f t="shared" si="193"/>
        <v>528999</v>
      </c>
      <c r="ADY98" s="49">
        <f t="shared" si="193"/>
        <v>530389</v>
      </c>
      <c r="ADZ98" s="49">
        <f t="shared" si="193"/>
        <v>527296</v>
      </c>
      <c r="AEA98" s="49">
        <f t="shared" si="193"/>
        <v>535393</v>
      </c>
      <c r="AEB98" s="49">
        <f t="shared" si="193"/>
        <v>527388</v>
      </c>
      <c r="AEC98" s="49">
        <f t="shared" si="193"/>
        <v>529509</v>
      </c>
      <c r="AED98" s="49">
        <f t="shared" si="193"/>
        <v>527844</v>
      </c>
      <c r="AEE98" s="49">
        <f t="shared" si="193"/>
        <v>527902</v>
      </c>
      <c r="AEF98" s="49">
        <f t="shared" si="193"/>
        <v>528320</v>
      </c>
      <c r="AEG98" s="49">
        <f t="shared" si="193"/>
        <v>529770</v>
      </c>
      <c r="AEH98" s="49">
        <f t="shared" si="193"/>
        <v>543834</v>
      </c>
      <c r="AEI98" s="49">
        <f t="shared" si="193"/>
        <v>578707</v>
      </c>
      <c r="AEJ98" s="49">
        <f t="shared" si="193"/>
        <v>597648</v>
      </c>
      <c r="AEK98" s="49">
        <f t="shared" si="193"/>
        <v>576970</v>
      </c>
      <c r="AEL98" s="49">
        <f t="shared" si="193"/>
        <v>595953</v>
      </c>
      <c r="AEM98" s="49">
        <f t="shared" si="193"/>
        <v>590580</v>
      </c>
      <c r="AEN98" s="49">
        <f t="shared" si="193"/>
        <v>577118</v>
      </c>
      <c r="AEO98" s="49">
        <f t="shared" si="193"/>
        <v>576139</v>
      </c>
      <c r="AEP98" s="49">
        <f t="shared" si="193"/>
        <v>576368</v>
      </c>
      <c r="AEQ98" s="49">
        <f t="shared" si="193"/>
        <v>576224</v>
      </c>
      <c r="AER98" s="49">
        <f t="shared" si="193"/>
        <v>606337</v>
      </c>
      <c r="AES98" s="49">
        <f t="shared" si="193"/>
        <v>601940</v>
      </c>
      <c r="AET98" s="49">
        <f t="shared" si="193"/>
        <v>601913</v>
      </c>
      <c r="AEU98" s="49">
        <f t="shared" si="193"/>
        <v>602044</v>
      </c>
      <c r="AEV98" s="49">
        <f t="shared" si="193"/>
        <v>602033</v>
      </c>
      <c r="AEW98" s="49">
        <f t="shared" si="193"/>
        <v>610383</v>
      </c>
      <c r="AEX98" s="49">
        <f t="shared" si="193"/>
        <v>601806</v>
      </c>
      <c r="AEY98" s="49">
        <f t="shared" si="193"/>
        <v>601177</v>
      </c>
      <c r="AEZ98" s="49">
        <f t="shared" si="193"/>
        <v>600439</v>
      </c>
      <c r="AFA98" s="49">
        <f t="shared" si="193"/>
        <v>601614</v>
      </c>
      <c r="AFB98" s="49">
        <f t="shared" si="193"/>
        <v>602029</v>
      </c>
      <c r="AFC98" s="49">
        <f t="shared" ref="AFC98:AHN98" si="194">SUM(AFC32:AFC38,AFC53)</f>
        <v>601438</v>
      </c>
      <c r="AFD98" s="49">
        <f t="shared" si="194"/>
        <v>601531</v>
      </c>
      <c r="AFE98" s="49">
        <f t="shared" si="194"/>
        <v>601290</v>
      </c>
      <c r="AFF98" s="49">
        <f t="shared" si="194"/>
        <v>595773</v>
      </c>
      <c r="AFG98" s="49">
        <f t="shared" si="194"/>
        <v>595634</v>
      </c>
      <c r="AFH98" s="49">
        <f t="shared" si="194"/>
        <v>602192</v>
      </c>
      <c r="AFI98" s="49">
        <f t="shared" si="194"/>
        <v>617003</v>
      </c>
      <c r="AFJ98" s="49">
        <f t="shared" si="194"/>
        <v>692434</v>
      </c>
      <c r="AFK98" s="49">
        <f t="shared" si="194"/>
        <v>641676</v>
      </c>
      <c r="AFL98" s="49">
        <f t="shared" si="194"/>
        <v>729467</v>
      </c>
      <c r="AFM98" s="49">
        <f t="shared" si="194"/>
        <v>658901</v>
      </c>
      <c r="AFN98" s="49">
        <f t="shared" si="194"/>
        <v>644317</v>
      </c>
      <c r="AFO98" s="49">
        <f t="shared" si="194"/>
        <v>624591</v>
      </c>
      <c r="AFP98" s="49">
        <f t="shared" si="194"/>
        <v>609877</v>
      </c>
      <c r="AFQ98" s="49">
        <f t="shared" si="194"/>
        <v>609511</v>
      </c>
      <c r="AFR98" s="49">
        <f t="shared" si="194"/>
        <v>609620</v>
      </c>
      <c r="AFS98" s="49">
        <f t="shared" si="194"/>
        <v>599674</v>
      </c>
      <c r="AFT98" s="49">
        <f t="shared" si="194"/>
        <v>599443</v>
      </c>
      <c r="AFU98" s="49">
        <f t="shared" si="194"/>
        <v>599867</v>
      </c>
      <c r="AFV98" s="49">
        <f t="shared" si="194"/>
        <v>604704</v>
      </c>
      <c r="AFW98" s="49">
        <f t="shared" si="194"/>
        <v>617746</v>
      </c>
      <c r="AFX98" s="49">
        <f t="shared" si="194"/>
        <v>598558</v>
      </c>
      <c r="AFY98" s="49">
        <f t="shared" si="194"/>
        <v>598363</v>
      </c>
      <c r="AFZ98" s="49">
        <f t="shared" si="194"/>
        <v>598655</v>
      </c>
      <c r="AGA98" s="49">
        <f t="shared" si="194"/>
        <v>598635</v>
      </c>
      <c r="AGB98" s="49">
        <f t="shared" si="194"/>
        <v>598529</v>
      </c>
      <c r="AGC98" s="49">
        <f t="shared" si="194"/>
        <v>598306</v>
      </c>
      <c r="AGD98" s="49">
        <f t="shared" si="194"/>
        <v>598351</v>
      </c>
      <c r="AGE98" s="49">
        <f t="shared" si="194"/>
        <v>598414</v>
      </c>
      <c r="AGF98" s="49">
        <f t="shared" si="194"/>
        <v>598536</v>
      </c>
      <c r="AGG98" s="49">
        <f t="shared" si="194"/>
        <v>598368</v>
      </c>
      <c r="AGH98" s="49">
        <f t="shared" si="194"/>
        <v>598348</v>
      </c>
      <c r="AGI98" s="49">
        <f t="shared" si="194"/>
        <v>599024</v>
      </c>
      <c r="AGJ98" s="49">
        <f t="shared" si="194"/>
        <v>599004</v>
      </c>
      <c r="AGK98" s="49">
        <f t="shared" si="194"/>
        <v>618503</v>
      </c>
      <c r="AGL98" s="49">
        <f t="shared" si="194"/>
        <v>663399</v>
      </c>
      <c r="AGM98" s="49">
        <f t="shared" si="194"/>
        <v>667953</v>
      </c>
      <c r="AGN98" s="49">
        <f t="shared" si="194"/>
        <v>677853</v>
      </c>
      <c r="AGO98" s="49">
        <f t="shared" si="194"/>
        <v>678001</v>
      </c>
      <c r="AGP98" s="49">
        <f t="shared" si="194"/>
        <v>677977</v>
      </c>
      <c r="AGQ98" s="49">
        <f t="shared" si="194"/>
        <v>680631</v>
      </c>
      <c r="AGR98" s="49">
        <f t="shared" si="194"/>
        <v>727961</v>
      </c>
      <c r="AGS98" s="49">
        <f t="shared" si="194"/>
        <v>727890</v>
      </c>
      <c r="AGT98" s="49">
        <f t="shared" si="194"/>
        <v>727998</v>
      </c>
      <c r="AGU98" s="49">
        <f t="shared" si="194"/>
        <v>728108</v>
      </c>
      <c r="AGV98" s="49">
        <f t="shared" si="194"/>
        <v>728065</v>
      </c>
      <c r="AGW98" s="49">
        <f t="shared" si="194"/>
        <v>742458</v>
      </c>
      <c r="AGX98" s="49">
        <f t="shared" si="194"/>
        <v>737985</v>
      </c>
      <c r="AGY98" s="49">
        <f t="shared" si="194"/>
        <v>742345</v>
      </c>
      <c r="AGZ98" s="49">
        <f t="shared" si="194"/>
        <v>738345</v>
      </c>
      <c r="AHA98" s="49">
        <f t="shared" si="194"/>
        <v>727431</v>
      </c>
      <c r="AHB98" s="49">
        <f t="shared" si="194"/>
        <v>727004</v>
      </c>
      <c r="AHC98" s="49">
        <f t="shared" si="194"/>
        <v>726959</v>
      </c>
      <c r="AHD98" s="49">
        <f t="shared" si="194"/>
        <v>727576</v>
      </c>
      <c r="AHE98" s="49">
        <f t="shared" si="194"/>
        <v>727463</v>
      </c>
      <c r="AHF98" s="49">
        <f t="shared" si="194"/>
        <v>727059</v>
      </c>
      <c r="AHG98" s="49">
        <f t="shared" si="194"/>
        <v>727101</v>
      </c>
      <c r="AHH98" s="49">
        <f t="shared" si="194"/>
        <v>717021</v>
      </c>
      <c r="AHI98" s="49">
        <f t="shared" si="194"/>
        <v>717193</v>
      </c>
      <c r="AHJ98" s="49">
        <f t="shared" si="194"/>
        <v>905694</v>
      </c>
      <c r="AHK98" s="49">
        <f t="shared" si="194"/>
        <v>758222</v>
      </c>
      <c r="AHL98" s="49">
        <f t="shared" si="194"/>
        <v>803228</v>
      </c>
      <c r="AHM98" s="49">
        <f t="shared" si="194"/>
        <v>765945</v>
      </c>
      <c r="AHN98" s="49">
        <f t="shared" si="194"/>
        <v>751575</v>
      </c>
      <c r="AHO98" s="49">
        <f t="shared" ref="AHO98:AJZ98" si="195">SUM(AHO32:AHO38,AHO53)</f>
        <v>751468</v>
      </c>
      <c r="AHP98" s="49">
        <f t="shared" si="195"/>
        <v>751716</v>
      </c>
      <c r="AHQ98" s="49">
        <f t="shared" si="195"/>
        <v>748995</v>
      </c>
      <c r="AHR98" s="49">
        <f t="shared" si="195"/>
        <v>741434</v>
      </c>
      <c r="AHS98" s="49">
        <f t="shared" si="195"/>
        <v>741342</v>
      </c>
      <c r="AHT98" s="49">
        <f t="shared" si="195"/>
        <v>740556</v>
      </c>
      <c r="AHU98" s="49">
        <f t="shared" si="195"/>
        <v>759955</v>
      </c>
      <c r="AHV98" s="49">
        <f t="shared" si="195"/>
        <v>785123</v>
      </c>
      <c r="AHW98" s="49">
        <f t="shared" si="195"/>
        <v>842162</v>
      </c>
      <c r="AHX98" s="49">
        <f t="shared" si="195"/>
        <v>834998</v>
      </c>
      <c r="AHY98" s="49">
        <f t="shared" si="195"/>
        <v>871618</v>
      </c>
      <c r="AHZ98" s="49">
        <f t="shared" si="195"/>
        <v>885014</v>
      </c>
      <c r="AIA98" s="49">
        <f t="shared" si="195"/>
        <v>985024</v>
      </c>
      <c r="AIB98" s="49">
        <f t="shared" si="195"/>
        <v>1078130</v>
      </c>
      <c r="AIC98" s="49">
        <f t="shared" si="195"/>
        <v>1191232</v>
      </c>
      <c r="AID98" s="49">
        <f t="shared" si="195"/>
        <v>1286881</v>
      </c>
      <c r="AIE98" s="49">
        <f t="shared" si="195"/>
        <v>1385267</v>
      </c>
      <c r="AIF98" s="49">
        <f t="shared" si="195"/>
        <v>1466403</v>
      </c>
      <c r="AIG98" s="49">
        <f t="shared" si="195"/>
        <v>1525196</v>
      </c>
      <c r="AIH98" s="49">
        <f t="shared" si="195"/>
        <v>1575200</v>
      </c>
      <c r="AII98" s="49">
        <f t="shared" si="195"/>
        <v>1644567</v>
      </c>
      <c r="AIJ98" s="49">
        <f t="shared" si="195"/>
        <v>1692207</v>
      </c>
      <c r="AIK98" s="49">
        <f t="shared" si="195"/>
        <v>1729701</v>
      </c>
      <c r="AIL98" s="49">
        <f t="shared" si="195"/>
        <v>1800971</v>
      </c>
      <c r="AIM98" s="49">
        <f t="shared" si="195"/>
        <v>1801065</v>
      </c>
      <c r="AIN98" s="49">
        <f t="shared" si="195"/>
        <v>1821132</v>
      </c>
      <c r="AIO98" s="49">
        <f t="shared" si="195"/>
        <v>1836175</v>
      </c>
      <c r="AIP98" s="49">
        <f t="shared" si="195"/>
        <v>1841191</v>
      </c>
      <c r="AIQ98" s="49">
        <f t="shared" si="195"/>
        <v>1846135</v>
      </c>
      <c r="AIR98" s="49">
        <f t="shared" si="195"/>
        <v>1851011</v>
      </c>
      <c r="AIS98" s="49">
        <f t="shared" si="195"/>
        <v>1851046</v>
      </c>
      <c r="AIT98" s="49">
        <f t="shared" si="195"/>
        <v>1851061</v>
      </c>
      <c r="AIU98" s="49">
        <f t="shared" si="195"/>
        <v>1851715</v>
      </c>
      <c r="AIV98" s="49">
        <f t="shared" si="195"/>
        <v>1850923</v>
      </c>
      <c r="AIW98" s="49">
        <f t="shared" si="195"/>
        <v>1850927</v>
      </c>
      <c r="AIX98" s="49">
        <f t="shared" si="195"/>
        <v>1851546</v>
      </c>
      <c r="AIY98" s="49">
        <f t="shared" si="195"/>
        <v>1853683</v>
      </c>
      <c r="AIZ98" s="49">
        <f t="shared" si="195"/>
        <v>1851318</v>
      </c>
      <c r="AJA98" s="49">
        <f t="shared" si="195"/>
        <v>1850896</v>
      </c>
      <c r="AJB98" s="49">
        <f t="shared" si="195"/>
        <v>1850999</v>
      </c>
      <c r="AJC98" s="49">
        <f t="shared" si="195"/>
        <v>1850949</v>
      </c>
      <c r="AJD98" s="49">
        <f t="shared" si="195"/>
        <v>1850783</v>
      </c>
      <c r="AJE98" s="49">
        <f t="shared" si="195"/>
        <v>1850697</v>
      </c>
      <c r="AJF98" s="49">
        <f t="shared" si="195"/>
        <v>1850734</v>
      </c>
      <c r="AJG98" s="49">
        <f t="shared" si="195"/>
        <v>1850749</v>
      </c>
      <c r="AJH98" s="49">
        <f t="shared" si="195"/>
        <v>1850766</v>
      </c>
      <c r="AJI98" s="49">
        <f t="shared" si="195"/>
        <v>1850677</v>
      </c>
      <c r="AJJ98" s="49">
        <f t="shared" si="195"/>
        <v>1850726</v>
      </c>
      <c r="AJK98" s="49">
        <f t="shared" si="195"/>
        <v>1850699</v>
      </c>
      <c r="AJL98" s="49">
        <f t="shared" si="195"/>
        <v>1850737</v>
      </c>
      <c r="AJM98" s="49">
        <f t="shared" si="195"/>
        <v>1850910</v>
      </c>
      <c r="AJN98" s="49">
        <f t="shared" si="195"/>
        <v>1812388</v>
      </c>
      <c r="AJO98" s="49">
        <f t="shared" si="195"/>
        <v>1778193</v>
      </c>
      <c r="AJP98" s="49">
        <f t="shared" si="195"/>
        <v>1763311</v>
      </c>
      <c r="AJQ98" s="49">
        <f t="shared" si="195"/>
        <v>1763615</v>
      </c>
      <c r="AJR98" s="49">
        <f t="shared" si="195"/>
        <v>1783912</v>
      </c>
      <c r="AJS98" s="49">
        <f t="shared" si="195"/>
        <v>1809308</v>
      </c>
      <c r="AJT98" s="49">
        <f t="shared" si="195"/>
        <v>1834233</v>
      </c>
      <c r="AJU98" s="49">
        <f t="shared" si="195"/>
        <v>1835963</v>
      </c>
      <c r="AJV98" s="49">
        <f t="shared" si="195"/>
        <v>1880794</v>
      </c>
      <c r="AJW98" s="49">
        <f t="shared" si="195"/>
        <v>1899034</v>
      </c>
      <c r="AJX98" s="49">
        <f t="shared" si="195"/>
        <v>1864387</v>
      </c>
      <c r="AJY98" s="49">
        <f t="shared" si="195"/>
        <v>1838370</v>
      </c>
      <c r="AJZ98" s="49">
        <f t="shared" si="195"/>
        <v>1837368</v>
      </c>
      <c r="AKA98" s="49">
        <f t="shared" ref="AKA98:AML98" si="196">SUM(AKA32:AKA38,AKA53)</f>
        <v>1837183</v>
      </c>
      <c r="AKB98" s="49">
        <f t="shared" si="196"/>
        <v>1837104</v>
      </c>
      <c r="AKC98" s="49">
        <f t="shared" si="196"/>
        <v>1837072</v>
      </c>
      <c r="AKD98" s="49">
        <f t="shared" si="196"/>
        <v>1837278</v>
      </c>
      <c r="AKE98" s="49">
        <f t="shared" si="196"/>
        <v>1837193</v>
      </c>
      <c r="AKF98" s="49">
        <f t="shared" si="196"/>
        <v>1836598</v>
      </c>
      <c r="AKG98" s="49">
        <f t="shared" si="196"/>
        <v>1861712</v>
      </c>
      <c r="AKH98" s="49">
        <f t="shared" si="196"/>
        <v>1889578</v>
      </c>
      <c r="AKI98" s="49">
        <f t="shared" si="196"/>
        <v>1911603</v>
      </c>
      <c r="AKJ98" s="49">
        <f t="shared" si="196"/>
        <v>1932444</v>
      </c>
      <c r="AKK98" s="49">
        <f t="shared" si="196"/>
        <v>1954674</v>
      </c>
      <c r="AKL98" s="49">
        <f t="shared" si="196"/>
        <v>1975212</v>
      </c>
      <c r="AKM98" s="49">
        <f t="shared" si="196"/>
        <v>1995258</v>
      </c>
      <c r="AKN98" s="49">
        <f t="shared" si="196"/>
        <v>2007233</v>
      </c>
      <c r="AKO98" s="49">
        <f t="shared" si="196"/>
        <v>2017257</v>
      </c>
      <c r="AKP98" s="49">
        <f t="shared" si="196"/>
        <v>2027574</v>
      </c>
      <c r="AKQ98" s="49">
        <f t="shared" si="196"/>
        <v>2037928</v>
      </c>
      <c r="AKR98" s="49">
        <f t="shared" si="196"/>
        <v>2048280</v>
      </c>
      <c r="AKS98" s="49">
        <f t="shared" si="196"/>
        <v>2058853</v>
      </c>
      <c r="AKT98" s="49">
        <f t="shared" si="196"/>
        <v>2094014</v>
      </c>
      <c r="AKU98" s="49">
        <f t="shared" si="196"/>
        <v>2128772</v>
      </c>
      <c r="AKV98" s="49">
        <f t="shared" si="196"/>
        <v>2166371</v>
      </c>
      <c r="AKW98" s="49">
        <f t="shared" si="196"/>
        <v>2202660</v>
      </c>
      <c r="AKX98" s="49">
        <f t="shared" si="196"/>
        <v>2237780</v>
      </c>
      <c r="AKY98" s="49">
        <f t="shared" si="196"/>
        <v>2274395</v>
      </c>
      <c r="AKZ98" s="49">
        <f t="shared" si="196"/>
        <v>2309216</v>
      </c>
      <c r="ALA98" s="49">
        <f t="shared" si="196"/>
        <v>2344109</v>
      </c>
      <c r="ALB98" s="49">
        <f t="shared" si="196"/>
        <v>2375279</v>
      </c>
      <c r="ALC98" s="49">
        <f t="shared" si="196"/>
        <v>2400156</v>
      </c>
      <c r="ALD98" s="49">
        <f t="shared" si="196"/>
        <v>2419775</v>
      </c>
      <c r="ALE98" s="49">
        <f t="shared" si="196"/>
        <v>2430101</v>
      </c>
      <c r="ALF98" s="49">
        <f t="shared" si="196"/>
        <v>2431602</v>
      </c>
      <c r="ALG98" s="49">
        <f t="shared" si="196"/>
        <v>2431094</v>
      </c>
      <c r="ALH98" s="49">
        <f t="shared" si="196"/>
        <v>2431637</v>
      </c>
      <c r="ALI98" s="49">
        <f t="shared" si="196"/>
        <v>2431057</v>
      </c>
      <c r="ALJ98" s="49">
        <f t="shared" si="196"/>
        <v>2431608</v>
      </c>
      <c r="ALK98" s="49">
        <f t="shared" si="196"/>
        <v>2431598</v>
      </c>
      <c r="ALL98" s="49">
        <f t="shared" si="196"/>
        <v>2432179</v>
      </c>
      <c r="ALM98" s="49">
        <f t="shared" si="196"/>
        <v>2431910</v>
      </c>
      <c r="ALN98" s="49">
        <f t="shared" si="196"/>
        <v>2496426</v>
      </c>
      <c r="ALO98" s="49">
        <f t="shared" si="196"/>
        <v>2501440</v>
      </c>
      <c r="ALP98" s="49">
        <f t="shared" si="196"/>
        <v>2501389</v>
      </c>
      <c r="ALQ98" s="49">
        <f t="shared" si="196"/>
        <v>2503620</v>
      </c>
      <c r="ALR98" s="49">
        <f t="shared" si="196"/>
        <v>2501393</v>
      </c>
      <c r="ALS98" s="49">
        <f t="shared" si="196"/>
        <v>2501674</v>
      </c>
      <c r="ALT98" s="49">
        <f t="shared" si="196"/>
        <v>2501385</v>
      </c>
      <c r="ALU98" s="49">
        <f t="shared" si="196"/>
        <v>2501601</v>
      </c>
      <c r="ALV98" s="49">
        <f t="shared" si="196"/>
        <v>2501513</v>
      </c>
      <c r="ALW98" s="49">
        <f t="shared" si="196"/>
        <v>2501490</v>
      </c>
      <c r="ALX98" s="49">
        <f t="shared" si="196"/>
        <v>2501545</v>
      </c>
      <c r="ALY98" s="49">
        <f t="shared" si="196"/>
        <v>2501536</v>
      </c>
      <c r="ALZ98" s="49">
        <f t="shared" si="196"/>
        <v>2501412</v>
      </c>
      <c r="AMA98" s="49">
        <f t="shared" si="196"/>
        <v>2501629</v>
      </c>
      <c r="AMB98" s="49">
        <f t="shared" si="196"/>
        <v>2569563</v>
      </c>
      <c r="AMC98" s="49">
        <f t="shared" si="196"/>
        <v>2569472</v>
      </c>
      <c r="AMD98" s="49">
        <f t="shared" si="196"/>
        <v>2571118</v>
      </c>
      <c r="AME98" s="49">
        <f t="shared" si="196"/>
        <v>2571117</v>
      </c>
      <c r="AMF98" s="49">
        <f t="shared" si="196"/>
        <v>2569455</v>
      </c>
      <c r="AMG98" s="49">
        <f t="shared" si="196"/>
        <v>2569499</v>
      </c>
      <c r="AMH98" s="49">
        <f t="shared" si="196"/>
        <v>2569453</v>
      </c>
      <c r="AMI98" s="49">
        <f t="shared" si="196"/>
        <v>2569535</v>
      </c>
      <c r="AMJ98" s="49">
        <f t="shared" si="196"/>
        <v>2569705</v>
      </c>
      <c r="AMK98" s="49">
        <f t="shared" si="196"/>
        <v>2569479</v>
      </c>
      <c r="AML98" s="49">
        <f t="shared" si="196"/>
        <v>2569573</v>
      </c>
      <c r="AMM98" s="49">
        <f t="shared" ref="AMM98:AOX98" si="197">SUM(AMM32:AMM38,AMM53)</f>
        <v>2431790</v>
      </c>
      <c r="AMN98" s="49">
        <f t="shared" si="197"/>
        <v>2431779</v>
      </c>
      <c r="AMO98" s="49">
        <f t="shared" si="197"/>
        <v>2431787</v>
      </c>
      <c r="AMP98" s="49">
        <f t="shared" si="197"/>
        <v>2432052</v>
      </c>
      <c r="AMQ98" s="49">
        <f t="shared" si="197"/>
        <v>2431780</v>
      </c>
      <c r="AMR98" s="49">
        <f t="shared" si="197"/>
        <v>2431760</v>
      </c>
      <c r="AMS98" s="49">
        <f t="shared" si="197"/>
        <v>2431457</v>
      </c>
      <c r="AMT98" s="49">
        <f t="shared" si="197"/>
        <v>2431524</v>
      </c>
      <c r="AMU98" s="49">
        <f t="shared" si="197"/>
        <v>2431802</v>
      </c>
      <c r="AMV98" s="49">
        <f t="shared" si="197"/>
        <v>2431809</v>
      </c>
      <c r="AMW98" s="49">
        <f t="shared" si="197"/>
        <v>2431306</v>
      </c>
      <c r="AMX98" s="49">
        <f t="shared" si="197"/>
        <v>2430722</v>
      </c>
      <c r="AMY98" s="49">
        <f t="shared" si="197"/>
        <v>2430133</v>
      </c>
      <c r="AMZ98" s="49">
        <f t="shared" si="197"/>
        <v>2431165</v>
      </c>
      <c r="ANA98" s="49">
        <f t="shared" si="197"/>
        <v>2430202</v>
      </c>
      <c r="ANB98" s="49">
        <f t="shared" si="197"/>
        <v>2430265</v>
      </c>
      <c r="ANC98" s="49">
        <f t="shared" si="197"/>
        <v>2430201</v>
      </c>
      <c r="AND98" s="49">
        <f t="shared" si="197"/>
        <v>2430171</v>
      </c>
      <c r="ANE98" s="49">
        <f t="shared" si="197"/>
        <v>2430192</v>
      </c>
      <c r="ANF98" s="49">
        <f t="shared" si="197"/>
        <v>2430174</v>
      </c>
      <c r="ANG98" s="49">
        <f t="shared" si="197"/>
        <v>2430147</v>
      </c>
      <c r="ANH98" s="49">
        <f t="shared" si="197"/>
        <v>2430169</v>
      </c>
      <c r="ANI98" s="49">
        <f t="shared" si="197"/>
        <v>2430204</v>
      </c>
      <c r="ANJ98" s="49">
        <f t="shared" si="197"/>
        <v>2430217</v>
      </c>
      <c r="ANK98" s="49">
        <f t="shared" si="197"/>
        <v>2430171</v>
      </c>
      <c r="ANL98" s="49">
        <f t="shared" si="197"/>
        <v>2430198</v>
      </c>
      <c r="ANM98" s="49">
        <f t="shared" si="197"/>
        <v>2430681</v>
      </c>
      <c r="ANN98" s="49">
        <f t="shared" si="197"/>
        <v>2430254</v>
      </c>
      <c r="ANO98" s="49">
        <f t="shared" si="197"/>
        <v>2430219</v>
      </c>
      <c r="ANP98" s="49">
        <f t="shared" si="197"/>
        <v>2430263</v>
      </c>
      <c r="ANQ98" s="49">
        <f t="shared" si="197"/>
        <v>2430270</v>
      </c>
      <c r="ANR98" s="49">
        <f t="shared" si="197"/>
        <v>2430221</v>
      </c>
      <c r="ANS98" s="49">
        <f t="shared" si="197"/>
        <v>2430334</v>
      </c>
      <c r="ANT98" s="49">
        <f t="shared" si="197"/>
        <v>2430348</v>
      </c>
      <c r="ANU98" s="49">
        <f t="shared" si="197"/>
        <v>2430311</v>
      </c>
      <c r="ANV98" s="49">
        <f t="shared" si="197"/>
        <v>2430486</v>
      </c>
      <c r="ANW98" s="49">
        <f t="shared" si="197"/>
        <v>2430361</v>
      </c>
      <c r="ANX98" s="49">
        <f t="shared" si="197"/>
        <v>2430307</v>
      </c>
      <c r="ANY98" s="49">
        <f t="shared" si="197"/>
        <v>2430305</v>
      </c>
      <c r="ANZ98" s="49">
        <f t="shared" si="197"/>
        <v>2430819</v>
      </c>
      <c r="AOA98" s="49">
        <f t="shared" si="197"/>
        <v>2430431</v>
      </c>
      <c r="AOB98" s="49">
        <f t="shared" si="197"/>
        <v>2430853</v>
      </c>
      <c r="AOC98" s="49">
        <f t="shared" si="197"/>
        <v>2430232</v>
      </c>
      <c r="AOD98" s="49">
        <f t="shared" si="197"/>
        <v>2430475</v>
      </c>
      <c r="AOE98" s="49">
        <f t="shared" si="197"/>
        <v>2430245</v>
      </c>
      <c r="AOF98" s="49">
        <f t="shared" si="197"/>
        <v>2430355</v>
      </c>
      <c r="AOG98" s="49">
        <f t="shared" si="197"/>
        <v>2430327</v>
      </c>
      <c r="AOH98" s="49">
        <f t="shared" si="197"/>
        <v>2430264</v>
      </c>
      <c r="AOI98" s="49">
        <f t="shared" si="197"/>
        <v>2430206</v>
      </c>
      <c r="AOJ98" s="49">
        <f t="shared" si="197"/>
        <v>2430263</v>
      </c>
      <c r="AOK98" s="49">
        <f t="shared" si="197"/>
        <v>2430241</v>
      </c>
      <c r="AOL98" s="49">
        <f t="shared" si="197"/>
        <v>2430227</v>
      </c>
      <c r="AOM98" s="49">
        <f t="shared" si="197"/>
        <v>2430759</v>
      </c>
      <c r="AON98" s="49">
        <f t="shared" si="197"/>
        <v>2430413</v>
      </c>
      <c r="AOO98" s="49">
        <f t="shared" si="197"/>
        <v>2430247</v>
      </c>
      <c r="AOP98" s="49">
        <f t="shared" si="197"/>
        <v>2430235</v>
      </c>
      <c r="AOQ98" s="49">
        <f t="shared" si="197"/>
        <v>2430209</v>
      </c>
      <c r="AOR98" s="49">
        <f t="shared" si="197"/>
        <v>2430332</v>
      </c>
      <c r="AOS98" s="49">
        <f t="shared" si="197"/>
        <v>2430205</v>
      </c>
      <c r="AOT98" s="49">
        <f t="shared" si="197"/>
        <v>2430240</v>
      </c>
      <c r="AOU98" s="49">
        <f t="shared" si="197"/>
        <v>2430331</v>
      </c>
      <c r="AOV98" s="49">
        <f t="shared" si="197"/>
        <v>2430213</v>
      </c>
      <c r="AOW98" s="49">
        <f t="shared" si="197"/>
        <v>2430210</v>
      </c>
      <c r="AOX98" s="49">
        <f t="shared" si="197"/>
        <v>2430273</v>
      </c>
      <c r="AOY98" s="49">
        <f t="shared" ref="AOY98:ARJ98" si="198">SUM(AOY32:AOY38,AOY53)</f>
        <v>2430196</v>
      </c>
      <c r="AOZ98" s="49">
        <f t="shared" si="198"/>
        <v>2430212</v>
      </c>
      <c r="APA98" s="49">
        <f t="shared" si="198"/>
        <v>2430209</v>
      </c>
      <c r="APB98" s="49">
        <f t="shared" si="198"/>
        <v>2430188</v>
      </c>
      <c r="APC98" s="49">
        <f t="shared" si="198"/>
        <v>2430219</v>
      </c>
      <c r="APD98" s="49">
        <f t="shared" si="198"/>
        <v>2430172</v>
      </c>
      <c r="APE98" s="49">
        <f t="shared" si="198"/>
        <v>2430197</v>
      </c>
      <c r="APF98" s="49">
        <f t="shared" si="198"/>
        <v>2430172</v>
      </c>
      <c r="APG98" s="49">
        <f t="shared" si="198"/>
        <v>2430244</v>
      </c>
      <c r="APH98" s="49">
        <f t="shared" si="198"/>
        <v>2430179</v>
      </c>
      <c r="API98" s="49">
        <f t="shared" si="198"/>
        <v>2430181</v>
      </c>
      <c r="APJ98" s="49">
        <f t="shared" si="198"/>
        <v>2430171</v>
      </c>
      <c r="APK98" s="49">
        <f t="shared" si="198"/>
        <v>2430175</v>
      </c>
      <c r="APL98" s="49">
        <f t="shared" si="198"/>
        <v>2430727</v>
      </c>
      <c r="APM98" s="49">
        <f t="shared" si="198"/>
        <v>2430731</v>
      </c>
      <c r="APN98" s="49">
        <f t="shared" si="198"/>
        <v>2430239</v>
      </c>
      <c r="APO98" s="49">
        <f t="shared" si="198"/>
        <v>2430243</v>
      </c>
      <c r="APP98" s="49">
        <f t="shared" si="198"/>
        <v>2430264</v>
      </c>
      <c r="APQ98" s="49">
        <f t="shared" si="198"/>
        <v>2430263</v>
      </c>
      <c r="APR98" s="49">
        <f t="shared" si="198"/>
        <v>2430292</v>
      </c>
      <c r="APS98" s="49">
        <f t="shared" si="198"/>
        <v>2430241</v>
      </c>
      <c r="APT98" s="49">
        <f t="shared" si="198"/>
        <v>2430240</v>
      </c>
      <c r="APU98" s="49">
        <f t="shared" si="198"/>
        <v>2430245</v>
      </c>
      <c r="APV98" s="49">
        <f t="shared" si="198"/>
        <v>2430839</v>
      </c>
      <c r="APW98" s="49">
        <f t="shared" si="198"/>
        <v>2430287</v>
      </c>
      <c r="APX98" s="49">
        <f t="shared" si="198"/>
        <v>2430319</v>
      </c>
      <c r="APY98" s="49">
        <f t="shared" si="198"/>
        <v>2430271</v>
      </c>
      <c r="APZ98" s="49">
        <f t="shared" si="198"/>
        <v>2430243</v>
      </c>
      <c r="AQA98" s="49">
        <f t="shared" si="198"/>
        <v>2430252</v>
      </c>
      <c r="AQB98" s="49">
        <f t="shared" si="198"/>
        <v>2430249</v>
      </c>
      <c r="AQC98" s="49">
        <f t="shared" si="198"/>
        <v>2430341</v>
      </c>
      <c r="AQD98" s="49">
        <f t="shared" si="198"/>
        <v>2430279</v>
      </c>
      <c r="AQE98" s="49">
        <f t="shared" si="198"/>
        <v>2430336</v>
      </c>
      <c r="AQF98" s="49">
        <f t="shared" si="198"/>
        <v>2430259</v>
      </c>
      <c r="AQG98" s="49">
        <f t="shared" si="198"/>
        <v>2430247</v>
      </c>
      <c r="AQH98" s="49">
        <f t="shared" si="198"/>
        <v>2430255</v>
      </c>
      <c r="AQI98" s="49">
        <f t="shared" si="198"/>
        <v>2430244</v>
      </c>
      <c r="AQJ98" s="49">
        <f t="shared" si="198"/>
        <v>2430247</v>
      </c>
      <c r="AQK98" s="49">
        <f t="shared" si="198"/>
        <v>2430253</v>
      </c>
      <c r="AQL98" s="49">
        <f t="shared" si="198"/>
        <v>2430234</v>
      </c>
      <c r="AQM98" s="49">
        <f t="shared" si="198"/>
        <v>2430228</v>
      </c>
      <c r="AQN98" s="49">
        <f t="shared" si="198"/>
        <v>2430228</v>
      </c>
      <c r="AQO98" s="49">
        <f t="shared" si="198"/>
        <v>2430227</v>
      </c>
      <c r="AQP98" s="49">
        <f t="shared" si="198"/>
        <v>2430227</v>
      </c>
      <c r="AQQ98" s="49">
        <f t="shared" si="198"/>
        <v>2430227</v>
      </c>
      <c r="AQR98" s="49">
        <f t="shared" si="198"/>
        <v>2430227</v>
      </c>
      <c r="AQS98" s="49">
        <f t="shared" si="198"/>
        <v>2430227</v>
      </c>
      <c r="AQT98" s="49">
        <f t="shared" si="198"/>
        <v>2430227</v>
      </c>
      <c r="AQU98" s="49">
        <f t="shared" si="198"/>
        <v>2430227</v>
      </c>
      <c r="AQV98" s="49">
        <f t="shared" si="198"/>
        <v>2430227</v>
      </c>
      <c r="AQW98" s="49">
        <f t="shared" si="198"/>
        <v>2430227</v>
      </c>
      <c r="AQX98" s="49">
        <f t="shared" si="198"/>
        <v>2430227</v>
      </c>
      <c r="AQY98" s="49">
        <f t="shared" si="198"/>
        <v>2430227</v>
      </c>
      <c r="AQZ98" s="49">
        <f t="shared" si="198"/>
        <v>2430227</v>
      </c>
      <c r="ARA98" s="49">
        <f t="shared" si="198"/>
        <v>2430227</v>
      </c>
      <c r="ARB98" s="49">
        <f t="shared" si="198"/>
        <v>2430227</v>
      </c>
      <c r="ARC98" s="49">
        <f t="shared" si="198"/>
        <v>2430227</v>
      </c>
      <c r="ARD98" s="49">
        <f t="shared" si="198"/>
        <v>2430227</v>
      </c>
      <c r="ARE98" s="49">
        <f t="shared" si="198"/>
        <v>2430227</v>
      </c>
      <c r="ARF98" s="49">
        <f t="shared" si="198"/>
        <v>2430227</v>
      </c>
      <c r="ARG98" s="49">
        <f t="shared" si="198"/>
        <v>2430227</v>
      </c>
      <c r="ARH98" s="49">
        <f t="shared" si="198"/>
        <v>2430227</v>
      </c>
      <c r="ARI98" s="49">
        <f t="shared" si="198"/>
        <v>2430227</v>
      </c>
      <c r="ARJ98" s="49">
        <f t="shared" si="198"/>
        <v>2430227</v>
      </c>
      <c r="ARK98" s="49">
        <f t="shared" ref="ARK98:ATV98" si="199">SUM(ARK32:ARK38,ARK53)</f>
        <v>2430227</v>
      </c>
      <c r="ARL98" s="49">
        <f t="shared" si="199"/>
        <v>2430227</v>
      </c>
      <c r="ARM98" s="49">
        <f t="shared" si="199"/>
        <v>2430227</v>
      </c>
      <c r="ARN98" s="49">
        <f t="shared" si="199"/>
        <v>2430227</v>
      </c>
      <c r="ARO98" s="49">
        <f t="shared" si="199"/>
        <v>2430227</v>
      </c>
      <c r="ARP98" s="49">
        <f t="shared" si="199"/>
        <v>2430227</v>
      </c>
      <c r="ARQ98" s="49">
        <f t="shared" si="199"/>
        <v>2430227</v>
      </c>
      <c r="ARR98" s="49">
        <f t="shared" si="199"/>
        <v>2430227</v>
      </c>
      <c r="ARS98" s="49">
        <f t="shared" si="199"/>
        <v>2430227</v>
      </c>
      <c r="ART98" s="49">
        <f t="shared" si="199"/>
        <v>2430227</v>
      </c>
      <c r="ARU98" s="49">
        <f t="shared" si="199"/>
        <v>2430227</v>
      </c>
      <c r="ARV98" s="49">
        <f t="shared" si="199"/>
        <v>2430227</v>
      </c>
      <c r="ARW98" s="49">
        <f t="shared" si="199"/>
        <v>2430227</v>
      </c>
      <c r="ARX98" s="49">
        <f t="shared" si="199"/>
        <v>2430227</v>
      </c>
      <c r="ARY98" s="49">
        <f t="shared" si="199"/>
        <v>2430227</v>
      </c>
      <c r="ARZ98" s="49">
        <f t="shared" si="199"/>
        <v>2430227</v>
      </c>
      <c r="ASA98" s="49">
        <f t="shared" si="199"/>
        <v>2459046</v>
      </c>
      <c r="ASB98" s="49">
        <f t="shared" si="199"/>
        <v>2486583</v>
      </c>
      <c r="ASC98" s="49">
        <f t="shared" si="199"/>
        <v>2486583</v>
      </c>
      <c r="ASD98" s="49">
        <f t="shared" si="199"/>
        <v>2526240</v>
      </c>
      <c r="ASE98" s="49">
        <f t="shared" si="199"/>
        <v>2526290</v>
      </c>
      <c r="ASF98" s="49">
        <f t="shared" si="199"/>
        <v>2526290</v>
      </c>
      <c r="ASG98" s="49">
        <f t="shared" si="199"/>
        <v>2526290</v>
      </c>
      <c r="ASH98" s="49">
        <f t="shared" si="199"/>
        <v>2526290</v>
      </c>
      <c r="ASI98" s="49">
        <f t="shared" si="199"/>
        <v>2526290</v>
      </c>
      <c r="ASJ98" s="49">
        <f t="shared" si="199"/>
        <v>2526290</v>
      </c>
      <c r="ASK98" s="49">
        <f t="shared" si="199"/>
        <v>2526290</v>
      </c>
      <c r="ASL98" s="49">
        <f t="shared" si="199"/>
        <v>2526240</v>
      </c>
      <c r="ASM98" s="49">
        <f t="shared" si="199"/>
        <v>2526190</v>
      </c>
      <c r="ASN98" s="49">
        <f t="shared" si="199"/>
        <v>2526190</v>
      </c>
      <c r="ASO98" s="49">
        <f t="shared" si="199"/>
        <v>2526190</v>
      </c>
      <c r="ASP98" s="49">
        <f t="shared" si="199"/>
        <v>2526190</v>
      </c>
      <c r="ASQ98" s="49">
        <f t="shared" si="199"/>
        <v>2526190</v>
      </c>
      <c r="ASR98" s="49">
        <f t="shared" si="199"/>
        <v>2526190</v>
      </c>
      <c r="ASS98" s="49">
        <f t="shared" si="199"/>
        <v>2526190</v>
      </c>
      <c r="AST98" s="49">
        <f t="shared" si="199"/>
        <v>2526190</v>
      </c>
      <c r="ASU98" s="49">
        <f t="shared" si="199"/>
        <v>2526190</v>
      </c>
      <c r="ASV98" s="49">
        <f t="shared" si="199"/>
        <v>2526190</v>
      </c>
      <c r="ASW98" s="49">
        <f t="shared" si="199"/>
        <v>2526190</v>
      </c>
      <c r="ASX98" s="49">
        <f t="shared" si="199"/>
        <v>2526190</v>
      </c>
      <c r="ASY98" s="49">
        <f t="shared" si="199"/>
        <v>2526190</v>
      </c>
      <c r="ASZ98" s="49">
        <f t="shared" si="199"/>
        <v>2526190</v>
      </c>
      <c r="ATA98" s="49">
        <f t="shared" si="199"/>
        <v>2526190</v>
      </c>
      <c r="ATB98" s="49">
        <f t="shared" si="199"/>
        <v>2526190</v>
      </c>
      <c r="ATC98" s="49">
        <f t="shared" si="199"/>
        <v>2526190</v>
      </c>
      <c r="ATD98" s="49">
        <f t="shared" si="199"/>
        <v>2526190</v>
      </c>
      <c r="ATE98" s="49">
        <f t="shared" si="199"/>
        <v>2526190</v>
      </c>
      <c r="ATF98" s="49">
        <f t="shared" si="199"/>
        <v>2536590</v>
      </c>
      <c r="ATG98" s="49">
        <f t="shared" si="199"/>
        <v>2554715</v>
      </c>
      <c r="ATH98" s="49">
        <f t="shared" si="199"/>
        <v>2564015</v>
      </c>
      <c r="ATI98" s="49">
        <f t="shared" si="199"/>
        <v>2564015</v>
      </c>
      <c r="ATJ98" s="49">
        <f t="shared" si="199"/>
        <v>2564015</v>
      </c>
      <c r="ATK98" s="49">
        <f t="shared" si="199"/>
        <v>2564015</v>
      </c>
      <c r="ATL98" s="49">
        <f t="shared" si="199"/>
        <v>2564015</v>
      </c>
      <c r="ATM98" s="49">
        <f t="shared" si="199"/>
        <v>2564015</v>
      </c>
      <c r="ATN98" s="49">
        <f t="shared" si="199"/>
        <v>2564015</v>
      </c>
      <c r="ATO98" s="49">
        <f t="shared" si="199"/>
        <v>2564015</v>
      </c>
      <c r="ATP98" s="49">
        <f t="shared" si="199"/>
        <v>2564015</v>
      </c>
      <c r="ATQ98" s="49">
        <f t="shared" si="199"/>
        <v>2564015</v>
      </c>
      <c r="ATR98" s="49">
        <f t="shared" si="199"/>
        <v>2564015</v>
      </c>
      <c r="ATS98" s="49">
        <f t="shared" si="199"/>
        <v>2564015</v>
      </c>
      <c r="ATT98" s="49">
        <f t="shared" si="199"/>
        <v>2564015</v>
      </c>
      <c r="ATU98" s="49">
        <f t="shared" si="199"/>
        <v>2564015</v>
      </c>
      <c r="ATV98" s="49">
        <f t="shared" si="199"/>
        <v>2564015</v>
      </c>
      <c r="ATW98" s="49">
        <f t="shared" ref="ATW98:AWH98" si="200">SUM(ATW32:ATW38,ATW53)</f>
        <v>2564015</v>
      </c>
      <c r="ATX98" s="49">
        <f t="shared" si="200"/>
        <v>2564015</v>
      </c>
      <c r="ATY98" s="49">
        <f t="shared" si="200"/>
        <v>2564015</v>
      </c>
      <c r="ATZ98" s="49">
        <f t="shared" si="200"/>
        <v>2564015</v>
      </c>
      <c r="AUA98" s="49">
        <f t="shared" si="200"/>
        <v>2564015</v>
      </c>
      <c r="AUB98" s="49">
        <f t="shared" si="200"/>
        <v>2564015</v>
      </c>
      <c r="AUC98" s="49">
        <f t="shared" si="200"/>
        <v>2564015</v>
      </c>
      <c r="AUD98" s="49">
        <f t="shared" si="200"/>
        <v>2564015</v>
      </c>
      <c r="AUE98" s="49">
        <f t="shared" si="200"/>
        <v>2564015</v>
      </c>
      <c r="AUF98" s="49">
        <f t="shared" si="200"/>
        <v>2564015</v>
      </c>
      <c r="AUG98" s="49">
        <f t="shared" si="200"/>
        <v>2564015</v>
      </c>
      <c r="AUH98" s="49">
        <f t="shared" si="200"/>
        <v>2564015</v>
      </c>
      <c r="AUI98" s="49">
        <f t="shared" si="200"/>
        <v>2564015</v>
      </c>
      <c r="AUJ98" s="49">
        <f t="shared" si="200"/>
        <v>2564015</v>
      </c>
      <c r="AUK98" s="49">
        <f t="shared" si="200"/>
        <v>2564015</v>
      </c>
      <c r="AUL98" s="49">
        <f t="shared" si="200"/>
        <v>2564015</v>
      </c>
      <c r="AUM98" s="49">
        <f t="shared" si="200"/>
        <v>2564015</v>
      </c>
      <c r="AUN98" s="49">
        <f t="shared" si="200"/>
        <v>2564015</v>
      </c>
      <c r="AUO98" s="49">
        <f t="shared" si="200"/>
        <v>2564015</v>
      </c>
      <c r="AUP98" s="49">
        <f t="shared" si="200"/>
        <v>2564015</v>
      </c>
      <c r="AUQ98" s="49">
        <f t="shared" si="200"/>
        <v>2564015</v>
      </c>
      <c r="AUR98" s="49">
        <f t="shared" si="200"/>
        <v>2564015</v>
      </c>
      <c r="AUS98" s="49">
        <f t="shared" si="200"/>
        <v>2564015</v>
      </c>
      <c r="AUT98" s="49">
        <f t="shared" si="200"/>
        <v>2564015</v>
      </c>
      <c r="AUU98" s="49">
        <f t="shared" si="200"/>
        <v>2564015</v>
      </c>
      <c r="AUV98" s="49">
        <f t="shared" si="200"/>
        <v>2564015</v>
      </c>
      <c r="AUW98" s="49">
        <f t="shared" si="200"/>
        <v>2564015</v>
      </c>
      <c r="AUX98" s="49">
        <f t="shared" si="200"/>
        <v>2564015</v>
      </c>
      <c r="AUY98" s="49">
        <f t="shared" si="200"/>
        <v>2564015</v>
      </c>
      <c r="AUZ98" s="49">
        <f t="shared" si="200"/>
        <v>2564015</v>
      </c>
      <c r="AVA98" s="49">
        <f t="shared" si="200"/>
        <v>2564015</v>
      </c>
      <c r="AVB98" s="49">
        <f t="shared" si="200"/>
        <v>2564015</v>
      </c>
      <c r="AVC98" s="49">
        <f t="shared" si="200"/>
        <v>2564015</v>
      </c>
      <c r="AVD98" s="49">
        <f t="shared" si="200"/>
        <v>2564015</v>
      </c>
      <c r="AVE98" s="49">
        <f t="shared" si="200"/>
        <v>2564015</v>
      </c>
      <c r="AVF98" s="49">
        <f t="shared" si="200"/>
        <v>2564015</v>
      </c>
      <c r="AVG98" s="49">
        <f t="shared" si="200"/>
        <v>2564015</v>
      </c>
      <c r="AVH98" s="49">
        <f t="shared" si="200"/>
        <v>2564015</v>
      </c>
      <c r="AVI98" s="49">
        <f t="shared" si="200"/>
        <v>2564015</v>
      </c>
      <c r="AVJ98" s="49">
        <f t="shared" si="200"/>
        <v>2564015</v>
      </c>
      <c r="AVK98" s="49">
        <f t="shared" si="200"/>
        <v>2564015</v>
      </c>
      <c r="AVL98" s="49">
        <f t="shared" si="200"/>
        <v>2564015</v>
      </c>
      <c r="AVM98" s="49">
        <f t="shared" si="200"/>
        <v>2564015</v>
      </c>
      <c r="AVN98" s="49">
        <f t="shared" si="200"/>
        <v>2564015</v>
      </c>
      <c r="AVO98" s="49">
        <f t="shared" si="200"/>
        <v>2564015</v>
      </c>
      <c r="AVP98" s="49">
        <f t="shared" si="200"/>
        <v>2564015</v>
      </c>
      <c r="AVQ98" s="49">
        <f t="shared" si="200"/>
        <v>2564015</v>
      </c>
      <c r="AVR98" s="49">
        <f t="shared" si="200"/>
        <v>2564015</v>
      </c>
      <c r="AVS98" s="49">
        <f t="shared" si="200"/>
        <v>2564015</v>
      </c>
      <c r="AVT98" s="49">
        <f t="shared" si="200"/>
        <v>2564015</v>
      </c>
      <c r="AVU98" s="49">
        <f t="shared" si="200"/>
        <v>2564015</v>
      </c>
      <c r="AVV98" s="49">
        <f t="shared" si="200"/>
        <v>2564015</v>
      </c>
      <c r="AVW98" s="49">
        <f t="shared" si="200"/>
        <v>2564015</v>
      </c>
      <c r="AVX98" s="49">
        <f t="shared" si="200"/>
        <v>2564015</v>
      </c>
      <c r="AVY98" s="49">
        <f t="shared" si="200"/>
        <v>2564015</v>
      </c>
      <c r="AVZ98" s="49">
        <f t="shared" si="200"/>
        <v>2564015</v>
      </c>
      <c r="AWA98" s="49">
        <f t="shared" si="200"/>
        <v>2564015</v>
      </c>
      <c r="AWB98" s="49">
        <f t="shared" si="200"/>
        <v>2564015</v>
      </c>
      <c r="AWC98" s="49">
        <f t="shared" si="200"/>
        <v>2564015</v>
      </c>
      <c r="AWD98" s="49">
        <f t="shared" si="200"/>
        <v>2564015</v>
      </c>
      <c r="AWE98" s="49">
        <f t="shared" si="200"/>
        <v>2564015</v>
      </c>
      <c r="AWF98" s="49">
        <f t="shared" si="200"/>
        <v>2564015</v>
      </c>
      <c r="AWG98" s="49">
        <f t="shared" si="200"/>
        <v>2564015</v>
      </c>
      <c r="AWH98" s="49">
        <f t="shared" si="200"/>
        <v>2564015</v>
      </c>
      <c r="AWI98" s="49">
        <f t="shared" ref="AWI98:AYT98" si="201">SUM(AWI32:AWI38,AWI53)</f>
        <v>2564015</v>
      </c>
      <c r="AWJ98" s="49">
        <f t="shared" si="201"/>
        <v>2564015</v>
      </c>
      <c r="AWK98" s="49">
        <f t="shared" si="201"/>
        <v>2564015</v>
      </c>
      <c r="AWL98" s="49">
        <f t="shared" si="201"/>
        <v>2564015</v>
      </c>
      <c r="AWM98" s="49">
        <f t="shared" si="201"/>
        <v>2550637</v>
      </c>
      <c r="AWN98" s="49">
        <f t="shared" si="201"/>
        <v>2550637</v>
      </c>
      <c r="AWO98" s="49">
        <f t="shared" si="201"/>
        <v>2535137</v>
      </c>
      <c r="AWP98" s="49">
        <f t="shared" si="201"/>
        <v>2515137</v>
      </c>
      <c r="AWQ98" s="49">
        <f t="shared" si="201"/>
        <v>2488219</v>
      </c>
      <c r="AWR98" s="49">
        <f t="shared" si="201"/>
        <v>2453419</v>
      </c>
      <c r="AWS98" s="49">
        <f t="shared" si="201"/>
        <v>2442914</v>
      </c>
      <c r="AWT98" s="49">
        <f t="shared" si="201"/>
        <v>2422739</v>
      </c>
      <c r="AWU98" s="49">
        <f t="shared" si="201"/>
        <v>2422739</v>
      </c>
      <c r="AWV98" s="49">
        <f t="shared" si="201"/>
        <v>2426189</v>
      </c>
      <c r="AWW98" s="49">
        <f t="shared" si="201"/>
        <v>2594412</v>
      </c>
      <c r="AWX98" s="49">
        <f t="shared" si="201"/>
        <v>2823717</v>
      </c>
      <c r="AWY98" s="49">
        <f t="shared" si="201"/>
        <v>2826483</v>
      </c>
      <c r="AWZ98" s="49">
        <f t="shared" si="201"/>
        <v>2803809</v>
      </c>
      <c r="AXA98" s="49">
        <f t="shared" si="201"/>
        <v>2784896</v>
      </c>
      <c r="AXB98" s="49">
        <f t="shared" si="201"/>
        <v>2764896</v>
      </c>
      <c r="AXC98" s="49">
        <f t="shared" si="201"/>
        <v>2748259</v>
      </c>
      <c r="AXD98" s="49">
        <f t="shared" si="201"/>
        <v>2735759</v>
      </c>
      <c r="AXE98" s="49">
        <f t="shared" si="201"/>
        <v>2720819</v>
      </c>
      <c r="AXF98" s="49">
        <f t="shared" si="201"/>
        <v>2686819</v>
      </c>
      <c r="AXG98" s="49">
        <f t="shared" si="201"/>
        <v>2649319</v>
      </c>
      <c r="AXH98" s="49">
        <f t="shared" si="201"/>
        <v>2593377</v>
      </c>
      <c r="AXI98" s="49">
        <f t="shared" si="201"/>
        <v>2552097</v>
      </c>
      <c r="AXJ98" s="49">
        <f t="shared" si="201"/>
        <v>2512172</v>
      </c>
      <c r="AXK98" s="49">
        <f t="shared" si="201"/>
        <v>2512172</v>
      </c>
      <c r="AXL98" s="49">
        <f t="shared" si="201"/>
        <v>2496422</v>
      </c>
      <c r="AXM98" s="49">
        <f t="shared" si="201"/>
        <v>2489422</v>
      </c>
      <c r="AXN98" s="49">
        <f t="shared" si="201"/>
        <v>2484270</v>
      </c>
      <c r="AXO98" s="49">
        <f t="shared" si="201"/>
        <v>2477270</v>
      </c>
      <c r="AXP98" s="49">
        <f t="shared" si="201"/>
        <v>2477270</v>
      </c>
      <c r="AXQ98" s="49">
        <f t="shared" si="201"/>
        <v>2477270</v>
      </c>
      <c r="AXR98" s="49">
        <f t="shared" si="201"/>
        <v>2477270</v>
      </c>
      <c r="AXS98" s="49">
        <f t="shared" si="201"/>
        <v>2477270</v>
      </c>
      <c r="AXT98" s="49">
        <f t="shared" si="201"/>
        <v>2477270</v>
      </c>
      <c r="AXU98" s="49">
        <f t="shared" si="201"/>
        <v>2477270</v>
      </c>
      <c r="AXV98" s="49">
        <f t="shared" si="201"/>
        <v>2477270</v>
      </c>
      <c r="AXW98" s="49">
        <f t="shared" si="201"/>
        <v>2477270</v>
      </c>
      <c r="AXX98" s="49">
        <f t="shared" si="201"/>
        <v>2477270</v>
      </c>
      <c r="AXY98" s="49">
        <f t="shared" si="201"/>
        <v>2475270</v>
      </c>
      <c r="AXZ98" s="49">
        <f t="shared" si="201"/>
        <v>2475270</v>
      </c>
      <c r="AYA98" s="49">
        <f t="shared" si="201"/>
        <v>2466720</v>
      </c>
      <c r="AYB98" s="49">
        <f t="shared" si="201"/>
        <v>2466720</v>
      </c>
      <c r="AYC98" s="49">
        <f t="shared" si="201"/>
        <v>2466720</v>
      </c>
      <c r="AYD98" s="49">
        <f t="shared" si="201"/>
        <v>2466720</v>
      </c>
      <c r="AYE98" s="49">
        <f t="shared" si="201"/>
        <v>2466720</v>
      </c>
      <c r="AYF98" s="49">
        <f t="shared" si="201"/>
        <v>2466720</v>
      </c>
      <c r="AYG98" s="49">
        <f t="shared" si="201"/>
        <v>2474070</v>
      </c>
      <c r="AYH98" s="49">
        <f t="shared" si="201"/>
        <v>2477120</v>
      </c>
      <c r="AYI98" s="49">
        <f t="shared" si="201"/>
        <v>2477120</v>
      </c>
      <c r="AYJ98" s="49">
        <f t="shared" si="201"/>
        <v>2477120</v>
      </c>
      <c r="AYK98" s="49">
        <f t="shared" si="201"/>
        <v>2477120</v>
      </c>
      <c r="AYL98" s="49">
        <f t="shared" si="201"/>
        <v>2473308</v>
      </c>
      <c r="AYM98" s="49">
        <f t="shared" si="201"/>
        <v>2473308</v>
      </c>
      <c r="AYN98" s="49">
        <f t="shared" si="201"/>
        <v>2449928</v>
      </c>
      <c r="AYO98" s="49">
        <f t="shared" si="201"/>
        <v>2449928</v>
      </c>
      <c r="AYP98" s="49">
        <f t="shared" si="201"/>
        <v>2449928</v>
      </c>
      <c r="AYQ98" s="49">
        <f t="shared" si="201"/>
        <v>2449928</v>
      </c>
      <c r="AYR98" s="49">
        <f t="shared" si="201"/>
        <v>2447928</v>
      </c>
      <c r="AYS98" s="49">
        <f t="shared" si="201"/>
        <v>2445928</v>
      </c>
      <c r="AYT98" s="49">
        <f t="shared" si="201"/>
        <v>2445928</v>
      </c>
      <c r="AYU98" s="49">
        <f t="shared" ref="AYU98:BBF98" si="202">SUM(AYU32:AYU38,AYU53)</f>
        <v>2445928</v>
      </c>
      <c r="AYV98" s="49">
        <f t="shared" si="202"/>
        <v>2441654</v>
      </c>
      <c r="AYW98" s="49">
        <f t="shared" si="202"/>
        <v>2433600</v>
      </c>
      <c r="AYX98" s="49">
        <f t="shared" si="202"/>
        <v>2433600</v>
      </c>
      <c r="AYY98" s="49">
        <f t="shared" si="202"/>
        <v>2433600</v>
      </c>
      <c r="AYZ98" s="49">
        <f t="shared" si="202"/>
        <v>2433600</v>
      </c>
      <c r="AZA98" s="49">
        <f t="shared" si="202"/>
        <v>2423600</v>
      </c>
      <c r="AZB98" s="49">
        <f t="shared" si="202"/>
        <v>2399100</v>
      </c>
      <c r="AZC98" s="49">
        <f t="shared" si="202"/>
        <v>2383500</v>
      </c>
      <c r="AZD98" s="49">
        <f t="shared" si="202"/>
        <v>2351900</v>
      </c>
      <c r="AZE98" s="49">
        <f t="shared" si="202"/>
        <v>2332800</v>
      </c>
      <c r="AZF98" s="49">
        <f t="shared" si="202"/>
        <v>2327300</v>
      </c>
      <c r="AZG98" s="49">
        <f t="shared" si="202"/>
        <v>2254100</v>
      </c>
      <c r="AZH98" s="49">
        <f t="shared" si="202"/>
        <v>2231300</v>
      </c>
      <c r="AZI98" s="49">
        <f t="shared" si="202"/>
        <v>2204200</v>
      </c>
      <c r="AZJ98" s="49">
        <f t="shared" si="202"/>
        <v>2195400</v>
      </c>
      <c r="AZK98" s="49">
        <f t="shared" si="202"/>
        <v>2184100</v>
      </c>
      <c r="AZL98" s="49">
        <f t="shared" si="202"/>
        <v>2184100</v>
      </c>
      <c r="AZM98" s="49">
        <f t="shared" si="202"/>
        <v>2184100</v>
      </c>
      <c r="AZN98" s="49">
        <f t="shared" si="202"/>
        <v>2184100</v>
      </c>
      <c r="AZO98" s="49">
        <f t="shared" si="202"/>
        <v>2184100</v>
      </c>
      <c r="AZP98" s="49">
        <f t="shared" si="202"/>
        <v>2184100</v>
      </c>
      <c r="AZQ98" s="49">
        <f t="shared" si="202"/>
        <v>2184100</v>
      </c>
      <c r="AZR98" s="49">
        <f t="shared" si="202"/>
        <v>2184100</v>
      </c>
      <c r="AZS98" s="49">
        <f t="shared" si="202"/>
        <v>2184100</v>
      </c>
      <c r="AZT98" s="49">
        <f t="shared" si="202"/>
        <v>2184100</v>
      </c>
      <c r="AZU98" s="49">
        <f t="shared" si="202"/>
        <v>2184100</v>
      </c>
      <c r="AZV98" s="49">
        <f t="shared" si="202"/>
        <v>2184100</v>
      </c>
      <c r="AZW98" s="49">
        <f t="shared" si="202"/>
        <v>2184100</v>
      </c>
      <c r="AZX98" s="49">
        <f t="shared" si="202"/>
        <v>2184100</v>
      </c>
      <c r="AZY98" s="49">
        <f t="shared" si="202"/>
        <v>2184100</v>
      </c>
      <c r="AZZ98" s="49">
        <f t="shared" si="202"/>
        <v>2184100</v>
      </c>
      <c r="BAA98" s="49">
        <f t="shared" si="202"/>
        <v>2184100</v>
      </c>
      <c r="BAB98" s="49">
        <f t="shared" si="202"/>
        <v>2184100</v>
      </c>
      <c r="BAC98" s="49">
        <f t="shared" si="202"/>
        <v>2184100</v>
      </c>
      <c r="BAD98" s="49">
        <f t="shared" si="202"/>
        <v>2184100</v>
      </c>
      <c r="BAE98" s="49">
        <f t="shared" si="202"/>
        <v>2184100</v>
      </c>
      <c r="BAF98" s="49">
        <f t="shared" si="202"/>
        <v>2184100</v>
      </c>
      <c r="BAG98" s="49">
        <f t="shared" si="202"/>
        <v>2184100</v>
      </c>
      <c r="BAH98" s="49">
        <f t="shared" si="202"/>
        <v>2184100</v>
      </c>
      <c r="BAI98" s="49">
        <f t="shared" si="202"/>
        <v>2184100</v>
      </c>
      <c r="BAJ98" s="49">
        <f t="shared" si="202"/>
        <v>2184100</v>
      </c>
      <c r="BAK98" s="49">
        <f t="shared" si="202"/>
        <v>2184100</v>
      </c>
      <c r="BAL98" s="49">
        <f t="shared" si="202"/>
        <v>2184100</v>
      </c>
      <c r="BAM98" s="49">
        <f t="shared" si="202"/>
        <v>2184100</v>
      </c>
      <c r="BAN98" s="49">
        <f t="shared" si="202"/>
        <v>2184100</v>
      </c>
      <c r="BAO98" s="49">
        <f t="shared" si="202"/>
        <v>2184100</v>
      </c>
      <c r="BAP98" s="49">
        <f t="shared" si="202"/>
        <v>2184100</v>
      </c>
      <c r="BAQ98" s="49">
        <f t="shared" si="202"/>
        <v>2184100</v>
      </c>
      <c r="BAR98" s="49">
        <f t="shared" si="202"/>
        <v>2184100</v>
      </c>
      <c r="BAS98" s="49">
        <f t="shared" si="202"/>
        <v>2184100</v>
      </c>
      <c r="BAT98" s="49">
        <f t="shared" si="202"/>
        <v>2184100</v>
      </c>
      <c r="BAU98" s="49">
        <f t="shared" si="202"/>
        <v>2184100</v>
      </c>
      <c r="BAV98" s="49">
        <f t="shared" si="202"/>
        <v>2184100</v>
      </c>
      <c r="BAW98" s="49">
        <f t="shared" si="202"/>
        <v>2184100</v>
      </c>
      <c r="BAX98" s="49">
        <f t="shared" si="202"/>
        <v>2184100</v>
      </c>
      <c r="BAY98" s="49">
        <f t="shared" si="202"/>
        <v>2184100</v>
      </c>
      <c r="BAZ98" s="49">
        <f t="shared" si="202"/>
        <v>2184100</v>
      </c>
      <c r="BBA98" s="49">
        <f t="shared" si="202"/>
        <v>2184100</v>
      </c>
      <c r="BBB98" s="49">
        <f t="shared" si="202"/>
        <v>2184100</v>
      </c>
      <c r="BBC98" s="49">
        <f t="shared" si="202"/>
        <v>2184100</v>
      </c>
      <c r="BBD98" s="49">
        <f t="shared" si="202"/>
        <v>2184100</v>
      </c>
      <c r="BBE98" s="49">
        <f t="shared" si="202"/>
        <v>2184100</v>
      </c>
      <c r="BBF98" s="49">
        <f t="shared" si="202"/>
        <v>2184100</v>
      </c>
      <c r="BBG98" s="49">
        <f t="shared" ref="BBG98:BBN98" si="203">SUM(BBG32:BBG38,BBG53)</f>
        <v>2184100</v>
      </c>
      <c r="BBH98" s="49">
        <f t="shared" si="203"/>
        <v>2184100</v>
      </c>
      <c r="BBI98" s="49">
        <f t="shared" si="203"/>
        <v>2184100</v>
      </c>
      <c r="BBJ98" s="49">
        <f t="shared" si="203"/>
        <v>2184100</v>
      </c>
      <c r="BBK98" s="49">
        <f t="shared" si="203"/>
        <v>2196470</v>
      </c>
      <c r="BBL98" s="49">
        <f t="shared" si="203"/>
        <v>2239740</v>
      </c>
      <c r="BBM98" s="49">
        <f t="shared" si="203"/>
        <v>2243137</v>
      </c>
      <c r="BBN98" s="77">
        <f t="shared" si="203"/>
        <v>2254475</v>
      </c>
    </row>
    <row r="99" spans="1:1419" x14ac:dyDescent="0.2">
      <c r="A99" s="68" t="s">
        <v>87</v>
      </c>
      <c r="C99" s="49">
        <f t="shared" ref="C99:BN99" si="204">SUM(C19,C41:C43,C48:C52,C55)</f>
        <v>124</v>
      </c>
      <c r="D99" s="49">
        <f t="shared" si="204"/>
        <v>165</v>
      </c>
      <c r="E99" s="49">
        <f t="shared" si="204"/>
        <v>308</v>
      </c>
      <c r="F99" s="49">
        <f t="shared" si="204"/>
        <v>1976</v>
      </c>
      <c r="G99" s="49">
        <f t="shared" si="204"/>
        <v>2660</v>
      </c>
      <c r="H99" s="49">
        <f t="shared" si="204"/>
        <v>4815</v>
      </c>
      <c r="I99" s="49">
        <f t="shared" si="204"/>
        <v>11349</v>
      </c>
      <c r="J99" s="49">
        <f t="shared" si="204"/>
        <v>20408</v>
      </c>
      <c r="K99" s="49">
        <f t="shared" si="204"/>
        <v>22739</v>
      </c>
      <c r="L99" s="49">
        <f t="shared" si="204"/>
        <v>22633</v>
      </c>
      <c r="M99" s="49">
        <f t="shared" si="204"/>
        <v>18312</v>
      </c>
      <c r="N99" s="49">
        <f t="shared" si="204"/>
        <v>12242</v>
      </c>
      <c r="O99" s="49">
        <f t="shared" si="204"/>
        <v>11013</v>
      </c>
      <c r="P99" s="49">
        <f t="shared" si="204"/>
        <v>11683</v>
      </c>
      <c r="Q99" s="49">
        <f t="shared" si="204"/>
        <v>15853</v>
      </c>
      <c r="R99" s="49">
        <f t="shared" si="204"/>
        <v>13976</v>
      </c>
      <c r="S99" s="49">
        <f t="shared" si="204"/>
        <v>14257</v>
      </c>
      <c r="T99" s="49">
        <f t="shared" si="204"/>
        <v>15047</v>
      </c>
      <c r="U99" s="49">
        <f t="shared" si="204"/>
        <v>14683</v>
      </c>
      <c r="V99" s="49">
        <f t="shared" si="204"/>
        <v>18894</v>
      </c>
      <c r="W99" s="49">
        <f t="shared" si="204"/>
        <v>13141</v>
      </c>
      <c r="X99" s="49">
        <f t="shared" si="204"/>
        <v>15395</v>
      </c>
      <c r="Y99" s="49">
        <f t="shared" si="204"/>
        <v>17691</v>
      </c>
      <c r="Z99" s="49">
        <f t="shared" si="204"/>
        <v>20802</v>
      </c>
      <c r="AA99" s="49">
        <f t="shared" si="204"/>
        <v>19314</v>
      </c>
      <c r="AB99" s="49">
        <f t="shared" si="204"/>
        <v>25186</v>
      </c>
      <c r="AC99" s="49">
        <f t="shared" si="204"/>
        <v>18298</v>
      </c>
      <c r="AD99" s="49">
        <f t="shared" si="204"/>
        <v>20626</v>
      </c>
      <c r="AE99" s="49">
        <f t="shared" si="204"/>
        <v>20033</v>
      </c>
      <c r="AF99" s="49">
        <f t="shared" si="204"/>
        <v>27228</v>
      </c>
      <c r="AG99" s="49">
        <f t="shared" si="204"/>
        <v>22431</v>
      </c>
      <c r="AH99" s="49">
        <f t="shared" si="204"/>
        <v>22936</v>
      </c>
      <c r="AI99" s="49">
        <f t="shared" si="204"/>
        <v>21123</v>
      </c>
      <c r="AJ99" s="49">
        <f t="shared" si="204"/>
        <v>18180</v>
      </c>
      <c r="AK99" s="49">
        <f t="shared" si="204"/>
        <v>20244</v>
      </c>
      <c r="AL99" s="49">
        <f t="shared" si="204"/>
        <v>19221</v>
      </c>
      <c r="AM99" s="49">
        <f t="shared" si="204"/>
        <v>24011</v>
      </c>
      <c r="AN99" s="49">
        <f t="shared" si="204"/>
        <v>23828</v>
      </c>
      <c r="AO99" s="49">
        <f t="shared" si="204"/>
        <v>20917</v>
      </c>
      <c r="AP99" s="49">
        <f t="shared" si="204"/>
        <v>24322</v>
      </c>
      <c r="AQ99" s="49">
        <f t="shared" si="204"/>
        <v>24443</v>
      </c>
      <c r="AR99" s="49">
        <f t="shared" si="204"/>
        <v>24777</v>
      </c>
      <c r="AS99" s="49">
        <f t="shared" si="204"/>
        <v>25358</v>
      </c>
      <c r="AT99" s="49">
        <f t="shared" si="204"/>
        <v>24396</v>
      </c>
      <c r="AU99" s="49">
        <f t="shared" si="204"/>
        <v>25852</v>
      </c>
      <c r="AV99" s="49">
        <f t="shared" si="204"/>
        <v>29898</v>
      </c>
      <c r="AW99" s="49">
        <f t="shared" si="204"/>
        <v>26370</v>
      </c>
      <c r="AX99" s="49">
        <f t="shared" si="204"/>
        <v>28414</v>
      </c>
      <c r="AY99" s="49">
        <f t="shared" si="204"/>
        <v>31184</v>
      </c>
      <c r="AZ99" s="49">
        <f t="shared" si="204"/>
        <v>31901</v>
      </c>
      <c r="BA99" s="49">
        <f t="shared" si="204"/>
        <v>30629</v>
      </c>
      <c r="BB99" s="49">
        <f t="shared" si="204"/>
        <v>38987</v>
      </c>
      <c r="BC99" s="49">
        <f t="shared" si="204"/>
        <v>38281</v>
      </c>
      <c r="BD99" s="49">
        <f t="shared" si="204"/>
        <v>37862</v>
      </c>
      <c r="BE99" s="49">
        <f t="shared" si="204"/>
        <v>44445</v>
      </c>
      <c r="BF99" s="49">
        <f t="shared" si="204"/>
        <v>47339</v>
      </c>
      <c r="BG99" s="49">
        <f t="shared" si="204"/>
        <v>46592</v>
      </c>
      <c r="BH99" s="49">
        <f t="shared" si="204"/>
        <v>50179</v>
      </c>
      <c r="BI99" s="49">
        <f t="shared" si="204"/>
        <v>49224</v>
      </c>
      <c r="BJ99" s="49">
        <f t="shared" si="204"/>
        <v>42371</v>
      </c>
      <c r="BK99" s="49">
        <f t="shared" si="204"/>
        <v>52743</v>
      </c>
      <c r="BL99" s="49">
        <f t="shared" si="204"/>
        <v>58672</v>
      </c>
      <c r="BM99" s="49">
        <f t="shared" si="204"/>
        <v>57224</v>
      </c>
      <c r="BN99" s="49">
        <f t="shared" si="204"/>
        <v>60836</v>
      </c>
      <c r="BO99" s="49">
        <f t="shared" ref="BO99:DZ99" si="205">SUM(BO19,BO41:BO43,BO48:BO52,BO55)</f>
        <v>54197</v>
      </c>
      <c r="BP99" s="49">
        <f t="shared" si="205"/>
        <v>48760</v>
      </c>
      <c r="BQ99" s="49">
        <f t="shared" si="205"/>
        <v>48468</v>
      </c>
      <c r="BR99" s="49">
        <f t="shared" si="205"/>
        <v>52112</v>
      </c>
      <c r="BS99" s="49">
        <f t="shared" si="205"/>
        <v>42698</v>
      </c>
      <c r="BT99" s="49">
        <f t="shared" si="205"/>
        <v>45884</v>
      </c>
      <c r="BU99" s="49">
        <f t="shared" si="205"/>
        <v>42248</v>
      </c>
      <c r="BV99" s="49">
        <f t="shared" si="205"/>
        <v>43221</v>
      </c>
      <c r="BW99" s="49">
        <f t="shared" si="205"/>
        <v>40509</v>
      </c>
      <c r="BX99" s="49">
        <f t="shared" si="205"/>
        <v>43007</v>
      </c>
      <c r="BY99" s="49">
        <f t="shared" si="205"/>
        <v>42822</v>
      </c>
      <c r="BZ99" s="49">
        <f t="shared" si="205"/>
        <v>40795</v>
      </c>
      <c r="CA99" s="49">
        <f t="shared" si="205"/>
        <v>47760</v>
      </c>
      <c r="CB99" s="49">
        <f t="shared" si="205"/>
        <v>46496</v>
      </c>
      <c r="CC99" s="49">
        <f t="shared" si="205"/>
        <v>51912</v>
      </c>
      <c r="CD99" s="49">
        <f t="shared" si="205"/>
        <v>52438</v>
      </c>
      <c r="CE99" s="49">
        <f t="shared" si="205"/>
        <v>48314</v>
      </c>
      <c r="CF99" s="49">
        <f t="shared" si="205"/>
        <v>47289</v>
      </c>
      <c r="CG99" s="49">
        <f t="shared" si="205"/>
        <v>51772</v>
      </c>
      <c r="CH99" s="49">
        <f t="shared" si="205"/>
        <v>47137</v>
      </c>
      <c r="CI99" s="49">
        <f t="shared" si="205"/>
        <v>48668</v>
      </c>
      <c r="CJ99" s="49">
        <f t="shared" si="205"/>
        <v>49125</v>
      </c>
      <c r="CK99" s="49">
        <f t="shared" si="205"/>
        <v>49510</v>
      </c>
      <c r="CL99" s="49">
        <f t="shared" si="205"/>
        <v>37202</v>
      </c>
      <c r="CM99" s="49">
        <f t="shared" si="205"/>
        <v>38892</v>
      </c>
      <c r="CN99" s="49">
        <f t="shared" si="205"/>
        <v>45234</v>
      </c>
      <c r="CO99" s="49">
        <f t="shared" si="205"/>
        <v>40747</v>
      </c>
      <c r="CP99" s="49">
        <f t="shared" si="205"/>
        <v>44681</v>
      </c>
      <c r="CQ99" s="49">
        <f t="shared" si="205"/>
        <v>46917</v>
      </c>
      <c r="CR99" s="49">
        <f t="shared" si="205"/>
        <v>60028</v>
      </c>
      <c r="CS99" s="49">
        <f t="shared" si="205"/>
        <v>51917</v>
      </c>
      <c r="CT99" s="49">
        <f t="shared" si="205"/>
        <v>52381</v>
      </c>
      <c r="CU99" s="49">
        <f t="shared" si="205"/>
        <v>54297</v>
      </c>
      <c r="CV99" s="49">
        <f t="shared" si="205"/>
        <v>53658</v>
      </c>
      <c r="CW99" s="49">
        <f t="shared" si="205"/>
        <v>44671</v>
      </c>
      <c r="CX99" s="49">
        <f t="shared" si="205"/>
        <v>48414</v>
      </c>
      <c r="CY99" s="49">
        <f t="shared" si="205"/>
        <v>48835</v>
      </c>
      <c r="CZ99" s="49">
        <f t="shared" si="205"/>
        <v>54171</v>
      </c>
      <c r="DA99" s="49">
        <f t="shared" si="205"/>
        <v>56018</v>
      </c>
      <c r="DB99" s="49">
        <f t="shared" si="205"/>
        <v>55611</v>
      </c>
      <c r="DC99" s="49">
        <f t="shared" si="205"/>
        <v>80620</v>
      </c>
      <c r="DD99" s="49">
        <f t="shared" si="205"/>
        <v>61798</v>
      </c>
      <c r="DE99" s="49">
        <f t="shared" si="205"/>
        <v>59404</v>
      </c>
      <c r="DF99" s="49">
        <f t="shared" si="205"/>
        <v>58626</v>
      </c>
      <c r="DG99" s="49">
        <f t="shared" si="205"/>
        <v>72166</v>
      </c>
      <c r="DH99" s="49">
        <f t="shared" si="205"/>
        <v>72460</v>
      </c>
      <c r="DI99" s="49">
        <f t="shared" si="205"/>
        <v>74893</v>
      </c>
      <c r="DJ99" s="49">
        <f t="shared" si="205"/>
        <v>180111</v>
      </c>
      <c r="DK99" s="49">
        <f t="shared" si="205"/>
        <v>165041</v>
      </c>
      <c r="DL99" s="49">
        <f t="shared" si="205"/>
        <v>174663</v>
      </c>
      <c r="DM99" s="49">
        <f t="shared" si="205"/>
        <v>163384</v>
      </c>
      <c r="DN99" s="49">
        <f t="shared" si="205"/>
        <v>178366</v>
      </c>
      <c r="DO99" s="49">
        <f t="shared" si="205"/>
        <v>169248</v>
      </c>
      <c r="DP99" s="49">
        <f t="shared" si="205"/>
        <v>183628</v>
      </c>
      <c r="DQ99" s="49">
        <f t="shared" si="205"/>
        <v>168419</v>
      </c>
      <c r="DR99" s="49">
        <f t="shared" si="205"/>
        <v>189365</v>
      </c>
      <c r="DS99" s="49">
        <f t="shared" si="205"/>
        <v>160963</v>
      </c>
      <c r="DT99" s="49">
        <f t="shared" si="205"/>
        <v>187944</v>
      </c>
      <c r="DU99" s="49">
        <f t="shared" si="205"/>
        <v>174575</v>
      </c>
      <c r="DV99" s="49">
        <f t="shared" si="205"/>
        <v>159826</v>
      </c>
      <c r="DW99" s="49">
        <f t="shared" si="205"/>
        <v>171378</v>
      </c>
      <c r="DX99" s="49">
        <f t="shared" si="205"/>
        <v>197266</v>
      </c>
      <c r="DY99" s="49">
        <f t="shared" si="205"/>
        <v>195249</v>
      </c>
      <c r="DZ99" s="49">
        <f t="shared" si="205"/>
        <v>231753</v>
      </c>
      <c r="EA99" s="49">
        <f t="shared" ref="EA99:GL99" si="206">SUM(EA19,EA41:EA43,EA48:EA52,EA55)</f>
        <v>219255</v>
      </c>
      <c r="EB99" s="49">
        <f t="shared" si="206"/>
        <v>342588</v>
      </c>
      <c r="EC99" s="49">
        <f t="shared" si="206"/>
        <v>313187</v>
      </c>
      <c r="ED99" s="49">
        <f t="shared" si="206"/>
        <v>374654</v>
      </c>
      <c r="EE99" s="49">
        <f t="shared" si="206"/>
        <v>217103</v>
      </c>
      <c r="EF99" s="49">
        <f t="shared" si="206"/>
        <v>341737</v>
      </c>
      <c r="EG99" s="49">
        <f t="shared" si="206"/>
        <v>312930</v>
      </c>
      <c r="EH99" s="49">
        <f t="shared" si="206"/>
        <v>199295</v>
      </c>
      <c r="EI99" s="49">
        <f t="shared" si="206"/>
        <v>246302</v>
      </c>
      <c r="EJ99" s="49">
        <f t="shared" si="206"/>
        <v>272190</v>
      </c>
      <c r="EK99" s="49">
        <f t="shared" si="206"/>
        <v>262013</v>
      </c>
      <c r="EL99" s="49">
        <f t="shared" si="206"/>
        <v>249191</v>
      </c>
      <c r="EM99" s="49">
        <f t="shared" si="206"/>
        <v>195207</v>
      </c>
      <c r="EN99" s="49">
        <f t="shared" si="206"/>
        <v>202796</v>
      </c>
      <c r="EO99" s="49">
        <f t="shared" si="206"/>
        <v>205031</v>
      </c>
      <c r="EP99" s="49">
        <f t="shared" si="206"/>
        <v>244774</v>
      </c>
      <c r="EQ99" s="49">
        <f t="shared" si="206"/>
        <v>211469</v>
      </c>
      <c r="ER99" s="49">
        <f t="shared" si="206"/>
        <v>271210</v>
      </c>
      <c r="ES99" s="49">
        <f t="shared" si="206"/>
        <v>229868</v>
      </c>
      <c r="ET99" s="49">
        <f t="shared" si="206"/>
        <v>231984</v>
      </c>
      <c r="EU99" s="49">
        <f t="shared" si="206"/>
        <v>239945</v>
      </c>
      <c r="EV99" s="49">
        <f t="shared" si="206"/>
        <v>241177</v>
      </c>
      <c r="EW99" s="49">
        <f t="shared" si="206"/>
        <v>234067</v>
      </c>
      <c r="EX99" s="49">
        <f t="shared" si="206"/>
        <v>339852</v>
      </c>
      <c r="EY99" s="49">
        <f t="shared" si="206"/>
        <v>366527</v>
      </c>
      <c r="EZ99" s="49">
        <f t="shared" si="206"/>
        <v>290464</v>
      </c>
      <c r="FA99" s="49">
        <f t="shared" si="206"/>
        <v>334409</v>
      </c>
      <c r="FB99" s="49">
        <f t="shared" si="206"/>
        <v>283047</v>
      </c>
      <c r="FC99" s="49">
        <f t="shared" si="206"/>
        <v>450655</v>
      </c>
      <c r="FD99" s="49">
        <f t="shared" si="206"/>
        <v>318227</v>
      </c>
      <c r="FE99" s="49">
        <f t="shared" si="206"/>
        <v>376196</v>
      </c>
      <c r="FF99" s="49">
        <f t="shared" si="206"/>
        <v>340409</v>
      </c>
      <c r="FG99" s="49">
        <f t="shared" si="206"/>
        <v>354497</v>
      </c>
      <c r="FH99" s="49">
        <f t="shared" si="206"/>
        <v>368164</v>
      </c>
      <c r="FI99" s="49">
        <f t="shared" si="206"/>
        <v>318616</v>
      </c>
      <c r="FJ99" s="49">
        <f t="shared" si="206"/>
        <v>353492</v>
      </c>
      <c r="FK99" s="49">
        <f t="shared" si="206"/>
        <v>340941</v>
      </c>
      <c r="FL99" s="49">
        <f t="shared" si="206"/>
        <v>422666</v>
      </c>
      <c r="FM99" s="49">
        <f t="shared" si="206"/>
        <v>361848</v>
      </c>
      <c r="FN99" s="49">
        <f t="shared" si="206"/>
        <v>371351</v>
      </c>
      <c r="FO99" s="49">
        <f t="shared" si="206"/>
        <v>290475</v>
      </c>
      <c r="FP99" s="49">
        <f t="shared" si="206"/>
        <v>379932</v>
      </c>
      <c r="FQ99" s="49">
        <f t="shared" si="206"/>
        <v>315569</v>
      </c>
      <c r="FR99" s="49">
        <f t="shared" si="206"/>
        <v>386080</v>
      </c>
      <c r="FS99" s="49">
        <f t="shared" si="206"/>
        <v>348758</v>
      </c>
      <c r="FT99" s="49">
        <f t="shared" si="206"/>
        <v>374785</v>
      </c>
      <c r="FU99" s="49">
        <f t="shared" si="206"/>
        <v>381949</v>
      </c>
      <c r="FV99" s="49">
        <f t="shared" si="206"/>
        <v>373859</v>
      </c>
      <c r="FW99" s="49">
        <f t="shared" si="206"/>
        <v>361037</v>
      </c>
      <c r="FX99" s="49">
        <f t="shared" si="206"/>
        <v>389456</v>
      </c>
      <c r="FY99" s="49">
        <f t="shared" si="206"/>
        <v>391618</v>
      </c>
      <c r="FZ99" s="49">
        <f t="shared" si="206"/>
        <v>392454</v>
      </c>
      <c r="GA99" s="49">
        <f t="shared" si="206"/>
        <v>380008</v>
      </c>
      <c r="GB99" s="49">
        <f t="shared" si="206"/>
        <v>458040</v>
      </c>
      <c r="GC99" s="49">
        <f t="shared" si="206"/>
        <v>384608</v>
      </c>
      <c r="GD99" s="49">
        <f t="shared" si="206"/>
        <v>353184</v>
      </c>
      <c r="GE99" s="49">
        <f t="shared" si="206"/>
        <v>409937</v>
      </c>
      <c r="GF99" s="49">
        <f t="shared" si="206"/>
        <v>403860</v>
      </c>
      <c r="GG99" s="49">
        <f t="shared" si="206"/>
        <v>511632</v>
      </c>
      <c r="GH99" s="49">
        <f t="shared" si="206"/>
        <v>585079</v>
      </c>
      <c r="GI99" s="49">
        <f t="shared" si="206"/>
        <v>520845</v>
      </c>
      <c r="GJ99" s="49">
        <f t="shared" si="206"/>
        <v>680171</v>
      </c>
      <c r="GK99" s="49">
        <f t="shared" si="206"/>
        <v>651196</v>
      </c>
      <c r="GL99" s="49">
        <f t="shared" si="206"/>
        <v>669132</v>
      </c>
      <c r="GM99" s="49">
        <f t="shared" ref="GM99:IX99" si="207">SUM(GM19,GM41:GM43,GM48:GM52,GM55)</f>
        <v>571637</v>
      </c>
      <c r="GN99" s="49">
        <f t="shared" si="207"/>
        <v>542706</v>
      </c>
      <c r="GO99" s="49">
        <f t="shared" si="207"/>
        <v>597005</v>
      </c>
      <c r="GP99" s="49">
        <f t="shared" si="207"/>
        <v>635246</v>
      </c>
      <c r="GQ99" s="49">
        <f t="shared" si="207"/>
        <v>614297</v>
      </c>
      <c r="GR99" s="49">
        <f t="shared" si="207"/>
        <v>581673</v>
      </c>
      <c r="GS99" s="49">
        <f t="shared" si="207"/>
        <v>655841</v>
      </c>
      <c r="GT99" s="49">
        <f t="shared" si="207"/>
        <v>711724</v>
      </c>
      <c r="GU99" s="49">
        <f t="shared" si="207"/>
        <v>669649</v>
      </c>
      <c r="GV99" s="49">
        <f t="shared" si="207"/>
        <v>664855</v>
      </c>
      <c r="GW99" s="49">
        <f t="shared" si="207"/>
        <v>720189</v>
      </c>
      <c r="GX99" s="49">
        <f t="shared" si="207"/>
        <v>740280</v>
      </c>
      <c r="GY99" s="49">
        <f t="shared" si="207"/>
        <v>820896</v>
      </c>
      <c r="GZ99" s="49">
        <f t="shared" si="207"/>
        <v>877518</v>
      </c>
      <c r="HA99" s="49">
        <f t="shared" si="207"/>
        <v>705188</v>
      </c>
      <c r="HB99" s="49">
        <f t="shared" si="207"/>
        <v>710210</v>
      </c>
      <c r="HC99" s="49">
        <f t="shared" si="207"/>
        <v>739990</v>
      </c>
      <c r="HD99" s="49">
        <f t="shared" si="207"/>
        <v>847737</v>
      </c>
      <c r="HE99" s="49">
        <f t="shared" si="207"/>
        <v>762285</v>
      </c>
      <c r="HF99" s="49">
        <f t="shared" si="207"/>
        <v>677350</v>
      </c>
      <c r="HG99" s="49">
        <f t="shared" si="207"/>
        <v>743948</v>
      </c>
      <c r="HH99" s="49">
        <f t="shared" si="207"/>
        <v>853520</v>
      </c>
      <c r="HI99" s="49">
        <f t="shared" si="207"/>
        <v>787614</v>
      </c>
      <c r="HJ99" s="49">
        <f t="shared" si="207"/>
        <v>858694</v>
      </c>
      <c r="HK99" s="49">
        <f t="shared" si="207"/>
        <v>738931</v>
      </c>
      <c r="HL99" s="49">
        <f t="shared" si="207"/>
        <v>842328</v>
      </c>
      <c r="HM99" s="49">
        <f t="shared" si="207"/>
        <v>741730</v>
      </c>
      <c r="HN99" s="49">
        <f t="shared" si="207"/>
        <v>718504</v>
      </c>
      <c r="HO99" s="49">
        <f t="shared" si="207"/>
        <v>650147</v>
      </c>
      <c r="HP99" s="49">
        <f t="shared" si="207"/>
        <v>727936</v>
      </c>
      <c r="HQ99" s="49">
        <f t="shared" si="207"/>
        <v>658068</v>
      </c>
      <c r="HR99" s="49">
        <f t="shared" si="207"/>
        <v>678492</v>
      </c>
      <c r="HS99" s="49">
        <f t="shared" si="207"/>
        <v>624560</v>
      </c>
      <c r="HT99" s="49">
        <f t="shared" si="207"/>
        <v>706993</v>
      </c>
      <c r="HU99" s="49">
        <f t="shared" si="207"/>
        <v>821691</v>
      </c>
      <c r="HV99" s="49">
        <f t="shared" si="207"/>
        <v>684122</v>
      </c>
      <c r="HW99" s="49">
        <f t="shared" si="207"/>
        <v>669205</v>
      </c>
      <c r="HX99" s="49">
        <f t="shared" si="207"/>
        <v>661284</v>
      </c>
      <c r="HY99" s="49">
        <f t="shared" si="207"/>
        <v>682453</v>
      </c>
      <c r="HZ99" s="49">
        <f t="shared" si="207"/>
        <v>657665</v>
      </c>
      <c r="IA99" s="49">
        <f t="shared" si="207"/>
        <v>681546</v>
      </c>
      <c r="IB99" s="49">
        <f t="shared" si="207"/>
        <v>654093</v>
      </c>
      <c r="IC99" s="49">
        <f t="shared" si="207"/>
        <v>739497</v>
      </c>
      <c r="ID99" s="49">
        <f t="shared" si="207"/>
        <v>709334</v>
      </c>
      <c r="IE99" s="49">
        <f t="shared" si="207"/>
        <v>664623</v>
      </c>
      <c r="IF99" s="49">
        <f t="shared" si="207"/>
        <v>680653</v>
      </c>
      <c r="IG99" s="49">
        <f t="shared" si="207"/>
        <v>865579</v>
      </c>
      <c r="IH99" s="49">
        <f t="shared" si="207"/>
        <v>879468</v>
      </c>
      <c r="II99" s="49">
        <f t="shared" si="207"/>
        <v>717585</v>
      </c>
      <c r="IJ99" s="49">
        <f t="shared" si="207"/>
        <v>774473</v>
      </c>
      <c r="IK99" s="49">
        <f t="shared" si="207"/>
        <v>773079</v>
      </c>
      <c r="IL99" s="49">
        <f t="shared" si="207"/>
        <v>889108</v>
      </c>
      <c r="IM99" s="49">
        <f t="shared" si="207"/>
        <v>722790</v>
      </c>
      <c r="IN99" s="49">
        <f t="shared" si="207"/>
        <v>771539</v>
      </c>
      <c r="IO99" s="49">
        <f t="shared" si="207"/>
        <v>740467</v>
      </c>
      <c r="IP99" s="49">
        <f t="shared" si="207"/>
        <v>871021</v>
      </c>
      <c r="IQ99" s="49">
        <f t="shared" si="207"/>
        <v>796272</v>
      </c>
      <c r="IR99" s="49">
        <f t="shared" si="207"/>
        <v>743765</v>
      </c>
      <c r="IS99" s="49">
        <f t="shared" si="207"/>
        <v>861331</v>
      </c>
      <c r="IT99" s="49">
        <f t="shared" si="207"/>
        <v>908559</v>
      </c>
      <c r="IU99" s="49">
        <f t="shared" si="207"/>
        <v>1060443</v>
      </c>
      <c r="IV99" s="49">
        <f t="shared" si="207"/>
        <v>861051</v>
      </c>
      <c r="IW99" s="49">
        <f t="shared" si="207"/>
        <v>897282</v>
      </c>
      <c r="IX99" s="49">
        <f t="shared" si="207"/>
        <v>888107</v>
      </c>
      <c r="IY99" s="49">
        <f t="shared" ref="IY99:LJ99" si="208">SUM(IY19,IY41:IY43,IY48:IY52,IY55)</f>
        <v>1155009</v>
      </c>
      <c r="IZ99" s="49">
        <f t="shared" si="208"/>
        <v>953076</v>
      </c>
      <c r="JA99" s="49">
        <f t="shared" si="208"/>
        <v>890354</v>
      </c>
      <c r="JB99" s="49">
        <f t="shared" si="208"/>
        <v>951791</v>
      </c>
      <c r="JC99" s="49">
        <f t="shared" si="208"/>
        <v>1058920</v>
      </c>
      <c r="JD99" s="49">
        <f t="shared" si="208"/>
        <v>1033644</v>
      </c>
      <c r="JE99" s="49">
        <f t="shared" si="208"/>
        <v>1045634</v>
      </c>
      <c r="JF99" s="49">
        <f t="shared" si="208"/>
        <v>954219</v>
      </c>
      <c r="JG99" s="49">
        <f t="shared" si="208"/>
        <v>1017749</v>
      </c>
      <c r="JH99" s="49">
        <f t="shared" si="208"/>
        <v>1177857</v>
      </c>
      <c r="JI99" s="49">
        <f t="shared" si="208"/>
        <v>1109401</v>
      </c>
      <c r="JJ99" s="49">
        <f t="shared" si="208"/>
        <v>1201010</v>
      </c>
      <c r="JK99" s="49">
        <f t="shared" si="208"/>
        <v>1048045</v>
      </c>
      <c r="JL99" s="49">
        <f t="shared" si="208"/>
        <v>1145641</v>
      </c>
      <c r="JM99" s="49">
        <f t="shared" si="208"/>
        <v>1050739</v>
      </c>
      <c r="JN99" s="49">
        <f t="shared" si="208"/>
        <v>961288</v>
      </c>
      <c r="JO99" s="49">
        <f t="shared" si="208"/>
        <v>924837</v>
      </c>
      <c r="JP99" s="49">
        <f t="shared" si="208"/>
        <v>1079672</v>
      </c>
      <c r="JQ99" s="49">
        <f t="shared" si="208"/>
        <v>1057372</v>
      </c>
      <c r="JR99" s="49">
        <f t="shared" si="208"/>
        <v>1053909</v>
      </c>
      <c r="JS99" s="49">
        <f t="shared" si="208"/>
        <v>898021</v>
      </c>
      <c r="JT99" s="49">
        <f t="shared" si="208"/>
        <v>880879</v>
      </c>
      <c r="JU99" s="49">
        <f t="shared" si="208"/>
        <v>987682</v>
      </c>
      <c r="JV99" s="49">
        <f t="shared" si="208"/>
        <v>799585</v>
      </c>
      <c r="JW99" s="49">
        <f t="shared" si="208"/>
        <v>863195</v>
      </c>
      <c r="JX99" s="49">
        <f t="shared" si="208"/>
        <v>824002</v>
      </c>
      <c r="JY99" s="49">
        <f t="shared" si="208"/>
        <v>989121</v>
      </c>
      <c r="JZ99" s="49">
        <f t="shared" si="208"/>
        <v>847972</v>
      </c>
      <c r="KA99" s="49">
        <f t="shared" si="208"/>
        <v>743870</v>
      </c>
      <c r="KB99" s="49">
        <f t="shared" si="208"/>
        <v>735785</v>
      </c>
      <c r="KC99" s="49">
        <f t="shared" si="208"/>
        <v>836768</v>
      </c>
      <c r="KD99" s="49">
        <f t="shared" si="208"/>
        <v>785243</v>
      </c>
      <c r="KE99" s="49">
        <f t="shared" si="208"/>
        <v>777419</v>
      </c>
      <c r="KF99" s="49">
        <f t="shared" si="208"/>
        <v>819943</v>
      </c>
      <c r="KG99" s="49">
        <f t="shared" si="208"/>
        <v>803559</v>
      </c>
      <c r="KH99" s="49">
        <f t="shared" si="208"/>
        <v>983394</v>
      </c>
      <c r="KI99" s="49">
        <f t="shared" si="208"/>
        <v>782833</v>
      </c>
      <c r="KJ99" s="49">
        <f t="shared" si="208"/>
        <v>815437</v>
      </c>
      <c r="KK99" s="49">
        <f t="shared" si="208"/>
        <v>827196</v>
      </c>
      <c r="KL99" s="49">
        <f t="shared" si="208"/>
        <v>921309</v>
      </c>
      <c r="KM99" s="49">
        <f t="shared" si="208"/>
        <v>802894</v>
      </c>
      <c r="KN99" s="49">
        <f t="shared" si="208"/>
        <v>741814</v>
      </c>
      <c r="KO99" s="49">
        <f t="shared" si="208"/>
        <v>764634</v>
      </c>
      <c r="KP99" s="49">
        <f t="shared" si="208"/>
        <v>829612</v>
      </c>
      <c r="KQ99" s="49">
        <f t="shared" si="208"/>
        <v>812321</v>
      </c>
      <c r="KR99" s="49">
        <f t="shared" si="208"/>
        <v>761272</v>
      </c>
      <c r="KS99" s="49">
        <f t="shared" si="208"/>
        <v>784198</v>
      </c>
      <c r="KT99" s="49">
        <f t="shared" si="208"/>
        <v>870503</v>
      </c>
      <c r="KU99" s="49">
        <f t="shared" si="208"/>
        <v>1129355</v>
      </c>
      <c r="KV99" s="49">
        <f t="shared" si="208"/>
        <v>851093</v>
      </c>
      <c r="KW99" s="49">
        <f t="shared" si="208"/>
        <v>853005</v>
      </c>
      <c r="KX99" s="49">
        <f t="shared" si="208"/>
        <v>828856</v>
      </c>
      <c r="KY99" s="49">
        <f t="shared" si="208"/>
        <v>1033363</v>
      </c>
      <c r="KZ99" s="49">
        <f t="shared" si="208"/>
        <v>859958</v>
      </c>
      <c r="LA99" s="49">
        <f t="shared" si="208"/>
        <v>777526</v>
      </c>
      <c r="LB99" s="49">
        <f t="shared" si="208"/>
        <v>822132</v>
      </c>
      <c r="LC99" s="49">
        <f t="shared" si="208"/>
        <v>807734</v>
      </c>
      <c r="LD99" s="49">
        <f t="shared" si="208"/>
        <v>839877</v>
      </c>
      <c r="LE99" s="49">
        <f t="shared" si="208"/>
        <v>745462</v>
      </c>
      <c r="LF99" s="49">
        <f t="shared" si="208"/>
        <v>771892</v>
      </c>
      <c r="LG99" s="49">
        <f t="shared" si="208"/>
        <v>703882</v>
      </c>
      <c r="LH99" s="49">
        <f t="shared" si="208"/>
        <v>940954</v>
      </c>
      <c r="LI99" s="49">
        <f t="shared" si="208"/>
        <v>800242</v>
      </c>
      <c r="LJ99" s="49">
        <f t="shared" si="208"/>
        <v>757327</v>
      </c>
      <c r="LK99" s="49">
        <f t="shared" ref="LK99:NV99" si="209">SUM(LK19,LK41:LK43,LK48:LK52,LK55)</f>
        <v>779546</v>
      </c>
      <c r="LL99" s="49">
        <f t="shared" si="209"/>
        <v>743631</v>
      </c>
      <c r="LM99" s="49">
        <f t="shared" si="209"/>
        <v>704220</v>
      </c>
      <c r="LN99" s="49">
        <f t="shared" si="209"/>
        <v>632511</v>
      </c>
      <c r="LO99" s="49">
        <f t="shared" si="209"/>
        <v>634197</v>
      </c>
      <c r="LP99" s="49">
        <f t="shared" si="209"/>
        <v>609462</v>
      </c>
      <c r="LQ99" s="49">
        <f t="shared" si="209"/>
        <v>684123</v>
      </c>
      <c r="LR99" s="49">
        <f t="shared" si="209"/>
        <v>649967</v>
      </c>
      <c r="LS99" s="49">
        <f t="shared" si="209"/>
        <v>675769</v>
      </c>
      <c r="LT99" s="49">
        <f t="shared" si="209"/>
        <v>651174</v>
      </c>
      <c r="LU99" s="49">
        <f t="shared" si="209"/>
        <v>762966</v>
      </c>
      <c r="LV99" s="49">
        <f t="shared" si="209"/>
        <v>638755</v>
      </c>
      <c r="LW99" s="49">
        <f t="shared" si="209"/>
        <v>598022</v>
      </c>
      <c r="LX99" s="49">
        <f t="shared" si="209"/>
        <v>588358</v>
      </c>
      <c r="LY99" s="49">
        <f t="shared" si="209"/>
        <v>663679</v>
      </c>
      <c r="LZ99" s="49">
        <f t="shared" si="209"/>
        <v>596604</v>
      </c>
      <c r="MA99" s="49">
        <f t="shared" si="209"/>
        <v>564577</v>
      </c>
      <c r="MB99" s="49">
        <f t="shared" si="209"/>
        <v>570165</v>
      </c>
      <c r="MC99" s="49">
        <f t="shared" si="209"/>
        <v>579043</v>
      </c>
      <c r="MD99" s="49">
        <f t="shared" si="209"/>
        <v>627368</v>
      </c>
      <c r="ME99" s="49">
        <f t="shared" si="209"/>
        <v>558408</v>
      </c>
      <c r="MF99" s="49">
        <f t="shared" si="209"/>
        <v>596132</v>
      </c>
      <c r="MG99" s="49">
        <f t="shared" si="209"/>
        <v>589268</v>
      </c>
      <c r="MH99" s="49">
        <f t="shared" si="209"/>
        <v>772722</v>
      </c>
      <c r="MI99" s="49">
        <f t="shared" si="209"/>
        <v>613420</v>
      </c>
      <c r="MJ99" s="49">
        <f t="shared" si="209"/>
        <v>556088</v>
      </c>
      <c r="MK99" s="49">
        <f t="shared" si="209"/>
        <v>604790</v>
      </c>
      <c r="ML99" s="49">
        <f t="shared" si="209"/>
        <v>641144</v>
      </c>
      <c r="MM99" s="49">
        <f t="shared" si="209"/>
        <v>593083</v>
      </c>
      <c r="MN99" s="49">
        <f t="shared" si="209"/>
        <v>545506</v>
      </c>
      <c r="MO99" s="49">
        <f t="shared" si="209"/>
        <v>546382</v>
      </c>
      <c r="MP99" s="49">
        <f t="shared" si="209"/>
        <v>536509</v>
      </c>
      <c r="MQ99" s="49">
        <f t="shared" si="209"/>
        <v>585596</v>
      </c>
      <c r="MR99" s="49">
        <f t="shared" si="209"/>
        <v>517684</v>
      </c>
      <c r="MS99" s="49">
        <f t="shared" si="209"/>
        <v>510415</v>
      </c>
      <c r="MT99" s="49">
        <f t="shared" si="209"/>
        <v>549689</v>
      </c>
      <c r="MU99" s="49">
        <f t="shared" si="209"/>
        <v>695802</v>
      </c>
      <c r="MV99" s="49">
        <f t="shared" si="209"/>
        <v>646287</v>
      </c>
      <c r="MW99" s="49">
        <f t="shared" si="209"/>
        <v>562390</v>
      </c>
      <c r="MX99" s="49">
        <f t="shared" si="209"/>
        <v>612354</v>
      </c>
      <c r="MY99" s="49">
        <f t="shared" si="209"/>
        <v>623207</v>
      </c>
      <c r="MZ99" s="49">
        <f t="shared" si="209"/>
        <v>687308</v>
      </c>
      <c r="NA99" s="49">
        <f t="shared" si="209"/>
        <v>595746</v>
      </c>
      <c r="NB99" s="49">
        <f t="shared" si="209"/>
        <v>616393</v>
      </c>
      <c r="NC99" s="49">
        <f t="shared" si="209"/>
        <v>579717</v>
      </c>
      <c r="ND99" s="49">
        <f t="shared" si="209"/>
        <v>746124</v>
      </c>
      <c r="NE99" s="49">
        <f t="shared" si="209"/>
        <v>603977</v>
      </c>
      <c r="NF99" s="49">
        <f t="shared" si="209"/>
        <v>595388</v>
      </c>
      <c r="NG99" s="49">
        <f t="shared" si="209"/>
        <v>571675</v>
      </c>
      <c r="NH99" s="49">
        <f t="shared" si="209"/>
        <v>692224</v>
      </c>
      <c r="NI99" s="49">
        <f t="shared" si="209"/>
        <v>654851</v>
      </c>
      <c r="NJ99" s="49">
        <f t="shared" si="209"/>
        <v>623255</v>
      </c>
      <c r="NK99" s="49">
        <f t="shared" si="209"/>
        <v>695694</v>
      </c>
      <c r="NL99" s="49">
        <f t="shared" si="209"/>
        <v>604205</v>
      </c>
      <c r="NM99" s="49">
        <f t="shared" si="209"/>
        <v>610630</v>
      </c>
      <c r="NN99" s="49">
        <f t="shared" si="209"/>
        <v>538548</v>
      </c>
      <c r="NO99" s="49">
        <f t="shared" si="209"/>
        <v>556942</v>
      </c>
      <c r="NP99" s="49">
        <f t="shared" si="209"/>
        <v>510135</v>
      </c>
      <c r="NQ99" s="49">
        <f t="shared" si="209"/>
        <v>614907</v>
      </c>
      <c r="NR99" s="49">
        <f t="shared" si="209"/>
        <v>549132</v>
      </c>
      <c r="NS99" s="49">
        <f t="shared" si="209"/>
        <v>566958</v>
      </c>
      <c r="NT99" s="49">
        <f t="shared" si="209"/>
        <v>547973</v>
      </c>
      <c r="NU99" s="49">
        <f t="shared" si="209"/>
        <v>669115</v>
      </c>
      <c r="NV99" s="49">
        <f t="shared" si="209"/>
        <v>582999</v>
      </c>
      <c r="NW99" s="49">
        <f t="shared" ref="NW99:QH99" si="210">SUM(NW19,NW41:NW43,NW48:NW52,NW55)</f>
        <v>532867</v>
      </c>
      <c r="NX99" s="49">
        <f t="shared" si="210"/>
        <v>570408</v>
      </c>
      <c r="NY99" s="49">
        <f t="shared" si="210"/>
        <v>610049</v>
      </c>
      <c r="NZ99" s="49">
        <f t="shared" si="210"/>
        <v>660907</v>
      </c>
      <c r="OA99" s="49">
        <f t="shared" si="210"/>
        <v>585383</v>
      </c>
      <c r="OB99" s="49">
        <f t="shared" si="210"/>
        <v>583977</v>
      </c>
      <c r="OC99" s="49">
        <f t="shared" si="210"/>
        <v>567389</v>
      </c>
      <c r="OD99" s="49">
        <f t="shared" si="210"/>
        <v>655811</v>
      </c>
      <c r="OE99" s="49">
        <f t="shared" si="210"/>
        <v>570291</v>
      </c>
      <c r="OF99" s="49">
        <f t="shared" si="210"/>
        <v>523680</v>
      </c>
      <c r="OG99" s="49">
        <f t="shared" si="210"/>
        <v>595089</v>
      </c>
      <c r="OH99" s="49">
        <f t="shared" si="210"/>
        <v>694274</v>
      </c>
      <c r="OI99" s="49">
        <f t="shared" si="210"/>
        <v>645564</v>
      </c>
      <c r="OJ99" s="49">
        <f t="shared" si="210"/>
        <v>576714</v>
      </c>
      <c r="OK99" s="49">
        <f t="shared" si="210"/>
        <v>580069</v>
      </c>
      <c r="OL99" s="49">
        <f t="shared" si="210"/>
        <v>677338</v>
      </c>
      <c r="OM99" s="49">
        <f t="shared" si="210"/>
        <v>658444</v>
      </c>
      <c r="ON99" s="49">
        <f t="shared" si="210"/>
        <v>604709</v>
      </c>
      <c r="OO99" s="49">
        <f t="shared" si="210"/>
        <v>608799</v>
      </c>
      <c r="OP99" s="49">
        <f t="shared" si="210"/>
        <v>588324</v>
      </c>
      <c r="OQ99" s="49">
        <f t="shared" si="210"/>
        <v>660517</v>
      </c>
      <c r="OR99" s="49">
        <f t="shared" si="210"/>
        <v>597189</v>
      </c>
      <c r="OS99" s="49">
        <f t="shared" si="210"/>
        <v>578671</v>
      </c>
      <c r="OT99" s="49">
        <f t="shared" si="210"/>
        <v>642605</v>
      </c>
      <c r="OU99" s="49">
        <f t="shared" si="210"/>
        <v>728675</v>
      </c>
      <c r="OV99" s="49">
        <f t="shared" si="210"/>
        <v>732632</v>
      </c>
      <c r="OW99" s="49">
        <f t="shared" si="210"/>
        <v>657377</v>
      </c>
      <c r="OX99" s="49">
        <f t="shared" si="210"/>
        <v>694679</v>
      </c>
      <c r="OY99" s="49">
        <f t="shared" si="210"/>
        <v>712868</v>
      </c>
      <c r="OZ99" s="49">
        <f t="shared" si="210"/>
        <v>862075</v>
      </c>
      <c r="PA99" s="49">
        <f t="shared" si="210"/>
        <v>717414</v>
      </c>
      <c r="PB99" s="49">
        <f t="shared" si="210"/>
        <v>721667</v>
      </c>
      <c r="PC99" s="49">
        <f t="shared" si="210"/>
        <v>648493</v>
      </c>
      <c r="PD99" s="49">
        <f t="shared" si="210"/>
        <v>885387</v>
      </c>
      <c r="PE99" s="49">
        <f t="shared" si="210"/>
        <v>748738</v>
      </c>
      <c r="PF99" s="49">
        <f t="shared" si="210"/>
        <v>664288</v>
      </c>
      <c r="PG99" s="49">
        <f t="shared" si="210"/>
        <v>724672</v>
      </c>
      <c r="PH99" s="49">
        <f t="shared" si="210"/>
        <v>774153</v>
      </c>
      <c r="PI99" s="49">
        <f t="shared" si="210"/>
        <v>824038</v>
      </c>
      <c r="PJ99" s="49">
        <f t="shared" si="210"/>
        <v>822473</v>
      </c>
      <c r="PK99" s="49">
        <f t="shared" si="210"/>
        <v>832954</v>
      </c>
      <c r="PL99" s="49">
        <f t="shared" si="210"/>
        <v>667614</v>
      </c>
      <c r="PM99" s="49">
        <f t="shared" si="210"/>
        <v>715030</v>
      </c>
      <c r="PN99" s="49">
        <f t="shared" si="210"/>
        <v>642358</v>
      </c>
      <c r="PO99" s="49">
        <f t="shared" si="210"/>
        <v>592393</v>
      </c>
      <c r="PP99" s="49">
        <f t="shared" si="210"/>
        <v>587123</v>
      </c>
      <c r="PQ99" s="49">
        <f t="shared" si="210"/>
        <v>739946</v>
      </c>
      <c r="PR99" s="49">
        <f t="shared" si="210"/>
        <v>670728</v>
      </c>
      <c r="PS99" s="49">
        <f t="shared" si="210"/>
        <v>673148</v>
      </c>
      <c r="PT99" s="49">
        <f t="shared" si="210"/>
        <v>684324</v>
      </c>
      <c r="PU99" s="49">
        <f t="shared" si="210"/>
        <v>754786</v>
      </c>
      <c r="PV99" s="49">
        <f t="shared" si="210"/>
        <v>709365</v>
      </c>
      <c r="PW99" s="49">
        <f t="shared" si="210"/>
        <v>622107</v>
      </c>
      <c r="PX99" s="49">
        <f t="shared" si="210"/>
        <v>684021</v>
      </c>
      <c r="PY99" s="49">
        <f t="shared" si="210"/>
        <v>701417</v>
      </c>
      <c r="PZ99" s="49">
        <f t="shared" si="210"/>
        <v>787090</v>
      </c>
      <c r="QA99" s="49">
        <f t="shared" si="210"/>
        <v>686845</v>
      </c>
      <c r="QB99" s="49">
        <f t="shared" si="210"/>
        <v>704992</v>
      </c>
      <c r="QC99" s="49">
        <f t="shared" si="210"/>
        <v>664991</v>
      </c>
      <c r="QD99" s="49">
        <f t="shared" si="210"/>
        <v>799148</v>
      </c>
      <c r="QE99" s="49">
        <f t="shared" si="210"/>
        <v>680868</v>
      </c>
      <c r="QF99" s="49">
        <f t="shared" si="210"/>
        <v>638483</v>
      </c>
      <c r="QG99" s="49">
        <f t="shared" si="210"/>
        <v>675617</v>
      </c>
      <c r="QH99" s="49">
        <f t="shared" si="210"/>
        <v>755619</v>
      </c>
      <c r="QI99" s="49">
        <f t="shared" ref="QI99:ST99" si="211">SUM(QI19,QI41:QI43,QI48:QI52,QI55)</f>
        <v>750517</v>
      </c>
      <c r="QJ99" s="49">
        <f t="shared" si="211"/>
        <v>648774</v>
      </c>
      <c r="QK99" s="49">
        <f t="shared" si="211"/>
        <v>714492</v>
      </c>
      <c r="QL99" s="49">
        <f t="shared" si="211"/>
        <v>721683</v>
      </c>
      <c r="QM99" s="49">
        <f t="shared" si="211"/>
        <v>741363</v>
      </c>
      <c r="QN99" s="49">
        <f t="shared" si="211"/>
        <v>645035</v>
      </c>
      <c r="QO99" s="49">
        <f t="shared" si="211"/>
        <v>645055</v>
      </c>
      <c r="QP99" s="49">
        <f t="shared" si="211"/>
        <v>606552</v>
      </c>
      <c r="QQ99" s="49">
        <f t="shared" si="211"/>
        <v>746220</v>
      </c>
      <c r="QR99" s="49">
        <f t="shared" si="211"/>
        <v>651134</v>
      </c>
      <c r="QS99" s="49">
        <f t="shared" si="211"/>
        <v>613938</v>
      </c>
      <c r="QT99" s="49">
        <f t="shared" si="211"/>
        <v>662620</v>
      </c>
      <c r="QU99" s="49">
        <f t="shared" si="211"/>
        <v>738783</v>
      </c>
      <c r="QV99" s="49">
        <f t="shared" si="211"/>
        <v>816148</v>
      </c>
      <c r="QW99" s="49">
        <f t="shared" si="211"/>
        <v>684979</v>
      </c>
      <c r="QX99" s="49">
        <f t="shared" si="211"/>
        <v>731867</v>
      </c>
      <c r="QY99" s="49">
        <f t="shared" si="211"/>
        <v>714978</v>
      </c>
      <c r="QZ99" s="49">
        <f t="shared" si="211"/>
        <v>909644</v>
      </c>
      <c r="RA99" s="49">
        <f t="shared" si="211"/>
        <v>729853</v>
      </c>
      <c r="RB99" s="49">
        <f t="shared" si="211"/>
        <v>680318</v>
      </c>
      <c r="RC99" s="49">
        <f t="shared" si="211"/>
        <v>658521</v>
      </c>
      <c r="RD99" s="49">
        <f t="shared" si="211"/>
        <v>858034</v>
      </c>
      <c r="RE99" s="49">
        <f t="shared" si="211"/>
        <v>751055</v>
      </c>
      <c r="RF99" s="49">
        <f t="shared" si="211"/>
        <v>674243</v>
      </c>
      <c r="RG99" s="49">
        <f t="shared" si="211"/>
        <v>714634</v>
      </c>
      <c r="RH99" s="49">
        <f t="shared" si="211"/>
        <v>755312</v>
      </c>
      <c r="RI99" s="49">
        <f t="shared" si="211"/>
        <v>806764</v>
      </c>
      <c r="RJ99" s="49">
        <f t="shared" si="211"/>
        <v>664425</v>
      </c>
      <c r="RK99" s="49">
        <f t="shared" si="211"/>
        <v>749128</v>
      </c>
      <c r="RL99" s="49">
        <f t="shared" si="211"/>
        <v>675839</v>
      </c>
      <c r="RM99" s="49">
        <f t="shared" si="211"/>
        <v>740879</v>
      </c>
      <c r="RN99" s="49">
        <f t="shared" si="211"/>
        <v>663172</v>
      </c>
      <c r="RO99" s="49">
        <f t="shared" si="211"/>
        <v>604822</v>
      </c>
      <c r="RP99" s="49">
        <f t="shared" si="211"/>
        <v>578242</v>
      </c>
      <c r="RQ99" s="49">
        <f t="shared" si="211"/>
        <v>637573</v>
      </c>
      <c r="RR99" s="49">
        <f t="shared" si="211"/>
        <v>703188</v>
      </c>
      <c r="RS99" s="49">
        <f t="shared" si="211"/>
        <v>658358</v>
      </c>
      <c r="RT99" s="49">
        <f t="shared" si="211"/>
        <v>683606</v>
      </c>
      <c r="RU99" s="49">
        <f t="shared" si="211"/>
        <v>717379</v>
      </c>
      <c r="RV99" s="49">
        <f t="shared" si="211"/>
        <v>758358</v>
      </c>
      <c r="RW99" s="49">
        <f t="shared" si="211"/>
        <v>634733</v>
      </c>
      <c r="RX99" s="49">
        <f t="shared" si="211"/>
        <v>663438</v>
      </c>
      <c r="RY99" s="49">
        <f t="shared" si="211"/>
        <v>656067</v>
      </c>
      <c r="RZ99" s="49">
        <f t="shared" si="211"/>
        <v>791604</v>
      </c>
      <c r="SA99" s="49">
        <f t="shared" si="211"/>
        <v>690402</v>
      </c>
      <c r="SB99" s="49">
        <f t="shared" si="211"/>
        <v>665453</v>
      </c>
      <c r="SC99" s="49">
        <f t="shared" si="211"/>
        <v>646860</v>
      </c>
      <c r="SD99" s="49">
        <f t="shared" si="211"/>
        <v>755209</v>
      </c>
      <c r="SE99" s="49">
        <f t="shared" si="211"/>
        <v>680413</v>
      </c>
      <c r="SF99" s="49">
        <f t="shared" si="211"/>
        <v>614879</v>
      </c>
      <c r="SG99" s="49">
        <f t="shared" si="211"/>
        <v>659051</v>
      </c>
      <c r="SH99" s="49">
        <f t="shared" si="211"/>
        <v>659805</v>
      </c>
      <c r="SI99" s="49">
        <f t="shared" si="211"/>
        <v>769060</v>
      </c>
      <c r="SJ99" s="49">
        <f t="shared" si="211"/>
        <v>640413</v>
      </c>
      <c r="SK99" s="49">
        <f t="shared" si="211"/>
        <v>701995</v>
      </c>
      <c r="SL99" s="49">
        <f t="shared" si="211"/>
        <v>690002</v>
      </c>
      <c r="SM99" s="49">
        <f t="shared" si="211"/>
        <v>741304</v>
      </c>
      <c r="SN99" s="49">
        <f t="shared" si="211"/>
        <v>647895</v>
      </c>
      <c r="SO99" s="49">
        <f t="shared" si="211"/>
        <v>606746</v>
      </c>
      <c r="SP99" s="49">
        <f t="shared" si="211"/>
        <v>604868</v>
      </c>
      <c r="SQ99" s="49">
        <f t="shared" si="211"/>
        <v>678282</v>
      </c>
      <c r="SR99" s="49">
        <f t="shared" si="211"/>
        <v>665488</v>
      </c>
      <c r="SS99" s="49">
        <f t="shared" si="211"/>
        <v>604026</v>
      </c>
      <c r="ST99" s="49">
        <f t="shared" si="211"/>
        <v>684365</v>
      </c>
      <c r="SU99" s="49">
        <f t="shared" ref="SU99:VF99" si="212">SUM(SU19,SU41:SU43,SU48:SU52,SU55)</f>
        <v>675098</v>
      </c>
      <c r="SV99" s="49">
        <f t="shared" si="212"/>
        <v>869003</v>
      </c>
      <c r="SW99" s="49">
        <f t="shared" si="212"/>
        <v>686332</v>
      </c>
      <c r="SX99" s="49">
        <f t="shared" si="212"/>
        <v>709710</v>
      </c>
      <c r="SY99" s="49">
        <f t="shared" si="212"/>
        <v>714673</v>
      </c>
      <c r="SZ99" s="49">
        <f t="shared" si="212"/>
        <v>920042</v>
      </c>
      <c r="TA99" s="49">
        <f t="shared" si="212"/>
        <v>757904</v>
      </c>
      <c r="TB99" s="49">
        <f t="shared" si="212"/>
        <v>701206</v>
      </c>
      <c r="TC99" s="49">
        <f t="shared" si="212"/>
        <v>675156</v>
      </c>
      <c r="TD99" s="49">
        <f t="shared" si="212"/>
        <v>777640</v>
      </c>
      <c r="TE99" s="49">
        <f t="shared" si="212"/>
        <v>804534</v>
      </c>
      <c r="TF99" s="49">
        <f t="shared" si="212"/>
        <v>706706</v>
      </c>
      <c r="TG99" s="49">
        <f t="shared" si="212"/>
        <v>760796</v>
      </c>
      <c r="TH99" s="49">
        <f t="shared" si="212"/>
        <v>745161</v>
      </c>
      <c r="TI99" s="49">
        <f t="shared" si="212"/>
        <v>924695</v>
      </c>
      <c r="TJ99" s="49">
        <f t="shared" si="212"/>
        <v>768210</v>
      </c>
      <c r="TK99" s="49">
        <f t="shared" si="212"/>
        <v>745371</v>
      </c>
      <c r="TL99" s="49">
        <f t="shared" si="212"/>
        <v>786462</v>
      </c>
      <c r="TM99" s="49">
        <f t="shared" si="212"/>
        <v>782208</v>
      </c>
      <c r="TN99" s="49">
        <f t="shared" si="212"/>
        <v>711338</v>
      </c>
      <c r="TO99" s="49">
        <f t="shared" si="212"/>
        <v>656687</v>
      </c>
      <c r="TP99" s="49">
        <f t="shared" si="212"/>
        <v>652053</v>
      </c>
      <c r="TQ99" s="49">
        <f t="shared" si="212"/>
        <v>673413</v>
      </c>
      <c r="TR99" s="49">
        <f t="shared" si="212"/>
        <v>767953</v>
      </c>
      <c r="TS99" s="49">
        <f t="shared" si="212"/>
        <v>730046</v>
      </c>
      <c r="TT99" s="49">
        <f t="shared" si="212"/>
        <v>745346</v>
      </c>
      <c r="TU99" s="49">
        <f t="shared" si="212"/>
        <v>714058</v>
      </c>
      <c r="TV99" s="49">
        <f t="shared" si="212"/>
        <v>836964</v>
      </c>
      <c r="TW99" s="49">
        <f t="shared" si="212"/>
        <v>682989</v>
      </c>
      <c r="TX99" s="49">
        <f t="shared" si="212"/>
        <v>687977</v>
      </c>
      <c r="TY99" s="49">
        <f t="shared" si="212"/>
        <v>683846</v>
      </c>
      <c r="TZ99" s="49">
        <f t="shared" si="212"/>
        <v>868717</v>
      </c>
      <c r="UA99" s="49">
        <f t="shared" si="212"/>
        <v>754929</v>
      </c>
      <c r="UB99" s="49">
        <f t="shared" si="212"/>
        <v>675116</v>
      </c>
      <c r="UC99" s="49">
        <f t="shared" si="212"/>
        <v>684356</v>
      </c>
      <c r="UD99" s="49">
        <f t="shared" si="212"/>
        <v>773511</v>
      </c>
      <c r="UE99" s="49">
        <f t="shared" si="212"/>
        <v>759270</v>
      </c>
      <c r="UF99" s="49">
        <f t="shared" si="212"/>
        <v>669549</v>
      </c>
      <c r="UG99" s="49">
        <f t="shared" si="212"/>
        <v>768791</v>
      </c>
      <c r="UH99" s="49">
        <f t="shared" si="212"/>
        <v>703993</v>
      </c>
      <c r="UI99" s="49">
        <f t="shared" si="212"/>
        <v>894670</v>
      </c>
      <c r="UJ99" s="49">
        <f t="shared" si="212"/>
        <v>702002</v>
      </c>
      <c r="UK99" s="49">
        <f t="shared" si="212"/>
        <v>753323</v>
      </c>
      <c r="UL99" s="49">
        <f t="shared" si="212"/>
        <v>767049</v>
      </c>
      <c r="UM99" s="49">
        <f t="shared" si="212"/>
        <v>830146</v>
      </c>
      <c r="UN99" s="49">
        <f t="shared" si="212"/>
        <v>727219</v>
      </c>
      <c r="UO99" s="49">
        <f t="shared" si="212"/>
        <v>667134</v>
      </c>
      <c r="UP99" s="49">
        <f t="shared" si="212"/>
        <v>676617</v>
      </c>
      <c r="UQ99" s="49">
        <f t="shared" si="212"/>
        <v>731879</v>
      </c>
      <c r="UR99" s="49">
        <f t="shared" si="212"/>
        <v>749314</v>
      </c>
      <c r="US99" s="49">
        <f t="shared" si="212"/>
        <v>664423</v>
      </c>
      <c r="UT99" s="49">
        <f t="shared" si="212"/>
        <v>713048</v>
      </c>
      <c r="UU99" s="49">
        <f t="shared" si="212"/>
        <v>744666</v>
      </c>
      <c r="UV99" s="49">
        <f t="shared" si="212"/>
        <v>1012349</v>
      </c>
      <c r="UW99" s="49">
        <f t="shared" si="212"/>
        <v>767102</v>
      </c>
      <c r="UX99" s="49">
        <f t="shared" si="212"/>
        <v>736574</v>
      </c>
      <c r="UY99" s="49">
        <f t="shared" si="212"/>
        <v>795268</v>
      </c>
      <c r="UZ99" s="49">
        <f t="shared" si="212"/>
        <v>1002617</v>
      </c>
      <c r="VA99" s="49">
        <f t="shared" si="212"/>
        <v>865191</v>
      </c>
      <c r="VB99" s="49">
        <f t="shared" si="212"/>
        <v>766924</v>
      </c>
      <c r="VC99" s="49">
        <f t="shared" si="212"/>
        <v>770105</v>
      </c>
      <c r="VD99" s="49">
        <f t="shared" si="212"/>
        <v>785618</v>
      </c>
      <c r="VE99" s="49">
        <f t="shared" si="212"/>
        <v>899740</v>
      </c>
      <c r="VF99" s="49">
        <f t="shared" si="212"/>
        <v>769769</v>
      </c>
      <c r="VG99" s="49">
        <f t="shared" ref="VG99:XR99" si="213">SUM(VG19,VG41:VG43,VG48:VG52,VG55)</f>
        <v>825888</v>
      </c>
      <c r="VH99" s="49">
        <f t="shared" si="213"/>
        <v>776920</v>
      </c>
      <c r="VI99" s="49">
        <f t="shared" si="213"/>
        <v>1034581</v>
      </c>
      <c r="VJ99" s="49">
        <f t="shared" si="213"/>
        <v>848928</v>
      </c>
      <c r="VK99" s="49">
        <f t="shared" si="213"/>
        <v>800708</v>
      </c>
      <c r="VL99" s="49">
        <f t="shared" si="213"/>
        <v>866488</v>
      </c>
      <c r="VM99" s="49">
        <f t="shared" si="213"/>
        <v>829424</v>
      </c>
      <c r="VN99" s="49">
        <f t="shared" si="213"/>
        <v>798684</v>
      </c>
      <c r="VO99" s="49">
        <f t="shared" si="213"/>
        <v>715293</v>
      </c>
      <c r="VP99" s="49">
        <f t="shared" si="213"/>
        <v>708305</v>
      </c>
      <c r="VQ99" s="49">
        <f t="shared" si="213"/>
        <v>693043</v>
      </c>
      <c r="VR99" s="49">
        <f t="shared" si="213"/>
        <v>838393</v>
      </c>
      <c r="VS99" s="49">
        <f t="shared" si="213"/>
        <v>776955</v>
      </c>
      <c r="VT99" s="49">
        <f t="shared" si="213"/>
        <v>790561</v>
      </c>
      <c r="VU99" s="49">
        <f t="shared" si="213"/>
        <v>708785</v>
      </c>
      <c r="VV99" s="49">
        <f t="shared" si="213"/>
        <v>908819</v>
      </c>
      <c r="VW99" s="49">
        <f t="shared" si="213"/>
        <v>713805</v>
      </c>
      <c r="VX99" s="49">
        <f t="shared" si="213"/>
        <v>699679</v>
      </c>
      <c r="VY99" s="49">
        <f t="shared" si="213"/>
        <v>714850</v>
      </c>
      <c r="VZ99" s="49">
        <f t="shared" si="213"/>
        <v>849115</v>
      </c>
      <c r="WA99" s="49">
        <f t="shared" si="213"/>
        <v>791550</v>
      </c>
      <c r="WB99" s="49">
        <f t="shared" si="213"/>
        <v>719313</v>
      </c>
      <c r="WC99" s="49">
        <f t="shared" si="213"/>
        <v>725493</v>
      </c>
      <c r="WD99" s="49">
        <f t="shared" si="213"/>
        <v>771969</v>
      </c>
      <c r="WE99" s="49">
        <f t="shared" si="213"/>
        <v>800672</v>
      </c>
      <c r="WF99" s="49">
        <f t="shared" si="213"/>
        <v>709891</v>
      </c>
      <c r="WG99" s="49">
        <f t="shared" si="213"/>
        <v>774802</v>
      </c>
      <c r="WH99" s="49">
        <f t="shared" si="213"/>
        <v>736626</v>
      </c>
      <c r="WI99" s="49">
        <f t="shared" si="213"/>
        <v>961946</v>
      </c>
      <c r="WJ99" s="49">
        <f t="shared" si="213"/>
        <v>734187</v>
      </c>
      <c r="WK99" s="49">
        <f t="shared" si="213"/>
        <v>720346</v>
      </c>
      <c r="WL99" s="49">
        <f t="shared" si="213"/>
        <v>782278</v>
      </c>
      <c r="WM99" s="49">
        <f t="shared" si="213"/>
        <v>870693</v>
      </c>
      <c r="WN99" s="49">
        <f t="shared" si="213"/>
        <v>779902</v>
      </c>
      <c r="WO99" s="49">
        <f t="shared" si="213"/>
        <v>704481</v>
      </c>
      <c r="WP99" s="49">
        <f t="shared" si="213"/>
        <v>710337</v>
      </c>
      <c r="WQ99" s="49">
        <f t="shared" si="213"/>
        <v>710707</v>
      </c>
      <c r="WR99" s="49">
        <f t="shared" si="213"/>
        <v>782540</v>
      </c>
      <c r="WS99" s="49">
        <f t="shared" si="213"/>
        <v>696767</v>
      </c>
      <c r="WT99" s="49">
        <f t="shared" si="213"/>
        <v>700379</v>
      </c>
      <c r="WU99" s="49">
        <f t="shared" si="213"/>
        <v>747941</v>
      </c>
      <c r="WV99" s="49">
        <f t="shared" si="213"/>
        <v>972862</v>
      </c>
      <c r="WW99" s="49">
        <f t="shared" si="213"/>
        <v>827541</v>
      </c>
      <c r="WX99" s="49">
        <f t="shared" si="213"/>
        <v>753329</v>
      </c>
      <c r="WY99" s="49">
        <f t="shared" si="213"/>
        <v>808543</v>
      </c>
      <c r="WZ99" s="49">
        <f t="shared" si="213"/>
        <v>824911</v>
      </c>
      <c r="XA99" s="49">
        <f t="shared" si="213"/>
        <v>883780</v>
      </c>
      <c r="XB99" s="49">
        <f t="shared" si="213"/>
        <v>769857</v>
      </c>
      <c r="XC99" s="49">
        <f t="shared" si="213"/>
        <v>772488</v>
      </c>
      <c r="XD99" s="49">
        <f t="shared" si="213"/>
        <v>781279</v>
      </c>
      <c r="XE99" s="49">
        <f t="shared" si="213"/>
        <v>932376</v>
      </c>
      <c r="XF99" s="49">
        <f t="shared" si="213"/>
        <v>772030</v>
      </c>
      <c r="XG99" s="49">
        <f t="shared" si="213"/>
        <v>807055</v>
      </c>
      <c r="XH99" s="49">
        <f t="shared" si="213"/>
        <v>747915</v>
      </c>
      <c r="XI99" s="49">
        <f t="shared" si="213"/>
        <v>971330</v>
      </c>
      <c r="XJ99" s="49">
        <f t="shared" si="213"/>
        <v>861192</v>
      </c>
      <c r="XK99" s="49">
        <f t="shared" si="213"/>
        <v>803986</v>
      </c>
      <c r="XL99" s="49">
        <f t="shared" si="213"/>
        <v>888966</v>
      </c>
      <c r="XM99" s="49">
        <f t="shared" si="213"/>
        <v>780138</v>
      </c>
      <c r="XN99" s="49">
        <f t="shared" si="213"/>
        <v>795530</v>
      </c>
      <c r="XO99" s="49">
        <f t="shared" si="213"/>
        <v>700713</v>
      </c>
      <c r="XP99" s="49">
        <f t="shared" si="213"/>
        <v>709791</v>
      </c>
      <c r="XQ99" s="49">
        <f t="shared" si="213"/>
        <v>654999</v>
      </c>
      <c r="XR99" s="49">
        <f t="shared" si="213"/>
        <v>871219</v>
      </c>
      <c r="XS99" s="49">
        <f t="shared" ref="XS99:AAD99" si="214">SUM(XS19,XS41:XS43,XS48:XS52,XS55)</f>
        <v>683156</v>
      </c>
      <c r="XT99" s="49">
        <f t="shared" si="214"/>
        <v>766329</v>
      </c>
      <c r="XU99" s="49">
        <f t="shared" si="214"/>
        <v>689689</v>
      </c>
      <c r="XV99" s="49">
        <f t="shared" si="214"/>
        <v>916459</v>
      </c>
      <c r="XW99" s="49">
        <f t="shared" si="214"/>
        <v>716971</v>
      </c>
      <c r="XX99" s="49">
        <f t="shared" si="214"/>
        <v>676938</v>
      </c>
      <c r="XY99" s="49">
        <f t="shared" si="214"/>
        <v>718001</v>
      </c>
      <c r="XZ99" s="49">
        <f t="shared" si="214"/>
        <v>808381</v>
      </c>
      <c r="YA99" s="49">
        <f t="shared" si="214"/>
        <v>798126</v>
      </c>
      <c r="YB99" s="49">
        <f t="shared" si="214"/>
        <v>727100</v>
      </c>
      <c r="YC99" s="49">
        <f t="shared" si="214"/>
        <v>750225</v>
      </c>
      <c r="YD99" s="49">
        <f t="shared" si="214"/>
        <v>729938</v>
      </c>
      <c r="YE99" s="49">
        <f t="shared" si="214"/>
        <v>816414</v>
      </c>
      <c r="YF99" s="49">
        <f t="shared" si="214"/>
        <v>713574</v>
      </c>
      <c r="YG99" s="49">
        <f t="shared" si="214"/>
        <v>777314</v>
      </c>
      <c r="YH99" s="49">
        <f t="shared" si="214"/>
        <v>729870</v>
      </c>
      <c r="YI99" s="49">
        <f t="shared" si="214"/>
        <v>913987</v>
      </c>
      <c r="YJ99" s="49">
        <f t="shared" si="214"/>
        <v>757212</v>
      </c>
      <c r="YK99" s="49">
        <f t="shared" si="214"/>
        <v>698175</v>
      </c>
      <c r="YL99" s="49">
        <f t="shared" si="214"/>
        <v>770879</v>
      </c>
      <c r="YM99" s="49">
        <f t="shared" si="214"/>
        <v>828545</v>
      </c>
      <c r="YN99" s="49">
        <f t="shared" si="214"/>
        <v>770050</v>
      </c>
      <c r="YO99" s="49">
        <f t="shared" si="214"/>
        <v>676788</v>
      </c>
      <c r="YP99" s="49">
        <f t="shared" si="214"/>
        <v>713569</v>
      </c>
      <c r="YQ99" s="49">
        <f t="shared" si="214"/>
        <v>671171</v>
      </c>
      <c r="YR99" s="49">
        <f t="shared" si="214"/>
        <v>777070</v>
      </c>
      <c r="YS99" s="49">
        <f t="shared" si="214"/>
        <v>686680</v>
      </c>
      <c r="YT99" s="49">
        <f t="shared" si="214"/>
        <v>680888</v>
      </c>
      <c r="YU99" s="49">
        <f t="shared" si="214"/>
        <v>768626</v>
      </c>
      <c r="YV99" s="49">
        <f t="shared" si="214"/>
        <v>928488</v>
      </c>
      <c r="YW99" s="49">
        <f t="shared" si="214"/>
        <v>794492</v>
      </c>
      <c r="YX99" s="49">
        <f t="shared" si="214"/>
        <v>726820</v>
      </c>
      <c r="YY99" s="49">
        <f t="shared" si="214"/>
        <v>798439</v>
      </c>
      <c r="YZ99" s="49">
        <f t="shared" si="214"/>
        <v>849381</v>
      </c>
      <c r="ZA99" s="49">
        <f t="shared" si="214"/>
        <v>924340</v>
      </c>
      <c r="ZB99" s="49">
        <f t="shared" si="214"/>
        <v>761830</v>
      </c>
      <c r="ZC99" s="49">
        <f t="shared" si="214"/>
        <v>789345</v>
      </c>
      <c r="ZD99" s="49">
        <f t="shared" si="214"/>
        <v>744593</v>
      </c>
      <c r="ZE99" s="49">
        <f t="shared" si="214"/>
        <v>974868</v>
      </c>
      <c r="ZF99" s="49">
        <f t="shared" si="214"/>
        <v>781098</v>
      </c>
      <c r="ZG99" s="49">
        <f t="shared" si="214"/>
        <v>767137</v>
      </c>
      <c r="ZH99" s="49">
        <f t="shared" si="214"/>
        <v>722674</v>
      </c>
      <c r="ZI99" s="49">
        <f t="shared" si="214"/>
        <v>904797</v>
      </c>
      <c r="ZJ99" s="49">
        <f t="shared" si="214"/>
        <v>834878</v>
      </c>
      <c r="ZK99" s="49">
        <f t="shared" si="214"/>
        <v>803566</v>
      </c>
      <c r="ZL99" s="49">
        <f t="shared" si="214"/>
        <v>933962</v>
      </c>
      <c r="ZM99" s="49">
        <f t="shared" si="214"/>
        <v>743865</v>
      </c>
      <c r="ZN99" s="49">
        <f t="shared" si="214"/>
        <v>776151</v>
      </c>
      <c r="ZO99" s="49">
        <f t="shared" si="214"/>
        <v>687936</v>
      </c>
      <c r="ZP99" s="49">
        <f t="shared" si="214"/>
        <v>690917</v>
      </c>
      <c r="ZQ99" s="49">
        <f t="shared" si="214"/>
        <v>658863</v>
      </c>
      <c r="ZR99" s="49">
        <f t="shared" si="214"/>
        <v>842827</v>
      </c>
      <c r="ZS99" s="49">
        <f t="shared" si="214"/>
        <v>719603</v>
      </c>
      <c r="ZT99" s="49">
        <f t="shared" si="214"/>
        <v>685752</v>
      </c>
      <c r="ZU99" s="49">
        <f t="shared" si="214"/>
        <v>681388</v>
      </c>
      <c r="ZV99" s="49">
        <f t="shared" si="214"/>
        <v>816893</v>
      </c>
      <c r="ZW99" s="49">
        <f t="shared" si="214"/>
        <v>745195</v>
      </c>
      <c r="ZX99" s="49">
        <f t="shared" si="214"/>
        <v>666057</v>
      </c>
      <c r="ZY99" s="49">
        <f t="shared" si="214"/>
        <v>744469</v>
      </c>
      <c r="ZZ99" s="49">
        <f t="shared" si="214"/>
        <v>730958</v>
      </c>
      <c r="AAA99" s="49">
        <f t="shared" si="214"/>
        <v>825507</v>
      </c>
      <c r="AAB99" s="49">
        <f t="shared" si="214"/>
        <v>703689</v>
      </c>
      <c r="AAC99" s="49">
        <f t="shared" si="214"/>
        <v>767920</v>
      </c>
      <c r="AAD99" s="49">
        <f t="shared" si="214"/>
        <v>708380</v>
      </c>
      <c r="AAE99" s="49">
        <f t="shared" ref="AAE99:ACP99" si="215">SUM(AAE19,AAE41:AAE43,AAE48:AAE52,AAE55)</f>
        <v>836621</v>
      </c>
      <c r="AAF99" s="49">
        <f t="shared" si="215"/>
        <v>727374</v>
      </c>
      <c r="AAG99" s="49">
        <f t="shared" si="215"/>
        <v>701265</v>
      </c>
      <c r="AAH99" s="49">
        <f t="shared" si="215"/>
        <v>745901</v>
      </c>
      <c r="AAI99" s="49">
        <f t="shared" si="215"/>
        <v>819292</v>
      </c>
      <c r="AAJ99" s="49">
        <f t="shared" si="215"/>
        <v>798362</v>
      </c>
      <c r="AAK99" s="49">
        <f t="shared" si="215"/>
        <v>695029</v>
      </c>
      <c r="AAL99" s="49">
        <f t="shared" si="215"/>
        <v>827448</v>
      </c>
      <c r="AAM99" s="49">
        <f t="shared" si="215"/>
        <v>756927</v>
      </c>
      <c r="AAN99" s="49">
        <f t="shared" si="215"/>
        <v>809435</v>
      </c>
      <c r="AAO99" s="49">
        <f t="shared" si="215"/>
        <v>696074</v>
      </c>
      <c r="AAP99" s="49">
        <f t="shared" si="215"/>
        <v>720569</v>
      </c>
      <c r="AAQ99" s="49">
        <f t="shared" si="215"/>
        <v>662410</v>
      </c>
      <c r="AAR99" s="49">
        <f t="shared" si="215"/>
        <v>805681</v>
      </c>
      <c r="AAS99" s="49">
        <f t="shared" si="215"/>
        <v>706796</v>
      </c>
      <c r="AAT99" s="49">
        <f t="shared" si="215"/>
        <v>685503</v>
      </c>
      <c r="AAU99" s="49">
        <f t="shared" si="215"/>
        <v>751813</v>
      </c>
      <c r="AAV99" s="49">
        <f t="shared" si="215"/>
        <v>843104</v>
      </c>
      <c r="AAW99" s="49">
        <f t="shared" si="215"/>
        <v>891688</v>
      </c>
      <c r="AAX99" s="49">
        <f t="shared" si="215"/>
        <v>763506</v>
      </c>
      <c r="AAY99" s="49">
        <f t="shared" si="215"/>
        <v>854156</v>
      </c>
      <c r="AAZ99" s="49">
        <f t="shared" si="215"/>
        <v>791068</v>
      </c>
      <c r="ABA99" s="49">
        <f t="shared" si="215"/>
        <v>1051427</v>
      </c>
      <c r="ABB99" s="49">
        <f t="shared" si="215"/>
        <v>806927</v>
      </c>
      <c r="ABC99" s="49">
        <f t="shared" si="215"/>
        <v>767690</v>
      </c>
      <c r="ABD99" s="49">
        <f t="shared" si="215"/>
        <v>730916</v>
      </c>
      <c r="ABE99" s="49">
        <f t="shared" si="215"/>
        <v>1041152</v>
      </c>
      <c r="ABF99" s="49">
        <f t="shared" si="215"/>
        <v>874642</v>
      </c>
      <c r="ABG99" s="49">
        <f t="shared" si="215"/>
        <v>782822</v>
      </c>
      <c r="ABH99" s="49">
        <f t="shared" si="215"/>
        <v>822951</v>
      </c>
      <c r="ABI99" s="49">
        <f t="shared" si="215"/>
        <v>871039</v>
      </c>
      <c r="ABJ99" s="49">
        <f t="shared" si="215"/>
        <v>946659</v>
      </c>
      <c r="ABK99" s="49">
        <f t="shared" si="215"/>
        <v>800576</v>
      </c>
      <c r="ABL99" s="49">
        <f t="shared" si="215"/>
        <v>902378</v>
      </c>
      <c r="ABM99" s="49">
        <f t="shared" si="215"/>
        <v>767098</v>
      </c>
      <c r="ABN99" s="49">
        <f t="shared" si="215"/>
        <v>869664</v>
      </c>
      <c r="ABO99" s="49">
        <f t="shared" si="215"/>
        <v>776078</v>
      </c>
      <c r="ABP99" s="49">
        <f t="shared" si="215"/>
        <v>707708</v>
      </c>
      <c r="ABQ99" s="49">
        <f t="shared" si="215"/>
        <v>721899</v>
      </c>
      <c r="ABR99" s="49">
        <f t="shared" si="215"/>
        <v>740911</v>
      </c>
      <c r="ABS99" s="49">
        <f t="shared" si="215"/>
        <v>795909</v>
      </c>
      <c r="ABT99" s="49">
        <f t="shared" si="215"/>
        <v>790618</v>
      </c>
      <c r="ABU99" s="49">
        <f t="shared" si="215"/>
        <v>755455</v>
      </c>
      <c r="ABV99" s="49">
        <f t="shared" si="215"/>
        <v>831982</v>
      </c>
      <c r="ABW99" s="49">
        <f t="shared" si="215"/>
        <v>821236</v>
      </c>
      <c r="ABX99" s="49">
        <f t="shared" si="215"/>
        <v>747197</v>
      </c>
      <c r="ABY99" s="49">
        <f t="shared" si="215"/>
        <v>804195</v>
      </c>
      <c r="ABZ99" s="49">
        <f t="shared" si="215"/>
        <v>735384</v>
      </c>
      <c r="ACA99" s="49">
        <f t="shared" si="215"/>
        <v>877421</v>
      </c>
      <c r="ACB99" s="49">
        <f t="shared" si="215"/>
        <v>754332</v>
      </c>
      <c r="ACC99" s="49">
        <f t="shared" si="215"/>
        <v>782234</v>
      </c>
      <c r="ACD99" s="49">
        <f t="shared" si="215"/>
        <v>731198</v>
      </c>
      <c r="ACE99" s="49">
        <f t="shared" si="215"/>
        <v>922282</v>
      </c>
      <c r="ACF99" s="49">
        <f t="shared" si="215"/>
        <v>766725</v>
      </c>
      <c r="ACG99" s="49">
        <f t="shared" si="215"/>
        <v>731049</v>
      </c>
      <c r="ACH99" s="49">
        <f t="shared" si="215"/>
        <v>800336</v>
      </c>
      <c r="ACI99" s="49">
        <f t="shared" si="215"/>
        <v>823328</v>
      </c>
      <c r="ACJ99" s="49">
        <f t="shared" si="215"/>
        <v>891479</v>
      </c>
      <c r="ACK99" s="49">
        <f t="shared" si="215"/>
        <v>755973</v>
      </c>
      <c r="ACL99" s="49">
        <f t="shared" si="215"/>
        <v>888103</v>
      </c>
      <c r="ACM99" s="49">
        <f t="shared" si="215"/>
        <v>793440</v>
      </c>
      <c r="ACN99" s="49">
        <f t="shared" si="215"/>
        <v>898841</v>
      </c>
      <c r="ACO99" s="49">
        <f t="shared" si="215"/>
        <v>797609</v>
      </c>
      <c r="ACP99" s="49">
        <f t="shared" si="215"/>
        <v>758302</v>
      </c>
      <c r="ACQ99" s="49">
        <f t="shared" ref="ACQ99:AFB99" si="216">SUM(ACQ19,ACQ41:ACQ43,ACQ48:ACQ52,ACQ55)</f>
        <v>744541</v>
      </c>
      <c r="ACR99" s="49">
        <f t="shared" si="216"/>
        <v>864236</v>
      </c>
      <c r="ACS99" s="49">
        <f t="shared" si="216"/>
        <v>797761</v>
      </c>
      <c r="ACT99" s="49">
        <f t="shared" si="216"/>
        <v>734024</v>
      </c>
      <c r="ACU99" s="49">
        <f t="shared" si="216"/>
        <v>802484</v>
      </c>
      <c r="ACV99" s="49">
        <f t="shared" si="216"/>
        <v>826918</v>
      </c>
      <c r="ACW99" s="49">
        <f t="shared" si="216"/>
        <v>994981</v>
      </c>
      <c r="ACX99" s="49">
        <f t="shared" si="216"/>
        <v>834468</v>
      </c>
      <c r="ACY99" s="49">
        <f t="shared" si="216"/>
        <v>900094</v>
      </c>
      <c r="ACZ99" s="49">
        <f t="shared" si="216"/>
        <v>817195</v>
      </c>
      <c r="ADA99" s="49">
        <f t="shared" si="216"/>
        <v>1141589</v>
      </c>
      <c r="ADB99" s="49">
        <f t="shared" si="216"/>
        <v>870007</v>
      </c>
      <c r="ADC99" s="49">
        <f t="shared" si="216"/>
        <v>867747</v>
      </c>
      <c r="ADD99" s="49">
        <f t="shared" si="216"/>
        <v>807487</v>
      </c>
      <c r="ADE99" s="49">
        <f t="shared" si="216"/>
        <v>1031752</v>
      </c>
      <c r="ADF99" s="49">
        <f t="shared" si="216"/>
        <v>880361</v>
      </c>
      <c r="ADG99" s="49">
        <f t="shared" si="216"/>
        <v>766411</v>
      </c>
      <c r="ADH99" s="49">
        <f t="shared" si="216"/>
        <v>779715</v>
      </c>
      <c r="ADI99" s="49">
        <f t="shared" si="216"/>
        <v>768563</v>
      </c>
      <c r="ADJ99" s="49">
        <f t="shared" si="216"/>
        <v>950180</v>
      </c>
      <c r="ADK99" s="49">
        <f t="shared" si="216"/>
        <v>856734</v>
      </c>
      <c r="ADL99" s="49">
        <f t="shared" si="216"/>
        <v>829670</v>
      </c>
      <c r="ADM99" s="49">
        <f t="shared" si="216"/>
        <v>757572</v>
      </c>
      <c r="ADN99" s="49">
        <f t="shared" si="216"/>
        <v>830215</v>
      </c>
      <c r="ADO99" s="49">
        <f t="shared" si="216"/>
        <v>745290</v>
      </c>
      <c r="ADP99" s="49">
        <f t="shared" si="216"/>
        <v>656520</v>
      </c>
      <c r="ADQ99" s="49">
        <f t="shared" si="216"/>
        <v>678404</v>
      </c>
      <c r="ADR99" s="49">
        <f t="shared" si="216"/>
        <v>734205</v>
      </c>
      <c r="ADS99" s="49">
        <f t="shared" si="216"/>
        <v>738418</v>
      </c>
      <c r="ADT99" s="49">
        <f t="shared" si="216"/>
        <v>765154</v>
      </c>
      <c r="ADU99" s="49">
        <f t="shared" si="216"/>
        <v>717121</v>
      </c>
      <c r="ADV99" s="49">
        <f t="shared" si="216"/>
        <v>725493</v>
      </c>
      <c r="ADW99" s="49">
        <f t="shared" si="216"/>
        <v>785079</v>
      </c>
      <c r="ADX99" s="49">
        <f t="shared" si="216"/>
        <v>660954</v>
      </c>
      <c r="ADY99" s="49">
        <f t="shared" si="216"/>
        <v>725476</v>
      </c>
      <c r="ADZ99" s="49">
        <f t="shared" si="216"/>
        <v>667605</v>
      </c>
      <c r="AEA99" s="49">
        <f t="shared" si="216"/>
        <v>815960</v>
      </c>
      <c r="AEB99" s="49">
        <f t="shared" si="216"/>
        <v>728464</v>
      </c>
      <c r="AEC99" s="49">
        <f t="shared" si="216"/>
        <v>686441</v>
      </c>
      <c r="AED99" s="49">
        <f t="shared" si="216"/>
        <v>688798</v>
      </c>
      <c r="AEE99" s="49">
        <f t="shared" si="216"/>
        <v>805695</v>
      </c>
      <c r="AEF99" s="49">
        <f t="shared" si="216"/>
        <v>708288</v>
      </c>
      <c r="AEG99" s="49">
        <f t="shared" si="216"/>
        <v>661235</v>
      </c>
      <c r="AEH99" s="49">
        <f t="shared" si="216"/>
        <v>708274</v>
      </c>
      <c r="AEI99" s="49">
        <f t="shared" si="216"/>
        <v>702581</v>
      </c>
      <c r="AEJ99" s="49">
        <f t="shared" si="216"/>
        <v>813751</v>
      </c>
      <c r="AEK99" s="49">
        <f t="shared" si="216"/>
        <v>669296</v>
      </c>
      <c r="AEL99" s="49">
        <f t="shared" si="216"/>
        <v>762462</v>
      </c>
      <c r="AEM99" s="49">
        <f t="shared" si="216"/>
        <v>695671</v>
      </c>
      <c r="AEN99" s="49">
        <f t="shared" si="216"/>
        <v>771997</v>
      </c>
      <c r="AEO99" s="49">
        <f t="shared" si="216"/>
        <v>655816</v>
      </c>
      <c r="AEP99" s="49">
        <f t="shared" si="216"/>
        <v>610286</v>
      </c>
      <c r="AEQ99" s="49">
        <f t="shared" si="216"/>
        <v>604090</v>
      </c>
      <c r="AER99" s="49">
        <f t="shared" si="216"/>
        <v>682945</v>
      </c>
      <c r="AES99" s="49">
        <f t="shared" si="216"/>
        <v>651007</v>
      </c>
      <c r="AET99" s="49">
        <f t="shared" si="216"/>
        <v>610116</v>
      </c>
      <c r="AEU99" s="49">
        <f t="shared" si="216"/>
        <v>669956</v>
      </c>
      <c r="AEV99" s="49">
        <f t="shared" si="216"/>
        <v>642423</v>
      </c>
      <c r="AEW99" s="49">
        <f t="shared" si="216"/>
        <v>824350</v>
      </c>
      <c r="AEX99" s="49">
        <f t="shared" si="216"/>
        <v>649828</v>
      </c>
      <c r="AEY99" s="49">
        <f t="shared" si="216"/>
        <v>703218</v>
      </c>
      <c r="AEZ99" s="49">
        <f t="shared" si="216"/>
        <v>655863</v>
      </c>
      <c r="AFA99" s="49">
        <f t="shared" si="216"/>
        <v>914684</v>
      </c>
      <c r="AFB99" s="49">
        <f t="shared" si="216"/>
        <v>684899</v>
      </c>
      <c r="AFC99" s="49">
        <f t="shared" ref="AFC99:AHN99" si="217">SUM(AFC19,AFC41:AFC43,AFC48:AFC52,AFC55)</f>
        <v>623645</v>
      </c>
      <c r="AFD99" s="49">
        <f t="shared" si="217"/>
        <v>631017</v>
      </c>
      <c r="AFE99" s="49">
        <f t="shared" si="217"/>
        <v>721116</v>
      </c>
      <c r="AFF99" s="49">
        <f t="shared" si="217"/>
        <v>719545</v>
      </c>
      <c r="AFG99" s="49">
        <f t="shared" si="217"/>
        <v>636136</v>
      </c>
      <c r="AFH99" s="49">
        <f t="shared" si="217"/>
        <v>672661</v>
      </c>
      <c r="AFI99" s="49">
        <f t="shared" si="217"/>
        <v>622300</v>
      </c>
      <c r="AFJ99" s="49">
        <f t="shared" si="217"/>
        <v>835809</v>
      </c>
      <c r="AFK99" s="49">
        <f t="shared" si="217"/>
        <v>680812</v>
      </c>
      <c r="AFL99" s="49">
        <f t="shared" si="217"/>
        <v>693786</v>
      </c>
      <c r="AFM99" s="49">
        <f t="shared" si="217"/>
        <v>631774</v>
      </c>
      <c r="AFN99" s="49">
        <f t="shared" si="217"/>
        <v>678203</v>
      </c>
      <c r="AFO99" s="49">
        <f t="shared" si="217"/>
        <v>611222</v>
      </c>
      <c r="AFP99" s="49">
        <f t="shared" si="217"/>
        <v>544454</v>
      </c>
      <c r="AFQ99" s="49">
        <f t="shared" si="217"/>
        <v>567077</v>
      </c>
      <c r="AFR99" s="49">
        <f t="shared" si="217"/>
        <v>539298</v>
      </c>
      <c r="AFS99" s="49">
        <f t="shared" si="217"/>
        <v>605956</v>
      </c>
      <c r="AFT99" s="49">
        <f t="shared" si="217"/>
        <v>615291</v>
      </c>
      <c r="AFU99" s="49">
        <f t="shared" si="217"/>
        <v>610463</v>
      </c>
      <c r="AFV99" s="49">
        <f t="shared" si="217"/>
        <v>554229</v>
      </c>
      <c r="AFW99" s="49">
        <f t="shared" si="217"/>
        <v>652963</v>
      </c>
      <c r="AFX99" s="49">
        <f t="shared" si="217"/>
        <v>554294</v>
      </c>
      <c r="AFY99" s="49">
        <f t="shared" si="217"/>
        <v>591130</v>
      </c>
      <c r="AFZ99" s="49">
        <f t="shared" si="217"/>
        <v>565663</v>
      </c>
      <c r="AGA99" s="49">
        <f t="shared" si="217"/>
        <v>689849</v>
      </c>
      <c r="AGB99" s="49">
        <f t="shared" si="217"/>
        <v>614731</v>
      </c>
      <c r="AGC99" s="49">
        <f t="shared" si="217"/>
        <v>560184</v>
      </c>
      <c r="AGD99" s="49">
        <f t="shared" si="217"/>
        <v>585064</v>
      </c>
      <c r="AGE99" s="49">
        <f t="shared" si="217"/>
        <v>636234</v>
      </c>
      <c r="AGF99" s="49">
        <f t="shared" si="217"/>
        <v>607141</v>
      </c>
      <c r="AGG99" s="49">
        <f t="shared" si="217"/>
        <v>545517</v>
      </c>
      <c r="AGH99" s="49">
        <f t="shared" si="217"/>
        <v>643659</v>
      </c>
      <c r="AGI99" s="49">
        <f t="shared" si="217"/>
        <v>564832</v>
      </c>
      <c r="AGJ99" s="49">
        <f t="shared" si="217"/>
        <v>676578</v>
      </c>
      <c r="AGK99" s="49">
        <f t="shared" si="217"/>
        <v>553128</v>
      </c>
      <c r="AGL99" s="49">
        <f t="shared" si="217"/>
        <v>643821</v>
      </c>
      <c r="AGM99" s="49">
        <f t="shared" si="217"/>
        <v>607745</v>
      </c>
      <c r="AGN99" s="49">
        <f t="shared" si="217"/>
        <v>679509</v>
      </c>
      <c r="AGO99" s="49">
        <f t="shared" si="217"/>
        <v>556932</v>
      </c>
      <c r="AGP99" s="49">
        <f t="shared" si="217"/>
        <v>525885</v>
      </c>
      <c r="AGQ99" s="49">
        <f t="shared" si="217"/>
        <v>536847</v>
      </c>
      <c r="AGR99" s="49">
        <f t="shared" si="217"/>
        <v>568941</v>
      </c>
      <c r="AGS99" s="49">
        <f t="shared" si="217"/>
        <v>575885</v>
      </c>
      <c r="AGT99" s="49">
        <f t="shared" si="217"/>
        <v>522381</v>
      </c>
      <c r="AGU99" s="49">
        <f t="shared" si="217"/>
        <v>559153</v>
      </c>
      <c r="AGV99" s="49">
        <f t="shared" si="217"/>
        <v>555579</v>
      </c>
      <c r="AGW99" s="49">
        <f t="shared" si="217"/>
        <v>726984</v>
      </c>
      <c r="AGX99" s="49">
        <f t="shared" si="217"/>
        <v>587438</v>
      </c>
      <c r="AGY99" s="49">
        <f t="shared" si="217"/>
        <v>605898</v>
      </c>
      <c r="AGZ99" s="49">
        <f t="shared" si="217"/>
        <v>648254</v>
      </c>
      <c r="AHA99" s="49">
        <f t="shared" si="217"/>
        <v>774673</v>
      </c>
      <c r="AHB99" s="49">
        <f t="shared" si="217"/>
        <v>627418</v>
      </c>
      <c r="AHC99" s="49">
        <f t="shared" si="217"/>
        <v>579847</v>
      </c>
      <c r="AHD99" s="49">
        <f t="shared" si="217"/>
        <v>585045</v>
      </c>
      <c r="AHE99" s="49">
        <f t="shared" si="217"/>
        <v>630760</v>
      </c>
      <c r="AHF99" s="49">
        <f t="shared" si="217"/>
        <v>647531</v>
      </c>
      <c r="AHG99" s="49">
        <f t="shared" si="217"/>
        <v>562481</v>
      </c>
      <c r="AHH99" s="49">
        <f t="shared" si="217"/>
        <v>597780</v>
      </c>
      <c r="AHI99" s="49">
        <f t="shared" si="217"/>
        <v>555707</v>
      </c>
      <c r="AHJ99" s="49">
        <f t="shared" si="217"/>
        <v>717437</v>
      </c>
      <c r="AHK99" s="49">
        <f t="shared" si="217"/>
        <v>601756</v>
      </c>
      <c r="AHL99" s="49">
        <f t="shared" si="217"/>
        <v>593439</v>
      </c>
      <c r="AHM99" s="49">
        <f t="shared" si="217"/>
        <v>617595</v>
      </c>
      <c r="AHN99" s="49">
        <f t="shared" si="217"/>
        <v>579052</v>
      </c>
      <c r="AHO99" s="49">
        <f t="shared" ref="AHO99:AJZ99" si="218">SUM(AHO19,AHO41:AHO43,AHO48:AHO52,AHO55)</f>
        <v>581554</v>
      </c>
      <c r="AHP99" s="49">
        <f t="shared" si="218"/>
        <v>500465</v>
      </c>
      <c r="AHQ99" s="49">
        <f t="shared" si="218"/>
        <v>522817</v>
      </c>
      <c r="AHR99" s="49">
        <f t="shared" si="218"/>
        <v>488960</v>
      </c>
      <c r="AHS99" s="49">
        <f t="shared" si="218"/>
        <v>563073</v>
      </c>
      <c r="AHT99" s="49">
        <f t="shared" si="218"/>
        <v>525842</v>
      </c>
      <c r="AHU99" s="49">
        <f t="shared" si="218"/>
        <v>503488</v>
      </c>
      <c r="AHV99" s="49">
        <f t="shared" si="218"/>
        <v>476648</v>
      </c>
      <c r="AHW99" s="49">
        <f t="shared" si="218"/>
        <v>552255</v>
      </c>
      <c r="AHX99" s="49">
        <f t="shared" si="218"/>
        <v>458138</v>
      </c>
      <c r="AHY99" s="49">
        <f t="shared" si="218"/>
        <v>440149</v>
      </c>
      <c r="AHZ99" s="49">
        <f t="shared" si="218"/>
        <v>472023</v>
      </c>
      <c r="AIA99" s="49">
        <f t="shared" si="218"/>
        <v>520731</v>
      </c>
      <c r="AIB99" s="49">
        <f t="shared" si="218"/>
        <v>496640</v>
      </c>
      <c r="AIC99" s="49">
        <f t="shared" si="218"/>
        <v>455184</v>
      </c>
      <c r="AID99" s="49">
        <f t="shared" si="218"/>
        <v>480503</v>
      </c>
      <c r="AIE99" s="49">
        <f t="shared" si="218"/>
        <v>465181</v>
      </c>
      <c r="AIF99" s="49">
        <f t="shared" si="218"/>
        <v>504585</v>
      </c>
      <c r="AIG99" s="49">
        <f t="shared" si="218"/>
        <v>450173</v>
      </c>
      <c r="AIH99" s="49">
        <f t="shared" si="218"/>
        <v>514336</v>
      </c>
      <c r="AII99" s="49">
        <f t="shared" si="218"/>
        <v>452334</v>
      </c>
      <c r="AIJ99" s="49">
        <f t="shared" si="218"/>
        <v>534129</v>
      </c>
      <c r="AIK99" s="49">
        <f t="shared" si="218"/>
        <v>469061</v>
      </c>
      <c r="AIL99" s="49">
        <f t="shared" si="218"/>
        <v>446610</v>
      </c>
      <c r="AIM99" s="49">
        <f t="shared" si="218"/>
        <v>509406</v>
      </c>
      <c r="AIN99" s="49">
        <f t="shared" si="218"/>
        <v>497111</v>
      </c>
      <c r="AIO99" s="49">
        <f t="shared" si="218"/>
        <v>475015</v>
      </c>
      <c r="AIP99" s="49">
        <f t="shared" si="218"/>
        <v>449437</v>
      </c>
      <c r="AIQ99" s="49">
        <f t="shared" si="218"/>
        <v>447400</v>
      </c>
      <c r="AIR99" s="49">
        <f t="shared" si="218"/>
        <v>419220</v>
      </c>
      <c r="AIS99" s="49">
        <f t="shared" si="218"/>
        <v>463978</v>
      </c>
      <c r="AIT99" s="49">
        <f t="shared" si="218"/>
        <v>413028</v>
      </c>
      <c r="AIU99" s="49">
        <f t="shared" si="218"/>
        <v>433088</v>
      </c>
      <c r="AIV99" s="49">
        <f t="shared" si="218"/>
        <v>449906</v>
      </c>
      <c r="AIW99" s="49">
        <f t="shared" si="218"/>
        <v>537521</v>
      </c>
      <c r="AIX99" s="49">
        <f t="shared" si="218"/>
        <v>486136</v>
      </c>
      <c r="AIY99" s="49">
        <f t="shared" si="218"/>
        <v>463987</v>
      </c>
      <c r="AIZ99" s="49">
        <f t="shared" si="218"/>
        <v>496779</v>
      </c>
      <c r="AJA99" s="49">
        <f t="shared" si="218"/>
        <v>502357</v>
      </c>
      <c r="AJB99" s="49">
        <f t="shared" si="218"/>
        <v>521882</v>
      </c>
      <c r="AJC99" s="49">
        <f t="shared" si="218"/>
        <v>453678</v>
      </c>
      <c r="AJD99" s="49">
        <f t="shared" si="218"/>
        <v>474937</v>
      </c>
      <c r="AJE99" s="49">
        <f t="shared" si="218"/>
        <v>430709</v>
      </c>
      <c r="AJF99" s="49">
        <f t="shared" si="218"/>
        <v>555408</v>
      </c>
      <c r="AJG99" s="49">
        <f t="shared" si="218"/>
        <v>450388</v>
      </c>
      <c r="AJH99" s="49">
        <f t="shared" si="218"/>
        <v>469184</v>
      </c>
      <c r="AJI99" s="49">
        <f t="shared" si="218"/>
        <v>442318</v>
      </c>
      <c r="AJJ99" s="49">
        <f t="shared" si="218"/>
        <v>527858</v>
      </c>
      <c r="AJK99" s="49">
        <f t="shared" si="218"/>
        <v>471951</v>
      </c>
      <c r="AJL99" s="49">
        <f t="shared" si="218"/>
        <v>472203</v>
      </c>
      <c r="AJM99" s="49">
        <f t="shared" si="218"/>
        <v>575057</v>
      </c>
      <c r="AJN99" s="49">
        <f t="shared" si="218"/>
        <v>456877</v>
      </c>
      <c r="AJO99" s="49">
        <f t="shared" si="218"/>
        <v>461990</v>
      </c>
      <c r="AJP99" s="49">
        <f t="shared" si="218"/>
        <v>421442</v>
      </c>
      <c r="AJQ99" s="49">
        <f t="shared" si="218"/>
        <v>446448</v>
      </c>
      <c r="AJR99" s="49">
        <f t="shared" si="218"/>
        <v>421776</v>
      </c>
      <c r="AJS99" s="49">
        <f t="shared" si="218"/>
        <v>514421</v>
      </c>
      <c r="AJT99" s="49">
        <f t="shared" si="218"/>
        <v>458602</v>
      </c>
      <c r="AJU99" s="49">
        <f t="shared" si="218"/>
        <v>524181</v>
      </c>
      <c r="AJV99" s="49">
        <f t="shared" si="218"/>
        <v>471652</v>
      </c>
      <c r="AJW99" s="49">
        <f t="shared" si="218"/>
        <v>497543</v>
      </c>
      <c r="AJX99" s="49">
        <f t="shared" si="218"/>
        <v>578413</v>
      </c>
      <c r="AJY99" s="49">
        <f t="shared" si="218"/>
        <v>479100</v>
      </c>
      <c r="AJZ99" s="49">
        <f t="shared" si="218"/>
        <v>463892</v>
      </c>
      <c r="AKA99" s="49">
        <f t="shared" ref="AKA99:AML99" si="219">SUM(AKA19,AKA41:AKA43,AKA48:AKA52,AKA55)</f>
        <v>455486</v>
      </c>
      <c r="AKB99" s="49">
        <f t="shared" si="219"/>
        <v>485668</v>
      </c>
      <c r="AKC99" s="49">
        <f t="shared" si="219"/>
        <v>447867</v>
      </c>
      <c r="AKD99" s="49">
        <f t="shared" si="219"/>
        <v>464810</v>
      </c>
      <c r="AKE99" s="49">
        <f t="shared" si="219"/>
        <v>442757</v>
      </c>
      <c r="AKF99" s="49">
        <f t="shared" si="219"/>
        <v>488466</v>
      </c>
      <c r="AKG99" s="49">
        <f t="shared" si="219"/>
        <v>447122</v>
      </c>
      <c r="AKH99" s="49">
        <f t="shared" si="219"/>
        <v>444530</v>
      </c>
      <c r="AKI99" s="49">
        <f t="shared" si="219"/>
        <v>469864</v>
      </c>
      <c r="AKJ99" s="49">
        <f t="shared" si="219"/>
        <v>544017</v>
      </c>
      <c r="AKK99" s="49">
        <f t="shared" si="219"/>
        <v>516066</v>
      </c>
      <c r="AKL99" s="49">
        <f t="shared" si="219"/>
        <v>471625</v>
      </c>
      <c r="AKM99" s="49">
        <f t="shared" si="219"/>
        <v>488577</v>
      </c>
      <c r="AKN99" s="49">
        <f t="shared" si="219"/>
        <v>542889</v>
      </c>
      <c r="AKO99" s="49">
        <f t="shared" si="219"/>
        <v>553350</v>
      </c>
      <c r="AKP99" s="49">
        <f t="shared" si="219"/>
        <v>498625</v>
      </c>
      <c r="AKQ99" s="49">
        <f t="shared" si="219"/>
        <v>506077</v>
      </c>
      <c r="AKR99" s="49">
        <f t="shared" si="219"/>
        <v>463363</v>
      </c>
      <c r="AKS99" s="49">
        <f t="shared" si="219"/>
        <v>541105</v>
      </c>
      <c r="AKT99" s="49">
        <f t="shared" si="219"/>
        <v>483650</v>
      </c>
      <c r="AKU99" s="49">
        <f t="shared" si="219"/>
        <v>474907</v>
      </c>
      <c r="AKV99" s="49">
        <f t="shared" si="219"/>
        <v>509562</v>
      </c>
      <c r="AKW99" s="49">
        <f t="shared" si="219"/>
        <v>562796</v>
      </c>
      <c r="AKX99" s="49">
        <f t="shared" si="219"/>
        <v>574624</v>
      </c>
      <c r="AKY99" s="49">
        <f t="shared" si="219"/>
        <v>528785</v>
      </c>
      <c r="AKZ99" s="49">
        <f t="shared" si="219"/>
        <v>568793</v>
      </c>
      <c r="ALA99" s="49">
        <f t="shared" si="219"/>
        <v>527406</v>
      </c>
      <c r="ALB99" s="49">
        <f t="shared" si="219"/>
        <v>616245</v>
      </c>
      <c r="ALC99" s="49">
        <f t="shared" si="219"/>
        <v>521206</v>
      </c>
      <c r="ALD99" s="49">
        <f t="shared" si="219"/>
        <v>562323</v>
      </c>
      <c r="ALE99" s="49">
        <f t="shared" si="219"/>
        <v>474686</v>
      </c>
      <c r="ALF99" s="49">
        <f t="shared" si="219"/>
        <v>660167</v>
      </c>
      <c r="ALG99" s="49">
        <f t="shared" si="219"/>
        <v>530685</v>
      </c>
      <c r="ALH99" s="49">
        <f t="shared" si="219"/>
        <v>509510</v>
      </c>
      <c r="ALI99" s="49">
        <f t="shared" si="219"/>
        <v>515997</v>
      </c>
      <c r="ALJ99" s="49">
        <f t="shared" si="219"/>
        <v>570080</v>
      </c>
      <c r="ALK99" s="49">
        <f t="shared" si="219"/>
        <v>576529</v>
      </c>
      <c r="ALL99" s="49">
        <f t="shared" si="219"/>
        <v>557917</v>
      </c>
      <c r="ALM99" s="49">
        <f t="shared" si="219"/>
        <v>635435</v>
      </c>
      <c r="ALN99" s="49">
        <f t="shared" si="219"/>
        <v>494955</v>
      </c>
      <c r="ALO99" s="49">
        <f t="shared" si="219"/>
        <v>550407</v>
      </c>
      <c r="ALP99" s="49">
        <f t="shared" si="219"/>
        <v>512630</v>
      </c>
      <c r="ALQ99" s="49">
        <f t="shared" si="219"/>
        <v>495467</v>
      </c>
      <c r="ALR99" s="49">
        <f t="shared" si="219"/>
        <v>491548</v>
      </c>
      <c r="ALS99" s="49">
        <f t="shared" si="219"/>
        <v>627941</v>
      </c>
      <c r="ALT99" s="49">
        <f t="shared" si="219"/>
        <v>524040</v>
      </c>
      <c r="ALU99" s="49">
        <f t="shared" si="219"/>
        <v>537505</v>
      </c>
      <c r="ALV99" s="49">
        <f t="shared" si="219"/>
        <v>518450</v>
      </c>
      <c r="ALW99" s="49">
        <f t="shared" si="219"/>
        <v>614109</v>
      </c>
      <c r="ALX99" s="49">
        <f t="shared" si="219"/>
        <v>577125</v>
      </c>
      <c r="ALY99" s="49">
        <f t="shared" si="219"/>
        <v>523663</v>
      </c>
      <c r="ALZ99" s="49">
        <f t="shared" si="219"/>
        <v>557417</v>
      </c>
      <c r="AMA99" s="49">
        <f t="shared" si="219"/>
        <v>550277</v>
      </c>
      <c r="AMB99" s="49">
        <f t="shared" si="219"/>
        <v>612475</v>
      </c>
      <c r="AMC99" s="49">
        <f t="shared" si="219"/>
        <v>549953</v>
      </c>
      <c r="AMD99" s="49">
        <f t="shared" si="219"/>
        <v>577646</v>
      </c>
      <c r="AME99" s="49">
        <f t="shared" si="219"/>
        <v>527342</v>
      </c>
      <c r="AMF99" s="49">
        <f t="shared" si="219"/>
        <v>626021</v>
      </c>
      <c r="AMG99" s="49">
        <f t="shared" si="219"/>
        <v>546466</v>
      </c>
      <c r="AMH99" s="49">
        <f t="shared" si="219"/>
        <v>519073</v>
      </c>
      <c r="AMI99" s="49">
        <f t="shared" si="219"/>
        <v>560869</v>
      </c>
      <c r="AMJ99" s="49">
        <f t="shared" si="219"/>
        <v>624460</v>
      </c>
      <c r="AMK99" s="49">
        <f t="shared" si="219"/>
        <v>585371</v>
      </c>
      <c r="AML99" s="49">
        <f t="shared" si="219"/>
        <v>559716</v>
      </c>
      <c r="AMM99" s="49">
        <f t="shared" ref="AMM99:AOX99" si="220">SUM(AMM19,AMM41:AMM43,AMM48:AMM52,AMM55)</f>
        <v>599109</v>
      </c>
      <c r="AMN99" s="49">
        <f t="shared" si="220"/>
        <v>554633</v>
      </c>
      <c r="AMO99" s="49">
        <f t="shared" si="220"/>
        <v>585432</v>
      </c>
      <c r="AMP99" s="49">
        <f t="shared" si="220"/>
        <v>526100</v>
      </c>
      <c r="AMQ99" s="49">
        <f t="shared" si="220"/>
        <v>560827</v>
      </c>
      <c r="AMR99" s="49">
        <f t="shared" si="220"/>
        <v>500455</v>
      </c>
      <c r="AMS99" s="49">
        <f t="shared" si="220"/>
        <v>594817</v>
      </c>
      <c r="AMT99" s="49">
        <f t="shared" si="220"/>
        <v>531786</v>
      </c>
      <c r="AMU99" s="49">
        <f t="shared" si="220"/>
        <v>531161</v>
      </c>
      <c r="AMV99" s="49">
        <f t="shared" si="220"/>
        <v>575709</v>
      </c>
      <c r="AMW99" s="49">
        <f t="shared" si="220"/>
        <v>590609</v>
      </c>
      <c r="AMX99" s="49">
        <f t="shared" si="220"/>
        <v>617784</v>
      </c>
      <c r="AMY99" s="49">
        <f t="shared" si="220"/>
        <v>564550</v>
      </c>
      <c r="AMZ99" s="49">
        <f t="shared" si="220"/>
        <v>607647</v>
      </c>
      <c r="ANA99" s="49">
        <f t="shared" si="220"/>
        <v>557754</v>
      </c>
      <c r="ANB99" s="49">
        <f t="shared" si="220"/>
        <v>713237</v>
      </c>
      <c r="ANC99" s="49">
        <f t="shared" si="220"/>
        <v>585744</v>
      </c>
      <c r="AND99" s="49">
        <f t="shared" si="220"/>
        <v>562634</v>
      </c>
      <c r="ANE99" s="49">
        <f t="shared" si="220"/>
        <v>527401</v>
      </c>
      <c r="ANF99" s="49">
        <f t="shared" si="220"/>
        <v>733422</v>
      </c>
      <c r="ANG99" s="49">
        <f t="shared" si="220"/>
        <v>615895</v>
      </c>
      <c r="ANH99" s="49">
        <f t="shared" si="220"/>
        <v>550929</v>
      </c>
      <c r="ANI99" s="49">
        <f t="shared" si="220"/>
        <v>576734</v>
      </c>
      <c r="ANJ99" s="49">
        <f t="shared" si="220"/>
        <v>616232</v>
      </c>
      <c r="ANK99" s="49">
        <f t="shared" si="220"/>
        <v>670870</v>
      </c>
      <c r="ANL99" s="49">
        <f t="shared" si="220"/>
        <v>572862</v>
      </c>
      <c r="ANM99" s="49">
        <f t="shared" si="220"/>
        <v>653833</v>
      </c>
      <c r="ANN99" s="49">
        <f t="shared" si="220"/>
        <v>548896</v>
      </c>
      <c r="ANO99" s="49">
        <f t="shared" si="220"/>
        <v>626592</v>
      </c>
      <c r="ANP99" s="49">
        <f t="shared" si="220"/>
        <v>566535</v>
      </c>
      <c r="ANQ99" s="49">
        <f t="shared" si="220"/>
        <v>530539</v>
      </c>
      <c r="ANR99" s="49">
        <f t="shared" si="220"/>
        <v>530089</v>
      </c>
      <c r="ANS99" s="49">
        <f t="shared" si="220"/>
        <v>528130</v>
      </c>
      <c r="ANT99" s="49">
        <f t="shared" si="220"/>
        <v>596782</v>
      </c>
      <c r="ANU99" s="49">
        <f t="shared" si="220"/>
        <v>592619</v>
      </c>
      <c r="ANV99" s="49">
        <f t="shared" si="220"/>
        <v>570413</v>
      </c>
      <c r="ANW99" s="49">
        <f t="shared" si="220"/>
        <v>617418</v>
      </c>
      <c r="ANX99" s="49">
        <f t="shared" si="220"/>
        <v>617314</v>
      </c>
      <c r="ANY99" s="49">
        <f t="shared" si="220"/>
        <v>553742</v>
      </c>
      <c r="ANZ99" s="49">
        <f t="shared" si="220"/>
        <v>579621</v>
      </c>
      <c r="AOA99" s="49">
        <f t="shared" si="220"/>
        <v>544172</v>
      </c>
      <c r="AOB99" s="49">
        <f t="shared" si="220"/>
        <v>655205</v>
      </c>
      <c r="AOC99" s="49">
        <f t="shared" si="220"/>
        <v>596100</v>
      </c>
      <c r="AOD99" s="49">
        <f t="shared" si="220"/>
        <v>650615</v>
      </c>
      <c r="AOE99" s="49">
        <f t="shared" si="220"/>
        <v>555275</v>
      </c>
      <c r="AOF99" s="49">
        <f t="shared" si="220"/>
        <v>692384</v>
      </c>
      <c r="AOG99" s="49">
        <f t="shared" si="220"/>
        <v>590394</v>
      </c>
      <c r="AOH99" s="49">
        <f t="shared" si="220"/>
        <v>568456</v>
      </c>
      <c r="AOI99" s="49">
        <f t="shared" si="220"/>
        <v>613100</v>
      </c>
      <c r="AOJ99" s="49">
        <f t="shared" si="220"/>
        <v>641027</v>
      </c>
      <c r="AOK99" s="49">
        <f t="shared" si="220"/>
        <v>672547</v>
      </c>
      <c r="AOL99" s="49">
        <f t="shared" si="220"/>
        <v>578174</v>
      </c>
      <c r="AOM99" s="49">
        <f t="shared" si="220"/>
        <v>639867</v>
      </c>
      <c r="AON99" s="49">
        <f t="shared" si="220"/>
        <v>589141</v>
      </c>
      <c r="AOO99" s="49">
        <f t="shared" si="220"/>
        <v>660932</v>
      </c>
      <c r="AOP99" s="49">
        <f t="shared" si="220"/>
        <v>575071</v>
      </c>
      <c r="AOQ99" s="49">
        <f t="shared" si="220"/>
        <v>569986</v>
      </c>
      <c r="AOR99" s="49">
        <f t="shared" si="220"/>
        <v>557984</v>
      </c>
      <c r="AOS99" s="49">
        <f t="shared" si="220"/>
        <v>644677</v>
      </c>
      <c r="AOT99" s="49">
        <f t="shared" si="220"/>
        <v>593307</v>
      </c>
      <c r="AOU99" s="49">
        <f t="shared" si="220"/>
        <v>560777</v>
      </c>
      <c r="AOV99" s="49">
        <f t="shared" si="220"/>
        <v>608332</v>
      </c>
      <c r="AOW99" s="49">
        <f t="shared" si="220"/>
        <v>621666</v>
      </c>
      <c r="AOX99" s="49">
        <f t="shared" si="220"/>
        <v>732962</v>
      </c>
      <c r="AOY99" s="49">
        <f t="shared" ref="AOY99:ARJ99" si="221">SUM(AOY19,AOY41:AOY43,AOY48:AOY52,AOY55)</f>
        <v>621809</v>
      </c>
      <c r="AOZ99" s="49">
        <f t="shared" si="221"/>
        <v>657855</v>
      </c>
      <c r="APA99" s="49">
        <f t="shared" si="221"/>
        <v>592010</v>
      </c>
      <c r="APB99" s="49">
        <f t="shared" si="221"/>
        <v>882085</v>
      </c>
      <c r="APC99" s="49">
        <f t="shared" si="221"/>
        <v>657503</v>
      </c>
      <c r="APD99" s="49">
        <f t="shared" si="221"/>
        <v>621665</v>
      </c>
      <c r="APE99" s="49">
        <f t="shared" si="221"/>
        <v>590654</v>
      </c>
      <c r="APF99" s="49">
        <f t="shared" si="221"/>
        <v>811537</v>
      </c>
      <c r="APG99" s="49">
        <f t="shared" si="221"/>
        <v>716000</v>
      </c>
      <c r="APH99" s="49">
        <f t="shared" si="221"/>
        <v>645062</v>
      </c>
      <c r="API99" s="49">
        <f t="shared" si="221"/>
        <v>655709</v>
      </c>
      <c r="APJ99" s="49">
        <f t="shared" si="221"/>
        <v>669708</v>
      </c>
      <c r="APK99" s="49">
        <f t="shared" si="221"/>
        <v>766413</v>
      </c>
      <c r="APL99" s="49">
        <f t="shared" si="221"/>
        <v>713788</v>
      </c>
      <c r="APM99" s="49">
        <f t="shared" si="221"/>
        <v>717232</v>
      </c>
      <c r="APN99" s="49">
        <f t="shared" si="221"/>
        <v>616288</v>
      </c>
      <c r="APO99" s="49">
        <f t="shared" si="221"/>
        <v>719018</v>
      </c>
      <c r="APP99" s="49">
        <f t="shared" si="221"/>
        <v>647988</v>
      </c>
      <c r="APQ99" s="49">
        <f t="shared" si="221"/>
        <v>585674</v>
      </c>
      <c r="APR99" s="49">
        <f t="shared" si="221"/>
        <v>577221</v>
      </c>
      <c r="APS99" s="49">
        <f t="shared" si="221"/>
        <v>669712</v>
      </c>
      <c r="APT99" s="49">
        <f t="shared" si="221"/>
        <v>665535</v>
      </c>
      <c r="APU99" s="49">
        <f t="shared" si="221"/>
        <v>652425</v>
      </c>
      <c r="APV99" s="49">
        <f t="shared" si="221"/>
        <v>631666</v>
      </c>
      <c r="APW99" s="49">
        <f t="shared" si="221"/>
        <v>617805</v>
      </c>
      <c r="APX99" s="49">
        <f t="shared" si="221"/>
        <v>737600</v>
      </c>
      <c r="APY99" s="49">
        <f t="shared" si="221"/>
        <v>630686</v>
      </c>
      <c r="APZ99" s="49">
        <f t="shared" si="221"/>
        <v>660956</v>
      </c>
      <c r="AQA99" s="49">
        <f t="shared" si="221"/>
        <v>603913</v>
      </c>
      <c r="AQB99" s="49">
        <f t="shared" si="221"/>
        <v>802794</v>
      </c>
      <c r="AQC99" s="49">
        <f t="shared" si="221"/>
        <v>672579</v>
      </c>
      <c r="AQD99" s="49">
        <f t="shared" si="221"/>
        <v>628066</v>
      </c>
      <c r="AQE99" s="49">
        <f t="shared" si="221"/>
        <v>625842</v>
      </c>
      <c r="AQF99" s="49">
        <f t="shared" si="221"/>
        <v>706119</v>
      </c>
      <c r="AQG99" s="49">
        <f t="shared" si="221"/>
        <v>683177</v>
      </c>
      <c r="AQH99" s="49">
        <f t="shared" si="221"/>
        <v>626369</v>
      </c>
      <c r="AQI99" s="49">
        <f t="shared" si="221"/>
        <v>724756</v>
      </c>
      <c r="AQJ99" s="49">
        <f t="shared" si="221"/>
        <v>645931</v>
      </c>
      <c r="AQK99" s="49">
        <f t="shared" si="221"/>
        <v>806572</v>
      </c>
      <c r="AQL99" s="49">
        <f t="shared" si="221"/>
        <v>653998</v>
      </c>
      <c r="AQM99" s="49">
        <f t="shared" si="221"/>
        <v>789219</v>
      </c>
      <c r="AQN99" s="49">
        <f t="shared" si="221"/>
        <v>707826</v>
      </c>
      <c r="AQO99" s="49">
        <f t="shared" si="221"/>
        <v>798857</v>
      </c>
      <c r="AQP99" s="49">
        <f t="shared" si="221"/>
        <v>711961</v>
      </c>
      <c r="AQQ99" s="49">
        <f t="shared" si="221"/>
        <v>670858</v>
      </c>
      <c r="AQR99" s="49">
        <f t="shared" si="221"/>
        <v>662583</v>
      </c>
      <c r="AQS99" s="49">
        <f t="shared" si="221"/>
        <v>713919</v>
      </c>
      <c r="AQT99" s="49">
        <f t="shared" si="221"/>
        <v>703270</v>
      </c>
      <c r="AQU99" s="49">
        <f t="shared" si="221"/>
        <v>645237</v>
      </c>
      <c r="AQV99" s="49">
        <f t="shared" si="221"/>
        <v>662284</v>
      </c>
      <c r="AQW99" s="49">
        <f t="shared" si="221"/>
        <v>674726</v>
      </c>
      <c r="AQX99" s="49">
        <f t="shared" si="221"/>
        <v>893235</v>
      </c>
      <c r="AQY99" s="49">
        <f t="shared" si="221"/>
        <v>692303</v>
      </c>
      <c r="AQZ99" s="49">
        <f t="shared" si="221"/>
        <v>732510</v>
      </c>
      <c r="ARA99" s="49">
        <f t="shared" si="221"/>
        <v>701221</v>
      </c>
      <c r="ARB99" s="49">
        <f t="shared" si="221"/>
        <v>954679</v>
      </c>
      <c r="ARC99" s="49">
        <f t="shared" si="221"/>
        <v>765467</v>
      </c>
      <c r="ARD99" s="49">
        <f t="shared" si="221"/>
        <v>685704</v>
      </c>
      <c r="ARE99" s="49">
        <f t="shared" si="221"/>
        <v>670021</v>
      </c>
      <c r="ARF99" s="49">
        <f t="shared" si="221"/>
        <v>686282</v>
      </c>
      <c r="ARG99" s="49">
        <f t="shared" si="221"/>
        <v>835642</v>
      </c>
      <c r="ARH99" s="49">
        <f t="shared" si="221"/>
        <v>731397</v>
      </c>
      <c r="ARI99" s="49">
        <f t="shared" si="221"/>
        <v>767119</v>
      </c>
      <c r="ARJ99" s="49">
        <f t="shared" si="221"/>
        <v>702721</v>
      </c>
      <c r="ARK99" s="49">
        <f t="shared" ref="ARK99:ATV99" si="222">SUM(ARK19,ARK41:ARK43,ARK48:ARK52,ARK55)</f>
        <v>1010038</v>
      </c>
      <c r="ARL99" s="49">
        <f t="shared" si="222"/>
        <v>859307</v>
      </c>
      <c r="ARM99" s="49">
        <f t="shared" si="222"/>
        <v>878826</v>
      </c>
      <c r="ARN99" s="49">
        <f t="shared" si="222"/>
        <v>779241</v>
      </c>
      <c r="ARO99" s="49">
        <f t="shared" si="222"/>
        <v>789162</v>
      </c>
      <c r="ARP99" s="49">
        <f t="shared" si="222"/>
        <v>781951</v>
      </c>
      <c r="ARQ99" s="49">
        <f t="shared" si="222"/>
        <v>687290</v>
      </c>
      <c r="ARR99" s="49">
        <f t="shared" si="222"/>
        <v>695731</v>
      </c>
      <c r="ARS99" s="49">
        <f t="shared" si="222"/>
        <v>672765</v>
      </c>
      <c r="ART99" s="49">
        <f t="shared" si="222"/>
        <v>859876</v>
      </c>
      <c r="ARU99" s="49">
        <f t="shared" si="222"/>
        <v>794628</v>
      </c>
      <c r="ARV99" s="49">
        <f t="shared" si="222"/>
        <v>766043</v>
      </c>
      <c r="ARW99" s="49">
        <f t="shared" si="222"/>
        <v>682166</v>
      </c>
      <c r="ARX99" s="49">
        <f t="shared" si="222"/>
        <v>912396</v>
      </c>
      <c r="ARY99" s="49">
        <f t="shared" si="222"/>
        <v>726718</v>
      </c>
      <c r="ARZ99" s="49">
        <f t="shared" si="222"/>
        <v>730548</v>
      </c>
      <c r="ASA99" s="49">
        <f t="shared" si="222"/>
        <v>711036</v>
      </c>
      <c r="ASB99" s="49">
        <f t="shared" si="222"/>
        <v>892475</v>
      </c>
      <c r="ASC99" s="49">
        <f t="shared" si="222"/>
        <v>806993</v>
      </c>
      <c r="ASD99" s="49">
        <f t="shared" si="222"/>
        <v>738620</v>
      </c>
      <c r="ASE99" s="49">
        <f t="shared" si="222"/>
        <v>728817</v>
      </c>
      <c r="ASF99" s="49">
        <f t="shared" si="222"/>
        <v>780047</v>
      </c>
      <c r="ASG99" s="49">
        <f t="shared" si="222"/>
        <v>815372</v>
      </c>
      <c r="ASH99" s="49">
        <f t="shared" si="222"/>
        <v>719151</v>
      </c>
      <c r="ASI99" s="49">
        <f t="shared" si="222"/>
        <v>758441</v>
      </c>
      <c r="ASJ99" s="49">
        <f t="shared" si="222"/>
        <v>712177</v>
      </c>
      <c r="ASK99" s="49">
        <f t="shared" si="222"/>
        <v>973592</v>
      </c>
      <c r="ASL99" s="49">
        <f t="shared" si="222"/>
        <v>740166</v>
      </c>
      <c r="ASM99" s="49">
        <f t="shared" si="222"/>
        <v>775503</v>
      </c>
      <c r="ASN99" s="49">
        <f t="shared" si="222"/>
        <v>747841</v>
      </c>
      <c r="ASO99" s="49">
        <f t="shared" si="222"/>
        <v>875150</v>
      </c>
      <c r="ASP99" s="49">
        <f t="shared" si="222"/>
        <v>763532</v>
      </c>
      <c r="ASQ99" s="49">
        <f t="shared" si="222"/>
        <v>705612</v>
      </c>
      <c r="ASR99" s="49">
        <f t="shared" si="222"/>
        <v>718039</v>
      </c>
      <c r="ASS99" s="49">
        <f t="shared" si="222"/>
        <v>697338</v>
      </c>
      <c r="AST99" s="49">
        <f t="shared" si="222"/>
        <v>758071</v>
      </c>
      <c r="ASU99" s="49">
        <f t="shared" si="222"/>
        <v>695196</v>
      </c>
      <c r="ASV99" s="49">
        <f t="shared" si="222"/>
        <v>744079</v>
      </c>
      <c r="ASW99" s="49">
        <f t="shared" si="222"/>
        <v>684670</v>
      </c>
      <c r="ASX99" s="49">
        <f t="shared" si="222"/>
        <v>970819</v>
      </c>
      <c r="ASY99" s="49">
        <f t="shared" si="222"/>
        <v>803456</v>
      </c>
      <c r="ASZ99" s="49">
        <f t="shared" si="222"/>
        <v>747895</v>
      </c>
      <c r="ATA99" s="49">
        <f t="shared" si="222"/>
        <v>745867</v>
      </c>
      <c r="ATB99" s="49">
        <f t="shared" si="222"/>
        <v>771734</v>
      </c>
      <c r="ATC99" s="49">
        <f t="shared" si="222"/>
        <v>827826</v>
      </c>
      <c r="ATD99" s="49">
        <f t="shared" si="222"/>
        <v>737109</v>
      </c>
      <c r="ATE99" s="49">
        <f t="shared" si="222"/>
        <v>695276</v>
      </c>
      <c r="ATF99" s="49">
        <f t="shared" si="222"/>
        <v>751359</v>
      </c>
      <c r="ATG99" s="49">
        <f t="shared" si="222"/>
        <v>848577</v>
      </c>
      <c r="ATH99" s="49">
        <f t="shared" si="222"/>
        <v>704804</v>
      </c>
      <c r="ATI99" s="49">
        <f t="shared" si="222"/>
        <v>785458</v>
      </c>
      <c r="ATJ99" s="49">
        <f t="shared" si="222"/>
        <v>686846</v>
      </c>
      <c r="ATK99" s="49">
        <f t="shared" si="222"/>
        <v>878742</v>
      </c>
      <c r="ATL99" s="49">
        <f t="shared" si="222"/>
        <v>785334</v>
      </c>
      <c r="ATM99" s="49">
        <f t="shared" si="222"/>
        <v>794014</v>
      </c>
      <c r="ATN99" s="49">
        <f t="shared" si="222"/>
        <v>747265</v>
      </c>
      <c r="ATO99" s="49">
        <f t="shared" si="222"/>
        <v>688118</v>
      </c>
      <c r="ATP99" s="49">
        <f t="shared" si="222"/>
        <v>726231</v>
      </c>
      <c r="ATQ99" s="49">
        <f t="shared" si="222"/>
        <v>613677</v>
      </c>
      <c r="ATR99" s="49">
        <f t="shared" si="222"/>
        <v>642340</v>
      </c>
      <c r="ATS99" s="49">
        <f t="shared" si="222"/>
        <v>589317</v>
      </c>
      <c r="ATT99" s="49">
        <f t="shared" si="222"/>
        <v>796945</v>
      </c>
      <c r="ATU99" s="49">
        <f t="shared" si="222"/>
        <v>599337</v>
      </c>
      <c r="ATV99" s="49">
        <f t="shared" si="222"/>
        <v>679579</v>
      </c>
      <c r="ATW99" s="49">
        <f t="shared" ref="ATW99:AWH99" si="223">SUM(ATW19,ATW41:ATW43,ATW48:ATW52,ATW55)</f>
        <v>611794</v>
      </c>
      <c r="ATX99" s="49">
        <f t="shared" si="223"/>
        <v>848934</v>
      </c>
      <c r="ATY99" s="49">
        <f t="shared" si="223"/>
        <v>638090</v>
      </c>
      <c r="ATZ99" s="49">
        <f t="shared" si="223"/>
        <v>610749</v>
      </c>
      <c r="AUA99" s="49">
        <f t="shared" si="223"/>
        <v>630579</v>
      </c>
      <c r="AUB99" s="49">
        <f t="shared" si="223"/>
        <v>772912</v>
      </c>
      <c r="AUC99" s="49">
        <f t="shared" si="223"/>
        <v>687420</v>
      </c>
      <c r="AUD99" s="49">
        <f t="shared" si="223"/>
        <v>634133</v>
      </c>
      <c r="AUE99" s="49">
        <f t="shared" si="223"/>
        <v>663428</v>
      </c>
      <c r="AUF99" s="49">
        <f t="shared" si="223"/>
        <v>639095</v>
      </c>
      <c r="AUG99" s="49">
        <f t="shared" si="223"/>
        <v>709936</v>
      </c>
      <c r="AUH99" s="49">
        <f t="shared" si="223"/>
        <v>640520</v>
      </c>
      <c r="AUI99" s="49">
        <f t="shared" si="223"/>
        <v>693539</v>
      </c>
      <c r="AUJ99" s="49">
        <f t="shared" si="223"/>
        <v>627953</v>
      </c>
      <c r="AUK99" s="49">
        <f t="shared" si="223"/>
        <v>791200</v>
      </c>
      <c r="AUL99" s="49">
        <f t="shared" si="223"/>
        <v>659422</v>
      </c>
      <c r="AUM99" s="49">
        <f t="shared" si="223"/>
        <v>629131</v>
      </c>
      <c r="AUN99" s="49">
        <f t="shared" si="223"/>
        <v>695233</v>
      </c>
      <c r="AUO99" s="49">
        <f t="shared" si="223"/>
        <v>760247</v>
      </c>
      <c r="AUP99" s="49">
        <f t="shared" si="223"/>
        <v>712502</v>
      </c>
      <c r="AUQ99" s="49">
        <f t="shared" si="223"/>
        <v>651329</v>
      </c>
      <c r="AUR99" s="49">
        <f t="shared" si="223"/>
        <v>664746</v>
      </c>
      <c r="AUS99" s="49">
        <f t="shared" si="223"/>
        <v>626375</v>
      </c>
      <c r="AUT99" s="49">
        <f t="shared" si="223"/>
        <v>708363</v>
      </c>
      <c r="AUU99" s="49">
        <f t="shared" si="223"/>
        <v>622604</v>
      </c>
      <c r="AUV99" s="49">
        <f t="shared" si="223"/>
        <v>647869</v>
      </c>
      <c r="AUW99" s="49">
        <f t="shared" si="223"/>
        <v>657453</v>
      </c>
      <c r="AUX99" s="49">
        <f t="shared" si="223"/>
        <v>868445</v>
      </c>
      <c r="AUY99" s="49">
        <f t="shared" si="223"/>
        <v>728972</v>
      </c>
      <c r="AUZ99" s="49">
        <f t="shared" si="223"/>
        <v>679028</v>
      </c>
      <c r="AVA99" s="49">
        <f t="shared" si="223"/>
        <v>747843</v>
      </c>
      <c r="AVB99" s="49">
        <f t="shared" si="223"/>
        <v>733080</v>
      </c>
      <c r="AVC99" s="49">
        <f t="shared" si="223"/>
        <v>834714</v>
      </c>
      <c r="AVD99" s="49">
        <f t="shared" si="223"/>
        <v>702606</v>
      </c>
      <c r="AVE99" s="49">
        <f t="shared" si="223"/>
        <v>736491</v>
      </c>
      <c r="AVF99" s="49">
        <f t="shared" si="223"/>
        <v>672565</v>
      </c>
      <c r="AVG99" s="49">
        <f t="shared" si="223"/>
        <v>925973</v>
      </c>
      <c r="AVH99" s="49">
        <f t="shared" si="223"/>
        <v>762686</v>
      </c>
      <c r="AVI99" s="49">
        <f t="shared" si="223"/>
        <v>734854</v>
      </c>
      <c r="AVJ99" s="49">
        <f t="shared" si="223"/>
        <v>738205</v>
      </c>
      <c r="AVK99" s="49">
        <f t="shared" si="223"/>
        <v>915394</v>
      </c>
      <c r="AVL99" s="49">
        <f t="shared" si="223"/>
        <v>902179</v>
      </c>
      <c r="AVM99" s="49">
        <f t="shared" si="223"/>
        <v>801025</v>
      </c>
      <c r="AVN99" s="49">
        <f t="shared" si="223"/>
        <v>856737</v>
      </c>
      <c r="AVO99" s="49">
        <f t="shared" si="223"/>
        <v>722178</v>
      </c>
      <c r="AVP99" s="49">
        <f t="shared" si="223"/>
        <v>782179</v>
      </c>
      <c r="AVQ99" s="49">
        <f t="shared" si="223"/>
        <v>686548</v>
      </c>
      <c r="AVR99" s="49">
        <f t="shared" si="223"/>
        <v>700899</v>
      </c>
      <c r="AVS99" s="49">
        <f t="shared" si="223"/>
        <v>737438</v>
      </c>
      <c r="AVT99" s="49">
        <f t="shared" si="223"/>
        <v>815360</v>
      </c>
      <c r="AVU99" s="49">
        <f t="shared" si="223"/>
        <v>699218</v>
      </c>
      <c r="AVV99" s="49">
        <f t="shared" si="223"/>
        <v>746966</v>
      </c>
      <c r="AVW99" s="49">
        <f t="shared" si="223"/>
        <v>649450</v>
      </c>
      <c r="AVX99" s="49">
        <f t="shared" si="223"/>
        <v>827743</v>
      </c>
      <c r="AVY99" s="49">
        <f t="shared" si="223"/>
        <v>702384</v>
      </c>
      <c r="AVZ99" s="49">
        <f t="shared" si="223"/>
        <v>692138</v>
      </c>
      <c r="AWA99" s="49">
        <f t="shared" si="223"/>
        <v>687250</v>
      </c>
      <c r="AWB99" s="49">
        <f t="shared" si="223"/>
        <v>763064</v>
      </c>
      <c r="AWC99" s="49">
        <f t="shared" si="223"/>
        <v>784044</v>
      </c>
      <c r="AWD99" s="49">
        <f t="shared" si="223"/>
        <v>694490</v>
      </c>
      <c r="AWE99" s="49">
        <f t="shared" si="223"/>
        <v>722786</v>
      </c>
      <c r="AWF99" s="49">
        <f t="shared" si="223"/>
        <v>662685</v>
      </c>
      <c r="AWG99" s="49">
        <f t="shared" si="223"/>
        <v>797516</v>
      </c>
      <c r="AWH99" s="49">
        <f t="shared" si="223"/>
        <v>709308</v>
      </c>
      <c r="AWI99" s="49">
        <f t="shared" ref="AWI99:AYT99" si="224">SUM(AWI19,AWI41:AWI43,AWI48:AWI52,AWI55)</f>
        <v>667325</v>
      </c>
      <c r="AWJ99" s="49">
        <f t="shared" si="224"/>
        <v>698910</v>
      </c>
      <c r="AWK99" s="49">
        <f t="shared" si="224"/>
        <v>887928</v>
      </c>
      <c r="AWL99" s="49">
        <f t="shared" si="224"/>
        <v>749915</v>
      </c>
      <c r="AWM99" s="49">
        <f t="shared" si="224"/>
        <v>691831</v>
      </c>
      <c r="AWN99" s="49">
        <f t="shared" si="224"/>
        <v>700750</v>
      </c>
      <c r="AWO99" s="49">
        <f t="shared" si="224"/>
        <v>820969</v>
      </c>
      <c r="AWP99" s="49">
        <f t="shared" si="224"/>
        <v>822405</v>
      </c>
      <c r="AWQ99" s="49">
        <f t="shared" si="224"/>
        <v>742167</v>
      </c>
      <c r="AWR99" s="49">
        <f t="shared" si="224"/>
        <v>762341</v>
      </c>
      <c r="AWS99" s="49">
        <f t="shared" si="224"/>
        <v>697625</v>
      </c>
      <c r="AWT99" s="49">
        <f t="shared" si="224"/>
        <v>837158</v>
      </c>
      <c r="AWU99" s="49">
        <f t="shared" si="224"/>
        <v>719253</v>
      </c>
      <c r="AWV99" s="49">
        <f t="shared" si="224"/>
        <v>706701</v>
      </c>
      <c r="AWW99" s="49">
        <f t="shared" si="224"/>
        <v>713637</v>
      </c>
      <c r="AWX99" s="49">
        <f t="shared" si="224"/>
        <v>879788</v>
      </c>
      <c r="AWY99" s="49">
        <f t="shared" si="224"/>
        <v>850756</v>
      </c>
      <c r="AWZ99" s="49">
        <f t="shared" si="224"/>
        <v>777466</v>
      </c>
      <c r="AXA99" s="49">
        <f t="shared" si="224"/>
        <v>798130</v>
      </c>
      <c r="AXB99" s="49">
        <f t="shared" si="224"/>
        <v>801672</v>
      </c>
      <c r="AXC99" s="49">
        <f t="shared" si="224"/>
        <v>936511</v>
      </c>
      <c r="AXD99" s="49">
        <f t="shared" si="224"/>
        <v>797186</v>
      </c>
      <c r="AXE99" s="49">
        <f t="shared" si="224"/>
        <v>850158</v>
      </c>
      <c r="AXF99" s="49">
        <f t="shared" si="224"/>
        <v>711117</v>
      </c>
      <c r="AXG99" s="49">
        <f t="shared" si="224"/>
        <v>1100649</v>
      </c>
      <c r="AXH99" s="49">
        <f t="shared" si="224"/>
        <v>826211</v>
      </c>
      <c r="AXI99" s="49">
        <f t="shared" si="224"/>
        <v>812257</v>
      </c>
      <c r="AXJ99" s="49">
        <f t="shared" si="224"/>
        <v>792052</v>
      </c>
      <c r="AXK99" s="49">
        <f t="shared" si="224"/>
        <v>916217</v>
      </c>
      <c r="AXL99" s="49">
        <f t="shared" si="224"/>
        <v>1005654</v>
      </c>
      <c r="AXM99" s="49">
        <f t="shared" si="224"/>
        <v>917300</v>
      </c>
      <c r="AXN99" s="49">
        <f t="shared" si="224"/>
        <v>970914</v>
      </c>
      <c r="AXO99" s="49">
        <f t="shared" si="224"/>
        <v>750258</v>
      </c>
      <c r="AXP99" s="49">
        <f t="shared" si="224"/>
        <v>860761</v>
      </c>
      <c r="AXQ99" s="49">
        <f t="shared" si="224"/>
        <v>769251</v>
      </c>
      <c r="AXR99" s="49">
        <f t="shared" si="224"/>
        <v>753475</v>
      </c>
      <c r="AXS99" s="49">
        <f t="shared" si="224"/>
        <v>723831</v>
      </c>
      <c r="AXT99" s="49">
        <f t="shared" si="224"/>
        <v>918000</v>
      </c>
      <c r="AXU99" s="49">
        <f t="shared" si="224"/>
        <v>762000</v>
      </c>
      <c r="AXV99" s="49">
        <f t="shared" si="224"/>
        <v>766836</v>
      </c>
      <c r="AXW99" s="49">
        <f t="shared" si="224"/>
        <v>746513</v>
      </c>
      <c r="AXX99" s="49">
        <f t="shared" si="224"/>
        <v>841894</v>
      </c>
      <c r="AXY99" s="49">
        <f t="shared" si="224"/>
        <v>837409</v>
      </c>
      <c r="AXZ99" s="49">
        <f t="shared" si="224"/>
        <v>862643</v>
      </c>
      <c r="AYA99" s="49">
        <f t="shared" si="224"/>
        <v>754535</v>
      </c>
      <c r="AYB99" s="49">
        <f t="shared" si="224"/>
        <v>715550</v>
      </c>
      <c r="AYC99" s="49">
        <f t="shared" si="224"/>
        <v>882837</v>
      </c>
      <c r="AYD99" s="49">
        <f t="shared" si="224"/>
        <v>761600</v>
      </c>
      <c r="AYE99" s="49">
        <f t="shared" si="224"/>
        <v>811137</v>
      </c>
      <c r="AYF99" s="49">
        <f t="shared" si="224"/>
        <v>723239</v>
      </c>
      <c r="AYG99" s="49">
        <f t="shared" si="224"/>
        <v>912692</v>
      </c>
      <c r="AYH99" s="49">
        <f t="shared" si="224"/>
        <v>789584</v>
      </c>
      <c r="AYI99" s="49">
        <f t="shared" si="224"/>
        <v>761670</v>
      </c>
      <c r="AYJ99" s="49">
        <f t="shared" si="224"/>
        <v>798125</v>
      </c>
      <c r="AYK99" s="49">
        <f t="shared" si="224"/>
        <v>950412</v>
      </c>
      <c r="AYL99" s="49">
        <f t="shared" si="224"/>
        <v>920423</v>
      </c>
      <c r="AYM99" s="49">
        <f t="shared" si="224"/>
        <v>770267</v>
      </c>
      <c r="AYN99" s="49">
        <f t="shared" si="224"/>
        <v>837553</v>
      </c>
      <c r="AYO99" s="49">
        <f t="shared" si="224"/>
        <v>779274</v>
      </c>
      <c r="AYP99" s="49">
        <f t="shared" si="224"/>
        <v>911475</v>
      </c>
      <c r="AYQ99" s="49">
        <f t="shared" si="224"/>
        <v>774672</v>
      </c>
      <c r="AYR99" s="49">
        <f t="shared" si="224"/>
        <v>761506</v>
      </c>
      <c r="AYS99" s="49">
        <f t="shared" si="224"/>
        <v>735762</v>
      </c>
      <c r="AYT99" s="49">
        <f t="shared" si="224"/>
        <v>900464</v>
      </c>
      <c r="AYU99" s="49">
        <f t="shared" ref="AYU99:BBF99" si="225">SUM(AYU19,AYU41:AYU43,AYU48:AYU52,AYU55)</f>
        <v>782081</v>
      </c>
      <c r="AYV99" s="49">
        <f t="shared" si="225"/>
        <v>758951</v>
      </c>
      <c r="AYW99" s="49">
        <f t="shared" si="225"/>
        <v>787327</v>
      </c>
      <c r="AYX99" s="49">
        <f t="shared" si="225"/>
        <v>836223</v>
      </c>
      <c r="AYY99" s="49">
        <f t="shared" si="225"/>
        <v>968145</v>
      </c>
      <c r="AYZ99" s="49">
        <f t="shared" si="225"/>
        <v>812686</v>
      </c>
      <c r="AZA99" s="49">
        <f t="shared" si="225"/>
        <v>886131</v>
      </c>
      <c r="AZB99" s="49">
        <f t="shared" si="225"/>
        <v>805809</v>
      </c>
      <c r="AZC99" s="49">
        <f t="shared" si="225"/>
        <v>1188109</v>
      </c>
      <c r="AZD99" s="49">
        <f t="shared" si="225"/>
        <v>878017</v>
      </c>
      <c r="AZE99" s="49">
        <f t="shared" si="225"/>
        <v>875947</v>
      </c>
      <c r="AZF99" s="49">
        <f t="shared" si="225"/>
        <v>814498</v>
      </c>
      <c r="AZG99" s="49">
        <f t="shared" si="225"/>
        <v>1063172</v>
      </c>
      <c r="AZH99" s="49">
        <f t="shared" si="225"/>
        <v>994958</v>
      </c>
      <c r="AZI99" s="49">
        <f t="shared" si="225"/>
        <v>909420</v>
      </c>
      <c r="AZJ99" s="49">
        <f t="shared" si="225"/>
        <v>891433</v>
      </c>
      <c r="AZK99" s="49">
        <f t="shared" si="225"/>
        <v>907390</v>
      </c>
      <c r="AZL99" s="49">
        <f t="shared" si="225"/>
        <v>1135123</v>
      </c>
      <c r="AZM99" s="49">
        <f t="shared" si="225"/>
        <v>1029085</v>
      </c>
      <c r="AZN99" s="49">
        <f t="shared" si="225"/>
        <v>1031684</v>
      </c>
      <c r="AZO99" s="49">
        <f t="shared" si="225"/>
        <v>863412</v>
      </c>
      <c r="AZP99" s="49">
        <f t="shared" si="225"/>
        <v>1020442</v>
      </c>
      <c r="AZQ99" s="49">
        <f t="shared" si="225"/>
        <v>958904</v>
      </c>
      <c r="AZR99" s="49">
        <f t="shared" si="225"/>
        <v>843082</v>
      </c>
      <c r="AZS99" s="49">
        <f t="shared" si="225"/>
        <v>836976</v>
      </c>
      <c r="AZT99" s="49">
        <f t="shared" si="225"/>
        <v>911240</v>
      </c>
      <c r="AZU99" s="49">
        <f t="shared" si="225"/>
        <v>953685</v>
      </c>
      <c r="AZV99" s="49">
        <f t="shared" si="225"/>
        <v>973172</v>
      </c>
      <c r="AZW99" s="49">
        <f t="shared" si="225"/>
        <v>1004345</v>
      </c>
      <c r="AZX99" s="49">
        <f t="shared" si="225"/>
        <v>981292</v>
      </c>
      <c r="AZY99" s="49">
        <f t="shared" si="225"/>
        <v>1091791</v>
      </c>
      <c r="AZZ99" s="49">
        <f t="shared" si="225"/>
        <v>879320</v>
      </c>
      <c r="BAA99" s="49">
        <f t="shared" si="225"/>
        <v>922770</v>
      </c>
      <c r="BAB99" s="49">
        <f t="shared" si="225"/>
        <v>853594</v>
      </c>
      <c r="BAC99" s="49">
        <f t="shared" si="225"/>
        <v>1215027</v>
      </c>
      <c r="BAD99" s="49">
        <f t="shared" si="225"/>
        <v>960036</v>
      </c>
      <c r="BAE99" s="49">
        <f t="shared" si="225"/>
        <v>959038</v>
      </c>
      <c r="BAF99" s="49">
        <f t="shared" si="225"/>
        <v>887969</v>
      </c>
      <c r="BAG99" s="49">
        <f t="shared" si="225"/>
        <v>1134471</v>
      </c>
      <c r="BAH99" s="49">
        <f t="shared" si="225"/>
        <v>1103775</v>
      </c>
      <c r="BAI99" s="49">
        <f t="shared" si="225"/>
        <v>945928</v>
      </c>
      <c r="BAJ99" s="49">
        <f t="shared" si="225"/>
        <v>998486</v>
      </c>
      <c r="BAK99" s="49">
        <f t="shared" si="225"/>
        <v>1009726</v>
      </c>
      <c r="BAL99" s="49">
        <f t="shared" si="225"/>
        <v>1239609</v>
      </c>
      <c r="BAM99" s="49">
        <f t="shared" si="225"/>
        <v>1001042</v>
      </c>
      <c r="BAN99" s="49">
        <f t="shared" si="225"/>
        <v>1087660</v>
      </c>
      <c r="BAO99" s="49">
        <f t="shared" si="225"/>
        <v>1010552</v>
      </c>
      <c r="BAP99" s="49">
        <f t="shared" si="225"/>
        <v>1236977</v>
      </c>
      <c r="BAQ99" s="49">
        <f t="shared" si="225"/>
        <v>1053315</v>
      </c>
      <c r="BAR99" s="49">
        <f t="shared" si="225"/>
        <v>995760</v>
      </c>
      <c r="BAS99" s="49">
        <f t="shared" si="225"/>
        <v>999179</v>
      </c>
      <c r="BAT99" s="49">
        <f t="shared" si="225"/>
        <v>1123699</v>
      </c>
      <c r="BAU99" s="49">
        <f t="shared" si="225"/>
        <v>1112124</v>
      </c>
      <c r="BAV99" s="49">
        <f t="shared" si="225"/>
        <v>1079524</v>
      </c>
      <c r="BAW99" s="49">
        <f t="shared" si="225"/>
        <v>1062472</v>
      </c>
      <c r="BAX99" s="49">
        <f t="shared" si="225"/>
        <v>1032071</v>
      </c>
      <c r="BAY99" s="49">
        <f t="shared" si="225"/>
        <v>1421530</v>
      </c>
      <c r="BAZ99" s="49">
        <f t="shared" si="225"/>
        <v>1080342</v>
      </c>
      <c r="BBA99" s="49">
        <f t="shared" si="225"/>
        <v>1181367</v>
      </c>
      <c r="BBB99" s="49">
        <f t="shared" si="225"/>
        <v>1021145</v>
      </c>
      <c r="BBC99" s="49">
        <f t="shared" si="225"/>
        <v>1559231</v>
      </c>
      <c r="BBD99" s="49">
        <f t="shared" si="225"/>
        <v>1195732</v>
      </c>
      <c r="BBE99" s="49">
        <f t="shared" si="225"/>
        <v>1115382</v>
      </c>
      <c r="BBF99" s="49">
        <f t="shared" si="225"/>
        <v>1033480</v>
      </c>
      <c r="BBG99" s="49">
        <f t="shared" ref="BBG99:BBN99" si="226">SUM(BBG19,BBG41:BBG43,BBG48:BBG52,BBG55)</f>
        <v>1072648</v>
      </c>
      <c r="BBH99" s="49">
        <f t="shared" si="226"/>
        <v>1369587</v>
      </c>
      <c r="BBI99" s="49">
        <f t="shared" si="226"/>
        <v>1150336</v>
      </c>
      <c r="BBJ99" s="49">
        <f t="shared" si="226"/>
        <v>1132215</v>
      </c>
      <c r="BBK99" s="49">
        <f t="shared" si="226"/>
        <v>1061127</v>
      </c>
      <c r="BBL99" s="49">
        <f t="shared" si="226"/>
        <v>1561433</v>
      </c>
      <c r="BBM99" s="49">
        <f t="shared" si="226"/>
        <v>1334574</v>
      </c>
      <c r="BBN99" s="77">
        <f t="shared" si="226"/>
        <v>1321457</v>
      </c>
    </row>
    <row r="100" spans="1:1419" x14ac:dyDescent="0.2">
      <c r="A100" s="48"/>
      <c r="ANW100" s="47"/>
      <c r="ANX100" s="47"/>
      <c r="ANY100" s="47"/>
      <c r="ANZ100" s="47"/>
      <c r="AOA100" s="47"/>
    </row>
    <row r="101" spans="1:1419" x14ac:dyDescent="0.2">
      <c r="A101" s="61" t="s">
        <v>34</v>
      </c>
      <c r="C101" s="63">
        <f>SUM(C102:C108)</f>
        <v>247158</v>
      </c>
      <c r="D101" s="63">
        <f t="shared" ref="D101:BO101" si="227">SUM(D102:D108)</f>
        <v>270018</v>
      </c>
      <c r="E101" s="63">
        <f t="shared" si="227"/>
        <v>273084</v>
      </c>
      <c r="F101" s="63">
        <f t="shared" si="227"/>
        <v>272476</v>
      </c>
      <c r="G101" s="63">
        <f t="shared" si="227"/>
        <v>269990</v>
      </c>
      <c r="H101" s="63">
        <f t="shared" si="227"/>
        <v>271683</v>
      </c>
      <c r="I101" s="63">
        <f t="shared" si="227"/>
        <v>277844</v>
      </c>
      <c r="J101" s="63">
        <f t="shared" si="227"/>
        <v>287301</v>
      </c>
      <c r="K101" s="63">
        <f t="shared" si="227"/>
        <v>297098</v>
      </c>
      <c r="L101" s="63">
        <f t="shared" si="227"/>
        <v>304538</v>
      </c>
      <c r="M101" s="63">
        <f t="shared" si="227"/>
        <v>302234</v>
      </c>
      <c r="N101" s="63">
        <f t="shared" si="227"/>
        <v>322224</v>
      </c>
      <c r="O101" s="63">
        <f t="shared" si="227"/>
        <v>325022</v>
      </c>
      <c r="P101" s="63">
        <f t="shared" si="227"/>
        <v>326454</v>
      </c>
      <c r="Q101" s="63">
        <f t="shared" si="227"/>
        <v>331733</v>
      </c>
      <c r="R101" s="63">
        <f t="shared" si="227"/>
        <v>330357</v>
      </c>
      <c r="S101" s="63">
        <f t="shared" si="227"/>
        <v>331122</v>
      </c>
      <c r="T101" s="63">
        <f t="shared" si="227"/>
        <v>333181</v>
      </c>
      <c r="U101" s="63">
        <f t="shared" si="227"/>
        <v>333211</v>
      </c>
      <c r="V101" s="63">
        <f t="shared" si="227"/>
        <v>339674</v>
      </c>
      <c r="W101" s="63">
        <f t="shared" si="227"/>
        <v>340701</v>
      </c>
      <c r="X101" s="63">
        <f t="shared" si="227"/>
        <v>341179</v>
      </c>
      <c r="Y101" s="63">
        <f t="shared" si="227"/>
        <v>346691</v>
      </c>
      <c r="Z101" s="63">
        <f t="shared" si="227"/>
        <v>347603</v>
      </c>
      <c r="AA101" s="63">
        <f t="shared" si="227"/>
        <v>361093</v>
      </c>
      <c r="AB101" s="63">
        <f t="shared" si="227"/>
        <v>366266</v>
      </c>
      <c r="AC101" s="63">
        <f t="shared" si="227"/>
        <v>362474</v>
      </c>
      <c r="AD101" s="63">
        <f t="shared" si="227"/>
        <v>360247</v>
      </c>
      <c r="AE101" s="63">
        <f t="shared" si="227"/>
        <v>357531</v>
      </c>
      <c r="AF101" s="63">
        <f t="shared" si="227"/>
        <v>371281</v>
      </c>
      <c r="AG101" s="63">
        <f t="shared" si="227"/>
        <v>370329</v>
      </c>
      <c r="AH101" s="63">
        <f t="shared" si="227"/>
        <v>381456</v>
      </c>
      <c r="AI101" s="63">
        <f t="shared" si="227"/>
        <v>366481</v>
      </c>
      <c r="AJ101" s="63">
        <f t="shared" si="227"/>
        <v>365387</v>
      </c>
      <c r="AK101" s="63">
        <f t="shared" si="227"/>
        <v>367878</v>
      </c>
      <c r="AL101" s="63">
        <f t="shared" si="227"/>
        <v>371163</v>
      </c>
      <c r="AM101" s="63">
        <f t="shared" si="227"/>
        <v>377052</v>
      </c>
      <c r="AN101" s="63">
        <f t="shared" si="227"/>
        <v>377469</v>
      </c>
      <c r="AO101" s="63">
        <f t="shared" si="227"/>
        <v>374120</v>
      </c>
      <c r="AP101" s="63">
        <f t="shared" si="227"/>
        <v>382468</v>
      </c>
      <c r="AQ101" s="63">
        <f t="shared" si="227"/>
        <v>389983</v>
      </c>
      <c r="AR101" s="63">
        <f t="shared" si="227"/>
        <v>388274</v>
      </c>
      <c r="AS101" s="63">
        <f t="shared" si="227"/>
        <v>403420</v>
      </c>
      <c r="AT101" s="63">
        <f t="shared" si="227"/>
        <v>406188</v>
      </c>
      <c r="AU101" s="63">
        <f t="shared" si="227"/>
        <v>417700</v>
      </c>
      <c r="AV101" s="63">
        <f t="shared" si="227"/>
        <v>411637</v>
      </c>
      <c r="AW101" s="63">
        <f t="shared" si="227"/>
        <v>414380</v>
      </c>
      <c r="AX101" s="63">
        <f t="shared" si="227"/>
        <v>415872</v>
      </c>
      <c r="AY101" s="63">
        <f t="shared" si="227"/>
        <v>427880</v>
      </c>
      <c r="AZ101" s="63">
        <f t="shared" si="227"/>
        <v>429951</v>
      </c>
      <c r="BA101" s="63">
        <f t="shared" si="227"/>
        <v>432719</v>
      </c>
      <c r="BB101" s="63">
        <f t="shared" si="227"/>
        <v>446192</v>
      </c>
      <c r="BC101" s="63">
        <f t="shared" si="227"/>
        <v>471773</v>
      </c>
      <c r="BD101" s="63">
        <f t="shared" si="227"/>
        <v>485342</v>
      </c>
      <c r="BE101" s="63">
        <f t="shared" si="227"/>
        <v>485359</v>
      </c>
      <c r="BF101" s="63">
        <f t="shared" si="227"/>
        <v>482073</v>
      </c>
      <c r="BG101" s="63">
        <f t="shared" si="227"/>
        <v>489276</v>
      </c>
      <c r="BH101" s="63">
        <f t="shared" si="227"/>
        <v>490808</v>
      </c>
      <c r="BI101" s="63">
        <f t="shared" si="227"/>
        <v>491110</v>
      </c>
      <c r="BJ101" s="63">
        <f t="shared" si="227"/>
        <v>499087</v>
      </c>
      <c r="BK101" s="63">
        <f t="shared" si="227"/>
        <v>507579</v>
      </c>
      <c r="BL101" s="63">
        <f t="shared" si="227"/>
        <v>511326</v>
      </c>
      <c r="BM101" s="63">
        <f t="shared" si="227"/>
        <v>517770</v>
      </c>
      <c r="BN101" s="63">
        <f t="shared" si="227"/>
        <v>513997</v>
      </c>
      <c r="BO101" s="63">
        <f t="shared" si="227"/>
        <v>513396</v>
      </c>
      <c r="BP101" s="63">
        <f t="shared" ref="BP101:EA101" si="228">SUM(BP102:BP108)</f>
        <v>509551</v>
      </c>
      <c r="BQ101" s="63">
        <f t="shared" si="228"/>
        <v>513500</v>
      </c>
      <c r="BR101" s="63">
        <f t="shared" si="228"/>
        <v>519456</v>
      </c>
      <c r="BS101" s="63">
        <f t="shared" si="228"/>
        <v>522647</v>
      </c>
      <c r="BT101" s="63">
        <f t="shared" si="228"/>
        <v>521608</v>
      </c>
      <c r="BU101" s="63">
        <f t="shared" si="228"/>
        <v>529998</v>
      </c>
      <c r="BV101" s="63">
        <f t="shared" si="228"/>
        <v>523364</v>
      </c>
      <c r="BW101" s="63">
        <f t="shared" si="228"/>
        <v>526245</v>
      </c>
      <c r="BX101" s="63">
        <f t="shared" si="228"/>
        <v>527544</v>
      </c>
      <c r="BY101" s="63">
        <f t="shared" si="228"/>
        <v>519707</v>
      </c>
      <c r="BZ101" s="63">
        <f t="shared" si="228"/>
        <v>519635</v>
      </c>
      <c r="CA101" s="63">
        <f t="shared" si="228"/>
        <v>525694</v>
      </c>
      <c r="CB101" s="63">
        <f t="shared" si="228"/>
        <v>531193</v>
      </c>
      <c r="CC101" s="63">
        <f t="shared" si="228"/>
        <v>568371</v>
      </c>
      <c r="CD101" s="63">
        <f t="shared" si="228"/>
        <v>585350</v>
      </c>
      <c r="CE101" s="63">
        <f t="shared" si="228"/>
        <v>574747</v>
      </c>
      <c r="CF101" s="63">
        <f t="shared" si="228"/>
        <v>583791</v>
      </c>
      <c r="CG101" s="63">
        <f t="shared" si="228"/>
        <v>597897</v>
      </c>
      <c r="CH101" s="63">
        <f t="shared" si="228"/>
        <v>603201</v>
      </c>
      <c r="CI101" s="63">
        <f t="shared" si="228"/>
        <v>624957</v>
      </c>
      <c r="CJ101" s="63">
        <f t="shared" si="228"/>
        <v>646362</v>
      </c>
      <c r="CK101" s="63">
        <f t="shared" si="228"/>
        <v>639649</v>
      </c>
      <c r="CL101" s="63">
        <f t="shared" si="228"/>
        <v>613523</v>
      </c>
      <c r="CM101" s="63">
        <f t="shared" si="228"/>
        <v>615090</v>
      </c>
      <c r="CN101" s="63">
        <f t="shared" si="228"/>
        <v>615367</v>
      </c>
      <c r="CO101" s="63">
        <f t="shared" si="228"/>
        <v>610799</v>
      </c>
      <c r="CP101" s="63">
        <f t="shared" si="228"/>
        <v>624193</v>
      </c>
      <c r="CQ101" s="63">
        <f t="shared" si="228"/>
        <v>623611</v>
      </c>
      <c r="CR101" s="63">
        <f t="shared" si="228"/>
        <v>607402</v>
      </c>
      <c r="CS101" s="63">
        <f t="shared" si="228"/>
        <v>632594</v>
      </c>
      <c r="CT101" s="63">
        <f t="shared" si="228"/>
        <v>627742</v>
      </c>
      <c r="CU101" s="63">
        <f t="shared" si="228"/>
        <v>631701</v>
      </c>
      <c r="CV101" s="63">
        <f t="shared" si="228"/>
        <v>632741</v>
      </c>
      <c r="CW101" s="63">
        <f t="shared" si="228"/>
        <v>628951</v>
      </c>
      <c r="CX101" s="63">
        <f t="shared" si="228"/>
        <v>638253</v>
      </c>
      <c r="CY101" s="63">
        <f t="shared" si="228"/>
        <v>633312</v>
      </c>
      <c r="CZ101" s="63">
        <f t="shared" si="228"/>
        <v>651136</v>
      </c>
      <c r="DA101" s="63">
        <f t="shared" si="228"/>
        <v>650864</v>
      </c>
      <c r="DB101" s="63">
        <f t="shared" si="228"/>
        <v>650946</v>
      </c>
      <c r="DC101" s="63">
        <f t="shared" si="228"/>
        <v>719217</v>
      </c>
      <c r="DD101" s="63">
        <f t="shared" si="228"/>
        <v>735060</v>
      </c>
      <c r="DE101" s="63">
        <f t="shared" si="228"/>
        <v>710161</v>
      </c>
      <c r="DF101" s="63">
        <f t="shared" si="228"/>
        <v>715316</v>
      </c>
      <c r="DG101" s="63">
        <f t="shared" si="228"/>
        <v>741051</v>
      </c>
      <c r="DH101" s="63">
        <f t="shared" si="228"/>
        <v>750560</v>
      </c>
      <c r="DI101" s="63">
        <f t="shared" si="228"/>
        <v>768226</v>
      </c>
      <c r="DJ101" s="63">
        <f t="shared" si="228"/>
        <v>869730</v>
      </c>
      <c r="DK101" s="63">
        <f t="shared" si="228"/>
        <v>889118</v>
      </c>
      <c r="DL101" s="63">
        <f t="shared" si="228"/>
        <v>877819</v>
      </c>
      <c r="DM101" s="63">
        <f t="shared" si="228"/>
        <v>880314</v>
      </c>
      <c r="DN101" s="63">
        <f t="shared" si="228"/>
        <v>881991</v>
      </c>
      <c r="DO101" s="63">
        <f t="shared" si="228"/>
        <v>860012</v>
      </c>
      <c r="DP101" s="63">
        <f t="shared" si="228"/>
        <v>894032</v>
      </c>
      <c r="DQ101" s="63">
        <f t="shared" si="228"/>
        <v>890280</v>
      </c>
      <c r="DR101" s="63">
        <f t="shared" si="228"/>
        <v>915691</v>
      </c>
      <c r="DS101" s="63">
        <f t="shared" si="228"/>
        <v>911032</v>
      </c>
      <c r="DT101" s="63">
        <f t="shared" si="228"/>
        <v>942226</v>
      </c>
      <c r="DU101" s="63">
        <f t="shared" si="228"/>
        <v>917901</v>
      </c>
      <c r="DV101" s="63">
        <f t="shared" si="228"/>
        <v>914480</v>
      </c>
      <c r="DW101" s="63">
        <f t="shared" si="228"/>
        <v>981131</v>
      </c>
      <c r="DX101" s="63">
        <f t="shared" si="228"/>
        <v>984889</v>
      </c>
      <c r="DY101" s="63">
        <f t="shared" si="228"/>
        <v>986744</v>
      </c>
      <c r="DZ101" s="63">
        <f t="shared" si="228"/>
        <v>1023589</v>
      </c>
      <c r="EA101" s="63">
        <f t="shared" si="228"/>
        <v>1075178</v>
      </c>
      <c r="EB101" s="63">
        <f t="shared" ref="EB101:GM101" si="229">SUM(EB102:EB108)</f>
        <v>1209162</v>
      </c>
      <c r="EC101" s="63">
        <f t="shared" si="229"/>
        <v>1155673</v>
      </c>
      <c r="ED101" s="63">
        <f t="shared" si="229"/>
        <v>1219603</v>
      </c>
      <c r="EE101" s="63">
        <f t="shared" si="229"/>
        <v>1038309</v>
      </c>
      <c r="EF101" s="63">
        <f t="shared" si="229"/>
        <v>1276547</v>
      </c>
      <c r="EG101" s="63">
        <f t="shared" si="229"/>
        <v>1412343</v>
      </c>
      <c r="EH101" s="63">
        <f t="shared" si="229"/>
        <v>1999642</v>
      </c>
      <c r="EI101" s="63">
        <f t="shared" si="229"/>
        <v>2053340</v>
      </c>
      <c r="EJ101" s="63">
        <f t="shared" si="229"/>
        <v>2033760</v>
      </c>
      <c r="EK101" s="63">
        <f t="shared" si="229"/>
        <v>2074790</v>
      </c>
      <c r="EL101" s="63">
        <f t="shared" si="229"/>
        <v>2116124</v>
      </c>
      <c r="EM101" s="63">
        <f t="shared" si="229"/>
        <v>2021237</v>
      </c>
      <c r="EN101" s="63">
        <f t="shared" si="229"/>
        <v>1998444</v>
      </c>
      <c r="EO101" s="63">
        <f t="shared" si="229"/>
        <v>1988263</v>
      </c>
      <c r="EP101" s="63">
        <f t="shared" si="229"/>
        <v>2048442</v>
      </c>
      <c r="EQ101" s="63">
        <f t="shared" si="229"/>
        <v>2001140</v>
      </c>
      <c r="ER101" s="63">
        <f t="shared" si="229"/>
        <v>2058381</v>
      </c>
      <c r="ES101" s="63">
        <f t="shared" si="229"/>
        <v>2074714</v>
      </c>
      <c r="ET101" s="63">
        <f t="shared" si="229"/>
        <v>2081734</v>
      </c>
      <c r="EU101" s="63">
        <f t="shared" si="229"/>
        <v>2132179</v>
      </c>
      <c r="EV101" s="63">
        <f t="shared" si="229"/>
        <v>2203673</v>
      </c>
      <c r="EW101" s="63">
        <f t="shared" si="229"/>
        <v>2301633</v>
      </c>
      <c r="EX101" s="63">
        <f t="shared" si="229"/>
        <v>2417845</v>
      </c>
      <c r="EY101" s="63">
        <f t="shared" si="229"/>
        <v>2447841</v>
      </c>
      <c r="EZ101" s="63">
        <f t="shared" si="229"/>
        <v>2528365</v>
      </c>
      <c r="FA101" s="63">
        <f t="shared" si="229"/>
        <v>2721534</v>
      </c>
      <c r="FB101" s="63">
        <f t="shared" si="229"/>
        <v>2697170</v>
      </c>
      <c r="FC101" s="63">
        <f t="shared" si="229"/>
        <v>3012406</v>
      </c>
      <c r="FD101" s="63">
        <f t="shared" si="229"/>
        <v>2956130</v>
      </c>
      <c r="FE101" s="63">
        <f t="shared" si="229"/>
        <v>3104843</v>
      </c>
      <c r="FF101" s="63">
        <f t="shared" si="229"/>
        <v>3001836</v>
      </c>
      <c r="FG101" s="63">
        <f t="shared" si="229"/>
        <v>3125554</v>
      </c>
      <c r="FH101" s="63">
        <f t="shared" si="229"/>
        <v>3142956</v>
      </c>
      <c r="FI101" s="63">
        <f t="shared" si="229"/>
        <v>3102689</v>
      </c>
      <c r="FJ101" s="63">
        <f t="shared" si="229"/>
        <v>3126898</v>
      </c>
      <c r="FK101" s="63">
        <f t="shared" si="229"/>
        <v>3105080</v>
      </c>
      <c r="FL101" s="63">
        <f t="shared" si="229"/>
        <v>3236486</v>
      </c>
      <c r="FM101" s="63">
        <f t="shared" si="229"/>
        <v>3169375</v>
      </c>
      <c r="FN101" s="63">
        <f t="shared" si="229"/>
        <v>3176023</v>
      </c>
      <c r="FO101" s="63">
        <f t="shared" si="229"/>
        <v>3135277</v>
      </c>
      <c r="FP101" s="63">
        <f t="shared" si="229"/>
        <v>3146171</v>
      </c>
      <c r="FQ101" s="63">
        <f t="shared" si="229"/>
        <v>3176454</v>
      </c>
      <c r="FR101" s="63">
        <f t="shared" si="229"/>
        <v>3260778</v>
      </c>
      <c r="FS101" s="63">
        <f t="shared" si="229"/>
        <v>3289909</v>
      </c>
      <c r="FT101" s="63">
        <f t="shared" si="229"/>
        <v>3330073</v>
      </c>
      <c r="FU101" s="63">
        <f t="shared" si="229"/>
        <v>3403395</v>
      </c>
      <c r="FV101" s="63">
        <f t="shared" si="229"/>
        <v>3445984</v>
      </c>
      <c r="FW101" s="63">
        <f t="shared" si="229"/>
        <v>3459659</v>
      </c>
      <c r="FX101" s="63">
        <f t="shared" si="229"/>
        <v>3512495</v>
      </c>
      <c r="FY101" s="63">
        <f t="shared" si="229"/>
        <v>3499217</v>
      </c>
      <c r="FZ101" s="63">
        <f t="shared" si="229"/>
        <v>3566839</v>
      </c>
      <c r="GA101" s="63">
        <f t="shared" si="229"/>
        <v>3548023</v>
      </c>
      <c r="GB101" s="63">
        <f t="shared" si="229"/>
        <v>3772495</v>
      </c>
      <c r="GC101" s="63">
        <f t="shared" si="229"/>
        <v>3573555</v>
      </c>
      <c r="GD101" s="63">
        <f t="shared" si="229"/>
        <v>3585303</v>
      </c>
      <c r="GE101" s="63">
        <f t="shared" si="229"/>
        <v>3686300</v>
      </c>
      <c r="GF101" s="63">
        <f t="shared" si="229"/>
        <v>3711703</v>
      </c>
      <c r="GG101" s="63">
        <f t="shared" si="229"/>
        <v>3849711</v>
      </c>
      <c r="GH101" s="63">
        <f t="shared" si="229"/>
        <v>3806692</v>
      </c>
      <c r="GI101" s="63">
        <f t="shared" si="229"/>
        <v>3872133</v>
      </c>
      <c r="GJ101" s="63">
        <f t="shared" si="229"/>
        <v>4044162</v>
      </c>
      <c r="GK101" s="63">
        <f t="shared" si="229"/>
        <v>4117722</v>
      </c>
      <c r="GL101" s="63">
        <f t="shared" si="229"/>
        <v>4166122</v>
      </c>
      <c r="GM101" s="63">
        <f t="shared" si="229"/>
        <v>4165403</v>
      </c>
      <c r="GN101" s="63">
        <f t="shared" ref="GN101:IY101" si="230">SUM(GN102:GN108)</f>
        <v>4111538</v>
      </c>
      <c r="GO101" s="63">
        <f t="shared" si="230"/>
        <v>4234893</v>
      </c>
      <c r="GP101" s="63">
        <f t="shared" si="230"/>
        <v>4242384</v>
      </c>
      <c r="GQ101" s="63">
        <f t="shared" si="230"/>
        <v>4353987</v>
      </c>
      <c r="GR101" s="63">
        <f t="shared" si="230"/>
        <v>4365555</v>
      </c>
      <c r="GS101" s="63">
        <f t="shared" si="230"/>
        <v>4559873</v>
      </c>
      <c r="GT101" s="63">
        <f t="shared" si="230"/>
        <v>4705793</v>
      </c>
      <c r="GU101" s="63">
        <f t="shared" si="230"/>
        <v>4726766</v>
      </c>
      <c r="GV101" s="63">
        <f t="shared" si="230"/>
        <v>4817495</v>
      </c>
      <c r="GW101" s="63">
        <f t="shared" si="230"/>
        <v>4899386</v>
      </c>
      <c r="GX101" s="63">
        <f t="shared" si="230"/>
        <v>5011134</v>
      </c>
      <c r="GY101" s="63">
        <f t="shared" si="230"/>
        <v>5063216</v>
      </c>
      <c r="GZ101" s="63">
        <f t="shared" si="230"/>
        <v>5270785</v>
      </c>
      <c r="HA101" s="63">
        <f t="shared" si="230"/>
        <v>5052114</v>
      </c>
      <c r="HB101" s="63">
        <f t="shared" si="230"/>
        <v>5104244</v>
      </c>
      <c r="HC101" s="63">
        <f t="shared" si="230"/>
        <v>5148418</v>
      </c>
      <c r="HD101" s="63">
        <f t="shared" si="230"/>
        <v>5219527</v>
      </c>
      <c r="HE101" s="63">
        <f t="shared" si="230"/>
        <v>5194988</v>
      </c>
      <c r="HF101" s="63">
        <f t="shared" si="230"/>
        <v>5168709</v>
      </c>
      <c r="HG101" s="63">
        <f t="shared" si="230"/>
        <v>5234934</v>
      </c>
      <c r="HH101" s="63">
        <f t="shared" si="230"/>
        <v>5288134</v>
      </c>
      <c r="HI101" s="63">
        <f t="shared" si="230"/>
        <v>5251990</v>
      </c>
      <c r="HJ101" s="63">
        <f t="shared" si="230"/>
        <v>5285868</v>
      </c>
      <c r="HK101" s="63">
        <f t="shared" si="230"/>
        <v>5141431</v>
      </c>
      <c r="HL101" s="63">
        <f t="shared" si="230"/>
        <v>5187193</v>
      </c>
      <c r="HM101" s="63">
        <f t="shared" si="230"/>
        <v>5132658</v>
      </c>
      <c r="HN101" s="63">
        <f t="shared" si="230"/>
        <v>5075355</v>
      </c>
      <c r="HO101" s="63">
        <f t="shared" si="230"/>
        <v>4970615</v>
      </c>
      <c r="HP101" s="63">
        <f t="shared" si="230"/>
        <v>5194528</v>
      </c>
      <c r="HQ101" s="63">
        <f t="shared" si="230"/>
        <v>5113192</v>
      </c>
      <c r="HR101" s="63">
        <f t="shared" si="230"/>
        <v>5206736</v>
      </c>
      <c r="HS101" s="63">
        <f t="shared" si="230"/>
        <v>5178134</v>
      </c>
      <c r="HT101" s="63">
        <f t="shared" si="230"/>
        <v>5247803</v>
      </c>
      <c r="HU101" s="63">
        <f t="shared" si="230"/>
        <v>5373425</v>
      </c>
      <c r="HV101" s="63">
        <f t="shared" si="230"/>
        <v>5229928</v>
      </c>
      <c r="HW101" s="63">
        <f t="shared" si="230"/>
        <v>5202385</v>
      </c>
      <c r="HX101" s="63">
        <f t="shared" si="230"/>
        <v>5272634</v>
      </c>
      <c r="HY101" s="63">
        <f t="shared" si="230"/>
        <v>5248646</v>
      </c>
      <c r="HZ101" s="63">
        <f t="shared" si="230"/>
        <v>5252687</v>
      </c>
      <c r="IA101" s="63">
        <f t="shared" si="230"/>
        <v>5302226</v>
      </c>
      <c r="IB101" s="63">
        <f t="shared" si="230"/>
        <v>5276723</v>
      </c>
      <c r="IC101" s="63">
        <f t="shared" si="230"/>
        <v>5440243</v>
      </c>
      <c r="ID101" s="63">
        <f t="shared" si="230"/>
        <v>5316234</v>
      </c>
      <c r="IE101" s="63">
        <f t="shared" si="230"/>
        <v>5321785</v>
      </c>
      <c r="IF101" s="63">
        <f t="shared" si="230"/>
        <v>5215442</v>
      </c>
      <c r="IG101" s="63">
        <f t="shared" si="230"/>
        <v>5472146</v>
      </c>
      <c r="IH101" s="63">
        <f t="shared" si="230"/>
        <v>5455450</v>
      </c>
      <c r="II101" s="63">
        <f t="shared" si="230"/>
        <v>5288008</v>
      </c>
      <c r="IJ101" s="63">
        <f t="shared" si="230"/>
        <v>5423108</v>
      </c>
      <c r="IK101" s="63">
        <f t="shared" si="230"/>
        <v>5483197</v>
      </c>
      <c r="IL101" s="63">
        <f t="shared" si="230"/>
        <v>5504405</v>
      </c>
      <c r="IM101" s="63">
        <f t="shared" si="230"/>
        <v>5366371</v>
      </c>
      <c r="IN101" s="63">
        <f t="shared" si="230"/>
        <v>5395952</v>
      </c>
      <c r="IO101" s="63">
        <f t="shared" si="230"/>
        <v>5450301</v>
      </c>
      <c r="IP101" s="63">
        <f t="shared" si="230"/>
        <v>5553188</v>
      </c>
      <c r="IQ101" s="63">
        <f t="shared" si="230"/>
        <v>5444096</v>
      </c>
      <c r="IR101" s="63">
        <f t="shared" si="230"/>
        <v>5435837</v>
      </c>
      <c r="IS101" s="63">
        <f t="shared" si="230"/>
        <v>5584921</v>
      </c>
      <c r="IT101" s="63">
        <f t="shared" si="230"/>
        <v>5691076</v>
      </c>
      <c r="IU101" s="63">
        <f t="shared" si="230"/>
        <v>5686609</v>
      </c>
      <c r="IV101" s="63">
        <f t="shared" si="230"/>
        <v>5631890</v>
      </c>
      <c r="IW101" s="63">
        <f t="shared" si="230"/>
        <v>5782131</v>
      </c>
      <c r="IX101" s="63">
        <f t="shared" si="230"/>
        <v>5832049</v>
      </c>
      <c r="IY101" s="63">
        <f t="shared" si="230"/>
        <v>6161812</v>
      </c>
      <c r="IZ101" s="63">
        <f t="shared" ref="IZ101:LK101" si="231">SUM(IZ102:IZ108)</f>
        <v>5938630</v>
      </c>
      <c r="JA101" s="63">
        <f t="shared" si="231"/>
        <v>5939344</v>
      </c>
      <c r="JB101" s="63">
        <f t="shared" si="231"/>
        <v>6081606</v>
      </c>
      <c r="JC101" s="63">
        <f t="shared" si="231"/>
        <v>6159760</v>
      </c>
      <c r="JD101" s="63">
        <f t="shared" si="231"/>
        <v>6137541</v>
      </c>
      <c r="JE101" s="63">
        <f t="shared" si="231"/>
        <v>6230041</v>
      </c>
      <c r="JF101" s="63">
        <f t="shared" si="231"/>
        <v>6041396</v>
      </c>
      <c r="JG101" s="63">
        <f t="shared" si="231"/>
        <v>6159241</v>
      </c>
      <c r="JH101" s="63">
        <f t="shared" si="231"/>
        <v>6224604</v>
      </c>
      <c r="JI101" s="63">
        <f t="shared" si="231"/>
        <v>6325432</v>
      </c>
      <c r="JJ101" s="63">
        <f t="shared" si="231"/>
        <v>6504090</v>
      </c>
      <c r="JK101" s="63">
        <f t="shared" si="231"/>
        <v>6134127</v>
      </c>
      <c r="JL101" s="63">
        <f t="shared" si="231"/>
        <v>6272446</v>
      </c>
      <c r="JM101" s="63">
        <f t="shared" si="231"/>
        <v>6171747</v>
      </c>
      <c r="JN101" s="63">
        <f t="shared" si="231"/>
        <v>6074412</v>
      </c>
      <c r="JO101" s="63">
        <f t="shared" si="231"/>
        <v>6040685</v>
      </c>
      <c r="JP101" s="63">
        <f t="shared" si="231"/>
        <v>6285375</v>
      </c>
      <c r="JQ101" s="63">
        <f t="shared" si="231"/>
        <v>6278487</v>
      </c>
      <c r="JR101" s="63">
        <f t="shared" si="231"/>
        <v>6416356</v>
      </c>
      <c r="JS101" s="63">
        <f t="shared" si="231"/>
        <v>6168603</v>
      </c>
      <c r="JT101" s="63">
        <f t="shared" si="231"/>
        <v>6159531</v>
      </c>
      <c r="JU101" s="63">
        <f t="shared" si="231"/>
        <v>6155905</v>
      </c>
      <c r="JV101" s="63">
        <f t="shared" si="231"/>
        <v>6047771</v>
      </c>
      <c r="JW101" s="63">
        <f t="shared" si="231"/>
        <v>6140593</v>
      </c>
      <c r="JX101" s="63">
        <f t="shared" si="231"/>
        <v>6067872</v>
      </c>
      <c r="JY101" s="63">
        <f t="shared" si="231"/>
        <v>6235422</v>
      </c>
      <c r="JZ101" s="63">
        <f t="shared" si="231"/>
        <v>6108325</v>
      </c>
      <c r="KA101" s="63">
        <f t="shared" si="231"/>
        <v>6050467</v>
      </c>
      <c r="KB101" s="63">
        <f t="shared" si="231"/>
        <v>6026229</v>
      </c>
      <c r="KC101" s="63">
        <f t="shared" si="231"/>
        <v>6186071</v>
      </c>
      <c r="KD101" s="63">
        <f t="shared" si="231"/>
        <v>6086161</v>
      </c>
      <c r="KE101" s="63">
        <f t="shared" si="231"/>
        <v>6114340</v>
      </c>
      <c r="KF101" s="63">
        <f t="shared" si="231"/>
        <v>6195509</v>
      </c>
      <c r="KG101" s="63">
        <f t="shared" si="231"/>
        <v>6139969</v>
      </c>
      <c r="KH101" s="63">
        <f t="shared" si="231"/>
        <v>6152977</v>
      </c>
      <c r="KI101" s="63">
        <f t="shared" si="231"/>
        <v>6074713</v>
      </c>
      <c r="KJ101" s="63">
        <f t="shared" si="231"/>
        <v>6198457</v>
      </c>
      <c r="KK101" s="63">
        <f t="shared" si="231"/>
        <v>6178377</v>
      </c>
      <c r="KL101" s="63">
        <f t="shared" si="231"/>
        <v>6208017</v>
      </c>
      <c r="KM101" s="63">
        <f t="shared" si="231"/>
        <v>6075124</v>
      </c>
      <c r="KN101" s="63">
        <f t="shared" si="231"/>
        <v>6032769</v>
      </c>
      <c r="KO101" s="63">
        <f t="shared" si="231"/>
        <v>6083970</v>
      </c>
      <c r="KP101" s="63">
        <f t="shared" si="231"/>
        <v>6176836</v>
      </c>
      <c r="KQ101" s="63">
        <f t="shared" si="231"/>
        <v>6181220</v>
      </c>
      <c r="KR101" s="63">
        <f t="shared" si="231"/>
        <v>6178771</v>
      </c>
      <c r="KS101" s="63">
        <f t="shared" si="231"/>
        <v>6267091</v>
      </c>
      <c r="KT101" s="63">
        <f t="shared" si="231"/>
        <v>6353233</v>
      </c>
      <c r="KU101" s="63">
        <f t="shared" si="231"/>
        <v>6513661</v>
      </c>
      <c r="KV101" s="63">
        <f t="shared" si="231"/>
        <v>6312275</v>
      </c>
      <c r="KW101" s="63">
        <f t="shared" si="231"/>
        <v>6327717</v>
      </c>
      <c r="KX101" s="63">
        <f t="shared" si="231"/>
        <v>6389361</v>
      </c>
      <c r="KY101" s="63">
        <f t="shared" si="231"/>
        <v>6610250</v>
      </c>
      <c r="KZ101" s="63">
        <f t="shared" si="231"/>
        <v>6374908</v>
      </c>
      <c r="LA101" s="63">
        <f t="shared" si="231"/>
        <v>6341607</v>
      </c>
      <c r="LB101" s="63">
        <f t="shared" si="231"/>
        <v>6413436</v>
      </c>
      <c r="LC101" s="63">
        <f t="shared" si="231"/>
        <v>6356591</v>
      </c>
      <c r="LD101" s="63">
        <f t="shared" si="231"/>
        <v>6326800</v>
      </c>
      <c r="LE101" s="63">
        <f t="shared" si="231"/>
        <v>6244489</v>
      </c>
      <c r="LF101" s="63">
        <f t="shared" si="231"/>
        <v>6303879</v>
      </c>
      <c r="LG101" s="63">
        <f t="shared" si="231"/>
        <v>6233038</v>
      </c>
      <c r="LH101" s="63">
        <f t="shared" si="231"/>
        <v>6387263</v>
      </c>
      <c r="LI101" s="63">
        <f t="shared" si="231"/>
        <v>6318035</v>
      </c>
      <c r="LJ101" s="63">
        <f t="shared" si="231"/>
        <v>6269517</v>
      </c>
      <c r="LK101" s="63">
        <f t="shared" si="231"/>
        <v>6186408</v>
      </c>
      <c r="LL101" s="63">
        <f t="shared" ref="LL101:NW101" si="232">SUM(LL102:LL108)</f>
        <v>6000713</v>
      </c>
      <c r="LM101" s="63">
        <f t="shared" si="232"/>
        <v>5946979</v>
      </c>
      <c r="LN101" s="63">
        <f t="shared" si="232"/>
        <v>5861338</v>
      </c>
      <c r="LO101" s="63">
        <f t="shared" si="232"/>
        <v>5847053</v>
      </c>
      <c r="LP101" s="63">
        <f t="shared" si="232"/>
        <v>5822491</v>
      </c>
      <c r="LQ101" s="63">
        <f t="shared" si="232"/>
        <v>5856021</v>
      </c>
      <c r="LR101" s="63">
        <f t="shared" si="232"/>
        <v>5861101</v>
      </c>
      <c r="LS101" s="63">
        <f t="shared" si="232"/>
        <v>5840601</v>
      </c>
      <c r="LT101" s="63">
        <f t="shared" si="232"/>
        <v>5845709</v>
      </c>
      <c r="LU101" s="63">
        <f t="shared" si="232"/>
        <v>5836269</v>
      </c>
      <c r="LV101" s="63">
        <f t="shared" si="232"/>
        <v>5753167</v>
      </c>
      <c r="LW101" s="63">
        <f t="shared" si="232"/>
        <v>5672436</v>
      </c>
      <c r="LX101" s="63">
        <f t="shared" si="232"/>
        <v>5607795</v>
      </c>
      <c r="LY101" s="63">
        <f t="shared" si="232"/>
        <v>5652524</v>
      </c>
      <c r="LZ101" s="63">
        <f t="shared" si="232"/>
        <v>5580128</v>
      </c>
      <c r="MA101" s="63">
        <f t="shared" si="232"/>
        <v>5504480</v>
      </c>
      <c r="MB101" s="63">
        <f t="shared" si="232"/>
        <v>5516702</v>
      </c>
      <c r="MC101" s="63">
        <f t="shared" si="232"/>
        <v>5495951</v>
      </c>
      <c r="MD101" s="63">
        <f t="shared" si="232"/>
        <v>5490480</v>
      </c>
      <c r="ME101" s="63">
        <f t="shared" si="232"/>
        <v>5379760</v>
      </c>
      <c r="MF101" s="63">
        <f t="shared" si="232"/>
        <v>5434689</v>
      </c>
      <c r="MG101" s="63">
        <f t="shared" si="232"/>
        <v>5407386</v>
      </c>
      <c r="MH101" s="63">
        <f t="shared" si="232"/>
        <v>5707179</v>
      </c>
      <c r="MI101" s="63">
        <f t="shared" si="232"/>
        <v>5315828</v>
      </c>
      <c r="MJ101" s="63">
        <f t="shared" si="232"/>
        <v>5242041</v>
      </c>
      <c r="MK101" s="63">
        <f t="shared" si="232"/>
        <v>5331536</v>
      </c>
      <c r="ML101" s="63">
        <f t="shared" si="232"/>
        <v>5288360</v>
      </c>
      <c r="MM101" s="63">
        <f t="shared" si="232"/>
        <v>5216679</v>
      </c>
      <c r="MN101" s="63">
        <f t="shared" si="232"/>
        <v>5150210</v>
      </c>
      <c r="MO101" s="63">
        <f t="shared" si="232"/>
        <v>5153334</v>
      </c>
      <c r="MP101" s="63">
        <f t="shared" si="232"/>
        <v>5088736</v>
      </c>
      <c r="MQ101" s="63">
        <f t="shared" si="232"/>
        <v>5130370</v>
      </c>
      <c r="MR101" s="63">
        <f t="shared" si="232"/>
        <v>5053174</v>
      </c>
      <c r="MS101" s="63">
        <f t="shared" si="232"/>
        <v>5055823</v>
      </c>
      <c r="MT101" s="63">
        <f t="shared" si="232"/>
        <v>5148122</v>
      </c>
      <c r="MU101" s="63">
        <f t="shared" si="232"/>
        <v>5240585</v>
      </c>
      <c r="MV101" s="63">
        <f t="shared" si="232"/>
        <v>5161661</v>
      </c>
      <c r="MW101" s="63">
        <f t="shared" si="232"/>
        <v>5107126</v>
      </c>
      <c r="MX101" s="63">
        <f t="shared" si="232"/>
        <v>5157349</v>
      </c>
      <c r="MY101" s="63">
        <f t="shared" si="232"/>
        <v>5180332</v>
      </c>
      <c r="MZ101" s="63">
        <f t="shared" si="232"/>
        <v>5186957</v>
      </c>
      <c r="NA101" s="63">
        <f t="shared" si="232"/>
        <v>5094915</v>
      </c>
      <c r="NB101" s="63">
        <f t="shared" si="232"/>
        <v>5111523</v>
      </c>
      <c r="NC101" s="63">
        <f t="shared" si="232"/>
        <v>5101868</v>
      </c>
      <c r="ND101" s="63">
        <f t="shared" si="232"/>
        <v>5197830</v>
      </c>
      <c r="NE101" s="63">
        <f t="shared" si="232"/>
        <v>5058092</v>
      </c>
      <c r="NF101" s="63">
        <f t="shared" si="232"/>
        <v>5044396</v>
      </c>
      <c r="NG101" s="63">
        <f t="shared" si="232"/>
        <v>5017377</v>
      </c>
      <c r="NH101" s="63">
        <f t="shared" si="232"/>
        <v>5176436</v>
      </c>
      <c r="NI101" s="63">
        <f t="shared" si="232"/>
        <v>5211184</v>
      </c>
      <c r="NJ101" s="63">
        <f t="shared" si="232"/>
        <v>5151306</v>
      </c>
      <c r="NK101" s="63">
        <f t="shared" si="232"/>
        <v>5176417</v>
      </c>
      <c r="NL101" s="63">
        <f t="shared" si="232"/>
        <v>4939322</v>
      </c>
      <c r="NM101" s="63">
        <f t="shared" si="232"/>
        <v>4898090</v>
      </c>
      <c r="NN101" s="63">
        <f t="shared" si="232"/>
        <v>4780530</v>
      </c>
      <c r="NO101" s="63">
        <f t="shared" si="232"/>
        <v>4851922</v>
      </c>
      <c r="NP101" s="63">
        <f t="shared" si="232"/>
        <v>4832779</v>
      </c>
      <c r="NQ101" s="63">
        <f t="shared" si="232"/>
        <v>4939545</v>
      </c>
      <c r="NR101" s="63">
        <f t="shared" si="232"/>
        <v>4788987</v>
      </c>
      <c r="NS101" s="63">
        <f t="shared" si="232"/>
        <v>4864172</v>
      </c>
      <c r="NT101" s="63">
        <f t="shared" si="232"/>
        <v>4818848</v>
      </c>
      <c r="NU101" s="63">
        <f t="shared" si="232"/>
        <v>5048022</v>
      </c>
      <c r="NV101" s="63">
        <f t="shared" si="232"/>
        <v>4833827</v>
      </c>
      <c r="NW101" s="63">
        <f t="shared" si="232"/>
        <v>4815851</v>
      </c>
      <c r="NX101" s="63">
        <f t="shared" ref="NX101:QI101" si="233">SUM(NX102:NX108)</f>
        <v>4866144</v>
      </c>
      <c r="NY101" s="63">
        <f t="shared" si="233"/>
        <v>4902286</v>
      </c>
      <c r="NZ101" s="63">
        <f t="shared" si="233"/>
        <v>4952920</v>
      </c>
      <c r="OA101" s="63">
        <f t="shared" si="233"/>
        <v>4860072</v>
      </c>
      <c r="OB101" s="63">
        <f t="shared" si="233"/>
        <v>4928667</v>
      </c>
      <c r="OC101" s="63">
        <f t="shared" si="233"/>
        <v>4894814</v>
      </c>
      <c r="OD101" s="63">
        <f t="shared" si="233"/>
        <v>4947730</v>
      </c>
      <c r="OE101" s="63">
        <f t="shared" si="233"/>
        <v>4894359</v>
      </c>
      <c r="OF101" s="63">
        <f t="shared" si="233"/>
        <v>4847268</v>
      </c>
      <c r="OG101" s="63">
        <f t="shared" si="233"/>
        <v>4903468</v>
      </c>
      <c r="OH101" s="63">
        <f t="shared" si="233"/>
        <v>4998027</v>
      </c>
      <c r="OI101" s="63">
        <f t="shared" si="233"/>
        <v>4891808</v>
      </c>
      <c r="OJ101" s="63">
        <f t="shared" si="233"/>
        <v>4904848</v>
      </c>
      <c r="OK101" s="63">
        <f t="shared" si="233"/>
        <v>4918443</v>
      </c>
      <c r="OL101" s="63">
        <f t="shared" si="233"/>
        <v>4978772</v>
      </c>
      <c r="OM101" s="63">
        <f t="shared" si="233"/>
        <v>4962062</v>
      </c>
      <c r="ON101" s="63">
        <f t="shared" si="233"/>
        <v>4863134</v>
      </c>
      <c r="OO101" s="63">
        <f t="shared" si="233"/>
        <v>4859131</v>
      </c>
      <c r="OP101" s="63">
        <f t="shared" si="233"/>
        <v>4811180</v>
      </c>
      <c r="OQ101" s="63">
        <f t="shared" si="233"/>
        <v>4879086</v>
      </c>
      <c r="OR101" s="63">
        <f t="shared" si="233"/>
        <v>4831426</v>
      </c>
      <c r="OS101" s="63">
        <f t="shared" si="233"/>
        <v>4848624</v>
      </c>
      <c r="OT101" s="63">
        <f t="shared" si="233"/>
        <v>4930953</v>
      </c>
      <c r="OU101" s="63">
        <f t="shared" si="233"/>
        <v>5014847</v>
      </c>
      <c r="OV101" s="63">
        <f t="shared" si="233"/>
        <v>5005676</v>
      </c>
      <c r="OW101" s="63">
        <f t="shared" si="233"/>
        <v>4970261</v>
      </c>
      <c r="OX101" s="63">
        <f t="shared" si="233"/>
        <v>5060694</v>
      </c>
      <c r="OY101" s="63">
        <f t="shared" si="233"/>
        <v>5168870</v>
      </c>
      <c r="OZ101" s="63">
        <f t="shared" si="233"/>
        <v>5291114</v>
      </c>
      <c r="PA101" s="63">
        <f t="shared" si="233"/>
        <v>5065095</v>
      </c>
      <c r="PB101" s="63">
        <f t="shared" si="233"/>
        <v>5142169</v>
      </c>
      <c r="PC101" s="63">
        <f t="shared" si="233"/>
        <v>5105459</v>
      </c>
      <c r="PD101" s="63">
        <f t="shared" si="233"/>
        <v>5329587</v>
      </c>
      <c r="PE101" s="63">
        <f t="shared" si="233"/>
        <v>5129163</v>
      </c>
      <c r="PF101" s="63">
        <f t="shared" si="233"/>
        <v>5080905</v>
      </c>
      <c r="PG101" s="63">
        <f t="shared" si="233"/>
        <v>5181253</v>
      </c>
      <c r="PH101" s="63">
        <f t="shared" si="233"/>
        <v>5188643</v>
      </c>
      <c r="PI101" s="63">
        <f t="shared" si="233"/>
        <v>5279299</v>
      </c>
      <c r="PJ101" s="63">
        <f t="shared" si="233"/>
        <v>5305411</v>
      </c>
      <c r="PK101" s="63">
        <f t="shared" si="233"/>
        <v>5429709</v>
      </c>
      <c r="PL101" s="63">
        <f t="shared" si="233"/>
        <v>5193255</v>
      </c>
      <c r="PM101" s="63">
        <f t="shared" si="233"/>
        <v>5138467</v>
      </c>
      <c r="PN101" s="63">
        <f t="shared" si="233"/>
        <v>5067487</v>
      </c>
      <c r="PO101" s="63">
        <f t="shared" si="233"/>
        <v>5013540</v>
      </c>
      <c r="PP101" s="63">
        <f t="shared" si="233"/>
        <v>4981635</v>
      </c>
      <c r="PQ101" s="63">
        <f t="shared" si="233"/>
        <v>5218134</v>
      </c>
      <c r="PR101" s="63">
        <f t="shared" si="233"/>
        <v>5106755</v>
      </c>
      <c r="PS101" s="63">
        <f t="shared" si="233"/>
        <v>5087084</v>
      </c>
      <c r="PT101" s="63">
        <f t="shared" si="233"/>
        <v>5091002</v>
      </c>
      <c r="PU101" s="63">
        <f t="shared" si="233"/>
        <v>5202460</v>
      </c>
      <c r="PV101" s="63">
        <f t="shared" si="233"/>
        <v>5131344</v>
      </c>
      <c r="PW101" s="63">
        <f t="shared" si="233"/>
        <v>5067930</v>
      </c>
      <c r="PX101" s="63">
        <f t="shared" si="233"/>
        <v>5118000</v>
      </c>
      <c r="PY101" s="63">
        <f t="shared" si="233"/>
        <v>5087348</v>
      </c>
      <c r="PZ101" s="63">
        <f t="shared" si="233"/>
        <v>5191814</v>
      </c>
      <c r="QA101" s="63">
        <f t="shared" si="233"/>
        <v>5041067</v>
      </c>
      <c r="QB101" s="63">
        <f t="shared" si="233"/>
        <v>5131603</v>
      </c>
      <c r="QC101" s="63">
        <f t="shared" si="233"/>
        <v>5061961</v>
      </c>
      <c r="QD101" s="63">
        <f t="shared" si="233"/>
        <v>5214710</v>
      </c>
      <c r="QE101" s="63">
        <f t="shared" si="233"/>
        <v>5115559</v>
      </c>
      <c r="QF101" s="63">
        <f t="shared" si="233"/>
        <v>5073381</v>
      </c>
      <c r="QG101" s="63">
        <f t="shared" si="233"/>
        <v>5111704</v>
      </c>
      <c r="QH101" s="63">
        <f t="shared" si="233"/>
        <v>5140736</v>
      </c>
      <c r="QI101" s="63">
        <f t="shared" si="233"/>
        <v>5092813</v>
      </c>
      <c r="QJ101" s="63">
        <f t="shared" ref="QJ101:SU101" si="234">SUM(QJ102:QJ108)</f>
        <v>5037502</v>
      </c>
      <c r="QK101" s="63">
        <f t="shared" si="234"/>
        <v>5164461</v>
      </c>
      <c r="QL101" s="63">
        <f t="shared" si="234"/>
        <v>5113915</v>
      </c>
      <c r="QM101" s="63">
        <f t="shared" si="234"/>
        <v>5092961</v>
      </c>
      <c r="QN101" s="63">
        <f t="shared" si="234"/>
        <v>4952762</v>
      </c>
      <c r="QO101" s="63">
        <f t="shared" si="234"/>
        <v>4988141</v>
      </c>
      <c r="QP101" s="63">
        <f t="shared" si="234"/>
        <v>4951537</v>
      </c>
      <c r="QQ101" s="63">
        <f t="shared" si="234"/>
        <v>5076723</v>
      </c>
      <c r="QR101" s="63">
        <f t="shared" si="234"/>
        <v>4974180</v>
      </c>
      <c r="QS101" s="63">
        <f t="shared" si="234"/>
        <v>4967229</v>
      </c>
      <c r="QT101" s="63">
        <f t="shared" si="234"/>
        <v>5030185</v>
      </c>
      <c r="QU101" s="63">
        <f t="shared" si="234"/>
        <v>5124136</v>
      </c>
      <c r="QV101" s="63">
        <f t="shared" si="234"/>
        <v>5138435</v>
      </c>
      <c r="QW101" s="63">
        <f t="shared" si="234"/>
        <v>5078259</v>
      </c>
      <c r="QX101" s="63">
        <f t="shared" si="234"/>
        <v>5142233</v>
      </c>
      <c r="QY101" s="63">
        <f t="shared" si="234"/>
        <v>5121457</v>
      </c>
      <c r="QZ101" s="63">
        <f t="shared" si="234"/>
        <v>5321941</v>
      </c>
      <c r="RA101" s="63">
        <f t="shared" si="234"/>
        <v>5120342</v>
      </c>
      <c r="RB101" s="63">
        <f t="shared" si="234"/>
        <v>5091267</v>
      </c>
      <c r="RC101" s="63">
        <f t="shared" si="234"/>
        <v>5078023</v>
      </c>
      <c r="RD101" s="63">
        <f t="shared" si="234"/>
        <v>5290472</v>
      </c>
      <c r="RE101" s="63">
        <f t="shared" si="234"/>
        <v>5139973</v>
      </c>
      <c r="RF101" s="63">
        <f t="shared" si="234"/>
        <v>5098278</v>
      </c>
      <c r="RG101" s="63">
        <f t="shared" si="234"/>
        <v>5116831</v>
      </c>
      <c r="RH101" s="63">
        <f t="shared" si="234"/>
        <v>5204229</v>
      </c>
      <c r="RI101" s="63">
        <f t="shared" si="234"/>
        <v>5188625</v>
      </c>
      <c r="RJ101" s="63">
        <f t="shared" si="234"/>
        <v>5169377</v>
      </c>
      <c r="RK101" s="63">
        <f t="shared" si="234"/>
        <v>5260282</v>
      </c>
      <c r="RL101" s="63">
        <f t="shared" si="234"/>
        <v>5008547</v>
      </c>
      <c r="RM101" s="63">
        <f t="shared" si="234"/>
        <v>5023750</v>
      </c>
      <c r="RN101" s="63">
        <f t="shared" si="234"/>
        <v>4935789</v>
      </c>
      <c r="RO101" s="63">
        <f t="shared" si="234"/>
        <v>4842265</v>
      </c>
      <c r="RP101" s="63">
        <f t="shared" si="234"/>
        <v>4788774</v>
      </c>
      <c r="RQ101" s="63">
        <f t="shared" si="234"/>
        <v>4885899</v>
      </c>
      <c r="RR101" s="63">
        <f t="shared" si="234"/>
        <v>4882435</v>
      </c>
      <c r="RS101" s="63">
        <f t="shared" si="234"/>
        <v>4889890</v>
      </c>
      <c r="RT101" s="63">
        <f t="shared" si="234"/>
        <v>4884655</v>
      </c>
      <c r="RU101" s="63">
        <f t="shared" si="234"/>
        <v>4941885</v>
      </c>
      <c r="RV101" s="63">
        <f t="shared" si="234"/>
        <v>4964823</v>
      </c>
      <c r="RW101" s="63">
        <f t="shared" si="234"/>
        <v>4850867</v>
      </c>
      <c r="RX101" s="63">
        <f t="shared" si="234"/>
        <v>4909655</v>
      </c>
      <c r="RY101" s="63">
        <f t="shared" si="234"/>
        <v>4902907</v>
      </c>
      <c r="RZ101" s="63">
        <f t="shared" si="234"/>
        <v>4958561</v>
      </c>
      <c r="SA101" s="63">
        <f t="shared" si="234"/>
        <v>4844415</v>
      </c>
      <c r="SB101" s="63">
        <f t="shared" si="234"/>
        <v>4811203</v>
      </c>
      <c r="SC101" s="63">
        <f t="shared" si="234"/>
        <v>4768665</v>
      </c>
      <c r="SD101" s="63">
        <f t="shared" si="234"/>
        <v>4858378</v>
      </c>
      <c r="SE101" s="63">
        <f t="shared" si="234"/>
        <v>4766481</v>
      </c>
      <c r="SF101" s="63">
        <f t="shared" si="234"/>
        <v>4725033</v>
      </c>
      <c r="SG101" s="63">
        <f t="shared" si="234"/>
        <v>4788523</v>
      </c>
      <c r="SH101" s="63">
        <f t="shared" si="234"/>
        <v>4818522</v>
      </c>
      <c r="SI101" s="63">
        <f t="shared" si="234"/>
        <v>4932449</v>
      </c>
      <c r="SJ101" s="63">
        <f t="shared" si="234"/>
        <v>4790781</v>
      </c>
      <c r="SK101" s="63">
        <f t="shared" si="234"/>
        <v>4827722</v>
      </c>
      <c r="SL101" s="63">
        <f t="shared" si="234"/>
        <v>4809604</v>
      </c>
      <c r="SM101" s="63">
        <f t="shared" si="234"/>
        <v>4874275</v>
      </c>
      <c r="SN101" s="63">
        <f t="shared" si="234"/>
        <v>4776466</v>
      </c>
      <c r="SO101" s="63">
        <f t="shared" si="234"/>
        <v>4740308</v>
      </c>
      <c r="SP101" s="63">
        <f t="shared" si="234"/>
        <v>4712915</v>
      </c>
      <c r="SQ101" s="63">
        <f t="shared" si="234"/>
        <v>4784827</v>
      </c>
      <c r="SR101" s="63">
        <f t="shared" si="234"/>
        <v>4750408</v>
      </c>
      <c r="SS101" s="63">
        <f t="shared" si="234"/>
        <v>4704353</v>
      </c>
      <c r="ST101" s="63">
        <f t="shared" si="234"/>
        <v>4795798</v>
      </c>
      <c r="SU101" s="63">
        <f t="shared" si="234"/>
        <v>4814944</v>
      </c>
      <c r="SV101" s="63">
        <f t="shared" ref="SV101:VG101" si="235">SUM(SV102:SV108)</f>
        <v>5054866</v>
      </c>
      <c r="SW101" s="63">
        <f t="shared" si="235"/>
        <v>4812143</v>
      </c>
      <c r="SX101" s="63">
        <f t="shared" si="235"/>
        <v>4861730</v>
      </c>
      <c r="SY101" s="63">
        <f t="shared" si="235"/>
        <v>4916085</v>
      </c>
      <c r="SZ101" s="63">
        <f t="shared" si="235"/>
        <v>5137866</v>
      </c>
      <c r="TA101" s="63">
        <f t="shared" si="235"/>
        <v>4907288</v>
      </c>
      <c r="TB101" s="63">
        <f t="shared" si="235"/>
        <v>4897269</v>
      </c>
      <c r="TC101" s="63">
        <f t="shared" si="235"/>
        <v>4883417</v>
      </c>
      <c r="TD101" s="63">
        <f t="shared" si="235"/>
        <v>5018104</v>
      </c>
      <c r="TE101" s="63">
        <f t="shared" si="235"/>
        <v>5086934</v>
      </c>
      <c r="TF101" s="63">
        <f t="shared" si="235"/>
        <v>4959585</v>
      </c>
      <c r="TG101" s="63">
        <f t="shared" si="235"/>
        <v>5097189</v>
      </c>
      <c r="TH101" s="63">
        <f t="shared" si="235"/>
        <v>5038510</v>
      </c>
      <c r="TI101" s="63">
        <f t="shared" si="235"/>
        <v>5198498</v>
      </c>
      <c r="TJ101" s="63">
        <f t="shared" si="235"/>
        <v>5127273</v>
      </c>
      <c r="TK101" s="63">
        <f t="shared" si="235"/>
        <v>5096380</v>
      </c>
      <c r="TL101" s="63">
        <f t="shared" si="235"/>
        <v>5043338</v>
      </c>
      <c r="TM101" s="63">
        <f t="shared" si="235"/>
        <v>5031772</v>
      </c>
      <c r="TN101" s="63">
        <f t="shared" si="235"/>
        <v>4815633</v>
      </c>
      <c r="TO101" s="63">
        <f t="shared" si="235"/>
        <v>4800269</v>
      </c>
      <c r="TP101" s="63">
        <f t="shared" si="235"/>
        <v>4809918</v>
      </c>
      <c r="TQ101" s="63">
        <f t="shared" si="235"/>
        <v>4830182</v>
      </c>
      <c r="TR101" s="63">
        <f t="shared" si="235"/>
        <v>4916882</v>
      </c>
      <c r="TS101" s="63">
        <f t="shared" si="235"/>
        <v>4942011</v>
      </c>
      <c r="TT101" s="63">
        <f t="shared" si="235"/>
        <v>4895296</v>
      </c>
      <c r="TU101" s="63">
        <f t="shared" si="235"/>
        <v>4892363</v>
      </c>
      <c r="TV101" s="63">
        <f t="shared" si="235"/>
        <v>4959330</v>
      </c>
      <c r="TW101" s="63">
        <f t="shared" si="235"/>
        <v>4787125</v>
      </c>
      <c r="TX101" s="63">
        <f t="shared" si="235"/>
        <v>4807607</v>
      </c>
      <c r="TY101" s="63">
        <f t="shared" si="235"/>
        <v>4790022</v>
      </c>
      <c r="TZ101" s="63">
        <f t="shared" si="235"/>
        <v>4949205</v>
      </c>
      <c r="UA101" s="63">
        <f t="shared" si="235"/>
        <v>4848537</v>
      </c>
      <c r="UB101" s="63">
        <f t="shared" si="235"/>
        <v>4749755</v>
      </c>
      <c r="UC101" s="63">
        <f t="shared" si="235"/>
        <v>4800888</v>
      </c>
      <c r="UD101" s="63">
        <f t="shared" si="235"/>
        <v>4836938</v>
      </c>
      <c r="UE101" s="63">
        <f t="shared" si="235"/>
        <v>4780481</v>
      </c>
      <c r="UF101" s="63">
        <f t="shared" si="235"/>
        <v>4756592</v>
      </c>
      <c r="UG101" s="63">
        <f t="shared" si="235"/>
        <v>4837457</v>
      </c>
      <c r="UH101" s="63">
        <f t="shared" si="235"/>
        <v>4787480</v>
      </c>
      <c r="UI101" s="63">
        <f t="shared" si="235"/>
        <v>4922689</v>
      </c>
      <c r="UJ101" s="63">
        <f t="shared" si="235"/>
        <v>4749459</v>
      </c>
      <c r="UK101" s="63">
        <f t="shared" si="235"/>
        <v>4853046</v>
      </c>
      <c r="UL101" s="63">
        <f t="shared" si="235"/>
        <v>4781642</v>
      </c>
      <c r="UM101" s="63">
        <f t="shared" si="235"/>
        <v>4863407</v>
      </c>
      <c r="UN101" s="63">
        <f t="shared" si="235"/>
        <v>4732485</v>
      </c>
      <c r="UO101" s="63">
        <f t="shared" si="235"/>
        <v>4679813</v>
      </c>
      <c r="UP101" s="63">
        <f t="shared" si="235"/>
        <v>4741116</v>
      </c>
      <c r="UQ101" s="63">
        <f t="shared" si="235"/>
        <v>4782688</v>
      </c>
      <c r="UR101" s="63">
        <f t="shared" si="235"/>
        <v>4794237</v>
      </c>
      <c r="US101" s="63">
        <f t="shared" si="235"/>
        <v>4727947</v>
      </c>
      <c r="UT101" s="63">
        <f t="shared" si="235"/>
        <v>4781627</v>
      </c>
      <c r="UU101" s="63">
        <f t="shared" si="235"/>
        <v>4857960</v>
      </c>
      <c r="UV101" s="63">
        <f t="shared" si="235"/>
        <v>5062931</v>
      </c>
      <c r="UW101" s="63">
        <f t="shared" si="235"/>
        <v>4901072</v>
      </c>
      <c r="UX101" s="63">
        <f t="shared" si="235"/>
        <v>4905540</v>
      </c>
      <c r="UY101" s="63">
        <f t="shared" si="235"/>
        <v>4969498</v>
      </c>
      <c r="UZ101" s="63">
        <f t="shared" si="235"/>
        <v>5194283</v>
      </c>
      <c r="VA101" s="63">
        <f t="shared" si="235"/>
        <v>5035186</v>
      </c>
      <c r="VB101" s="63">
        <f t="shared" si="235"/>
        <v>4960423</v>
      </c>
      <c r="VC101" s="63">
        <f t="shared" si="235"/>
        <v>5010743</v>
      </c>
      <c r="VD101" s="63">
        <f t="shared" si="235"/>
        <v>4980081</v>
      </c>
      <c r="VE101" s="63">
        <f t="shared" si="235"/>
        <v>5115368</v>
      </c>
      <c r="VF101" s="63">
        <f t="shared" si="235"/>
        <v>4997881</v>
      </c>
      <c r="VG101" s="63">
        <f t="shared" si="235"/>
        <v>5078803</v>
      </c>
      <c r="VH101" s="63">
        <f t="shared" ref="VH101:XS101" si="236">SUM(VH102:VH108)</f>
        <v>5061168</v>
      </c>
      <c r="VI101" s="63">
        <f t="shared" si="236"/>
        <v>5269926</v>
      </c>
      <c r="VJ101" s="63">
        <f t="shared" si="236"/>
        <v>5151513</v>
      </c>
      <c r="VK101" s="63">
        <f t="shared" si="236"/>
        <v>5183158</v>
      </c>
      <c r="VL101" s="63">
        <f t="shared" si="236"/>
        <v>5138850</v>
      </c>
      <c r="VM101" s="63">
        <f t="shared" si="236"/>
        <v>5075895</v>
      </c>
      <c r="VN101" s="63">
        <f t="shared" si="236"/>
        <v>4985596</v>
      </c>
      <c r="VO101" s="63">
        <f t="shared" si="236"/>
        <v>4865929</v>
      </c>
      <c r="VP101" s="63">
        <f t="shared" si="236"/>
        <v>4865503</v>
      </c>
      <c r="VQ101" s="63">
        <f t="shared" si="236"/>
        <v>4871687</v>
      </c>
      <c r="VR101" s="63">
        <f t="shared" si="236"/>
        <v>5029751</v>
      </c>
      <c r="VS101" s="63">
        <f t="shared" si="236"/>
        <v>4942439</v>
      </c>
      <c r="VT101" s="63">
        <f t="shared" si="236"/>
        <v>4974423</v>
      </c>
      <c r="VU101" s="63">
        <f t="shared" si="236"/>
        <v>4884769</v>
      </c>
      <c r="VV101" s="63">
        <f t="shared" si="236"/>
        <v>5039004</v>
      </c>
      <c r="VW101" s="63">
        <f t="shared" si="236"/>
        <v>4916312</v>
      </c>
      <c r="VX101" s="63">
        <f t="shared" si="236"/>
        <v>4902598</v>
      </c>
      <c r="VY101" s="63">
        <f t="shared" si="236"/>
        <v>4869782</v>
      </c>
      <c r="VZ101" s="63">
        <f t="shared" si="236"/>
        <v>5088459</v>
      </c>
      <c r="WA101" s="63">
        <f t="shared" si="236"/>
        <v>4879859</v>
      </c>
      <c r="WB101" s="63">
        <f t="shared" si="236"/>
        <v>4841584</v>
      </c>
      <c r="WC101" s="63">
        <f t="shared" si="236"/>
        <v>4897349</v>
      </c>
      <c r="WD101" s="63">
        <f t="shared" si="236"/>
        <v>4908211</v>
      </c>
      <c r="WE101" s="63">
        <f t="shared" si="236"/>
        <v>4958582</v>
      </c>
      <c r="WF101" s="63">
        <f t="shared" si="236"/>
        <v>4854482</v>
      </c>
      <c r="WG101" s="63">
        <f t="shared" si="236"/>
        <v>4951259</v>
      </c>
      <c r="WH101" s="63">
        <f t="shared" si="236"/>
        <v>4901784</v>
      </c>
      <c r="WI101" s="63">
        <f t="shared" si="236"/>
        <v>5119348</v>
      </c>
      <c r="WJ101" s="63">
        <f t="shared" si="236"/>
        <v>4902858</v>
      </c>
      <c r="WK101" s="63">
        <f t="shared" si="236"/>
        <v>4904358</v>
      </c>
      <c r="WL101" s="63">
        <f t="shared" si="236"/>
        <v>4998511</v>
      </c>
      <c r="WM101" s="63">
        <f t="shared" si="236"/>
        <v>5062911</v>
      </c>
      <c r="WN101" s="63">
        <f t="shared" si="236"/>
        <v>4924873</v>
      </c>
      <c r="WO101" s="63">
        <f t="shared" si="236"/>
        <v>4863108</v>
      </c>
      <c r="WP101" s="63">
        <f t="shared" si="236"/>
        <v>4885285</v>
      </c>
      <c r="WQ101" s="63">
        <f t="shared" si="236"/>
        <v>4883637</v>
      </c>
      <c r="WR101" s="63">
        <f t="shared" si="236"/>
        <v>4954937</v>
      </c>
      <c r="WS101" s="63">
        <f t="shared" si="236"/>
        <v>4874736</v>
      </c>
      <c r="WT101" s="63">
        <f t="shared" si="236"/>
        <v>4915587</v>
      </c>
      <c r="WU101" s="63">
        <f t="shared" si="236"/>
        <v>4948594</v>
      </c>
      <c r="WV101" s="63">
        <f t="shared" si="236"/>
        <v>5306963</v>
      </c>
      <c r="WW101" s="63">
        <f t="shared" si="236"/>
        <v>5075315</v>
      </c>
      <c r="WX101" s="63">
        <f t="shared" si="236"/>
        <v>5035363</v>
      </c>
      <c r="WY101" s="63">
        <f t="shared" si="236"/>
        <v>5004905</v>
      </c>
      <c r="WZ101" s="63">
        <f t="shared" si="236"/>
        <v>5121421</v>
      </c>
      <c r="XA101" s="63">
        <f t="shared" si="236"/>
        <v>5080560</v>
      </c>
      <c r="XB101" s="63">
        <f t="shared" si="236"/>
        <v>5017063</v>
      </c>
      <c r="XC101" s="63">
        <f t="shared" si="236"/>
        <v>5065122</v>
      </c>
      <c r="XD101" s="63">
        <f t="shared" si="236"/>
        <v>5027234</v>
      </c>
      <c r="XE101" s="63">
        <f t="shared" si="236"/>
        <v>5197117</v>
      </c>
      <c r="XF101" s="63">
        <f t="shared" si="236"/>
        <v>5045985</v>
      </c>
      <c r="XG101" s="63">
        <f t="shared" si="236"/>
        <v>5132521</v>
      </c>
      <c r="XH101" s="63">
        <f t="shared" si="236"/>
        <v>5066237</v>
      </c>
      <c r="XI101" s="63">
        <f t="shared" si="236"/>
        <v>5399706</v>
      </c>
      <c r="XJ101" s="63">
        <f t="shared" si="236"/>
        <v>5236603</v>
      </c>
      <c r="XK101" s="63">
        <f t="shared" si="236"/>
        <v>5224133</v>
      </c>
      <c r="XL101" s="63">
        <f t="shared" si="236"/>
        <v>5300254</v>
      </c>
      <c r="XM101" s="63">
        <f t="shared" si="236"/>
        <v>5073371</v>
      </c>
      <c r="XN101" s="63">
        <f t="shared" si="236"/>
        <v>5039023</v>
      </c>
      <c r="XO101" s="63">
        <f t="shared" si="236"/>
        <v>4883090</v>
      </c>
      <c r="XP101" s="63">
        <f t="shared" si="236"/>
        <v>4937168</v>
      </c>
      <c r="XQ101" s="63">
        <f t="shared" si="236"/>
        <v>4864946</v>
      </c>
      <c r="XR101" s="63">
        <f t="shared" si="236"/>
        <v>5128211</v>
      </c>
      <c r="XS101" s="63">
        <f t="shared" si="236"/>
        <v>4874303</v>
      </c>
      <c r="XT101" s="63">
        <f t="shared" ref="XT101:AAE101" si="237">SUM(XT102:XT108)</f>
        <v>5012298</v>
      </c>
      <c r="XU101" s="63">
        <f t="shared" si="237"/>
        <v>4919734</v>
      </c>
      <c r="XV101" s="63">
        <f t="shared" si="237"/>
        <v>5194631</v>
      </c>
      <c r="XW101" s="63">
        <f t="shared" si="237"/>
        <v>5008019</v>
      </c>
      <c r="XX101" s="63">
        <f t="shared" si="237"/>
        <v>4970584</v>
      </c>
      <c r="XY101" s="63">
        <f t="shared" si="237"/>
        <v>4945172</v>
      </c>
      <c r="XZ101" s="63">
        <f t="shared" si="237"/>
        <v>5099278</v>
      </c>
      <c r="YA101" s="63">
        <f t="shared" si="237"/>
        <v>5062722</v>
      </c>
      <c r="YB101" s="63">
        <f t="shared" si="237"/>
        <v>5004664</v>
      </c>
      <c r="YC101" s="63">
        <f t="shared" si="237"/>
        <v>5086087</v>
      </c>
      <c r="YD101" s="63">
        <f t="shared" si="237"/>
        <v>5016529</v>
      </c>
      <c r="YE101" s="63">
        <f t="shared" si="237"/>
        <v>5116276</v>
      </c>
      <c r="YF101" s="63">
        <f t="shared" si="237"/>
        <v>4998514</v>
      </c>
      <c r="YG101" s="63">
        <f t="shared" si="237"/>
        <v>5132526</v>
      </c>
      <c r="YH101" s="63">
        <f t="shared" si="237"/>
        <v>5080237</v>
      </c>
      <c r="YI101" s="63">
        <f t="shared" si="237"/>
        <v>5313456</v>
      </c>
      <c r="YJ101" s="63">
        <f t="shared" si="237"/>
        <v>5056476</v>
      </c>
      <c r="YK101" s="63">
        <f t="shared" si="237"/>
        <v>5060267</v>
      </c>
      <c r="YL101" s="63">
        <f t="shared" si="237"/>
        <v>5093861</v>
      </c>
      <c r="YM101" s="63">
        <f t="shared" si="237"/>
        <v>5112417</v>
      </c>
      <c r="YN101" s="63">
        <f t="shared" si="237"/>
        <v>5030222</v>
      </c>
      <c r="YO101" s="63">
        <f t="shared" si="237"/>
        <v>4919920</v>
      </c>
      <c r="YP101" s="63">
        <f t="shared" si="237"/>
        <v>5010786</v>
      </c>
      <c r="YQ101" s="63">
        <f t="shared" si="237"/>
        <v>4939742</v>
      </c>
      <c r="YR101" s="63">
        <f t="shared" si="237"/>
        <v>5022656</v>
      </c>
      <c r="YS101" s="63">
        <f t="shared" si="237"/>
        <v>4958639</v>
      </c>
      <c r="YT101" s="63">
        <f t="shared" si="237"/>
        <v>4945388</v>
      </c>
      <c r="YU101" s="63">
        <f t="shared" si="237"/>
        <v>5097990</v>
      </c>
      <c r="YV101" s="63">
        <f t="shared" si="237"/>
        <v>5220757</v>
      </c>
      <c r="YW101" s="63">
        <f t="shared" si="237"/>
        <v>5099361</v>
      </c>
      <c r="YX101" s="63">
        <f t="shared" si="237"/>
        <v>5072479</v>
      </c>
      <c r="YY101" s="63">
        <f t="shared" si="237"/>
        <v>5182233</v>
      </c>
      <c r="YZ101" s="63">
        <f t="shared" si="237"/>
        <v>5218905</v>
      </c>
      <c r="ZA101" s="63">
        <f t="shared" si="237"/>
        <v>5297071</v>
      </c>
      <c r="ZB101" s="63">
        <f t="shared" si="237"/>
        <v>5130515</v>
      </c>
      <c r="ZC101" s="63">
        <f t="shared" si="237"/>
        <v>5152393</v>
      </c>
      <c r="ZD101" s="63">
        <f t="shared" si="237"/>
        <v>5166941</v>
      </c>
      <c r="ZE101" s="63">
        <f t="shared" si="237"/>
        <v>5466667</v>
      </c>
      <c r="ZF101" s="63">
        <f t="shared" si="237"/>
        <v>5194642</v>
      </c>
      <c r="ZG101" s="63">
        <f t="shared" si="237"/>
        <v>5145467</v>
      </c>
      <c r="ZH101" s="63">
        <f t="shared" si="237"/>
        <v>5158349</v>
      </c>
      <c r="ZI101" s="63">
        <f t="shared" si="237"/>
        <v>5353632</v>
      </c>
      <c r="ZJ101" s="63">
        <f t="shared" si="237"/>
        <v>5280080</v>
      </c>
      <c r="ZK101" s="63">
        <f t="shared" si="237"/>
        <v>5333839</v>
      </c>
      <c r="ZL101" s="63">
        <f t="shared" si="237"/>
        <v>5440513</v>
      </c>
      <c r="ZM101" s="63">
        <f t="shared" si="237"/>
        <v>5181771</v>
      </c>
      <c r="ZN101" s="63">
        <f t="shared" si="237"/>
        <v>5126861</v>
      </c>
      <c r="ZO101" s="63">
        <f t="shared" si="237"/>
        <v>4942522</v>
      </c>
      <c r="ZP101" s="63">
        <f t="shared" si="237"/>
        <v>4981035</v>
      </c>
      <c r="ZQ101" s="63">
        <f t="shared" si="237"/>
        <v>4952899</v>
      </c>
      <c r="ZR101" s="63">
        <f t="shared" si="237"/>
        <v>5144758</v>
      </c>
      <c r="ZS101" s="63">
        <f t="shared" si="237"/>
        <v>4991800</v>
      </c>
      <c r="ZT101" s="63">
        <f t="shared" si="237"/>
        <v>4974845</v>
      </c>
      <c r="ZU101" s="63">
        <f t="shared" si="237"/>
        <v>4951016</v>
      </c>
      <c r="ZV101" s="63">
        <f t="shared" si="237"/>
        <v>5060702</v>
      </c>
      <c r="ZW101" s="63">
        <f t="shared" si="237"/>
        <v>4954607</v>
      </c>
      <c r="ZX101" s="63">
        <f t="shared" si="237"/>
        <v>4920951</v>
      </c>
      <c r="ZY101" s="63">
        <f t="shared" si="237"/>
        <v>5042858</v>
      </c>
      <c r="ZZ101" s="63">
        <f t="shared" si="237"/>
        <v>5069594</v>
      </c>
      <c r="AAA101" s="63">
        <f t="shared" si="237"/>
        <v>5088984</v>
      </c>
      <c r="AAB101" s="63">
        <f t="shared" si="237"/>
        <v>5035251</v>
      </c>
      <c r="AAC101" s="63">
        <f t="shared" si="237"/>
        <v>5112187</v>
      </c>
      <c r="AAD101" s="63">
        <f t="shared" si="237"/>
        <v>5041105</v>
      </c>
      <c r="AAE101" s="63">
        <f t="shared" si="237"/>
        <v>5120041</v>
      </c>
      <c r="AAF101" s="63">
        <f t="shared" ref="AAF101:ACQ101" si="238">SUM(AAF102:AAF108)</f>
        <v>4999472</v>
      </c>
      <c r="AAG101" s="63">
        <f t="shared" si="238"/>
        <v>4986317</v>
      </c>
      <c r="AAH101" s="63">
        <f t="shared" si="238"/>
        <v>5029347</v>
      </c>
      <c r="AAI101" s="63">
        <f t="shared" si="238"/>
        <v>5125573</v>
      </c>
      <c r="AAJ101" s="63">
        <f t="shared" si="238"/>
        <v>5037889</v>
      </c>
      <c r="AAK101" s="63">
        <f t="shared" si="238"/>
        <v>4963462</v>
      </c>
      <c r="AAL101" s="63">
        <f t="shared" si="238"/>
        <v>5195121</v>
      </c>
      <c r="AAM101" s="63">
        <f t="shared" si="238"/>
        <v>5062523</v>
      </c>
      <c r="AAN101" s="63">
        <f t="shared" si="238"/>
        <v>5036074</v>
      </c>
      <c r="AAO101" s="63">
        <f t="shared" si="238"/>
        <v>4924182</v>
      </c>
      <c r="AAP101" s="63">
        <f t="shared" si="238"/>
        <v>5000197</v>
      </c>
      <c r="AAQ101" s="63">
        <f t="shared" si="238"/>
        <v>4907779</v>
      </c>
      <c r="AAR101" s="63">
        <f t="shared" si="238"/>
        <v>5028750</v>
      </c>
      <c r="AAS101" s="63">
        <f t="shared" si="238"/>
        <v>4954310</v>
      </c>
      <c r="AAT101" s="63">
        <f t="shared" si="238"/>
        <v>4941248</v>
      </c>
      <c r="AAU101" s="63">
        <f t="shared" si="238"/>
        <v>5025275</v>
      </c>
      <c r="AAV101" s="63">
        <f t="shared" si="238"/>
        <v>5176249</v>
      </c>
      <c r="AAW101" s="63">
        <f t="shared" si="238"/>
        <v>5275310</v>
      </c>
      <c r="AAX101" s="63">
        <f t="shared" si="238"/>
        <v>5094554</v>
      </c>
      <c r="AAY101" s="63">
        <f t="shared" si="238"/>
        <v>5226430</v>
      </c>
      <c r="AAZ101" s="63">
        <f t="shared" si="238"/>
        <v>5146728</v>
      </c>
      <c r="ABA101" s="63">
        <f t="shared" si="238"/>
        <v>5424164</v>
      </c>
      <c r="ABB101" s="63">
        <f t="shared" si="238"/>
        <v>5187892</v>
      </c>
      <c r="ABC101" s="63">
        <f t="shared" si="238"/>
        <v>5198038</v>
      </c>
      <c r="ABD101" s="63">
        <f t="shared" si="238"/>
        <v>5180222</v>
      </c>
      <c r="ABE101" s="63">
        <f t="shared" si="238"/>
        <v>5444737</v>
      </c>
      <c r="ABF101" s="63">
        <f t="shared" si="238"/>
        <v>5249675</v>
      </c>
      <c r="ABG101" s="63">
        <f t="shared" si="238"/>
        <v>5258192</v>
      </c>
      <c r="ABH101" s="63">
        <f t="shared" si="238"/>
        <v>5330571</v>
      </c>
      <c r="ABI101" s="63">
        <f t="shared" si="238"/>
        <v>5435846</v>
      </c>
      <c r="ABJ101" s="63">
        <f t="shared" si="238"/>
        <v>5418479</v>
      </c>
      <c r="ABK101" s="63">
        <f t="shared" si="238"/>
        <v>5443401</v>
      </c>
      <c r="ABL101" s="63">
        <f t="shared" si="238"/>
        <v>5584714</v>
      </c>
      <c r="ABM101" s="63">
        <f t="shared" si="238"/>
        <v>5242914</v>
      </c>
      <c r="ABN101" s="63">
        <f t="shared" si="238"/>
        <v>5300968</v>
      </c>
      <c r="ABO101" s="63">
        <f t="shared" si="238"/>
        <v>5125193</v>
      </c>
      <c r="ABP101" s="63">
        <f t="shared" si="238"/>
        <v>5093530</v>
      </c>
      <c r="ABQ101" s="63">
        <f t="shared" si="238"/>
        <v>5102145</v>
      </c>
      <c r="ABR101" s="63">
        <f t="shared" si="238"/>
        <v>5143935</v>
      </c>
      <c r="ABS101" s="63">
        <f t="shared" si="238"/>
        <v>4907100</v>
      </c>
      <c r="ABT101" s="63">
        <f t="shared" si="238"/>
        <v>5066586</v>
      </c>
      <c r="ABU101" s="63">
        <f t="shared" si="238"/>
        <v>5123783</v>
      </c>
      <c r="ABV101" s="63">
        <f t="shared" si="238"/>
        <v>5182990</v>
      </c>
      <c r="ABW101" s="63">
        <f t="shared" si="238"/>
        <v>5123043</v>
      </c>
      <c r="ABX101" s="63">
        <f t="shared" si="238"/>
        <v>5107312</v>
      </c>
      <c r="ABY101" s="63">
        <f t="shared" si="238"/>
        <v>5146975</v>
      </c>
      <c r="ABZ101" s="63">
        <f t="shared" si="238"/>
        <v>5054053</v>
      </c>
      <c r="ACA101" s="63">
        <f t="shared" si="238"/>
        <v>5214086</v>
      </c>
      <c r="ACB101" s="63">
        <f t="shared" si="238"/>
        <v>5080665</v>
      </c>
      <c r="ACC101" s="63">
        <f t="shared" si="238"/>
        <v>5164887</v>
      </c>
      <c r="ACD101" s="63">
        <f t="shared" si="238"/>
        <v>5097565</v>
      </c>
      <c r="ACE101" s="63">
        <f t="shared" si="238"/>
        <v>5235041</v>
      </c>
      <c r="ACF101" s="63">
        <f t="shared" si="238"/>
        <v>5056798</v>
      </c>
      <c r="ACG101" s="63">
        <f t="shared" si="238"/>
        <v>5034892</v>
      </c>
      <c r="ACH101" s="63">
        <f t="shared" si="238"/>
        <v>5103318</v>
      </c>
      <c r="ACI101" s="63">
        <f t="shared" si="238"/>
        <v>5150751</v>
      </c>
      <c r="ACJ101" s="63">
        <f t="shared" si="238"/>
        <v>5199325</v>
      </c>
      <c r="ACK101" s="63">
        <f t="shared" si="238"/>
        <v>5147487</v>
      </c>
      <c r="ACL101" s="63">
        <f t="shared" si="238"/>
        <v>5326429</v>
      </c>
      <c r="ACM101" s="63">
        <f t="shared" si="238"/>
        <v>5282468</v>
      </c>
      <c r="ACN101" s="63">
        <f t="shared" si="238"/>
        <v>5380974</v>
      </c>
      <c r="ACO101" s="63">
        <f t="shared" si="238"/>
        <v>5278382</v>
      </c>
      <c r="ACP101" s="63">
        <f t="shared" si="238"/>
        <v>5232672</v>
      </c>
      <c r="ACQ101" s="63">
        <f t="shared" si="238"/>
        <v>5231203</v>
      </c>
      <c r="ACR101" s="63">
        <f t="shared" ref="ACR101:AFC101" si="239">SUM(ACR102:ACR108)</f>
        <v>5357092</v>
      </c>
      <c r="ACS101" s="63">
        <f t="shared" si="239"/>
        <v>5267203</v>
      </c>
      <c r="ACT101" s="63">
        <f t="shared" si="239"/>
        <v>5222496</v>
      </c>
      <c r="ACU101" s="63">
        <f t="shared" si="239"/>
        <v>5355111</v>
      </c>
      <c r="ACV101" s="63">
        <f t="shared" si="239"/>
        <v>5395032</v>
      </c>
      <c r="ACW101" s="63">
        <f t="shared" si="239"/>
        <v>5573890</v>
      </c>
      <c r="ACX101" s="63">
        <f t="shared" si="239"/>
        <v>5431421</v>
      </c>
      <c r="ACY101" s="63">
        <f t="shared" si="239"/>
        <v>5506927</v>
      </c>
      <c r="ACZ101" s="63">
        <f t="shared" si="239"/>
        <v>5377749</v>
      </c>
      <c r="ADA101" s="63">
        <f t="shared" si="239"/>
        <v>5718121</v>
      </c>
      <c r="ADB101" s="63">
        <f t="shared" si="239"/>
        <v>5451970</v>
      </c>
      <c r="ADC101" s="63">
        <f t="shared" si="239"/>
        <v>5754363</v>
      </c>
      <c r="ADD101" s="63">
        <f t="shared" si="239"/>
        <v>5675839</v>
      </c>
      <c r="ADE101" s="63">
        <f t="shared" si="239"/>
        <v>5895496</v>
      </c>
      <c r="ADF101" s="63">
        <f t="shared" si="239"/>
        <v>5677676</v>
      </c>
      <c r="ADG101" s="63">
        <f t="shared" si="239"/>
        <v>5476613</v>
      </c>
      <c r="ADH101" s="63">
        <f t="shared" si="239"/>
        <v>5483042</v>
      </c>
      <c r="ADI101" s="63">
        <f t="shared" si="239"/>
        <v>5433322</v>
      </c>
      <c r="ADJ101" s="63">
        <f t="shared" si="239"/>
        <v>5624456</v>
      </c>
      <c r="ADK101" s="63">
        <f t="shared" si="239"/>
        <v>5472278</v>
      </c>
      <c r="ADL101" s="63">
        <f t="shared" si="239"/>
        <v>5458445</v>
      </c>
      <c r="ADM101" s="63">
        <f t="shared" si="239"/>
        <v>5320282</v>
      </c>
      <c r="ADN101" s="63">
        <f t="shared" si="239"/>
        <v>5314666</v>
      </c>
      <c r="ADO101" s="63">
        <f t="shared" si="239"/>
        <v>5202161</v>
      </c>
      <c r="ADP101" s="63">
        <f t="shared" si="239"/>
        <v>5062534</v>
      </c>
      <c r="ADQ101" s="63">
        <f t="shared" si="239"/>
        <v>5079762</v>
      </c>
      <c r="ADR101" s="63">
        <f t="shared" si="239"/>
        <v>5112972</v>
      </c>
      <c r="ADS101" s="63">
        <f t="shared" si="239"/>
        <v>5124287</v>
      </c>
      <c r="ADT101" s="63">
        <f t="shared" si="239"/>
        <v>5147303</v>
      </c>
      <c r="ADU101" s="63">
        <f t="shared" si="239"/>
        <v>5035622</v>
      </c>
      <c r="ADV101" s="63">
        <f t="shared" si="239"/>
        <v>5057790</v>
      </c>
      <c r="ADW101" s="63">
        <f t="shared" si="239"/>
        <v>5030587</v>
      </c>
      <c r="ADX101" s="63">
        <f t="shared" si="239"/>
        <v>4968435</v>
      </c>
      <c r="ADY101" s="63">
        <f t="shared" si="239"/>
        <v>5075305</v>
      </c>
      <c r="ADZ101" s="63">
        <f t="shared" si="239"/>
        <v>4977588</v>
      </c>
      <c r="AEA101" s="63">
        <f t="shared" si="239"/>
        <v>5142213</v>
      </c>
      <c r="AEB101" s="63">
        <f t="shared" si="239"/>
        <v>5016056</v>
      </c>
      <c r="AEC101" s="63">
        <f t="shared" si="239"/>
        <v>4973881</v>
      </c>
      <c r="AED101" s="63">
        <f t="shared" si="239"/>
        <v>4936018</v>
      </c>
      <c r="AEE101" s="63">
        <f t="shared" si="239"/>
        <v>5030438</v>
      </c>
      <c r="AEF101" s="63">
        <f t="shared" si="239"/>
        <v>4951348</v>
      </c>
      <c r="AEG101" s="63">
        <f t="shared" si="239"/>
        <v>4902359</v>
      </c>
      <c r="AEH101" s="63">
        <f t="shared" si="239"/>
        <v>4973470</v>
      </c>
      <c r="AEI101" s="63">
        <f t="shared" si="239"/>
        <v>4951202</v>
      </c>
      <c r="AEJ101" s="63">
        <f t="shared" si="239"/>
        <v>5049928</v>
      </c>
      <c r="AEK101" s="63">
        <f t="shared" si="239"/>
        <v>4879943</v>
      </c>
      <c r="AEL101" s="63">
        <f t="shared" si="239"/>
        <v>4983265</v>
      </c>
      <c r="AEM101" s="63">
        <f t="shared" si="239"/>
        <v>4917943</v>
      </c>
      <c r="AEN101" s="63">
        <f t="shared" si="239"/>
        <v>4991299</v>
      </c>
      <c r="AEO101" s="63">
        <f t="shared" si="239"/>
        <v>4835649</v>
      </c>
      <c r="AEP101" s="63">
        <f t="shared" si="239"/>
        <v>4761621</v>
      </c>
      <c r="AEQ101" s="63">
        <f t="shared" si="239"/>
        <v>4710758</v>
      </c>
      <c r="AER101" s="63">
        <f t="shared" si="239"/>
        <v>4816686</v>
      </c>
      <c r="AES101" s="63">
        <f t="shared" si="239"/>
        <v>4782849</v>
      </c>
      <c r="AET101" s="63">
        <f t="shared" si="239"/>
        <v>4759243</v>
      </c>
      <c r="AEU101" s="63">
        <f t="shared" si="239"/>
        <v>4822280</v>
      </c>
      <c r="AEV101" s="63">
        <f t="shared" si="239"/>
        <v>4806377</v>
      </c>
      <c r="AEW101" s="63">
        <f t="shared" si="239"/>
        <v>5001383</v>
      </c>
      <c r="AEX101" s="63">
        <f t="shared" si="239"/>
        <v>4827305</v>
      </c>
      <c r="AEY101" s="63">
        <f t="shared" si="239"/>
        <v>4778977</v>
      </c>
      <c r="AEZ101" s="63">
        <f t="shared" si="239"/>
        <v>4833103</v>
      </c>
      <c r="AFA101" s="63">
        <f t="shared" si="239"/>
        <v>5106531</v>
      </c>
      <c r="AFB101" s="63">
        <f t="shared" si="239"/>
        <v>4896634</v>
      </c>
      <c r="AFC101" s="63">
        <f t="shared" si="239"/>
        <v>4856183</v>
      </c>
      <c r="AFD101" s="63">
        <f t="shared" ref="AFD101:AHO101" si="240">SUM(AFD102:AFD108)</f>
        <v>4840483</v>
      </c>
      <c r="AFE101" s="63">
        <f t="shared" si="240"/>
        <v>4968122</v>
      </c>
      <c r="AFF101" s="63">
        <f t="shared" si="240"/>
        <v>4959012</v>
      </c>
      <c r="AFG101" s="63">
        <f t="shared" si="240"/>
        <v>4867547</v>
      </c>
      <c r="AFH101" s="63">
        <f t="shared" si="240"/>
        <v>4953737</v>
      </c>
      <c r="AFI101" s="63">
        <f t="shared" si="240"/>
        <v>4942237</v>
      </c>
      <c r="AFJ101" s="63">
        <f t="shared" si="240"/>
        <v>5265727</v>
      </c>
      <c r="AFK101" s="63">
        <f t="shared" si="240"/>
        <v>5128693</v>
      </c>
      <c r="AFL101" s="63">
        <f t="shared" si="240"/>
        <v>5200648</v>
      </c>
      <c r="AFM101" s="63">
        <f t="shared" si="240"/>
        <v>5078228</v>
      </c>
      <c r="AFN101" s="63">
        <f t="shared" si="240"/>
        <v>5078701</v>
      </c>
      <c r="AFO101" s="63">
        <f t="shared" si="240"/>
        <v>4957390</v>
      </c>
      <c r="AFP101" s="63">
        <f t="shared" si="240"/>
        <v>4855382</v>
      </c>
      <c r="AFQ101" s="63">
        <f t="shared" si="240"/>
        <v>4833460</v>
      </c>
      <c r="AFR101" s="63">
        <f t="shared" si="240"/>
        <v>4740552</v>
      </c>
      <c r="AFS101" s="63">
        <f t="shared" si="240"/>
        <v>4848848</v>
      </c>
      <c r="AFT101" s="63">
        <f t="shared" si="240"/>
        <v>4848150</v>
      </c>
      <c r="AFU101" s="63">
        <f t="shared" si="240"/>
        <v>4848080</v>
      </c>
      <c r="AFV101" s="63">
        <f t="shared" si="240"/>
        <v>4843007</v>
      </c>
      <c r="AFW101" s="63">
        <f t="shared" si="240"/>
        <v>4924814</v>
      </c>
      <c r="AFX101" s="63">
        <f t="shared" si="240"/>
        <v>4786854</v>
      </c>
      <c r="AFY101" s="63">
        <f t="shared" si="240"/>
        <v>4889616</v>
      </c>
      <c r="AFZ101" s="63">
        <f t="shared" si="240"/>
        <v>4866442</v>
      </c>
      <c r="AGA101" s="63">
        <f t="shared" si="240"/>
        <v>4946715</v>
      </c>
      <c r="AGB101" s="63">
        <f t="shared" si="240"/>
        <v>4919286</v>
      </c>
      <c r="AGC101" s="63">
        <f t="shared" si="240"/>
        <v>4906844</v>
      </c>
      <c r="AGD101" s="63">
        <f t="shared" si="240"/>
        <v>4941197</v>
      </c>
      <c r="AGE101" s="63">
        <f t="shared" si="240"/>
        <v>4993703</v>
      </c>
      <c r="AGF101" s="63">
        <f t="shared" si="240"/>
        <v>4961207</v>
      </c>
      <c r="AGG101" s="63">
        <f t="shared" si="240"/>
        <v>4925181</v>
      </c>
      <c r="AGH101" s="63">
        <f t="shared" si="240"/>
        <v>5044674</v>
      </c>
      <c r="AGI101" s="63">
        <f t="shared" si="240"/>
        <v>4995801</v>
      </c>
      <c r="AGJ101" s="63">
        <f t="shared" si="240"/>
        <v>5165871</v>
      </c>
      <c r="AGK101" s="63">
        <f t="shared" si="240"/>
        <v>5127168</v>
      </c>
      <c r="AGL101" s="63">
        <f t="shared" si="240"/>
        <v>5206496</v>
      </c>
      <c r="AGM101" s="63">
        <f t="shared" si="240"/>
        <v>5194258</v>
      </c>
      <c r="AGN101" s="63">
        <f t="shared" si="240"/>
        <v>5251569</v>
      </c>
      <c r="AGO101" s="63">
        <f t="shared" si="240"/>
        <v>5161143</v>
      </c>
      <c r="AGP101" s="63">
        <f t="shared" si="240"/>
        <v>5151809</v>
      </c>
      <c r="AGQ101" s="63">
        <f t="shared" si="240"/>
        <v>5150669</v>
      </c>
      <c r="AGR101" s="63">
        <f t="shared" si="240"/>
        <v>5346756</v>
      </c>
      <c r="AGS101" s="63">
        <f t="shared" si="240"/>
        <v>5416391</v>
      </c>
      <c r="AGT101" s="63">
        <f t="shared" si="240"/>
        <v>5440863</v>
      </c>
      <c r="AGU101" s="63">
        <f t="shared" si="240"/>
        <v>5464415</v>
      </c>
      <c r="AGV101" s="63">
        <f t="shared" si="240"/>
        <v>5449064</v>
      </c>
      <c r="AGW101" s="63">
        <f t="shared" si="240"/>
        <v>5678751</v>
      </c>
      <c r="AGX101" s="63">
        <f t="shared" si="240"/>
        <v>5449847</v>
      </c>
      <c r="AGY101" s="63">
        <f t="shared" si="240"/>
        <v>5529534</v>
      </c>
      <c r="AGZ101" s="63">
        <f t="shared" si="240"/>
        <v>5705028</v>
      </c>
      <c r="AHA101" s="63">
        <f t="shared" si="240"/>
        <v>5926490</v>
      </c>
      <c r="AHB101" s="63">
        <f t="shared" si="240"/>
        <v>5827102</v>
      </c>
      <c r="AHC101" s="63">
        <f t="shared" si="240"/>
        <v>5731549</v>
      </c>
      <c r="AHD101" s="63">
        <f t="shared" si="240"/>
        <v>5664970</v>
      </c>
      <c r="AHE101" s="63">
        <f t="shared" si="240"/>
        <v>5704196</v>
      </c>
      <c r="AHF101" s="63">
        <f t="shared" si="240"/>
        <v>5692614</v>
      </c>
      <c r="AHG101" s="63">
        <f t="shared" si="240"/>
        <v>5625565</v>
      </c>
      <c r="AHH101" s="63">
        <f t="shared" si="240"/>
        <v>5637445</v>
      </c>
      <c r="AHI101" s="63">
        <f t="shared" si="240"/>
        <v>5600482</v>
      </c>
      <c r="AHJ101" s="63">
        <f t="shared" si="240"/>
        <v>5843080</v>
      </c>
      <c r="AHK101" s="63">
        <f t="shared" si="240"/>
        <v>5728855</v>
      </c>
      <c r="AHL101" s="63">
        <f t="shared" si="240"/>
        <v>5985820</v>
      </c>
      <c r="AHM101" s="63">
        <f t="shared" si="240"/>
        <v>5716331</v>
      </c>
      <c r="AHN101" s="63">
        <f t="shared" si="240"/>
        <v>5637728</v>
      </c>
      <c r="AHO101" s="63">
        <f t="shared" si="240"/>
        <v>5620664</v>
      </c>
      <c r="AHP101" s="63">
        <f t="shared" ref="AHP101:AKA101" si="241">SUM(AHP102:AHP108)</f>
        <v>5523510</v>
      </c>
      <c r="AHQ101" s="63">
        <f t="shared" si="241"/>
        <v>5533391</v>
      </c>
      <c r="AHR101" s="63">
        <f t="shared" si="241"/>
        <v>5466989</v>
      </c>
      <c r="AHS101" s="63">
        <f t="shared" si="241"/>
        <v>5527784</v>
      </c>
      <c r="AHT101" s="63">
        <f t="shared" si="241"/>
        <v>5458926</v>
      </c>
      <c r="AHU101" s="63">
        <f t="shared" si="241"/>
        <v>5434994</v>
      </c>
      <c r="AHV101" s="63">
        <f t="shared" si="241"/>
        <v>5399380</v>
      </c>
      <c r="AHW101" s="63">
        <f t="shared" si="241"/>
        <v>5450667</v>
      </c>
      <c r="AHX101" s="63">
        <f t="shared" si="241"/>
        <v>5342002</v>
      </c>
      <c r="AHY101" s="63">
        <f t="shared" si="241"/>
        <v>5338638</v>
      </c>
      <c r="AHZ101" s="63">
        <f t="shared" si="241"/>
        <v>5380030</v>
      </c>
      <c r="AIA101" s="63">
        <f t="shared" si="241"/>
        <v>5509354</v>
      </c>
      <c r="AIB101" s="63">
        <f t="shared" si="241"/>
        <v>5512537</v>
      </c>
      <c r="AIC101" s="63">
        <f t="shared" si="241"/>
        <v>5548108</v>
      </c>
      <c r="AID101" s="63">
        <f t="shared" si="241"/>
        <v>5603928</v>
      </c>
      <c r="AIE101" s="63">
        <f t="shared" si="241"/>
        <v>5615640</v>
      </c>
      <c r="AIF101" s="63">
        <f t="shared" si="241"/>
        <v>5681286</v>
      </c>
      <c r="AIG101" s="63">
        <f t="shared" si="241"/>
        <v>5635221</v>
      </c>
      <c r="AIH101" s="63">
        <f t="shared" si="241"/>
        <v>5650059</v>
      </c>
      <c r="AII101" s="63">
        <f t="shared" si="241"/>
        <v>5546646</v>
      </c>
      <c r="AIJ101" s="63">
        <f t="shared" si="241"/>
        <v>5635110</v>
      </c>
      <c r="AIK101" s="63">
        <f t="shared" si="241"/>
        <v>5572153</v>
      </c>
      <c r="AIL101" s="63">
        <f t="shared" si="241"/>
        <v>5642443</v>
      </c>
      <c r="AIM101" s="63">
        <f t="shared" si="241"/>
        <v>5731943</v>
      </c>
      <c r="AIN101" s="63">
        <f t="shared" si="241"/>
        <v>5768787</v>
      </c>
      <c r="AIO101" s="63">
        <f t="shared" si="241"/>
        <v>5793312</v>
      </c>
      <c r="AIP101" s="63">
        <f t="shared" si="241"/>
        <v>5768578</v>
      </c>
      <c r="AIQ101" s="63">
        <f t="shared" si="241"/>
        <v>5746402</v>
      </c>
      <c r="AIR101" s="63">
        <f t="shared" si="241"/>
        <v>5723604</v>
      </c>
      <c r="AIS101" s="63">
        <f t="shared" si="241"/>
        <v>5802994</v>
      </c>
      <c r="AIT101" s="63">
        <f t="shared" si="241"/>
        <v>5772451</v>
      </c>
      <c r="AIU101" s="63">
        <f t="shared" si="241"/>
        <v>5815022</v>
      </c>
      <c r="AIV101" s="63">
        <f t="shared" si="241"/>
        <v>5828630</v>
      </c>
      <c r="AIW101" s="63">
        <f t="shared" si="241"/>
        <v>5947562</v>
      </c>
      <c r="AIX101" s="63">
        <f t="shared" si="241"/>
        <v>5879386</v>
      </c>
      <c r="AIY101" s="63">
        <f t="shared" si="241"/>
        <v>5862083</v>
      </c>
      <c r="AIZ101" s="63">
        <f t="shared" si="241"/>
        <v>5903625</v>
      </c>
      <c r="AJA101" s="63">
        <f t="shared" si="241"/>
        <v>5914403</v>
      </c>
      <c r="AJB101" s="63">
        <f t="shared" si="241"/>
        <v>5955708</v>
      </c>
      <c r="AJC101" s="63">
        <f t="shared" si="241"/>
        <v>5940115</v>
      </c>
      <c r="AJD101" s="63">
        <f t="shared" si="241"/>
        <v>5963378</v>
      </c>
      <c r="AJE101" s="63">
        <f t="shared" si="241"/>
        <v>5897967</v>
      </c>
      <c r="AJF101" s="63">
        <f t="shared" si="241"/>
        <v>6045855</v>
      </c>
      <c r="AJG101" s="63">
        <f t="shared" si="241"/>
        <v>5962108</v>
      </c>
      <c r="AJH101" s="63">
        <f t="shared" si="241"/>
        <v>5985694</v>
      </c>
      <c r="AJI101" s="63">
        <f t="shared" si="241"/>
        <v>5964625</v>
      </c>
      <c r="AJJ101" s="63">
        <f t="shared" si="241"/>
        <v>6053163</v>
      </c>
      <c r="AJK101" s="63">
        <f t="shared" si="241"/>
        <v>6075829</v>
      </c>
      <c r="AJL101" s="63">
        <f t="shared" si="241"/>
        <v>6105130</v>
      </c>
      <c r="AJM101" s="63">
        <f t="shared" si="241"/>
        <v>6209629</v>
      </c>
      <c r="AJN101" s="63">
        <f t="shared" si="241"/>
        <v>6113143</v>
      </c>
      <c r="AJO101" s="63">
        <f t="shared" si="241"/>
        <v>6097376</v>
      </c>
      <c r="AJP101" s="63">
        <f t="shared" si="241"/>
        <v>6044665</v>
      </c>
      <c r="AJQ101" s="63">
        <f t="shared" si="241"/>
        <v>6048979</v>
      </c>
      <c r="AJR101" s="63">
        <f t="shared" si="241"/>
        <v>6015285</v>
      </c>
      <c r="AJS101" s="63">
        <f t="shared" si="241"/>
        <v>6105386</v>
      </c>
      <c r="AJT101" s="63">
        <f t="shared" si="241"/>
        <v>6175777</v>
      </c>
      <c r="AJU101" s="63">
        <f t="shared" si="241"/>
        <v>6594133</v>
      </c>
      <c r="AJV101" s="63">
        <f t="shared" si="241"/>
        <v>7044647</v>
      </c>
      <c r="AJW101" s="63">
        <f t="shared" si="241"/>
        <v>7216528</v>
      </c>
      <c r="AJX101" s="63">
        <f t="shared" si="241"/>
        <v>6907640</v>
      </c>
      <c r="AJY101" s="63">
        <f t="shared" si="241"/>
        <v>6749825</v>
      </c>
      <c r="AJZ101" s="63">
        <f t="shared" si="241"/>
        <v>6624982</v>
      </c>
      <c r="AKA101" s="63">
        <f t="shared" si="241"/>
        <v>6611026</v>
      </c>
      <c r="AKB101" s="63">
        <f t="shared" ref="AKB101:AMM101" si="242">SUM(AKB102:AKB108)</f>
        <v>6637394</v>
      </c>
      <c r="AKC101" s="63">
        <f t="shared" si="242"/>
        <v>6576202</v>
      </c>
      <c r="AKD101" s="63">
        <f t="shared" si="242"/>
        <v>6597883</v>
      </c>
      <c r="AKE101" s="63">
        <f t="shared" si="242"/>
        <v>6492504</v>
      </c>
      <c r="AKF101" s="63">
        <f t="shared" si="242"/>
        <v>6507985</v>
      </c>
      <c r="AKG101" s="63">
        <f t="shared" si="242"/>
        <v>6475194</v>
      </c>
      <c r="AKH101" s="63">
        <f t="shared" si="242"/>
        <v>6466427</v>
      </c>
      <c r="AKI101" s="63">
        <f t="shared" si="242"/>
        <v>6485530</v>
      </c>
      <c r="AKJ101" s="63">
        <f t="shared" si="242"/>
        <v>6570299</v>
      </c>
      <c r="AKK101" s="63">
        <f t="shared" si="242"/>
        <v>6525726</v>
      </c>
      <c r="AKL101" s="63">
        <f t="shared" si="242"/>
        <v>6484005</v>
      </c>
      <c r="AKM101" s="63">
        <f t="shared" si="242"/>
        <v>6497002</v>
      </c>
      <c r="AKN101" s="63">
        <f t="shared" si="242"/>
        <v>6559043</v>
      </c>
      <c r="AKO101" s="63">
        <f t="shared" si="242"/>
        <v>6565469</v>
      </c>
      <c r="AKP101" s="63">
        <f t="shared" si="242"/>
        <v>6518973</v>
      </c>
      <c r="AKQ101" s="63">
        <f t="shared" si="242"/>
        <v>6531083</v>
      </c>
      <c r="AKR101" s="63">
        <f t="shared" si="242"/>
        <v>6506187</v>
      </c>
      <c r="AKS101" s="63">
        <f t="shared" si="242"/>
        <v>6600431</v>
      </c>
      <c r="AKT101" s="63">
        <f t="shared" si="242"/>
        <v>6571956</v>
      </c>
      <c r="AKU101" s="63">
        <f t="shared" si="242"/>
        <v>6595439</v>
      </c>
      <c r="AKV101" s="63">
        <f t="shared" si="242"/>
        <v>6640930</v>
      </c>
      <c r="AKW101" s="63">
        <f t="shared" si="242"/>
        <v>6738325</v>
      </c>
      <c r="AKX101" s="63">
        <f t="shared" si="242"/>
        <v>6775207</v>
      </c>
      <c r="AKY101" s="63">
        <f t="shared" si="242"/>
        <v>6770431</v>
      </c>
      <c r="AKZ101" s="63">
        <f t="shared" si="242"/>
        <v>6823443</v>
      </c>
      <c r="ALA101" s="63">
        <f t="shared" si="242"/>
        <v>6806825</v>
      </c>
      <c r="ALB101" s="63">
        <f t="shared" si="242"/>
        <v>6904152</v>
      </c>
      <c r="ALC101" s="63">
        <f t="shared" si="242"/>
        <v>6874888</v>
      </c>
      <c r="ALD101" s="63">
        <f t="shared" si="242"/>
        <v>6923377</v>
      </c>
      <c r="ALE101" s="63">
        <f t="shared" si="242"/>
        <v>6819781</v>
      </c>
      <c r="ALF101" s="63">
        <f t="shared" si="242"/>
        <v>7024974</v>
      </c>
      <c r="ALG101" s="63">
        <f t="shared" si="242"/>
        <v>6900670</v>
      </c>
      <c r="ALH101" s="63">
        <f t="shared" si="242"/>
        <v>6865398</v>
      </c>
      <c r="ALI101" s="63">
        <f t="shared" si="242"/>
        <v>6906799</v>
      </c>
      <c r="ALJ101" s="63">
        <f t="shared" si="242"/>
        <v>7027832</v>
      </c>
      <c r="ALK101" s="63">
        <f t="shared" si="242"/>
        <v>7001832</v>
      </c>
      <c r="ALL101" s="63">
        <f t="shared" si="242"/>
        <v>6993206</v>
      </c>
      <c r="ALM101" s="63">
        <f t="shared" si="242"/>
        <v>7093569</v>
      </c>
      <c r="ALN101" s="63">
        <f t="shared" si="242"/>
        <v>7028567</v>
      </c>
      <c r="ALO101" s="63">
        <f t="shared" si="242"/>
        <v>7077501</v>
      </c>
      <c r="ALP101" s="63">
        <f t="shared" si="242"/>
        <v>7030016</v>
      </c>
      <c r="ALQ101" s="63">
        <f t="shared" si="242"/>
        <v>6988696</v>
      </c>
      <c r="ALR101" s="63">
        <f t="shared" si="242"/>
        <v>6943107</v>
      </c>
      <c r="ALS101" s="63">
        <f t="shared" si="242"/>
        <v>7134292</v>
      </c>
      <c r="ALT101" s="63">
        <f t="shared" si="242"/>
        <v>7138121</v>
      </c>
      <c r="ALU101" s="63">
        <f t="shared" si="242"/>
        <v>7309002</v>
      </c>
      <c r="ALV101" s="63">
        <f t="shared" si="242"/>
        <v>7525986</v>
      </c>
      <c r="ALW101" s="63">
        <f t="shared" si="242"/>
        <v>7714853</v>
      </c>
      <c r="ALX101" s="63">
        <f t="shared" si="242"/>
        <v>7690908</v>
      </c>
      <c r="ALY101" s="63">
        <f t="shared" si="242"/>
        <v>7645262</v>
      </c>
      <c r="ALZ101" s="63">
        <f t="shared" si="242"/>
        <v>7694036</v>
      </c>
      <c r="AMA101" s="63">
        <f t="shared" si="242"/>
        <v>7760942</v>
      </c>
      <c r="AMB101" s="63">
        <f t="shared" si="242"/>
        <v>7972449</v>
      </c>
      <c r="AMC101" s="63">
        <f t="shared" si="242"/>
        <v>7940298</v>
      </c>
      <c r="AMD101" s="63">
        <f t="shared" si="242"/>
        <v>8048397</v>
      </c>
      <c r="AME101" s="63">
        <f t="shared" si="242"/>
        <v>7994787</v>
      </c>
      <c r="AMF101" s="63">
        <f t="shared" si="242"/>
        <v>8089011</v>
      </c>
      <c r="AMG101" s="63">
        <f t="shared" si="242"/>
        <v>8060262</v>
      </c>
      <c r="AMH101" s="63">
        <f t="shared" si="242"/>
        <v>8032214</v>
      </c>
      <c r="AMI101" s="63">
        <f t="shared" si="242"/>
        <v>8127232</v>
      </c>
      <c r="AMJ101" s="63">
        <f t="shared" si="242"/>
        <v>8279586</v>
      </c>
      <c r="AMK101" s="63">
        <f t="shared" si="242"/>
        <v>8238925</v>
      </c>
      <c r="AML101" s="63">
        <f t="shared" si="242"/>
        <v>8209171</v>
      </c>
      <c r="AMM101" s="63">
        <f t="shared" si="242"/>
        <v>8087856</v>
      </c>
      <c r="AMN101" s="63">
        <f t="shared" ref="AMN101:AOY101" si="243">SUM(AMN102:AMN108)</f>
        <v>8084471</v>
      </c>
      <c r="AMO101" s="63">
        <f t="shared" si="243"/>
        <v>8150330</v>
      </c>
      <c r="AMP101" s="63">
        <f t="shared" si="243"/>
        <v>8120968</v>
      </c>
      <c r="AMQ101" s="63">
        <f t="shared" si="243"/>
        <v>8178215</v>
      </c>
      <c r="AMR101" s="63">
        <f t="shared" si="243"/>
        <v>8134983</v>
      </c>
      <c r="AMS101" s="63">
        <f t="shared" si="243"/>
        <v>8265161</v>
      </c>
      <c r="AMT101" s="63">
        <f t="shared" si="243"/>
        <v>8207734</v>
      </c>
      <c r="AMU101" s="63">
        <f t="shared" si="243"/>
        <v>8232846</v>
      </c>
      <c r="AMV101" s="63">
        <f t="shared" si="243"/>
        <v>8233503</v>
      </c>
      <c r="AMW101" s="63">
        <f t="shared" si="243"/>
        <v>8267217</v>
      </c>
      <c r="AMX101" s="63">
        <f t="shared" si="243"/>
        <v>8290332</v>
      </c>
      <c r="AMY101" s="63">
        <f t="shared" si="243"/>
        <v>8241545</v>
      </c>
      <c r="AMZ101" s="63">
        <f t="shared" si="243"/>
        <v>8255456</v>
      </c>
      <c r="ANA101" s="63">
        <f t="shared" si="243"/>
        <v>8196970</v>
      </c>
      <c r="ANB101" s="63">
        <f t="shared" si="243"/>
        <v>8370202</v>
      </c>
      <c r="ANC101" s="63">
        <f t="shared" si="243"/>
        <v>8255276</v>
      </c>
      <c r="AND101" s="63">
        <f t="shared" si="243"/>
        <v>8228752</v>
      </c>
      <c r="ANE101" s="63">
        <f t="shared" si="243"/>
        <v>8216034</v>
      </c>
      <c r="ANF101" s="63">
        <f t="shared" si="243"/>
        <v>8474177</v>
      </c>
      <c r="ANG101" s="63">
        <f t="shared" si="243"/>
        <v>8397927</v>
      </c>
      <c r="ANH101" s="63">
        <f t="shared" si="243"/>
        <v>8339901</v>
      </c>
      <c r="ANI101" s="63">
        <f t="shared" si="243"/>
        <v>8384284</v>
      </c>
      <c r="ANJ101" s="63">
        <f t="shared" si="243"/>
        <v>8451358</v>
      </c>
      <c r="ANK101" s="63">
        <f t="shared" si="243"/>
        <v>8490506</v>
      </c>
      <c r="ANL101" s="63">
        <f t="shared" si="243"/>
        <v>8387313</v>
      </c>
      <c r="ANM101" s="63">
        <f t="shared" si="243"/>
        <v>8418828</v>
      </c>
      <c r="ANN101" s="63">
        <f t="shared" si="243"/>
        <v>8476084</v>
      </c>
      <c r="ANO101" s="63">
        <f t="shared" si="243"/>
        <v>8637571</v>
      </c>
      <c r="ANP101" s="63">
        <f t="shared" si="243"/>
        <v>8612562</v>
      </c>
      <c r="ANQ101" s="63">
        <f t="shared" si="243"/>
        <v>8638857</v>
      </c>
      <c r="ANR101" s="63">
        <f t="shared" si="243"/>
        <v>8722860</v>
      </c>
      <c r="ANS101" s="63">
        <f t="shared" si="243"/>
        <v>8720615</v>
      </c>
      <c r="ANT101" s="63">
        <f t="shared" si="243"/>
        <v>8843343</v>
      </c>
      <c r="ANU101" s="63">
        <f t="shared" si="243"/>
        <v>8870736</v>
      </c>
      <c r="ANV101" s="63">
        <f t="shared" si="243"/>
        <v>8852088</v>
      </c>
      <c r="ANW101" s="63">
        <f t="shared" si="243"/>
        <v>8904515</v>
      </c>
      <c r="ANX101" s="63">
        <f t="shared" si="243"/>
        <v>8917449</v>
      </c>
      <c r="ANY101" s="63">
        <f t="shared" si="243"/>
        <v>8853751</v>
      </c>
      <c r="ANZ101" s="63">
        <f t="shared" si="243"/>
        <v>8891387</v>
      </c>
      <c r="AOA101" s="63">
        <f t="shared" si="243"/>
        <v>8855029</v>
      </c>
      <c r="AOB101" s="63">
        <f t="shared" si="243"/>
        <v>9052832</v>
      </c>
      <c r="AOC101" s="63">
        <f t="shared" si="243"/>
        <v>9062618</v>
      </c>
      <c r="AOD101" s="63">
        <f t="shared" si="243"/>
        <v>9135191</v>
      </c>
      <c r="AOE101" s="63">
        <f t="shared" si="243"/>
        <v>9046828</v>
      </c>
      <c r="AOF101" s="63">
        <f t="shared" si="243"/>
        <v>9209222</v>
      </c>
      <c r="AOG101" s="63">
        <f t="shared" si="243"/>
        <v>9134406</v>
      </c>
      <c r="AOH101" s="63">
        <f t="shared" si="243"/>
        <v>9149237</v>
      </c>
      <c r="AOI101" s="63">
        <f t="shared" si="243"/>
        <v>9238340</v>
      </c>
      <c r="AOJ101" s="63">
        <f t="shared" si="243"/>
        <v>9386472</v>
      </c>
      <c r="AOK101" s="63">
        <f t="shared" si="243"/>
        <v>9517819</v>
      </c>
      <c r="AOL101" s="63">
        <f t="shared" si="243"/>
        <v>9437145</v>
      </c>
      <c r="AOM101" s="63">
        <f t="shared" si="243"/>
        <v>9577501</v>
      </c>
      <c r="AON101" s="63">
        <f t="shared" si="243"/>
        <v>9549955</v>
      </c>
      <c r="AOO101" s="63">
        <f t="shared" si="243"/>
        <v>9631028</v>
      </c>
      <c r="AOP101" s="63">
        <f t="shared" si="243"/>
        <v>9558342</v>
      </c>
      <c r="AOQ101" s="63">
        <f t="shared" si="243"/>
        <v>9555616</v>
      </c>
      <c r="AOR101" s="63">
        <f t="shared" si="243"/>
        <v>9578163</v>
      </c>
      <c r="AOS101" s="63">
        <f t="shared" si="243"/>
        <v>9739787</v>
      </c>
      <c r="AOT101" s="63">
        <f t="shared" si="243"/>
        <v>9755108</v>
      </c>
      <c r="AOU101" s="63">
        <f t="shared" si="243"/>
        <v>9765051</v>
      </c>
      <c r="AOV101" s="63">
        <f t="shared" si="243"/>
        <v>9792090</v>
      </c>
      <c r="AOW101" s="63">
        <f t="shared" si="243"/>
        <v>9873127</v>
      </c>
      <c r="AOX101" s="63">
        <f t="shared" si="243"/>
        <v>9998111</v>
      </c>
      <c r="AOY101" s="63">
        <f t="shared" si="243"/>
        <v>9891758</v>
      </c>
      <c r="AOZ101" s="63">
        <f t="shared" ref="AOZ101:ARK101" si="244">SUM(AOZ102:AOZ108)</f>
        <v>9994852</v>
      </c>
      <c r="APA101" s="63">
        <f t="shared" si="244"/>
        <v>10022009</v>
      </c>
      <c r="APB101" s="63">
        <f t="shared" si="244"/>
        <v>10495514</v>
      </c>
      <c r="APC101" s="63">
        <f t="shared" si="244"/>
        <v>10362622</v>
      </c>
      <c r="APD101" s="63">
        <f t="shared" si="244"/>
        <v>10381304</v>
      </c>
      <c r="APE101" s="63">
        <f t="shared" si="244"/>
        <v>10371806</v>
      </c>
      <c r="APF101" s="63">
        <f t="shared" si="244"/>
        <v>10666118</v>
      </c>
      <c r="APG101" s="63">
        <f t="shared" si="244"/>
        <v>10611903</v>
      </c>
      <c r="APH101" s="63">
        <f t="shared" si="244"/>
        <v>10630794</v>
      </c>
      <c r="API101" s="63">
        <f t="shared" si="244"/>
        <v>10783292</v>
      </c>
      <c r="APJ101" s="63">
        <f t="shared" si="244"/>
        <v>10917344</v>
      </c>
      <c r="APK101" s="63">
        <f t="shared" si="244"/>
        <v>11046381</v>
      </c>
      <c r="APL101" s="63">
        <f t="shared" si="244"/>
        <v>10980900</v>
      </c>
      <c r="APM101" s="63">
        <f t="shared" si="244"/>
        <v>11025798</v>
      </c>
      <c r="APN101" s="63">
        <f t="shared" si="244"/>
        <v>10962933</v>
      </c>
      <c r="APO101" s="63">
        <f t="shared" si="244"/>
        <v>11154384</v>
      </c>
      <c r="APP101" s="63">
        <f t="shared" si="244"/>
        <v>11094582</v>
      </c>
      <c r="APQ101" s="63">
        <f t="shared" si="244"/>
        <v>11066664</v>
      </c>
      <c r="APR101" s="63">
        <f t="shared" si="244"/>
        <v>11074113</v>
      </c>
      <c r="APS101" s="63">
        <f t="shared" si="244"/>
        <v>11159572</v>
      </c>
      <c r="APT101" s="63">
        <f t="shared" si="244"/>
        <v>11167126</v>
      </c>
      <c r="APU101" s="63">
        <f t="shared" si="244"/>
        <v>11159588</v>
      </c>
      <c r="APV101" s="63">
        <f t="shared" si="244"/>
        <v>11127736</v>
      </c>
      <c r="APW101" s="63">
        <f t="shared" si="244"/>
        <v>11116541</v>
      </c>
      <c r="APX101" s="63">
        <f t="shared" si="244"/>
        <v>11237628</v>
      </c>
      <c r="APY101" s="63">
        <f t="shared" si="244"/>
        <v>11137192</v>
      </c>
      <c r="APZ101" s="63">
        <f t="shared" si="244"/>
        <v>11164386</v>
      </c>
      <c r="AQA101" s="63">
        <f t="shared" si="244"/>
        <v>11090682</v>
      </c>
      <c r="AQB101" s="63">
        <f t="shared" si="244"/>
        <v>11295187</v>
      </c>
      <c r="AQC101" s="63">
        <f t="shared" si="244"/>
        <v>11163378</v>
      </c>
      <c r="AQD101" s="63">
        <f t="shared" si="244"/>
        <v>11155728</v>
      </c>
      <c r="AQE101" s="63">
        <f t="shared" si="244"/>
        <v>11135049</v>
      </c>
      <c r="AQF101" s="63">
        <f t="shared" si="244"/>
        <v>11243252</v>
      </c>
      <c r="AQG101" s="63">
        <f t="shared" si="244"/>
        <v>11241641</v>
      </c>
      <c r="AQH101" s="63">
        <f t="shared" si="244"/>
        <v>11243998</v>
      </c>
      <c r="AQI101" s="63">
        <f t="shared" si="244"/>
        <v>11338323</v>
      </c>
      <c r="AQJ101" s="63">
        <f t="shared" si="244"/>
        <v>11362832</v>
      </c>
      <c r="AQK101" s="63">
        <f t="shared" si="244"/>
        <v>11504062</v>
      </c>
      <c r="AQL101" s="63">
        <f t="shared" si="244"/>
        <v>11366921</v>
      </c>
      <c r="AQM101" s="63">
        <f t="shared" si="244"/>
        <v>11642495</v>
      </c>
      <c r="AQN101" s="63">
        <f t="shared" si="244"/>
        <v>11564283</v>
      </c>
      <c r="AQO101" s="63">
        <f t="shared" si="244"/>
        <v>11751471</v>
      </c>
      <c r="AQP101" s="63">
        <f t="shared" si="244"/>
        <v>11669412</v>
      </c>
      <c r="AQQ101" s="63">
        <f t="shared" si="244"/>
        <v>11637790</v>
      </c>
      <c r="AQR101" s="63">
        <f t="shared" si="244"/>
        <v>11642372</v>
      </c>
      <c r="AQS101" s="63">
        <f t="shared" si="244"/>
        <v>11712842</v>
      </c>
      <c r="AQT101" s="63">
        <f t="shared" si="244"/>
        <v>11722490</v>
      </c>
      <c r="AQU101" s="63">
        <f t="shared" si="244"/>
        <v>11685608</v>
      </c>
      <c r="AQV101" s="63">
        <f t="shared" si="244"/>
        <v>11748494</v>
      </c>
      <c r="AQW101" s="63">
        <f t="shared" si="244"/>
        <v>11777170</v>
      </c>
      <c r="AQX101" s="63">
        <f t="shared" si="244"/>
        <v>12025011</v>
      </c>
      <c r="AQY101" s="63">
        <f t="shared" si="244"/>
        <v>11826014</v>
      </c>
      <c r="AQZ101" s="63">
        <f t="shared" si="244"/>
        <v>11862204</v>
      </c>
      <c r="ARA101" s="63">
        <f t="shared" si="244"/>
        <v>11961819</v>
      </c>
      <c r="ARB101" s="63">
        <f t="shared" si="244"/>
        <v>12268707</v>
      </c>
      <c r="ARC101" s="63">
        <f t="shared" si="244"/>
        <v>12106944</v>
      </c>
      <c r="ARD101" s="63">
        <f t="shared" si="244"/>
        <v>12065303</v>
      </c>
      <c r="ARE101" s="63">
        <f t="shared" si="244"/>
        <v>12048652</v>
      </c>
      <c r="ARF101" s="63">
        <f t="shared" si="244"/>
        <v>12134953</v>
      </c>
      <c r="ARG101" s="63">
        <f t="shared" si="244"/>
        <v>12302740</v>
      </c>
      <c r="ARH101" s="63">
        <f t="shared" si="244"/>
        <v>12224679</v>
      </c>
      <c r="ARI101" s="63">
        <f t="shared" si="244"/>
        <v>12301473</v>
      </c>
      <c r="ARJ101" s="63">
        <f t="shared" si="244"/>
        <v>12236522</v>
      </c>
      <c r="ARK101" s="63">
        <f t="shared" si="244"/>
        <v>12575081</v>
      </c>
      <c r="ARL101" s="63">
        <f t="shared" ref="ARL101:ATW101" si="245">SUM(ARL102:ARL108)</f>
        <v>12390915</v>
      </c>
      <c r="ARM101" s="63">
        <f t="shared" si="245"/>
        <v>12454798</v>
      </c>
      <c r="ARN101" s="63">
        <f t="shared" si="245"/>
        <v>12382432</v>
      </c>
      <c r="ARO101" s="63">
        <f t="shared" si="245"/>
        <v>12417228</v>
      </c>
      <c r="ARP101" s="63">
        <f t="shared" si="245"/>
        <v>12419193</v>
      </c>
      <c r="ARQ101" s="63">
        <f t="shared" si="245"/>
        <v>12318180</v>
      </c>
      <c r="ARR101" s="63">
        <f t="shared" si="245"/>
        <v>12305891</v>
      </c>
      <c r="ARS101" s="63">
        <f t="shared" si="245"/>
        <v>12270678</v>
      </c>
      <c r="ART101" s="63">
        <f t="shared" si="245"/>
        <v>12463937</v>
      </c>
      <c r="ARU101" s="63">
        <f t="shared" si="245"/>
        <v>12385101</v>
      </c>
      <c r="ARV101" s="63">
        <f t="shared" si="245"/>
        <v>12355279</v>
      </c>
      <c r="ARW101" s="63">
        <f t="shared" si="245"/>
        <v>12264292</v>
      </c>
      <c r="ARX101" s="63">
        <f t="shared" si="245"/>
        <v>12495724</v>
      </c>
      <c r="ARY101" s="63">
        <f t="shared" si="245"/>
        <v>12317732</v>
      </c>
      <c r="ARZ101" s="63">
        <f t="shared" si="245"/>
        <v>12339497</v>
      </c>
      <c r="ASA101" s="63">
        <f t="shared" si="245"/>
        <v>12333273</v>
      </c>
      <c r="ASB101" s="63">
        <f t="shared" si="245"/>
        <v>12550625</v>
      </c>
      <c r="ASC101" s="63">
        <f t="shared" si="245"/>
        <v>12464032</v>
      </c>
      <c r="ASD101" s="63">
        <f t="shared" si="245"/>
        <v>12445145</v>
      </c>
      <c r="ASE101" s="63">
        <f t="shared" si="245"/>
        <v>12431243</v>
      </c>
      <c r="ASF101" s="63">
        <f t="shared" si="245"/>
        <v>12488935</v>
      </c>
      <c r="ASG101" s="63">
        <f t="shared" si="245"/>
        <v>12523821</v>
      </c>
      <c r="ASH101" s="63">
        <f t="shared" si="245"/>
        <v>12436099</v>
      </c>
      <c r="ASI101" s="63">
        <f t="shared" si="245"/>
        <v>12453372</v>
      </c>
      <c r="ASJ101" s="63">
        <f t="shared" si="245"/>
        <v>12436200</v>
      </c>
      <c r="ASK101" s="63">
        <f t="shared" si="245"/>
        <v>12702930</v>
      </c>
      <c r="ASL101" s="63">
        <f t="shared" si="245"/>
        <v>12475849</v>
      </c>
      <c r="ASM101" s="63">
        <f t="shared" si="245"/>
        <v>12496481</v>
      </c>
      <c r="ASN101" s="63">
        <f t="shared" si="245"/>
        <v>12436186</v>
      </c>
      <c r="ASO101" s="63">
        <f t="shared" si="245"/>
        <v>12594740</v>
      </c>
      <c r="ASP101" s="63">
        <f t="shared" si="245"/>
        <v>12489870</v>
      </c>
      <c r="ASQ101" s="63">
        <f t="shared" si="245"/>
        <v>12439530</v>
      </c>
      <c r="ASR101" s="63">
        <f t="shared" si="245"/>
        <v>12439505</v>
      </c>
      <c r="ASS101" s="63">
        <f t="shared" si="245"/>
        <v>12414652</v>
      </c>
      <c r="AST101" s="63">
        <f t="shared" si="245"/>
        <v>12471975</v>
      </c>
      <c r="ASU101" s="63">
        <f t="shared" si="245"/>
        <v>12414551</v>
      </c>
      <c r="ASV101" s="63">
        <f t="shared" si="245"/>
        <v>12452652</v>
      </c>
      <c r="ASW101" s="63">
        <f t="shared" si="245"/>
        <v>12369527</v>
      </c>
      <c r="ASX101" s="63">
        <f t="shared" si="245"/>
        <v>12979510</v>
      </c>
      <c r="ASY101" s="63">
        <f t="shared" si="245"/>
        <v>12824627</v>
      </c>
      <c r="ASZ101" s="63">
        <f t="shared" si="245"/>
        <v>12775446</v>
      </c>
      <c r="ATA101" s="63">
        <f t="shared" si="245"/>
        <v>12756416</v>
      </c>
      <c r="ATB101" s="63">
        <f t="shared" si="245"/>
        <v>12774300</v>
      </c>
      <c r="ATC101" s="63">
        <f t="shared" si="245"/>
        <v>12834711</v>
      </c>
      <c r="ATD101" s="63">
        <f>SUM(ATD102:ATD108)</f>
        <v>12760479</v>
      </c>
      <c r="ATE101" s="63">
        <f t="shared" si="245"/>
        <v>12710564</v>
      </c>
      <c r="ATF101" s="63">
        <f t="shared" si="245"/>
        <v>12771542</v>
      </c>
      <c r="ATG101" s="63">
        <f t="shared" si="245"/>
        <v>12902656</v>
      </c>
      <c r="ATH101" s="63">
        <f t="shared" si="245"/>
        <v>12757802</v>
      </c>
      <c r="ATI101" s="63">
        <f t="shared" si="245"/>
        <v>12841932</v>
      </c>
      <c r="ATJ101" s="63">
        <f t="shared" si="245"/>
        <v>12732584</v>
      </c>
      <c r="ATK101" s="63">
        <f t="shared" si="245"/>
        <v>12923954</v>
      </c>
      <c r="ATL101" s="63">
        <f t="shared" si="245"/>
        <v>12798624</v>
      </c>
      <c r="ATM101" s="63">
        <f t="shared" si="245"/>
        <v>12853021</v>
      </c>
      <c r="ATN101" s="63">
        <f t="shared" si="245"/>
        <v>12832932</v>
      </c>
      <c r="ATO101" s="63">
        <f t="shared" si="245"/>
        <v>12813959</v>
      </c>
      <c r="ATP101" s="63">
        <f t="shared" si="245"/>
        <v>12874036</v>
      </c>
      <c r="ATQ101" s="63">
        <f t="shared" si="245"/>
        <v>12775812</v>
      </c>
      <c r="ATR101" s="63">
        <f t="shared" si="245"/>
        <v>12793693</v>
      </c>
      <c r="ATS101" s="63">
        <f t="shared" si="245"/>
        <v>12746721</v>
      </c>
      <c r="ATT101" s="63">
        <f t="shared" si="245"/>
        <v>13003090</v>
      </c>
      <c r="ATU101" s="63">
        <f t="shared" si="245"/>
        <v>12807932</v>
      </c>
      <c r="ATV101" s="63">
        <f t="shared" si="245"/>
        <v>12910162</v>
      </c>
      <c r="ATW101" s="63">
        <f t="shared" si="245"/>
        <v>12861620</v>
      </c>
      <c r="ATX101" s="63">
        <f t="shared" ref="ATX101:AWI101" si="246">SUM(ATX102:ATX108)</f>
        <v>13115457</v>
      </c>
      <c r="ATY101" s="63">
        <f t="shared" si="246"/>
        <v>12914581</v>
      </c>
      <c r="ATZ101" s="63">
        <f t="shared" si="246"/>
        <v>12900789</v>
      </c>
      <c r="AUA101" s="63">
        <f t="shared" si="246"/>
        <v>12899603</v>
      </c>
      <c r="AUB101" s="63">
        <f t="shared" si="246"/>
        <v>13073636</v>
      </c>
      <c r="AUC101" s="63">
        <f t="shared" si="246"/>
        <v>14382836</v>
      </c>
      <c r="AUD101" s="63">
        <f t="shared" si="246"/>
        <v>14327265</v>
      </c>
      <c r="AUE101" s="63">
        <f t="shared" si="246"/>
        <v>14337827</v>
      </c>
      <c r="AUF101" s="63">
        <f t="shared" si="246"/>
        <v>14305284</v>
      </c>
      <c r="AUG101" s="63">
        <f t="shared" si="246"/>
        <v>14362513</v>
      </c>
      <c r="AUH101" s="63">
        <f t="shared" si="246"/>
        <v>14290895</v>
      </c>
      <c r="AUI101" s="63">
        <f t="shared" si="246"/>
        <v>14319942</v>
      </c>
      <c r="AUJ101" s="63">
        <f t="shared" si="246"/>
        <v>14262804</v>
      </c>
      <c r="AUK101" s="63">
        <f t="shared" si="246"/>
        <v>14429857</v>
      </c>
      <c r="AUL101" s="63">
        <f t="shared" si="246"/>
        <v>14307574</v>
      </c>
      <c r="AUM101" s="63">
        <f t="shared" si="246"/>
        <v>14271986</v>
      </c>
      <c r="AUN101" s="63">
        <f t="shared" si="246"/>
        <v>14303512</v>
      </c>
      <c r="AUO101" s="63">
        <f t="shared" si="246"/>
        <v>14396457</v>
      </c>
      <c r="AUP101" s="63">
        <f t="shared" si="246"/>
        <v>14351414</v>
      </c>
      <c r="AUQ101" s="63">
        <f t="shared" si="246"/>
        <v>14303421</v>
      </c>
      <c r="AUR101" s="63">
        <f t="shared" si="246"/>
        <v>14290948</v>
      </c>
      <c r="AUS101" s="63">
        <f t="shared" si="246"/>
        <v>14249621</v>
      </c>
      <c r="AUT101" s="63">
        <f t="shared" si="246"/>
        <v>14327663</v>
      </c>
      <c r="AUU101" s="63">
        <f t="shared" si="246"/>
        <v>14248349</v>
      </c>
      <c r="AUV101" s="63">
        <f t="shared" si="246"/>
        <v>14261157</v>
      </c>
      <c r="AUW101" s="63">
        <f t="shared" si="246"/>
        <v>14240791</v>
      </c>
      <c r="AUX101" s="63">
        <f t="shared" si="246"/>
        <v>14474559</v>
      </c>
      <c r="AUY101" s="63">
        <f t="shared" si="246"/>
        <v>14429373</v>
      </c>
      <c r="AUZ101" s="63">
        <f t="shared" si="246"/>
        <v>14523836</v>
      </c>
      <c r="AVA101" s="63">
        <f t="shared" si="246"/>
        <v>14679148</v>
      </c>
      <c r="AVB101" s="63">
        <f t="shared" si="246"/>
        <v>14715713</v>
      </c>
      <c r="AVC101" s="63">
        <f t="shared" si="246"/>
        <v>15002154</v>
      </c>
      <c r="AVD101" s="63">
        <f t="shared" si="246"/>
        <v>14930212</v>
      </c>
      <c r="AVE101" s="63">
        <f t="shared" si="246"/>
        <v>14988496</v>
      </c>
      <c r="AVF101" s="63">
        <f t="shared" si="246"/>
        <v>14938831</v>
      </c>
      <c r="AVG101" s="63">
        <f t="shared" si="246"/>
        <v>15295383</v>
      </c>
      <c r="AVH101" s="63">
        <f t="shared" si="246"/>
        <v>15214620</v>
      </c>
      <c r="AVI101" s="63">
        <f t="shared" si="246"/>
        <v>15292964</v>
      </c>
      <c r="AVJ101" s="63">
        <f t="shared" si="246"/>
        <v>15341940</v>
      </c>
      <c r="AVK101" s="63">
        <f t="shared" si="246"/>
        <v>15565739</v>
      </c>
      <c r="AVL101" s="63">
        <f t="shared" si="246"/>
        <v>15569297</v>
      </c>
      <c r="AVM101" s="63">
        <f t="shared" si="246"/>
        <v>15511492</v>
      </c>
      <c r="AVN101" s="63">
        <f t="shared" si="246"/>
        <v>15653641</v>
      </c>
      <c r="AVO101" s="63">
        <f t="shared" si="246"/>
        <v>15601396</v>
      </c>
      <c r="AVP101" s="63">
        <f t="shared" si="246"/>
        <v>15758400</v>
      </c>
      <c r="AVQ101" s="63">
        <f t="shared" si="246"/>
        <v>15635632</v>
      </c>
      <c r="AVR101" s="63">
        <f t="shared" si="246"/>
        <v>15683121</v>
      </c>
      <c r="AVS101" s="63">
        <f t="shared" si="246"/>
        <v>15755374</v>
      </c>
      <c r="AVT101" s="63">
        <f t="shared" si="246"/>
        <v>15853742</v>
      </c>
      <c r="AVU101" s="63">
        <f t="shared" si="246"/>
        <v>15788872</v>
      </c>
      <c r="AVV101" s="63">
        <f t="shared" si="246"/>
        <v>15926704</v>
      </c>
      <c r="AVW101" s="63">
        <f t="shared" si="246"/>
        <v>15840746</v>
      </c>
      <c r="AVX101" s="63">
        <f t="shared" si="246"/>
        <v>16076921</v>
      </c>
      <c r="AVY101" s="63">
        <f t="shared" si="246"/>
        <v>16008086</v>
      </c>
      <c r="AVZ101" s="63">
        <f t="shared" si="246"/>
        <v>16111152</v>
      </c>
      <c r="AWA101" s="63">
        <f t="shared" si="246"/>
        <v>16211436</v>
      </c>
      <c r="AWB101" s="63">
        <f t="shared" si="246"/>
        <v>16447152</v>
      </c>
      <c r="AWC101" s="63">
        <f t="shared" si="246"/>
        <v>16631655</v>
      </c>
      <c r="AWD101" s="63">
        <f t="shared" si="246"/>
        <v>16696511</v>
      </c>
      <c r="AWE101" s="63">
        <f t="shared" si="246"/>
        <v>16794871</v>
      </c>
      <c r="AWF101" s="63">
        <f t="shared" si="246"/>
        <v>16811924</v>
      </c>
      <c r="AWG101" s="63">
        <f t="shared" si="246"/>
        <v>16976149</v>
      </c>
      <c r="AWH101" s="63">
        <f t="shared" si="246"/>
        <v>16965093</v>
      </c>
      <c r="AWI101" s="63">
        <f t="shared" si="246"/>
        <v>16921543</v>
      </c>
      <c r="AWJ101" s="63">
        <f t="shared" ref="AWJ101:AYU101" si="247">SUM(AWJ102:AWJ108)</f>
        <v>17030411</v>
      </c>
      <c r="AWK101" s="63">
        <f t="shared" si="247"/>
        <v>17274342</v>
      </c>
      <c r="AWL101" s="63">
        <f t="shared" si="247"/>
        <v>17173228</v>
      </c>
      <c r="AWM101" s="63">
        <f t="shared" si="247"/>
        <v>17142390</v>
      </c>
      <c r="AWN101" s="63">
        <f t="shared" si="247"/>
        <v>17129953</v>
      </c>
      <c r="AWO101" s="63">
        <f t="shared" si="247"/>
        <v>17340713</v>
      </c>
      <c r="AWP101" s="63">
        <f t="shared" si="247"/>
        <v>17370435</v>
      </c>
      <c r="AWQ101" s="63">
        <f t="shared" si="247"/>
        <v>17337686</v>
      </c>
      <c r="AWR101" s="63">
        <f t="shared" si="247"/>
        <v>17460717</v>
      </c>
      <c r="AWS101" s="63">
        <f t="shared" si="247"/>
        <v>17429578</v>
      </c>
      <c r="AWT101" s="63">
        <f t="shared" si="247"/>
        <v>17595573</v>
      </c>
      <c r="AWU101" s="63">
        <f t="shared" si="247"/>
        <v>17680903</v>
      </c>
      <c r="AWV101" s="63">
        <f t="shared" si="247"/>
        <v>17812082</v>
      </c>
      <c r="AWW101" s="63">
        <f t="shared" si="247"/>
        <v>18095043</v>
      </c>
      <c r="AWX101" s="63">
        <f t="shared" si="247"/>
        <v>18632527</v>
      </c>
      <c r="AWY101" s="63">
        <f t="shared" si="247"/>
        <v>18659504</v>
      </c>
      <c r="AWZ101" s="63">
        <f t="shared" si="247"/>
        <v>18603106</v>
      </c>
      <c r="AXA101" s="63">
        <f t="shared" si="247"/>
        <v>18632715</v>
      </c>
      <c r="AXB101" s="63">
        <f t="shared" si="247"/>
        <v>18635594</v>
      </c>
      <c r="AXC101" s="63">
        <f t="shared" si="247"/>
        <v>18814269</v>
      </c>
      <c r="AXD101" s="63">
        <f t="shared" si="247"/>
        <v>18707923</v>
      </c>
      <c r="AXE101" s="63">
        <f t="shared" si="247"/>
        <v>18776872</v>
      </c>
      <c r="AXF101" s="63">
        <f t="shared" si="247"/>
        <v>18607318</v>
      </c>
      <c r="AXG101" s="63">
        <f t="shared" si="247"/>
        <v>18998684</v>
      </c>
      <c r="AXH101" s="63">
        <f t="shared" si="247"/>
        <v>18651191</v>
      </c>
      <c r="AXI101" s="63">
        <f t="shared" si="247"/>
        <v>18680573</v>
      </c>
      <c r="AXJ101" s="63">
        <f t="shared" si="247"/>
        <v>18622662</v>
      </c>
      <c r="AXK101" s="63">
        <f t="shared" si="247"/>
        <v>18785371</v>
      </c>
      <c r="AXL101" s="63">
        <f t="shared" si="247"/>
        <v>18920740</v>
      </c>
      <c r="AXM101" s="63">
        <f t="shared" si="247"/>
        <v>18878958</v>
      </c>
      <c r="AXN101" s="63">
        <f t="shared" si="247"/>
        <v>19102515</v>
      </c>
      <c r="AXO101" s="63">
        <f t="shared" si="247"/>
        <v>19009607</v>
      </c>
      <c r="AXP101" s="63">
        <f t="shared" si="247"/>
        <v>19184824</v>
      </c>
      <c r="AXQ101" s="63">
        <f t="shared" si="247"/>
        <v>19169375</v>
      </c>
      <c r="AXR101" s="63">
        <f t="shared" si="247"/>
        <v>19222788</v>
      </c>
      <c r="AXS101" s="63">
        <f t="shared" si="247"/>
        <v>19235778</v>
      </c>
      <c r="AXT101" s="63">
        <f t="shared" si="247"/>
        <v>19481901</v>
      </c>
      <c r="AXU101" s="63">
        <f t="shared" si="247"/>
        <v>19373873</v>
      </c>
      <c r="AXV101" s="63">
        <f t="shared" si="247"/>
        <v>19352186</v>
      </c>
      <c r="AXW101" s="63">
        <f t="shared" si="247"/>
        <v>19471590</v>
      </c>
      <c r="AXX101" s="63">
        <f t="shared" si="247"/>
        <v>19637142</v>
      </c>
      <c r="AXY101" s="63">
        <f t="shared" si="247"/>
        <v>19692932</v>
      </c>
      <c r="AXZ101" s="63">
        <f t="shared" si="247"/>
        <v>19778652</v>
      </c>
      <c r="AYA101" s="63">
        <f t="shared" si="247"/>
        <v>19719396</v>
      </c>
      <c r="AYB101" s="63">
        <f t="shared" si="247"/>
        <v>19749341</v>
      </c>
      <c r="AYC101" s="63">
        <f t="shared" si="247"/>
        <v>20048097</v>
      </c>
      <c r="AYD101" s="63">
        <f t="shared" si="247"/>
        <v>20017899</v>
      </c>
      <c r="AYE101" s="63">
        <f t="shared" si="247"/>
        <v>20122485</v>
      </c>
      <c r="AYF101" s="63">
        <f t="shared" si="247"/>
        <v>20074237</v>
      </c>
      <c r="AYG101" s="63">
        <f t="shared" si="247"/>
        <v>20478598</v>
      </c>
      <c r="AYH101" s="63">
        <f t="shared" si="247"/>
        <v>20502397</v>
      </c>
      <c r="AYI101" s="63">
        <f t="shared" si="247"/>
        <v>20554581</v>
      </c>
      <c r="AYJ101" s="63">
        <f t="shared" si="247"/>
        <v>20699722</v>
      </c>
      <c r="AYK101" s="63">
        <f t="shared" si="247"/>
        <v>21019445</v>
      </c>
      <c r="AYL101" s="63">
        <f t="shared" si="247"/>
        <v>21323670</v>
      </c>
      <c r="AYM101" s="63">
        <f t="shared" si="247"/>
        <v>21297976</v>
      </c>
      <c r="AYN101" s="63">
        <f t="shared" si="247"/>
        <v>21488446</v>
      </c>
      <c r="AYO101" s="63">
        <f t="shared" si="247"/>
        <v>21555977</v>
      </c>
      <c r="AYP101" s="63">
        <f t="shared" si="247"/>
        <v>21779245</v>
      </c>
      <c r="AYQ101" s="63">
        <f t="shared" si="247"/>
        <v>21743590</v>
      </c>
      <c r="AYR101" s="63">
        <f t="shared" si="247"/>
        <v>21801202</v>
      </c>
      <c r="AYS101" s="63">
        <f t="shared" si="247"/>
        <v>21839325</v>
      </c>
      <c r="AYT101" s="63">
        <f t="shared" si="247"/>
        <v>22119928</v>
      </c>
      <c r="AYU101" s="63">
        <f t="shared" si="247"/>
        <v>22092535</v>
      </c>
      <c r="AYV101" s="63">
        <f t="shared" ref="AYV101:BBG101" si="248">SUM(AYV102:AYV108)</f>
        <v>22135247</v>
      </c>
      <c r="AYW101" s="63">
        <f t="shared" si="248"/>
        <v>22200662</v>
      </c>
      <c r="AYX101" s="63">
        <f t="shared" si="248"/>
        <v>22307254</v>
      </c>
      <c r="AYY101" s="63">
        <f t="shared" si="248"/>
        <v>22526578</v>
      </c>
      <c r="AYZ101" s="63">
        <f t="shared" si="248"/>
        <v>22462203</v>
      </c>
      <c r="AZA101" s="63">
        <f t="shared" si="248"/>
        <v>22616869</v>
      </c>
      <c r="AZB101" s="63">
        <f t="shared" si="248"/>
        <v>22584369</v>
      </c>
      <c r="AZC101" s="63">
        <f t="shared" si="248"/>
        <v>22998962</v>
      </c>
      <c r="AZD101" s="63">
        <f t="shared" si="248"/>
        <v>22754743</v>
      </c>
      <c r="AZE101" s="63">
        <f t="shared" si="248"/>
        <v>22852648</v>
      </c>
      <c r="AZF101" s="63">
        <f t="shared" si="248"/>
        <v>22797980</v>
      </c>
      <c r="AZG101" s="63">
        <f t="shared" si="248"/>
        <v>23041638</v>
      </c>
      <c r="AZH101" s="63">
        <f t="shared" si="248"/>
        <v>23045482</v>
      </c>
      <c r="AZI101" s="63">
        <f t="shared" si="248"/>
        <v>22981304</v>
      </c>
      <c r="AZJ101" s="63">
        <f t="shared" si="248"/>
        <v>22979362</v>
      </c>
      <c r="AZK101" s="63">
        <f t="shared" si="248"/>
        <v>23014632</v>
      </c>
      <c r="AZL101" s="63">
        <f t="shared" si="248"/>
        <v>23251065</v>
      </c>
      <c r="AZM101" s="63">
        <f t="shared" si="248"/>
        <v>23145601</v>
      </c>
      <c r="AZN101" s="63">
        <f t="shared" si="248"/>
        <v>23261866</v>
      </c>
      <c r="AZO101" s="63">
        <f t="shared" si="248"/>
        <v>23196337</v>
      </c>
      <c r="AZP101" s="63">
        <f t="shared" si="248"/>
        <v>23432075</v>
      </c>
      <c r="AZQ101" s="63">
        <f t="shared" si="248"/>
        <v>23407105</v>
      </c>
      <c r="AZR101" s="63">
        <f t="shared" si="248"/>
        <v>23317125</v>
      </c>
      <c r="AZS101" s="63">
        <f t="shared" si="248"/>
        <v>23295019</v>
      </c>
      <c r="AZT101" s="63">
        <f t="shared" si="248"/>
        <v>23363398</v>
      </c>
      <c r="AZU101" s="63">
        <f t="shared" si="248"/>
        <v>23399335</v>
      </c>
      <c r="AZV101" s="63">
        <f t="shared" si="248"/>
        <v>23476182</v>
      </c>
      <c r="AZW101" s="63">
        <f t="shared" si="248"/>
        <v>23558730</v>
      </c>
      <c r="AZX101" s="63">
        <f t="shared" si="248"/>
        <v>23616525</v>
      </c>
      <c r="AZY101" s="63">
        <f t="shared" si="248"/>
        <v>23731361</v>
      </c>
      <c r="AZZ101" s="63">
        <f t="shared" si="248"/>
        <v>23526627</v>
      </c>
      <c r="BAA101" s="63">
        <f t="shared" si="248"/>
        <v>23551425</v>
      </c>
      <c r="BAB101" s="63">
        <f t="shared" si="248"/>
        <v>23487389</v>
      </c>
      <c r="BAC101" s="63">
        <f t="shared" si="248"/>
        <v>23869087</v>
      </c>
      <c r="BAD101" s="63">
        <f t="shared" si="248"/>
        <v>23658325</v>
      </c>
      <c r="BAE101" s="63">
        <f t="shared" si="248"/>
        <v>23685967</v>
      </c>
      <c r="BAF101" s="63">
        <f t="shared" si="248"/>
        <v>23609544</v>
      </c>
      <c r="BAG101" s="63">
        <f t="shared" si="248"/>
        <v>23889163</v>
      </c>
      <c r="BAH101" s="63">
        <f t="shared" si="248"/>
        <v>23885578</v>
      </c>
      <c r="BAI101" s="63">
        <f t="shared" si="248"/>
        <v>23768267</v>
      </c>
      <c r="BAJ101" s="63">
        <f t="shared" si="248"/>
        <v>23794584</v>
      </c>
      <c r="BAK101" s="63">
        <f t="shared" si="248"/>
        <v>23818310</v>
      </c>
      <c r="BAL101" s="63">
        <f t="shared" si="248"/>
        <v>24045457</v>
      </c>
      <c r="BAM101" s="63">
        <f t="shared" si="248"/>
        <v>23804669</v>
      </c>
      <c r="BAN101" s="63">
        <f t="shared" si="248"/>
        <v>23845752</v>
      </c>
      <c r="BAO101" s="63">
        <f t="shared" si="248"/>
        <v>23781171</v>
      </c>
      <c r="BAP101" s="63">
        <f t="shared" si="248"/>
        <v>24036227</v>
      </c>
      <c r="BAQ101" s="63">
        <f t="shared" si="248"/>
        <v>23861917</v>
      </c>
      <c r="BAR101" s="63">
        <f t="shared" si="248"/>
        <v>23806433</v>
      </c>
      <c r="BAS101" s="63">
        <f t="shared" si="248"/>
        <v>23783594</v>
      </c>
      <c r="BAT101" s="63">
        <f t="shared" si="248"/>
        <v>23924248</v>
      </c>
      <c r="BAU101" s="63">
        <f t="shared" si="248"/>
        <v>23904546</v>
      </c>
      <c r="BAV101" s="63">
        <f t="shared" si="248"/>
        <v>23873262</v>
      </c>
      <c r="BAW101" s="63">
        <f t="shared" si="248"/>
        <v>23818850</v>
      </c>
      <c r="BAX101" s="63">
        <f t="shared" si="248"/>
        <v>23815608</v>
      </c>
      <c r="BAY101" s="63">
        <f t="shared" si="248"/>
        <v>24205940</v>
      </c>
      <c r="BAZ101" s="63">
        <f t="shared" si="248"/>
        <v>23932204</v>
      </c>
      <c r="BBA101" s="63">
        <f t="shared" si="248"/>
        <v>24118649</v>
      </c>
      <c r="BBB101" s="63">
        <f t="shared" si="248"/>
        <v>23983781</v>
      </c>
      <c r="BBC101" s="63">
        <f t="shared" si="248"/>
        <v>24550096</v>
      </c>
      <c r="BBD101" s="63">
        <f t="shared" si="248"/>
        <v>24233845</v>
      </c>
      <c r="BBE101" s="63">
        <f t="shared" si="248"/>
        <v>24162094</v>
      </c>
      <c r="BBF101" s="63">
        <f t="shared" si="248"/>
        <v>24063385</v>
      </c>
      <c r="BBG101" s="63">
        <f t="shared" si="248"/>
        <v>24087712</v>
      </c>
      <c r="BBH101" s="63">
        <f t="shared" ref="BBH101:BBN101" si="249">SUM(BBH102:BBH108)</f>
        <v>24398026</v>
      </c>
      <c r="BBI101" s="63">
        <f t="shared" si="249"/>
        <v>24178243</v>
      </c>
      <c r="BBJ101" s="63">
        <f t="shared" si="249"/>
        <v>24136503</v>
      </c>
      <c r="BBK101" s="63">
        <f t="shared" si="249"/>
        <v>24069432</v>
      </c>
      <c r="BBL101" s="63">
        <f t="shared" si="249"/>
        <v>24570603</v>
      </c>
      <c r="BBM101" s="63">
        <f t="shared" si="249"/>
        <v>24338002</v>
      </c>
      <c r="BBN101" s="65">
        <f t="shared" si="249"/>
        <v>24352799</v>
      </c>
    </row>
    <row r="102" spans="1:1419" x14ac:dyDescent="0.2">
      <c r="A102" s="68" t="s">
        <v>91</v>
      </c>
      <c r="C102" s="49">
        <f>SUM(C63)</f>
        <v>0</v>
      </c>
      <c r="D102" s="49">
        <f t="shared" ref="D102:BO102" si="250">SUM(D63)</f>
        <v>0</v>
      </c>
      <c r="E102" s="49">
        <f t="shared" si="250"/>
        <v>0</v>
      </c>
      <c r="F102" s="49">
        <f t="shared" si="250"/>
        <v>0</v>
      </c>
      <c r="G102" s="49">
        <f t="shared" si="250"/>
        <v>0</v>
      </c>
      <c r="H102" s="49">
        <f t="shared" si="250"/>
        <v>0</v>
      </c>
      <c r="I102" s="49">
        <f t="shared" si="250"/>
        <v>0</v>
      </c>
      <c r="J102" s="49">
        <f t="shared" si="250"/>
        <v>0</v>
      </c>
      <c r="K102" s="49">
        <f t="shared" si="250"/>
        <v>0</v>
      </c>
      <c r="L102" s="49">
        <f t="shared" si="250"/>
        <v>0</v>
      </c>
      <c r="M102" s="49">
        <f t="shared" si="250"/>
        <v>0</v>
      </c>
      <c r="N102" s="49">
        <f t="shared" si="250"/>
        <v>0</v>
      </c>
      <c r="O102" s="49">
        <f t="shared" si="250"/>
        <v>0</v>
      </c>
      <c r="P102" s="49">
        <f t="shared" si="250"/>
        <v>0</v>
      </c>
      <c r="Q102" s="49">
        <f t="shared" si="250"/>
        <v>0</v>
      </c>
      <c r="R102" s="49">
        <f t="shared" si="250"/>
        <v>0</v>
      </c>
      <c r="S102" s="49">
        <f t="shared" si="250"/>
        <v>0</v>
      </c>
      <c r="T102" s="49">
        <f t="shared" si="250"/>
        <v>0</v>
      </c>
      <c r="U102" s="49">
        <f t="shared" si="250"/>
        <v>0</v>
      </c>
      <c r="V102" s="49">
        <f t="shared" si="250"/>
        <v>0</v>
      </c>
      <c r="W102" s="49">
        <f t="shared" si="250"/>
        <v>0</v>
      </c>
      <c r="X102" s="49">
        <f t="shared" si="250"/>
        <v>0</v>
      </c>
      <c r="Y102" s="49">
        <f t="shared" si="250"/>
        <v>0</v>
      </c>
      <c r="Z102" s="49">
        <f t="shared" si="250"/>
        <v>0</v>
      </c>
      <c r="AA102" s="49">
        <f t="shared" si="250"/>
        <v>0</v>
      </c>
      <c r="AB102" s="49">
        <f t="shared" si="250"/>
        <v>0</v>
      </c>
      <c r="AC102" s="49">
        <f t="shared" si="250"/>
        <v>0</v>
      </c>
      <c r="AD102" s="49">
        <f t="shared" si="250"/>
        <v>0</v>
      </c>
      <c r="AE102" s="49">
        <f t="shared" si="250"/>
        <v>0</v>
      </c>
      <c r="AF102" s="49">
        <f t="shared" si="250"/>
        <v>0</v>
      </c>
      <c r="AG102" s="49">
        <f t="shared" si="250"/>
        <v>0</v>
      </c>
      <c r="AH102" s="49">
        <f t="shared" si="250"/>
        <v>0</v>
      </c>
      <c r="AI102" s="49">
        <f t="shared" si="250"/>
        <v>0</v>
      </c>
      <c r="AJ102" s="49">
        <f t="shared" si="250"/>
        <v>0</v>
      </c>
      <c r="AK102" s="49">
        <f t="shared" si="250"/>
        <v>0</v>
      </c>
      <c r="AL102" s="49">
        <f t="shared" si="250"/>
        <v>0</v>
      </c>
      <c r="AM102" s="49">
        <f t="shared" si="250"/>
        <v>0</v>
      </c>
      <c r="AN102" s="49">
        <f t="shared" si="250"/>
        <v>0</v>
      </c>
      <c r="AO102" s="49">
        <f t="shared" si="250"/>
        <v>0</v>
      </c>
      <c r="AP102" s="49">
        <f t="shared" si="250"/>
        <v>0</v>
      </c>
      <c r="AQ102" s="49">
        <f t="shared" si="250"/>
        <v>0</v>
      </c>
      <c r="AR102" s="49">
        <f t="shared" si="250"/>
        <v>0</v>
      </c>
      <c r="AS102" s="49">
        <f t="shared" si="250"/>
        <v>0</v>
      </c>
      <c r="AT102" s="49">
        <f t="shared" si="250"/>
        <v>0</v>
      </c>
      <c r="AU102" s="49">
        <f t="shared" si="250"/>
        <v>0</v>
      </c>
      <c r="AV102" s="49">
        <f t="shared" si="250"/>
        <v>0</v>
      </c>
      <c r="AW102" s="49">
        <f t="shared" si="250"/>
        <v>0</v>
      </c>
      <c r="AX102" s="49">
        <f t="shared" si="250"/>
        <v>0</v>
      </c>
      <c r="AY102" s="49">
        <f t="shared" si="250"/>
        <v>0</v>
      </c>
      <c r="AZ102" s="49">
        <f t="shared" si="250"/>
        <v>0</v>
      </c>
      <c r="BA102" s="49">
        <f t="shared" si="250"/>
        <v>0</v>
      </c>
      <c r="BB102" s="49">
        <f t="shared" si="250"/>
        <v>0</v>
      </c>
      <c r="BC102" s="49">
        <f t="shared" si="250"/>
        <v>0</v>
      </c>
      <c r="BD102" s="49">
        <f t="shared" si="250"/>
        <v>0</v>
      </c>
      <c r="BE102" s="49">
        <f t="shared" si="250"/>
        <v>0</v>
      </c>
      <c r="BF102" s="49">
        <f t="shared" si="250"/>
        <v>0</v>
      </c>
      <c r="BG102" s="49">
        <f t="shared" si="250"/>
        <v>0</v>
      </c>
      <c r="BH102" s="49">
        <f t="shared" si="250"/>
        <v>0</v>
      </c>
      <c r="BI102" s="49">
        <f t="shared" si="250"/>
        <v>0</v>
      </c>
      <c r="BJ102" s="49">
        <f t="shared" si="250"/>
        <v>0</v>
      </c>
      <c r="BK102" s="49">
        <f t="shared" si="250"/>
        <v>0</v>
      </c>
      <c r="BL102" s="49">
        <f t="shared" si="250"/>
        <v>0</v>
      </c>
      <c r="BM102" s="49">
        <f t="shared" si="250"/>
        <v>0</v>
      </c>
      <c r="BN102" s="49">
        <f t="shared" si="250"/>
        <v>0</v>
      </c>
      <c r="BO102" s="49">
        <f t="shared" si="250"/>
        <v>0</v>
      </c>
      <c r="BP102" s="49">
        <f t="shared" ref="BP102:EA102" si="251">SUM(BP63)</f>
        <v>0</v>
      </c>
      <c r="BQ102" s="49">
        <f t="shared" si="251"/>
        <v>0</v>
      </c>
      <c r="BR102" s="49">
        <f t="shared" si="251"/>
        <v>0</v>
      </c>
      <c r="BS102" s="49">
        <f t="shared" si="251"/>
        <v>0</v>
      </c>
      <c r="BT102" s="49">
        <f t="shared" si="251"/>
        <v>0</v>
      </c>
      <c r="BU102" s="49">
        <f t="shared" si="251"/>
        <v>0</v>
      </c>
      <c r="BV102" s="49">
        <f t="shared" si="251"/>
        <v>0</v>
      </c>
      <c r="BW102" s="49">
        <f t="shared" si="251"/>
        <v>0</v>
      </c>
      <c r="BX102" s="49">
        <f t="shared" si="251"/>
        <v>0</v>
      </c>
      <c r="BY102" s="49">
        <f t="shared" si="251"/>
        <v>0</v>
      </c>
      <c r="BZ102" s="49">
        <f t="shared" si="251"/>
        <v>0</v>
      </c>
      <c r="CA102" s="49">
        <f t="shared" si="251"/>
        <v>0</v>
      </c>
      <c r="CB102" s="49">
        <f t="shared" si="251"/>
        <v>0</v>
      </c>
      <c r="CC102" s="49">
        <f t="shared" si="251"/>
        <v>0</v>
      </c>
      <c r="CD102" s="49">
        <f t="shared" si="251"/>
        <v>0</v>
      </c>
      <c r="CE102" s="49">
        <f t="shared" si="251"/>
        <v>0</v>
      </c>
      <c r="CF102" s="49">
        <f t="shared" si="251"/>
        <v>0</v>
      </c>
      <c r="CG102" s="49">
        <f t="shared" si="251"/>
        <v>0</v>
      </c>
      <c r="CH102" s="49">
        <f t="shared" si="251"/>
        <v>0</v>
      </c>
      <c r="CI102" s="49">
        <f t="shared" si="251"/>
        <v>0</v>
      </c>
      <c r="CJ102" s="49">
        <f t="shared" si="251"/>
        <v>0</v>
      </c>
      <c r="CK102" s="49">
        <f t="shared" si="251"/>
        <v>0</v>
      </c>
      <c r="CL102" s="49">
        <f t="shared" si="251"/>
        <v>0</v>
      </c>
      <c r="CM102" s="49">
        <f t="shared" si="251"/>
        <v>0</v>
      </c>
      <c r="CN102" s="49">
        <f t="shared" si="251"/>
        <v>0</v>
      </c>
      <c r="CO102" s="49">
        <f t="shared" si="251"/>
        <v>0</v>
      </c>
      <c r="CP102" s="49">
        <f t="shared" si="251"/>
        <v>0</v>
      </c>
      <c r="CQ102" s="49">
        <f t="shared" si="251"/>
        <v>0</v>
      </c>
      <c r="CR102" s="49">
        <f t="shared" si="251"/>
        <v>0</v>
      </c>
      <c r="CS102" s="49">
        <f t="shared" si="251"/>
        <v>0</v>
      </c>
      <c r="CT102" s="49">
        <f t="shared" si="251"/>
        <v>0</v>
      </c>
      <c r="CU102" s="49">
        <f t="shared" si="251"/>
        <v>0</v>
      </c>
      <c r="CV102" s="49">
        <f t="shared" si="251"/>
        <v>0</v>
      </c>
      <c r="CW102" s="49">
        <f t="shared" si="251"/>
        <v>0</v>
      </c>
      <c r="CX102" s="49">
        <f t="shared" si="251"/>
        <v>0</v>
      </c>
      <c r="CY102" s="49">
        <f t="shared" si="251"/>
        <v>0</v>
      </c>
      <c r="CZ102" s="49">
        <f t="shared" si="251"/>
        <v>0</v>
      </c>
      <c r="DA102" s="49">
        <f t="shared" si="251"/>
        <v>0</v>
      </c>
      <c r="DB102" s="49">
        <f t="shared" si="251"/>
        <v>0</v>
      </c>
      <c r="DC102" s="49">
        <f t="shared" si="251"/>
        <v>0</v>
      </c>
      <c r="DD102" s="49">
        <f t="shared" si="251"/>
        <v>0</v>
      </c>
      <c r="DE102" s="49">
        <f t="shared" si="251"/>
        <v>0</v>
      </c>
      <c r="DF102" s="49">
        <f t="shared" si="251"/>
        <v>0</v>
      </c>
      <c r="DG102" s="49">
        <f t="shared" si="251"/>
        <v>0</v>
      </c>
      <c r="DH102" s="49">
        <f t="shared" si="251"/>
        <v>0</v>
      </c>
      <c r="DI102" s="49">
        <f t="shared" si="251"/>
        <v>0</v>
      </c>
      <c r="DJ102" s="49">
        <f t="shared" si="251"/>
        <v>0</v>
      </c>
      <c r="DK102" s="49">
        <f t="shared" si="251"/>
        <v>0</v>
      </c>
      <c r="DL102" s="49">
        <f t="shared" si="251"/>
        <v>0</v>
      </c>
      <c r="DM102" s="49">
        <f t="shared" si="251"/>
        <v>0</v>
      </c>
      <c r="DN102" s="49">
        <f t="shared" si="251"/>
        <v>0</v>
      </c>
      <c r="DO102" s="49">
        <f t="shared" si="251"/>
        <v>0</v>
      </c>
      <c r="DP102" s="49">
        <f t="shared" si="251"/>
        <v>0</v>
      </c>
      <c r="DQ102" s="49">
        <f t="shared" si="251"/>
        <v>0</v>
      </c>
      <c r="DR102" s="49">
        <f t="shared" si="251"/>
        <v>0</v>
      </c>
      <c r="DS102" s="49">
        <f t="shared" si="251"/>
        <v>0</v>
      </c>
      <c r="DT102" s="49">
        <f t="shared" si="251"/>
        <v>0</v>
      </c>
      <c r="DU102" s="49">
        <f t="shared" si="251"/>
        <v>0</v>
      </c>
      <c r="DV102" s="49">
        <f t="shared" si="251"/>
        <v>0</v>
      </c>
      <c r="DW102" s="49">
        <f t="shared" si="251"/>
        <v>0</v>
      </c>
      <c r="DX102" s="49">
        <f t="shared" si="251"/>
        <v>0</v>
      </c>
      <c r="DY102" s="49">
        <f t="shared" si="251"/>
        <v>0</v>
      </c>
      <c r="DZ102" s="49">
        <f t="shared" si="251"/>
        <v>0</v>
      </c>
      <c r="EA102" s="49">
        <f t="shared" si="251"/>
        <v>0</v>
      </c>
      <c r="EB102" s="49">
        <f t="shared" ref="EB102:GM102" si="252">SUM(EB63)</f>
        <v>0</v>
      </c>
      <c r="EC102" s="49">
        <f t="shared" si="252"/>
        <v>0</v>
      </c>
      <c r="ED102" s="49">
        <f t="shared" si="252"/>
        <v>0</v>
      </c>
      <c r="EE102" s="49">
        <f t="shared" si="252"/>
        <v>0</v>
      </c>
      <c r="EF102" s="49">
        <f t="shared" si="252"/>
        <v>0</v>
      </c>
      <c r="EG102" s="49">
        <f t="shared" si="252"/>
        <v>0</v>
      </c>
      <c r="EH102" s="49">
        <f t="shared" si="252"/>
        <v>0</v>
      </c>
      <c r="EI102" s="49">
        <f t="shared" si="252"/>
        <v>0</v>
      </c>
      <c r="EJ102" s="49">
        <f t="shared" si="252"/>
        <v>0</v>
      </c>
      <c r="EK102" s="49">
        <f t="shared" si="252"/>
        <v>0</v>
      </c>
      <c r="EL102" s="49">
        <f t="shared" si="252"/>
        <v>0</v>
      </c>
      <c r="EM102" s="49">
        <f t="shared" si="252"/>
        <v>0</v>
      </c>
      <c r="EN102" s="49">
        <f t="shared" si="252"/>
        <v>0</v>
      </c>
      <c r="EO102" s="49">
        <f t="shared" si="252"/>
        <v>0</v>
      </c>
      <c r="EP102" s="49">
        <f t="shared" si="252"/>
        <v>0</v>
      </c>
      <c r="EQ102" s="49">
        <f t="shared" si="252"/>
        <v>0</v>
      </c>
      <c r="ER102" s="49">
        <f t="shared" si="252"/>
        <v>0</v>
      </c>
      <c r="ES102" s="49">
        <f t="shared" si="252"/>
        <v>0</v>
      </c>
      <c r="ET102" s="49">
        <f t="shared" si="252"/>
        <v>0</v>
      </c>
      <c r="EU102" s="49">
        <f t="shared" si="252"/>
        <v>0</v>
      </c>
      <c r="EV102" s="49">
        <f t="shared" si="252"/>
        <v>0</v>
      </c>
      <c r="EW102" s="49">
        <f t="shared" si="252"/>
        <v>0</v>
      </c>
      <c r="EX102" s="49">
        <f t="shared" si="252"/>
        <v>0</v>
      </c>
      <c r="EY102" s="49">
        <f t="shared" si="252"/>
        <v>0</v>
      </c>
      <c r="EZ102" s="49">
        <f t="shared" si="252"/>
        <v>0</v>
      </c>
      <c r="FA102" s="49">
        <f t="shared" si="252"/>
        <v>0</v>
      </c>
      <c r="FB102" s="49">
        <f t="shared" si="252"/>
        <v>0</v>
      </c>
      <c r="FC102" s="49">
        <f t="shared" si="252"/>
        <v>0</v>
      </c>
      <c r="FD102" s="49">
        <f t="shared" si="252"/>
        <v>0</v>
      </c>
      <c r="FE102" s="49">
        <f t="shared" si="252"/>
        <v>0</v>
      </c>
      <c r="FF102" s="49">
        <f t="shared" si="252"/>
        <v>0</v>
      </c>
      <c r="FG102" s="49">
        <f t="shared" si="252"/>
        <v>0</v>
      </c>
      <c r="FH102" s="49">
        <f t="shared" si="252"/>
        <v>0</v>
      </c>
      <c r="FI102" s="49">
        <f t="shared" si="252"/>
        <v>0</v>
      </c>
      <c r="FJ102" s="49">
        <f t="shared" si="252"/>
        <v>0</v>
      </c>
      <c r="FK102" s="49">
        <f t="shared" si="252"/>
        <v>0</v>
      </c>
      <c r="FL102" s="49">
        <f t="shared" si="252"/>
        <v>0</v>
      </c>
      <c r="FM102" s="49">
        <f t="shared" si="252"/>
        <v>0</v>
      </c>
      <c r="FN102" s="49">
        <f t="shared" si="252"/>
        <v>0</v>
      </c>
      <c r="FO102" s="49">
        <f t="shared" si="252"/>
        <v>0</v>
      </c>
      <c r="FP102" s="49">
        <f t="shared" si="252"/>
        <v>0</v>
      </c>
      <c r="FQ102" s="49">
        <f t="shared" si="252"/>
        <v>0</v>
      </c>
      <c r="FR102" s="49">
        <f t="shared" si="252"/>
        <v>0</v>
      </c>
      <c r="FS102" s="49">
        <f t="shared" si="252"/>
        <v>0</v>
      </c>
      <c r="FT102" s="49">
        <f t="shared" si="252"/>
        <v>0</v>
      </c>
      <c r="FU102" s="49">
        <f t="shared" si="252"/>
        <v>0</v>
      </c>
      <c r="FV102" s="49">
        <f t="shared" si="252"/>
        <v>0</v>
      </c>
      <c r="FW102" s="49">
        <f t="shared" si="252"/>
        <v>0</v>
      </c>
      <c r="FX102" s="49">
        <f t="shared" si="252"/>
        <v>0</v>
      </c>
      <c r="FY102" s="49">
        <f t="shared" si="252"/>
        <v>0</v>
      </c>
      <c r="FZ102" s="49">
        <f t="shared" si="252"/>
        <v>0</v>
      </c>
      <c r="GA102" s="49">
        <f t="shared" si="252"/>
        <v>0</v>
      </c>
      <c r="GB102" s="49">
        <f t="shared" si="252"/>
        <v>0</v>
      </c>
      <c r="GC102" s="49">
        <f t="shared" si="252"/>
        <v>0</v>
      </c>
      <c r="GD102" s="49">
        <f t="shared" si="252"/>
        <v>0</v>
      </c>
      <c r="GE102" s="49">
        <f t="shared" si="252"/>
        <v>0</v>
      </c>
      <c r="GF102" s="49">
        <f t="shared" si="252"/>
        <v>0</v>
      </c>
      <c r="GG102" s="49">
        <f t="shared" si="252"/>
        <v>0</v>
      </c>
      <c r="GH102" s="49">
        <f t="shared" si="252"/>
        <v>0</v>
      </c>
      <c r="GI102" s="49">
        <f t="shared" si="252"/>
        <v>0</v>
      </c>
      <c r="GJ102" s="49">
        <f t="shared" si="252"/>
        <v>0</v>
      </c>
      <c r="GK102" s="49">
        <f t="shared" si="252"/>
        <v>0</v>
      </c>
      <c r="GL102" s="49">
        <f t="shared" si="252"/>
        <v>0</v>
      </c>
      <c r="GM102" s="49">
        <f t="shared" si="252"/>
        <v>0</v>
      </c>
      <c r="GN102" s="49">
        <f t="shared" ref="GN102:IY102" si="253">SUM(GN63)</f>
        <v>0</v>
      </c>
      <c r="GO102" s="49">
        <f t="shared" si="253"/>
        <v>0</v>
      </c>
      <c r="GP102" s="49">
        <f t="shared" si="253"/>
        <v>0</v>
      </c>
      <c r="GQ102" s="49">
        <f t="shared" si="253"/>
        <v>0</v>
      </c>
      <c r="GR102" s="49">
        <f t="shared" si="253"/>
        <v>0</v>
      </c>
      <c r="GS102" s="49">
        <f t="shared" si="253"/>
        <v>0</v>
      </c>
      <c r="GT102" s="49">
        <f t="shared" si="253"/>
        <v>0</v>
      </c>
      <c r="GU102" s="49">
        <f t="shared" si="253"/>
        <v>0</v>
      </c>
      <c r="GV102" s="49">
        <f t="shared" si="253"/>
        <v>0</v>
      </c>
      <c r="GW102" s="49">
        <f t="shared" si="253"/>
        <v>0</v>
      </c>
      <c r="GX102" s="49">
        <f t="shared" si="253"/>
        <v>0</v>
      </c>
      <c r="GY102" s="49">
        <f t="shared" si="253"/>
        <v>0</v>
      </c>
      <c r="GZ102" s="49">
        <f t="shared" si="253"/>
        <v>0</v>
      </c>
      <c r="HA102" s="49">
        <f t="shared" si="253"/>
        <v>0</v>
      </c>
      <c r="HB102" s="49">
        <f t="shared" si="253"/>
        <v>0</v>
      </c>
      <c r="HC102" s="49">
        <f t="shared" si="253"/>
        <v>0</v>
      </c>
      <c r="HD102" s="49">
        <f t="shared" si="253"/>
        <v>0</v>
      </c>
      <c r="HE102" s="49">
        <f t="shared" si="253"/>
        <v>0</v>
      </c>
      <c r="HF102" s="49">
        <f t="shared" si="253"/>
        <v>0</v>
      </c>
      <c r="HG102" s="49">
        <f t="shared" si="253"/>
        <v>0</v>
      </c>
      <c r="HH102" s="49">
        <f t="shared" si="253"/>
        <v>0</v>
      </c>
      <c r="HI102" s="49">
        <f t="shared" si="253"/>
        <v>0</v>
      </c>
      <c r="HJ102" s="49">
        <f t="shared" si="253"/>
        <v>0</v>
      </c>
      <c r="HK102" s="49">
        <f t="shared" si="253"/>
        <v>0</v>
      </c>
      <c r="HL102" s="49">
        <f t="shared" si="253"/>
        <v>0</v>
      </c>
      <c r="HM102" s="49">
        <f t="shared" si="253"/>
        <v>0</v>
      </c>
      <c r="HN102" s="49">
        <f t="shared" si="253"/>
        <v>0</v>
      </c>
      <c r="HO102" s="49">
        <f t="shared" si="253"/>
        <v>0</v>
      </c>
      <c r="HP102" s="49">
        <f t="shared" si="253"/>
        <v>0</v>
      </c>
      <c r="HQ102" s="49">
        <f t="shared" si="253"/>
        <v>0</v>
      </c>
      <c r="HR102" s="49">
        <f t="shared" si="253"/>
        <v>0</v>
      </c>
      <c r="HS102" s="49">
        <f t="shared" si="253"/>
        <v>0</v>
      </c>
      <c r="HT102" s="49">
        <f t="shared" si="253"/>
        <v>0</v>
      </c>
      <c r="HU102" s="49">
        <f t="shared" si="253"/>
        <v>0</v>
      </c>
      <c r="HV102" s="49">
        <f t="shared" si="253"/>
        <v>0</v>
      </c>
      <c r="HW102" s="49">
        <f t="shared" si="253"/>
        <v>0</v>
      </c>
      <c r="HX102" s="49">
        <f t="shared" si="253"/>
        <v>0</v>
      </c>
      <c r="HY102" s="49">
        <f t="shared" si="253"/>
        <v>0</v>
      </c>
      <c r="HZ102" s="49">
        <f t="shared" si="253"/>
        <v>0</v>
      </c>
      <c r="IA102" s="49">
        <f t="shared" si="253"/>
        <v>0</v>
      </c>
      <c r="IB102" s="49">
        <f t="shared" si="253"/>
        <v>0</v>
      </c>
      <c r="IC102" s="49">
        <f t="shared" si="253"/>
        <v>0</v>
      </c>
      <c r="ID102" s="49">
        <f t="shared" si="253"/>
        <v>0</v>
      </c>
      <c r="IE102" s="49">
        <f t="shared" si="253"/>
        <v>0</v>
      </c>
      <c r="IF102" s="49">
        <f t="shared" si="253"/>
        <v>0</v>
      </c>
      <c r="IG102" s="49">
        <f t="shared" si="253"/>
        <v>0</v>
      </c>
      <c r="IH102" s="49">
        <f t="shared" si="253"/>
        <v>0</v>
      </c>
      <c r="II102" s="49">
        <f t="shared" si="253"/>
        <v>0</v>
      </c>
      <c r="IJ102" s="49">
        <f t="shared" si="253"/>
        <v>0</v>
      </c>
      <c r="IK102" s="49">
        <f t="shared" si="253"/>
        <v>0</v>
      </c>
      <c r="IL102" s="49">
        <f t="shared" si="253"/>
        <v>0</v>
      </c>
      <c r="IM102" s="49">
        <f t="shared" si="253"/>
        <v>0</v>
      </c>
      <c r="IN102" s="49">
        <f t="shared" si="253"/>
        <v>0</v>
      </c>
      <c r="IO102" s="49">
        <f t="shared" si="253"/>
        <v>0</v>
      </c>
      <c r="IP102" s="49">
        <f t="shared" si="253"/>
        <v>0</v>
      </c>
      <c r="IQ102" s="49">
        <f t="shared" si="253"/>
        <v>0</v>
      </c>
      <c r="IR102" s="49">
        <f t="shared" si="253"/>
        <v>0</v>
      </c>
      <c r="IS102" s="49">
        <f t="shared" si="253"/>
        <v>0</v>
      </c>
      <c r="IT102" s="49">
        <f t="shared" si="253"/>
        <v>0</v>
      </c>
      <c r="IU102" s="49">
        <f t="shared" si="253"/>
        <v>0</v>
      </c>
      <c r="IV102" s="49">
        <f t="shared" si="253"/>
        <v>0</v>
      </c>
      <c r="IW102" s="49">
        <f t="shared" si="253"/>
        <v>0</v>
      </c>
      <c r="IX102" s="49">
        <f t="shared" si="253"/>
        <v>0</v>
      </c>
      <c r="IY102" s="49">
        <f t="shared" si="253"/>
        <v>0</v>
      </c>
      <c r="IZ102" s="49">
        <f t="shared" ref="IZ102:LK102" si="254">SUM(IZ63)</f>
        <v>0</v>
      </c>
      <c r="JA102" s="49">
        <f t="shared" si="254"/>
        <v>0</v>
      </c>
      <c r="JB102" s="49">
        <f t="shared" si="254"/>
        <v>0</v>
      </c>
      <c r="JC102" s="49">
        <f t="shared" si="254"/>
        <v>0</v>
      </c>
      <c r="JD102" s="49">
        <f t="shared" si="254"/>
        <v>0</v>
      </c>
      <c r="JE102" s="49">
        <f t="shared" si="254"/>
        <v>0</v>
      </c>
      <c r="JF102" s="49">
        <f t="shared" si="254"/>
        <v>0</v>
      </c>
      <c r="JG102" s="49">
        <f t="shared" si="254"/>
        <v>0</v>
      </c>
      <c r="JH102" s="49">
        <f t="shared" si="254"/>
        <v>0</v>
      </c>
      <c r="JI102" s="49">
        <f t="shared" si="254"/>
        <v>0</v>
      </c>
      <c r="JJ102" s="49">
        <f t="shared" si="254"/>
        <v>0</v>
      </c>
      <c r="JK102" s="49">
        <f t="shared" si="254"/>
        <v>0</v>
      </c>
      <c r="JL102" s="49">
        <f t="shared" si="254"/>
        <v>0</v>
      </c>
      <c r="JM102" s="49">
        <f t="shared" si="254"/>
        <v>0</v>
      </c>
      <c r="JN102" s="49">
        <f t="shared" si="254"/>
        <v>0</v>
      </c>
      <c r="JO102" s="49">
        <f t="shared" si="254"/>
        <v>0</v>
      </c>
      <c r="JP102" s="49">
        <f t="shared" si="254"/>
        <v>0</v>
      </c>
      <c r="JQ102" s="49">
        <f t="shared" si="254"/>
        <v>0</v>
      </c>
      <c r="JR102" s="49">
        <f t="shared" si="254"/>
        <v>0</v>
      </c>
      <c r="JS102" s="49">
        <f t="shared" si="254"/>
        <v>0</v>
      </c>
      <c r="JT102" s="49">
        <f t="shared" si="254"/>
        <v>0</v>
      </c>
      <c r="JU102" s="49">
        <f t="shared" si="254"/>
        <v>0</v>
      </c>
      <c r="JV102" s="49">
        <f t="shared" si="254"/>
        <v>0</v>
      </c>
      <c r="JW102" s="49">
        <f t="shared" si="254"/>
        <v>0</v>
      </c>
      <c r="JX102" s="49">
        <f t="shared" si="254"/>
        <v>0</v>
      </c>
      <c r="JY102" s="49">
        <f t="shared" si="254"/>
        <v>0</v>
      </c>
      <c r="JZ102" s="49">
        <f t="shared" si="254"/>
        <v>0</v>
      </c>
      <c r="KA102" s="49">
        <f t="shared" si="254"/>
        <v>0</v>
      </c>
      <c r="KB102" s="49">
        <f t="shared" si="254"/>
        <v>0</v>
      </c>
      <c r="KC102" s="49">
        <f t="shared" si="254"/>
        <v>0</v>
      </c>
      <c r="KD102" s="49">
        <f t="shared" si="254"/>
        <v>0</v>
      </c>
      <c r="KE102" s="49">
        <f t="shared" si="254"/>
        <v>0</v>
      </c>
      <c r="KF102" s="49">
        <f t="shared" si="254"/>
        <v>0</v>
      </c>
      <c r="KG102" s="49">
        <f t="shared" si="254"/>
        <v>0</v>
      </c>
      <c r="KH102" s="49">
        <f t="shared" si="254"/>
        <v>0</v>
      </c>
      <c r="KI102" s="49">
        <f t="shared" si="254"/>
        <v>0</v>
      </c>
      <c r="KJ102" s="49">
        <f t="shared" si="254"/>
        <v>0</v>
      </c>
      <c r="KK102" s="49">
        <f t="shared" si="254"/>
        <v>0</v>
      </c>
      <c r="KL102" s="49">
        <f t="shared" si="254"/>
        <v>0</v>
      </c>
      <c r="KM102" s="49">
        <f t="shared" si="254"/>
        <v>0</v>
      </c>
      <c r="KN102" s="49">
        <f t="shared" si="254"/>
        <v>0</v>
      </c>
      <c r="KO102" s="49">
        <f t="shared" si="254"/>
        <v>0</v>
      </c>
      <c r="KP102" s="49">
        <f t="shared" si="254"/>
        <v>0</v>
      </c>
      <c r="KQ102" s="49">
        <f t="shared" si="254"/>
        <v>0</v>
      </c>
      <c r="KR102" s="49">
        <f t="shared" si="254"/>
        <v>0</v>
      </c>
      <c r="KS102" s="49">
        <f t="shared" si="254"/>
        <v>0</v>
      </c>
      <c r="KT102" s="49">
        <f t="shared" si="254"/>
        <v>0</v>
      </c>
      <c r="KU102" s="49">
        <f t="shared" si="254"/>
        <v>0</v>
      </c>
      <c r="KV102" s="49">
        <f t="shared" si="254"/>
        <v>0</v>
      </c>
      <c r="KW102" s="49">
        <f t="shared" si="254"/>
        <v>0</v>
      </c>
      <c r="KX102" s="49">
        <f t="shared" si="254"/>
        <v>0</v>
      </c>
      <c r="KY102" s="49">
        <f t="shared" si="254"/>
        <v>0</v>
      </c>
      <c r="KZ102" s="49">
        <f t="shared" si="254"/>
        <v>0</v>
      </c>
      <c r="LA102" s="49">
        <f t="shared" si="254"/>
        <v>0</v>
      </c>
      <c r="LB102" s="49">
        <f t="shared" si="254"/>
        <v>0</v>
      </c>
      <c r="LC102" s="49">
        <f t="shared" si="254"/>
        <v>0</v>
      </c>
      <c r="LD102" s="49">
        <f t="shared" si="254"/>
        <v>0</v>
      </c>
      <c r="LE102" s="49">
        <f t="shared" si="254"/>
        <v>0</v>
      </c>
      <c r="LF102" s="49">
        <f t="shared" si="254"/>
        <v>0</v>
      </c>
      <c r="LG102" s="49">
        <f t="shared" si="254"/>
        <v>0</v>
      </c>
      <c r="LH102" s="49">
        <f t="shared" si="254"/>
        <v>0</v>
      </c>
      <c r="LI102" s="49">
        <f t="shared" si="254"/>
        <v>0</v>
      </c>
      <c r="LJ102" s="49">
        <f t="shared" si="254"/>
        <v>0</v>
      </c>
      <c r="LK102" s="49">
        <f t="shared" si="254"/>
        <v>0</v>
      </c>
      <c r="LL102" s="49">
        <f t="shared" ref="LL102:NW102" si="255">SUM(LL63)</f>
        <v>0</v>
      </c>
      <c r="LM102" s="49">
        <f t="shared" si="255"/>
        <v>0</v>
      </c>
      <c r="LN102" s="49">
        <f t="shared" si="255"/>
        <v>0</v>
      </c>
      <c r="LO102" s="49">
        <f t="shared" si="255"/>
        <v>0</v>
      </c>
      <c r="LP102" s="49">
        <f t="shared" si="255"/>
        <v>0</v>
      </c>
      <c r="LQ102" s="49">
        <f t="shared" si="255"/>
        <v>0</v>
      </c>
      <c r="LR102" s="49">
        <f t="shared" si="255"/>
        <v>0</v>
      </c>
      <c r="LS102" s="49">
        <f t="shared" si="255"/>
        <v>0</v>
      </c>
      <c r="LT102" s="49">
        <f t="shared" si="255"/>
        <v>0</v>
      </c>
      <c r="LU102" s="49">
        <f t="shared" si="255"/>
        <v>0</v>
      </c>
      <c r="LV102" s="49">
        <f t="shared" si="255"/>
        <v>0</v>
      </c>
      <c r="LW102" s="49">
        <f t="shared" si="255"/>
        <v>0</v>
      </c>
      <c r="LX102" s="49">
        <f t="shared" si="255"/>
        <v>0</v>
      </c>
      <c r="LY102" s="49">
        <f t="shared" si="255"/>
        <v>0</v>
      </c>
      <c r="LZ102" s="49">
        <f t="shared" si="255"/>
        <v>0</v>
      </c>
      <c r="MA102" s="49">
        <f t="shared" si="255"/>
        <v>0</v>
      </c>
      <c r="MB102" s="49">
        <f t="shared" si="255"/>
        <v>0</v>
      </c>
      <c r="MC102" s="49">
        <f t="shared" si="255"/>
        <v>0</v>
      </c>
      <c r="MD102" s="49">
        <f t="shared" si="255"/>
        <v>0</v>
      </c>
      <c r="ME102" s="49">
        <f t="shared" si="255"/>
        <v>0</v>
      </c>
      <c r="MF102" s="49">
        <f t="shared" si="255"/>
        <v>0</v>
      </c>
      <c r="MG102" s="49">
        <f t="shared" si="255"/>
        <v>0</v>
      </c>
      <c r="MH102" s="49">
        <f t="shared" si="255"/>
        <v>0</v>
      </c>
      <c r="MI102" s="49">
        <f t="shared" si="255"/>
        <v>0</v>
      </c>
      <c r="MJ102" s="49">
        <f t="shared" si="255"/>
        <v>0</v>
      </c>
      <c r="MK102" s="49">
        <f t="shared" si="255"/>
        <v>0</v>
      </c>
      <c r="ML102" s="49">
        <f t="shared" si="255"/>
        <v>0</v>
      </c>
      <c r="MM102" s="49">
        <f t="shared" si="255"/>
        <v>0</v>
      </c>
      <c r="MN102" s="49">
        <f t="shared" si="255"/>
        <v>0</v>
      </c>
      <c r="MO102" s="49">
        <f t="shared" si="255"/>
        <v>0</v>
      </c>
      <c r="MP102" s="49">
        <f t="shared" si="255"/>
        <v>0</v>
      </c>
      <c r="MQ102" s="49">
        <f t="shared" si="255"/>
        <v>0</v>
      </c>
      <c r="MR102" s="49">
        <f t="shared" si="255"/>
        <v>0</v>
      </c>
      <c r="MS102" s="49">
        <f t="shared" si="255"/>
        <v>0</v>
      </c>
      <c r="MT102" s="49">
        <f t="shared" si="255"/>
        <v>0</v>
      </c>
      <c r="MU102" s="49">
        <f t="shared" si="255"/>
        <v>0</v>
      </c>
      <c r="MV102" s="49">
        <f t="shared" si="255"/>
        <v>0</v>
      </c>
      <c r="MW102" s="49">
        <f t="shared" si="255"/>
        <v>0</v>
      </c>
      <c r="MX102" s="49">
        <f t="shared" si="255"/>
        <v>0</v>
      </c>
      <c r="MY102" s="49">
        <f t="shared" si="255"/>
        <v>0</v>
      </c>
      <c r="MZ102" s="49">
        <f t="shared" si="255"/>
        <v>0</v>
      </c>
      <c r="NA102" s="49">
        <f t="shared" si="255"/>
        <v>0</v>
      </c>
      <c r="NB102" s="49">
        <f t="shared" si="255"/>
        <v>0</v>
      </c>
      <c r="NC102" s="49">
        <f t="shared" si="255"/>
        <v>0</v>
      </c>
      <c r="ND102" s="49">
        <f t="shared" si="255"/>
        <v>0</v>
      </c>
      <c r="NE102" s="49">
        <f t="shared" si="255"/>
        <v>0</v>
      </c>
      <c r="NF102" s="49">
        <f t="shared" si="255"/>
        <v>0</v>
      </c>
      <c r="NG102" s="49">
        <f t="shared" si="255"/>
        <v>0</v>
      </c>
      <c r="NH102" s="49">
        <f t="shared" si="255"/>
        <v>0</v>
      </c>
      <c r="NI102" s="49">
        <f t="shared" si="255"/>
        <v>0</v>
      </c>
      <c r="NJ102" s="49">
        <f t="shared" si="255"/>
        <v>0</v>
      </c>
      <c r="NK102" s="49">
        <f t="shared" si="255"/>
        <v>0</v>
      </c>
      <c r="NL102" s="49">
        <f t="shared" si="255"/>
        <v>0</v>
      </c>
      <c r="NM102" s="49">
        <f t="shared" si="255"/>
        <v>0</v>
      </c>
      <c r="NN102" s="49">
        <f t="shared" si="255"/>
        <v>0</v>
      </c>
      <c r="NO102" s="49">
        <f t="shared" si="255"/>
        <v>0</v>
      </c>
      <c r="NP102" s="49">
        <f t="shared" si="255"/>
        <v>0</v>
      </c>
      <c r="NQ102" s="49">
        <f t="shared" si="255"/>
        <v>0</v>
      </c>
      <c r="NR102" s="49">
        <f t="shared" si="255"/>
        <v>0</v>
      </c>
      <c r="NS102" s="49">
        <f t="shared" si="255"/>
        <v>0</v>
      </c>
      <c r="NT102" s="49">
        <f t="shared" si="255"/>
        <v>0</v>
      </c>
      <c r="NU102" s="49">
        <f t="shared" si="255"/>
        <v>0</v>
      </c>
      <c r="NV102" s="49">
        <f t="shared" si="255"/>
        <v>0</v>
      </c>
      <c r="NW102" s="49">
        <f t="shared" si="255"/>
        <v>0</v>
      </c>
      <c r="NX102" s="49">
        <f t="shared" ref="NX102:QI102" si="256">SUM(NX63)</f>
        <v>0</v>
      </c>
      <c r="NY102" s="49">
        <f t="shared" si="256"/>
        <v>0</v>
      </c>
      <c r="NZ102" s="49">
        <f t="shared" si="256"/>
        <v>0</v>
      </c>
      <c r="OA102" s="49">
        <f t="shared" si="256"/>
        <v>0</v>
      </c>
      <c r="OB102" s="49">
        <f t="shared" si="256"/>
        <v>0</v>
      </c>
      <c r="OC102" s="49">
        <f t="shared" si="256"/>
        <v>0</v>
      </c>
      <c r="OD102" s="49">
        <f t="shared" si="256"/>
        <v>0</v>
      </c>
      <c r="OE102" s="49">
        <f t="shared" si="256"/>
        <v>0</v>
      </c>
      <c r="OF102" s="49">
        <f t="shared" si="256"/>
        <v>0</v>
      </c>
      <c r="OG102" s="49">
        <f t="shared" si="256"/>
        <v>0</v>
      </c>
      <c r="OH102" s="49">
        <f t="shared" si="256"/>
        <v>0</v>
      </c>
      <c r="OI102" s="49">
        <f t="shared" si="256"/>
        <v>0</v>
      </c>
      <c r="OJ102" s="49">
        <f t="shared" si="256"/>
        <v>0</v>
      </c>
      <c r="OK102" s="49">
        <f t="shared" si="256"/>
        <v>0</v>
      </c>
      <c r="OL102" s="49">
        <f t="shared" si="256"/>
        <v>0</v>
      </c>
      <c r="OM102" s="49">
        <f t="shared" si="256"/>
        <v>0</v>
      </c>
      <c r="ON102" s="49">
        <f t="shared" si="256"/>
        <v>0</v>
      </c>
      <c r="OO102" s="49">
        <f t="shared" si="256"/>
        <v>0</v>
      </c>
      <c r="OP102" s="49">
        <f t="shared" si="256"/>
        <v>0</v>
      </c>
      <c r="OQ102" s="49">
        <f t="shared" si="256"/>
        <v>0</v>
      </c>
      <c r="OR102" s="49">
        <f t="shared" si="256"/>
        <v>0</v>
      </c>
      <c r="OS102" s="49">
        <f t="shared" si="256"/>
        <v>0</v>
      </c>
      <c r="OT102" s="49">
        <f t="shared" si="256"/>
        <v>0</v>
      </c>
      <c r="OU102" s="49">
        <f t="shared" si="256"/>
        <v>0</v>
      </c>
      <c r="OV102" s="49">
        <f t="shared" si="256"/>
        <v>0</v>
      </c>
      <c r="OW102" s="49">
        <f t="shared" si="256"/>
        <v>0</v>
      </c>
      <c r="OX102" s="49">
        <f t="shared" si="256"/>
        <v>0</v>
      </c>
      <c r="OY102" s="49">
        <f t="shared" si="256"/>
        <v>0</v>
      </c>
      <c r="OZ102" s="49">
        <f t="shared" si="256"/>
        <v>0</v>
      </c>
      <c r="PA102" s="49">
        <f t="shared" si="256"/>
        <v>0</v>
      </c>
      <c r="PB102" s="49">
        <f t="shared" si="256"/>
        <v>0</v>
      </c>
      <c r="PC102" s="49">
        <f t="shared" si="256"/>
        <v>0</v>
      </c>
      <c r="PD102" s="49">
        <f t="shared" si="256"/>
        <v>0</v>
      </c>
      <c r="PE102" s="49">
        <f t="shared" si="256"/>
        <v>0</v>
      </c>
      <c r="PF102" s="49">
        <f t="shared" si="256"/>
        <v>0</v>
      </c>
      <c r="PG102" s="49">
        <f t="shared" si="256"/>
        <v>0</v>
      </c>
      <c r="PH102" s="49">
        <f t="shared" si="256"/>
        <v>0</v>
      </c>
      <c r="PI102" s="49">
        <f t="shared" si="256"/>
        <v>0</v>
      </c>
      <c r="PJ102" s="49">
        <f t="shared" si="256"/>
        <v>0</v>
      </c>
      <c r="PK102" s="49">
        <f t="shared" si="256"/>
        <v>0</v>
      </c>
      <c r="PL102" s="49">
        <f t="shared" si="256"/>
        <v>0</v>
      </c>
      <c r="PM102" s="49">
        <f t="shared" si="256"/>
        <v>0</v>
      </c>
      <c r="PN102" s="49">
        <f t="shared" si="256"/>
        <v>0</v>
      </c>
      <c r="PO102" s="49">
        <f t="shared" si="256"/>
        <v>0</v>
      </c>
      <c r="PP102" s="49">
        <f t="shared" si="256"/>
        <v>0</v>
      </c>
      <c r="PQ102" s="49">
        <f t="shared" si="256"/>
        <v>0</v>
      </c>
      <c r="PR102" s="49">
        <f t="shared" si="256"/>
        <v>0</v>
      </c>
      <c r="PS102" s="49">
        <f t="shared" si="256"/>
        <v>0</v>
      </c>
      <c r="PT102" s="49">
        <f t="shared" si="256"/>
        <v>0</v>
      </c>
      <c r="PU102" s="49">
        <f t="shared" si="256"/>
        <v>0</v>
      </c>
      <c r="PV102" s="49">
        <f t="shared" si="256"/>
        <v>0</v>
      </c>
      <c r="PW102" s="49">
        <f t="shared" si="256"/>
        <v>0</v>
      </c>
      <c r="PX102" s="49">
        <f t="shared" si="256"/>
        <v>0</v>
      </c>
      <c r="PY102" s="49">
        <f t="shared" si="256"/>
        <v>0</v>
      </c>
      <c r="PZ102" s="49">
        <f t="shared" si="256"/>
        <v>0</v>
      </c>
      <c r="QA102" s="49">
        <f t="shared" si="256"/>
        <v>0</v>
      </c>
      <c r="QB102" s="49">
        <f t="shared" si="256"/>
        <v>0</v>
      </c>
      <c r="QC102" s="49">
        <f t="shared" si="256"/>
        <v>0</v>
      </c>
      <c r="QD102" s="49">
        <f t="shared" si="256"/>
        <v>0</v>
      </c>
      <c r="QE102" s="49">
        <f t="shared" si="256"/>
        <v>0</v>
      </c>
      <c r="QF102" s="49">
        <f t="shared" si="256"/>
        <v>0</v>
      </c>
      <c r="QG102" s="49">
        <f t="shared" si="256"/>
        <v>0</v>
      </c>
      <c r="QH102" s="49">
        <f t="shared" si="256"/>
        <v>0</v>
      </c>
      <c r="QI102" s="49">
        <f t="shared" si="256"/>
        <v>0</v>
      </c>
      <c r="QJ102" s="49">
        <f t="shared" ref="QJ102:SU102" si="257">SUM(QJ63)</f>
        <v>0</v>
      </c>
      <c r="QK102" s="49">
        <f t="shared" si="257"/>
        <v>0</v>
      </c>
      <c r="QL102" s="49">
        <f t="shared" si="257"/>
        <v>0</v>
      </c>
      <c r="QM102" s="49">
        <f t="shared" si="257"/>
        <v>0</v>
      </c>
      <c r="QN102" s="49">
        <f t="shared" si="257"/>
        <v>0</v>
      </c>
      <c r="QO102" s="49">
        <f t="shared" si="257"/>
        <v>0</v>
      </c>
      <c r="QP102" s="49">
        <f t="shared" si="257"/>
        <v>0</v>
      </c>
      <c r="QQ102" s="49">
        <f t="shared" si="257"/>
        <v>0</v>
      </c>
      <c r="QR102" s="49">
        <f t="shared" si="257"/>
        <v>0</v>
      </c>
      <c r="QS102" s="49">
        <f t="shared" si="257"/>
        <v>0</v>
      </c>
      <c r="QT102" s="49">
        <f t="shared" si="257"/>
        <v>0</v>
      </c>
      <c r="QU102" s="49">
        <f t="shared" si="257"/>
        <v>0</v>
      </c>
      <c r="QV102" s="49">
        <f t="shared" si="257"/>
        <v>0</v>
      </c>
      <c r="QW102" s="49">
        <f t="shared" si="257"/>
        <v>0</v>
      </c>
      <c r="QX102" s="49">
        <f t="shared" si="257"/>
        <v>0</v>
      </c>
      <c r="QY102" s="49">
        <f t="shared" si="257"/>
        <v>0</v>
      </c>
      <c r="QZ102" s="49">
        <f t="shared" si="257"/>
        <v>0</v>
      </c>
      <c r="RA102" s="49">
        <f t="shared" si="257"/>
        <v>0</v>
      </c>
      <c r="RB102" s="49">
        <f t="shared" si="257"/>
        <v>0</v>
      </c>
      <c r="RC102" s="49">
        <f t="shared" si="257"/>
        <v>0</v>
      </c>
      <c r="RD102" s="49">
        <f t="shared" si="257"/>
        <v>0</v>
      </c>
      <c r="RE102" s="49">
        <f t="shared" si="257"/>
        <v>0</v>
      </c>
      <c r="RF102" s="49">
        <f t="shared" si="257"/>
        <v>0</v>
      </c>
      <c r="RG102" s="49">
        <f t="shared" si="257"/>
        <v>0</v>
      </c>
      <c r="RH102" s="49">
        <f t="shared" si="257"/>
        <v>0</v>
      </c>
      <c r="RI102" s="49">
        <f t="shared" si="257"/>
        <v>0</v>
      </c>
      <c r="RJ102" s="49">
        <f t="shared" si="257"/>
        <v>0</v>
      </c>
      <c r="RK102" s="49">
        <f t="shared" si="257"/>
        <v>0</v>
      </c>
      <c r="RL102" s="49">
        <f t="shared" si="257"/>
        <v>0</v>
      </c>
      <c r="RM102" s="49">
        <f t="shared" si="257"/>
        <v>0</v>
      </c>
      <c r="RN102" s="49">
        <f t="shared" si="257"/>
        <v>0</v>
      </c>
      <c r="RO102" s="49">
        <f t="shared" si="257"/>
        <v>0</v>
      </c>
      <c r="RP102" s="49">
        <f t="shared" si="257"/>
        <v>0</v>
      </c>
      <c r="RQ102" s="49">
        <f t="shared" si="257"/>
        <v>0</v>
      </c>
      <c r="RR102" s="49">
        <f t="shared" si="257"/>
        <v>0</v>
      </c>
      <c r="RS102" s="49">
        <f t="shared" si="257"/>
        <v>0</v>
      </c>
      <c r="RT102" s="49">
        <f t="shared" si="257"/>
        <v>0</v>
      </c>
      <c r="RU102" s="49">
        <f t="shared" si="257"/>
        <v>0</v>
      </c>
      <c r="RV102" s="49">
        <f t="shared" si="257"/>
        <v>0</v>
      </c>
      <c r="RW102" s="49">
        <f t="shared" si="257"/>
        <v>0</v>
      </c>
      <c r="RX102" s="49">
        <f t="shared" si="257"/>
        <v>0</v>
      </c>
      <c r="RY102" s="49">
        <f t="shared" si="257"/>
        <v>0</v>
      </c>
      <c r="RZ102" s="49">
        <f t="shared" si="257"/>
        <v>0</v>
      </c>
      <c r="SA102" s="49">
        <f t="shared" si="257"/>
        <v>0</v>
      </c>
      <c r="SB102" s="49">
        <f t="shared" si="257"/>
        <v>0</v>
      </c>
      <c r="SC102" s="49">
        <f t="shared" si="257"/>
        <v>0</v>
      </c>
      <c r="SD102" s="49">
        <f t="shared" si="257"/>
        <v>0</v>
      </c>
      <c r="SE102" s="49">
        <f t="shared" si="257"/>
        <v>0</v>
      </c>
      <c r="SF102" s="49">
        <f t="shared" si="257"/>
        <v>0</v>
      </c>
      <c r="SG102" s="49">
        <f t="shared" si="257"/>
        <v>0</v>
      </c>
      <c r="SH102" s="49">
        <f t="shared" si="257"/>
        <v>0</v>
      </c>
      <c r="SI102" s="49">
        <f t="shared" si="257"/>
        <v>0</v>
      </c>
      <c r="SJ102" s="49">
        <f t="shared" si="257"/>
        <v>0</v>
      </c>
      <c r="SK102" s="49">
        <f t="shared" si="257"/>
        <v>0</v>
      </c>
      <c r="SL102" s="49">
        <f t="shared" si="257"/>
        <v>0</v>
      </c>
      <c r="SM102" s="49">
        <f t="shared" si="257"/>
        <v>0</v>
      </c>
      <c r="SN102" s="49">
        <f t="shared" si="257"/>
        <v>0</v>
      </c>
      <c r="SO102" s="49">
        <f t="shared" si="257"/>
        <v>0</v>
      </c>
      <c r="SP102" s="49">
        <f t="shared" si="257"/>
        <v>0</v>
      </c>
      <c r="SQ102" s="49">
        <f t="shared" si="257"/>
        <v>0</v>
      </c>
      <c r="SR102" s="49">
        <f t="shared" si="257"/>
        <v>0</v>
      </c>
      <c r="SS102" s="49">
        <f t="shared" si="257"/>
        <v>0</v>
      </c>
      <c r="ST102" s="49">
        <f t="shared" si="257"/>
        <v>0</v>
      </c>
      <c r="SU102" s="49">
        <f t="shared" si="257"/>
        <v>0</v>
      </c>
      <c r="SV102" s="49">
        <f t="shared" ref="SV102:VG102" si="258">SUM(SV63)</f>
        <v>0</v>
      </c>
      <c r="SW102" s="49">
        <f t="shared" si="258"/>
        <v>0</v>
      </c>
      <c r="SX102" s="49">
        <f t="shared" si="258"/>
        <v>0</v>
      </c>
      <c r="SY102" s="49">
        <f t="shared" si="258"/>
        <v>0</v>
      </c>
      <c r="SZ102" s="49">
        <f t="shared" si="258"/>
        <v>0</v>
      </c>
      <c r="TA102" s="49">
        <f t="shared" si="258"/>
        <v>0</v>
      </c>
      <c r="TB102" s="49">
        <f t="shared" si="258"/>
        <v>0</v>
      </c>
      <c r="TC102" s="49">
        <f t="shared" si="258"/>
        <v>0</v>
      </c>
      <c r="TD102" s="49">
        <f t="shared" si="258"/>
        <v>0</v>
      </c>
      <c r="TE102" s="49">
        <f t="shared" si="258"/>
        <v>0</v>
      </c>
      <c r="TF102" s="49">
        <f t="shared" si="258"/>
        <v>0</v>
      </c>
      <c r="TG102" s="49">
        <f t="shared" si="258"/>
        <v>0</v>
      </c>
      <c r="TH102" s="49">
        <f t="shared" si="258"/>
        <v>0</v>
      </c>
      <c r="TI102" s="49">
        <f t="shared" si="258"/>
        <v>0</v>
      </c>
      <c r="TJ102" s="49">
        <f t="shared" si="258"/>
        <v>0</v>
      </c>
      <c r="TK102" s="49">
        <f t="shared" si="258"/>
        <v>0</v>
      </c>
      <c r="TL102" s="49">
        <f t="shared" si="258"/>
        <v>19899</v>
      </c>
      <c r="TM102" s="49">
        <f t="shared" si="258"/>
        <v>22416</v>
      </c>
      <c r="TN102" s="49">
        <f t="shared" si="258"/>
        <v>24362</v>
      </c>
      <c r="TO102" s="49">
        <f t="shared" si="258"/>
        <v>22513</v>
      </c>
      <c r="TP102" s="49">
        <f t="shared" si="258"/>
        <v>24882</v>
      </c>
      <c r="TQ102" s="49">
        <f t="shared" si="258"/>
        <v>21473</v>
      </c>
      <c r="TR102" s="49">
        <f t="shared" si="258"/>
        <v>22105</v>
      </c>
      <c r="TS102" s="49">
        <f t="shared" si="258"/>
        <v>15759</v>
      </c>
      <c r="TT102" s="49">
        <f t="shared" si="258"/>
        <v>6753</v>
      </c>
      <c r="TU102" s="49">
        <f t="shared" si="258"/>
        <v>7894</v>
      </c>
      <c r="TV102" s="49">
        <f t="shared" si="258"/>
        <v>8365</v>
      </c>
      <c r="TW102" s="49">
        <f t="shared" si="258"/>
        <v>10611</v>
      </c>
      <c r="TX102" s="49">
        <f t="shared" si="258"/>
        <v>7619</v>
      </c>
      <c r="TY102" s="49">
        <f t="shared" si="258"/>
        <v>6306</v>
      </c>
      <c r="TZ102" s="49">
        <f t="shared" si="258"/>
        <v>5905</v>
      </c>
      <c r="UA102" s="49">
        <f t="shared" si="258"/>
        <v>6830</v>
      </c>
      <c r="UB102" s="49">
        <f t="shared" si="258"/>
        <v>7652</v>
      </c>
      <c r="UC102" s="49">
        <f t="shared" si="258"/>
        <v>6523</v>
      </c>
      <c r="UD102" s="49">
        <f t="shared" si="258"/>
        <v>6479</v>
      </c>
      <c r="UE102" s="49">
        <f t="shared" si="258"/>
        <v>6459</v>
      </c>
      <c r="UF102" s="49">
        <f t="shared" si="258"/>
        <v>6805</v>
      </c>
      <c r="UG102" s="49">
        <f t="shared" si="258"/>
        <v>5834</v>
      </c>
      <c r="UH102" s="49">
        <f t="shared" si="258"/>
        <v>7961</v>
      </c>
      <c r="UI102" s="49">
        <f t="shared" si="258"/>
        <v>6456</v>
      </c>
      <c r="UJ102" s="49">
        <f t="shared" si="258"/>
        <v>6161</v>
      </c>
      <c r="UK102" s="49">
        <f t="shared" si="258"/>
        <v>6197</v>
      </c>
      <c r="UL102" s="49">
        <f t="shared" si="258"/>
        <v>5756</v>
      </c>
      <c r="UM102" s="49">
        <f t="shared" si="258"/>
        <v>4240</v>
      </c>
      <c r="UN102" s="49">
        <f t="shared" si="258"/>
        <v>5339</v>
      </c>
      <c r="UO102" s="49">
        <f t="shared" si="258"/>
        <v>6709</v>
      </c>
      <c r="UP102" s="49">
        <f t="shared" si="258"/>
        <v>5461</v>
      </c>
      <c r="UQ102" s="49">
        <f t="shared" si="258"/>
        <v>5502</v>
      </c>
      <c r="UR102" s="49">
        <f t="shared" si="258"/>
        <v>5953</v>
      </c>
      <c r="US102" s="49">
        <f t="shared" si="258"/>
        <v>5488</v>
      </c>
      <c r="UT102" s="49">
        <f t="shared" si="258"/>
        <v>5081</v>
      </c>
      <c r="UU102" s="49">
        <f t="shared" si="258"/>
        <v>5570</v>
      </c>
      <c r="UV102" s="49">
        <f t="shared" si="258"/>
        <v>6152</v>
      </c>
      <c r="UW102" s="49">
        <f t="shared" si="258"/>
        <v>7464</v>
      </c>
      <c r="UX102" s="49">
        <f t="shared" si="258"/>
        <v>7530</v>
      </c>
      <c r="UY102" s="49">
        <f t="shared" si="258"/>
        <v>8306</v>
      </c>
      <c r="UZ102" s="49">
        <f t="shared" si="258"/>
        <v>7091</v>
      </c>
      <c r="VA102" s="49">
        <f t="shared" si="258"/>
        <v>11424</v>
      </c>
      <c r="VB102" s="49">
        <f t="shared" si="258"/>
        <v>12071</v>
      </c>
      <c r="VC102" s="49">
        <f t="shared" si="258"/>
        <v>11473</v>
      </c>
      <c r="VD102" s="49">
        <f t="shared" si="258"/>
        <v>11988</v>
      </c>
      <c r="VE102" s="49">
        <f t="shared" si="258"/>
        <v>12999</v>
      </c>
      <c r="VF102" s="49">
        <f t="shared" si="258"/>
        <v>12937</v>
      </c>
      <c r="VG102" s="49">
        <f t="shared" si="258"/>
        <v>13002</v>
      </c>
      <c r="VH102" s="49">
        <f t="shared" ref="VH102:XS102" si="259">SUM(VH63)</f>
        <v>11884</v>
      </c>
      <c r="VI102" s="49">
        <f t="shared" si="259"/>
        <v>8398</v>
      </c>
      <c r="VJ102" s="49">
        <f t="shared" si="259"/>
        <v>7956</v>
      </c>
      <c r="VK102" s="49">
        <f t="shared" si="259"/>
        <v>12014</v>
      </c>
      <c r="VL102" s="49">
        <f t="shared" si="259"/>
        <v>8097</v>
      </c>
      <c r="VM102" s="49">
        <f t="shared" si="259"/>
        <v>7763</v>
      </c>
      <c r="VN102" s="49">
        <f t="shared" si="259"/>
        <v>8397</v>
      </c>
      <c r="VO102" s="49">
        <f t="shared" si="259"/>
        <v>8796</v>
      </c>
      <c r="VP102" s="49">
        <f t="shared" si="259"/>
        <v>4991</v>
      </c>
      <c r="VQ102" s="49">
        <f t="shared" si="259"/>
        <v>9252</v>
      </c>
      <c r="VR102" s="49">
        <f t="shared" si="259"/>
        <v>6851</v>
      </c>
      <c r="VS102" s="49">
        <f t="shared" si="259"/>
        <v>5450</v>
      </c>
      <c r="VT102" s="49">
        <f t="shared" si="259"/>
        <v>6160</v>
      </c>
      <c r="VU102" s="49">
        <f t="shared" si="259"/>
        <v>4784</v>
      </c>
      <c r="VV102" s="49">
        <f t="shared" si="259"/>
        <v>5971</v>
      </c>
      <c r="VW102" s="49">
        <f t="shared" si="259"/>
        <v>8420</v>
      </c>
      <c r="VX102" s="49">
        <f t="shared" si="259"/>
        <v>5399</v>
      </c>
      <c r="VY102" s="49">
        <f t="shared" si="259"/>
        <v>7954</v>
      </c>
      <c r="VZ102" s="49">
        <f t="shared" si="259"/>
        <v>4576</v>
      </c>
      <c r="WA102" s="49">
        <f t="shared" si="259"/>
        <v>4494</v>
      </c>
      <c r="WB102" s="49">
        <f t="shared" si="259"/>
        <v>5009</v>
      </c>
      <c r="WC102" s="49">
        <f t="shared" si="259"/>
        <v>5227</v>
      </c>
      <c r="WD102" s="49">
        <f t="shared" si="259"/>
        <v>4955</v>
      </c>
      <c r="WE102" s="49">
        <f t="shared" si="259"/>
        <v>4950</v>
      </c>
      <c r="WF102" s="49">
        <f t="shared" si="259"/>
        <v>4798</v>
      </c>
      <c r="WG102" s="49">
        <f t="shared" si="259"/>
        <v>4295</v>
      </c>
      <c r="WH102" s="49">
        <f t="shared" si="259"/>
        <v>6200</v>
      </c>
      <c r="WI102" s="49">
        <f t="shared" si="259"/>
        <v>6307</v>
      </c>
      <c r="WJ102" s="49">
        <f t="shared" si="259"/>
        <v>5910</v>
      </c>
      <c r="WK102" s="49">
        <f t="shared" si="259"/>
        <v>4756</v>
      </c>
      <c r="WL102" s="49">
        <f t="shared" si="259"/>
        <v>5728</v>
      </c>
      <c r="WM102" s="49">
        <f t="shared" si="259"/>
        <v>4403</v>
      </c>
      <c r="WN102" s="49">
        <f t="shared" si="259"/>
        <v>4749</v>
      </c>
      <c r="WO102" s="49">
        <f t="shared" si="259"/>
        <v>5954</v>
      </c>
      <c r="WP102" s="49">
        <f t="shared" si="259"/>
        <v>8600</v>
      </c>
      <c r="WQ102" s="49">
        <f t="shared" si="259"/>
        <v>10793</v>
      </c>
      <c r="WR102" s="49">
        <f t="shared" si="259"/>
        <v>7646</v>
      </c>
      <c r="WS102" s="49">
        <f t="shared" si="259"/>
        <v>12436</v>
      </c>
      <c r="WT102" s="49">
        <f t="shared" si="259"/>
        <v>15166</v>
      </c>
      <c r="WU102" s="49">
        <f t="shared" si="259"/>
        <v>11339</v>
      </c>
      <c r="WV102" s="49">
        <f t="shared" si="259"/>
        <v>15641</v>
      </c>
      <c r="WW102" s="49">
        <f t="shared" si="259"/>
        <v>14840</v>
      </c>
      <c r="WX102" s="49">
        <f t="shared" si="259"/>
        <v>11829</v>
      </c>
      <c r="WY102" s="49">
        <f t="shared" si="259"/>
        <v>6586</v>
      </c>
      <c r="WZ102" s="49">
        <f t="shared" si="259"/>
        <v>5894</v>
      </c>
      <c r="XA102" s="49">
        <f t="shared" si="259"/>
        <v>6855</v>
      </c>
      <c r="XB102" s="49">
        <f t="shared" si="259"/>
        <v>8258</v>
      </c>
      <c r="XC102" s="49">
        <f t="shared" si="259"/>
        <v>12186</v>
      </c>
      <c r="XD102" s="49">
        <f t="shared" si="259"/>
        <v>9938</v>
      </c>
      <c r="XE102" s="49">
        <f t="shared" si="259"/>
        <v>12973</v>
      </c>
      <c r="XF102" s="49">
        <f t="shared" si="259"/>
        <v>13883</v>
      </c>
      <c r="XG102" s="49">
        <f t="shared" si="259"/>
        <v>14065</v>
      </c>
      <c r="XH102" s="49">
        <f t="shared" si="259"/>
        <v>13459</v>
      </c>
      <c r="XI102" s="49">
        <f t="shared" si="259"/>
        <v>6204</v>
      </c>
      <c r="XJ102" s="49">
        <f t="shared" si="259"/>
        <v>5506</v>
      </c>
      <c r="XK102" s="49">
        <f t="shared" si="259"/>
        <v>25882</v>
      </c>
      <c r="XL102" s="49">
        <f t="shared" si="259"/>
        <v>25308</v>
      </c>
      <c r="XM102" s="49">
        <f t="shared" si="259"/>
        <v>5632</v>
      </c>
      <c r="XN102" s="49">
        <f t="shared" si="259"/>
        <v>5699</v>
      </c>
      <c r="XO102" s="49">
        <f t="shared" si="259"/>
        <v>5487</v>
      </c>
      <c r="XP102" s="49">
        <f t="shared" si="259"/>
        <v>4866</v>
      </c>
      <c r="XQ102" s="49">
        <f t="shared" si="259"/>
        <v>4959</v>
      </c>
      <c r="XR102" s="49">
        <f t="shared" si="259"/>
        <v>5388</v>
      </c>
      <c r="XS102" s="49">
        <f t="shared" si="259"/>
        <v>4707</v>
      </c>
      <c r="XT102" s="49">
        <f t="shared" ref="XT102:AAE102" si="260">SUM(XT63)</f>
        <v>4929</v>
      </c>
      <c r="XU102" s="49">
        <f t="shared" si="260"/>
        <v>4650</v>
      </c>
      <c r="XV102" s="49">
        <f t="shared" si="260"/>
        <v>4818</v>
      </c>
      <c r="XW102" s="49">
        <f t="shared" si="260"/>
        <v>5759</v>
      </c>
      <c r="XX102" s="49">
        <f t="shared" si="260"/>
        <v>5546</v>
      </c>
      <c r="XY102" s="49">
        <f t="shared" si="260"/>
        <v>4925</v>
      </c>
      <c r="XZ102" s="49">
        <f t="shared" si="260"/>
        <v>4697</v>
      </c>
      <c r="YA102" s="49">
        <f t="shared" si="260"/>
        <v>6013</v>
      </c>
      <c r="YB102" s="49">
        <f t="shared" si="260"/>
        <v>4913</v>
      </c>
      <c r="YC102" s="49">
        <f t="shared" si="260"/>
        <v>4945</v>
      </c>
      <c r="YD102" s="49">
        <f t="shared" si="260"/>
        <v>4494</v>
      </c>
      <c r="YE102" s="49">
        <f t="shared" si="260"/>
        <v>5188</v>
      </c>
      <c r="YF102" s="49">
        <f t="shared" si="260"/>
        <v>5757</v>
      </c>
      <c r="YG102" s="49">
        <f t="shared" si="260"/>
        <v>4687</v>
      </c>
      <c r="YH102" s="49">
        <f t="shared" si="260"/>
        <v>5453</v>
      </c>
      <c r="YI102" s="49">
        <f t="shared" si="260"/>
        <v>4378</v>
      </c>
      <c r="YJ102" s="49">
        <f t="shared" si="260"/>
        <v>5163</v>
      </c>
      <c r="YK102" s="49">
        <f t="shared" si="260"/>
        <v>5381</v>
      </c>
      <c r="YL102" s="49">
        <f t="shared" si="260"/>
        <v>5336</v>
      </c>
      <c r="YM102" s="49">
        <f t="shared" si="260"/>
        <v>5532</v>
      </c>
      <c r="YN102" s="49">
        <f t="shared" si="260"/>
        <v>4701</v>
      </c>
      <c r="YO102" s="49">
        <f t="shared" si="260"/>
        <v>5142</v>
      </c>
      <c r="YP102" s="49">
        <f t="shared" si="260"/>
        <v>5167</v>
      </c>
      <c r="YQ102" s="49">
        <f t="shared" si="260"/>
        <v>4639</v>
      </c>
      <c r="YR102" s="49">
        <f t="shared" si="260"/>
        <v>5334</v>
      </c>
      <c r="YS102" s="49">
        <f t="shared" si="260"/>
        <v>4935</v>
      </c>
      <c r="YT102" s="49">
        <f t="shared" si="260"/>
        <v>5536</v>
      </c>
      <c r="YU102" s="49">
        <f t="shared" si="260"/>
        <v>5487</v>
      </c>
      <c r="YV102" s="49">
        <f t="shared" si="260"/>
        <v>5329</v>
      </c>
      <c r="YW102" s="49">
        <f t="shared" si="260"/>
        <v>5519</v>
      </c>
      <c r="YX102" s="49">
        <f t="shared" si="260"/>
        <v>5791</v>
      </c>
      <c r="YY102" s="49">
        <f t="shared" si="260"/>
        <v>5382</v>
      </c>
      <c r="YZ102" s="49">
        <f t="shared" si="260"/>
        <v>5369</v>
      </c>
      <c r="ZA102" s="49">
        <f t="shared" si="260"/>
        <v>12383</v>
      </c>
      <c r="ZB102" s="49">
        <f t="shared" si="260"/>
        <v>8359</v>
      </c>
      <c r="ZC102" s="49">
        <f t="shared" si="260"/>
        <v>5433</v>
      </c>
      <c r="ZD102" s="49">
        <f t="shared" si="260"/>
        <v>7000</v>
      </c>
      <c r="ZE102" s="49">
        <f t="shared" si="260"/>
        <v>6637</v>
      </c>
      <c r="ZF102" s="49">
        <f t="shared" si="260"/>
        <v>5914</v>
      </c>
      <c r="ZG102" s="49">
        <f t="shared" si="260"/>
        <v>4842</v>
      </c>
      <c r="ZH102" s="49">
        <f t="shared" si="260"/>
        <v>5410</v>
      </c>
      <c r="ZI102" s="49">
        <f t="shared" si="260"/>
        <v>4473</v>
      </c>
      <c r="ZJ102" s="49">
        <f t="shared" si="260"/>
        <v>4338</v>
      </c>
      <c r="ZK102" s="49">
        <f t="shared" si="260"/>
        <v>4423</v>
      </c>
      <c r="ZL102" s="49">
        <f t="shared" si="260"/>
        <v>5652</v>
      </c>
      <c r="ZM102" s="49">
        <f t="shared" si="260"/>
        <v>4825</v>
      </c>
      <c r="ZN102" s="49">
        <f t="shared" si="260"/>
        <v>5658</v>
      </c>
      <c r="ZO102" s="49">
        <f t="shared" si="260"/>
        <v>5806</v>
      </c>
      <c r="ZP102" s="49">
        <f t="shared" si="260"/>
        <v>5045</v>
      </c>
      <c r="ZQ102" s="49">
        <f t="shared" si="260"/>
        <v>5151</v>
      </c>
      <c r="ZR102" s="49">
        <f t="shared" si="260"/>
        <v>4844</v>
      </c>
      <c r="ZS102" s="49">
        <f t="shared" si="260"/>
        <v>5324</v>
      </c>
      <c r="ZT102" s="49">
        <f t="shared" si="260"/>
        <v>6044</v>
      </c>
      <c r="ZU102" s="49">
        <f t="shared" si="260"/>
        <v>6116</v>
      </c>
      <c r="ZV102" s="49">
        <f t="shared" si="260"/>
        <v>4305</v>
      </c>
      <c r="ZW102" s="49">
        <f t="shared" si="260"/>
        <v>4502</v>
      </c>
      <c r="ZX102" s="49">
        <f t="shared" si="260"/>
        <v>5007</v>
      </c>
      <c r="ZY102" s="49">
        <f t="shared" si="260"/>
        <v>5310</v>
      </c>
      <c r="ZZ102" s="49">
        <f t="shared" si="260"/>
        <v>7291</v>
      </c>
      <c r="AAA102" s="49">
        <f t="shared" si="260"/>
        <v>5661</v>
      </c>
      <c r="AAB102" s="49">
        <f t="shared" si="260"/>
        <v>5377</v>
      </c>
      <c r="AAC102" s="49">
        <f t="shared" si="260"/>
        <v>6317</v>
      </c>
      <c r="AAD102" s="49">
        <f t="shared" si="260"/>
        <v>5708</v>
      </c>
      <c r="AAE102" s="49">
        <f t="shared" si="260"/>
        <v>5997</v>
      </c>
      <c r="AAF102" s="49">
        <f t="shared" ref="AAF102:ACQ102" si="261">SUM(AAF63)</f>
        <v>5923</v>
      </c>
      <c r="AAG102" s="49">
        <f t="shared" si="261"/>
        <v>7326</v>
      </c>
      <c r="AAH102" s="49">
        <f t="shared" si="261"/>
        <v>5280</v>
      </c>
      <c r="AAI102" s="49">
        <f t="shared" si="261"/>
        <v>8832</v>
      </c>
      <c r="AAJ102" s="49">
        <f t="shared" si="261"/>
        <v>10134</v>
      </c>
      <c r="AAK102" s="49">
        <f t="shared" si="261"/>
        <v>8703</v>
      </c>
      <c r="AAL102" s="49">
        <f t="shared" si="261"/>
        <v>8852</v>
      </c>
      <c r="AAM102" s="49">
        <f t="shared" si="261"/>
        <v>9476</v>
      </c>
      <c r="AAN102" s="49">
        <f t="shared" si="261"/>
        <v>10057</v>
      </c>
      <c r="AAO102" s="49">
        <f t="shared" si="261"/>
        <v>8651</v>
      </c>
      <c r="AAP102" s="49">
        <f t="shared" si="261"/>
        <v>9523</v>
      </c>
      <c r="AAQ102" s="49">
        <f t="shared" si="261"/>
        <v>8724</v>
      </c>
      <c r="AAR102" s="49">
        <f t="shared" si="261"/>
        <v>8953</v>
      </c>
      <c r="AAS102" s="49">
        <f t="shared" si="261"/>
        <v>9140</v>
      </c>
      <c r="AAT102" s="49">
        <f t="shared" si="261"/>
        <v>9799</v>
      </c>
      <c r="AAU102" s="49">
        <f t="shared" si="261"/>
        <v>6347</v>
      </c>
      <c r="AAV102" s="49">
        <f t="shared" si="261"/>
        <v>5952</v>
      </c>
      <c r="AAW102" s="49">
        <f t="shared" si="261"/>
        <v>7459</v>
      </c>
      <c r="AAX102" s="49">
        <f t="shared" si="261"/>
        <v>7337</v>
      </c>
      <c r="AAY102" s="49">
        <f t="shared" si="261"/>
        <v>5942</v>
      </c>
      <c r="AAZ102" s="49">
        <f t="shared" si="261"/>
        <v>5266</v>
      </c>
      <c r="ABA102" s="49">
        <f t="shared" si="261"/>
        <v>6945</v>
      </c>
      <c r="ABB102" s="49">
        <f t="shared" si="261"/>
        <v>6686</v>
      </c>
      <c r="ABC102" s="49">
        <f t="shared" si="261"/>
        <v>6099</v>
      </c>
      <c r="ABD102" s="49">
        <f t="shared" si="261"/>
        <v>6594</v>
      </c>
      <c r="ABE102" s="49">
        <f t="shared" si="261"/>
        <v>6314</v>
      </c>
      <c r="ABF102" s="49">
        <f t="shared" si="261"/>
        <v>6488</v>
      </c>
      <c r="ABG102" s="49">
        <f t="shared" si="261"/>
        <v>6295</v>
      </c>
      <c r="ABH102" s="49">
        <f t="shared" si="261"/>
        <v>6023</v>
      </c>
      <c r="ABI102" s="49">
        <f t="shared" si="261"/>
        <v>7059</v>
      </c>
      <c r="ABJ102" s="49">
        <f t="shared" si="261"/>
        <v>5744</v>
      </c>
      <c r="ABK102" s="49">
        <f t="shared" si="261"/>
        <v>7534</v>
      </c>
      <c r="ABL102" s="49">
        <f t="shared" si="261"/>
        <v>5935</v>
      </c>
      <c r="ABM102" s="49">
        <f t="shared" si="261"/>
        <v>5853</v>
      </c>
      <c r="ABN102" s="49">
        <f t="shared" si="261"/>
        <v>7283</v>
      </c>
      <c r="ABO102" s="49">
        <f t="shared" si="261"/>
        <v>6762</v>
      </c>
      <c r="ABP102" s="49">
        <f t="shared" si="261"/>
        <v>6903</v>
      </c>
      <c r="ABQ102" s="49">
        <f t="shared" si="261"/>
        <v>5876</v>
      </c>
      <c r="ABR102" s="49">
        <f t="shared" si="261"/>
        <v>5371</v>
      </c>
      <c r="ABS102" s="49">
        <f t="shared" si="261"/>
        <v>6475</v>
      </c>
      <c r="ABT102" s="49">
        <f t="shared" si="261"/>
        <v>5606</v>
      </c>
      <c r="ABU102" s="49">
        <f t="shared" si="261"/>
        <v>9766</v>
      </c>
      <c r="ABV102" s="49">
        <f t="shared" si="261"/>
        <v>5834</v>
      </c>
      <c r="ABW102" s="49">
        <f t="shared" si="261"/>
        <v>6047</v>
      </c>
      <c r="ABX102" s="49">
        <f t="shared" si="261"/>
        <v>6058</v>
      </c>
      <c r="ABY102" s="49">
        <f t="shared" si="261"/>
        <v>10558</v>
      </c>
      <c r="ABZ102" s="49">
        <f t="shared" si="261"/>
        <v>9327</v>
      </c>
      <c r="ACA102" s="49">
        <f t="shared" si="261"/>
        <v>10163</v>
      </c>
      <c r="ACB102" s="49">
        <f t="shared" si="261"/>
        <v>9856</v>
      </c>
      <c r="ACC102" s="49">
        <f t="shared" si="261"/>
        <v>8340</v>
      </c>
      <c r="ACD102" s="49">
        <f t="shared" si="261"/>
        <v>7238</v>
      </c>
      <c r="ACE102" s="49">
        <f t="shared" si="261"/>
        <v>6106</v>
      </c>
      <c r="ACF102" s="49">
        <f t="shared" si="261"/>
        <v>6362</v>
      </c>
      <c r="ACG102" s="49">
        <f t="shared" si="261"/>
        <v>8085</v>
      </c>
      <c r="ACH102" s="49">
        <f t="shared" si="261"/>
        <v>6744</v>
      </c>
      <c r="ACI102" s="49">
        <f t="shared" si="261"/>
        <v>6225</v>
      </c>
      <c r="ACJ102" s="49">
        <f t="shared" si="261"/>
        <v>7124</v>
      </c>
      <c r="ACK102" s="49">
        <f t="shared" si="261"/>
        <v>5606</v>
      </c>
      <c r="ACL102" s="49">
        <f t="shared" si="261"/>
        <v>6128</v>
      </c>
      <c r="ACM102" s="49">
        <f t="shared" si="261"/>
        <v>5567</v>
      </c>
      <c r="ACN102" s="49">
        <f t="shared" si="261"/>
        <v>8138</v>
      </c>
      <c r="ACO102" s="49">
        <f t="shared" si="261"/>
        <v>7376</v>
      </c>
      <c r="ACP102" s="49">
        <f t="shared" si="261"/>
        <v>5796</v>
      </c>
      <c r="ACQ102" s="49">
        <f t="shared" si="261"/>
        <v>6248</v>
      </c>
      <c r="ACR102" s="49">
        <f t="shared" ref="ACR102:AFC102" si="262">SUM(ACR63)</f>
        <v>4924</v>
      </c>
      <c r="ACS102" s="49">
        <f t="shared" si="262"/>
        <v>7142</v>
      </c>
      <c r="ACT102" s="49">
        <f t="shared" si="262"/>
        <v>5130</v>
      </c>
      <c r="ACU102" s="49">
        <f t="shared" si="262"/>
        <v>4952</v>
      </c>
      <c r="ACV102" s="49">
        <f t="shared" si="262"/>
        <v>6622</v>
      </c>
      <c r="ACW102" s="49">
        <f t="shared" si="262"/>
        <v>7658</v>
      </c>
      <c r="ACX102" s="49">
        <f t="shared" si="262"/>
        <v>7234</v>
      </c>
      <c r="ACY102" s="49">
        <f t="shared" si="262"/>
        <v>6625</v>
      </c>
      <c r="ACZ102" s="49">
        <f t="shared" si="262"/>
        <v>7775</v>
      </c>
      <c r="ADA102" s="49">
        <f t="shared" si="262"/>
        <v>5203</v>
      </c>
      <c r="ADB102" s="49">
        <f t="shared" si="262"/>
        <v>5920</v>
      </c>
      <c r="ADC102" s="49">
        <f t="shared" si="262"/>
        <v>5709</v>
      </c>
      <c r="ADD102" s="49">
        <f t="shared" si="262"/>
        <v>5313</v>
      </c>
      <c r="ADE102" s="49">
        <f t="shared" si="262"/>
        <v>6000</v>
      </c>
      <c r="ADF102" s="49">
        <f t="shared" si="262"/>
        <v>5480</v>
      </c>
      <c r="ADG102" s="49">
        <f t="shared" si="262"/>
        <v>5021</v>
      </c>
      <c r="ADH102" s="49">
        <f t="shared" si="262"/>
        <v>5774</v>
      </c>
      <c r="ADI102" s="49">
        <f t="shared" si="262"/>
        <v>5880</v>
      </c>
      <c r="ADJ102" s="49">
        <f t="shared" si="262"/>
        <v>5798</v>
      </c>
      <c r="ADK102" s="49">
        <f t="shared" si="262"/>
        <v>5539</v>
      </c>
      <c r="ADL102" s="49">
        <f t="shared" si="262"/>
        <v>5710</v>
      </c>
      <c r="ADM102" s="49">
        <f t="shared" si="262"/>
        <v>6048</v>
      </c>
      <c r="ADN102" s="49">
        <f t="shared" si="262"/>
        <v>7011</v>
      </c>
      <c r="ADO102" s="49">
        <f t="shared" si="262"/>
        <v>6958</v>
      </c>
      <c r="ADP102" s="49">
        <f t="shared" si="262"/>
        <v>5718</v>
      </c>
      <c r="ADQ102" s="49">
        <f t="shared" si="262"/>
        <v>5669</v>
      </c>
      <c r="ADR102" s="49">
        <f t="shared" si="262"/>
        <v>6305</v>
      </c>
      <c r="ADS102" s="49">
        <f t="shared" si="262"/>
        <v>8226</v>
      </c>
      <c r="ADT102" s="49">
        <f t="shared" si="262"/>
        <v>6389</v>
      </c>
      <c r="ADU102" s="49">
        <f t="shared" si="262"/>
        <v>7710</v>
      </c>
      <c r="ADV102" s="49">
        <f t="shared" si="262"/>
        <v>6696</v>
      </c>
      <c r="ADW102" s="49">
        <f t="shared" si="262"/>
        <v>6503</v>
      </c>
      <c r="ADX102" s="49">
        <f t="shared" si="262"/>
        <v>8128</v>
      </c>
      <c r="ADY102" s="49">
        <f t="shared" si="262"/>
        <v>6610</v>
      </c>
      <c r="ADZ102" s="49">
        <f t="shared" si="262"/>
        <v>6371</v>
      </c>
      <c r="AEA102" s="49">
        <f t="shared" si="262"/>
        <v>5730</v>
      </c>
      <c r="AEB102" s="49">
        <f t="shared" si="262"/>
        <v>5775</v>
      </c>
      <c r="AEC102" s="49">
        <f t="shared" si="262"/>
        <v>5365</v>
      </c>
      <c r="AED102" s="49">
        <f t="shared" si="262"/>
        <v>5337</v>
      </c>
      <c r="AEE102" s="49">
        <f t="shared" si="262"/>
        <v>5526</v>
      </c>
      <c r="AEF102" s="49">
        <f t="shared" si="262"/>
        <v>5497</v>
      </c>
      <c r="AEG102" s="49">
        <f t="shared" si="262"/>
        <v>5387</v>
      </c>
      <c r="AEH102" s="49">
        <f t="shared" si="262"/>
        <v>5489</v>
      </c>
      <c r="AEI102" s="49">
        <f t="shared" si="262"/>
        <v>5788</v>
      </c>
      <c r="AEJ102" s="49">
        <f t="shared" si="262"/>
        <v>7172</v>
      </c>
      <c r="AEK102" s="49">
        <f t="shared" si="262"/>
        <v>5858</v>
      </c>
      <c r="AEL102" s="49">
        <f t="shared" si="262"/>
        <v>6467</v>
      </c>
      <c r="AEM102" s="49">
        <f t="shared" si="262"/>
        <v>5666</v>
      </c>
      <c r="AEN102" s="49">
        <f t="shared" si="262"/>
        <v>6247</v>
      </c>
      <c r="AEO102" s="49">
        <f t="shared" si="262"/>
        <v>5760</v>
      </c>
      <c r="AEP102" s="49">
        <f t="shared" si="262"/>
        <v>6434</v>
      </c>
      <c r="AEQ102" s="49">
        <f t="shared" si="262"/>
        <v>5755</v>
      </c>
      <c r="AER102" s="49">
        <f t="shared" si="262"/>
        <v>8149</v>
      </c>
      <c r="AES102" s="49">
        <f t="shared" si="262"/>
        <v>5563</v>
      </c>
      <c r="AET102" s="49">
        <f t="shared" si="262"/>
        <v>5549</v>
      </c>
      <c r="AEU102" s="49">
        <f t="shared" si="262"/>
        <v>6498</v>
      </c>
      <c r="AEV102" s="49">
        <f t="shared" si="262"/>
        <v>6528</v>
      </c>
      <c r="AEW102" s="49">
        <f t="shared" si="262"/>
        <v>5774</v>
      </c>
      <c r="AEX102" s="49">
        <f t="shared" si="262"/>
        <v>5263</v>
      </c>
      <c r="AEY102" s="49">
        <f t="shared" si="262"/>
        <v>6251</v>
      </c>
      <c r="AEZ102" s="49">
        <f t="shared" si="262"/>
        <v>6696</v>
      </c>
      <c r="AFA102" s="49">
        <f t="shared" si="262"/>
        <v>4970</v>
      </c>
      <c r="AFB102" s="49">
        <f t="shared" si="262"/>
        <v>5321</v>
      </c>
      <c r="AFC102" s="49">
        <f t="shared" si="262"/>
        <v>5014</v>
      </c>
      <c r="AFD102" s="49">
        <f t="shared" ref="AFD102:AHO102" si="263">SUM(AFD63)</f>
        <v>5261</v>
      </c>
      <c r="AFE102" s="49">
        <f t="shared" si="263"/>
        <v>5419</v>
      </c>
      <c r="AFF102" s="49">
        <f t="shared" si="263"/>
        <v>5433</v>
      </c>
      <c r="AFG102" s="49">
        <f t="shared" si="263"/>
        <v>5377</v>
      </c>
      <c r="AFH102" s="49">
        <f t="shared" si="263"/>
        <v>6152</v>
      </c>
      <c r="AFI102" s="49">
        <f t="shared" si="263"/>
        <v>5557</v>
      </c>
      <c r="AFJ102" s="49">
        <f t="shared" si="263"/>
        <v>5611</v>
      </c>
      <c r="AFK102" s="49">
        <f t="shared" si="263"/>
        <v>5656</v>
      </c>
      <c r="AFL102" s="49">
        <f t="shared" si="263"/>
        <v>5761</v>
      </c>
      <c r="AFM102" s="49">
        <f t="shared" si="263"/>
        <v>5779</v>
      </c>
      <c r="AFN102" s="49">
        <f t="shared" si="263"/>
        <v>5758</v>
      </c>
      <c r="AFO102" s="49">
        <f t="shared" si="263"/>
        <v>6040</v>
      </c>
      <c r="AFP102" s="49">
        <f t="shared" si="263"/>
        <v>6357</v>
      </c>
      <c r="AFQ102" s="49">
        <f t="shared" si="263"/>
        <v>5456</v>
      </c>
      <c r="AFR102" s="49">
        <f t="shared" si="263"/>
        <v>5306</v>
      </c>
      <c r="AFS102" s="49">
        <f t="shared" si="263"/>
        <v>5261</v>
      </c>
      <c r="AFT102" s="49">
        <f t="shared" si="263"/>
        <v>5200</v>
      </c>
      <c r="AFU102" s="49">
        <f t="shared" si="263"/>
        <v>5197</v>
      </c>
      <c r="AFV102" s="49">
        <f t="shared" si="263"/>
        <v>5183</v>
      </c>
      <c r="AFW102" s="49">
        <f t="shared" si="263"/>
        <v>5234</v>
      </c>
      <c r="AFX102" s="49">
        <f t="shared" si="263"/>
        <v>5086</v>
      </c>
      <c r="AFY102" s="49">
        <f t="shared" si="263"/>
        <v>5151</v>
      </c>
      <c r="AFZ102" s="49">
        <f t="shared" si="263"/>
        <v>5243</v>
      </c>
      <c r="AGA102" s="49">
        <f t="shared" si="263"/>
        <v>5183</v>
      </c>
      <c r="AGB102" s="49">
        <f t="shared" si="263"/>
        <v>5495</v>
      </c>
      <c r="AGC102" s="49">
        <f t="shared" si="263"/>
        <v>5683</v>
      </c>
      <c r="AGD102" s="49">
        <f t="shared" si="263"/>
        <v>5575</v>
      </c>
      <c r="AGE102" s="49">
        <f t="shared" si="263"/>
        <v>5819</v>
      </c>
      <c r="AGF102" s="49">
        <f t="shared" si="263"/>
        <v>5727</v>
      </c>
      <c r="AGG102" s="49">
        <f t="shared" si="263"/>
        <v>7396</v>
      </c>
      <c r="AGH102" s="49">
        <f t="shared" si="263"/>
        <v>6542</v>
      </c>
      <c r="AGI102" s="49">
        <f t="shared" si="263"/>
        <v>6693</v>
      </c>
      <c r="AGJ102" s="49">
        <f t="shared" si="263"/>
        <v>5676</v>
      </c>
      <c r="AGK102" s="49">
        <f t="shared" si="263"/>
        <v>19987</v>
      </c>
      <c r="AGL102" s="49">
        <f t="shared" si="263"/>
        <v>35625</v>
      </c>
      <c r="AGM102" s="49">
        <f t="shared" si="263"/>
        <v>39875</v>
      </c>
      <c r="AGN102" s="49">
        <f t="shared" si="263"/>
        <v>56159</v>
      </c>
      <c r="AGO102" s="49">
        <f t="shared" si="263"/>
        <v>58481</v>
      </c>
      <c r="AGP102" s="49">
        <f t="shared" si="263"/>
        <v>100435</v>
      </c>
      <c r="AGQ102" s="49">
        <f t="shared" si="263"/>
        <v>132377</v>
      </c>
      <c r="AGR102" s="49">
        <f t="shared" si="263"/>
        <v>180483</v>
      </c>
      <c r="AGS102" s="49">
        <f t="shared" si="263"/>
        <v>168408</v>
      </c>
      <c r="AGT102" s="49">
        <f t="shared" si="263"/>
        <v>182921</v>
      </c>
      <c r="AGU102" s="49">
        <f t="shared" si="263"/>
        <v>178136</v>
      </c>
      <c r="AGV102" s="49">
        <f t="shared" si="263"/>
        <v>207415</v>
      </c>
      <c r="AGW102" s="49">
        <f t="shared" si="263"/>
        <v>197297</v>
      </c>
      <c r="AGX102" s="49">
        <f t="shared" si="263"/>
        <v>162073</v>
      </c>
      <c r="AGY102" s="49">
        <f t="shared" si="263"/>
        <v>95135</v>
      </c>
      <c r="AGZ102" s="49">
        <f t="shared" si="263"/>
        <v>152622</v>
      </c>
      <c r="AHA102" s="49">
        <f t="shared" si="263"/>
        <v>231387</v>
      </c>
      <c r="AHB102" s="49">
        <f t="shared" si="263"/>
        <v>160910</v>
      </c>
      <c r="AHC102" s="49">
        <f t="shared" si="263"/>
        <v>157618</v>
      </c>
      <c r="AHD102" s="49">
        <f t="shared" si="263"/>
        <v>131431</v>
      </c>
      <c r="AHE102" s="49">
        <f t="shared" si="263"/>
        <v>133008</v>
      </c>
      <c r="AHF102" s="49">
        <f t="shared" si="263"/>
        <v>137415</v>
      </c>
      <c r="AHG102" s="49">
        <f t="shared" si="263"/>
        <v>145656</v>
      </c>
      <c r="AHH102" s="49">
        <f t="shared" si="263"/>
        <v>137136</v>
      </c>
      <c r="AHI102" s="49">
        <f t="shared" si="263"/>
        <v>117674</v>
      </c>
      <c r="AHJ102" s="49">
        <f t="shared" si="263"/>
        <v>101402</v>
      </c>
      <c r="AHK102" s="49">
        <f t="shared" si="263"/>
        <v>107823</v>
      </c>
      <c r="AHL102" s="49">
        <f t="shared" si="263"/>
        <v>77259</v>
      </c>
      <c r="AHM102" s="49">
        <f t="shared" si="263"/>
        <v>64645</v>
      </c>
      <c r="AHN102" s="49">
        <f t="shared" si="263"/>
        <v>75129</v>
      </c>
      <c r="AHO102" s="49">
        <f t="shared" si="263"/>
        <v>81830</v>
      </c>
      <c r="AHP102" s="49">
        <f t="shared" ref="AHP102:AKA102" si="264">SUM(AHP63)</f>
        <v>79937</v>
      </c>
      <c r="AHQ102" s="49">
        <f t="shared" si="264"/>
        <v>61671</v>
      </c>
      <c r="AHR102" s="49">
        <f t="shared" si="264"/>
        <v>46582</v>
      </c>
      <c r="AHS102" s="49">
        <f t="shared" si="264"/>
        <v>38848</v>
      </c>
      <c r="AHT102" s="49">
        <f t="shared" si="264"/>
        <v>16399</v>
      </c>
      <c r="AHU102" s="49">
        <f t="shared" si="264"/>
        <v>16392</v>
      </c>
      <c r="AHV102" s="49">
        <f t="shared" si="264"/>
        <v>13464</v>
      </c>
      <c r="AHW102" s="49">
        <f t="shared" si="264"/>
        <v>12905</v>
      </c>
      <c r="AHX102" s="49">
        <f t="shared" si="264"/>
        <v>10874</v>
      </c>
      <c r="AHY102" s="49">
        <f t="shared" si="264"/>
        <v>31249</v>
      </c>
      <c r="AHZ102" s="49">
        <f t="shared" si="264"/>
        <v>29712</v>
      </c>
      <c r="AIA102" s="49">
        <f t="shared" si="264"/>
        <v>41137</v>
      </c>
      <c r="AIB102" s="49">
        <f t="shared" si="264"/>
        <v>47317</v>
      </c>
      <c r="AIC102" s="49">
        <f t="shared" si="264"/>
        <v>49598</v>
      </c>
      <c r="AID102" s="49">
        <f t="shared" si="264"/>
        <v>45063</v>
      </c>
      <c r="AIE102" s="49">
        <f t="shared" si="264"/>
        <v>44177</v>
      </c>
      <c r="AIF102" s="49">
        <f t="shared" si="264"/>
        <v>45578</v>
      </c>
      <c r="AIG102" s="49">
        <f t="shared" si="264"/>
        <v>40706</v>
      </c>
      <c r="AIH102" s="49">
        <f t="shared" si="264"/>
        <v>74035</v>
      </c>
      <c r="AII102" s="49">
        <f t="shared" si="264"/>
        <v>41696</v>
      </c>
      <c r="AIJ102" s="49">
        <f t="shared" si="264"/>
        <v>60122</v>
      </c>
      <c r="AIK102" s="49">
        <f t="shared" si="264"/>
        <v>17556</v>
      </c>
      <c r="AIL102" s="49">
        <f t="shared" si="264"/>
        <v>8396</v>
      </c>
      <c r="AIM102" s="49">
        <f t="shared" si="264"/>
        <v>8752</v>
      </c>
      <c r="AIN102" s="49">
        <f t="shared" si="264"/>
        <v>9862</v>
      </c>
      <c r="AIO102" s="49">
        <f t="shared" si="264"/>
        <v>11423</v>
      </c>
      <c r="AIP102" s="49">
        <f t="shared" si="264"/>
        <v>11656</v>
      </c>
      <c r="AIQ102" s="49">
        <f t="shared" si="264"/>
        <v>10807</v>
      </c>
      <c r="AIR102" s="49">
        <f t="shared" si="264"/>
        <v>10402</v>
      </c>
      <c r="AIS102" s="49">
        <f t="shared" si="264"/>
        <v>10418</v>
      </c>
      <c r="AIT102" s="49">
        <f t="shared" si="264"/>
        <v>12057</v>
      </c>
      <c r="AIU102" s="49">
        <f t="shared" si="264"/>
        <v>14187</v>
      </c>
      <c r="AIV102" s="49">
        <f t="shared" si="264"/>
        <v>11079</v>
      </c>
      <c r="AIW102" s="49">
        <f t="shared" si="264"/>
        <v>10556</v>
      </c>
      <c r="AIX102" s="49">
        <f t="shared" si="264"/>
        <v>10702</v>
      </c>
      <c r="AIY102" s="49">
        <f t="shared" si="264"/>
        <v>9864</v>
      </c>
      <c r="AIZ102" s="49">
        <f t="shared" si="264"/>
        <v>9194</v>
      </c>
      <c r="AJA102" s="49">
        <f t="shared" si="264"/>
        <v>8177</v>
      </c>
      <c r="AJB102" s="49">
        <f t="shared" si="264"/>
        <v>10280</v>
      </c>
      <c r="AJC102" s="49">
        <f t="shared" si="264"/>
        <v>9852</v>
      </c>
      <c r="AJD102" s="49">
        <f t="shared" si="264"/>
        <v>9888</v>
      </c>
      <c r="AJE102" s="49">
        <f t="shared" si="264"/>
        <v>10717</v>
      </c>
      <c r="AJF102" s="49">
        <f t="shared" si="264"/>
        <v>10922</v>
      </c>
      <c r="AJG102" s="49">
        <f t="shared" si="264"/>
        <v>29869</v>
      </c>
      <c r="AJH102" s="49">
        <f t="shared" si="264"/>
        <v>25947</v>
      </c>
      <c r="AJI102" s="49">
        <f t="shared" si="264"/>
        <v>14010</v>
      </c>
      <c r="AJJ102" s="49">
        <f t="shared" si="264"/>
        <v>10293</v>
      </c>
      <c r="AJK102" s="49">
        <f t="shared" si="264"/>
        <v>19221</v>
      </c>
      <c r="AJL102" s="49">
        <f t="shared" si="264"/>
        <v>19053</v>
      </c>
      <c r="AJM102" s="49">
        <f t="shared" si="264"/>
        <v>18853</v>
      </c>
      <c r="AJN102" s="49">
        <f t="shared" si="264"/>
        <v>20629</v>
      </c>
      <c r="AJO102" s="49">
        <f t="shared" si="264"/>
        <v>20539</v>
      </c>
      <c r="AJP102" s="49">
        <f t="shared" si="264"/>
        <v>33640</v>
      </c>
      <c r="AJQ102" s="49">
        <f t="shared" si="264"/>
        <v>37542</v>
      </c>
      <c r="AJR102" s="49">
        <f t="shared" si="264"/>
        <v>44930</v>
      </c>
      <c r="AJS102" s="49">
        <f t="shared" si="264"/>
        <v>59422</v>
      </c>
      <c r="AJT102" s="49">
        <f t="shared" si="264"/>
        <v>60799</v>
      </c>
      <c r="AJU102" s="49">
        <f t="shared" si="264"/>
        <v>41956</v>
      </c>
      <c r="AJV102" s="49">
        <f t="shared" si="264"/>
        <v>49175</v>
      </c>
      <c r="AJW102" s="49">
        <f t="shared" si="264"/>
        <v>23040</v>
      </c>
      <c r="AJX102" s="49">
        <f t="shared" si="264"/>
        <v>14491</v>
      </c>
      <c r="AJY102" s="49">
        <f t="shared" si="264"/>
        <v>17409</v>
      </c>
      <c r="AJZ102" s="49">
        <f t="shared" si="264"/>
        <v>10395</v>
      </c>
      <c r="AKA102" s="49">
        <f t="shared" si="264"/>
        <v>10697</v>
      </c>
      <c r="AKB102" s="49">
        <f t="shared" ref="AKB102:AMM102" si="265">SUM(AKB63)</f>
        <v>11088</v>
      </c>
      <c r="AKC102" s="49">
        <f t="shared" si="265"/>
        <v>26810</v>
      </c>
      <c r="AKD102" s="49">
        <f t="shared" si="265"/>
        <v>27272</v>
      </c>
      <c r="AKE102" s="49">
        <f t="shared" si="265"/>
        <v>23021</v>
      </c>
      <c r="AKF102" s="49">
        <f t="shared" si="265"/>
        <v>22943</v>
      </c>
      <c r="AKG102" s="49">
        <f t="shared" si="265"/>
        <v>15867</v>
      </c>
      <c r="AKH102" s="49">
        <f t="shared" si="265"/>
        <v>7848</v>
      </c>
      <c r="AKI102" s="49">
        <f t="shared" si="265"/>
        <v>42208</v>
      </c>
      <c r="AKJ102" s="49">
        <f t="shared" si="265"/>
        <v>8410</v>
      </c>
      <c r="AKK102" s="49">
        <f t="shared" si="265"/>
        <v>10088</v>
      </c>
      <c r="AKL102" s="49">
        <f t="shared" si="265"/>
        <v>20286</v>
      </c>
      <c r="AKM102" s="49">
        <f t="shared" si="265"/>
        <v>15984</v>
      </c>
      <c r="AKN102" s="49">
        <f t="shared" si="265"/>
        <v>15041</v>
      </c>
      <c r="AKO102" s="49">
        <f t="shared" si="265"/>
        <v>16297</v>
      </c>
      <c r="AKP102" s="49">
        <f t="shared" si="265"/>
        <v>19833</v>
      </c>
      <c r="AKQ102" s="49">
        <f t="shared" si="265"/>
        <v>18664</v>
      </c>
      <c r="AKR102" s="49">
        <f t="shared" si="265"/>
        <v>30922</v>
      </c>
      <c r="AKS102" s="49">
        <f t="shared" si="265"/>
        <v>29878</v>
      </c>
      <c r="AKT102" s="49">
        <f t="shared" si="265"/>
        <v>21538</v>
      </c>
      <c r="AKU102" s="49">
        <f t="shared" si="265"/>
        <v>39782</v>
      </c>
      <c r="AKV102" s="49">
        <f t="shared" si="265"/>
        <v>32033</v>
      </c>
      <c r="AKW102" s="49">
        <f t="shared" si="265"/>
        <v>21207</v>
      </c>
      <c r="AKX102" s="49">
        <f t="shared" si="265"/>
        <v>16174</v>
      </c>
      <c r="AKY102" s="49">
        <f t="shared" si="265"/>
        <v>15197</v>
      </c>
      <c r="AKZ102" s="49">
        <f t="shared" si="265"/>
        <v>16098</v>
      </c>
      <c r="ALA102" s="49">
        <f t="shared" si="265"/>
        <v>13401</v>
      </c>
      <c r="ALB102" s="49">
        <f t="shared" si="265"/>
        <v>15132</v>
      </c>
      <c r="ALC102" s="49">
        <f t="shared" si="265"/>
        <v>17797</v>
      </c>
      <c r="ALD102" s="49">
        <f t="shared" si="265"/>
        <v>15381</v>
      </c>
      <c r="ALE102" s="49">
        <f t="shared" si="265"/>
        <v>10682</v>
      </c>
      <c r="ALF102" s="49">
        <f t="shared" si="265"/>
        <v>7532</v>
      </c>
      <c r="ALG102" s="49">
        <f t="shared" si="265"/>
        <v>8824</v>
      </c>
      <c r="ALH102" s="49">
        <f t="shared" si="265"/>
        <v>5324</v>
      </c>
      <c r="ALI102" s="49">
        <f t="shared" si="265"/>
        <v>9442</v>
      </c>
      <c r="ALJ102" s="49">
        <f t="shared" si="265"/>
        <v>14478</v>
      </c>
      <c r="ALK102" s="49">
        <f t="shared" si="265"/>
        <v>4673</v>
      </c>
      <c r="ALL102" s="49">
        <f t="shared" si="265"/>
        <v>5110</v>
      </c>
      <c r="ALM102" s="49">
        <f t="shared" si="265"/>
        <v>4492</v>
      </c>
      <c r="ALN102" s="49">
        <f t="shared" si="265"/>
        <v>4699</v>
      </c>
      <c r="ALO102" s="49">
        <f t="shared" si="265"/>
        <v>3955</v>
      </c>
      <c r="ALP102" s="49">
        <f t="shared" si="265"/>
        <v>4483</v>
      </c>
      <c r="ALQ102" s="49">
        <f t="shared" si="265"/>
        <v>3952</v>
      </c>
      <c r="ALR102" s="49">
        <f t="shared" si="265"/>
        <v>7989</v>
      </c>
      <c r="ALS102" s="49">
        <f t="shared" si="265"/>
        <v>3610</v>
      </c>
      <c r="ALT102" s="49">
        <f t="shared" si="265"/>
        <v>4871</v>
      </c>
      <c r="ALU102" s="49">
        <f t="shared" si="265"/>
        <v>3433</v>
      </c>
      <c r="ALV102" s="49">
        <f t="shared" si="265"/>
        <v>4024</v>
      </c>
      <c r="ALW102" s="49">
        <f t="shared" si="265"/>
        <v>8994</v>
      </c>
      <c r="ALX102" s="49">
        <f t="shared" si="265"/>
        <v>7378</v>
      </c>
      <c r="ALY102" s="49">
        <f t="shared" si="265"/>
        <v>6138</v>
      </c>
      <c r="ALZ102" s="49">
        <f t="shared" si="265"/>
        <v>5049</v>
      </c>
      <c r="AMA102" s="49">
        <f t="shared" si="265"/>
        <v>4623</v>
      </c>
      <c r="AMB102" s="49">
        <f t="shared" si="265"/>
        <v>4565</v>
      </c>
      <c r="AMC102" s="49">
        <f t="shared" si="265"/>
        <v>5347</v>
      </c>
      <c r="AMD102" s="49">
        <f t="shared" si="265"/>
        <v>6585</v>
      </c>
      <c r="AME102" s="49">
        <f t="shared" si="265"/>
        <v>6915</v>
      </c>
      <c r="AMF102" s="49">
        <f t="shared" si="265"/>
        <v>4649</v>
      </c>
      <c r="AMG102" s="49">
        <f t="shared" si="265"/>
        <v>5610</v>
      </c>
      <c r="AMH102" s="49">
        <f t="shared" si="265"/>
        <v>5592</v>
      </c>
      <c r="AMI102" s="49">
        <f t="shared" si="265"/>
        <v>3686</v>
      </c>
      <c r="AMJ102" s="49">
        <f t="shared" si="265"/>
        <v>4322</v>
      </c>
      <c r="AMK102" s="49">
        <f t="shared" si="265"/>
        <v>4484</v>
      </c>
      <c r="AML102" s="49">
        <f t="shared" si="265"/>
        <v>5767</v>
      </c>
      <c r="AMM102" s="49">
        <f t="shared" si="265"/>
        <v>4530</v>
      </c>
      <c r="AMN102" s="49">
        <f t="shared" ref="AMN102:AOY102" si="266">SUM(AMN63)</f>
        <v>5211</v>
      </c>
      <c r="AMO102" s="49">
        <f t="shared" si="266"/>
        <v>5285</v>
      </c>
      <c r="AMP102" s="49">
        <f t="shared" si="266"/>
        <v>7885</v>
      </c>
      <c r="AMQ102" s="49">
        <f t="shared" si="266"/>
        <v>6864</v>
      </c>
      <c r="AMR102" s="49">
        <f t="shared" si="266"/>
        <v>6978</v>
      </c>
      <c r="AMS102" s="49">
        <f t="shared" si="266"/>
        <v>8147</v>
      </c>
      <c r="AMT102" s="49">
        <f t="shared" si="266"/>
        <v>9513</v>
      </c>
      <c r="AMU102" s="49">
        <f t="shared" si="266"/>
        <v>11238</v>
      </c>
      <c r="AMV102" s="49">
        <f t="shared" si="266"/>
        <v>11710</v>
      </c>
      <c r="AMW102" s="49">
        <f t="shared" si="266"/>
        <v>12028</v>
      </c>
      <c r="AMX102" s="49">
        <f t="shared" si="266"/>
        <v>10578</v>
      </c>
      <c r="AMY102" s="49">
        <f t="shared" si="266"/>
        <v>9740</v>
      </c>
      <c r="AMZ102" s="49">
        <f t="shared" si="266"/>
        <v>9476</v>
      </c>
      <c r="ANA102" s="49">
        <f t="shared" si="266"/>
        <v>7799</v>
      </c>
      <c r="ANB102" s="49">
        <f t="shared" si="266"/>
        <v>7129</v>
      </c>
      <c r="ANC102" s="49">
        <f t="shared" si="266"/>
        <v>6985</v>
      </c>
      <c r="AND102" s="49">
        <f t="shared" si="266"/>
        <v>8952</v>
      </c>
      <c r="ANE102" s="49">
        <f t="shared" si="266"/>
        <v>9074</v>
      </c>
      <c r="ANF102" s="49">
        <f t="shared" si="266"/>
        <v>11465</v>
      </c>
      <c r="ANG102" s="49">
        <f t="shared" si="266"/>
        <v>16554</v>
      </c>
      <c r="ANH102" s="49">
        <f t="shared" si="266"/>
        <v>16992</v>
      </c>
      <c r="ANI102" s="49">
        <f t="shared" si="266"/>
        <v>15636</v>
      </c>
      <c r="ANJ102" s="49">
        <f t="shared" si="266"/>
        <v>17113</v>
      </c>
      <c r="ANK102" s="49">
        <f t="shared" si="266"/>
        <v>18361</v>
      </c>
      <c r="ANL102" s="49">
        <f t="shared" si="266"/>
        <v>19582</v>
      </c>
      <c r="ANM102" s="49">
        <f t="shared" si="266"/>
        <v>18954</v>
      </c>
      <c r="ANN102" s="49">
        <f t="shared" si="266"/>
        <v>19114</v>
      </c>
      <c r="ANO102" s="49">
        <f t="shared" si="266"/>
        <v>18339</v>
      </c>
      <c r="ANP102" s="49">
        <f t="shared" si="266"/>
        <v>19083</v>
      </c>
      <c r="ANQ102" s="49">
        <f t="shared" si="266"/>
        <v>16073</v>
      </c>
      <c r="ANR102" s="49">
        <f t="shared" si="266"/>
        <v>13424</v>
      </c>
      <c r="ANS102" s="49">
        <f t="shared" si="266"/>
        <v>13567</v>
      </c>
      <c r="ANT102" s="49">
        <f t="shared" si="266"/>
        <v>13629</v>
      </c>
      <c r="ANU102" s="49">
        <f t="shared" si="266"/>
        <v>14355</v>
      </c>
      <c r="ANV102" s="49">
        <f t="shared" si="266"/>
        <v>16323</v>
      </c>
      <c r="ANW102" s="49">
        <f t="shared" si="266"/>
        <v>17587</v>
      </c>
      <c r="ANX102" s="49">
        <f t="shared" si="266"/>
        <v>16430</v>
      </c>
      <c r="ANY102" s="49">
        <f t="shared" si="266"/>
        <v>20053</v>
      </c>
      <c r="ANZ102" s="49">
        <f t="shared" si="266"/>
        <v>17360</v>
      </c>
      <c r="AOA102" s="49">
        <f t="shared" si="266"/>
        <v>17817</v>
      </c>
      <c r="AOB102" s="49">
        <f t="shared" si="266"/>
        <v>22319</v>
      </c>
      <c r="AOC102" s="49">
        <f t="shared" si="266"/>
        <v>23967</v>
      </c>
      <c r="AOD102" s="49">
        <f t="shared" si="266"/>
        <v>15378</v>
      </c>
      <c r="AOE102" s="49">
        <f t="shared" si="266"/>
        <v>15470</v>
      </c>
      <c r="AOF102" s="49">
        <f t="shared" si="266"/>
        <v>18733</v>
      </c>
      <c r="AOG102" s="49">
        <f t="shared" si="266"/>
        <v>22376</v>
      </c>
      <c r="AOH102" s="49">
        <f t="shared" si="266"/>
        <v>47345</v>
      </c>
      <c r="AOI102" s="49">
        <f t="shared" si="266"/>
        <v>21996</v>
      </c>
      <c r="AOJ102" s="49">
        <f t="shared" si="266"/>
        <v>20741</v>
      </c>
      <c r="AOK102" s="49">
        <f t="shared" si="266"/>
        <v>27564</v>
      </c>
      <c r="AOL102" s="49">
        <f t="shared" si="266"/>
        <v>24101</v>
      </c>
      <c r="AOM102" s="49">
        <f t="shared" si="266"/>
        <v>25700</v>
      </c>
      <c r="AON102" s="49">
        <f t="shared" si="266"/>
        <v>24930</v>
      </c>
      <c r="AOO102" s="49">
        <f t="shared" si="266"/>
        <v>24656</v>
      </c>
      <c r="AOP102" s="49">
        <f t="shared" si="266"/>
        <v>25258</v>
      </c>
      <c r="AOQ102" s="49">
        <f t="shared" si="266"/>
        <v>23288</v>
      </c>
      <c r="AOR102" s="49">
        <f t="shared" si="266"/>
        <v>22053</v>
      </c>
      <c r="AOS102" s="49">
        <f t="shared" si="266"/>
        <v>23995</v>
      </c>
      <c r="AOT102" s="49">
        <f t="shared" si="266"/>
        <v>22802</v>
      </c>
      <c r="AOU102" s="49">
        <f t="shared" si="266"/>
        <v>19122</v>
      </c>
      <c r="AOV102" s="49">
        <f t="shared" si="266"/>
        <v>19859</v>
      </c>
      <c r="AOW102" s="49">
        <f t="shared" si="266"/>
        <v>18581</v>
      </c>
      <c r="AOX102" s="49">
        <f t="shared" si="266"/>
        <v>19108</v>
      </c>
      <c r="AOY102" s="49">
        <f t="shared" si="266"/>
        <v>21451</v>
      </c>
      <c r="AOZ102" s="49">
        <f t="shared" ref="AOZ102:ARK102" si="267">SUM(AOZ63)</f>
        <v>14687</v>
      </c>
      <c r="APA102" s="49">
        <f t="shared" si="267"/>
        <v>14826</v>
      </c>
      <c r="APB102" s="49">
        <f t="shared" si="267"/>
        <v>22919</v>
      </c>
      <c r="APC102" s="49">
        <f t="shared" si="267"/>
        <v>21848</v>
      </c>
      <c r="APD102" s="49">
        <f t="shared" si="267"/>
        <v>25402</v>
      </c>
      <c r="APE102" s="49">
        <f t="shared" si="267"/>
        <v>22501</v>
      </c>
      <c r="APF102" s="49">
        <f t="shared" si="267"/>
        <v>26131</v>
      </c>
      <c r="APG102" s="49">
        <f t="shared" si="267"/>
        <v>29396</v>
      </c>
      <c r="APH102" s="49">
        <f t="shared" si="267"/>
        <v>43787</v>
      </c>
      <c r="API102" s="49">
        <f t="shared" si="267"/>
        <v>39109</v>
      </c>
      <c r="APJ102" s="49">
        <f t="shared" si="267"/>
        <v>31849</v>
      </c>
      <c r="APK102" s="49">
        <f t="shared" si="267"/>
        <v>32716</v>
      </c>
      <c r="APL102" s="49">
        <f t="shared" si="267"/>
        <v>32850</v>
      </c>
      <c r="APM102" s="49">
        <f t="shared" si="267"/>
        <v>28935</v>
      </c>
      <c r="APN102" s="49">
        <f t="shared" si="267"/>
        <v>34881</v>
      </c>
      <c r="APO102" s="49">
        <f t="shared" si="267"/>
        <v>43546</v>
      </c>
      <c r="APP102" s="49">
        <f t="shared" si="267"/>
        <v>47822</v>
      </c>
      <c r="APQ102" s="49">
        <f t="shared" si="267"/>
        <v>49631</v>
      </c>
      <c r="APR102" s="49">
        <f t="shared" si="267"/>
        <v>66998</v>
      </c>
      <c r="APS102" s="49">
        <f t="shared" si="267"/>
        <v>67998</v>
      </c>
      <c r="APT102" s="49">
        <f t="shared" si="267"/>
        <v>51865</v>
      </c>
      <c r="APU102" s="49">
        <f t="shared" si="267"/>
        <v>52747</v>
      </c>
      <c r="APV102" s="49">
        <f t="shared" si="267"/>
        <v>49275</v>
      </c>
      <c r="APW102" s="49">
        <f t="shared" si="267"/>
        <v>64391</v>
      </c>
      <c r="APX102" s="49">
        <f t="shared" si="267"/>
        <v>66016</v>
      </c>
      <c r="APY102" s="49">
        <f t="shared" si="267"/>
        <v>64576</v>
      </c>
      <c r="APZ102" s="49">
        <f t="shared" si="267"/>
        <v>63441</v>
      </c>
      <c r="AQA102" s="49">
        <f t="shared" si="267"/>
        <v>71622</v>
      </c>
      <c r="AQB102" s="49">
        <f t="shared" si="267"/>
        <v>53826</v>
      </c>
      <c r="AQC102" s="49">
        <f t="shared" si="267"/>
        <v>86116</v>
      </c>
      <c r="AQD102" s="49">
        <f t="shared" si="267"/>
        <v>83356</v>
      </c>
      <c r="AQE102" s="49">
        <f t="shared" si="267"/>
        <v>81851</v>
      </c>
      <c r="AQF102" s="49">
        <f t="shared" si="267"/>
        <v>84226</v>
      </c>
      <c r="AQG102" s="49">
        <f t="shared" si="267"/>
        <v>85482</v>
      </c>
      <c r="AQH102" s="49">
        <f t="shared" si="267"/>
        <v>54493</v>
      </c>
      <c r="AQI102" s="49">
        <f t="shared" si="267"/>
        <v>53607</v>
      </c>
      <c r="AQJ102" s="49">
        <f t="shared" si="267"/>
        <v>61675</v>
      </c>
      <c r="AQK102" s="49">
        <f t="shared" si="267"/>
        <v>60378</v>
      </c>
      <c r="AQL102" s="49">
        <f t="shared" si="267"/>
        <v>56258</v>
      </c>
      <c r="AQM102" s="49">
        <f t="shared" si="267"/>
        <v>55192</v>
      </c>
      <c r="AQN102" s="49">
        <f t="shared" si="267"/>
        <v>60321</v>
      </c>
      <c r="AQO102" s="49">
        <f t="shared" si="267"/>
        <v>60100</v>
      </c>
      <c r="AQP102" s="49">
        <f t="shared" si="267"/>
        <v>61415</v>
      </c>
      <c r="AQQ102" s="49">
        <f t="shared" si="267"/>
        <v>57158</v>
      </c>
      <c r="AQR102" s="49">
        <f t="shared" si="267"/>
        <v>71040</v>
      </c>
      <c r="AQS102" s="49">
        <f t="shared" si="267"/>
        <v>86438</v>
      </c>
      <c r="AQT102" s="49">
        <f t="shared" si="267"/>
        <v>90126</v>
      </c>
      <c r="AQU102" s="49">
        <f t="shared" si="267"/>
        <v>98174</v>
      </c>
      <c r="AQV102" s="49">
        <f t="shared" si="267"/>
        <v>50267</v>
      </c>
      <c r="AQW102" s="49">
        <f t="shared" si="267"/>
        <v>59235</v>
      </c>
      <c r="AQX102" s="49">
        <f t="shared" si="267"/>
        <v>56762</v>
      </c>
      <c r="AQY102" s="49">
        <f t="shared" si="267"/>
        <v>64862</v>
      </c>
      <c r="AQZ102" s="49">
        <f t="shared" si="267"/>
        <v>51950</v>
      </c>
      <c r="ARA102" s="49">
        <f t="shared" si="267"/>
        <v>74395</v>
      </c>
      <c r="ARB102" s="49">
        <f t="shared" si="267"/>
        <v>88904</v>
      </c>
      <c r="ARC102" s="49">
        <f t="shared" si="267"/>
        <v>63782</v>
      </c>
      <c r="ARD102" s="49">
        <f t="shared" si="267"/>
        <v>65479</v>
      </c>
      <c r="ARE102" s="49">
        <f t="shared" si="267"/>
        <v>46778</v>
      </c>
      <c r="ARF102" s="49">
        <f t="shared" si="267"/>
        <v>48804</v>
      </c>
      <c r="ARG102" s="49">
        <f t="shared" si="267"/>
        <v>52702</v>
      </c>
      <c r="ARH102" s="49">
        <f t="shared" si="267"/>
        <v>53955</v>
      </c>
      <c r="ARI102" s="49">
        <f t="shared" si="267"/>
        <v>59405</v>
      </c>
      <c r="ARJ102" s="49">
        <f t="shared" si="267"/>
        <v>65198</v>
      </c>
      <c r="ARK102" s="49">
        <f t="shared" si="267"/>
        <v>60779</v>
      </c>
      <c r="ARL102" s="49">
        <f t="shared" ref="ARL102:ATW102" si="268">SUM(ARL63)</f>
        <v>74383</v>
      </c>
      <c r="ARM102" s="49">
        <f t="shared" si="268"/>
        <v>94016</v>
      </c>
      <c r="ARN102" s="49">
        <f t="shared" si="268"/>
        <v>95601</v>
      </c>
      <c r="ARO102" s="49">
        <f t="shared" si="268"/>
        <v>92638</v>
      </c>
      <c r="ARP102" s="49">
        <f t="shared" si="268"/>
        <v>94900</v>
      </c>
      <c r="ARQ102" s="49">
        <f t="shared" si="268"/>
        <v>74947</v>
      </c>
      <c r="ARR102" s="49">
        <f t="shared" si="268"/>
        <v>76265</v>
      </c>
      <c r="ARS102" s="49">
        <f t="shared" si="268"/>
        <v>102803</v>
      </c>
      <c r="ART102" s="49">
        <f t="shared" si="268"/>
        <v>110585</v>
      </c>
      <c r="ARU102" s="49">
        <f t="shared" si="268"/>
        <v>122746</v>
      </c>
      <c r="ARV102" s="49">
        <f t="shared" si="268"/>
        <v>108924</v>
      </c>
      <c r="ARW102" s="49">
        <f t="shared" si="268"/>
        <v>79217</v>
      </c>
      <c r="ARX102" s="49">
        <f t="shared" si="268"/>
        <v>88588</v>
      </c>
      <c r="ARY102" s="49">
        <f t="shared" si="268"/>
        <v>102999</v>
      </c>
      <c r="ARZ102" s="49">
        <f t="shared" si="268"/>
        <v>71405</v>
      </c>
      <c r="ASA102" s="49">
        <f t="shared" si="268"/>
        <v>93463</v>
      </c>
      <c r="ASB102" s="49">
        <f t="shared" si="268"/>
        <v>93622</v>
      </c>
      <c r="ASC102" s="49">
        <f t="shared" si="268"/>
        <v>99234</v>
      </c>
      <c r="ASD102" s="49">
        <f t="shared" si="268"/>
        <v>96017</v>
      </c>
      <c r="ASE102" s="49">
        <f t="shared" si="268"/>
        <v>103914</v>
      </c>
      <c r="ASF102" s="49">
        <f t="shared" si="268"/>
        <v>104979</v>
      </c>
      <c r="ASG102" s="49">
        <f t="shared" si="268"/>
        <v>126110</v>
      </c>
      <c r="ASH102" s="49">
        <f t="shared" si="268"/>
        <v>124041</v>
      </c>
      <c r="ASI102" s="49">
        <f t="shared" si="268"/>
        <v>121749</v>
      </c>
      <c r="ASJ102" s="49">
        <f t="shared" si="268"/>
        <v>139671</v>
      </c>
      <c r="ASK102" s="49">
        <f t="shared" si="268"/>
        <v>147450</v>
      </c>
      <c r="ASL102" s="49">
        <f t="shared" si="268"/>
        <v>166963</v>
      </c>
      <c r="ASM102" s="49">
        <f t="shared" si="268"/>
        <v>157400</v>
      </c>
      <c r="ASN102" s="49">
        <f t="shared" si="268"/>
        <v>172325</v>
      </c>
      <c r="ASO102" s="49">
        <f t="shared" si="268"/>
        <v>159009</v>
      </c>
      <c r="ASP102" s="49">
        <f t="shared" si="268"/>
        <v>161864</v>
      </c>
      <c r="ASQ102" s="49">
        <f t="shared" si="268"/>
        <v>185042</v>
      </c>
      <c r="ASR102" s="49">
        <f t="shared" si="268"/>
        <v>195093</v>
      </c>
      <c r="ASS102" s="49">
        <f t="shared" si="268"/>
        <v>193493</v>
      </c>
      <c r="AST102" s="49">
        <f t="shared" si="268"/>
        <v>199602</v>
      </c>
      <c r="ASU102" s="49">
        <f t="shared" si="268"/>
        <v>200205</v>
      </c>
      <c r="ASV102" s="49">
        <f t="shared" si="268"/>
        <v>189657</v>
      </c>
      <c r="ASW102" s="49">
        <f t="shared" si="268"/>
        <v>200427</v>
      </c>
      <c r="ASX102" s="49">
        <f t="shared" si="268"/>
        <v>199837</v>
      </c>
      <c r="ASY102" s="49">
        <f t="shared" si="268"/>
        <v>237332</v>
      </c>
      <c r="ASZ102" s="49">
        <f t="shared" si="268"/>
        <v>243378</v>
      </c>
      <c r="ATA102" s="49">
        <f t="shared" si="268"/>
        <v>287311</v>
      </c>
      <c r="ATB102" s="49">
        <f t="shared" si="268"/>
        <v>283014</v>
      </c>
      <c r="ATC102" s="49">
        <f t="shared" si="268"/>
        <v>276444</v>
      </c>
      <c r="ATD102" s="49">
        <f t="shared" si="268"/>
        <v>265891</v>
      </c>
      <c r="ATE102" s="49">
        <f t="shared" si="268"/>
        <v>253936</v>
      </c>
      <c r="ATF102" s="49">
        <f t="shared" si="268"/>
        <v>272742</v>
      </c>
      <c r="ATG102" s="49">
        <f t="shared" si="268"/>
        <v>266227</v>
      </c>
      <c r="ATH102" s="49">
        <f t="shared" si="268"/>
        <v>270068</v>
      </c>
      <c r="ATI102" s="49">
        <f t="shared" si="268"/>
        <v>272492</v>
      </c>
      <c r="ATJ102" s="49">
        <f t="shared" si="268"/>
        <v>225938</v>
      </c>
      <c r="ATK102" s="49">
        <f t="shared" si="268"/>
        <v>216438</v>
      </c>
      <c r="ATL102" s="49">
        <f t="shared" si="268"/>
        <v>188937</v>
      </c>
      <c r="ATM102" s="49">
        <f t="shared" si="268"/>
        <v>172634</v>
      </c>
      <c r="ATN102" s="49">
        <f t="shared" si="268"/>
        <v>175313</v>
      </c>
      <c r="ATO102" s="49">
        <f t="shared" si="268"/>
        <v>174704</v>
      </c>
      <c r="ATP102" s="49">
        <f t="shared" si="268"/>
        <v>167934</v>
      </c>
      <c r="ATQ102" s="49">
        <f t="shared" si="268"/>
        <v>157748</v>
      </c>
      <c r="ATR102" s="49">
        <f t="shared" si="268"/>
        <v>151864</v>
      </c>
      <c r="ATS102" s="49">
        <f t="shared" si="268"/>
        <v>153380</v>
      </c>
      <c r="ATT102" s="49">
        <f t="shared" si="268"/>
        <v>152080</v>
      </c>
      <c r="ATU102" s="49">
        <f t="shared" si="268"/>
        <v>145809</v>
      </c>
      <c r="ATV102" s="49">
        <f t="shared" si="268"/>
        <v>124158</v>
      </c>
      <c r="ATW102" s="49">
        <f t="shared" si="268"/>
        <v>117260</v>
      </c>
      <c r="ATX102" s="49">
        <f t="shared" ref="ATX102:AWI102" si="269">SUM(ATX63)</f>
        <v>103356</v>
      </c>
      <c r="ATY102" s="49">
        <f t="shared" si="269"/>
        <v>113661</v>
      </c>
      <c r="ATZ102" s="49">
        <f t="shared" si="269"/>
        <v>117228</v>
      </c>
      <c r="AUA102" s="49">
        <f t="shared" si="269"/>
        <v>122005</v>
      </c>
      <c r="AUB102" s="49">
        <f t="shared" si="269"/>
        <v>118010</v>
      </c>
      <c r="AUC102" s="49">
        <f t="shared" si="269"/>
        <v>135486</v>
      </c>
      <c r="AUD102" s="49">
        <f t="shared" si="269"/>
        <v>131802</v>
      </c>
      <c r="AUE102" s="49">
        <f t="shared" si="269"/>
        <v>125674</v>
      </c>
      <c r="AUF102" s="49">
        <f t="shared" si="269"/>
        <v>133908</v>
      </c>
      <c r="AUG102" s="49">
        <f t="shared" si="269"/>
        <v>137609</v>
      </c>
      <c r="AUH102" s="49">
        <f t="shared" si="269"/>
        <v>133118</v>
      </c>
      <c r="AUI102" s="49">
        <f t="shared" si="269"/>
        <v>130200</v>
      </c>
      <c r="AUJ102" s="49">
        <f t="shared" si="269"/>
        <v>131989</v>
      </c>
      <c r="AUK102" s="49">
        <f t="shared" si="269"/>
        <v>139487</v>
      </c>
      <c r="AUL102" s="49">
        <f t="shared" si="269"/>
        <v>149500</v>
      </c>
      <c r="AUM102" s="49">
        <f t="shared" si="269"/>
        <v>138612</v>
      </c>
      <c r="AUN102" s="49">
        <f t="shared" si="269"/>
        <v>134865</v>
      </c>
      <c r="AUO102" s="49">
        <f t="shared" si="269"/>
        <v>128957</v>
      </c>
      <c r="AUP102" s="49">
        <f t="shared" si="269"/>
        <v>126908</v>
      </c>
      <c r="AUQ102" s="49">
        <f t="shared" si="269"/>
        <v>125243</v>
      </c>
      <c r="AUR102" s="49">
        <f t="shared" si="269"/>
        <v>123956</v>
      </c>
      <c r="AUS102" s="49">
        <f t="shared" si="269"/>
        <v>117267</v>
      </c>
      <c r="AUT102" s="49">
        <f t="shared" si="269"/>
        <v>115867</v>
      </c>
      <c r="AUU102" s="49">
        <f t="shared" si="269"/>
        <v>119166</v>
      </c>
      <c r="AUV102" s="49">
        <f t="shared" si="269"/>
        <v>125940</v>
      </c>
      <c r="AUW102" s="49">
        <f t="shared" si="269"/>
        <v>136737</v>
      </c>
      <c r="AUX102" s="49">
        <f t="shared" si="269"/>
        <v>166660</v>
      </c>
      <c r="AUY102" s="49">
        <f t="shared" si="269"/>
        <v>195499</v>
      </c>
      <c r="AUZ102" s="49">
        <f t="shared" si="269"/>
        <v>183225</v>
      </c>
      <c r="AVA102" s="49">
        <f t="shared" si="269"/>
        <v>195056</v>
      </c>
      <c r="AVB102" s="49">
        <f t="shared" si="269"/>
        <v>199462</v>
      </c>
      <c r="AVC102" s="49">
        <f t="shared" si="269"/>
        <v>197372</v>
      </c>
      <c r="AVD102" s="49">
        <f t="shared" si="269"/>
        <v>212494</v>
      </c>
      <c r="AVE102" s="49">
        <f t="shared" si="269"/>
        <v>201272</v>
      </c>
      <c r="AVF102" s="49">
        <f t="shared" si="269"/>
        <v>218033</v>
      </c>
      <c r="AVG102" s="49">
        <f t="shared" si="269"/>
        <v>202848</v>
      </c>
      <c r="AVH102" s="49">
        <f t="shared" si="269"/>
        <v>212081</v>
      </c>
      <c r="AVI102" s="49">
        <f t="shared" si="269"/>
        <v>208097</v>
      </c>
      <c r="AVJ102" s="49">
        <f t="shared" si="269"/>
        <v>210718</v>
      </c>
      <c r="AVK102" s="49">
        <f t="shared" si="269"/>
        <v>185705</v>
      </c>
      <c r="AVL102" s="49">
        <f t="shared" si="269"/>
        <v>195280</v>
      </c>
      <c r="AVM102" s="49">
        <f t="shared" si="269"/>
        <v>207703</v>
      </c>
      <c r="AVN102" s="49">
        <f t="shared" si="269"/>
        <v>189916</v>
      </c>
      <c r="AVO102" s="49">
        <f t="shared" si="269"/>
        <v>176767</v>
      </c>
      <c r="AVP102" s="49">
        <f t="shared" si="269"/>
        <v>159713</v>
      </c>
      <c r="AVQ102" s="49">
        <f t="shared" si="269"/>
        <v>171571</v>
      </c>
      <c r="AVR102" s="49">
        <f t="shared" si="269"/>
        <v>185766</v>
      </c>
      <c r="AVS102" s="49">
        <f t="shared" si="269"/>
        <v>208215</v>
      </c>
      <c r="AVT102" s="49">
        <f t="shared" si="269"/>
        <v>266340</v>
      </c>
      <c r="AVU102" s="49">
        <f t="shared" si="269"/>
        <v>225974</v>
      </c>
      <c r="AVV102" s="49">
        <f t="shared" si="269"/>
        <v>246296</v>
      </c>
      <c r="AVW102" s="49">
        <f t="shared" si="269"/>
        <v>255935</v>
      </c>
      <c r="AVX102" s="49">
        <f t="shared" si="269"/>
        <v>269759</v>
      </c>
      <c r="AVY102" s="49">
        <f t="shared" si="269"/>
        <v>234761</v>
      </c>
      <c r="AVZ102" s="49">
        <f t="shared" si="269"/>
        <v>242286</v>
      </c>
      <c r="AWA102" s="49">
        <f t="shared" si="269"/>
        <v>232416</v>
      </c>
      <c r="AWB102" s="49">
        <f t="shared" si="269"/>
        <v>267432</v>
      </c>
      <c r="AWC102" s="49">
        <f t="shared" si="269"/>
        <v>222716</v>
      </c>
      <c r="AWD102" s="49">
        <f t="shared" si="269"/>
        <v>226956</v>
      </c>
      <c r="AWE102" s="49">
        <f t="shared" si="269"/>
        <v>225656</v>
      </c>
      <c r="AWF102" s="49">
        <f t="shared" si="269"/>
        <v>250495</v>
      </c>
      <c r="AWG102" s="49">
        <f t="shared" si="269"/>
        <v>272959</v>
      </c>
      <c r="AWH102" s="49">
        <f t="shared" si="269"/>
        <v>281541</v>
      </c>
      <c r="AWI102" s="49">
        <f t="shared" si="269"/>
        <v>284806</v>
      </c>
      <c r="AWJ102" s="49">
        <f t="shared" ref="AWJ102:AYU102" si="270">SUM(AWJ63)</f>
        <v>309600</v>
      </c>
      <c r="AWK102" s="49">
        <f t="shared" si="270"/>
        <v>351029</v>
      </c>
      <c r="AWL102" s="49">
        <f t="shared" si="270"/>
        <v>354298</v>
      </c>
      <c r="AWM102" s="49">
        <f t="shared" si="270"/>
        <v>351095</v>
      </c>
      <c r="AWN102" s="49">
        <f t="shared" si="270"/>
        <v>297265</v>
      </c>
      <c r="AWO102" s="49">
        <f t="shared" si="270"/>
        <v>289485</v>
      </c>
      <c r="AWP102" s="49">
        <f t="shared" si="270"/>
        <v>279038</v>
      </c>
      <c r="AWQ102" s="49">
        <f t="shared" si="270"/>
        <v>287657</v>
      </c>
      <c r="AWR102" s="49">
        <f t="shared" si="270"/>
        <v>311136</v>
      </c>
      <c r="AWS102" s="49">
        <f t="shared" si="270"/>
        <v>307298</v>
      </c>
      <c r="AWT102" s="49">
        <f t="shared" si="270"/>
        <v>280665</v>
      </c>
      <c r="AWU102" s="49">
        <f t="shared" si="270"/>
        <v>323760</v>
      </c>
      <c r="AWV102" s="49">
        <f t="shared" si="270"/>
        <v>350132</v>
      </c>
      <c r="AWW102" s="49">
        <f t="shared" si="270"/>
        <v>397183</v>
      </c>
      <c r="AWX102" s="49">
        <f t="shared" si="270"/>
        <v>450076</v>
      </c>
      <c r="AWY102" s="49">
        <f t="shared" si="270"/>
        <v>495787</v>
      </c>
      <c r="AWZ102" s="49">
        <f t="shared" si="270"/>
        <v>467580</v>
      </c>
      <c r="AXA102" s="49">
        <f t="shared" si="270"/>
        <v>466137</v>
      </c>
      <c r="AXB102" s="49">
        <f t="shared" si="270"/>
        <v>444207</v>
      </c>
      <c r="AXC102" s="49">
        <f t="shared" si="270"/>
        <v>414705</v>
      </c>
      <c r="AXD102" s="49">
        <f t="shared" si="270"/>
        <v>418898</v>
      </c>
      <c r="AXE102" s="49">
        <f t="shared" si="270"/>
        <v>470881</v>
      </c>
      <c r="AXF102" s="49">
        <f t="shared" si="270"/>
        <v>456231</v>
      </c>
      <c r="AXG102" s="49">
        <f t="shared" si="270"/>
        <v>454277</v>
      </c>
      <c r="AXH102" s="49">
        <f t="shared" si="270"/>
        <v>403249</v>
      </c>
      <c r="AXI102" s="49">
        <f t="shared" si="270"/>
        <v>407274</v>
      </c>
      <c r="AXJ102" s="49">
        <f t="shared" si="270"/>
        <v>398444</v>
      </c>
      <c r="AXK102" s="49">
        <f t="shared" si="270"/>
        <v>375090</v>
      </c>
      <c r="AXL102" s="49">
        <f t="shared" si="270"/>
        <v>412759</v>
      </c>
      <c r="AXM102" s="49">
        <f t="shared" si="270"/>
        <v>407840</v>
      </c>
      <c r="AXN102" s="49">
        <f t="shared" si="270"/>
        <v>402425</v>
      </c>
      <c r="AXO102" s="49">
        <f t="shared" si="270"/>
        <v>409375</v>
      </c>
      <c r="AXP102" s="49">
        <f t="shared" si="270"/>
        <v>395767</v>
      </c>
      <c r="AXQ102" s="49">
        <f t="shared" si="270"/>
        <v>412567</v>
      </c>
      <c r="AXR102" s="49">
        <f t="shared" si="270"/>
        <v>407313</v>
      </c>
      <c r="AXS102" s="49">
        <f t="shared" si="270"/>
        <v>388173</v>
      </c>
      <c r="AXT102" s="49">
        <f t="shared" si="270"/>
        <v>392526</v>
      </c>
      <c r="AXU102" s="49">
        <f t="shared" si="270"/>
        <v>361381</v>
      </c>
      <c r="AXV102" s="49">
        <f t="shared" si="270"/>
        <v>300844</v>
      </c>
      <c r="AXW102" s="49">
        <f t="shared" si="270"/>
        <v>353533</v>
      </c>
      <c r="AXX102" s="49">
        <f t="shared" si="270"/>
        <v>364406</v>
      </c>
      <c r="AXY102" s="49">
        <f t="shared" si="270"/>
        <v>390780</v>
      </c>
      <c r="AXZ102" s="49">
        <f t="shared" si="270"/>
        <v>395073</v>
      </c>
      <c r="AYA102" s="49">
        <f t="shared" si="270"/>
        <v>384335</v>
      </c>
      <c r="AYB102" s="49">
        <f t="shared" si="270"/>
        <v>372802</v>
      </c>
      <c r="AYC102" s="49">
        <f t="shared" si="270"/>
        <v>384229</v>
      </c>
      <c r="AYD102" s="49">
        <f t="shared" si="270"/>
        <v>396402</v>
      </c>
      <c r="AYE102" s="49">
        <f t="shared" si="270"/>
        <v>357212</v>
      </c>
      <c r="AYF102" s="49">
        <f t="shared" si="270"/>
        <v>360819</v>
      </c>
      <c r="AYG102" s="49">
        <f t="shared" si="270"/>
        <v>400930</v>
      </c>
      <c r="AYH102" s="49">
        <f t="shared" si="270"/>
        <v>449854</v>
      </c>
      <c r="AYI102" s="49">
        <f t="shared" si="270"/>
        <v>440086</v>
      </c>
      <c r="AYJ102" s="49">
        <f t="shared" si="270"/>
        <v>454181</v>
      </c>
      <c r="AYK102" s="49">
        <f t="shared" si="270"/>
        <v>455030</v>
      </c>
      <c r="AYL102" s="49">
        <f t="shared" si="270"/>
        <v>659828</v>
      </c>
      <c r="AYM102" s="49">
        <f t="shared" si="270"/>
        <v>658679</v>
      </c>
      <c r="AYN102" s="49">
        <f t="shared" si="270"/>
        <v>753332</v>
      </c>
      <c r="AYO102" s="49">
        <f t="shared" si="270"/>
        <v>765082</v>
      </c>
      <c r="AYP102" s="49">
        <f t="shared" si="270"/>
        <v>733601</v>
      </c>
      <c r="AYQ102" s="49">
        <f t="shared" si="270"/>
        <v>742077</v>
      </c>
      <c r="AYR102" s="49">
        <f t="shared" si="270"/>
        <v>787371</v>
      </c>
      <c r="AYS102" s="49">
        <f t="shared" si="270"/>
        <v>816341</v>
      </c>
      <c r="AYT102" s="49">
        <f t="shared" si="270"/>
        <v>841341</v>
      </c>
      <c r="AYU102" s="49">
        <f t="shared" si="270"/>
        <v>867059</v>
      </c>
      <c r="AYV102" s="49">
        <f t="shared" ref="AYV102:BBG102" si="271">SUM(AYV63)</f>
        <v>888288</v>
      </c>
      <c r="AYW102" s="49">
        <f t="shared" si="271"/>
        <v>997516</v>
      </c>
      <c r="AYX102" s="49">
        <f t="shared" si="271"/>
        <v>956537</v>
      </c>
      <c r="AYY102" s="49">
        <f t="shared" si="271"/>
        <v>1035459</v>
      </c>
      <c r="AYZ102" s="49">
        <f t="shared" si="271"/>
        <v>1011324</v>
      </c>
      <c r="AZA102" s="49">
        <f t="shared" si="271"/>
        <v>1045458</v>
      </c>
      <c r="AZB102" s="49">
        <f t="shared" si="271"/>
        <v>1056401</v>
      </c>
      <c r="AZC102" s="49">
        <f t="shared" si="271"/>
        <v>1057344</v>
      </c>
      <c r="AZD102" s="49">
        <f t="shared" si="271"/>
        <v>1071443</v>
      </c>
      <c r="AZE102" s="49">
        <f t="shared" si="271"/>
        <v>1091831</v>
      </c>
      <c r="AZF102" s="49">
        <f t="shared" si="271"/>
        <v>1122101</v>
      </c>
      <c r="AZG102" s="49">
        <f t="shared" si="271"/>
        <v>1125150</v>
      </c>
      <c r="AZH102" s="49">
        <f t="shared" si="271"/>
        <v>1152579</v>
      </c>
      <c r="AZI102" s="49">
        <f t="shared" si="271"/>
        <v>1153293</v>
      </c>
      <c r="AZJ102" s="49">
        <f t="shared" si="271"/>
        <v>1132478</v>
      </c>
      <c r="AZK102" s="49">
        <f t="shared" si="271"/>
        <v>1105580</v>
      </c>
      <c r="AZL102" s="49">
        <f t="shared" si="271"/>
        <v>1140085</v>
      </c>
      <c r="AZM102" s="49">
        <f t="shared" si="271"/>
        <v>1111262</v>
      </c>
      <c r="AZN102" s="49">
        <f t="shared" si="271"/>
        <v>1132909</v>
      </c>
      <c r="AZO102" s="49">
        <f t="shared" si="271"/>
        <v>1122531</v>
      </c>
      <c r="AZP102" s="49">
        <f t="shared" si="271"/>
        <v>1229836</v>
      </c>
      <c r="AZQ102" s="49">
        <f t="shared" si="271"/>
        <v>1230690</v>
      </c>
      <c r="AZR102" s="49">
        <f t="shared" si="271"/>
        <v>1215590</v>
      </c>
      <c r="AZS102" s="49">
        <f t="shared" si="271"/>
        <v>1183924</v>
      </c>
      <c r="AZT102" s="49">
        <f t="shared" si="271"/>
        <v>1163849</v>
      </c>
      <c r="AZU102" s="49">
        <f t="shared" si="271"/>
        <v>1130080</v>
      </c>
      <c r="AZV102" s="49">
        <f t="shared" si="271"/>
        <v>1132043</v>
      </c>
      <c r="AZW102" s="49">
        <f t="shared" si="271"/>
        <v>1121057</v>
      </c>
      <c r="AZX102" s="49">
        <f t="shared" si="271"/>
        <v>1163143</v>
      </c>
      <c r="AZY102" s="49">
        <f t="shared" si="271"/>
        <v>1174707</v>
      </c>
      <c r="AZZ102" s="49">
        <f t="shared" si="271"/>
        <v>1168152</v>
      </c>
      <c r="BAA102" s="49">
        <f t="shared" si="271"/>
        <v>1148403</v>
      </c>
      <c r="BAB102" s="49">
        <f t="shared" si="271"/>
        <v>1265753</v>
      </c>
      <c r="BAC102" s="49">
        <f t="shared" si="271"/>
        <v>1243299</v>
      </c>
      <c r="BAD102" s="49">
        <f t="shared" si="271"/>
        <v>1272379</v>
      </c>
      <c r="BAE102" s="49">
        <f t="shared" si="271"/>
        <v>1251130</v>
      </c>
      <c r="BAF102" s="49">
        <f t="shared" si="271"/>
        <v>1226555</v>
      </c>
      <c r="BAG102" s="49">
        <f t="shared" si="271"/>
        <v>1235048</v>
      </c>
      <c r="BAH102" s="49">
        <f t="shared" si="271"/>
        <v>1241201</v>
      </c>
      <c r="BAI102" s="49">
        <f t="shared" si="271"/>
        <v>1240046</v>
      </c>
      <c r="BAJ102" s="49">
        <f t="shared" si="271"/>
        <v>1243661</v>
      </c>
      <c r="BAK102" s="49">
        <f t="shared" si="271"/>
        <v>1226526</v>
      </c>
      <c r="BAL102" s="49">
        <f t="shared" si="271"/>
        <v>1229892</v>
      </c>
      <c r="BAM102" s="49">
        <f t="shared" si="271"/>
        <v>1240276</v>
      </c>
      <c r="BAN102" s="49">
        <f t="shared" si="271"/>
        <v>1208225</v>
      </c>
      <c r="BAO102" s="49">
        <f t="shared" si="271"/>
        <v>1191575</v>
      </c>
      <c r="BAP102" s="49">
        <f t="shared" si="271"/>
        <v>1185116</v>
      </c>
      <c r="BAQ102" s="49">
        <f t="shared" si="271"/>
        <v>1165141</v>
      </c>
      <c r="BAR102" s="49">
        <f t="shared" si="271"/>
        <v>1144031</v>
      </c>
      <c r="BAS102" s="49">
        <f t="shared" si="271"/>
        <v>1201653</v>
      </c>
      <c r="BAT102" s="49">
        <f t="shared" si="271"/>
        <v>1194306</v>
      </c>
      <c r="BAU102" s="49">
        <f t="shared" si="271"/>
        <v>1202872</v>
      </c>
      <c r="BAV102" s="49">
        <f t="shared" si="271"/>
        <v>1152699</v>
      </c>
      <c r="BAW102" s="49">
        <f t="shared" si="271"/>
        <v>1152015</v>
      </c>
      <c r="BAX102" s="49">
        <f t="shared" si="271"/>
        <v>1143825</v>
      </c>
      <c r="BAY102" s="49">
        <f t="shared" si="271"/>
        <v>1126450</v>
      </c>
      <c r="BAZ102" s="49">
        <f t="shared" si="271"/>
        <v>1111359</v>
      </c>
      <c r="BBA102" s="49">
        <f t="shared" si="271"/>
        <v>1184983</v>
      </c>
      <c r="BBB102" s="49">
        <f t="shared" si="271"/>
        <v>1165164</v>
      </c>
      <c r="BBC102" s="49">
        <f t="shared" si="271"/>
        <v>1188259</v>
      </c>
      <c r="BBD102" s="49">
        <f t="shared" si="271"/>
        <v>1140505</v>
      </c>
      <c r="BBE102" s="49">
        <f t="shared" si="271"/>
        <v>1189409</v>
      </c>
      <c r="BBF102" s="49">
        <f t="shared" si="271"/>
        <v>1147151</v>
      </c>
      <c r="BBG102" s="49">
        <f t="shared" si="271"/>
        <v>1129262</v>
      </c>
      <c r="BBH102" s="49">
        <f t="shared" ref="BBH102:BBN102" si="272">SUM(BBH63)</f>
        <v>1046242</v>
      </c>
      <c r="BBI102" s="49">
        <f t="shared" si="272"/>
        <v>1029399</v>
      </c>
      <c r="BBJ102" s="49">
        <f t="shared" si="272"/>
        <v>1007931</v>
      </c>
      <c r="BBK102" s="49">
        <f t="shared" si="272"/>
        <v>935053</v>
      </c>
      <c r="BBL102" s="49">
        <f t="shared" si="272"/>
        <v>852905</v>
      </c>
      <c r="BBM102" s="49">
        <f t="shared" si="272"/>
        <v>808967</v>
      </c>
      <c r="BBN102" s="77">
        <f t="shared" si="272"/>
        <v>776400</v>
      </c>
    </row>
    <row r="103" spans="1:1419" x14ac:dyDescent="0.2">
      <c r="A103" s="68" t="s">
        <v>88</v>
      </c>
      <c r="C103" s="49">
        <v>1220</v>
      </c>
      <c r="D103" s="49">
        <v>2700</v>
      </c>
      <c r="E103" s="49">
        <v>3970</v>
      </c>
      <c r="F103" s="49">
        <v>3492</v>
      </c>
      <c r="G103" s="49">
        <v>3856</v>
      </c>
      <c r="H103" s="49">
        <v>3847</v>
      </c>
      <c r="I103" s="49">
        <v>3775</v>
      </c>
      <c r="J103" s="49">
        <v>1854</v>
      </c>
      <c r="K103" s="49">
        <v>1838</v>
      </c>
      <c r="L103" s="49">
        <v>1913</v>
      </c>
      <c r="M103" s="49">
        <v>2278</v>
      </c>
      <c r="N103" s="49">
        <v>3000</v>
      </c>
      <c r="O103" s="49">
        <v>4185</v>
      </c>
      <c r="P103" s="49">
        <v>4930</v>
      </c>
      <c r="Q103" s="49">
        <v>5328</v>
      </c>
      <c r="R103" s="49">
        <v>6392</v>
      </c>
      <c r="S103" s="49">
        <v>7004</v>
      </c>
      <c r="T103" s="49">
        <v>8487</v>
      </c>
      <c r="U103" s="49">
        <v>8889</v>
      </c>
      <c r="V103" s="49">
        <v>9597</v>
      </c>
      <c r="W103" s="49">
        <v>10449</v>
      </c>
      <c r="X103" s="49">
        <v>10767</v>
      </c>
      <c r="Y103" s="49">
        <v>10889</v>
      </c>
      <c r="Z103" s="49">
        <v>11638</v>
      </c>
      <c r="AA103" s="49">
        <v>11197</v>
      </c>
      <c r="AB103" s="49">
        <v>11224</v>
      </c>
      <c r="AC103" s="49">
        <v>10859</v>
      </c>
      <c r="AD103" s="49">
        <v>10921</v>
      </c>
      <c r="AE103" s="49">
        <v>11413</v>
      </c>
      <c r="AF103" s="49">
        <v>12098</v>
      </c>
      <c r="AG103" s="49">
        <v>12100</v>
      </c>
      <c r="AH103" s="49">
        <v>12617</v>
      </c>
      <c r="AI103" s="49">
        <v>12797</v>
      </c>
      <c r="AJ103" s="49">
        <v>13375</v>
      </c>
      <c r="AK103" s="49">
        <v>14242</v>
      </c>
      <c r="AL103" s="49">
        <v>14521</v>
      </c>
      <c r="AM103" s="49">
        <v>14965</v>
      </c>
      <c r="AN103" s="49">
        <v>15420</v>
      </c>
      <c r="AO103" s="49">
        <v>15723</v>
      </c>
      <c r="AP103" s="49">
        <v>15847</v>
      </c>
      <c r="AQ103" s="49">
        <v>16738</v>
      </c>
      <c r="AR103" s="49">
        <v>17670</v>
      </c>
      <c r="AS103" s="49">
        <v>17527</v>
      </c>
      <c r="AT103" s="49">
        <v>16562</v>
      </c>
      <c r="AU103" s="49">
        <v>15348</v>
      </c>
      <c r="AV103" s="49">
        <v>14359</v>
      </c>
      <c r="AW103" s="49">
        <v>15225</v>
      </c>
      <c r="AX103" s="49">
        <v>14791</v>
      </c>
      <c r="AY103" s="49">
        <v>14809</v>
      </c>
      <c r="AZ103" s="49">
        <v>13918</v>
      </c>
      <c r="BA103" s="49">
        <v>13661</v>
      </c>
      <c r="BB103" s="49">
        <v>13007</v>
      </c>
      <c r="BC103" s="49">
        <v>12923</v>
      </c>
      <c r="BD103" s="49">
        <v>13385</v>
      </c>
      <c r="BE103" s="49">
        <v>13969</v>
      </c>
      <c r="BF103" s="49">
        <v>14686</v>
      </c>
      <c r="BG103" s="49">
        <v>14461</v>
      </c>
      <c r="BH103" s="49">
        <v>14670</v>
      </c>
      <c r="BI103" s="49">
        <v>13486</v>
      </c>
      <c r="BJ103" s="49">
        <v>12982</v>
      </c>
      <c r="BK103" s="49">
        <v>11948</v>
      </c>
      <c r="BL103" s="49">
        <v>11571</v>
      </c>
      <c r="BM103" s="49">
        <v>10313</v>
      </c>
      <c r="BN103" s="49">
        <v>9966</v>
      </c>
      <c r="BO103" s="49">
        <v>9577</v>
      </c>
      <c r="BP103" s="49">
        <v>9089</v>
      </c>
      <c r="BQ103" s="49">
        <v>9386</v>
      </c>
      <c r="BR103" s="49">
        <v>9635</v>
      </c>
      <c r="BS103" s="49">
        <v>10597</v>
      </c>
      <c r="BT103" s="49">
        <v>10884</v>
      </c>
      <c r="BU103" s="49">
        <v>11030</v>
      </c>
      <c r="BV103" s="49">
        <v>9867</v>
      </c>
      <c r="BW103" s="49">
        <v>10751</v>
      </c>
      <c r="BX103" s="49">
        <v>10934</v>
      </c>
      <c r="BY103" s="49">
        <v>11581</v>
      </c>
      <c r="BZ103" s="49">
        <v>10511</v>
      </c>
      <c r="CA103" s="49">
        <v>10267</v>
      </c>
      <c r="CB103" s="49">
        <v>10153</v>
      </c>
      <c r="CC103" s="49">
        <v>9754</v>
      </c>
      <c r="CD103" s="49">
        <v>9438</v>
      </c>
      <c r="CE103" s="49">
        <v>9243</v>
      </c>
      <c r="CF103" s="49">
        <v>9323</v>
      </c>
      <c r="CG103" s="49">
        <v>9729</v>
      </c>
      <c r="CH103" s="49">
        <v>10951</v>
      </c>
      <c r="CI103" s="49">
        <v>11161</v>
      </c>
      <c r="CJ103" s="49">
        <v>11713</v>
      </c>
      <c r="CK103" s="49">
        <v>11818</v>
      </c>
      <c r="CL103" s="49">
        <v>11812</v>
      </c>
      <c r="CM103" s="49">
        <v>11814</v>
      </c>
      <c r="CN103" s="49">
        <v>12721</v>
      </c>
      <c r="CO103" s="49">
        <v>12903</v>
      </c>
      <c r="CP103" s="49">
        <v>13986</v>
      </c>
      <c r="CQ103" s="49">
        <v>15423</v>
      </c>
      <c r="CR103" s="49">
        <v>16106</v>
      </c>
      <c r="CS103" s="49">
        <v>18410</v>
      </c>
      <c r="CT103" s="49">
        <v>17437</v>
      </c>
      <c r="CU103" s="49">
        <v>17519</v>
      </c>
      <c r="CV103" s="49">
        <v>16249</v>
      </c>
      <c r="CW103" s="49">
        <v>12815</v>
      </c>
      <c r="CX103" s="49">
        <v>13349</v>
      </c>
      <c r="CY103" s="49">
        <v>12928</v>
      </c>
      <c r="CZ103" s="49">
        <v>12997</v>
      </c>
      <c r="DA103" s="49">
        <v>13658</v>
      </c>
      <c r="DB103" s="49">
        <v>14916</v>
      </c>
      <c r="DC103" s="49">
        <v>15498</v>
      </c>
      <c r="DD103" s="49">
        <v>15326</v>
      </c>
      <c r="DE103" s="49">
        <v>13411</v>
      </c>
      <c r="DF103" s="49">
        <v>11451</v>
      </c>
      <c r="DG103" s="49">
        <v>12606</v>
      </c>
      <c r="DH103" s="49">
        <v>15754</v>
      </c>
      <c r="DI103" s="49">
        <v>14130</v>
      </c>
      <c r="DJ103" s="49">
        <v>13245</v>
      </c>
      <c r="DK103" s="49">
        <v>13558</v>
      </c>
      <c r="DL103" s="49">
        <v>13890</v>
      </c>
      <c r="DM103" s="49">
        <v>13509</v>
      </c>
      <c r="DN103" s="49">
        <v>11471</v>
      </c>
      <c r="DO103" s="49">
        <v>13093</v>
      </c>
      <c r="DP103" s="49">
        <v>17089</v>
      </c>
      <c r="DQ103" s="49">
        <v>19061</v>
      </c>
      <c r="DR103" s="49">
        <v>19772</v>
      </c>
      <c r="DS103" s="49">
        <v>18787</v>
      </c>
      <c r="DT103" s="49">
        <v>19444</v>
      </c>
      <c r="DU103" s="49">
        <v>16725</v>
      </c>
      <c r="DV103" s="49">
        <v>15941</v>
      </c>
      <c r="DW103" s="49">
        <v>14295</v>
      </c>
      <c r="DX103" s="49">
        <v>13014</v>
      </c>
      <c r="DY103" s="49">
        <v>16459</v>
      </c>
      <c r="DZ103" s="49">
        <v>18226</v>
      </c>
      <c r="EA103" s="49">
        <v>18974</v>
      </c>
      <c r="EB103" s="49">
        <v>23975</v>
      </c>
      <c r="EC103" s="49">
        <v>24648</v>
      </c>
      <c r="ED103" s="49">
        <v>26201</v>
      </c>
      <c r="EE103" s="49">
        <v>27776</v>
      </c>
      <c r="EF103" s="49">
        <v>32476</v>
      </c>
      <c r="EG103" s="49">
        <v>43386</v>
      </c>
      <c r="EH103" s="49">
        <v>500497</v>
      </c>
      <c r="EI103" s="49">
        <v>509687</v>
      </c>
      <c r="EJ103" s="49">
        <v>528634</v>
      </c>
      <c r="EK103" s="49">
        <v>534468</v>
      </c>
      <c r="EL103" s="49">
        <v>536532</v>
      </c>
      <c r="EM103" s="49">
        <v>536474</v>
      </c>
      <c r="EN103" s="49">
        <v>543613</v>
      </c>
      <c r="EO103" s="49">
        <v>553426</v>
      </c>
      <c r="EP103" s="49">
        <v>563689</v>
      </c>
      <c r="EQ103" s="49">
        <v>578522</v>
      </c>
      <c r="ER103" s="49">
        <v>593938</v>
      </c>
      <c r="ES103" s="49">
        <v>628193</v>
      </c>
      <c r="ET103" s="49">
        <v>652128</v>
      </c>
      <c r="EU103" s="49">
        <v>678246</v>
      </c>
      <c r="EV103" s="49">
        <v>708212</v>
      </c>
      <c r="EW103" s="49">
        <v>748916</v>
      </c>
      <c r="EX103" s="49">
        <v>787885</v>
      </c>
      <c r="EY103" s="49">
        <v>823210</v>
      </c>
      <c r="EZ103" s="49">
        <v>855506</v>
      </c>
      <c r="FA103" s="49">
        <v>889001</v>
      </c>
      <c r="FB103" s="49">
        <v>940512</v>
      </c>
      <c r="FC103" s="49">
        <v>980585</v>
      </c>
      <c r="FD103" s="49">
        <v>1023892</v>
      </c>
      <c r="FE103" s="49">
        <v>1064983</v>
      </c>
      <c r="FF103" s="49">
        <v>1118537</v>
      </c>
      <c r="FG103" s="49">
        <v>1161385</v>
      </c>
      <c r="FH103" s="49">
        <v>1235642</v>
      </c>
      <c r="FI103" s="49">
        <v>1254488</v>
      </c>
      <c r="FJ103" s="49">
        <v>1259205</v>
      </c>
      <c r="FK103" s="49">
        <v>1250199</v>
      </c>
      <c r="FL103" s="49">
        <v>1246797</v>
      </c>
      <c r="FM103" s="49">
        <v>1242934</v>
      </c>
      <c r="FN103" s="49">
        <v>1244101</v>
      </c>
      <c r="FO103" s="49">
        <v>1269219</v>
      </c>
      <c r="FP103" s="49">
        <v>1289044</v>
      </c>
      <c r="FQ103" s="49">
        <v>1322580</v>
      </c>
      <c r="FR103" s="49">
        <v>1359090</v>
      </c>
      <c r="FS103" s="49">
        <v>1391990</v>
      </c>
      <c r="FT103" s="49">
        <v>1414228</v>
      </c>
      <c r="FU103" s="49">
        <v>1437487</v>
      </c>
      <c r="FV103" s="49">
        <v>1460816</v>
      </c>
      <c r="FW103" s="49">
        <v>1487780</v>
      </c>
      <c r="FX103" s="49">
        <v>1507377</v>
      </c>
      <c r="FY103" s="49">
        <v>1522182</v>
      </c>
      <c r="FZ103" s="49">
        <v>1534127</v>
      </c>
      <c r="GA103" s="49">
        <v>1564640</v>
      </c>
      <c r="GB103" s="49">
        <v>1577496</v>
      </c>
      <c r="GC103" s="49">
        <v>1577323</v>
      </c>
      <c r="GD103" s="49">
        <v>1586385</v>
      </c>
      <c r="GE103" s="49">
        <v>1609292</v>
      </c>
      <c r="GF103" s="49">
        <v>1649159</v>
      </c>
      <c r="GG103" s="49">
        <v>1661501</v>
      </c>
      <c r="GH103" s="49">
        <v>1687896</v>
      </c>
      <c r="GI103" s="49">
        <v>1732606</v>
      </c>
      <c r="GJ103" s="49">
        <v>1802204</v>
      </c>
      <c r="GK103" s="49">
        <v>1824225</v>
      </c>
      <c r="GL103" s="49">
        <v>1840045</v>
      </c>
      <c r="GM103" s="49">
        <v>1881919</v>
      </c>
      <c r="GN103" s="49">
        <v>1917944</v>
      </c>
      <c r="GO103" s="49">
        <v>1968992</v>
      </c>
      <c r="GP103" s="49">
        <v>2000586</v>
      </c>
      <c r="GQ103" s="49">
        <v>2049701</v>
      </c>
      <c r="GR103" s="49">
        <v>2113395</v>
      </c>
      <c r="GS103" s="49">
        <v>2204643</v>
      </c>
      <c r="GT103" s="49">
        <v>2273101</v>
      </c>
      <c r="GU103" s="49">
        <v>2328239</v>
      </c>
      <c r="GV103" s="49">
        <v>2385145</v>
      </c>
      <c r="GW103" s="49">
        <v>2471309</v>
      </c>
      <c r="GX103" s="49">
        <v>2530409</v>
      </c>
      <c r="GY103" s="49">
        <v>2558154</v>
      </c>
      <c r="GZ103" s="49">
        <v>2566771</v>
      </c>
      <c r="HA103" s="49">
        <v>2578842</v>
      </c>
      <c r="HB103" s="49">
        <v>2627060</v>
      </c>
      <c r="HC103" s="49">
        <v>2635447</v>
      </c>
      <c r="HD103" s="49">
        <v>2635719</v>
      </c>
      <c r="HE103" s="49">
        <v>2654679</v>
      </c>
      <c r="HF103" s="49">
        <v>2677322</v>
      </c>
      <c r="HG103" s="49">
        <v>2706782</v>
      </c>
      <c r="HH103" s="49">
        <v>2775610</v>
      </c>
      <c r="HI103" s="49">
        <v>2802366</v>
      </c>
      <c r="HJ103" s="49">
        <v>2767872</v>
      </c>
      <c r="HK103" s="49">
        <v>2714147</v>
      </c>
      <c r="HL103" s="49">
        <v>2638100</v>
      </c>
      <c r="HM103" s="49">
        <v>2593366</v>
      </c>
      <c r="HN103" s="49">
        <v>2580174</v>
      </c>
      <c r="HO103" s="49">
        <v>2585480</v>
      </c>
      <c r="HP103" s="49">
        <v>2600679</v>
      </c>
      <c r="HQ103" s="49">
        <v>2599713</v>
      </c>
      <c r="HR103" s="49">
        <v>2606349</v>
      </c>
      <c r="HS103" s="49">
        <v>2625128</v>
      </c>
      <c r="HT103" s="49">
        <v>2642574</v>
      </c>
      <c r="HU103" s="49">
        <v>2653129</v>
      </c>
      <c r="HV103" s="49">
        <v>2667316</v>
      </c>
      <c r="HW103" s="49">
        <v>2697119</v>
      </c>
      <c r="HX103" s="49">
        <v>2700148</v>
      </c>
      <c r="HY103" s="49">
        <v>2698778</v>
      </c>
      <c r="HZ103" s="49">
        <v>2708400</v>
      </c>
      <c r="IA103" s="49">
        <v>2710490</v>
      </c>
      <c r="IB103" s="49">
        <v>2721164</v>
      </c>
      <c r="IC103" s="49">
        <v>2700084</v>
      </c>
      <c r="ID103" s="49">
        <v>2671461</v>
      </c>
      <c r="IE103" s="49">
        <v>2687719</v>
      </c>
      <c r="IF103" s="49">
        <v>2682283</v>
      </c>
      <c r="IG103" s="49">
        <v>2670202</v>
      </c>
      <c r="IH103" s="49">
        <v>2662028</v>
      </c>
      <c r="II103" s="49">
        <v>2676365</v>
      </c>
      <c r="IJ103" s="49">
        <v>2733918</v>
      </c>
      <c r="IK103" s="49">
        <v>2722933</v>
      </c>
      <c r="IL103" s="49">
        <v>2698959</v>
      </c>
      <c r="IM103" s="49">
        <v>2698346</v>
      </c>
      <c r="IN103" s="49">
        <v>2707765</v>
      </c>
      <c r="IO103" s="49">
        <v>2737375</v>
      </c>
      <c r="IP103" s="49">
        <v>2750613</v>
      </c>
      <c r="IQ103" s="49">
        <v>2769329</v>
      </c>
      <c r="IR103" s="49">
        <v>2800444</v>
      </c>
      <c r="IS103" s="49">
        <v>2835262</v>
      </c>
      <c r="IT103" s="49">
        <v>2849397</v>
      </c>
      <c r="IU103" s="49">
        <v>2853852</v>
      </c>
      <c r="IV103" s="49">
        <v>2894805</v>
      </c>
      <c r="IW103" s="49">
        <v>2950123</v>
      </c>
      <c r="IX103" s="49">
        <v>2988860</v>
      </c>
      <c r="IY103" s="49">
        <v>3002244</v>
      </c>
      <c r="IZ103" s="49">
        <v>3005047</v>
      </c>
      <c r="JA103" s="49">
        <v>3007809</v>
      </c>
      <c r="JB103" s="49">
        <v>3064331</v>
      </c>
      <c r="JC103" s="49">
        <v>3065737</v>
      </c>
      <c r="JD103" s="49">
        <v>3074853</v>
      </c>
      <c r="JE103" s="49">
        <v>3109070</v>
      </c>
      <c r="JF103" s="49">
        <v>3138839</v>
      </c>
      <c r="JG103" s="49">
        <v>3165879</v>
      </c>
      <c r="JH103" s="49">
        <v>3248869</v>
      </c>
      <c r="JI103" s="49">
        <v>3318685</v>
      </c>
      <c r="JJ103" s="49">
        <v>3257553</v>
      </c>
      <c r="JK103" s="49">
        <v>3173467</v>
      </c>
      <c r="JL103" s="49">
        <v>3108361</v>
      </c>
      <c r="JM103" s="49">
        <v>3099070</v>
      </c>
      <c r="JN103" s="49">
        <v>3101474</v>
      </c>
      <c r="JO103" s="49">
        <v>3140555</v>
      </c>
      <c r="JP103" s="49">
        <v>3204897</v>
      </c>
      <c r="JQ103" s="49">
        <v>3217982</v>
      </c>
      <c r="JR103" s="49">
        <v>3257115</v>
      </c>
      <c r="JS103" s="49">
        <v>3259177</v>
      </c>
      <c r="JT103" s="49">
        <v>3260488</v>
      </c>
      <c r="JU103" s="49">
        <v>3258265</v>
      </c>
      <c r="JV103" s="49">
        <v>3249431</v>
      </c>
      <c r="JW103" s="49">
        <v>3273917</v>
      </c>
      <c r="JX103" s="49">
        <v>3270374</v>
      </c>
      <c r="JY103" s="49">
        <v>3260194</v>
      </c>
      <c r="JZ103" s="49">
        <v>3248938</v>
      </c>
      <c r="KA103" s="49">
        <v>3252436</v>
      </c>
      <c r="KB103" s="49">
        <v>3270316</v>
      </c>
      <c r="KC103" s="49">
        <v>3260039</v>
      </c>
      <c r="KD103" s="49">
        <v>3262573</v>
      </c>
      <c r="KE103" s="49">
        <v>3286206</v>
      </c>
      <c r="KF103" s="49">
        <v>3308543</v>
      </c>
      <c r="KG103" s="49">
        <v>3294587</v>
      </c>
      <c r="KH103" s="49">
        <v>3288714</v>
      </c>
      <c r="KI103" s="49">
        <v>3302322</v>
      </c>
      <c r="KJ103" s="49">
        <v>3358046</v>
      </c>
      <c r="KK103" s="49">
        <v>3371235</v>
      </c>
      <c r="KL103" s="49">
        <v>3325268</v>
      </c>
      <c r="KM103" s="49">
        <v>3308272</v>
      </c>
      <c r="KN103" s="49">
        <v>3312306</v>
      </c>
      <c r="KO103" s="49">
        <v>3336695</v>
      </c>
      <c r="KP103" s="49">
        <v>3366093</v>
      </c>
      <c r="KQ103" s="49">
        <v>3373288</v>
      </c>
      <c r="KR103" s="49">
        <v>3404430</v>
      </c>
      <c r="KS103" s="49">
        <v>3448693</v>
      </c>
      <c r="KT103" s="49">
        <v>3504258</v>
      </c>
      <c r="KU103" s="49">
        <v>3501900</v>
      </c>
      <c r="KV103" s="49">
        <v>3494176</v>
      </c>
      <c r="KW103" s="49">
        <v>3518102</v>
      </c>
      <c r="KX103" s="49">
        <v>3535277</v>
      </c>
      <c r="KY103" s="49">
        <v>3566804</v>
      </c>
      <c r="KZ103" s="49">
        <v>3570037</v>
      </c>
      <c r="LA103" s="49">
        <v>3566264</v>
      </c>
      <c r="LB103" s="49">
        <v>3568713</v>
      </c>
      <c r="LC103" s="49">
        <v>3544065</v>
      </c>
      <c r="LD103" s="49">
        <v>3521316</v>
      </c>
      <c r="LE103" s="49">
        <v>3540148</v>
      </c>
      <c r="LF103" s="49">
        <v>3526978</v>
      </c>
      <c r="LG103" s="49">
        <v>3526365</v>
      </c>
      <c r="LH103" s="49">
        <v>3561766</v>
      </c>
      <c r="LI103" s="49">
        <v>3623763</v>
      </c>
      <c r="LJ103" s="49">
        <v>3561646</v>
      </c>
      <c r="LK103" s="49">
        <v>3483575</v>
      </c>
      <c r="LL103" s="49">
        <v>3372668</v>
      </c>
      <c r="LM103" s="49">
        <v>3322655</v>
      </c>
      <c r="LN103" s="49">
        <v>3293024</v>
      </c>
      <c r="LO103" s="49">
        <v>3272960</v>
      </c>
      <c r="LP103" s="49">
        <v>3248594</v>
      </c>
      <c r="LQ103" s="49">
        <v>3230875</v>
      </c>
      <c r="LR103" s="49">
        <v>3241031</v>
      </c>
      <c r="LS103" s="49">
        <v>3227720</v>
      </c>
      <c r="LT103" s="49">
        <v>3187927</v>
      </c>
      <c r="LU103" s="49">
        <v>3142130</v>
      </c>
      <c r="LV103" s="49">
        <v>3106219</v>
      </c>
      <c r="LW103" s="49">
        <v>3077875</v>
      </c>
      <c r="LX103" s="49">
        <v>3061116</v>
      </c>
      <c r="LY103" s="49">
        <v>3031714</v>
      </c>
      <c r="LZ103" s="49">
        <v>3016290</v>
      </c>
      <c r="MA103" s="49">
        <v>2986376</v>
      </c>
      <c r="MB103" s="49">
        <v>2982445</v>
      </c>
      <c r="MC103" s="49">
        <v>2954827</v>
      </c>
      <c r="MD103" s="49">
        <v>2915181</v>
      </c>
      <c r="ME103" s="49">
        <v>2879638</v>
      </c>
      <c r="MF103" s="49">
        <v>2894792</v>
      </c>
      <c r="MG103" s="49">
        <v>2851777</v>
      </c>
      <c r="MH103" s="49">
        <v>2809485</v>
      </c>
      <c r="MI103" s="49">
        <v>2774323</v>
      </c>
      <c r="MJ103" s="49">
        <v>2766875</v>
      </c>
      <c r="MK103" s="49">
        <v>2805219</v>
      </c>
      <c r="ML103" s="49">
        <v>2734389</v>
      </c>
      <c r="MM103" s="49">
        <v>2692387</v>
      </c>
      <c r="MN103" s="49">
        <v>2662760</v>
      </c>
      <c r="MO103" s="49">
        <v>2659052</v>
      </c>
      <c r="MP103" s="49">
        <v>2639085</v>
      </c>
      <c r="MQ103" s="49">
        <v>2618144</v>
      </c>
      <c r="MR103" s="49">
        <v>2598725</v>
      </c>
      <c r="MS103" s="49">
        <v>2591330</v>
      </c>
      <c r="MT103" s="49">
        <v>2625322</v>
      </c>
      <c r="MU103" s="49">
        <v>2594729</v>
      </c>
      <c r="MV103" s="49">
        <v>2578266</v>
      </c>
      <c r="MW103" s="49">
        <v>2558568</v>
      </c>
      <c r="MX103" s="49">
        <v>2581915</v>
      </c>
      <c r="MY103" s="49">
        <v>2574244</v>
      </c>
      <c r="MZ103" s="49">
        <v>2533814</v>
      </c>
      <c r="NA103" s="49">
        <v>2496803</v>
      </c>
      <c r="NB103" s="49">
        <v>2493107</v>
      </c>
      <c r="NC103" s="49">
        <v>2501355</v>
      </c>
      <c r="ND103" s="49">
        <v>2473010</v>
      </c>
      <c r="NE103" s="49">
        <v>2464681</v>
      </c>
      <c r="NF103" s="49">
        <v>2441868</v>
      </c>
      <c r="NG103" s="49">
        <v>2450369</v>
      </c>
      <c r="NH103" s="49">
        <v>2472086</v>
      </c>
      <c r="NI103" s="49">
        <v>2530307</v>
      </c>
      <c r="NJ103" s="49">
        <v>2528045</v>
      </c>
      <c r="NK103" s="49">
        <v>2489196</v>
      </c>
      <c r="NL103" s="49">
        <v>2377776</v>
      </c>
      <c r="NM103" s="49">
        <v>2314555</v>
      </c>
      <c r="NN103" s="49">
        <v>2268877</v>
      </c>
      <c r="NO103" s="49">
        <v>2261941</v>
      </c>
      <c r="NP103" s="49">
        <v>2249686</v>
      </c>
      <c r="NQ103" s="49">
        <v>2252941</v>
      </c>
      <c r="NR103" s="49">
        <v>2254679</v>
      </c>
      <c r="NS103" s="49">
        <v>2277078</v>
      </c>
      <c r="NT103" s="49">
        <v>2277067</v>
      </c>
      <c r="NU103" s="49">
        <v>2266622</v>
      </c>
      <c r="NV103" s="49">
        <v>2262237</v>
      </c>
      <c r="NW103" s="49">
        <v>2262196</v>
      </c>
      <c r="NX103" s="49">
        <v>2279154</v>
      </c>
      <c r="NY103" s="49">
        <v>2282370</v>
      </c>
      <c r="NZ103" s="49">
        <v>2261394</v>
      </c>
      <c r="OA103" s="49">
        <v>2237065</v>
      </c>
      <c r="OB103" s="49">
        <v>2250847</v>
      </c>
      <c r="OC103" s="49">
        <v>2233400</v>
      </c>
      <c r="OD103" s="49">
        <v>2219130</v>
      </c>
      <c r="OE103" s="49">
        <v>2199932</v>
      </c>
      <c r="OF103" s="49">
        <v>2211737</v>
      </c>
      <c r="OG103" s="49">
        <v>2213343</v>
      </c>
      <c r="OH103" s="49">
        <v>2190610</v>
      </c>
      <c r="OI103" s="49">
        <v>2193993</v>
      </c>
      <c r="OJ103" s="49">
        <v>2191681</v>
      </c>
      <c r="OK103" s="49">
        <v>2262469</v>
      </c>
      <c r="OL103" s="49">
        <v>2225502</v>
      </c>
      <c r="OM103" s="49">
        <v>2198901</v>
      </c>
      <c r="ON103" s="49">
        <v>2190431</v>
      </c>
      <c r="OO103" s="49">
        <v>2202167</v>
      </c>
      <c r="OP103" s="49">
        <v>2207770</v>
      </c>
      <c r="OQ103" s="49">
        <v>2200418</v>
      </c>
      <c r="OR103" s="49">
        <v>2203627</v>
      </c>
      <c r="OS103" s="49">
        <v>2207141</v>
      </c>
      <c r="OT103" s="49">
        <v>2264682</v>
      </c>
      <c r="OU103" s="49">
        <v>2263837</v>
      </c>
      <c r="OV103" s="49">
        <v>2265598</v>
      </c>
      <c r="OW103" s="49">
        <v>2289449</v>
      </c>
      <c r="OX103" s="49">
        <v>2319377</v>
      </c>
      <c r="OY103" s="49">
        <v>2362830</v>
      </c>
      <c r="OZ103" s="49">
        <v>2356050</v>
      </c>
      <c r="PA103" s="49">
        <v>2336531</v>
      </c>
      <c r="PB103" s="49">
        <v>2344838</v>
      </c>
      <c r="PC103" s="49">
        <v>2372515</v>
      </c>
      <c r="PD103" s="49">
        <v>2350546</v>
      </c>
      <c r="PE103" s="49">
        <v>2325611</v>
      </c>
      <c r="PF103" s="49">
        <v>2350682</v>
      </c>
      <c r="PG103" s="49">
        <v>2380481</v>
      </c>
      <c r="PH103" s="49">
        <v>2395682</v>
      </c>
      <c r="PI103" s="49">
        <v>2469210</v>
      </c>
      <c r="PJ103" s="49">
        <v>2474753</v>
      </c>
      <c r="PK103" s="49">
        <v>2414005</v>
      </c>
      <c r="PL103" s="49">
        <v>2315540</v>
      </c>
      <c r="PM103" s="49">
        <v>2259608</v>
      </c>
      <c r="PN103" s="49">
        <v>2224448</v>
      </c>
      <c r="PO103" s="49">
        <v>2206806</v>
      </c>
      <c r="PP103" s="49">
        <v>2221126</v>
      </c>
      <c r="PQ103" s="49">
        <v>2246677</v>
      </c>
      <c r="PR103" s="49">
        <v>2263563</v>
      </c>
      <c r="PS103" s="49">
        <v>2249588</v>
      </c>
      <c r="PT103" s="49">
        <v>2259090</v>
      </c>
      <c r="PU103" s="49">
        <v>2245501</v>
      </c>
      <c r="PV103" s="49">
        <v>2233855</v>
      </c>
      <c r="PW103" s="49">
        <v>2234917</v>
      </c>
      <c r="PX103" s="49">
        <v>2243439</v>
      </c>
      <c r="PY103" s="49">
        <v>2233513</v>
      </c>
      <c r="PZ103" s="49">
        <v>2222694</v>
      </c>
      <c r="QA103" s="49">
        <v>2224875</v>
      </c>
      <c r="QB103" s="49">
        <v>2239804</v>
      </c>
      <c r="QC103" s="49">
        <v>2243845</v>
      </c>
      <c r="QD103" s="49">
        <v>2234877</v>
      </c>
      <c r="QE103" s="49">
        <v>2229353</v>
      </c>
      <c r="QF103" s="49">
        <v>2251969</v>
      </c>
      <c r="QG103" s="49">
        <v>2251841</v>
      </c>
      <c r="QH103" s="49">
        <v>2237165</v>
      </c>
      <c r="QI103" s="49">
        <v>2223841</v>
      </c>
      <c r="QJ103" s="49">
        <v>2228502</v>
      </c>
      <c r="QK103" s="49">
        <v>2283572</v>
      </c>
      <c r="QL103" s="49">
        <v>2266620</v>
      </c>
      <c r="QM103" s="49">
        <v>2218290</v>
      </c>
      <c r="QN103" s="49">
        <v>2196479</v>
      </c>
      <c r="QO103" s="49">
        <v>2189285</v>
      </c>
      <c r="QP103" s="49">
        <v>2225929</v>
      </c>
      <c r="QQ103" s="49">
        <v>2233365</v>
      </c>
      <c r="QR103" s="49">
        <v>2226584</v>
      </c>
      <c r="QS103" s="49">
        <v>2226325</v>
      </c>
      <c r="QT103" s="49">
        <v>2257787</v>
      </c>
      <c r="QU103" s="49">
        <v>2263034</v>
      </c>
      <c r="QV103" s="49">
        <v>2255261</v>
      </c>
      <c r="QW103" s="49">
        <v>2248322</v>
      </c>
      <c r="QX103" s="49">
        <v>2272793</v>
      </c>
      <c r="QY103" s="49">
        <v>2289060</v>
      </c>
      <c r="QZ103" s="49">
        <v>2272864</v>
      </c>
      <c r="RA103" s="49">
        <v>2255883</v>
      </c>
      <c r="RB103" s="49">
        <v>2225388</v>
      </c>
      <c r="RC103" s="49">
        <v>2266073</v>
      </c>
      <c r="RD103" s="49">
        <v>2263555</v>
      </c>
      <c r="RE103" s="49">
        <v>2223576</v>
      </c>
      <c r="RF103" s="49">
        <v>2246798</v>
      </c>
      <c r="RG103" s="49">
        <v>2253087</v>
      </c>
      <c r="RH103" s="49">
        <v>2267314</v>
      </c>
      <c r="RI103" s="49">
        <v>2296913</v>
      </c>
      <c r="RJ103" s="49">
        <v>2340845</v>
      </c>
      <c r="RK103" s="49">
        <v>2245700</v>
      </c>
      <c r="RL103" s="49">
        <v>2147520</v>
      </c>
      <c r="RM103" s="49">
        <v>2084764</v>
      </c>
      <c r="RN103" s="49">
        <v>2050273</v>
      </c>
      <c r="RO103" s="49">
        <v>2022948</v>
      </c>
      <c r="RP103" s="49">
        <v>2017851</v>
      </c>
      <c r="RQ103" s="49">
        <v>2039621</v>
      </c>
      <c r="RR103" s="49">
        <v>2024193</v>
      </c>
      <c r="RS103" s="49">
        <v>2022706</v>
      </c>
      <c r="RT103" s="49">
        <v>2020175</v>
      </c>
      <c r="RU103" s="49">
        <v>2010989</v>
      </c>
      <c r="RV103" s="49">
        <v>1990237</v>
      </c>
      <c r="RW103" s="49">
        <v>1983088</v>
      </c>
      <c r="RX103" s="49">
        <v>1987636</v>
      </c>
      <c r="RY103" s="49">
        <v>1982003</v>
      </c>
      <c r="RZ103" s="49">
        <v>1966705</v>
      </c>
      <c r="SA103" s="49">
        <v>1941171</v>
      </c>
      <c r="SB103" s="49">
        <v>1926356</v>
      </c>
      <c r="SC103" s="49">
        <v>1927365</v>
      </c>
      <c r="SD103" s="49">
        <v>1912207</v>
      </c>
      <c r="SE103" s="49">
        <v>1886751</v>
      </c>
      <c r="SF103" s="49">
        <v>1891464</v>
      </c>
      <c r="SG103" s="49">
        <v>1884039</v>
      </c>
      <c r="SH103" s="49">
        <v>1870518</v>
      </c>
      <c r="SI103" s="49">
        <v>1851842</v>
      </c>
      <c r="SJ103" s="49">
        <v>1843922</v>
      </c>
      <c r="SK103" s="49">
        <v>1874270</v>
      </c>
      <c r="SL103" s="49">
        <v>1855005</v>
      </c>
      <c r="SM103" s="49">
        <v>1812712</v>
      </c>
      <c r="SN103" s="49">
        <v>1782626</v>
      </c>
      <c r="SO103" s="49">
        <v>1761569</v>
      </c>
      <c r="SP103" s="49">
        <v>1756014</v>
      </c>
      <c r="SQ103" s="49">
        <v>1752025</v>
      </c>
      <c r="SR103" s="49">
        <v>1738057</v>
      </c>
      <c r="SS103" s="49">
        <v>1740709</v>
      </c>
      <c r="ST103" s="49">
        <v>1760757</v>
      </c>
      <c r="SU103" s="49">
        <v>1750670</v>
      </c>
      <c r="SV103" s="49">
        <v>1734666</v>
      </c>
      <c r="SW103" s="49">
        <v>1729859</v>
      </c>
      <c r="SX103" s="49">
        <v>1744974</v>
      </c>
      <c r="SY103" s="49">
        <v>1757452</v>
      </c>
      <c r="SZ103" s="49">
        <v>1767264</v>
      </c>
      <c r="TA103" s="49">
        <v>1751701</v>
      </c>
      <c r="TB103" s="49">
        <v>1766622</v>
      </c>
      <c r="TC103" s="49">
        <v>1816817</v>
      </c>
      <c r="TD103" s="49">
        <v>1829202</v>
      </c>
      <c r="TE103" s="49">
        <v>1823460</v>
      </c>
      <c r="TF103" s="49">
        <v>1845308</v>
      </c>
      <c r="TG103" s="49">
        <v>1849006</v>
      </c>
      <c r="TH103" s="49">
        <v>1853614</v>
      </c>
      <c r="TI103" s="49">
        <v>1871453</v>
      </c>
      <c r="TJ103" s="49">
        <v>1941747</v>
      </c>
      <c r="TK103" s="49">
        <v>1862062</v>
      </c>
      <c r="TL103" s="49">
        <v>1805383</v>
      </c>
      <c r="TM103" s="49">
        <v>1737977</v>
      </c>
      <c r="TN103" s="49">
        <v>1698628</v>
      </c>
      <c r="TO103" s="49">
        <v>1684311</v>
      </c>
      <c r="TP103" s="49">
        <v>1690385</v>
      </c>
      <c r="TQ103" s="49">
        <v>1713662</v>
      </c>
      <c r="TR103" s="49">
        <v>1698890</v>
      </c>
      <c r="TS103" s="49">
        <v>1728752</v>
      </c>
      <c r="TT103" s="49">
        <v>1727383</v>
      </c>
      <c r="TU103" s="49">
        <v>1730684</v>
      </c>
      <c r="TV103" s="49">
        <v>1720369</v>
      </c>
      <c r="TW103" s="49">
        <v>1709146</v>
      </c>
      <c r="TX103" s="49">
        <v>1709670</v>
      </c>
      <c r="TY103" s="49">
        <v>1714161</v>
      </c>
      <c r="TZ103" s="49">
        <v>1698090</v>
      </c>
      <c r="UA103" s="49">
        <v>1687690</v>
      </c>
      <c r="UB103" s="49">
        <v>1683880</v>
      </c>
      <c r="UC103" s="49">
        <v>1682971</v>
      </c>
      <c r="UD103" s="49">
        <v>1676204</v>
      </c>
      <c r="UE103" s="49">
        <v>1656474</v>
      </c>
      <c r="UF103" s="49">
        <v>1670635</v>
      </c>
      <c r="UG103" s="49">
        <v>1674686</v>
      </c>
      <c r="UH103" s="49">
        <v>1659673</v>
      </c>
      <c r="UI103" s="49">
        <v>1643047</v>
      </c>
      <c r="UJ103" s="49">
        <v>1634235</v>
      </c>
      <c r="UK103" s="49">
        <v>1653006</v>
      </c>
      <c r="UL103" s="49">
        <v>1652290</v>
      </c>
      <c r="UM103" s="49">
        <v>1626971</v>
      </c>
      <c r="UN103" s="49">
        <v>1605214</v>
      </c>
      <c r="UO103" s="49">
        <v>1598397</v>
      </c>
      <c r="UP103" s="49">
        <v>1605557</v>
      </c>
      <c r="UQ103" s="49">
        <v>1617678</v>
      </c>
      <c r="UR103" s="49">
        <v>1616189</v>
      </c>
      <c r="US103" s="49">
        <v>1615887</v>
      </c>
      <c r="UT103" s="49">
        <v>1637725</v>
      </c>
      <c r="UU103" s="49">
        <v>1680115</v>
      </c>
      <c r="UV103" s="49">
        <v>1677299</v>
      </c>
      <c r="UW103" s="49">
        <v>1670348</v>
      </c>
      <c r="UX103" s="49">
        <v>1685114</v>
      </c>
      <c r="UY103" s="49">
        <v>1701128</v>
      </c>
      <c r="UZ103" s="49">
        <v>1715532</v>
      </c>
      <c r="VA103" s="49">
        <v>1694948</v>
      </c>
      <c r="VB103" s="49">
        <v>1694771</v>
      </c>
      <c r="VC103" s="49">
        <v>1713422</v>
      </c>
      <c r="VD103" s="49">
        <v>1711275</v>
      </c>
      <c r="VE103" s="49">
        <v>1708050</v>
      </c>
      <c r="VF103" s="49">
        <v>1731510</v>
      </c>
      <c r="VG103" s="49">
        <v>1742706</v>
      </c>
      <c r="VH103" s="49">
        <v>1765627</v>
      </c>
      <c r="VI103" s="49">
        <v>1788230</v>
      </c>
      <c r="VJ103" s="49">
        <v>1895663</v>
      </c>
      <c r="VK103" s="49">
        <v>1835010</v>
      </c>
      <c r="VL103" s="49">
        <v>1777628</v>
      </c>
      <c r="VM103" s="49">
        <v>1733284</v>
      </c>
      <c r="VN103" s="49">
        <v>1692021</v>
      </c>
      <c r="VO103" s="49">
        <v>1667266</v>
      </c>
      <c r="VP103" s="49">
        <v>1662520</v>
      </c>
      <c r="VQ103" s="49">
        <v>1667844</v>
      </c>
      <c r="VR103" s="49">
        <v>1661143</v>
      </c>
      <c r="VS103" s="49">
        <v>1679362</v>
      </c>
      <c r="VT103" s="49">
        <v>1675354</v>
      </c>
      <c r="VU103" s="49">
        <v>1671754</v>
      </c>
      <c r="VV103" s="49">
        <v>1659210</v>
      </c>
      <c r="VW103" s="49">
        <v>1658996</v>
      </c>
      <c r="VX103" s="49">
        <v>1656482</v>
      </c>
      <c r="VY103" s="49">
        <v>1652878</v>
      </c>
      <c r="VZ103" s="49">
        <v>1681096</v>
      </c>
      <c r="WA103" s="49">
        <v>1662284</v>
      </c>
      <c r="WB103" s="49">
        <v>1661982</v>
      </c>
      <c r="WC103" s="49">
        <v>1672016</v>
      </c>
      <c r="WD103" s="49">
        <v>1675535</v>
      </c>
      <c r="WE103" s="49">
        <v>1665240</v>
      </c>
      <c r="WF103" s="49">
        <v>1672817</v>
      </c>
      <c r="WG103" s="49">
        <v>1704136</v>
      </c>
      <c r="WH103" s="49">
        <v>1692939</v>
      </c>
      <c r="WI103" s="49">
        <v>1688150</v>
      </c>
      <c r="WJ103" s="49">
        <v>1682769</v>
      </c>
      <c r="WK103" s="49">
        <v>1697279</v>
      </c>
      <c r="WL103" s="49">
        <v>1737500</v>
      </c>
      <c r="WM103" s="49">
        <v>1707233</v>
      </c>
      <c r="WN103" s="49">
        <v>1680920</v>
      </c>
      <c r="WO103" s="49">
        <v>1671336</v>
      </c>
      <c r="WP103" s="49">
        <v>1678096</v>
      </c>
      <c r="WQ103" s="49">
        <v>1682214</v>
      </c>
      <c r="WR103" s="49">
        <v>1685791</v>
      </c>
      <c r="WS103" s="49">
        <v>1692637</v>
      </c>
      <c r="WT103" s="49">
        <v>1702902</v>
      </c>
      <c r="WU103" s="49">
        <v>1746524</v>
      </c>
      <c r="WV103" s="49">
        <v>1724068</v>
      </c>
      <c r="WW103" s="49">
        <v>1716087</v>
      </c>
      <c r="WX103" s="49">
        <v>1716466</v>
      </c>
      <c r="WY103" s="49">
        <v>1730973</v>
      </c>
      <c r="WZ103" s="49">
        <v>1756299</v>
      </c>
      <c r="XA103" s="49">
        <v>1729833</v>
      </c>
      <c r="XB103" s="49">
        <v>1730511</v>
      </c>
      <c r="XC103" s="49">
        <v>1755430</v>
      </c>
      <c r="XD103" s="49">
        <v>1750788</v>
      </c>
      <c r="XE103" s="49">
        <v>1750281</v>
      </c>
      <c r="XF103" s="49">
        <v>1774054</v>
      </c>
      <c r="XG103" s="49">
        <v>1771626</v>
      </c>
      <c r="XH103" s="49">
        <v>1803787</v>
      </c>
      <c r="XI103" s="49">
        <v>1840132</v>
      </c>
      <c r="XJ103" s="49">
        <v>1913960</v>
      </c>
      <c r="XK103" s="49">
        <v>1857015</v>
      </c>
      <c r="XL103" s="49">
        <v>1812698</v>
      </c>
      <c r="XM103" s="49">
        <v>1750464</v>
      </c>
      <c r="XN103" s="49">
        <v>1709919</v>
      </c>
      <c r="XO103" s="49">
        <v>1688485</v>
      </c>
      <c r="XP103" s="49">
        <v>1686515</v>
      </c>
      <c r="XQ103" s="49">
        <v>1694120</v>
      </c>
      <c r="XR103" s="49">
        <v>1685431</v>
      </c>
      <c r="XS103" s="49">
        <v>1708330</v>
      </c>
      <c r="XT103" s="49">
        <v>1716956</v>
      </c>
      <c r="XU103" s="49">
        <v>1718893</v>
      </c>
      <c r="XV103" s="49">
        <v>1706227</v>
      </c>
      <c r="XW103" s="49">
        <v>1701642</v>
      </c>
      <c r="XX103" s="49">
        <v>1711337</v>
      </c>
      <c r="XY103" s="49">
        <v>1727429</v>
      </c>
      <c r="XZ103" s="49">
        <v>1743827</v>
      </c>
      <c r="YA103" s="49">
        <v>1729751</v>
      </c>
      <c r="YB103" s="49">
        <v>1718257</v>
      </c>
      <c r="YC103" s="49">
        <v>1720754</v>
      </c>
      <c r="YD103" s="49">
        <v>1718345</v>
      </c>
      <c r="YE103" s="49">
        <v>1711385</v>
      </c>
      <c r="YF103" s="49">
        <v>1705804</v>
      </c>
      <c r="YG103" s="49">
        <v>1740432</v>
      </c>
      <c r="YH103" s="49">
        <v>1716779</v>
      </c>
      <c r="YI103" s="49">
        <v>1698294</v>
      </c>
      <c r="YJ103" s="49">
        <v>1689347</v>
      </c>
      <c r="YK103" s="49">
        <v>1702693</v>
      </c>
      <c r="YL103" s="49">
        <v>1751050</v>
      </c>
      <c r="YM103" s="49">
        <v>1703289</v>
      </c>
      <c r="YN103" s="49">
        <v>1676411</v>
      </c>
      <c r="YO103" s="49">
        <v>1661729</v>
      </c>
      <c r="YP103" s="49">
        <v>1672530</v>
      </c>
      <c r="YQ103" s="49">
        <v>1668488</v>
      </c>
      <c r="YR103" s="49">
        <v>1664502</v>
      </c>
      <c r="YS103" s="49">
        <v>1670831</v>
      </c>
      <c r="YT103" s="49">
        <v>1676440</v>
      </c>
      <c r="YU103" s="49">
        <v>1720715</v>
      </c>
      <c r="YV103" s="49">
        <v>1707584</v>
      </c>
      <c r="YW103" s="49">
        <v>1700522</v>
      </c>
      <c r="YX103" s="49">
        <v>1705765</v>
      </c>
      <c r="YY103" s="49">
        <v>1717049</v>
      </c>
      <c r="YZ103" s="49">
        <v>1733829</v>
      </c>
      <c r="ZA103" s="49">
        <v>1716785</v>
      </c>
      <c r="ZB103" s="49">
        <v>1702999</v>
      </c>
      <c r="ZC103" s="49">
        <v>1717116</v>
      </c>
      <c r="ZD103" s="49">
        <v>1734696</v>
      </c>
      <c r="ZE103" s="49">
        <v>1706436</v>
      </c>
      <c r="ZF103" s="49">
        <v>1728703</v>
      </c>
      <c r="ZG103" s="49">
        <v>1716574</v>
      </c>
      <c r="ZH103" s="49">
        <v>1749795</v>
      </c>
      <c r="ZI103" s="49">
        <v>1766735</v>
      </c>
      <c r="ZJ103" s="49">
        <v>1821332</v>
      </c>
      <c r="ZK103" s="49">
        <v>1813198</v>
      </c>
      <c r="ZL103" s="49">
        <v>1760710</v>
      </c>
      <c r="ZM103" s="49">
        <v>1679624</v>
      </c>
      <c r="ZN103" s="49">
        <v>1623785</v>
      </c>
      <c r="ZO103" s="49">
        <v>1584922</v>
      </c>
      <c r="ZP103" s="49">
        <v>1576985</v>
      </c>
      <c r="ZQ103" s="49">
        <v>1584183</v>
      </c>
      <c r="ZR103" s="49">
        <v>1586195</v>
      </c>
      <c r="ZS103" s="49">
        <v>1591898</v>
      </c>
      <c r="ZT103" s="49">
        <v>1588238</v>
      </c>
      <c r="ZU103" s="49">
        <v>1591370</v>
      </c>
      <c r="ZV103" s="49">
        <v>1574114</v>
      </c>
      <c r="ZW103" s="49">
        <v>1565424</v>
      </c>
      <c r="ZX103" s="49">
        <v>1567052</v>
      </c>
      <c r="ZY103" s="49">
        <v>1601010</v>
      </c>
      <c r="ZZ103" s="49">
        <v>1588769</v>
      </c>
      <c r="AAA103" s="49">
        <v>1582014</v>
      </c>
      <c r="AAB103" s="49">
        <v>1572612</v>
      </c>
      <c r="AAC103" s="49">
        <v>1590639</v>
      </c>
      <c r="AAD103" s="49">
        <v>1591228</v>
      </c>
      <c r="AAE103" s="49">
        <v>1583095</v>
      </c>
      <c r="AAF103" s="49">
        <v>1579383</v>
      </c>
      <c r="AAG103" s="49">
        <v>1593319</v>
      </c>
      <c r="AAH103" s="49">
        <v>1598370</v>
      </c>
      <c r="AAI103" s="49">
        <v>1605425</v>
      </c>
      <c r="AAJ103" s="49">
        <v>1599372</v>
      </c>
      <c r="AAK103" s="49">
        <v>1604635</v>
      </c>
      <c r="AAL103" s="49">
        <v>1660132</v>
      </c>
      <c r="AAM103" s="49">
        <v>1640150</v>
      </c>
      <c r="AAN103" s="49">
        <v>1618863</v>
      </c>
      <c r="AAO103" s="49">
        <v>1606582</v>
      </c>
      <c r="AAP103" s="49">
        <v>1612690</v>
      </c>
      <c r="AAQ103" s="49">
        <v>1627586</v>
      </c>
      <c r="AAR103" s="49">
        <v>1638622</v>
      </c>
      <c r="AAS103" s="49">
        <v>1641967</v>
      </c>
      <c r="AAT103" s="49">
        <v>1650996</v>
      </c>
      <c r="AAU103" s="49">
        <v>1701035</v>
      </c>
      <c r="AAV103" s="49">
        <v>1688267</v>
      </c>
      <c r="AAW103" s="49">
        <v>1679521</v>
      </c>
      <c r="AAX103" s="49">
        <v>1681581</v>
      </c>
      <c r="AAY103" s="49">
        <v>1703630</v>
      </c>
      <c r="AAZ103" s="49">
        <v>1725212</v>
      </c>
      <c r="ABA103" s="49">
        <v>1717050</v>
      </c>
      <c r="ABB103" s="49">
        <v>1710409</v>
      </c>
      <c r="ABC103" s="49">
        <v>1709816</v>
      </c>
      <c r="ABD103" s="49">
        <v>1742409</v>
      </c>
      <c r="ABE103" s="49">
        <v>1732051</v>
      </c>
      <c r="ABF103" s="49">
        <v>1716635</v>
      </c>
      <c r="ABG103" s="49">
        <v>1765585</v>
      </c>
      <c r="ABH103" s="49">
        <v>1789845</v>
      </c>
      <c r="ABI103" s="49">
        <v>1813720</v>
      </c>
      <c r="ABJ103" s="49">
        <v>1869192</v>
      </c>
      <c r="ABK103" s="49">
        <v>1910838</v>
      </c>
      <c r="ABL103" s="49">
        <v>1829364</v>
      </c>
      <c r="ABM103" s="49">
        <v>1745262</v>
      </c>
      <c r="ABN103" s="49">
        <v>1697302</v>
      </c>
      <c r="ABO103" s="49">
        <v>1660967</v>
      </c>
      <c r="ABP103" s="49">
        <v>1645494</v>
      </c>
      <c r="ABQ103" s="49">
        <v>1646308</v>
      </c>
      <c r="ABR103" s="49">
        <v>1659777</v>
      </c>
      <c r="ABS103" s="49">
        <v>1651595</v>
      </c>
      <c r="ABT103" s="49">
        <v>1653971</v>
      </c>
      <c r="ABU103" s="49">
        <v>1666567</v>
      </c>
      <c r="ABV103" s="49">
        <v>1650009</v>
      </c>
      <c r="ABW103" s="49">
        <v>1641577</v>
      </c>
      <c r="ABX103" s="49">
        <v>1652879</v>
      </c>
      <c r="ABY103" s="49">
        <v>1663649</v>
      </c>
      <c r="ABZ103" s="49">
        <v>1657719</v>
      </c>
      <c r="ACA103" s="49">
        <v>1653228</v>
      </c>
      <c r="ACB103" s="49">
        <v>1652561</v>
      </c>
      <c r="ACC103" s="49">
        <v>1663639</v>
      </c>
      <c r="ACD103" s="49">
        <v>1663678</v>
      </c>
      <c r="ACE103" s="49">
        <v>1646658</v>
      </c>
      <c r="ACF103" s="49">
        <v>1639554</v>
      </c>
      <c r="ACG103" s="49">
        <v>1653685</v>
      </c>
      <c r="ACH103" s="49">
        <v>1647435</v>
      </c>
      <c r="ACI103" s="49">
        <v>1644216</v>
      </c>
      <c r="ACJ103" s="49">
        <v>1649187</v>
      </c>
      <c r="ACK103" s="49">
        <v>1658496</v>
      </c>
      <c r="ACL103" s="49">
        <v>1736259</v>
      </c>
      <c r="ACM103" s="49">
        <v>1833004</v>
      </c>
      <c r="ACN103" s="49">
        <v>1801225</v>
      </c>
      <c r="ACO103" s="49">
        <v>1780403</v>
      </c>
      <c r="ACP103" s="49">
        <v>1779388</v>
      </c>
      <c r="ACQ103" s="49">
        <v>1811038</v>
      </c>
      <c r="ACR103" s="49">
        <v>1815378</v>
      </c>
      <c r="ACS103" s="49">
        <v>1822853</v>
      </c>
      <c r="ACT103" s="49">
        <v>1829372</v>
      </c>
      <c r="ACU103" s="49">
        <v>1883267</v>
      </c>
      <c r="ACV103" s="49">
        <v>1864148</v>
      </c>
      <c r="ACW103" s="49">
        <v>1847427</v>
      </c>
      <c r="ACX103" s="49">
        <v>1837899</v>
      </c>
      <c r="ACY103" s="49">
        <v>1851167</v>
      </c>
      <c r="ACZ103" s="49">
        <v>1860300</v>
      </c>
      <c r="ADA103" s="49">
        <v>1859621</v>
      </c>
      <c r="ADB103" s="49">
        <v>1857332</v>
      </c>
      <c r="ADC103" s="49">
        <v>1880192</v>
      </c>
      <c r="ADD103" s="49">
        <v>1918327</v>
      </c>
      <c r="ADE103" s="49">
        <v>1937167</v>
      </c>
      <c r="ADF103" s="49">
        <v>1924990</v>
      </c>
      <c r="ADG103" s="49">
        <v>1930181</v>
      </c>
      <c r="ADH103" s="49">
        <v>1938470</v>
      </c>
      <c r="ADI103" s="49">
        <v>1918314</v>
      </c>
      <c r="ADJ103" s="49">
        <v>1926023</v>
      </c>
      <c r="ADK103" s="49">
        <v>1989159</v>
      </c>
      <c r="ADL103" s="49">
        <v>1909723</v>
      </c>
      <c r="ADM103" s="49">
        <v>1836854</v>
      </c>
      <c r="ADN103" s="49">
        <v>1782371</v>
      </c>
      <c r="ADO103" s="49">
        <v>1739241</v>
      </c>
      <c r="ADP103" s="49">
        <v>1701901</v>
      </c>
      <c r="ADQ103" s="49">
        <v>1683481</v>
      </c>
      <c r="ADR103" s="49">
        <v>1682444</v>
      </c>
      <c r="ADS103" s="49">
        <v>1656161</v>
      </c>
      <c r="ADT103" s="49">
        <v>1637094</v>
      </c>
      <c r="ADU103" s="49">
        <v>1641426</v>
      </c>
      <c r="ADV103" s="49">
        <v>1609006</v>
      </c>
      <c r="ADW103" s="49">
        <v>1583701</v>
      </c>
      <c r="ADX103" s="49">
        <v>1572900</v>
      </c>
      <c r="ADY103" s="49">
        <v>1576097</v>
      </c>
      <c r="ADZ103" s="49">
        <v>1558305</v>
      </c>
      <c r="AEA103" s="49">
        <v>1547869</v>
      </c>
      <c r="AEB103" s="49">
        <v>1518344</v>
      </c>
      <c r="AEC103" s="49">
        <v>1507268</v>
      </c>
      <c r="AED103" s="49">
        <v>1492994</v>
      </c>
      <c r="AEE103" s="49">
        <v>1464897</v>
      </c>
      <c r="AEF103" s="49">
        <v>1452663</v>
      </c>
      <c r="AEG103" s="49">
        <v>1465867</v>
      </c>
      <c r="AEH103" s="49">
        <v>1457317</v>
      </c>
      <c r="AEI103" s="49">
        <v>1446999</v>
      </c>
      <c r="AEJ103" s="49">
        <v>1419266</v>
      </c>
      <c r="AEK103" s="49">
        <v>1402869</v>
      </c>
      <c r="AEL103" s="49">
        <v>1432252</v>
      </c>
      <c r="AEM103" s="49">
        <v>1406600</v>
      </c>
      <c r="AEN103" s="49">
        <v>1382349</v>
      </c>
      <c r="AEO103" s="49">
        <v>1356180</v>
      </c>
      <c r="AEP103" s="49">
        <v>1335141</v>
      </c>
      <c r="AEQ103" s="49">
        <v>1338774</v>
      </c>
      <c r="AER103" s="49">
        <v>1332991</v>
      </c>
      <c r="AES103" s="49">
        <v>1323708</v>
      </c>
      <c r="AET103" s="49">
        <v>1337248</v>
      </c>
      <c r="AEU103" s="49">
        <v>1367619</v>
      </c>
      <c r="AEV103" s="49">
        <v>1351250</v>
      </c>
      <c r="AEW103" s="49">
        <v>1349329</v>
      </c>
      <c r="AEX103" s="49">
        <v>1347720</v>
      </c>
      <c r="AEY103" s="49">
        <v>1376351</v>
      </c>
      <c r="AEZ103" s="49">
        <v>1365398</v>
      </c>
      <c r="AFA103" s="49">
        <v>1372211</v>
      </c>
      <c r="AFB103" s="49">
        <v>1368512</v>
      </c>
      <c r="AFC103" s="49">
        <v>1354881</v>
      </c>
      <c r="AFD103" s="49">
        <v>1366554</v>
      </c>
      <c r="AFE103" s="49">
        <v>1371148</v>
      </c>
      <c r="AFF103" s="49">
        <v>1383604</v>
      </c>
      <c r="AFG103" s="49">
        <v>1421868</v>
      </c>
      <c r="AFH103" s="49">
        <v>1450898</v>
      </c>
      <c r="AFI103" s="49">
        <v>1475745</v>
      </c>
      <c r="AFJ103" s="49">
        <v>1596168</v>
      </c>
      <c r="AFK103" s="49">
        <v>1721897</v>
      </c>
      <c r="AFL103" s="49">
        <v>1663538</v>
      </c>
      <c r="AFM103" s="49">
        <v>1624898</v>
      </c>
      <c r="AFN103" s="49">
        <v>1552702</v>
      </c>
      <c r="AFO103" s="49">
        <v>1517843</v>
      </c>
      <c r="AFP103" s="49">
        <v>1478302</v>
      </c>
      <c r="AFQ103" s="49">
        <v>1476742</v>
      </c>
      <c r="AFR103" s="49">
        <v>1431006</v>
      </c>
      <c r="AFS103" s="49">
        <v>1449756</v>
      </c>
      <c r="AFT103" s="49">
        <v>1448416</v>
      </c>
      <c r="AFU103" s="49">
        <v>1459837</v>
      </c>
      <c r="AFV103" s="49">
        <v>1445855</v>
      </c>
      <c r="AFW103" s="49">
        <v>1441823</v>
      </c>
      <c r="AFX103" s="49">
        <v>1441715</v>
      </c>
      <c r="AFY103" s="49">
        <v>1497811</v>
      </c>
      <c r="AFZ103" s="49">
        <v>1505143</v>
      </c>
      <c r="AGA103" s="49">
        <v>1515716</v>
      </c>
      <c r="AGB103" s="49">
        <v>1526511</v>
      </c>
      <c r="AGC103" s="49">
        <v>1527740</v>
      </c>
      <c r="AGD103" s="49">
        <v>1540783</v>
      </c>
      <c r="AGE103" s="49">
        <v>1528310</v>
      </c>
      <c r="AGF103" s="49">
        <v>1551458</v>
      </c>
      <c r="AGG103" s="49">
        <v>1551808</v>
      </c>
      <c r="AGH103" s="49">
        <v>1583574</v>
      </c>
      <c r="AGI103" s="49">
        <v>1641949</v>
      </c>
      <c r="AGJ103" s="49">
        <v>1668313</v>
      </c>
      <c r="AGK103" s="49">
        <v>1674189</v>
      </c>
      <c r="AGL103" s="49">
        <v>1738396</v>
      </c>
      <c r="AGM103" s="49">
        <v>1736922</v>
      </c>
      <c r="AGN103" s="49">
        <v>1716621</v>
      </c>
      <c r="AGO103" s="49">
        <v>1730752</v>
      </c>
      <c r="AGP103" s="49">
        <v>1735501</v>
      </c>
      <c r="AGQ103" s="49">
        <v>1772672</v>
      </c>
      <c r="AGR103" s="49">
        <v>1829301</v>
      </c>
      <c r="AGS103" s="49">
        <v>1901844</v>
      </c>
      <c r="AGT103" s="49">
        <v>1945507</v>
      </c>
      <c r="AGU103" s="49">
        <v>1958203</v>
      </c>
      <c r="AGV103" s="49">
        <v>2010322</v>
      </c>
      <c r="AGW103" s="49">
        <v>2005896</v>
      </c>
      <c r="AGX103" s="49">
        <v>2045005</v>
      </c>
      <c r="AGY103" s="49">
        <v>2097793</v>
      </c>
      <c r="AGZ103" s="49">
        <v>2269989</v>
      </c>
      <c r="AHA103" s="49">
        <v>2321817</v>
      </c>
      <c r="AHB103" s="49">
        <v>2383362</v>
      </c>
      <c r="AHC103" s="49">
        <v>2383948</v>
      </c>
      <c r="AHD103" s="49">
        <v>2447069</v>
      </c>
      <c r="AHE103" s="49">
        <v>2449959</v>
      </c>
      <c r="AHF103" s="49">
        <v>2433392</v>
      </c>
      <c r="AHG103" s="49">
        <v>2445726</v>
      </c>
      <c r="AHH103" s="49">
        <v>2478130</v>
      </c>
      <c r="AHI103" s="49">
        <v>2484892</v>
      </c>
      <c r="AHJ103" s="49">
        <v>2528332</v>
      </c>
      <c r="AHK103" s="49">
        <v>2661206</v>
      </c>
      <c r="AHL103" s="49">
        <v>2613104</v>
      </c>
      <c r="AHM103" s="49">
        <v>2651026</v>
      </c>
      <c r="AHN103" s="49">
        <v>2635766</v>
      </c>
      <c r="AHO103" s="49">
        <v>2642140</v>
      </c>
      <c r="AHP103" s="49">
        <v>2627296</v>
      </c>
      <c r="AHQ103" s="49">
        <v>2664003</v>
      </c>
      <c r="AHR103" s="49">
        <v>2661959</v>
      </c>
      <c r="AHS103" s="49">
        <v>2656941</v>
      </c>
      <c r="AHT103" s="49">
        <v>2642827</v>
      </c>
      <c r="AHU103" s="49">
        <v>2638488</v>
      </c>
      <c r="AHV103" s="49">
        <v>2617381</v>
      </c>
      <c r="AHW103" s="49">
        <v>2601262</v>
      </c>
      <c r="AHX103" s="49">
        <v>2572815</v>
      </c>
      <c r="AHY103" s="49">
        <v>2546275</v>
      </c>
      <c r="AHZ103" s="49">
        <v>2561573</v>
      </c>
      <c r="AIA103" s="49">
        <v>2537075</v>
      </c>
      <c r="AIB103" s="49">
        <v>2544764</v>
      </c>
      <c r="AIC103" s="49">
        <v>2526572</v>
      </c>
      <c r="AID103" s="49">
        <v>2561646</v>
      </c>
      <c r="AIE103" s="49">
        <v>2551363</v>
      </c>
      <c r="AIF103" s="49">
        <v>2558107</v>
      </c>
      <c r="AIG103" s="49">
        <v>2532714</v>
      </c>
      <c r="AIH103" s="49">
        <v>2564399</v>
      </c>
      <c r="AII103" s="49">
        <v>2557119</v>
      </c>
      <c r="AIJ103" s="49">
        <v>2575799</v>
      </c>
      <c r="AIK103" s="49">
        <v>2615932</v>
      </c>
      <c r="AIL103" s="49">
        <v>2755864</v>
      </c>
      <c r="AIM103" s="49">
        <v>2868163</v>
      </c>
      <c r="AIN103" s="49">
        <v>2835750</v>
      </c>
      <c r="AIO103" s="49">
        <v>2861948</v>
      </c>
      <c r="AIP103" s="49">
        <v>2834157</v>
      </c>
      <c r="AIQ103" s="49">
        <v>2857805</v>
      </c>
      <c r="AIR103" s="49">
        <v>2843605</v>
      </c>
      <c r="AIS103" s="49">
        <v>2838772</v>
      </c>
      <c r="AIT103" s="49">
        <v>2824805</v>
      </c>
      <c r="AIU103" s="49">
        <v>2814020</v>
      </c>
      <c r="AIV103" s="49">
        <v>2831749</v>
      </c>
      <c r="AIW103" s="49">
        <v>2789123</v>
      </c>
      <c r="AIX103" s="49">
        <v>2759137</v>
      </c>
      <c r="AIY103" s="49">
        <v>2720988</v>
      </c>
      <c r="AIZ103" s="49">
        <v>2744868</v>
      </c>
      <c r="AJA103" s="49">
        <v>2737843</v>
      </c>
      <c r="AJB103" s="49">
        <v>2717430</v>
      </c>
      <c r="AJC103" s="49">
        <v>2688871</v>
      </c>
      <c r="AJD103" s="49">
        <v>2700818</v>
      </c>
      <c r="AJE103" s="49">
        <v>2715299</v>
      </c>
      <c r="AJF103" s="49">
        <v>2699747</v>
      </c>
      <c r="AJG103" s="49">
        <v>2694428</v>
      </c>
      <c r="AJH103" s="49">
        <v>2692286</v>
      </c>
      <c r="AJI103" s="49">
        <v>2723666</v>
      </c>
      <c r="AJJ103" s="49">
        <v>2713935</v>
      </c>
      <c r="AJK103" s="49">
        <v>2756363</v>
      </c>
      <c r="AJL103" s="49">
        <v>2735458</v>
      </c>
      <c r="AJM103" s="49">
        <v>2737656</v>
      </c>
      <c r="AJN103" s="49">
        <v>2687024</v>
      </c>
      <c r="AJO103" s="49">
        <v>2697295</v>
      </c>
      <c r="AJP103" s="49">
        <v>2705667</v>
      </c>
      <c r="AJQ103" s="49">
        <v>2729971</v>
      </c>
      <c r="AJR103" s="49">
        <v>2773192</v>
      </c>
      <c r="AJS103" s="49">
        <v>2891145</v>
      </c>
      <c r="AJT103" s="49">
        <v>3000248</v>
      </c>
      <c r="AJU103" s="49">
        <v>3579522</v>
      </c>
      <c r="AJV103" s="49">
        <v>4215006</v>
      </c>
      <c r="AJW103" s="49">
        <v>4292702</v>
      </c>
      <c r="AJX103" s="49">
        <v>3925611</v>
      </c>
      <c r="AJY103" s="49">
        <v>3761854</v>
      </c>
      <c r="AJZ103" s="49">
        <v>3660067</v>
      </c>
      <c r="AKA103" s="49">
        <v>3567175</v>
      </c>
      <c r="AKB103" s="49">
        <v>3501922</v>
      </c>
      <c r="AKC103" s="49">
        <v>3460912</v>
      </c>
      <c r="AKD103" s="49">
        <v>3451428</v>
      </c>
      <c r="AKE103" s="49">
        <v>3412558</v>
      </c>
      <c r="AKF103" s="49">
        <v>3374213</v>
      </c>
      <c r="AKG103" s="49">
        <v>3305640</v>
      </c>
      <c r="AKH103" s="49">
        <v>3299382</v>
      </c>
      <c r="AKI103" s="49">
        <v>3268573</v>
      </c>
      <c r="AKJ103" s="49">
        <v>3231643</v>
      </c>
      <c r="AKK103" s="49">
        <v>3208060</v>
      </c>
      <c r="AKL103" s="49">
        <v>3181405</v>
      </c>
      <c r="AKM103" s="49">
        <v>3239343</v>
      </c>
      <c r="AKN103" s="49">
        <v>3182915</v>
      </c>
      <c r="AKO103" s="49">
        <v>3155645</v>
      </c>
      <c r="AKP103" s="49">
        <v>3126696</v>
      </c>
      <c r="AKQ103" s="49">
        <v>3131237</v>
      </c>
      <c r="AKR103" s="49">
        <v>3125808</v>
      </c>
      <c r="AKS103" s="49">
        <v>3124502</v>
      </c>
      <c r="AKT103" s="49">
        <v>3114274</v>
      </c>
      <c r="AKU103" s="49">
        <v>3105424</v>
      </c>
      <c r="AKV103" s="49">
        <v>3143636</v>
      </c>
      <c r="AKW103" s="49">
        <v>3122761</v>
      </c>
      <c r="AKX103" s="49">
        <v>3123951</v>
      </c>
      <c r="AKY103" s="49">
        <v>3118409</v>
      </c>
      <c r="AKZ103" s="49">
        <v>3160178</v>
      </c>
      <c r="ALA103" s="49">
        <v>3178931</v>
      </c>
      <c r="ALB103" s="49">
        <v>3166060</v>
      </c>
      <c r="ALC103" s="49">
        <v>3141111</v>
      </c>
      <c r="ALD103" s="49">
        <v>3156142</v>
      </c>
      <c r="ALE103" s="49">
        <v>3176675</v>
      </c>
      <c r="ALF103" s="49">
        <v>3167990</v>
      </c>
      <c r="ALG103" s="49">
        <v>3170907</v>
      </c>
      <c r="ALH103" s="49">
        <v>3235723</v>
      </c>
      <c r="ALI103" s="49">
        <v>3251465</v>
      </c>
      <c r="ALJ103" s="49">
        <v>3247025</v>
      </c>
      <c r="ALK103" s="49">
        <v>3304710</v>
      </c>
      <c r="ALL103" s="49">
        <v>3291246</v>
      </c>
      <c r="ALM103" s="49">
        <v>3279776</v>
      </c>
      <c r="ALN103" s="49">
        <v>3203951</v>
      </c>
      <c r="ALO103" s="49">
        <v>3163609</v>
      </c>
      <c r="ALP103" s="49">
        <v>3134535</v>
      </c>
      <c r="ALQ103" s="49">
        <v>3129300</v>
      </c>
      <c r="ALR103" s="49">
        <v>3148210</v>
      </c>
      <c r="ALS103" s="49">
        <v>3151899</v>
      </c>
      <c r="ALT103" s="49">
        <v>3168059</v>
      </c>
      <c r="ALU103" s="49">
        <v>3175013</v>
      </c>
      <c r="ALV103" s="49">
        <v>3186888</v>
      </c>
      <c r="ALW103" s="49">
        <v>3148423</v>
      </c>
      <c r="ALX103" s="49">
        <v>3128820</v>
      </c>
      <c r="ALY103" s="49">
        <v>3119779</v>
      </c>
      <c r="ALZ103" s="49">
        <v>3138568</v>
      </c>
      <c r="AMA103" s="49">
        <v>3114148</v>
      </c>
      <c r="AMB103" s="49">
        <v>3112749</v>
      </c>
      <c r="AMC103" s="49">
        <v>3107983</v>
      </c>
      <c r="AMD103" s="49">
        <v>3128974</v>
      </c>
      <c r="AME103" s="49">
        <v>3126179</v>
      </c>
      <c r="AMF103" s="49">
        <v>3125031</v>
      </c>
      <c r="AMG103" s="49">
        <v>3099736</v>
      </c>
      <c r="AMH103" s="49">
        <v>3112026</v>
      </c>
      <c r="AMI103" s="49">
        <v>3127555</v>
      </c>
      <c r="AMJ103" s="49">
        <v>3111819</v>
      </c>
      <c r="AMK103" s="49">
        <v>3109569</v>
      </c>
      <c r="AML103" s="49">
        <v>3102341</v>
      </c>
      <c r="AMM103" s="49">
        <v>3166555</v>
      </c>
      <c r="AMN103" s="49">
        <v>3139318</v>
      </c>
      <c r="AMO103" s="49">
        <v>3123383</v>
      </c>
      <c r="AMP103" s="49">
        <v>3093984</v>
      </c>
      <c r="AMQ103" s="49">
        <v>3112687</v>
      </c>
      <c r="AMR103" s="49">
        <v>3128517</v>
      </c>
      <c r="AMS103" s="49">
        <v>3135024</v>
      </c>
      <c r="AMT103" s="49">
        <v>3137331</v>
      </c>
      <c r="AMU103" s="49">
        <v>3135222</v>
      </c>
      <c r="AMV103" s="49">
        <v>3181091</v>
      </c>
      <c r="AMW103" s="49">
        <v>3179576</v>
      </c>
      <c r="AMX103" s="49">
        <v>3177229</v>
      </c>
      <c r="AMY103" s="49">
        <v>3165452</v>
      </c>
      <c r="AMZ103" s="49">
        <v>3205868</v>
      </c>
      <c r="ANA103" s="49">
        <v>3214222</v>
      </c>
      <c r="ANB103" s="49">
        <v>3211754</v>
      </c>
      <c r="ANC103" s="49">
        <v>3184635</v>
      </c>
      <c r="AND103" s="49">
        <v>3189441</v>
      </c>
      <c r="ANE103" s="49">
        <v>3217485</v>
      </c>
      <c r="ANF103" s="49">
        <v>3206676</v>
      </c>
      <c r="ANG103" s="49">
        <v>3185455</v>
      </c>
      <c r="ANH103" s="49">
        <v>3216245</v>
      </c>
      <c r="ANI103" s="49">
        <v>3241282</v>
      </c>
      <c r="ANJ103" s="49">
        <v>3228510</v>
      </c>
      <c r="ANK103" s="49">
        <v>3258614</v>
      </c>
      <c r="ANL103" s="49">
        <v>3288006</v>
      </c>
      <c r="ANM103" s="49">
        <v>3152024</v>
      </c>
      <c r="ANN103" s="49">
        <v>3163172</v>
      </c>
      <c r="ANO103" s="49">
        <v>3124919</v>
      </c>
      <c r="ANP103" s="49">
        <v>3092598</v>
      </c>
      <c r="ANQ103" s="49">
        <v>3093869</v>
      </c>
      <c r="ANR103" s="49">
        <v>3127312</v>
      </c>
      <c r="ANS103" s="49">
        <v>3119207</v>
      </c>
      <c r="ANT103" s="49">
        <v>3128897</v>
      </c>
      <c r="ANU103" s="49">
        <v>3140075</v>
      </c>
      <c r="ANV103" s="49">
        <v>3161216</v>
      </c>
      <c r="ANW103" s="49">
        <v>3136752</v>
      </c>
      <c r="ANX103" s="49">
        <v>3139853</v>
      </c>
      <c r="ANY103" s="49">
        <v>3130572</v>
      </c>
      <c r="ANZ103" s="49">
        <v>3174531</v>
      </c>
      <c r="AOA103" s="49">
        <v>3169329</v>
      </c>
      <c r="AOB103" s="49">
        <v>3178871</v>
      </c>
      <c r="AOC103" s="49">
        <v>3145805</v>
      </c>
      <c r="AOD103" s="49">
        <v>3161879</v>
      </c>
      <c r="AOE103" s="49">
        <v>3160066</v>
      </c>
      <c r="AOF103" s="49">
        <v>3154374</v>
      </c>
      <c r="AOG103" s="49">
        <v>3148543</v>
      </c>
      <c r="AOH103" s="49">
        <v>3171650</v>
      </c>
      <c r="AOI103" s="49">
        <v>3182049</v>
      </c>
      <c r="AOJ103" s="49">
        <v>3178446</v>
      </c>
      <c r="AOK103" s="49">
        <v>3188278</v>
      </c>
      <c r="AOL103" s="49">
        <v>3197898</v>
      </c>
      <c r="AOM103" s="49">
        <v>3299860</v>
      </c>
      <c r="AON103" s="49">
        <v>3267401</v>
      </c>
      <c r="AOO103" s="49">
        <v>3258418</v>
      </c>
      <c r="AOP103" s="49">
        <v>3242240</v>
      </c>
      <c r="AOQ103" s="49">
        <v>3261622</v>
      </c>
      <c r="AOR103" s="49">
        <v>3303113</v>
      </c>
      <c r="AOS103" s="49">
        <v>3321026</v>
      </c>
      <c r="AOT103" s="49">
        <v>3340983</v>
      </c>
      <c r="AOU103" s="49">
        <v>3352057</v>
      </c>
      <c r="AOV103" s="49">
        <v>3413933</v>
      </c>
      <c r="AOW103" s="49">
        <v>3422834</v>
      </c>
      <c r="AOX103" s="49">
        <v>3426791</v>
      </c>
      <c r="AOY103" s="49">
        <v>3430168</v>
      </c>
      <c r="AOZ103" s="49">
        <v>3481907</v>
      </c>
      <c r="APA103" s="49">
        <v>3498789</v>
      </c>
      <c r="APB103" s="49">
        <v>3504558</v>
      </c>
      <c r="APC103" s="49">
        <v>3504866</v>
      </c>
      <c r="APD103" s="49">
        <v>3511319</v>
      </c>
      <c r="APE103" s="49">
        <v>3563254</v>
      </c>
      <c r="APF103" s="49">
        <v>3562087</v>
      </c>
      <c r="APG103" s="49">
        <v>3570416</v>
      </c>
      <c r="APH103" s="49">
        <v>3626782</v>
      </c>
      <c r="API103" s="49">
        <v>3648243</v>
      </c>
      <c r="APJ103" s="49">
        <v>3653741</v>
      </c>
      <c r="APK103" s="49">
        <v>3698393</v>
      </c>
      <c r="APL103" s="49">
        <v>3768480</v>
      </c>
      <c r="APM103" s="49">
        <v>3709073</v>
      </c>
      <c r="APN103" s="49">
        <v>3655764</v>
      </c>
      <c r="APO103" s="49">
        <v>3619651</v>
      </c>
      <c r="APP103" s="49">
        <v>3608049</v>
      </c>
      <c r="APQ103" s="49">
        <v>3599683</v>
      </c>
      <c r="APR103" s="49">
        <v>3640094</v>
      </c>
      <c r="APS103" s="49">
        <v>3656138</v>
      </c>
      <c r="APT103" s="49">
        <v>3664670</v>
      </c>
      <c r="APU103" s="49">
        <v>3677076</v>
      </c>
      <c r="APV103" s="49">
        <v>3735066</v>
      </c>
      <c r="APW103" s="49">
        <v>3731534</v>
      </c>
      <c r="APX103" s="49">
        <v>3730979</v>
      </c>
      <c r="APY103" s="49">
        <v>3732333</v>
      </c>
      <c r="APZ103" s="49">
        <v>3772016</v>
      </c>
      <c r="AQA103" s="49">
        <v>3781039</v>
      </c>
      <c r="AQB103" s="49">
        <v>3761762</v>
      </c>
      <c r="AQC103" s="49">
        <v>3748576</v>
      </c>
      <c r="AQD103" s="49">
        <v>3741690</v>
      </c>
      <c r="AQE103" s="49">
        <v>3778880</v>
      </c>
      <c r="AQF103" s="49">
        <v>3762028</v>
      </c>
      <c r="AQG103" s="49">
        <v>3760729</v>
      </c>
      <c r="AQH103" s="49">
        <v>3758973</v>
      </c>
      <c r="AQI103" s="49">
        <v>3793959</v>
      </c>
      <c r="AQJ103" s="49">
        <v>3785980</v>
      </c>
      <c r="AQK103" s="49">
        <v>3872984</v>
      </c>
      <c r="AQL103" s="49">
        <v>3980018</v>
      </c>
      <c r="AQM103" s="49">
        <v>4046086</v>
      </c>
      <c r="AQN103" s="49">
        <v>4040332</v>
      </c>
      <c r="AQO103" s="49">
        <v>4006015</v>
      </c>
      <c r="AQP103" s="49">
        <v>3976863</v>
      </c>
      <c r="AQQ103" s="49">
        <v>3951101</v>
      </c>
      <c r="AQR103" s="49">
        <v>3979814</v>
      </c>
      <c r="AQS103" s="49">
        <v>3983473</v>
      </c>
      <c r="AQT103" s="49">
        <v>3988055</v>
      </c>
      <c r="AQU103" s="49">
        <v>3993664</v>
      </c>
      <c r="AQV103" s="49">
        <v>4020920</v>
      </c>
      <c r="AQW103" s="49">
        <v>4055971</v>
      </c>
      <c r="AQX103" s="49">
        <v>4045458</v>
      </c>
      <c r="AQY103" s="49">
        <v>4033849</v>
      </c>
      <c r="AQZ103" s="49">
        <v>4049143</v>
      </c>
      <c r="ARA103" s="49">
        <v>4077724</v>
      </c>
      <c r="ARB103" s="49">
        <v>4093187</v>
      </c>
      <c r="ARC103" s="49">
        <v>4091064</v>
      </c>
      <c r="ARD103" s="49">
        <v>4086242</v>
      </c>
      <c r="ARE103" s="49">
        <v>4134747</v>
      </c>
      <c r="ARF103" s="49">
        <v>4142981</v>
      </c>
      <c r="ARG103" s="49">
        <v>4134270</v>
      </c>
      <c r="ARH103" s="49">
        <v>4169201</v>
      </c>
      <c r="ARI103" s="49">
        <v>4202799</v>
      </c>
      <c r="ARJ103" s="49">
        <v>4232669</v>
      </c>
      <c r="ARK103" s="49">
        <v>4268972</v>
      </c>
      <c r="ARL103" s="49">
        <v>4350488</v>
      </c>
      <c r="ARM103" s="49">
        <v>4278786</v>
      </c>
      <c r="ARN103" s="49">
        <v>4242336</v>
      </c>
      <c r="ARO103" s="49">
        <v>4176758</v>
      </c>
      <c r="ARP103" s="49">
        <v>4159036</v>
      </c>
      <c r="ARQ103" s="49">
        <v>4140492</v>
      </c>
      <c r="ARR103" s="49">
        <v>4158067</v>
      </c>
      <c r="ARS103" s="49">
        <v>4165838</v>
      </c>
      <c r="ART103" s="49">
        <v>4160199</v>
      </c>
      <c r="ARU103" s="49">
        <v>4167930</v>
      </c>
      <c r="ARV103" s="49">
        <v>4195436</v>
      </c>
      <c r="ARW103" s="49">
        <v>4169467</v>
      </c>
      <c r="ARX103" s="49">
        <v>4172763</v>
      </c>
      <c r="ARY103" s="49">
        <v>4166726</v>
      </c>
      <c r="ARZ103" s="49">
        <v>4174231</v>
      </c>
      <c r="ASA103" s="49">
        <v>4178661</v>
      </c>
      <c r="ASB103" s="49">
        <v>4176094</v>
      </c>
      <c r="ASC103" s="49">
        <v>4184068</v>
      </c>
      <c r="ASD103" s="49">
        <v>4176990</v>
      </c>
      <c r="ASE103" s="49">
        <v>4207722</v>
      </c>
      <c r="ASF103" s="49">
        <v>4193868</v>
      </c>
      <c r="ASG103" s="49">
        <v>4184425</v>
      </c>
      <c r="ASH103" s="49">
        <v>4184042</v>
      </c>
      <c r="ASI103" s="49">
        <v>4235114</v>
      </c>
      <c r="ASJ103" s="49">
        <v>4202049</v>
      </c>
      <c r="ASK103" s="49">
        <v>4177805</v>
      </c>
      <c r="ASL103" s="49">
        <v>4162832</v>
      </c>
      <c r="ASM103" s="49">
        <v>4206477</v>
      </c>
      <c r="ASN103" s="49">
        <v>4252417</v>
      </c>
      <c r="ASO103" s="49">
        <v>4213898</v>
      </c>
      <c r="ASP103" s="49">
        <v>4197871</v>
      </c>
      <c r="ASQ103" s="49">
        <v>4193413</v>
      </c>
      <c r="ASR103" s="49">
        <v>4222016</v>
      </c>
      <c r="ASS103" s="49">
        <v>4228043</v>
      </c>
      <c r="AST103" s="49">
        <v>4238391</v>
      </c>
      <c r="ASU103" s="49">
        <v>4234680</v>
      </c>
      <c r="ASV103" s="49">
        <v>4260604</v>
      </c>
      <c r="ASW103" s="49">
        <v>4295483</v>
      </c>
      <c r="ASX103" s="49">
        <v>4271313</v>
      </c>
      <c r="ASY103" s="49">
        <v>4253156</v>
      </c>
      <c r="ASZ103" s="49">
        <v>4246268</v>
      </c>
      <c r="ATA103" s="49">
        <v>4284339</v>
      </c>
      <c r="ATB103" s="49">
        <v>4291519</v>
      </c>
      <c r="ATC103" s="49">
        <v>4270223</v>
      </c>
      <c r="ATD103" s="49">
        <v>4256097</v>
      </c>
      <c r="ATE103" s="49">
        <v>4284159</v>
      </c>
      <c r="ATF103" s="49">
        <v>4277419</v>
      </c>
      <c r="ATG103" s="49">
        <v>4249618</v>
      </c>
      <c r="ATH103" s="49">
        <v>4264829</v>
      </c>
      <c r="ATI103" s="49">
        <v>4279489</v>
      </c>
      <c r="ATJ103" s="49">
        <v>4294885</v>
      </c>
      <c r="ATK103" s="49">
        <v>4293307</v>
      </c>
      <c r="ATL103" s="49">
        <v>4346383</v>
      </c>
      <c r="ATM103" s="49">
        <v>4283385</v>
      </c>
      <c r="ATN103" s="49">
        <v>4257846</v>
      </c>
      <c r="ATO103" s="49">
        <v>4190134</v>
      </c>
      <c r="ATP103" s="49">
        <v>4155272</v>
      </c>
      <c r="ATQ103" s="49">
        <v>4119084</v>
      </c>
      <c r="ATR103" s="49">
        <v>4137756</v>
      </c>
      <c r="ATS103" s="49">
        <v>4125104</v>
      </c>
      <c r="ATT103" s="49">
        <v>4119686</v>
      </c>
      <c r="ATU103" s="49">
        <v>4126230</v>
      </c>
      <c r="ATV103" s="49">
        <v>4144684</v>
      </c>
      <c r="ATW103" s="49">
        <v>4134017</v>
      </c>
      <c r="ATX103" s="49">
        <v>4124888</v>
      </c>
      <c r="ATY103" s="49">
        <v>4119858</v>
      </c>
      <c r="ATZ103" s="49">
        <v>4121705</v>
      </c>
      <c r="AUA103" s="49">
        <v>4158154</v>
      </c>
      <c r="AUB103" s="49">
        <v>4136806</v>
      </c>
      <c r="AUC103" s="49">
        <v>4120798</v>
      </c>
      <c r="AUD103" s="49">
        <v>4120373</v>
      </c>
      <c r="AUE103" s="49">
        <v>4147997</v>
      </c>
      <c r="AUF103" s="49">
        <v>4132337</v>
      </c>
      <c r="AUG103" s="49">
        <v>4123513</v>
      </c>
      <c r="AUH103" s="49">
        <v>4116875</v>
      </c>
      <c r="AUI103" s="49">
        <v>4157156</v>
      </c>
      <c r="AUJ103" s="49">
        <v>4135785</v>
      </c>
      <c r="AUK103" s="49">
        <v>4123102</v>
      </c>
      <c r="AUL103" s="49">
        <v>4108568</v>
      </c>
      <c r="AUM103" s="49">
        <v>4124442</v>
      </c>
      <c r="AUN103" s="49">
        <v>4174869</v>
      </c>
      <c r="AUO103" s="49">
        <v>4134161</v>
      </c>
      <c r="AUP103" s="49">
        <v>4124138</v>
      </c>
      <c r="AUQ103" s="49">
        <v>4109643</v>
      </c>
      <c r="AUR103" s="49">
        <v>4138706</v>
      </c>
      <c r="AUS103" s="49">
        <v>4135656</v>
      </c>
      <c r="AUT103" s="49">
        <v>4150214</v>
      </c>
      <c r="AUU103" s="49">
        <v>4144760</v>
      </c>
      <c r="AUV103" s="49">
        <v>4169262</v>
      </c>
      <c r="AUW103" s="49">
        <v>4212348</v>
      </c>
      <c r="AUX103" s="49">
        <v>4200829</v>
      </c>
      <c r="AUY103" s="49">
        <v>4201169</v>
      </c>
      <c r="AUZ103" s="49">
        <v>4219484</v>
      </c>
      <c r="AVA103" s="49">
        <v>4262860</v>
      </c>
      <c r="AVB103" s="49">
        <v>4281103</v>
      </c>
      <c r="AVC103" s="49">
        <v>4288820</v>
      </c>
      <c r="AVD103" s="49">
        <v>4284377</v>
      </c>
      <c r="AVE103" s="49">
        <v>4319756</v>
      </c>
      <c r="AVF103" s="49">
        <v>4355754</v>
      </c>
      <c r="AVG103" s="49">
        <v>4345816</v>
      </c>
      <c r="AVH103" s="49">
        <v>4362465</v>
      </c>
      <c r="AVI103" s="49">
        <v>4384882</v>
      </c>
      <c r="AVJ103" s="49">
        <v>4422449</v>
      </c>
      <c r="AVK103" s="49">
        <v>4432967</v>
      </c>
      <c r="AVL103" s="49">
        <v>4483202</v>
      </c>
      <c r="AVM103" s="49">
        <v>4470462</v>
      </c>
      <c r="AVN103" s="49">
        <v>4441050</v>
      </c>
      <c r="AVO103" s="49">
        <v>4374962</v>
      </c>
      <c r="AVP103" s="49">
        <v>4388414</v>
      </c>
      <c r="AVQ103" s="49">
        <v>4319451</v>
      </c>
      <c r="AVR103" s="49">
        <v>4347209</v>
      </c>
      <c r="AVS103" s="49">
        <v>4344753</v>
      </c>
      <c r="AVT103" s="49">
        <v>4349836</v>
      </c>
      <c r="AVU103" s="49">
        <v>4344462</v>
      </c>
      <c r="AVV103" s="49">
        <v>4355946</v>
      </c>
      <c r="AVW103" s="49">
        <v>4343566</v>
      </c>
      <c r="AVX103" s="49">
        <v>4335313</v>
      </c>
      <c r="AVY103" s="49">
        <v>4335416</v>
      </c>
      <c r="AVZ103" s="49">
        <v>4345363</v>
      </c>
      <c r="AWA103" s="49">
        <v>4398430</v>
      </c>
      <c r="AWB103" s="49">
        <v>4394453</v>
      </c>
      <c r="AWC103" s="49">
        <v>4417822</v>
      </c>
      <c r="AWD103" s="49">
        <v>4433389</v>
      </c>
      <c r="AWE103" s="49">
        <v>4465004</v>
      </c>
      <c r="AWF103" s="49">
        <v>4459364</v>
      </c>
      <c r="AWG103" s="49">
        <v>4463349</v>
      </c>
      <c r="AWH103" s="49">
        <v>4446379</v>
      </c>
      <c r="AWI103" s="49">
        <v>4476764</v>
      </c>
      <c r="AWJ103" s="49">
        <v>4476310</v>
      </c>
      <c r="AWK103" s="49">
        <v>4437703</v>
      </c>
      <c r="AWL103" s="49">
        <v>4429306</v>
      </c>
      <c r="AWM103" s="49">
        <v>4449306</v>
      </c>
      <c r="AWN103" s="49">
        <v>4543177</v>
      </c>
      <c r="AWO103" s="49">
        <v>4522709</v>
      </c>
      <c r="AWP103" s="49">
        <v>4508962</v>
      </c>
      <c r="AWQ103" s="49">
        <v>4498758</v>
      </c>
      <c r="AWR103" s="49">
        <v>4530715</v>
      </c>
      <c r="AWS103" s="49">
        <v>4550689</v>
      </c>
      <c r="AWT103" s="49">
        <v>4563822</v>
      </c>
      <c r="AWU103" s="49">
        <v>4572130</v>
      </c>
      <c r="AWV103" s="49">
        <v>4609282</v>
      </c>
      <c r="AWW103" s="49">
        <v>4683716</v>
      </c>
      <c r="AWX103" s="49">
        <v>4678992</v>
      </c>
      <c r="AWY103" s="49">
        <v>4677608</v>
      </c>
      <c r="AWZ103" s="49">
        <v>4683726</v>
      </c>
      <c r="AXA103" s="49">
        <v>4732133</v>
      </c>
      <c r="AXB103" s="49">
        <v>4757812</v>
      </c>
      <c r="AXC103" s="49">
        <v>4756457</v>
      </c>
      <c r="AXD103" s="49">
        <v>4743717</v>
      </c>
      <c r="AXE103" s="49">
        <v>4781385</v>
      </c>
      <c r="AXF103" s="49">
        <v>4817094</v>
      </c>
      <c r="AXG103" s="49">
        <v>4805254</v>
      </c>
      <c r="AXH103" s="49">
        <v>4825953</v>
      </c>
      <c r="AXI103" s="49">
        <v>4845292</v>
      </c>
      <c r="AXJ103" s="49">
        <v>4899500</v>
      </c>
      <c r="AXK103" s="49">
        <v>4905433</v>
      </c>
      <c r="AXL103" s="49">
        <v>4979850</v>
      </c>
      <c r="AXM103" s="49">
        <v>4977654</v>
      </c>
      <c r="AXN103" s="49">
        <v>4947763</v>
      </c>
      <c r="AXO103" s="49">
        <v>4886229</v>
      </c>
      <c r="AXP103" s="49">
        <v>4849757</v>
      </c>
      <c r="AXQ103" s="49">
        <v>4827752</v>
      </c>
      <c r="AXR103" s="49">
        <v>4832101</v>
      </c>
      <c r="AXS103" s="49">
        <v>4836768</v>
      </c>
      <c r="AXT103" s="49">
        <v>4846468</v>
      </c>
      <c r="AXU103" s="49">
        <v>4860778</v>
      </c>
      <c r="AXV103" s="49">
        <v>4858677</v>
      </c>
      <c r="AXW103" s="49">
        <v>4889287</v>
      </c>
      <c r="AXX103" s="49">
        <v>4881754</v>
      </c>
      <c r="AXY103" s="49">
        <v>4895048</v>
      </c>
      <c r="AXZ103" s="49">
        <v>4899117</v>
      </c>
      <c r="AYA103" s="49">
        <v>4934636</v>
      </c>
      <c r="AYB103" s="49">
        <v>4923425</v>
      </c>
      <c r="AYC103" s="49">
        <v>4931115</v>
      </c>
      <c r="AYD103" s="49">
        <v>4918503</v>
      </c>
      <c r="AYE103" s="49">
        <v>4945500</v>
      </c>
      <c r="AYF103" s="49">
        <v>4954783</v>
      </c>
      <c r="AYG103" s="49">
        <v>4968735</v>
      </c>
      <c r="AYH103" s="49">
        <v>4984611</v>
      </c>
      <c r="AYI103" s="49">
        <v>5038386</v>
      </c>
      <c r="AYJ103" s="49">
        <v>5065239</v>
      </c>
      <c r="AYK103" s="49">
        <v>5081314</v>
      </c>
      <c r="AYL103" s="49">
        <v>5103916</v>
      </c>
      <c r="AYM103" s="49">
        <v>5144450</v>
      </c>
      <c r="AYN103" s="49">
        <v>5247837</v>
      </c>
      <c r="AYO103" s="49">
        <v>5232463</v>
      </c>
      <c r="AYP103" s="49">
        <v>5230359</v>
      </c>
      <c r="AYQ103" s="49">
        <v>5223282</v>
      </c>
      <c r="AYR103" s="49">
        <v>5247601</v>
      </c>
      <c r="AYS103" s="49">
        <v>5280926</v>
      </c>
      <c r="AYT103" s="49">
        <v>5292803</v>
      </c>
      <c r="AYU103" s="49">
        <v>5309939</v>
      </c>
      <c r="AYV103" s="49">
        <v>5334240</v>
      </c>
      <c r="AYW103" s="49">
        <v>5390785</v>
      </c>
      <c r="AYX103" s="49">
        <v>5393924</v>
      </c>
      <c r="AYY103" s="49">
        <v>5395924</v>
      </c>
      <c r="AYZ103" s="49">
        <v>5406985</v>
      </c>
      <c r="AZA103" s="49">
        <v>5464238</v>
      </c>
      <c r="AZB103" s="49">
        <v>5479364</v>
      </c>
      <c r="AZC103" s="49">
        <v>5508424</v>
      </c>
      <c r="AZD103" s="49">
        <v>5520271</v>
      </c>
      <c r="AZE103" s="49">
        <v>5548874</v>
      </c>
      <c r="AZF103" s="49">
        <v>5629576</v>
      </c>
      <c r="AZG103" s="49">
        <v>5642700</v>
      </c>
      <c r="AZH103" s="49">
        <v>5669742</v>
      </c>
      <c r="AZI103" s="49">
        <v>5703129</v>
      </c>
      <c r="AZJ103" s="49">
        <v>5773207</v>
      </c>
      <c r="AZK103" s="49">
        <v>5819333</v>
      </c>
      <c r="AZL103" s="49">
        <v>5883575</v>
      </c>
      <c r="AZM103" s="49">
        <v>5964938</v>
      </c>
      <c r="AZN103" s="49">
        <v>5930997</v>
      </c>
      <c r="AZO103" s="49">
        <v>5877248</v>
      </c>
      <c r="AZP103" s="49">
        <v>5824852</v>
      </c>
      <c r="AZQ103" s="49">
        <v>5834506</v>
      </c>
      <c r="AZR103" s="49">
        <v>5845759</v>
      </c>
      <c r="AZS103" s="49">
        <v>5906166</v>
      </c>
      <c r="AZT103" s="49">
        <v>5931464</v>
      </c>
      <c r="AZU103" s="49">
        <v>5943080</v>
      </c>
      <c r="AZV103" s="49">
        <v>5976775</v>
      </c>
      <c r="AZW103" s="49">
        <v>6039650</v>
      </c>
      <c r="AZX103" s="49">
        <v>6047336</v>
      </c>
      <c r="AZY103" s="49">
        <v>6063061</v>
      </c>
      <c r="AZZ103" s="49">
        <v>6079444</v>
      </c>
      <c r="BAA103" s="49">
        <v>6159227</v>
      </c>
      <c r="BAB103" s="49">
        <v>6196923</v>
      </c>
      <c r="BAC103" s="49">
        <v>6206272</v>
      </c>
      <c r="BAD103" s="49">
        <v>6217967</v>
      </c>
      <c r="BAE103" s="49">
        <v>6282368</v>
      </c>
      <c r="BAF103" s="49">
        <v>6343877</v>
      </c>
      <c r="BAG103" s="49">
        <v>6359671</v>
      </c>
      <c r="BAH103" s="49">
        <v>6384387</v>
      </c>
      <c r="BAI103" s="49">
        <v>6460010</v>
      </c>
      <c r="BAJ103" s="49">
        <v>6534194</v>
      </c>
      <c r="BAK103" s="49">
        <v>6542175</v>
      </c>
      <c r="BAL103" s="49">
        <v>6573156</v>
      </c>
      <c r="BAM103" s="49">
        <v>6633192</v>
      </c>
      <c r="BAN103" s="49">
        <v>6787914</v>
      </c>
      <c r="BAO103" s="49">
        <v>6797124</v>
      </c>
      <c r="BAP103" s="49">
        <v>6774078</v>
      </c>
      <c r="BAQ103" s="49">
        <v>6771077</v>
      </c>
      <c r="BAR103" s="49">
        <v>6829182</v>
      </c>
      <c r="BAS103" s="49">
        <v>6903785</v>
      </c>
      <c r="BAT103" s="49">
        <v>6906411</v>
      </c>
      <c r="BAU103" s="49">
        <v>6952605</v>
      </c>
      <c r="BAV103" s="49">
        <v>7006926</v>
      </c>
      <c r="BAW103" s="49">
        <v>7117836</v>
      </c>
      <c r="BAX103" s="49">
        <v>7129940</v>
      </c>
      <c r="BAY103" s="49">
        <v>7147456</v>
      </c>
      <c r="BAZ103" s="49">
        <v>7164250</v>
      </c>
      <c r="BBA103" s="49">
        <v>7255733</v>
      </c>
      <c r="BBB103" s="49">
        <v>7299505</v>
      </c>
      <c r="BBC103" s="49">
        <v>7350851</v>
      </c>
      <c r="BBD103" s="49">
        <v>7352047</v>
      </c>
      <c r="BBE103" s="49">
        <v>7385166</v>
      </c>
      <c r="BBF103" s="49">
        <v>7475059</v>
      </c>
      <c r="BBG103" s="49">
        <v>7520360</v>
      </c>
      <c r="BBH103" s="49">
        <v>7579039</v>
      </c>
      <c r="BBI103" s="49">
        <v>7612074</v>
      </c>
      <c r="BBJ103" s="49">
        <v>7730137</v>
      </c>
      <c r="BBK103" s="49">
        <v>7838397</v>
      </c>
      <c r="BBL103" s="49">
        <v>8014326</v>
      </c>
      <c r="BBM103" s="49">
        <v>8202083</v>
      </c>
      <c r="BBN103" s="77">
        <v>8192169</v>
      </c>
    </row>
    <row r="104" spans="1:1419" x14ac:dyDescent="0.2">
      <c r="A104" s="68" t="s">
        <v>89</v>
      </c>
      <c r="C104" s="49">
        <f>SUM(C61)</f>
        <v>227880</v>
      </c>
      <c r="D104" s="49">
        <f t="shared" ref="D104:BO104" si="273">SUM(D61)</f>
        <v>249268</v>
      </c>
      <c r="E104" s="49">
        <f t="shared" si="273"/>
        <v>251067</v>
      </c>
      <c r="F104" s="49">
        <f t="shared" si="273"/>
        <v>250937</v>
      </c>
      <c r="G104" s="49">
        <f t="shared" si="273"/>
        <v>248084</v>
      </c>
      <c r="H104" s="49">
        <f t="shared" si="273"/>
        <v>249786</v>
      </c>
      <c r="I104" s="49">
        <f t="shared" si="273"/>
        <v>256018</v>
      </c>
      <c r="J104" s="49">
        <f t="shared" si="273"/>
        <v>267389</v>
      </c>
      <c r="K104" s="49">
        <f t="shared" si="273"/>
        <v>277185</v>
      </c>
      <c r="L104" s="49">
        <f t="shared" si="273"/>
        <v>284193</v>
      </c>
      <c r="M104" s="49">
        <f t="shared" si="273"/>
        <v>279516</v>
      </c>
      <c r="N104" s="49">
        <f t="shared" si="273"/>
        <v>284101</v>
      </c>
      <c r="O104" s="49">
        <f t="shared" si="273"/>
        <v>284996</v>
      </c>
      <c r="P104" s="49">
        <f t="shared" si="273"/>
        <v>285468</v>
      </c>
      <c r="Q104" s="49">
        <f t="shared" si="273"/>
        <v>290336</v>
      </c>
      <c r="R104" s="49">
        <f t="shared" si="273"/>
        <v>287883</v>
      </c>
      <c r="S104" s="49">
        <f t="shared" si="273"/>
        <v>288031</v>
      </c>
      <c r="T104" s="49">
        <f t="shared" si="273"/>
        <v>288575</v>
      </c>
      <c r="U104" s="49">
        <f t="shared" si="273"/>
        <v>288217</v>
      </c>
      <c r="V104" s="49">
        <f t="shared" si="273"/>
        <v>293954</v>
      </c>
      <c r="W104" s="49">
        <f t="shared" si="273"/>
        <v>294042</v>
      </c>
      <c r="X104" s="49">
        <f t="shared" si="273"/>
        <v>294154</v>
      </c>
      <c r="Y104" s="49">
        <f t="shared" si="273"/>
        <v>297210</v>
      </c>
      <c r="Z104" s="49">
        <f t="shared" si="273"/>
        <v>294832</v>
      </c>
      <c r="AA104" s="49">
        <f t="shared" si="273"/>
        <v>293316</v>
      </c>
      <c r="AB104" s="49">
        <f t="shared" si="273"/>
        <v>295523</v>
      </c>
      <c r="AC104" s="49">
        <f t="shared" si="273"/>
        <v>295038</v>
      </c>
      <c r="AD104" s="49">
        <f t="shared" si="273"/>
        <v>292050</v>
      </c>
      <c r="AE104" s="49">
        <f t="shared" si="273"/>
        <v>288281</v>
      </c>
      <c r="AF104" s="49">
        <f t="shared" si="273"/>
        <v>299653</v>
      </c>
      <c r="AG104" s="49">
        <f t="shared" si="273"/>
        <v>299361</v>
      </c>
      <c r="AH104" s="49">
        <f t="shared" si="273"/>
        <v>311349</v>
      </c>
      <c r="AI104" s="49">
        <f t="shared" si="273"/>
        <v>297883</v>
      </c>
      <c r="AJ104" s="49">
        <f t="shared" si="273"/>
        <v>295808</v>
      </c>
      <c r="AK104" s="49">
        <f t="shared" si="273"/>
        <v>297616</v>
      </c>
      <c r="AL104" s="49">
        <f t="shared" si="273"/>
        <v>301063</v>
      </c>
      <c r="AM104" s="49">
        <f t="shared" si="273"/>
        <v>306183</v>
      </c>
      <c r="AN104" s="49">
        <f t="shared" si="273"/>
        <v>306002</v>
      </c>
      <c r="AO104" s="49">
        <f t="shared" si="273"/>
        <v>301926</v>
      </c>
      <c r="AP104" s="49">
        <f t="shared" si="273"/>
        <v>310095</v>
      </c>
      <c r="AQ104" s="49">
        <f t="shared" si="273"/>
        <v>316989</v>
      </c>
      <c r="AR104" s="49">
        <f t="shared" si="273"/>
        <v>312316</v>
      </c>
      <c r="AS104" s="49">
        <f t="shared" si="273"/>
        <v>313053</v>
      </c>
      <c r="AT104" s="49">
        <f t="shared" si="273"/>
        <v>316953</v>
      </c>
      <c r="AU104" s="49">
        <f t="shared" si="273"/>
        <v>329941</v>
      </c>
      <c r="AV104" s="49">
        <f t="shared" si="273"/>
        <v>324884</v>
      </c>
      <c r="AW104" s="49">
        <f t="shared" si="273"/>
        <v>326787</v>
      </c>
      <c r="AX104" s="49">
        <f t="shared" si="273"/>
        <v>328766</v>
      </c>
      <c r="AY104" s="49">
        <f t="shared" si="273"/>
        <v>340444</v>
      </c>
      <c r="AZ104" s="49">
        <f t="shared" si="273"/>
        <v>343554</v>
      </c>
      <c r="BA104" s="49">
        <f t="shared" si="273"/>
        <v>346063</v>
      </c>
      <c r="BB104" s="49">
        <f t="shared" si="273"/>
        <v>359317</v>
      </c>
      <c r="BC104" s="49">
        <f t="shared" si="273"/>
        <v>384997</v>
      </c>
      <c r="BD104" s="49">
        <f t="shared" si="273"/>
        <v>397952</v>
      </c>
      <c r="BE104" s="49">
        <f t="shared" si="273"/>
        <v>392966</v>
      </c>
      <c r="BF104" s="49">
        <f t="shared" si="273"/>
        <v>390249</v>
      </c>
      <c r="BG104" s="49">
        <f t="shared" si="273"/>
        <v>397879</v>
      </c>
      <c r="BH104" s="49">
        <f t="shared" si="273"/>
        <v>398603</v>
      </c>
      <c r="BI104" s="49">
        <f t="shared" si="273"/>
        <v>400012</v>
      </c>
      <c r="BJ104" s="49">
        <f t="shared" si="273"/>
        <v>407244</v>
      </c>
      <c r="BK104" s="49">
        <f t="shared" si="273"/>
        <v>413719</v>
      </c>
      <c r="BL104" s="49">
        <f t="shared" si="273"/>
        <v>416656</v>
      </c>
      <c r="BM104" s="49">
        <f t="shared" si="273"/>
        <v>424664</v>
      </c>
      <c r="BN104" s="49">
        <f t="shared" si="273"/>
        <v>419137</v>
      </c>
      <c r="BO104" s="49">
        <f t="shared" si="273"/>
        <v>421907</v>
      </c>
      <c r="BP104" s="49">
        <f t="shared" ref="BP104:EA104" si="274">SUM(BP61)</f>
        <v>416490</v>
      </c>
      <c r="BQ104" s="49">
        <f t="shared" si="274"/>
        <v>416566</v>
      </c>
      <c r="BR104" s="49">
        <f t="shared" si="274"/>
        <v>418718</v>
      </c>
      <c r="BS104" s="49">
        <f t="shared" si="274"/>
        <v>426322</v>
      </c>
      <c r="BT104" s="49">
        <f t="shared" si="274"/>
        <v>423259</v>
      </c>
      <c r="BU104" s="49">
        <f t="shared" si="274"/>
        <v>428816</v>
      </c>
      <c r="BV104" s="49">
        <f t="shared" si="274"/>
        <v>419987</v>
      </c>
      <c r="BW104" s="49">
        <f t="shared" si="274"/>
        <v>423497</v>
      </c>
      <c r="BX104" s="49">
        <f t="shared" si="274"/>
        <v>426507</v>
      </c>
      <c r="BY104" s="49">
        <f t="shared" si="274"/>
        <v>417349</v>
      </c>
      <c r="BZ104" s="49">
        <f t="shared" si="274"/>
        <v>413011</v>
      </c>
      <c r="CA104" s="49">
        <f t="shared" si="274"/>
        <v>419943</v>
      </c>
      <c r="CB104" s="49">
        <f t="shared" si="274"/>
        <v>427810</v>
      </c>
      <c r="CC104" s="49">
        <f t="shared" si="274"/>
        <v>463022</v>
      </c>
      <c r="CD104" s="49">
        <f t="shared" si="274"/>
        <v>476680</v>
      </c>
      <c r="CE104" s="49">
        <f t="shared" si="274"/>
        <v>460422</v>
      </c>
      <c r="CF104" s="49">
        <f t="shared" si="274"/>
        <v>467780</v>
      </c>
      <c r="CG104" s="49">
        <f t="shared" si="274"/>
        <v>477293</v>
      </c>
      <c r="CH104" s="49">
        <f t="shared" si="274"/>
        <v>472613</v>
      </c>
      <c r="CI104" s="49">
        <f t="shared" si="274"/>
        <v>457503</v>
      </c>
      <c r="CJ104" s="49">
        <f t="shared" si="274"/>
        <v>465147</v>
      </c>
      <c r="CK104" s="49">
        <f t="shared" si="274"/>
        <v>474942</v>
      </c>
      <c r="CL104" s="49">
        <f t="shared" si="274"/>
        <v>492000</v>
      </c>
      <c r="CM104" s="49">
        <f t="shared" si="274"/>
        <v>491266</v>
      </c>
      <c r="CN104" s="49">
        <f t="shared" si="274"/>
        <v>490625</v>
      </c>
      <c r="CO104" s="49">
        <f t="shared" si="274"/>
        <v>489219</v>
      </c>
      <c r="CP104" s="49">
        <f t="shared" si="274"/>
        <v>505090</v>
      </c>
      <c r="CQ104" s="49">
        <f t="shared" si="274"/>
        <v>502421</v>
      </c>
      <c r="CR104" s="49">
        <f t="shared" si="274"/>
        <v>484697</v>
      </c>
      <c r="CS104" s="49">
        <f t="shared" si="274"/>
        <v>514225</v>
      </c>
      <c r="CT104" s="49">
        <f t="shared" si="274"/>
        <v>514343</v>
      </c>
      <c r="CU104" s="49">
        <f t="shared" si="274"/>
        <v>518456</v>
      </c>
      <c r="CV104" s="49">
        <f t="shared" si="274"/>
        <v>521740</v>
      </c>
      <c r="CW104" s="49">
        <f t="shared" si="274"/>
        <v>526019</v>
      </c>
      <c r="CX104" s="49">
        <f t="shared" si="274"/>
        <v>542243</v>
      </c>
      <c r="CY104" s="49">
        <f t="shared" si="274"/>
        <v>538102</v>
      </c>
      <c r="CZ104" s="49">
        <f t="shared" si="274"/>
        <v>551918</v>
      </c>
      <c r="DA104" s="49">
        <f t="shared" si="274"/>
        <v>552386</v>
      </c>
      <c r="DB104" s="49">
        <f t="shared" si="274"/>
        <v>556462</v>
      </c>
      <c r="DC104" s="49">
        <f t="shared" si="274"/>
        <v>622254</v>
      </c>
      <c r="DD104" s="49">
        <f t="shared" si="274"/>
        <v>637072</v>
      </c>
      <c r="DE104" s="49">
        <f t="shared" si="274"/>
        <v>613530</v>
      </c>
      <c r="DF104" s="49">
        <f t="shared" si="274"/>
        <v>618643</v>
      </c>
      <c r="DG104" s="49">
        <f t="shared" si="274"/>
        <v>643136</v>
      </c>
      <c r="DH104" s="49">
        <f t="shared" si="274"/>
        <v>648787</v>
      </c>
      <c r="DI104" s="49">
        <f t="shared" si="274"/>
        <v>668786</v>
      </c>
      <c r="DJ104" s="49">
        <f t="shared" si="274"/>
        <v>656422</v>
      </c>
      <c r="DK104" s="49">
        <f t="shared" si="274"/>
        <v>680586</v>
      </c>
      <c r="DL104" s="49">
        <f t="shared" si="274"/>
        <v>669874</v>
      </c>
      <c r="DM104" s="49">
        <f t="shared" si="274"/>
        <v>687841</v>
      </c>
      <c r="DN104" s="49">
        <f t="shared" si="274"/>
        <v>689878</v>
      </c>
      <c r="DO104" s="49">
        <f t="shared" si="274"/>
        <v>678170</v>
      </c>
      <c r="DP104" s="49">
        <f t="shared" si="274"/>
        <v>688591</v>
      </c>
      <c r="DQ104" s="49">
        <f t="shared" si="274"/>
        <v>692475</v>
      </c>
      <c r="DR104" s="49">
        <f t="shared" si="274"/>
        <v>708893</v>
      </c>
      <c r="DS104" s="49">
        <f t="shared" si="274"/>
        <v>720488</v>
      </c>
      <c r="DT104" s="49">
        <f t="shared" si="274"/>
        <v>726104</v>
      </c>
      <c r="DU104" s="49">
        <f t="shared" si="274"/>
        <v>711117</v>
      </c>
      <c r="DV104" s="49">
        <f t="shared" si="274"/>
        <v>720411</v>
      </c>
      <c r="DW104" s="49">
        <f t="shared" si="274"/>
        <v>758219</v>
      </c>
      <c r="DX104" s="49">
        <f t="shared" si="274"/>
        <v>741542</v>
      </c>
      <c r="DY104" s="49">
        <f t="shared" si="274"/>
        <v>742584</v>
      </c>
      <c r="DZ104" s="49">
        <f t="shared" si="274"/>
        <v>719785</v>
      </c>
      <c r="EA104" s="49">
        <f t="shared" si="274"/>
        <v>743143</v>
      </c>
      <c r="EB104" s="49">
        <f t="shared" ref="EB104:GM104" si="275">SUM(EB61)</f>
        <v>740726</v>
      </c>
      <c r="EC104" s="49">
        <f t="shared" si="275"/>
        <v>748499</v>
      </c>
      <c r="ED104" s="49">
        <f t="shared" si="275"/>
        <v>813326</v>
      </c>
      <c r="EE104" s="49">
        <f t="shared" si="275"/>
        <v>721146</v>
      </c>
      <c r="EF104" s="49">
        <f t="shared" si="275"/>
        <v>775771</v>
      </c>
      <c r="EG104" s="49">
        <f t="shared" si="275"/>
        <v>870734</v>
      </c>
      <c r="EH104" s="49">
        <f t="shared" si="275"/>
        <v>806209</v>
      </c>
      <c r="EI104" s="49">
        <f t="shared" si="275"/>
        <v>1033460</v>
      </c>
      <c r="EJ104" s="49">
        <f t="shared" si="275"/>
        <v>1112347</v>
      </c>
      <c r="EK104" s="49">
        <f t="shared" si="275"/>
        <v>1019672</v>
      </c>
      <c r="EL104" s="49">
        <f t="shared" si="275"/>
        <v>1164995</v>
      </c>
      <c r="EM104" s="49">
        <f t="shared" si="275"/>
        <v>1135456</v>
      </c>
      <c r="EN104" s="49">
        <f t="shared" si="275"/>
        <v>1192887</v>
      </c>
      <c r="EO104" s="49">
        <f t="shared" si="275"/>
        <v>1101614</v>
      </c>
      <c r="EP104" s="49">
        <f t="shared" si="275"/>
        <v>1130817</v>
      </c>
      <c r="EQ104" s="49">
        <f t="shared" si="275"/>
        <v>1121129</v>
      </c>
      <c r="ER104" s="49">
        <f t="shared" si="275"/>
        <v>1069804</v>
      </c>
      <c r="ES104" s="49">
        <f t="shared" si="275"/>
        <v>1138542</v>
      </c>
      <c r="ET104" s="49">
        <f t="shared" si="275"/>
        <v>1139291</v>
      </c>
      <c r="EU104" s="49">
        <f t="shared" si="275"/>
        <v>1151704</v>
      </c>
      <c r="EV104" s="49">
        <f t="shared" si="275"/>
        <v>1136930</v>
      </c>
      <c r="EW104" s="49">
        <f t="shared" si="275"/>
        <v>1148887</v>
      </c>
      <c r="EX104" s="49">
        <f t="shared" si="275"/>
        <v>1265309</v>
      </c>
      <c r="EY104" s="49">
        <f t="shared" si="275"/>
        <v>1230557</v>
      </c>
      <c r="EZ104" s="49">
        <f t="shared" si="275"/>
        <v>1264323</v>
      </c>
      <c r="FA104" s="49">
        <f t="shared" si="275"/>
        <v>1372023</v>
      </c>
      <c r="FB104" s="49">
        <f t="shared" si="275"/>
        <v>1406982</v>
      </c>
      <c r="FC104" s="49">
        <f t="shared" si="275"/>
        <v>1480498</v>
      </c>
      <c r="FD104" s="49">
        <f t="shared" si="275"/>
        <v>1426648</v>
      </c>
      <c r="FE104" s="49">
        <f t="shared" si="275"/>
        <v>1489429</v>
      </c>
      <c r="FF104" s="49">
        <f t="shared" si="275"/>
        <v>1437174</v>
      </c>
      <c r="FG104" s="49">
        <f t="shared" si="275"/>
        <v>1549030</v>
      </c>
      <c r="FH104" s="49">
        <f t="shared" si="275"/>
        <v>1389434</v>
      </c>
      <c r="FI104" s="49">
        <f t="shared" si="275"/>
        <v>1453166</v>
      </c>
      <c r="FJ104" s="49">
        <f t="shared" si="275"/>
        <v>1449230</v>
      </c>
      <c r="FK104" s="49">
        <f t="shared" si="275"/>
        <v>1498482</v>
      </c>
      <c r="FL104" s="49">
        <f t="shared" si="275"/>
        <v>1421576</v>
      </c>
      <c r="FM104" s="49">
        <f t="shared" si="275"/>
        <v>1480743</v>
      </c>
      <c r="FN104" s="49">
        <f t="shared" si="275"/>
        <v>1478644</v>
      </c>
      <c r="FO104" s="49">
        <f t="shared" si="275"/>
        <v>1501301</v>
      </c>
      <c r="FP104" s="49">
        <f t="shared" si="275"/>
        <v>1409714</v>
      </c>
      <c r="FQ104" s="49">
        <f t="shared" si="275"/>
        <v>1459720</v>
      </c>
      <c r="FR104" s="49">
        <f t="shared" si="275"/>
        <v>1388020</v>
      </c>
      <c r="FS104" s="49">
        <f t="shared" si="275"/>
        <v>1465504</v>
      </c>
      <c r="FT104" s="49">
        <f t="shared" si="275"/>
        <v>1448047</v>
      </c>
      <c r="FU104" s="49">
        <f t="shared" si="275"/>
        <v>1480025</v>
      </c>
      <c r="FV104" s="49">
        <f t="shared" si="275"/>
        <v>1499400</v>
      </c>
      <c r="FW104" s="49">
        <f t="shared" si="275"/>
        <v>1473294</v>
      </c>
      <c r="FX104" s="49">
        <f t="shared" si="275"/>
        <v>1494537</v>
      </c>
      <c r="FY104" s="49">
        <f t="shared" si="275"/>
        <v>1469860</v>
      </c>
      <c r="FZ104" s="49">
        <f t="shared" si="275"/>
        <v>1497416</v>
      </c>
      <c r="GA104" s="49">
        <f t="shared" si="275"/>
        <v>1474518</v>
      </c>
      <c r="GB104" s="49">
        <f t="shared" si="275"/>
        <v>1548137</v>
      </c>
      <c r="GC104" s="49">
        <f t="shared" si="275"/>
        <v>1461138</v>
      </c>
      <c r="GD104" s="49">
        <f t="shared" si="275"/>
        <v>1436284</v>
      </c>
      <c r="GE104" s="49">
        <f t="shared" si="275"/>
        <v>1440413</v>
      </c>
      <c r="GF104" s="49">
        <f t="shared" si="275"/>
        <v>1449486</v>
      </c>
      <c r="GG104" s="49">
        <f t="shared" si="275"/>
        <v>1555434</v>
      </c>
      <c r="GH104" s="49">
        <f t="shared" si="275"/>
        <v>1464986</v>
      </c>
      <c r="GI104" s="49">
        <f t="shared" si="275"/>
        <v>1557587</v>
      </c>
      <c r="GJ104" s="49">
        <f t="shared" si="275"/>
        <v>1369697</v>
      </c>
      <c r="GK104" s="49">
        <f t="shared" si="275"/>
        <v>1439346</v>
      </c>
      <c r="GL104" s="49">
        <f t="shared" si="275"/>
        <v>1488047</v>
      </c>
      <c r="GM104" s="49">
        <f t="shared" si="275"/>
        <v>1435196</v>
      </c>
      <c r="GN104" s="49">
        <f t="shared" ref="GN104:IY104" si="276">SUM(GN61)</f>
        <v>1423532</v>
      </c>
      <c r="GO104" s="49">
        <f t="shared" si="276"/>
        <v>1420705</v>
      </c>
      <c r="GP104" s="49">
        <f t="shared" si="276"/>
        <v>1464011</v>
      </c>
      <c r="GQ104" s="49">
        <f t="shared" si="276"/>
        <v>1459480</v>
      </c>
      <c r="GR104" s="49">
        <f t="shared" si="276"/>
        <v>1478639</v>
      </c>
      <c r="GS104" s="49">
        <f t="shared" si="276"/>
        <v>1465102</v>
      </c>
      <c r="GT104" s="49">
        <f t="shared" si="276"/>
        <v>1469603</v>
      </c>
      <c r="GU104" s="49">
        <f t="shared" si="276"/>
        <v>1524528</v>
      </c>
      <c r="GV104" s="49">
        <f t="shared" si="276"/>
        <v>1535490</v>
      </c>
      <c r="GW104" s="49">
        <f t="shared" si="276"/>
        <v>1496815</v>
      </c>
      <c r="GX104" s="49">
        <f t="shared" si="276"/>
        <v>1508334</v>
      </c>
      <c r="GY104" s="49">
        <f t="shared" si="276"/>
        <v>1506727</v>
      </c>
      <c r="GZ104" s="49">
        <f t="shared" si="276"/>
        <v>1683499</v>
      </c>
      <c r="HA104" s="49">
        <f t="shared" si="276"/>
        <v>1442493</v>
      </c>
      <c r="HB104" s="49">
        <f t="shared" si="276"/>
        <v>1545996</v>
      </c>
      <c r="HC104" s="49">
        <f t="shared" si="276"/>
        <v>1449949</v>
      </c>
      <c r="HD104" s="49">
        <f t="shared" si="276"/>
        <v>1604033</v>
      </c>
      <c r="HE104" s="49">
        <f t="shared" si="276"/>
        <v>1488893</v>
      </c>
      <c r="HF104" s="49">
        <f t="shared" si="276"/>
        <v>1547838</v>
      </c>
      <c r="HG104" s="49">
        <f t="shared" si="276"/>
        <v>1567927</v>
      </c>
      <c r="HH104" s="49">
        <f t="shared" si="276"/>
        <v>1642444</v>
      </c>
      <c r="HI104" s="49">
        <f t="shared" si="276"/>
        <v>1587318</v>
      </c>
      <c r="HJ104" s="49">
        <f t="shared" si="276"/>
        <v>1602901</v>
      </c>
      <c r="HK104" s="49">
        <f t="shared" si="276"/>
        <v>1640729</v>
      </c>
      <c r="HL104" s="49">
        <f t="shared" si="276"/>
        <v>1694960</v>
      </c>
      <c r="HM104" s="49">
        <f t="shared" si="276"/>
        <v>1624415</v>
      </c>
      <c r="HN104" s="49">
        <f t="shared" si="276"/>
        <v>1693132</v>
      </c>
      <c r="HO104" s="49">
        <f t="shared" si="276"/>
        <v>1590441</v>
      </c>
      <c r="HP104" s="49">
        <f t="shared" si="276"/>
        <v>1623158</v>
      </c>
      <c r="HQ104" s="49">
        <f t="shared" si="276"/>
        <v>1563912</v>
      </c>
      <c r="HR104" s="49">
        <f t="shared" si="276"/>
        <v>1620972</v>
      </c>
      <c r="HS104" s="49">
        <f t="shared" si="276"/>
        <v>1626076</v>
      </c>
      <c r="HT104" s="49">
        <f t="shared" si="276"/>
        <v>1675045</v>
      </c>
      <c r="HU104" s="49">
        <f t="shared" si="276"/>
        <v>1604719</v>
      </c>
      <c r="HV104" s="49">
        <f t="shared" si="276"/>
        <v>1631167</v>
      </c>
      <c r="HW104" s="49">
        <f t="shared" si="276"/>
        <v>1655298</v>
      </c>
      <c r="HX104" s="49">
        <f t="shared" si="276"/>
        <v>1628693</v>
      </c>
      <c r="HY104" s="49">
        <f t="shared" si="276"/>
        <v>1655860</v>
      </c>
      <c r="HZ104" s="49">
        <f t="shared" si="276"/>
        <v>1664320</v>
      </c>
      <c r="IA104" s="49">
        <f t="shared" si="276"/>
        <v>1644434</v>
      </c>
      <c r="IB104" s="49">
        <f t="shared" si="276"/>
        <v>1688906</v>
      </c>
      <c r="IC104" s="49">
        <f t="shared" si="276"/>
        <v>1713341</v>
      </c>
      <c r="ID104" s="49">
        <f t="shared" si="276"/>
        <v>1697524</v>
      </c>
      <c r="IE104" s="49">
        <f t="shared" si="276"/>
        <v>1656118</v>
      </c>
      <c r="IF104" s="49">
        <f t="shared" si="276"/>
        <v>1705104</v>
      </c>
      <c r="IG104" s="49">
        <f t="shared" si="276"/>
        <v>1633583</v>
      </c>
      <c r="IH104" s="49">
        <f t="shared" si="276"/>
        <v>1648630</v>
      </c>
      <c r="II104" s="49">
        <f t="shared" si="276"/>
        <v>1713030</v>
      </c>
      <c r="IJ104" s="49">
        <f t="shared" si="276"/>
        <v>1687608</v>
      </c>
      <c r="IK104" s="49">
        <f t="shared" si="276"/>
        <v>1726329</v>
      </c>
      <c r="IL104" s="49">
        <f t="shared" si="276"/>
        <v>1712796</v>
      </c>
      <c r="IM104" s="49">
        <f t="shared" si="276"/>
        <v>1718396</v>
      </c>
      <c r="IN104" s="49">
        <f t="shared" si="276"/>
        <v>1742478</v>
      </c>
      <c r="IO104" s="49">
        <f t="shared" si="276"/>
        <v>1756807</v>
      </c>
      <c r="IP104" s="49">
        <f t="shared" si="276"/>
        <v>1778365</v>
      </c>
      <c r="IQ104" s="49">
        <f t="shared" si="276"/>
        <v>1679834</v>
      </c>
      <c r="IR104" s="49">
        <f t="shared" si="276"/>
        <v>1729950</v>
      </c>
      <c r="IS104" s="49">
        <f t="shared" si="276"/>
        <v>1757641</v>
      </c>
      <c r="IT104" s="49">
        <f t="shared" si="276"/>
        <v>1802791</v>
      </c>
      <c r="IU104" s="49">
        <f t="shared" si="276"/>
        <v>1651426</v>
      </c>
      <c r="IV104" s="49">
        <f t="shared" si="276"/>
        <v>1731413</v>
      </c>
      <c r="IW104" s="49">
        <f t="shared" si="276"/>
        <v>1765863</v>
      </c>
      <c r="IX104" s="49">
        <f t="shared" si="276"/>
        <v>1777859</v>
      </c>
      <c r="IY104" s="49">
        <f t="shared" si="276"/>
        <v>1841101</v>
      </c>
      <c r="IZ104" s="49">
        <f t="shared" ref="IZ104:LK104" si="277">SUM(IZ61)</f>
        <v>1813563</v>
      </c>
      <c r="JA104" s="49">
        <f t="shared" si="277"/>
        <v>1833481</v>
      </c>
      <c r="JB104" s="49">
        <f t="shared" si="277"/>
        <v>1906867</v>
      </c>
      <c r="JC104" s="49">
        <f t="shared" si="277"/>
        <v>1863379</v>
      </c>
      <c r="JD104" s="49">
        <f t="shared" si="277"/>
        <v>1837540</v>
      </c>
      <c r="JE104" s="49">
        <f t="shared" si="277"/>
        <v>1844434</v>
      </c>
      <c r="JF104" s="49">
        <f t="shared" si="277"/>
        <v>1830037</v>
      </c>
      <c r="JG104" s="49">
        <f t="shared" si="277"/>
        <v>1817406</v>
      </c>
      <c r="JH104" s="49">
        <f t="shared" si="277"/>
        <v>1733013</v>
      </c>
      <c r="JI104" s="49">
        <f t="shared" si="277"/>
        <v>1786874</v>
      </c>
      <c r="JJ104" s="49">
        <f t="shared" si="277"/>
        <v>1922800</v>
      </c>
      <c r="JK104" s="49">
        <f t="shared" si="277"/>
        <v>1850219</v>
      </c>
      <c r="JL104" s="49">
        <f t="shared" si="277"/>
        <v>1943561</v>
      </c>
      <c r="JM104" s="49">
        <f t="shared" si="277"/>
        <v>1859149</v>
      </c>
      <c r="JN104" s="49">
        <f t="shared" si="277"/>
        <v>1850712</v>
      </c>
      <c r="JO104" s="49">
        <f t="shared" si="277"/>
        <v>1869438</v>
      </c>
      <c r="JP104" s="49">
        <f t="shared" si="277"/>
        <v>1837865</v>
      </c>
      <c r="JQ104" s="49">
        <f t="shared" si="277"/>
        <v>1828891</v>
      </c>
      <c r="JR104" s="49">
        <f t="shared" si="277"/>
        <v>1871961</v>
      </c>
      <c r="JS104" s="49">
        <f t="shared" si="277"/>
        <v>1858184</v>
      </c>
      <c r="JT104" s="49">
        <f t="shared" si="277"/>
        <v>1886929</v>
      </c>
      <c r="JU104" s="49">
        <f t="shared" si="277"/>
        <v>1850106</v>
      </c>
      <c r="JV104" s="49">
        <f t="shared" si="277"/>
        <v>1867125</v>
      </c>
      <c r="JW104" s="49">
        <f t="shared" si="277"/>
        <v>1899063</v>
      </c>
      <c r="JX104" s="49">
        <f t="shared" si="277"/>
        <v>1850960</v>
      </c>
      <c r="JY104" s="49">
        <f t="shared" si="277"/>
        <v>1898810</v>
      </c>
      <c r="JZ104" s="49">
        <f t="shared" si="277"/>
        <v>1856092</v>
      </c>
      <c r="KA104" s="49">
        <f t="shared" si="277"/>
        <v>1859844</v>
      </c>
      <c r="KB104" s="49">
        <f t="shared" si="277"/>
        <v>1818615</v>
      </c>
      <c r="KC104" s="49">
        <f t="shared" si="277"/>
        <v>1874145</v>
      </c>
      <c r="KD104" s="49">
        <f t="shared" si="277"/>
        <v>1833665</v>
      </c>
      <c r="KE104" s="49">
        <f t="shared" si="277"/>
        <v>1852916</v>
      </c>
      <c r="KF104" s="49">
        <f t="shared" si="277"/>
        <v>1858774</v>
      </c>
      <c r="KG104" s="49">
        <f t="shared" si="277"/>
        <v>1869240</v>
      </c>
      <c r="KH104" s="49">
        <f t="shared" si="277"/>
        <v>1800117</v>
      </c>
      <c r="KI104" s="49">
        <f t="shared" si="277"/>
        <v>1831916</v>
      </c>
      <c r="KJ104" s="49">
        <f t="shared" si="277"/>
        <v>1874161</v>
      </c>
      <c r="KK104" s="49">
        <f t="shared" si="277"/>
        <v>1839704</v>
      </c>
      <c r="KL104" s="49">
        <f t="shared" si="277"/>
        <v>1868428</v>
      </c>
      <c r="KM104" s="49">
        <f t="shared" si="277"/>
        <v>1825564</v>
      </c>
      <c r="KN104" s="49">
        <f t="shared" si="277"/>
        <v>1808156</v>
      </c>
      <c r="KO104" s="49">
        <f t="shared" si="277"/>
        <v>1816798</v>
      </c>
      <c r="KP104" s="49">
        <f t="shared" si="277"/>
        <v>1834542</v>
      </c>
      <c r="KQ104" s="49">
        <f t="shared" si="277"/>
        <v>1793675</v>
      </c>
      <c r="KR104" s="49">
        <f t="shared" si="277"/>
        <v>1818502</v>
      </c>
      <c r="KS104" s="49">
        <f t="shared" si="277"/>
        <v>1829832</v>
      </c>
      <c r="KT104" s="49">
        <f t="shared" si="277"/>
        <v>1828924</v>
      </c>
      <c r="KU104" s="49">
        <f t="shared" si="277"/>
        <v>1821843</v>
      </c>
      <c r="KV104" s="49">
        <f t="shared" si="277"/>
        <v>1800677</v>
      </c>
      <c r="KW104" s="49">
        <f t="shared" si="277"/>
        <v>1776243</v>
      </c>
      <c r="KX104" s="49">
        <f t="shared" si="277"/>
        <v>1825906</v>
      </c>
      <c r="KY104" s="49">
        <f t="shared" si="277"/>
        <v>1868016</v>
      </c>
      <c r="KZ104" s="49">
        <f t="shared" si="277"/>
        <v>1779345</v>
      </c>
      <c r="LA104" s="49">
        <f t="shared" si="277"/>
        <v>1805661</v>
      </c>
      <c r="LB104" s="49">
        <f t="shared" si="277"/>
        <v>1777256</v>
      </c>
      <c r="LC104" s="49">
        <f t="shared" si="277"/>
        <v>1801864</v>
      </c>
      <c r="LD104" s="49">
        <f t="shared" si="277"/>
        <v>1781806</v>
      </c>
      <c r="LE104" s="49">
        <f t="shared" si="277"/>
        <v>1711774</v>
      </c>
      <c r="LF104" s="49">
        <f t="shared" si="277"/>
        <v>1763822</v>
      </c>
      <c r="LG104" s="49">
        <f t="shared" si="277"/>
        <v>1758967</v>
      </c>
      <c r="LH104" s="49">
        <f t="shared" si="277"/>
        <v>1738826</v>
      </c>
      <c r="LI104" s="49">
        <f t="shared" si="277"/>
        <v>1721391</v>
      </c>
      <c r="LJ104" s="49">
        <f t="shared" si="277"/>
        <v>1748979</v>
      </c>
      <c r="LK104" s="49">
        <f t="shared" si="277"/>
        <v>1795343</v>
      </c>
      <c r="LL104" s="49">
        <f t="shared" ref="LL104:NW104" si="278">SUM(LL61)</f>
        <v>1756325</v>
      </c>
      <c r="LM104" s="49">
        <f t="shared" si="278"/>
        <v>1765225</v>
      </c>
      <c r="LN104" s="49">
        <f t="shared" si="278"/>
        <v>1731823</v>
      </c>
      <c r="LO104" s="49">
        <f t="shared" si="278"/>
        <v>1742762</v>
      </c>
      <c r="LP104" s="49">
        <f t="shared" si="278"/>
        <v>1740259</v>
      </c>
      <c r="LQ104" s="49">
        <f t="shared" si="278"/>
        <v>1720855</v>
      </c>
      <c r="LR104" s="49">
        <f t="shared" si="278"/>
        <v>1722919</v>
      </c>
      <c r="LS104" s="49">
        <f t="shared" si="278"/>
        <v>1705364</v>
      </c>
      <c r="LT104" s="49">
        <f t="shared" si="278"/>
        <v>1731429</v>
      </c>
      <c r="LU104" s="49">
        <f t="shared" si="278"/>
        <v>1677774</v>
      </c>
      <c r="LV104" s="49">
        <f t="shared" si="278"/>
        <v>1674536</v>
      </c>
      <c r="LW104" s="49">
        <f t="shared" si="278"/>
        <v>1672402</v>
      </c>
      <c r="LX104" s="49">
        <f t="shared" si="278"/>
        <v>1661938</v>
      </c>
      <c r="LY104" s="49">
        <f t="shared" si="278"/>
        <v>1685503</v>
      </c>
      <c r="LZ104" s="49">
        <f t="shared" si="278"/>
        <v>1648858</v>
      </c>
      <c r="MA104" s="49">
        <f t="shared" si="278"/>
        <v>1656718</v>
      </c>
      <c r="MB104" s="49">
        <f t="shared" si="278"/>
        <v>1671385</v>
      </c>
      <c r="MC104" s="49">
        <f t="shared" si="278"/>
        <v>1687985</v>
      </c>
      <c r="MD104" s="49">
        <f t="shared" si="278"/>
        <v>1665517</v>
      </c>
      <c r="ME104" s="49">
        <f t="shared" si="278"/>
        <v>1655609</v>
      </c>
      <c r="MF104" s="49">
        <f t="shared" si="278"/>
        <v>1656581</v>
      </c>
      <c r="MG104" s="49">
        <f t="shared" si="278"/>
        <v>1684075</v>
      </c>
      <c r="MH104" s="49">
        <f t="shared" si="278"/>
        <v>1866455</v>
      </c>
      <c r="MI104" s="49">
        <f t="shared" si="278"/>
        <v>1647709</v>
      </c>
      <c r="MJ104" s="49">
        <f t="shared" si="278"/>
        <v>1641156</v>
      </c>
      <c r="MK104" s="49">
        <f t="shared" si="278"/>
        <v>1651757</v>
      </c>
      <c r="ML104" s="49">
        <f t="shared" si="278"/>
        <v>1655303</v>
      </c>
      <c r="MM104" s="49">
        <f t="shared" si="278"/>
        <v>1630196</v>
      </c>
      <c r="MN104" s="49">
        <f t="shared" si="278"/>
        <v>1638637</v>
      </c>
      <c r="MO104" s="49">
        <f t="shared" si="278"/>
        <v>1619920</v>
      </c>
      <c r="MP104" s="49">
        <f t="shared" si="278"/>
        <v>1601583</v>
      </c>
      <c r="MQ104" s="49">
        <f t="shared" si="278"/>
        <v>1621570</v>
      </c>
      <c r="MR104" s="49">
        <f t="shared" si="278"/>
        <v>1616964</v>
      </c>
      <c r="MS104" s="49">
        <f t="shared" si="278"/>
        <v>1618901</v>
      </c>
      <c r="MT104" s="49">
        <f t="shared" si="278"/>
        <v>1632135</v>
      </c>
      <c r="MU104" s="49">
        <f t="shared" si="278"/>
        <v>1631038</v>
      </c>
      <c r="MV104" s="49">
        <f t="shared" si="278"/>
        <v>1588209</v>
      </c>
      <c r="MW104" s="49">
        <f t="shared" si="278"/>
        <v>1635572</v>
      </c>
      <c r="MX104" s="49">
        <f t="shared" si="278"/>
        <v>1613149</v>
      </c>
      <c r="MY104" s="49">
        <f t="shared" si="278"/>
        <v>1646099</v>
      </c>
      <c r="MZ104" s="49">
        <f t="shared" si="278"/>
        <v>1660936</v>
      </c>
      <c r="NA104" s="49">
        <f t="shared" si="278"/>
        <v>1669059</v>
      </c>
      <c r="NB104" s="49">
        <f t="shared" si="278"/>
        <v>1650746</v>
      </c>
      <c r="NC104" s="49">
        <f t="shared" si="278"/>
        <v>1670124</v>
      </c>
      <c r="ND104" s="49">
        <f t="shared" si="278"/>
        <v>1674064</v>
      </c>
      <c r="NE104" s="49">
        <f t="shared" si="278"/>
        <v>1670717</v>
      </c>
      <c r="NF104" s="49">
        <f t="shared" si="278"/>
        <v>1670362</v>
      </c>
      <c r="NG104" s="49">
        <f t="shared" si="278"/>
        <v>1640445</v>
      </c>
      <c r="NH104" s="49">
        <f t="shared" si="278"/>
        <v>1645610</v>
      </c>
      <c r="NI104" s="49">
        <f t="shared" si="278"/>
        <v>1703601</v>
      </c>
      <c r="NJ104" s="49">
        <f t="shared" si="278"/>
        <v>1666018</v>
      </c>
      <c r="NK104" s="49">
        <f t="shared" si="278"/>
        <v>1731374</v>
      </c>
      <c r="NL104" s="49">
        <f t="shared" si="278"/>
        <v>1735563</v>
      </c>
      <c r="NM104" s="49">
        <f t="shared" si="278"/>
        <v>1673824</v>
      </c>
      <c r="NN104" s="49">
        <f t="shared" si="278"/>
        <v>1652310</v>
      </c>
      <c r="NO104" s="49">
        <f t="shared" si="278"/>
        <v>1689422</v>
      </c>
      <c r="NP104" s="49">
        <f t="shared" si="278"/>
        <v>1714668</v>
      </c>
      <c r="NQ104" s="49">
        <f t="shared" si="278"/>
        <v>1744430</v>
      </c>
      <c r="NR104" s="49">
        <f t="shared" si="278"/>
        <v>1677011</v>
      </c>
      <c r="NS104" s="49">
        <f t="shared" si="278"/>
        <v>1725069</v>
      </c>
      <c r="NT104" s="49">
        <f t="shared" si="278"/>
        <v>1719910</v>
      </c>
      <c r="NU104" s="49">
        <f t="shared" si="278"/>
        <v>1845493</v>
      </c>
      <c r="NV104" s="49">
        <f t="shared" si="278"/>
        <v>1667842</v>
      </c>
      <c r="NW104" s="49">
        <f t="shared" si="278"/>
        <v>1708782</v>
      </c>
      <c r="NX104" s="49">
        <f t="shared" ref="NX104:QI104" si="279">SUM(NX61)</f>
        <v>1729603</v>
      </c>
      <c r="NY104" s="49">
        <f t="shared" si="279"/>
        <v>1726016</v>
      </c>
      <c r="NZ104" s="49">
        <f t="shared" si="279"/>
        <v>1760942</v>
      </c>
      <c r="OA104" s="49">
        <f t="shared" si="279"/>
        <v>1748755</v>
      </c>
      <c r="OB104" s="49">
        <f t="shared" si="279"/>
        <v>1774802</v>
      </c>
      <c r="OC104" s="49">
        <f t="shared" si="279"/>
        <v>1806464</v>
      </c>
      <c r="OD104" s="49">
        <f t="shared" si="279"/>
        <v>1810810</v>
      </c>
      <c r="OE104" s="49">
        <f t="shared" si="279"/>
        <v>1822742</v>
      </c>
      <c r="OF104" s="49">
        <f t="shared" si="279"/>
        <v>1782004</v>
      </c>
      <c r="OG104" s="49">
        <f t="shared" si="279"/>
        <v>1823961</v>
      </c>
      <c r="OH104" s="49">
        <f t="shared" si="279"/>
        <v>1821450</v>
      </c>
      <c r="OI104" s="49">
        <f t="shared" si="279"/>
        <v>1812010</v>
      </c>
      <c r="OJ104" s="49">
        <f t="shared" si="279"/>
        <v>1865199</v>
      </c>
      <c r="OK104" s="49">
        <f t="shared" si="279"/>
        <v>1818996</v>
      </c>
      <c r="OL104" s="49">
        <f t="shared" si="279"/>
        <v>1875229</v>
      </c>
      <c r="OM104" s="49">
        <f t="shared" si="279"/>
        <v>1864145</v>
      </c>
      <c r="ON104" s="49">
        <f t="shared" si="279"/>
        <v>1815278</v>
      </c>
      <c r="OO104" s="49">
        <f t="shared" si="279"/>
        <v>1837840</v>
      </c>
      <c r="OP104" s="49">
        <f t="shared" si="279"/>
        <v>1783539</v>
      </c>
      <c r="OQ104" s="49">
        <f t="shared" si="279"/>
        <v>1790260</v>
      </c>
      <c r="OR104" s="49">
        <f t="shared" si="279"/>
        <v>1785489</v>
      </c>
      <c r="OS104" s="49">
        <f t="shared" si="279"/>
        <v>1807008</v>
      </c>
      <c r="OT104" s="49">
        <f t="shared" si="279"/>
        <v>1796081</v>
      </c>
      <c r="OU104" s="49">
        <f t="shared" si="279"/>
        <v>1811228</v>
      </c>
      <c r="OV104" s="49">
        <f t="shared" si="279"/>
        <v>1774997</v>
      </c>
      <c r="OW104" s="49">
        <f t="shared" si="279"/>
        <v>1797975</v>
      </c>
      <c r="OX104" s="49">
        <f t="shared" si="279"/>
        <v>1842508</v>
      </c>
      <c r="OY104" s="49">
        <f t="shared" si="279"/>
        <v>1890841</v>
      </c>
      <c r="OZ104" s="49">
        <f t="shared" si="279"/>
        <v>1921277</v>
      </c>
      <c r="PA104" s="49">
        <f t="shared" si="279"/>
        <v>1799931</v>
      </c>
      <c r="PB104" s="49">
        <f t="shared" si="279"/>
        <v>1847693</v>
      </c>
      <c r="PC104" s="49">
        <f t="shared" si="279"/>
        <v>1812051</v>
      </c>
      <c r="PD104" s="49">
        <f t="shared" si="279"/>
        <v>1859652</v>
      </c>
      <c r="PE104" s="49">
        <f t="shared" si="279"/>
        <v>1829069</v>
      </c>
      <c r="PF104" s="49">
        <f t="shared" si="279"/>
        <v>1807631</v>
      </c>
      <c r="PG104" s="49">
        <f t="shared" si="279"/>
        <v>1843601</v>
      </c>
      <c r="PH104" s="49">
        <f t="shared" si="279"/>
        <v>1817744</v>
      </c>
      <c r="PI104" s="49">
        <f t="shared" si="279"/>
        <v>1840205</v>
      </c>
      <c r="PJ104" s="49">
        <f t="shared" si="279"/>
        <v>1861281</v>
      </c>
      <c r="PK104" s="49">
        <f t="shared" si="279"/>
        <v>1942749</v>
      </c>
      <c r="PL104" s="49">
        <f t="shared" si="279"/>
        <v>1960346</v>
      </c>
      <c r="PM104" s="49">
        <f t="shared" si="279"/>
        <v>1918494</v>
      </c>
      <c r="PN104" s="49">
        <f t="shared" si="279"/>
        <v>1924541</v>
      </c>
      <c r="PO104" s="49">
        <f t="shared" si="279"/>
        <v>1913465</v>
      </c>
      <c r="PP104" s="49">
        <f t="shared" si="279"/>
        <v>1905530</v>
      </c>
      <c r="PQ104" s="49">
        <f t="shared" si="279"/>
        <v>1964561</v>
      </c>
      <c r="PR104" s="49">
        <f t="shared" si="279"/>
        <v>1897685</v>
      </c>
      <c r="PS104" s="49">
        <f t="shared" si="279"/>
        <v>1887552</v>
      </c>
      <c r="PT104" s="49">
        <f t="shared" si="279"/>
        <v>1879697</v>
      </c>
      <c r="PU104" s="49">
        <f t="shared" si="279"/>
        <v>1932714</v>
      </c>
      <c r="PV104" s="49">
        <f t="shared" si="279"/>
        <v>1866475</v>
      </c>
      <c r="PW104" s="49">
        <f t="shared" si="279"/>
        <v>1871373</v>
      </c>
      <c r="PX104" s="49">
        <f t="shared" si="279"/>
        <v>1894035</v>
      </c>
      <c r="PY104" s="49">
        <f t="shared" si="279"/>
        <v>1876414</v>
      </c>
      <c r="PZ104" s="49">
        <f t="shared" si="279"/>
        <v>1924525</v>
      </c>
      <c r="QA104" s="49">
        <f t="shared" si="279"/>
        <v>1853935</v>
      </c>
      <c r="QB104" s="49">
        <f t="shared" si="279"/>
        <v>1894651</v>
      </c>
      <c r="QC104" s="49">
        <f t="shared" si="279"/>
        <v>1886455</v>
      </c>
      <c r="QD104" s="49">
        <f t="shared" si="279"/>
        <v>1907893</v>
      </c>
      <c r="QE104" s="49">
        <f t="shared" si="279"/>
        <v>1930519</v>
      </c>
      <c r="QF104" s="49">
        <f t="shared" si="279"/>
        <v>1874106</v>
      </c>
      <c r="QG104" s="49">
        <f t="shared" si="279"/>
        <v>1895629</v>
      </c>
      <c r="QH104" s="49">
        <f t="shared" si="279"/>
        <v>1913879</v>
      </c>
      <c r="QI104" s="49">
        <f t="shared" si="279"/>
        <v>1874220</v>
      </c>
      <c r="QJ104" s="49">
        <f t="shared" ref="QJ104:SU104" si="280">SUM(QJ61)</f>
        <v>1867650</v>
      </c>
      <c r="QK104" s="49">
        <f t="shared" si="280"/>
        <v>1931762</v>
      </c>
      <c r="QL104" s="49">
        <f t="shared" si="280"/>
        <v>1909006</v>
      </c>
      <c r="QM104" s="49">
        <f t="shared" si="280"/>
        <v>1883644</v>
      </c>
      <c r="QN104" s="49">
        <f t="shared" si="280"/>
        <v>1839262</v>
      </c>
      <c r="QO104" s="49">
        <f t="shared" si="280"/>
        <v>1879504</v>
      </c>
      <c r="QP104" s="49">
        <f t="shared" si="280"/>
        <v>1860022</v>
      </c>
      <c r="QQ104" s="49">
        <f t="shared" si="280"/>
        <v>1850690</v>
      </c>
      <c r="QR104" s="49">
        <f t="shared" si="280"/>
        <v>1824572</v>
      </c>
      <c r="QS104" s="49">
        <f t="shared" si="280"/>
        <v>1848617</v>
      </c>
      <c r="QT104" s="49">
        <f t="shared" si="280"/>
        <v>1843065</v>
      </c>
      <c r="QU104" s="49">
        <f t="shared" si="280"/>
        <v>1872773</v>
      </c>
      <c r="QV104" s="49">
        <f t="shared" si="280"/>
        <v>1825005</v>
      </c>
      <c r="QW104" s="49">
        <f t="shared" si="280"/>
        <v>1851790</v>
      </c>
      <c r="QX104" s="49">
        <f t="shared" si="280"/>
        <v>1884046</v>
      </c>
      <c r="QY104" s="49">
        <f t="shared" si="280"/>
        <v>1863850</v>
      </c>
      <c r="QZ104" s="49">
        <f t="shared" si="280"/>
        <v>1915740</v>
      </c>
      <c r="RA104" s="49">
        <f t="shared" si="280"/>
        <v>1872179</v>
      </c>
      <c r="RB104" s="49">
        <f t="shared" si="280"/>
        <v>1895265</v>
      </c>
      <c r="RC104" s="49">
        <f t="shared" si="280"/>
        <v>1864808</v>
      </c>
      <c r="RD104" s="49">
        <f t="shared" si="280"/>
        <v>1913355</v>
      </c>
      <c r="RE104" s="49">
        <f t="shared" si="280"/>
        <v>1891027</v>
      </c>
      <c r="RF104" s="49">
        <f t="shared" si="280"/>
        <v>1881025</v>
      </c>
      <c r="RG104" s="49">
        <f t="shared" si="280"/>
        <v>1884010</v>
      </c>
      <c r="RH104" s="49">
        <f t="shared" si="280"/>
        <v>1923505</v>
      </c>
      <c r="RI104" s="49">
        <f t="shared" si="280"/>
        <v>1849596</v>
      </c>
      <c r="RJ104" s="49">
        <f t="shared" si="280"/>
        <v>1874486</v>
      </c>
      <c r="RK104" s="49">
        <f t="shared" si="280"/>
        <v>1963874</v>
      </c>
      <c r="RL104" s="49">
        <f t="shared" si="280"/>
        <v>1941006</v>
      </c>
      <c r="RM104" s="49">
        <f t="shared" si="280"/>
        <v>1936307</v>
      </c>
      <c r="RN104" s="49">
        <f t="shared" si="280"/>
        <v>1934949</v>
      </c>
      <c r="RO104" s="49">
        <f t="shared" si="280"/>
        <v>1927714</v>
      </c>
      <c r="RP104" s="49">
        <f t="shared" si="280"/>
        <v>1893988</v>
      </c>
      <c r="RQ104" s="49">
        <f t="shared" si="280"/>
        <v>1915232</v>
      </c>
      <c r="RR104" s="49">
        <f t="shared" si="280"/>
        <v>1891258</v>
      </c>
      <c r="RS104" s="49">
        <f t="shared" si="280"/>
        <v>1926514</v>
      </c>
      <c r="RT104" s="49">
        <f t="shared" si="280"/>
        <v>1906729</v>
      </c>
      <c r="RU104" s="49">
        <f t="shared" si="280"/>
        <v>1944699</v>
      </c>
      <c r="RV104" s="49">
        <f t="shared" si="280"/>
        <v>1981042</v>
      </c>
      <c r="RW104" s="49">
        <f t="shared" si="280"/>
        <v>1912411</v>
      </c>
      <c r="RX104" s="49">
        <f t="shared" si="280"/>
        <v>1933113</v>
      </c>
      <c r="RY104" s="49">
        <f t="shared" si="280"/>
        <v>1934999</v>
      </c>
      <c r="RZ104" s="49">
        <f t="shared" si="280"/>
        <v>1940810</v>
      </c>
      <c r="SA104" s="49">
        <f t="shared" si="280"/>
        <v>1935113</v>
      </c>
      <c r="SB104" s="49">
        <f t="shared" si="280"/>
        <v>1944952</v>
      </c>
      <c r="SC104" s="49">
        <f t="shared" si="280"/>
        <v>1953532</v>
      </c>
      <c r="SD104" s="49">
        <f t="shared" si="280"/>
        <v>1939598</v>
      </c>
      <c r="SE104" s="49">
        <f t="shared" si="280"/>
        <v>1941285</v>
      </c>
      <c r="SF104" s="49">
        <f t="shared" si="280"/>
        <v>1936074</v>
      </c>
      <c r="SG104" s="49">
        <f t="shared" si="280"/>
        <v>1988047</v>
      </c>
      <c r="SH104" s="49">
        <f t="shared" si="280"/>
        <v>2031905</v>
      </c>
      <c r="SI104" s="49">
        <f t="shared" si="280"/>
        <v>2103815</v>
      </c>
      <c r="SJ104" s="49">
        <f t="shared" si="280"/>
        <v>2035342</v>
      </c>
      <c r="SK104" s="49">
        <f t="shared" si="280"/>
        <v>2016128</v>
      </c>
      <c r="SL104" s="49">
        <f t="shared" si="280"/>
        <v>2036852</v>
      </c>
      <c r="SM104" s="49">
        <f t="shared" si="280"/>
        <v>2085203</v>
      </c>
      <c r="SN104" s="49">
        <f t="shared" si="280"/>
        <v>2074636</v>
      </c>
      <c r="SO104" s="49">
        <f t="shared" si="280"/>
        <v>2087395</v>
      </c>
      <c r="SP104" s="49">
        <f t="shared" si="280"/>
        <v>2092696</v>
      </c>
      <c r="SQ104" s="49">
        <f t="shared" si="280"/>
        <v>2105484</v>
      </c>
      <c r="SR104" s="49">
        <f t="shared" si="280"/>
        <v>2095408</v>
      </c>
      <c r="SS104" s="49">
        <f t="shared" si="280"/>
        <v>2082481</v>
      </c>
      <c r="ST104" s="49">
        <f t="shared" si="280"/>
        <v>2101923</v>
      </c>
      <c r="SU104" s="49">
        <f t="shared" si="280"/>
        <v>2138893</v>
      </c>
      <c r="SV104" s="49">
        <f t="shared" ref="SV104:VG104" si="281">SUM(SV61)</f>
        <v>2261255</v>
      </c>
      <c r="SW104" s="49">
        <f t="shared" si="281"/>
        <v>2120331</v>
      </c>
      <c r="SX104" s="49">
        <f t="shared" si="281"/>
        <v>2127949</v>
      </c>
      <c r="SY104" s="49">
        <f t="shared" si="281"/>
        <v>2189536</v>
      </c>
      <c r="SZ104" s="49">
        <f t="shared" si="281"/>
        <v>2186481</v>
      </c>
      <c r="TA104" s="49">
        <f t="shared" si="281"/>
        <v>2149992</v>
      </c>
      <c r="TB104" s="49">
        <f t="shared" si="281"/>
        <v>2162347</v>
      </c>
      <c r="TC104" s="49">
        <f t="shared" si="281"/>
        <v>2118075</v>
      </c>
      <c r="TD104" s="49">
        <f t="shared" si="281"/>
        <v>2172354</v>
      </c>
      <c r="TE104" s="49">
        <f t="shared" si="281"/>
        <v>2215346</v>
      </c>
      <c r="TF104" s="49">
        <f t="shared" si="281"/>
        <v>2148137</v>
      </c>
      <c r="TG104" s="49">
        <f t="shared" si="281"/>
        <v>2252475</v>
      </c>
      <c r="TH104" s="49">
        <f t="shared" si="281"/>
        <v>2192333</v>
      </c>
      <c r="TI104" s="49">
        <f t="shared" si="281"/>
        <v>2214744</v>
      </c>
      <c r="TJ104" s="49">
        <f t="shared" si="281"/>
        <v>2222870</v>
      </c>
      <c r="TK104" s="49">
        <f t="shared" si="281"/>
        <v>2220436</v>
      </c>
      <c r="TL104" s="49">
        <f t="shared" si="281"/>
        <v>2247745</v>
      </c>
      <c r="TM104" s="49">
        <f t="shared" si="281"/>
        <v>2256491</v>
      </c>
      <c r="TN104" s="49">
        <f t="shared" si="281"/>
        <v>2140611</v>
      </c>
      <c r="TO104" s="49">
        <f t="shared" si="281"/>
        <v>2171723</v>
      </c>
      <c r="TP104" s="49">
        <f t="shared" si="281"/>
        <v>2193624</v>
      </c>
      <c r="TQ104" s="49">
        <f t="shared" si="281"/>
        <v>2174546</v>
      </c>
      <c r="TR104" s="49">
        <f t="shared" si="281"/>
        <v>2190651</v>
      </c>
      <c r="TS104" s="49">
        <f t="shared" si="281"/>
        <v>2208405</v>
      </c>
      <c r="TT104" s="49">
        <f t="shared" si="281"/>
        <v>2165995</v>
      </c>
      <c r="TU104" s="49">
        <f t="shared" si="281"/>
        <v>2201277</v>
      </c>
      <c r="TV104" s="49">
        <f t="shared" si="281"/>
        <v>2175515</v>
      </c>
      <c r="TW104" s="49">
        <f t="shared" si="281"/>
        <v>2118581</v>
      </c>
      <c r="TX104" s="49">
        <f t="shared" si="281"/>
        <v>2132779</v>
      </c>
      <c r="TY104" s="49">
        <f t="shared" si="281"/>
        <v>2140760</v>
      </c>
      <c r="TZ104" s="49">
        <f t="shared" si="281"/>
        <v>2141443</v>
      </c>
      <c r="UA104" s="49">
        <f t="shared" si="281"/>
        <v>2163116</v>
      </c>
      <c r="UB104" s="49">
        <f t="shared" si="281"/>
        <v>2134562</v>
      </c>
      <c r="UC104" s="49">
        <f t="shared" si="281"/>
        <v>2180024</v>
      </c>
      <c r="UD104" s="49">
        <f t="shared" si="281"/>
        <v>2153999</v>
      </c>
      <c r="UE104" s="49">
        <f t="shared" si="281"/>
        <v>2118163</v>
      </c>
      <c r="UF104" s="49">
        <f t="shared" si="281"/>
        <v>2138174</v>
      </c>
      <c r="UG104" s="49">
        <f t="shared" si="281"/>
        <v>2146921</v>
      </c>
      <c r="UH104" s="49">
        <f t="shared" si="281"/>
        <v>2156090</v>
      </c>
      <c r="UI104" s="49">
        <f t="shared" si="281"/>
        <v>2212772</v>
      </c>
      <c r="UJ104" s="49">
        <f t="shared" si="281"/>
        <v>2139779</v>
      </c>
      <c r="UK104" s="49">
        <f t="shared" si="281"/>
        <v>2198629</v>
      </c>
      <c r="UL104" s="49">
        <f t="shared" si="281"/>
        <v>2147100</v>
      </c>
      <c r="UM104" s="49">
        <f t="shared" si="281"/>
        <v>2195601</v>
      </c>
      <c r="UN104" s="49">
        <f t="shared" si="281"/>
        <v>2160748</v>
      </c>
      <c r="UO104" s="49">
        <f t="shared" si="281"/>
        <v>2152867</v>
      </c>
      <c r="UP104" s="49">
        <f t="shared" si="281"/>
        <v>2211753</v>
      </c>
      <c r="UQ104" s="49">
        <f t="shared" si="281"/>
        <v>2179668</v>
      </c>
      <c r="UR104" s="49">
        <f t="shared" si="281"/>
        <v>2183668</v>
      </c>
      <c r="US104" s="49">
        <f t="shared" si="281"/>
        <v>2183487</v>
      </c>
      <c r="UT104" s="49">
        <f t="shared" si="281"/>
        <v>2186593</v>
      </c>
      <c r="UU104" s="49">
        <f t="shared" si="281"/>
        <v>2195648</v>
      </c>
      <c r="UV104" s="49">
        <f t="shared" si="281"/>
        <v>2197663</v>
      </c>
      <c r="UW104" s="49">
        <f t="shared" si="281"/>
        <v>2207090</v>
      </c>
      <c r="UX104" s="49">
        <f t="shared" si="281"/>
        <v>2209937</v>
      </c>
      <c r="UY104" s="49">
        <f t="shared" si="281"/>
        <v>2238154</v>
      </c>
      <c r="UZ104" s="49">
        <f t="shared" si="281"/>
        <v>2229825</v>
      </c>
      <c r="VA104" s="49">
        <f t="shared" si="281"/>
        <v>2206347</v>
      </c>
      <c r="VB104" s="49">
        <f t="shared" si="281"/>
        <v>2227212</v>
      </c>
      <c r="VC104" s="49">
        <f t="shared" si="281"/>
        <v>2245629</v>
      </c>
      <c r="VD104" s="49">
        <f t="shared" si="281"/>
        <v>2232173</v>
      </c>
      <c r="VE104" s="49">
        <f t="shared" si="281"/>
        <v>2260822</v>
      </c>
      <c r="VF104" s="49">
        <f t="shared" si="281"/>
        <v>2219813</v>
      </c>
      <c r="VG104" s="49">
        <f t="shared" si="281"/>
        <v>2235787</v>
      </c>
      <c r="VH104" s="49">
        <f t="shared" ref="VH104:XS104" si="282">SUM(VH61)</f>
        <v>2246386</v>
      </c>
      <c r="VI104" s="49">
        <f t="shared" si="282"/>
        <v>2264797</v>
      </c>
      <c r="VJ104" s="49">
        <f t="shared" si="282"/>
        <v>2219373</v>
      </c>
      <c r="VK104" s="49">
        <f t="shared" si="282"/>
        <v>2308614</v>
      </c>
      <c r="VL104" s="49">
        <f t="shared" si="282"/>
        <v>2278123</v>
      </c>
      <c r="VM104" s="49">
        <f t="shared" si="282"/>
        <v>2279741</v>
      </c>
      <c r="VN104" s="49">
        <f t="shared" si="282"/>
        <v>2242730</v>
      </c>
      <c r="VO104" s="49">
        <f t="shared" si="282"/>
        <v>2216882</v>
      </c>
      <c r="VP104" s="49">
        <f t="shared" si="282"/>
        <v>2215193</v>
      </c>
      <c r="VQ104" s="49">
        <f t="shared" si="282"/>
        <v>2239050</v>
      </c>
      <c r="VR104" s="49">
        <f t="shared" si="282"/>
        <v>2262258</v>
      </c>
      <c r="VS104" s="49">
        <f t="shared" si="282"/>
        <v>2202879</v>
      </c>
      <c r="VT104" s="49">
        <f t="shared" si="282"/>
        <v>2224329</v>
      </c>
      <c r="VU104" s="49">
        <f t="shared" si="282"/>
        <v>2209698</v>
      </c>
      <c r="VV104" s="49">
        <f t="shared" si="282"/>
        <v>2230282</v>
      </c>
      <c r="VW104" s="49">
        <f t="shared" si="282"/>
        <v>2218007</v>
      </c>
      <c r="VX104" s="49">
        <f t="shared" si="282"/>
        <v>2215243</v>
      </c>
      <c r="VY104" s="49">
        <f t="shared" si="282"/>
        <v>2191635</v>
      </c>
      <c r="VZ104" s="49">
        <f t="shared" si="282"/>
        <v>2283222</v>
      </c>
      <c r="WA104" s="49">
        <f t="shared" si="282"/>
        <v>2171145</v>
      </c>
      <c r="WB104" s="49">
        <f t="shared" si="282"/>
        <v>2202831</v>
      </c>
      <c r="WC104" s="49">
        <f t="shared" si="282"/>
        <v>2230801</v>
      </c>
      <c r="WD104" s="49">
        <f t="shared" si="282"/>
        <v>2193512</v>
      </c>
      <c r="WE104" s="49">
        <f t="shared" si="282"/>
        <v>2236640</v>
      </c>
      <c r="WF104" s="49">
        <f t="shared" si="282"/>
        <v>2195200</v>
      </c>
      <c r="WG104" s="49">
        <f t="shared" si="282"/>
        <v>2225270</v>
      </c>
      <c r="WH104" s="49">
        <f t="shared" si="282"/>
        <v>2224486</v>
      </c>
      <c r="WI104" s="49">
        <f t="shared" si="282"/>
        <v>2260827</v>
      </c>
      <c r="WJ104" s="49">
        <f t="shared" si="282"/>
        <v>2225306</v>
      </c>
      <c r="WK104" s="49">
        <f t="shared" si="282"/>
        <v>2228839</v>
      </c>
      <c r="WL104" s="49">
        <f t="shared" si="282"/>
        <v>2239886</v>
      </c>
      <c r="WM104" s="49">
        <f t="shared" si="282"/>
        <v>2242190</v>
      </c>
      <c r="WN104" s="49">
        <f t="shared" si="282"/>
        <v>2208307</v>
      </c>
      <c r="WO104" s="49">
        <f t="shared" si="282"/>
        <v>2205126</v>
      </c>
      <c r="WP104" s="49">
        <f t="shared" si="282"/>
        <v>2216700</v>
      </c>
      <c r="WQ104" s="49">
        <f t="shared" si="282"/>
        <v>2225644</v>
      </c>
      <c r="WR104" s="49">
        <f t="shared" si="282"/>
        <v>2215239</v>
      </c>
      <c r="WS104" s="49">
        <f t="shared" si="282"/>
        <v>2203634</v>
      </c>
      <c r="WT104" s="49">
        <f t="shared" si="282"/>
        <v>2223902</v>
      </c>
      <c r="WU104" s="49">
        <f t="shared" si="282"/>
        <v>2207185</v>
      </c>
      <c r="WV104" s="49">
        <f t="shared" si="282"/>
        <v>2369136</v>
      </c>
      <c r="WW104" s="49">
        <f t="shared" si="282"/>
        <v>2230591</v>
      </c>
      <c r="WX104" s="49">
        <f t="shared" si="282"/>
        <v>2248876</v>
      </c>
      <c r="WY104" s="49">
        <f t="shared" si="282"/>
        <v>2211909</v>
      </c>
      <c r="WZ104" s="49">
        <f t="shared" si="282"/>
        <v>2217091</v>
      </c>
      <c r="XA104" s="49">
        <f t="shared" si="282"/>
        <v>2213488</v>
      </c>
      <c r="XB104" s="49">
        <f t="shared" si="282"/>
        <v>2216896</v>
      </c>
      <c r="XC104" s="49">
        <f t="shared" si="282"/>
        <v>2207325</v>
      </c>
      <c r="XD104" s="49">
        <f t="shared" si="282"/>
        <v>2218651</v>
      </c>
      <c r="XE104" s="49">
        <f t="shared" si="282"/>
        <v>2238208</v>
      </c>
      <c r="XF104" s="49">
        <f t="shared" si="282"/>
        <v>2202406</v>
      </c>
      <c r="XG104" s="49">
        <f t="shared" si="282"/>
        <v>2257165</v>
      </c>
      <c r="XH104" s="49">
        <f t="shared" si="282"/>
        <v>2230971</v>
      </c>
      <c r="XI104" s="49">
        <f t="shared" si="282"/>
        <v>2353883</v>
      </c>
      <c r="XJ104" s="49">
        <f t="shared" si="282"/>
        <v>2218095</v>
      </c>
      <c r="XK104" s="49">
        <f t="shared" si="282"/>
        <v>2264144</v>
      </c>
      <c r="XL104" s="49">
        <f t="shared" si="282"/>
        <v>2351953</v>
      </c>
      <c r="XM104" s="49">
        <f t="shared" si="282"/>
        <v>2273647</v>
      </c>
      <c r="XN104" s="49">
        <f t="shared" si="282"/>
        <v>2243429</v>
      </c>
      <c r="XO104" s="49">
        <f t="shared" si="282"/>
        <v>2191753</v>
      </c>
      <c r="XP104" s="49">
        <f t="shared" si="282"/>
        <v>2241946</v>
      </c>
      <c r="XQ104" s="49">
        <f t="shared" si="282"/>
        <v>2221130</v>
      </c>
      <c r="XR104" s="49">
        <f t="shared" si="282"/>
        <v>2288588</v>
      </c>
      <c r="XS104" s="49">
        <f t="shared" si="282"/>
        <v>2165653</v>
      </c>
      <c r="XT104" s="49">
        <f t="shared" ref="XT104:AAE104" si="283">SUM(XT61)</f>
        <v>2231271</v>
      </c>
      <c r="XU104" s="49">
        <f t="shared" si="283"/>
        <v>2221149</v>
      </c>
      <c r="XV104" s="49">
        <f t="shared" si="283"/>
        <v>2295305</v>
      </c>
      <c r="XW104" s="49">
        <f t="shared" si="283"/>
        <v>2300454</v>
      </c>
      <c r="XX104" s="49">
        <f t="shared" si="283"/>
        <v>2274464</v>
      </c>
      <c r="XY104" s="49">
        <f t="shared" si="283"/>
        <v>2231951</v>
      </c>
      <c r="XZ104" s="49">
        <f t="shared" si="283"/>
        <v>2264762</v>
      </c>
      <c r="YA104" s="49">
        <f t="shared" si="283"/>
        <v>2249695</v>
      </c>
      <c r="YB104" s="49">
        <f t="shared" si="283"/>
        <v>2269513</v>
      </c>
      <c r="YC104" s="49">
        <f t="shared" si="283"/>
        <v>2326222</v>
      </c>
      <c r="YD104" s="49">
        <f t="shared" si="283"/>
        <v>2271491</v>
      </c>
      <c r="YE104" s="49">
        <f t="shared" si="283"/>
        <v>2295042</v>
      </c>
      <c r="YF104" s="49">
        <f t="shared" si="283"/>
        <v>2267762</v>
      </c>
      <c r="YG104" s="49">
        <f t="shared" si="283"/>
        <v>2308140</v>
      </c>
      <c r="YH104" s="49">
        <f t="shared" si="283"/>
        <v>2331460</v>
      </c>
      <c r="YI104" s="49">
        <f t="shared" si="283"/>
        <v>2421163</v>
      </c>
      <c r="YJ104" s="49">
        <f t="shared" si="283"/>
        <v>2307056</v>
      </c>
      <c r="YK104" s="49">
        <f t="shared" si="283"/>
        <v>2341519</v>
      </c>
      <c r="YL104" s="49">
        <f t="shared" si="283"/>
        <v>2297397</v>
      </c>
      <c r="YM104" s="49">
        <f t="shared" si="283"/>
        <v>2315003</v>
      </c>
      <c r="YN104" s="49">
        <f t="shared" si="283"/>
        <v>2300585</v>
      </c>
      <c r="YO104" s="49">
        <f t="shared" si="283"/>
        <v>2282028</v>
      </c>
      <c r="YP104" s="49">
        <f t="shared" si="283"/>
        <v>2349898</v>
      </c>
      <c r="YQ104" s="49">
        <f t="shared" si="283"/>
        <v>2315141</v>
      </c>
      <c r="YR104" s="49">
        <f t="shared" si="283"/>
        <v>2294893</v>
      </c>
      <c r="YS104" s="49">
        <f t="shared" si="283"/>
        <v>2305727</v>
      </c>
      <c r="YT104" s="49">
        <f t="shared" si="283"/>
        <v>2298880</v>
      </c>
      <c r="YU104" s="49">
        <f t="shared" si="283"/>
        <v>2318415</v>
      </c>
      <c r="YV104" s="49">
        <f t="shared" si="283"/>
        <v>2324989</v>
      </c>
      <c r="YW104" s="49">
        <f t="shared" si="283"/>
        <v>2311070</v>
      </c>
      <c r="YX104" s="49">
        <f t="shared" si="283"/>
        <v>2336548</v>
      </c>
      <c r="YY104" s="49">
        <f t="shared" si="283"/>
        <v>2360378</v>
      </c>
      <c r="YZ104" s="49">
        <f t="shared" si="283"/>
        <v>2324338</v>
      </c>
      <c r="ZA104" s="49">
        <f t="shared" si="283"/>
        <v>2383711</v>
      </c>
      <c r="ZB104" s="49">
        <f t="shared" si="283"/>
        <v>2351870</v>
      </c>
      <c r="ZC104" s="49">
        <f t="shared" si="283"/>
        <v>2362429</v>
      </c>
      <c r="ZD104" s="49">
        <f t="shared" si="283"/>
        <v>2368905</v>
      </c>
      <c r="ZE104" s="49">
        <f t="shared" si="283"/>
        <v>2499978</v>
      </c>
      <c r="ZF104" s="49">
        <f t="shared" si="283"/>
        <v>2392520</v>
      </c>
      <c r="ZG104" s="49">
        <f t="shared" si="283"/>
        <v>2378563</v>
      </c>
      <c r="ZH104" s="49">
        <f t="shared" si="283"/>
        <v>2397062</v>
      </c>
      <c r="ZI104" s="49">
        <f t="shared" si="283"/>
        <v>2418572</v>
      </c>
      <c r="ZJ104" s="49">
        <f t="shared" si="283"/>
        <v>2394335</v>
      </c>
      <c r="ZK104" s="49">
        <f t="shared" si="283"/>
        <v>2431845</v>
      </c>
      <c r="ZL104" s="49">
        <f t="shared" si="283"/>
        <v>2485757</v>
      </c>
      <c r="ZM104" s="49">
        <f t="shared" si="283"/>
        <v>2473358</v>
      </c>
      <c r="ZN104" s="49">
        <f t="shared" si="283"/>
        <v>2431764</v>
      </c>
      <c r="ZO104" s="49">
        <f t="shared" si="283"/>
        <v>2354712</v>
      </c>
      <c r="ZP104" s="49">
        <f t="shared" si="283"/>
        <v>2404673</v>
      </c>
      <c r="ZQ104" s="49">
        <f t="shared" si="283"/>
        <v>2395037</v>
      </c>
      <c r="ZR104" s="49">
        <f t="shared" si="283"/>
        <v>2391150</v>
      </c>
      <c r="ZS104" s="49">
        <f t="shared" si="283"/>
        <v>2357083</v>
      </c>
      <c r="ZT104" s="49">
        <f t="shared" si="283"/>
        <v>2374515</v>
      </c>
      <c r="ZU104" s="49">
        <f t="shared" si="283"/>
        <v>2361464</v>
      </c>
      <c r="ZV104" s="49">
        <f t="shared" si="283"/>
        <v>2362424</v>
      </c>
      <c r="ZW104" s="49">
        <f t="shared" si="283"/>
        <v>2322237</v>
      </c>
      <c r="ZX104" s="49">
        <f t="shared" si="283"/>
        <v>2357143</v>
      </c>
      <c r="ZY104" s="49">
        <f t="shared" si="283"/>
        <v>2400808</v>
      </c>
      <c r="ZZ104" s="49">
        <f t="shared" si="283"/>
        <v>2432311</v>
      </c>
      <c r="AAA104" s="49">
        <f t="shared" si="283"/>
        <v>2392347</v>
      </c>
      <c r="AAB104" s="49">
        <f t="shared" si="283"/>
        <v>2417377</v>
      </c>
      <c r="AAC104" s="49">
        <f t="shared" si="283"/>
        <v>2441860</v>
      </c>
      <c r="AAD104" s="49">
        <f t="shared" si="283"/>
        <v>2426184</v>
      </c>
      <c r="AAE104" s="49">
        <f t="shared" si="283"/>
        <v>2382156</v>
      </c>
      <c r="AAF104" s="49">
        <f t="shared" ref="AAF104:ACQ104" si="284">SUM(AAF61)</f>
        <v>2369648</v>
      </c>
      <c r="AAG104" s="49">
        <f t="shared" si="284"/>
        <v>2357323</v>
      </c>
      <c r="AAH104" s="49">
        <f t="shared" si="284"/>
        <v>2384830</v>
      </c>
      <c r="AAI104" s="49">
        <f t="shared" si="284"/>
        <v>2392433</v>
      </c>
      <c r="AAJ104" s="49">
        <f t="shared" si="284"/>
        <v>2332162</v>
      </c>
      <c r="AAK104" s="49">
        <f t="shared" si="284"/>
        <v>2344709</v>
      </c>
      <c r="AAL104" s="49">
        <f t="shared" si="284"/>
        <v>2402892</v>
      </c>
      <c r="AAM104" s="49">
        <f t="shared" si="284"/>
        <v>2365396</v>
      </c>
      <c r="AAN104" s="49">
        <f t="shared" si="284"/>
        <v>2306632</v>
      </c>
      <c r="AAO104" s="49">
        <f t="shared" si="284"/>
        <v>2299893</v>
      </c>
      <c r="AAP104" s="49">
        <f t="shared" si="284"/>
        <v>2343504</v>
      </c>
      <c r="AAQ104" s="49">
        <f t="shared" si="284"/>
        <v>2265606</v>
      </c>
      <c r="AAR104" s="49">
        <f t="shared" si="284"/>
        <v>2285180</v>
      </c>
      <c r="AAS104" s="49">
        <f t="shared" si="284"/>
        <v>2280560</v>
      </c>
      <c r="AAT104" s="49">
        <f t="shared" si="284"/>
        <v>2268682</v>
      </c>
      <c r="AAU104" s="49">
        <f t="shared" si="284"/>
        <v>2273343</v>
      </c>
      <c r="AAV104" s="49">
        <f t="shared" si="284"/>
        <v>2348676</v>
      </c>
      <c r="AAW104" s="49">
        <f t="shared" si="284"/>
        <v>2360534</v>
      </c>
      <c r="AAX104" s="49">
        <f t="shared" si="284"/>
        <v>2315812</v>
      </c>
      <c r="AAY104" s="49">
        <f t="shared" si="284"/>
        <v>2349553</v>
      </c>
      <c r="AAZ104" s="49">
        <f t="shared" si="284"/>
        <v>2313195</v>
      </c>
      <c r="ABA104" s="49">
        <f t="shared" si="284"/>
        <v>2358874</v>
      </c>
      <c r="ABB104" s="49">
        <f t="shared" si="284"/>
        <v>2321838</v>
      </c>
      <c r="ABC104" s="49">
        <f t="shared" si="284"/>
        <v>2370988</v>
      </c>
      <c r="ABD104" s="49">
        <f t="shared" si="284"/>
        <v>2329820</v>
      </c>
      <c r="ABE104" s="49">
        <f t="shared" si="284"/>
        <v>2364508</v>
      </c>
      <c r="ABF104" s="49">
        <f t="shared" si="284"/>
        <v>2346141</v>
      </c>
      <c r="ABG104" s="49">
        <f t="shared" si="284"/>
        <v>2360973</v>
      </c>
      <c r="ABH104" s="49">
        <f t="shared" si="284"/>
        <v>2382329</v>
      </c>
      <c r="ABI104" s="49">
        <f t="shared" si="284"/>
        <v>2408967</v>
      </c>
      <c r="ABJ104" s="49">
        <f t="shared" si="284"/>
        <v>2325879</v>
      </c>
      <c r="ABK104" s="49">
        <f t="shared" si="284"/>
        <v>2409195</v>
      </c>
      <c r="ABL104" s="49">
        <f t="shared" si="284"/>
        <v>2493757</v>
      </c>
      <c r="ABM104" s="49">
        <f t="shared" si="284"/>
        <v>2404678</v>
      </c>
      <c r="ABN104" s="49">
        <f t="shared" si="284"/>
        <v>2414553</v>
      </c>
      <c r="ABO104" s="49">
        <f t="shared" si="284"/>
        <v>2358861</v>
      </c>
      <c r="ABP104" s="49">
        <f t="shared" si="284"/>
        <v>2390947</v>
      </c>
      <c r="ABQ104" s="49">
        <f t="shared" si="284"/>
        <v>2386284</v>
      </c>
      <c r="ABR104" s="49">
        <f t="shared" si="284"/>
        <v>2372622</v>
      </c>
      <c r="ABS104" s="49">
        <f t="shared" si="284"/>
        <v>2318644</v>
      </c>
      <c r="ABT104" s="49">
        <f t="shared" si="284"/>
        <v>2367250</v>
      </c>
      <c r="ABU104" s="49">
        <f t="shared" si="284"/>
        <v>2350497</v>
      </c>
      <c r="ABV104" s="49">
        <f t="shared" si="284"/>
        <v>2362567</v>
      </c>
      <c r="ABW104" s="49">
        <f t="shared" si="284"/>
        <v>2339544</v>
      </c>
      <c r="ABX104" s="49">
        <f t="shared" si="284"/>
        <v>2332181</v>
      </c>
      <c r="ABY104" s="49">
        <f t="shared" si="284"/>
        <v>2335304</v>
      </c>
      <c r="ABZ104" s="49">
        <f t="shared" si="284"/>
        <v>2301940</v>
      </c>
      <c r="ACA104" s="49">
        <f t="shared" si="284"/>
        <v>2302392</v>
      </c>
      <c r="ACB104" s="49">
        <f t="shared" si="284"/>
        <v>2290218</v>
      </c>
      <c r="ACC104" s="49">
        <f t="shared" si="284"/>
        <v>2335817</v>
      </c>
      <c r="ACD104" s="49">
        <f t="shared" si="284"/>
        <v>2330033</v>
      </c>
      <c r="ACE104" s="49">
        <f t="shared" si="284"/>
        <v>2319887</v>
      </c>
      <c r="ACF104" s="49">
        <f t="shared" si="284"/>
        <v>2275752</v>
      </c>
      <c r="ACG104" s="49">
        <f t="shared" si="284"/>
        <v>2285870</v>
      </c>
      <c r="ACH104" s="49">
        <f t="shared" si="284"/>
        <v>2321343</v>
      </c>
      <c r="ACI104" s="49">
        <f t="shared" si="284"/>
        <v>2328232</v>
      </c>
      <c r="ACJ104" s="49">
        <f t="shared" si="284"/>
        <v>2291765</v>
      </c>
      <c r="ACK104" s="49">
        <f t="shared" si="284"/>
        <v>2343813</v>
      </c>
      <c r="ACL104" s="49">
        <f t="shared" si="284"/>
        <v>2380165</v>
      </c>
      <c r="ACM104" s="49">
        <f t="shared" si="284"/>
        <v>2302874</v>
      </c>
      <c r="ACN104" s="49">
        <f t="shared" si="284"/>
        <v>2352081</v>
      </c>
      <c r="ACO104" s="49">
        <f t="shared" si="284"/>
        <v>2356917</v>
      </c>
      <c r="ACP104" s="49">
        <f t="shared" si="284"/>
        <v>2355284</v>
      </c>
      <c r="ACQ104" s="49">
        <f t="shared" si="284"/>
        <v>2322858</v>
      </c>
      <c r="ACR104" s="49">
        <f t="shared" ref="ACR104:AFC104" si="285">SUM(ACR61)</f>
        <v>2330365</v>
      </c>
      <c r="ACS104" s="49">
        <f t="shared" si="285"/>
        <v>2292032</v>
      </c>
      <c r="ACT104" s="49">
        <f t="shared" si="285"/>
        <v>2305598</v>
      </c>
      <c r="ACU104" s="49">
        <f t="shared" si="285"/>
        <v>2320176</v>
      </c>
      <c r="ACV104" s="49">
        <f t="shared" si="285"/>
        <v>2360265</v>
      </c>
      <c r="ACW104" s="49">
        <f t="shared" si="285"/>
        <v>2381364</v>
      </c>
      <c r="ACX104" s="49">
        <f t="shared" si="285"/>
        <v>2364434</v>
      </c>
      <c r="ACY104" s="49">
        <f t="shared" si="285"/>
        <v>2398926</v>
      </c>
      <c r="ACZ104" s="49">
        <f t="shared" si="285"/>
        <v>2338979</v>
      </c>
      <c r="ADA104" s="49">
        <f t="shared" si="285"/>
        <v>2408482</v>
      </c>
      <c r="ADB104" s="49">
        <f t="shared" si="285"/>
        <v>2378097</v>
      </c>
      <c r="ADC104" s="49">
        <f t="shared" si="285"/>
        <v>2651608</v>
      </c>
      <c r="ADD104" s="49">
        <f t="shared" si="285"/>
        <v>2557708</v>
      </c>
      <c r="ADE104" s="49">
        <f t="shared" si="285"/>
        <v>2607973</v>
      </c>
      <c r="ADF104" s="49">
        <f t="shared" si="285"/>
        <v>2518202</v>
      </c>
      <c r="ADG104" s="49">
        <f t="shared" si="285"/>
        <v>2375650</v>
      </c>
      <c r="ADH104" s="49">
        <f t="shared" si="285"/>
        <v>2401001</v>
      </c>
      <c r="ADI104" s="49">
        <f t="shared" si="285"/>
        <v>2396984</v>
      </c>
      <c r="ADJ104" s="49">
        <f t="shared" si="285"/>
        <v>2408216</v>
      </c>
      <c r="ADK104" s="49">
        <f t="shared" si="285"/>
        <v>2320118</v>
      </c>
      <c r="ADL104" s="49">
        <f t="shared" si="285"/>
        <v>2355263</v>
      </c>
      <c r="ADM104" s="49">
        <f t="shared" si="285"/>
        <v>2367250</v>
      </c>
      <c r="ADN104" s="49">
        <f t="shared" si="285"/>
        <v>2357650</v>
      </c>
      <c r="ADO104" s="49">
        <f t="shared" si="285"/>
        <v>2359801</v>
      </c>
      <c r="ADP104" s="49">
        <f t="shared" si="285"/>
        <v>2307948</v>
      </c>
      <c r="ADQ104" s="49">
        <f t="shared" si="285"/>
        <v>2338854</v>
      </c>
      <c r="ADR104" s="49">
        <f t="shared" si="285"/>
        <v>2307658</v>
      </c>
      <c r="ADS104" s="49">
        <f t="shared" si="285"/>
        <v>2315411</v>
      </c>
      <c r="ADT104" s="49">
        <f t="shared" si="285"/>
        <v>2345858</v>
      </c>
      <c r="ADU104" s="49">
        <f t="shared" si="285"/>
        <v>2315190</v>
      </c>
      <c r="ADV104" s="49">
        <f t="shared" si="285"/>
        <v>2353902</v>
      </c>
      <c r="ADW104" s="49">
        <f t="shared" si="285"/>
        <v>2290540</v>
      </c>
      <c r="ADX104" s="49">
        <f t="shared" si="285"/>
        <v>2339844</v>
      </c>
      <c r="ADY104" s="49">
        <f t="shared" si="285"/>
        <v>2375348</v>
      </c>
      <c r="ADZ104" s="49">
        <f t="shared" si="285"/>
        <v>2344643</v>
      </c>
      <c r="AEA104" s="49">
        <f t="shared" si="285"/>
        <v>2380128</v>
      </c>
      <c r="AEB104" s="49">
        <f t="shared" si="285"/>
        <v>2363314</v>
      </c>
      <c r="AEC104" s="49">
        <f t="shared" si="285"/>
        <v>2384721</v>
      </c>
      <c r="AED104" s="49">
        <f t="shared" si="285"/>
        <v>2349446</v>
      </c>
      <c r="AEE104" s="49">
        <f t="shared" si="285"/>
        <v>2379360</v>
      </c>
      <c r="AEF104" s="49">
        <f t="shared" si="285"/>
        <v>2374166</v>
      </c>
      <c r="AEG104" s="49">
        <f t="shared" si="285"/>
        <v>2346798</v>
      </c>
      <c r="AEH104" s="49">
        <f t="shared" si="285"/>
        <v>2411730</v>
      </c>
      <c r="AEI104" s="49">
        <f t="shared" si="285"/>
        <v>2408796</v>
      </c>
      <c r="AEJ104" s="49">
        <f t="shared" si="285"/>
        <v>2408364</v>
      </c>
      <c r="AEK104" s="49">
        <f t="shared" si="285"/>
        <v>2386435</v>
      </c>
      <c r="AEL104" s="49">
        <f t="shared" si="285"/>
        <v>2406376</v>
      </c>
      <c r="AEM104" s="49">
        <f t="shared" si="285"/>
        <v>2417306</v>
      </c>
      <c r="AEN104" s="49">
        <f t="shared" si="285"/>
        <v>2460457</v>
      </c>
      <c r="AEO104" s="49">
        <f t="shared" si="285"/>
        <v>2432086</v>
      </c>
      <c r="AEP104" s="49">
        <f t="shared" si="285"/>
        <v>2415285</v>
      </c>
      <c r="AEQ104" s="49">
        <f t="shared" si="285"/>
        <v>2363852</v>
      </c>
      <c r="AER104" s="49">
        <f t="shared" si="285"/>
        <v>2399616</v>
      </c>
      <c r="AES104" s="49">
        <f t="shared" si="285"/>
        <v>2413559</v>
      </c>
      <c r="AET104" s="49">
        <f t="shared" si="285"/>
        <v>2418875</v>
      </c>
      <c r="AEU104" s="49">
        <f t="shared" si="285"/>
        <v>2393357</v>
      </c>
      <c r="AEV104" s="49">
        <f t="shared" si="285"/>
        <v>2428290</v>
      </c>
      <c r="AEW104" s="49">
        <f t="shared" si="285"/>
        <v>2456282</v>
      </c>
      <c r="AEX104" s="49">
        <f t="shared" si="285"/>
        <v>2416153</v>
      </c>
      <c r="AEY104" s="49">
        <f t="shared" si="285"/>
        <v>2394316</v>
      </c>
      <c r="AEZ104" s="49">
        <f t="shared" si="285"/>
        <v>2407758</v>
      </c>
      <c r="AFA104" s="49">
        <f t="shared" si="285"/>
        <v>2440364</v>
      </c>
      <c r="AFB104" s="49">
        <f t="shared" si="285"/>
        <v>2437095</v>
      </c>
      <c r="AFC104" s="49">
        <f t="shared" si="285"/>
        <v>2468280</v>
      </c>
      <c r="AFD104" s="49">
        <f t="shared" ref="AFD104:AHO104" si="286">SUM(AFD61)</f>
        <v>2409700</v>
      </c>
      <c r="AFE104" s="49">
        <f t="shared" si="286"/>
        <v>2490289</v>
      </c>
      <c r="AFF104" s="49">
        <f t="shared" si="286"/>
        <v>2448746</v>
      </c>
      <c r="AFG104" s="49">
        <f t="shared" si="286"/>
        <v>2409929</v>
      </c>
      <c r="AFH104" s="49">
        <f t="shared" si="286"/>
        <v>2423932</v>
      </c>
      <c r="AFI104" s="49">
        <f t="shared" si="286"/>
        <v>2447517</v>
      </c>
      <c r="AFJ104" s="49">
        <f t="shared" si="286"/>
        <v>2454974</v>
      </c>
      <c r="AFK104" s="49">
        <f t="shared" si="286"/>
        <v>2366717</v>
      </c>
      <c r="AFL104" s="49">
        <f t="shared" si="286"/>
        <v>2470583</v>
      </c>
      <c r="AFM104" s="49">
        <f t="shared" si="286"/>
        <v>2443859</v>
      </c>
      <c r="AFN104" s="49">
        <f t="shared" si="286"/>
        <v>2463596</v>
      </c>
      <c r="AFO104" s="49">
        <f t="shared" si="286"/>
        <v>2440730</v>
      </c>
      <c r="AFP104" s="49">
        <f t="shared" si="286"/>
        <v>2424906</v>
      </c>
      <c r="AFQ104" s="49">
        <f t="shared" si="286"/>
        <v>2378806</v>
      </c>
      <c r="AFR104" s="49">
        <f t="shared" si="286"/>
        <v>2364686</v>
      </c>
      <c r="AFS104" s="49">
        <f t="shared" si="286"/>
        <v>2379736</v>
      </c>
      <c r="AFT104" s="49">
        <f t="shared" si="286"/>
        <v>2378411</v>
      </c>
      <c r="AFU104" s="49">
        <f t="shared" si="286"/>
        <v>2365192</v>
      </c>
      <c r="AFV104" s="49">
        <f t="shared" si="286"/>
        <v>2435520</v>
      </c>
      <c r="AFW104" s="49">
        <f t="shared" si="286"/>
        <v>2436383</v>
      </c>
      <c r="AFX104" s="49">
        <f t="shared" si="286"/>
        <v>2357011</v>
      </c>
      <c r="AFY104" s="49">
        <f t="shared" si="286"/>
        <v>2391814</v>
      </c>
      <c r="AFZ104" s="49">
        <f t="shared" si="286"/>
        <v>2388700</v>
      </c>
      <c r="AGA104" s="49">
        <f t="shared" si="286"/>
        <v>2356415</v>
      </c>
      <c r="AGB104" s="49">
        <f t="shared" si="286"/>
        <v>2379785</v>
      </c>
      <c r="AGC104" s="49">
        <f t="shared" si="286"/>
        <v>2407529</v>
      </c>
      <c r="AGD104" s="49">
        <f t="shared" si="286"/>
        <v>2417734</v>
      </c>
      <c r="AGE104" s="49">
        <f t="shared" si="286"/>
        <v>2420793</v>
      </c>
      <c r="AGF104" s="49">
        <f t="shared" si="286"/>
        <v>2410799</v>
      </c>
      <c r="AGG104" s="49">
        <f t="shared" si="286"/>
        <v>2424670</v>
      </c>
      <c r="AGH104" s="49">
        <f t="shared" si="286"/>
        <v>2388535</v>
      </c>
      <c r="AGI104" s="49">
        <f t="shared" si="286"/>
        <v>2397856</v>
      </c>
      <c r="AGJ104" s="49">
        <f t="shared" si="286"/>
        <v>2401114</v>
      </c>
      <c r="AGK104" s="49">
        <f t="shared" si="286"/>
        <v>2457474</v>
      </c>
      <c r="AGL104" s="49">
        <f t="shared" si="286"/>
        <v>2389211</v>
      </c>
      <c r="AGM104" s="49">
        <f t="shared" si="286"/>
        <v>2439578</v>
      </c>
      <c r="AGN104" s="49">
        <f t="shared" si="286"/>
        <v>2435530</v>
      </c>
      <c r="AGO104" s="49">
        <f t="shared" si="286"/>
        <v>2431802</v>
      </c>
      <c r="AGP104" s="49">
        <f t="shared" si="286"/>
        <v>2414734</v>
      </c>
      <c r="AGQ104" s="49">
        <f t="shared" si="286"/>
        <v>2339135</v>
      </c>
      <c r="AGR104" s="49">
        <f t="shared" si="286"/>
        <v>2392837</v>
      </c>
      <c r="AGS104" s="49">
        <f t="shared" si="286"/>
        <v>2382296</v>
      </c>
      <c r="AGT104" s="49">
        <f t="shared" si="286"/>
        <v>2341998</v>
      </c>
      <c r="AGU104" s="49">
        <f t="shared" si="286"/>
        <v>2373917</v>
      </c>
      <c r="AGV104" s="49">
        <f t="shared" si="286"/>
        <v>2289756</v>
      </c>
      <c r="AGW104" s="49">
        <f t="shared" si="286"/>
        <v>2417712</v>
      </c>
      <c r="AGX104" s="49">
        <f t="shared" si="286"/>
        <v>2279545</v>
      </c>
      <c r="AGY104" s="49">
        <f t="shared" si="286"/>
        <v>2363584</v>
      </c>
      <c r="AGZ104" s="49">
        <f t="shared" si="286"/>
        <v>2277429</v>
      </c>
      <c r="AHA104" s="49">
        <f t="shared" si="286"/>
        <v>2223023</v>
      </c>
      <c r="AHB104" s="49">
        <f t="shared" si="286"/>
        <v>2275506</v>
      </c>
      <c r="AHC104" s="49">
        <f t="shared" si="286"/>
        <v>2228875</v>
      </c>
      <c r="AHD104" s="49">
        <f t="shared" si="286"/>
        <v>2122145</v>
      </c>
      <c r="AHE104" s="49">
        <f t="shared" si="286"/>
        <v>2098533</v>
      </c>
      <c r="AHF104" s="49">
        <f t="shared" si="286"/>
        <v>2123875</v>
      </c>
      <c r="AHG104" s="49">
        <f t="shared" si="286"/>
        <v>2117437</v>
      </c>
      <c r="AHH104" s="49">
        <f t="shared" si="286"/>
        <v>2073454</v>
      </c>
      <c r="AHI104" s="49">
        <f t="shared" si="286"/>
        <v>2086008</v>
      </c>
      <c r="AHJ104" s="49">
        <f t="shared" si="286"/>
        <v>2167802</v>
      </c>
      <c r="AHK104" s="49">
        <f t="shared" si="286"/>
        <v>2001086</v>
      </c>
      <c r="AHL104" s="49">
        <f t="shared" si="286"/>
        <v>2322787</v>
      </c>
      <c r="AHM104" s="49">
        <f t="shared" si="286"/>
        <v>2036072</v>
      </c>
      <c r="AHN104" s="49">
        <f t="shared" si="286"/>
        <v>1994347</v>
      </c>
      <c r="AHO104" s="49">
        <f t="shared" si="286"/>
        <v>1971564</v>
      </c>
      <c r="AHP104" s="49">
        <f t="shared" ref="AHP104:AKA104" si="287">SUM(AHP61)</f>
        <v>1945217</v>
      </c>
      <c r="AHQ104" s="49">
        <f t="shared" si="287"/>
        <v>1937231</v>
      </c>
      <c r="AHR104" s="49">
        <f t="shared" si="287"/>
        <v>1904914</v>
      </c>
      <c r="AHS104" s="49">
        <f t="shared" si="287"/>
        <v>1904246</v>
      </c>
      <c r="AHT104" s="49">
        <f t="shared" si="287"/>
        <v>1877793</v>
      </c>
      <c r="AHU104" s="49">
        <f t="shared" si="287"/>
        <v>1902138</v>
      </c>
      <c r="AHV104" s="49">
        <f t="shared" si="287"/>
        <v>1909586</v>
      </c>
      <c r="AHW104" s="49">
        <f t="shared" si="287"/>
        <v>1919316</v>
      </c>
      <c r="AHX104" s="49">
        <f t="shared" si="287"/>
        <v>1910603</v>
      </c>
      <c r="AHY104" s="49">
        <f t="shared" si="287"/>
        <v>1911496</v>
      </c>
      <c r="AHZ104" s="49">
        <f t="shared" si="287"/>
        <v>1942268</v>
      </c>
      <c r="AIA104" s="49">
        <f t="shared" si="287"/>
        <v>2010899</v>
      </c>
      <c r="AIB104" s="49">
        <f t="shared" si="287"/>
        <v>1978642</v>
      </c>
      <c r="AIC104" s="49">
        <f t="shared" si="287"/>
        <v>2114423</v>
      </c>
      <c r="AID104" s="49">
        <f t="shared" si="287"/>
        <v>2147148</v>
      </c>
      <c r="AIE104" s="49">
        <f t="shared" si="287"/>
        <v>2144373</v>
      </c>
      <c r="AIF104" s="49">
        <f t="shared" si="287"/>
        <v>2192403</v>
      </c>
      <c r="AIG104" s="49">
        <f t="shared" si="287"/>
        <v>2214384</v>
      </c>
      <c r="AIH104" s="49">
        <f t="shared" si="287"/>
        <v>2124685</v>
      </c>
      <c r="AII104" s="49">
        <f t="shared" si="287"/>
        <v>2111673</v>
      </c>
      <c r="AIJ104" s="49">
        <f t="shared" si="287"/>
        <v>2101243</v>
      </c>
      <c r="AIK104" s="49">
        <f t="shared" si="287"/>
        <v>2066092</v>
      </c>
      <c r="AIL104" s="49">
        <f t="shared" si="287"/>
        <v>2033697</v>
      </c>
      <c r="AIM104" s="49">
        <f t="shared" si="287"/>
        <v>1962989</v>
      </c>
      <c r="AIN104" s="49">
        <f t="shared" si="287"/>
        <v>2014604</v>
      </c>
      <c r="AIO104" s="49">
        <f t="shared" si="287"/>
        <v>2035517</v>
      </c>
      <c r="AIP104" s="49">
        <f t="shared" si="287"/>
        <v>2072164</v>
      </c>
      <c r="AIQ104" s="49">
        <f t="shared" si="287"/>
        <v>2012134</v>
      </c>
      <c r="AIR104" s="49">
        <f t="shared" si="287"/>
        <v>2062455</v>
      </c>
      <c r="AIS104" s="49">
        <f t="shared" si="287"/>
        <v>2079658</v>
      </c>
      <c r="AIT104" s="49">
        <f t="shared" si="287"/>
        <v>2141701</v>
      </c>
      <c r="AIU104" s="49">
        <f t="shared" si="287"/>
        <v>2146183</v>
      </c>
      <c r="AIV104" s="49">
        <f t="shared" si="287"/>
        <v>2141655</v>
      </c>
      <c r="AIW104" s="49">
        <f t="shared" si="287"/>
        <v>2243816</v>
      </c>
      <c r="AIX104" s="49">
        <f t="shared" si="287"/>
        <v>2210587</v>
      </c>
      <c r="AIY104" s="49">
        <f t="shared" si="287"/>
        <v>2268521</v>
      </c>
      <c r="AIZ104" s="49">
        <f t="shared" si="287"/>
        <v>2283965</v>
      </c>
      <c r="AJA104" s="49">
        <f t="shared" si="287"/>
        <v>2245791</v>
      </c>
      <c r="AJB104" s="49">
        <f t="shared" si="287"/>
        <v>2325546</v>
      </c>
      <c r="AJC104" s="49">
        <f t="shared" si="287"/>
        <v>2411946</v>
      </c>
      <c r="AJD104" s="49">
        <f t="shared" si="287"/>
        <v>2384097</v>
      </c>
      <c r="AJE104" s="49">
        <f t="shared" si="287"/>
        <v>2342333</v>
      </c>
      <c r="AJF104" s="49">
        <f t="shared" si="287"/>
        <v>2399722</v>
      </c>
      <c r="AJG104" s="49">
        <f t="shared" si="287"/>
        <v>2400351</v>
      </c>
      <c r="AJH104" s="49">
        <f t="shared" si="287"/>
        <v>2410594</v>
      </c>
      <c r="AJI104" s="49">
        <f t="shared" si="287"/>
        <v>2395484</v>
      </c>
      <c r="AJJ104" s="49">
        <f t="shared" si="287"/>
        <v>2424532</v>
      </c>
      <c r="AJK104" s="49">
        <f t="shared" si="287"/>
        <v>2446056</v>
      </c>
      <c r="AJL104" s="49">
        <f t="shared" si="287"/>
        <v>2481674</v>
      </c>
      <c r="AJM104" s="49">
        <f t="shared" si="287"/>
        <v>2514451</v>
      </c>
      <c r="AJN104" s="49">
        <f t="shared" si="287"/>
        <v>2573944</v>
      </c>
      <c r="AJO104" s="49">
        <f t="shared" si="287"/>
        <v>2545151</v>
      </c>
      <c r="AJP104" s="49">
        <f t="shared" si="287"/>
        <v>2513199</v>
      </c>
      <c r="AJQ104" s="49">
        <f t="shared" si="287"/>
        <v>2437705</v>
      </c>
      <c r="AJR104" s="49">
        <f t="shared" si="287"/>
        <v>2419399</v>
      </c>
      <c r="AJS104" s="49">
        <f t="shared" si="287"/>
        <v>2236095</v>
      </c>
      <c r="AJT104" s="49">
        <f t="shared" si="287"/>
        <v>2271129</v>
      </c>
      <c r="AJU104" s="49">
        <f t="shared" si="287"/>
        <v>2038228</v>
      </c>
      <c r="AJV104" s="49">
        <f t="shared" si="287"/>
        <v>1799762</v>
      </c>
      <c r="AJW104" s="49">
        <f t="shared" si="287"/>
        <v>1967229</v>
      </c>
      <c r="AJX104" s="49">
        <f t="shared" si="287"/>
        <v>1917618</v>
      </c>
      <c r="AJY104" s="49">
        <f t="shared" si="287"/>
        <v>1987311</v>
      </c>
      <c r="AJZ104" s="49">
        <f t="shared" si="287"/>
        <v>1975731</v>
      </c>
      <c r="AKA104" s="49">
        <f t="shared" si="287"/>
        <v>2096079</v>
      </c>
      <c r="AKB104" s="49">
        <f t="shared" ref="AKB104:AMM104" si="288">SUM(AKB61)</f>
        <v>2158636</v>
      </c>
      <c r="AKC104" s="49">
        <f t="shared" si="288"/>
        <v>2135808</v>
      </c>
      <c r="AKD104" s="49">
        <f t="shared" si="288"/>
        <v>2033939</v>
      </c>
      <c r="AKE104" s="49">
        <f t="shared" si="288"/>
        <v>2089115</v>
      </c>
      <c r="AKF104" s="49">
        <f t="shared" si="288"/>
        <v>2114283</v>
      </c>
      <c r="AKG104" s="49">
        <f t="shared" si="288"/>
        <v>2194390</v>
      </c>
      <c r="AKH104" s="49">
        <f t="shared" si="288"/>
        <v>2166721</v>
      </c>
      <c r="AKI104" s="49">
        <f t="shared" si="288"/>
        <v>2203889</v>
      </c>
      <c r="AKJ104" s="49">
        <f t="shared" si="288"/>
        <v>2281378</v>
      </c>
      <c r="AKK104" s="49">
        <f t="shared" si="288"/>
        <v>2205302</v>
      </c>
      <c r="AKL104" s="49">
        <f t="shared" si="288"/>
        <v>2286207</v>
      </c>
      <c r="AKM104" s="49">
        <f t="shared" si="288"/>
        <v>2218912</v>
      </c>
      <c r="AKN104" s="49">
        <f t="shared" si="288"/>
        <v>2268728</v>
      </c>
      <c r="AKO104" s="49">
        <f t="shared" si="288"/>
        <v>2289811</v>
      </c>
      <c r="AKP104" s="49">
        <f t="shared" si="288"/>
        <v>2306366</v>
      </c>
      <c r="AKQ104" s="49">
        <f t="shared" si="288"/>
        <v>2319239</v>
      </c>
      <c r="AKR104" s="49">
        <f t="shared" si="288"/>
        <v>2375866</v>
      </c>
      <c r="AKS104" s="49">
        <f t="shared" si="288"/>
        <v>2370866</v>
      </c>
      <c r="AKT104" s="49">
        <f t="shared" si="288"/>
        <v>2431915</v>
      </c>
      <c r="AKU104" s="49">
        <f t="shared" si="288"/>
        <v>2426589</v>
      </c>
      <c r="AKV104" s="49">
        <f t="shared" si="288"/>
        <v>2439393</v>
      </c>
      <c r="AKW104" s="49">
        <f t="shared" si="288"/>
        <v>2541745</v>
      </c>
      <c r="AKX104" s="49">
        <f t="shared" si="288"/>
        <v>2543328</v>
      </c>
      <c r="AKY104" s="49">
        <f t="shared" si="288"/>
        <v>2595634</v>
      </c>
      <c r="AKZ104" s="49">
        <f t="shared" si="288"/>
        <v>2523409</v>
      </c>
      <c r="ALA104" s="49">
        <f t="shared" si="288"/>
        <v>2567360</v>
      </c>
      <c r="ALB104" s="49">
        <f t="shared" si="288"/>
        <v>2655343</v>
      </c>
      <c r="ALC104" s="49">
        <f t="shared" si="288"/>
        <v>2693121</v>
      </c>
      <c r="ALD104" s="49">
        <f t="shared" si="288"/>
        <v>2590551</v>
      </c>
      <c r="ALE104" s="49">
        <f t="shared" si="288"/>
        <v>2577552</v>
      </c>
      <c r="ALF104" s="49">
        <f t="shared" si="288"/>
        <v>2645232</v>
      </c>
      <c r="ALG104" s="49">
        <f t="shared" si="288"/>
        <v>2687291</v>
      </c>
      <c r="ALH104" s="49">
        <f t="shared" si="288"/>
        <v>2572942</v>
      </c>
      <c r="ALI104" s="49">
        <f t="shared" si="288"/>
        <v>2561180</v>
      </c>
      <c r="ALJ104" s="49">
        <f t="shared" si="288"/>
        <v>2637936</v>
      </c>
      <c r="ALK104" s="49">
        <f t="shared" si="288"/>
        <v>2635638</v>
      </c>
      <c r="ALL104" s="49">
        <f t="shared" si="288"/>
        <v>2675153</v>
      </c>
      <c r="ALM104" s="49">
        <f t="shared" si="288"/>
        <v>2709919</v>
      </c>
      <c r="ALN104" s="49">
        <f t="shared" si="288"/>
        <v>2776857</v>
      </c>
      <c r="ALO104" s="49">
        <f t="shared" si="288"/>
        <v>2788073</v>
      </c>
      <c r="ALP104" s="49">
        <f t="shared" si="288"/>
        <v>2850961</v>
      </c>
      <c r="ALQ104" s="49">
        <f t="shared" si="288"/>
        <v>2651945</v>
      </c>
      <c r="ALR104" s="49">
        <f t="shared" si="288"/>
        <v>2735701</v>
      </c>
      <c r="ALS104" s="49">
        <f t="shared" si="288"/>
        <v>2850888</v>
      </c>
      <c r="ALT104" s="49">
        <f t="shared" si="288"/>
        <v>2830118</v>
      </c>
      <c r="ALU104" s="49">
        <f t="shared" si="288"/>
        <v>3093119</v>
      </c>
      <c r="ALV104" s="49">
        <f t="shared" si="288"/>
        <v>3312787</v>
      </c>
      <c r="ALW104" s="49">
        <f t="shared" si="288"/>
        <v>3454492</v>
      </c>
      <c r="ALX104" s="49">
        <f t="shared" si="288"/>
        <v>3449269</v>
      </c>
      <c r="ALY104" s="49">
        <f t="shared" si="288"/>
        <v>3438948</v>
      </c>
      <c r="ALZ104" s="49">
        <f t="shared" si="288"/>
        <v>3449803</v>
      </c>
      <c r="AMA104" s="49">
        <f t="shared" si="288"/>
        <v>3560025</v>
      </c>
      <c r="AMB104" s="49">
        <f t="shared" si="288"/>
        <v>3669177</v>
      </c>
      <c r="AMC104" s="49">
        <f t="shared" si="288"/>
        <v>3748195</v>
      </c>
      <c r="AMD104" s="49">
        <f t="shared" si="288"/>
        <v>3570283</v>
      </c>
      <c r="AME104" s="49">
        <f t="shared" si="288"/>
        <v>3677863</v>
      </c>
      <c r="AMF104" s="49">
        <f t="shared" si="288"/>
        <v>3694493</v>
      </c>
      <c r="AMG104" s="49">
        <f t="shared" si="288"/>
        <v>3767269</v>
      </c>
      <c r="AMH104" s="49">
        <f t="shared" si="288"/>
        <v>3762920</v>
      </c>
      <c r="AMI104" s="49">
        <f t="shared" si="288"/>
        <v>3787048</v>
      </c>
      <c r="AMJ104" s="49">
        <f t="shared" si="288"/>
        <v>3895108</v>
      </c>
      <c r="AMK104" s="49">
        <f t="shared" si="288"/>
        <v>3768556</v>
      </c>
      <c r="AML104" s="49">
        <f t="shared" si="288"/>
        <v>3836536</v>
      </c>
      <c r="AMM104" s="49">
        <f t="shared" si="288"/>
        <v>3745739</v>
      </c>
      <c r="AMN104" s="49">
        <f t="shared" ref="AMN104:AOY104" si="289">SUM(AMN61)</f>
        <v>3902098</v>
      </c>
      <c r="AMO104" s="49">
        <f t="shared" si="289"/>
        <v>3987312</v>
      </c>
      <c r="AMP104" s="49">
        <f t="shared" si="289"/>
        <v>4020030</v>
      </c>
      <c r="AMQ104" s="49">
        <f t="shared" si="289"/>
        <v>3914813</v>
      </c>
      <c r="AMR104" s="49">
        <f t="shared" si="289"/>
        <v>4059070</v>
      </c>
      <c r="AMS104" s="49">
        <f t="shared" si="289"/>
        <v>4064270</v>
      </c>
      <c r="AMT104" s="49">
        <f t="shared" si="289"/>
        <v>4072321</v>
      </c>
      <c r="AMU104" s="49">
        <f t="shared" si="289"/>
        <v>4126973</v>
      </c>
      <c r="AMV104" s="49">
        <f t="shared" si="289"/>
        <v>3907169</v>
      </c>
      <c r="AMW104" s="49">
        <f t="shared" si="289"/>
        <v>3948304</v>
      </c>
      <c r="AMX104" s="49">
        <f t="shared" si="289"/>
        <v>3889365</v>
      </c>
      <c r="AMY104" s="49">
        <f t="shared" si="289"/>
        <v>3969517</v>
      </c>
      <c r="AMZ104" s="49">
        <f t="shared" si="289"/>
        <v>3894632</v>
      </c>
      <c r="ANA104" s="49">
        <f t="shared" si="289"/>
        <v>3978521</v>
      </c>
      <c r="ANB104" s="49">
        <f t="shared" si="289"/>
        <v>3996276</v>
      </c>
      <c r="ANC104" s="49">
        <f t="shared" si="289"/>
        <v>3985287</v>
      </c>
      <c r="AND104" s="49">
        <f t="shared" si="289"/>
        <v>4005999</v>
      </c>
      <c r="ANE104" s="49">
        <f t="shared" si="289"/>
        <v>4031551</v>
      </c>
      <c r="ANF104" s="49">
        <f t="shared" si="289"/>
        <v>4106927</v>
      </c>
      <c r="ANG104" s="49">
        <f t="shared" si="289"/>
        <v>4195892</v>
      </c>
      <c r="ANH104" s="49">
        <f t="shared" si="289"/>
        <v>4108453</v>
      </c>
      <c r="ANI104" s="49">
        <f t="shared" si="289"/>
        <v>4073385</v>
      </c>
      <c r="ANJ104" s="49">
        <f t="shared" si="289"/>
        <v>4111949</v>
      </c>
      <c r="ANK104" s="49">
        <f t="shared" si="289"/>
        <v>3943123</v>
      </c>
      <c r="ANL104" s="49">
        <f t="shared" si="289"/>
        <v>3961204</v>
      </c>
      <c r="ANM104" s="49">
        <f t="shared" si="289"/>
        <v>4089552</v>
      </c>
      <c r="ANN104" s="49">
        <f t="shared" si="289"/>
        <v>4282546</v>
      </c>
      <c r="ANO104" s="49">
        <f t="shared" si="289"/>
        <v>4387560</v>
      </c>
      <c r="ANP104" s="49">
        <f t="shared" si="289"/>
        <v>4500919</v>
      </c>
      <c r="ANQ104" s="49">
        <f t="shared" si="289"/>
        <v>4541755</v>
      </c>
      <c r="ANR104" s="49">
        <f t="shared" si="289"/>
        <v>4632647</v>
      </c>
      <c r="ANS104" s="49">
        <f t="shared" si="289"/>
        <v>4580341</v>
      </c>
      <c r="ANT104" s="49">
        <f t="shared" si="289"/>
        <v>4644795</v>
      </c>
      <c r="ANU104" s="49">
        <f t="shared" si="289"/>
        <v>4587949</v>
      </c>
      <c r="ANV104" s="49">
        <f t="shared" si="289"/>
        <v>4554816</v>
      </c>
      <c r="ANW104" s="49">
        <f t="shared" si="289"/>
        <v>4588213</v>
      </c>
      <c r="ANX104" s="49">
        <f t="shared" si="289"/>
        <v>4361278</v>
      </c>
      <c r="ANY104" s="49">
        <f t="shared" si="289"/>
        <v>4285129</v>
      </c>
      <c r="ANZ104" s="49">
        <f t="shared" si="289"/>
        <v>4192954</v>
      </c>
      <c r="AOA104" s="49">
        <f t="shared" si="289"/>
        <v>4286830</v>
      </c>
      <c r="AOB104" s="49">
        <f t="shared" si="289"/>
        <v>4501203</v>
      </c>
      <c r="AOC104" s="49">
        <f t="shared" si="289"/>
        <v>4719309</v>
      </c>
      <c r="AOD104" s="49">
        <f t="shared" si="289"/>
        <v>4721320</v>
      </c>
      <c r="AOE104" s="49">
        <f t="shared" si="289"/>
        <v>4757608</v>
      </c>
      <c r="AOF104" s="49">
        <f t="shared" si="289"/>
        <v>4822322</v>
      </c>
      <c r="AOG104" s="49">
        <f t="shared" si="289"/>
        <v>4821304</v>
      </c>
      <c r="AOH104" s="49">
        <f t="shared" si="289"/>
        <v>4826596</v>
      </c>
      <c r="AOI104" s="49">
        <f t="shared" si="289"/>
        <v>4914241</v>
      </c>
      <c r="AOJ104" s="49">
        <f t="shared" si="289"/>
        <v>5049181</v>
      </c>
      <c r="AOK104" s="49">
        <f t="shared" si="289"/>
        <v>4995666</v>
      </c>
      <c r="AOL104" s="49">
        <f t="shared" si="289"/>
        <v>5029492</v>
      </c>
      <c r="AOM104" s="49">
        <f t="shared" si="289"/>
        <v>4899723</v>
      </c>
      <c r="AON104" s="49">
        <f t="shared" si="289"/>
        <v>5051797</v>
      </c>
      <c r="AOO104" s="49">
        <f t="shared" si="289"/>
        <v>4924402</v>
      </c>
      <c r="AOP104" s="49">
        <f t="shared" si="289"/>
        <v>4944603</v>
      </c>
      <c r="AOQ104" s="49">
        <f t="shared" si="289"/>
        <v>5099616</v>
      </c>
      <c r="AOR104" s="49">
        <f t="shared" si="289"/>
        <v>5114722</v>
      </c>
      <c r="AOS104" s="49">
        <f t="shared" si="289"/>
        <v>5254282</v>
      </c>
      <c r="AOT104" s="49">
        <f t="shared" si="289"/>
        <v>5291497</v>
      </c>
      <c r="AOU104" s="49">
        <f t="shared" si="289"/>
        <v>5346437</v>
      </c>
      <c r="AOV104" s="49">
        <f t="shared" si="289"/>
        <v>5228147</v>
      </c>
      <c r="AOW104" s="49">
        <f t="shared" si="289"/>
        <v>5388277</v>
      </c>
      <c r="AOX104" s="49">
        <f t="shared" si="289"/>
        <v>5136134</v>
      </c>
      <c r="AOY104" s="49">
        <f t="shared" si="289"/>
        <v>5235730</v>
      </c>
      <c r="AOZ104" s="49">
        <f t="shared" ref="AOZ104:ARK104" si="290">SUM(AOZ61)</f>
        <v>5223616</v>
      </c>
      <c r="APA104" s="49">
        <f t="shared" si="290"/>
        <v>5329807</v>
      </c>
      <c r="APB104" s="49">
        <f t="shared" si="290"/>
        <v>5534326</v>
      </c>
      <c r="APC104" s="49">
        <f t="shared" si="290"/>
        <v>5575016</v>
      </c>
      <c r="APD104" s="49">
        <f t="shared" si="290"/>
        <v>5652989</v>
      </c>
      <c r="APE104" s="49">
        <f t="shared" si="290"/>
        <v>5671235</v>
      </c>
      <c r="APF104" s="49">
        <f t="shared" si="290"/>
        <v>5745948</v>
      </c>
      <c r="APG104" s="49">
        <f t="shared" si="290"/>
        <v>5781642</v>
      </c>
      <c r="APH104" s="49">
        <f t="shared" si="290"/>
        <v>5788991</v>
      </c>
      <c r="API104" s="49">
        <f t="shared" si="290"/>
        <v>5906115</v>
      </c>
      <c r="APJ104" s="49">
        <f t="shared" si="290"/>
        <v>6039613</v>
      </c>
      <c r="APK104" s="49">
        <f t="shared" si="290"/>
        <v>5436894</v>
      </c>
      <c r="APL104" s="49">
        <f t="shared" si="290"/>
        <v>5429284</v>
      </c>
      <c r="APM104" s="49">
        <f t="shared" si="290"/>
        <v>5587208</v>
      </c>
      <c r="APN104" s="49">
        <f t="shared" si="290"/>
        <v>5745146</v>
      </c>
      <c r="APO104" s="49">
        <f t="shared" si="290"/>
        <v>5858865</v>
      </c>
      <c r="APP104" s="49">
        <f t="shared" si="290"/>
        <v>5802436</v>
      </c>
      <c r="APQ104" s="49">
        <f t="shared" si="290"/>
        <v>5863331</v>
      </c>
      <c r="APR104" s="49">
        <f t="shared" si="290"/>
        <v>5868769</v>
      </c>
      <c r="APS104" s="49">
        <f t="shared" si="290"/>
        <v>5783814</v>
      </c>
      <c r="APT104" s="49">
        <f t="shared" si="290"/>
        <v>5832048</v>
      </c>
      <c r="APU104" s="49">
        <f t="shared" si="290"/>
        <v>5838708</v>
      </c>
      <c r="APV104" s="49">
        <f t="shared" si="290"/>
        <v>5813244</v>
      </c>
      <c r="APW104" s="49">
        <f t="shared" si="290"/>
        <v>5786173</v>
      </c>
      <c r="APX104" s="49">
        <f t="shared" si="290"/>
        <v>5143768</v>
      </c>
      <c r="APY104" s="49">
        <f t="shared" si="290"/>
        <v>5059147</v>
      </c>
      <c r="APZ104" s="49">
        <f t="shared" si="290"/>
        <v>5077088</v>
      </c>
      <c r="AQA104" s="49">
        <f t="shared" si="290"/>
        <v>5161317</v>
      </c>
      <c r="AQB104" s="49">
        <f t="shared" si="290"/>
        <v>5333048</v>
      </c>
      <c r="AQC104" s="49">
        <f t="shared" si="290"/>
        <v>5441618</v>
      </c>
      <c r="AQD104" s="49">
        <f t="shared" si="290"/>
        <v>5506314</v>
      </c>
      <c r="AQE104" s="49">
        <f t="shared" si="290"/>
        <v>5531998</v>
      </c>
      <c r="AQF104" s="49">
        <f t="shared" si="290"/>
        <v>5611072</v>
      </c>
      <c r="AQG104" s="49">
        <f t="shared" si="290"/>
        <v>5694009</v>
      </c>
      <c r="AQH104" s="49">
        <f t="shared" si="290"/>
        <v>5747228</v>
      </c>
      <c r="AQI104" s="49">
        <f t="shared" si="290"/>
        <v>5713315</v>
      </c>
      <c r="AQJ104" s="49">
        <f t="shared" si="290"/>
        <v>5833391</v>
      </c>
      <c r="AQK104" s="49">
        <f t="shared" si="290"/>
        <v>4893667</v>
      </c>
      <c r="AQL104" s="49">
        <f t="shared" si="290"/>
        <v>5307954</v>
      </c>
      <c r="AQM104" s="49">
        <f t="shared" si="290"/>
        <v>5589134</v>
      </c>
      <c r="AQN104" s="49">
        <f t="shared" si="290"/>
        <v>5814251</v>
      </c>
      <c r="AQO104" s="49">
        <f t="shared" si="290"/>
        <v>5871746</v>
      </c>
      <c r="AQP104" s="49">
        <f t="shared" si="290"/>
        <v>5935131</v>
      </c>
      <c r="AQQ104" s="49">
        <f t="shared" si="290"/>
        <v>6016170</v>
      </c>
      <c r="AQR104" s="49">
        <f t="shared" si="290"/>
        <v>6004796</v>
      </c>
      <c r="AQS104" s="49">
        <f t="shared" si="290"/>
        <v>6116084</v>
      </c>
      <c r="AQT104" s="49">
        <f t="shared" si="290"/>
        <v>6228518</v>
      </c>
      <c r="AQU104" s="49">
        <f t="shared" si="290"/>
        <v>6331502</v>
      </c>
      <c r="AQV104" s="49">
        <f t="shared" si="290"/>
        <v>6440622</v>
      </c>
      <c r="AQW104" s="49">
        <f t="shared" si="290"/>
        <v>6471333</v>
      </c>
      <c r="AQX104" s="49">
        <f t="shared" si="290"/>
        <v>6205735</v>
      </c>
      <c r="AQY104" s="49">
        <f t="shared" si="290"/>
        <v>6224640</v>
      </c>
      <c r="AQZ104" s="49">
        <f t="shared" si="290"/>
        <v>6356952</v>
      </c>
      <c r="ARA104" s="49">
        <f t="shared" si="290"/>
        <v>6478948</v>
      </c>
      <c r="ARB104" s="49">
        <f t="shared" si="290"/>
        <v>6616920</v>
      </c>
      <c r="ARC104" s="49">
        <f t="shared" si="290"/>
        <v>6693447</v>
      </c>
      <c r="ARD104" s="49">
        <f t="shared" si="290"/>
        <v>6732003</v>
      </c>
      <c r="ARE104" s="49">
        <f t="shared" si="290"/>
        <v>6693359</v>
      </c>
      <c r="ARF104" s="49">
        <f t="shared" si="290"/>
        <v>6824565</v>
      </c>
      <c r="ARG104" s="49">
        <f t="shared" si="290"/>
        <v>6850652</v>
      </c>
      <c r="ARH104" s="49">
        <f t="shared" si="290"/>
        <v>6794650</v>
      </c>
      <c r="ARI104" s="49">
        <f t="shared" si="290"/>
        <v>6775236</v>
      </c>
      <c r="ARJ104" s="49">
        <f t="shared" si="290"/>
        <v>6730989</v>
      </c>
      <c r="ARK104" s="49">
        <f t="shared" si="290"/>
        <v>6674157</v>
      </c>
      <c r="ARL104" s="49">
        <f t="shared" ref="ARL104:ATW104" si="291">SUM(ARL61)</f>
        <v>6507490</v>
      </c>
      <c r="ARM104" s="49">
        <f t="shared" si="291"/>
        <v>6571721</v>
      </c>
      <c r="ARN104" s="49">
        <f t="shared" si="291"/>
        <v>6627004</v>
      </c>
      <c r="ARO104" s="49">
        <f t="shared" si="291"/>
        <v>6739615</v>
      </c>
      <c r="ARP104" s="49">
        <f t="shared" si="291"/>
        <v>6754890</v>
      </c>
      <c r="ARQ104" s="49">
        <f t="shared" si="291"/>
        <v>6772597</v>
      </c>
      <c r="ARR104" s="49">
        <f t="shared" si="291"/>
        <v>6757714</v>
      </c>
      <c r="ARS104" s="49">
        <f t="shared" si="291"/>
        <v>6770854</v>
      </c>
      <c r="ART104" s="49">
        <f t="shared" si="291"/>
        <v>6767740</v>
      </c>
      <c r="ARU104" s="49">
        <f t="shared" si="291"/>
        <v>6705293</v>
      </c>
      <c r="ARV104" s="49">
        <f t="shared" si="291"/>
        <v>6660138</v>
      </c>
      <c r="ARW104" s="49">
        <f t="shared" si="291"/>
        <v>6749105</v>
      </c>
      <c r="ARX104" s="49">
        <f t="shared" si="291"/>
        <v>6829578</v>
      </c>
      <c r="ARY104" s="49">
        <f t="shared" si="291"/>
        <v>6578279</v>
      </c>
      <c r="ARZ104" s="49">
        <f t="shared" si="291"/>
        <v>6639080</v>
      </c>
      <c r="ASA104" s="49">
        <f t="shared" si="291"/>
        <v>6683964</v>
      </c>
      <c r="ASB104" s="49">
        <f t="shared" si="291"/>
        <v>6900752</v>
      </c>
      <c r="ASC104" s="49">
        <f t="shared" si="291"/>
        <v>6876640</v>
      </c>
      <c r="ASD104" s="49">
        <f t="shared" si="291"/>
        <v>6933816</v>
      </c>
      <c r="ASE104" s="49">
        <f t="shared" si="291"/>
        <v>6882362</v>
      </c>
      <c r="ASF104" s="49">
        <f t="shared" si="291"/>
        <v>6942727</v>
      </c>
      <c r="ASG104" s="49">
        <f t="shared" si="291"/>
        <v>6918227</v>
      </c>
      <c r="ASH104" s="49">
        <f t="shared" si="291"/>
        <v>6943597</v>
      </c>
      <c r="ASI104" s="49">
        <f t="shared" si="291"/>
        <v>6853710</v>
      </c>
      <c r="ASJ104" s="49">
        <f t="shared" si="291"/>
        <v>6928977</v>
      </c>
      <c r="ASK104" s="49">
        <f t="shared" si="291"/>
        <v>6807978</v>
      </c>
      <c r="ASL104" s="49">
        <f t="shared" si="291"/>
        <v>6854411</v>
      </c>
      <c r="ASM104" s="49">
        <f t="shared" si="291"/>
        <v>6900288</v>
      </c>
      <c r="ASN104" s="49">
        <f t="shared" si="291"/>
        <v>6826707</v>
      </c>
      <c r="ASO104" s="49">
        <f t="shared" si="291"/>
        <v>6927951</v>
      </c>
      <c r="ASP104" s="49">
        <f t="shared" si="291"/>
        <v>6858300</v>
      </c>
      <c r="ASQ104" s="49">
        <f t="shared" si="291"/>
        <v>6775505</v>
      </c>
      <c r="ASR104" s="49">
        <f t="shared" si="291"/>
        <v>6635764</v>
      </c>
      <c r="ASS104" s="49">
        <f t="shared" si="291"/>
        <v>6681124</v>
      </c>
      <c r="AST104" s="49">
        <f t="shared" si="291"/>
        <v>6743874</v>
      </c>
      <c r="ASU104" s="49">
        <f t="shared" si="291"/>
        <v>6729546</v>
      </c>
      <c r="ASV104" s="49">
        <f t="shared" si="291"/>
        <v>6731214</v>
      </c>
      <c r="ASW104" s="49">
        <f t="shared" si="291"/>
        <v>6709993</v>
      </c>
      <c r="ASX104" s="49">
        <f t="shared" si="291"/>
        <v>6864732</v>
      </c>
      <c r="ASY104" s="49">
        <f t="shared" si="291"/>
        <v>6977186</v>
      </c>
      <c r="ASZ104" s="49">
        <f t="shared" si="291"/>
        <v>7032833</v>
      </c>
      <c r="ATA104" s="49">
        <f t="shared" si="291"/>
        <v>7003033</v>
      </c>
      <c r="ATB104" s="49">
        <f t="shared" si="291"/>
        <v>6918902</v>
      </c>
      <c r="ATC104" s="49">
        <f t="shared" si="291"/>
        <v>6938802</v>
      </c>
      <c r="ATD104" s="49">
        <f t="shared" si="291"/>
        <v>6950730</v>
      </c>
      <c r="ATE104" s="49">
        <f t="shared" si="291"/>
        <v>6888943</v>
      </c>
      <c r="ATF104" s="49">
        <f t="shared" si="291"/>
        <v>6879403</v>
      </c>
      <c r="ATG104" s="49">
        <f t="shared" si="291"/>
        <v>6922400</v>
      </c>
      <c r="ATH104" s="49">
        <f t="shared" si="291"/>
        <v>6948927</v>
      </c>
      <c r="ATI104" s="49">
        <f t="shared" si="291"/>
        <v>6906472</v>
      </c>
      <c r="ATJ104" s="49">
        <f t="shared" si="291"/>
        <v>6836282</v>
      </c>
      <c r="ATK104" s="49">
        <f t="shared" si="291"/>
        <v>6884407</v>
      </c>
      <c r="ATL104" s="49">
        <f t="shared" si="291"/>
        <v>6854904</v>
      </c>
      <c r="ATM104" s="49">
        <f t="shared" si="291"/>
        <v>6982752</v>
      </c>
      <c r="ATN104" s="49">
        <f t="shared" si="291"/>
        <v>7071249</v>
      </c>
      <c r="ATO104" s="49">
        <f t="shared" si="291"/>
        <v>7193380</v>
      </c>
      <c r="ATP104" s="49">
        <f t="shared" si="291"/>
        <v>7218937</v>
      </c>
      <c r="ATQ104" s="49">
        <f t="shared" si="291"/>
        <v>7295871</v>
      </c>
      <c r="ATR104" s="49">
        <f t="shared" si="291"/>
        <v>7249296</v>
      </c>
      <c r="ATS104" s="49">
        <f t="shared" si="291"/>
        <v>7204708</v>
      </c>
      <c r="ATT104" s="49">
        <f t="shared" si="291"/>
        <v>7215592</v>
      </c>
      <c r="ATU104" s="49">
        <f t="shared" si="291"/>
        <v>7240498</v>
      </c>
      <c r="ATV104" s="49">
        <f t="shared" si="291"/>
        <v>7215012</v>
      </c>
      <c r="ATW104" s="49">
        <f t="shared" si="291"/>
        <v>7310761</v>
      </c>
      <c r="ATX104" s="49">
        <f t="shared" ref="ATX104:AWI104" si="292">SUM(ATX61)</f>
        <v>7328137</v>
      </c>
      <c r="ATY104" s="49">
        <f t="shared" si="292"/>
        <v>7333050</v>
      </c>
      <c r="ATZ104" s="49">
        <f t="shared" si="292"/>
        <v>7311529</v>
      </c>
      <c r="AUA104" s="49">
        <f t="shared" si="292"/>
        <v>7296340</v>
      </c>
      <c r="AUB104" s="49">
        <f t="shared" si="292"/>
        <v>7472143</v>
      </c>
      <c r="AUC104" s="49">
        <f t="shared" si="292"/>
        <v>7547076</v>
      </c>
      <c r="AUD104" s="49">
        <f t="shared" si="292"/>
        <v>7661269</v>
      </c>
      <c r="AUE104" s="49">
        <f t="shared" si="292"/>
        <v>7503630</v>
      </c>
      <c r="AUF104" s="49">
        <f t="shared" si="292"/>
        <v>7560482</v>
      </c>
      <c r="AUG104" s="49">
        <f t="shared" si="292"/>
        <v>7622253</v>
      </c>
      <c r="AUH104" s="49">
        <f t="shared" si="292"/>
        <v>7716352</v>
      </c>
      <c r="AUI104" s="49">
        <f t="shared" si="292"/>
        <v>7744949</v>
      </c>
      <c r="AUJ104" s="49">
        <f t="shared" si="292"/>
        <v>7847605</v>
      </c>
      <c r="AUK104" s="49">
        <f t="shared" si="292"/>
        <v>7904250</v>
      </c>
      <c r="AUL104" s="49">
        <f t="shared" si="292"/>
        <v>7921888</v>
      </c>
      <c r="AUM104" s="49">
        <f t="shared" si="292"/>
        <v>8040951</v>
      </c>
      <c r="AUN104" s="49">
        <f t="shared" si="292"/>
        <v>8073675</v>
      </c>
      <c r="AUO104" s="49">
        <f t="shared" si="292"/>
        <v>8273069</v>
      </c>
      <c r="AUP104" s="49">
        <f t="shared" si="292"/>
        <v>8201896</v>
      </c>
      <c r="AUQ104" s="49">
        <f t="shared" si="292"/>
        <v>8187723</v>
      </c>
      <c r="AUR104" s="49">
        <f t="shared" si="292"/>
        <v>8074340</v>
      </c>
      <c r="AUS104" s="49">
        <f t="shared" si="292"/>
        <v>8045525</v>
      </c>
      <c r="AUT104" s="49">
        <f t="shared" si="292"/>
        <v>8085198</v>
      </c>
      <c r="AUU104" s="49">
        <f t="shared" si="292"/>
        <v>8156037</v>
      </c>
      <c r="AUV104" s="49">
        <f t="shared" si="292"/>
        <v>8178851</v>
      </c>
      <c r="AUW104" s="49">
        <f t="shared" si="292"/>
        <v>8269124</v>
      </c>
      <c r="AUX104" s="49">
        <f t="shared" si="292"/>
        <v>8425336</v>
      </c>
      <c r="AUY104" s="49">
        <f t="shared" si="292"/>
        <v>8013536</v>
      </c>
      <c r="AUZ104" s="49">
        <f t="shared" si="292"/>
        <v>8197488</v>
      </c>
      <c r="AVA104" s="49">
        <f t="shared" si="292"/>
        <v>8320636</v>
      </c>
      <c r="AVB104" s="49">
        <f t="shared" si="292"/>
        <v>8400218</v>
      </c>
      <c r="AVC104" s="49">
        <f t="shared" si="292"/>
        <v>8693189</v>
      </c>
      <c r="AVD104" s="49">
        <f t="shared" si="292"/>
        <v>8740083</v>
      </c>
      <c r="AVE104" s="49">
        <f t="shared" si="292"/>
        <v>8685986</v>
      </c>
      <c r="AVF104" s="49">
        <f t="shared" si="292"/>
        <v>8546166</v>
      </c>
      <c r="AVG104" s="49">
        <f t="shared" si="292"/>
        <v>8726623</v>
      </c>
      <c r="AVH104" s="49">
        <f t="shared" si="292"/>
        <v>8818335</v>
      </c>
      <c r="AVI104" s="49">
        <f t="shared" si="292"/>
        <v>8876481</v>
      </c>
      <c r="AVJ104" s="49">
        <f t="shared" si="292"/>
        <v>8966268</v>
      </c>
      <c r="AVK104" s="49">
        <f t="shared" si="292"/>
        <v>9033512</v>
      </c>
      <c r="AVL104" s="49">
        <f t="shared" si="292"/>
        <v>8471979</v>
      </c>
      <c r="AVM104" s="49">
        <f t="shared" si="292"/>
        <v>8577167</v>
      </c>
      <c r="AVN104" s="49">
        <f t="shared" si="292"/>
        <v>8819243</v>
      </c>
      <c r="AVO104" s="49">
        <f t="shared" si="292"/>
        <v>8956139</v>
      </c>
      <c r="AVP104" s="49">
        <f t="shared" si="292"/>
        <v>9130381</v>
      </c>
      <c r="AVQ104" s="49">
        <f t="shared" si="292"/>
        <v>9166063</v>
      </c>
      <c r="AVR104" s="49">
        <f t="shared" si="292"/>
        <v>9046811</v>
      </c>
      <c r="AVS104" s="49">
        <f t="shared" si="292"/>
        <v>9017844</v>
      </c>
      <c r="AVT104" s="49">
        <f t="shared" si="292"/>
        <v>8707191</v>
      </c>
      <c r="AVU104" s="49">
        <f t="shared" si="292"/>
        <v>8840548</v>
      </c>
      <c r="AVV104" s="49">
        <f t="shared" si="292"/>
        <v>8941650</v>
      </c>
      <c r="AVW104" s="49">
        <f t="shared" si="292"/>
        <v>8984989</v>
      </c>
      <c r="AVX104" s="49">
        <f t="shared" si="292"/>
        <v>9077284</v>
      </c>
      <c r="AVY104" s="49">
        <f t="shared" si="292"/>
        <v>8989181</v>
      </c>
      <c r="AVZ104" s="49">
        <f t="shared" si="292"/>
        <v>9124860</v>
      </c>
      <c r="AWA104" s="49">
        <f t="shared" si="292"/>
        <v>9317830</v>
      </c>
      <c r="AWB104" s="49">
        <f t="shared" si="292"/>
        <v>9527804</v>
      </c>
      <c r="AWC104" s="49">
        <f t="shared" si="292"/>
        <v>9742839</v>
      </c>
      <c r="AWD104" s="49">
        <f t="shared" si="292"/>
        <v>9902809</v>
      </c>
      <c r="AWE104" s="49">
        <f t="shared" si="292"/>
        <v>9872140</v>
      </c>
      <c r="AWF104" s="49">
        <f t="shared" si="292"/>
        <v>9966905</v>
      </c>
      <c r="AWG104" s="49">
        <f t="shared" si="292"/>
        <v>10005034</v>
      </c>
      <c r="AWH104" s="49">
        <f t="shared" si="292"/>
        <v>10096622</v>
      </c>
      <c r="AWI104" s="49">
        <f t="shared" si="292"/>
        <v>10029054</v>
      </c>
      <c r="AWJ104" s="49">
        <f t="shared" ref="AWJ104:AYU104" si="293">SUM(AWJ61)</f>
        <v>10052643</v>
      </c>
      <c r="AWK104" s="49">
        <f t="shared" si="293"/>
        <v>10100929</v>
      </c>
      <c r="AWL104" s="49">
        <f t="shared" si="293"/>
        <v>10099163</v>
      </c>
      <c r="AWM104" s="49">
        <f t="shared" si="293"/>
        <v>10115744</v>
      </c>
      <c r="AWN104" s="49">
        <f t="shared" si="293"/>
        <v>10151053</v>
      </c>
      <c r="AWO104" s="49">
        <f t="shared" si="293"/>
        <v>10349946</v>
      </c>
      <c r="AWP104" s="49">
        <f t="shared" si="293"/>
        <v>10412047</v>
      </c>
      <c r="AWQ104" s="49">
        <f t="shared" si="293"/>
        <v>10436286</v>
      </c>
      <c r="AWR104" s="49">
        <f t="shared" si="293"/>
        <v>10412883</v>
      </c>
      <c r="AWS104" s="49">
        <f t="shared" si="293"/>
        <v>10509003</v>
      </c>
      <c r="AWT104" s="49">
        <f t="shared" si="293"/>
        <v>10633449</v>
      </c>
      <c r="AWU104" s="49">
        <f t="shared" si="293"/>
        <v>10828970</v>
      </c>
      <c r="AWV104" s="49">
        <f t="shared" si="293"/>
        <v>10951004</v>
      </c>
      <c r="AWW104" s="49">
        <f t="shared" si="293"/>
        <v>11140608</v>
      </c>
      <c r="AWX104" s="49">
        <f t="shared" si="293"/>
        <v>11525708</v>
      </c>
      <c r="AWY104" s="49">
        <f t="shared" si="293"/>
        <v>11549309</v>
      </c>
      <c r="AWZ104" s="49">
        <f t="shared" si="293"/>
        <v>11621338</v>
      </c>
      <c r="AXA104" s="49">
        <f t="shared" si="293"/>
        <v>11671664</v>
      </c>
      <c r="AXB104" s="49">
        <f t="shared" si="293"/>
        <v>11739156</v>
      </c>
      <c r="AXC104" s="49">
        <f t="shared" si="293"/>
        <v>11906847</v>
      </c>
      <c r="AXD104" s="49">
        <f t="shared" si="293"/>
        <v>11950446</v>
      </c>
      <c r="AXE104" s="49">
        <f t="shared" si="293"/>
        <v>11813664</v>
      </c>
      <c r="AXF104" s="49">
        <f t="shared" si="293"/>
        <v>11748660</v>
      </c>
      <c r="AXG104" s="49">
        <f t="shared" si="293"/>
        <v>11587156</v>
      </c>
      <c r="AXH104" s="49">
        <f t="shared" si="293"/>
        <v>11619188</v>
      </c>
      <c r="AXI104" s="49">
        <f t="shared" si="293"/>
        <v>11619749</v>
      </c>
      <c r="AXJ104" s="49">
        <f t="shared" si="293"/>
        <v>11616517</v>
      </c>
      <c r="AXK104" s="49">
        <f t="shared" si="293"/>
        <v>11287608</v>
      </c>
      <c r="AXL104" s="49">
        <f t="shared" si="293"/>
        <v>11378164</v>
      </c>
      <c r="AXM104" s="49">
        <f t="shared" si="293"/>
        <v>11493118</v>
      </c>
      <c r="AXN104" s="49">
        <f t="shared" si="293"/>
        <v>11720622</v>
      </c>
      <c r="AXO104" s="49">
        <f t="shared" si="293"/>
        <v>11829930</v>
      </c>
      <c r="AXP104" s="49">
        <f t="shared" si="293"/>
        <v>12019594</v>
      </c>
      <c r="AXQ104" s="49">
        <f t="shared" si="293"/>
        <v>12147656</v>
      </c>
      <c r="AXR104" s="49">
        <f t="shared" si="293"/>
        <v>12149576</v>
      </c>
      <c r="AXS104" s="49">
        <f t="shared" si="293"/>
        <v>12096727</v>
      </c>
      <c r="AXT104" s="49">
        <f t="shared" si="293"/>
        <v>12150709</v>
      </c>
      <c r="AXU104" s="49">
        <f t="shared" si="293"/>
        <v>12240683</v>
      </c>
      <c r="AXV104" s="49">
        <f t="shared" si="293"/>
        <v>12317794</v>
      </c>
      <c r="AXW104" s="49">
        <f t="shared" si="293"/>
        <v>12367086</v>
      </c>
      <c r="AXX104" s="49">
        <f t="shared" si="293"/>
        <v>12438580</v>
      </c>
      <c r="AXY104" s="49">
        <f t="shared" si="293"/>
        <v>12256250</v>
      </c>
      <c r="AXZ104" s="49">
        <f t="shared" si="293"/>
        <v>12294002</v>
      </c>
      <c r="AYA104" s="49">
        <f t="shared" si="293"/>
        <v>12395460</v>
      </c>
      <c r="AYB104" s="49">
        <f t="shared" si="293"/>
        <v>12574727</v>
      </c>
      <c r="AYC104" s="49">
        <f t="shared" si="293"/>
        <v>12757391</v>
      </c>
      <c r="AYD104" s="49">
        <f t="shared" si="293"/>
        <v>12863034</v>
      </c>
      <c r="AYE104" s="49">
        <f t="shared" si="293"/>
        <v>12869916</v>
      </c>
      <c r="AYF104" s="49">
        <f t="shared" si="293"/>
        <v>12877017</v>
      </c>
      <c r="AYG104" s="49">
        <f t="shared" si="293"/>
        <v>13093674</v>
      </c>
      <c r="AYH104" s="49">
        <f t="shared" si="293"/>
        <v>13222502</v>
      </c>
      <c r="AYI104" s="49">
        <f t="shared" si="293"/>
        <v>13215148</v>
      </c>
      <c r="AYJ104" s="49">
        <f t="shared" si="293"/>
        <v>13386697</v>
      </c>
      <c r="AYK104" s="49">
        <f t="shared" si="293"/>
        <v>13510111</v>
      </c>
      <c r="AYL104" s="49">
        <f t="shared" si="293"/>
        <v>13712233</v>
      </c>
      <c r="AYM104" s="49">
        <f t="shared" si="293"/>
        <v>13722819</v>
      </c>
      <c r="AYN104" s="49">
        <f t="shared" si="293"/>
        <v>13736629</v>
      </c>
      <c r="AYO104" s="49">
        <f t="shared" si="293"/>
        <v>13764343</v>
      </c>
      <c r="AYP104" s="49">
        <f t="shared" si="293"/>
        <v>13863019</v>
      </c>
      <c r="AYQ104" s="49">
        <f t="shared" si="293"/>
        <v>13564561</v>
      </c>
      <c r="AYR104" s="49">
        <f t="shared" si="293"/>
        <v>13498134</v>
      </c>
      <c r="AYS104" s="49">
        <f t="shared" si="293"/>
        <v>13285861</v>
      </c>
      <c r="AYT104" s="49">
        <f t="shared" si="293"/>
        <v>13339587</v>
      </c>
      <c r="AYU104" s="49">
        <f t="shared" si="293"/>
        <v>13418718</v>
      </c>
      <c r="AYV104" s="49">
        <f t="shared" ref="AYV104:BBG104" si="294">SUM(AYV61)</f>
        <v>13515998</v>
      </c>
      <c r="AYW104" s="49">
        <f t="shared" si="294"/>
        <v>13523861</v>
      </c>
      <c r="AYX104" s="49">
        <f t="shared" si="294"/>
        <v>13595824</v>
      </c>
      <c r="AYY104" s="49">
        <f t="shared" si="294"/>
        <v>13624419</v>
      </c>
      <c r="AYZ104" s="49">
        <f t="shared" si="294"/>
        <v>13703112</v>
      </c>
      <c r="AZA104" s="49">
        <f t="shared" si="294"/>
        <v>13800205</v>
      </c>
      <c r="AZB104" s="49">
        <f t="shared" si="294"/>
        <v>13927014</v>
      </c>
      <c r="AZC104" s="49">
        <f t="shared" si="294"/>
        <v>14015812</v>
      </c>
      <c r="AZD104" s="49">
        <f t="shared" si="294"/>
        <v>14147775</v>
      </c>
      <c r="AZE104" s="49">
        <f t="shared" si="294"/>
        <v>14176535</v>
      </c>
      <c r="AZF104" s="49">
        <f t="shared" si="294"/>
        <v>13979418</v>
      </c>
      <c r="AZG104" s="49">
        <f t="shared" si="294"/>
        <v>14051798</v>
      </c>
      <c r="AZH104" s="49">
        <f t="shared" si="294"/>
        <v>14126719</v>
      </c>
      <c r="AZI104" s="49">
        <f t="shared" si="294"/>
        <v>14291954</v>
      </c>
      <c r="AZJ104" s="49">
        <f t="shared" si="294"/>
        <v>14153573</v>
      </c>
      <c r="AZK104" s="49">
        <f t="shared" si="294"/>
        <v>14152454</v>
      </c>
      <c r="AZL104" s="49">
        <f t="shared" si="294"/>
        <v>13804436</v>
      </c>
      <c r="AZM104" s="49">
        <f t="shared" si="294"/>
        <v>13837243</v>
      </c>
      <c r="AZN104" s="49">
        <f t="shared" si="294"/>
        <v>14025633</v>
      </c>
      <c r="AZO104" s="49">
        <f t="shared" si="294"/>
        <v>14284362</v>
      </c>
      <c r="AZP104" s="49">
        <f t="shared" si="294"/>
        <v>14413569</v>
      </c>
      <c r="AZQ104" s="49">
        <f t="shared" si="294"/>
        <v>14409560</v>
      </c>
      <c r="AZR104" s="49">
        <f t="shared" si="294"/>
        <v>14347011</v>
      </c>
      <c r="AZS104" s="49">
        <f t="shared" si="294"/>
        <v>13841512</v>
      </c>
      <c r="AZT104" s="49">
        <f t="shared" si="294"/>
        <v>13870693</v>
      </c>
      <c r="AZU104" s="49">
        <f t="shared" si="294"/>
        <v>14020569</v>
      </c>
      <c r="AZV104" s="49">
        <f t="shared" si="294"/>
        <v>14174724</v>
      </c>
      <c r="AZW104" s="49">
        <f t="shared" si="294"/>
        <v>14136067</v>
      </c>
      <c r="AZX104" s="49">
        <f t="shared" si="294"/>
        <v>14210842</v>
      </c>
      <c r="AZY104" s="49">
        <f t="shared" si="294"/>
        <v>13740639</v>
      </c>
      <c r="AZZ104" s="49">
        <f t="shared" si="294"/>
        <v>13632769</v>
      </c>
      <c r="BAA104" s="49">
        <f t="shared" si="294"/>
        <v>13505824</v>
      </c>
      <c r="BAB104" s="49">
        <f t="shared" si="294"/>
        <v>13655535</v>
      </c>
      <c r="BAC104" s="49">
        <f t="shared" si="294"/>
        <v>13979130</v>
      </c>
      <c r="BAD104" s="49">
        <f t="shared" si="294"/>
        <v>13505723</v>
      </c>
      <c r="BAE104" s="49">
        <f t="shared" si="294"/>
        <v>13523857</v>
      </c>
      <c r="BAF104" s="49">
        <f t="shared" si="294"/>
        <v>13439698</v>
      </c>
      <c r="BAG104" s="49">
        <f t="shared" si="294"/>
        <v>13457866</v>
      </c>
      <c r="BAH104" s="49">
        <f t="shared" si="294"/>
        <v>13731835</v>
      </c>
      <c r="BAI104" s="49">
        <f t="shared" si="294"/>
        <v>13748879</v>
      </c>
      <c r="BAJ104" s="49">
        <f t="shared" si="294"/>
        <v>13201494</v>
      </c>
      <c r="BAK104" s="49">
        <f t="shared" si="294"/>
        <v>13312189</v>
      </c>
      <c r="BAL104" s="49">
        <f t="shared" si="294"/>
        <v>13130642</v>
      </c>
      <c r="BAM104" s="49">
        <f t="shared" si="294"/>
        <v>12985110</v>
      </c>
      <c r="BAN104" s="49">
        <f t="shared" si="294"/>
        <v>13125376</v>
      </c>
      <c r="BAO104" s="49">
        <f t="shared" si="294"/>
        <v>12971077</v>
      </c>
      <c r="BAP104" s="49">
        <f t="shared" si="294"/>
        <v>13223032</v>
      </c>
      <c r="BAQ104" s="49">
        <f t="shared" si="294"/>
        <v>13117089</v>
      </c>
      <c r="BAR104" s="49">
        <f t="shared" si="294"/>
        <v>13096940</v>
      </c>
      <c r="BAS104" s="49">
        <f t="shared" si="294"/>
        <v>12951427</v>
      </c>
      <c r="BAT104" s="49">
        <f t="shared" si="294"/>
        <v>12947724</v>
      </c>
      <c r="BAU104" s="49">
        <f t="shared" si="294"/>
        <v>13037470</v>
      </c>
      <c r="BAV104" s="49">
        <f t="shared" si="294"/>
        <v>12997655</v>
      </c>
      <c r="BAW104" s="49">
        <f t="shared" si="294"/>
        <v>12884323</v>
      </c>
      <c r="BAX104" s="49">
        <f t="shared" si="294"/>
        <v>13158335</v>
      </c>
      <c r="BAY104" s="49">
        <f t="shared" si="294"/>
        <v>13327926</v>
      </c>
      <c r="BAZ104" s="49">
        <f t="shared" si="294"/>
        <v>13273084</v>
      </c>
      <c r="BBA104" s="49">
        <f t="shared" si="294"/>
        <v>13240448</v>
      </c>
      <c r="BBB104" s="49">
        <f t="shared" si="294"/>
        <v>13290448</v>
      </c>
      <c r="BBC104" s="49">
        <f t="shared" si="294"/>
        <v>13321390</v>
      </c>
      <c r="BBD104" s="49">
        <f t="shared" si="294"/>
        <v>12748587</v>
      </c>
      <c r="BBE104" s="49">
        <f t="shared" si="294"/>
        <v>12631591</v>
      </c>
      <c r="BBF104" s="49">
        <f t="shared" si="294"/>
        <v>12594430</v>
      </c>
      <c r="BBG104" s="49">
        <f t="shared" si="294"/>
        <v>12706697</v>
      </c>
      <c r="BBH104" s="49">
        <f t="shared" ref="BBH104:BBN104" si="295">SUM(BBH61)</f>
        <v>12941831</v>
      </c>
      <c r="BBI104" s="49">
        <f t="shared" si="295"/>
        <v>13125840</v>
      </c>
      <c r="BBJ104" s="49">
        <f t="shared" si="295"/>
        <v>13178056</v>
      </c>
      <c r="BBK104" s="49">
        <f t="shared" si="295"/>
        <v>13219388</v>
      </c>
      <c r="BBL104" s="49">
        <f t="shared" si="295"/>
        <v>12497269</v>
      </c>
      <c r="BBM104" s="49">
        <f t="shared" si="295"/>
        <v>12446867</v>
      </c>
      <c r="BBN104" s="77">
        <f t="shared" si="295"/>
        <v>12450333</v>
      </c>
    </row>
    <row r="105" spans="1:1419" x14ac:dyDescent="0.2">
      <c r="A105" s="68" t="s">
        <v>104</v>
      </c>
      <c r="C105" s="49">
        <f t="shared" ref="C105:BN105" si="296">SUM(C64:C65)</f>
        <v>0</v>
      </c>
      <c r="D105" s="49">
        <f t="shared" si="296"/>
        <v>0</v>
      </c>
      <c r="E105" s="49">
        <f t="shared" si="296"/>
        <v>0</v>
      </c>
      <c r="F105" s="49">
        <f t="shared" si="296"/>
        <v>0</v>
      </c>
      <c r="G105" s="49">
        <f t="shared" si="296"/>
        <v>0</v>
      </c>
      <c r="H105" s="49">
        <f t="shared" si="296"/>
        <v>0</v>
      </c>
      <c r="I105" s="49">
        <f t="shared" si="296"/>
        <v>0</v>
      </c>
      <c r="J105" s="49">
        <f t="shared" si="296"/>
        <v>0</v>
      </c>
      <c r="K105" s="49">
        <f t="shared" si="296"/>
        <v>0</v>
      </c>
      <c r="L105" s="49">
        <f t="shared" si="296"/>
        <v>0</v>
      </c>
      <c r="M105" s="49">
        <f t="shared" si="296"/>
        <v>0</v>
      </c>
      <c r="N105" s="49">
        <f t="shared" si="296"/>
        <v>0</v>
      </c>
      <c r="O105" s="49">
        <f t="shared" si="296"/>
        <v>0</v>
      </c>
      <c r="P105" s="49">
        <f t="shared" si="296"/>
        <v>0</v>
      </c>
      <c r="Q105" s="49">
        <f t="shared" si="296"/>
        <v>0</v>
      </c>
      <c r="R105" s="49">
        <f t="shared" si="296"/>
        <v>0</v>
      </c>
      <c r="S105" s="49">
        <f t="shared" si="296"/>
        <v>0</v>
      </c>
      <c r="T105" s="49">
        <f t="shared" si="296"/>
        <v>0</v>
      </c>
      <c r="U105" s="49">
        <f t="shared" si="296"/>
        <v>0</v>
      </c>
      <c r="V105" s="49">
        <f t="shared" si="296"/>
        <v>0</v>
      </c>
      <c r="W105" s="49">
        <f t="shared" si="296"/>
        <v>0</v>
      </c>
      <c r="X105" s="49">
        <f t="shared" si="296"/>
        <v>0</v>
      </c>
      <c r="Y105" s="49">
        <f t="shared" si="296"/>
        <v>0</v>
      </c>
      <c r="Z105" s="49">
        <f t="shared" si="296"/>
        <v>0</v>
      </c>
      <c r="AA105" s="49">
        <f t="shared" si="296"/>
        <v>0</v>
      </c>
      <c r="AB105" s="49">
        <f t="shared" si="296"/>
        <v>0</v>
      </c>
      <c r="AC105" s="49">
        <f t="shared" si="296"/>
        <v>0</v>
      </c>
      <c r="AD105" s="49">
        <f t="shared" si="296"/>
        <v>0</v>
      </c>
      <c r="AE105" s="49">
        <f t="shared" si="296"/>
        <v>0</v>
      </c>
      <c r="AF105" s="49">
        <f t="shared" si="296"/>
        <v>0</v>
      </c>
      <c r="AG105" s="49">
        <f t="shared" si="296"/>
        <v>0</v>
      </c>
      <c r="AH105" s="49">
        <f t="shared" si="296"/>
        <v>0</v>
      </c>
      <c r="AI105" s="49">
        <f t="shared" si="296"/>
        <v>0</v>
      </c>
      <c r="AJ105" s="49">
        <f t="shared" si="296"/>
        <v>0</v>
      </c>
      <c r="AK105" s="49">
        <f t="shared" si="296"/>
        <v>0</v>
      </c>
      <c r="AL105" s="49">
        <f t="shared" si="296"/>
        <v>0</v>
      </c>
      <c r="AM105" s="49">
        <f t="shared" si="296"/>
        <v>0</v>
      </c>
      <c r="AN105" s="49">
        <f t="shared" si="296"/>
        <v>0</v>
      </c>
      <c r="AO105" s="49">
        <f t="shared" si="296"/>
        <v>0</v>
      </c>
      <c r="AP105" s="49">
        <f t="shared" si="296"/>
        <v>0</v>
      </c>
      <c r="AQ105" s="49">
        <f t="shared" si="296"/>
        <v>0</v>
      </c>
      <c r="AR105" s="49">
        <f t="shared" si="296"/>
        <v>0</v>
      </c>
      <c r="AS105" s="49">
        <f t="shared" si="296"/>
        <v>0</v>
      </c>
      <c r="AT105" s="49">
        <f t="shared" si="296"/>
        <v>0</v>
      </c>
      <c r="AU105" s="49">
        <f t="shared" si="296"/>
        <v>0</v>
      </c>
      <c r="AV105" s="49">
        <f t="shared" si="296"/>
        <v>0</v>
      </c>
      <c r="AW105" s="49">
        <f t="shared" si="296"/>
        <v>0</v>
      </c>
      <c r="AX105" s="49">
        <f t="shared" si="296"/>
        <v>0</v>
      </c>
      <c r="AY105" s="49">
        <f t="shared" si="296"/>
        <v>0</v>
      </c>
      <c r="AZ105" s="49">
        <f t="shared" si="296"/>
        <v>0</v>
      </c>
      <c r="BA105" s="49">
        <f t="shared" si="296"/>
        <v>0</v>
      </c>
      <c r="BB105" s="49">
        <f t="shared" si="296"/>
        <v>0</v>
      </c>
      <c r="BC105" s="49">
        <f t="shared" si="296"/>
        <v>0</v>
      </c>
      <c r="BD105" s="49">
        <f t="shared" si="296"/>
        <v>0</v>
      </c>
      <c r="BE105" s="49">
        <f t="shared" si="296"/>
        <v>0</v>
      </c>
      <c r="BF105" s="49">
        <f t="shared" si="296"/>
        <v>0</v>
      </c>
      <c r="BG105" s="49">
        <f t="shared" si="296"/>
        <v>0</v>
      </c>
      <c r="BH105" s="49">
        <f t="shared" si="296"/>
        <v>0</v>
      </c>
      <c r="BI105" s="49">
        <f t="shared" si="296"/>
        <v>0</v>
      </c>
      <c r="BJ105" s="49">
        <f t="shared" si="296"/>
        <v>0</v>
      </c>
      <c r="BK105" s="49">
        <f t="shared" si="296"/>
        <v>0</v>
      </c>
      <c r="BL105" s="49">
        <f t="shared" si="296"/>
        <v>0</v>
      </c>
      <c r="BM105" s="49">
        <f t="shared" si="296"/>
        <v>0</v>
      </c>
      <c r="BN105" s="49">
        <f t="shared" si="296"/>
        <v>0</v>
      </c>
      <c r="BO105" s="49">
        <f t="shared" ref="BO105:DZ105" si="297">SUM(BO64:BO65)</f>
        <v>0</v>
      </c>
      <c r="BP105" s="49">
        <f t="shared" si="297"/>
        <v>0</v>
      </c>
      <c r="BQ105" s="49">
        <f t="shared" si="297"/>
        <v>0</v>
      </c>
      <c r="BR105" s="49">
        <f t="shared" si="297"/>
        <v>0</v>
      </c>
      <c r="BS105" s="49">
        <f t="shared" si="297"/>
        <v>0</v>
      </c>
      <c r="BT105" s="49">
        <f t="shared" si="297"/>
        <v>0</v>
      </c>
      <c r="BU105" s="49">
        <f t="shared" si="297"/>
        <v>0</v>
      </c>
      <c r="BV105" s="49">
        <f t="shared" si="297"/>
        <v>0</v>
      </c>
      <c r="BW105" s="49">
        <f t="shared" si="297"/>
        <v>0</v>
      </c>
      <c r="BX105" s="49">
        <f t="shared" si="297"/>
        <v>0</v>
      </c>
      <c r="BY105" s="49">
        <f t="shared" si="297"/>
        <v>0</v>
      </c>
      <c r="BZ105" s="49">
        <f t="shared" si="297"/>
        <v>0</v>
      </c>
      <c r="CA105" s="49">
        <f t="shared" si="297"/>
        <v>0</v>
      </c>
      <c r="CB105" s="49">
        <f t="shared" si="297"/>
        <v>0</v>
      </c>
      <c r="CC105" s="49">
        <f t="shared" si="297"/>
        <v>0</v>
      </c>
      <c r="CD105" s="49">
        <f t="shared" si="297"/>
        <v>0</v>
      </c>
      <c r="CE105" s="49">
        <f t="shared" si="297"/>
        <v>0</v>
      </c>
      <c r="CF105" s="49">
        <f t="shared" si="297"/>
        <v>0</v>
      </c>
      <c r="CG105" s="49">
        <f t="shared" si="297"/>
        <v>0</v>
      </c>
      <c r="CH105" s="49">
        <f t="shared" si="297"/>
        <v>0</v>
      </c>
      <c r="CI105" s="49">
        <f t="shared" si="297"/>
        <v>0</v>
      </c>
      <c r="CJ105" s="49">
        <f t="shared" si="297"/>
        <v>0</v>
      </c>
      <c r="CK105" s="49">
        <f t="shared" si="297"/>
        <v>0</v>
      </c>
      <c r="CL105" s="49">
        <f t="shared" si="297"/>
        <v>0</v>
      </c>
      <c r="CM105" s="49">
        <f t="shared" si="297"/>
        <v>0</v>
      </c>
      <c r="CN105" s="49">
        <f t="shared" si="297"/>
        <v>0</v>
      </c>
      <c r="CO105" s="49">
        <f t="shared" si="297"/>
        <v>0</v>
      </c>
      <c r="CP105" s="49">
        <f t="shared" si="297"/>
        <v>0</v>
      </c>
      <c r="CQ105" s="49">
        <f t="shared" si="297"/>
        <v>0</v>
      </c>
      <c r="CR105" s="49">
        <f t="shared" si="297"/>
        <v>0</v>
      </c>
      <c r="CS105" s="49">
        <f t="shared" si="297"/>
        <v>0</v>
      </c>
      <c r="CT105" s="49">
        <f t="shared" si="297"/>
        <v>0</v>
      </c>
      <c r="CU105" s="49">
        <f t="shared" si="297"/>
        <v>0</v>
      </c>
      <c r="CV105" s="49">
        <f t="shared" si="297"/>
        <v>0</v>
      </c>
      <c r="CW105" s="49">
        <f t="shared" si="297"/>
        <v>0</v>
      </c>
      <c r="CX105" s="49">
        <f t="shared" si="297"/>
        <v>0</v>
      </c>
      <c r="CY105" s="49">
        <f t="shared" si="297"/>
        <v>0</v>
      </c>
      <c r="CZ105" s="49">
        <f t="shared" si="297"/>
        <v>0</v>
      </c>
      <c r="DA105" s="49">
        <f t="shared" si="297"/>
        <v>0</v>
      </c>
      <c r="DB105" s="49">
        <f t="shared" si="297"/>
        <v>0</v>
      </c>
      <c r="DC105" s="49">
        <f t="shared" si="297"/>
        <v>0</v>
      </c>
      <c r="DD105" s="49">
        <f t="shared" si="297"/>
        <v>0</v>
      </c>
      <c r="DE105" s="49">
        <f t="shared" si="297"/>
        <v>0</v>
      </c>
      <c r="DF105" s="49">
        <f t="shared" si="297"/>
        <v>0</v>
      </c>
      <c r="DG105" s="49">
        <f t="shared" si="297"/>
        <v>0</v>
      </c>
      <c r="DH105" s="49">
        <f t="shared" si="297"/>
        <v>0</v>
      </c>
      <c r="DI105" s="49">
        <f t="shared" si="297"/>
        <v>0</v>
      </c>
      <c r="DJ105" s="49">
        <f t="shared" si="297"/>
        <v>0</v>
      </c>
      <c r="DK105" s="49">
        <f t="shared" si="297"/>
        <v>0</v>
      </c>
      <c r="DL105" s="49">
        <f t="shared" si="297"/>
        <v>0</v>
      </c>
      <c r="DM105" s="49">
        <f t="shared" si="297"/>
        <v>0</v>
      </c>
      <c r="DN105" s="49">
        <f t="shared" si="297"/>
        <v>0</v>
      </c>
      <c r="DO105" s="49">
        <f t="shared" si="297"/>
        <v>0</v>
      </c>
      <c r="DP105" s="49">
        <f t="shared" si="297"/>
        <v>0</v>
      </c>
      <c r="DQ105" s="49">
        <f t="shared" si="297"/>
        <v>0</v>
      </c>
      <c r="DR105" s="49">
        <f t="shared" si="297"/>
        <v>0</v>
      </c>
      <c r="DS105" s="49">
        <f t="shared" si="297"/>
        <v>0</v>
      </c>
      <c r="DT105" s="49">
        <f t="shared" si="297"/>
        <v>0</v>
      </c>
      <c r="DU105" s="49">
        <f t="shared" si="297"/>
        <v>0</v>
      </c>
      <c r="DV105" s="49">
        <f t="shared" si="297"/>
        <v>0</v>
      </c>
      <c r="DW105" s="49">
        <f t="shared" si="297"/>
        <v>0</v>
      </c>
      <c r="DX105" s="49">
        <f t="shared" si="297"/>
        <v>0</v>
      </c>
      <c r="DY105" s="49">
        <f t="shared" si="297"/>
        <v>0</v>
      </c>
      <c r="DZ105" s="49">
        <f t="shared" si="297"/>
        <v>0</v>
      </c>
      <c r="EA105" s="49">
        <f t="shared" ref="EA105:GL105" si="298">SUM(EA64:EA65)</f>
        <v>0</v>
      </c>
      <c r="EB105" s="49">
        <f t="shared" si="298"/>
        <v>0</v>
      </c>
      <c r="EC105" s="49">
        <f t="shared" si="298"/>
        <v>0</v>
      </c>
      <c r="ED105" s="49">
        <f t="shared" si="298"/>
        <v>0</v>
      </c>
      <c r="EE105" s="49">
        <f t="shared" si="298"/>
        <v>0</v>
      </c>
      <c r="EF105" s="49">
        <f t="shared" si="298"/>
        <v>0</v>
      </c>
      <c r="EG105" s="49">
        <f t="shared" si="298"/>
        <v>0</v>
      </c>
      <c r="EH105" s="49">
        <f t="shared" si="298"/>
        <v>0</v>
      </c>
      <c r="EI105" s="49">
        <f t="shared" si="298"/>
        <v>0</v>
      </c>
      <c r="EJ105" s="49">
        <f t="shared" si="298"/>
        <v>5000</v>
      </c>
      <c r="EK105" s="49">
        <f t="shared" si="298"/>
        <v>6847</v>
      </c>
      <c r="EL105" s="49">
        <f t="shared" si="298"/>
        <v>4767</v>
      </c>
      <c r="EM105" s="49">
        <f t="shared" si="298"/>
        <v>8547</v>
      </c>
      <c r="EN105" s="49">
        <f t="shared" si="298"/>
        <v>12269</v>
      </c>
      <c r="EO105" s="49">
        <f t="shared" si="298"/>
        <v>10274</v>
      </c>
      <c r="EP105" s="49">
        <f t="shared" si="298"/>
        <v>11637</v>
      </c>
      <c r="EQ105" s="49">
        <f t="shared" si="298"/>
        <v>32933</v>
      </c>
      <c r="ER105" s="49">
        <f t="shared" si="298"/>
        <v>28903</v>
      </c>
      <c r="ES105" s="49">
        <f t="shared" si="298"/>
        <v>52339</v>
      </c>
      <c r="ET105" s="49">
        <f t="shared" si="298"/>
        <v>50621</v>
      </c>
      <c r="EU105" s="49">
        <f t="shared" si="298"/>
        <v>50779</v>
      </c>
      <c r="EV105" s="49">
        <f t="shared" si="298"/>
        <v>67433</v>
      </c>
      <c r="EW105" s="49">
        <f t="shared" si="298"/>
        <v>94029</v>
      </c>
      <c r="EX105" s="49">
        <f t="shared" si="298"/>
        <v>51377</v>
      </c>
      <c r="EY105" s="49">
        <f t="shared" si="298"/>
        <v>42262</v>
      </c>
      <c r="EZ105" s="49">
        <f t="shared" si="298"/>
        <v>35335</v>
      </c>
      <c r="FA105" s="49">
        <f t="shared" si="298"/>
        <v>24310</v>
      </c>
      <c r="FB105" s="49">
        <f t="shared" si="298"/>
        <v>33866</v>
      </c>
      <c r="FC105" s="49">
        <f t="shared" si="298"/>
        <v>20925</v>
      </c>
      <c r="FD105" s="49">
        <f t="shared" si="298"/>
        <v>22291</v>
      </c>
      <c r="FE105" s="49">
        <f t="shared" si="298"/>
        <v>17549</v>
      </c>
      <c r="FF105" s="49">
        <f t="shared" si="298"/>
        <v>13662</v>
      </c>
      <c r="FG105" s="49">
        <f t="shared" si="298"/>
        <v>0</v>
      </c>
      <c r="FH105" s="49">
        <f t="shared" si="298"/>
        <v>0</v>
      </c>
      <c r="FI105" s="49">
        <f t="shared" si="298"/>
        <v>0</v>
      </c>
      <c r="FJ105" s="49">
        <f t="shared" si="298"/>
        <v>0</v>
      </c>
      <c r="FK105" s="49">
        <f t="shared" si="298"/>
        <v>0</v>
      </c>
      <c r="FL105" s="49">
        <f t="shared" si="298"/>
        <v>0</v>
      </c>
      <c r="FM105" s="49">
        <f t="shared" si="298"/>
        <v>0</v>
      </c>
      <c r="FN105" s="49">
        <f t="shared" si="298"/>
        <v>0</v>
      </c>
      <c r="FO105" s="49">
        <f t="shared" si="298"/>
        <v>0</v>
      </c>
      <c r="FP105" s="49">
        <f t="shared" si="298"/>
        <v>0</v>
      </c>
      <c r="FQ105" s="49">
        <f t="shared" si="298"/>
        <v>0</v>
      </c>
      <c r="FR105" s="49">
        <f t="shared" si="298"/>
        <v>0</v>
      </c>
      <c r="FS105" s="49">
        <f t="shared" si="298"/>
        <v>0</v>
      </c>
      <c r="FT105" s="49">
        <f t="shared" si="298"/>
        <v>0</v>
      </c>
      <c r="FU105" s="49">
        <f t="shared" si="298"/>
        <v>0</v>
      </c>
      <c r="FV105" s="49">
        <f t="shared" si="298"/>
        <v>0</v>
      </c>
      <c r="FW105" s="49">
        <f t="shared" si="298"/>
        <v>0</v>
      </c>
      <c r="FX105" s="49">
        <f t="shared" si="298"/>
        <v>0</v>
      </c>
      <c r="FY105" s="49">
        <f t="shared" si="298"/>
        <v>0</v>
      </c>
      <c r="FZ105" s="49">
        <f t="shared" si="298"/>
        <v>0</v>
      </c>
      <c r="GA105" s="49">
        <f t="shared" si="298"/>
        <v>0</v>
      </c>
      <c r="GB105" s="49">
        <f t="shared" si="298"/>
        <v>0</v>
      </c>
      <c r="GC105" s="49">
        <f t="shared" si="298"/>
        <v>0</v>
      </c>
      <c r="GD105" s="49">
        <f t="shared" si="298"/>
        <v>0</v>
      </c>
      <c r="GE105" s="49">
        <f t="shared" si="298"/>
        <v>0</v>
      </c>
      <c r="GF105" s="49">
        <f t="shared" si="298"/>
        <v>0</v>
      </c>
      <c r="GG105" s="49">
        <f t="shared" si="298"/>
        <v>0</v>
      </c>
      <c r="GH105" s="49">
        <f t="shared" si="298"/>
        <v>0</v>
      </c>
      <c r="GI105" s="49">
        <f t="shared" si="298"/>
        <v>0</v>
      </c>
      <c r="GJ105" s="49">
        <f t="shared" si="298"/>
        <v>0</v>
      </c>
      <c r="GK105" s="49">
        <f t="shared" si="298"/>
        <v>0</v>
      </c>
      <c r="GL105" s="49">
        <f t="shared" si="298"/>
        <v>0</v>
      </c>
      <c r="GM105" s="49">
        <f t="shared" ref="GM105:IX105" si="299">SUM(GM64:GM65)</f>
        <v>0</v>
      </c>
      <c r="GN105" s="49">
        <f t="shared" si="299"/>
        <v>0</v>
      </c>
      <c r="GO105" s="49">
        <f t="shared" si="299"/>
        <v>0</v>
      </c>
      <c r="GP105" s="49">
        <f t="shared" si="299"/>
        <v>0</v>
      </c>
      <c r="GQ105" s="49">
        <f t="shared" si="299"/>
        <v>0</v>
      </c>
      <c r="GR105" s="49">
        <f t="shared" si="299"/>
        <v>0</v>
      </c>
      <c r="GS105" s="49">
        <f t="shared" si="299"/>
        <v>0</v>
      </c>
      <c r="GT105" s="49">
        <f t="shared" si="299"/>
        <v>0</v>
      </c>
      <c r="GU105" s="49">
        <f t="shared" si="299"/>
        <v>0</v>
      </c>
      <c r="GV105" s="49">
        <f t="shared" si="299"/>
        <v>0</v>
      </c>
      <c r="GW105" s="49">
        <f t="shared" si="299"/>
        <v>0</v>
      </c>
      <c r="GX105" s="49">
        <f t="shared" si="299"/>
        <v>0</v>
      </c>
      <c r="GY105" s="49">
        <f t="shared" si="299"/>
        <v>0</v>
      </c>
      <c r="GZ105" s="49">
        <f t="shared" si="299"/>
        <v>0</v>
      </c>
      <c r="HA105" s="49">
        <f t="shared" si="299"/>
        <v>0</v>
      </c>
      <c r="HB105" s="49">
        <f t="shared" si="299"/>
        <v>0</v>
      </c>
      <c r="HC105" s="49">
        <f t="shared" si="299"/>
        <v>0</v>
      </c>
      <c r="HD105" s="49">
        <f t="shared" si="299"/>
        <v>0</v>
      </c>
      <c r="HE105" s="49">
        <f t="shared" si="299"/>
        <v>0</v>
      </c>
      <c r="HF105" s="49">
        <f t="shared" si="299"/>
        <v>0</v>
      </c>
      <c r="HG105" s="49">
        <f t="shared" si="299"/>
        <v>0</v>
      </c>
      <c r="HH105" s="49">
        <f t="shared" si="299"/>
        <v>0</v>
      </c>
      <c r="HI105" s="49">
        <f t="shared" si="299"/>
        <v>0</v>
      </c>
      <c r="HJ105" s="49">
        <f t="shared" si="299"/>
        <v>0</v>
      </c>
      <c r="HK105" s="49">
        <f t="shared" si="299"/>
        <v>0</v>
      </c>
      <c r="HL105" s="49">
        <f t="shared" si="299"/>
        <v>0</v>
      </c>
      <c r="HM105" s="49">
        <f t="shared" si="299"/>
        <v>0</v>
      </c>
      <c r="HN105" s="49">
        <f t="shared" si="299"/>
        <v>0</v>
      </c>
      <c r="HO105" s="49">
        <f t="shared" si="299"/>
        <v>0</v>
      </c>
      <c r="HP105" s="49">
        <f t="shared" si="299"/>
        <v>0</v>
      </c>
      <c r="HQ105" s="49">
        <f t="shared" si="299"/>
        <v>0</v>
      </c>
      <c r="HR105" s="49">
        <f t="shared" si="299"/>
        <v>0</v>
      </c>
      <c r="HS105" s="49">
        <f t="shared" si="299"/>
        <v>0</v>
      </c>
      <c r="HT105" s="49">
        <f t="shared" si="299"/>
        <v>0</v>
      </c>
      <c r="HU105" s="49">
        <f t="shared" si="299"/>
        <v>0</v>
      </c>
      <c r="HV105" s="49">
        <f t="shared" si="299"/>
        <v>0</v>
      </c>
      <c r="HW105" s="49">
        <f t="shared" si="299"/>
        <v>0</v>
      </c>
      <c r="HX105" s="49">
        <f t="shared" si="299"/>
        <v>0</v>
      </c>
      <c r="HY105" s="49">
        <f t="shared" si="299"/>
        <v>0</v>
      </c>
      <c r="HZ105" s="49">
        <f t="shared" si="299"/>
        <v>0</v>
      </c>
      <c r="IA105" s="49">
        <f t="shared" si="299"/>
        <v>0</v>
      </c>
      <c r="IB105" s="49">
        <f t="shared" si="299"/>
        <v>0</v>
      </c>
      <c r="IC105" s="49">
        <f t="shared" si="299"/>
        <v>0</v>
      </c>
      <c r="ID105" s="49">
        <f t="shared" si="299"/>
        <v>0</v>
      </c>
      <c r="IE105" s="49">
        <f t="shared" si="299"/>
        <v>0</v>
      </c>
      <c r="IF105" s="49">
        <f t="shared" si="299"/>
        <v>0</v>
      </c>
      <c r="IG105" s="49">
        <f t="shared" si="299"/>
        <v>0</v>
      </c>
      <c r="IH105" s="49">
        <f t="shared" si="299"/>
        <v>0</v>
      </c>
      <c r="II105" s="49">
        <f t="shared" si="299"/>
        <v>0</v>
      </c>
      <c r="IJ105" s="49">
        <f t="shared" si="299"/>
        <v>0</v>
      </c>
      <c r="IK105" s="49">
        <f t="shared" si="299"/>
        <v>0</v>
      </c>
      <c r="IL105" s="49">
        <f t="shared" si="299"/>
        <v>0</v>
      </c>
      <c r="IM105" s="49">
        <f t="shared" si="299"/>
        <v>0</v>
      </c>
      <c r="IN105" s="49">
        <f t="shared" si="299"/>
        <v>0</v>
      </c>
      <c r="IO105" s="49">
        <f t="shared" si="299"/>
        <v>0</v>
      </c>
      <c r="IP105" s="49">
        <f t="shared" si="299"/>
        <v>0</v>
      </c>
      <c r="IQ105" s="49">
        <f t="shared" si="299"/>
        <v>0</v>
      </c>
      <c r="IR105" s="49">
        <f t="shared" si="299"/>
        <v>0</v>
      </c>
      <c r="IS105" s="49">
        <f t="shared" si="299"/>
        <v>0</v>
      </c>
      <c r="IT105" s="49">
        <f t="shared" si="299"/>
        <v>0</v>
      </c>
      <c r="IU105" s="49">
        <f t="shared" si="299"/>
        <v>0</v>
      </c>
      <c r="IV105" s="49">
        <f t="shared" si="299"/>
        <v>0</v>
      </c>
      <c r="IW105" s="49">
        <f t="shared" si="299"/>
        <v>0</v>
      </c>
      <c r="IX105" s="49">
        <f t="shared" si="299"/>
        <v>0</v>
      </c>
      <c r="IY105" s="49">
        <f t="shared" ref="IY105:LJ105" si="300">SUM(IY64:IY65)</f>
        <v>0</v>
      </c>
      <c r="IZ105" s="49">
        <f t="shared" si="300"/>
        <v>0</v>
      </c>
      <c r="JA105" s="49">
        <f t="shared" si="300"/>
        <v>0</v>
      </c>
      <c r="JB105" s="49">
        <f t="shared" si="300"/>
        <v>0</v>
      </c>
      <c r="JC105" s="49">
        <f t="shared" si="300"/>
        <v>0</v>
      </c>
      <c r="JD105" s="49">
        <f t="shared" si="300"/>
        <v>0</v>
      </c>
      <c r="JE105" s="49">
        <f t="shared" si="300"/>
        <v>0</v>
      </c>
      <c r="JF105" s="49">
        <f t="shared" si="300"/>
        <v>0</v>
      </c>
      <c r="JG105" s="49">
        <f t="shared" si="300"/>
        <v>0</v>
      </c>
      <c r="JH105" s="49">
        <f t="shared" si="300"/>
        <v>0</v>
      </c>
      <c r="JI105" s="49">
        <f t="shared" si="300"/>
        <v>0</v>
      </c>
      <c r="JJ105" s="49">
        <f t="shared" si="300"/>
        <v>0</v>
      </c>
      <c r="JK105" s="49">
        <f t="shared" si="300"/>
        <v>0</v>
      </c>
      <c r="JL105" s="49">
        <f t="shared" si="300"/>
        <v>0</v>
      </c>
      <c r="JM105" s="49">
        <f t="shared" si="300"/>
        <v>0</v>
      </c>
      <c r="JN105" s="49">
        <f t="shared" si="300"/>
        <v>0</v>
      </c>
      <c r="JO105" s="49">
        <f t="shared" si="300"/>
        <v>0</v>
      </c>
      <c r="JP105" s="49">
        <f t="shared" si="300"/>
        <v>0</v>
      </c>
      <c r="JQ105" s="49">
        <f t="shared" si="300"/>
        <v>0</v>
      </c>
      <c r="JR105" s="49">
        <f t="shared" si="300"/>
        <v>0</v>
      </c>
      <c r="JS105" s="49">
        <f t="shared" si="300"/>
        <v>0</v>
      </c>
      <c r="JT105" s="49">
        <f t="shared" si="300"/>
        <v>0</v>
      </c>
      <c r="JU105" s="49">
        <f t="shared" si="300"/>
        <v>0</v>
      </c>
      <c r="JV105" s="49">
        <f t="shared" si="300"/>
        <v>0</v>
      </c>
      <c r="JW105" s="49">
        <f t="shared" si="300"/>
        <v>0</v>
      </c>
      <c r="JX105" s="49">
        <f t="shared" si="300"/>
        <v>0</v>
      </c>
      <c r="JY105" s="49">
        <f t="shared" si="300"/>
        <v>0</v>
      </c>
      <c r="JZ105" s="49">
        <f t="shared" si="300"/>
        <v>0</v>
      </c>
      <c r="KA105" s="49">
        <f t="shared" si="300"/>
        <v>0</v>
      </c>
      <c r="KB105" s="49">
        <f t="shared" si="300"/>
        <v>0</v>
      </c>
      <c r="KC105" s="49">
        <f t="shared" si="300"/>
        <v>0</v>
      </c>
      <c r="KD105" s="49">
        <f t="shared" si="300"/>
        <v>0</v>
      </c>
      <c r="KE105" s="49">
        <f t="shared" si="300"/>
        <v>0</v>
      </c>
      <c r="KF105" s="49">
        <f t="shared" si="300"/>
        <v>0</v>
      </c>
      <c r="KG105" s="49">
        <f t="shared" si="300"/>
        <v>0</v>
      </c>
      <c r="KH105" s="49">
        <f t="shared" si="300"/>
        <v>0</v>
      </c>
      <c r="KI105" s="49">
        <f t="shared" si="300"/>
        <v>0</v>
      </c>
      <c r="KJ105" s="49">
        <f t="shared" si="300"/>
        <v>0</v>
      </c>
      <c r="KK105" s="49">
        <f t="shared" si="300"/>
        <v>0</v>
      </c>
      <c r="KL105" s="49">
        <f t="shared" si="300"/>
        <v>0</v>
      </c>
      <c r="KM105" s="49">
        <f t="shared" si="300"/>
        <v>0</v>
      </c>
      <c r="KN105" s="49">
        <f t="shared" si="300"/>
        <v>0</v>
      </c>
      <c r="KO105" s="49">
        <f t="shared" si="300"/>
        <v>0</v>
      </c>
      <c r="KP105" s="49">
        <f t="shared" si="300"/>
        <v>0</v>
      </c>
      <c r="KQ105" s="49">
        <f t="shared" si="300"/>
        <v>0</v>
      </c>
      <c r="KR105" s="49">
        <f t="shared" si="300"/>
        <v>0</v>
      </c>
      <c r="KS105" s="49">
        <f t="shared" si="300"/>
        <v>0</v>
      </c>
      <c r="KT105" s="49">
        <f t="shared" si="300"/>
        <v>0</v>
      </c>
      <c r="KU105" s="49">
        <f t="shared" si="300"/>
        <v>0</v>
      </c>
      <c r="KV105" s="49">
        <f t="shared" si="300"/>
        <v>0</v>
      </c>
      <c r="KW105" s="49">
        <f t="shared" si="300"/>
        <v>0</v>
      </c>
      <c r="KX105" s="49">
        <f t="shared" si="300"/>
        <v>0</v>
      </c>
      <c r="KY105" s="49">
        <f t="shared" si="300"/>
        <v>0</v>
      </c>
      <c r="KZ105" s="49">
        <f t="shared" si="300"/>
        <v>0</v>
      </c>
      <c r="LA105" s="49">
        <f t="shared" si="300"/>
        <v>0</v>
      </c>
      <c r="LB105" s="49">
        <f t="shared" si="300"/>
        <v>0</v>
      </c>
      <c r="LC105" s="49">
        <f t="shared" si="300"/>
        <v>0</v>
      </c>
      <c r="LD105" s="49">
        <f t="shared" si="300"/>
        <v>0</v>
      </c>
      <c r="LE105" s="49">
        <f t="shared" si="300"/>
        <v>0</v>
      </c>
      <c r="LF105" s="49">
        <f t="shared" si="300"/>
        <v>0</v>
      </c>
      <c r="LG105" s="49">
        <f t="shared" si="300"/>
        <v>0</v>
      </c>
      <c r="LH105" s="49">
        <f t="shared" si="300"/>
        <v>0</v>
      </c>
      <c r="LI105" s="49">
        <f t="shared" si="300"/>
        <v>0</v>
      </c>
      <c r="LJ105" s="49">
        <f t="shared" si="300"/>
        <v>0</v>
      </c>
      <c r="LK105" s="49">
        <f t="shared" ref="LK105:NV105" si="301">SUM(LK64:LK65)</f>
        <v>0</v>
      </c>
      <c r="LL105" s="49">
        <f t="shared" si="301"/>
        <v>0</v>
      </c>
      <c r="LM105" s="49">
        <f t="shared" si="301"/>
        <v>0</v>
      </c>
      <c r="LN105" s="49">
        <f t="shared" si="301"/>
        <v>0</v>
      </c>
      <c r="LO105" s="49">
        <f t="shared" si="301"/>
        <v>0</v>
      </c>
      <c r="LP105" s="49">
        <f t="shared" si="301"/>
        <v>0</v>
      </c>
      <c r="LQ105" s="49">
        <f t="shared" si="301"/>
        <v>0</v>
      </c>
      <c r="LR105" s="49">
        <f t="shared" si="301"/>
        <v>0</v>
      </c>
      <c r="LS105" s="49">
        <f t="shared" si="301"/>
        <v>0</v>
      </c>
      <c r="LT105" s="49">
        <f t="shared" si="301"/>
        <v>0</v>
      </c>
      <c r="LU105" s="49">
        <f t="shared" si="301"/>
        <v>0</v>
      </c>
      <c r="LV105" s="49">
        <f t="shared" si="301"/>
        <v>0</v>
      </c>
      <c r="LW105" s="49">
        <f t="shared" si="301"/>
        <v>0</v>
      </c>
      <c r="LX105" s="49">
        <f t="shared" si="301"/>
        <v>0</v>
      </c>
      <c r="LY105" s="49">
        <f t="shared" si="301"/>
        <v>0</v>
      </c>
      <c r="LZ105" s="49">
        <f t="shared" si="301"/>
        <v>0</v>
      </c>
      <c r="MA105" s="49">
        <f t="shared" si="301"/>
        <v>0</v>
      </c>
      <c r="MB105" s="49">
        <f t="shared" si="301"/>
        <v>0</v>
      </c>
      <c r="MC105" s="49">
        <f t="shared" si="301"/>
        <v>0</v>
      </c>
      <c r="MD105" s="49">
        <f t="shared" si="301"/>
        <v>0</v>
      </c>
      <c r="ME105" s="49">
        <f t="shared" si="301"/>
        <v>0</v>
      </c>
      <c r="MF105" s="49">
        <f t="shared" si="301"/>
        <v>0</v>
      </c>
      <c r="MG105" s="49">
        <f t="shared" si="301"/>
        <v>0</v>
      </c>
      <c r="MH105" s="49">
        <f t="shared" si="301"/>
        <v>0</v>
      </c>
      <c r="MI105" s="49">
        <f t="shared" si="301"/>
        <v>0</v>
      </c>
      <c r="MJ105" s="49">
        <f t="shared" si="301"/>
        <v>0</v>
      </c>
      <c r="MK105" s="49">
        <f t="shared" si="301"/>
        <v>0</v>
      </c>
      <c r="ML105" s="49">
        <f t="shared" si="301"/>
        <v>0</v>
      </c>
      <c r="MM105" s="49">
        <f t="shared" si="301"/>
        <v>0</v>
      </c>
      <c r="MN105" s="49">
        <f t="shared" si="301"/>
        <v>0</v>
      </c>
      <c r="MO105" s="49">
        <f t="shared" si="301"/>
        <v>0</v>
      </c>
      <c r="MP105" s="49">
        <f t="shared" si="301"/>
        <v>0</v>
      </c>
      <c r="MQ105" s="49">
        <f t="shared" si="301"/>
        <v>0</v>
      </c>
      <c r="MR105" s="49">
        <f t="shared" si="301"/>
        <v>0</v>
      </c>
      <c r="MS105" s="49">
        <f t="shared" si="301"/>
        <v>0</v>
      </c>
      <c r="MT105" s="49">
        <f t="shared" si="301"/>
        <v>0</v>
      </c>
      <c r="MU105" s="49">
        <f t="shared" si="301"/>
        <v>0</v>
      </c>
      <c r="MV105" s="49">
        <f t="shared" si="301"/>
        <v>0</v>
      </c>
      <c r="MW105" s="49">
        <f t="shared" si="301"/>
        <v>0</v>
      </c>
      <c r="MX105" s="49">
        <f t="shared" si="301"/>
        <v>0</v>
      </c>
      <c r="MY105" s="49">
        <f t="shared" si="301"/>
        <v>0</v>
      </c>
      <c r="MZ105" s="49">
        <f t="shared" si="301"/>
        <v>0</v>
      </c>
      <c r="NA105" s="49">
        <f t="shared" si="301"/>
        <v>0</v>
      </c>
      <c r="NB105" s="49">
        <f t="shared" si="301"/>
        <v>0</v>
      </c>
      <c r="NC105" s="49">
        <f t="shared" si="301"/>
        <v>0</v>
      </c>
      <c r="ND105" s="49">
        <f t="shared" si="301"/>
        <v>0</v>
      </c>
      <c r="NE105" s="49">
        <f t="shared" si="301"/>
        <v>0</v>
      </c>
      <c r="NF105" s="49">
        <f t="shared" si="301"/>
        <v>0</v>
      </c>
      <c r="NG105" s="49">
        <f t="shared" si="301"/>
        <v>0</v>
      </c>
      <c r="NH105" s="49">
        <f t="shared" si="301"/>
        <v>0</v>
      </c>
      <c r="NI105" s="49">
        <f t="shared" si="301"/>
        <v>0</v>
      </c>
      <c r="NJ105" s="49">
        <f t="shared" si="301"/>
        <v>0</v>
      </c>
      <c r="NK105" s="49">
        <f t="shared" si="301"/>
        <v>0</v>
      </c>
      <c r="NL105" s="49">
        <f t="shared" si="301"/>
        <v>0</v>
      </c>
      <c r="NM105" s="49">
        <f t="shared" si="301"/>
        <v>0</v>
      </c>
      <c r="NN105" s="49">
        <f t="shared" si="301"/>
        <v>0</v>
      </c>
      <c r="NO105" s="49">
        <f t="shared" si="301"/>
        <v>0</v>
      </c>
      <c r="NP105" s="49">
        <f t="shared" si="301"/>
        <v>0</v>
      </c>
      <c r="NQ105" s="49">
        <f t="shared" si="301"/>
        <v>0</v>
      </c>
      <c r="NR105" s="49">
        <f t="shared" si="301"/>
        <v>0</v>
      </c>
      <c r="NS105" s="49">
        <f t="shared" si="301"/>
        <v>0</v>
      </c>
      <c r="NT105" s="49">
        <f t="shared" si="301"/>
        <v>0</v>
      </c>
      <c r="NU105" s="49">
        <f t="shared" si="301"/>
        <v>0</v>
      </c>
      <c r="NV105" s="49">
        <f t="shared" si="301"/>
        <v>0</v>
      </c>
      <c r="NW105" s="49">
        <f t="shared" ref="NW105:QH105" si="302">SUM(NW64:NW65)</f>
        <v>0</v>
      </c>
      <c r="NX105" s="49">
        <f t="shared" si="302"/>
        <v>0</v>
      </c>
      <c r="NY105" s="49">
        <f t="shared" si="302"/>
        <v>0</v>
      </c>
      <c r="NZ105" s="49">
        <f t="shared" si="302"/>
        <v>0</v>
      </c>
      <c r="OA105" s="49">
        <f t="shared" si="302"/>
        <v>0</v>
      </c>
      <c r="OB105" s="49">
        <f t="shared" si="302"/>
        <v>0</v>
      </c>
      <c r="OC105" s="49">
        <f t="shared" si="302"/>
        <v>0</v>
      </c>
      <c r="OD105" s="49">
        <f t="shared" si="302"/>
        <v>0</v>
      </c>
      <c r="OE105" s="49">
        <f t="shared" si="302"/>
        <v>0</v>
      </c>
      <c r="OF105" s="49">
        <f t="shared" si="302"/>
        <v>0</v>
      </c>
      <c r="OG105" s="49">
        <f t="shared" si="302"/>
        <v>0</v>
      </c>
      <c r="OH105" s="49">
        <f t="shared" si="302"/>
        <v>0</v>
      </c>
      <c r="OI105" s="49">
        <f t="shared" si="302"/>
        <v>0</v>
      </c>
      <c r="OJ105" s="49">
        <f t="shared" si="302"/>
        <v>0</v>
      </c>
      <c r="OK105" s="49">
        <f t="shared" si="302"/>
        <v>0</v>
      </c>
      <c r="OL105" s="49">
        <f t="shared" si="302"/>
        <v>0</v>
      </c>
      <c r="OM105" s="49">
        <f t="shared" si="302"/>
        <v>0</v>
      </c>
      <c r="ON105" s="49">
        <f t="shared" si="302"/>
        <v>0</v>
      </c>
      <c r="OO105" s="49">
        <f t="shared" si="302"/>
        <v>0</v>
      </c>
      <c r="OP105" s="49">
        <f t="shared" si="302"/>
        <v>0</v>
      </c>
      <c r="OQ105" s="49">
        <f t="shared" si="302"/>
        <v>0</v>
      </c>
      <c r="OR105" s="49">
        <f t="shared" si="302"/>
        <v>0</v>
      </c>
      <c r="OS105" s="49">
        <f t="shared" si="302"/>
        <v>0</v>
      </c>
      <c r="OT105" s="49">
        <f t="shared" si="302"/>
        <v>0</v>
      </c>
      <c r="OU105" s="49">
        <f t="shared" si="302"/>
        <v>0</v>
      </c>
      <c r="OV105" s="49">
        <f t="shared" si="302"/>
        <v>0</v>
      </c>
      <c r="OW105" s="49">
        <f t="shared" si="302"/>
        <v>0</v>
      </c>
      <c r="OX105" s="49">
        <f t="shared" si="302"/>
        <v>0</v>
      </c>
      <c r="OY105" s="49">
        <f t="shared" si="302"/>
        <v>0</v>
      </c>
      <c r="OZ105" s="49">
        <f t="shared" si="302"/>
        <v>0</v>
      </c>
      <c r="PA105" s="49">
        <f t="shared" si="302"/>
        <v>0</v>
      </c>
      <c r="PB105" s="49">
        <f t="shared" si="302"/>
        <v>0</v>
      </c>
      <c r="PC105" s="49">
        <f t="shared" si="302"/>
        <v>0</v>
      </c>
      <c r="PD105" s="49">
        <f t="shared" si="302"/>
        <v>0</v>
      </c>
      <c r="PE105" s="49">
        <f t="shared" si="302"/>
        <v>0</v>
      </c>
      <c r="PF105" s="49">
        <f t="shared" si="302"/>
        <v>0</v>
      </c>
      <c r="PG105" s="49">
        <f t="shared" si="302"/>
        <v>0</v>
      </c>
      <c r="PH105" s="49">
        <f t="shared" si="302"/>
        <v>0</v>
      </c>
      <c r="PI105" s="49">
        <f t="shared" si="302"/>
        <v>0</v>
      </c>
      <c r="PJ105" s="49">
        <f t="shared" si="302"/>
        <v>0</v>
      </c>
      <c r="PK105" s="49">
        <f t="shared" si="302"/>
        <v>0</v>
      </c>
      <c r="PL105" s="49">
        <f t="shared" si="302"/>
        <v>0</v>
      </c>
      <c r="PM105" s="49">
        <f t="shared" si="302"/>
        <v>0</v>
      </c>
      <c r="PN105" s="49">
        <f t="shared" si="302"/>
        <v>0</v>
      </c>
      <c r="PO105" s="49">
        <f t="shared" si="302"/>
        <v>0</v>
      </c>
      <c r="PP105" s="49">
        <f t="shared" si="302"/>
        <v>0</v>
      </c>
      <c r="PQ105" s="49">
        <f t="shared" si="302"/>
        <v>0</v>
      </c>
      <c r="PR105" s="49">
        <f t="shared" si="302"/>
        <v>0</v>
      </c>
      <c r="PS105" s="49">
        <f t="shared" si="302"/>
        <v>0</v>
      </c>
      <c r="PT105" s="49">
        <f t="shared" si="302"/>
        <v>0</v>
      </c>
      <c r="PU105" s="49">
        <f t="shared" si="302"/>
        <v>0</v>
      </c>
      <c r="PV105" s="49">
        <f t="shared" si="302"/>
        <v>0</v>
      </c>
      <c r="PW105" s="49">
        <f t="shared" si="302"/>
        <v>0</v>
      </c>
      <c r="PX105" s="49">
        <f t="shared" si="302"/>
        <v>0</v>
      </c>
      <c r="PY105" s="49">
        <f t="shared" si="302"/>
        <v>0</v>
      </c>
      <c r="PZ105" s="49">
        <f t="shared" si="302"/>
        <v>0</v>
      </c>
      <c r="QA105" s="49">
        <f t="shared" si="302"/>
        <v>0</v>
      </c>
      <c r="QB105" s="49">
        <f t="shared" si="302"/>
        <v>0</v>
      </c>
      <c r="QC105" s="49">
        <f t="shared" si="302"/>
        <v>0</v>
      </c>
      <c r="QD105" s="49">
        <f t="shared" si="302"/>
        <v>0</v>
      </c>
      <c r="QE105" s="49">
        <f t="shared" si="302"/>
        <v>0</v>
      </c>
      <c r="QF105" s="49">
        <f t="shared" si="302"/>
        <v>0</v>
      </c>
      <c r="QG105" s="49">
        <f t="shared" si="302"/>
        <v>0</v>
      </c>
      <c r="QH105" s="49">
        <f t="shared" si="302"/>
        <v>0</v>
      </c>
      <c r="QI105" s="49">
        <f t="shared" ref="QI105:ST105" si="303">SUM(QI64:QI65)</f>
        <v>0</v>
      </c>
      <c r="QJ105" s="49">
        <f t="shared" si="303"/>
        <v>0</v>
      </c>
      <c r="QK105" s="49">
        <f t="shared" si="303"/>
        <v>0</v>
      </c>
      <c r="QL105" s="49">
        <f t="shared" si="303"/>
        <v>0</v>
      </c>
      <c r="QM105" s="49">
        <f t="shared" si="303"/>
        <v>0</v>
      </c>
      <c r="QN105" s="49">
        <f t="shared" si="303"/>
        <v>0</v>
      </c>
      <c r="QO105" s="49">
        <f t="shared" si="303"/>
        <v>0</v>
      </c>
      <c r="QP105" s="49">
        <f t="shared" si="303"/>
        <v>0</v>
      </c>
      <c r="QQ105" s="49">
        <f t="shared" si="303"/>
        <v>0</v>
      </c>
      <c r="QR105" s="49">
        <f t="shared" si="303"/>
        <v>0</v>
      </c>
      <c r="QS105" s="49">
        <f t="shared" si="303"/>
        <v>0</v>
      </c>
      <c r="QT105" s="49">
        <f t="shared" si="303"/>
        <v>0</v>
      </c>
      <c r="QU105" s="49">
        <f t="shared" si="303"/>
        <v>0</v>
      </c>
      <c r="QV105" s="49">
        <f t="shared" si="303"/>
        <v>0</v>
      </c>
      <c r="QW105" s="49">
        <f t="shared" si="303"/>
        <v>0</v>
      </c>
      <c r="QX105" s="49">
        <f t="shared" si="303"/>
        <v>0</v>
      </c>
      <c r="QY105" s="49">
        <f t="shared" si="303"/>
        <v>0</v>
      </c>
      <c r="QZ105" s="49">
        <f t="shared" si="303"/>
        <v>0</v>
      </c>
      <c r="RA105" s="49">
        <f t="shared" si="303"/>
        <v>0</v>
      </c>
      <c r="RB105" s="49">
        <f t="shared" si="303"/>
        <v>0</v>
      </c>
      <c r="RC105" s="49">
        <f t="shared" si="303"/>
        <v>0</v>
      </c>
      <c r="RD105" s="49">
        <f t="shared" si="303"/>
        <v>0</v>
      </c>
      <c r="RE105" s="49">
        <f t="shared" si="303"/>
        <v>0</v>
      </c>
      <c r="RF105" s="49">
        <f t="shared" si="303"/>
        <v>0</v>
      </c>
      <c r="RG105" s="49">
        <f t="shared" si="303"/>
        <v>0</v>
      </c>
      <c r="RH105" s="49">
        <f t="shared" si="303"/>
        <v>0</v>
      </c>
      <c r="RI105" s="49">
        <f t="shared" si="303"/>
        <v>0</v>
      </c>
      <c r="RJ105" s="49">
        <f t="shared" si="303"/>
        <v>0</v>
      </c>
      <c r="RK105" s="49">
        <f t="shared" si="303"/>
        <v>0</v>
      </c>
      <c r="RL105" s="49">
        <f t="shared" si="303"/>
        <v>0</v>
      </c>
      <c r="RM105" s="49">
        <f t="shared" si="303"/>
        <v>0</v>
      </c>
      <c r="RN105" s="49">
        <f t="shared" si="303"/>
        <v>0</v>
      </c>
      <c r="RO105" s="49">
        <f t="shared" si="303"/>
        <v>0</v>
      </c>
      <c r="RP105" s="49">
        <f t="shared" si="303"/>
        <v>0</v>
      </c>
      <c r="RQ105" s="49">
        <f t="shared" si="303"/>
        <v>0</v>
      </c>
      <c r="RR105" s="49">
        <f t="shared" si="303"/>
        <v>0</v>
      </c>
      <c r="RS105" s="49">
        <f t="shared" si="303"/>
        <v>0</v>
      </c>
      <c r="RT105" s="49">
        <f t="shared" si="303"/>
        <v>0</v>
      </c>
      <c r="RU105" s="49">
        <f t="shared" si="303"/>
        <v>0</v>
      </c>
      <c r="RV105" s="49">
        <f t="shared" si="303"/>
        <v>0</v>
      </c>
      <c r="RW105" s="49">
        <f t="shared" si="303"/>
        <v>0</v>
      </c>
      <c r="RX105" s="49">
        <f t="shared" si="303"/>
        <v>0</v>
      </c>
      <c r="RY105" s="49">
        <f t="shared" si="303"/>
        <v>0</v>
      </c>
      <c r="RZ105" s="49">
        <f t="shared" si="303"/>
        <v>0</v>
      </c>
      <c r="SA105" s="49">
        <f t="shared" si="303"/>
        <v>0</v>
      </c>
      <c r="SB105" s="49">
        <f t="shared" si="303"/>
        <v>0</v>
      </c>
      <c r="SC105" s="49">
        <f t="shared" si="303"/>
        <v>0</v>
      </c>
      <c r="SD105" s="49">
        <f t="shared" si="303"/>
        <v>0</v>
      </c>
      <c r="SE105" s="49">
        <f t="shared" si="303"/>
        <v>0</v>
      </c>
      <c r="SF105" s="49">
        <f t="shared" si="303"/>
        <v>0</v>
      </c>
      <c r="SG105" s="49">
        <f t="shared" si="303"/>
        <v>0</v>
      </c>
      <c r="SH105" s="49">
        <f t="shared" si="303"/>
        <v>0</v>
      </c>
      <c r="SI105" s="49">
        <f t="shared" si="303"/>
        <v>0</v>
      </c>
      <c r="SJ105" s="49">
        <f t="shared" si="303"/>
        <v>0</v>
      </c>
      <c r="SK105" s="49">
        <f t="shared" si="303"/>
        <v>0</v>
      </c>
      <c r="SL105" s="49">
        <f t="shared" si="303"/>
        <v>0</v>
      </c>
      <c r="SM105" s="49">
        <f t="shared" si="303"/>
        <v>0</v>
      </c>
      <c r="SN105" s="49">
        <f t="shared" si="303"/>
        <v>0</v>
      </c>
      <c r="SO105" s="49">
        <f t="shared" si="303"/>
        <v>0</v>
      </c>
      <c r="SP105" s="49">
        <f t="shared" si="303"/>
        <v>0</v>
      </c>
      <c r="SQ105" s="49">
        <f t="shared" si="303"/>
        <v>0</v>
      </c>
      <c r="SR105" s="49">
        <f t="shared" si="303"/>
        <v>0</v>
      </c>
      <c r="SS105" s="49">
        <f t="shared" si="303"/>
        <v>0</v>
      </c>
      <c r="ST105" s="49">
        <f t="shared" si="303"/>
        <v>0</v>
      </c>
      <c r="SU105" s="49">
        <f t="shared" ref="SU105:VF105" si="304">SUM(SU64:SU65)</f>
        <v>0</v>
      </c>
      <c r="SV105" s="49">
        <f t="shared" si="304"/>
        <v>0</v>
      </c>
      <c r="SW105" s="49">
        <f t="shared" si="304"/>
        <v>0</v>
      </c>
      <c r="SX105" s="49">
        <f t="shared" si="304"/>
        <v>0</v>
      </c>
      <c r="SY105" s="49">
        <f t="shared" si="304"/>
        <v>0</v>
      </c>
      <c r="SZ105" s="49">
        <f t="shared" si="304"/>
        <v>0</v>
      </c>
      <c r="TA105" s="49">
        <f t="shared" si="304"/>
        <v>0</v>
      </c>
      <c r="TB105" s="49">
        <f t="shared" si="304"/>
        <v>0</v>
      </c>
      <c r="TC105" s="49">
        <f t="shared" si="304"/>
        <v>0</v>
      </c>
      <c r="TD105" s="49">
        <f t="shared" si="304"/>
        <v>0</v>
      </c>
      <c r="TE105" s="49">
        <f t="shared" si="304"/>
        <v>0</v>
      </c>
      <c r="TF105" s="49">
        <f t="shared" si="304"/>
        <v>0</v>
      </c>
      <c r="TG105" s="49">
        <f t="shared" si="304"/>
        <v>0</v>
      </c>
      <c r="TH105" s="49">
        <f t="shared" si="304"/>
        <v>0</v>
      </c>
      <c r="TI105" s="49">
        <f t="shared" si="304"/>
        <v>0</v>
      </c>
      <c r="TJ105" s="49">
        <f t="shared" si="304"/>
        <v>0</v>
      </c>
      <c r="TK105" s="49">
        <f t="shared" si="304"/>
        <v>0</v>
      </c>
      <c r="TL105" s="49">
        <f t="shared" si="304"/>
        <v>0</v>
      </c>
      <c r="TM105" s="49">
        <f t="shared" si="304"/>
        <v>0</v>
      </c>
      <c r="TN105" s="49">
        <f t="shared" si="304"/>
        <v>0</v>
      </c>
      <c r="TO105" s="49">
        <f t="shared" si="304"/>
        <v>0</v>
      </c>
      <c r="TP105" s="49">
        <f t="shared" si="304"/>
        <v>0</v>
      </c>
      <c r="TQ105" s="49">
        <f t="shared" si="304"/>
        <v>0</v>
      </c>
      <c r="TR105" s="49">
        <f t="shared" si="304"/>
        <v>0</v>
      </c>
      <c r="TS105" s="49">
        <f t="shared" si="304"/>
        <v>0</v>
      </c>
      <c r="TT105" s="49">
        <f t="shared" si="304"/>
        <v>0</v>
      </c>
      <c r="TU105" s="49">
        <f t="shared" si="304"/>
        <v>0</v>
      </c>
      <c r="TV105" s="49">
        <f t="shared" si="304"/>
        <v>0</v>
      </c>
      <c r="TW105" s="49">
        <f t="shared" si="304"/>
        <v>0</v>
      </c>
      <c r="TX105" s="49">
        <f t="shared" si="304"/>
        <v>0</v>
      </c>
      <c r="TY105" s="49">
        <f t="shared" si="304"/>
        <v>0</v>
      </c>
      <c r="TZ105" s="49">
        <f t="shared" si="304"/>
        <v>0</v>
      </c>
      <c r="UA105" s="49">
        <f t="shared" si="304"/>
        <v>0</v>
      </c>
      <c r="UB105" s="49">
        <f t="shared" si="304"/>
        <v>0</v>
      </c>
      <c r="UC105" s="49">
        <f t="shared" si="304"/>
        <v>0</v>
      </c>
      <c r="UD105" s="49">
        <f t="shared" si="304"/>
        <v>0</v>
      </c>
      <c r="UE105" s="49">
        <f t="shared" si="304"/>
        <v>0</v>
      </c>
      <c r="UF105" s="49">
        <f t="shared" si="304"/>
        <v>0</v>
      </c>
      <c r="UG105" s="49">
        <f t="shared" si="304"/>
        <v>0</v>
      </c>
      <c r="UH105" s="49">
        <f t="shared" si="304"/>
        <v>0</v>
      </c>
      <c r="UI105" s="49">
        <f t="shared" si="304"/>
        <v>0</v>
      </c>
      <c r="UJ105" s="49">
        <f t="shared" si="304"/>
        <v>0</v>
      </c>
      <c r="UK105" s="49">
        <f t="shared" si="304"/>
        <v>0</v>
      </c>
      <c r="UL105" s="49">
        <f t="shared" si="304"/>
        <v>0</v>
      </c>
      <c r="UM105" s="49">
        <f t="shared" si="304"/>
        <v>0</v>
      </c>
      <c r="UN105" s="49">
        <f t="shared" si="304"/>
        <v>0</v>
      </c>
      <c r="UO105" s="49">
        <f t="shared" si="304"/>
        <v>0</v>
      </c>
      <c r="UP105" s="49">
        <f t="shared" si="304"/>
        <v>0</v>
      </c>
      <c r="UQ105" s="49">
        <f t="shared" si="304"/>
        <v>0</v>
      </c>
      <c r="UR105" s="49">
        <f t="shared" si="304"/>
        <v>0</v>
      </c>
      <c r="US105" s="49">
        <f t="shared" si="304"/>
        <v>0</v>
      </c>
      <c r="UT105" s="49">
        <f t="shared" si="304"/>
        <v>0</v>
      </c>
      <c r="UU105" s="49">
        <f t="shared" si="304"/>
        <v>0</v>
      </c>
      <c r="UV105" s="49">
        <f t="shared" si="304"/>
        <v>0</v>
      </c>
      <c r="UW105" s="49">
        <f t="shared" si="304"/>
        <v>0</v>
      </c>
      <c r="UX105" s="49">
        <f t="shared" si="304"/>
        <v>0</v>
      </c>
      <c r="UY105" s="49">
        <f t="shared" si="304"/>
        <v>0</v>
      </c>
      <c r="UZ105" s="49">
        <f t="shared" si="304"/>
        <v>0</v>
      </c>
      <c r="VA105" s="49">
        <f t="shared" si="304"/>
        <v>0</v>
      </c>
      <c r="VB105" s="49">
        <f t="shared" si="304"/>
        <v>0</v>
      </c>
      <c r="VC105" s="49">
        <f t="shared" si="304"/>
        <v>0</v>
      </c>
      <c r="VD105" s="49">
        <f t="shared" si="304"/>
        <v>0</v>
      </c>
      <c r="VE105" s="49">
        <f t="shared" si="304"/>
        <v>0</v>
      </c>
      <c r="VF105" s="49">
        <f t="shared" si="304"/>
        <v>0</v>
      </c>
      <c r="VG105" s="49">
        <f t="shared" ref="VG105:XR105" si="305">SUM(VG64:VG65)</f>
        <v>0</v>
      </c>
      <c r="VH105" s="49">
        <f t="shared" si="305"/>
        <v>0</v>
      </c>
      <c r="VI105" s="49">
        <f t="shared" si="305"/>
        <v>0</v>
      </c>
      <c r="VJ105" s="49">
        <f t="shared" si="305"/>
        <v>0</v>
      </c>
      <c r="VK105" s="49">
        <f t="shared" si="305"/>
        <v>0</v>
      </c>
      <c r="VL105" s="49">
        <f t="shared" si="305"/>
        <v>0</v>
      </c>
      <c r="VM105" s="49">
        <f t="shared" si="305"/>
        <v>0</v>
      </c>
      <c r="VN105" s="49">
        <f t="shared" si="305"/>
        <v>0</v>
      </c>
      <c r="VO105" s="49">
        <f t="shared" si="305"/>
        <v>0</v>
      </c>
      <c r="VP105" s="49">
        <f t="shared" si="305"/>
        <v>0</v>
      </c>
      <c r="VQ105" s="49">
        <f t="shared" si="305"/>
        <v>0</v>
      </c>
      <c r="VR105" s="49">
        <f t="shared" si="305"/>
        <v>0</v>
      </c>
      <c r="VS105" s="49">
        <f t="shared" si="305"/>
        <v>0</v>
      </c>
      <c r="VT105" s="49">
        <f t="shared" si="305"/>
        <v>0</v>
      </c>
      <c r="VU105" s="49">
        <f t="shared" si="305"/>
        <v>0</v>
      </c>
      <c r="VV105" s="49">
        <f t="shared" si="305"/>
        <v>0</v>
      </c>
      <c r="VW105" s="49">
        <f t="shared" si="305"/>
        <v>0</v>
      </c>
      <c r="VX105" s="49">
        <f t="shared" si="305"/>
        <v>0</v>
      </c>
      <c r="VY105" s="49">
        <f t="shared" si="305"/>
        <v>0</v>
      </c>
      <c r="VZ105" s="49">
        <f t="shared" si="305"/>
        <v>0</v>
      </c>
      <c r="WA105" s="49">
        <f t="shared" si="305"/>
        <v>0</v>
      </c>
      <c r="WB105" s="49">
        <f t="shared" si="305"/>
        <v>0</v>
      </c>
      <c r="WC105" s="49">
        <f t="shared" si="305"/>
        <v>0</v>
      </c>
      <c r="WD105" s="49">
        <f t="shared" si="305"/>
        <v>0</v>
      </c>
      <c r="WE105" s="49">
        <f t="shared" si="305"/>
        <v>0</v>
      </c>
      <c r="WF105" s="49">
        <f t="shared" si="305"/>
        <v>0</v>
      </c>
      <c r="WG105" s="49">
        <f t="shared" si="305"/>
        <v>0</v>
      </c>
      <c r="WH105" s="49">
        <f t="shared" si="305"/>
        <v>0</v>
      </c>
      <c r="WI105" s="49">
        <f t="shared" si="305"/>
        <v>0</v>
      </c>
      <c r="WJ105" s="49">
        <f t="shared" si="305"/>
        <v>0</v>
      </c>
      <c r="WK105" s="49">
        <f t="shared" si="305"/>
        <v>0</v>
      </c>
      <c r="WL105" s="49">
        <f t="shared" si="305"/>
        <v>0</v>
      </c>
      <c r="WM105" s="49">
        <f t="shared" si="305"/>
        <v>0</v>
      </c>
      <c r="WN105" s="49">
        <f t="shared" si="305"/>
        <v>0</v>
      </c>
      <c r="WO105" s="49">
        <f t="shared" si="305"/>
        <v>0</v>
      </c>
      <c r="WP105" s="49">
        <f t="shared" si="305"/>
        <v>0</v>
      </c>
      <c r="WQ105" s="49">
        <f t="shared" si="305"/>
        <v>0</v>
      </c>
      <c r="WR105" s="49">
        <f t="shared" si="305"/>
        <v>0</v>
      </c>
      <c r="WS105" s="49">
        <f t="shared" si="305"/>
        <v>0</v>
      </c>
      <c r="WT105" s="49">
        <f t="shared" si="305"/>
        <v>0</v>
      </c>
      <c r="WU105" s="49">
        <f t="shared" si="305"/>
        <v>0</v>
      </c>
      <c r="WV105" s="49">
        <f t="shared" si="305"/>
        <v>0</v>
      </c>
      <c r="WW105" s="49">
        <f t="shared" si="305"/>
        <v>0</v>
      </c>
      <c r="WX105" s="49">
        <f t="shared" si="305"/>
        <v>0</v>
      </c>
      <c r="WY105" s="49">
        <f t="shared" si="305"/>
        <v>0</v>
      </c>
      <c r="WZ105" s="49">
        <f t="shared" si="305"/>
        <v>0</v>
      </c>
      <c r="XA105" s="49">
        <f t="shared" si="305"/>
        <v>0</v>
      </c>
      <c r="XB105" s="49">
        <f t="shared" si="305"/>
        <v>0</v>
      </c>
      <c r="XC105" s="49">
        <f t="shared" si="305"/>
        <v>0</v>
      </c>
      <c r="XD105" s="49">
        <f t="shared" si="305"/>
        <v>0</v>
      </c>
      <c r="XE105" s="49">
        <f t="shared" si="305"/>
        <v>0</v>
      </c>
      <c r="XF105" s="49">
        <f t="shared" si="305"/>
        <v>0</v>
      </c>
      <c r="XG105" s="49">
        <f t="shared" si="305"/>
        <v>0</v>
      </c>
      <c r="XH105" s="49">
        <f t="shared" si="305"/>
        <v>0</v>
      </c>
      <c r="XI105" s="49">
        <f t="shared" si="305"/>
        <v>0</v>
      </c>
      <c r="XJ105" s="49">
        <f t="shared" si="305"/>
        <v>0</v>
      </c>
      <c r="XK105" s="49">
        <f t="shared" si="305"/>
        <v>0</v>
      </c>
      <c r="XL105" s="49">
        <f t="shared" si="305"/>
        <v>0</v>
      </c>
      <c r="XM105" s="49">
        <f t="shared" si="305"/>
        <v>0</v>
      </c>
      <c r="XN105" s="49">
        <f t="shared" si="305"/>
        <v>0</v>
      </c>
      <c r="XO105" s="49">
        <f t="shared" si="305"/>
        <v>0</v>
      </c>
      <c r="XP105" s="49">
        <f t="shared" si="305"/>
        <v>0</v>
      </c>
      <c r="XQ105" s="49">
        <f t="shared" si="305"/>
        <v>0</v>
      </c>
      <c r="XR105" s="49">
        <f t="shared" si="305"/>
        <v>0</v>
      </c>
      <c r="XS105" s="49">
        <f t="shared" ref="XS105:AAD105" si="306">SUM(XS64:XS65)</f>
        <v>0</v>
      </c>
      <c r="XT105" s="49">
        <f t="shared" si="306"/>
        <v>0</v>
      </c>
      <c r="XU105" s="49">
        <f t="shared" si="306"/>
        <v>0</v>
      </c>
      <c r="XV105" s="49">
        <f t="shared" si="306"/>
        <v>0</v>
      </c>
      <c r="XW105" s="49">
        <f t="shared" si="306"/>
        <v>0</v>
      </c>
      <c r="XX105" s="49">
        <f t="shared" si="306"/>
        <v>0</v>
      </c>
      <c r="XY105" s="49">
        <f t="shared" si="306"/>
        <v>0</v>
      </c>
      <c r="XZ105" s="49">
        <f t="shared" si="306"/>
        <v>0</v>
      </c>
      <c r="YA105" s="49">
        <f t="shared" si="306"/>
        <v>0</v>
      </c>
      <c r="YB105" s="49">
        <f t="shared" si="306"/>
        <v>0</v>
      </c>
      <c r="YC105" s="49">
        <f t="shared" si="306"/>
        <v>0</v>
      </c>
      <c r="YD105" s="49">
        <f t="shared" si="306"/>
        <v>0</v>
      </c>
      <c r="YE105" s="49">
        <f t="shared" si="306"/>
        <v>0</v>
      </c>
      <c r="YF105" s="49">
        <f t="shared" si="306"/>
        <v>0</v>
      </c>
      <c r="YG105" s="49">
        <f t="shared" si="306"/>
        <v>0</v>
      </c>
      <c r="YH105" s="49">
        <f t="shared" si="306"/>
        <v>0</v>
      </c>
      <c r="YI105" s="49">
        <f t="shared" si="306"/>
        <v>0</v>
      </c>
      <c r="YJ105" s="49">
        <f t="shared" si="306"/>
        <v>0</v>
      </c>
      <c r="YK105" s="49">
        <f t="shared" si="306"/>
        <v>0</v>
      </c>
      <c r="YL105" s="49">
        <f t="shared" si="306"/>
        <v>0</v>
      </c>
      <c r="YM105" s="49">
        <f t="shared" si="306"/>
        <v>0</v>
      </c>
      <c r="YN105" s="49">
        <f t="shared" si="306"/>
        <v>0</v>
      </c>
      <c r="YO105" s="49">
        <f t="shared" si="306"/>
        <v>0</v>
      </c>
      <c r="YP105" s="49">
        <f t="shared" si="306"/>
        <v>0</v>
      </c>
      <c r="YQ105" s="49">
        <f t="shared" si="306"/>
        <v>0</v>
      </c>
      <c r="YR105" s="49">
        <f t="shared" si="306"/>
        <v>0</v>
      </c>
      <c r="YS105" s="49">
        <f t="shared" si="306"/>
        <v>0</v>
      </c>
      <c r="YT105" s="49">
        <f t="shared" si="306"/>
        <v>0</v>
      </c>
      <c r="YU105" s="49">
        <f t="shared" si="306"/>
        <v>0</v>
      </c>
      <c r="YV105" s="49">
        <f t="shared" si="306"/>
        <v>0</v>
      </c>
      <c r="YW105" s="49">
        <f t="shared" si="306"/>
        <v>0</v>
      </c>
      <c r="YX105" s="49">
        <f t="shared" si="306"/>
        <v>0</v>
      </c>
      <c r="YY105" s="49">
        <f t="shared" si="306"/>
        <v>0</v>
      </c>
      <c r="YZ105" s="49">
        <f t="shared" si="306"/>
        <v>0</v>
      </c>
      <c r="ZA105" s="49">
        <f t="shared" si="306"/>
        <v>0</v>
      </c>
      <c r="ZB105" s="49">
        <f t="shared" si="306"/>
        <v>0</v>
      </c>
      <c r="ZC105" s="49">
        <f t="shared" si="306"/>
        <v>0</v>
      </c>
      <c r="ZD105" s="49">
        <f t="shared" si="306"/>
        <v>0</v>
      </c>
      <c r="ZE105" s="49">
        <f t="shared" si="306"/>
        <v>0</v>
      </c>
      <c r="ZF105" s="49">
        <f t="shared" si="306"/>
        <v>0</v>
      </c>
      <c r="ZG105" s="49">
        <f t="shared" si="306"/>
        <v>0</v>
      </c>
      <c r="ZH105" s="49">
        <f t="shared" si="306"/>
        <v>0</v>
      </c>
      <c r="ZI105" s="49">
        <f t="shared" si="306"/>
        <v>0</v>
      </c>
      <c r="ZJ105" s="49">
        <f t="shared" si="306"/>
        <v>0</v>
      </c>
      <c r="ZK105" s="49">
        <f t="shared" si="306"/>
        <v>0</v>
      </c>
      <c r="ZL105" s="49">
        <f t="shared" si="306"/>
        <v>0</v>
      </c>
      <c r="ZM105" s="49">
        <f t="shared" si="306"/>
        <v>0</v>
      </c>
      <c r="ZN105" s="49">
        <f t="shared" si="306"/>
        <v>0</v>
      </c>
      <c r="ZO105" s="49">
        <f t="shared" si="306"/>
        <v>0</v>
      </c>
      <c r="ZP105" s="49">
        <f t="shared" si="306"/>
        <v>0</v>
      </c>
      <c r="ZQ105" s="49">
        <f t="shared" si="306"/>
        <v>0</v>
      </c>
      <c r="ZR105" s="49">
        <f t="shared" si="306"/>
        <v>0</v>
      </c>
      <c r="ZS105" s="49">
        <f t="shared" si="306"/>
        <v>0</v>
      </c>
      <c r="ZT105" s="49">
        <f t="shared" si="306"/>
        <v>0</v>
      </c>
      <c r="ZU105" s="49">
        <f t="shared" si="306"/>
        <v>0</v>
      </c>
      <c r="ZV105" s="49">
        <f t="shared" si="306"/>
        <v>0</v>
      </c>
      <c r="ZW105" s="49">
        <f t="shared" si="306"/>
        <v>0</v>
      </c>
      <c r="ZX105" s="49">
        <f t="shared" si="306"/>
        <v>0</v>
      </c>
      <c r="ZY105" s="49">
        <f t="shared" si="306"/>
        <v>0</v>
      </c>
      <c r="ZZ105" s="49">
        <f t="shared" si="306"/>
        <v>0</v>
      </c>
      <c r="AAA105" s="49">
        <f t="shared" si="306"/>
        <v>0</v>
      </c>
      <c r="AAB105" s="49">
        <f t="shared" si="306"/>
        <v>0</v>
      </c>
      <c r="AAC105" s="49">
        <f t="shared" si="306"/>
        <v>0</v>
      </c>
      <c r="AAD105" s="49">
        <f t="shared" si="306"/>
        <v>0</v>
      </c>
      <c r="AAE105" s="49">
        <f t="shared" ref="AAE105:ACP105" si="307">SUM(AAE64:AAE65)</f>
        <v>0</v>
      </c>
      <c r="AAF105" s="49">
        <f t="shared" si="307"/>
        <v>0</v>
      </c>
      <c r="AAG105" s="49">
        <f t="shared" si="307"/>
        <v>0</v>
      </c>
      <c r="AAH105" s="49">
        <f t="shared" si="307"/>
        <v>0</v>
      </c>
      <c r="AAI105" s="49">
        <f t="shared" si="307"/>
        <v>0</v>
      </c>
      <c r="AAJ105" s="49">
        <f t="shared" si="307"/>
        <v>0</v>
      </c>
      <c r="AAK105" s="49">
        <f t="shared" si="307"/>
        <v>0</v>
      </c>
      <c r="AAL105" s="49">
        <f t="shared" si="307"/>
        <v>0</v>
      </c>
      <c r="AAM105" s="49">
        <f t="shared" si="307"/>
        <v>0</v>
      </c>
      <c r="AAN105" s="49">
        <f t="shared" si="307"/>
        <v>0</v>
      </c>
      <c r="AAO105" s="49">
        <f t="shared" si="307"/>
        <v>0</v>
      </c>
      <c r="AAP105" s="49">
        <f t="shared" si="307"/>
        <v>0</v>
      </c>
      <c r="AAQ105" s="49">
        <f t="shared" si="307"/>
        <v>0</v>
      </c>
      <c r="AAR105" s="49">
        <f t="shared" si="307"/>
        <v>0</v>
      </c>
      <c r="AAS105" s="49">
        <f t="shared" si="307"/>
        <v>0</v>
      </c>
      <c r="AAT105" s="49">
        <f t="shared" si="307"/>
        <v>0</v>
      </c>
      <c r="AAU105" s="49">
        <f t="shared" si="307"/>
        <v>0</v>
      </c>
      <c r="AAV105" s="49">
        <f t="shared" si="307"/>
        <v>0</v>
      </c>
      <c r="AAW105" s="49">
        <f t="shared" si="307"/>
        <v>0</v>
      </c>
      <c r="AAX105" s="49">
        <f t="shared" si="307"/>
        <v>0</v>
      </c>
      <c r="AAY105" s="49">
        <f t="shared" si="307"/>
        <v>0</v>
      </c>
      <c r="AAZ105" s="49">
        <f t="shared" si="307"/>
        <v>0</v>
      </c>
      <c r="ABA105" s="49">
        <f t="shared" si="307"/>
        <v>0</v>
      </c>
      <c r="ABB105" s="49">
        <f t="shared" si="307"/>
        <v>0</v>
      </c>
      <c r="ABC105" s="49">
        <f t="shared" si="307"/>
        <v>0</v>
      </c>
      <c r="ABD105" s="49">
        <f t="shared" si="307"/>
        <v>0</v>
      </c>
      <c r="ABE105" s="49">
        <f t="shared" si="307"/>
        <v>0</v>
      </c>
      <c r="ABF105" s="49">
        <f t="shared" si="307"/>
        <v>0</v>
      </c>
      <c r="ABG105" s="49">
        <f t="shared" si="307"/>
        <v>0</v>
      </c>
      <c r="ABH105" s="49">
        <f t="shared" si="307"/>
        <v>0</v>
      </c>
      <c r="ABI105" s="49">
        <f t="shared" si="307"/>
        <v>0</v>
      </c>
      <c r="ABJ105" s="49">
        <f t="shared" si="307"/>
        <v>0</v>
      </c>
      <c r="ABK105" s="49">
        <f t="shared" si="307"/>
        <v>0</v>
      </c>
      <c r="ABL105" s="49">
        <f t="shared" si="307"/>
        <v>0</v>
      </c>
      <c r="ABM105" s="49">
        <f t="shared" si="307"/>
        <v>0</v>
      </c>
      <c r="ABN105" s="49">
        <f t="shared" si="307"/>
        <v>0</v>
      </c>
      <c r="ABO105" s="49">
        <f t="shared" si="307"/>
        <v>0</v>
      </c>
      <c r="ABP105" s="49">
        <f t="shared" si="307"/>
        <v>0</v>
      </c>
      <c r="ABQ105" s="49">
        <f t="shared" si="307"/>
        <v>0</v>
      </c>
      <c r="ABR105" s="49">
        <f t="shared" si="307"/>
        <v>0</v>
      </c>
      <c r="ABS105" s="49">
        <f t="shared" si="307"/>
        <v>0</v>
      </c>
      <c r="ABT105" s="49">
        <f t="shared" si="307"/>
        <v>0</v>
      </c>
      <c r="ABU105" s="49">
        <f t="shared" si="307"/>
        <v>0</v>
      </c>
      <c r="ABV105" s="49">
        <f t="shared" si="307"/>
        <v>0</v>
      </c>
      <c r="ABW105" s="49">
        <f t="shared" si="307"/>
        <v>0</v>
      </c>
      <c r="ABX105" s="49">
        <f t="shared" si="307"/>
        <v>0</v>
      </c>
      <c r="ABY105" s="49">
        <f t="shared" si="307"/>
        <v>0</v>
      </c>
      <c r="ABZ105" s="49">
        <f t="shared" si="307"/>
        <v>0</v>
      </c>
      <c r="ACA105" s="49">
        <f t="shared" si="307"/>
        <v>0</v>
      </c>
      <c r="ACB105" s="49">
        <f t="shared" si="307"/>
        <v>0</v>
      </c>
      <c r="ACC105" s="49">
        <f t="shared" si="307"/>
        <v>0</v>
      </c>
      <c r="ACD105" s="49">
        <f t="shared" si="307"/>
        <v>0</v>
      </c>
      <c r="ACE105" s="49">
        <f t="shared" si="307"/>
        <v>0</v>
      </c>
      <c r="ACF105" s="49">
        <f t="shared" si="307"/>
        <v>0</v>
      </c>
      <c r="ACG105" s="49">
        <f t="shared" si="307"/>
        <v>0</v>
      </c>
      <c r="ACH105" s="49">
        <f t="shared" si="307"/>
        <v>0</v>
      </c>
      <c r="ACI105" s="49">
        <f t="shared" si="307"/>
        <v>0</v>
      </c>
      <c r="ACJ105" s="49">
        <f t="shared" si="307"/>
        <v>0</v>
      </c>
      <c r="ACK105" s="49">
        <f t="shared" si="307"/>
        <v>0</v>
      </c>
      <c r="ACL105" s="49">
        <f t="shared" si="307"/>
        <v>0</v>
      </c>
      <c r="ACM105" s="49">
        <f t="shared" si="307"/>
        <v>0</v>
      </c>
      <c r="ACN105" s="49">
        <f t="shared" si="307"/>
        <v>0</v>
      </c>
      <c r="ACO105" s="49">
        <f t="shared" si="307"/>
        <v>0</v>
      </c>
      <c r="ACP105" s="49">
        <f t="shared" si="307"/>
        <v>0</v>
      </c>
      <c r="ACQ105" s="49">
        <f t="shared" ref="ACQ105:AFB105" si="308">SUM(ACQ64:ACQ65)</f>
        <v>0</v>
      </c>
      <c r="ACR105" s="49">
        <f t="shared" si="308"/>
        <v>0</v>
      </c>
      <c r="ACS105" s="49">
        <f t="shared" si="308"/>
        <v>0</v>
      </c>
      <c r="ACT105" s="49">
        <f t="shared" si="308"/>
        <v>0</v>
      </c>
      <c r="ACU105" s="49">
        <f t="shared" si="308"/>
        <v>0</v>
      </c>
      <c r="ACV105" s="49">
        <f t="shared" si="308"/>
        <v>0</v>
      </c>
      <c r="ACW105" s="49">
        <f t="shared" si="308"/>
        <v>0</v>
      </c>
      <c r="ACX105" s="49">
        <f t="shared" si="308"/>
        <v>0</v>
      </c>
      <c r="ACY105" s="49">
        <f t="shared" si="308"/>
        <v>0</v>
      </c>
      <c r="ACZ105" s="49">
        <f t="shared" si="308"/>
        <v>0</v>
      </c>
      <c r="ADA105" s="49">
        <f t="shared" si="308"/>
        <v>0</v>
      </c>
      <c r="ADB105" s="49">
        <f t="shared" si="308"/>
        <v>0</v>
      </c>
      <c r="ADC105" s="49">
        <f t="shared" si="308"/>
        <v>0</v>
      </c>
      <c r="ADD105" s="49">
        <f t="shared" si="308"/>
        <v>0</v>
      </c>
      <c r="ADE105" s="49">
        <f t="shared" si="308"/>
        <v>0</v>
      </c>
      <c r="ADF105" s="49">
        <f t="shared" si="308"/>
        <v>0</v>
      </c>
      <c r="ADG105" s="49">
        <f t="shared" si="308"/>
        <v>0</v>
      </c>
      <c r="ADH105" s="49">
        <f t="shared" si="308"/>
        <v>0</v>
      </c>
      <c r="ADI105" s="49">
        <f t="shared" si="308"/>
        <v>0</v>
      </c>
      <c r="ADJ105" s="49">
        <f t="shared" si="308"/>
        <v>0</v>
      </c>
      <c r="ADK105" s="49">
        <f t="shared" si="308"/>
        <v>0</v>
      </c>
      <c r="ADL105" s="49">
        <f t="shared" si="308"/>
        <v>0</v>
      </c>
      <c r="ADM105" s="49">
        <f t="shared" si="308"/>
        <v>0</v>
      </c>
      <c r="ADN105" s="49">
        <f t="shared" si="308"/>
        <v>0</v>
      </c>
      <c r="ADO105" s="49">
        <f t="shared" si="308"/>
        <v>0</v>
      </c>
      <c r="ADP105" s="49">
        <f t="shared" si="308"/>
        <v>0</v>
      </c>
      <c r="ADQ105" s="49">
        <f t="shared" si="308"/>
        <v>0</v>
      </c>
      <c r="ADR105" s="49">
        <f t="shared" si="308"/>
        <v>0</v>
      </c>
      <c r="ADS105" s="49">
        <f t="shared" si="308"/>
        <v>0</v>
      </c>
      <c r="ADT105" s="49">
        <f t="shared" si="308"/>
        <v>0</v>
      </c>
      <c r="ADU105" s="49">
        <f t="shared" si="308"/>
        <v>0</v>
      </c>
      <c r="ADV105" s="49">
        <f t="shared" si="308"/>
        <v>0</v>
      </c>
      <c r="ADW105" s="49">
        <f t="shared" si="308"/>
        <v>0</v>
      </c>
      <c r="ADX105" s="49">
        <f t="shared" si="308"/>
        <v>0</v>
      </c>
      <c r="ADY105" s="49">
        <f t="shared" si="308"/>
        <v>0</v>
      </c>
      <c r="ADZ105" s="49">
        <f t="shared" si="308"/>
        <v>0</v>
      </c>
      <c r="AEA105" s="49">
        <f t="shared" si="308"/>
        <v>0</v>
      </c>
      <c r="AEB105" s="49">
        <f t="shared" si="308"/>
        <v>0</v>
      </c>
      <c r="AEC105" s="49">
        <f t="shared" si="308"/>
        <v>0</v>
      </c>
      <c r="AED105" s="49">
        <f t="shared" si="308"/>
        <v>0</v>
      </c>
      <c r="AEE105" s="49">
        <f t="shared" si="308"/>
        <v>0</v>
      </c>
      <c r="AEF105" s="49">
        <f t="shared" si="308"/>
        <v>0</v>
      </c>
      <c r="AEG105" s="49">
        <f t="shared" si="308"/>
        <v>0</v>
      </c>
      <c r="AEH105" s="49">
        <f t="shared" si="308"/>
        <v>0</v>
      </c>
      <c r="AEI105" s="49">
        <f t="shared" si="308"/>
        <v>0</v>
      </c>
      <c r="AEJ105" s="49">
        <f t="shared" si="308"/>
        <v>0</v>
      </c>
      <c r="AEK105" s="49">
        <f t="shared" si="308"/>
        <v>0</v>
      </c>
      <c r="AEL105" s="49">
        <f t="shared" si="308"/>
        <v>0</v>
      </c>
      <c r="AEM105" s="49">
        <f t="shared" si="308"/>
        <v>0</v>
      </c>
      <c r="AEN105" s="49">
        <f t="shared" si="308"/>
        <v>0</v>
      </c>
      <c r="AEO105" s="49">
        <f t="shared" si="308"/>
        <v>0</v>
      </c>
      <c r="AEP105" s="49">
        <f t="shared" si="308"/>
        <v>0</v>
      </c>
      <c r="AEQ105" s="49">
        <f t="shared" si="308"/>
        <v>0</v>
      </c>
      <c r="AER105" s="49">
        <f t="shared" si="308"/>
        <v>0</v>
      </c>
      <c r="AES105" s="49">
        <f t="shared" si="308"/>
        <v>0</v>
      </c>
      <c r="AET105" s="49">
        <f t="shared" si="308"/>
        <v>0</v>
      </c>
      <c r="AEU105" s="49">
        <f t="shared" si="308"/>
        <v>0</v>
      </c>
      <c r="AEV105" s="49">
        <f t="shared" si="308"/>
        <v>0</v>
      </c>
      <c r="AEW105" s="49">
        <f t="shared" si="308"/>
        <v>0</v>
      </c>
      <c r="AEX105" s="49">
        <f t="shared" si="308"/>
        <v>0</v>
      </c>
      <c r="AEY105" s="49">
        <f t="shared" si="308"/>
        <v>0</v>
      </c>
      <c r="AEZ105" s="49">
        <f t="shared" si="308"/>
        <v>0</v>
      </c>
      <c r="AFA105" s="49">
        <f t="shared" si="308"/>
        <v>0</v>
      </c>
      <c r="AFB105" s="49">
        <f t="shared" si="308"/>
        <v>0</v>
      </c>
      <c r="AFC105" s="49">
        <f t="shared" ref="AFC105:AHN105" si="309">SUM(AFC64:AFC65)</f>
        <v>0</v>
      </c>
      <c r="AFD105" s="49">
        <f t="shared" si="309"/>
        <v>0</v>
      </c>
      <c r="AFE105" s="49">
        <f t="shared" si="309"/>
        <v>0</v>
      </c>
      <c r="AFF105" s="49">
        <f t="shared" si="309"/>
        <v>0</v>
      </c>
      <c r="AFG105" s="49">
        <f t="shared" si="309"/>
        <v>0</v>
      </c>
      <c r="AFH105" s="49">
        <f t="shared" si="309"/>
        <v>0</v>
      </c>
      <c r="AFI105" s="49">
        <f t="shared" si="309"/>
        <v>0</v>
      </c>
      <c r="AFJ105" s="49">
        <f t="shared" si="309"/>
        <v>0</v>
      </c>
      <c r="AFK105" s="49">
        <f t="shared" si="309"/>
        <v>0</v>
      </c>
      <c r="AFL105" s="49">
        <f t="shared" si="309"/>
        <v>0</v>
      </c>
      <c r="AFM105" s="49">
        <f t="shared" si="309"/>
        <v>0</v>
      </c>
      <c r="AFN105" s="49">
        <f t="shared" si="309"/>
        <v>0</v>
      </c>
      <c r="AFO105" s="49">
        <f t="shared" si="309"/>
        <v>0</v>
      </c>
      <c r="AFP105" s="49">
        <f t="shared" si="309"/>
        <v>0</v>
      </c>
      <c r="AFQ105" s="49">
        <f t="shared" si="309"/>
        <v>0</v>
      </c>
      <c r="AFR105" s="49">
        <f t="shared" si="309"/>
        <v>0</v>
      </c>
      <c r="AFS105" s="49">
        <f t="shared" si="309"/>
        <v>0</v>
      </c>
      <c r="AFT105" s="49">
        <f t="shared" si="309"/>
        <v>0</v>
      </c>
      <c r="AFU105" s="49">
        <f t="shared" si="309"/>
        <v>0</v>
      </c>
      <c r="AFV105" s="49">
        <f t="shared" si="309"/>
        <v>0</v>
      </c>
      <c r="AFW105" s="49">
        <f t="shared" si="309"/>
        <v>0</v>
      </c>
      <c r="AFX105" s="49">
        <f t="shared" si="309"/>
        <v>0</v>
      </c>
      <c r="AFY105" s="49">
        <f t="shared" si="309"/>
        <v>0</v>
      </c>
      <c r="AFZ105" s="49">
        <f t="shared" si="309"/>
        <v>0</v>
      </c>
      <c r="AGA105" s="49">
        <f t="shared" si="309"/>
        <v>0</v>
      </c>
      <c r="AGB105" s="49">
        <f t="shared" si="309"/>
        <v>0</v>
      </c>
      <c r="AGC105" s="49">
        <f t="shared" si="309"/>
        <v>0</v>
      </c>
      <c r="AGD105" s="49">
        <f t="shared" si="309"/>
        <v>0</v>
      </c>
      <c r="AGE105" s="49">
        <f t="shared" si="309"/>
        <v>0</v>
      </c>
      <c r="AGF105" s="49">
        <f t="shared" si="309"/>
        <v>0</v>
      </c>
      <c r="AGG105" s="49">
        <f t="shared" si="309"/>
        <v>0</v>
      </c>
      <c r="AGH105" s="49">
        <f t="shared" si="309"/>
        <v>0</v>
      </c>
      <c r="AGI105" s="49">
        <f t="shared" si="309"/>
        <v>0</v>
      </c>
      <c r="AGJ105" s="49">
        <f t="shared" si="309"/>
        <v>0</v>
      </c>
      <c r="AGK105" s="49">
        <f t="shared" si="309"/>
        <v>0</v>
      </c>
      <c r="AGL105" s="49">
        <f t="shared" si="309"/>
        <v>0</v>
      </c>
      <c r="AGM105" s="49">
        <f t="shared" si="309"/>
        <v>0</v>
      </c>
      <c r="AGN105" s="49">
        <f t="shared" si="309"/>
        <v>0</v>
      </c>
      <c r="AGO105" s="49">
        <f t="shared" si="309"/>
        <v>0</v>
      </c>
      <c r="AGP105" s="49">
        <f t="shared" si="309"/>
        <v>0</v>
      </c>
      <c r="AGQ105" s="49">
        <f t="shared" si="309"/>
        <v>0</v>
      </c>
      <c r="AGR105" s="49">
        <f t="shared" si="309"/>
        <v>0</v>
      </c>
      <c r="AGS105" s="49">
        <f t="shared" si="309"/>
        <v>0</v>
      </c>
      <c r="AGT105" s="49">
        <f t="shared" si="309"/>
        <v>0</v>
      </c>
      <c r="AGU105" s="49">
        <f t="shared" si="309"/>
        <v>0</v>
      </c>
      <c r="AGV105" s="49">
        <f t="shared" si="309"/>
        <v>0</v>
      </c>
      <c r="AGW105" s="49">
        <f t="shared" si="309"/>
        <v>0</v>
      </c>
      <c r="AGX105" s="49">
        <f t="shared" si="309"/>
        <v>0</v>
      </c>
      <c r="AGY105" s="49">
        <f t="shared" si="309"/>
        <v>0</v>
      </c>
      <c r="AGZ105" s="49">
        <f t="shared" si="309"/>
        <v>0</v>
      </c>
      <c r="AHA105" s="49">
        <f t="shared" si="309"/>
        <v>0</v>
      </c>
      <c r="AHB105" s="49">
        <f t="shared" si="309"/>
        <v>0</v>
      </c>
      <c r="AHC105" s="49">
        <f t="shared" si="309"/>
        <v>0</v>
      </c>
      <c r="AHD105" s="49">
        <f t="shared" si="309"/>
        <v>0</v>
      </c>
      <c r="AHE105" s="49">
        <f t="shared" si="309"/>
        <v>0</v>
      </c>
      <c r="AHF105" s="49">
        <f t="shared" si="309"/>
        <v>0</v>
      </c>
      <c r="AHG105" s="49">
        <f t="shared" si="309"/>
        <v>0</v>
      </c>
      <c r="AHH105" s="49">
        <f t="shared" si="309"/>
        <v>0</v>
      </c>
      <c r="AHI105" s="49">
        <f t="shared" si="309"/>
        <v>0</v>
      </c>
      <c r="AHJ105" s="49">
        <f t="shared" si="309"/>
        <v>0</v>
      </c>
      <c r="AHK105" s="49">
        <f t="shared" si="309"/>
        <v>0</v>
      </c>
      <c r="AHL105" s="49">
        <f t="shared" si="309"/>
        <v>0</v>
      </c>
      <c r="AHM105" s="49">
        <f t="shared" si="309"/>
        <v>0</v>
      </c>
      <c r="AHN105" s="49">
        <f t="shared" si="309"/>
        <v>0</v>
      </c>
      <c r="AHO105" s="49">
        <f t="shared" ref="AHO105:AJZ105" si="310">SUM(AHO64:AHO65)</f>
        <v>0</v>
      </c>
      <c r="AHP105" s="49">
        <f t="shared" si="310"/>
        <v>0</v>
      </c>
      <c r="AHQ105" s="49">
        <f t="shared" si="310"/>
        <v>0</v>
      </c>
      <c r="AHR105" s="49">
        <f t="shared" si="310"/>
        <v>0</v>
      </c>
      <c r="AHS105" s="49">
        <f t="shared" si="310"/>
        <v>0</v>
      </c>
      <c r="AHT105" s="49">
        <f t="shared" si="310"/>
        <v>0</v>
      </c>
      <c r="AHU105" s="49">
        <f t="shared" si="310"/>
        <v>0</v>
      </c>
      <c r="AHV105" s="49">
        <f t="shared" si="310"/>
        <v>0</v>
      </c>
      <c r="AHW105" s="49">
        <f t="shared" si="310"/>
        <v>0</v>
      </c>
      <c r="AHX105" s="49">
        <f t="shared" si="310"/>
        <v>0</v>
      </c>
      <c r="AHY105" s="49">
        <f t="shared" si="310"/>
        <v>0</v>
      </c>
      <c r="AHZ105" s="49">
        <f t="shared" si="310"/>
        <v>0</v>
      </c>
      <c r="AIA105" s="49">
        <f t="shared" si="310"/>
        <v>0</v>
      </c>
      <c r="AIB105" s="49">
        <f t="shared" si="310"/>
        <v>0</v>
      </c>
      <c r="AIC105" s="49">
        <f t="shared" si="310"/>
        <v>0</v>
      </c>
      <c r="AID105" s="49">
        <f t="shared" si="310"/>
        <v>0</v>
      </c>
      <c r="AIE105" s="49">
        <f t="shared" si="310"/>
        <v>0</v>
      </c>
      <c r="AIF105" s="49">
        <f t="shared" si="310"/>
        <v>0</v>
      </c>
      <c r="AIG105" s="49">
        <f t="shared" si="310"/>
        <v>0</v>
      </c>
      <c r="AIH105" s="49">
        <f t="shared" si="310"/>
        <v>0</v>
      </c>
      <c r="AII105" s="49">
        <f t="shared" si="310"/>
        <v>0</v>
      </c>
      <c r="AIJ105" s="49">
        <f t="shared" si="310"/>
        <v>0</v>
      </c>
      <c r="AIK105" s="49">
        <f t="shared" si="310"/>
        <v>0</v>
      </c>
      <c r="AIL105" s="49">
        <f t="shared" si="310"/>
        <v>0</v>
      </c>
      <c r="AIM105" s="49">
        <f t="shared" si="310"/>
        <v>0</v>
      </c>
      <c r="AIN105" s="49">
        <f t="shared" si="310"/>
        <v>0</v>
      </c>
      <c r="AIO105" s="49">
        <f t="shared" si="310"/>
        <v>0</v>
      </c>
      <c r="AIP105" s="49">
        <f t="shared" si="310"/>
        <v>0</v>
      </c>
      <c r="AIQ105" s="49">
        <f t="shared" si="310"/>
        <v>0</v>
      </c>
      <c r="AIR105" s="49">
        <f t="shared" si="310"/>
        <v>0</v>
      </c>
      <c r="AIS105" s="49">
        <f t="shared" si="310"/>
        <v>0</v>
      </c>
      <c r="AIT105" s="49">
        <f t="shared" si="310"/>
        <v>0</v>
      </c>
      <c r="AIU105" s="49">
        <f t="shared" si="310"/>
        <v>0</v>
      </c>
      <c r="AIV105" s="49">
        <f t="shared" si="310"/>
        <v>0</v>
      </c>
      <c r="AIW105" s="49">
        <f t="shared" si="310"/>
        <v>0</v>
      </c>
      <c r="AIX105" s="49">
        <f t="shared" si="310"/>
        <v>0</v>
      </c>
      <c r="AIY105" s="49">
        <f t="shared" si="310"/>
        <v>0</v>
      </c>
      <c r="AIZ105" s="49">
        <f t="shared" si="310"/>
        <v>0</v>
      </c>
      <c r="AJA105" s="49">
        <f t="shared" si="310"/>
        <v>0</v>
      </c>
      <c r="AJB105" s="49">
        <f t="shared" si="310"/>
        <v>0</v>
      </c>
      <c r="AJC105" s="49">
        <f t="shared" si="310"/>
        <v>0</v>
      </c>
      <c r="AJD105" s="49">
        <f t="shared" si="310"/>
        <v>0</v>
      </c>
      <c r="AJE105" s="49">
        <f t="shared" si="310"/>
        <v>0</v>
      </c>
      <c r="AJF105" s="49">
        <f t="shared" si="310"/>
        <v>0</v>
      </c>
      <c r="AJG105" s="49">
        <f t="shared" si="310"/>
        <v>0</v>
      </c>
      <c r="AJH105" s="49">
        <f t="shared" si="310"/>
        <v>0</v>
      </c>
      <c r="AJI105" s="49">
        <f t="shared" si="310"/>
        <v>0</v>
      </c>
      <c r="AJJ105" s="49">
        <f t="shared" si="310"/>
        <v>0</v>
      </c>
      <c r="AJK105" s="49">
        <f t="shared" si="310"/>
        <v>0</v>
      </c>
      <c r="AJL105" s="49">
        <f t="shared" si="310"/>
        <v>0</v>
      </c>
      <c r="AJM105" s="49">
        <f t="shared" si="310"/>
        <v>0</v>
      </c>
      <c r="AJN105" s="49">
        <f t="shared" si="310"/>
        <v>0</v>
      </c>
      <c r="AJO105" s="49">
        <f t="shared" si="310"/>
        <v>0</v>
      </c>
      <c r="AJP105" s="49">
        <f t="shared" si="310"/>
        <v>0</v>
      </c>
      <c r="AJQ105" s="49">
        <f t="shared" si="310"/>
        <v>0</v>
      </c>
      <c r="AJR105" s="49">
        <f t="shared" si="310"/>
        <v>0</v>
      </c>
      <c r="AJS105" s="49">
        <f t="shared" si="310"/>
        <v>0</v>
      </c>
      <c r="AJT105" s="49">
        <f t="shared" si="310"/>
        <v>0</v>
      </c>
      <c r="AJU105" s="49">
        <f t="shared" si="310"/>
        <v>0</v>
      </c>
      <c r="AJV105" s="49">
        <f t="shared" si="310"/>
        <v>0</v>
      </c>
      <c r="AJW105" s="49">
        <f t="shared" si="310"/>
        <v>0</v>
      </c>
      <c r="AJX105" s="49">
        <f t="shared" si="310"/>
        <v>0</v>
      </c>
      <c r="AJY105" s="49">
        <f t="shared" si="310"/>
        <v>78699</v>
      </c>
      <c r="AJZ105" s="49">
        <f t="shared" si="310"/>
        <v>86808</v>
      </c>
      <c r="AKA105" s="49">
        <f t="shared" ref="AKA105:AML105" si="311">SUM(AKA64:AKA65)</f>
        <v>92444</v>
      </c>
      <c r="AKB105" s="49">
        <f t="shared" si="311"/>
        <v>94524</v>
      </c>
      <c r="AKC105" s="49">
        <f t="shared" si="311"/>
        <v>93819</v>
      </c>
      <c r="AKD105" s="49">
        <f t="shared" si="311"/>
        <v>97973</v>
      </c>
      <c r="AKE105" s="49">
        <f t="shared" si="311"/>
        <v>104399</v>
      </c>
      <c r="AKF105" s="49">
        <f t="shared" si="311"/>
        <v>105109</v>
      </c>
      <c r="AKG105" s="49">
        <f t="shared" si="311"/>
        <v>99545</v>
      </c>
      <c r="AKH105" s="49">
        <f t="shared" si="311"/>
        <v>101696</v>
      </c>
      <c r="AKI105" s="49">
        <f t="shared" si="311"/>
        <v>109613</v>
      </c>
      <c r="AKJ105" s="49">
        <f t="shared" si="311"/>
        <v>101783</v>
      </c>
      <c r="AKK105" s="49">
        <f t="shared" si="311"/>
        <v>98010</v>
      </c>
      <c r="AKL105" s="49">
        <f t="shared" si="311"/>
        <v>95147</v>
      </c>
      <c r="AKM105" s="49">
        <f t="shared" si="311"/>
        <v>96781</v>
      </c>
      <c r="AKN105" s="49">
        <f t="shared" si="311"/>
        <v>104740</v>
      </c>
      <c r="AKO105" s="49">
        <f t="shared" si="311"/>
        <v>108601</v>
      </c>
      <c r="AKP105" s="49">
        <f t="shared" si="311"/>
        <v>102079</v>
      </c>
      <c r="AKQ105" s="49">
        <f t="shared" si="311"/>
        <v>103183</v>
      </c>
      <c r="AKR105" s="49">
        <f t="shared" si="311"/>
        <v>102390</v>
      </c>
      <c r="AKS105" s="49">
        <f t="shared" si="311"/>
        <v>100196</v>
      </c>
      <c r="AKT105" s="49">
        <f t="shared" si="311"/>
        <v>95841</v>
      </c>
      <c r="AKU105" s="49">
        <f t="shared" si="311"/>
        <v>92746</v>
      </c>
      <c r="AKV105" s="49">
        <f t="shared" si="311"/>
        <v>92739</v>
      </c>
      <c r="AKW105" s="49">
        <f t="shared" si="311"/>
        <v>92313</v>
      </c>
      <c r="AKX105" s="49">
        <f t="shared" si="311"/>
        <v>92879</v>
      </c>
      <c r="AKY105" s="49">
        <f t="shared" si="311"/>
        <v>88944</v>
      </c>
      <c r="AKZ105" s="49">
        <f t="shared" si="311"/>
        <v>89470</v>
      </c>
      <c r="ALA105" s="49">
        <f t="shared" si="311"/>
        <v>85809</v>
      </c>
      <c r="ALB105" s="49">
        <f t="shared" si="311"/>
        <v>85404</v>
      </c>
      <c r="ALC105" s="49">
        <f t="shared" si="311"/>
        <v>83121</v>
      </c>
      <c r="ALD105" s="49">
        <f t="shared" si="311"/>
        <v>81688</v>
      </c>
      <c r="ALE105" s="49">
        <f t="shared" si="311"/>
        <v>80164</v>
      </c>
      <c r="ALF105" s="49">
        <f t="shared" si="311"/>
        <v>80122</v>
      </c>
      <c r="ALG105" s="49">
        <f t="shared" si="311"/>
        <v>71227</v>
      </c>
      <c r="ALH105" s="49">
        <f t="shared" si="311"/>
        <v>69337</v>
      </c>
      <c r="ALI105" s="49">
        <f t="shared" si="311"/>
        <v>65235</v>
      </c>
      <c r="ALJ105" s="49">
        <f t="shared" si="311"/>
        <v>64195</v>
      </c>
      <c r="ALK105" s="49">
        <f t="shared" si="311"/>
        <v>61510</v>
      </c>
      <c r="ALL105" s="49">
        <f t="shared" si="311"/>
        <v>58102</v>
      </c>
      <c r="ALM105" s="49">
        <f t="shared" si="311"/>
        <v>56086</v>
      </c>
      <c r="ALN105" s="49">
        <f t="shared" si="311"/>
        <v>55661</v>
      </c>
      <c r="ALO105" s="49">
        <f t="shared" si="311"/>
        <v>55355</v>
      </c>
      <c r="ALP105" s="49">
        <f t="shared" si="311"/>
        <v>53073</v>
      </c>
      <c r="ALQ105" s="49">
        <f t="shared" si="311"/>
        <v>53431</v>
      </c>
      <c r="ALR105" s="49">
        <f t="shared" si="311"/>
        <v>49149</v>
      </c>
      <c r="ALS105" s="49">
        <f t="shared" si="311"/>
        <v>48302</v>
      </c>
      <c r="ALT105" s="49">
        <f t="shared" si="311"/>
        <v>41821</v>
      </c>
      <c r="ALU105" s="49">
        <f t="shared" si="311"/>
        <v>41242</v>
      </c>
      <c r="ALV105" s="49">
        <f t="shared" si="311"/>
        <v>40052</v>
      </c>
      <c r="ALW105" s="49">
        <f t="shared" si="311"/>
        <v>36721</v>
      </c>
      <c r="ALX105" s="49">
        <f t="shared" si="311"/>
        <v>35142</v>
      </c>
      <c r="ALY105" s="49">
        <f t="shared" si="311"/>
        <v>33299</v>
      </c>
      <c r="ALZ105" s="49">
        <f t="shared" si="311"/>
        <v>30954</v>
      </c>
      <c r="AMA105" s="49">
        <f t="shared" si="311"/>
        <v>28426</v>
      </c>
      <c r="AMB105" s="49">
        <f t="shared" si="311"/>
        <v>0</v>
      </c>
      <c r="AMC105" s="49">
        <f t="shared" si="311"/>
        <v>0</v>
      </c>
      <c r="AMD105" s="49">
        <f t="shared" si="311"/>
        <v>0</v>
      </c>
      <c r="AME105" s="49">
        <f t="shared" si="311"/>
        <v>0</v>
      </c>
      <c r="AMF105" s="49">
        <f t="shared" si="311"/>
        <v>0</v>
      </c>
      <c r="AMG105" s="49">
        <f t="shared" si="311"/>
        <v>0</v>
      </c>
      <c r="AMH105" s="49">
        <f t="shared" si="311"/>
        <v>0</v>
      </c>
      <c r="AMI105" s="49">
        <f t="shared" si="311"/>
        <v>0</v>
      </c>
      <c r="AMJ105" s="49">
        <f t="shared" si="311"/>
        <v>0</v>
      </c>
      <c r="AMK105" s="49">
        <f t="shared" si="311"/>
        <v>0</v>
      </c>
      <c r="AML105" s="49">
        <f t="shared" si="311"/>
        <v>0</v>
      </c>
      <c r="AMM105" s="49">
        <f t="shared" ref="AMM105:AOX105" si="312">SUM(AMM64:AMM65)</f>
        <v>0</v>
      </c>
      <c r="AMN105" s="49">
        <f t="shared" si="312"/>
        <v>0</v>
      </c>
      <c r="AMO105" s="49">
        <f t="shared" si="312"/>
        <v>0</v>
      </c>
      <c r="AMP105" s="49">
        <f t="shared" si="312"/>
        <v>0</v>
      </c>
      <c r="AMQ105" s="49">
        <f t="shared" si="312"/>
        <v>0</v>
      </c>
      <c r="AMR105" s="49">
        <f t="shared" si="312"/>
        <v>0</v>
      </c>
      <c r="AMS105" s="49">
        <f t="shared" si="312"/>
        <v>0</v>
      </c>
      <c r="AMT105" s="49">
        <f t="shared" si="312"/>
        <v>0</v>
      </c>
      <c r="AMU105" s="49">
        <f t="shared" si="312"/>
        <v>0</v>
      </c>
      <c r="AMV105" s="49">
        <f t="shared" si="312"/>
        <v>0</v>
      </c>
      <c r="AMW105" s="49">
        <f t="shared" si="312"/>
        <v>0</v>
      </c>
      <c r="AMX105" s="49">
        <f t="shared" si="312"/>
        <v>0</v>
      </c>
      <c r="AMY105" s="49">
        <f t="shared" si="312"/>
        <v>0</v>
      </c>
      <c r="AMZ105" s="49">
        <f t="shared" si="312"/>
        <v>0</v>
      </c>
      <c r="ANA105" s="49">
        <f t="shared" si="312"/>
        <v>0</v>
      </c>
      <c r="ANB105" s="49">
        <f t="shared" si="312"/>
        <v>0</v>
      </c>
      <c r="ANC105" s="49">
        <f t="shared" si="312"/>
        <v>0</v>
      </c>
      <c r="AND105" s="49">
        <f t="shared" si="312"/>
        <v>0</v>
      </c>
      <c r="ANE105" s="49">
        <f t="shared" si="312"/>
        <v>0</v>
      </c>
      <c r="ANF105" s="49">
        <f t="shared" si="312"/>
        <v>0</v>
      </c>
      <c r="ANG105" s="49">
        <f t="shared" si="312"/>
        <v>0</v>
      </c>
      <c r="ANH105" s="49">
        <f t="shared" si="312"/>
        <v>0</v>
      </c>
      <c r="ANI105" s="49">
        <f t="shared" si="312"/>
        <v>0</v>
      </c>
      <c r="ANJ105" s="49">
        <f t="shared" si="312"/>
        <v>0</v>
      </c>
      <c r="ANK105" s="49">
        <f t="shared" si="312"/>
        <v>0</v>
      </c>
      <c r="ANL105" s="49">
        <f t="shared" si="312"/>
        <v>0</v>
      </c>
      <c r="ANM105" s="49">
        <f t="shared" si="312"/>
        <v>0</v>
      </c>
      <c r="ANN105" s="49">
        <f t="shared" si="312"/>
        <v>0</v>
      </c>
      <c r="ANO105" s="49">
        <f t="shared" si="312"/>
        <v>0</v>
      </c>
      <c r="ANP105" s="49">
        <f t="shared" si="312"/>
        <v>0</v>
      </c>
      <c r="ANQ105" s="49">
        <f t="shared" si="312"/>
        <v>0</v>
      </c>
      <c r="ANR105" s="49">
        <f t="shared" si="312"/>
        <v>0</v>
      </c>
      <c r="ANS105" s="49">
        <f t="shared" si="312"/>
        <v>0</v>
      </c>
      <c r="ANT105" s="49">
        <f t="shared" si="312"/>
        <v>0</v>
      </c>
      <c r="ANU105" s="49">
        <f t="shared" si="312"/>
        <v>0</v>
      </c>
      <c r="ANV105" s="49">
        <f t="shared" si="312"/>
        <v>0</v>
      </c>
      <c r="ANW105" s="49">
        <f t="shared" si="312"/>
        <v>0</v>
      </c>
      <c r="ANX105" s="49">
        <f t="shared" si="312"/>
        <v>0</v>
      </c>
      <c r="ANY105" s="49">
        <f t="shared" si="312"/>
        <v>0</v>
      </c>
      <c r="ANZ105" s="49">
        <f t="shared" si="312"/>
        <v>0</v>
      </c>
      <c r="AOA105" s="49">
        <f t="shared" si="312"/>
        <v>0</v>
      </c>
      <c r="AOB105" s="49">
        <f t="shared" si="312"/>
        <v>0</v>
      </c>
      <c r="AOC105" s="49">
        <f t="shared" si="312"/>
        <v>0</v>
      </c>
      <c r="AOD105" s="49">
        <f t="shared" si="312"/>
        <v>0</v>
      </c>
      <c r="AOE105" s="49">
        <f t="shared" si="312"/>
        <v>0</v>
      </c>
      <c r="AOF105" s="49">
        <f t="shared" si="312"/>
        <v>0</v>
      </c>
      <c r="AOG105" s="49">
        <f t="shared" si="312"/>
        <v>0</v>
      </c>
      <c r="AOH105" s="49">
        <f t="shared" si="312"/>
        <v>0</v>
      </c>
      <c r="AOI105" s="49">
        <f t="shared" si="312"/>
        <v>0</v>
      </c>
      <c r="AOJ105" s="49">
        <f t="shared" si="312"/>
        <v>0</v>
      </c>
      <c r="AOK105" s="49">
        <f t="shared" si="312"/>
        <v>0</v>
      </c>
      <c r="AOL105" s="49">
        <f t="shared" si="312"/>
        <v>0</v>
      </c>
      <c r="AOM105" s="49">
        <f t="shared" si="312"/>
        <v>0</v>
      </c>
      <c r="AON105" s="49">
        <f t="shared" si="312"/>
        <v>0</v>
      </c>
      <c r="AOO105" s="49">
        <f t="shared" si="312"/>
        <v>0</v>
      </c>
      <c r="AOP105" s="49">
        <f t="shared" si="312"/>
        <v>0</v>
      </c>
      <c r="AOQ105" s="49">
        <f t="shared" si="312"/>
        <v>0</v>
      </c>
      <c r="AOR105" s="49">
        <f t="shared" si="312"/>
        <v>0</v>
      </c>
      <c r="AOS105" s="49">
        <f t="shared" si="312"/>
        <v>0</v>
      </c>
      <c r="AOT105" s="49">
        <f t="shared" si="312"/>
        <v>0</v>
      </c>
      <c r="AOU105" s="49">
        <f t="shared" si="312"/>
        <v>0</v>
      </c>
      <c r="AOV105" s="49">
        <f t="shared" si="312"/>
        <v>0</v>
      </c>
      <c r="AOW105" s="49">
        <f t="shared" si="312"/>
        <v>0</v>
      </c>
      <c r="AOX105" s="49">
        <f t="shared" si="312"/>
        <v>0</v>
      </c>
      <c r="AOY105" s="49">
        <f t="shared" ref="AOY105:ARJ105" si="313">SUM(AOY64:AOY65)</f>
        <v>0</v>
      </c>
      <c r="AOZ105" s="49">
        <f t="shared" si="313"/>
        <v>0</v>
      </c>
      <c r="APA105" s="49">
        <f t="shared" si="313"/>
        <v>0</v>
      </c>
      <c r="APB105" s="49">
        <f t="shared" si="313"/>
        <v>0</v>
      </c>
      <c r="APC105" s="49">
        <f t="shared" si="313"/>
        <v>0</v>
      </c>
      <c r="APD105" s="49">
        <f t="shared" si="313"/>
        <v>0</v>
      </c>
      <c r="APE105" s="49">
        <f t="shared" si="313"/>
        <v>0</v>
      </c>
      <c r="APF105" s="49">
        <f t="shared" si="313"/>
        <v>0</v>
      </c>
      <c r="APG105" s="49">
        <f t="shared" si="313"/>
        <v>0</v>
      </c>
      <c r="APH105" s="49">
        <f t="shared" si="313"/>
        <v>0</v>
      </c>
      <c r="API105" s="49">
        <f t="shared" si="313"/>
        <v>0</v>
      </c>
      <c r="APJ105" s="49">
        <f t="shared" si="313"/>
        <v>0</v>
      </c>
      <c r="APK105" s="49">
        <f t="shared" si="313"/>
        <v>0</v>
      </c>
      <c r="APL105" s="49">
        <f t="shared" si="313"/>
        <v>0</v>
      </c>
      <c r="APM105" s="49">
        <f t="shared" si="313"/>
        <v>0</v>
      </c>
      <c r="APN105" s="49">
        <f t="shared" si="313"/>
        <v>0</v>
      </c>
      <c r="APO105" s="49">
        <f t="shared" si="313"/>
        <v>0</v>
      </c>
      <c r="APP105" s="49">
        <f t="shared" si="313"/>
        <v>0</v>
      </c>
      <c r="APQ105" s="49">
        <f t="shared" si="313"/>
        <v>0</v>
      </c>
      <c r="APR105" s="49">
        <f t="shared" si="313"/>
        <v>0</v>
      </c>
      <c r="APS105" s="49">
        <f t="shared" si="313"/>
        <v>0</v>
      </c>
      <c r="APT105" s="49">
        <f t="shared" si="313"/>
        <v>0</v>
      </c>
      <c r="APU105" s="49">
        <f t="shared" si="313"/>
        <v>0</v>
      </c>
      <c r="APV105" s="49">
        <f t="shared" si="313"/>
        <v>0</v>
      </c>
      <c r="APW105" s="49">
        <f t="shared" si="313"/>
        <v>0</v>
      </c>
      <c r="APX105" s="49">
        <f t="shared" si="313"/>
        <v>0</v>
      </c>
      <c r="APY105" s="49">
        <f t="shared" si="313"/>
        <v>0</v>
      </c>
      <c r="APZ105" s="49">
        <f t="shared" si="313"/>
        <v>0</v>
      </c>
      <c r="AQA105" s="49">
        <f t="shared" si="313"/>
        <v>0</v>
      </c>
      <c r="AQB105" s="49">
        <f t="shared" si="313"/>
        <v>0</v>
      </c>
      <c r="AQC105" s="49">
        <f t="shared" si="313"/>
        <v>0</v>
      </c>
      <c r="AQD105" s="49">
        <f t="shared" si="313"/>
        <v>0</v>
      </c>
      <c r="AQE105" s="49">
        <f t="shared" si="313"/>
        <v>0</v>
      </c>
      <c r="AQF105" s="49">
        <f t="shared" si="313"/>
        <v>0</v>
      </c>
      <c r="AQG105" s="49">
        <f t="shared" si="313"/>
        <v>0</v>
      </c>
      <c r="AQH105" s="49">
        <f t="shared" si="313"/>
        <v>0</v>
      </c>
      <c r="AQI105" s="49">
        <f t="shared" si="313"/>
        <v>0</v>
      </c>
      <c r="AQJ105" s="49">
        <f t="shared" si="313"/>
        <v>0</v>
      </c>
      <c r="AQK105" s="49">
        <f t="shared" si="313"/>
        <v>0</v>
      </c>
      <c r="AQL105" s="49">
        <f t="shared" si="313"/>
        <v>0</v>
      </c>
      <c r="AQM105" s="49">
        <f t="shared" si="313"/>
        <v>0</v>
      </c>
      <c r="AQN105" s="49">
        <f t="shared" si="313"/>
        <v>0</v>
      </c>
      <c r="AQO105" s="49">
        <f t="shared" si="313"/>
        <v>0</v>
      </c>
      <c r="AQP105" s="49">
        <f t="shared" si="313"/>
        <v>0</v>
      </c>
      <c r="AQQ105" s="49">
        <f t="shared" si="313"/>
        <v>0</v>
      </c>
      <c r="AQR105" s="49">
        <f t="shared" si="313"/>
        <v>0</v>
      </c>
      <c r="AQS105" s="49">
        <f t="shared" si="313"/>
        <v>0</v>
      </c>
      <c r="AQT105" s="49">
        <f t="shared" si="313"/>
        <v>0</v>
      </c>
      <c r="AQU105" s="49">
        <f t="shared" si="313"/>
        <v>0</v>
      </c>
      <c r="AQV105" s="49">
        <f t="shared" si="313"/>
        <v>0</v>
      </c>
      <c r="AQW105" s="49">
        <f t="shared" si="313"/>
        <v>0</v>
      </c>
      <c r="AQX105" s="49">
        <f t="shared" si="313"/>
        <v>0</v>
      </c>
      <c r="AQY105" s="49">
        <f t="shared" si="313"/>
        <v>0</v>
      </c>
      <c r="AQZ105" s="49">
        <f t="shared" si="313"/>
        <v>0</v>
      </c>
      <c r="ARA105" s="49">
        <f t="shared" si="313"/>
        <v>0</v>
      </c>
      <c r="ARB105" s="49">
        <f t="shared" si="313"/>
        <v>0</v>
      </c>
      <c r="ARC105" s="49">
        <f t="shared" si="313"/>
        <v>0</v>
      </c>
      <c r="ARD105" s="49">
        <f t="shared" si="313"/>
        <v>0</v>
      </c>
      <c r="ARE105" s="49">
        <f t="shared" si="313"/>
        <v>0</v>
      </c>
      <c r="ARF105" s="49">
        <f t="shared" si="313"/>
        <v>0</v>
      </c>
      <c r="ARG105" s="49">
        <f t="shared" si="313"/>
        <v>0</v>
      </c>
      <c r="ARH105" s="49">
        <f t="shared" si="313"/>
        <v>0</v>
      </c>
      <c r="ARI105" s="49">
        <f t="shared" si="313"/>
        <v>0</v>
      </c>
      <c r="ARJ105" s="49">
        <f t="shared" si="313"/>
        <v>0</v>
      </c>
      <c r="ARK105" s="49">
        <f t="shared" ref="ARK105:ATV105" si="314">SUM(ARK64:ARK65)</f>
        <v>0</v>
      </c>
      <c r="ARL105" s="49">
        <f t="shared" si="314"/>
        <v>0</v>
      </c>
      <c r="ARM105" s="49">
        <f t="shared" si="314"/>
        <v>0</v>
      </c>
      <c r="ARN105" s="49">
        <f t="shared" si="314"/>
        <v>0</v>
      </c>
      <c r="ARO105" s="49">
        <f t="shared" si="314"/>
        <v>0</v>
      </c>
      <c r="ARP105" s="49">
        <f t="shared" si="314"/>
        <v>0</v>
      </c>
      <c r="ARQ105" s="49">
        <f t="shared" si="314"/>
        <v>0</v>
      </c>
      <c r="ARR105" s="49">
        <f t="shared" si="314"/>
        <v>0</v>
      </c>
      <c r="ARS105" s="49">
        <f t="shared" si="314"/>
        <v>0</v>
      </c>
      <c r="ART105" s="49">
        <f t="shared" si="314"/>
        <v>0</v>
      </c>
      <c r="ARU105" s="49">
        <f t="shared" si="314"/>
        <v>0</v>
      </c>
      <c r="ARV105" s="49">
        <f t="shared" si="314"/>
        <v>0</v>
      </c>
      <c r="ARW105" s="49">
        <f t="shared" si="314"/>
        <v>0</v>
      </c>
      <c r="ARX105" s="49">
        <f t="shared" si="314"/>
        <v>0</v>
      </c>
      <c r="ARY105" s="49">
        <f t="shared" si="314"/>
        <v>0</v>
      </c>
      <c r="ARZ105" s="49">
        <f t="shared" si="314"/>
        <v>0</v>
      </c>
      <c r="ASA105" s="49">
        <f t="shared" si="314"/>
        <v>0</v>
      </c>
      <c r="ASB105" s="49">
        <f t="shared" si="314"/>
        <v>0</v>
      </c>
      <c r="ASC105" s="49">
        <f t="shared" si="314"/>
        <v>0</v>
      </c>
      <c r="ASD105" s="49">
        <f t="shared" si="314"/>
        <v>0</v>
      </c>
      <c r="ASE105" s="49">
        <f t="shared" si="314"/>
        <v>0</v>
      </c>
      <c r="ASF105" s="49">
        <f t="shared" si="314"/>
        <v>0</v>
      </c>
      <c r="ASG105" s="49">
        <f t="shared" si="314"/>
        <v>0</v>
      </c>
      <c r="ASH105" s="49">
        <f t="shared" si="314"/>
        <v>0</v>
      </c>
      <c r="ASI105" s="49">
        <f t="shared" si="314"/>
        <v>0</v>
      </c>
      <c r="ASJ105" s="49">
        <f t="shared" si="314"/>
        <v>0</v>
      </c>
      <c r="ASK105" s="49">
        <f t="shared" si="314"/>
        <v>0</v>
      </c>
      <c r="ASL105" s="49">
        <f t="shared" si="314"/>
        <v>0</v>
      </c>
      <c r="ASM105" s="49">
        <f t="shared" si="314"/>
        <v>0</v>
      </c>
      <c r="ASN105" s="49">
        <f t="shared" si="314"/>
        <v>0</v>
      </c>
      <c r="ASO105" s="49">
        <f t="shared" si="314"/>
        <v>0</v>
      </c>
      <c r="ASP105" s="49">
        <f t="shared" si="314"/>
        <v>0</v>
      </c>
      <c r="ASQ105" s="49">
        <f t="shared" si="314"/>
        <v>0</v>
      </c>
      <c r="ASR105" s="49">
        <f t="shared" si="314"/>
        <v>0</v>
      </c>
      <c r="ASS105" s="49">
        <f t="shared" si="314"/>
        <v>0</v>
      </c>
      <c r="AST105" s="49">
        <f t="shared" si="314"/>
        <v>0</v>
      </c>
      <c r="ASU105" s="49">
        <f t="shared" si="314"/>
        <v>0</v>
      </c>
      <c r="ASV105" s="49">
        <f t="shared" si="314"/>
        <v>0</v>
      </c>
      <c r="ASW105" s="49">
        <f t="shared" si="314"/>
        <v>0</v>
      </c>
      <c r="ASX105" s="49">
        <f t="shared" si="314"/>
        <v>0</v>
      </c>
      <c r="ASY105" s="49">
        <f t="shared" si="314"/>
        <v>0</v>
      </c>
      <c r="ASZ105" s="49">
        <f t="shared" si="314"/>
        <v>0</v>
      </c>
      <c r="ATA105" s="49">
        <f t="shared" si="314"/>
        <v>0</v>
      </c>
      <c r="ATB105" s="49">
        <f t="shared" si="314"/>
        <v>0</v>
      </c>
      <c r="ATC105" s="49">
        <f t="shared" si="314"/>
        <v>0</v>
      </c>
      <c r="ATD105" s="49">
        <f t="shared" si="314"/>
        <v>0</v>
      </c>
      <c r="ATE105" s="49">
        <f t="shared" si="314"/>
        <v>0</v>
      </c>
      <c r="ATF105" s="49">
        <f t="shared" si="314"/>
        <v>0</v>
      </c>
      <c r="ATG105" s="49">
        <f t="shared" si="314"/>
        <v>0</v>
      </c>
      <c r="ATH105" s="49">
        <f t="shared" si="314"/>
        <v>0</v>
      </c>
      <c r="ATI105" s="49">
        <f t="shared" si="314"/>
        <v>0</v>
      </c>
      <c r="ATJ105" s="49">
        <f t="shared" si="314"/>
        <v>0</v>
      </c>
      <c r="ATK105" s="49">
        <f t="shared" si="314"/>
        <v>0</v>
      </c>
      <c r="ATL105" s="49">
        <f t="shared" si="314"/>
        <v>0</v>
      </c>
      <c r="ATM105" s="49">
        <f t="shared" si="314"/>
        <v>0</v>
      </c>
      <c r="ATN105" s="49">
        <f t="shared" si="314"/>
        <v>0</v>
      </c>
      <c r="ATO105" s="49">
        <f t="shared" si="314"/>
        <v>0</v>
      </c>
      <c r="ATP105" s="49">
        <f t="shared" si="314"/>
        <v>0</v>
      </c>
      <c r="ATQ105" s="49">
        <f t="shared" si="314"/>
        <v>0</v>
      </c>
      <c r="ATR105" s="49">
        <f t="shared" si="314"/>
        <v>0</v>
      </c>
      <c r="ATS105" s="49">
        <f t="shared" si="314"/>
        <v>0</v>
      </c>
      <c r="ATT105" s="49">
        <f t="shared" si="314"/>
        <v>0</v>
      </c>
      <c r="ATU105" s="49">
        <f t="shared" si="314"/>
        <v>0</v>
      </c>
      <c r="ATV105" s="49">
        <f t="shared" si="314"/>
        <v>0</v>
      </c>
      <c r="ATW105" s="49">
        <f t="shared" ref="ATW105:AWH105" si="315">SUM(ATW64:ATW65)</f>
        <v>0</v>
      </c>
      <c r="ATX105" s="49">
        <f t="shared" si="315"/>
        <v>0</v>
      </c>
      <c r="ATY105" s="49">
        <f t="shared" si="315"/>
        <v>0</v>
      </c>
      <c r="ATZ105" s="49">
        <f t="shared" si="315"/>
        <v>0</v>
      </c>
      <c r="AUA105" s="49">
        <f t="shared" si="315"/>
        <v>0</v>
      </c>
      <c r="AUB105" s="49">
        <f t="shared" si="315"/>
        <v>0</v>
      </c>
      <c r="AUC105" s="49">
        <f t="shared" si="315"/>
        <v>0</v>
      </c>
      <c r="AUD105" s="49">
        <f t="shared" si="315"/>
        <v>0</v>
      </c>
      <c r="AUE105" s="49">
        <f t="shared" si="315"/>
        <v>0</v>
      </c>
      <c r="AUF105" s="49">
        <f t="shared" si="315"/>
        <v>0</v>
      </c>
      <c r="AUG105" s="49">
        <f t="shared" si="315"/>
        <v>0</v>
      </c>
      <c r="AUH105" s="49">
        <f t="shared" si="315"/>
        <v>0</v>
      </c>
      <c r="AUI105" s="49">
        <f t="shared" si="315"/>
        <v>0</v>
      </c>
      <c r="AUJ105" s="49">
        <f t="shared" si="315"/>
        <v>0</v>
      </c>
      <c r="AUK105" s="49">
        <f t="shared" si="315"/>
        <v>0</v>
      </c>
      <c r="AUL105" s="49">
        <f t="shared" si="315"/>
        <v>0</v>
      </c>
      <c r="AUM105" s="49">
        <f t="shared" si="315"/>
        <v>0</v>
      </c>
      <c r="AUN105" s="49">
        <f t="shared" si="315"/>
        <v>0</v>
      </c>
      <c r="AUO105" s="49">
        <f t="shared" si="315"/>
        <v>0</v>
      </c>
      <c r="AUP105" s="49">
        <f t="shared" si="315"/>
        <v>0</v>
      </c>
      <c r="AUQ105" s="49">
        <f t="shared" si="315"/>
        <v>0</v>
      </c>
      <c r="AUR105" s="49">
        <f t="shared" si="315"/>
        <v>0</v>
      </c>
      <c r="AUS105" s="49">
        <f t="shared" si="315"/>
        <v>0</v>
      </c>
      <c r="AUT105" s="49">
        <f t="shared" si="315"/>
        <v>0</v>
      </c>
      <c r="AUU105" s="49">
        <f t="shared" si="315"/>
        <v>0</v>
      </c>
      <c r="AUV105" s="49">
        <f t="shared" si="315"/>
        <v>0</v>
      </c>
      <c r="AUW105" s="49">
        <f t="shared" si="315"/>
        <v>0</v>
      </c>
      <c r="AUX105" s="49">
        <f t="shared" si="315"/>
        <v>0</v>
      </c>
      <c r="AUY105" s="49">
        <f t="shared" si="315"/>
        <v>0</v>
      </c>
      <c r="AUZ105" s="49">
        <f t="shared" si="315"/>
        <v>0</v>
      </c>
      <c r="AVA105" s="49">
        <f t="shared" si="315"/>
        <v>0</v>
      </c>
      <c r="AVB105" s="49">
        <f t="shared" si="315"/>
        <v>0</v>
      </c>
      <c r="AVC105" s="49">
        <f t="shared" si="315"/>
        <v>0</v>
      </c>
      <c r="AVD105" s="49">
        <f t="shared" si="315"/>
        <v>0</v>
      </c>
      <c r="AVE105" s="49">
        <f t="shared" si="315"/>
        <v>0</v>
      </c>
      <c r="AVF105" s="49">
        <f t="shared" si="315"/>
        <v>0</v>
      </c>
      <c r="AVG105" s="49">
        <f t="shared" si="315"/>
        <v>0</v>
      </c>
      <c r="AVH105" s="49">
        <f t="shared" si="315"/>
        <v>0</v>
      </c>
      <c r="AVI105" s="49">
        <f t="shared" si="315"/>
        <v>0</v>
      </c>
      <c r="AVJ105" s="49">
        <f t="shared" si="315"/>
        <v>0</v>
      </c>
      <c r="AVK105" s="49">
        <f t="shared" si="315"/>
        <v>0</v>
      </c>
      <c r="AVL105" s="49">
        <f t="shared" si="315"/>
        <v>0</v>
      </c>
      <c r="AVM105" s="49">
        <f t="shared" si="315"/>
        <v>0</v>
      </c>
      <c r="AVN105" s="49">
        <f t="shared" si="315"/>
        <v>0</v>
      </c>
      <c r="AVO105" s="49">
        <f t="shared" si="315"/>
        <v>0</v>
      </c>
      <c r="AVP105" s="49">
        <f t="shared" si="315"/>
        <v>0</v>
      </c>
      <c r="AVQ105" s="49">
        <f t="shared" si="315"/>
        <v>0</v>
      </c>
      <c r="AVR105" s="49">
        <f t="shared" si="315"/>
        <v>0</v>
      </c>
      <c r="AVS105" s="49">
        <f t="shared" si="315"/>
        <v>0</v>
      </c>
      <c r="AVT105" s="49">
        <f t="shared" si="315"/>
        <v>0</v>
      </c>
      <c r="AVU105" s="49">
        <f t="shared" si="315"/>
        <v>0</v>
      </c>
      <c r="AVV105" s="49">
        <f t="shared" si="315"/>
        <v>0</v>
      </c>
      <c r="AVW105" s="49">
        <f t="shared" si="315"/>
        <v>0</v>
      </c>
      <c r="AVX105" s="49">
        <f t="shared" si="315"/>
        <v>0</v>
      </c>
      <c r="AVY105" s="49">
        <f t="shared" si="315"/>
        <v>0</v>
      </c>
      <c r="AVZ105" s="49">
        <f t="shared" si="315"/>
        <v>0</v>
      </c>
      <c r="AWA105" s="49">
        <f t="shared" si="315"/>
        <v>0</v>
      </c>
      <c r="AWB105" s="49">
        <f t="shared" si="315"/>
        <v>0</v>
      </c>
      <c r="AWC105" s="49">
        <f t="shared" si="315"/>
        <v>0</v>
      </c>
      <c r="AWD105" s="49">
        <f t="shared" si="315"/>
        <v>0</v>
      </c>
      <c r="AWE105" s="49">
        <f t="shared" si="315"/>
        <v>0</v>
      </c>
      <c r="AWF105" s="49">
        <f t="shared" si="315"/>
        <v>0</v>
      </c>
      <c r="AWG105" s="49">
        <f t="shared" si="315"/>
        <v>0</v>
      </c>
      <c r="AWH105" s="49">
        <f t="shared" si="315"/>
        <v>0</v>
      </c>
      <c r="AWI105" s="49">
        <f t="shared" ref="AWI105:AYT105" si="316">SUM(AWI64:AWI65)</f>
        <v>0</v>
      </c>
      <c r="AWJ105" s="49">
        <f t="shared" si="316"/>
        <v>0</v>
      </c>
      <c r="AWK105" s="49">
        <f t="shared" si="316"/>
        <v>0</v>
      </c>
      <c r="AWL105" s="49">
        <f t="shared" si="316"/>
        <v>0</v>
      </c>
      <c r="AWM105" s="49">
        <f t="shared" si="316"/>
        <v>0</v>
      </c>
      <c r="AWN105" s="49">
        <f t="shared" si="316"/>
        <v>0</v>
      </c>
      <c r="AWO105" s="49">
        <f t="shared" si="316"/>
        <v>0</v>
      </c>
      <c r="AWP105" s="49">
        <f t="shared" si="316"/>
        <v>0</v>
      </c>
      <c r="AWQ105" s="49">
        <f t="shared" si="316"/>
        <v>0</v>
      </c>
      <c r="AWR105" s="49">
        <f t="shared" si="316"/>
        <v>0</v>
      </c>
      <c r="AWS105" s="49">
        <f t="shared" si="316"/>
        <v>0</v>
      </c>
      <c r="AWT105" s="49">
        <f t="shared" si="316"/>
        <v>0</v>
      </c>
      <c r="AWU105" s="49">
        <f t="shared" si="316"/>
        <v>0</v>
      </c>
      <c r="AWV105" s="49">
        <f t="shared" si="316"/>
        <v>0</v>
      </c>
      <c r="AWW105" s="49">
        <f t="shared" si="316"/>
        <v>0</v>
      </c>
      <c r="AWX105" s="49">
        <f t="shared" si="316"/>
        <v>0</v>
      </c>
      <c r="AWY105" s="49">
        <f t="shared" si="316"/>
        <v>0</v>
      </c>
      <c r="AWZ105" s="49">
        <f t="shared" si="316"/>
        <v>0</v>
      </c>
      <c r="AXA105" s="49">
        <f t="shared" si="316"/>
        <v>0</v>
      </c>
      <c r="AXB105" s="49">
        <f t="shared" si="316"/>
        <v>0</v>
      </c>
      <c r="AXC105" s="49">
        <f t="shared" si="316"/>
        <v>0</v>
      </c>
      <c r="AXD105" s="49">
        <f t="shared" si="316"/>
        <v>0</v>
      </c>
      <c r="AXE105" s="49">
        <f t="shared" si="316"/>
        <v>0</v>
      </c>
      <c r="AXF105" s="49">
        <f t="shared" si="316"/>
        <v>0</v>
      </c>
      <c r="AXG105" s="49">
        <f t="shared" si="316"/>
        <v>0</v>
      </c>
      <c r="AXH105" s="49">
        <f t="shared" si="316"/>
        <v>0</v>
      </c>
      <c r="AXI105" s="49">
        <f t="shared" si="316"/>
        <v>0</v>
      </c>
      <c r="AXJ105" s="49">
        <f t="shared" si="316"/>
        <v>0</v>
      </c>
      <c r="AXK105" s="49">
        <f t="shared" si="316"/>
        <v>0</v>
      </c>
      <c r="AXL105" s="49">
        <f t="shared" si="316"/>
        <v>0</v>
      </c>
      <c r="AXM105" s="49">
        <f t="shared" si="316"/>
        <v>0</v>
      </c>
      <c r="AXN105" s="49">
        <f t="shared" si="316"/>
        <v>0</v>
      </c>
      <c r="AXO105" s="49">
        <f t="shared" si="316"/>
        <v>0</v>
      </c>
      <c r="AXP105" s="49">
        <f t="shared" si="316"/>
        <v>0</v>
      </c>
      <c r="AXQ105" s="49">
        <f t="shared" si="316"/>
        <v>0</v>
      </c>
      <c r="AXR105" s="49">
        <f t="shared" si="316"/>
        <v>0</v>
      </c>
      <c r="AXS105" s="49">
        <f t="shared" si="316"/>
        <v>0</v>
      </c>
      <c r="AXT105" s="49">
        <f t="shared" si="316"/>
        <v>0</v>
      </c>
      <c r="AXU105" s="49">
        <f t="shared" si="316"/>
        <v>0</v>
      </c>
      <c r="AXV105" s="49">
        <f t="shared" si="316"/>
        <v>0</v>
      </c>
      <c r="AXW105" s="49">
        <f t="shared" si="316"/>
        <v>0</v>
      </c>
      <c r="AXX105" s="49">
        <f t="shared" si="316"/>
        <v>0</v>
      </c>
      <c r="AXY105" s="49">
        <f t="shared" si="316"/>
        <v>0</v>
      </c>
      <c r="AXZ105" s="49">
        <f t="shared" si="316"/>
        <v>0</v>
      </c>
      <c r="AYA105" s="49">
        <f t="shared" si="316"/>
        <v>0</v>
      </c>
      <c r="AYB105" s="49">
        <f t="shared" si="316"/>
        <v>0</v>
      </c>
      <c r="AYC105" s="49">
        <f t="shared" si="316"/>
        <v>0</v>
      </c>
      <c r="AYD105" s="49">
        <f t="shared" si="316"/>
        <v>0</v>
      </c>
      <c r="AYE105" s="49">
        <f t="shared" si="316"/>
        <v>0</v>
      </c>
      <c r="AYF105" s="49">
        <f t="shared" si="316"/>
        <v>0</v>
      </c>
      <c r="AYG105" s="49">
        <f t="shared" si="316"/>
        <v>0</v>
      </c>
      <c r="AYH105" s="49">
        <f t="shared" si="316"/>
        <v>0</v>
      </c>
      <c r="AYI105" s="49">
        <f t="shared" si="316"/>
        <v>0</v>
      </c>
      <c r="AYJ105" s="49">
        <f t="shared" si="316"/>
        <v>0</v>
      </c>
      <c r="AYK105" s="49">
        <f t="shared" si="316"/>
        <v>0</v>
      </c>
      <c r="AYL105" s="49">
        <f t="shared" si="316"/>
        <v>0</v>
      </c>
      <c r="AYM105" s="49">
        <f t="shared" si="316"/>
        <v>0</v>
      </c>
      <c r="AYN105" s="49">
        <f t="shared" si="316"/>
        <v>0</v>
      </c>
      <c r="AYO105" s="49">
        <f t="shared" si="316"/>
        <v>0</v>
      </c>
      <c r="AYP105" s="49">
        <f t="shared" si="316"/>
        <v>0</v>
      </c>
      <c r="AYQ105" s="49">
        <f t="shared" si="316"/>
        <v>0</v>
      </c>
      <c r="AYR105" s="49">
        <f t="shared" si="316"/>
        <v>0</v>
      </c>
      <c r="AYS105" s="49">
        <f t="shared" si="316"/>
        <v>0</v>
      </c>
      <c r="AYT105" s="49">
        <f t="shared" si="316"/>
        <v>0</v>
      </c>
      <c r="AYU105" s="49">
        <f t="shared" ref="AYU105:BBF105" si="317">SUM(AYU64:AYU65)</f>
        <v>0</v>
      </c>
      <c r="AYV105" s="49">
        <f t="shared" si="317"/>
        <v>0</v>
      </c>
      <c r="AYW105" s="49">
        <f t="shared" si="317"/>
        <v>0</v>
      </c>
      <c r="AYX105" s="49">
        <f t="shared" si="317"/>
        <v>0</v>
      </c>
      <c r="AYY105" s="49">
        <f t="shared" si="317"/>
        <v>0</v>
      </c>
      <c r="AYZ105" s="49">
        <f t="shared" si="317"/>
        <v>0</v>
      </c>
      <c r="AZA105" s="49">
        <f t="shared" si="317"/>
        <v>0</v>
      </c>
      <c r="AZB105" s="49">
        <f t="shared" si="317"/>
        <v>0</v>
      </c>
      <c r="AZC105" s="49">
        <f t="shared" si="317"/>
        <v>0</v>
      </c>
      <c r="AZD105" s="49">
        <f t="shared" si="317"/>
        <v>0</v>
      </c>
      <c r="AZE105" s="49">
        <f t="shared" si="317"/>
        <v>0</v>
      </c>
      <c r="AZF105" s="49">
        <f t="shared" si="317"/>
        <v>0</v>
      </c>
      <c r="AZG105" s="49">
        <f t="shared" si="317"/>
        <v>0</v>
      </c>
      <c r="AZH105" s="49">
        <f t="shared" si="317"/>
        <v>0</v>
      </c>
      <c r="AZI105" s="49">
        <f t="shared" si="317"/>
        <v>0</v>
      </c>
      <c r="AZJ105" s="49">
        <f t="shared" si="317"/>
        <v>0</v>
      </c>
      <c r="AZK105" s="49">
        <f t="shared" si="317"/>
        <v>0</v>
      </c>
      <c r="AZL105" s="49">
        <f t="shared" si="317"/>
        <v>0</v>
      </c>
      <c r="AZM105" s="49">
        <f t="shared" si="317"/>
        <v>0</v>
      </c>
      <c r="AZN105" s="49">
        <f t="shared" si="317"/>
        <v>0</v>
      </c>
      <c r="AZO105" s="49">
        <f t="shared" si="317"/>
        <v>0</v>
      </c>
      <c r="AZP105" s="49">
        <f t="shared" si="317"/>
        <v>0</v>
      </c>
      <c r="AZQ105" s="49">
        <f t="shared" si="317"/>
        <v>0</v>
      </c>
      <c r="AZR105" s="49">
        <f t="shared" si="317"/>
        <v>0</v>
      </c>
      <c r="AZS105" s="49">
        <f t="shared" si="317"/>
        <v>0</v>
      </c>
      <c r="AZT105" s="49">
        <f t="shared" si="317"/>
        <v>0</v>
      </c>
      <c r="AZU105" s="49">
        <f t="shared" si="317"/>
        <v>0</v>
      </c>
      <c r="AZV105" s="49">
        <f t="shared" si="317"/>
        <v>0</v>
      </c>
      <c r="AZW105" s="49">
        <f t="shared" si="317"/>
        <v>0</v>
      </c>
      <c r="AZX105" s="49">
        <f t="shared" si="317"/>
        <v>0</v>
      </c>
      <c r="AZY105" s="49">
        <f t="shared" si="317"/>
        <v>0</v>
      </c>
      <c r="AZZ105" s="49">
        <f t="shared" si="317"/>
        <v>0</v>
      </c>
      <c r="BAA105" s="49">
        <f t="shared" si="317"/>
        <v>0</v>
      </c>
      <c r="BAB105" s="49">
        <f t="shared" si="317"/>
        <v>0</v>
      </c>
      <c r="BAC105" s="49">
        <f t="shared" si="317"/>
        <v>0</v>
      </c>
      <c r="BAD105" s="49">
        <f t="shared" si="317"/>
        <v>0</v>
      </c>
      <c r="BAE105" s="49">
        <f t="shared" si="317"/>
        <v>0</v>
      </c>
      <c r="BAF105" s="49">
        <f t="shared" si="317"/>
        <v>0</v>
      </c>
      <c r="BAG105" s="49">
        <f t="shared" si="317"/>
        <v>0</v>
      </c>
      <c r="BAH105" s="49">
        <f t="shared" si="317"/>
        <v>0</v>
      </c>
      <c r="BAI105" s="49">
        <f t="shared" si="317"/>
        <v>0</v>
      </c>
      <c r="BAJ105" s="49">
        <f t="shared" si="317"/>
        <v>0</v>
      </c>
      <c r="BAK105" s="49">
        <f t="shared" si="317"/>
        <v>0</v>
      </c>
      <c r="BAL105" s="49">
        <f t="shared" si="317"/>
        <v>0</v>
      </c>
      <c r="BAM105" s="49">
        <f t="shared" si="317"/>
        <v>0</v>
      </c>
      <c r="BAN105" s="49">
        <f t="shared" si="317"/>
        <v>0</v>
      </c>
      <c r="BAO105" s="49">
        <f t="shared" si="317"/>
        <v>0</v>
      </c>
      <c r="BAP105" s="49">
        <f t="shared" si="317"/>
        <v>0</v>
      </c>
      <c r="BAQ105" s="49">
        <f t="shared" si="317"/>
        <v>0</v>
      </c>
      <c r="BAR105" s="49">
        <f t="shared" si="317"/>
        <v>0</v>
      </c>
      <c r="BAS105" s="49">
        <f t="shared" si="317"/>
        <v>0</v>
      </c>
      <c r="BAT105" s="49">
        <f t="shared" si="317"/>
        <v>0</v>
      </c>
      <c r="BAU105" s="49">
        <f t="shared" si="317"/>
        <v>0</v>
      </c>
      <c r="BAV105" s="49">
        <f t="shared" si="317"/>
        <v>0</v>
      </c>
      <c r="BAW105" s="49">
        <f t="shared" si="317"/>
        <v>0</v>
      </c>
      <c r="BAX105" s="49">
        <f t="shared" si="317"/>
        <v>0</v>
      </c>
      <c r="BAY105" s="49">
        <f t="shared" si="317"/>
        <v>0</v>
      </c>
      <c r="BAZ105" s="49">
        <f t="shared" si="317"/>
        <v>0</v>
      </c>
      <c r="BBA105" s="49">
        <f t="shared" si="317"/>
        <v>0</v>
      </c>
      <c r="BBB105" s="49">
        <f>SUM(BBB64:BBB65)</f>
        <v>0</v>
      </c>
      <c r="BBC105" s="49">
        <f t="shared" si="317"/>
        <v>0</v>
      </c>
      <c r="BBD105" s="49">
        <f t="shared" si="317"/>
        <v>0</v>
      </c>
      <c r="BBE105" s="49">
        <f t="shared" si="317"/>
        <v>0</v>
      </c>
      <c r="BBF105" s="49">
        <f t="shared" si="317"/>
        <v>0</v>
      </c>
      <c r="BBG105" s="49">
        <f t="shared" ref="BBG105:BBN105" si="318">SUM(BBG64:BBG65)</f>
        <v>0</v>
      </c>
      <c r="BBH105" s="49">
        <f t="shared" si="318"/>
        <v>0</v>
      </c>
      <c r="BBI105" s="49">
        <f t="shared" si="318"/>
        <v>0</v>
      </c>
      <c r="BBJ105" s="49">
        <f t="shared" si="318"/>
        <v>0</v>
      </c>
      <c r="BBK105" s="49">
        <f t="shared" si="318"/>
        <v>0</v>
      </c>
      <c r="BBL105" s="49">
        <f t="shared" si="318"/>
        <v>0</v>
      </c>
      <c r="BBM105" s="49">
        <f t="shared" si="318"/>
        <v>0</v>
      </c>
      <c r="BBN105" s="77">
        <f t="shared" si="318"/>
        <v>0</v>
      </c>
    </row>
    <row r="106" spans="1:1419" x14ac:dyDescent="0.2">
      <c r="A106" s="68" t="s">
        <v>90</v>
      </c>
      <c r="C106" s="49">
        <f t="shared" ref="C106:BN106" si="319">SUM(C62,C69)</f>
        <v>0</v>
      </c>
      <c r="D106" s="49">
        <f t="shared" si="319"/>
        <v>0</v>
      </c>
      <c r="E106" s="49">
        <f t="shared" si="319"/>
        <v>0</v>
      </c>
      <c r="F106" s="49">
        <f t="shared" si="319"/>
        <v>0</v>
      </c>
      <c r="G106" s="49">
        <f t="shared" si="319"/>
        <v>0</v>
      </c>
      <c r="H106" s="49">
        <f t="shared" si="319"/>
        <v>0</v>
      </c>
      <c r="I106" s="49">
        <f t="shared" si="319"/>
        <v>0</v>
      </c>
      <c r="J106" s="49">
        <f t="shared" si="319"/>
        <v>0</v>
      </c>
      <c r="K106" s="49">
        <f t="shared" si="319"/>
        <v>0</v>
      </c>
      <c r="L106" s="49">
        <f t="shared" si="319"/>
        <v>0</v>
      </c>
      <c r="M106" s="49">
        <f t="shared" si="319"/>
        <v>0</v>
      </c>
      <c r="N106" s="49">
        <f t="shared" si="319"/>
        <v>0</v>
      </c>
      <c r="O106" s="49">
        <f t="shared" si="319"/>
        <v>0</v>
      </c>
      <c r="P106" s="49">
        <f t="shared" si="319"/>
        <v>0</v>
      </c>
      <c r="Q106" s="49">
        <f t="shared" si="319"/>
        <v>0</v>
      </c>
      <c r="R106" s="49">
        <f t="shared" si="319"/>
        <v>0</v>
      </c>
      <c r="S106" s="49">
        <f t="shared" si="319"/>
        <v>0</v>
      </c>
      <c r="T106" s="49">
        <f t="shared" si="319"/>
        <v>0</v>
      </c>
      <c r="U106" s="49">
        <f t="shared" si="319"/>
        <v>0</v>
      </c>
      <c r="V106" s="49">
        <f t="shared" si="319"/>
        <v>0</v>
      </c>
      <c r="W106" s="49">
        <f t="shared" si="319"/>
        <v>0</v>
      </c>
      <c r="X106" s="49">
        <f t="shared" si="319"/>
        <v>0</v>
      </c>
      <c r="Y106" s="49">
        <f t="shared" si="319"/>
        <v>0</v>
      </c>
      <c r="Z106" s="49">
        <f t="shared" si="319"/>
        <v>0</v>
      </c>
      <c r="AA106" s="49">
        <f t="shared" si="319"/>
        <v>0</v>
      </c>
      <c r="AB106" s="49">
        <f t="shared" si="319"/>
        <v>0</v>
      </c>
      <c r="AC106" s="49">
        <f t="shared" si="319"/>
        <v>0</v>
      </c>
      <c r="AD106" s="49">
        <f t="shared" si="319"/>
        <v>0</v>
      </c>
      <c r="AE106" s="49">
        <f t="shared" si="319"/>
        <v>0</v>
      </c>
      <c r="AF106" s="49">
        <f t="shared" si="319"/>
        <v>0</v>
      </c>
      <c r="AG106" s="49">
        <f t="shared" si="319"/>
        <v>0</v>
      </c>
      <c r="AH106" s="49">
        <f t="shared" si="319"/>
        <v>0</v>
      </c>
      <c r="AI106" s="49">
        <f t="shared" si="319"/>
        <v>0</v>
      </c>
      <c r="AJ106" s="49">
        <f t="shared" si="319"/>
        <v>0</v>
      </c>
      <c r="AK106" s="49">
        <f t="shared" si="319"/>
        <v>0</v>
      </c>
      <c r="AL106" s="49">
        <f t="shared" si="319"/>
        <v>0</v>
      </c>
      <c r="AM106" s="49">
        <f t="shared" si="319"/>
        <v>0</v>
      </c>
      <c r="AN106" s="49">
        <f t="shared" si="319"/>
        <v>0</v>
      </c>
      <c r="AO106" s="49">
        <f t="shared" si="319"/>
        <v>0</v>
      </c>
      <c r="AP106" s="49">
        <f t="shared" si="319"/>
        <v>0</v>
      </c>
      <c r="AQ106" s="49">
        <f t="shared" si="319"/>
        <v>0</v>
      </c>
      <c r="AR106" s="49">
        <f t="shared" si="319"/>
        <v>0</v>
      </c>
      <c r="AS106" s="49">
        <f t="shared" si="319"/>
        <v>15000</v>
      </c>
      <c r="AT106" s="49">
        <f t="shared" si="319"/>
        <v>15000</v>
      </c>
      <c r="AU106" s="49">
        <f t="shared" si="319"/>
        <v>15000</v>
      </c>
      <c r="AV106" s="49">
        <f t="shared" si="319"/>
        <v>15000</v>
      </c>
      <c r="AW106" s="49">
        <f t="shared" si="319"/>
        <v>15000</v>
      </c>
      <c r="AX106" s="49">
        <f t="shared" si="319"/>
        <v>15000</v>
      </c>
      <c r="AY106" s="49">
        <f t="shared" si="319"/>
        <v>15000</v>
      </c>
      <c r="AZ106" s="49">
        <f t="shared" si="319"/>
        <v>15000</v>
      </c>
      <c r="BA106" s="49">
        <f t="shared" si="319"/>
        <v>15000</v>
      </c>
      <c r="BB106" s="49">
        <f t="shared" si="319"/>
        <v>15000</v>
      </c>
      <c r="BC106" s="49">
        <f t="shared" si="319"/>
        <v>15000</v>
      </c>
      <c r="BD106" s="49">
        <f t="shared" si="319"/>
        <v>15000</v>
      </c>
      <c r="BE106" s="49">
        <f t="shared" si="319"/>
        <v>15000</v>
      </c>
      <c r="BF106" s="49">
        <f t="shared" si="319"/>
        <v>15000</v>
      </c>
      <c r="BG106" s="49">
        <f t="shared" si="319"/>
        <v>15000</v>
      </c>
      <c r="BH106" s="49">
        <f t="shared" si="319"/>
        <v>15000</v>
      </c>
      <c r="BI106" s="49">
        <f t="shared" si="319"/>
        <v>15101</v>
      </c>
      <c r="BJ106" s="49">
        <f t="shared" si="319"/>
        <v>23841</v>
      </c>
      <c r="BK106" s="49">
        <f t="shared" si="319"/>
        <v>26879</v>
      </c>
      <c r="BL106" s="49">
        <f t="shared" si="319"/>
        <v>28073</v>
      </c>
      <c r="BM106" s="49">
        <f t="shared" si="319"/>
        <v>27760</v>
      </c>
      <c r="BN106" s="49">
        <f t="shared" si="319"/>
        <v>29850</v>
      </c>
      <c r="BO106" s="49">
        <f t="shared" ref="BO106:DZ106" si="320">SUM(BO62,BO69)</f>
        <v>26881</v>
      </c>
      <c r="BP106" s="49">
        <f t="shared" si="320"/>
        <v>28946</v>
      </c>
      <c r="BQ106" s="49">
        <f t="shared" si="320"/>
        <v>32501</v>
      </c>
      <c r="BR106" s="49">
        <f t="shared" si="320"/>
        <v>36043</v>
      </c>
      <c r="BS106" s="49">
        <f t="shared" si="320"/>
        <v>30639</v>
      </c>
      <c r="BT106" s="49">
        <f t="shared" si="320"/>
        <v>32380</v>
      </c>
      <c r="BU106" s="49">
        <f t="shared" si="320"/>
        <v>35088</v>
      </c>
      <c r="BV106" s="49">
        <f t="shared" si="320"/>
        <v>38469</v>
      </c>
      <c r="BW106" s="49">
        <f t="shared" si="320"/>
        <v>37016</v>
      </c>
      <c r="BX106" s="49">
        <f t="shared" si="320"/>
        <v>34732</v>
      </c>
      <c r="BY106" s="49">
        <f t="shared" si="320"/>
        <v>35291</v>
      </c>
      <c r="BZ106" s="49">
        <f t="shared" si="320"/>
        <v>40660</v>
      </c>
      <c r="CA106" s="49">
        <f t="shared" si="320"/>
        <v>40414</v>
      </c>
      <c r="CB106" s="49">
        <f t="shared" si="320"/>
        <v>38153</v>
      </c>
      <c r="CC106" s="49">
        <f t="shared" si="320"/>
        <v>40475</v>
      </c>
      <c r="CD106" s="49">
        <f t="shared" si="320"/>
        <v>44131</v>
      </c>
      <c r="CE106" s="49">
        <f t="shared" si="320"/>
        <v>50000</v>
      </c>
      <c r="CF106" s="49">
        <f t="shared" si="320"/>
        <v>51578</v>
      </c>
      <c r="CG106" s="49">
        <f t="shared" si="320"/>
        <v>55751</v>
      </c>
      <c r="CH106" s="49">
        <f t="shared" si="320"/>
        <v>64499</v>
      </c>
      <c r="CI106" s="49">
        <f t="shared" si="320"/>
        <v>101152</v>
      </c>
      <c r="CJ106" s="49">
        <f t="shared" si="320"/>
        <v>114420</v>
      </c>
      <c r="CK106" s="49">
        <f t="shared" si="320"/>
        <v>97476</v>
      </c>
      <c r="CL106" s="49">
        <f t="shared" si="320"/>
        <v>54277</v>
      </c>
      <c r="CM106" s="49">
        <f t="shared" si="320"/>
        <v>56542</v>
      </c>
      <c r="CN106" s="49">
        <f t="shared" si="320"/>
        <v>56607</v>
      </c>
      <c r="CO106" s="49">
        <f t="shared" si="320"/>
        <v>53259</v>
      </c>
      <c r="CP106" s="49">
        <f t="shared" si="320"/>
        <v>49717</v>
      </c>
      <c r="CQ106" s="49">
        <f t="shared" si="320"/>
        <v>50099</v>
      </c>
      <c r="CR106" s="49">
        <f t="shared" si="320"/>
        <v>50918</v>
      </c>
      <c r="CS106" s="49">
        <f t="shared" si="320"/>
        <v>44236</v>
      </c>
      <c r="CT106" s="49">
        <f t="shared" si="320"/>
        <v>40199</v>
      </c>
      <c r="CU106" s="49">
        <f t="shared" si="320"/>
        <v>39947</v>
      </c>
      <c r="CV106" s="49">
        <f t="shared" si="320"/>
        <v>38985</v>
      </c>
      <c r="CW106" s="49">
        <f t="shared" si="320"/>
        <v>33971</v>
      </c>
      <c r="CX106" s="49">
        <f t="shared" si="320"/>
        <v>26515</v>
      </c>
      <c r="CY106" s="49">
        <f t="shared" si="320"/>
        <v>26116</v>
      </c>
      <c r="CZ106" s="49">
        <f t="shared" si="320"/>
        <v>29982</v>
      </c>
      <c r="DA106" s="49">
        <f t="shared" si="320"/>
        <v>28686</v>
      </c>
      <c r="DB106" s="49">
        <f t="shared" si="320"/>
        <v>23339</v>
      </c>
      <c r="DC106" s="49">
        <f t="shared" si="320"/>
        <v>25171</v>
      </c>
      <c r="DD106" s="49">
        <f t="shared" si="320"/>
        <v>26319</v>
      </c>
      <c r="DE106" s="49">
        <f t="shared" si="320"/>
        <v>26777</v>
      </c>
      <c r="DF106" s="49">
        <f t="shared" si="320"/>
        <v>28668</v>
      </c>
      <c r="DG106" s="49">
        <f t="shared" si="320"/>
        <v>28762</v>
      </c>
      <c r="DH106" s="49">
        <f t="shared" si="320"/>
        <v>29472</v>
      </c>
      <c r="DI106" s="49">
        <f t="shared" si="320"/>
        <v>28837</v>
      </c>
      <c r="DJ106" s="49">
        <f t="shared" si="320"/>
        <v>25566</v>
      </c>
      <c r="DK106" s="49">
        <f t="shared" si="320"/>
        <v>27759</v>
      </c>
      <c r="DL106" s="49">
        <f t="shared" si="320"/>
        <v>28410</v>
      </c>
      <c r="DM106" s="49">
        <f t="shared" si="320"/>
        <v>25607</v>
      </c>
      <c r="DN106" s="49">
        <f t="shared" si="320"/>
        <v>23333</v>
      </c>
      <c r="DO106" s="49">
        <f t="shared" si="320"/>
        <v>15525</v>
      </c>
      <c r="DP106" s="49">
        <f t="shared" si="320"/>
        <v>10851</v>
      </c>
      <c r="DQ106" s="49">
        <f t="shared" si="320"/>
        <v>13407</v>
      </c>
      <c r="DR106" s="49">
        <f t="shared" si="320"/>
        <v>14162</v>
      </c>
      <c r="DS106" s="49">
        <f t="shared" si="320"/>
        <v>12401</v>
      </c>
      <c r="DT106" s="49">
        <f t="shared" si="320"/>
        <v>18594</v>
      </c>
      <c r="DU106" s="49">
        <f t="shared" si="320"/>
        <v>19702</v>
      </c>
      <c r="DV106" s="49">
        <f t="shared" si="320"/>
        <v>20567</v>
      </c>
      <c r="DW106" s="49">
        <f t="shared" si="320"/>
        <v>46461</v>
      </c>
      <c r="DX106" s="49">
        <f t="shared" si="320"/>
        <v>42247</v>
      </c>
      <c r="DY106" s="49">
        <f t="shared" si="320"/>
        <v>41988</v>
      </c>
      <c r="DZ106" s="49">
        <f t="shared" si="320"/>
        <v>99689</v>
      </c>
      <c r="EA106" s="49">
        <f t="shared" ref="EA106:GL106" si="321">SUM(EA62,EA69)</f>
        <v>107868</v>
      </c>
      <c r="EB106" s="49">
        <f t="shared" si="321"/>
        <v>242421</v>
      </c>
      <c r="EC106" s="49">
        <f t="shared" si="321"/>
        <v>187127</v>
      </c>
      <c r="ED106" s="49">
        <f t="shared" si="321"/>
        <v>76114</v>
      </c>
      <c r="EE106" s="49">
        <f t="shared" si="321"/>
        <v>96478</v>
      </c>
      <c r="EF106" s="49">
        <f t="shared" si="321"/>
        <v>228125</v>
      </c>
      <c r="EG106" s="49">
        <f t="shared" si="321"/>
        <v>262581</v>
      </c>
      <c r="EH106" s="49">
        <f t="shared" si="321"/>
        <v>495807</v>
      </c>
      <c r="EI106" s="49">
        <f t="shared" si="321"/>
        <v>300966</v>
      </c>
      <c r="EJ106" s="49">
        <f t="shared" si="321"/>
        <v>143626</v>
      </c>
      <c r="EK106" s="49">
        <f t="shared" si="321"/>
        <v>300872</v>
      </c>
      <c r="EL106" s="49">
        <f t="shared" si="321"/>
        <v>184631</v>
      </c>
      <c r="EM106" s="49">
        <f t="shared" si="321"/>
        <v>143032</v>
      </c>
      <c r="EN106" s="49">
        <f t="shared" si="321"/>
        <v>56765</v>
      </c>
      <c r="EO106" s="49">
        <f t="shared" si="321"/>
        <v>140447</v>
      </c>
      <c r="EP106" s="49">
        <f t="shared" si="321"/>
        <v>110110</v>
      </c>
      <c r="EQ106" s="49">
        <f t="shared" si="321"/>
        <v>59972</v>
      </c>
      <c r="ER106" s="49">
        <f t="shared" si="321"/>
        <v>154358</v>
      </c>
      <c r="ES106" s="49">
        <f t="shared" si="321"/>
        <v>39926</v>
      </c>
      <c r="ET106" s="49">
        <f t="shared" si="321"/>
        <v>21602</v>
      </c>
      <c r="EU106" s="49">
        <f t="shared" si="321"/>
        <v>25030</v>
      </c>
      <c r="EV106" s="49">
        <f t="shared" si="321"/>
        <v>71289</v>
      </c>
      <c r="EW106" s="49">
        <f t="shared" si="321"/>
        <v>86310</v>
      </c>
      <c r="EX106" s="49">
        <f t="shared" si="321"/>
        <v>74167</v>
      </c>
      <c r="EY106" s="49">
        <f t="shared" si="321"/>
        <v>76365</v>
      </c>
      <c r="EZ106" s="49">
        <f t="shared" si="321"/>
        <v>132221</v>
      </c>
      <c r="FA106" s="49">
        <f t="shared" si="321"/>
        <v>175912</v>
      </c>
      <c r="FB106" s="49">
        <f t="shared" si="321"/>
        <v>59198</v>
      </c>
      <c r="FC106" s="49">
        <f t="shared" si="321"/>
        <v>218887</v>
      </c>
      <c r="FD106" s="49">
        <f t="shared" si="321"/>
        <v>196411</v>
      </c>
      <c r="FE106" s="49">
        <f t="shared" si="321"/>
        <v>220962</v>
      </c>
      <c r="FF106" s="49">
        <f t="shared" si="321"/>
        <v>168568</v>
      </c>
      <c r="FG106" s="49">
        <f t="shared" si="321"/>
        <v>129285</v>
      </c>
      <c r="FH106" s="49">
        <f t="shared" si="321"/>
        <v>221761</v>
      </c>
      <c r="FI106" s="49">
        <f t="shared" si="321"/>
        <v>108213</v>
      </c>
      <c r="FJ106" s="49">
        <f t="shared" si="321"/>
        <v>131006</v>
      </c>
      <c r="FK106" s="49">
        <f t="shared" si="321"/>
        <v>57856</v>
      </c>
      <c r="FL106" s="49">
        <f t="shared" si="321"/>
        <v>239829</v>
      </c>
      <c r="FM106" s="49">
        <f t="shared" si="321"/>
        <v>135691</v>
      </c>
      <c r="FN106" s="49">
        <f t="shared" si="321"/>
        <v>132790</v>
      </c>
      <c r="FO106" s="49">
        <f t="shared" si="321"/>
        <v>59488</v>
      </c>
      <c r="FP106" s="49">
        <f t="shared" si="321"/>
        <v>87643</v>
      </c>
      <c r="FQ106" s="49">
        <f t="shared" si="321"/>
        <v>56165</v>
      </c>
      <c r="FR106" s="49">
        <f t="shared" si="321"/>
        <v>150781</v>
      </c>
      <c r="FS106" s="49">
        <f t="shared" si="321"/>
        <v>56208</v>
      </c>
      <c r="FT106" s="49">
        <f t="shared" si="321"/>
        <v>72023</v>
      </c>
      <c r="FU106" s="49">
        <f t="shared" si="321"/>
        <v>91505</v>
      </c>
      <c r="FV106" s="49">
        <f t="shared" si="321"/>
        <v>104086</v>
      </c>
      <c r="FW106" s="49">
        <f t="shared" si="321"/>
        <v>104818</v>
      </c>
      <c r="FX106" s="49">
        <f t="shared" si="321"/>
        <v>100523</v>
      </c>
      <c r="FY106" s="49">
        <f t="shared" si="321"/>
        <v>75499</v>
      </c>
      <c r="FZ106" s="49">
        <f t="shared" si="321"/>
        <v>130668</v>
      </c>
      <c r="GA106" s="49">
        <f t="shared" si="321"/>
        <v>73888</v>
      </c>
      <c r="GB106" s="49">
        <f t="shared" si="321"/>
        <v>138529</v>
      </c>
      <c r="GC106" s="49">
        <f t="shared" si="321"/>
        <v>48753</v>
      </c>
      <c r="GD106" s="49">
        <f t="shared" si="321"/>
        <v>122350</v>
      </c>
      <c r="GE106" s="49">
        <f t="shared" si="321"/>
        <v>166191</v>
      </c>
      <c r="GF106" s="49">
        <f t="shared" si="321"/>
        <v>179876</v>
      </c>
      <c r="GG106" s="49">
        <f t="shared" si="321"/>
        <v>155532</v>
      </c>
      <c r="GH106" s="49">
        <f t="shared" si="321"/>
        <v>159457</v>
      </c>
      <c r="GI106" s="49">
        <f t="shared" si="321"/>
        <v>84535</v>
      </c>
      <c r="GJ106" s="49">
        <f t="shared" si="321"/>
        <v>128398</v>
      </c>
      <c r="GK106" s="49">
        <f t="shared" si="321"/>
        <v>169393</v>
      </c>
      <c r="GL106" s="49">
        <f t="shared" si="321"/>
        <v>144828</v>
      </c>
      <c r="GM106" s="49">
        <f t="shared" ref="GM106:IX106" si="322">SUM(GM62,GM69)</f>
        <v>233040</v>
      </c>
      <c r="GN106" s="49">
        <f t="shared" si="322"/>
        <v>161236</v>
      </c>
      <c r="GO106" s="49">
        <f t="shared" si="322"/>
        <v>179978</v>
      </c>
      <c r="GP106" s="49">
        <f t="shared" si="322"/>
        <v>95555</v>
      </c>
      <c r="GQ106" s="49">
        <f t="shared" si="322"/>
        <v>173027</v>
      </c>
      <c r="GR106" s="49">
        <f t="shared" si="322"/>
        <v>104729</v>
      </c>
      <c r="GS106" s="49">
        <f t="shared" si="322"/>
        <v>197325</v>
      </c>
      <c r="GT106" s="49">
        <f t="shared" si="322"/>
        <v>206733</v>
      </c>
      <c r="GU106" s="49">
        <f t="shared" si="322"/>
        <v>169141</v>
      </c>
      <c r="GV106" s="49">
        <f t="shared" si="322"/>
        <v>191623</v>
      </c>
      <c r="GW106" s="49">
        <f t="shared" si="322"/>
        <v>197359</v>
      </c>
      <c r="GX106" s="49">
        <f t="shared" si="322"/>
        <v>230889</v>
      </c>
      <c r="GY106" s="49">
        <f t="shared" si="322"/>
        <v>179868</v>
      </c>
      <c r="GZ106" s="49">
        <f t="shared" si="322"/>
        <v>78218</v>
      </c>
      <c r="HA106" s="49">
        <f t="shared" si="322"/>
        <v>249397</v>
      </c>
      <c r="HB106" s="49">
        <f t="shared" si="322"/>
        <v>160256</v>
      </c>
      <c r="HC106" s="49">
        <f t="shared" si="322"/>
        <v>246401</v>
      </c>
      <c r="HD106" s="49">
        <f t="shared" si="322"/>
        <v>113174</v>
      </c>
      <c r="HE106" s="49">
        <f t="shared" si="322"/>
        <v>207157</v>
      </c>
      <c r="HF106" s="49">
        <f t="shared" si="322"/>
        <v>185355</v>
      </c>
      <c r="HG106" s="49">
        <f t="shared" si="322"/>
        <v>161614</v>
      </c>
      <c r="HH106" s="49">
        <f t="shared" si="322"/>
        <v>38693</v>
      </c>
      <c r="HI106" s="49">
        <f t="shared" si="322"/>
        <v>63367</v>
      </c>
      <c r="HJ106" s="49">
        <f t="shared" si="322"/>
        <v>89821</v>
      </c>
      <c r="HK106" s="49">
        <f t="shared" si="322"/>
        <v>37291</v>
      </c>
      <c r="HL106" s="49">
        <f t="shared" si="322"/>
        <v>48996</v>
      </c>
      <c r="HM106" s="49">
        <f t="shared" si="322"/>
        <v>146381</v>
      </c>
      <c r="HN106" s="49">
        <f t="shared" si="322"/>
        <v>64928</v>
      </c>
      <c r="HO106" s="49">
        <f t="shared" si="322"/>
        <v>96809</v>
      </c>
      <c r="HP106" s="49">
        <f t="shared" si="322"/>
        <v>192970</v>
      </c>
      <c r="HQ106" s="49">
        <f t="shared" si="322"/>
        <v>205675</v>
      </c>
      <c r="HR106" s="49">
        <f t="shared" si="322"/>
        <v>210547</v>
      </c>
      <c r="HS106" s="49">
        <f t="shared" si="322"/>
        <v>195559</v>
      </c>
      <c r="HT106" s="49">
        <f t="shared" si="322"/>
        <v>150783</v>
      </c>
      <c r="HU106" s="49">
        <f t="shared" si="322"/>
        <v>285785</v>
      </c>
      <c r="HV106" s="49">
        <f t="shared" si="322"/>
        <v>168147</v>
      </c>
      <c r="HW106" s="49">
        <f t="shared" si="322"/>
        <v>85008</v>
      </c>
      <c r="HX106" s="49">
        <f t="shared" si="322"/>
        <v>169972</v>
      </c>
      <c r="HY106" s="49">
        <f t="shared" si="322"/>
        <v>106561</v>
      </c>
      <c r="HZ106" s="49">
        <f t="shared" si="322"/>
        <v>91726</v>
      </c>
      <c r="IA106" s="49">
        <f t="shared" si="322"/>
        <v>143273</v>
      </c>
      <c r="IB106" s="49">
        <f t="shared" si="322"/>
        <v>89761</v>
      </c>
      <c r="IC106" s="49">
        <f t="shared" si="322"/>
        <v>185841</v>
      </c>
      <c r="ID106" s="49">
        <f t="shared" si="322"/>
        <v>99999</v>
      </c>
      <c r="IE106" s="49">
        <f t="shared" si="322"/>
        <v>141479</v>
      </c>
      <c r="IF106" s="49">
        <f t="shared" si="322"/>
        <v>26058</v>
      </c>
      <c r="IG106" s="49">
        <f t="shared" si="322"/>
        <v>245245</v>
      </c>
      <c r="IH106" s="49">
        <f t="shared" si="322"/>
        <v>161495</v>
      </c>
      <c r="II106" s="49">
        <f t="shared" si="322"/>
        <v>73614</v>
      </c>
      <c r="IJ106" s="49">
        <f t="shared" si="322"/>
        <v>136328</v>
      </c>
      <c r="IK106" s="49">
        <f t="shared" si="322"/>
        <v>151190</v>
      </c>
      <c r="IL106" s="49">
        <f t="shared" si="322"/>
        <v>137090</v>
      </c>
      <c r="IM106" s="49">
        <f t="shared" si="322"/>
        <v>116038</v>
      </c>
      <c r="IN106" s="49">
        <f t="shared" si="322"/>
        <v>68357</v>
      </c>
      <c r="IO106" s="49">
        <f t="shared" si="322"/>
        <v>108686</v>
      </c>
      <c r="IP106" s="49">
        <f t="shared" si="322"/>
        <v>58590</v>
      </c>
      <c r="IQ106" s="49">
        <f t="shared" si="322"/>
        <v>103330</v>
      </c>
      <c r="IR106" s="49">
        <f t="shared" si="322"/>
        <v>54494</v>
      </c>
      <c r="IS106" s="49">
        <f t="shared" si="322"/>
        <v>59110</v>
      </c>
      <c r="IT106" s="49">
        <f t="shared" si="322"/>
        <v>33584</v>
      </c>
      <c r="IU106" s="49">
        <f t="shared" si="322"/>
        <v>78134</v>
      </c>
      <c r="IV106" s="49">
        <f t="shared" si="322"/>
        <v>61276</v>
      </c>
      <c r="IW106" s="49">
        <f t="shared" si="322"/>
        <v>78832</v>
      </c>
      <c r="IX106" s="49">
        <f t="shared" si="322"/>
        <v>80067</v>
      </c>
      <c r="IY106" s="49">
        <f t="shared" ref="IY106:LJ106" si="323">SUM(IY62,IY69)</f>
        <v>133639</v>
      </c>
      <c r="IZ106" s="49">
        <f t="shared" si="323"/>
        <v>83984</v>
      </c>
      <c r="JA106" s="49">
        <f t="shared" si="323"/>
        <v>100465</v>
      </c>
      <c r="JB106" s="49">
        <f t="shared" si="323"/>
        <v>63687</v>
      </c>
      <c r="JC106" s="49">
        <f t="shared" si="323"/>
        <v>77912</v>
      </c>
      <c r="JD106" s="49">
        <f t="shared" si="323"/>
        <v>102805</v>
      </c>
      <c r="JE106" s="49">
        <f t="shared" si="323"/>
        <v>98157</v>
      </c>
      <c r="JF106" s="49">
        <f t="shared" si="323"/>
        <v>39798</v>
      </c>
      <c r="JG106" s="49">
        <f t="shared" si="323"/>
        <v>89503</v>
      </c>
      <c r="JH106" s="49">
        <f t="shared" si="323"/>
        <v>64459</v>
      </c>
      <c r="JI106" s="49">
        <f t="shared" si="323"/>
        <v>72357</v>
      </c>
      <c r="JJ106" s="49">
        <f t="shared" si="323"/>
        <v>38920</v>
      </c>
      <c r="JK106" s="49">
        <f t="shared" si="323"/>
        <v>27798</v>
      </c>
      <c r="JL106" s="49">
        <f t="shared" si="323"/>
        <v>34698</v>
      </c>
      <c r="JM106" s="49">
        <f t="shared" si="323"/>
        <v>90448</v>
      </c>
      <c r="JN106" s="49">
        <f t="shared" si="323"/>
        <v>72974</v>
      </c>
      <c r="JO106" s="49">
        <f t="shared" si="323"/>
        <v>42446</v>
      </c>
      <c r="JP106" s="49">
        <f t="shared" si="323"/>
        <v>24218</v>
      </c>
      <c r="JQ106" s="49">
        <f t="shared" si="323"/>
        <v>75587</v>
      </c>
      <c r="JR106" s="49">
        <f t="shared" si="323"/>
        <v>133913</v>
      </c>
      <c r="JS106" s="49">
        <f t="shared" si="323"/>
        <v>83879</v>
      </c>
      <c r="JT106" s="49">
        <f t="shared" si="323"/>
        <v>55324</v>
      </c>
      <c r="JU106" s="49">
        <f t="shared" si="323"/>
        <v>60503</v>
      </c>
      <c r="JV106" s="49">
        <f t="shared" si="323"/>
        <v>27711</v>
      </c>
      <c r="JW106" s="49">
        <f t="shared" si="323"/>
        <v>10416</v>
      </c>
      <c r="JX106" s="49">
        <f t="shared" si="323"/>
        <v>8777</v>
      </c>
      <c r="JY106" s="49">
        <f t="shared" si="323"/>
        <v>30595</v>
      </c>
      <c r="JZ106" s="49">
        <f t="shared" si="323"/>
        <v>42810</v>
      </c>
      <c r="KA106" s="49">
        <f t="shared" si="323"/>
        <v>37592</v>
      </c>
      <c r="KB106" s="49">
        <f t="shared" si="323"/>
        <v>22437</v>
      </c>
      <c r="KC106" s="49">
        <f t="shared" si="323"/>
        <v>44153</v>
      </c>
      <c r="KD106" s="49">
        <f t="shared" si="323"/>
        <v>24368</v>
      </c>
      <c r="KE106" s="49">
        <f t="shared" si="323"/>
        <v>36433</v>
      </c>
      <c r="KF106" s="49">
        <f t="shared" si="323"/>
        <v>36745</v>
      </c>
      <c r="KG106" s="49">
        <f t="shared" si="323"/>
        <v>21830</v>
      </c>
      <c r="KH106" s="49">
        <f t="shared" si="323"/>
        <v>56256</v>
      </c>
      <c r="KI106" s="49">
        <f t="shared" si="323"/>
        <v>14189</v>
      </c>
      <c r="KJ106" s="49">
        <f t="shared" si="323"/>
        <v>22809</v>
      </c>
      <c r="KK106" s="49">
        <f t="shared" si="323"/>
        <v>15919</v>
      </c>
      <c r="KL106" s="49">
        <f t="shared" si="323"/>
        <v>11700</v>
      </c>
      <c r="KM106" s="49">
        <f t="shared" si="323"/>
        <v>11972</v>
      </c>
      <c r="KN106" s="49">
        <f t="shared" si="323"/>
        <v>12167</v>
      </c>
      <c r="KO106" s="49">
        <f t="shared" si="323"/>
        <v>20780</v>
      </c>
      <c r="KP106" s="49">
        <f t="shared" si="323"/>
        <v>11623</v>
      </c>
      <c r="KQ106" s="49">
        <f t="shared" si="323"/>
        <v>54959</v>
      </c>
      <c r="KR106" s="49">
        <f t="shared" si="323"/>
        <v>43510</v>
      </c>
      <c r="KS106" s="49">
        <f t="shared" si="323"/>
        <v>65387</v>
      </c>
      <c r="KT106" s="49">
        <f t="shared" si="323"/>
        <v>30975</v>
      </c>
      <c r="KU106" s="49">
        <f t="shared" si="323"/>
        <v>135178</v>
      </c>
      <c r="KV106" s="49">
        <f t="shared" si="323"/>
        <v>46493</v>
      </c>
      <c r="KW106" s="49">
        <f t="shared" si="323"/>
        <v>46454</v>
      </c>
      <c r="KX106" s="49">
        <f t="shared" si="323"/>
        <v>43365</v>
      </c>
      <c r="KY106" s="49">
        <f t="shared" si="323"/>
        <v>13975</v>
      </c>
      <c r="KZ106" s="49">
        <f t="shared" si="323"/>
        <v>15015</v>
      </c>
      <c r="LA106" s="49">
        <f t="shared" si="323"/>
        <v>18754</v>
      </c>
      <c r="LB106" s="49">
        <f t="shared" si="323"/>
        <v>47378</v>
      </c>
      <c r="LC106" s="49">
        <f t="shared" si="323"/>
        <v>17845</v>
      </c>
      <c r="LD106" s="49">
        <f t="shared" si="323"/>
        <v>12259</v>
      </c>
      <c r="LE106" s="49">
        <f t="shared" si="323"/>
        <v>15909</v>
      </c>
      <c r="LF106" s="49">
        <f t="shared" si="323"/>
        <v>60688</v>
      </c>
      <c r="LG106" s="49">
        <f t="shared" si="323"/>
        <v>28394</v>
      </c>
      <c r="LH106" s="49">
        <f t="shared" si="323"/>
        <v>53173</v>
      </c>
      <c r="LI106" s="49">
        <f t="shared" si="323"/>
        <v>26049</v>
      </c>
      <c r="LJ106" s="49">
        <f t="shared" si="323"/>
        <v>27639</v>
      </c>
      <c r="LK106" s="49">
        <f t="shared" ref="LK106:NV106" si="324">SUM(LK62,LK69)</f>
        <v>25592</v>
      </c>
      <c r="LL106" s="49">
        <f t="shared" si="324"/>
        <v>8970</v>
      </c>
      <c r="LM106" s="49">
        <f t="shared" si="324"/>
        <v>32603</v>
      </c>
      <c r="LN106" s="49">
        <f t="shared" si="324"/>
        <v>52138</v>
      </c>
      <c r="LO106" s="49">
        <f t="shared" si="324"/>
        <v>48373</v>
      </c>
      <c r="LP106" s="49">
        <f t="shared" si="324"/>
        <v>48457</v>
      </c>
      <c r="LQ106" s="49">
        <f t="shared" si="324"/>
        <v>61516</v>
      </c>
      <c r="LR106" s="49">
        <f t="shared" si="324"/>
        <v>62984</v>
      </c>
      <c r="LS106" s="49">
        <f t="shared" si="324"/>
        <v>56941</v>
      </c>
      <c r="LT106" s="49">
        <f t="shared" si="324"/>
        <v>81521</v>
      </c>
      <c r="LU106" s="49">
        <f t="shared" si="324"/>
        <v>58789</v>
      </c>
      <c r="LV106" s="49">
        <f t="shared" si="324"/>
        <v>114685</v>
      </c>
      <c r="LW106" s="49">
        <f t="shared" si="324"/>
        <v>82099</v>
      </c>
      <c r="LX106" s="49">
        <f t="shared" si="324"/>
        <v>48053</v>
      </c>
      <c r="LY106" s="49">
        <f t="shared" si="324"/>
        <v>31117</v>
      </c>
      <c r="LZ106" s="49">
        <f t="shared" si="324"/>
        <v>67483</v>
      </c>
      <c r="MA106" s="49">
        <f t="shared" si="324"/>
        <v>35872</v>
      </c>
      <c r="MB106" s="49">
        <f t="shared" si="324"/>
        <v>23418</v>
      </c>
      <c r="MC106" s="49">
        <f t="shared" si="324"/>
        <v>46327</v>
      </c>
      <c r="MD106" s="49">
        <f t="shared" si="324"/>
        <v>49646</v>
      </c>
      <c r="ME106" s="49">
        <f t="shared" si="324"/>
        <v>52594</v>
      </c>
      <c r="MF106" s="49">
        <f t="shared" si="324"/>
        <v>68636</v>
      </c>
      <c r="MG106" s="49">
        <f t="shared" si="324"/>
        <v>58318</v>
      </c>
      <c r="MH106" s="49">
        <f t="shared" si="324"/>
        <v>53654</v>
      </c>
      <c r="MI106" s="49">
        <f t="shared" si="324"/>
        <v>58357</v>
      </c>
      <c r="MJ106" s="49">
        <f t="shared" si="324"/>
        <v>56262</v>
      </c>
      <c r="MK106" s="49">
        <f t="shared" si="324"/>
        <v>76089</v>
      </c>
      <c r="ML106" s="49">
        <f t="shared" si="324"/>
        <v>54361</v>
      </c>
      <c r="MM106" s="49">
        <f t="shared" si="324"/>
        <v>79198</v>
      </c>
      <c r="MN106" s="49">
        <f t="shared" si="324"/>
        <v>77212</v>
      </c>
      <c r="MO106" s="49">
        <f t="shared" si="324"/>
        <v>102573</v>
      </c>
      <c r="MP106" s="49">
        <f t="shared" si="324"/>
        <v>82203</v>
      </c>
      <c r="MQ106" s="49">
        <f t="shared" si="324"/>
        <v>66020</v>
      </c>
      <c r="MR106" s="49">
        <f t="shared" si="324"/>
        <v>79303</v>
      </c>
      <c r="MS106" s="49">
        <f t="shared" si="324"/>
        <v>94870</v>
      </c>
      <c r="MT106" s="49">
        <f t="shared" si="324"/>
        <v>109800</v>
      </c>
      <c r="MU106" s="49">
        <f t="shared" si="324"/>
        <v>99320</v>
      </c>
      <c r="MV106" s="49">
        <f t="shared" si="324"/>
        <v>124960</v>
      </c>
      <c r="MW106" s="49">
        <f t="shared" si="324"/>
        <v>108907</v>
      </c>
      <c r="MX106" s="49">
        <f t="shared" si="324"/>
        <v>110745</v>
      </c>
      <c r="MY106" s="49">
        <f t="shared" si="324"/>
        <v>106784</v>
      </c>
      <c r="MZ106" s="49">
        <f t="shared" si="324"/>
        <v>82265</v>
      </c>
      <c r="NA106" s="49">
        <f t="shared" si="324"/>
        <v>100562</v>
      </c>
      <c r="NB106" s="49">
        <f t="shared" si="324"/>
        <v>113943</v>
      </c>
      <c r="NC106" s="49">
        <f t="shared" si="324"/>
        <v>85270</v>
      </c>
      <c r="ND106" s="49">
        <f t="shared" si="324"/>
        <v>87746</v>
      </c>
      <c r="NE106" s="49">
        <f t="shared" si="324"/>
        <v>87286</v>
      </c>
      <c r="NF106" s="49">
        <f t="shared" si="324"/>
        <v>101032</v>
      </c>
      <c r="NG106" s="49">
        <f t="shared" si="324"/>
        <v>107903</v>
      </c>
      <c r="NH106" s="49">
        <f t="shared" si="324"/>
        <v>125487</v>
      </c>
      <c r="NI106" s="49">
        <f t="shared" si="324"/>
        <v>110857</v>
      </c>
      <c r="NJ106" s="49">
        <f t="shared" si="324"/>
        <v>129078</v>
      </c>
      <c r="NK106" s="49">
        <f t="shared" si="324"/>
        <v>68723</v>
      </c>
      <c r="NL106" s="49">
        <f t="shared" si="324"/>
        <v>16142</v>
      </c>
      <c r="NM106" s="49">
        <f t="shared" si="324"/>
        <v>78730</v>
      </c>
      <c r="NN106" s="49">
        <f t="shared" si="324"/>
        <v>97247</v>
      </c>
      <c r="NO106" s="49">
        <f t="shared" si="324"/>
        <v>115994</v>
      </c>
      <c r="NP106" s="49">
        <f t="shared" si="324"/>
        <v>114265</v>
      </c>
      <c r="NQ106" s="49">
        <f t="shared" si="324"/>
        <v>80820</v>
      </c>
      <c r="NR106" s="49">
        <f t="shared" si="324"/>
        <v>65227</v>
      </c>
      <c r="NS106" s="49">
        <f t="shared" si="324"/>
        <v>62119</v>
      </c>
      <c r="NT106" s="49">
        <f t="shared" si="324"/>
        <v>25737</v>
      </c>
      <c r="NU106" s="49">
        <f t="shared" si="324"/>
        <v>18359</v>
      </c>
      <c r="NV106" s="49">
        <f t="shared" si="324"/>
        <v>68188</v>
      </c>
      <c r="NW106" s="49">
        <f t="shared" ref="NW106:QH106" si="325">SUM(NW62,NW69)</f>
        <v>58013</v>
      </c>
      <c r="NX106" s="49">
        <f t="shared" si="325"/>
        <v>37617</v>
      </c>
      <c r="NY106" s="49">
        <f t="shared" si="325"/>
        <v>40847</v>
      </c>
      <c r="NZ106" s="49">
        <f t="shared" si="325"/>
        <v>39980</v>
      </c>
      <c r="OA106" s="49">
        <f t="shared" si="325"/>
        <v>47502</v>
      </c>
      <c r="OB106" s="49">
        <f t="shared" si="325"/>
        <v>74261</v>
      </c>
      <c r="OC106" s="49">
        <f t="shared" si="325"/>
        <v>46437</v>
      </c>
      <c r="OD106" s="49">
        <f t="shared" si="325"/>
        <v>41402</v>
      </c>
      <c r="OE106" s="49">
        <f t="shared" si="325"/>
        <v>62696</v>
      </c>
      <c r="OF106" s="49">
        <f t="shared" si="325"/>
        <v>56531</v>
      </c>
      <c r="OG106" s="49">
        <f t="shared" si="325"/>
        <v>41781</v>
      </c>
      <c r="OH106" s="49">
        <f t="shared" si="325"/>
        <v>75504</v>
      </c>
      <c r="OI106" s="49">
        <f t="shared" si="325"/>
        <v>12614</v>
      </c>
      <c r="OJ106" s="49">
        <f t="shared" si="325"/>
        <v>46061</v>
      </c>
      <c r="OK106" s="49">
        <f t="shared" si="325"/>
        <v>36677</v>
      </c>
      <c r="OL106" s="49">
        <f t="shared" si="325"/>
        <v>20837</v>
      </c>
      <c r="OM106" s="49">
        <f t="shared" si="325"/>
        <v>49376</v>
      </c>
      <c r="ON106" s="49">
        <f t="shared" si="325"/>
        <v>46455</v>
      </c>
      <c r="OO106" s="49">
        <f t="shared" si="325"/>
        <v>16926</v>
      </c>
      <c r="OP106" s="49">
        <f t="shared" si="325"/>
        <v>27880</v>
      </c>
      <c r="OQ106" s="49">
        <f t="shared" si="325"/>
        <v>32935</v>
      </c>
      <c r="OR106" s="49">
        <f t="shared" si="325"/>
        <v>43972</v>
      </c>
      <c r="OS106" s="49">
        <f t="shared" si="325"/>
        <v>51553</v>
      </c>
      <c r="OT106" s="49">
        <f t="shared" si="325"/>
        <v>37730</v>
      </c>
      <c r="OU106" s="49">
        <f t="shared" si="325"/>
        <v>39303</v>
      </c>
      <c r="OV106" s="49">
        <f t="shared" si="325"/>
        <v>57019</v>
      </c>
      <c r="OW106" s="49">
        <f t="shared" si="325"/>
        <v>19945</v>
      </c>
      <c r="OX106" s="49">
        <f t="shared" si="325"/>
        <v>14901</v>
      </c>
      <c r="OY106" s="49">
        <f t="shared" si="325"/>
        <v>12457</v>
      </c>
      <c r="OZ106" s="49">
        <f t="shared" si="325"/>
        <v>12545</v>
      </c>
      <c r="PA106" s="49">
        <f t="shared" si="325"/>
        <v>23659</v>
      </c>
      <c r="PB106" s="49">
        <f t="shared" si="325"/>
        <v>36047</v>
      </c>
      <c r="PC106" s="49">
        <f t="shared" si="325"/>
        <v>26402</v>
      </c>
      <c r="PD106" s="49">
        <f t="shared" si="325"/>
        <v>57252</v>
      </c>
      <c r="PE106" s="49">
        <f t="shared" si="325"/>
        <v>40198</v>
      </c>
      <c r="PF106" s="49">
        <f t="shared" si="325"/>
        <v>33449</v>
      </c>
      <c r="PG106" s="49">
        <f t="shared" si="325"/>
        <v>46976</v>
      </c>
      <c r="PH106" s="49">
        <f t="shared" si="325"/>
        <v>23136</v>
      </c>
      <c r="PI106" s="49">
        <f t="shared" si="325"/>
        <v>6715</v>
      </c>
      <c r="PJ106" s="49">
        <f t="shared" si="325"/>
        <v>7809</v>
      </c>
      <c r="PK106" s="49">
        <f t="shared" si="325"/>
        <v>6630</v>
      </c>
      <c r="PL106" s="49">
        <f t="shared" si="325"/>
        <v>6193</v>
      </c>
      <c r="PM106" s="49">
        <f t="shared" si="325"/>
        <v>9341</v>
      </c>
      <c r="PN106" s="49">
        <f t="shared" si="325"/>
        <v>33042</v>
      </c>
      <c r="PO106" s="49">
        <f t="shared" si="325"/>
        <v>46014</v>
      </c>
      <c r="PP106" s="49">
        <f t="shared" si="325"/>
        <v>35131</v>
      </c>
      <c r="PQ106" s="49">
        <f t="shared" si="325"/>
        <v>43492</v>
      </c>
      <c r="PR106" s="49">
        <f t="shared" si="325"/>
        <v>46306</v>
      </c>
      <c r="PS106" s="49">
        <f t="shared" si="325"/>
        <v>43401</v>
      </c>
      <c r="PT106" s="49">
        <f t="shared" si="325"/>
        <v>38773</v>
      </c>
      <c r="PU106" s="49">
        <f t="shared" si="325"/>
        <v>42442</v>
      </c>
      <c r="PV106" s="49">
        <f t="shared" si="325"/>
        <v>98627</v>
      </c>
      <c r="PW106" s="49">
        <f t="shared" si="325"/>
        <v>85432</v>
      </c>
      <c r="PX106" s="49">
        <f t="shared" si="325"/>
        <v>74423</v>
      </c>
      <c r="PY106" s="49">
        <f t="shared" si="325"/>
        <v>45218</v>
      </c>
      <c r="PZ106" s="49">
        <f t="shared" si="325"/>
        <v>44936</v>
      </c>
      <c r="QA106" s="49">
        <f t="shared" si="325"/>
        <v>34692</v>
      </c>
      <c r="QB106" s="49">
        <f t="shared" si="325"/>
        <v>49083</v>
      </c>
      <c r="QC106" s="49">
        <f t="shared" si="325"/>
        <v>22616</v>
      </c>
      <c r="QD106" s="49">
        <f t="shared" si="325"/>
        <v>56057</v>
      </c>
      <c r="QE106" s="49">
        <f t="shared" si="325"/>
        <v>6338</v>
      </c>
      <c r="QF106" s="49">
        <f t="shared" si="325"/>
        <v>41439</v>
      </c>
      <c r="QG106" s="49">
        <f t="shared" si="325"/>
        <v>50870</v>
      </c>
      <c r="QH106" s="49">
        <f t="shared" si="325"/>
        <v>14323</v>
      </c>
      <c r="QI106" s="49">
        <f t="shared" ref="QI106:ST106" si="326">SUM(QI62,QI69)</f>
        <v>20764</v>
      </c>
      <c r="QJ106" s="49">
        <f t="shared" si="326"/>
        <v>43952</v>
      </c>
      <c r="QK106" s="49">
        <f t="shared" si="326"/>
        <v>14657</v>
      </c>
      <c r="QL106" s="49">
        <f t="shared" si="326"/>
        <v>15778</v>
      </c>
      <c r="QM106" s="49">
        <f t="shared" si="326"/>
        <v>34432</v>
      </c>
      <c r="QN106" s="49">
        <f t="shared" si="326"/>
        <v>34784</v>
      </c>
      <c r="QO106" s="49">
        <f t="shared" si="326"/>
        <v>41584</v>
      </c>
      <c r="QP106" s="49">
        <f t="shared" si="326"/>
        <v>21935</v>
      </c>
      <c r="QQ106" s="49">
        <f t="shared" si="326"/>
        <v>30038</v>
      </c>
      <c r="QR106" s="49">
        <f t="shared" si="326"/>
        <v>34285</v>
      </c>
      <c r="QS106" s="49">
        <f t="shared" si="326"/>
        <v>37960</v>
      </c>
      <c r="QT106" s="49">
        <f t="shared" si="326"/>
        <v>38534</v>
      </c>
      <c r="QU106" s="49">
        <f t="shared" si="326"/>
        <v>39597</v>
      </c>
      <c r="QV106" s="49">
        <f t="shared" si="326"/>
        <v>37970</v>
      </c>
      <c r="QW106" s="49">
        <f t="shared" si="326"/>
        <v>56279</v>
      </c>
      <c r="QX106" s="49">
        <f t="shared" si="326"/>
        <v>30065</v>
      </c>
      <c r="QY106" s="49">
        <f t="shared" si="326"/>
        <v>20151</v>
      </c>
      <c r="QZ106" s="49">
        <f t="shared" si="326"/>
        <v>36575</v>
      </c>
      <c r="RA106" s="49">
        <f t="shared" si="326"/>
        <v>28823</v>
      </c>
      <c r="RB106" s="49">
        <f t="shared" si="326"/>
        <v>40334</v>
      </c>
      <c r="RC106" s="49">
        <f t="shared" si="326"/>
        <v>18485</v>
      </c>
      <c r="RD106" s="49">
        <f t="shared" si="326"/>
        <v>44911</v>
      </c>
      <c r="RE106" s="49">
        <f t="shared" si="326"/>
        <v>26072</v>
      </c>
      <c r="RF106" s="49">
        <f t="shared" si="326"/>
        <v>34803</v>
      </c>
      <c r="RG106" s="49">
        <f t="shared" si="326"/>
        <v>30065</v>
      </c>
      <c r="RH106" s="49">
        <f t="shared" si="326"/>
        <v>26612</v>
      </c>
      <c r="RI106" s="49">
        <f t="shared" si="326"/>
        <v>11334</v>
      </c>
      <c r="RJ106" s="49">
        <f t="shared" si="326"/>
        <v>42811</v>
      </c>
      <c r="RK106" s="49">
        <f t="shared" si="326"/>
        <v>56695</v>
      </c>
      <c r="RL106" s="49">
        <f t="shared" si="326"/>
        <v>20343</v>
      </c>
      <c r="RM106" s="49">
        <f t="shared" si="326"/>
        <v>39436</v>
      </c>
      <c r="RN106" s="49">
        <f t="shared" si="326"/>
        <v>61184</v>
      </c>
      <c r="RO106" s="49">
        <f t="shared" si="326"/>
        <v>40941</v>
      </c>
      <c r="RP106" s="49">
        <f t="shared" si="326"/>
        <v>38250</v>
      </c>
      <c r="RQ106" s="49">
        <f t="shared" si="326"/>
        <v>36960</v>
      </c>
      <c r="RR106" s="49">
        <f t="shared" si="326"/>
        <v>39467</v>
      </c>
      <c r="RS106" s="49">
        <f t="shared" si="326"/>
        <v>38441</v>
      </c>
      <c r="RT106" s="49">
        <f t="shared" si="326"/>
        <v>59463</v>
      </c>
      <c r="RU106" s="49">
        <f t="shared" si="326"/>
        <v>54222</v>
      </c>
      <c r="RV106" s="49">
        <f t="shared" si="326"/>
        <v>8856</v>
      </c>
      <c r="RW106" s="49">
        <f t="shared" si="326"/>
        <v>75191</v>
      </c>
      <c r="RX106" s="49">
        <f t="shared" si="326"/>
        <v>109838</v>
      </c>
      <c r="RY106" s="49">
        <f t="shared" si="326"/>
        <v>98841</v>
      </c>
      <c r="RZ106" s="49">
        <f t="shared" si="326"/>
        <v>49711</v>
      </c>
      <c r="SA106" s="49">
        <f t="shared" si="326"/>
        <v>44567</v>
      </c>
      <c r="SB106" s="49">
        <f t="shared" si="326"/>
        <v>32503</v>
      </c>
      <c r="SC106" s="49">
        <f t="shared" si="326"/>
        <v>18381</v>
      </c>
      <c r="SD106" s="49">
        <f t="shared" si="326"/>
        <v>30375</v>
      </c>
      <c r="SE106" s="49">
        <f t="shared" si="326"/>
        <v>19053</v>
      </c>
      <c r="SF106" s="49">
        <f t="shared" si="326"/>
        <v>40384</v>
      </c>
      <c r="SG106" s="49">
        <f t="shared" si="326"/>
        <v>31866</v>
      </c>
      <c r="SH106" s="49">
        <f t="shared" si="326"/>
        <v>35172</v>
      </c>
      <c r="SI106" s="49">
        <f t="shared" si="326"/>
        <v>9648</v>
      </c>
      <c r="SJ106" s="49">
        <f t="shared" si="326"/>
        <v>52110</v>
      </c>
      <c r="SK106" s="49">
        <f t="shared" si="326"/>
        <v>32203</v>
      </c>
      <c r="SL106" s="49">
        <f t="shared" si="326"/>
        <v>19151</v>
      </c>
      <c r="SM106" s="49">
        <f t="shared" si="326"/>
        <v>34514</v>
      </c>
      <c r="SN106" s="49">
        <f t="shared" si="326"/>
        <v>40118</v>
      </c>
      <c r="SO106" s="49">
        <f t="shared" si="326"/>
        <v>45385</v>
      </c>
      <c r="SP106" s="49">
        <f t="shared" si="326"/>
        <v>35075</v>
      </c>
      <c r="SQ106" s="49">
        <f t="shared" si="326"/>
        <v>24995</v>
      </c>
      <c r="SR106" s="49">
        <f t="shared" si="326"/>
        <v>28287</v>
      </c>
      <c r="SS106" s="49">
        <f t="shared" si="326"/>
        <v>33023</v>
      </c>
      <c r="ST106" s="49">
        <f t="shared" si="326"/>
        <v>35150</v>
      </c>
      <c r="SU106" s="49">
        <f t="shared" ref="SU106:VF106" si="327">SUM(SU62,SU69)</f>
        <v>29741</v>
      </c>
      <c r="SV106" s="49">
        <f t="shared" si="327"/>
        <v>6339</v>
      </c>
      <c r="SW106" s="49">
        <f t="shared" si="327"/>
        <v>46926</v>
      </c>
      <c r="SX106" s="49">
        <f t="shared" si="327"/>
        <v>56542</v>
      </c>
      <c r="SY106" s="49">
        <f t="shared" si="327"/>
        <v>37546</v>
      </c>
      <c r="SZ106" s="49">
        <f t="shared" si="327"/>
        <v>62663</v>
      </c>
      <c r="TA106" s="49">
        <f t="shared" si="327"/>
        <v>23197</v>
      </c>
      <c r="TB106" s="49">
        <f t="shared" si="327"/>
        <v>28266</v>
      </c>
      <c r="TC106" s="49">
        <f t="shared" si="327"/>
        <v>29813</v>
      </c>
      <c r="TD106" s="49">
        <f t="shared" si="327"/>
        <v>33424</v>
      </c>
      <c r="TE106" s="49">
        <f t="shared" si="327"/>
        <v>24667</v>
      </c>
      <c r="TF106" s="49">
        <f t="shared" si="327"/>
        <v>26723</v>
      </c>
      <c r="TG106" s="49">
        <f t="shared" si="327"/>
        <v>22911</v>
      </c>
      <c r="TH106" s="49">
        <f t="shared" si="327"/>
        <v>35975</v>
      </c>
      <c r="TI106" s="49">
        <f t="shared" si="327"/>
        <v>8542</v>
      </c>
      <c r="TJ106" s="49">
        <f t="shared" si="327"/>
        <v>58071</v>
      </c>
      <c r="TK106" s="49">
        <f t="shared" si="327"/>
        <v>51197</v>
      </c>
      <c r="TL106" s="49">
        <f t="shared" si="327"/>
        <v>26040</v>
      </c>
      <c r="TM106" s="49">
        <f t="shared" si="327"/>
        <v>30563</v>
      </c>
      <c r="TN106" s="49">
        <f t="shared" si="327"/>
        <v>31146</v>
      </c>
      <c r="TO106" s="49">
        <f t="shared" si="327"/>
        <v>52114</v>
      </c>
      <c r="TP106" s="49">
        <f t="shared" si="327"/>
        <v>29049</v>
      </c>
      <c r="TQ106" s="49">
        <f t="shared" si="327"/>
        <v>27601</v>
      </c>
      <c r="TR106" s="49">
        <f t="shared" si="327"/>
        <v>26129</v>
      </c>
      <c r="TS106" s="49">
        <f t="shared" si="327"/>
        <v>26673</v>
      </c>
      <c r="TT106" s="49">
        <f t="shared" si="327"/>
        <v>39465</v>
      </c>
      <c r="TU106" s="49">
        <f t="shared" si="327"/>
        <v>26332</v>
      </c>
      <c r="TV106" s="49">
        <f t="shared" si="327"/>
        <v>6126</v>
      </c>
      <c r="TW106" s="49">
        <f t="shared" si="327"/>
        <v>29379</v>
      </c>
      <c r="TX106" s="49">
        <f t="shared" si="327"/>
        <v>34377</v>
      </c>
      <c r="TY106" s="49">
        <f t="shared" si="327"/>
        <v>21878</v>
      </c>
      <c r="TZ106" s="49">
        <f t="shared" si="327"/>
        <v>37027</v>
      </c>
      <c r="UA106" s="49">
        <f t="shared" si="327"/>
        <v>30454</v>
      </c>
      <c r="UB106" s="49">
        <f t="shared" si="327"/>
        <v>27059</v>
      </c>
      <c r="UC106" s="49">
        <f t="shared" si="327"/>
        <v>23980</v>
      </c>
      <c r="UD106" s="49">
        <f t="shared" si="327"/>
        <v>19532</v>
      </c>
      <c r="UE106" s="49">
        <f t="shared" si="327"/>
        <v>32732</v>
      </c>
      <c r="UF106" s="49">
        <f t="shared" si="327"/>
        <v>38624</v>
      </c>
      <c r="UG106" s="49">
        <f t="shared" si="327"/>
        <v>39032</v>
      </c>
      <c r="UH106" s="49">
        <f t="shared" si="327"/>
        <v>44404</v>
      </c>
      <c r="UI106" s="49">
        <f t="shared" si="327"/>
        <v>5364</v>
      </c>
      <c r="UJ106" s="49">
        <f t="shared" si="327"/>
        <v>46207</v>
      </c>
      <c r="UK106" s="49">
        <f t="shared" si="327"/>
        <v>23330</v>
      </c>
      <c r="UL106" s="49">
        <f t="shared" si="327"/>
        <v>13282</v>
      </c>
      <c r="UM106" s="49">
        <f t="shared" si="327"/>
        <v>10907</v>
      </c>
      <c r="UN106" s="49">
        <f t="shared" si="327"/>
        <v>13963</v>
      </c>
      <c r="UO106" s="49">
        <f t="shared" si="327"/>
        <v>21110</v>
      </c>
      <c r="UP106" s="49">
        <f t="shared" si="327"/>
        <v>28201</v>
      </c>
      <c r="UQ106" s="49">
        <f t="shared" si="327"/>
        <v>31191</v>
      </c>
      <c r="UR106" s="49">
        <f t="shared" si="327"/>
        <v>28667</v>
      </c>
      <c r="US106" s="49">
        <f t="shared" si="327"/>
        <v>28688</v>
      </c>
      <c r="UT106" s="49">
        <f t="shared" si="327"/>
        <v>25321</v>
      </c>
      <c r="UU106" s="49">
        <f t="shared" si="327"/>
        <v>22786</v>
      </c>
      <c r="UV106" s="49">
        <f t="shared" si="327"/>
        <v>3528</v>
      </c>
      <c r="UW106" s="49">
        <f t="shared" si="327"/>
        <v>32169</v>
      </c>
      <c r="UX106" s="49">
        <f t="shared" si="327"/>
        <v>31302</v>
      </c>
      <c r="UY106" s="49">
        <f t="shared" si="327"/>
        <v>16732</v>
      </c>
      <c r="UZ106" s="49">
        <f t="shared" si="327"/>
        <v>32643</v>
      </c>
      <c r="VA106" s="49">
        <f t="shared" si="327"/>
        <v>46132</v>
      </c>
      <c r="VB106" s="49">
        <f t="shared" si="327"/>
        <v>38670</v>
      </c>
      <c r="VC106" s="49">
        <f t="shared" si="327"/>
        <v>30383</v>
      </c>
      <c r="VD106" s="49">
        <f t="shared" si="327"/>
        <v>22294</v>
      </c>
      <c r="VE106" s="49">
        <f t="shared" si="327"/>
        <v>24975</v>
      </c>
      <c r="VF106" s="49">
        <f t="shared" si="327"/>
        <v>36853</v>
      </c>
      <c r="VG106" s="49">
        <f t="shared" ref="VG106:XR106" si="328">SUM(VG62,VG69)</f>
        <v>44136</v>
      </c>
      <c r="VH106" s="49">
        <f t="shared" si="328"/>
        <v>35840</v>
      </c>
      <c r="VI106" s="49">
        <f t="shared" si="328"/>
        <v>5954</v>
      </c>
      <c r="VJ106" s="49">
        <f t="shared" si="328"/>
        <v>29120</v>
      </c>
      <c r="VK106" s="49">
        <f t="shared" si="328"/>
        <v>15067</v>
      </c>
      <c r="VL106" s="49">
        <f t="shared" si="328"/>
        <v>17516</v>
      </c>
      <c r="VM106" s="49">
        <f t="shared" si="328"/>
        <v>17117</v>
      </c>
      <c r="VN106" s="49">
        <f t="shared" si="328"/>
        <v>27628</v>
      </c>
      <c r="VO106" s="49">
        <f t="shared" si="328"/>
        <v>28935</v>
      </c>
      <c r="VP106" s="49">
        <f t="shared" si="328"/>
        <v>43356</v>
      </c>
      <c r="VQ106" s="49">
        <f t="shared" si="328"/>
        <v>29151</v>
      </c>
      <c r="VR106" s="49">
        <f t="shared" si="328"/>
        <v>39929</v>
      </c>
      <c r="VS106" s="49">
        <f t="shared" si="328"/>
        <v>36670</v>
      </c>
      <c r="VT106" s="49">
        <f t="shared" si="328"/>
        <v>52472</v>
      </c>
      <c r="VU106" s="49">
        <f t="shared" si="328"/>
        <v>48554</v>
      </c>
      <c r="VV106" s="49">
        <f t="shared" si="328"/>
        <v>7089</v>
      </c>
      <c r="VW106" s="49">
        <f t="shared" si="328"/>
        <v>68892</v>
      </c>
      <c r="VX106" s="49">
        <f t="shared" si="328"/>
        <v>85813</v>
      </c>
      <c r="VY106" s="49">
        <f t="shared" si="328"/>
        <v>60580</v>
      </c>
      <c r="VZ106" s="49">
        <f t="shared" si="328"/>
        <v>43280</v>
      </c>
      <c r="WA106" s="49">
        <f t="shared" si="328"/>
        <v>23828</v>
      </c>
      <c r="WB106" s="49">
        <f t="shared" si="328"/>
        <v>16412</v>
      </c>
      <c r="WC106" s="49">
        <f t="shared" si="328"/>
        <v>27785</v>
      </c>
      <c r="WD106" s="49">
        <f t="shared" si="328"/>
        <v>27484</v>
      </c>
      <c r="WE106" s="49">
        <f t="shared" si="328"/>
        <v>19750</v>
      </c>
      <c r="WF106" s="49">
        <f t="shared" si="328"/>
        <v>24269</v>
      </c>
      <c r="WG106" s="49">
        <f t="shared" si="328"/>
        <v>15792</v>
      </c>
      <c r="WH106" s="49">
        <f t="shared" si="328"/>
        <v>4113</v>
      </c>
      <c r="WI106" s="49">
        <f t="shared" si="328"/>
        <v>6136</v>
      </c>
      <c r="WJ106" s="49">
        <f t="shared" si="328"/>
        <v>11835</v>
      </c>
      <c r="WK106" s="49">
        <f t="shared" si="328"/>
        <v>10713</v>
      </c>
      <c r="WL106" s="49">
        <f t="shared" si="328"/>
        <v>12842</v>
      </c>
      <c r="WM106" s="49">
        <f t="shared" si="328"/>
        <v>21763</v>
      </c>
      <c r="WN106" s="49">
        <f t="shared" si="328"/>
        <v>24289</v>
      </c>
      <c r="WO106" s="49">
        <f t="shared" si="328"/>
        <v>32795</v>
      </c>
      <c r="WP106" s="49">
        <f t="shared" si="328"/>
        <v>28108</v>
      </c>
      <c r="WQ106" s="49">
        <f t="shared" si="328"/>
        <v>15202</v>
      </c>
      <c r="WR106" s="49">
        <f t="shared" si="328"/>
        <v>32857</v>
      </c>
      <c r="WS106" s="49">
        <f t="shared" si="328"/>
        <v>25618</v>
      </c>
      <c r="WT106" s="49">
        <f t="shared" si="328"/>
        <v>24326</v>
      </c>
      <c r="WU106" s="49">
        <f t="shared" si="328"/>
        <v>5565</v>
      </c>
      <c r="WV106" s="49">
        <f t="shared" si="328"/>
        <v>4084</v>
      </c>
      <c r="WW106" s="49">
        <f t="shared" si="328"/>
        <v>67613</v>
      </c>
      <c r="WX106" s="49">
        <f t="shared" si="328"/>
        <v>51703</v>
      </c>
      <c r="WY106" s="49">
        <f t="shared" si="328"/>
        <v>23557</v>
      </c>
      <c r="WZ106" s="49">
        <f t="shared" si="328"/>
        <v>30560</v>
      </c>
      <c r="XA106" s="49">
        <f t="shared" si="328"/>
        <v>19416</v>
      </c>
      <c r="XB106" s="49">
        <f t="shared" si="328"/>
        <v>38546</v>
      </c>
      <c r="XC106" s="49">
        <f t="shared" si="328"/>
        <v>32932</v>
      </c>
      <c r="XD106" s="49">
        <f t="shared" si="328"/>
        <v>17867</v>
      </c>
      <c r="XE106" s="49">
        <f t="shared" si="328"/>
        <v>29226</v>
      </c>
      <c r="XF106" s="49">
        <f t="shared" si="328"/>
        <v>28118</v>
      </c>
      <c r="XG106" s="49">
        <f t="shared" si="328"/>
        <v>35689</v>
      </c>
      <c r="XH106" s="49">
        <f t="shared" si="328"/>
        <v>25798</v>
      </c>
      <c r="XI106" s="49">
        <f t="shared" si="328"/>
        <v>6170</v>
      </c>
      <c r="XJ106" s="49">
        <f t="shared" si="328"/>
        <v>67848</v>
      </c>
      <c r="XK106" s="49">
        <f t="shared" si="328"/>
        <v>38579</v>
      </c>
      <c r="XL106" s="49">
        <f t="shared" si="328"/>
        <v>6451</v>
      </c>
      <c r="XM106" s="49">
        <f t="shared" si="328"/>
        <v>22989</v>
      </c>
      <c r="XN106" s="49">
        <f t="shared" si="328"/>
        <v>36238</v>
      </c>
      <c r="XO106" s="49">
        <f t="shared" si="328"/>
        <v>28999</v>
      </c>
      <c r="XP106" s="49">
        <f t="shared" si="328"/>
        <v>32768</v>
      </c>
      <c r="XQ106" s="49">
        <f t="shared" si="328"/>
        <v>23345</v>
      </c>
      <c r="XR106" s="49">
        <f t="shared" si="328"/>
        <v>28521</v>
      </c>
      <c r="XS106" s="49">
        <f t="shared" ref="XS106:AAD106" si="329">SUM(XS62,XS69)</f>
        <v>27727</v>
      </c>
      <c r="XT106" s="49">
        <f t="shared" si="329"/>
        <v>35265</v>
      </c>
      <c r="XU106" s="49">
        <f t="shared" si="329"/>
        <v>15189</v>
      </c>
      <c r="XV106" s="49">
        <f t="shared" si="329"/>
        <v>2830</v>
      </c>
      <c r="XW106" s="49">
        <f t="shared" si="329"/>
        <v>5700</v>
      </c>
      <c r="XX106" s="49">
        <f t="shared" si="329"/>
        <v>31869</v>
      </c>
      <c r="XY106" s="49">
        <f t="shared" si="329"/>
        <v>13527</v>
      </c>
      <c r="XZ106" s="49">
        <f t="shared" si="329"/>
        <v>22842</v>
      </c>
      <c r="YA106" s="49">
        <f t="shared" si="329"/>
        <v>29360</v>
      </c>
      <c r="YB106" s="49">
        <f t="shared" si="329"/>
        <v>24138</v>
      </c>
      <c r="YC106" s="49">
        <f t="shared" si="329"/>
        <v>13445</v>
      </c>
      <c r="YD106" s="49">
        <f t="shared" si="329"/>
        <v>17432</v>
      </c>
      <c r="YE106" s="49">
        <f t="shared" si="329"/>
        <v>25373</v>
      </c>
      <c r="YF106" s="49">
        <f t="shared" si="329"/>
        <v>24185</v>
      </c>
      <c r="YG106" s="49">
        <f t="shared" si="329"/>
        <v>25895</v>
      </c>
      <c r="YH106" s="49">
        <f t="shared" si="329"/>
        <v>27591</v>
      </c>
      <c r="YI106" s="49">
        <f t="shared" si="329"/>
        <v>5548</v>
      </c>
      <c r="YJ106" s="49">
        <f t="shared" si="329"/>
        <v>26831</v>
      </c>
      <c r="YK106" s="49">
        <f t="shared" si="329"/>
        <v>26887</v>
      </c>
      <c r="YL106" s="49">
        <f t="shared" si="329"/>
        <v>7337</v>
      </c>
      <c r="YM106" s="49">
        <f t="shared" si="329"/>
        <v>13524</v>
      </c>
      <c r="YN106" s="49">
        <f t="shared" si="329"/>
        <v>15855</v>
      </c>
      <c r="YO106" s="49">
        <f t="shared" si="329"/>
        <v>18352</v>
      </c>
      <c r="YP106" s="49">
        <f t="shared" si="329"/>
        <v>13727</v>
      </c>
      <c r="YQ106" s="49">
        <f t="shared" si="329"/>
        <v>10125</v>
      </c>
      <c r="YR106" s="49">
        <f t="shared" si="329"/>
        <v>21363</v>
      </c>
      <c r="YS106" s="49">
        <f t="shared" si="329"/>
        <v>19247</v>
      </c>
      <c r="YT106" s="49">
        <f t="shared" si="329"/>
        <v>12699</v>
      </c>
      <c r="YU106" s="49">
        <f t="shared" si="329"/>
        <v>20803</v>
      </c>
      <c r="YV106" s="49">
        <f t="shared" si="329"/>
        <v>12494</v>
      </c>
      <c r="YW106" s="49">
        <f t="shared" si="329"/>
        <v>22894</v>
      </c>
      <c r="YX106" s="49">
        <f t="shared" si="329"/>
        <v>24507</v>
      </c>
      <c r="YY106" s="49">
        <f t="shared" si="329"/>
        <v>37215</v>
      </c>
      <c r="YZ106" s="49">
        <f t="shared" si="329"/>
        <v>12806</v>
      </c>
      <c r="ZA106" s="49">
        <f t="shared" si="329"/>
        <v>8808</v>
      </c>
      <c r="ZB106" s="49">
        <f t="shared" si="329"/>
        <v>19794</v>
      </c>
      <c r="ZC106" s="49">
        <f t="shared" si="329"/>
        <v>6123</v>
      </c>
      <c r="ZD106" s="49">
        <f t="shared" si="329"/>
        <v>22048</v>
      </c>
      <c r="ZE106" s="49">
        <f t="shared" si="329"/>
        <v>3096</v>
      </c>
      <c r="ZF106" s="49">
        <f t="shared" si="329"/>
        <v>3981</v>
      </c>
      <c r="ZG106" s="49">
        <f t="shared" si="329"/>
        <v>2093</v>
      </c>
      <c r="ZH106" s="49">
        <f t="shared" si="329"/>
        <v>1771</v>
      </c>
      <c r="ZI106" s="49">
        <f t="shared" si="329"/>
        <v>4040</v>
      </c>
      <c r="ZJ106" s="49">
        <f t="shared" si="329"/>
        <v>15425</v>
      </c>
      <c r="ZK106" s="49">
        <f t="shared" si="329"/>
        <v>16680</v>
      </c>
      <c r="ZL106" s="49">
        <f t="shared" si="329"/>
        <v>15752</v>
      </c>
      <c r="ZM106" s="49">
        <f t="shared" si="329"/>
        <v>17134</v>
      </c>
      <c r="ZN106" s="49">
        <f t="shared" si="329"/>
        <v>15160</v>
      </c>
      <c r="ZO106" s="49">
        <f t="shared" si="329"/>
        <v>21786</v>
      </c>
      <c r="ZP106" s="49">
        <f t="shared" si="329"/>
        <v>24006</v>
      </c>
      <c r="ZQ106" s="49">
        <f t="shared" si="329"/>
        <v>26385</v>
      </c>
      <c r="ZR106" s="49">
        <f t="shared" si="329"/>
        <v>26457</v>
      </c>
      <c r="ZS106" s="49">
        <f t="shared" si="329"/>
        <v>23681</v>
      </c>
      <c r="ZT106" s="49">
        <f t="shared" si="329"/>
        <v>27917</v>
      </c>
      <c r="ZU106" s="49">
        <f t="shared" si="329"/>
        <v>25037</v>
      </c>
      <c r="ZV106" s="49">
        <f t="shared" si="329"/>
        <v>18975</v>
      </c>
      <c r="ZW106" s="49">
        <f t="shared" si="329"/>
        <v>14863</v>
      </c>
      <c r="ZX106" s="49">
        <f t="shared" si="329"/>
        <v>24757</v>
      </c>
      <c r="ZY106" s="49">
        <f t="shared" si="329"/>
        <v>9980</v>
      </c>
      <c r="ZZ106" s="49">
        <f t="shared" si="329"/>
        <v>19195</v>
      </c>
      <c r="AAA106" s="49">
        <f t="shared" si="329"/>
        <v>6303</v>
      </c>
      <c r="AAB106" s="49">
        <f t="shared" si="329"/>
        <v>33587</v>
      </c>
      <c r="AAC106" s="49">
        <f t="shared" si="329"/>
        <v>20000</v>
      </c>
      <c r="AAD106" s="49">
        <f t="shared" si="329"/>
        <v>21100</v>
      </c>
      <c r="AAE106" s="49">
        <f t="shared" ref="AAE106:ACP106" si="330">SUM(AAE62,AAE69)</f>
        <v>25508</v>
      </c>
      <c r="AAF106" s="49">
        <f t="shared" si="330"/>
        <v>21505</v>
      </c>
      <c r="AAG106" s="49">
        <f t="shared" si="330"/>
        <v>22847</v>
      </c>
      <c r="AAH106" s="49">
        <f t="shared" si="330"/>
        <v>16337</v>
      </c>
      <c r="AAI106" s="49">
        <f t="shared" si="330"/>
        <v>17019</v>
      </c>
      <c r="AAJ106" s="49">
        <f t="shared" si="330"/>
        <v>3478</v>
      </c>
      <c r="AAK106" s="49">
        <f t="shared" si="330"/>
        <v>11274</v>
      </c>
      <c r="AAL106" s="49">
        <f t="shared" si="330"/>
        <v>21468</v>
      </c>
      <c r="AAM106" s="49">
        <f t="shared" si="330"/>
        <v>12230</v>
      </c>
      <c r="AAN106" s="49">
        <f t="shared" si="330"/>
        <v>13735</v>
      </c>
      <c r="AAO106" s="49">
        <f t="shared" si="330"/>
        <v>20331</v>
      </c>
      <c r="AAP106" s="49">
        <f t="shared" si="330"/>
        <v>29970</v>
      </c>
      <c r="AAQ106" s="49">
        <f t="shared" si="330"/>
        <v>42277</v>
      </c>
      <c r="AAR106" s="49">
        <f t="shared" si="330"/>
        <v>9307</v>
      </c>
      <c r="AAS106" s="49">
        <f t="shared" si="330"/>
        <v>17331</v>
      </c>
      <c r="AAT106" s="49">
        <f t="shared" si="330"/>
        <v>27324</v>
      </c>
      <c r="AAU106" s="49">
        <f t="shared" si="330"/>
        <v>8946</v>
      </c>
      <c r="AAV106" s="49">
        <f t="shared" si="330"/>
        <v>9617</v>
      </c>
      <c r="AAW106" s="49">
        <f t="shared" si="330"/>
        <v>45379</v>
      </c>
      <c r="AAX106" s="49">
        <f t="shared" si="330"/>
        <v>12699</v>
      </c>
      <c r="AAY106" s="49">
        <f t="shared" si="330"/>
        <v>32569</v>
      </c>
      <c r="AAZ106" s="49">
        <f t="shared" si="330"/>
        <v>3194</v>
      </c>
      <c r="ABA106" s="49">
        <f t="shared" si="330"/>
        <v>6210</v>
      </c>
      <c r="ABB106" s="49">
        <f t="shared" si="330"/>
        <v>25240</v>
      </c>
      <c r="ABC106" s="49">
        <f t="shared" si="330"/>
        <v>20498</v>
      </c>
      <c r="ABD106" s="49">
        <f t="shared" si="330"/>
        <v>24671</v>
      </c>
      <c r="ABE106" s="49">
        <f t="shared" si="330"/>
        <v>15385</v>
      </c>
      <c r="ABF106" s="49">
        <f t="shared" si="330"/>
        <v>7090</v>
      </c>
      <c r="ABG106" s="49">
        <f t="shared" si="330"/>
        <v>24199</v>
      </c>
      <c r="ABH106" s="49">
        <f t="shared" si="330"/>
        <v>25876</v>
      </c>
      <c r="ABI106" s="49">
        <f t="shared" si="330"/>
        <v>29724</v>
      </c>
      <c r="ABJ106" s="49">
        <f t="shared" si="330"/>
        <v>5489</v>
      </c>
      <c r="ABK106" s="49">
        <f t="shared" si="330"/>
        <v>15782</v>
      </c>
      <c r="ABL106" s="49">
        <f t="shared" si="330"/>
        <v>30999</v>
      </c>
      <c r="ABM106" s="49">
        <f t="shared" si="330"/>
        <v>14108</v>
      </c>
      <c r="ABN106" s="49">
        <f t="shared" si="330"/>
        <v>25535</v>
      </c>
      <c r="ABO106" s="49">
        <f t="shared" si="330"/>
        <v>12088</v>
      </c>
      <c r="ABP106" s="49">
        <f t="shared" si="330"/>
        <v>18036</v>
      </c>
      <c r="ABQ106" s="49">
        <f t="shared" si="330"/>
        <v>24042</v>
      </c>
      <c r="ABR106" s="49">
        <f t="shared" si="330"/>
        <v>20862</v>
      </c>
      <c r="ABS106" s="49">
        <f t="shared" si="330"/>
        <v>15187</v>
      </c>
      <c r="ABT106" s="49">
        <f t="shared" si="330"/>
        <v>21156</v>
      </c>
      <c r="ABU106" s="49">
        <f t="shared" si="330"/>
        <v>21577</v>
      </c>
      <c r="ABV106" s="49">
        <f t="shared" si="330"/>
        <v>7773</v>
      </c>
      <c r="ABW106" s="49">
        <f t="shared" si="330"/>
        <v>4570</v>
      </c>
      <c r="ABX106" s="49">
        <f t="shared" si="330"/>
        <v>23405</v>
      </c>
      <c r="ABY106" s="49">
        <f t="shared" si="330"/>
        <v>16900</v>
      </c>
      <c r="ABZ106" s="49">
        <f t="shared" si="330"/>
        <v>4721</v>
      </c>
      <c r="ACA106" s="49">
        <f t="shared" si="330"/>
        <v>45455</v>
      </c>
      <c r="ACB106" s="49">
        <f t="shared" si="330"/>
        <v>30854</v>
      </c>
      <c r="ACC106" s="49">
        <f t="shared" si="330"/>
        <v>33892</v>
      </c>
      <c r="ACD106" s="49">
        <f t="shared" si="330"/>
        <v>28635</v>
      </c>
      <c r="ACE106" s="49">
        <f t="shared" si="330"/>
        <v>13678</v>
      </c>
      <c r="ACF106" s="49">
        <f t="shared" si="330"/>
        <v>19291</v>
      </c>
      <c r="ACG106" s="49">
        <f t="shared" si="330"/>
        <v>15366</v>
      </c>
      <c r="ACH106" s="49">
        <f t="shared" si="330"/>
        <v>16023</v>
      </c>
      <c r="ACI106" s="49">
        <f t="shared" si="330"/>
        <v>18700</v>
      </c>
      <c r="ACJ106" s="49">
        <f t="shared" si="330"/>
        <v>46731</v>
      </c>
      <c r="ACK106" s="49">
        <f t="shared" si="330"/>
        <v>48934</v>
      </c>
      <c r="ACL106" s="49">
        <f t="shared" si="330"/>
        <v>23373</v>
      </c>
      <c r="ACM106" s="49">
        <f t="shared" si="330"/>
        <v>27555</v>
      </c>
      <c r="ACN106" s="49">
        <f t="shared" si="330"/>
        <v>12567</v>
      </c>
      <c r="ACO106" s="49">
        <f t="shared" si="330"/>
        <v>17257</v>
      </c>
      <c r="ACP106" s="49">
        <f t="shared" si="330"/>
        <v>14468</v>
      </c>
      <c r="ACQ106" s="49">
        <f t="shared" ref="ACQ106:AFB106" si="331">SUM(ACQ62,ACQ69)</f>
        <v>24734</v>
      </c>
      <c r="ACR106" s="49">
        <f t="shared" si="331"/>
        <v>18161</v>
      </c>
      <c r="ACS106" s="49">
        <f t="shared" si="331"/>
        <v>18468</v>
      </c>
      <c r="ACT106" s="49">
        <f t="shared" si="331"/>
        <v>17400</v>
      </c>
      <c r="ACU106" s="49">
        <f t="shared" si="331"/>
        <v>28703</v>
      </c>
      <c r="ACV106" s="49">
        <f t="shared" si="331"/>
        <v>17454</v>
      </c>
      <c r="ACW106" s="49">
        <f t="shared" si="331"/>
        <v>13449</v>
      </c>
      <c r="ACX106" s="49">
        <f t="shared" si="331"/>
        <v>55285</v>
      </c>
      <c r="ACY106" s="49">
        <f t="shared" si="331"/>
        <v>44600</v>
      </c>
      <c r="ACZ106" s="49">
        <f t="shared" si="331"/>
        <v>22711</v>
      </c>
      <c r="ADA106" s="49">
        <f t="shared" si="331"/>
        <v>25351</v>
      </c>
      <c r="ADB106" s="49">
        <f t="shared" si="331"/>
        <v>15837</v>
      </c>
      <c r="ADC106" s="49">
        <f t="shared" si="331"/>
        <v>18967</v>
      </c>
      <c r="ADD106" s="49">
        <f t="shared" si="331"/>
        <v>31010</v>
      </c>
      <c r="ADE106" s="49">
        <f t="shared" si="331"/>
        <v>11157</v>
      </c>
      <c r="ADF106" s="49">
        <f t="shared" si="331"/>
        <v>18936</v>
      </c>
      <c r="ADG106" s="49">
        <f t="shared" si="331"/>
        <v>35847</v>
      </c>
      <c r="ADH106" s="49">
        <f t="shared" si="331"/>
        <v>25346</v>
      </c>
      <c r="ADI106" s="49">
        <f t="shared" si="331"/>
        <v>3310</v>
      </c>
      <c r="ADJ106" s="49">
        <f t="shared" si="331"/>
        <v>3091</v>
      </c>
      <c r="ADK106" s="49">
        <f t="shared" si="331"/>
        <v>30671</v>
      </c>
      <c r="ADL106" s="49">
        <f t="shared" si="331"/>
        <v>28852</v>
      </c>
      <c r="ADM106" s="49">
        <f t="shared" si="331"/>
        <v>23871</v>
      </c>
      <c r="ADN106" s="49">
        <f t="shared" si="331"/>
        <v>16573</v>
      </c>
      <c r="ADO106" s="49">
        <f t="shared" si="331"/>
        <v>26071</v>
      </c>
      <c r="ADP106" s="49">
        <f t="shared" si="331"/>
        <v>35075</v>
      </c>
      <c r="ADQ106" s="49">
        <f t="shared" si="331"/>
        <v>25552</v>
      </c>
      <c r="ADR106" s="49">
        <f t="shared" si="331"/>
        <v>11743</v>
      </c>
      <c r="ADS106" s="49">
        <f t="shared" si="331"/>
        <v>48987</v>
      </c>
      <c r="ADT106" s="49">
        <f t="shared" si="331"/>
        <v>36840</v>
      </c>
      <c r="ADU106" s="49">
        <f t="shared" si="331"/>
        <v>6732</v>
      </c>
      <c r="ADV106" s="49">
        <f t="shared" si="331"/>
        <v>1171</v>
      </c>
      <c r="ADW106" s="49">
        <f t="shared" si="331"/>
        <v>3008</v>
      </c>
      <c r="ADX106" s="49">
        <f t="shared" si="331"/>
        <v>20418</v>
      </c>
      <c r="ADY106" s="49">
        <f t="shared" si="331"/>
        <v>38922</v>
      </c>
      <c r="ADZ106" s="49">
        <f t="shared" si="331"/>
        <v>25683</v>
      </c>
      <c r="AEA106" s="49">
        <f t="shared" si="331"/>
        <v>36736</v>
      </c>
      <c r="AEB106" s="49">
        <f t="shared" si="331"/>
        <v>35200</v>
      </c>
      <c r="AEC106" s="49">
        <f t="shared" si="331"/>
        <v>22674</v>
      </c>
      <c r="AED106" s="49">
        <f t="shared" si="331"/>
        <v>33794</v>
      </c>
      <c r="AEE106" s="49">
        <f t="shared" si="331"/>
        <v>12837</v>
      </c>
      <c r="AEF106" s="49">
        <f t="shared" si="331"/>
        <v>37088</v>
      </c>
      <c r="AEG106" s="49">
        <f t="shared" si="331"/>
        <v>49771</v>
      </c>
      <c r="AEH106" s="49">
        <f t="shared" si="331"/>
        <v>27246</v>
      </c>
      <c r="AEI106" s="49">
        <f t="shared" si="331"/>
        <v>30090</v>
      </c>
      <c r="AEJ106" s="49">
        <f t="shared" si="331"/>
        <v>28412</v>
      </c>
      <c r="AEK106" s="49">
        <f t="shared" si="331"/>
        <v>45669</v>
      </c>
      <c r="AEL106" s="49">
        <f t="shared" si="331"/>
        <v>24899</v>
      </c>
      <c r="AEM106" s="49">
        <f t="shared" si="331"/>
        <v>30105</v>
      </c>
      <c r="AEN106" s="49">
        <f t="shared" si="331"/>
        <v>16629</v>
      </c>
      <c r="AEO106" s="49">
        <f t="shared" si="331"/>
        <v>18882</v>
      </c>
      <c r="AEP106" s="49">
        <f t="shared" si="331"/>
        <v>26146</v>
      </c>
      <c r="AEQ106" s="49">
        <f t="shared" si="331"/>
        <v>31519</v>
      </c>
      <c r="AER106" s="49">
        <f t="shared" si="331"/>
        <v>29563</v>
      </c>
      <c r="AES106" s="49">
        <f t="shared" si="331"/>
        <v>30093</v>
      </c>
      <c r="AET106" s="49">
        <f t="shared" si="331"/>
        <v>25988</v>
      </c>
      <c r="AEU106" s="49">
        <f t="shared" si="331"/>
        <v>34059</v>
      </c>
      <c r="AEV106" s="49">
        <f t="shared" si="331"/>
        <v>21176</v>
      </c>
      <c r="AEW106" s="49">
        <f t="shared" si="331"/>
        <v>3706</v>
      </c>
      <c r="AEX106" s="49">
        <f t="shared" si="331"/>
        <v>42594</v>
      </c>
      <c r="AEY106" s="49">
        <f t="shared" si="331"/>
        <v>37372</v>
      </c>
      <c r="AEZ106" s="49">
        <f t="shared" si="331"/>
        <v>33233</v>
      </c>
      <c r="AFA106" s="49">
        <f t="shared" si="331"/>
        <v>23737</v>
      </c>
      <c r="AFB106" s="49">
        <f t="shared" si="331"/>
        <v>27581</v>
      </c>
      <c r="AFC106" s="49">
        <f t="shared" ref="AFC106:AHN106" si="332">SUM(AFC62,AFC69)</f>
        <v>26674</v>
      </c>
      <c r="AFD106" s="49">
        <f t="shared" si="332"/>
        <v>37659</v>
      </c>
      <c r="AFE106" s="49">
        <f t="shared" si="332"/>
        <v>24196</v>
      </c>
      <c r="AFF106" s="49">
        <f t="shared" si="332"/>
        <v>37137</v>
      </c>
      <c r="AFG106" s="49">
        <f t="shared" si="332"/>
        <v>29384</v>
      </c>
      <c r="AFH106" s="49">
        <f t="shared" si="332"/>
        <v>41935</v>
      </c>
      <c r="AFI106" s="49">
        <f t="shared" si="332"/>
        <v>16402</v>
      </c>
      <c r="AFJ106" s="49">
        <f t="shared" si="332"/>
        <v>2615</v>
      </c>
      <c r="AFK106" s="49">
        <f t="shared" si="332"/>
        <v>46180</v>
      </c>
      <c r="AFL106" s="49">
        <f t="shared" si="332"/>
        <v>18819</v>
      </c>
      <c r="AFM106" s="49">
        <f t="shared" si="332"/>
        <v>24689</v>
      </c>
      <c r="AFN106" s="49">
        <f t="shared" si="332"/>
        <v>32202</v>
      </c>
      <c r="AFO106" s="49">
        <f t="shared" si="332"/>
        <v>22650</v>
      </c>
      <c r="AFP106" s="49">
        <f t="shared" si="332"/>
        <v>34629</v>
      </c>
      <c r="AFQ106" s="49">
        <f t="shared" si="332"/>
        <v>51792</v>
      </c>
      <c r="AFR106" s="49">
        <f t="shared" si="332"/>
        <v>28913</v>
      </c>
      <c r="AFS106" s="49">
        <f t="shared" si="332"/>
        <v>35248</v>
      </c>
      <c r="AFT106" s="49">
        <f t="shared" si="332"/>
        <v>25847</v>
      </c>
      <c r="AFU106" s="49">
        <f t="shared" si="332"/>
        <v>43644</v>
      </c>
      <c r="AFV106" s="49">
        <f t="shared" si="332"/>
        <v>33124</v>
      </c>
      <c r="AFW106" s="49">
        <f t="shared" si="332"/>
        <v>2535</v>
      </c>
      <c r="AFX106" s="49">
        <f t="shared" si="332"/>
        <v>51404</v>
      </c>
      <c r="AFY106" s="49">
        <f t="shared" si="332"/>
        <v>29140</v>
      </c>
      <c r="AFZ106" s="49">
        <f t="shared" si="332"/>
        <v>29884</v>
      </c>
      <c r="AGA106" s="49">
        <f t="shared" si="332"/>
        <v>18859</v>
      </c>
      <c r="AGB106" s="49">
        <f t="shared" si="332"/>
        <v>29638</v>
      </c>
      <c r="AGC106" s="49">
        <f t="shared" si="332"/>
        <v>31037</v>
      </c>
      <c r="AGD106" s="49">
        <f t="shared" si="332"/>
        <v>24716</v>
      </c>
      <c r="AGE106" s="49">
        <f t="shared" si="332"/>
        <v>36200</v>
      </c>
      <c r="AGF106" s="49">
        <f t="shared" si="332"/>
        <v>15445</v>
      </c>
      <c r="AGG106" s="49">
        <f t="shared" si="332"/>
        <v>19267</v>
      </c>
      <c r="AGH106" s="49">
        <f t="shared" si="332"/>
        <v>58482</v>
      </c>
      <c r="AGI106" s="49">
        <f t="shared" si="332"/>
        <v>14313</v>
      </c>
      <c r="AGJ106" s="49">
        <f t="shared" si="332"/>
        <v>43573</v>
      </c>
      <c r="AGK106" s="49">
        <f t="shared" si="332"/>
        <v>59459</v>
      </c>
      <c r="AGL106" s="49">
        <f t="shared" si="332"/>
        <v>41182</v>
      </c>
      <c r="AGM106" s="49">
        <f t="shared" si="332"/>
        <v>16060</v>
      </c>
      <c r="AGN106" s="49">
        <f t="shared" si="332"/>
        <v>17501</v>
      </c>
      <c r="AGO106" s="49">
        <f t="shared" si="332"/>
        <v>17990</v>
      </c>
      <c r="AGP106" s="49">
        <f t="shared" si="332"/>
        <v>13385</v>
      </c>
      <c r="AGQ106" s="49">
        <f t="shared" si="332"/>
        <v>12161</v>
      </c>
      <c r="AGR106" s="49">
        <f t="shared" si="332"/>
        <v>15074</v>
      </c>
      <c r="AGS106" s="49">
        <f t="shared" si="332"/>
        <v>28923</v>
      </c>
      <c r="AGT106" s="49">
        <f t="shared" si="332"/>
        <v>82604</v>
      </c>
      <c r="AGU106" s="49">
        <f t="shared" si="332"/>
        <v>39857</v>
      </c>
      <c r="AGV106" s="49">
        <f t="shared" si="332"/>
        <v>30575</v>
      </c>
      <c r="AGW106" s="49">
        <f t="shared" si="332"/>
        <v>3487</v>
      </c>
      <c r="AGX106" s="49">
        <f t="shared" si="332"/>
        <v>21777</v>
      </c>
      <c r="AGY106" s="49">
        <f t="shared" si="332"/>
        <v>22243</v>
      </c>
      <c r="AGZ106" s="49">
        <f t="shared" si="332"/>
        <v>30970</v>
      </c>
      <c r="AHA106" s="49">
        <f t="shared" si="332"/>
        <v>27444</v>
      </c>
      <c r="AHB106" s="49">
        <f t="shared" si="332"/>
        <v>24492</v>
      </c>
      <c r="AHC106" s="49">
        <f t="shared" si="332"/>
        <v>39141</v>
      </c>
      <c r="AHD106" s="49">
        <f t="shared" si="332"/>
        <v>30481</v>
      </c>
      <c r="AHE106" s="49">
        <f t="shared" si="332"/>
        <v>49600</v>
      </c>
      <c r="AHF106" s="49">
        <f t="shared" si="332"/>
        <v>23571</v>
      </c>
      <c r="AHG106" s="49">
        <f t="shared" si="332"/>
        <v>27645</v>
      </c>
      <c r="AHH106" s="49">
        <f t="shared" si="332"/>
        <v>22333</v>
      </c>
      <c r="AHI106" s="49">
        <f t="shared" si="332"/>
        <v>28595</v>
      </c>
      <c r="AHJ106" s="49">
        <f t="shared" si="332"/>
        <v>2870</v>
      </c>
      <c r="AHK106" s="49">
        <f t="shared" si="332"/>
        <v>56460</v>
      </c>
      <c r="AHL106" s="49">
        <f t="shared" si="332"/>
        <v>50705</v>
      </c>
      <c r="AHM106" s="49">
        <f t="shared" si="332"/>
        <v>29893</v>
      </c>
      <c r="AHN106" s="49">
        <f t="shared" si="332"/>
        <v>32638</v>
      </c>
      <c r="AHO106" s="49">
        <f t="shared" ref="AHO106:AJZ106" si="333">SUM(AHO62,AHO69)</f>
        <v>26146</v>
      </c>
      <c r="AHP106" s="49">
        <f t="shared" si="333"/>
        <v>38555</v>
      </c>
      <c r="AHQ106" s="49">
        <f t="shared" si="333"/>
        <v>31675</v>
      </c>
      <c r="AHR106" s="49">
        <f t="shared" si="333"/>
        <v>48331</v>
      </c>
      <c r="AHS106" s="49">
        <f t="shared" si="333"/>
        <v>27214</v>
      </c>
      <c r="AHT106" s="49">
        <f t="shared" si="333"/>
        <v>49302</v>
      </c>
      <c r="AHU106" s="49">
        <f t="shared" si="333"/>
        <v>36875</v>
      </c>
      <c r="AHV106" s="49">
        <f t="shared" si="333"/>
        <v>47107</v>
      </c>
      <c r="AHW106" s="49">
        <f t="shared" si="333"/>
        <v>3518</v>
      </c>
      <c r="AHX106" s="49">
        <f t="shared" si="333"/>
        <v>43340</v>
      </c>
      <c r="AHY106" s="49">
        <f t="shared" si="333"/>
        <v>52572</v>
      </c>
      <c r="AHZ106" s="49">
        <f t="shared" si="333"/>
        <v>28137</v>
      </c>
      <c r="AIA106" s="49">
        <f t="shared" si="333"/>
        <v>52494</v>
      </c>
      <c r="AIB106" s="49">
        <f t="shared" si="333"/>
        <v>78334</v>
      </c>
      <c r="AIC106" s="49">
        <f t="shared" si="333"/>
        <v>49155</v>
      </c>
      <c r="AID106" s="49">
        <f t="shared" si="333"/>
        <v>12837</v>
      </c>
      <c r="AIE106" s="49">
        <f t="shared" si="333"/>
        <v>51075</v>
      </c>
      <c r="AIF106" s="49">
        <f t="shared" si="333"/>
        <v>26429</v>
      </c>
      <c r="AIG106" s="49">
        <f t="shared" si="333"/>
        <v>36366</v>
      </c>
      <c r="AIH106" s="49">
        <f t="shared" si="333"/>
        <v>12985</v>
      </c>
      <c r="AII106" s="49">
        <f t="shared" si="333"/>
        <v>36596</v>
      </c>
      <c r="AIJ106" s="49">
        <f t="shared" si="333"/>
        <v>2695</v>
      </c>
      <c r="AIK106" s="49">
        <f t="shared" si="333"/>
        <v>54351</v>
      </c>
      <c r="AIL106" s="49">
        <f t="shared" si="333"/>
        <v>28331</v>
      </c>
      <c r="AIM106" s="49">
        <f t="shared" si="333"/>
        <v>40336</v>
      </c>
      <c r="AIN106" s="49">
        <f t="shared" si="333"/>
        <v>59150</v>
      </c>
      <c r="AIO106" s="49">
        <f t="shared" si="333"/>
        <v>54034</v>
      </c>
      <c r="AIP106" s="49">
        <f t="shared" si="333"/>
        <v>45099</v>
      </c>
      <c r="AIQ106" s="49">
        <f t="shared" si="333"/>
        <v>55972</v>
      </c>
      <c r="AIR106" s="49">
        <f t="shared" si="333"/>
        <v>26175</v>
      </c>
      <c r="AIS106" s="49">
        <f t="shared" si="333"/>
        <v>48503</v>
      </c>
      <c r="AIT106" s="49">
        <f t="shared" si="333"/>
        <v>29512</v>
      </c>
      <c r="AIU106" s="49">
        <f t="shared" si="333"/>
        <v>59429</v>
      </c>
      <c r="AIV106" s="49">
        <f t="shared" si="333"/>
        <v>47295</v>
      </c>
      <c r="AIW106" s="49">
        <f t="shared" si="333"/>
        <v>18474</v>
      </c>
      <c r="AIX106" s="49">
        <f t="shared" si="333"/>
        <v>68969</v>
      </c>
      <c r="AIY106" s="49">
        <f t="shared" si="333"/>
        <v>48405</v>
      </c>
      <c r="AIZ106" s="49">
        <f t="shared" si="333"/>
        <v>23877</v>
      </c>
      <c r="AJA106" s="49">
        <f t="shared" si="333"/>
        <v>50058</v>
      </c>
      <c r="AJB106" s="49">
        <f t="shared" si="333"/>
        <v>27164</v>
      </c>
      <c r="AJC106" s="49">
        <f t="shared" si="333"/>
        <v>28078</v>
      </c>
      <c r="AJD106" s="49">
        <f t="shared" si="333"/>
        <v>31305</v>
      </c>
      <c r="AJE106" s="49">
        <f t="shared" si="333"/>
        <v>28322</v>
      </c>
      <c r="AJF106" s="49">
        <f t="shared" si="333"/>
        <v>26036</v>
      </c>
      <c r="AJG106" s="49">
        <f t="shared" si="333"/>
        <v>25942</v>
      </c>
      <c r="AJH106" s="49">
        <f t="shared" si="333"/>
        <v>23535</v>
      </c>
      <c r="AJI106" s="49">
        <f t="shared" si="333"/>
        <v>30837</v>
      </c>
      <c r="AJJ106" s="49">
        <f t="shared" si="333"/>
        <v>23700</v>
      </c>
      <c r="AJK106" s="49">
        <f t="shared" si="333"/>
        <v>36249</v>
      </c>
      <c r="AJL106" s="49">
        <f t="shared" si="333"/>
        <v>42172</v>
      </c>
      <c r="AJM106" s="49">
        <f t="shared" si="333"/>
        <v>23848</v>
      </c>
      <c r="AJN106" s="49">
        <f t="shared" si="333"/>
        <v>21430</v>
      </c>
      <c r="AJO106" s="49">
        <f t="shared" si="333"/>
        <v>17842</v>
      </c>
      <c r="AJP106" s="49">
        <f t="shared" si="333"/>
        <v>12811</v>
      </c>
      <c r="AJQ106" s="49">
        <f t="shared" si="333"/>
        <v>36520</v>
      </c>
      <c r="AJR106" s="49">
        <f t="shared" si="333"/>
        <v>12128</v>
      </c>
      <c r="AJS106" s="49">
        <f t="shared" si="333"/>
        <v>51542</v>
      </c>
      <c r="AJT106" s="49">
        <f t="shared" si="333"/>
        <v>40729</v>
      </c>
      <c r="AJU106" s="49">
        <f t="shared" si="333"/>
        <v>27766</v>
      </c>
      <c r="AJV106" s="49">
        <f t="shared" si="333"/>
        <v>37643</v>
      </c>
      <c r="AJW106" s="49">
        <f t="shared" si="333"/>
        <v>27688</v>
      </c>
      <c r="AJX106" s="49">
        <f t="shared" si="333"/>
        <v>111472</v>
      </c>
      <c r="AJY106" s="49">
        <f t="shared" si="333"/>
        <v>72294</v>
      </c>
      <c r="AJZ106" s="49">
        <f t="shared" si="333"/>
        <v>85596</v>
      </c>
      <c r="AKA106" s="49">
        <f t="shared" ref="AKA106:AML106" si="334">SUM(AKA62,AKA69)</f>
        <v>34992</v>
      </c>
      <c r="AKB106" s="49">
        <f t="shared" si="334"/>
        <v>25465</v>
      </c>
      <c r="AKC106" s="49">
        <f t="shared" si="334"/>
        <v>37165</v>
      </c>
      <c r="AKD106" s="49">
        <f t="shared" si="334"/>
        <v>144406</v>
      </c>
      <c r="AKE106" s="49">
        <f t="shared" si="334"/>
        <v>42467</v>
      </c>
      <c r="AKF106" s="49">
        <f t="shared" si="334"/>
        <v>31260</v>
      </c>
      <c r="AKG106" s="49">
        <f t="shared" si="334"/>
        <v>37668</v>
      </c>
      <c r="AKH106" s="49">
        <f t="shared" si="334"/>
        <v>72328</v>
      </c>
      <c r="AKI106" s="49">
        <f t="shared" si="334"/>
        <v>32173</v>
      </c>
      <c r="AKJ106" s="49">
        <f t="shared" si="334"/>
        <v>46422</v>
      </c>
      <c r="AKK106" s="49">
        <f t="shared" si="334"/>
        <v>129527</v>
      </c>
      <c r="AKL106" s="49">
        <f t="shared" si="334"/>
        <v>55029</v>
      </c>
      <c r="AKM106" s="49">
        <f t="shared" si="334"/>
        <v>67965</v>
      </c>
      <c r="AKN106" s="49">
        <f t="shared" si="334"/>
        <v>83821</v>
      </c>
      <c r="AKO106" s="49">
        <f t="shared" si="334"/>
        <v>57995</v>
      </c>
      <c r="AKP106" s="49">
        <f t="shared" si="334"/>
        <v>81786</v>
      </c>
      <c r="AKQ106" s="49">
        <f t="shared" si="334"/>
        <v>56229</v>
      </c>
      <c r="AKR106" s="49">
        <f t="shared" si="334"/>
        <v>24403</v>
      </c>
      <c r="AKS106" s="49">
        <f t="shared" si="334"/>
        <v>48383</v>
      </c>
      <c r="AKT106" s="49">
        <f t="shared" si="334"/>
        <v>49173</v>
      </c>
      <c r="AKU106" s="49">
        <f t="shared" si="334"/>
        <v>67988</v>
      </c>
      <c r="AKV106" s="49">
        <f t="shared" si="334"/>
        <v>55695</v>
      </c>
      <c r="AKW106" s="49">
        <f t="shared" si="334"/>
        <v>46004</v>
      </c>
      <c r="AKX106" s="49">
        <f t="shared" si="334"/>
        <v>59123</v>
      </c>
      <c r="AKY106" s="49">
        <f t="shared" si="334"/>
        <v>56062</v>
      </c>
      <c r="AKZ106" s="49">
        <f t="shared" si="334"/>
        <v>98045</v>
      </c>
      <c r="ALA106" s="49">
        <f t="shared" si="334"/>
        <v>63117</v>
      </c>
      <c r="ALB106" s="49">
        <f t="shared" si="334"/>
        <v>17634</v>
      </c>
      <c r="ALC106" s="49">
        <f t="shared" si="334"/>
        <v>27758</v>
      </c>
      <c r="ALD106" s="49">
        <f t="shared" si="334"/>
        <v>115597</v>
      </c>
      <c r="ALE106" s="49">
        <f t="shared" si="334"/>
        <v>90926</v>
      </c>
      <c r="ALF106" s="49">
        <f t="shared" si="334"/>
        <v>64220</v>
      </c>
      <c r="ALG106" s="49">
        <f t="shared" si="334"/>
        <v>31216</v>
      </c>
      <c r="ALH106" s="49">
        <f t="shared" si="334"/>
        <v>81519</v>
      </c>
      <c r="ALI106" s="49">
        <f t="shared" si="334"/>
        <v>98400</v>
      </c>
      <c r="ALJ106" s="49">
        <f t="shared" si="334"/>
        <v>93914</v>
      </c>
      <c r="ALK106" s="49">
        <f t="shared" si="334"/>
        <v>43831</v>
      </c>
      <c r="ALL106" s="49">
        <f t="shared" si="334"/>
        <v>29720</v>
      </c>
      <c r="ALM106" s="49">
        <f t="shared" si="334"/>
        <v>23287</v>
      </c>
      <c r="ALN106" s="49">
        <f t="shared" si="334"/>
        <v>58293</v>
      </c>
      <c r="ALO106" s="49">
        <f t="shared" si="334"/>
        <v>105356</v>
      </c>
      <c r="ALP106" s="49">
        <f t="shared" si="334"/>
        <v>65240</v>
      </c>
      <c r="ALQ106" s="49">
        <f t="shared" si="334"/>
        <v>241860</v>
      </c>
      <c r="ALR106" s="49">
        <f t="shared" si="334"/>
        <v>84912</v>
      </c>
      <c r="ALS106" s="49">
        <f t="shared" si="334"/>
        <v>45654</v>
      </c>
      <c r="ALT106" s="49">
        <f t="shared" si="334"/>
        <v>165546</v>
      </c>
      <c r="ALU106" s="49">
        <f t="shared" si="334"/>
        <v>45261</v>
      </c>
      <c r="ALV106" s="49">
        <f t="shared" si="334"/>
        <v>34926</v>
      </c>
      <c r="ALW106" s="49">
        <f t="shared" si="334"/>
        <v>16128</v>
      </c>
      <c r="ALX106" s="49">
        <f t="shared" si="334"/>
        <v>24009</v>
      </c>
      <c r="ALY106" s="49">
        <f t="shared" si="334"/>
        <v>56443</v>
      </c>
      <c r="ALZ106" s="49">
        <f t="shared" si="334"/>
        <v>66883</v>
      </c>
      <c r="AMA106" s="49">
        <f t="shared" si="334"/>
        <v>29395</v>
      </c>
      <c r="AMB106" s="49">
        <f t="shared" si="334"/>
        <v>68977</v>
      </c>
      <c r="AMC106" s="49">
        <f t="shared" si="334"/>
        <v>17644</v>
      </c>
      <c r="AMD106" s="49">
        <f t="shared" si="334"/>
        <v>242776</v>
      </c>
      <c r="AME106" s="49">
        <f t="shared" si="334"/>
        <v>60115</v>
      </c>
      <c r="AMF106" s="49">
        <f t="shared" si="334"/>
        <v>45074</v>
      </c>
      <c r="AMG106" s="49">
        <f t="shared" si="334"/>
        <v>51343</v>
      </c>
      <c r="AMH106" s="49">
        <f t="shared" si="334"/>
        <v>51636</v>
      </c>
      <c r="AMI106" s="49">
        <f t="shared" si="334"/>
        <v>75758</v>
      </c>
      <c r="AMJ106" s="49">
        <f t="shared" si="334"/>
        <v>47893</v>
      </c>
      <c r="AMK106" s="49">
        <f t="shared" si="334"/>
        <v>196951</v>
      </c>
      <c r="AML106" s="49">
        <f t="shared" si="334"/>
        <v>134396</v>
      </c>
      <c r="AMM106" s="49">
        <f t="shared" ref="AMM106:AOX106" si="335">SUM(AMM62,AMM69)</f>
        <v>152150</v>
      </c>
      <c r="AMN106" s="49">
        <f t="shared" si="335"/>
        <v>63136</v>
      </c>
      <c r="AMO106" s="49">
        <f t="shared" si="335"/>
        <v>21340</v>
      </c>
      <c r="AMP106" s="49">
        <f t="shared" si="335"/>
        <v>47801</v>
      </c>
      <c r="AMQ106" s="49">
        <f t="shared" si="335"/>
        <v>159594</v>
      </c>
      <c r="AMR106" s="49">
        <f t="shared" si="335"/>
        <v>24595</v>
      </c>
      <c r="AMS106" s="49">
        <f t="shared" si="335"/>
        <v>57894</v>
      </c>
      <c r="AMT106" s="49">
        <f t="shared" si="335"/>
        <v>43773</v>
      </c>
      <c r="AMU106" s="49">
        <f t="shared" si="335"/>
        <v>29936</v>
      </c>
      <c r="AMV106" s="49">
        <f t="shared" si="335"/>
        <v>162988</v>
      </c>
      <c r="AMW106" s="49">
        <f t="shared" si="335"/>
        <v>138729</v>
      </c>
      <c r="AMX106" s="49">
        <f t="shared" si="335"/>
        <v>210462</v>
      </c>
      <c r="AMY106" s="49">
        <f t="shared" si="335"/>
        <v>154512</v>
      </c>
      <c r="AMZ106" s="49">
        <f t="shared" si="335"/>
        <v>156387</v>
      </c>
      <c r="ANA106" s="49">
        <f t="shared" si="335"/>
        <v>51387</v>
      </c>
      <c r="ANB106" s="49">
        <f t="shared" si="335"/>
        <v>53194</v>
      </c>
      <c r="ANC106" s="49">
        <f t="shared" si="335"/>
        <v>118002</v>
      </c>
      <c r="AND106" s="49">
        <f t="shared" si="335"/>
        <v>92293</v>
      </c>
      <c r="ANE106" s="49">
        <f t="shared" si="335"/>
        <v>33049</v>
      </c>
      <c r="ANF106" s="49">
        <f t="shared" si="335"/>
        <v>53180</v>
      </c>
      <c r="ANG106" s="49">
        <f t="shared" si="335"/>
        <v>32699</v>
      </c>
      <c r="ANH106" s="49">
        <f t="shared" si="335"/>
        <v>85576</v>
      </c>
      <c r="ANI106" s="49">
        <f t="shared" si="335"/>
        <v>98369</v>
      </c>
      <c r="ANJ106" s="49">
        <f t="shared" si="335"/>
        <v>97750</v>
      </c>
      <c r="ANK106" s="49">
        <f t="shared" si="335"/>
        <v>232261</v>
      </c>
      <c r="ANL106" s="49">
        <f t="shared" si="335"/>
        <v>168114</v>
      </c>
      <c r="ANM106" s="49">
        <f t="shared" si="335"/>
        <v>125594</v>
      </c>
      <c r="ANN106" s="49">
        <f t="shared" si="335"/>
        <v>80137</v>
      </c>
      <c r="ANO106" s="49">
        <f t="shared" si="335"/>
        <v>67227</v>
      </c>
      <c r="ANP106" s="49">
        <f t="shared" si="335"/>
        <v>49155</v>
      </c>
      <c r="ANQ106" s="49">
        <f t="shared" si="335"/>
        <v>56481</v>
      </c>
      <c r="ANR106" s="49">
        <f t="shared" si="335"/>
        <v>35434</v>
      </c>
      <c r="ANS106" s="49">
        <f t="shared" si="335"/>
        <v>72312</v>
      </c>
      <c r="ANT106" s="49">
        <f t="shared" si="335"/>
        <v>38422</v>
      </c>
      <c r="ANU106" s="49">
        <f t="shared" si="335"/>
        <v>99181</v>
      </c>
      <c r="ANV106" s="49">
        <f t="shared" si="335"/>
        <v>88485</v>
      </c>
      <c r="ANW106" s="49">
        <f t="shared" si="335"/>
        <v>87968</v>
      </c>
      <c r="ANX106" s="49">
        <f t="shared" si="335"/>
        <v>309517</v>
      </c>
      <c r="ANY106" s="49">
        <f t="shared" si="335"/>
        <v>393138</v>
      </c>
      <c r="ANZ106" s="49">
        <f t="shared" si="335"/>
        <v>473679</v>
      </c>
      <c r="AOA106" s="49">
        <f t="shared" si="335"/>
        <v>393068</v>
      </c>
      <c r="AOB106" s="49">
        <f t="shared" si="335"/>
        <v>205419</v>
      </c>
      <c r="AOC106" s="49">
        <f t="shared" si="335"/>
        <v>56874</v>
      </c>
      <c r="AOD106" s="49">
        <f t="shared" si="335"/>
        <v>76209</v>
      </c>
      <c r="AOE106" s="49">
        <f t="shared" si="335"/>
        <v>50969</v>
      </c>
      <c r="AOF106" s="49">
        <f t="shared" si="335"/>
        <v>34693</v>
      </c>
      <c r="AOG106" s="49">
        <f t="shared" si="335"/>
        <v>37317</v>
      </c>
      <c r="AOH106" s="49">
        <f t="shared" si="335"/>
        <v>74472</v>
      </c>
      <c r="AOI106" s="49">
        <f t="shared" si="335"/>
        <v>95442</v>
      </c>
      <c r="AOJ106" s="49">
        <f t="shared" si="335"/>
        <v>65780</v>
      </c>
      <c r="AOK106" s="49">
        <f t="shared" si="335"/>
        <v>126035</v>
      </c>
      <c r="AOL106" s="49">
        <f t="shared" si="335"/>
        <v>80301</v>
      </c>
      <c r="AOM106" s="49">
        <f t="shared" si="335"/>
        <v>181686</v>
      </c>
      <c r="AON106" s="49">
        <f t="shared" si="335"/>
        <v>101588</v>
      </c>
      <c r="AOO106" s="49">
        <f t="shared" si="335"/>
        <v>250869</v>
      </c>
      <c r="AOP106" s="49">
        <f t="shared" si="335"/>
        <v>282077</v>
      </c>
      <c r="AOQ106" s="49">
        <f t="shared" si="335"/>
        <v>125981</v>
      </c>
      <c r="AOR106" s="49">
        <f t="shared" si="335"/>
        <v>112811</v>
      </c>
      <c r="AOS106" s="49">
        <f t="shared" si="335"/>
        <v>33798</v>
      </c>
      <c r="AOT106" s="49">
        <f t="shared" si="335"/>
        <v>53724</v>
      </c>
      <c r="AOU106" s="49">
        <f t="shared" si="335"/>
        <v>49877</v>
      </c>
      <c r="AOV106" s="49">
        <f t="shared" si="335"/>
        <v>103062</v>
      </c>
      <c r="AOW106" s="49">
        <f t="shared" si="335"/>
        <v>27337</v>
      </c>
      <c r="AOX106" s="49">
        <f t="shared" si="335"/>
        <v>224496</v>
      </c>
      <c r="AOY106" s="49">
        <f t="shared" ref="AOY106:ARJ106" si="336">SUM(AOY62,AOY69)</f>
        <v>112231</v>
      </c>
      <c r="AOZ106" s="49">
        <f t="shared" si="336"/>
        <v>90481</v>
      </c>
      <c r="APA106" s="49">
        <f t="shared" si="336"/>
        <v>60327</v>
      </c>
      <c r="APB106" s="49">
        <f t="shared" si="336"/>
        <v>53994</v>
      </c>
      <c r="APC106" s="49">
        <f t="shared" si="336"/>
        <v>98919</v>
      </c>
      <c r="APD106" s="49">
        <f t="shared" si="336"/>
        <v>60279</v>
      </c>
      <c r="APE106" s="49">
        <f t="shared" si="336"/>
        <v>59719</v>
      </c>
      <c r="APF106" s="49">
        <f t="shared" si="336"/>
        <v>77772</v>
      </c>
      <c r="APG106" s="49">
        <f t="shared" si="336"/>
        <v>50458</v>
      </c>
      <c r="APH106" s="49">
        <f t="shared" si="336"/>
        <v>53768</v>
      </c>
      <c r="API106" s="49">
        <f t="shared" si="336"/>
        <v>42672</v>
      </c>
      <c r="APJ106" s="49">
        <f t="shared" si="336"/>
        <v>24031</v>
      </c>
      <c r="APK106" s="49">
        <f t="shared" si="336"/>
        <v>632794</v>
      </c>
      <c r="APL106" s="49">
        <f t="shared" si="336"/>
        <v>614255</v>
      </c>
      <c r="APM106" s="49">
        <f t="shared" si="336"/>
        <v>543770</v>
      </c>
      <c r="APN106" s="49">
        <f t="shared" si="336"/>
        <v>460828</v>
      </c>
      <c r="APO106" s="49">
        <f t="shared" si="336"/>
        <v>461638</v>
      </c>
      <c r="APP106" s="49">
        <f t="shared" si="336"/>
        <v>514995</v>
      </c>
      <c r="APQ106" s="49">
        <f t="shared" si="336"/>
        <v>478037</v>
      </c>
      <c r="APR106" s="49">
        <f t="shared" si="336"/>
        <v>440247</v>
      </c>
      <c r="APS106" s="49">
        <f t="shared" si="336"/>
        <v>481816</v>
      </c>
      <c r="APT106" s="49">
        <f t="shared" si="336"/>
        <v>472821</v>
      </c>
      <c r="APU106" s="49">
        <f t="shared" si="336"/>
        <v>433118</v>
      </c>
      <c r="APV106" s="49">
        <f t="shared" si="336"/>
        <v>379299</v>
      </c>
      <c r="APW106" s="49">
        <f t="shared" si="336"/>
        <v>391113</v>
      </c>
      <c r="APX106" s="49">
        <f t="shared" si="336"/>
        <v>1067364</v>
      </c>
      <c r="APY106" s="49">
        <f t="shared" si="336"/>
        <v>1146565</v>
      </c>
      <c r="APZ106" s="49">
        <f t="shared" si="336"/>
        <v>1085687</v>
      </c>
      <c r="AQA106" s="49">
        <f t="shared" si="336"/>
        <v>964390</v>
      </c>
      <c r="AQB106" s="49">
        <f t="shared" si="336"/>
        <v>829731</v>
      </c>
      <c r="AQC106" s="49">
        <f t="shared" si="336"/>
        <v>712424</v>
      </c>
      <c r="AQD106" s="49">
        <f t="shared" si="336"/>
        <v>679209</v>
      </c>
      <c r="AQE106" s="49">
        <f t="shared" si="336"/>
        <v>621759</v>
      </c>
      <c r="AQF106" s="49">
        <f t="shared" si="336"/>
        <v>577985</v>
      </c>
      <c r="AQG106" s="49">
        <f t="shared" si="336"/>
        <v>513104</v>
      </c>
      <c r="AQH106" s="49">
        <f t="shared" si="336"/>
        <v>544183</v>
      </c>
      <c r="AQI106" s="49">
        <f t="shared" si="336"/>
        <v>504733</v>
      </c>
      <c r="AQJ106" s="49">
        <f t="shared" si="336"/>
        <v>516404</v>
      </c>
      <c r="AQK106" s="49">
        <f t="shared" si="336"/>
        <v>1421457</v>
      </c>
      <c r="AQL106" s="49">
        <f t="shared" si="336"/>
        <v>929072</v>
      </c>
      <c r="AQM106" s="49">
        <f t="shared" si="336"/>
        <v>731016</v>
      </c>
      <c r="AQN106" s="49">
        <f t="shared" si="336"/>
        <v>506644</v>
      </c>
      <c r="AQO106" s="49">
        <f t="shared" si="336"/>
        <v>592501</v>
      </c>
      <c r="AQP106" s="49">
        <f t="shared" si="336"/>
        <v>519317</v>
      </c>
      <c r="AQQ106" s="49">
        <f t="shared" si="336"/>
        <v>466210</v>
      </c>
      <c r="AQR106" s="49">
        <f t="shared" si="336"/>
        <v>439391</v>
      </c>
      <c r="AQS106" s="49">
        <f t="shared" si="336"/>
        <v>338062</v>
      </c>
      <c r="AQT106" s="49">
        <f t="shared" si="336"/>
        <v>215424</v>
      </c>
      <c r="AQU106" s="49">
        <f t="shared" si="336"/>
        <v>143424</v>
      </c>
      <c r="AQV106" s="49">
        <f t="shared" si="336"/>
        <v>107236</v>
      </c>
      <c r="AQW106" s="49">
        <f t="shared" si="336"/>
        <v>54683</v>
      </c>
      <c r="AQX106" s="49">
        <f t="shared" si="336"/>
        <v>417924</v>
      </c>
      <c r="AQY106" s="49">
        <f t="shared" si="336"/>
        <v>388351</v>
      </c>
      <c r="AQZ106" s="49">
        <f t="shared" si="336"/>
        <v>252737</v>
      </c>
      <c r="ARA106" s="49">
        <f t="shared" si="336"/>
        <v>195786</v>
      </c>
      <c r="ARB106" s="49">
        <f t="shared" si="336"/>
        <v>135246</v>
      </c>
      <c r="ARC106" s="49">
        <f t="shared" si="336"/>
        <v>88337</v>
      </c>
      <c r="ARD106" s="49">
        <f t="shared" si="336"/>
        <v>99903</v>
      </c>
      <c r="ARE106" s="49">
        <f t="shared" si="336"/>
        <v>94549</v>
      </c>
      <c r="ARF106" s="49">
        <f t="shared" si="336"/>
        <v>54589</v>
      </c>
      <c r="ARG106" s="49">
        <f t="shared" si="336"/>
        <v>50485</v>
      </c>
      <c r="ARH106" s="49">
        <f t="shared" si="336"/>
        <v>79079</v>
      </c>
      <c r="ARI106" s="49">
        <f t="shared" si="336"/>
        <v>109628</v>
      </c>
      <c r="ARJ106" s="49">
        <f t="shared" si="336"/>
        <v>93081</v>
      </c>
      <c r="ARK106" s="49">
        <f t="shared" ref="ARK106:ATV106" si="337">SUM(ARK62,ARK69)</f>
        <v>172826</v>
      </c>
      <c r="ARL106" s="49">
        <f t="shared" si="337"/>
        <v>250560</v>
      </c>
      <c r="ARM106" s="49">
        <f t="shared" si="337"/>
        <v>230829</v>
      </c>
      <c r="ARN106" s="49">
        <f t="shared" si="337"/>
        <v>232287</v>
      </c>
      <c r="ARO106" s="49">
        <f t="shared" si="337"/>
        <v>190033</v>
      </c>
      <c r="ARP106" s="49">
        <f t="shared" si="337"/>
        <v>188259</v>
      </c>
      <c r="ARQ106" s="49">
        <f t="shared" si="337"/>
        <v>180253</v>
      </c>
      <c r="ARR106" s="49">
        <f t="shared" si="337"/>
        <v>175745</v>
      </c>
      <c r="ARS106" s="49">
        <f t="shared" si="337"/>
        <v>132152</v>
      </c>
      <c r="ART106" s="49">
        <f t="shared" si="337"/>
        <v>162357</v>
      </c>
      <c r="ARU106" s="49">
        <f t="shared" si="337"/>
        <v>179882</v>
      </c>
      <c r="ARV106" s="49">
        <f t="shared" si="337"/>
        <v>216471</v>
      </c>
      <c r="ARW106" s="49">
        <f t="shared" si="337"/>
        <v>186381</v>
      </c>
      <c r="ARX106" s="49">
        <f t="shared" si="337"/>
        <v>86538</v>
      </c>
      <c r="ARY106" s="49">
        <f t="shared" si="337"/>
        <v>278659</v>
      </c>
      <c r="ARZ106" s="49">
        <f t="shared" si="337"/>
        <v>310950</v>
      </c>
      <c r="ASA106" s="49">
        <f t="shared" si="337"/>
        <v>274867</v>
      </c>
      <c r="ASB106" s="49">
        <f t="shared" si="337"/>
        <v>111674</v>
      </c>
      <c r="ASC106" s="49">
        <f t="shared" si="337"/>
        <v>118631</v>
      </c>
      <c r="ASD106" s="49">
        <f t="shared" si="337"/>
        <v>94747</v>
      </c>
      <c r="ASE106" s="49">
        <f t="shared" si="337"/>
        <v>97263</v>
      </c>
      <c r="ASF106" s="49">
        <f t="shared" si="337"/>
        <v>106177</v>
      </c>
      <c r="ASG106" s="49">
        <f t="shared" si="337"/>
        <v>116777</v>
      </c>
      <c r="ASH106" s="49">
        <f t="shared" si="337"/>
        <v>80486</v>
      </c>
      <c r="ASI106" s="49">
        <f t="shared" si="337"/>
        <v>115099</v>
      </c>
      <c r="ASJ106" s="49">
        <f t="shared" si="337"/>
        <v>84642</v>
      </c>
      <c r="ASK106" s="49">
        <f t="shared" si="337"/>
        <v>250212</v>
      </c>
      <c r="ASL106" s="49">
        <f t="shared" si="337"/>
        <v>150928</v>
      </c>
      <c r="ASM106" s="49">
        <f t="shared" si="337"/>
        <v>92813</v>
      </c>
      <c r="ASN106" s="49">
        <f t="shared" si="337"/>
        <v>100937</v>
      </c>
      <c r="ASO106" s="49">
        <f t="shared" si="337"/>
        <v>90232</v>
      </c>
      <c r="ASP106" s="49">
        <f t="shared" si="337"/>
        <v>183743</v>
      </c>
      <c r="ASQ106" s="49">
        <f t="shared" si="337"/>
        <v>227818</v>
      </c>
      <c r="ASR106" s="49">
        <f t="shared" si="337"/>
        <v>308778</v>
      </c>
      <c r="ASS106" s="49">
        <f t="shared" si="337"/>
        <v>252690</v>
      </c>
      <c r="AST106" s="49">
        <f t="shared" si="337"/>
        <v>155689</v>
      </c>
      <c r="ASU106" s="49">
        <f t="shared" si="337"/>
        <v>160885</v>
      </c>
      <c r="ASV106" s="49">
        <f t="shared" si="337"/>
        <v>156264</v>
      </c>
      <c r="ASW106" s="49">
        <f t="shared" si="337"/>
        <v>130390</v>
      </c>
      <c r="ASX106" s="49">
        <f t="shared" si="337"/>
        <v>347686</v>
      </c>
      <c r="ASY106" s="49">
        <f t="shared" si="337"/>
        <v>193490</v>
      </c>
      <c r="ASZ106" s="49">
        <f t="shared" si="337"/>
        <v>140273</v>
      </c>
      <c r="ATA106" s="49">
        <f t="shared" si="337"/>
        <v>76183</v>
      </c>
      <c r="ATB106" s="49">
        <f t="shared" si="337"/>
        <v>83231</v>
      </c>
      <c r="ATC106" s="49">
        <f t="shared" si="337"/>
        <v>81557</v>
      </c>
      <c r="ATD106" s="49">
        <f t="shared" si="337"/>
        <v>94046</v>
      </c>
      <c r="ATE106" s="49">
        <f t="shared" si="337"/>
        <v>110826</v>
      </c>
      <c r="ATF106" s="49">
        <f t="shared" si="337"/>
        <v>139237</v>
      </c>
      <c r="ATG106" s="49">
        <f t="shared" si="337"/>
        <v>135165</v>
      </c>
      <c r="ATH106" s="49">
        <f t="shared" si="337"/>
        <v>113302</v>
      </c>
      <c r="ATI106" s="49">
        <f t="shared" si="337"/>
        <v>176637</v>
      </c>
      <c r="ATJ106" s="49">
        <f t="shared" si="337"/>
        <v>241843</v>
      </c>
      <c r="ATK106" s="49">
        <f t="shared" si="337"/>
        <v>231540</v>
      </c>
      <c r="ATL106" s="49">
        <f t="shared" si="337"/>
        <v>152593</v>
      </c>
      <c r="ATM106" s="49">
        <f t="shared" si="337"/>
        <v>139604</v>
      </c>
      <c r="ATN106" s="49">
        <f t="shared" si="337"/>
        <v>126896</v>
      </c>
      <c r="ATO106" s="49">
        <f t="shared" si="337"/>
        <v>115321</v>
      </c>
      <c r="ATP106" s="49">
        <f t="shared" si="337"/>
        <v>135018</v>
      </c>
      <c r="ATQ106" s="49">
        <f t="shared" si="337"/>
        <v>117322</v>
      </c>
      <c r="ATR106" s="49">
        <f t="shared" si="337"/>
        <v>142671</v>
      </c>
      <c r="ATS106" s="49">
        <f t="shared" si="337"/>
        <v>156272</v>
      </c>
      <c r="ATT106" s="49">
        <f t="shared" si="337"/>
        <v>187286</v>
      </c>
      <c r="ATU106" s="49">
        <f t="shared" si="337"/>
        <v>155041</v>
      </c>
      <c r="ATV106" s="49">
        <f t="shared" si="337"/>
        <v>184501</v>
      </c>
      <c r="ATW106" s="49">
        <f t="shared" ref="ATW106:AWH106" si="338">SUM(ATW62,ATW69)</f>
        <v>180851</v>
      </c>
      <c r="ATX106" s="49">
        <f t="shared" si="338"/>
        <v>263623</v>
      </c>
      <c r="ATY106" s="49">
        <f t="shared" si="338"/>
        <v>269586</v>
      </c>
      <c r="ATZ106" s="49">
        <f t="shared" si="338"/>
        <v>292237</v>
      </c>
      <c r="AUA106" s="49">
        <f t="shared" si="338"/>
        <v>244166</v>
      </c>
      <c r="AUB106" s="49">
        <f t="shared" si="338"/>
        <v>140874</v>
      </c>
      <c r="AUC106" s="49">
        <f t="shared" si="338"/>
        <v>1427718</v>
      </c>
      <c r="AUD106" s="49">
        <f t="shared" si="338"/>
        <v>1321319</v>
      </c>
      <c r="AUE106" s="49">
        <f t="shared" si="338"/>
        <v>1428693</v>
      </c>
      <c r="AUF106" s="49">
        <f t="shared" si="338"/>
        <v>1361133</v>
      </c>
      <c r="AUG106" s="49">
        <f t="shared" si="338"/>
        <v>1283396</v>
      </c>
      <c r="AUH106" s="49">
        <f t="shared" si="338"/>
        <v>1182761</v>
      </c>
      <c r="AUI106" s="49">
        <f t="shared" si="338"/>
        <v>1092819</v>
      </c>
      <c r="AUJ106" s="49">
        <f t="shared" si="338"/>
        <v>1004684</v>
      </c>
      <c r="AUK106" s="49">
        <f t="shared" si="338"/>
        <v>934887</v>
      </c>
      <c r="AUL106" s="49">
        <f t="shared" si="338"/>
        <v>928590</v>
      </c>
      <c r="AUM106" s="49">
        <f t="shared" si="338"/>
        <v>863897</v>
      </c>
      <c r="AUN106" s="49">
        <f t="shared" si="338"/>
        <v>770193</v>
      </c>
      <c r="AUO106" s="49">
        <f t="shared" si="338"/>
        <v>627928</v>
      </c>
      <c r="AUP106" s="49">
        <f t="shared" si="338"/>
        <v>723989</v>
      </c>
      <c r="AUQ106" s="49">
        <f t="shared" si="338"/>
        <v>732462</v>
      </c>
      <c r="AUR106" s="49">
        <f t="shared" si="338"/>
        <v>774757</v>
      </c>
      <c r="AUS106" s="49">
        <f t="shared" si="338"/>
        <v>838820</v>
      </c>
      <c r="AUT106" s="49">
        <f t="shared" si="338"/>
        <v>802104</v>
      </c>
      <c r="AUU106" s="49">
        <f t="shared" si="338"/>
        <v>770784</v>
      </c>
      <c r="AUV106" s="49">
        <f t="shared" si="338"/>
        <v>720248</v>
      </c>
      <c r="AUW106" s="49">
        <f t="shared" si="338"/>
        <v>561364</v>
      </c>
      <c r="AUX106" s="49">
        <f t="shared" si="338"/>
        <v>346305</v>
      </c>
      <c r="AUY106" s="49">
        <f t="shared" si="338"/>
        <v>917078</v>
      </c>
      <c r="AUZ106" s="49">
        <f t="shared" si="338"/>
        <v>864481</v>
      </c>
      <c r="AVA106" s="49">
        <f t="shared" si="338"/>
        <v>770086</v>
      </c>
      <c r="AVB106" s="49">
        <f t="shared" si="338"/>
        <v>703407</v>
      </c>
      <c r="AVC106" s="49">
        <f t="shared" si="338"/>
        <v>609102</v>
      </c>
      <c r="AVD106" s="49">
        <f t="shared" si="338"/>
        <v>584153</v>
      </c>
      <c r="AVE106" s="49">
        <f t="shared" si="338"/>
        <v>575944</v>
      </c>
      <c r="AVF106" s="49">
        <f t="shared" si="338"/>
        <v>577766</v>
      </c>
      <c r="AVG106" s="49">
        <f t="shared" si="338"/>
        <v>543576</v>
      </c>
      <c r="AVH106" s="49">
        <f t="shared" si="338"/>
        <v>474316</v>
      </c>
      <c r="AVI106" s="49">
        <f t="shared" si="338"/>
        <v>483982</v>
      </c>
      <c r="AVJ106" s="49">
        <f t="shared" si="338"/>
        <v>407377</v>
      </c>
      <c r="AVK106" s="49">
        <f t="shared" si="338"/>
        <v>412790</v>
      </c>
      <c r="AVL106" s="49">
        <f t="shared" si="338"/>
        <v>1024793</v>
      </c>
      <c r="AVM106" s="49">
        <f t="shared" si="338"/>
        <v>941004</v>
      </c>
      <c r="AVN106" s="49">
        <f t="shared" si="338"/>
        <v>891119</v>
      </c>
      <c r="AVO106" s="49">
        <f t="shared" si="338"/>
        <v>872943</v>
      </c>
      <c r="AVP106" s="49">
        <f t="shared" si="338"/>
        <v>799950</v>
      </c>
      <c r="AVQ106" s="49">
        <f t="shared" si="338"/>
        <v>767179</v>
      </c>
      <c r="AVR106" s="49">
        <f t="shared" si="338"/>
        <v>887021</v>
      </c>
      <c r="AVS106" s="49">
        <f t="shared" si="338"/>
        <v>931295</v>
      </c>
      <c r="AVT106" s="49">
        <f t="shared" si="338"/>
        <v>1250417</v>
      </c>
      <c r="AVU106" s="49">
        <f t="shared" si="338"/>
        <v>1180791</v>
      </c>
      <c r="AVV106" s="49">
        <f t="shared" si="338"/>
        <v>1167818</v>
      </c>
      <c r="AVW106" s="49">
        <f t="shared" si="338"/>
        <v>1101562</v>
      </c>
      <c r="AVX106" s="49">
        <f t="shared" si="338"/>
        <v>1058714</v>
      </c>
      <c r="AVY106" s="49">
        <f t="shared" si="338"/>
        <v>1222206</v>
      </c>
      <c r="AVZ106" s="49">
        <f t="shared" si="338"/>
        <v>1201387</v>
      </c>
      <c r="AWA106" s="49">
        <f t="shared" si="338"/>
        <v>1102897</v>
      </c>
      <c r="AWB106" s="49">
        <f t="shared" si="338"/>
        <v>1015034</v>
      </c>
      <c r="AWC106" s="49">
        <f t="shared" si="338"/>
        <v>950876</v>
      </c>
      <c r="AWD106" s="49">
        <f t="shared" si="338"/>
        <v>912910</v>
      </c>
      <c r="AWE106" s="49">
        <f t="shared" si="338"/>
        <v>936271</v>
      </c>
      <c r="AWF106" s="49">
        <f t="shared" si="338"/>
        <v>959289</v>
      </c>
      <c r="AWG106" s="49">
        <f t="shared" si="338"/>
        <v>926636</v>
      </c>
      <c r="AWH106" s="49">
        <f t="shared" si="338"/>
        <v>915385</v>
      </c>
      <c r="AWI106" s="49">
        <f t="shared" ref="AWI106:AYT106" si="339">SUM(AWI62,AWI69)</f>
        <v>920325</v>
      </c>
      <c r="AWJ106" s="49">
        <f t="shared" si="339"/>
        <v>934964</v>
      </c>
      <c r="AWK106" s="49">
        <f t="shared" si="339"/>
        <v>927989</v>
      </c>
      <c r="AWL106" s="49">
        <f t="shared" si="339"/>
        <v>941004</v>
      </c>
      <c r="AWM106" s="49">
        <f t="shared" si="339"/>
        <v>962094</v>
      </c>
      <c r="AWN106" s="49">
        <f t="shared" si="339"/>
        <v>820208</v>
      </c>
      <c r="AWO106" s="49">
        <f t="shared" si="339"/>
        <v>790596</v>
      </c>
      <c r="AWP106" s="49">
        <f t="shared" si="339"/>
        <v>764216</v>
      </c>
      <c r="AWQ106" s="49">
        <f t="shared" si="339"/>
        <v>742400</v>
      </c>
      <c r="AWR106" s="49">
        <f t="shared" si="339"/>
        <v>863462</v>
      </c>
      <c r="AWS106" s="49">
        <f t="shared" si="339"/>
        <v>844268</v>
      </c>
      <c r="AWT106" s="49">
        <f t="shared" si="339"/>
        <v>775739</v>
      </c>
      <c r="AWU106" s="49">
        <f t="shared" si="339"/>
        <v>723754</v>
      </c>
      <c r="AWV106" s="49">
        <f t="shared" si="339"/>
        <v>708611</v>
      </c>
      <c r="AWW106" s="49">
        <f t="shared" si="339"/>
        <v>675555</v>
      </c>
      <c r="AWX106" s="49">
        <f t="shared" si="339"/>
        <v>615386</v>
      </c>
      <c r="AWY106" s="49">
        <f t="shared" si="339"/>
        <v>618613</v>
      </c>
      <c r="AWZ106" s="49">
        <f t="shared" si="339"/>
        <v>551890</v>
      </c>
      <c r="AXA106" s="49">
        <f t="shared" si="339"/>
        <v>469127</v>
      </c>
      <c r="AXB106" s="49">
        <f t="shared" si="339"/>
        <v>403535</v>
      </c>
      <c r="AXC106" s="49">
        <f t="shared" si="339"/>
        <v>349137</v>
      </c>
      <c r="AXD106" s="49">
        <f t="shared" si="339"/>
        <v>326003</v>
      </c>
      <c r="AXE106" s="49">
        <f t="shared" si="339"/>
        <v>349030</v>
      </c>
      <c r="AXF106" s="49">
        <f t="shared" si="339"/>
        <v>347622</v>
      </c>
      <c r="AXG106" s="49">
        <f t="shared" si="339"/>
        <v>564123</v>
      </c>
      <c r="AXH106" s="49">
        <f t="shared" si="339"/>
        <v>465987</v>
      </c>
      <c r="AXI106" s="49">
        <f t="shared" si="339"/>
        <v>440949</v>
      </c>
      <c r="AXJ106" s="49">
        <f t="shared" si="339"/>
        <v>346191</v>
      </c>
      <c r="AXK106" s="49">
        <f t="shared" si="339"/>
        <v>752580</v>
      </c>
      <c r="AXL106" s="49">
        <f t="shared" si="339"/>
        <v>693565</v>
      </c>
      <c r="AXM106" s="49">
        <f t="shared" si="339"/>
        <v>646014</v>
      </c>
      <c r="AXN106" s="49">
        <f t="shared" si="339"/>
        <v>651075</v>
      </c>
      <c r="AXO106" s="49">
        <f t="shared" si="339"/>
        <v>655434</v>
      </c>
      <c r="AXP106" s="49">
        <f t="shared" si="339"/>
        <v>574794</v>
      </c>
      <c r="AXQ106" s="49">
        <f t="shared" si="339"/>
        <v>507485</v>
      </c>
      <c r="AXR106" s="49">
        <f t="shared" si="339"/>
        <v>549441</v>
      </c>
      <c r="AXS106" s="49">
        <f t="shared" si="339"/>
        <v>631565</v>
      </c>
      <c r="AXT106" s="49">
        <f t="shared" si="339"/>
        <v>642138</v>
      </c>
      <c r="AXU106" s="49">
        <f t="shared" si="339"/>
        <v>595990</v>
      </c>
      <c r="AXV106" s="49">
        <f t="shared" si="339"/>
        <v>561406</v>
      </c>
      <c r="AXW106" s="49">
        <f t="shared" si="339"/>
        <v>535988</v>
      </c>
      <c r="AXX106" s="49">
        <f t="shared" si="339"/>
        <v>526387</v>
      </c>
      <c r="AXY106" s="49">
        <f t="shared" si="339"/>
        <v>707493</v>
      </c>
      <c r="AXZ106" s="49">
        <f t="shared" si="339"/>
        <v>699877</v>
      </c>
      <c r="AYA106" s="49">
        <f t="shared" si="339"/>
        <v>692077</v>
      </c>
      <c r="AYB106" s="49">
        <f t="shared" si="339"/>
        <v>590460</v>
      </c>
      <c r="AYC106" s="49">
        <f t="shared" si="339"/>
        <v>512521</v>
      </c>
      <c r="AYD106" s="49">
        <f t="shared" si="339"/>
        <v>469974</v>
      </c>
      <c r="AYE106" s="49">
        <f t="shared" si="339"/>
        <v>490106</v>
      </c>
      <c r="AYF106" s="49">
        <f t="shared" si="339"/>
        <v>512185</v>
      </c>
      <c r="AYG106" s="49">
        <f t="shared" si="339"/>
        <v>424634</v>
      </c>
      <c r="AYH106" s="49">
        <f t="shared" si="339"/>
        <v>370008</v>
      </c>
      <c r="AYI106" s="49">
        <f t="shared" si="339"/>
        <v>377749</v>
      </c>
      <c r="AYJ106" s="49">
        <f t="shared" si="339"/>
        <v>308135</v>
      </c>
      <c r="AYK106" s="49">
        <f t="shared" si="339"/>
        <v>265424</v>
      </c>
      <c r="AYL106" s="49">
        <f t="shared" si="339"/>
        <v>298212</v>
      </c>
      <c r="AYM106" s="49">
        <f t="shared" si="339"/>
        <v>300610</v>
      </c>
      <c r="AYN106" s="49">
        <f t="shared" si="339"/>
        <v>221446</v>
      </c>
      <c r="AYO106" s="49">
        <f t="shared" si="339"/>
        <v>297428</v>
      </c>
      <c r="AYP106" s="49">
        <f t="shared" si="339"/>
        <v>278395</v>
      </c>
      <c r="AYQ106" s="49">
        <f t="shared" si="339"/>
        <v>642925</v>
      </c>
      <c r="AYR106" s="49">
        <f t="shared" si="339"/>
        <v>694083</v>
      </c>
      <c r="AYS106" s="49">
        <f t="shared" si="339"/>
        <v>923394</v>
      </c>
      <c r="AYT106" s="49">
        <f t="shared" si="339"/>
        <v>940004</v>
      </c>
      <c r="AYU106" s="49">
        <f t="shared" ref="AYU106:BBF106" si="340">SUM(AYU62,AYU69)</f>
        <v>889274</v>
      </c>
      <c r="AYV106" s="49">
        <f t="shared" si="340"/>
        <v>813094</v>
      </c>
      <c r="AYW106" s="49">
        <f t="shared" si="340"/>
        <v>791182</v>
      </c>
      <c r="AYX106" s="49">
        <f t="shared" si="340"/>
        <v>761686</v>
      </c>
      <c r="AYY106" s="49">
        <f t="shared" si="340"/>
        <v>790361</v>
      </c>
      <c r="AYZ106" s="49">
        <f t="shared" si="340"/>
        <v>792532</v>
      </c>
      <c r="AZA106" s="49">
        <f t="shared" si="340"/>
        <v>678060</v>
      </c>
      <c r="AZB106" s="49">
        <f t="shared" si="340"/>
        <v>579053</v>
      </c>
      <c r="AZC106" s="49">
        <f t="shared" si="340"/>
        <v>462610</v>
      </c>
      <c r="AZD106" s="49">
        <f t="shared" si="340"/>
        <v>383052</v>
      </c>
      <c r="AZE106" s="49">
        <f t="shared" si="340"/>
        <v>375707</v>
      </c>
      <c r="AZF106" s="49">
        <f t="shared" si="340"/>
        <v>465268</v>
      </c>
      <c r="AZG106" s="49">
        <f t="shared" si="340"/>
        <v>403851</v>
      </c>
      <c r="AZH106" s="49">
        <f t="shared" si="340"/>
        <v>309577</v>
      </c>
      <c r="AZI106" s="49">
        <f t="shared" si="340"/>
        <v>198606</v>
      </c>
      <c r="AZJ106" s="49">
        <f t="shared" si="340"/>
        <v>254916</v>
      </c>
      <c r="AZK106" s="49">
        <f t="shared" si="340"/>
        <v>235468</v>
      </c>
      <c r="AZL106" s="49">
        <f t="shared" si="340"/>
        <v>570452</v>
      </c>
      <c r="AZM106" s="49">
        <f t="shared" si="340"/>
        <v>481494</v>
      </c>
      <c r="AZN106" s="49">
        <f t="shared" si="340"/>
        <v>368481</v>
      </c>
      <c r="AZO106" s="49">
        <f t="shared" si="340"/>
        <v>219788</v>
      </c>
      <c r="AZP106" s="49">
        <f t="shared" si="340"/>
        <v>237067</v>
      </c>
      <c r="AZQ106" s="49">
        <f t="shared" si="340"/>
        <v>261012</v>
      </c>
      <c r="AZR106" s="49">
        <f t="shared" si="340"/>
        <v>258251</v>
      </c>
      <c r="AZS106" s="49">
        <f t="shared" si="340"/>
        <v>692032</v>
      </c>
      <c r="AZT106" s="49">
        <f t="shared" si="340"/>
        <v>622471</v>
      </c>
      <c r="AZU106" s="49">
        <f t="shared" si="340"/>
        <v>479393</v>
      </c>
      <c r="AZV106" s="49">
        <f t="shared" si="340"/>
        <v>367887</v>
      </c>
      <c r="AZW106" s="49">
        <f t="shared" si="340"/>
        <v>390686</v>
      </c>
      <c r="AZX106" s="49">
        <f t="shared" si="340"/>
        <v>421423</v>
      </c>
      <c r="AZY106" s="49">
        <f t="shared" si="340"/>
        <v>912814</v>
      </c>
      <c r="AZZ106" s="49">
        <f t="shared" si="340"/>
        <v>906276</v>
      </c>
      <c r="BAA106" s="49">
        <f t="shared" si="340"/>
        <v>1044871</v>
      </c>
      <c r="BAB106" s="49">
        <f t="shared" si="340"/>
        <v>812666</v>
      </c>
      <c r="BAC106" s="49">
        <f t="shared" si="340"/>
        <v>533715</v>
      </c>
      <c r="BAD106" s="49">
        <f t="shared" si="340"/>
        <v>946798</v>
      </c>
      <c r="BAE106" s="49">
        <f t="shared" si="340"/>
        <v>865436</v>
      </c>
      <c r="BAF106" s="49">
        <f t="shared" si="340"/>
        <v>803941</v>
      </c>
      <c r="BAG106" s="49">
        <f t="shared" si="340"/>
        <v>761624</v>
      </c>
      <c r="BAH106" s="49">
        <f t="shared" si="340"/>
        <v>477144</v>
      </c>
      <c r="BAI106" s="49">
        <f t="shared" si="340"/>
        <v>461674</v>
      </c>
      <c r="BAJ106" s="49">
        <f t="shared" si="340"/>
        <v>993072</v>
      </c>
      <c r="BAK106" s="49">
        <f t="shared" si="340"/>
        <v>940973</v>
      </c>
      <c r="BAL106" s="49">
        <f t="shared" si="340"/>
        <v>1023809</v>
      </c>
      <c r="BAM106" s="49">
        <f t="shared" si="340"/>
        <v>1081125</v>
      </c>
      <c r="BAN106" s="49">
        <f t="shared" si="340"/>
        <v>836852</v>
      </c>
      <c r="BAO106" s="49">
        <f t="shared" si="340"/>
        <v>1038545</v>
      </c>
      <c r="BAP106" s="49">
        <f t="shared" si="340"/>
        <v>849372</v>
      </c>
      <c r="BAQ106" s="49">
        <f t="shared" si="340"/>
        <v>954398</v>
      </c>
      <c r="BAR106" s="49">
        <f t="shared" si="340"/>
        <v>921055</v>
      </c>
      <c r="BAS106" s="49">
        <f t="shared" si="340"/>
        <v>839314</v>
      </c>
      <c r="BAT106" s="49">
        <f t="shared" si="340"/>
        <v>919425</v>
      </c>
      <c r="BAU106" s="49">
        <f t="shared" si="340"/>
        <v>785344</v>
      </c>
      <c r="BAV106" s="49">
        <f t="shared" si="340"/>
        <v>772074</v>
      </c>
      <c r="BAW106" s="49">
        <f t="shared" si="340"/>
        <v>708465</v>
      </c>
      <c r="BAX106" s="49">
        <f t="shared" si="340"/>
        <v>455691</v>
      </c>
      <c r="BAY106" s="49">
        <f t="shared" si="340"/>
        <v>333762</v>
      </c>
      <c r="BAZ106" s="49">
        <f t="shared" si="340"/>
        <v>378956</v>
      </c>
      <c r="BBA106" s="49">
        <f t="shared" si="340"/>
        <v>308748</v>
      </c>
      <c r="BBB106" s="49">
        <f t="shared" si="340"/>
        <v>304023</v>
      </c>
      <c r="BBC106" s="49">
        <f t="shared" si="340"/>
        <v>258814</v>
      </c>
      <c r="BBD106" s="49">
        <f t="shared" si="340"/>
        <v>977178</v>
      </c>
      <c r="BBE106" s="49">
        <f t="shared" si="340"/>
        <v>914827</v>
      </c>
      <c r="BBF106" s="49">
        <f t="shared" si="340"/>
        <v>933220</v>
      </c>
      <c r="BBG106" s="49">
        <f t="shared" ref="BBG106:BBN106" si="341">SUM(BBG62,BBG69)</f>
        <v>806749</v>
      </c>
      <c r="BBH106" s="49">
        <f t="shared" si="341"/>
        <v>598465</v>
      </c>
      <c r="BBI106" s="49">
        <f t="shared" si="341"/>
        <v>440327</v>
      </c>
      <c r="BBJ106" s="49">
        <f t="shared" si="341"/>
        <v>320557</v>
      </c>
      <c r="BBK106" s="49">
        <f t="shared" si="341"/>
        <v>157141</v>
      </c>
      <c r="BBL106" s="49">
        <f t="shared" si="341"/>
        <v>925258</v>
      </c>
      <c r="BBM106" s="49">
        <f t="shared" si="341"/>
        <v>907665</v>
      </c>
      <c r="BBN106" s="77">
        <f t="shared" si="341"/>
        <v>867493</v>
      </c>
    </row>
    <row r="107" spans="1:1419" x14ac:dyDescent="0.2">
      <c r="A107" s="68" t="s">
        <v>94</v>
      </c>
      <c r="C107" s="49">
        <f t="shared" ref="C107:BN107" si="342">SUM(C70:C73)</f>
        <v>18058</v>
      </c>
      <c r="D107" s="49">
        <f t="shared" si="342"/>
        <v>18050</v>
      </c>
      <c r="E107" s="49">
        <f t="shared" si="342"/>
        <v>18047</v>
      </c>
      <c r="F107" s="49">
        <f t="shared" si="342"/>
        <v>18047</v>
      </c>
      <c r="G107" s="49">
        <f t="shared" si="342"/>
        <v>18050</v>
      </c>
      <c r="H107" s="49">
        <f t="shared" si="342"/>
        <v>18050</v>
      </c>
      <c r="I107" s="49">
        <f t="shared" si="342"/>
        <v>18051</v>
      </c>
      <c r="J107" s="49">
        <f t="shared" si="342"/>
        <v>18058</v>
      </c>
      <c r="K107" s="49">
        <f t="shared" si="342"/>
        <v>18075</v>
      </c>
      <c r="L107" s="49">
        <f t="shared" si="342"/>
        <v>18432</v>
      </c>
      <c r="M107" s="49">
        <f t="shared" si="342"/>
        <v>20440</v>
      </c>
      <c r="N107" s="49">
        <f t="shared" si="342"/>
        <v>35123</v>
      </c>
      <c r="O107" s="49">
        <f t="shared" si="342"/>
        <v>35841</v>
      </c>
      <c r="P107" s="49">
        <f t="shared" si="342"/>
        <v>36056</v>
      </c>
      <c r="Q107" s="49">
        <f t="shared" si="342"/>
        <v>36069</v>
      </c>
      <c r="R107" s="49">
        <f t="shared" si="342"/>
        <v>36082</v>
      </c>
      <c r="S107" s="49">
        <f t="shared" si="342"/>
        <v>36087</v>
      </c>
      <c r="T107" s="49">
        <f t="shared" si="342"/>
        <v>36119</v>
      </c>
      <c r="U107" s="49">
        <f t="shared" si="342"/>
        <v>36105</v>
      </c>
      <c r="V107" s="49">
        <f t="shared" si="342"/>
        <v>36123</v>
      </c>
      <c r="W107" s="49">
        <f t="shared" si="342"/>
        <v>36165</v>
      </c>
      <c r="X107" s="49">
        <f t="shared" si="342"/>
        <v>36207</v>
      </c>
      <c r="Y107" s="49">
        <f t="shared" si="342"/>
        <v>36727</v>
      </c>
      <c r="Z107" s="49">
        <f t="shared" si="342"/>
        <v>39069</v>
      </c>
      <c r="AA107" s="49">
        <f t="shared" si="342"/>
        <v>53487</v>
      </c>
      <c r="AB107" s="49">
        <f t="shared" si="342"/>
        <v>54023</v>
      </c>
      <c r="AC107" s="49">
        <f t="shared" si="342"/>
        <v>54135</v>
      </c>
      <c r="AD107" s="49">
        <f t="shared" si="342"/>
        <v>54158</v>
      </c>
      <c r="AE107" s="49">
        <f t="shared" si="342"/>
        <v>54184</v>
      </c>
      <c r="AF107" s="49">
        <f t="shared" si="342"/>
        <v>54195</v>
      </c>
      <c r="AG107" s="49">
        <f t="shared" si="342"/>
        <v>54201</v>
      </c>
      <c r="AH107" s="49">
        <f t="shared" si="342"/>
        <v>54200</v>
      </c>
      <c r="AI107" s="49">
        <f t="shared" si="342"/>
        <v>54128</v>
      </c>
      <c r="AJ107" s="49">
        <f t="shared" si="342"/>
        <v>54104</v>
      </c>
      <c r="AK107" s="49">
        <f t="shared" si="342"/>
        <v>54135</v>
      </c>
      <c r="AL107" s="49">
        <f t="shared" si="342"/>
        <v>54170</v>
      </c>
      <c r="AM107" s="49">
        <f t="shared" si="342"/>
        <v>54181</v>
      </c>
      <c r="AN107" s="49">
        <f t="shared" si="342"/>
        <v>54315</v>
      </c>
      <c r="AO107" s="49">
        <f t="shared" si="342"/>
        <v>54331</v>
      </c>
      <c r="AP107" s="49">
        <f t="shared" si="342"/>
        <v>54329</v>
      </c>
      <c r="AQ107" s="49">
        <f t="shared" si="342"/>
        <v>54689</v>
      </c>
      <c r="AR107" s="49">
        <f t="shared" si="342"/>
        <v>54762</v>
      </c>
      <c r="AS107" s="49">
        <f t="shared" si="342"/>
        <v>54772</v>
      </c>
      <c r="AT107" s="49">
        <f t="shared" si="342"/>
        <v>54749</v>
      </c>
      <c r="AU107" s="49">
        <f t="shared" si="342"/>
        <v>54748</v>
      </c>
      <c r="AV107" s="49">
        <f t="shared" si="342"/>
        <v>54728</v>
      </c>
      <c r="AW107" s="49">
        <f t="shared" si="342"/>
        <v>54781</v>
      </c>
      <c r="AX107" s="49">
        <f t="shared" si="342"/>
        <v>54775</v>
      </c>
      <c r="AY107" s="49">
        <f t="shared" si="342"/>
        <v>54834</v>
      </c>
      <c r="AZ107" s="49">
        <f t="shared" si="342"/>
        <v>54838</v>
      </c>
      <c r="BA107" s="49">
        <f t="shared" si="342"/>
        <v>54848</v>
      </c>
      <c r="BB107" s="49">
        <f t="shared" si="342"/>
        <v>54846</v>
      </c>
      <c r="BC107" s="49">
        <f t="shared" si="342"/>
        <v>54854</v>
      </c>
      <c r="BD107" s="49">
        <f t="shared" si="342"/>
        <v>54846</v>
      </c>
      <c r="BE107" s="49">
        <f t="shared" si="342"/>
        <v>54859</v>
      </c>
      <c r="BF107" s="49">
        <f t="shared" si="342"/>
        <v>54902</v>
      </c>
      <c r="BG107" s="49">
        <f t="shared" si="342"/>
        <v>54900</v>
      </c>
      <c r="BH107" s="49">
        <f t="shared" si="342"/>
        <v>54901</v>
      </c>
      <c r="BI107" s="49">
        <f t="shared" si="342"/>
        <v>54915</v>
      </c>
      <c r="BJ107" s="49">
        <f t="shared" si="342"/>
        <v>54895</v>
      </c>
      <c r="BK107" s="49">
        <f t="shared" si="342"/>
        <v>54899</v>
      </c>
      <c r="BL107" s="49">
        <f t="shared" si="342"/>
        <v>54889</v>
      </c>
      <c r="BM107" s="49">
        <f t="shared" si="342"/>
        <v>54892</v>
      </c>
      <c r="BN107" s="49">
        <f t="shared" si="342"/>
        <v>54907</v>
      </c>
      <c r="BO107" s="49">
        <f t="shared" ref="BO107:DZ107" si="343">SUM(BO70:BO73)</f>
        <v>54890</v>
      </c>
      <c r="BP107" s="49">
        <f t="shared" si="343"/>
        <v>54886</v>
      </c>
      <c r="BQ107" s="49">
        <f t="shared" si="343"/>
        <v>54897</v>
      </c>
      <c r="BR107" s="49">
        <f t="shared" si="343"/>
        <v>54919</v>
      </c>
      <c r="BS107" s="49">
        <f t="shared" si="343"/>
        <v>54944</v>
      </c>
      <c r="BT107" s="49">
        <f t="shared" si="343"/>
        <v>54937</v>
      </c>
      <c r="BU107" s="49">
        <f t="shared" si="343"/>
        <v>54910</v>
      </c>
      <c r="BV107" s="49">
        <f t="shared" si="343"/>
        <v>54888</v>
      </c>
      <c r="BW107" s="49">
        <f t="shared" si="343"/>
        <v>54843</v>
      </c>
      <c r="BX107" s="49">
        <f t="shared" si="343"/>
        <v>54845</v>
      </c>
      <c r="BY107" s="49">
        <f t="shared" si="343"/>
        <v>54843</v>
      </c>
      <c r="BZ107" s="49">
        <f t="shared" si="343"/>
        <v>54793</v>
      </c>
      <c r="CA107" s="49">
        <f t="shared" si="343"/>
        <v>54862</v>
      </c>
      <c r="CB107" s="49">
        <f t="shared" si="343"/>
        <v>54850</v>
      </c>
      <c r="CC107" s="49">
        <f t="shared" si="343"/>
        <v>54870</v>
      </c>
      <c r="CD107" s="49">
        <f t="shared" si="343"/>
        <v>54875</v>
      </c>
      <c r="CE107" s="49">
        <f t="shared" si="343"/>
        <v>54858</v>
      </c>
      <c r="CF107" s="49">
        <f t="shared" si="343"/>
        <v>54863</v>
      </c>
      <c r="CG107" s="49">
        <f t="shared" si="343"/>
        <v>54864</v>
      </c>
      <c r="CH107" s="49">
        <f t="shared" si="343"/>
        <v>54863</v>
      </c>
      <c r="CI107" s="49">
        <f t="shared" si="343"/>
        <v>54854</v>
      </c>
      <c r="CJ107" s="49">
        <f t="shared" si="343"/>
        <v>54858</v>
      </c>
      <c r="CK107" s="49">
        <f t="shared" si="343"/>
        <v>55176</v>
      </c>
      <c r="CL107" s="49">
        <f t="shared" si="343"/>
        <v>55183</v>
      </c>
      <c r="CM107" s="49">
        <f t="shared" si="343"/>
        <v>55206</v>
      </c>
      <c r="CN107" s="49">
        <f t="shared" si="343"/>
        <v>55148</v>
      </c>
      <c r="CO107" s="49">
        <f t="shared" si="343"/>
        <v>55130</v>
      </c>
      <c r="CP107" s="49">
        <f t="shared" si="343"/>
        <v>55110</v>
      </c>
      <c r="CQ107" s="49">
        <f t="shared" si="343"/>
        <v>55363</v>
      </c>
      <c r="CR107" s="49">
        <f t="shared" si="343"/>
        <v>55390</v>
      </c>
      <c r="CS107" s="49">
        <f t="shared" si="343"/>
        <v>55406</v>
      </c>
      <c r="CT107" s="49">
        <f t="shared" si="343"/>
        <v>55416</v>
      </c>
      <c r="CU107" s="49">
        <f t="shared" si="343"/>
        <v>55423</v>
      </c>
      <c r="CV107" s="49">
        <f t="shared" si="343"/>
        <v>55393</v>
      </c>
      <c r="CW107" s="49">
        <f t="shared" si="343"/>
        <v>55684</v>
      </c>
      <c r="CX107" s="49">
        <f t="shared" si="343"/>
        <v>55682</v>
      </c>
      <c r="CY107" s="49">
        <f t="shared" si="343"/>
        <v>55682</v>
      </c>
      <c r="CZ107" s="49">
        <f t="shared" si="343"/>
        <v>55703</v>
      </c>
      <c r="DA107" s="49">
        <f t="shared" si="343"/>
        <v>55709</v>
      </c>
      <c r="DB107" s="49">
        <f t="shared" si="343"/>
        <v>55710</v>
      </c>
      <c r="DC107" s="49">
        <f t="shared" si="343"/>
        <v>55704</v>
      </c>
      <c r="DD107" s="49">
        <f t="shared" si="343"/>
        <v>55711</v>
      </c>
      <c r="DE107" s="49">
        <f t="shared" si="343"/>
        <v>55737</v>
      </c>
      <c r="DF107" s="49">
        <f t="shared" si="343"/>
        <v>55746</v>
      </c>
      <c r="DG107" s="49">
        <f t="shared" si="343"/>
        <v>55731</v>
      </c>
      <c r="DH107" s="49">
        <f t="shared" si="343"/>
        <v>55765</v>
      </c>
      <c r="DI107" s="49">
        <f t="shared" si="343"/>
        <v>55695</v>
      </c>
      <c r="DJ107" s="49">
        <f t="shared" si="343"/>
        <v>55695</v>
      </c>
      <c r="DK107" s="49">
        <f t="shared" si="343"/>
        <v>55706</v>
      </c>
      <c r="DL107" s="49">
        <f t="shared" si="343"/>
        <v>55642</v>
      </c>
      <c r="DM107" s="49">
        <f t="shared" si="343"/>
        <v>55694</v>
      </c>
      <c r="DN107" s="49">
        <f t="shared" si="343"/>
        <v>55725</v>
      </c>
      <c r="DO107" s="49">
        <f t="shared" si="343"/>
        <v>55713</v>
      </c>
      <c r="DP107" s="49">
        <f t="shared" si="343"/>
        <v>55773</v>
      </c>
      <c r="DQ107" s="49">
        <f t="shared" si="343"/>
        <v>55989</v>
      </c>
      <c r="DR107" s="49">
        <f t="shared" si="343"/>
        <v>56045</v>
      </c>
      <c r="DS107" s="49">
        <f t="shared" si="343"/>
        <v>56028</v>
      </c>
      <c r="DT107" s="49">
        <f t="shared" si="343"/>
        <v>56054</v>
      </c>
      <c r="DU107" s="49">
        <f t="shared" si="343"/>
        <v>56057</v>
      </c>
      <c r="DV107" s="49">
        <f t="shared" si="343"/>
        <v>56075</v>
      </c>
      <c r="DW107" s="49">
        <f t="shared" si="343"/>
        <v>56100</v>
      </c>
      <c r="DX107" s="49">
        <f t="shared" si="343"/>
        <v>56408</v>
      </c>
      <c r="DY107" s="49">
        <f t="shared" si="343"/>
        <v>56411</v>
      </c>
      <c r="DZ107" s="49">
        <f t="shared" si="343"/>
        <v>56409</v>
      </c>
      <c r="EA107" s="49">
        <f t="shared" ref="EA107:GL107" si="344">SUM(EA70:EA73)</f>
        <v>56859</v>
      </c>
      <c r="EB107" s="49">
        <f t="shared" si="344"/>
        <v>56859</v>
      </c>
      <c r="EC107" s="49">
        <f t="shared" si="344"/>
        <v>56868</v>
      </c>
      <c r="ED107" s="49">
        <f t="shared" si="344"/>
        <v>56991</v>
      </c>
      <c r="EE107" s="49">
        <f t="shared" si="344"/>
        <v>56985</v>
      </c>
      <c r="EF107" s="49">
        <f t="shared" si="344"/>
        <v>57000</v>
      </c>
      <c r="EG107" s="49">
        <f t="shared" si="344"/>
        <v>57171</v>
      </c>
      <c r="EH107" s="49">
        <f t="shared" si="344"/>
        <v>57171</v>
      </c>
      <c r="EI107" s="49">
        <f t="shared" si="344"/>
        <v>57176</v>
      </c>
      <c r="EJ107" s="49">
        <f t="shared" si="344"/>
        <v>57657</v>
      </c>
      <c r="EK107" s="49">
        <f t="shared" si="344"/>
        <v>57681</v>
      </c>
      <c r="EL107" s="49">
        <f t="shared" si="344"/>
        <v>57723</v>
      </c>
      <c r="EM107" s="49">
        <f t="shared" si="344"/>
        <v>57825</v>
      </c>
      <c r="EN107" s="49">
        <f t="shared" si="344"/>
        <v>57881</v>
      </c>
      <c r="EO107" s="49">
        <f t="shared" si="344"/>
        <v>57970</v>
      </c>
      <c r="EP107" s="49">
        <f t="shared" si="344"/>
        <v>58093</v>
      </c>
      <c r="EQ107" s="49">
        <f t="shared" si="344"/>
        <v>58484</v>
      </c>
      <c r="ER107" s="49">
        <f t="shared" si="344"/>
        <v>58904</v>
      </c>
      <c r="ES107" s="49">
        <f t="shared" si="344"/>
        <v>59256</v>
      </c>
      <c r="ET107" s="49">
        <f t="shared" si="344"/>
        <v>59368</v>
      </c>
      <c r="EU107" s="49">
        <f t="shared" si="344"/>
        <v>59354</v>
      </c>
      <c r="EV107" s="49">
        <f t="shared" si="344"/>
        <v>59379</v>
      </c>
      <c r="EW107" s="49">
        <f t="shared" si="344"/>
        <v>61027</v>
      </c>
      <c r="EX107" s="49">
        <f t="shared" si="344"/>
        <v>61104</v>
      </c>
      <c r="EY107" s="49">
        <f t="shared" si="344"/>
        <v>61847</v>
      </c>
      <c r="EZ107" s="49">
        <f t="shared" si="344"/>
        <v>62629</v>
      </c>
      <c r="FA107" s="49">
        <f t="shared" si="344"/>
        <v>64291</v>
      </c>
      <c r="FB107" s="49">
        <f t="shared" si="344"/>
        <v>65345</v>
      </c>
      <c r="FC107" s="49">
        <f t="shared" si="344"/>
        <v>66691</v>
      </c>
      <c r="FD107" s="49">
        <f t="shared" si="344"/>
        <v>67136</v>
      </c>
      <c r="FE107" s="49">
        <f t="shared" si="344"/>
        <v>68500</v>
      </c>
      <c r="FF107" s="49">
        <f t="shared" si="344"/>
        <v>69048</v>
      </c>
      <c r="FG107" s="49">
        <f t="shared" si="344"/>
        <v>69440</v>
      </c>
      <c r="FH107" s="49">
        <f t="shared" si="344"/>
        <v>69852</v>
      </c>
      <c r="FI107" s="49">
        <f t="shared" si="344"/>
        <v>70442</v>
      </c>
      <c r="FJ107" s="49">
        <f t="shared" si="344"/>
        <v>71959</v>
      </c>
      <c r="FK107" s="49">
        <f t="shared" si="344"/>
        <v>72737</v>
      </c>
      <c r="FL107" s="49">
        <f t="shared" si="344"/>
        <v>73072</v>
      </c>
      <c r="FM107" s="49">
        <f t="shared" si="344"/>
        <v>73573</v>
      </c>
      <c r="FN107" s="49">
        <f t="shared" si="344"/>
        <v>73754</v>
      </c>
      <c r="FO107" s="49">
        <f t="shared" si="344"/>
        <v>73963</v>
      </c>
      <c r="FP107" s="49">
        <f t="shared" si="344"/>
        <v>74363</v>
      </c>
      <c r="FQ107" s="49">
        <f t="shared" si="344"/>
        <v>74439</v>
      </c>
      <c r="FR107" s="49">
        <f t="shared" si="344"/>
        <v>74535</v>
      </c>
      <c r="FS107" s="49">
        <f t="shared" si="344"/>
        <v>74758</v>
      </c>
      <c r="FT107" s="49">
        <f t="shared" si="344"/>
        <v>75020</v>
      </c>
      <c r="FU107" s="49">
        <f t="shared" si="344"/>
        <v>75145</v>
      </c>
      <c r="FV107" s="49">
        <f t="shared" si="344"/>
        <v>75357</v>
      </c>
      <c r="FW107" s="49">
        <f t="shared" si="344"/>
        <v>75628</v>
      </c>
      <c r="FX107" s="49">
        <f t="shared" si="344"/>
        <v>75882</v>
      </c>
      <c r="FY107" s="49">
        <f t="shared" si="344"/>
        <v>75963</v>
      </c>
      <c r="FZ107" s="49">
        <f t="shared" si="344"/>
        <v>76097</v>
      </c>
      <c r="GA107" s="49">
        <f t="shared" si="344"/>
        <v>76183</v>
      </c>
      <c r="GB107" s="49">
        <f t="shared" si="344"/>
        <v>76252</v>
      </c>
      <c r="GC107" s="49">
        <f t="shared" si="344"/>
        <v>76449</v>
      </c>
      <c r="GD107" s="49">
        <f t="shared" si="344"/>
        <v>76599</v>
      </c>
      <c r="GE107" s="49">
        <f t="shared" si="344"/>
        <v>76680</v>
      </c>
      <c r="GF107" s="49">
        <f t="shared" si="344"/>
        <v>76796</v>
      </c>
      <c r="GG107" s="49">
        <f t="shared" si="344"/>
        <v>76845</v>
      </c>
      <c r="GH107" s="49">
        <f t="shared" si="344"/>
        <v>76904</v>
      </c>
      <c r="GI107" s="49">
        <f t="shared" si="344"/>
        <v>76992</v>
      </c>
      <c r="GJ107" s="49">
        <f t="shared" si="344"/>
        <v>77297</v>
      </c>
      <c r="GK107" s="49">
        <f t="shared" si="344"/>
        <v>77458</v>
      </c>
      <c r="GL107" s="49">
        <f t="shared" si="344"/>
        <v>77517</v>
      </c>
      <c r="GM107" s="49">
        <f t="shared" ref="GM107:IX107" si="345">SUM(GM70:GM73)</f>
        <v>77575</v>
      </c>
      <c r="GN107" s="49">
        <f t="shared" si="345"/>
        <v>77652</v>
      </c>
      <c r="GO107" s="49">
        <f t="shared" si="345"/>
        <v>78010</v>
      </c>
      <c r="GP107" s="49">
        <f t="shared" si="345"/>
        <v>78094</v>
      </c>
      <c r="GQ107" s="49">
        <f t="shared" si="345"/>
        <v>78884</v>
      </c>
      <c r="GR107" s="49">
        <f t="shared" si="345"/>
        <v>79302</v>
      </c>
      <c r="GS107" s="49">
        <f t="shared" si="345"/>
        <v>79493</v>
      </c>
      <c r="GT107" s="49">
        <f t="shared" si="345"/>
        <v>79687</v>
      </c>
      <c r="GU107" s="49">
        <f t="shared" si="345"/>
        <v>79823</v>
      </c>
      <c r="GV107" s="49">
        <f t="shared" si="345"/>
        <v>79936</v>
      </c>
      <c r="GW107" s="49">
        <f t="shared" si="345"/>
        <v>80037</v>
      </c>
      <c r="GX107" s="49">
        <f t="shared" si="345"/>
        <v>80090</v>
      </c>
      <c r="GY107" s="49">
        <f t="shared" si="345"/>
        <v>80191</v>
      </c>
      <c r="GZ107" s="49">
        <f t="shared" si="345"/>
        <v>80324</v>
      </c>
      <c r="HA107" s="49">
        <f t="shared" si="345"/>
        <v>80494</v>
      </c>
      <c r="HB107" s="49">
        <f t="shared" si="345"/>
        <v>80958</v>
      </c>
      <c r="HC107" s="49">
        <f t="shared" si="345"/>
        <v>81037</v>
      </c>
      <c r="HD107" s="49">
        <f t="shared" si="345"/>
        <v>81159</v>
      </c>
      <c r="HE107" s="49">
        <f t="shared" si="345"/>
        <v>81206</v>
      </c>
      <c r="HF107" s="49">
        <f t="shared" si="345"/>
        <v>81438</v>
      </c>
      <c r="HG107" s="49">
        <f t="shared" si="345"/>
        <v>81626</v>
      </c>
      <c r="HH107" s="49">
        <f t="shared" si="345"/>
        <v>81719</v>
      </c>
      <c r="HI107" s="49">
        <f t="shared" si="345"/>
        <v>81815</v>
      </c>
      <c r="HJ107" s="49">
        <f t="shared" si="345"/>
        <v>103530</v>
      </c>
      <c r="HK107" s="49">
        <f t="shared" si="345"/>
        <v>103550</v>
      </c>
      <c r="HL107" s="49">
        <f t="shared" si="345"/>
        <v>103248</v>
      </c>
      <c r="HM107" s="49">
        <f t="shared" si="345"/>
        <v>103558</v>
      </c>
      <c r="HN107" s="49">
        <f t="shared" si="345"/>
        <v>103651</v>
      </c>
      <c r="HO107" s="49">
        <f t="shared" si="345"/>
        <v>103799</v>
      </c>
      <c r="HP107" s="49">
        <f t="shared" si="345"/>
        <v>103949</v>
      </c>
      <c r="HQ107" s="49">
        <f t="shared" si="345"/>
        <v>104144</v>
      </c>
      <c r="HR107" s="49">
        <f t="shared" si="345"/>
        <v>104190</v>
      </c>
      <c r="HS107" s="49">
        <f t="shared" si="345"/>
        <v>104228</v>
      </c>
      <c r="HT107" s="49">
        <f t="shared" si="345"/>
        <v>131028</v>
      </c>
      <c r="HU107" s="49">
        <f t="shared" si="345"/>
        <v>131078</v>
      </c>
      <c r="HV107" s="49">
        <f t="shared" si="345"/>
        <v>131107</v>
      </c>
      <c r="HW107" s="49">
        <f t="shared" si="345"/>
        <v>131124</v>
      </c>
      <c r="HX107" s="49">
        <f t="shared" si="345"/>
        <v>131216</v>
      </c>
      <c r="HY107" s="49">
        <f t="shared" si="345"/>
        <v>131240</v>
      </c>
      <c r="HZ107" s="49">
        <f t="shared" si="345"/>
        <v>131481</v>
      </c>
      <c r="IA107" s="49">
        <f t="shared" si="345"/>
        <v>131664</v>
      </c>
      <c r="IB107" s="49">
        <f t="shared" si="345"/>
        <v>131694</v>
      </c>
      <c r="IC107" s="49">
        <f t="shared" si="345"/>
        <v>131863</v>
      </c>
      <c r="ID107" s="49">
        <f t="shared" si="345"/>
        <v>132019</v>
      </c>
      <c r="IE107" s="49">
        <f t="shared" si="345"/>
        <v>132055</v>
      </c>
      <c r="IF107" s="49">
        <f t="shared" si="345"/>
        <v>132118</v>
      </c>
      <c r="IG107" s="49">
        <f t="shared" si="345"/>
        <v>132140</v>
      </c>
      <c r="IH107" s="49">
        <f t="shared" si="345"/>
        <v>132222</v>
      </c>
      <c r="II107" s="49">
        <f t="shared" si="345"/>
        <v>132230</v>
      </c>
      <c r="IJ107" s="49">
        <f t="shared" si="345"/>
        <v>163898</v>
      </c>
      <c r="IK107" s="49">
        <f t="shared" si="345"/>
        <v>163938</v>
      </c>
      <c r="IL107" s="49">
        <f t="shared" si="345"/>
        <v>164045</v>
      </c>
      <c r="IM107" s="49">
        <f t="shared" si="345"/>
        <v>164404</v>
      </c>
      <c r="IN107" s="49">
        <f t="shared" si="345"/>
        <v>164619</v>
      </c>
      <c r="IO107" s="49">
        <f t="shared" si="345"/>
        <v>164894</v>
      </c>
      <c r="IP107" s="49">
        <f t="shared" si="345"/>
        <v>165487</v>
      </c>
      <c r="IQ107" s="49">
        <f t="shared" si="345"/>
        <v>165817</v>
      </c>
      <c r="IR107" s="49">
        <f t="shared" si="345"/>
        <v>166013</v>
      </c>
      <c r="IS107" s="49">
        <f t="shared" si="345"/>
        <v>166083</v>
      </c>
      <c r="IT107" s="49">
        <f t="shared" si="345"/>
        <v>166227</v>
      </c>
      <c r="IU107" s="49">
        <f t="shared" si="345"/>
        <v>166295</v>
      </c>
      <c r="IV107" s="49">
        <f t="shared" si="345"/>
        <v>166383</v>
      </c>
      <c r="IW107" s="49">
        <f t="shared" si="345"/>
        <v>166437</v>
      </c>
      <c r="IX107" s="49">
        <f t="shared" si="345"/>
        <v>166478</v>
      </c>
      <c r="IY107" s="49">
        <f t="shared" ref="IY107:LJ107" si="346">SUM(IY70:IY73)</f>
        <v>166627</v>
      </c>
      <c r="IZ107" s="49">
        <f t="shared" si="346"/>
        <v>166950</v>
      </c>
      <c r="JA107" s="49">
        <f t="shared" si="346"/>
        <v>167100</v>
      </c>
      <c r="JB107" s="49">
        <f t="shared" si="346"/>
        <v>167354</v>
      </c>
      <c r="JC107" s="49">
        <f t="shared" si="346"/>
        <v>167856</v>
      </c>
      <c r="JD107" s="49">
        <f t="shared" si="346"/>
        <v>167972</v>
      </c>
      <c r="JE107" s="49">
        <f t="shared" si="346"/>
        <v>168088</v>
      </c>
      <c r="JF107" s="49">
        <f t="shared" si="346"/>
        <v>168060</v>
      </c>
      <c r="JG107" s="49">
        <f t="shared" si="346"/>
        <v>168089</v>
      </c>
      <c r="JH107" s="49">
        <f t="shared" si="346"/>
        <v>168136</v>
      </c>
      <c r="JI107" s="49">
        <f t="shared" si="346"/>
        <v>168426</v>
      </c>
      <c r="JJ107" s="49">
        <f t="shared" si="346"/>
        <v>207553</v>
      </c>
      <c r="JK107" s="49">
        <f t="shared" si="346"/>
        <v>207571</v>
      </c>
      <c r="JL107" s="49">
        <f t="shared" si="346"/>
        <v>207649</v>
      </c>
      <c r="JM107" s="49">
        <f t="shared" si="346"/>
        <v>207709</v>
      </c>
      <c r="JN107" s="49">
        <f t="shared" si="346"/>
        <v>208012</v>
      </c>
      <c r="JO107" s="49">
        <f t="shared" si="346"/>
        <v>209239</v>
      </c>
      <c r="JP107" s="49">
        <f t="shared" si="346"/>
        <v>209794</v>
      </c>
      <c r="JQ107" s="49">
        <f t="shared" si="346"/>
        <v>210651</v>
      </c>
      <c r="JR107" s="49">
        <f t="shared" si="346"/>
        <v>210822</v>
      </c>
      <c r="JS107" s="49">
        <f t="shared" si="346"/>
        <v>211086</v>
      </c>
      <c r="JT107" s="49">
        <f t="shared" si="346"/>
        <v>210991</v>
      </c>
      <c r="JU107" s="49">
        <f t="shared" si="346"/>
        <v>211078</v>
      </c>
      <c r="JV107" s="49">
        <f t="shared" si="346"/>
        <v>211179</v>
      </c>
      <c r="JW107" s="49">
        <f t="shared" si="346"/>
        <v>211404</v>
      </c>
      <c r="JX107" s="49">
        <f t="shared" si="346"/>
        <v>211280</v>
      </c>
      <c r="JY107" s="49">
        <f t="shared" si="346"/>
        <v>211392</v>
      </c>
      <c r="JZ107" s="49">
        <f t="shared" si="346"/>
        <v>211484</v>
      </c>
      <c r="KA107" s="49">
        <f t="shared" si="346"/>
        <v>211759</v>
      </c>
      <c r="KB107" s="49">
        <f t="shared" si="346"/>
        <v>212656</v>
      </c>
      <c r="KC107" s="49">
        <f t="shared" si="346"/>
        <v>213227</v>
      </c>
      <c r="KD107" s="49">
        <f t="shared" si="346"/>
        <v>213906</v>
      </c>
      <c r="KE107" s="49">
        <f t="shared" si="346"/>
        <v>214120</v>
      </c>
      <c r="KF107" s="49">
        <f t="shared" si="346"/>
        <v>214228</v>
      </c>
      <c r="KG107" s="49">
        <f t="shared" si="346"/>
        <v>214404</v>
      </c>
      <c r="KH107" s="49">
        <f t="shared" si="346"/>
        <v>214582</v>
      </c>
      <c r="KI107" s="49">
        <f t="shared" si="346"/>
        <v>214626</v>
      </c>
      <c r="KJ107" s="49">
        <f t="shared" si="346"/>
        <v>259339</v>
      </c>
      <c r="KK107" s="49">
        <f t="shared" si="346"/>
        <v>259384</v>
      </c>
      <c r="KL107" s="49">
        <f t="shared" si="346"/>
        <v>259475</v>
      </c>
      <c r="KM107" s="49">
        <f t="shared" si="346"/>
        <v>259753</v>
      </c>
      <c r="KN107" s="49">
        <f t="shared" si="346"/>
        <v>259970</v>
      </c>
      <c r="KO107" s="49">
        <f t="shared" si="346"/>
        <v>260086</v>
      </c>
      <c r="KP107" s="49">
        <f t="shared" si="346"/>
        <v>261296</v>
      </c>
      <c r="KQ107" s="49">
        <f t="shared" si="346"/>
        <v>261504</v>
      </c>
      <c r="KR107" s="49">
        <f t="shared" si="346"/>
        <v>261800</v>
      </c>
      <c r="KS107" s="49">
        <f t="shared" si="346"/>
        <v>261878</v>
      </c>
      <c r="KT107" s="49">
        <f t="shared" si="346"/>
        <v>261936</v>
      </c>
      <c r="KU107" s="49">
        <f t="shared" si="346"/>
        <v>262111</v>
      </c>
      <c r="KV107" s="49">
        <f t="shared" si="346"/>
        <v>262146</v>
      </c>
      <c r="KW107" s="49">
        <f t="shared" si="346"/>
        <v>262103</v>
      </c>
      <c r="KX107" s="49">
        <f t="shared" si="346"/>
        <v>262264</v>
      </c>
      <c r="KY107" s="49">
        <f t="shared" si="346"/>
        <v>262339</v>
      </c>
      <c r="KZ107" s="49">
        <f t="shared" si="346"/>
        <v>262437</v>
      </c>
      <c r="LA107" s="49">
        <f t="shared" si="346"/>
        <v>262498</v>
      </c>
      <c r="LB107" s="49">
        <f t="shared" si="346"/>
        <v>262569</v>
      </c>
      <c r="LC107" s="49">
        <f t="shared" si="346"/>
        <v>263592</v>
      </c>
      <c r="LD107" s="49">
        <f t="shared" si="346"/>
        <v>263674</v>
      </c>
      <c r="LE107" s="49">
        <f t="shared" si="346"/>
        <v>263765</v>
      </c>
      <c r="LF107" s="49">
        <f t="shared" si="346"/>
        <v>263885</v>
      </c>
      <c r="LG107" s="49">
        <f t="shared" si="346"/>
        <v>263919</v>
      </c>
      <c r="LH107" s="49">
        <f t="shared" si="346"/>
        <v>264020</v>
      </c>
      <c r="LI107" s="49">
        <f t="shared" si="346"/>
        <v>264203</v>
      </c>
      <c r="LJ107" s="49">
        <f t="shared" si="346"/>
        <v>264515</v>
      </c>
      <c r="LK107" s="49">
        <f t="shared" ref="LK107:NV107" si="347">SUM(LK70:LK73)</f>
        <v>301844</v>
      </c>
      <c r="LL107" s="49">
        <f t="shared" si="347"/>
        <v>301851</v>
      </c>
      <c r="LM107" s="49">
        <f t="shared" si="347"/>
        <v>301998</v>
      </c>
      <c r="LN107" s="49">
        <f t="shared" si="347"/>
        <v>302183</v>
      </c>
      <c r="LO107" s="49">
        <f t="shared" si="347"/>
        <v>302264</v>
      </c>
      <c r="LP107" s="49">
        <f t="shared" si="347"/>
        <v>302593</v>
      </c>
      <c r="LQ107" s="49">
        <f t="shared" si="347"/>
        <v>302776</v>
      </c>
      <c r="LR107" s="49">
        <f t="shared" si="347"/>
        <v>302826</v>
      </c>
      <c r="LS107" s="49">
        <f t="shared" si="347"/>
        <v>302901</v>
      </c>
      <c r="LT107" s="49">
        <f t="shared" si="347"/>
        <v>303039</v>
      </c>
      <c r="LU107" s="49">
        <f t="shared" si="347"/>
        <v>303094</v>
      </c>
      <c r="LV107" s="49">
        <f t="shared" si="347"/>
        <v>303149</v>
      </c>
      <c r="LW107" s="49">
        <f t="shared" si="347"/>
        <v>303173</v>
      </c>
      <c r="LX107" s="49">
        <f t="shared" si="347"/>
        <v>303262</v>
      </c>
      <c r="LY107" s="49">
        <f t="shared" si="347"/>
        <v>303310</v>
      </c>
      <c r="LZ107" s="49">
        <f t="shared" si="347"/>
        <v>303267</v>
      </c>
      <c r="MA107" s="49">
        <f t="shared" si="347"/>
        <v>303271</v>
      </c>
      <c r="MB107" s="49">
        <f t="shared" si="347"/>
        <v>303893</v>
      </c>
      <c r="MC107" s="49">
        <f t="shared" si="347"/>
        <v>304069</v>
      </c>
      <c r="MD107" s="49">
        <f t="shared" si="347"/>
        <v>304152</v>
      </c>
      <c r="ME107" s="49">
        <f t="shared" si="347"/>
        <v>304209</v>
      </c>
      <c r="MF107" s="49">
        <f t="shared" si="347"/>
        <v>304252</v>
      </c>
      <c r="MG107" s="49">
        <f t="shared" si="347"/>
        <v>304102</v>
      </c>
      <c r="MH107" s="49">
        <f t="shared" si="347"/>
        <v>304192</v>
      </c>
      <c r="MI107" s="49">
        <f t="shared" si="347"/>
        <v>304213</v>
      </c>
      <c r="MJ107" s="49">
        <f t="shared" si="347"/>
        <v>304220</v>
      </c>
      <c r="MK107" s="49">
        <f t="shared" si="347"/>
        <v>315927</v>
      </c>
      <c r="ML107" s="49">
        <f t="shared" si="347"/>
        <v>315914</v>
      </c>
      <c r="MM107" s="49">
        <f t="shared" si="347"/>
        <v>316046</v>
      </c>
      <c r="MN107" s="49">
        <f t="shared" si="347"/>
        <v>316087</v>
      </c>
      <c r="MO107" s="49">
        <f t="shared" si="347"/>
        <v>316196</v>
      </c>
      <c r="MP107" s="49">
        <f t="shared" si="347"/>
        <v>316424</v>
      </c>
      <c r="MQ107" s="49">
        <f t="shared" si="347"/>
        <v>316720</v>
      </c>
      <c r="MR107" s="49">
        <f t="shared" si="347"/>
        <v>316854</v>
      </c>
      <c r="MS107" s="49">
        <f t="shared" si="347"/>
        <v>316874</v>
      </c>
      <c r="MT107" s="49">
        <f t="shared" si="347"/>
        <v>316897</v>
      </c>
      <c r="MU107" s="49">
        <f t="shared" si="347"/>
        <v>316806</v>
      </c>
      <c r="MV107" s="49">
        <f t="shared" si="347"/>
        <v>316841</v>
      </c>
      <c r="MW107" s="49">
        <f t="shared" si="347"/>
        <v>316873</v>
      </c>
      <c r="MX107" s="49">
        <f t="shared" si="347"/>
        <v>316870</v>
      </c>
      <c r="MY107" s="49">
        <f t="shared" si="347"/>
        <v>316894</v>
      </c>
      <c r="MZ107" s="49">
        <f t="shared" si="347"/>
        <v>316858</v>
      </c>
      <c r="NA107" s="49">
        <f t="shared" si="347"/>
        <v>316831</v>
      </c>
      <c r="NB107" s="49">
        <f t="shared" si="347"/>
        <v>316844</v>
      </c>
      <c r="NC107" s="49">
        <f t="shared" si="347"/>
        <v>316944</v>
      </c>
      <c r="ND107" s="49">
        <f t="shared" si="347"/>
        <v>316990</v>
      </c>
      <c r="NE107" s="49">
        <f t="shared" si="347"/>
        <v>317040</v>
      </c>
      <c r="NF107" s="49">
        <f t="shared" si="347"/>
        <v>316928</v>
      </c>
      <c r="NG107" s="49">
        <f t="shared" si="347"/>
        <v>316913</v>
      </c>
      <c r="NH107" s="49">
        <f t="shared" si="347"/>
        <v>316954</v>
      </c>
      <c r="NI107" s="49">
        <f t="shared" si="347"/>
        <v>316991</v>
      </c>
      <c r="NJ107" s="49">
        <f t="shared" si="347"/>
        <v>317010</v>
      </c>
      <c r="NK107" s="49">
        <f t="shared" si="347"/>
        <v>318726</v>
      </c>
      <c r="NL107" s="49">
        <f t="shared" si="347"/>
        <v>318602</v>
      </c>
      <c r="NM107" s="49">
        <f t="shared" si="347"/>
        <v>318418</v>
      </c>
      <c r="NN107" s="49">
        <f t="shared" si="347"/>
        <v>318465</v>
      </c>
      <c r="NO107" s="49">
        <f t="shared" si="347"/>
        <v>318598</v>
      </c>
      <c r="NP107" s="49">
        <f t="shared" si="347"/>
        <v>318631</v>
      </c>
      <c r="NQ107" s="49">
        <f t="shared" si="347"/>
        <v>318723</v>
      </c>
      <c r="NR107" s="49">
        <f t="shared" si="347"/>
        <v>319083</v>
      </c>
      <c r="NS107" s="49">
        <f t="shared" si="347"/>
        <v>319134</v>
      </c>
      <c r="NT107" s="49">
        <f t="shared" si="347"/>
        <v>319200</v>
      </c>
      <c r="NU107" s="49">
        <f t="shared" si="347"/>
        <v>319346</v>
      </c>
      <c r="NV107" s="49">
        <f t="shared" si="347"/>
        <v>319359</v>
      </c>
      <c r="NW107" s="49">
        <f t="shared" ref="NW107:QH107" si="348">SUM(NW70:NW73)</f>
        <v>319391</v>
      </c>
      <c r="NX107" s="49">
        <f t="shared" si="348"/>
        <v>319403</v>
      </c>
      <c r="NY107" s="49">
        <f t="shared" si="348"/>
        <v>319507</v>
      </c>
      <c r="NZ107" s="49">
        <f t="shared" si="348"/>
        <v>319619</v>
      </c>
      <c r="OA107" s="49">
        <f t="shared" si="348"/>
        <v>319709</v>
      </c>
      <c r="OB107" s="49">
        <f t="shared" si="348"/>
        <v>319929</v>
      </c>
      <c r="OC107" s="49">
        <f t="shared" si="348"/>
        <v>320006</v>
      </c>
      <c r="OD107" s="49">
        <f t="shared" si="348"/>
        <v>320054</v>
      </c>
      <c r="OE107" s="49">
        <f t="shared" si="348"/>
        <v>320093</v>
      </c>
      <c r="OF107" s="49">
        <f t="shared" si="348"/>
        <v>320127</v>
      </c>
      <c r="OG107" s="49">
        <f t="shared" si="348"/>
        <v>320257</v>
      </c>
      <c r="OH107" s="49">
        <f t="shared" si="348"/>
        <v>320277</v>
      </c>
      <c r="OI107" s="49">
        <f t="shared" si="348"/>
        <v>320477</v>
      </c>
      <c r="OJ107" s="49">
        <f t="shared" si="348"/>
        <v>320476</v>
      </c>
      <c r="OK107" s="49">
        <f t="shared" si="348"/>
        <v>320615</v>
      </c>
      <c r="OL107" s="49">
        <f t="shared" si="348"/>
        <v>320622</v>
      </c>
      <c r="OM107" s="49">
        <f t="shared" si="348"/>
        <v>320637</v>
      </c>
      <c r="ON107" s="49">
        <f t="shared" si="348"/>
        <v>320596</v>
      </c>
      <c r="OO107" s="49">
        <f t="shared" si="348"/>
        <v>320987</v>
      </c>
      <c r="OP107" s="49">
        <f t="shared" si="348"/>
        <v>321128</v>
      </c>
      <c r="OQ107" s="49">
        <f t="shared" si="348"/>
        <v>321381</v>
      </c>
      <c r="OR107" s="49">
        <f t="shared" si="348"/>
        <v>321439</v>
      </c>
      <c r="OS107" s="49">
        <f t="shared" si="348"/>
        <v>321484</v>
      </c>
      <c r="OT107" s="49">
        <f t="shared" si="348"/>
        <v>321483</v>
      </c>
      <c r="OU107" s="49">
        <f t="shared" si="348"/>
        <v>321468</v>
      </c>
      <c r="OV107" s="49">
        <f t="shared" si="348"/>
        <v>321575</v>
      </c>
      <c r="OW107" s="49">
        <f t="shared" si="348"/>
        <v>321570</v>
      </c>
      <c r="OX107" s="49">
        <f t="shared" si="348"/>
        <v>321618</v>
      </c>
      <c r="OY107" s="49">
        <f t="shared" si="348"/>
        <v>321669</v>
      </c>
      <c r="OZ107" s="49">
        <f t="shared" si="348"/>
        <v>321725</v>
      </c>
      <c r="PA107" s="49">
        <f t="shared" si="348"/>
        <v>321675</v>
      </c>
      <c r="PB107" s="49">
        <f t="shared" si="348"/>
        <v>321690</v>
      </c>
      <c r="PC107" s="49">
        <f t="shared" si="348"/>
        <v>321753</v>
      </c>
      <c r="PD107" s="49">
        <f t="shared" si="348"/>
        <v>321846</v>
      </c>
      <c r="PE107" s="49">
        <f t="shared" si="348"/>
        <v>321893</v>
      </c>
      <c r="PF107" s="49">
        <f t="shared" si="348"/>
        <v>322605</v>
      </c>
      <c r="PG107" s="49">
        <f t="shared" si="348"/>
        <v>322663</v>
      </c>
      <c r="PH107" s="49">
        <f t="shared" si="348"/>
        <v>322642</v>
      </c>
      <c r="PI107" s="49">
        <f t="shared" si="348"/>
        <v>322659</v>
      </c>
      <c r="PJ107" s="49">
        <f t="shared" si="348"/>
        <v>322654</v>
      </c>
      <c r="PK107" s="49">
        <f t="shared" si="348"/>
        <v>325819</v>
      </c>
      <c r="PL107" s="49">
        <f t="shared" si="348"/>
        <v>325834</v>
      </c>
      <c r="PM107" s="49">
        <f t="shared" si="348"/>
        <v>325853</v>
      </c>
      <c r="PN107" s="49">
        <f t="shared" si="348"/>
        <v>326017</v>
      </c>
      <c r="PO107" s="49">
        <f t="shared" si="348"/>
        <v>326072</v>
      </c>
      <c r="PP107" s="49">
        <f t="shared" si="348"/>
        <v>326179</v>
      </c>
      <c r="PQ107" s="49">
        <f t="shared" si="348"/>
        <v>326742</v>
      </c>
      <c r="PR107" s="49">
        <f t="shared" si="348"/>
        <v>327243</v>
      </c>
      <c r="PS107" s="49">
        <f t="shared" si="348"/>
        <v>327236</v>
      </c>
      <c r="PT107" s="49">
        <f t="shared" si="348"/>
        <v>327221</v>
      </c>
      <c r="PU107" s="49">
        <f t="shared" si="348"/>
        <v>326852</v>
      </c>
      <c r="PV107" s="49">
        <f t="shared" si="348"/>
        <v>326932</v>
      </c>
      <c r="PW107" s="49">
        <f t="shared" si="348"/>
        <v>326992</v>
      </c>
      <c r="PX107" s="49">
        <f t="shared" si="348"/>
        <v>327016</v>
      </c>
      <c r="PY107" s="49">
        <f t="shared" si="348"/>
        <v>327052</v>
      </c>
      <c r="PZ107" s="49">
        <f t="shared" si="348"/>
        <v>327018</v>
      </c>
      <c r="QA107" s="49">
        <f t="shared" si="348"/>
        <v>327226</v>
      </c>
      <c r="QB107" s="49">
        <f t="shared" si="348"/>
        <v>327191</v>
      </c>
      <c r="QC107" s="49">
        <f t="shared" si="348"/>
        <v>327398</v>
      </c>
      <c r="QD107" s="49">
        <f t="shared" si="348"/>
        <v>327642</v>
      </c>
      <c r="QE107" s="49">
        <f t="shared" si="348"/>
        <v>327647</v>
      </c>
      <c r="QF107" s="49">
        <f t="shared" si="348"/>
        <v>327717</v>
      </c>
      <c r="QG107" s="49">
        <f t="shared" si="348"/>
        <v>327732</v>
      </c>
      <c r="QH107" s="49">
        <f t="shared" si="348"/>
        <v>327750</v>
      </c>
      <c r="QI107" s="49">
        <f t="shared" ref="QI107:ST107" si="349">SUM(QI70:QI73)</f>
        <v>327791</v>
      </c>
      <c r="QJ107" s="49">
        <f t="shared" si="349"/>
        <v>327796</v>
      </c>
      <c r="QK107" s="49">
        <f t="shared" si="349"/>
        <v>327953</v>
      </c>
      <c r="QL107" s="49">
        <f t="shared" si="349"/>
        <v>327990</v>
      </c>
      <c r="QM107" s="49">
        <f t="shared" si="349"/>
        <v>328083</v>
      </c>
      <c r="QN107" s="49">
        <f t="shared" si="349"/>
        <v>327998</v>
      </c>
      <c r="QO107" s="49">
        <f t="shared" si="349"/>
        <v>327866</v>
      </c>
      <c r="QP107" s="49">
        <f t="shared" si="349"/>
        <v>328042</v>
      </c>
      <c r="QQ107" s="49">
        <f t="shared" si="349"/>
        <v>328255</v>
      </c>
      <c r="QR107" s="49">
        <f t="shared" si="349"/>
        <v>328047</v>
      </c>
      <c r="QS107" s="49">
        <f t="shared" si="349"/>
        <v>328120</v>
      </c>
      <c r="QT107" s="49">
        <f t="shared" si="349"/>
        <v>328087</v>
      </c>
      <c r="QU107" s="49">
        <f t="shared" si="349"/>
        <v>328051</v>
      </c>
      <c r="QV107" s="49">
        <f t="shared" si="349"/>
        <v>328013</v>
      </c>
      <c r="QW107" s="49">
        <f t="shared" si="349"/>
        <v>328026</v>
      </c>
      <c r="QX107" s="49">
        <f t="shared" si="349"/>
        <v>328038</v>
      </c>
      <c r="QY107" s="49">
        <f t="shared" si="349"/>
        <v>328045</v>
      </c>
      <c r="QZ107" s="49">
        <f t="shared" si="349"/>
        <v>328057</v>
      </c>
      <c r="RA107" s="49">
        <f t="shared" si="349"/>
        <v>328078</v>
      </c>
      <c r="RB107" s="49">
        <f t="shared" si="349"/>
        <v>328095</v>
      </c>
      <c r="RC107" s="49">
        <f t="shared" si="349"/>
        <v>328204</v>
      </c>
      <c r="RD107" s="49">
        <f t="shared" si="349"/>
        <v>328392</v>
      </c>
      <c r="RE107" s="49">
        <f t="shared" si="349"/>
        <v>328472</v>
      </c>
      <c r="RF107" s="49">
        <f t="shared" si="349"/>
        <v>328464</v>
      </c>
      <c r="RG107" s="49">
        <f t="shared" si="349"/>
        <v>328483</v>
      </c>
      <c r="RH107" s="49">
        <f t="shared" si="349"/>
        <v>328511</v>
      </c>
      <c r="RI107" s="49">
        <f t="shared" si="349"/>
        <v>328525</v>
      </c>
      <c r="RJ107" s="49">
        <f t="shared" si="349"/>
        <v>328472</v>
      </c>
      <c r="RK107" s="49">
        <f t="shared" si="349"/>
        <v>331398</v>
      </c>
      <c r="RL107" s="49">
        <f t="shared" si="349"/>
        <v>331421</v>
      </c>
      <c r="RM107" s="49">
        <f t="shared" si="349"/>
        <v>331217</v>
      </c>
      <c r="RN107" s="49">
        <f t="shared" si="349"/>
        <v>330950</v>
      </c>
      <c r="RO107" s="49">
        <f t="shared" si="349"/>
        <v>330958</v>
      </c>
      <c r="RP107" s="49">
        <f t="shared" si="349"/>
        <v>330920</v>
      </c>
      <c r="RQ107" s="49">
        <f t="shared" si="349"/>
        <v>331272</v>
      </c>
      <c r="RR107" s="49">
        <f t="shared" si="349"/>
        <v>331777</v>
      </c>
      <c r="RS107" s="49">
        <f t="shared" si="349"/>
        <v>331795</v>
      </c>
      <c r="RT107" s="49">
        <f t="shared" si="349"/>
        <v>331746</v>
      </c>
      <c r="RU107" s="49">
        <f t="shared" si="349"/>
        <v>331751</v>
      </c>
      <c r="RV107" s="49">
        <f t="shared" si="349"/>
        <v>331743</v>
      </c>
      <c r="RW107" s="49">
        <f t="shared" si="349"/>
        <v>331746</v>
      </c>
      <c r="RX107" s="49">
        <f t="shared" si="349"/>
        <v>331774</v>
      </c>
      <c r="RY107" s="49">
        <f t="shared" si="349"/>
        <v>331752</v>
      </c>
      <c r="RZ107" s="49">
        <f t="shared" si="349"/>
        <v>331784</v>
      </c>
      <c r="SA107" s="49">
        <f t="shared" si="349"/>
        <v>331780</v>
      </c>
      <c r="SB107" s="49">
        <f t="shared" si="349"/>
        <v>331842</v>
      </c>
      <c r="SC107" s="49">
        <f t="shared" si="349"/>
        <v>332146</v>
      </c>
      <c r="SD107" s="49">
        <f t="shared" si="349"/>
        <v>332284</v>
      </c>
      <c r="SE107" s="49">
        <f t="shared" si="349"/>
        <v>332293</v>
      </c>
      <c r="SF107" s="49">
        <f t="shared" si="349"/>
        <v>332408</v>
      </c>
      <c r="SG107" s="49">
        <f t="shared" si="349"/>
        <v>332371</v>
      </c>
      <c r="SH107" s="49">
        <f t="shared" si="349"/>
        <v>332357</v>
      </c>
      <c r="SI107" s="49">
        <f t="shared" si="349"/>
        <v>332387</v>
      </c>
      <c r="SJ107" s="49">
        <f t="shared" si="349"/>
        <v>332335</v>
      </c>
      <c r="SK107" s="49">
        <f t="shared" si="349"/>
        <v>332322</v>
      </c>
      <c r="SL107" s="49">
        <f t="shared" si="349"/>
        <v>332315</v>
      </c>
      <c r="SM107" s="49">
        <f t="shared" si="349"/>
        <v>332320</v>
      </c>
      <c r="SN107" s="49">
        <f t="shared" si="349"/>
        <v>332324</v>
      </c>
      <c r="SO107" s="49">
        <f t="shared" si="349"/>
        <v>332402</v>
      </c>
      <c r="SP107" s="49">
        <f t="shared" si="349"/>
        <v>332408</v>
      </c>
      <c r="SQ107" s="49">
        <f t="shared" si="349"/>
        <v>332782</v>
      </c>
      <c r="SR107" s="49">
        <f t="shared" si="349"/>
        <v>332924</v>
      </c>
      <c r="SS107" s="49">
        <f t="shared" si="349"/>
        <v>332929</v>
      </c>
      <c r="ST107" s="49">
        <f t="shared" si="349"/>
        <v>332918</v>
      </c>
      <c r="SU107" s="49">
        <f t="shared" ref="SU107:VF107" si="350">SUM(SU70:SU73)</f>
        <v>332904</v>
      </c>
      <c r="SV107" s="49">
        <f t="shared" si="350"/>
        <v>332947</v>
      </c>
      <c r="SW107" s="49">
        <f t="shared" si="350"/>
        <v>332891</v>
      </c>
      <c r="SX107" s="49">
        <f t="shared" si="350"/>
        <v>332879</v>
      </c>
      <c r="SY107" s="49">
        <f t="shared" si="350"/>
        <v>332896</v>
      </c>
      <c r="SZ107" s="49">
        <f t="shared" si="350"/>
        <v>332926</v>
      </c>
      <c r="TA107" s="49">
        <f t="shared" si="350"/>
        <v>332826</v>
      </c>
      <c r="TB107" s="49">
        <f t="shared" si="350"/>
        <v>332868</v>
      </c>
      <c r="TC107" s="49">
        <f t="shared" si="350"/>
        <v>332924</v>
      </c>
      <c r="TD107" s="49">
        <f t="shared" si="350"/>
        <v>333137</v>
      </c>
      <c r="TE107" s="49">
        <f t="shared" si="350"/>
        <v>333156</v>
      </c>
      <c r="TF107" s="49">
        <f t="shared" si="350"/>
        <v>333084</v>
      </c>
      <c r="TG107" s="49">
        <f t="shared" si="350"/>
        <v>333074</v>
      </c>
      <c r="TH107" s="49">
        <f t="shared" si="350"/>
        <v>333038</v>
      </c>
      <c r="TI107" s="49">
        <f t="shared" si="350"/>
        <v>332951</v>
      </c>
      <c r="TJ107" s="49">
        <f t="shared" si="350"/>
        <v>332941</v>
      </c>
      <c r="TK107" s="49">
        <f t="shared" si="350"/>
        <v>329875</v>
      </c>
      <c r="TL107" s="49">
        <f t="shared" si="350"/>
        <v>330065</v>
      </c>
      <c r="TM107" s="49">
        <f t="shared" si="350"/>
        <v>330030</v>
      </c>
      <c r="TN107" s="49">
        <f t="shared" si="350"/>
        <v>330024</v>
      </c>
      <c r="TO107" s="49">
        <f t="shared" si="350"/>
        <v>330083</v>
      </c>
      <c r="TP107" s="49">
        <f t="shared" si="350"/>
        <v>330153</v>
      </c>
      <c r="TQ107" s="49">
        <f t="shared" si="350"/>
        <v>330165</v>
      </c>
      <c r="TR107" s="49">
        <f t="shared" si="350"/>
        <v>331303</v>
      </c>
      <c r="TS107" s="49">
        <f t="shared" si="350"/>
        <v>331433</v>
      </c>
      <c r="TT107" s="49">
        <f t="shared" si="350"/>
        <v>331575</v>
      </c>
      <c r="TU107" s="49">
        <f t="shared" si="350"/>
        <v>332091</v>
      </c>
      <c r="TV107" s="49">
        <f t="shared" si="350"/>
        <v>332287</v>
      </c>
      <c r="TW107" s="49">
        <f t="shared" si="350"/>
        <v>332329</v>
      </c>
      <c r="TX107" s="49">
        <f t="shared" si="350"/>
        <v>332329</v>
      </c>
      <c r="TY107" s="49">
        <f t="shared" si="350"/>
        <v>332318</v>
      </c>
      <c r="TZ107" s="49">
        <f t="shared" si="350"/>
        <v>332423</v>
      </c>
      <c r="UA107" s="49">
        <f t="shared" si="350"/>
        <v>332530</v>
      </c>
      <c r="UB107" s="49">
        <f t="shared" si="350"/>
        <v>333044</v>
      </c>
      <c r="UC107" s="49">
        <f t="shared" si="350"/>
        <v>333063</v>
      </c>
      <c r="UD107" s="49">
        <f t="shared" si="350"/>
        <v>333107</v>
      </c>
      <c r="UE107" s="49">
        <f t="shared" si="350"/>
        <v>333285</v>
      </c>
      <c r="UF107" s="49">
        <f t="shared" si="350"/>
        <v>333362</v>
      </c>
      <c r="UG107" s="49">
        <f t="shared" si="350"/>
        <v>333376</v>
      </c>
      <c r="UH107" s="49">
        <f t="shared" si="350"/>
        <v>333364</v>
      </c>
      <c r="UI107" s="49">
        <f t="shared" si="350"/>
        <v>333380</v>
      </c>
      <c r="UJ107" s="49">
        <f t="shared" si="350"/>
        <v>333398</v>
      </c>
      <c r="UK107" s="49">
        <f t="shared" si="350"/>
        <v>333530</v>
      </c>
      <c r="UL107" s="49">
        <f t="shared" si="350"/>
        <v>333454</v>
      </c>
      <c r="UM107" s="49">
        <f t="shared" si="350"/>
        <v>333438</v>
      </c>
      <c r="UN107" s="49">
        <f t="shared" si="350"/>
        <v>333552</v>
      </c>
      <c r="UO107" s="49">
        <f t="shared" si="350"/>
        <v>333543</v>
      </c>
      <c r="UP107" s="49">
        <f t="shared" si="350"/>
        <v>333514</v>
      </c>
      <c r="UQ107" s="49">
        <f t="shared" si="350"/>
        <v>333653</v>
      </c>
      <c r="UR107" s="49">
        <f t="shared" si="350"/>
        <v>334150</v>
      </c>
      <c r="US107" s="49">
        <f t="shared" si="350"/>
        <v>334161</v>
      </c>
      <c r="UT107" s="49">
        <f t="shared" si="350"/>
        <v>334200</v>
      </c>
      <c r="UU107" s="49">
        <f t="shared" si="350"/>
        <v>334217</v>
      </c>
      <c r="UV107" s="49">
        <f t="shared" si="350"/>
        <v>334260</v>
      </c>
      <c r="UW107" s="49">
        <f t="shared" si="350"/>
        <v>334270</v>
      </c>
      <c r="UX107" s="49">
        <f t="shared" si="350"/>
        <v>334277</v>
      </c>
      <c r="UY107" s="49">
        <f t="shared" si="350"/>
        <v>334298</v>
      </c>
      <c r="UZ107" s="49">
        <f t="shared" si="350"/>
        <v>334324</v>
      </c>
      <c r="VA107" s="49">
        <f t="shared" si="350"/>
        <v>334466</v>
      </c>
      <c r="VB107" s="49">
        <f t="shared" si="350"/>
        <v>334439</v>
      </c>
      <c r="VC107" s="49">
        <f t="shared" si="350"/>
        <v>334490</v>
      </c>
      <c r="VD107" s="49">
        <f t="shared" si="350"/>
        <v>334496</v>
      </c>
      <c r="VE107" s="49">
        <f t="shared" si="350"/>
        <v>334650</v>
      </c>
      <c r="VF107" s="49">
        <f t="shared" si="350"/>
        <v>334681</v>
      </c>
      <c r="VG107" s="49">
        <f t="shared" ref="VG107:XR107" si="351">SUM(VG70:VG73)</f>
        <v>334708</v>
      </c>
      <c r="VH107" s="49">
        <f t="shared" si="351"/>
        <v>334700</v>
      </c>
      <c r="VI107" s="49">
        <f t="shared" si="351"/>
        <v>334801</v>
      </c>
      <c r="VJ107" s="49">
        <f t="shared" si="351"/>
        <v>334815</v>
      </c>
      <c r="VK107" s="49">
        <f t="shared" si="351"/>
        <v>334879</v>
      </c>
      <c r="VL107" s="49">
        <f t="shared" si="351"/>
        <v>337597</v>
      </c>
      <c r="VM107" s="49">
        <f t="shared" si="351"/>
        <v>337587</v>
      </c>
      <c r="VN107" s="49">
        <f t="shared" si="351"/>
        <v>338521</v>
      </c>
      <c r="VO107" s="49">
        <f t="shared" si="351"/>
        <v>338561</v>
      </c>
      <c r="VP107" s="49">
        <f t="shared" si="351"/>
        <v>338431</v>
      </c>
      <c r="VQ107" s="49">
        <f t="shared" si="351"/>
        <v>338721</v>
      </c>
      <c r="VR107" s="49">
        <f t="shared" si="351"/>
        <v>339244</v>
      </c>
      <c r="VS107" s="49">
        <f t="shared" si="351"/>
        <v>339626</v>
      </c>
      <c r="VT107" s="49">
        <f t="shared" si="351"/>
        <v>340031</v>
      </c>
      <c r="VU107" s="49">
        <f t="shared" si="351"/>
        <v>340303</v>
      </c>
      <c r="VV107" s="49">
        <f t="shared" si="351"/>
        <v>340704</v>
      </c>
      <c r="VW107" s="49">
        <f t="shared" si="351"/>
        <v>340714</v>
      </c>
      <c r="VX107" s="49">
        <f t="shared" si="351"/>
        <v>340737</v>
      </c>
      <c r="VY107" s="49">
        <f t="shared" si="351"/>
        <v>340765</v>
      </c>
      <c r="VZ107" s="49">
        <f t="shared" si="351"/>
        <v>341208</v>
      </c>
      <c r="WA107" s="49">
        <f t="shared" si="351"/>
        <v>341762</v>
      </c>
      <c r="WB107" s="49">
        <f t="shared" si="351"/>
        <v>342439</v>
      </c>
      <c r="WC107" s="49">
        <f t="shared" si="351"/>
        <v>342496</v>
      </c>
      <c r="WD107" s="49">
        <f t="shared" si="351"/>
        <v>342718</v>
      </c>
      <c r="WE107" s="49">
        <f t="shared" si="351"/>
        <v>342774</v>
      </c>
      <c r="WF107" s="49">
        <f t="shared" si="351"/>
        <v>342867</v>
      </c>
      <c r="WG107" s="49">
        <f t="shared" si="351"/>
        <v>342980</v>
      </c>
      <c r="WH107" s="49">
        <f t="shared" si="351"/>
        <v>343023</v>
      </c>
      <c r="WI107" s="49">
        <f t="shared" si="351"/>
        <v>343114</v>
      </c>
      <c r="WJ107" s="49">
        <f t="shared" si="351"/>
        <v>343095</v>
      </c>
      <c r="WK107" s="49">
        <f t="shared" si="351"/>
        <v>343080</v>
      </c>
      <c r="WL107" s="49">
        <f t="shared" si="351"/>
        <v>343060</v>
      </c>
      <c r="WM107" s="49">
        <f t="shared" si="351"/>
        <v>343076</v>
      </c>
      <c r="WN107" s="49">
        <f t="shared" si="351"/>
        <v>342901</v>
      </c>
      <c r="WO107" s="49">
        <f t="shared" si="351"/>
        <v>342965</v>
      </c>
      <c r="WP107" s="49">
        <f t="shared" si="351"/>
        <v>343301</v>
      </c>
      <c r="WQ107" s="49">
        <f t="shared" si="351"/>
        <v>343418</v>
      </c>
      <c r="WR107" s="49">
        <f t="shared" si="351"/>
        <v>343751</v>
      </c>
      <c r="WS107" s="49">
        <f t="shared" si="351"/>
        <v>343777</v>
      </c>
      <c r="WT107" s="49">
        <f t="shared" si="351"/>
        <v>343800</v>
      </c>
      <c r="WU107" s="49">
        <f t="shared" si="351"/>
        <v>344021</v>
      </c>
      <c r="WV107" s="49">
        <f t="shared" si="351"/>
        <v>344097</v>
      </c>
      <c r="WW107" s="49">
        <f t="shared" si="351"/>
        <v>344149</v>
      </c>
      <c r="WX107" s="49">
        <f t="shared" si="351"/>
        <v>344106</v>
      </c>
      <c r="WY107" s="49">
        <f t="shared" si="351"/>
        <v>344165</v>
      </c>
      <c r="WZ107" s="49">
        <f t="shared" si="351"/>
        <v>344211</v>
      </c>
      <c r="XA107" s="49">
        <f t="shared" si="351"/>
        <v>344312</v>
      </c>
      <c r="XB107" s="49">
        <f t="shared" si="351"/>
        <v>344702</v>
      </c>
      <c r="XC107" s="49">
        <f t="shared" si="351"/>
        <v>344689</v>
      </c>
      <c r="XD107" s="49">
        <f t="shared" si="351"/>
        <v>345195</v>
      </c>
      <c r="XE107" s="49">
        <f t="shared" si="351"/>
        <v>345216</v>
      </c>
      <c r="XF107" s="49">
        <f t="shared" si="351"/>
        <v>344751</v>
      </c>
      <c r="XG107" s="49">
        <f t="shared" si="351"/>
        <v>344772</v>
      </c>
      <c r="XH107" s="49">
        <f t="shared" si="351"/>
        <v>345044</v>
      </c>
      <c r="XI107" s="49">
        <f t="shared" si="351"/>
        <v>345062</v>
      </c>
      <c r="XJ107" s="49">
        <f t="shared" si="351"/>
        <v>345073</v>
      </c>
      <c r="XK107" s="49">
        <f t="shared" si="351"/>
        <v>345134</v>
      </c>
      <c r="XL107" s="49">
        <f t="shared" si="351"/>
        <v>353786</v>
      </c>
      <c r="XM107" s="49">
        <f t="shared" si="351"/>
        <v>353841</v>
      </c>
      <c r="XN107" s="49">
        <f t="shared" si="351"/>
        <v>354255</v>
      </c>
      <c r="XO107" s="49">
        <f t="shared" si="351"/>
        <v>354298</v>
      </c>
      <c r="XP107" s="49">
        <f t="shared" si="351"/>
        <v>354523</v>
      </c>
      <c r="XQ107" s="49">
        <f t="shared" si="351"/>
        <v>354600</v>
      </c>
      <c r="XR107" s="49">
        <f t="shared" si="351"/>
        <v>354874</v>
      </c>
      <c r="XS107" s="49">
        <f t="shared" ref="XS107:AAD107" si="352">SUM(XS70:XS73)</f>
        <v>355284</v>
      </c>
      <c r="XT107" s="49">
        <f t="shared" si="352"/>
        <v>355563</v>
      </c>
      <c r="XU107" s="49">
        <f t="shared" si="352"/>
        <v>356475</v>
      </c>
      <c r="XV107" s="49">
        <f t="shared" si="352"/>
        <v>356467</v>
      </c>
      <c r="XW107" s="49">
        <f t="shared" si="352"/>
        <v>356342</v>
      </c>
      <c r="XX107" s="49">
        <f t="shared" si="352"/>
        <v>356377</v>
      </c>
      <c r="XY107" s="49">
        <f t="shared" si="352"/>
        <v>356987</v>
      </c>
      <c r="XZ107" s="49">
        <f t="shared" si="352"/>
        <v>357055</v>
      </c>
      <c r="YA107" s="49">
        <f t="shared" si="352"/>
        <v>357185</v>
      </c>
      <c r="YB107" s="49">
        <f t="shared" si="352"/>
        <v>357581</v>
      </c>
      <c r="YC107" s="49">
        <f t="shared" si="352"/>
        <v>357737</v>
      </c>
      <c r="YD107" s="49">
        <f t="shared" si="352"/>
        <v>357663</v>
      </c>
      <c r="YE107" s="49">
        <f t="shared" si="352"/>
        <v>357653</v>
      </c>
      <c r="YF107" s="49">
        <f t="shared" si="352"/>
        <v>357805</v>
      </c>
      <c r="YG107" s="49">
        <f t="shared" si="352"/>
        <v>357811</v>
      </c>
      <c r="YH107" s="49">
        <f t="shared" si="352"/>
        <v>357883</v>
      </c>
      <c r="YI107" s="49">
        <f t="shared" si="352"/>
        <v>358140</v>
      </c>
      <c r="YJ107" s="49">
        <f t="shared" si="352"/>
        <v>358150</v>
      </c>
      <c r="YK107" s="49">
        <f t="shared" si="352"/>
        <v>358199</v>
      </c>
      <c r="YL107" s="49">
        <f t="shared" si="352"/>
        <v>358201</v>
      </c>
      <c r="YM107" s="49">
        <f t="shared" si="352"/>
        <v>358189</v>
      </c>
      <c r="YN107" s="49">
        <f t="shared" si="352"/>
        <v>358570</v>
      </c>
      <c r="YO107" s="49">
        <f t="shared" si="352"/>
        <v>358582</v>
      </c>
      <c r="YP107" s="49">
        <f t="shared" si="352"/>
        <v>358639</v>
      </c>
      <c r="YQ107" s="49">
        <f t="shared" si="352"/>
        <v>358833</v>
      </c>
      <c r="YR107" s="49">
        <f t="shared" si="352"/>
        <v>359166</v>
      </c>
      <c r="YS107" s="49">
        <f t="shared" si="352"/>
        <v>359505</v>
      </c>
      <c r="YT107" s="49">
        <f t="shared" si="352"/>
        <v>359502</v>
      </c>
      <c r="YU107" s="49">
        <f t="shared" si="352"/>
        <v>359443</v>
      </c>
      <c r="YV107" s="49">
        <f t="shared" si="352"/>
        <v>359506</v>
      </c>
      <c r="YW107" s="49">
        <f t="shared" si="352"/>
        <v>359641</v>
      </c>
      <c r="YX107" s="49">
        <f t="shared" si="352"/>
        <v>359735</v>
      </c>
      <c r="YY107" s="49">
        <f t="shared" si="352"/>
        <v>359873</v>
      </c>
      <c r="YZ107" s="49">
        <f t="shared" si="352"/>
        <v>359946</v>
      </c>
      <c r="ZA107" s="49">
        <f t="shared" si="352"/>
        <v>360050</v>
      </c>
      <c r="ZB107" s="49">
        <f t="shared" si="352"/>
        <v>360068</v>
      </c>
      <c r="ZC107" s="49">
        <f t="shared" si="352"/>
        <v>360163</v>
      </c>
      <c r="ZD107" s="49">
        <f t="shared" si="352"/>
        <v>360156</v>
      </c>
      <c r="ZE107" s="49">
        <f t="shared" si="352"/>
        <v>360398</v>
      </c>
      <c r="ZF107" s="49">
        <f t="shared" si="352"/>
        <v>360424</v>
      </c>
      <c r="ZG107" s="49">
        <f t="shared" si="352"/>
        <v>360473</v>
      </c>
      <c r="ZH107" s="49">
        <f t="shared" si="352"/>
        <v>360513</v>
      </c>
      <c r="ZI107" s="49">
        <f t="shared" si="352"/>
        <v>361090</v>
      </c>
      <c r="ZJ107" s="49">
        <f t="shared" si="352"/>
        <v>361178</v>
      </c>
      <c r="ZK107" s="49">
        <f t="shared" si="352"/>
        <v>361235</v>
      </c>
      <c r="ZL107" s="49">
        <f t="shared" si="352"/>
        <v>365831</v>
      </c>
      <c r="ZM107" s="49">
        <f t="shared" si="352"/>
        <v>365904</v>
      </c>
      <c r="ZN107" s="49">
        <f t="shared" si="352"/>
        <v>367094</v>
      </c>
      <c r="ZO107" s="49">
        <f t="shared" si="352"/>
        <v>367528</v>
      </c>
      <c r="ZP107" s="49">
        <f t="shared" si="352"/>
        <v>367759</v>
      </c>
      <c r="ZQ107" s="49">
        <f t="shared" si="352"/>
        <v>367938</v>
      </c>
      <c r="ZR107" s="49">
        <f t="shared" si="352"/>
        <v>369196</v>
      </c>
      <c r="ZS107" s="49">
        <f t="shared" si="352"/>
        <v>369793</v>
      </c>
      <c r="ZT107" s="49">
        <f t="shared" si="352"/>
        <v>369911</v>
      </c>
      <c r="ZU107" s="49">
        <f t="shared" si="352"/>
        <v>369924</v>
      </c>
      <c r="ZV107" s="49">
        <f t="shared" si="352"/>
        <v>369775</v>
      </c>
      <c r="ZW107" s="49">
        <f t="shared" si="352"/>
        <v>369961</v>
      </c>
      <c r="ZX107" s="49">
        <f t="shared" si="352"/>
        <v>369469</v>
      </c>
      <c r="ZY107" s="49">
        <f t="shared" si="352"/>
        <v>369050</v>
      </c>
      <c r="ZZ107" s="49">
        <f t="shared" si="352"/>
        <v>370464</v>
      </c>
      <c r="AAA107" s="49">
        <f t="shared" si="352"/>
        <v>370925</v>
      </c>
      <c r="AAB107" s="49">
        <f t="shared" si="352"/>
        <v>370932</v>
      </c>
      <c r="AAC107" s="49">
        <f t="shared" si="352"/>
        <v>370924</v>
      </c>
      <c r="AAD107" s="49">
        <f t="shared" si="352"/>
        <v>371374</v>
      </c>
      <c r="AAE107" s="49">
        <f t="shared" ref="AAE107:ACP107" si="353">SUM(AAE70:AAE73)</f>
        <v>372520</v>
      </c>
      <c r="AAF107" s="49">
        <f t="shared" si="353"/>
        <v>372945</v>
      </c>
      <c r="AAG107" s="49">
        <f t="shared" si="353"/>
        <v>372918</v>
      </c>
      <c r="AAH107" s="49">
        <f t="shared" si="353"/>
        <v>372950</v>
      </c>
      <c r="AAI107" s="49">
        <f t="shared" si="353"/>
        <v>373038</v>
      </c>
      <c r="AAJ107" s="49">
        <f t="shared" si="353"/>
        <v>373628</v>
      </c>
      <c r="AAK107" s="49">
        <f t="shared" si="353"/>
        <v>373637</v>
      </c>
      <c r="AAL107" s="49">
        <f t="shared" si="353"/>
        <v>374529</v>
      </c>
      <c r="AAM107" s="49">
        <f t="shared" si="353"/>
        <v>376540</v>
      </c>
      <c r="AAN107" s="49">
        <f t="shared" si="353"/>
        <v>376435</v>
      </c>
      <c r="AAO107" s="49">
        <f t="shared" si="353"/>
        <v>376343</v>
      </c>
      <c r="AAP107" s="49">
        <f t="shared" si="353"/>
        <v>376328</v>
      </c>
      <c r="AAQ107" s="49">
        <f t="shared" si="353"/>
        <v>376376</v>
      </c>
      <c r="AAR107" s="49">
        <f t="shared" si="353"/>
        <v>378014</v>
      </c>
      <c r="AAS107" s="49">
        <f t="shared" si="353"/>
        <v>378173</v>
      </c>
      <c r="AAT107" s="49">
        <f t="shared" si="353"/>
        <v>378179</v>
      </c>
      <c r="AAU107" s="49">
        <f t="shared" si="353"/>
        <v>378243</v>
      </c>
      <c r="AAV107" s="49">
        <f t="shared" si="353"/>
        <v>378305</v>
      </c>
      <c r="AAW107" s="49">
        <f t="shared" si="353"/>
        <v>378695</v>
      </c>
      <c r="AAX107" s="49">
        <f t="shared" si="353"/>
        <v>378937</v>
      </c>
      <c r="AAY107" s="49">
        <f t="shared" si="353"/>
        <v>378977</v>
      </c>
      <c r="AAZ107" s="49">
        <f t="shared" si="353"/>
        <v>378907</v>
      </c>
      <c r="ABA107" s="49">
        <f t="shared" si="353"/>
        <v>378996</v>
      </c>
      <c r="ABB107" s="49">
        <f t="shared" si="353"/>
        <v>379245</v>
      </c>
      <c r="ABC107" s="49">
        <f t="shared" si="353"/>
        <v>379197</v>
      </c>
      <c r="ABD107" s="49">
        <f t="shared" si="353"/>
        <v>379627</v>
      </c>
      <c r="ABE107" s="49">
        <f t="shared" si="353"/>
        <v>379734</v>
      </c>
      <c r="ABF107" s="49">
        <f t="shared" si="353"/>
        <v>379821</v>
      </c>
      <c r="ABG107" s="49">
        <f t="shared" si="353"/>
        <v>379755</v>
      </c>
      <c r="ABH107" s="49">
        <f t="shared" si="353"/>
        <v>380120</v>
      </c>
      <c r="ABI107" s="49">
        <f t="shared" si="353"/>
        <v>380187</v>
      </c>
      <c r="ABJ107" s="49">
        <f t="shared" si="353"/>
        <v>380195</v>
      </c>
      <c r="ABK107" s="49">
        <f t="shared" si="353"/>
        <v>380187</v>
      </c>
      <c r="ABL107" s="49">
        <f t="shared" si="353"/>
        <v>401350</v>
      </c>
      <c r="ABM107" s="49">
        <f t="shared" si="353"/>
        <v>401224</v>
      </c>
      <c r="ABN107" s="49">
        <f t="shared" si="353"/>
        <v>402254</v>
      </c>
      <c r="ABO107" s="49">
        <f t="shared" si="353"/>
        <v>402754</v>
      </c>
      <c r="ABP107" s="49">
        <f t="shared" si="353"/>
        <v>403208</v>
      </c>
      <c r="ABQ107" s="49">
        <f t="shared" si="353"/>
        <v>403963</v>
      </c>
      <c r="ABR107" s="49">
        <f t="shared" si="353"/>
        <v>404162</v>
      </c>
      <c r="ABS107" s="49">
        <f t="shared" si="353"/>
        <v>204594</v>
      </c>
      <c r="ABT107" s="49">
        <f t="shared" si="353"/>
        <v>305664</v>
      </c>
      <c r="ABU107" s="49">
        <f t="shared" si="353"/>
        <v>406516</v>
      </c>
      <c r="ABV107" s="49">
        <f t="shared" si="353"/>
        <v>406919</v>
      </c>
      <c r="ABW107" s="49">
        <f t="shared" si="353"/>
        <v>408128</v>
      </c>
      <c r="ABX107" s="49">
        <f t="shared" si="353"/>
        <v>408708</v>
      </c>
      <c r="ABY107" s="49">
        <f t="shared" si="353"/>
        <v>408705</v>
      </c>
      <c r="ABZ107" s="49">
        <f t="shared" si="353"/>
        <v>409284</v>
      </c>
      <c r="ACA107" s="49">
        <f t="shared" si="353"/>
        <v>409531</v>
      </c>
      <c r="ACB107" s="49">
        <f t="shared" si="353"/>
        <v>410249</v>
      </c>
      <c r="ACC107" s="49">
        <f t="shared" si="353"/>
        <v>410356</v>
      </c>
      <c r="ACD107" s="49">
        <f t="shared" si="353"/>
        <v>410577</v>
      </c>
      <c r="ACE107" s="49">
        <f t="shared" si="353"/>
        <v>410694</v>
      </c>
      <c r="ACF107" s="49">
        <f t="shared" si="353"/>
        <v>410677</v>
      </c>
      <c r="ACG107" s="49">
        <f t="shared" si="353"/>
        <v>410844</v>
      </c>
      <c r="ACH107" s="49">
        <f t="shared" si="353"/>
        <v>411905</v>
      </c>
      <c r="ACI107" s="49">
        <f t="shared" si="353"/>
        <v>412329</v>
      </c>
      <c r="ACJ107" s="49">
        <f t="shared" si="353"/>
        <v>412810</v>
      </c>
      <c r="ACK107" s="49">
        <f t="shared" si="353"/>
        <v>413005</v>
      </c>
      <c r="ACL107" s="49">
        <f t="shared" si="353"/>
        <v>412983</v>
      </c>
      <c r="ACM107" s="49">
        <f t="shared" si="353"/>
        <v>413195</v>
      </c>
      <c r="ACN107" s="49">
        <f t="shared" si="353"/>
        <v>415945</v>
      </c>
      <c r="ACO107" s="49">
        <f t="shared" si="353"/>
        <v>415804</v>
      </c>
      <c r="ACP107" s="49">
        <f t="shared" si="353"/>
        <v>415963</v>
      </c>
      <c r="ACQ107" s="49">
        <f t="shared" ref="ACQ107:AFB107" si="354">SUM(ACQ70:ACQ73)</f>
        <v>419443</v>
      </c>
      <c r="ACR107" s="49">
        <f t="shared" si="354"/>
        <v>420533</v>
      </c>
      <c r="ACS107" s="49">
        <f t="shared" si="354"/>
        <v>420615</v>
      </c>
      <c r="ACT107" s="49">
        <f t="shared" si="354"/>
        <v>421138</v>
      </c>
      <c r="ACU107" s="49">
        <f t="shared" si="354"/>
        <v>421152</v>
      </c>
      <c r="ACV107" s="49">
        <f t="shared" si="354"/>
        <v>421131</v>
      </c>
      <c r="ACW107" s="49">
        <f t="shared" si="354"/>
        <v>421114</v>
      </c>
      <c r="ACX107" s="49">
        <f t="shared" si="354"/>
        <v>421426</v>
      </c>
      <c r="ACY107" s="49">
        <f t="shared" si="354"/>
        <v>421305</v>
      </c>
      <c r="ACZ107" s="49">
        <f t="shared" si="354"/>
        <v>421332</v>
      </c>
      <c r="ADA107" s="49">
        <f t="shared" si="354"/>
        <v>421396</v>
      </c>
      <c r="ADB107" s="49">
        <f t="shared" si="354"/>
        <v>421423</v>
      </c>
      <c r="ADC107" s="49">
        <f t="shared" si="354"/>
        <v>421423</v>
      </c>
      <c r="ADD107" s="49">
        <f t="shared" si="354"/>
        <v>421518</v>
      </c>
      <c r="ADE107" s="49">
        <f t="shared" si="354"/>
        <v>421709</v>
      </c>
      <c r="ADF107" s="49">
        <f t="shared" si="354"/>
        <v>422252</v>
      </c>
      <c r="ADG107" s="49">
        <f t="shared" si="354"/>
        <v>422719</v>
      </c>
      <c r="ADH107" s="49">
        <f t="shared" si="354"/>
        <v>422786</v>
      </c>
      <c r="ADI107" s="49">
        <f t="shared" si="354"/>
        <v>422755</v>
      </c>
      <c r="ADJ107" s="49">
        <f t="shared" si="354"/>
        <v>424546</v>
      </c>
      <c r="ADK107" s="49">
        <f t="shared" si="354"/>
        <v>425158</v>
      </c>
      <c r="ADL107" s="49">
        <f t="shared" si="354"/>
        <v>447909</v>
      </c>
      <c r="ADM107" s="49">
        <f t="shared" si="354"/>
        <v>447303</v>
      </c>
      <c r="ADN107" s="49">
        <f t="shared" si="354"/>
        <v>448043</v>
      </c>
      <c r="ADO107" s="49">
        <f t="shared" si="354"/>
        <v>448189</v>
      </c>
      <c r="ADP107" s="49">
        <f t="shared" si="354"/>
        <v>448352</v>
      </c>
      <c r="ADQ107" s="49">
        <f t="shared" si="354"/>
        <v>448483</v>
      </c>
      <c r="ADR107" s="49">
        <f t="shared" si="354"/>
        <v>448370</v>
      </c>
      <c r="ADS107" s="49">
        <f t="shared" si="354"/>
        <v>448527</v>
      </c>
      <c r="ADT107" s="49">
        <f t="shared" si="354"/>
        <v>448749</v>
      </c>
      <c r="ADU107" s="49">
        <f t="shared" si="354"/>
        <v>449000</v>
      </c>
      <c r="ADV107" s="49">
        <f t="shared" si="354"/>
        <v>449148</v>
      </c>
      <c r="ADW107" s="49">
        <f t="shared" si="354"/>
        <v>449181</v>
      </c>
      <c r="ADX107" s="49">
        <f t="shared" si="354"/>
        <v>451202</v>
      </c>
      <c r="ADY107" s="49">
        <f t="shared" si="354"/>
        <v>451182</v>
      </c>
      <c r="ADZ107" s="49">
        <f t="shared" si="354"/>
        <v>451153</v>
      </c>
      <c r="AEA107" s="49">
        <f t="shared" si="354"/>
        <v>451089</v>
      </c>
      <c r="AEB107" s="49">
        <f t="shared" si="354"/>
        <v>451179</v>
      </c>
      <c r="AEC107" s="49">
        <f t="shared" si="354"/>
        <v>451145</v>
      </c>
      <c r="AED107" s="49">
        <f t="shared" si="354"/>
        <v>451121</v>
      </c>
      <c r="AEE107" s="49">
        <f t="shared" si="354"/>
        <v>451090</v>
      </c>
      <c r="AEF107" s="49">
        <f t="shared" si="354"/>
        <v>451176</v>
      </c>
      <c r="AEG107" s="49">
        <f t="shared" si="354"/>
        <v>447451</v>
      </c>
      <c r="AEH107" s="49">
        <f t="shared" si="354"/>
        <v>447508</v>
      </c>
      <c r="AEI107" s="49">
        <f t="shared" si="354"/>
        <v>447491</v>
      </c>
      <c r="AEJ107" s="49">
        <f t="shared" si="354"/>
        <v>446628</v>
      </c>
      <c r="AEK107" s="49">
        <f t="shared" si="354"/>
        <v>446672</v>
      </c>
      <c r="AEL107" s="49">
        <f t="shared" si="354"/>
        <v>446562</v>
      </c>
      <c r="AEM107" s="49">
        <f t="shared" si="354"/>
        <v>446490</v>
      </c>
      <c r="AEN107" s="49">
        <f t="shared" si="354"/>
        <v>446420</v>
      </c>
      <c r="AEO107" s="49">
        <f t="shared" si="354"/>
        <v>446818</v>
      </c>
      <c r="AEP107" s="49">
        <f t="shared" si="354"/>
        <v>446652</v>
      </c>
      <c r="AEQ107" s="49">
        <f t="shared" si="354"/>
        <v>446616</v>
      </c>
      <c r="AER107" s="49">
        <f t="shared" si="354"/>
        <v>446705</v>
      </c>
      <c r="AES107" s="49">
        <f t="shared" si="354"/>
        <v>446719</v>
      </c>
      <c r="AET107" s="49">
        <f t="shared" si="354"/>
        <v>446701</v>
      </c>
      <c r="AEU107" s="49">
        <f t="shared" si="354"/>
        <v>446722</v>
      </c>
      <c r="AEV107" s="49">
        <f t="shared" si="354"/>
        <v>446766</v>
      </c>
      <c r="AEW107" s="49">
        <f t="shared" si="354"/>
        <v>446808</v>
      </c>
      <c r="AEX107" s="49">
        <f t="shared" si="354"/>
        <v>447499</v>
      </c>
      <c r="AEY107" s="49">
        <f t="shared" si="354"/>
        <v>347583</v>
      </c>
      <c r="AEZ107" s="49">
        <f t="shared" si="354"/>
        <v>447491</v>
      </c>
      <c r="AFA107" s="49">
        <f t="shared" si="354"/>
        <v>447429</v>
      </c>
      <c r="AFB107" s="49">
        <f t="shared" si="354"/>
        <v>447342</v>
      </c>
      <c r="AFC107" s="49">
        <f t="shared" ref="AFC107:AHN107" si="355">SUM(AFC70:AFC73)</f>
        <v>447380</v>
      </c>
      <c r="AFD107" s="49">
        <f t="shared" si="355"/>
        <v>447360</v>
      </c>
      <c r="AFE107" s="49">
        <f t="shared" si="355"/>
        <v>447400</v>
      </c>
      <c r="AFF107" s="49">
        <f t="shared" si="355"/>
        <v>447391</v>
      </c>
      <c r="AFG107" s="49">
        <f t="shared" si="355"/>
        <v>447504</v>
      </c>
      <c r="AFH107" s="49">
        <f t="shared" si="355"/>
        <v>447527</v>
      </c>
      <c r="AFI107" s="49">
        <f t="shared" si="355"/>
        <v>447238</v>
      </c>
      <c r="AFJ107" s="49">
        <f t="shared" si="355"/>
        <v>447239</v>
      </c>
      <c r="AFK107" s="49">
        <f t="shared" si="355"/>
        <v>447250</v>
      </c>
      <c r="AFL107" s="49">
        <f t="shared" si="355"/>
        <v>444276</v>
      </c>
      <c r="AFM107" s="49">
        <f t="shared" si="355"/>
        <v>444304</v>
      </c>
      <c r="AFN107" s="49">
        <f t="shared" si="355"/>
        <v>444443</v>
      </c>
      <c r="AFO107" s="49">
        <f t="shared" si="355"/>
        <v>444348</v>
      </c>
      <c r="AFP107" s="49">
        <f t="shared" si="355"/>
        <v>444167</v>
      </c>
      <c r="AFQ107" s="49">
        <f t="shared" si="355"/>
        <v>433997</v>
      </c>
      <c r="AFR107" s="49">
        <f t="shared" si="355"/>
        <v>443932</v>
      </c>
      <c r="AFS107" s="49">
        <f t="shared" si="355"/>
        <v>443901</v>
      </c>
      <c r="AFT107" s="49">
        <f t="shared" si="355"/>
        <v>443771</v>
      </c>
      <c r="AFU107" s="49">
        <f t="shared" si="355"/>
        <v>443728</v>
      </c>
      <c r="AFV107" s="49">
        <f t="shared" si="355"/>
        <v>443660</v>
      </c>
      <c r="AFW107" s="49">
        <f t="shared" si="355"/>
        <v>443640</v>
      </c>
      <c r="AFX107" s="49">
        <f t="shared" si="355"/>
        <v>443530</v>
      </c>
      <c r="AFY107" s="49">
        <f t="shared" si="355"/>
        <v>443461</v>
      </c>
      <c r="AFZ107" s="49">
        <f t="shared" si="355"/>
        <v>443349</v>
      </c>
      <c r="AGA107" s="49">
        <f t="shared" si="355"/>
        <v>443374</v>
      </c>
      <c r="AGB107" s="49">
        <f t="shared" si="355"/>
        <v>443326</v>
      </c>
      <c r="AGC107" s="49">
        <f t="shared" si="355"/>
        <v>443248</v>
      </c>
      <c r="AGD107" s="49">
        <f t="shared" si="355"/>
        <v>443226</v>
      </c>
      <c r="AGE107" s="49">
        <f t="shared" si="355"/>
        <v>443089</v>
      </c>
      <c r="AGF107" s="49">
        <f t="shared" si="355"/>
        <v>443112</v>
      </c>
      <c r="AGG107" s="49">
        <f t="shared" si="355"/>
        <v>443064</v>
      </c>
      <c r="AGH107" s="49">
        <f t="shared" si="355"/>
        <v>443055</v>
      </c>
      <c r="AGI107" s="49">
        <f t="shared" si="355"/>
        <v>443006</v>
      </c>
      <c r="AGJ107" s="49">
        <f t="shared" si="355"/>
        <v>442961</v>
      </c>
      <c r="AGK107" s="49">
        <f t="shared" si="355"/>
        <v>442880</v>
      </c>
      <c r="AGL107" s="49">
        <f t="shared" si="355"/>
        <v>442806</v>
      </c>
      <c r="AGM107" s="49">
        <f t="shared" si="355"/>
        <v>442615</v>
      </c>
      <c r="AGN107" s="49">
        <f t="shared" si="355"/>
        <v>441480</v>
      </c>
      <c r="AGO107" s="49">
        <f t="shared" si="355"/>
        <v>441432</v>
      </c>
      <c r="AGP107" s="49">
        <f t="shared" si="355"/>
        <v>442078</v>
      </c>
      <c r="AGQ107" s="49">
        <f t="shared" si="355"/>
        <v>441485</v>
      </c>
      <c r="AGR107" s="49">
        <f t="shared" si="355"/>
        <v>441915</v>
      </c>
      <c r="AGS107" s="49">
        <f t="shared" si="355"/>
        <v>441869</v>
      </c>
      <c r="AGT107" s="49">
        <f t="shared" si="355"/>
        <v>441830</v>
      </c>
      <c r="AGU107" s="49">
        <f t="shared" si="355"/>
        <v>441715</v>
      </c>
      <c r="AGV107" s="49">
        <f t="shared" si="355"/>
        <v>441699</v>
      </c>
      <c r="AGW107" s="49">
        <f t="shared" si="355"/>
        <v>441532</v>
      </c>
      <c r="AGX107" s="49">
        <f t="shared" si="355"/>
        <v>441396</v>
      </c>
      <c r="AGY107" s="49">
        <f t="shared" si="355"/>
        <v>441395</v>
      </c>
      <c r="AGZ107" s="49">
        <f t="shared" si="355"/>
        <v>441206</v>
      </c>
      <c r="AHA107" s="49">
        <f t="shared" si="355"/>
        <v>440522</v>
      </c>
      <c r="AHB107" s="49">
        <f t="shared" si="355"/>
        <v>439304</v>
      </c>
      <c r="AHC107" s="49">
        <f t="shared" si="355"/>
        <v>439284</v>
      </c>
      <c r="AHD107" s="49">
        <f t="shared" si="355"/>
        <v>439143</v>
      </c>
      <c r="AHE107" s="49">
        <f t="shared" si="355"/>
        <v>439077</v>
      </c>
      <c r="AHF107" s="49">
        <f t="shared" si="355"/>
        <v>438710</v>
      </c>
      <c r="AHG107" s="49">
        <f t="shared" si="355"/>
        <v>438310</v>
      </c>
      <c r="AHH107" s="49">
        <f t="shared" si="355"/>
        <v>438225</v>
      </c>
      <c r="AHI107" s="49">
        <f t="shared" si="355"/>
        <v>435583</v>
      </c>
      <c r="AHJ107" s="49">
        <f t="shared" si="355"/>
        <v>435306</v>
      </c>
      <c r="AHK107" s="49">
        <f t="shared" si="355"/>
        <v>435386</v>
      </c>
      <c r="AHL107" s="49">
        <f t="shared" si="355"/>
        <v>435189</v>
      </c>
      <c r="AHM107" s="49">
        <f t="shared" si="355"/>
        <v>420026</v>
      </c>
      <c r="AHN107" s="49">
        <f t="shared" si="355"/>
        <v>419257</v>
      </c>
      <c r="AHO107" s="49">
        <f t="shared" ref="AHO107:AJZ107" si="356">SUM(AHO70:AHO73)</f>
        <v>418880</v>
      </c>
      <c r="AHP107" s="49">
        <f t="shared" si="356"/>
        <v>418654</v>
      </c>
      <c r="AHQ107" s="49">
        <f t="shared" si="356"/>
        <v>417921</v>
      </c>
      <c r="AHR107" s="49">
        <f t="shared" si="356"/>
        <v>417783</v>
      </c>
      <c r="AHS107" s="49">
        <f t="shared" si="356"/>
        <v>417336</v>
      </c>
      <c r="AHT107" s="49">
        <f t="shared" si="356"/>
        <v>417278</v>
      </c>
      <c r="AHU107" s="49">
        <f t="shared" si="356"/>
        <v>416086</v>
      </c>
      <c r="AHV107" s="49">
        <f t="shared" si="356"/>
        <v>415806</v>
      </c>
      <c r="AHW107" s="49">
        <f t="shared" si="356"/>
        <v>415704</v>
      </c>
      <c r="AHX107" s="49">
        <f t="shared" si="356"/>
        <v>415448</v>
      </c>
      <c r="AHY107" s="49">
        <f t="shared" si="356"/>
        <v>415045</v>
      </c>
      <c r="AHZ107" s="49">
        <f t="shared" si="356"/>
        <v>414979</v>
      </c>
      <c r="AIA107" s="49">
        <f t="shared" si="356"/>
        <v>414879</v>
      </c>
      <c r="AIB107" s="49">
        <f t="shared" si="356"/>
        <v>414797</v>
      </c>
      <c r="AIC107" s="49">
        <f t="shared" si="356"/>
        <v>414661</v>
      </c>
      <c r="AID107" s="49">
        <f t="shared" si="356"/>
        <v>414313</v>
      </c>
      <c r="AIE107" s="49">
        <f t="shared" si="356"/>
        <v>414227</v>
      </c>
      <c r="AIF107" s="49">
        <f t="shared" si="356"/>
        <v>414205</v>
      </c>
      <c r="AIG107" s="49">
        <f t="shared" si="356"/>
        <v>414170</v>
      </c>
      <c r="AIH107" s="49">
        <f t="shared" si="356"/>
        <v>414222</v>
      </c>
      <c r="AII107" s="49">
        <f t="shared" si="356"/>
        <v>414200</v>
      </c>
      <c r="AIJ107" s="49">
        <f t="shared" si="356"/>
        <v>414230</v>
      </c>
      <c r="AIK107" s="49">
        <f t="shared" si="356"/>
        <v>404227</v>
      </c>
      <c r="AIL107" s="49">
        <f t="shared" si="356"/>
        <v>414237</v>
      </c>
      <c r="AIM107" s="49">
        <f t="shared" si="356"/>
        <v>414209</v>
      </c>
      <c r="AIN107" s="49">
        <f t="shared" si="356"/>
        <v>414178</v>
      </c>
      <c r="AIO107" s="49">
        <f t="shared" si="356"/>
        <v>413534</v>
      </c>
      <c r="AIP107" s="49">
        <f t="shared" si="356"/>
        <v>413212</v>
      </c>
      <c r="AIQ107" s="49">
        <f t="shared" si="356"/>
        <v>413121</v>
      </c>
      <c r="AIR107" s="49">
        <f t="shared" si="356"/>
        <v>413003</v>
      </c>
      <c r="AIS107" s="49">
        <f t="shared" si="356"/>
        <v>412851</v>
      </c>
      <c r="AIT107" s="49">
        <f t="shared" si="356"/>
        <v>412760</v>
      </c>
      <c r="AIU107" s="49">
        <f t="shared" si="356"/>
        <v>412520</v>
      </c>
      <c r="AIV107" s="49">
        <f t="shared" si="356"/>
        <v>412515</v>
      </c>
      <c r="AIW107" s="49">
        <f t="shared" si="356"/>
        <v>412487</v>
      </c>
      <c r="AIX107" s="49">
        <f t="shared" si="356"/>
        <v>412409</v>
      </c>
      <c r="AIY107" s="49">
        <f t="shared" si="356"/>
        <v>412417</v>
      </c>
      <c r="AIZ107" s="49">
        <f t="shared" si="356"/>
        <v>412387</v>
      </c>
      <c r="AJA107" s="49">
        <f t="shared" si="356"/>
        <v>412461</v>
      </c>
      <c r="AJB107" s="49">
        <f t="shared" si="356"/>
        <v>412439</v>
      </c>
      <c r="AJC107" s="49">
        <f t="shared" si="356"/>
        <v>411724</v>
      </c>
      <c r="AJD107" s="49">
        <f t="shared" si="356"/>
        <v>411526</v>
      </c>
      <c r="AJE107" s="49">
        <f t="shared" si="356"/>
        <v>411489</v>
      </c>
      <c r="AJF107" s="49">
        <f t="shared" si="356"/>
        <v>411414</v>
      </c>
      <c r="AJG107" s="49">
        <f t="shared" si="356"/>
        <v>411390</v>
      </c>
      <c r="AJH107" s="49">
        <f t="shared" si="356"/>
        <v>411012</v>
      </c>
      <c r="AJI107" s="49">
        <f t="shared" si="356"/>
        <v>410943</v>
      </c>
      <c r="AJJ107" s="49">
        <f t="shared" si="356"/>
        <v>410836</v>
      </c>
      <c r="AJK107" s="49">
        <f t="shared" si="356"/>
        <v>410755</v>
      </c>
      <c r="AJL107" s="49">
        <f t="shared" si="356"/>
        <v>410735</v>
      </c>
      <c r="AJM107" s="49">
        <f t="shared" si="356"/>
        <v>429931</v>
      </c>
      <c r="AJN107" s="49">
        <f t="shared" si="356"/>
        <v>429908</v>
      </c>
      <c r="AJO107" s="49">
        <f t="shared" si="356"/>
        <v>429887</v>
      </c>
      <c r="AJP107" s="49">
        <f t="shared" si="356"/>
        <v>429800</v>
      </c>
      <c r="AJQ107" s="49">
        <f t="shared" si="356"/>
        <v>429685</v>
      </c>
      <c r="AJR107" s="49">
        <f t="shared" si="356"/>
        <v>429633</v>
      </c>
      <c r="AJS107" s="49">
        <f t="shared" si="356"/>
        <v>429515</v>
      </c>
      <c r="AJT107" s="49">
        <f t="shared" si="356"/>
        <v>429073</v>
      </c>
      <c r="AJU107" s="49">
        <f t="shared" si="356"/>
        <v>428902</v>
      </c>
      <c r="AJV107" s="49">
        <f t="shared" si="356"/>
        <v>428719</v>
      </c>
      <c r="AJW107" s="49">
        <f t="shared" si="356"/>
        <v>428809</v>
      </c>
      <c r="AJX107" s="49">
        <f t="shared" si="356"/>
        <v>428392</v>
      </c>
      <c r="AJY107" s="49">
        <f t="shared" si="356"/>
        <v>428244</v>
      </c>
      <c r="AJZ107" s="49">
        <f t="shared" si="356"/>
        <v>428216</v>
      </c>
      <c r="AKA107" s="49">
        <f t="shared" ref="AKA107:AML107" si="357">SUM(AKA70:AKA73)</f>
        <v>428235</v>
      </c>
      <c r="AKB107" s="49">
        <f t="shared" si="357"/>
        <v>428299</v>
      </c>
      <c r="AKC107" s="49">
        <f t="shared" si="357"/>
        <v>428929</v>
      </c>
      <c r="AKD107" s="49">
        <f t="shared" si="357"/>
        <v>428786</v>
      </c>
      <c r="AKE107" s="49">
        <f t="shared" si="357"/>
        <v>428828</v>
      </c>
      <c r="AKF107" s="49">
        <f t="shared" si="357"/>
        <v>428816</v>
      </c>
      <c r="AKG107" s="49">
        <f t="shared" si="357"/>
        <v>428886</v>
      </c>
      <c r="AKH107" s="49">
        <f t="shared" si="357"/>
        <v>428870</v>
      </c>
      <c r="AKI107" s="49">
        <f t="shared" si="357"/>
        <v>428651</v>
      </c>
      <c r="AKJ107" s="49">
        <f t="shared" si="357"/>
        <v>426162</v>
      </c>
      <c r="AKK107" s="49">
        <f t="shared" si="357"/>
        <v>426249</v>
      </c>
      <c r="AKL107" s="49">
        <f t="shared" si="357"/>
        <v>425343</v>
      </c>
      <c r="AKM107" s="49">
        <f t="shared" si="357"/>
        <v>425395</v>
      </c>
      <c r="AKN107" s="49">
        <f t="shared" si="357"/>
        <v>424959</v>
      </c>
      <c r="AKO107" s="49">
        <f t="shared" si="357"/>
        <v>424779</v>
      </c>
      <c r="AKP107" s="49">
        <f t="shared" si="357"/>
        <v>424847</v>
      </c>
      <c r="AKQ107" s="49">
        <f t="shared" si="357"/>
        <v>424855</v>
      </c>
      <c r="AKR107" s="49">
        <f t="shared" si="357"/>
        <v>424842</v>
      </c>
      <c r="AKS107" s="49">
        <f t="shared" si="357"/>
        <v>424781</v>
      </c>
      <c r="AKT107" s="49">
        <f t="shared" si="357"/>
        <v>424786</v>
      </c>
      <c r="AKU107" s="49">
        <f t="shared" si="357"/>
        <v>424746</v>
      </c>
      <c r="AKV107" s="49">
        <f t="shared" si="357"/>
        <v>424629</v>
      </c>
      <c r="AKW107" s="49">
        <f t="shared" si="357"/>
        <v>424488</v>
      </c>
      <c r="AKX107" s="49">
        <f t="shared" si="357"/>
        <v>424457</v>
      </c>
      <c r="AKY107" s="49">
        <f t="shared" si="357"/>
        <v>424462</v>
      </c>
      <c r="AKZ107" s="49">
        <f t="shared" si="357"/>
        <v>424204</v>
      </c>
      <c r="ALA107" s="49">
        <f t="shared" si="357"/>
        <v>424216</v>
      </c>
      <c r="ALB107" s="49">
        <f t="shared" si="357"/>
        <v>424148</v>
      </c>
      <c r="ALC107" s="49">
        <f t="shared" si="357"/>
        <v>424126</v>
      </c>
      <c r="ALD107" s="49">
        <f t="shared" si="357"/>
        <v>424055</v>
      </c>
      <c r="ALE107" s="49">
        <f t="shared" si="357"/>
        <v>423900</v>
      </c>
      <c r="ALF107" s="49">
        <f t="shared" si="357"/>
        <v>423699</v>
      </c>
      <c r="ALG107" s="49">
        <f t="shared" si="357"/>
        <v>423751</v>
      </c>
      <c r="ALH107" s="49">
        <f t="shared" si="357"/>
        <v>423793</v>
      </c>
      <c r="ALI107" s="49">
        <f t="shared" si="357"/>
        <v>423899</v>
      </c>
      <c r="ALJ107" s="49">
        <f t="shared" si="357"/>
        <v>423899</v>
      </c>
      <c r="ALK107" s="49">
        <f t="shared" si="357"/>
        <v>423525</v>
      </c>
      <c r="ALL107" s="49">
        <f t="shared" si="357"/>
        <v>423283</v>
      </c>
      <c r="ALM107" s="49">
        <f t="shared" si="357"/>
        <v>422583</v>
      </c>
      <c r="ALN107" s="49">
        <f t="shared" si="357"/>
        <v>293268</v>
      </c>
      <c r="ALO107" s="49">
        <f t="shared" si="357"/>
        <v>283461</v>
      </c>
      <c r="ALP107" s="49">
        <f t="shared" si="357"/>
        <v>283783</v>
      </c>
      <c r="ALQ107" s="49">
        <f t="shared" si="357"/>
        <v>283742</v>
      </c>
      <c r="ALR107" s="49">
        <f t="shared" si="357"/>
        <v>283605</v>
      </c>
      <c r="ALS107" s="49">
        <f t="shared" si="357"/>
        <v>283464</v>
      </c>
      <c r="ALT107" s="49">
        <f t="shared" si="357"/>
        <v>283692</v>
      </c>
      <c r="ALU107" s="49">
        <f t="shared" si="357"/>
        <v>283693</v>
      </c>
      <c r="ALV107" s="49">
        <f t="shared" si="357"/>
        <v>284501</v>
      </c>
      <c r="ALW107" s="49">
        <f t="shared" si="357"/>
        <v>284203</v>
      </c>
      <c r="ALX107" s="49">
        <f t="shared" si="357"/>
        <v>284114</v>
      </c>
      <c r="ALY107" s="49">
        <f t="shared" si="357"/>
        <v>283970</v>
      </c>
      <c r="ALZ107" s="49">
        <f t="shared" si="357"/>
        <v>284656</v>
      </c>
      <c r="AMA107" s="49">
        <f t="shared" si="357"/>
        <v>284772</v>
      </c>
      <c r="AMB107" s="49">
        <f t="shared" si="357"/>
        <v>446595</v>
      </c>
      <c r="AMC107" s="49">
        <f t="shared" si="357"/>
        <v>446661</v>
      </c>
      <c r="AMD107" s="49">
        <f t="shared" si="357"/>
        <v>446514</v>
      </c>
      <c r="AME107" s="49">
        <f t="shared" si="357"/>
        <v>446493</v>
      </c>
      <c r="AMF107" s="49">
        <f t="shared" si="357"/>
        <v>446417</v>
      </c>
      <c r="AMG107" s="49">
        <f t="shared" si="357"/>
        <v>446685</v>
      </c>
      <c r="AMH107" s="49">
        <f t="shared" si="357"/>
        <v>446486</v>
      </c>
      <c r="AMI107" s="49">
        <f t="shared" si="357"/>
        <v>446648</v>
      </c>
      <c r="AMJ107" s="49">
        <f t="shared" si="357"/>
        <v>446676</v>
      </c>
      <c r="AMK107" s="49">
        <f t="shared" si="357"/>
        <v>447324</v>
      </c>
      <c r="AML107" s="49">
        <f t="shared" si="357"/>
        <v>447346</v>
      </c>
      <c r="AMM107" s="49">
        <f t="shared" ref="AMM107:AOX107" si="358">SUM(AMM70:AMM73)</f>
        <v>308044</v>
      </c>
      <c r="AMN107" s="49">
        <f t="shared" si="358"/>
        <v>308169</v>
      </c>
      <c r="AMO107" s="49">
        <f t="shared" si="358"/>
        <v>308230</v>
      </c>
      <c r="AMP107" s="49">
        <f t="shared" si="358"/>
        <v>308208</v>
      </c>
      <c r="AMQ107" s="49">
        <f t="shared" si="358"/>
        <v>307475</v>
      </c>
      <c r="AMR107" s="49">
        <f t="shared" si="358"/>
        <v>307536</v>
      </c>
      <c r="AMS107" s="49">
        <f t="shared" si="358"/>
        <v>307350</v>
      </c>
      <c r="AMT107" s="49">
        <f t="shared" si="358"/>
        <v>307442</v>
      </c>
      <c r="AMU107" s="49">
        <f t="shared" si="358"/>
        <v>307457</v>
      </c>
      <c r="AMV107" s="49">
        <f t="shared" si="358"/>
        <v>307390</v>
      </c>
      <c r="AMW107" s="49">
        <f t="shared" si="358"/>
        <v>307493</v>
      </c>
      <c r="AMX107" s="49">
        <f t="shared" si="358"/>
        <v>307501</v>
      </c>
      <c r="AMY107" s="49">
        <f t="shared" si="358"/>
        <v>307581</v>
      </c>
      <c r="AMZ107" s="49">
        <f t="shared" si="358"/>
        <v>307625</v>
      </c>
      <c r="ANA107" s="49">
        <f t="shared" si="358"/>
        <v>307371</v>
      </c>
      <c r="ANB107" s="49">
        <f t="shared" si="358"/>
        <v>307428</v>
      </c>
      <c r="ANC107" s="49">
        <f t="shared" si="358"/>
        <v>307555</v>
      </c>
      <c r="AND107" s="49">
        <f t="shared" si="358"/>
        <v>308296</v>
      </c>
      <c r="ANE107" s="49">
        <f t="shared" si="358"/>
        <v>308931</v>
      </c>
      <c r="ANF107" s="49">
        <f t="shared" si="358"/>
        <v>309906</v>
      </c>
      <c r="ANG107" s="49">
        <f t="shared" si="358"/>
        <v>309944</v>
      </c>
      <c r="ANH107" s="49">
        <f t="shared" si="358"/>
        <v>310235</v>
      </c>
      <c r="ANI107" s="49">
        <f t="shared" si="358"/>
        <v>311409</v>
      </c>
      <c r="ANJ107" s="49">
        <f t="shared" si="358"/>
        <v>312587</v>
      </c>
      <c r="ANK107" s="49">
        <f t="shared" si="358"/>
        <v>312499</v>
      </c>
      <c r="ANL107" s="49">
        <f t="shared" si="358"/>
        <v>313866</v>
      </c>
      <c r="ANM107" s="49">
        <f t="shared" si="358"/>
        <v>330900</v>
      </c>
      <c r="ANN107" s="49">
        <f t="shared" si="358"/>
        <v>333049</v>
      </c>
      <c r="ANO107" s="49">
        <f t="shared" si="358"/>
        <v>333066</v>
      </c>
      <c r="ANP107" s="49">
        <f t="shared" si="358"/>
        <v>333270</v>
      </c>
      <c r="ANQ107" s="49">
        <f t="shared" si="358"/>
        <v>334143</v>
      </c>
      <c r="ANR107" s="49">
        <f t="shared" si="358"/>
        <v>334934</v>
      </c>
      <c r="ANS107" s="49">
        <f t="shared" si="358"/>
        <v>335090</v>
      </c>
      <c r="ANT107" s="49">
        <f t="shared" si="358"/>
        <v>335418</v>
      </c>
      <c r="ANU107" s="49">
        <f t="shared" si="358"/>
        <v>335578</v>
      </c>
      <c r="ANV107" s="49">
        <f t="shared" si="358"/>
        <v>336152</v>
      </c>
      <c r="ANW107" s="49">
        <f t="shared" si="358"/>
        <v>337013</v>
      </c>
      <c r="ANX107" s="49">
        <f t="shared" si="358"/>
        <v>336998</v>
      </c>
      <c r="ANY107" s="49">
        <f t="shared" si="358"/>
        <v>336982</v>
      </c>
      <c r="ANZ107" s="49">
        <f t="shared" si="358"/>
        <v>337460</v>
      </c>
      <c r="AOA107" s="49">
        <f t="shared" si="358"/>
        <v>337494</v>
      </c>
      <c r="AOB107" s="49">
        <f t="shared" si="358"/>
        <v>337581</v>
      </c>
      <c r="AOC107" s="49">
        <f t="shared" si="358"/>
        <v>337531</v>
      </c>
      <c r="AOD107" s="49">
        <f t="shared" si="358"/>
        <v>341574</v>
      </c>
      <c r="AOE107" s="49">
        <f t="shared" si="358"/>
        <v>342309</v>
      </c>
      <c r="AOF107" s="49">
        <f t="shared" si="358"/>
        <v>342302</v>
      </c>
      <c r="AOG107" s="49">
        <f t="shared" si="358"/>
        <v>342258</v>
      </c>
      <c r="AOH107" s="49">
        <f t="shared" si="358"/>
        <v>342393</v>
      </c>
      <c r="AOI107" s="49">
        <f t="shared" si="358"/>
        <v>342367</v>
      </c>
      <c r="AOJ107" s="49">
        <f t="shared" si="358"/>
        <v>342773</v>
      </c>
      <c r="AOK107" s="49">
        <f t="shared" si="358"/>
        <v>342747</v>
      </c>
      <c r="AOL107" s="49">
        <f t="shared" si="358"/>
        <v>342737</v>
      </c>
      <c r="AOM107" s="49">
        <f t="shared" si="358"/>
        <v>343110</v>
      </c>
      <c r="AON107" s="49">
        <f t="shared" si="358"/>
        <v>343157</v>
      </c>
      <c r="AOO107" s="49">
        <f t="shared" si="358"/>
        <v>343569</v>
      </c>
      <c r="AOP107" s="49">
        <f t="shared" si="358"/>
        <v>343590</v>
      </c>
      <c r="AOQ107" s="49">
        <f t="shared" si="358"/>
        <v>343893</v>
      </c>
      <c r="AOR107" s="49">
        <f t="shared" si="358"/>
        <v>344951</v>
      </c>
      <c r="AOS107" s="49">
        <f t="shared" si="358"/>
        <v>344961</v>
      </c>
      <c r="AOT107" s="49">
        <f t="shared" si="358"/>
        <v>345020</v>
      </c>
      <c r="AOU107" s="49">
        <f t="shared" si="358"/>
        <v>345030</v>
      </c>
      <c r="AOV107" s="49">
        <f t="shared" si="358"/>
        <v>343157</v>
      </c>
      <c r="AOW107" s="49">
        <f t="shared" si="358"/>
        <v>332881</v>
      </c>
      <c r="AOX107" s="49">
        <f t="shared" si="358"/>
        <v>330337</v>
      </c>
      <c r="AOY107" s="49">
        <f t="shared" ref="AOY107:ARJ107" si="359">SUM(AOY70:AOY73)</f>
        <v>329682</v>
      </c>
      <c r="AOZ107" s="49">
        <f t="shared" si="359"/>
        <v>329566</v>
      </c>
      <c r="APA107" s="49">
        <f t="shared" si="359"/>
        <v>329562</v>
      </c>
      <c r="APB107" s="49">
        <f t="shared" si="359"/>
        <v>329402</v>
      </c>
      <c r="APC107" s="49">
        <f t="shared" si="359"/>
        <v>329443</v>
      </c>
      <c r="APD107" s="49">
        <f t="shared" si="359"/>
        <v>329404</v>
      </c>
      <c r="APE107" s="49">
        <f t="shared" si="359"/>
        <v>329413</v>
      </c>
      <c r="APF107" s="49">
        <f t="shared" si="359"/>
        <v>329412</v>
      </c>
      <c r="APG107" s="49">
        <f t="shared" si="359"/>
        <v>329356</v>
      </c>
      <c r="APH107" s="49">
        <f t="shared" si="359"/>
        <v>329486</v>
      </c>
      <c r="API107" s="49">
        <f t="shared" si="359"/>
        <v>329488</v>
      </c>
      <c r="APJ107" s="49">
        <f t="shared" si="359"/>
        <v>329491</v>
      </c>
      <c r="APK107" s="49">
        <f t="shared" si="359"/>
        <v>329521</v>
      </c>
      <c r="APL107" s="49">
        <f t="shared" si="359"/>
        <v>329767</v>
      </c>
      <c r="APM107" s="49">
        <f t="shared" si="359"/>
        <v>335386</v>
      </c>
      <c r="APN107" s="49">
        <f t="shared" si="359"/>
        <v>336314</v>
      </c>
      <c r="APO107" s="49">
        <f t="shared" si="359"/>
        <v>336480</v>
      </c>
      <c r="APP107" s="49">
        <f t="shared" si="359"/>
        <v>336461</v>
      </c>
      <c r="APQ107" s="49">
        <f t="shared" si="359"/>
        <v>336438</v>
      </c>
      <c r="APR107" s="49">
        <f t="shared" si="359"/>
        <v>336641</v>
      </c>
      <c r="APS107" s="49">
        <f t="shared" si="359"/>
        <v>336657</v>
      </c>
      <c r="APT107" s="49">
        <f t="shared" si="359"/>
        <v>336744</v>
      </c>
      <c r="APU107" s="49">
        <f t="shared" si="359"/>
        <v>336738</v>
      </c>
      <c r="APV107" s="49">
        <f t="shared" si="359"/>
        <v>336799</v>
      </c>
      <c r="APW107" s="49">
        <f t="shared" si="359"/>
        <v>336759</v>
      </c>
      <c r="APX107" s="49">
        <f t="shared" si="359"/>
        <v>336855</v>
      </c>
      <c r="APY107" s="49">
        <f t="shared" si="359"/>
        <v>336843</v>
      </c>
      <c r="APZ107" s="49">
        <f t="shared" si="359"/>
        <v>336834</v>
      </c>
      <c r="AQA107" s="49">
        <f t="shared" si="359"/>
        <v>336820</v>
      </c>
      <c r="AQB107" s="49">
        <f t="shared" si="359"/>
        <v>336823</v>
      </c>
      <c r="AQC107" s="49">
        <f t="shared" si="359"/>
        <v>336815</v>
      </c>
      <c r="AQD107" s="49">
        <f t="shared" si="359"/>
        <v>336779</v>
      </c>
      <c r="AQE107" s="49">
        <f t="shared" si="359"/>
        <v>336776</v>
      </c>
      <c r="AQF107" s="49">
        <f t="shared" si="359"/>
        <v>336849</v>
      </c>
      <c r="AQG107" s="49">
        <f t="shared" si="359"/>
        <v>336868</v>
      </c>
      <c r="AQH107" s="49">
        <f t="shared" si="359"/>
        <v>336920</v>
      </c>
      <c r="AQI107" s="49">
        <f t="shared" si="359"/>
        <v>336924</v>
      </c>
      <c r="AQJ107" s="49">
        <f t="shared" si="359"/>
        <v>337003</v>
      </c>
      <c r="AQK107" s="49">
        <f t="shared" si="359"/>
        <v>336938</v>
      </c>
      <c r="AQL107" s="49">
        <f t="shared" si="359"/>
        <v>337006</v>
      </c>
      <c r="AQM107" s="49">
        <f t="shared" si="359"/>
        <v>337078</v>
      </c>
      <c r="AQN107" s="49">
        <f t="shared" si="359"/>
        <v>337119</v>
      </c>
      <c r="AQO107" s="49">
        <f t="shared" si="359"/>
        <v>335947</v>
      </c>
      <c r="AQP107" s="49">
        <f t="shared" si="359"/>
        <v>335909</v>
      </c>
      <c r="AQQ107" s="49">
        <f t="shared" si="359"/>
        <v>336288</v>
      </c>
      <c r="AQR107" s="49">
        <f t="shared" si="359"/>
        <v>336324</v>
      </c>
      <c r="AQS107" s="49">
        <f t="shared" si="359"/>
        <v>336332</v>
      </c>
      <c r="AQT107" s="49">
        <f t="shared" si="359"/>
        <v>336994</v>
      </c>
      <c r="AQU107" s="49">
        <f t="shared" si="359"/>
        <v>336994</v>
      </c>
      <c r="AQV107" s="49">
        <f t="shared" si="359"/>
        <v>336988</v>
      </c>
      <c r="AQW107" s="49">
        <f t="shared" si="359"/>
        <v>336997</v>
      </c>
      <c r="AQX107" s="49">
        <f t="shared" si="359"/>
        <v>337014</v>
      </c>
      <c r="AQY107" s="49">
        <f t="shared" si="359"/>
        <v>336993</v>
      </c>
      <c r="AQZ107" s="49">
        <f t="shared" si="359"/>
        <v>336992</v>
      </c>
      <c r="ARA107" s="49">
        <f t="shared" si="359"/>
        <v>337009</v>
      </c>
      <c r="ARB107" s="49">
        <f t="shared" si="359"/>
        <v>337074</v>
      </c>
      <c r="ARC107" s="49">
        <f t="shared" si="359"/>
        <v>337068</v>
      </c>
      <c r="ARD107" s="49">
        <f t="shared" si="359"/>
        <v>337066</v>
      </c>
      <c r="ARE107" s="49">
        <f t="shared" si="359"/>
        <v>337058</v>
      </c>
      <c r="ARF107" s="49">
        <f t="shared" si="359"/>
        <v>337099</v>
      </c>
      <c r="ARG107" s="49">
        <f t="shared" si="359"/>
        <v>337108</v>
      </c>
      <c r="ARH107" s="49">
        <f t="shared" si="359"/>
        <v>337126</v>
      </c>
      <c r="ARI107" s="49">
        <f t="shared" si="359"/>
        <v>337115</v>
      </c>
      <c r="ARJ107" s="49">
        <f t="shared" si="359"/>
        <v>337121</v>
      </c>
      <c r="ARK107" s="49">
        <f t="shared" ref="ARK107:ATV107" si="360">SUM(ARK70:ARK73)</f>
        <v>337225</v>
      </c>
      <c r="ARL107" s="49">
        <f t="shared" si="360"/>
        <v>337461</v>
      </c>
      <c r="ARM107" s="49">
        <f t="shared" si="360"/>
        <v>337673</v>
      </c>
      <c r="ARN107" s="49">
        <f t="shared" si="360"/>
        <v>340996</v>
      </c>
      <c r="ARO107" s="49">
        <f t="shared" si="360"/>
        <v>341104</v>
      </c>
      <c r="ARP107" s="49">
        <f t="shared" si="360"/>
        <v>341248</v>
      </c>
      <c r="ARQ107" s="49">
        <f t="shared" si="360"/>
        <v>341384</v>
      </c>
      <c r="ARR107" s="49">
        <f t="shared" si="360"/>
        <v>341600</v>
      </c>
      <c r="ARS107" s="49">
        <f t="shared" si="360"/>
        <v>341518</v>
      </c>
      <c r="ART107" s="49">
        <f t="shared" si="360"/>
        <v>341490</v>
      </c>
      <c r="ARU107" s="49">
        <f t="shared" si="360"/>
        <v>341493</v>
      </c>
      <c r="ARV107" s="49">
        <f t="shared" si="360"/>
        <v>341525</v>
      </c>
      <c r="ARW107" s="49">
        <f t="shared" si="360"/>
        <v>341820</v>
      </c>
      <c r="ARX107" s="49">
        <f t="shared" si="360"/>
        <v>341752</v>
      </c>
      <c r="ARY107" s="49">
        <f t="shared" si="360"/>
        <v>341756</v>
      </c>
      <c r="ARZ107" s="49">
        <f t="shared" si="360"/>
        <v>341755</v>
      </c>
      <c r="ASA107" s="49">
        <f t="shared" si="360"/>
        <v>341697</v>
      </c>
      <c r="ASB107" s="49">
        <f t="shared" si="360"/>
        <v>341689</v>
      </c>
      <c r="ASC107" s="49">
        <f t="shared" si="360"/>
        <v>341672</v>
      </c>
      <c r="ASD107" s="49">
        <f t="shared" si="360"/>
        <v>341669</v>
      </c>
      <c r="ASE107" s="49">
        <f t="shared" si="360"/>
        <v>341530</v>
      </c>
      <c r="ASF107" s="49">
        <f t="shared" si="360"/>
        <v>341511</v>
      </c>
      <c r="ASG107" s="49">
        <f t="shared" si="360"/>
        <v>341482</v>
      </c>
      <c r="ASH107" s="49">
        <f t="shared" si="360"/>
        <v>341485</v>
      </c>
      <c r="ASI107" s="49">
        <f t="shared" si="360"/>
        <v>341482</v>
      </c>
      <c r="ASJ107" s="49">
        <f t="shared" si="360"/>
        <v>341480</v>
      </c>
      <c r="ASK107" s="49">
        <f t="shared" si="360"/>
        <v>341515</v>
      </c>
      <c r="ASL107" s="49">
        <f t="shared" si="360"/>
        <v>341480</v>
      </c>
      <c r="ASM107" s="49">
        <f t="shared" si="360"/>
        <v>341552</v>
      </c>
      <c r="ASN107" s="49">
        <f t="shared" si="360"/>
        <v>341605</v>
      </c>
      <c r="ASO107" s="49">
        <f t="shared" si="360"/>
        <v>341709</v>
      </c>
      <c r="ASP107" s="49">
        <f t="shared" si="360"/>
        <v>341730</v>
      </c>
      <c r="ASQ107" s="49">
        <f t="shared" si="360"/>
        <v>341622</v>
      </c>
      <c r="ASR107" s="49">
        <f t="shared" si="360"/>
        <v>341659</v>
      </c>
      <c r="ASS107" s="49">
        <f t="shared" si="360"/>
        <v>341745</v>
      </c>
      <c r="AST107" s="49">
        <f t="shared" si="360"/>
        <v>341715</v>
      </c>
      <c r="ASU107" s="49">
        <f t="shared" si="360"/>
        <v>341713</v>
      </c>
      <c r="ASV107" s="49">
        <f t="shared" si="360"/>
        <v>341777</v>
      </c>
      <c r="ASW107" s="49">
        <f t="shared" si="360"/>
        <v>341770</v>
      </c>
      <c r="ASX107" s="49">
        <f t="shared" si="360"/>
        <v>341737</v>
      </c>
      <c r="ASY107" s="49">
        <f t="shared" si="360"/>
        <v>341752</v>
      </c>
      <c r="ASZ107" s="49">
        <f t="shared" si="360"/>
        <v>341751</v>
      </c>
      <c r="ATA107" s="49">
        <f t="shared" si="360"/>
        <v>341775</v>
      </c>
      <c r="ATB107" s="49">
        <f t="shared" si="360"/>
        <v>341803</v>
      </c>
      <c r="ATC107" s="49">
        <f t="shared" si="360"/>
        <v>341917</v>
      </c>
      <c r="ATD107" s="49">
        <f t="shared" si="360"/>
        <v>341920</v>
      </c>
      <c r="ATE107" s="49">
        <f t="shared" si="360"/>
        <v>341893</v>
      </c>
      <c r="ATF107" s="49">
        <f t="shared" si="360"/>
        <v>341752</v>
      </c>
      <c r="ATG107" s="49">
        <f t="shared" si="360"/>
        <v>341683</v>
      </c>
      <c r="ATH107" s="49">
        <f t="shared" si="360"/>
        <v>341683</v>
      </c>
      <c r="ATI107" s="49">
        <f t="shared" si="360"/>
        <v>341721</v>
      </c>
      <c r="ATJ107" s="49">
        <f t="shared" si="360"/>
        <v>341736</v>
      </c>
      <c r="ATK107" s="49">
        <f t="shared" si="360"/>
        <v>341716</v>
      </c>
      <c r="ATL107" s="49">
        <f t="shared" si="360"/>
        <v>341761</v>
      </c>
      <c r="ATM107" s="49">
        <f t="shared" si="360"/>
        <v>341879</v>
      </c>
      <c r="ATN107" s="49">
        <f t="shared" si="360"/>
        <v>341401</v>
      </c>
      <c r="ATO107" s="49">
        <f t="shared" si="360"/>
        <v>341545</v>
      </c>
      <c r="ATP107" s="49">
        <f t="shared" si="360"/>
        <v>341482</v>
      </c>
      <c r="ATQ107" s="49">
        <f t="shared" si="360"/>
        <v>341510</v>
      </c>
      <c r="ATR107" s="49">
        <f t="shared" si="360"/>
        <v>341528</v>
      </c>
      <c r="ATS107" s="49">
        <f t="shared" si="360"/>
        <v>341572</v>
      </c>
      <c r="ATT107" s="49">
        <f t="shared" si="360"/>
        <v>341600</v>
      </c>
      <c r="ATU107" s="49">
        <f t="shared" si="360"/>
        <v>341623</v>
      </c>
      <c r="ATV107" s="49">
        <f t="shared" si="360"/>
        <v>341623</v>
      </c>
      <c r="ATW107" s="49">
        <f t="shared" ref="ATW107:AWH107" si="361">SUM(ATW70:ATW73)</f>
        <v>341672</v>
      </c>
      <c r="ATX107" s="49">
        <f t="shared" si="361"/>
        <v>341669</v>
      </c>
      <c r="ATY107" s="49">
        <f t="shared" si="361"/>
        <v>341678</v>
      </c>
      <c r="ATZ107" s="49">
        <f t="shared" si="361"/>
        <v>341674</v>
      </c>
      <c r="AUA107" s="49">
        <f t="shared" si="361"/>
        <v>341670</v>
      </c>
      <c r="AUB107" s="49">
        <f t="shared" si="361"/>
        <v>341867</v>
      </c>
      <c r="AUC107" s="49">
        <f t="shared" si="361"/>
        <v>341826</v>
      </c>
      <c r="AUD107" s="49">
        <f t="shared" si="361"/>
        <v>341915</v>
      </c>
      <c r="AUE107" s="49">
        <f t="shared" si="361"/>
        <v>341819</v>
      </c>
      <c r="AUF107" s="49">
        <f t="shared" si="361"/>
        <v>341860</v>
      </c>
      <c r="AUG107" s="49">
        <f t="shared" si="361"/>
        <v>341877</v>
      </c>
      <c r="AUH107" s="49">
        <f t="shared" si="361"/>
        <v>341877</v>
      </c>
      <c r="AUI107" s="49">
        <f t="shared" si="361"/>
        <v>341884</v>
      </c>
      <c r="AUJ107" s="49">
        <f t="shared" si="361"/>
        <v>341860</v>
      </c>
      <c r="AUK107" s="49">
        <f t="shared" si="361"/>
        <v>341819</v>
      </c>
      <c r="AUL107" s="49">
        <f t="shared" si="361"/>
        <v>341837</v>
      </c>
      <c r="AUM107" s="49">
        <f t="shared" si="361"/>
        <v>341838</v>
      </c>
      <c r="AUN107" s="49">
        <f t="shared" si="361"/>
        <v>341935</v>
      </c>
      <c r="AUO107" s="49">
        <f t="shared" si="361"/>
        <v>341973</v>
      </c>
      <c r="AUP107" s="49">
        <f t="shared" si="361"/>
        <v>341992</v>
      </c>
      <c r="AUQ107" s="49">
        <f t="shared" si="361"/>
        <v>342017</v>
      </c>
      <c r="AUR107" s="49">
        <f t="shared" si="361"/>
        <v>342045</v>
      </c>
      <c r="AUS107" s="49">
        <f t="shared" si="361"/>
        <v>342060</v>
      </c>
      <c r="AUT107" s="49">
        <f t="shared" si="361"/>
        <v>342149</v>
      </c>
      <c r="AUU107" s="49">
        <f t="shared" si="361"/>
        <v>342188</v>
      </c>
      <c r="AUV107" s="49">
        <f t="shared" si="361"/>
        <v>342192</v>
      </c>
      <c r="AUW107" s="49">
        <f t="shared" si="361"/>
        <v>342196</v>
      </c>
      <c r="AUX107" s="49">
        <f t="shared" si="361"/>
        <v>342188</v>
      </c>
      <c r="AUY107" s="49">
        <f t="shared" si="361"/>
        <v>342161</v>
      </c>
      <c r="AUZ107" s="49">
        <f t="shared" si="361"/>
        <v>342161</v>
      </c>
      <c r="AVA107" s="49">
        <f t="shared" si="361"/>
        <v>342147</v>
      </c>
      <c r="AVB107" s="49">
        <f t="shared" si="361"/>
        <v>342117</v>
      </c>
      <c r="AVC107" s="49">
        <f t="shared" si="361"/>
        <v>342112</v>
      </c>
      <c r="AVD107" s="49">
        <f t="shared" si="361"/>
        <v>342117</v>
      </c>
      <c r="AVE107" s="49">
        <f t="shared" si="361"/>
        <v>342121</v>
      </c>
      <c r="AVF107" s="49">
        <f t="shared" si="361"/>
        <v>342132</v>
      </c>
      <c r="AVG107" s="49">
        <f t="shared" si="361"/>
        <v>342097</v>
      </c>
      <c r="AVH107" s="49">
        <f t="shared" si="361"/>
        <v>342107</v>
      </c>
      <c r="AVI107" s="49">
        <f t="shared" si="361"/>
        <v>342126</v>
      </c>
      <c r="AVJ107" s="49">
        <f t="shared" si="361"/>
        <v>342142</v>
      </c>
      <c r="AVK107" s="49">
        <f t="shared" si="361"/>
        <v>342251</v>
      </c>
      <c r="AVL107" s="49">
        <f t="shared" si="361"/>
        <v>342499</v>
      </c>
      <c r="AVM107" s="49">
        <f t="shared" si="361"/>
        <v>342428</v>
      </c>
      <c r="AVN107" s="49">
        <f t="shared" si="361"/>
        <v>343859</v>
      </c>
      <c r="AVO107" s="49">
        <f t="shared" si="361"/>
        <v>344307</v>
      </c>
      <c r="AVP107" s="49">
        <f t="shared" si="361"/>
        <v>344100</v>
      </c>
      <c r="AVQ107" s="49">
        <f t="shared" si="361"/>
        <v>344262</v>
      </c>
      <c r="AVR107" s="49">
        <f t="shared" si="361"/>
        <v>343929</v>
      </c>
      <c r="AVS107" s="49">
        <f t="shared" si="361"/>
        <v>344280</v>
      </c>
      <c r="AVT107" s="49">
        <f t="shared" si="361"/>
        <v>344032</v>
      </c>
      <c r="AVU107" s="49">
        <f t="shared" si="361"/>
        <v>344265</v>
      </c>
      <c r="AVV107" s="49">
        <f t="shared" si="361"/>
        <v>343980</v>
      </c>
      <c r="AVW107" s="49">
        <f t="shared" si="361"/>
        <v>344189</v>
      </c>
      <c r="AVX107" s="49">
        <f t="shared" si="361"/>
        <v>343960</v>
      </c>
      <c r="AVY107" s="49">
        <f t="shared" si="361"/>
        <v>344342</v>
      </c>
      <c r="AVZ107" s="49">
        <f t="shared" si="361"/>
        <v>344494</v>
      </c>
      <c r="AWA107" s="49">
        <f t="shared" si="361"/>
        <v>344100</v>
      </c>
      <c r="AWB107" s="49">
        <f t="shared" si="361"/>
        <v>344357</v>
      </c>
      <c r="AWC107" s="49">
        <f t="shared" si="361"/>
        <v>344105</v>
      </c>
      <c r="AWD107" s="49">
        <f t="shared" si="361"/>
        <v>344356</v>
      </c>
      <c r="AWE107" s="49">
        <f t="shared" si="361"/>
        <v>344081</v>
      </c>
      <c r="AWF107" s="49">
        <f t="shared" si="361"/>
        <v>344418</v>
      </c>
      <c r="AWG107" s="49">
        <f t="shared" si="361"/>
        <v>344314</v>
      </c>
      <c r="AWH107" s="49">
        <f t="shared" si="361"/>
        <v>344734</v>
      </c>
      <c r="AWI107" s="49">
        <f t="shared" ref="AWI107:AYT107" si="362">SUM(AWI70:AWI73)</f>
        <v>344458</v>
      </c>
      <c r="AWJ107" s="49">
        <f t="shared" si="362"/>
        <v>345419</v>
      </c>
      <c r="AWK107" s="49">
        <f t="shared" si="362"/>
        <v>345432</v>
      </c>
      <c r="AWL107" s="49">
        <f t="shared" si="362"/>
        <v>345402</v>
      </c>
      <c r="AWM107" s="49">
        <f t="shared" si="362"/>
        <v>345554</v>
      </c>
      <c r="AWN107" s="49">
        <f t="shared" si="362"/>
        <v>345358</v>
      </c>
      <c r="AWO107" s="49">
        <f t="shared" si="362"/>
        <v>345683</v>
      </c>
      <c r="AWP107" s="49">
        <f t="shared" si="362"/>
        <v>345543</v>
      </c>
      <c r="AWQ107" s="49">
        <f t="shared" si="362"/>
        <v>345917</v>
      </c>
      <c r="AWR107" s="49">
        <f t="shared" si="362"/>
        <v>345516</v>
      </c>
      <c r="AWS107" s="49">
        <f t="shared" si="362"/>
        <v>345794</v>
      </c>
      <c r="AWT107" s="49">
        <f t="shared" si="362"/>
        <v>345582</v>
      </c>
      <c r="AWU107" s="49">
        <f t="shared" si="362"/>
        <v>345765</v>
      </c>
      <c r="AWV107" s="49">
        <f t="shared" si="362"/>
        <v>345797</v>
      </c>
      <c r="AWW107" s="49">
        <f t="shared" si="362"/>
        <v>346345</v>
      </c>
      <c r="AWX107" s="49">
        <f t="shared" si="362"/>
        <v>346702</v>
      </c>
      <c r="AWY107" s="49">
        <f t="shared" si="362"/>
        <v>346572</v>
      </c>
      <c r="AWZ107" s="49">
        <f t="shared" si="362"/>
        <v>346930</v>
      </c>
      <c r="AXA107" s="49">
        <f t="shared" si="362"/>
        <v>346953</v>
      </c>
      <c r="AXB107" s="49">
        <f t="shared" si="362"/>
        <v>347493</v>
      </c>
      <c r="AXC107" s="49">
        <f t="shared" si="362"/>
        <v>347398</v>
      </c>
      <c r="AXD107" s="49">
        <f t="shared" si="362"/>
        <v>347750</v>
      </c>
      <c r="AXE107" s="49">
        <f t="shared" si="362"/>
        <v>347638</v>
      </c>
      <c r="AXF107" s="49">
        <f t="shared" si="362"/>
        <v>348241</v>
      </c>
      <c r="AXG107" s="49">
        <f t="shared" si="362"/>
        <v>348379</v>
      </c>
      <c r="AXH107" s="49">
        <f t="shared" si="362"/>
        <v>348630</v>
      </c>
      <c r="AXI107" s="49">
        <f t="shared" si="362"/>
        <v>348662</v>
      </c>
      <c r="AXJ107" s="49">
        <f t="shared" si="362"/>
        <v>349286</v>
      </c>
      <c r="AXK107" s="49">
        <f t="shared" si="362"/>
        <v>349798</v>
      </c>
      <c r="AXL107" s="49">
        <f t="shared" si="362"/>
        <v>350319</v>
      </c>
      <c r="AXM107" s="49">
        <f t="shared" si="362"/>
        <v>350836</v>
      </c>
      <c r="AXN107" s="49">
        <f t="shared" si="362"/>
        <v>349149</v>
      </c>
      <c r="AXO107" s="49">
        <f t="shared" si="362"/>
        <v>349946</v>
      </c>
      <c r="AXP107" s="49">
        <f t="shared" si="362"/>
        <v>349688</v>
      </c>
      <c r="AXQ107" s="49">
        <f t="shared" si="362"/>
        <v>349960</v>
      </c>
      <c r="AXR107" s="49">
        <f t="shared" si="362"/>
        <v>350219</v>
      </c>
      <c r="AXS107" s="49">
        <f t="shared" si="362"/>
        <v>350363</v>
      </c>
      <c r="AXT107" s="49">
        <f t="shared" si="362"/>
        <v>350551</v>
      </c>
      <c r="AXU107" s="49">
        <f t="shared" si="362"/>
        <v>350737</v>
      </c>
      <c r="AXV107" s="49">
        <f t="shared" si="362"/>
        <v>350835</v>
      </c>
      <c r="AXW107" s="49">
        <f t="shared" si="362"/>
        <v>351028</v>
      </c>
      <c r="AXX107" s="49">
        <f t="shared" si="362"/>
        <v>351242</v>
      </c>
      <c r="AXY107" s="49">
        <f t="shared" si="362"/>
        <v>351574</v>
      </c>
      <c r="AXZ107" s="49">
        <f t="shared" si="362"/>
        <v>351838</v>
      </c>
      <c r="AYA107" s="49">
        <f t="shared" si="362"/>
        <v>352243</v>
      </c>
      <c r="AYB107" s="49">
        <f t="shared" si="362"/>
        <v>352383</v>
      </c>
      <c r="AYC107" s="49">
        <f t="shared" si="362"/>
        <v>352513</v>
      </c>
      <c r="AYD107" s="49">
        <f t="shared" si="362"/>
        <v>352664</v>
      </c>
      <c r="AYE107" s="49">
        <f t="shared" si="362"/>
        <v>352734</v>
      </c>
      <c r="AYF107" s="49">
        <f t="shared" si="362"/>
        <v>352919</v>
      </c>
      <c r="AYG107" s="49">
        <f t="shared" si="362"/>
        <v>353034</v>
      </c>
      <c r="AYH107" s="49">
        <f t="shared" si="362"/>
        <v>353280</v>
      </c>
      <c r="AYI107" s="49">
        <f t="shared" si="362"/>
        <v>353378</v>
      </c>
      <c r="AYJ107" s="49">
        <f t="shared" si="362"/>
        <v>353533</v>
      </c>
      <c r="AYK107" s="49">
        <f t="shared" si="362"/>
        <v>353661</v>
      </c>
      <c r="AYL107" s="49">
        <f t="shared" si="362"/>
        <v>354831</v>
      </c>
      <c r="AYM107" s="49">
        <f t="shared" si="362"/>
        <v>355166</v>
      </c>
      <c r="AYN107" s="49">
        <f t="shared" si="362"/>
        <v>356331</v>
      </c>
      <c r="AYO107" s="49">
        <f t="shared" si="362"/>
        <v>356560</v>
      </c>
      <c r="AYP107" s="49">
        <f t="shared" si="362"/>
        <v>356866</v>
      </c>
      <c r="AYQ107" s="49">
        <f t="shared" si="362"/>
        <v>357172</v>
      </c>
      <c r="AYR107" s="49">
        <f t="shared" si="362"/>
        <v>358935</v>
      </c>
      <c r="AYS107" s="49">
        <f t="shared" si="362"/>
        <v>359282</v>
      </c>
      <c r="AYT107" s="49">
        <f t="shared" si="362"/>
        <v>359415</v>
      </c>
      <c r="AYU107" s="49">
        <f t="shared" ref="AYU107:BBF107" si="363">SUM(AYU70:AYU73)</f>
        <v>359637</v>
      </c>
      <c r="AYV107" s="49">
        <f t="shared" si="363"/>
        <v>359859</v>
      </c>
      <c r="AYW107" s="49">
        <f t="shared" si="363"/>
        <v>360220</v>
      </c>
      <c r="AYX107" s="49">
        <f t="shared" si="363"/>
        <v>360567</v>
      </c>
      <c r="AYY107" s="49">
        <f t="shared" si="363"/>
        <v>360673</v>
      </c>
      <c r="AYZ107" s="49">
        <f t="shared" si="363"/>
        <v>360795</v>
      </c>
      <c r="AZA107" s="49">
        <f t="shared" si="363"/>
        <v>361010</v>
      </c>
      <c r="AZB107" s="49">
        <f t="shared" si="363"/>
        <v>361686</v>
      </c>
      <c r="AZC107" s="49">
        <f t="shared" si="363"/>
        <v>361965</v>
      </c>
      <c r="AZD107" s="49">
        <f t="shared" si="363"/>
        <v>362922</v>
      </c>
      <c r="AZE107" s="49">
        <f t="shared" si="363"/>
        <v>363402</v>
      </c>
      <c r="AZF107" s="49">
        <f t="shared" si="363"/>
        <v>363629</v>
      </c>
      <c r="AZG107" s="49">
        <f t="shared" si="363"/>
        <v>366758</v>
      </c>
      <c r="AZH107" s="49">
        <f t="shared" si="363"/>
        <v>367892</v>
      </c>
      <c r="AZI107" s="49">
        <f t="shared" si="363"/>
        <v>369140</v>
      </c>
      <c r="AZJ107" s="49">
        <f t="shared" si="363"/>
        <v>369580</v>
      </c>
      <c r="AZK107" s="49">
        <f t="shared" si="363"/>
        <v>370671</v>
      </c>
      <c r="AZL107" s="49">
        <f t="shared" si="363"/>
        <v>370984</v>
      </c>
      <c r="AZM107" s="49">
        <f t="shared" si="363"/>
        <v>371095</v>
      </c>
      <c r="AZN107" s="49">
        <f t="shared" si="363"/>
        <v>369327</v>
      </c>
      <c r="AZO107" s="49">
        <f t="shared" si="363"/>
        <v>369868</v>
      </c>
      <c r="AZP107" s="49">
        <f t="shared" si="363"/>
        <v>370049</v>
      </c>
      <c r="AZQ107" s="49">
        <f t="shared" si="363"/>
        <v>370211</v>
      </c>
      <c r="AZR107" s="49">
        <f t="shared" si="363"/>
        <v>370378</v>
      </c>
      <c r="AZS107" s="49">
        <f t="shared" si="363"/>
        <v>370640</v>
      </c>
      <c r="AZT107" s="49">
        <f t="shared" si="363"/>
        <v>370657</v>
      </c>
      <c r="AZU107" s="49">
        <f t="shared" si="363"/>
        <v>370743</v>
      </c>
      <c r="AZV107" s="49">
        <f t="shared" si="363"/>
        <v>370769</v>
      </c>
      <c r="AZW107" s="49">
        <f t="shared" si="363"/>
        <v>370769</v>
      </c>
      <c r="AZX107" s="49">
        <f t="shared" si="363"/>
        <v>370875</v>
      </c>
      <c r="AZY107" s="49">
        <f t="shared" si="363"/>
        <v>370958</v>
      </c>
      <c r="AZZ107" s="49">
        <f t="shared" si="363"/>
        <v>371100</v>
      </c>
      <c r="BAA107" s="49">
        <f t="shared" si="363"/>
        <v>371080</v>
      </c>
      <c r="BAB107" s="49">
        <f t="shared" si="363"/>
        <v>371209</v>
      </c>
      <c r="BAC107" s="49">
        <f t="shared" si="363"/>
        <v>371352</v>
      </c>
      <c r="BAD107" s="49">
        <f t="shared" si="363"/>
        <v>371497</v>
      </c>
      <c r="BAE107" s="49">
        <f t="shared" si="363"/>
        <v>371698</v>
      </c>
      <c r="BAF107" s="49">
        <f t="shared" si="363"/>
        <v>371651</v>
      </c>
      <c r="BAG107" s="49">
        <f t="shared" si="363"/>
        <v>371679</v>
      </c>
      <c r="BAH107" s="49">
        <f t="shared" si="363"/>
        <v>371803</v>
      </c>
      <c r="BAI107" s="49">
        <f t="shared" si="363"/>
        <v>371873</v>
      </c>
      <c r="BAJ107" s="49">
        <f t="shared" si="363"/>
        <v>371947</v>
      </c>
      <c r="BAK107" s="49">
        <f t="shared" si="363"/>
        <v>372003</v>
      </c>
      <c r="BAL107" s="49">
        <f t="shared" si="363"/>
        <v>371970</v>
      </c>
      <c r="BAM107" s="49">
        <f t="shared" si="363"/>
        <v>372076</v>
      </c>
      <c r="BAN107" s="49">
        <f t="shared" si="363"/>
        <v>372199</v>
      </c>
      <c r="BAO107" s="49">
        <f t="shared" si="363"/>
        <v>372776</v>
      </c>
      <c r="BAP107" s="49">
        <f t="shared" si="363"/>
        <v>372549</v>
      </c>
      <c r="BAQ107" s="49">
        <f t="shared" si="363"/>
        <v>372732</v>
      </c>
      <c r="BAR107" s="49">
        <f t="shared" si="363"/>
        <v>372749</v>
      </c>
      <c r="BAS107" s="49">
        <f t="shared" si="363"/>
        <v>372669</v>
      </c>
      <c r="BAT107" s="49">
        <f t="shared" si="363"/>
        <v>372709</v>
      </c>
      <c r="BAU107" s="49">
        <f t="shared" si="363"/>
        <v>372649</v>
      </c>
      <c r="BAV107" s="49">
        <f t="shared" si="363"/>
        <v>372751</v>
      </c>
      <c r="BAW107" s="49">
        <f t="shared" si="363"/>
        <v>372718</v>
      </c>
      <c r="BAX107" s="49">
        <f t="shared" si="363"/>
        <v>372786</v>
      </c>
      <c r="BAY107" s="49">
        <f t="shared" si="363"/>
        <v>372791</v>
      </c>
      <c r="BAZ107" s="49">
        <f t="shared" si="363"/>
        <v>372825</v>
      </c>
      <c r="BBA107" s="49">
        <f t="shared" si="363"/>
        <v>372680</v>
      </c>
      <c r="BBB107" s="49">
        <f t="shared" si="363"/>
        <v>372833</v>
      </c>
      <c r="BBC107" s="49">
        <f t="shared" si="363"/>
        <v>372812</v>
      </c>
      <c r="BBD107" s="49">
        <f t="shared" si="363"/>
        <v>372994</v>
      </c>
      <c r="BBE107" s="49">
        <f t="shared" si="363"/>
        <v>373044</v>
      </c>
      <c r="BBF107" s="49">
        <f t="shared" si="363"/>
        <v>372921</v>
      </c>
      <c r="BBG107" s="49">
        <f t="shared" ref="BBG107:BBN107" si="364">SUM(BBG70:BBG73)</f>
        <v>372935</v>
      </c>
      <c r="BBH107" s="49">
        <f t="shared" si="364"/>
        <v>372945</v>
      </c>
      <c r="BBI107" s="49">
        <f t="shared" si="364"/>
        <v>373068</v>
      </c>
      <c r="BBJ107" s="49">
        <f t="shared" si="364"/>
        <v>372896</v>
      </c>
      <c r="BBK107" s="49">
        <f t="shared" si="364"/>
        <v>373087</v>
      </c>
      <c r="BBL107" s="49">
        <f t="shared" si="364"/>
        <v>374240</v>
      </c>
      <c r="BBM107" s="49">
        <f t="shared" si="364"/>
        <v>374450</v>
      </c>
      <c r="BBN107" s="77">
        <f t="shared" si="364"/>
        <v>373493</v>
      </c>
    </row>
    <row r="108" spans="1:1419" x14ac:dyDescent="0.2">
      <c r="A108" s="68" t="s">
        <v>93</v>
      </c>
      <c r="C108" s="49">
        <f t="shared" ref="C108:BN108" si="365">SUM(C66,C68,C74:C76)</f>
        <v>0</v>
      </c>
      <c r="D108" s="49">
        <f t="shared" si="365"/>
        <v>0</v>
      </c>
      <c r="E108" s="49">
        <f t="shared" si="365"/>
        <v>0</v>
      </c>
      <c r="F108" s="49">
        <f t="shared" si="365"/>
        <v>0</v>
      </c>
      <c r="G108" s="49">
        <f t="shared" si="365"/>
        <v>0</v>
      </c>
      <c r="H108" s="49">
        <f t="shared" si="365"/>
        <v>0</v>
      </c>
      <c r="I108" s="49">
        <f t="shared" si="365"/>
        <v>0</v>
      </c>
      <c r="J108" s="49">
        <f t="shared" si="365"/>
        <v>0</v>
      </c>
      <c r="K108" s="49">
        <f t="shared" si="365"/>
        <v>0</v>
      </c>
      <c r="L108" s="49">
        <f t="shared" si="365"/>
        <v>0</v>
      </c>
      <c r="M108" s="49">
        <f t="shared" si="365"/>
        <v>0</v>
      </c>
      <c r="N108" s="49">
        <f t="shared" si="365"/>
        <v>0</v>
      </c>
      <c r="O108" s="49">
        <f t="shared" si="365"/>
        <v>0</v>
      </c>
      <c r="P108" s="49">
        <f t="shared" si="365"/>
        <v>0</v>
      </c>
      <c r="Q108" s="49">
        <f t="shared" si="365"/>
        <v>0</v>
      </c>
      <c r="R108" s="49">
        <f t="shared" si="365"/>
        <v>0</v>
      </c>
      <c r="S108" s="49">
        <f t="shared" si="365"/>
        <v>0</v>
      </c>
      <c r="T108" s="49">
        <f t="shared" si="365"/>
        <v>0</v>
      </c>
      <c r="U108" s="49">
        <f t="shared" si="365"/>
        <v>0</v>
      </c>
      <c r="V108" s="49">
        <f t="shared" si="365"/>
        <v>0</v>
      </c>
      <c r="W108" s="49">
        <f t="shared" si="365"/>
        <v>45</v>
      </c>
      <c r="X108" s="49">
        <f t="shared" si="365"/>
        <v>51</v>
      </c>
      <c r="Y108" s="49">
        <f t="shared" si="365"/>
        <v>1865</v>
      </c>
      <c r="Z108" s="49">
        <f t="shared" si="365"/>
        <v>2064</v>
      </c>
      <c r="AA108" s="49">
        <f t="shared" si="365"/>
        <v>3093</v>
      </c>
      <c r="AB108" s="49">
        <f t="shared" si="365"/>
        <v>5496</v>
      </c>
      <c r="AC108" s="49">
        <f t="shared" si="365"/>
        <v>2442</v>
      </c>
      <c r="AD108" s="49">
        <f t="shared" si="365"/>
        <v>3118</v>
      </c>
      <c r="AE108" s="49">
        <f t="shared" si="365"/>
        <v>3653</v>
      </c>
      <c r="AF108" s="49">
        <f t="shared" si="365"/>
        <v>5335</v>
      </c>
      <c r="AG108" s="49">
        <f t="shared" si="365"/>
        <v>4667</v>
      </c>
      <c r="AH108" s="49">
        <f t="shared" si="365"/>
        <v>3290</v>
      </c>
      <c r="AI108" s="49">
        <f t="shared" si="365"/>
        <v>1673</v>
      </c>
      <c r="AJ108" s="49">
        <f t="shared" si="365"/>
        <v>2100</v>
      </c>
      <c r="AK108" s="49">
        <f t="shared" si="365"/>
        <v>1885</v>
      </c>
      <c r="AL108" s="49">
        <f t="shared" si="365"/>
        <v>1409</v>
      </c>
      <c r="AM108" s="49">
        <f t="shared" si="365"/>
        <v>1723</v>
      </c>
      <c r="AN108" s="49">
        <f t="shared" si="365"/>
        <v>1732</v>
      </c>
      <c r="AO108" s="49">
        <f t="shared" si="365"/>
        <v>2140</v>
      </c>
      <c r="AP108" s="49">
        <f t="shared" si="365"/>
        <v>2197</v>
      </c>
      <c r="AQ108" s="49">
        <f t="shared" si="365"/>
        <v>1567</v>
      </c>
      <c r="AR108" s="49">
        <f t="shared" si="365"/>
        <v>3526</v>
      </c>
      <c r="AS108" s="49">
        <f t="shared" si="365"/>
        <v>3068</v>
      </c>
      <c r="AT108" s="49">
        <f t="shared" si="365"/>
        <v>2924</v>
      </c>
      <c r="AU108" s="49">
        <f t="shared" si="365"/>
        <v>2663</v>
      </c>
      <c r="AV108" s="49">
        <f t="shared" si="365"/>
        <v>2666</v>
      </c>
      <c r="AW108" s="49">
        <f t="shared" si="365"/>
        <v>2587</v>
      </c>
      <c r="AX108" s="49">
        <f t="shared" si="365"/>
        <v>2540</v>
      </c>
      <c r="AY108" s="49">
        <f t="shared" si="365"/>
        <v>2793</v>
      </c>
      <c r="AZ108" s="49">
        <f t="shared" si="365"/>
        <v>2641</v>
      </c>
      <c r="BA108" s="49">
        <f t="shared" si="365"/>
        <v>3147</v>
      </c>
      <c r="BB108" s="49">
        <f t="shared" si="365"/>
        <v>4022</v>
      </c>
      <c r="BC108" s="49">
        <f t="shared" si="365"/>
        <v>3999</v>
      </c>
      <c r="BD108" s="49">
        <f t="shared" si="365"/>
        <v>4159</v>
      </c>
      <c r="BE108" s="49">
        <f t="shared" si="365"/>
        <v>8565</v>
      </c>
      <c r="BF108" s="49">
        <f t="shared" si="365"/>
        <v>7236</v>
      </c>
      <c r="BG108" s="49">
        <f t="shared" si="365"/>
        <v>7036</v>
      </c>
      <c r="BH108" s="49">
        <f t="shared" si="365"/>
        <v>7634</v>
      </c>
      <c r="BI108" s="49">
        <f t="shared" si="365"/>
        <v>7596</v>
      </c>
      <c r="BJ108" s="49">
        <f t="shared" si="365"/>
        <v>125</v>
      </c>
      <c r="BK108" s="49">
        <f t="shared" si="365"/>
        <v>134</v>
      </c>
      <c r="BL108" s="49">
        <f t="shared" si="365"/>
        <v>137</v>
      </c>
      <c r="BM108" s="49">
        <f t="shared" si="365"/>
        <v>141</v>
      </c>
      <c r="BN108" s="49">
        <f t="shared" si="365"/>
        <v>137</v>
      </c>
      <c r="BO108" s="49">
        <f t="shared" ref="BO108:DZ108" si="366">SUM(BO66,BO68,BO74:BO76)</f>
        <v>141</v>
      </c>
      <c r="BP108" s="49">
        <f t="shared" si="366"/>
        <v>140</v>
      </c>
      <c r="BQ108" s="49">
        <f t="shared" si="366"/>
        <v>150</v>
      </c>
      <c r="BR108" s="49">
        <f t="shared" si="366"/>
        <v>141</v>
      </c>
      <c r="BS108" s="49">
        <f t="shared" si="366"/>
        <v>145</v>
      </c>
      <c r="BT108" s="49">
        <f t="shared" si="366"/>
        <v>148</v>
      </c>
      <c r="BU108" s="49">
        <f t="shared" si="366"/>
        <v>154</v>
      </c>
      <c r="BV108" s="49">
        <f t="shared" si="366"/>
        <v>153</v>
      </c>
      <c r="BW108" s="49">
        <f t="shared" si="366"/>
        <v>138</v>
      </c>
      <c r="BX108" s="49">
        <f t="shared" si="366"/>
        <v>526</v>
      </c>
      <c r="BY108" s="49">
        <f t="shared" si="366"/>
        <v>643</v>
      </c>
      <c r="BZ108" s="49">
        <f t="shared" si="366"/>
        <v>660</v>
      </c>
      <c r="CA108" s="49">
        <f t="shared" si="366"/>
        <v>208</v>
      </c>
      <c r="CB108" s="49">
        <f t="shared" si="366"/>
        <v>227</v>
      </c>
      <c r="CC108" s="49">
        <f t="shared" si="366"/>
        <v>250</v>
      </c>
      <c r="CD108" s="49">
        <f t="shared" si="366"/>
        <v>226</v>
      </c>
      <c r="CE108" s="49">
        <f t="shared" si="366"/>
        <v>224</v>
      </c>
      <c r="CF108" s="49">
        <f t="shared" si="366"/>
        <v>247</v>
      </c>
      <c r="CG108" s="49">
        <f t="shared" si="366"/>
        <v>260</v>
      </c>
      <c r="CH108" s="49">
        <f t="shared" si="366"/>
        <v>275</v>
      </c>
      <c r="CI108" s="49">
        <f t="shared" si="366"/>
        <v>287</v>
      </c>
      <c r="CJ108" s="49">
        <f t="shared" si="366"/>
        <v>224</v>
      </c>
      <c r="CK108" s="49">
        <f t="shared" si="366"/>
        <v>237</v>
      </c>
      <c r="CL108" s="49">
        <f t="shared" si="366"/>
        <v>251</v>
      </c>
      <c r="CM108" s="49">
        <f t="shared" si="366"/>
        <v>262</v>
      </c>
      <c r="CN108" s="49">
        <f t="shared" si="366"/>
        <v>266</v>
      </c>
      <c r="CO108" s="49">
        <f t="shared" si="366"/>
        <v>288</v>
      </c>
      <c r="CP108" s="49">
        <f t="shared" si="366"/>
        <v>290</v>
      </c>
      <c r="CQ108" s="49">
        <f t="shared" si="366"/>
        <v>305</v>
      </c>
      <c r="CR108" s="49">
        <f t="shared" si="366"/>
        <v>291</v>
      </c>
      <c r="CS108" s="49">
        <f t="shared" si="366"/>
        <v>317</v>
      </c>
      <c r="CT108" s="49">
        <f t="shared" si="366"/>
        <v>347</v>
      </c>
      <c r="CU108" s="49">
        <f t="shared" si="366"/>
        <v>356</v>
      </c>
      <c r="CV108" s="49">
        <f t="shared" si="366"/>
        <v>374</v>
      </c>
      <c r="CW108" s="49">
        <f t="shared" si="366"/>
        <v>462</v>
      </c>
      <c r="CX108" s="49">
        <f t="shared" si="366"/>
        <v>464</v>
      </c>
      <c r="CY108" s="49">
        <f t="shared" si="366"/>
        <v>484</v>
      </c>
      <c r="CZ108" s="49">
        <f t="shared" si="366"/>
        <v>536</v>
      </c>
      <c r="DA108" s="49">
        <f t="shared" si="366"/>
        <v>425</v>
      </c>
      <c r="DB108" s="49">
        <f t="shared" si="366"/>
        <v>519</v>
      </c>
      <c r="DC108" s="49">
        <f t="shared" si="366"/>
        <v>590</v>
      </c>
      <c r="DD108" s="49">
        <f t="shared" si="366"/>
        <v>632</v>
      </c>
      <c r="DE108" s="49">
        <f t="shared" si="366"/>
        <v>706</v>
      </c>
      <c r="DF108" s="49">
        <f t="shared" si="366"/>
        <v>808</v>
      </c>
      <c r="DG108" s="49">
        <f t="shared" si="366"/>
        <v>816</v>
      </c>
      <c r="DH108" s="49">
        <f t="shared" si="366"/>
        <v>782</v>
      </c>
      <c r="DI108" s="49">
        <f t="shared" si="366"/>
        <v>778</v>
      </c>
      <c r="DJ108" s="49">
        <f t="shared" si="366"/>
        <v>118802</v>
      </c>
      <c r="DK108" s="49">
        <f t="shared" si="366"/>
        <v>111509</v>
      </c>
      <c r="DL108" s="49">
        <f t="shared" si="366"/>
        <v>110003</v>
      </c>
      <c r="DM108" s="49">
        <f t="shared" si="366"/>
        <v>97663</v>
      </c>
      <c r="DN108" s="49">
        <f t="shared" si="366"/>
        <v>101584</v>
      </c>
      <c r="DO108" s="49">
        <f t="shared" si="366"/>
        <v>97511</v>
      </c>
      <c r="DP108" s="49">
        <f t="shared" si="366"/>
        <v>121728</v>
      </c>
      <c r="DQ108" s="49">
        <f t="shared" si="366"/>
        <v>109348</v>
      </c>
      <c r="DR108" s="49">
        <f t="shared" si="366"/>
        <v>116819</v>
      </c>
      <c r="DS108" s="49">
        <f t="shared" si="366"/>
        <v>103328</v>
      </c>
      <c r="DT108" s="49">
        <f t="shared" si="366"/>
        <v>122030</v>
      </c>
      <c r="DU108" s="49">
        <f t="shared" si="366"/>
        <v>114300</v>
      </c>
      <c r="DV108" s="49">
        <f t="shared" si="366"/>
        <v>101486</v>
      </c>
      <c r="DW108" s="49">
        <f t="shared" si="366"/>
        <v>106056</v>
      </c>
      <c r="DX108" s="49">
        <f t="shared" si="366"/>
        <v>131678</v>
      </c>
      <c r="DY108" s="49">
        <f t="shared" si="366"/>
        <v>129302</v>
      </c>
      <c r="DZ108" s="49">
        <f t="shared" si="366"/>
        <v>129480</v>
      </c>
      <c r="EA108" s="49">
        <f t="shared" ref="EA108:GL108" si="367">SUM(EA66,EA68,EA74:EA76)</f>
        <v>148334</v>
      </c>
      <c r="EB108" s="49">
        <f t="shared" si="367"/>
        <v>145181</v>
      </c>
      <c r="EC108" s="49">
        <f t="shared" si="367"/>
        <v>138531</v>
      </c>
      <c r="ED108" s="49">
        <f t="shared" si="367"/>
        <v>246971</v>
      </c>
      <c r="EE108" s="49">
        <f t="shared" si="367"/>
        <v>135924</v>
      </c>
      <c r="EF108" s="49">
        <f t="shared" si="367"/>
        <v>183175</v>
      </c>
      <c r="EG108" s="49">
        <f t="shared" si="367"/>
        <v>178471</v>
      </c>
      <c r="EH108" s="49">
        <f t="shared" si="367"/>
        <v>139958</v>
      </c>
      <c r="EI108" s="49">
        <f t="shared" si="367"/>
        <v>152051</v>
      </c>
      <c r="EJ108" s="49">
        <f t="shared" si="367"/>
        <v>186496</v>
      </c>
      <c r="EK108" s="49">
        <f t="shared" si="367"/>
        <v>155250</v>
      </c>
      <c r="EL108" s="49">
        <f t="shared" si="367"/>
        <v>167476</v>
      </c>
      <c r="EM108" s="49">
        <f t="shared" si="367"/>
        <v>139903</v>
      </c>
      <c r="EN108" s="49">
        <f t="shared" si="367"/>
        <v>135029</v>
      </c>
      <c r="EO108" s="49">
        <f t="shared" si="367"/>
        <v>124532</v>
      </c>
      <c r="EP108" s="49">
        <f t="shared" si="367"/>
        <v>174096</v>
      </c>
      <c r="EQ108" s="49">
        <f t="shared" si="367"/>
        <v>150100</v>
      </c>
      <c r="ER108" s="49">
        <f t="shared" si="367"/>
        <v>152474</v>
      </c>
      <c r="ES108" s="49">
        <f t="shared" si="367"/>
        <v>156458</v>
      </c>
      <c r="ET108" s="49">
        <f t="shared" si="367"/>
        <v>158724</v>
      </c>
      <c r="EU108" s="49">
        <f t="shared" si="367"/>
        <v>167066</v>
      </c>
      <c r="EV108" s="49">
        <f t="shared" si="367"/>
        <v>160430</v>
      </c>
      <c r="EW108" s="49">
        <f t="shared" si="367"/>
        <v>162464</v>
      </c>
      <c r="EX108" s="49">
        <f t="shared" si="367"/>
        <v>178003</v>
      </c>
      <c r="EY108" s="49">
        <f t="shared" si="367"/>
        <v>213600</v>
      </c>
      <c r="EZ108" s="49">
        <f t="shared" si="367"/>
        <v>178351</v>
      </c>
      <c r="FA108" s="49">
        <f t="shared" si="367"/>
        <v>195997</v>
      </c>
      <c r="FB108" s="49">
        <f t="shared" si="367"/>
        <v>191267</v>
      </c>
      <c r="FC108" s="49">
        <f t="shared" si="367"/>
        <v>244820</v>
      </c>
      <c r="FD108" s="49">
        <f t="shared" si="367"/>
        <v>219752</v>
      </c>
      <c r="FE108" s="49">
        <f t="shared" si="367"/>
        <v>243420</v>
      </c>
      <c r="FF108" s="49">
        <f t="shared" si="367"/>
        <v>194847</v>
      </c>
      <c r="FG108" s="49">
        <f t="shared" si="367"/>
        <v>216414</v>
      </c>
      <c r="FH108" s="49">
        <f t="shared" si="367"/>
        <v>226267</v>
      </c>
      <c r="FI108" s="49">
        <f t="shared" si="367"/>
        <v>216380</v>
      </c>
      <c r="FJ108" s="49">
        <f t="shared" si="367"/>
        <v>215498</v>
      </c>
      <c r="FK108" s="49">
        <f t="shared" si="367"/>
        <v>225806</v>
      </c>
      <c r="FL108" s="49">
        <f t="shared" si="367"/>
        <v>255212</v>
      </c>
      <c r="FM108" s="49">
        <f t="shared" si="367"/>
        <v>236434</v>
      </c>
      <c r="FN108" s="49">
        <f t="shared" si="367"/>
        <v>246734</v>
      </c>
      <c r="FO108" s="49">
        <f t="shared" si="367"/>
        <v>231306</v>
      </c>
      <c r="FP108" s="49">
        <f t="shared" si="367"/>
        <v>285407</v>
      </c>
      <c r="FQ108" s="49">
        <f t="shared" si="367"/>
        <v>263550</v>
      </c>
      <c r="FR108" s="49">
        <f t="shared" si="367"/>
        <v>288352</v>
      </c>
      <c r="FS108" s="49">
        <f t="shared" si="367"/>
        <v>301449</v>
      </c>
      <c r="FT108" s="49">
        <f t="shared" si="367"/>
        <v>320755</v>
      </c>
      <c r="FU108" s="49">
        <f t="shared" si="367"/>
        <v>319233</v>
      </c>
      <c r="FV108" s="49">
        <f t="shared" si="367"/>
        <v>306325</v>
      </c>
      <c r="FW108" s="49">
        <f t="shared" si="367"/>
        <v>318139</v>
      </c>
      <c r="FX108" s="49">
        <f t="shared" si="367"/>
        <v>334176</v>
      </c>
      <c r="FY108" s="49">
        <f t="shared" si="367"/>
        <v>355713</v>
      </c>
      <c r="FZ108" s="49">
        <f t="shared" si="367"/>
        <v>328531</v>
      </c>
      <c r="GA108" s="49">
        <f t="shared" si="367"/>
        <v>358794</v>
      </c>
      <c r="GB108" s="49">
        <f t="shared" si="367"/>
        <v>432081</v>
      </c>
      <c r="GC108" s="49">
        <f t="shared" si="367"/>
        <v>409892</v>
      </c>
      <c r="GD108" s="49">
        <f t="shared" si="367"/>
        <v>363685</v>
      </c>
      <c r="GE108" s="49">
        <f t="shared" si="367"/>
        <v>393724</v>
      </c>
      <c r="GF108" s="49">
        <f t="shared" si="367"/>
        <v>356386</v>
      </c>
      <c r="GG108" s="49">
        <f t="shared" si="367"/>
        <v>400399</v>
      </c>
      <c r="GH108" s="49">
        <f t="shared" si="367"/>
        <v>417449</v>
      </c>
      <c r="GI108" s="49">
        <f t="shared" si="367"/>
        <v>420413</v>
      </c>
      <c r="GJ108" s="49">
        <f t="shared" si="367"/>
        <v>666566</v>
      </c>
      <c r="GK108" s="49">
        <f t="shared" si="367"/>
        <v>607300</v>
      </c>
      <c r="GL108" s="49">
        <f t="shared" si="367"/>
        <v>615685</v>
      </c>
      <c r="GM108" s="49">
        <f t="shared" ref="GM108:IX108" si="368">SUM(GM66,GM68,GM74:GM76)</f>
        <v>537673</v>
      </c>
      <c r="GN108" s="49">
        <f t="shared" si="368"/>
        <v>531174</v>
      </c>
      <c r="GO108" s="49">
        <f t="shared" si="368"/>
        <v>587208</v>
      </c>
      <c r="GP108" s="49">
        <f t="shared" si="368"/>
        <v>604138</v>
      </c>
      <c r="GQ108" s="49">
        <f t="shared" si="368"/>
        <v>592895</v>
      </c>
      <c r="GR108" s="49">
        <f t="shared" si="368"/>
        <v>589490</v>
      </c>
      <c r="GS108" s="49">
        <f t="shared" si="368"/>
        <v>613310</v>
      </c>
      <c r="GT108" s="49">
        <f t="shared" si="368"/>
        <v>676669</v>
      </c>
      <c r="GU108" s="49">
        <f t="shared" si="368"/>
        <v>625035</v>
      </c>
      <c r="GV108" s="49">
        <f t="shared" si="368"/>
        <v>625301</v>
      </c>
      <c r="GW108" s="49">
        <f t="shared" si="368"/>
        <v>653866</v>
      </c>
      <c r="GX108" s="49">
        <f t="shared" si="368"/>
        <v>661412</v>
      </c>
      <c r="GY108" s="49">
        <f t="shared" si="368"/>
        <v>738276</v>
      </c>
      <c r="GZ108" s="49">
        <f t="shared" si="368"/>
        <v>861973</v>
      </c>
      <c r="HA108" s="49">
        <f t="shared" si="368"/>
        <v>700888</v>
      </c>
      <c r="HB108" s="49">
        <f t="shared" si="368"/>
        <v>689974</v>
      </c>
      <c r="HC108" s="49">
        <f t="shared" si="368"/>
        <v>735584</v>
      </c>
      <c r="HD108" s="49">
        <f t="shared" si="368"/>
        <v>785442</v>
      </c>
      <c r="HE108" s="49">
        <f t="shared" si="368"/>
        <v>763053</v>
      </c>
      <c r="HF108" s="49">
        <f t="shared" si="368"/>
        <v>676756</v>
      </c>
      <c r="HG108" s="49">
        <f t="shared" si="368"/>
        <v>716985</v>
      </c>
      <c r="HH108" s="49">
        <f t="shared" si="368"/>
        <v>749668</v>
      </c>
      <c r="HI108" s="49">
        <f t="shared" si="368"/>
        <v>717124</v>
      </c>
      <c r="HJ108" s="49">
        <f t="shared" si="368"/>
        <v>721744</v>
      </c>
      <c r="HK108" s="49">
        <f t="shared" si="368"/>
        <v>645714</v>
      </c>
      <c r="HL108" s="49">
        <f t="shared" si="368"/>
        <v>701889</v>
      </c>
      <c r="HM108" s="49">
        <f t="shared" si="368"/>
        <v>664938</v>
      </c>
      <c r="HN108" s="49">
        <f t="shared" si="368"/>
        <v>633470</v>
      </c>
      <c r="HO108" s="49">
        <f t="shared" si="368"/>
        <v>594086</v>
      </c>
      <c r="HP108" s="49">
        <f t="shared" si="368"/>
        <v>673772</v>
      </c>
      <c r="HQ108" s="49">
        <f t="shared" si="368"/>
        <v>639748</v>
      </c>
      <c r="HR108" s="49">
        <f t="shared" si="368"/>
        <v>664678</v>
      </c>
      <c r="HS108" s="49">
        <f t="shared" si="368"/>
        <v>627143</v>
      </c>
      <c r="HT108" s="49">
        <f t="shared" si="368"/>
        <v>648373</v>
      </c>
      <c r="HU108" s="49">
        <f t="shared" si="368"/>
        <v>698714</v>
      </c>
      <c r="HV108" s="49">
        <f t="shared" si="368"/>
        <v>632191</v>
      </c>
      <c r="HW108" s="49">
        <f t="shared" si="368"/>
        <v>633836</v>
      </c>
      <c r="HX108" s="49">
        <f t="shared" si="368"/>
        <v>642605</v>
      </c>
      <c r="HY108" s="49">
        <f t="shared" si="368"/>
        <v>656207</v>
      </c>
      <c r="HZ108" s="49">
        <f t="shared" si="368"/>
        <v>656760</v>
      </c>
      <c r="IA108" s="49">
        <f t="shared" si="368"/>
        <v>672365</v>
      </c>
      <c r="IB108" s="49">
        <f t="shared" si="368"/>
        <v>645198</v>
      </c>
      <c r="IC108" s="49">
        <f t="shared" si="368"/>
        <v>709114</v>
      </c>
      <c r="ID108" s="49">
        <f t="shared" si="368"/>
        <v>715231</v>
      </c>
      <c r="IE108" s="49">
        <f t="shared" si="368"/>
        <v>704414</v>
      </c>
      <c r="IF108" s="49">
        <f t="shared" si="368"/>
        <v>669879</v>
      </c>
      <c r="IG108" s="49">
        <f t="shared" si="368"/>
        <v>790976</v>
      </c>
      <c r="IH108" s="49">
        <f t="shared" si="368"/>
        <v>851075</v>
      </c>
      <c r="II108" s="49">
        <f t="shared" si="368"/>
        <v>692769</v>
      </c>
      <c r="IJ108" s="49">
        <f t="shared" si="368"/>
        <v>701356</v>
      </c>
      <c r="IK108" s="49">
        <f t="shared" si="368"/>
        <v>718807</v>
      </c>
      <c r="IL108" s="49">
        <f t="shared" si="368"/>
        <v>791515</v>
      </c>
      <c r="IM108" s="49">
        <f t="shared" si="368"/>
        <v>669187</v>
      </c>
      <c r="IN108" s="49">
        <f t="shared" si="368"/>
        <v>712733</v>
      </c>
      <c r="IO108" s="49">
        <f t="shared" si="368"/>
        <v>682539</v>
      </c>
      <c r="IP108" s="49">
        <f t="shared" si="368"/>
        <v>800133</v>
      </c>
      <c r="IQ108" s="49">
        <f t="shared" si="368"/>
        <v>725786</v>
      </c>
      <c r="IR108" s="49">
        <f t="shared" si="368"/>
        <v>684936</v>
      </c>
      <c r="IS108" s="49">
        <f t="shared" si="368"/>
        <v>766825</v>
      </c>
      <c r="IT108" s="49">
        <f t="shared" si="368"/>
        <v>839077</v>
      </c>
      <c r="IU108" s="49">
        <f t="shared" si="368"/>
        <v>936902</v>
      </c>
      <c r="IV108" s="49">
        <f t="shared" si="368"/>
        <v>778013</v>
      </c>
      <c r="IW108" s="49">
        <f t="shared" si="368"/>
        <v>820876</v>
      </c>
      <c r="IX108" s="49">
        <f t="shared" si="368"/>
        <v>818785</v>
      </c>
      <c r="IY108" s="49">
        <f t="shared" ref="IY108:LJ108" si="369">SUM(IY66,IY68,IY74:IY76)</f>
        <v>1018201</v>
      </c>
      <c r="IZ108" s="49">
        <f t="shared" si="369"/>
        <v>869086</v>
      </c>
      <c r="JA108" s="49">
        <f t="shared" si="369"/>
        <v>830489</v>
      </c>
      <c r="JB108" s="49">
        <f t="shared" si="369"/>
        <v>879367</v>
      </c>
      <c r="JC108" s="49">
        <f t="shared" si="369"/>
        <v>984876</v>
      </c>
      <c r="JD108" s="49">
        <f t="shared" si="369"/>
        <v>954371</v>
      </c>
      <c r="JE108" s="49">
        <f t="shared" si="369"/>
        <v>1010292</v>
      </c>
      <c r="JF108" s="49">
        <f t="shared" si="369"/>
        <v>864662</v>
      </c>
      <c r="JG108" s="49">
        <f t="shared" si="369"/>
        <v>918364</v>
      </c>
      <c r="JH108" s="49">
        <f t="shared" si="369"/>
        <v>1010127</v>
      </c>
      <c r="JI108" s="49">
        <f t="shared" si="369"/>
        <v>979090</v>
      </c>
      <c r="JJ108" s="49">
        <f t="shared" si="369"/>
        <v>1077264</v>
      </c>
      <c r="JK108" s="49">
        <f t="shared" si="369"/>
        <v>875072</v>
      </c>
      <c r="JL108" s="49">
        <f t="shared" si="369"/>
        <v>978177</v>
      </c>
      <c r="JM108" s="49">
        <f t="shared" si="369"/>
        <v>915371</v>
      </c>
      <c r="JN108" s="49">
        <f t="shared" si="369"/>
        <v>841240</v>
      </c>
      <c r="JO108" s="49">
        <f t="shared" si="369"/>
        <v>779007</v>
      </c>
      <c r="JP108" s="49">
        <f t="shared" si="369"/>
        <v>1008601</v>
      </c>
      <c r="JQ108" s="49">
        <f t="shared" si="369"/>
        <v>945376</v>
      </c>
      <c r="JR108" s="49">
        <f t="shared" si="369"/>
        <v>942545</v>
      </c>
      <c r="JS108" s="49">
        <f t="shared" si="369"/>
        <v>756277</v>
      </c>
      <c r="JT108" s="49">
        <f t="shared" si="369"/>
        <v>745799</v>
      </c>
      <c r="JU108" s="49">
        <f t="shared" si="369"/>
        <v>775953</v>
      </c>
      <c r="JV108" s="49">
        <f t="shared" si="369"/>
        <v>692325</v>
      </c>
      <c r="JW108" s="49">
        <f t="shared" si="369"/>
        <v>745793</v>
      </c>
      <c r="JX108" s="49">
        <f t="shared" si="369"/>
        <v>726481</v>
      </c>
      <c r="JY108" s="49">
        <f t="shared" si="369"/>
        <v>834431</v>
      </c>
      <c r="JZ108" s="49">
        <f t="shared" si="369"/>
        <v>749001</v>
      </c>
      <c r="KA108" s="49">
        <f t="shared" si="369"/>
        <v>688836</v>
      </c>
      <c r="KB108" s="49">
        <f t="shared" si="369"/>
        <v>702205</v>
      </c>
      <c r="KC108" s="49">
        <f t="shared" si="369"/>
        <v>794507</v>
      </c>
      <c r="KD108" s="49">
        <f t="shared" si="369"/>
        <v>751649</v>
      </c>
      <c r="KE108" s="49">
        <f t="shared" si="369"/>
        <v>724665</v>
      </c>
      <c r="KF108" s="49">
        <f t="shared" si="369"/>
        <v>777219</v>
      </c>
      <c r="KG108" s="49">
        <f t="shared" si="369"/>
        <v>739908</v>
      </c>
      <c r="KH108" s="49">
        <f t="shared" si="369"/>
        <v>793308</v>
      </c>
      <c r="KI108" s="49">
        <f t="shared" si="369"/>
        <v>711660</v>
      </c>
      <c r="KJ108" s="49">
        <f t="shared" si="369"/>
        <v>684102</v>
      </c>
      <c r="KK108" s="49">
        <f t="shared" si="369"/>
        <v>692135</v>
      </c>
      <c r="KL108" s="49">
        <f t="shared" si="369"/>
        <v>743146</v>
      </c>
      <c r="KM108" s="49">
        <f t="shared" si="369"/>
        <v>669563</v>
      </c>
      <c r="KN108" s="49">
        <f t="shared" si="369"/>
        <v>640170</v>
      </c>
      <c r="KO108" s="49">
        <f t="shared" si="369"/>
        <v>649611</v>
      </c>
      <c r="KP108" s="49">
        <f t="shared" si="369"/>
        <v>703282</v>
      </c>
      <c r="KQ108" s="49">
        <f t="shared" si="369"/>
        <v>697794</v>
      </c>
      <c r="KR108" s="49">
        <f t="shared" si="369"/>
        <v>650529</v>
      </c>
      <c r="KS108" s="49">
        <f t="shared" si="369"/>
        <v>661301</v>
      </c>
      <c r="KT108" s="49">
        <f t="shared" si="369"/>
        <v>727140</v>
      </c>
      <c r="KU108" s="49">
        <f t="shared" si="369"/>
        <v>792629</v>
      </c>
      <c r="KV108" s="49">
        <f t="shared" si="369"/>
        <v>708783</v>
      </c>
      <c r="KW108" s="49">
        <f t="shared" si="369"/>
        <v>724815</v>
      </c>
      <c r="KX108" s="49">
        <f t="shared" si="369"/>
        <v>722549</v>
      </c>
      <c r="KY108" s="49">
        <f t="shared" si="369"/>
        <v>899116</v>
      </c>
      <c r="KZ108" s="49">
        <f t="shared" si="369"/>
        <v>748074</v>
      </c>
      <c r="LA108" s="49">
        <f t="shared" si="369"/>
        <v>688430</v>
      </c>
      <c r="LB108" s="49">
        <f t="shared" si="369"/>
        <v>757520</v>
      </c>
      <c r="LC108" s="49">
        <f t="shared" si="369"/>
        <v>729225</v>
      </c>
      <c r="LD108" s="49">
        <f t="shared" si="369"/>
        <v>747745</v>
      </c>
      <c r="LE108" s="49">
        <f t="shared" si="369"/>
        <v>712893</v>
      </c>
      <c r="LF108" s="49">
        <f t="shared" si="369"/>
        <v>688506</v>
      </c>
      <c r="LG108" s="49">
        <f t="shared" si="369"/>
        <v>655393</v>
      </c>
      <c r="LH108" s="49">
        <f t="shared" si="369"/>
        <v>769478</v>
      </c>
      <c r="LI108" s="49">
        <f t="shared" si="369"/>
        <v>682629</v>
      </c>
      <c r="LJ108" s="49">
        <f t="shared" si="369"/>
        <v>666738</v>
      </c>
      <c r="LK108" s="49">
        <f t="shared" ref="LK108:NV108" si="370">SUM(LK66,LK68,LK74:LK76)</f>
        <v>580054</v>
      </c>
      <c r="LL108" s="49">
        <f t="shared" si="370"/>
        <v>560899</v>
      </c>
      <c r="LM108" s="49">
        <f t="shared" si="370"/>
        <v>524498</v>
      </c>
      <c r="LN108" s="49">
        <f t="shared" si="370"/>
        <v>482170</v>
      </c>
      <c r="LO108" s="49">
        <f t="shared" si="370"/>
        <v>480694</v>
      </c>
      <c r="LP108" s="49">
        <f t="shared" si="370"/>
        <v>482588</v>
      </c>
      <c r="LQ108" s="49">
        <f t="shared" si="370"/>
        <v>539999</v>
      </c>
      <c r="LR108" s="49">
        <f t="shared" si="370"/>
        <v>531341</v>
      </c>
      <c r="LS108" s="49">
        <f t="shared" si="370"/>
        <v>547675</v>
      </c>
      <c r="LT108" s="49">
        <f t="shared" si="370"/>
        <v>541793</v>
      </c>
      <c r="LU108" s="49">
        <f t="shared" si="370"/>
        <v>654482</v>
      </c>
      <c r="LV108" s="49">
        <f t="shared" si="370"/>
        <v>554578</v>
      </c>
      <c r="LW108" s="49">
        <f t="shared" si="370"/>
        <v>536887</v>
      </c>
      <c r="LX108" s="49">
        <f t="shared" si="370"/>
        <v>533426</v>
      </c>
      <c r="LY108" s="49">
        <f t="shared" si="370"/>
        <v>600880</v>
      </c>
      <c r="LZ108" s="49">
        <f t="shared" si="370"/>
        <v>544230</v>
      </c>
      <c r="MA108" s="49">
        <f t="shared" si="370"/>
        <v>522243</v>
      </c>
      <c r="MB108" s="49">
        <f t="shared" si="370"/>
        <v>535561</v>
      </c>
      <c r="MC108" s="49">
        <f t="shared" si="370"/>
        <v>502743</v>
      </c>
      <c r="MD108" s="49">
        <f t="shared" si="370"/>
        <v>555984</v>
      </c>
      <c r="ME108" s="49">
        <f t="shared" si="370"/>
        <v>487710</v>
      </c>
      <c r="MF108" s="49">
        <f t="shared" si="370"/>
        <v>510428</v>
      </c>
      <c r="MG108" s="49">
        <f t="shared" si="370"/>
        <v>509114</v>
      </c>
      <c r="MH108" s="49">
        <f t="shared" si="370"/>
        <v>673393</v>
      </c>
      <c r="MI108" s="49">
        <f t="shared" si="370"/>
        <v>531226</v>
      </c>
      <c r="MJ108" s="49">
        <f t="shared" si="370"/>
        <v>473528</v>
      </c>
      <c r="MK108" s="49">
        <f t="shared" si="370"/>
        <v>482544</v>
      </c>
      <c r="ML108" s="49">
        <f t="shared" si="370"/>
        <v>528393</v>
      </c>
      <c r="MM108" s="49">
        <f t="shared" si="370"/>
        <v>498852</v>
      </c>
      <c r="MN108" s="49">
        <f t="shared" si="370"/>
        <v>455514</v>
      </c>
      <c r="MO108" s="49">
        <f t="shared" si="370"/>
        <v>455593</v>
      </c>
      <c r="MP108" s="49">
        <f t="shared" si="370"/>
        <v>449441</v>
      </c>
      <c r="MQ108" s="49">
        <f t="shared" si="370"/>
        <v>507916</v>
      </c>
      <c r="MR108" s="49">
        <f t="shared" si="370"/>
        <v>441328</v>
      </c>
      <c r="MS108" s="49">
        <f t="shared" si="370"/>
        <v>433848</v>
      </c>
      <c r="MT108" s="49">
        <f t="shared" si="370"/>
        <v>463968</v>
      </c>
      <c r="MU108" s="49">
        <f t="shared" si="370"/>
        <v>598692</v>
      </c>
      <c r="MV108" s="49">
        <f t="shared" si="370"/>
        <v>553385</v>
      </c>
      <c r="MW108" s="49">
        <f t="shared" si="370"/>
        <v>487206</v>
      </c>
      <c r="MX108" s="49">
        <f t="shared" si="370"/>
        <v>534670</v>
      </c>
      <c r="MY108" s="49">
        <f t="shared" si="370"/>
        <v>536311</v>
      </c>
      <c r="MZ108" s="49">
        <f t="shared" si="370"/>
        <v>593084</v>
      </c>
      <c r="NA108" s="49">
        <f t="shared" si="370"/>
        <v>511660</v>
      </c>
      <c r="NB108" s="49">
        <f t="shared" si="370"/>
        <v>536883</v>
      </c>
      <c r="NC108" s="49">
        <f t="shared" si="370"/>
        <v>528175</v>
      </c>
      <c r="ND108" s="49">
        <f t="shared" si="370"/>
        <v>646020</v>
      </c>
      <c r="NE108" s="49">
        <f t="shared" si="370"/>
        <v>518368</v>
      </c>
      <c r="NF108" s="49">
        <f t="shared" si="370"/>
        <v>514206</v>
      </c>
      <c r="NG108" s="49">
        <f t="shared" si="370"/>
        <v>501747</v>
      </c>
      <c r="NH108" s="49">
        <f t="shared" si="370"/>
        <v>616299</v>
      </c>
      <c r="NI108" s="49">
        <f t="shared" si="370"/>
        <v>549428</v>
      </c>
      <c r="NJ108" s="49">
        <f t="shared" si="370"/>
        <v>511155</v>
      </c>
      <c r="NK108" s="49">
        <f t="shared" si="370"/>
        <v>568398</v>
      </c>
      <c r="NL108" s="49">
        <f t="shared" si="370"/>
        <v>491239</v>
      </c>
      <c r="NM108" s="49">
        <f t="shared" si="370"/>
        <v>512563</v>
      </c>
      <c r="NN108" s="49">
        <f t="shared" si="370"/>
        <v>443631</v>
      </c>
      <c r="NO108" s="49">
        <f t="shared" si="370"/>
        <v>465967</v>
      </c>
      <c r="NP108" s="49">
        <f t="shared" si="370"/>
        <v>435529</v>
      </c>
      <c r="NQ108" s="49">
        <f t="shared" si="370"/>
        <v>542631</v>
      </c>
      <c r="NR108" s="49">
        <f t="shared" si="370"/>
        <v>472987</v>
      </c>
      <c r="NS108" s="49">
        <f t="shared" si="370"/>
        <v>480772</v>
      </c>
      <c r="NT108" s="49">
        <f t="shared" si="370"/>
        <v>476934</v>
      </c>
      <c r="NU108" s="49">
        <f t="shared" si="370"/>
        <v>598202</v>
      </c>
      <c r="NV108" s="49">
        <f t="shared" si="370"/>
        <v>516201</v>
      </c>
      <c r="NW108" s="49">
        <f t="shared" ref="NW108:QH108" si="371">SUM(NW66,NW68,NW74:NW76)</f>
        <v>467469</v>
      </c>
      <c r="NX108" s="49">
        <f t="shared" si="371"/>
        <v>500367</v>
      </c>
      <c r="NY108" s="49">
        <f t="shared" si="371"/>
        <v>533546</v>
      </c>
      <c r="NZ108" s="49">
        <f t="shared" si="371"/>
        <v>570985</v>
      </c>
      <c r="OA108" s="49">
        <f t="shared" si="371"/>
        <v>507041</v>
      </c>
      <c r="OB108" s="49">
        <f t="shared" si="371"/>
        <v>508828</v>
      </c>
      <c r="OC108" s="49">
        <f t="shared" si="371"/>
        <v>488507</v>
      </c>
      <c r="OD108" s="49">
        <f t="shared" si="371"/>
        <v>556334</v>
      </c>
      <c r="OE108" s="49">
        <f t="shared" si="371"/>
        <v>488896</v>
      </c>
      <c r="OF108" s="49">
        <f t="shared" si="371"/>
        <v>476869</v>
      </c>
      <c r="OG108" s="49">
        <f t="shared" si="371"/>
        <v>504126</v>
      </c>
      <c r="OH108" s="49">
        <f t="shared" si="371"/>
        <v>590186</v>
      </c>
      <c r="OI108" s="49">
        <f t="shared" si="371"/>
        <v>552714</v>
      </c>
      <c r="OJ108" s="49">
        <f t="shared" si="371"/>
        <v>481431</v>
      </c>
      <c r="OK108" s="49">
        <f t="shared" si="371"/>
        <v>479686</v>
      </c>
      <c r="OL108" s="49">
        <f t="shared" si="371"/>
        <v>536582</v>
      </c>
      <c r="OM108" s="49">
        <f t="shared" si="371"/>
        <v>529003</v>
      </c>
      <c r="ON108" s="49">
        <f t="shared" si="371"/>
        <v>490374</v>
      </c>
      <c r="OO108" s="49">
        <f t="shared" si="371"/>
        <v>481211</v>
      </c>
      <c r="OP108" s="49">
        <f t="shared" si="371"/>
        <v>470863</v>
      </c>
      <c r="OQ108" s="49">
        <f t="shared" si="371"/>
        <v>534092</v>
      </c>
      <c r="OR108" s="49">
        <f t="shared" si="371"/>
        <v>476899</v>
      </c>
      <c r="OS108" s="49">
        <f t="shared" si="371"/>
        <v>461438</v>
      </c>
      <c r="OT108" s="49">
        <f t="shared" si="371"/>
        <v>510977</v>
      </c>
      <c r="OU108" s="49">
        <f t="shared" si="371"/>
        <v>579011</v>
      </c>
      <c r="OV108" s="49">
        <f t="shared" si="371"/>
        <v>586487</v>
      </c>
      <c r="OW108" s="49">
        <f t="shared" si="371"/>
        <v>541322</v>
      </c>
      <c r="OX108" s="49">
        <f t="shared" si="371"/>
        <v>562290</v>
      </c>
      <c r="OY108" s="49">
        <f t="shared" si="371"/>
        <v>581073</v>
      </c>
      <c r="OZ108" s="49">
        <f t="shared" si="371"/>
        <v>679517</v>
      </c>
      <c r="PA108" s="49">
        <f t="shared" si="371"/>
        <v>583299</v>
      </c>
      <c r="PB108" s="49">
        <f t="shared" si="371"/>
        <v>591901</v>
      </c>
      <c r="PC108" s="49">
        <f t="shared" si="371"/>
        <v>572738</v>
      </c>
      <c r="PD108" s="49">
        <f t="shared" si="371"/>
        <v>740291</v>
      </c>
      <c r="PE108" s="49">
        <f t="shared" si="371"/>
        <v>612392</v>
      </c>
      <c r="PF108" s="49">
        <f t="shared" si="371"/>
        <v>566538</v>
      </c>
      <c r="PG108" s="49">
        <f t="shared" si="371"/>
        <v>587532</v>
      </c>
      <c r="PH108" s="49">
        <f t="shared" si="371"/>
        <v>629439</v>
      </c>
      <c r="PI108" s="49">
        <f t="shared" si="371"/>
        <v>640510</v>
      </c>
      <c r="PJ108" s="49">
        <f t="shared" si="371"/>
        <v>638914</v>
      </c>
      <c r="PK108" s="49">
        <f t="shared" si="371"/>
        <v>740506</v>
      </c>
      <c r="PL108" s="49">
        <f t="shared" si="371"/>
        <v>585342</v>
      </c>
      <c r="PM108" s="49">
        <f t="shared" si="371"/>
        <v>625171</v>
      </c>
      <c r="PN108" s="49">
        <f t="shared" si="371"/>
        <v>559439</v>
      </c>
      <c r="PO108" s="49">
        <f t="shared" si="371"/>
        <v>521183</v>
      </c>
      <c r="PP108" s="49">
        <f t="shared" si="371"/>
        <v>493669</v>
      </c>
      <c r="PQ108" s="49">
        <f t="shared" si="371"/>
        <v>636662</v>
      </c>
      <c r="PR108" s="49">
        <f t="shared" si="371"/>
        <v>571958</v>
      </c>
      <c r="PS108" s="49">
        <f t="shared" si="371"/>
        <v>579307</v>
      </c>
      <c r="PT108" s="49">
        <f t="shared" si="371"/>
        <v>586221</v>
      </c>
      <c r="PU108" s="49">
        <f t="shared" si="371"/>
        <v>654951</v>
      </c>
      <c r="PV108" s="49">
        <f t="shared" si="371"/>
        <v>605455</v>
      </c>
      <c r="PW108" s="49">
        <f t="shared" si="371"/>
        <v>549216</v>
      </c>
      <c r="PX108" s="49">
        <f t="shared" si="371"/>
        <v>579087</v>
      </c>
      <c r="PY108" s="49">
        <f t="shared" si="371"/>
        <v>605151</v>
      </c>
      <c r="PZ108" s="49">
        <f t="shared" si="371"/>
        <v>672641</v>
      </c>
      <c r="QA108" s="49">
        <f t="shared" si="371"/>
        <v>600339</v>
      </c>
      <c r="QB108" s="49">
        <f t="shared" si="371"/>
        <v>620874</v>
      </c>
      <c r="QC108" s="49">
        <f t="shared" si="371"/>
        <v>581647</v>
      </c>
      <c r="QD108" s="49">
        <f t="shared" si="371"/>
        <v>688241</v>
      </c>
      <c r="QE108" s="49">
        <f t="shared" si="371"/>
        <v>621702</v>
      </c>
      <c r="QF108" s="49">
        <f t="shared" si="371"/>
        <v>578150</v>
      </c>
      <c r="QG108" s="49">
        <f t="shared" si="371"/>
        <v>585632</v>
      </c>
      <c r="QH108" s="49">
        <f t="shared" si="371"/>
        <v>647619</v>
      </c>
      <c r="QI108" s="49">
        <f t="shared" ref="QI108:ST108" si="372">SUM(QI66,QI68,QI74:QI76)</f>
        <v>646197</v>
      </c>
      <c r="QJ108" s="49">
        <f t="shared" si="372"/>
        <v>569602</v>
      </c>
      <c r="QK108" s="49">
        <f t="shared" si="372"/>
        <v>606517</v>
      </c>
      <c r="QL108" s="49">
        <f t="shared" si="372"/>
        <v>594521</v>
      </c>
      <c r="QM108" s="49">
        <f t="shared" si="372"/>
        <v>628512</v>
      </c>
      <c r="QN108" s="49">
        <f t="shared" si="372"/>
        <v>554239</v>
      </c>
      <c r="QO108" s="49">
        <f t="shared" si="372"/>
        <v>549902</v>
      </c>
      <c r="QP108" s="49">
        <f t="shared" si="372"/>
        <v>515609</v>
      </c>
      <c r="QQ108" s="49">
        <f t="shared" si="372"/>
        <v>634375</v>
      </c>
      <c r="QR108" s="49">
        <f t="shared" si="372"/>
        <v>560692</v>
      </c>
      <c r="QS108" s="49">
        <f t="shared" si="372"/>
        <v>526207</v>
      </c>
      <c r="QT108" s="49">
        <f t="shared" si="372"/>
        <v>562712</v>
      </c>
      <c r="QU108" s="49">
        <f t="shared" si="372"/>
        <v>620681</v>
      </c>
      <c r="QV108" s="49">
        <f t="shared" si="372"/>
        <v>692186</v>
      </c>
      <c r="QW108" s="49">
        <f t="shared" si="372"/>
        <v>593842</v>
      </c>
      <c r="QX108" s="49">
        <f t="shared" si="372"/>
        <v>627291</v>
      </c>
      <c r="QY108" s="49">
        <f t="shared" si="372"/>
        <v>620351</v>
      </c>
      <c r="QZ108" s="49">
        <f t="shared" si="372"/>
        <v>768705</v>
      </c>
      <c r="RA108" s="49">
        <f t="shared" si="372"/>
        <v>635379</v>
      </c>
      <c r="RB108" s="49">
        <f t="shared" si="372"/>
        <v>602185</v>
      </c>
      <c r="RC108" s="49">
        <f t="shared" si="372"/>
        <v>600453</v>
      </c>
      <c r="RD108" s="49">
        <f t="shared" si="372"/>
        <v>740259</v>
      </c>
      <c r="RE108" s="49">
        <f t="shared" si="372"/>
        <v>670826</v>
      </c>
      <c r="RF108" s="49">
        <f t="shared" si="372"/>
        <v>607188</v>
      </c>
      <c r="RG108" s="49">
        <f t="shared" si="372"/>
        <v>621186</v>
      </c>
      <c r="RH108" s="49">
        <f t="shared" si="372"/>
        <v>658287</v>
      </c>
      <c r="RI108" s="49">
        <f t="shared" si="372"/>
        <v>702257</v>
      </c>
      <c r="RJ108" s="49">
        <f t="shared" si="372"/>
        <v>582763</v>
      </c>
      <c r="RK108" s="49">
        <f t="shared" si="372"/>
        <v>662615</v>
      </c>
      <c r="RL108" s="49">
        <f t="shared" si="372"/>
        <v>568257</v>
      </c>
      <c r="RM108" s="49">
        <f t="shared" si="372"/>
        <v>632026</v>
      </c>
      <c r="RN108" s="49">
        <f t="shared" si="372"/>
        <v>558433</v>
      </c>
      <c r="RO108" s="49">
        <f t="shared" si="372"/>
        <v>519704</v>
      </c>
      <c r="RP108" s="49">
        <f t="shared" si="372"/>
        <v>507765</v>
      </c>
      <c r="RQ108" s="49">
        <f t="shared" si="372"/>
        <v>562814</v>
      </c>
      <c r="RR108" s="49">
        <f t="shared" si="372"/>
        <v>595740</v>
      </c>
      <c r="RS108" s="49">
        <f t="shared" si="372"/>
        <v>570434</v>
      </c>
      <c r="RT108" s="49">
        <f t="shared" si="372"/>
        <v>566542</v>
      </c>
      <c r="RU108" s="49">
        <f t="shared" si="372"/>
        <v>600224</v>
      </c>
      <c r="RV108" s="49">
        <f t="shared" si="372"/>
        <v>652945</v>
      </c>
      <c r="RW108" s="49">
        <f t="shared" si="372"/>
        <v>548431</v>
      </c>
      <c r="RX108" s="49">
        <f t="shared" si="372"/>
        <v>547294</v>
      </c>
      <c r="RY108" s="49">
        <f t="shared" si="372"/>
        <v>555312</v>
      </c>
      <c r="RZ108" s="49">
        <f t="shared" si="372"/>
        <v>669551</v>
      </c>
      <c r="SA108" s="49">
        <f t="shared" si="372"/>
        <v>591784</v>
      </c>
      <c r="SB108" s="49">
        <f t="shared" si="372"/>
        <v>575550</v>
      </c>
      <c r="SC108" s="49">
        <f t="shared" si="372"/>
        <v>537241</v>
      </c>
      <c r="SD108" s="49">
        <f t="shared" si="372"/>
        <v>643914</v>
      </c>
      <c r="SE108" s="49">
        <f t="shared" si="372"/>
        <v>587099</v>
      </c>
      <c r="SF108" s="49">
        <f t="shared" si="372"/>
        <v>524703</v>
      </c>
      <c r="SG108" s="49">
        <f t="shared" si="372"/>
        <v>552200</v>
      </c>
      <c r="SH108" s="49">
        <f t="shared" si="372"/>
        <v>548570</v>
      </c>
      <c r="SI108" s="49">
        <f t="shared" si="372"/>
        <v>634757</v>
      </c>
      <c r="SJ108" s="49">
        <f t="shared" si="372"/>
        <v>527072</v>
      </c>
      <c r="SK108" s="49">
        <f t="shared" si="372"/>
        <v>572799</v>
      </c>
      <c r="SL108" s="49">
        <f t="shared" si="372"/>
        <v>566281</v>
      </c>
      <c r="SM108" s="49">
        <f t="shared" si="372"/>
        <v>609526</v>
      </c>
      <c r="SN108" s="49">
        <f t="shared" si="372"/>
        <v>546762</v>
      </c>
      <c r="SO108" s="49">
        <f t="shared" si="372"/>
        <v>513557</v>
      </c>
      <c r="SP108" s="49">
        <f t="shared" si="372"/>
        <v>496722</v>
      </c>
      <c r="SQ108" s="49">
        <f t="shared" si="372"/>
        <v>569541</v>
      </c>
      <c r="SR108" s="49">
        <f t="shared" si="372"/>
        <v>555732</v>
      </c>
      <c r="SS108" s="49">
        <f t="shared" si="372"/>
        <v>515211</v>
      </c>
      <c r="ST108" s="49">
        <f t="shared" si="372"/>
        <v>565050</v>
      </c>
      <c r="SU108" s="49">
        <f t="shared" ref="SU108:VF108" si="373">SUM(SU66,SU68,SU74:SU76)</f>
        <v>562736</v>
      </c>
      <c r="SV108" s="49">
        <f t="shared" si="373"/>
        <v>719659</v>
      </c>
      <c r="SW108" s="49">
        <f t="shared" si="373"/>
        <v>582136</v>
      </c>
      <c r="SX108" s="49">
        <f t="shared" si="373"/>
        <v>599386</v>
      </c>
      <c r="SY108" s="49">
        <f t="shared" si="373"/>
        <v>598655</v>
      </c>
      <c r="SZ108" s="49">
        <f t="shared" si="373"/>
        <v>788532</v>
      </c>
      <c r="TA108" s="49">
        <f t="shared" si="373"/>
        <v>649572</v>
      </c>
      <c r="TB108" s="49">
        <f t="shared" si="373"/>
        <v>607166</v>
      </c>
      <c r="TC108" s="49">
        <f t="shared" si="373"/>
        <v>585788</v>
      </c>
      <c r="TD108" s="49">
        <f t="shared" si="373"/>
        <v>649987</v>
      </c>
      <c r="TE108" s="49">
        <f t="shared" si="373"/>
        <v>690305</v>
      </c>
      <c r="TF108" s="49">
        <f t="shared" si="373"/>
        <v>606333</v>
      </c>
      <c r="TG108" s="49">
        <f t="shared" si="373"/>
        <v>639723</v>
      </c>
      <c r="TH108" s="49">
        <f t="shared" si="373"/>
        <v>623550</v>
      </c>
      <c r="TI108" s="49">
        <f t="shared" si="373"/>
        <v>770808</v>
      </c>
      <c r="TJ108" s="49">
        <f t="shared" si="373"/>
        <v>571644</v>
      </c>
      <c r="TK108" s="49">
        <f t="shared" si="373"/>
        <v>632810</v>
      </c>
      <c r="TL108" s="49">
        <f t="shared" si="373"/>
        <v>614206</v>
      </c>
      <c r="TM108" s="49">
        <f t="shared" si="373"/>
        <v>654295</v>
      </c>
      <c r="TN108" s="49">
        <f t="shared" si="373"/>
        <v>590862</v>
      </c>
      <c r="TO108" s="49">
        <f t="shared" si="373"/>
        <v>539525</v>
      </c>
      <c r="TP108" s="49">
        <f t="shared" si="373"/>
        <v>541825</v>
      </c>
      <c r="TQ108" s="49">
        <f t="shared" si="373"/>
        <v>562735</v>
      </c>
      <c r="TR108" s="49">
        <f t="shared" si="373"/>
        <v>647804</v>
      </c>
      <c r="TS108" s="49">
        <f t="shared" si="373"/>
        <v>630989</v>
      </c>
      <c r="TT108" s="49">
        <f t="shared" si="373"/>
        <v>624125</v>
      </c>
      <c r="TU108" s="49">
        <f t="shared" si="373"/>
        <v>594085</v>
      </c>
      <c r="TV108" s="49">
        <f t="shared" si="373"/>
        <v>716668</v>
      </c>
      <c r="TW108" s="49">
        <f t="shared" si="373"/>
        <v>587079</v>
      </c>
      <c r="TX108" s="49">
        <f t="shared" si="373"/>
        <v>590833</v>
      </c>
      <c r="TY108" s="49">
        <f t="shared" si="373"/>
        <v>574599</v>
      </c>
      <c r="TZ108" s="49">
        <f t="shared" si="373"/>
        <v>734317</v>
      </c>
      <c r="UA108" s="49">
        <f t="shared" si="373"/>
        <v>627917</v>
      </c>
      <c r="UB108" s="49">
        <f t="shared" si="373"/>
        <v>563558</v>
      </c>
      <c r="UC108" s="49">
        <f t="shared" si="373"/>
        <v>574327</v>
      </c>
      <c r="UD108" s="49">
        <f t="shared" si="373"/>
        <v>647617</v>
      </c>
      <c r="UE108" s="49">
        <f t="shared" si="373"/>
        <v>633368</v>
      </c>
      <c r="UF108" s="49">
        <f t="shared" si="373"/>
        <v>568992</v>
      </c>
      <c r="UG108" s="49">
        <f t="shared" si="373"/>
        <v>637608</v>
      </c>
      <c r="UH108" s="49">
        <f t="shared" si="373"/>
        <v>585988</v>
      </c>
      <c r="UI108" s="49">
        <f t="shared" si="373"/>
        <v>721670</v>
      </c>
      <c r="UJ108" s="49">
        <f t="shared" si="373"/>
        <v>589679</v>
      </c>
      <c r="UK108" s="49">
        <f t="shared" si="373"/>
        <v>638354</v>
      </c>
      <c r="UL108" s="49">
        <f t="shared" si="373"/>
        <v>629760</v>
      </c>
      <c r="UM108" s="49">
        <f t="shared" si="373"/>
        <v>692250</v>
      </c>
      <c r="UN108" s="49">
        <f t="shared" si="373"/>
        <v>613669</v>
      </c>
      <c r="UO108" s="49">
        <f t="shared" si="373"/>
        <v>567187</v>
      </c>
      <c r="UP108" s="49">
        <f t="shared" si="373"/>
        <v>556630</v>
      </c>
      <c r="UQ108" s="49">
        <f t="shared" si="373"/>
        <v>614996</v>
      </c>
      <c r="UR108" s="49">
        <f t="shared" si="373"/>
        <v>625610</v>
      </c>
      <c r="US108" s="49">
        <f t="shared" si="373"/>
        <v>560236</v>
      </c>
      <c r="UT108" s="49">
        <f t="shared" si="373"/>
        <v>592707</v>
      </c>
      <c r="UU108" s="49">
        <f t="shared" si="373"/>
        <v>619624</v>
      </c>
      <c r="UV108" s="49">
        <f t="shared" si="373"/>
        <v>844029</v>
      </c>
      <c r="UW108" s="49">
        <f t="shared" si="373"/>
        <v>649731</v>
      </c>
      <c r="UX108" s="49">
        <f t="shared" si="373"/>
        <v>637380</v>
      </c>
      <c r="UY108" s="49">
        <f t="shared" si="373"/>
        <v>670880</v>
      </c>
      <c r="UZ108" s="49">
        <f t="shared" si="373"/>
        <v>874868</v>
      </c>
      <c r="VA108" s="49">
        <f t="shared" si="373"/>
        <v>741869</v>
      </c>
      <c r="VB108" s="49">
        <f t="shared" si="373"/>
        <v>653260</v>
      </c>
      <c r="VC108" s="49">
        <f t="shared" si="373"/>
        <v>675346</v>
      </c>
      <c r="VD108" s="49">
        <f t="shared" si="373"/>
        <v>667855</v>
      </c>
      <c r="VE108" s="49">
        <f t="shared" si="373"/>
        <v>773872</v>
      </c>
      <c r="VF108" s="49">
        <f t="shared" si="373"/>
        <v>662087</v>
      </c>
      <c r="VG108" s="49">
        <f t="shared" ref="VG108:XR108" si="374">SUM(VG66,VG68,VG74:VG76)</f>
        <v>708464</v>
      </c>
      <c r="VH108" s="49">
        <f t="shared" si="374"/>
        <v>666731</v>
      </c>
      <c r="VI108" s="49">
        <f t="shared" si="374"/>
        <v>867746</v>
      </c>
      <c r="VJ108" s="49">
        <f t="shared" si="374"/>
        <v>664586</v>
      </c>
      <c r="VK108" s="49">
        <f t="shared" si="374"/>
        <v>677574</v>
      </c>
      <c r="VL108" s="49">
        <f t="shared" si="374"/>
        <v>719889</v>
      </c>
      <c r="VM108" s="49">
        <f t="shared" si="374"/>
        <v>700403</v>
      </c>
      <c r="VN108" s="49">
        <f t="shared" si="374"/>
        <v>676299</v>
      </c>
      <c r="VO108" s="49">
        <f t="shared" si="374"/>
        <v>605489</v>
      </c>
      <c r="VP108" s="49">
        <f t="shared" si="374"/>
        <v>601012</v>
      </c>
      <c r="VQ108" s="49">
        <f t="shared" si="374"/>
        <v>587669</v>
      </c>
      <c r="VR108" s="49">
        <f t="shared" si="374"/>
        <v>720326</v>
      </c>
      <c r="VS108" s="49">
        <f t="shared" si="374"/>
        <v>678452</v>
      </c>
      <c r="VT108" s="49">
        <f t="shared" si="374"/>
        <v>676077</v>
      </c>
      <c r="VU108" s="49">
        <f t="shared" si="374"/>
        <v>609676</v>
      </c>
      <c r="VV108" s="49">
        <f t="shared" si="374"/>
        <v>795748</v>
      </c>
      <c r="VW108" s="49">
        <f t="shared" si="374"/>
        <v>621283</v>
      </c>
      <c r="VX108" s="49">
        <f t="shared" si="374"/>
        <v>598924</v>
      </c>
      <c r="VY108" s="49">
        <f t="shared" si="374"/>
        <v>615970</v>
      </c>
      <c r="VZ108" s="49">
        <f t="shared" si="374"/>
        <v>735077</v>
      </c>
      <c r="WA108" s="49">
        <f t="shared" si="374"/>
        <v>676346</v>
      </c>
      <c r="WB108" s="49">
        <f t="shared" si="374"/>
        <v>612911</v>
      </c>
      <c r="WC108" s="49">
        <f t="shared" si="374"/>
        <v>619024</v>
      </c>
      <c r="WD108" s="49">
        <f t="shared" si="374"/>
        <v>664007</v>
      </c>
      <c r="WE108" s="49">
        <f t="shared" si="374"/>
        <v>689228</v>
      </c>
      <c r="WF108" s="49">
        <f t="shared" si="374"/>
        <v>614531</v>
      </c>
      <c r="WG108" s="49">
        <f t="shared" si="374"/>
        <v>658786</v>
      </c>
      <c r="WH108" s="49">
        <f t="shared" si="374"/>
        <v>631023</v>
      </c>
      <c r="WI108" s="49">
        <f t="shared" si="374"/>
        <v>814814</v>
      </c>
      <c r="WJ108" s="49">
        <f t="shared" si="374"/>
        <v>633943</v>
      </c>
      <c r="WK108" s="49">
        <f t="shared" si="374"/>
        <v>619691</v>
      </c>
      <c r="WL108" s="49">
        <f t="shared" si="374"/>
        <v>659495</v>
      </c>
      <c r="WM108" s="49">
        <f t="shared" si="374"/>
        <v>744246</v>
      </c>
      <c r="WN108" s="49">
        <f t="shared" si="374"/>
        <v>663707</v>
      </c>
      <c r="WO108" s="49">
        <f t="shared" si="374"/>
        <v>604932</v>
      </c>
      <c r="WP108" s="49">
        <f t="shared" si="374"/>
        <v>610480</v>
      </c>
      <c r="WQ108" s="49">
        <f t="shared" si="374"/>
        <v>606366</v>
      </c>
      <c r="WR108" s="49">
        <f t="shared" si="374"/>
        <v>669653</v>
      </c>
      <c r="WS108" s="49">
        <f t="shared" si="374"/>
        <v>596634</v>
      </c>
      <c r="WT108" s="49">
        <f t="shared" si="374"/>
        <v>605491</v>
      </c>
      <c r="WU108" s="49">
        <f t="shared" si="374"/>
        <v>633960</v>
      </c>
      <c r="WV108" s="49">
        <f t="shared" si="374"/>
        <v>849937</v>
      </c>
      <c r="WW108" s="49">
        <f t="shared" si="374"/>
        <v>702035</v>
      </c>
      <c r="WX108" s="49">
        <f t="shared" si="374"/>
        <v>662383</v>
      </c>
      <c r="WY108" s="49">
        <f t="shared" si="374"/>
        <v>687715</v>
      </c>
      <c r="WZ108" s="49">
        <f t="shared" si="374"/>
        <v>767366</v>
      </c>
      <c r="XA108" s="49">
        <f t="shared" si="374"/>
        <v>766656</v>
      </c>
      <c r="XB108" s="49">
        <f t="shared" si="374"/>
        <v>678150</v>
      </c>
      <c r="XC108" s="49">
        <f t="shared" si="374"/>
        <v>712560</v>
      </c>
      <c r="XD108" s="49">
        <f t="shared" si="374"/>
        <v>684795</v>
      </c>
      <c r="XE108" s="49">
        <f t="shared" si="374"/>
        <v>821213</v>
      </c>
      <c r="XF108" s="49">
        <f t="shared" si="374"/>
        <v>682773</v>
      </c>
      <c r="XG108" s="49">
        <f t="shared" si="374"/>
        <v>709204</v>
      </c>
      <c r="XH108" s="49">
        <f t="shared" si="374"/>
        <v>647178</v>
      </c>
      <c r="XI108" s="49">
        <f t="shared" si="374"/>
        <v>848255</v>
      </c>
      <c r="XJ108" s="49">
        <f t="shared" si="374"/>
        <v>686121</v>
      </c>
      <c r="XK108" s="49">
        <f t="shared" si="374"/>
        <v>693379</v>
      </c>
      <c r="XL108" s="49">
        <f t="shared" si="374"/>
        <v>750058</v>
      </c>
      <c r="XM108" s="49">
        <f t="shared" si="374"/>
        <v>666798</v>
      </c>
      <c r="XN108" s="49">
        <f t="shared" si="374"/>
        <v>689483</v>
      </c>
      <c r="XO108" s="49">
        <f t="shared" si="374"/>
        <v>614068</v>
      </c>
      <c r="XP108" s="49">
        <f t="shared" si="374"/>
        <v>616550</v>
      </c>
      <c r="XQ108" s="49">
        <f t="shared" si="374"/>
        <v>566792</v>
      </c>
      <c r="XR108" s="49">
        <f t="shared" si="374"/>
        <v>765409</v>
      </c>
      <c r="XS108" s="49">
        <f t="shared" ref="XS108:AAD108" si="375">SUM(XS66,XS68,XS74:XS76)</f>
        <v>612602</v>
      </c>
      <c r="XT108" s="49">
        <f t="shared" si="375"/>
        <v>668314</v>
      </c>
      <c r="XU108" s="49">
        <f t="shared" si="375"/>
        <v>603378</v>
      </c>
      <c r="XV108" s="49">
        <f t="shared" si="375"/>
        <v>828984</v>
      </c>
      <c r="XW108" s="49">
        <f t="shared" si="375"/>
        <v>638122</v>
      </c>
      <c r="XX108" s="49">
        <f t="shared" si="375"/>
        <v>590991</v>
      </c>
      <c r="XY108" s="49">
        <f t="shared" si="375"/>
        <v>610353</v>
      </c>
      <c r="XZ108" s="49">
        <f t="shared" si="375"/>
        <v>706095</v>
      </c>
      <c r="YA108" s="49">
        <f t="shared" si="375"/>
        <v>690718</v>
      </c>
      <c r="YB108" s="49">
        <f t="shared" si="375"/>
        <v>630262</v>
      </c>
      <c r="YC108" s="49">
        <f t="shared" si="375"/>
        <v>662984</v>
      </c>
      <c r="YD108" s="49">
        <f t="shared" si="375"/>
        <v>647104</v>
      </c>
      <c r="YE108" s="49">
        <f t="shared" si="375"/>
        <v>721635</v>
      </c>
      <c r="YF108" s="49">
        <f t="shared" si="375"/>
        <v>637201</v>
      </c>
      <c r="YG108" s="49">
        <f t="shared" si="375"/>
        <v>695561</v>
      </c>
      <c r="YH108" s="49">
        <f t="shared" si="375"/>
        <v>641071</v>
      </c>
      <c r="YI108" s="49">
        <f t="shared" si="375"/>
        <v>825933</v>
      </c>
      <c r="YJ108" s="49">
        <f t="shared" si="375"/>
        <v>669929</v>
      </c>
      <c r="YK108" s="49">
        <f t="shared" si="375"/>
        <v>625588</v>
      </c>
      <c r="YL108" s="49">
        <f t="shared" si="375"/>
        <v>674540</v>
      </c>
      <c r="YM108" s="49">
        <f t="shared" si="375"/>
        <v>716880</v>
      </c>
      <c r="YN108" s="49">
        <f t="shared" si="375"/>
        <v>674100</v>
      </c>
      <c r="YO108" s="49">
        <f t="shared" si="375"/>
        <v>594087</v>
      </c>
      <c r="YP108" s="49">
        <f t="shared" si="375"/>
        <v>610825</v>
      </c>
      <c r="YQ108" s="49">
        <f t="shared" si="375"/>
        <v>582516</v>
      </c>
      <c r="YR108" s="49">
        <f t="shared" si="375"/>
        <v>677398</v>
      </c>
      <c r="YS108" s="49">
        <f t="shared" si="375"/>
        <v>598394</v>
      </c>
      <c r="YT108" s="49">
        <f t="shared" si="375"/>
        <v>592331</v>
      </c>
      <c r="YU108" s="49">
        <f t="shared" si="375"/>
        <v>673127</v>
      </c>
      <c r="YV108" s="49">
        <f t="shared" si="375"/>
        <v>810855</v>
      </c>
      <c r="YW108" s="49">
        <f t="shared" si="375"/>
        <v>699715</v>
      </c>
      <c r="YX108" s="49">
        <f t="shared" si="375"/>
        <v>640133</v>
      </c>
      <c r="YY108" s="49">
        <f t="shared" si="375"/>
        <v>702336</v>
      </c>
      <c r="YZ108" s="49">
        <f t="shared" si="375"/>
        <v>782617</v>
      </c>
      <c r="ZA108" s="49">
        <f t="shared" si="375"/>
        <v>815334</v>
      </c>
      <c r="ZB108" s="49">
        <f t="shared" si="375"/>
        <v>687425</v>
      </c>
      <c r="ZC108" s="49">
        <f t="shared" si="375"/>
        <v>701129</v>
      </c>
      <c r="ZD108" s="49">
        <f t="shared" si="375"/>
        <v>674136</v>
      </c>
      <c r="ZE108" s="49">
        <f t="shared" si="375"/>
        <v>890122</v>
      </c>
      <c r="ZF108" s="49">
        <f t="shared" si="375"/>
        <v>703100</v>
      </c>
      <c r="ZG108" s="49">
        <f t="shared" si="375"/>
        <v>682922</v>
      </c>
      <c r="ZH108" s="49">
        <f t="shared" si="375"/>
        <v>643798</v>
      </c>
      <c r="ZI108" s="49">
        <f t="shared" si="375"/>
        <v>798722</v>
      </c>
      <c r="ZJ108" s="49">
        <f t="shared" si="375"/>
        <v>683472</v>
      </c>
      <c r="ZK108" s="49">
        <f t="shared" si="375"/>
        <v>706458</v>
      </c>
      <c r="ZL108" s="49">
        <f t="shared" si="375"/>
        <v>806811</v>
      </c>
      <c r="ZM108" s="49">
        <f t="shared" si="375"/>
        <v>640926</v>
      </c>
      <c r="ZN108" s="49">
        <f t="shared" si="375"/>
        <v>683400</v>
      </c>
      <c r="ZO108" s="49">
        <f t="shared" si="375"/>
        <v>607768</v>
      </c>
      <c r="ZP108" s="49">
        <f t="shared" si="375"/>
        <v>602567</v>
      </c>
      <c r="ZQ108" s="49">
        <f t="shared" si="375"/>
        <v>574205</v>
      </c>
      <c r="ZR108" s="49">
        <f t="shared" si="375"/>
        <v>766916</v>
      </c>
      <c r="ZS108" s="49">
        <f t="shared" si="375"/>
        <v>644021</v>
      </c>
      <c r="ZT108" s="49">
        <f t="shared" si="375"/>
        <v>608220</v>
      </c>
      <c r="ZU108" s="49">
        <f t="shared" si="375"/>
        <v>597105</v>
      </c>
      <c r="ZV108" s="49">
        <f t="shared" si="375"/>
        <v>731109</v>
      </c>
      <c r="ZW108" s="49">
        <f t="shared" si="375"/>
        <v>677620</v>
      </c>
      <c r="ZX108" s="49">
        <f t="shared" si="375"/>
        <v>597523</v>
      </c>
      <c r="ZY108" s="49">
        <f t="shared" si="375"/>
        <v>656700</v>
      </c>
      <c r="ZZ108" s="49">
        <f t="shared" si="375"/>
        <v>651564</v>
      </c>
      <c r="AAA108" s="49">
        <f t="shared" si="375"/>
        <v>731734</v>
      </c>
      <c r="AAB108" s="49">
        <f t="shared" si="375"/>
        <v>635366</v>
      </c>
      <c r="AAC108" s="49">
        <f t="shared" si="375"/>
        <v>682447</v>
      </c>
      <c r="AAD108" s="49">
        <f t="shared" si="375"/>
        <v>625511</v>
      </c>
      <c r="AAE108" s="49">
        <f t="shared" ref="AAE108:ACP108" si="376">SUM(AAE66,AAE68,AAE74:AAE76)</f>
        <v>750765</v>
      </c>
      <c r="AAF108" s="49">
        <f t="shared" si="376"/>
        <v>650068</v>
      </c>
      <c r="AAG108" s="49">
        <f t="shared" si="376"/>
        <v>632584</v>
      </c>
      <c r="AAH108" s="49">
        <f t="shared" si="376"/>
        <v>651580</v>
      </c>
      <c r="AAI108" s="49">
        <f t="shared" si="376"/>
        <v>728826</v>
      </c>
      <c r="AAJ108" s="49">
        <f t="shared" si="376"/>
        <v>719115</v>
      </c>
      <c r="AAK108" s="49">
        <f t="shared" si="376"/>
        <v>620504</v>
      </c>
      <c r="AAL108" s="49">
        <f t="shared" si="376"/>
        <v>727248</v>
      </c>
      <c r="AAM108" s="49">
        <f t="shared" si="376"/>
        <v>658731</v>
      </c>
      <c r="AAN108" s="49">
        <f t="shared" si="376"/>
        <v>710352</v>
      </c>
      <c r="AAO108" s="49">
        <f t="shared" si="376"/>
        <v>612382</v>
      </c>
      <c r="AAP108" s="49">
        <f t="shared" si="376"/>
        <v>628182</v>
      </c>
      <c r="AAQ108" s="49">
        <f t="shared" si="376"/>
        <v>587210</v>
      </c>
      <c r="AAR108" s="49">
        <f t="shared" si="376"/>
        <v>708674</v>
      </c>
      <c r="AAS108" s="49">
        <f t="shared" si="376"/>
        <v>627139</v>
      </c>
      <c r="AAT108" s="49">
        <f t="shared" si="376"/>
        <v>606268</v>
      </c>
      <c r="AAU108" s="49">
        <f t="shared" si="376"/>
        <v>657361</v>
      </c>
      <c r="AAV108" s="49">
        <f t="shared" si="376"/>
        <v>745432</v>
      </c>
      <c r="AAW108" s="49">
        <f t="shared" si="376"/>
        <v>803722</v>
      </c>
      <c r="AAX108" s="49">
        <f t="shared" si="376"/>
        <v>698188</v>
      </c>
      <c r="AAY108" s="49">
        <f t="shared" si="376"/>
        <v>755759</v>
      </c>
      <c r="AAZ108" s="49">
        <f t="shared" si="376"/>
        <v>720954</v>
      </c>
      <c r="ABA108" s="49">
        <f t="shared" si="376"/>
        <v>956089</v>
      </c>
      <c r="ABB108" s="49">
        <f t="shared" si="376"/>
        <v>744474</v>
      </c>
      <c r="ABC108" s="49">
        <f t="shared" si="376"/>
        <v>711440</v>
      </c>
      <c r="ABD108" s="49">
        <f t="shared" si="376"/>
        <v>697101</v>
      </c>
      <c r="ABE108" s="49">
        <f t="shared" si="376"/>
        <v>946745</v>
      </c>
      <c r="ABF108" s="49">
        <f t="shared" si="376"/>
        <v>793500</v>
      </c>
      <c r="ABG108" s="49">
        <f t="shared" si="376"/>
        <v>721385</v>
      </c>
      <c r="ABH108" s="49">
        <f t="shared" si="376"/>
        <v>746378</v>
      </c>
      <c r="ABI108" s="49">
        <f t="shared" si="376"/>
        <v>796189</v>
      </c>
      <c r="ABJ108" s="49">
        <f t="shared" si="376"/>
        <v>831980</v>
      </c>
      <c r="ABK108" s="49">
        <f t="shared" si="376"/>
        <v>719865</v>
      </c>
      <c r="ABL108" s="49">
        <f t="shared" si="376"/>
        <v>823309</v>
      </c>
      <c r="ABM108" s="49">
        <f t="shared" si="376"/>
        <v>671789</v>
      </c>
      <c r="ABN108" s="49">
        <f t="shared" si="376"/>
        <v>754041</v>
      </c>
      <c r="ABO108" s="49">
        <f t="shared" si="376"/>
        <v>683761</v>
      </c>
      <c r="ABP108" s="49">
        <f t="shared" si="376"/>
        <v>628942</v>
      </c>
      <c r="ABQ108" s="49">
        <f t="shared" si="376"/>
        <v>635672</v>
      </c>
      <c r="ABR108" s="49">
        <f t="shared" si="376"/>
        <v>681141</v>
      </c>
      <c r="ABS108" s="49">
        <f t="shared" si="376"/>
        <v>710605</v>
      </c>
      <c r="ABT108" s="49">
        <f t="shared" si="376"/>
        <v>712939</v>
      </c>
      <c r="ABU108" s="49">
        <f t="shared" si="376"/>
        <v>668860</v>
      </c>
      <c r="ABV108" s="49">
        <f t="shared" si="376"/>
        <v>749888</v>
      </c>
      <c r="ABW108" s="49">
        <f t="shared" si="376"/>
        <v>723177</v>
      </c>
      <c r="ABX108" s="49">
        <f t="shared" si="376"/>
        <v>684081</v>
      </c>
      <c r="ABY108" s="49">
        <f t="shared" si="376"/>
        <v>711859</v>
      </c>
      <c r="ABZ108" s="49">
        <f t="shared" si="376"/>
        <v>671062</v>
      </c>
      <c r="ACA108" s="49">
        <f t="shared" si="376"/>
        <v>793317</v>
      </c>
      <c r="ACB108" s="49">
        <f t="shared" si="376"/>
        <v>686927</v>
      </c>
      <c r="ACC108" s="49">
        <f t="shared" si="376"/>
        <v>712843</v>
      </c>
      <c r="ACD108" s="49">
        <f t="shared" si="376"/>
        <v>657404</v>
      </c>
      <c r="ACE108" s="49">
        <f t="shared" si="376"/>
        <v>838018</v>
      </c>
      <c r="ACF108" s="49">
        <f t="shared" si="376"/>
        <v>705162</v>
      </c>
      <c r="ACG108" s="49">
        <f t="shared" si="376"/>
        <v>661042</v>
      </c>
      <c r="ACH108" s="49">
        <f t="shared" si="376"/>
        <v>699868</v>
      </c>
      <c r="ACI108" s="49">
        <f t="shared" si="376"/>
        <v>741049</v>
      </c>
      <c r="ACJ108" s="49">
        <f t="shared" si="376"/>
        <v>791708</v>
      </c>
      <c r="ACK108" s="49">
        <f t="shared" si="376"/>
        <v>677633</v>
      </c>
      <c r="ACL108" s="49">
        <f t="shared" si="376"/>
        <v>767521</v>
      </c>
      <c r="ACM108" s="49">
        <f t="shared" si="376"/>
        <v>700273</v>
      </c>
      <c r="ACN108" s="49">
        <f t="shared" si="376"/>
        <v>791018</v>
      </c>
      <c r="ACO108" s="49">
        <f t="shared" si="376"/>
        <v>700625</v>
      </c>
      <c r="ACP108" s="49">
        <f t="shared" si="376"/>
        <v>661773</v>
      </c>
      <c r="ACQ108" s="49">
        <f t="shared" ref="ACQ108:AFB108" si="377">SUM(ACQ66,ACQ68,ACQ74:ACQ76)</f>
        <v>646882</v>
      </c>
      <c r="ACR108" s="49">
        <f t="shared" si="377"/>
        <v>767731</v>
      </c>
      <c r="ACS108" s="49">
        <f t="shared" si="377"/>
        <v>706093</v>
      </c>
      <c r="ACT108" s="49">
        <f t="shared" si="377"/>
        <v>643858</v>
      </c>
      <c r="ACU108" s="49">
        <f t="shared" si="377"/>
        <v>696861</v>
      </c>
      <c r="ACV108" s="49">
        <f t="shared" si="377"/>
        <v>725412</v>
      </c>
      <c r="ACW108" s="49">
        <f t="shared" si="377"/>
        <v>902878</v>
      </c>
      <c r="ACX108" s="49">
        <f t="shared" si="377"/>
        <v>745143</v>
      </c>
      <c r="ACY108" s="49">
        <f t="shared" si="377"/>
        <v>784304</v>
      </c>
      <c r="ACZ108" s="49">
        <f t="shared" si="377"/>
        <v>726652</v>
      </c>
      <c r="ADA108" s="49">
        <f t="shared" si="377"/>
        <v>998068</v>
      </c>
      <c r="ADB108" s="49">
        <f t="shared" si="377"/>
        <v>773361</v>
      </c>
      <c r="ADC108" s="49">
        <f t="shared" si="377"/>
        <v>776464</v>
      </c>
      <c r="ADD108" s="49">
        <f t="shared" si="377"/>
        <v>741963</v>
      </c>
      <c r="ADE108" s="49">
        <f t="shared" si="377"/>
        <v>911490</v>
      </c>
      <c r="ADF108" s="49">
        <f t="shared" si="377"/>
        <v>787816</v>
      </c>
      <c r="ADG108" s="49">
        <f t="shared" si="377"/>
        <v>707195</v>
      </c>
      <c r="ADH108" s="49">
        <f t="shared" si="377"/>
        <v>689665</v>
      </c>
      <c r="ADI108" s="49">
        <f t="shared" si="377"/>
        <v>686079</v>
      </c>
      <c r="ADJ108" s="49">
        <f t="shared" si="377"/>
        <v>856782</v>
      </c>
      <c r="ADK108" s="49">
        <f t="shared" si="377"/>
        <v>701633</v>
      </c>
      <c r="ADL108" s="49">
        <f t="shared" si="377"/>
        <v>710988</v>
      </c>
      <c r="ADM108" s="49">
        <f t="shared" si="377"/>
        <v>638956</v>
      </c>
      <c r="ADN108" s="49">
        <f t="shared" si="377"/>
        <v>703018</v>
      </c>
      <c r="ADO108" s="49">
        <f t="shared" si="377"/>
        <v>621901</v>
      </c>
      <c r="ADP108" s="49">
        <f t="shared" si="377"/>
        <v>563540</v>
      </c>
      <c r="ADQ108" s="49">
        <f t="shared" si="377"/>
        <v>577723</v>
      </c>
      <c r="ADR108" s="49">
        <f t="shared" si="377"/>
        <v>656452</v>
      </c>
      <c r="ADS108" s="49">
        <f t="shared" si="377"/>
        <v>646975</v>
      </c>
      <c r="ADT108" s="49">
        <f t="shared" si="377"/>
        <v>672373</v>
      </c>
      <c r="ADU108" s="49">
        <f t="shared" si="377"/>
        <v>615564</v>
      </c>
      <c r="ADV108" s="49">
        <f t="shared" si="377"/>
        <v>637867</v>
      </c>
      <c r="ADW108" s="49">
        <f t="shared" si="377"/>
        <v>697654</v>
      </c>
      <c r="ADX108" s="49">
        <f t="shared" si="377"/>
        <v>575943</v>
      </c>
      <c r="ADY108" s="49">
        <f t="shared" si="377"/>
        <v>627146</v>
      </c>
      <c r="ADZ108" s="49">
        <f t="shared" si="377"/>
        <v>591433</v>
      </c>
      <c r="AEA108" s="49">
        <f t="shared" si="377"/>
        <v>720661</v>
      </c>
      <c r="AEB108" s="49">
        <f t="shared" si="377"/>
        <v>642244</v>
      </c>
      <c r="AEC108" s="49">
        <f t="shared" si="377"/>
        <v>602708</v>
      </c>
      <c r="AED108" s="49">
        <f t="shared" si="377"/>
        <v>603326</v>
      </c>
      <c r="AEE108" s="49">
        <f t="shared" si="377"/>
        <v>716728</v>
      </c>
      <c r="AEF108" s="49">
        <f t="shared" si="377"/>
        <v>630758</v>
      </c>
      <c r="AEG108" s="49">
        <f t="shared" si="377"/>
        <v>587085</v>
      </c>
      <c r="AEH108" s="49">
        <f t="shared" si="377"/>
        <v>624180</v>
      </c>
      <c r="AEI108" s="49">
        <f t="shared" si="377"/>
        <v>612038</v>
      </c>
      <c r="AEJ108" s="49">
        <f t="shared" si="377"/>
        <v>740086</v>
      </c>
      <c r="AEK108" s="49">
        <f t="shared" si="377"/>
        <v>592440</v>
      </c>
      <c r="AEL108" s="49">
        <f t="shared" si="377"/>
        <v>666709</v>
      </c>
      <c r="AEM108" s="49">
        <f t="shared" si="377"/>
        <v>611776</v>
      </c>
      <c r="AEN108" s="49">
        <f t="shared" si="377"/>
        <v>679197</v>
      </c>
      <c r="AEO108" s="49">
        <f t="shared" si="377"/>
        <v>575923</v>
      </c>
      <c r="AEP108" s="49">
        <f t="shared" si="377"/>
        <v>531963</v>
      </c>
      <c r="AEQ108" s="49">
        <f t="shared" si="377"/>
        <v>524242</v>
      </c>
      <c r="AER108" s="49">
        <f t="shared" si="377"/>
        <v>599662</v>
      </c>
      <c r="AES108" s="49">
        <f t="shared" si="377"/>
        <v>563207</v>
      </c>
      <c r="AET108" s="49">
        <f t="shared" si="377"/>
        <v>524882</v>
      </c>
      <c r="AEU108" s="49">
        <f t="shared" si="377"/>
        <v>574025</v>
      </c>
      <c r="AEV108" s="49">
        <f t="shared" si="377"/>
        <v>552367</v>
      </c>
      <c r="AEW108" s="49">
        <f t="shared" si="377"/>
        <v>739484</v>
      </c>
      <c r="AEX108" s="49">
        <f t="shared" si="377"/>
        <v>568076</v>
      </c>
      <c r="AEY108" s="49">
        <f t="shared" si="377"/>
        <v>617104</v>
      </c>
      <c r="AEZ108" s="49">
        <f t="shared" si="377"/>
        <v>572527</v>
      </c>
      <c r="AFA108" s="49">
        <f t="shared" si="377"/>
        <v>817820</v>
      </c>
      <c r="AFB108" s="49">
        <f t="shared" si="377"/>
        <v>610783</v>
      </c>
      <c r="AFC108" s="49">
        <f t="shared" ref="AFC108:AHN108" si="378">SUM(AFC66,AFC68,AFC74:AFC76)</f>
        <v>553954</v>
      </c>
      <c r="AFD108" s="49">
        <f t="shared" si="378"/>
        <v>573949</v>
      </c>
      <c r="AFE108" s="49">
        <f t="shared" si="378"/>
        <v>629670</v>
      </c>
      <c r="AFF108" s="49">
        <f t="shared" si="378"/>
        <v>636701</v>
      </c>
      <c r="AFG108" s="49">
        <f t="shared" si="378"/>
        <v>553485</v>
      </c>
      <c r="AFH108" s="49">
        <f t="shared" si="378"/>
        <v>583293</v>
      </c>
      <c r="AFI108" s="49">
        <f t="shared" si="378"/>
        <v>549778</v>
      </c>
      <c r="AFJ108" s="49">
        <f t="shared" si="378"/>
        <v>759120</v>
      </c>
      <c r="AFK108" s="49">
        <f t="shared" si="378"/>
        <v>540993</v>
      </c>
      <c r="AFL108" s="49">
        <f t="shared" si="378"/>
        <v>597671</v>
      </c>
      <c r="AFM108" s="49">
        <f t="shared" si="378"/>
        <v>534699</v>
      </c>
      <c r="AFN108" s="49">
        <f t="shared" si="378"/>
        <v>580000</v>
      </c>
      <c r="AFO108" s="49">
        <f t="shared" si="378"/>
        <v>525779</v>
      </c>
      <c r="AFP108" s="49">
        <f t="shared" si="378"/>
        <v>467021</v>
      </c>
      <c r="AFQ108" s="49">
        <f t="shared" si="378"/>
        <v>486667</v>
      </c>
      <c r="AFR108" s="49">
        <f t="shared" si="378"/>
        <v>466709</v>
      </c>
      <c r="AFS108" s="49">
        <f t="shared" si="378"/>
        <v>534946</v>
      </c>
      <c r="AFT108" s="49">
        <f t="shared" si="378"/>
        <v>546505</v>
      </c>
      <c r="AFU108" s="49">
        <f t="shared" si="378"/>
        <v>530482</v>
      </c>
      <c r="AFV108" s="49">
        <f t="shared" si="378"/>
        <v>479665</v>
      </c>
      <c r="AFW108" s="49">
        <f t="shared" si="378"/>
        <v>595199</v>
      </c>
      <c r="AFX108" s="49">
        <f t="shared" si="378"/>
        <v>488108</v>
      </c>
      <c r="AFY108" s="49">
        <f t="shared" si="378"/>
        <v>522239</v>
      </c>
      <c r="AFZ108" s="49">
        <f t="shared" si="378"/>
        <v>494123</v>
      </c>
      <c r="AGA108" s="49">
        <f t="shared" si="378"/>
        <v>607168</v>
      </c>
      <c r="AGB108" s="49">
        <f t="shared" si="378"/>
        <v>534531</v>
      </c>
      <c r="AGC108" s="49">
        <f t="shared" si="378"/>
        <v>491607</v>
      </c>
      <c r="AGD108" s="49">
        <f t="shared" si="378"/>
        <v>509163</v>
      </c>
      <c r="AGE108" s="49">
        <f t="shared" si="378"/>
        <v>559492</v>
      </c>
      <c r="AGF108" s="49">
        <f t="shared" si="378"/>
        <v>534666</v>
      </c>
      <c r="AGG108" s="49">
        <f t="shared" si="378"/>
        <v>478976</v>
      </c>
      <c r="AGH108" s="49">
        <f t="shared" si="378"/>
        <v>564486</v>
      </c>
      <c r="AGI108" s="49">
        <f t="shared" si="378"/>
        <v>491984</v>
      </c>
      <c r="AGJ108" s="49">
        <f t="shared" si="378"/>
        <v>604234</v>
      </c>
      <c r="AGK108" s="49">
        <f t="shared" si="378"/>
        <v>473179</v>
      </c>
      <c r="AGL108" s="49">
        <f t="shared" si="378"/>
        <v>559276</v>
      </c>
      <c r="AGM108" s="49">
        <f t="shared" si="378"/>
        <v>519208</v>
      </c>
      <c r="AGN108" s="49">
        <f t="shared" si="378"/>
        <v>584278</v>
      </c>
      <c r="AGO108" s="49">
        <f t="shared" si="378"/>
        <v>480686</v>
      </c>
      <c r="AGP108" s="49">
        <f t="shared" si="378"/>
        <v>445676</v>
      </c>
      <c r="AGQ108" s="49">
        <f t="shared" si="378"/>
        <v>452839</v>
      </c>
      <c r="AGR108" s="49">
        <f t="shared" si="378"/>
        <v>487146</v>
      </c>
      <c r="AGS108" s="49">
        <f t="shared" si="378"/>
        <v>493051</v>
      </c>
      <c r="AGT108" s="49">
        <f t="shared" si="378"/>
        <v>446003</v>
      </c>
      <c r="AGU108" s="49">
        <f t="shared" si="378"/>
        <v>472587</v>
      </c>
      <c r="AGV108" s="49">
        <f t="shared" si="378"/>
        <v>469297</v>
      </c>
      <c r="AGW108" s="49">
        <f t="shared" si="378"/>
        <v>612827</v>
      </c>
      <c r="AGX108" s="49">
        <f t="shared" si="378"/>
        <v>500051</v>
      </c>
      <c r="AGY108" s="49">
        <f t="shared" si="378"/>
        <v>509384</v>
      </c>
      <c r="AGZ108" s="49">
        <f t="shared" si="378"/>
        <v>532812</v>
      </c>
      <c r="AHA108" s="49">
        <f t="shared" si="378"/>
        <v>682297</v>
      </c>
      <c r="AHB108" s="49">
        <f t="shared" si="378"/>
        <v>543528</v>
      </c>
      <c r="AHC108" s="49">
        <f t="shared" si="378"/>
        <v>482683</v>
      </c>
      <c r="AHD108" s="49">
        <f t="shared" si="378"/>
        <v>494701</v>
      </c>
      <c r="AHE108" s="49">
        <f t="shared" si="378"/>
        <v>534019</v>
      </c>
      <c r="AHF108" s="49">
        <f t="shared" si="378"/>
        <v>535651</v>
      </c>
      <c r="AHG108" s="49">
        <f t="shared" si="378"/>
        <v>450791</v>
      </c>
      <c r="AHH108" s="49">
        <f t="shared" si="378"/>
        <v>488167</v>
      </c>
      <c r="AHI108" s="49">
        <f t="shared" si="378"/>
        <v>447730</v>
      </c>
      <c r="AHJ108" s="49">
        <f t="shared" si="378"/>
        <v>607368</v>
      </c>
      <c r="AHK108" s="49">
        <f t="shared" si="378"/>
        <v>466894</v>
      </c>
      <c r="AHL108" s="49">
        <f t="shared" si="378"/>
        <v>486776</v>
      </c>
      <c r="AHM108" s="49">
        <f t="shared" si="378"/>
        <v>514669</v>
      </c>
      <c r="AHN108" s="49">
        <f t="shared" si="378"/>
        <v>480591</v>
      </c>
      <c r="AHO108" s="49">
        <f t="shared" ref="AHO108:AJZ108" si="379">SUM(AHO66,AHO68,AHO74:AHO76)</f>
        <v>480104</v>
      </c>
      <c r="AHP108" s="49">
        <f t="shared" si="379"/>
        <v>413851</v>
      </c>
      <c r="AHQ108" s="49">
        <f t="shared" si="379"/>
        <v>420890</v>
      </c>
      <c r="AHR108" s="49">
        <f t="shared" si="379"/>
        <v>387420</v>
      </c>
      <c r="AHS108" s="49">
        <f t="shared" si="379"/>
        <v>483199</v>
      </c>
      <c r="AHT108" s="49">
        <f t="shared" si="379"/>
        <v>455327</v>
      </c>
      <c r="AHU108" s="49">
        <f t="shared" si="379"/>
        <v>425015</v>
      </c>
      <c r="AHV108" s="49">
        <f t="shared" si="379"/>
        <v>396036</v>
      </c>
      <c r="AHW108" s="49">
        <f t="shared" si="379"/>
        <v>497962</v>
      </c>
      <c r="AHX108" s="49">
        <f t="shared" si="379"/>
        <v>388922</v>
      </c>
      <c r="AHY108" s="49">
        <f t="shared" si="379"/>
        <v>382001</v>
      </c>
      <c r="AHZ108" s="49">
        <f t="shared" si="379"/>
        <v>403361</v>
      </c>
      <c r="AIA108" s="49">
        <f t="shared" si="379"/>
        <v>452870</v>
      </c>
      <c r="AIB108" s="49">
        <f t="shared" si="379"/>
        <v>448683</v>
      </c>
      <c r="AIC108" s="49">
        <f t="shared" si="379"/>
        <v>393699</v>
      </c>
      <c r="AID108" s="49">
        <f t="shared" si="379"/>
        <v>422921</v>
      </c>
      <c r="AIE108" s="49">
        <f t="shared" si="379"/>
        <v>410425</v>
      </c>
      <c r="AIF108" s="49">
        <f t="shared" si="379"/>
        <v>444564</v>
      </c>
      <c r="AIG108" s="49">
        <f t="shared" si="379"/>
        <v>396881</v>
      </c>
      <c r="AIH108" s="49">
        <f t="shared" si="379"/>
        <v>459733</v>
      </c>
      <c r="AII108" s="49">
        <f t="shared" si="379"/>
        <v>385362</v>
      </c>
      <c r="AIJ108" s="49">
        <f t="shared" si="379"/>
        <v>481021</v>
      </c>
      <c r="AIK108" s="49">
        <f t="shared" si="379"/>
        <v>413995</v>
      </c>
      <c r="AIL108" s="49">
        <f t="shared" si="379"/>
        <v>401918</v>
      </c>
      <c r="AIM108" s="49">
        <f t="shared" si="379"/>
        <v>437494</v>
      </c>
      <c r="AIN108" s="49">
        <f t="shared" si="379"/>
        <v>435243</v>
      </c>
      <c r="AIO108" s="49">
        <f t="shared" si="379"/>
        <v>416856</v>
      </c>
      <c r="AIP108" s="49">
        <f t="shared" si="379"/>
        <v>392290</v>
      </c>
      <c r="AIQ108" s="49">
        <f t="shared" si="379"/>
        <v>396563</v>
      </c>
      <c r="AIR108" s="49">
        <f t="shared" si="379"/>
        <v>367964</v>
      </c>
      <c r="AIS108" s="49">
        <f t="shared" si="379"/>
        <v>412792</v>
      </c>
      <c r="AIT108" s="49">
        <f t="shared" si="379"/>
        <v>351616</v>
      </c>
      <c r="AIU108" s="49">
        <f t="shared" si="379"/>
        <v>368683</v>
      </c>
      <c r="AIV108" s="49">
        <f t="shared" si="379"/>
        <v>384337</v>
      </c>
      <c r="AIW108" s="49">
        <f t="shared" si="379"/>
        <v>473106</v>
      </c>
      <c r="AIX108" s="49">
        <f t="shared" si="379"/>
        <v>417582</v>
      </c>
      <c r="AIY108" s="49">
        <f t="shared" si="379"/>
        <v>401888</v>
      </c>
      <c r="AIZ108" s="49">
        <f t="shared" si="379"/>
        <v>429334</v>
      </c>
      <c r="AJA108" s="49">
        <f t="shared" si="379"/>
        <v>460073</v>
      </c>
      <c r="AJB108" s="49">
        <f t="shared" si="379"/>
        <v>462849</v>
      </c>
      <c r="AJC108" s="49">
        <f t="shared" si="379"/>
        <v>389644</v>
      </c>
      <c r="AJD108" s="49">
        <f t="shared" si="379"/>
        <v>425744</v>
      </c>
      <c r="AJE108" s="49">
        <f t="shared" si="379"/>
        <v>389807</v>
      </c>
      <c r="AJF108" s="49">
        <f t="shared" si="379"/>
        <v>498014</v>
      </c>
      <c r="AJG108" s="49">
        <f t="shared" si="379"/>
        <v>400128</v>
      </c>
      <c r="AJH108" s="49">
        <f t="shared" si="379"/>
        <v>422320</v>
      </c>
      <c r="AJI108" s="49">
        <f t="shared" si="379"/>
        <v>389685</v>
      </c>
      <c r="AJJ108" s="49">
        <f t="shared" si="379"/>
        <v>469867</v>
      </c>
      <c r="AJK108" s="49">
        <f t="shared" si="379"/>
        <v>407185</v>
      </c>
      <c r="AJL108" s="49">
        <f t="shared" si="379"/>
        <v>416038</v>
      </c>
      <c r="AJM108" s="49">
        <f t="shared" si="379"/>
        <v>484890</v>
      </c>
      <c r="AJN108" s="49">
        <f t="shared" si="379"/>
        <v>380208</v>
      </c>
      <c r="AJO108" s="49">
        <f t="shared" si="379"/>
        <v>386662</v>
      </c>
      <c r="AJP108" s="49">
        <f t="shared" si="379"/>
        <v>349548</v>
      </c>
      <c r="AJQ108" s="49">
        <f t="shared" si="379"/>
        <v>377556</v>
      </c>
      <c r="AJR108" s="49">
        <f t="shared" si="379"/>
        <v>336003</v>
      </c>
      <c r="AJS108" s="49">
        <f t="shared" si="379"/>
        <v>437667</v>
      </c>
      <c r="AJT108" s="49">
        <f t="shared" si="379"/>
        <v>373799</v>
      </c>
      <c r="AJU108" s="49">
        <f t="shared" si="379"/>
        <v>477759</v>
      </c>
      <c r="AJV108" s="49">
        <f t="shared" si="379"/>
        <v>514342</v>
      </c>
      <c r="AJW108" s="49">
        <f t="shared" si="379"/>
        <v>477060</v>
      </c>
      <c r="AJX108" s="49">
        <f t="shared" si="379"/>
        <v>510056</v>
      </c>
      <c r="AJY108" s="49">
        <f t="shared" si="379"/>
        <v>404014</v>
      </c>
      <c r="AJZ108" s="49">
        <f t="shared" si="379"/>
        <v>378169</v>
      </c>
      <c r="AKA108" s="49">
        <f t="shared" ref="AKA108:AML108" si="380">SUM(AKA66,AKA68,AKA74:AKA76)</f>
        <v>381404</v>
      </c>
      <c r="AKB108" s="49">
        <f t="shared" si="380"/>
        <v>417460</v>
      </c>
      <c r="AKC108" s="49">
        <f t="shared" si="380"/>
        <v>392759</v>
      </c>
      <c r="AKD108" s="49">
        <f t="shared" si="380"/>
        <v>414079</v>
      </c>
      <c r="AKE108" s="49">
        <f t="shared" si="380"/>
        <v>392116</v>
      </c>
      <c r="AKF108" s="49">
        <f t="shared" si="380"/>
        <v>431361</v>
      </c>
      <c r="AKG108" s="49">
        <f t="shared" si="380"/>
        <v>393198</v>
      </c>
      <c r="AKH108" s="49">
        <f t="shared" si="380"/>
        <v>389582</v>
      </c>
      <c r="AKI108" s="49">
        <f t="shared" si="380"/>
        <v>400423</v>
      </c>
      <c r="AKJ108" s="49">
        <f t="shared" si="380"/>
        <v>474501</v>
      </c>
      <c r="AKK108" s="49">
        <f t="shared" si="380"/>
        <v>448490</v>
      </c>
      <c r="AKL108" s="49">
        <f t="shared" si="380"/>
        <v>420588</v>
      </c>
      <c r="AKM108" s="49">
        <f t="shared" si="380"/>
        <v>432622</v>
      </c>
      <c r="AKN108" s="49">
        <f t="shared" si="380"/>
        <v>478839</v>
      </c>
      <c r="AKO108" s="49">
        <f t="shared" si="380"/>
        <v>512341</v>
      </c>
      <c r="AKP108" s="49">
        <f t="shared" si="380"/>
        <v>457366</v>
      </c>
      <c r="AKQ108" s="49">
        <f t="shared" si="380"/>
        <v>477676</v>
      </c>
      <c r="AKR108" s="49">
        <f t="shared" si="380"/>
        <v>421956</v>
      </c>
      <c r="AKS108" s="49">
        <f t="shared" si="380"/>
        <v>501825</v>
      </c>
      <c r="AKT108" s="49">
        <f t="shared" si="380"/>
        <v>434429</v>
      </c>
      <c r="AKU108" s="49">
        <f t="shared" si="380"/>
        <v>438164</v>
      </c>
      <c r="AKV108" s="49">
        <f t="shared" si="380"/>
        <v>452805</v>
      </c>
      <c r="AKW108" s="49">
        <f t="shared" si="380"/>
        <v>489807</v>
      </c>
      <c r="AKX108" s="49">
        <f t="shared" si="380"/>
        <v>515295</v>
      </c>
      <c r="AKY108" s="49">
        <f t="shared" si="380"/>
        <v>471723</v>
      </c>
      <c r="AKZ108" s="49">
        <f t="shared" si="380"/>
        <v>512039</v>
      </c>
      <c r="ALA108" s="49">
        <f t="shared" si="380"/>
        <v>473991</v>
      </c>
      <c r="ALB108" s="49">
        <f t="shared" si="380"/>
        <v>540431</v>
      </c>
      <c r="ALC108" s="49">
        <f t="shared" si="380"/>
        <v>487854</v>
      </c>
      <c r="ALD108" s="49">
        <f t="shared" si="380"/>
        <v>539963</v>
      </c>
      <c r="ALE108" s="49">
        <f t="shared" si="380"/>
        <v>459882</v>
      </c>
      <c r="ALF108" s="49">
        <f t="shared" si="380"/>
        <v>636179</v>
      </c>
      <c r="ALG108" s="49">
        <f t="shared" si="380"/>
        <v>507454</v>
      </c>
      <c r="ALH108" s="49">
        <f t="shared" si="380"/>
        <v>476760</v>
      </c>
      <c r="ALI108" s="49">
        <f t="shared" si="380"/>
        <v>497178</v>
      </c>
      <c r="ALJ108" s="49">
        <f t="shared" si="380"/>
        <v>546385</v>
      </c>
      <c r="ALK108" s="49">
        <f t="shared" si="380"/>
        <v>527945</v>
      </c>
      <c r="ALL108" s="49">
        <f t="shared" si="380"/>
        <v>510592</v>
      </c>
      <c r="ALM108" s="49">
        <f t="shared" si="380"/>
        <v>597426</v>
      </c>
      <c r="ALN108" s="49">
        <f t="shared" si="380"/>
        <v>635838</v>
      </c>
      <c r="ALO108" s="49">
        <f t="shared" si="380"/>
        <v>677692</v>
      </c>
      <c r="ALP108" s="49">
        <f t="shared" si="380"/>
        <v>637941</v>
      </c>
      <c r="ALQ108" s="49">
        <f t="shared" si="380"/>
        <v>624466</v>
      </c>
      <c r="ALR108" s="49">
        <f t="shared" si="380"/>
        <v>633541</v>
      </c>
      <c r="ALS108" s="49">
        <f t="shared" si="380"/>
        <v>750475</v>
      </c>
      <c r="ALT108" s="49">
        <f t="shared" si="380"/>
        <v>644014</v>
      </c>
      <c r="ALU108" s="49">
        <f t="shared" si="380"/>
        <v>667241</v>
      </c>
      <c r="ALV108" s="49">
        <f t="shared" si="380"/>
        <v>662808</v>
      </c>
      <c r="ALW108" s="49">
        <f t="shared" si="380"/>
        <v>765892</v>
      </c>
      <c r="ALX108" s="49">
        <f t="shared" si="380"/>
        <v>762176</v>
      </c>
      <c r="ALY108" s="49">
        <f t="shared" si="380"/>
        <v>706685</v>
      </c>
      <c r="ALZ108" s="49">
        <f t="shared" si="380"/>
        <v>718123</v>
      </c>
      <c r="AMA108" s="49">
        <f t="shared" si="380"/>
        <v>739553</v>
      </c>
      <c r="AMB108" s="49">
        <f t="shared" si="380"/>
        <v>670386</v>
      </c>
      <c r="AMC108" s="49">
        <f t="shared" si="380"/>
        <v>614468</v>
      </c>
      <c r="AMD108" s="49">
        <f t="shared" si="380"/>
        <v>653265</v>
      </c>
      <c r="AME108" s="49">
        <f t="shared" si="380"/>
        <v>677222</v>
      </c>
      <c r="AMF108" s="49">
        <f t="shared" si="380"/>
        <v>773347</v>
      </c>
      <c r="AMG108" s="49">
        <f t="shared" si="380"/>
        <v>689619</v>
      </c>
      <c r="AMH108" s="49">
        <f t="shared" si="380"/>
        <v>653554</v>
      </c>
      <c r="AMI108" s="49">
        <f t="shared" si="380"/>
        <v>686537</v>
      </c>
      <c r="AMJ108" s="49">
        <f t="shared" si="380"/>
        <v>773768</v>
      </c>
      <c r="AMK108" s="49">
        <f t="shared" si="380"/>
        <v>712041</v>
      </c>
      <c r="AML108" s="49">
        <f t="shared" si="380"/>
        <v>682785</v>
      </c>
      <c r="AMM108" s="49">
        <f t="shared" ref="AMM108:AOX108" si="381">SUM(AMM66,AMM68,AMM74:AMM76)</f>
        <v>710838</v>
      </c>
      <c r="AMN108" s="49">
        <f t="shared" si="381"/>
        <v>666539</v>
      </c>
      <c r="AMO108" s="49">
        <f t="shared" si="381"/>
        <v>704780</v>
      </c>
      <c r="AMP108" s="49">
        <f t="shared" si="381"/>
        <v>643060</v>
      </c>
      <c r="AMQ108" s="49">
        <f t="shared" si="381"/>
        <v>676782</v>
      </c>
      <c r="AMR108" s="49">
        <f t="shared" si="381"/>
        <v>608287</v>
      </c>
      <c r="AMS108" s="49">
        <f t="shared" si="381"/>
        <v>692476</v>
      </c>
      <c r="AMT108" s="49">
        <f t="shared" si="381"/>
        <v>637354</v>
      </c>
      <c r="AMU108" s="49">
        <f t="shared" si="381"/>
        <v>622020</v>
      </c>
      <c r="AMV108" s="49">
        <f t="shared" si="381"/>
        <v>663155</v>
      </c>
      <c r="AMW108" s="49">
        <f t="shared" si="381"/>
        <v>681087</v>
      </c>
      <c r="AMX108" s="49">
        <f t="shared" si="381"/>
        <v>695197</v>
      </c>
      <c r="AMY108" s="49">
        <f t="shared" si="381"/>
        <v>634743</v>
      </c>
      <c r="AMZ108" s="49">
        <f t="shared" si="381"/>
        <v>681468</v>
      </c>
      <c r="ANA108" s="49">
        <f t="shared" si="381"/>
        <v>637670</v>
      </c>
      <c r="ANB108" s="49">
        <f t="shared" si="381"/>
        <v>794421</v>
      </c>
      <c r="ANC108" s="49">
        <f t="shared" si="381"/>
        <v>652812</v>
      </c>
      <c r="AND108" s="49">
        <f t="shared" si="381"/>
        <v>623771</v>
      </c>
      <c r="ANE108" s="49">
        <f t="shared" si="381"/>
        <v>615944</v>
      </c>
      <c r="ANF108" s="49">
        <f t="shared" si="381"/>
        <v>786023</v>
      </c>
      <c r="ANG108" s="49">
        <f t="shared" si="381"/>
        <v>657383</v>
      </c>
      <c r="ANH108" s="49">
        <f t="shared" si="381"/>
        <v>602400</v>
      </c>
      <c r="ANI108" s="49">
        <f t="shared" si="381"/>
        <v>644203</v>
      </c>
      <c r="ANJ108" s="49">
        <f t="shared" si="381"/>
        <v>683449</v>
      </c>
      <c r="ANK108" s="49">
        <f t="shared" si="381"/>
        <v>725648</v>
      </c>
      <c r="ANL108" s="49">
        <f t="shared" si="381"/>
        <v>636541</v>
      </c>
      <c r="ANM108" s="49">
        <f t="shared" si="381"/>
        <v>701804</v>
      </c>
      <c r="ANN108" s="49">
        <f t="shared" si="381"/>
        <v>598066</v>
      </c>
      <c r="ANO108" s="49">
        <f t="shared" si="381"/>
        <v>706460</v>
      </c>
      <c r="ANP108" s="49">
        <f t="shared" si="381"/>
        <v>617537</v>
      </c>
      <c r="ANQ108" s="49">
        <f t="shared" si="381"/>
        <v>596536</v>
      </c>
      <c r="ANR108" s="49">
        <f t="shared" si="381"/>
        <v>579109</v>
      </c>
      <c r="ANS108" s="49">
        <f t="shared" si="381"/>
        <v>600098</v>
      </c>
      <c r="ANT108" s="49">
        <f t="shared" si="381"/>
        <v>682182</v>
      </c>
      <c r="ANU108" s="49">
        <f t="shared" si="381"/>
        <v>693598</v>
      </c>
      <c r="ANV108" s="49">
        <f t="shared" si="381"/>
        <v>695096</v>
      </c>
      <c r="ANW108" s="49">
        <f t="shared" si="381"/>
        <v>736982</v>
      </c>
      <c r="ANX108" s="49">
        <f t="shared" si="381"/>
        <v>753373</v>
      </c>
      <c r="ANY108" s="49">
        <f t="shared" si="381"/>
        <v>687877</v>
      </c>
      <c r="ANZ108" s="49">
        <f t="shared" si="381"/>
        <v>695403</v>
      </c>
      <c r="AOA108" s="49">
        <f t="shared" si="381"/>
        <v>650491</v>
      </c>
      <c r="AOB108" s="49">
        <f t="shared" si="381"/>
        <v>807439</v>
      </c>
      <c r="AOC108" s="49">
        <f t="shared" si="381"/>
        <v>779132</v>
      </c>
      <c r="AOD108" s="49">
        <f t="shared" si="381"/>
        <v>818831</v>
      </c>
      <c r="AOE108" s="49">
        <f t="shared" si="381"/>
        <v>720406</v>
      </c>
      <c r="AOF108" s="49">
        <f t="shared" si="381"/>
        <v>836798</v>
      </c>
      <c r="AOG108" s="49">
        <f t="shared" si="381"/>
        <v>762608</v>
      </c>
      <c r="AOH108" s="49">
        <f t="shared" si="381"/>
        <v>686781</v>
      </c>
      <c r="AOI108" s="49">
        <f t="shared" si="381"/>
        <v>682245</v>
      </c>
      <c r="AOJ108" s="49">
        <f t="shared" si="381"/>
        <v>729551</v>
      </c>
      <c r="AOK108" s="49">
        <f t="shared" si="381"/>
        <v>837529</v>
      </c>
      <c r="AOL108" s="49">
        <f t="shared" si="381"/>
        <v>762616</v>
      </c>
      <c r="AOM108" s="49">
        <f t="shared" si="381"/>
        <v>827422</v>
      </c>
      <c r="AON108" s="49">
        <f t="shared" si="381"/>
        <v>761082</v>
      </c>
      <c r="AOO108" s="49">
        <f t="shared" si="381"/>
        <v>829114</v>
      </c>
      <c r="AOP108" s="49">
        <f t="shared" si="381"/>
        <v>720574</v>
      </c>
      <c r="AOQ108" s="49">
        <f t="shared" si="381"/>
        <v>701216</v>
      </c>
      <c r="AOR108" s="49">
        <f t="shared" si="381"/>
        <v>680513</v>
      </c>
      <c r="AOS108" s="49">
        <f t="shared" si="381"/>
        <v>761725</v>
      </c>
      <c r="AOT108" s="49">
        <f t="shared" si="381"/>
        <v>701082</v>
      </c>
      <c r="AOU108" s="49">
        <f t="shared" si="381"/>
        <v>652528</v>
      </c>
      <c r="AOV108" s="49">
        <f t="shared" si="381"/>
        <v>683932</v>
      </c>
      <c r="AOW108" s="49">
        <f t="shared" si="381"/>
        <v>683217</v>
      </c>
      <c r="AOX108" s="49">
        <f t="shared" si="381"/>
        <v>861245</v>
      </c>
      <c r="AOY108" s="49">
        <f t="shared" ref="AOY108:ARJ108" si="382">SUM(AOY66,AOY68,AOY74:AOY76)</f>
        <v>762496</v>
      </c>
      <c r="AOZ108" s="49">
        <f t="shared" si="382"/>
        <v>854595</v>
      </c>
      <c r="APA108" s="49">
        <f t="shared" si="382"/>
        <v>788698</v>
      </c>
      <c r="APB108" s="49">
        <f t="shared" si="382"/>
        <v>1050315</v>
      </c>
      <c r="APC108" s="49">
        <f t="shared" si="382"/>
        <v>832530</v>
      </c>
      <c r="APD108" s="49">
        <f t="shared" si="382"/>
        <v>801911</v>
      </c>
      <c r="APE108" s="49">
        <f t="shared" si="382"/>
        <v>725684</v>
      </c>
      <c r="APF108" s="49">
        <f t="shared" si="382"/>
        <v>924768</v>
      </c>
      <c r="APG108" s="49">
        <f t="shared" si="382"/>
        <v>850635</v>
      </c>
      <c r="APH108" s="49">
        <f t="shared" si="382"/>
        <v>787980</v>
      </c>
      <c r="API108" s="49">
        <f t="shared" si="382"/>
        <v>817665</v>
      </c>
      <c r="APJ108" s="49">
        <f t="shared" si="382"/>
        <v>838619</v>
      </c>
      <c r="APK108" s="49">
        <f t="shared" si="382"/>
        <v>916063</v>
      </c>
      <c r="APL108" s="49">
        <f t="shared" si="382"/>
        <v>806264</v>
      </c>
      <c r="APM108" s="49">
        <f t="shared" si="382"/>
        <v>821426</v>
      </c>
      <c r="APN108" s="49">
        <f t="shared" si="382"/>
        <v>730000</v>
      </c>
      <c r="APO108" s="49">
        <f t="shared" si="382"/>
        <v>834204</v>
      </c>
      <c r="APP108" s="49">
        <f t="shared" si="382"/>
        <v>784819</v>
      </c>
      <c r="APQ108" s="49">
        <f t="shared" si="382"/>
        <v>739544</v>
      </c>
      <c r="APR108" s="49">
        <f t="shared" si="382"/>
        <v>721364</v>
      </c>
      <c r="APS108" s="49">
        <f t="shared" si="382"/>
        <v>833149</v>
      </c>
      <c r="APT108" s="49">
        <f t="shared" si="382"/>
        <v>808978</v>
      </c>
      <c r="APU108" s="49">
        <f t="shared" si="382"/>
        <v>821201</v>
      </c>
      <c r="APV108" s="49">
        <f t="shared" si="382"/>
        <v>814053</v>
      </c>
      <c r="APW108" s="49">
        <f t="shared" si="382"/>
        <v>806571</v>
      </c>
      <c r="APX108" s="49">
        <f t="shared" si="382"/>
        <v>892646</v>
      </c>
      <c r="APY108" s="49">
        <f t="shared" si="382"/>
        <v>797728</v>
      </c>
      <c r="APZ108" s="49">
        <f t="shared" si="382"/>
        <v>829320</v>
      </c>
      <c r="AQA108" s="49">
        <f t="shared" si="382"/>
        <v>775494</v>
      </c>
      <c r="AQB108" s="49">
        <f t="shared" si="382"/>
        <v>979997</v>
      </c>
      <c r="AQC108" s="49">
        <f t="shared" si="382"/>
        <v>837829</v>
      </c>
      <c r="AQD108" s="49">
        <f t="shared" si="382"/>
        <v>808380</v>
      </c>
      <c r="AQE108" s="49">
        <f t="shared" si="382"/>
        <v>783785</v>
      </c>
      <c r="AQF108" s="49">
        <f t="shared" si="382"/>
        <v>871092</v>
      </c>
      <c r="AQG108" s="49">
        <f t="shared" si="382"/>
        <v>851449</v>
      </c>
      <c r="AQH108" s="49">
        <f t="shared" si="382"/>
        <v>802201</v>
      </c>
      <c r="AQI108" s="49">
        <f t="shared" si="382"/>
        <v>935785</v>
      </c>
      <c r="AQJ108" s="49">
        <f t="shared" si="382"/>
        <v>828379</v>
      </c>
      <c r="AQK108" s="49">
        <f t="shared" si="382"/>
        <v>918638</v>
      </c>
      <c r="AQL108" s="49">
        <f t="shared" si="382"/>
        <v>756613</v>
      </c>
      <c r="AQM108" s="49">
        <f t="shared" si="382"/>
        <v>883989</v>
      </c>
      <c r="AQN108" s="49">
        <f t="shared" si="382"/>
        <v>805616</v>
      </c>
      <c r="AQO108" s="49">
        <f t="shared" si="382"/>
        <v>885162</v>
      </c>
      <c r="AQP108" s="49">
        <f t="shared" si="382"/>
        <v>840777</v>
      </c>
      <c r="AQQ108" s="49">
        <f t="shared" si="382"/>
        <v>810863</v>
      </c>
      <c r="AQR108" s="49">
        <f t="shared" si="382"/>
        <v>811007</v>
      </c>
      <c r="AQS108" s="49">
        <f t="shared" si="382"/>
        <v>852453</v>
      </c>
      <c r="AQT108" s="49">
        <f t="shared" si="382"/>
        <v>863373</v>
      </c>
      <c r="AQU108" s="49">
        <f t="shared" si="382"/>
        <v>781850</v>
      </c>
      <c r="AQV108" s="49">
        <f t="shared" si="382"/>
        <v>792461</v>
      </c>
      <c r="AQW108" s="49">
        <f t="shared" si="382"/>
        <v>798951</v>
      </c>
      <c r="AQX108" s="49">
        <f t="shared" si="382"/>
        <v>962118</v>
      </c>
      <c r="AQY108" s="49">
        <f t="shared" si="382"/>
        <v>777319</v>
      </c>
      <c r="AQZ108" s="49">
        <f t="shared" si="382"/>
        <v>814430</v>
      </c>
      <c r="ARA108" s="49">
        <f t="shared" si="382"/>
        <v>797957</v>
      </c>
      <c r="ARB108" s="49">
        <f t="shared" si="382"/>
        <v>997376</v>
      </c>
      <c r="ARC108" s="49">
        <f t="shared" si="382"/>
        <v>833246</v>
      </c>
      <c r="ARD108" s="49">
        <f t="shared" si="382"/>
        <v>744610</v>
      </c>
      <c r="ARE108" s="49">
        <f t="shared" si="382"/>
        <v>742161</v>
      </c>
      <c r="ARF108" s="49">
        <f t="shared" si="382"/>
        <v>726915</v>
      </c>
      <c r="ARG108" s="49">
        <f t="shared" si="382"/>
        <v>877523</v>
      </c>
      <c r="ARH108" s="49">
        <f t="shared" si="382"/>
        <v>790668</v>
      </c>
      <c r="ARI108" s="49">
        <f t="shared" si="382"/>
        <v>817290</v>
      </c>
      <c r="ARJ108" s="49">
        <f t="shared" si="382"/>
        <v>777464</v>
      </c>
      <c r="ARK108" s="49">
        <f t="shared" ref="ARK108:ATV108" si="383">SUM(ARK66,ARK68,ARK74:ARK76)</f>
        <v>1061122</v>
      </c>
      <c r="ARL108" s="49">
        <f t="shared" si="383"/>
        <v>870533</v>
      </c>
      <c r="ARM108" s="49">
        <f t="shared" si="383"/>
        <v>941773</v>
      </c>
      <c r="ARN108" s="49">
        <f t="shared" si="383"/>
        <v>844208</v>
      </c>
      <c r="ARO108" s="49">
        <f t="shared" si="383"/>
        <v>877080</v>
      </c>
      <c r="ARP108" s="49">
        <f t="shared" si="383"/>
        <v>880860</v>
      </c>
      <c r="ARQ108" s="49">
        <f t="shared" si="383"/>
        <v>808507</v>
      </c>
      <c r="ARR108" s="49">
        <f t="shared" si="383"/>
        <v>796500</v>
      </c>
      <c r="ARS108" s="49">
        <f t="shared" si="383"/>
        <v>757513</v>
      </c>
      <c r="ART108" s="49">
        <f t="shared" si="383"/>
        <v>921566</v>
      </c>
      <c r="ARU108" s="49">
        <f t="shared" si="383"/>
        <v>867757</v>
      </c>
      <c r="ARV108" s="49">
        <f t="shared" si="383"/>
        <v>832785</v>
      </c>
      <c r="ARW108" s="49">
        <f t="shared" si="383"/>
        <v>738302</v>
      </c>
      <c r="ARX108" s="49">
        <f t="shared" si="383"/>
        <v>976505</v>
      </c>
      <c r="ARY108" s="49">
        <f t="shared" si="383"/>
        <v>849313</v>
      </c>
      <c r="ARZ108" s="49">
        <f t="shared" si="383"/>
        <v>802076</v>
      </c>
      <c r="ASA108" s="49">
        <f t="shared" si="383"/>
        <v>760621</v>
      </c>
      <c r="ASB108" s="49">
        <f t="shared" si="383"/>
        <v>926794</v>
      </c>
      <c r="ASC108" s="49">
        <f t="shared" si="383"/>
        <v>843787</v>
      </c>
      <c r="ASD108" s="49">
        <f t="shared" si="383"/>
        <v>801906</v>
      </c>
      <c r="ASE108" s="49">
        <f t="shared" si="383"/>
        <v>798452</v>
      </c>
      <c r="ASF108" s="49">
        <f t="shared" si="383"/>
        <v>799673</v>
      </c>
      <c r="ASG108" s="49">
        <f t="shared" si="383"/>
        <v>836800</v>
      </c>
      <c r="ASH108" s="49">
        <f t="shared" si="383"/>
        <v>762448</v>
      </c>
      <c r="ASI108" s="49">
        <f t="shared" si="383"/>
        <v>786218</v>
      </c>
      <c r="ASJ108" s="49">
        <f t="shared" si="383"/>
        <v>739381</v>
      </c>
      <c r="ASK108" s="49">
        <f t="shared" si="383"/>
        <v>977970</v>
      </c>
      <c r="ASL108" s="49">
        <f t="shared" si="383"/>
        <v>799235</v>
      </c>
      <c r="ASM108" s="49">
        <f t="shared" si="383"/>
        <v>797951</v>
      </c>
      <c r="ASN108" s="49">
        <f t="shared" si="383"/>
        <v>742195</v>
      </c>
      <c r="ASO108" s="49">
        <f t="shared" si="383"/>
        <v>861941</v>
      </c>
      <c r="ASP108" s="49">
        <f t="shared" si="383"/>
        <v>746362</v>
      </c>
      <c r="ASQ108" s="49">
        <f t="shared" si="383"/>
        <v>716130</v>
      </c>
      <c r="ASR108" s="49">
        <f t="shared" si="383"/>
        <v>736195</v>
      </c>
      <c r="ASS108" s="49">
        <f t="shared" si="383"/>
        <v>717557</v>
      </c>
      <c r="AST108" s="49">
        <f t="shared" si="383"/>
        <v>792704</v>
      </c>
      <c r="ASU108" s="49">
        <f t="shared" si="383"/>
        <v>747522</v>
      </c>
      <c r="ASV108" s="49">
        <f t="shared" si="383"/>
        <v>773136</v>
      </c>
      <c r="ASW108" s="49">
        <f t="shared" si="383"/>
        <v>691464</v>
      </c>
      <c r="ASX108" s="49">
        <f t="shared" si="383"/>
        <v>954205</v>
      </c>
      <c r="ASY108" s="49">
        <f t="shared" si="383"/>
        <v>821711</v>
      </c>
      <c r="ASZ108" s="49">
        <f t="shared" si="383"/>
        <v>770943</v>
      </c>
      <c r="ATA108" s="49">
        <f t="shared" si="383"/>
        <v>763775</v>
      </c>
      <c r="ATB108" s="49">
        <f t="shared" si="383"/>
        <v>855831</v>
      </c>
      <c r="ATC108" s="49">
        <f t="shared" si="383"/>
        <v>925768</v>
      </c>
      <c r="ATD108" s="49">
        <f t="shared" si="383"/>
        <v>851795</v>
      </c>
      <c r="ATE108" s="49">
        <f t="shared" si="383"/>
        <v>830807</v>
      </c>
      <c r="ATF108" s="49">
        <f t="shared" si="383"/>
        <v>860989</v>
      </c>
      <c r="ATG108" s="49">
        <f t="shared" si="383"/>
        <v>987563</v>
      </c>
      <c r="ATH108" s="49">
        <f t="shared" si="383"/>
        <v>818993</v>
      </c>
      <c r="ATI108" s="49">
        <f t="shared" si="383"/>
        <v>865121</v>
      </c>
      <c r="ATJ108" s="49">
        <f t="shared" si="383"/>
        <v>791900</v>
      </c>
      <c r="ATK108" s="49">
        <f t="shared" si="383"/>
        <v>956546</v>
      </c>
      <c r="ATL108" s="49">
        <f t="shared" si="383"/>
        <v>914046</v>
      </c>
      <c r="ATM108" s="49">
        <f t="shared" si="383"/>
        <v>932767</v>
      </c>
      <c r="ATN108" s="49">
        <f t="shared" si="383"/>
        <v>860227</v>
      </c>
      <c r="ATO108" s="49">
        <f t="shared" si="383"/>
        <v>798875</v>
      </c>
      <c r="ATP108" s="49">
        <f t="shared" si="383"/>
        <v>855393</v>
      </c>
      <c r="ATQ108" s="49">
        <f t="shared" si="383"/>
        <v>744277</v>
      </c>
      <c r="ATR108" s="49">
        <f t="shared" si="383"/>
        <v>770578</v>
      </c>
      <c r="ATS108" s="49">
        <f t="shared" si="383"/>
        <v>765685</v>
      </c>
      <c r="ATT108" s="49">
        <f t="shared" si="383"/>
        <v>986846</v>
      </c>
      <c r="ATU108" s="49">
        <f t="shared" si="383"/>
        <v>798731</v>
      </c>
      <c r="ATV108" s="49">
        <f t="shared" si="383"/>
        <v>900184</v>
      </c>
      <c r="ATW108" s="49">
        <f t="shared" ref="ATW108:AWH108" si="384">SUM(ATW66,ATW68,ATW74:ATW76)</f>
        <v>777059</v>
      </c>
      <c r="ATX108" s="49">
        <f t="shared" si="384"/>
        <v>953784</v>
      </c>
      <c r="ATY108" s="49">
        <f t="shared" si="384"/>
        <v>736748</v>
      </c>
      <c r="ATZ108" s="49">
        <f t="shared" si="384"/>
        <v>716416</v>
      </c>
      <c r="AUA108" s="49">
        <f t="shared" si="384"/>
        <v>737268</v>
      </c>
      <c r="AUB108" s="49">
        <f t="shared" si="384"/>
        <v>863936</v>
      </c>
      <c r="AUC108" s="49">
        <f t="shared" si="384"/>
        <v>809932</v>
      </c>
      <c r="AUD108" s="49">
        <f t="shared" si="384"/>
        <v>750587</v>
      </c>
      <c r="AUE108" s="49">
        <f t="shared" si="384"/>
        <v>790014</v>
      </c>
      <c r="AUF108" s="49">
        <f t="shared" si="384"/>
        <v>775564</v>
      </c>
      <c r="AUG108" s="49">
        <f t="shared" si="384"/>
        <v>853865</v>
      </c>
      <c r="AUH108" s="49">
        <f t="shared" si="384"/>
        <v>799912</v>
      </c>
      <c r="AUI108" s="49">
        <f t="shared" si="384"/>
        <v>852934</v>
      </c>
      <c r="AUJ108" s="49">
        <f t="shared" si="384"/>
        <v>800881</v>
      </c>
      <c r="AUK108" s="49">
        <f t="shared" si="384"/>
        <v>986312</v>
      </c>
      <c r="AUL108" s="49">
        <f t="shared" si="384"/>
        <v>857191</v>
      </c>
      <c r="AUM108" s="49">
        <f t="shared" si="384"/>
        <v>762246</v>
      </c>
      <c r="AUN108" s="49">
        <f t="shared" si="384"/>
        <v>807975</v>
      </c>
      <c r="AUO108" s="49">
        <f t="shared" si="384"/>
        <v>890369</v>
      </c>
      <c r="AUP108" s="49">
        <f t="shared" si="384"/>
        <v>832491</v>
      </c>
      <c r="AUQ108" s="49">
        <f t="shared" si="384"/>
        <v>806333</v>
      </c>
      <c r="AUR108" s="49">
        <f t="shared" si="384"/>
        <v>837144</v>
      </c>
      <c r="AUS108" s="49">
        <f t="shared" si="384"/>
        <v>770293</v>
      </c>
      <c r="AUT108" s="49">
        <f t="shared" si="384"/>
        <v>832131</v>
      </c>
      <c r="AUU108" s="49">
        <f t="shared" si="384"/>
        <v>715414</v>
      </c>
      <c r="AUV108" s="49">
        <f t="shared" si="384"/>
        <v>724664</v>
      </c>
      <c r="AUW108" s="49">
        <f t="shared" si="384"/>
        <v>719022</v>
      </c>
      <c r="AUX108" s="49">
        <f t="shared" si="384"/>
        <v>993241</v>
      </c>
      <c r="AUY108" s="49">
        <f t="shared" si="384"/>
        <v>759930</v>
      </c>
      <c r="AUZ108" s="49">
        <f t="shared" si="384"/>
        <v>716997</v>
      </c>
      <c r="AVA108" s="49">
        <f t="shared" si="384"/>
        <v>788363</v>
      </c>
      <c r="AVB108" s="49">
        <f t="shared" si="384"/>
        <v>789406</v>
      </c>
      <c r="AVC108" s="49">
        <f t="shared" si="384"/>
        <v>871559</v>
      </c>
      <c r="AVD108" s="49">
        <f t="shared" si="384"/>
        <v>766988</v>
      </c>
      <c r="AVE108" s="49">
        <f t="shared" si="384"/>
        <v>863417</v>
      </c>
      <c r="AVF108" s="49">
        <f t="shared" si="384"/>
        <v>898980</v>
      </c>
      <c r="AVG108" s="49">
        <f t="shared" si="384"/>
        <v>1134423</v>
      </c>
      <c r="AVH108" s="49">
        <f t="shared" si="384"/>
        <v>1005316</v>
      </c>
      <c r="AVI108" s="49">
        <f t="shared" si="384"/>
        <v>997396</v>
      </c>
      <c r="AVJ108" s="49">
        <f t="shared" si="384"/>
        <v>992986</v>
      </c>
      <c r="AVK108" s="49">
        <f t="shared" si="384"/>
        <v>1158514</v>
      </c>
      <c r="AVL108" s="49">
        <f t="shared" si="384"/>
        <v>1051544</v>
      </c>
      <c r="AVM108" s="49">
        <f t="shared" si="384"/>
        <v>972728</v>
      </c>
      <c r="AVN108" s="49">
        <f t="shared" si="384"/>
        <v>968454</v>
      </c>
      <c r="AVO108" s="49">
        <f t="shared" si="384"/>
        <v>876278</v>
      </c>
      <c r="AVP108" s="49">
        <f t="shared" si="384"/>
        <v>935842</v>
      </c>
      <c r="AVQ108" s="49">
        <f t="shared" si="384"/>
        <v>867106</v>
      </c>
      <c r="AVR108" s="49">
        <f t="shared" si="384"/>
        <v>872385</v>
      </c>
      <c r="AVS108" s="49">
        <f t="shared" si="384"/>
        <v>908987</v>
      </c>
      <c r="AVT108" s="49">
        <f t="shared" si="384"/>
        <v>935926</v>
      </c>
      <c r="AVU108" s="49">
        <f t="shared" si="384"/>
        <v>852832</v>
      </c>
      <c r="AVV108" s="49">
        <f t="shared" si="384"/>
        <v>871014</v>
      </c>
      <c r="AVW108" s="49">
        <f t="shared" si="384"/>
        <v>810505</v>
      </c>
      <c r="AVX108" s="49">
        <f t="shared" si="384"/>
        <v>991891</v>
      </c>
      <c r="AVY108" s="49">
        <f t="shared" si="384"/>
        <v>882180</v>
      </c>
      <c r="AVZ108" s="49">
        <f t="shared" si="384"/>
        <v>852762</v>
      </c>
      <c r="AWA108" s="49">
        <f t="shared" si="384"/>
        <v>815763</v>
      </c>
      <c r="AWB108" s="49">
        <f t="shared" si="384"/>
        <v>898072</v>
      </c>
      <c r="AWC108" s="49">
        <f t="shared" si="384"/>
        <v>953297</v>
      </c>
      <c r="AWD108" s="49">
        <f t="shared" si="384"/>
        <v>876091</v>
      </c>
      <c r="AWE108" s="49">
        <f t="shared" si="384"/>
        <v>951719</v>
      </c>
      <c r="AWF108" s="49">
        <f t="shared" si="384"/>
        <v>831453</v>
      </c>
      <c r="AWG108" s="49">
        <f t="shared" si="384"/>
        <v>963857</v>
      </c>
      <c r="AWH108" s="49">
        <f t="shared" si="384"/>
        <v>880432</v>
      </c>
      <c r="AWI108" s="49">
        <f t="shared" ref="AWI108:AYT108" si="385">SUM(AWI66,AWI68,AWI74:AWI76)</f>
        <v>866136</v>
      </c>
      <c r="AWJ108" s="49">
        <f t="shared" si="385"/>
        <v>911475</v>
      </c>
      <c r="AWK108" s="49">
        <f t="shared" si="385"/>
        <v>1111260</v>
      </c>
      <c r="AWL108" s="49">
        <f t="shared" si="385"/>
        <v>1004055</v>
      </c>
      <c r="AWM108" s="49">
        <f t="shared" si="385"/>
        <v>918597</v>
      </c>
      <c r="AWN108" s="49">
        <f t="shared" si="385"/>
        <v>972892</v>
      </c>
      <c r="AWO108" s="49">
        <f t="shared" si="385"/>
        <v>1042294</v>
      </c>
      <c r="AWP108" s="49">
        <f t="shared" si="385"/>
        <v>1060629</v>
      </c>
      <c r="AWQ108" s="49">
        <f t="shared" si="385"/>
        <v>1026668</v>
      </c>
      <c r="AWR108" s="49">
        <f t="shared" si="385"/>
        <v>997005</v>
      </c>
      <c r="AWS108" s="49">
        <f t="shared" si="385"/>
        <v>872526</v>
      </c>
      <c r="AWT108" s="49">
        <f t="shared" si="385"/>
        <v>996316</v>
      </c>
      <c r="AWU108" s="49">
        <f t="shared" si="385"/>
        <v>886524</v>
      </c>
      <c r="AWV108" s="49">
        <f t="shared" si="385"/>
        <v>847256</v>
      </c>
      <c r="AWW108" s="49">
        <f t="shared" si="385"/>
        <v>851636</v>
      </c>
      <c r="AWX108" s="49">
        <f t="shared" si="385"/>
        <v>1015663</v>
      </c>
      <c r="AWY108" s="49">
        <f t="shared" si="385"/>
        <v>971615</v>
      </c>
      <c r="AWZ108" s="49">
        <f t="shared" si="385"/>
        <v>931642</v>
      </c>
      <c r="AXA108" s="49">
        <f t="shared" si="385"/>
        <v>946701</v>
      </c>
      <c r="AXB108" s="49">
        <f t="shared" si="385"/>
        <v>943391</v>
      </c>
      <c r="AXC108" s="49">
        <f t="shared" si="385"/>
        <v>1039725</v>
      </c>
      <c r="AXD108" s="49">
        <f t="shared" si="385"/>
        <v>921109</v>
      </c>
      <c r="AXE108" s="49">
        <f t="shared" si="385"/>
        <v>1014274</v>
      </c>
      <c r="AXF108" s="49">
        <f t="shared" si="385"/>
        <v>889470</v>
      </c>
      <c r="AXG108" s="49">
        <f t="shared" si="385"/>
        <v>1239495</v>
      </c>
      <c r="AXH108" s="49">
        <f t="shared" si="385"/>
        <v>988184</v>
      </c>
      <c r="AXI108" s="49">
        <f t="shared" si="385"/>
        <v>1018647</v>
      </c>
      <c r="AXJ108" s="49">
        <f t="shared" si="385"/>
        <v>1012724</v>
      </c>
      <c r="AXK108" s="49">
        <f t="shared" si="385"/>
        <v>1114862</v>
      </c>
      <c r="AXL108" s="49">
        <f t="shared" si="385"/>
        <v>1106083</v>
      </c>
      <c r="AXM108" s="49">
        <f t="shared" si="385"/>
        <v>1003496</v>
      </c>
      <c r="AXN108" s="49">
        <f t="shared" si="385"/>
        <v>1031481</v>
      </c>
      <c r="AXO108" s="49">
        <f t="shared" si="385"/>
        <v>878693</v>
      </c>
      <c r="AXP108" s="49">
        <f t="shared" si="385"/>
        <v>995224</v>
      </c>
      <c r="AXQ108" s="49">
        <f t="shared" si="385"/>
        <v>923955</v>
      </c>
      <c r="AXR108" s="49">
        <f t="shared" si="385"/>
        <v>934138</v>
      </c>
      <c r="AXS108" s="49">
        <f t="shared" si="385"/>
        <v>932182</v>
      </c>
      <c r="AXT108" s="49">
        <f t="shared" si="385"/>
        <v>1099509</v>
      </c>
      <c r="AXU108" s="49">
        <f t="shared" si="385"/>
        <v>964304</v>
      </c>
      <c r="AXV108" s="49">
        <f t="shared" si="385"/>
        <v>962630</v>
      </c>
      <c r="AXW108" s="49">
        <f t="shared" si="385"/>
        <v>974668</v>
      </c>
      <c r="AXX108" s="49">
        <f t="shared" si="385"/>
        <v>1074773</v>
      </c>
      <c r="AXY108" s="49">
        <f t="shared" si="385"/>
        <v>1091787</v>
      </c>
      <c r="AXZ108" s="49">
        <f t="shared" si="385"/>
        <v>1138745</v>
      </c>
      <c r="AYA108" s="49">
        <f t="shared" si="385"/>
        <v>960645</v>
      </c>
      <c r="AYB108" s="49">
        <f t="shared" si="385"/>
        <v>935544</v>
      </c>
      <c r="AYC108" s="49">
        <f t="shared" si="385"/>
        <v>1110328</v>
      </c>
      <c r="AYD108" s="49">
        <f t="shared" si="385"/>
        <v>1017322</v>
      </c>
      <c r="AYE108" s="49">
        <f t="shared" si="385"/>
        <v>1107017</v>
      </c>
      <c r="AYF108" s="49">
        <f t="shared" si="385"/>
        <v>1016514</v>
      </c>
      <c r="AYG108" s="49">
        <f t="shared" si="385"/>
        <v>1237591</v>
      </c>
      <c r="AYH108" s="49">
        <f t="shared" si="385"/>
        <v>1122142</v>
      </c>
      <c r="AYI108" s="49">
        <f t="shared" si="385"/>
        <v>1129834</v>
      </c>
      <c r="AYJ108" s="49">
        <f t="shared" si="385"/>
        <v>1131937</v>
      </c>
      <c r="AYK108" s="49">
        <f t="shared" si="385"/>
        <v>1353905</v>
      </c>
      <c r="AYL108" s="49">
        <f t="shared" si="385"/>
        <v>1194650</v>
      </c>
      <c r="AYM108" s="49">
        <f t="shared" si="385"/>
        <v>1116252</v>
      </c>
      <c r="AYN108" s="49">
        <f t="shared" si="385"/>
        <v>1172871</v>
      </c>
      <c r="AYO108" s="49">
        <f t="shared" si="385"/>
        <v>1140101</v>
      </c>
      <c r="AYP108" s="49">
        <f t="shared" si="385"/>
        <v>1317005</v>
      </c>
      <c r="AYQ108" s="49">
        <f t="shared" si="385"/>
        <v>1213573</v>
      </c>
      <c r="AYR108" s="49">
        <f t="shared" si="385"/>
        <v>1215078</v>
      </c>
      <c r="AYS108" s="49">
        <f t="shared" si="385"/>
        <v>1173521</v>
      </c>
      <c r="AYT108" s="49">
        <f t="shared" si="385"/>
        <v>1346778</v>
      </c>
      <c r="AYU108" s="49">
        <f t="shared" ref="AYU108:BBF108" si="386">SUM(AYU66,AYU68,AYU74:AYU76)</f>
        <v>1247908</v>
      </c>
      <c r="AYV108" s="49">
        <f t="shared" si="386"/>
        <v>1223768</v>
      </c>
      <c r="AYW108" s="49">
        <f t="shared" si="386"/>
        <v>1137098</v>
      </c>
      <c r="AYX108" s="49">
        <f t="shared" si="386"/>
        <v>1238716</v>
      </c>
      <c r="AYY108" s="49">
        <f t="shared" si="386"/>
        <v>1319742</v>
      </c>
      <c r="AYZ108" s="49">
        <f t="shared" si="386"/>
        <v>1187455</v>
      </c>
      <c r="AZA108" s="49">
        <f t="shared" si="386"/>
        <v>1267898</v>
      </c>
      <c r="AZB108" s="49">
        <f t="shared" si="386"/>
        <v>1180851</v>
      </c>
      <c r="AZC108" s="49">
        <f t="shared" si="386"/>
        <v>1592807</v>
      </c>
      <c r="AZD108" s="49">
        <f t="shared" si="386"/>
        <v>1269280</v>
      </c>
      <c r="AZE108" s="49">
        <f t="shared" si="386"/>
        <v>1296299</v>
      </c>
      <c r="AZF108" s="49">
        <f t="shared" si="386"/>
        <v>1237988</v>
      </c>
      <c r="AZG108" s="49">
        <f t="shared" si="386"/>
        <v>1451381</v>
      </c>
      <c r="AZH108" s="49">
        <f t="shared" si="386"/>
        <v>1418973</v>
      </c>
      <c r="AZI108" s="49">
        <f t="shared" si="386"/>
        <v>1265182</v>
      </c>
      <c r="AZJ108" s="49">
        <f t="shared" si="386"/>
        <v>1295608</v>
      </c>
      <c r="AZK108" s="49">
        <f t="shared" si="386"/>
        <v>1331126</v>
      </c>
      <c r="AZL108" s="49">
        <f t="shared" si="386"/>
        <v>1481533</v>
      </c>
      <c r="AZM108" s="49">
        <f t="shared" si="386"/>
        <v>1379569</v>
      </c>
      <c r="AZN108" s="49">
        <f t="shared" si="386"/>
        <v>1434519</v>
      </c>
      <c r="AZO108" s="49">
        <f t="shared" si="386"/>
        <v>1322540</v>
      </c>
      <c r="AZP108" s="49">
        <f t="shared" si="386"/>
        <v>1356702</v>
      </c>
      <c r="AZQ108" s="49">
        <f t="shared" si="386"/>
        <v>1301126</v>
      </c>
      <c r="AZR108" s="49">
        <f t="shared" si="386"/>
        <v>1280136</v>
      </c>
      <c r="AZS108" s="49">
        <f t="shared" si="386"/>
        <v>1300745</v>
      </c>
      <c r="AZT108" s="49">
        <f t="shared" si="386"/>
        <v>1404264</v>
      </c>
      <c r="AZU108" s="49">
        <f t="shared" si="386"/>
        <v>1455470</v>
      </c>
      <c r="AZV108" s="49">
        <f t="shared" si="386"/>
        <v>1453984</v>
      </c>
      <c r="AZW108" s="49">
        <f t="shared" si="386"/>
        <v>1500501</v>
      </c>
      <c r="AZX108" s="49">
        <f t="shared" si="386"/>
        <v>1402906</v>
      </c>
      <c r="AZY108" s="49">
        <f t="shared" si="386"/>
        <v>1469182</v>
      </c>
      <c r="AZZ108" s="49">
        <f t="shared" si="386"/>
        <v>1368886</v>
      </c>
      <c r="BAA108" s="49">
        <f t="shared" si="386"/>
        <v>1322020</v>
      </c>
      <c r="BAB108" s="49">
        <f t="shared" si="386"/>
        <v>1185303</v>
      </c>
      <c r="BAC108" s="49">
        <f t="shared" si="386"/>
        <v>1535319</v>
      </c>
      <c r="BAD108" s="49">
        <f t="shared" si="386"/>
        <v>1343961</v>
      </c>
      <c r="BAE108" s="49">
        <f t="shared" si="386"/>
        <v>1391478</v>
      </c>
      <c r="BAF108" s="49">
        <f t="shared" si="386"/>
        <v>1423822</v>
      </c>
      <c r="BAG108" s="49">
        <f t="shared" si="386"/>
        <v>1703275</v>
      </c>
      <c r="BAH108" s="49">
        <f t="shared" si="386"/>
        <v>1679208</v>
      </c>
      <c r="BAI108" s="49">
        <f t="shared" si="386"/>
        <v>1485785</v>
      </c>
      <c r="BAJ108" s="49">
        <f t="shared" si="386"/>
        <v>1450216</v>
      </c>
      <c r="BAK108" s="49">
        <f t="shared" si="386"/>
        <v>1424444</v>
      </c>
      <c r="BAL108" s="49">
        <f t="shared" si="386"/>
        <v>1715988</v>
      </c>
      <c r="BAM108" s="49">
        <f t="shared" si="386"/>
        <v>1492890</v>
      </c>
      <c r="BAN108" s="49">
        <f t="shared" si="386"/>
        <v>1515186</v>
      </c>
      <c r="BAO108" s="49">
        <f t="shared" si="386"/>
        <v>1410074</v>
      </c>
      <c r="BAP108" s="49">
        <f t="shared" si="386"/>
        <v>1632080</v>
      </c>
      <c r="BAQ108" s="49">
        <f t="shared" si="386"/>
        <v>1481480</v>
      </c>
      <c r="BAR108" s="49">
        <f t="shared" si="386"/>
        <v>1442476</v>
      </c>
      <c r="BAS108" s="49">
        <f t="shared" si="386"/>
        <v>1514746</v>
      </c>
      <c r="BAT108" s="49">
        <f t="shared" si="386"/>
        <v>1583673</v>
      </c>
      <c r="BAU108" s="49">
        <f t="shared" si="386"/>
        <v>1553606</v>
      </c>
      <c r="BAV108" s="49">
        <f t="shared" si="386"/>
        <v>1571157</v>
      </c>
      <c r="BAW108" s="49">
        <f t="shared" si="386"/>
        <v>1583493</v>
      </c>
      <c r="BAX108" s="49">
        <f t="shared" si="386"/>
        <v>1555031</v>
      </c>
      <c r="BAY108" s="49">
        <f t="shared" si="386"/>
        <v>1897555</v>
      </c>
      <c r="BAZ108" s="49">
        <f t="shared" si="386"/>
        <v>1631730</v>
      </c>
      <c r="BBA108" s="49">
        <f t="shared" si="386"/>
        <v>1756057</v>
      </c>
      <c r="BBB108" s="49">
        <f t="shared" si="386"/>
        <v>1551808</v>
      </c>
      <c r="BBC108" s="49">
        <f t="shared" si="386"/>
        <v>2057970</v>
      </c>
      <c r="BBD108" s="49">
        <f t="shared" si="386"/>
        <v>1642534</v>
      </c>
      <c r="BBE108" s="49">
        <f t="shared" si="386"/>
        <v>1668057</v>
      </c>
      <c r="BBF108" s="49">
        <f t="shared" si="386"/>
        <v>1540604</v>
      </c>
      <c r="BBG108" s="49">
        <f t="shared" ref="BBG108:BBN108" si="387">SUM(BBG66,BBG68,BBG74:BBG76)</f>
        <v>1551709</v>
      </c>
      <c r="BBH108" s="49">
        <f t="shared" si="387"/>
        <v>1859504</v>
      </c>
      <c r="BBI108" s="49">
        <f t="shared" si="387"/>
        <v>1597535</v>
      </c>
      <c r="BBJ108" s="49">
        <f t="shared" si="387"/>
        <v>1526926</v>
      </c>
      <c r="BBK108" s="49">
        <f t="shared" si="387"/>
        <v>1546366</v>
      </c>
      <c r="BBL108" s="49">
        <f t="shared" si="387"/>
        <v>1906605</v>
      </c>
      <c r="BBM108" s="49">
        <f t="shared" si="387"/>
        <v>1597970</v>
      </c>
      <c r="BBN108" s="77">
        <f t="shared" si="387"/>
        <v>1692911</v>
      </c>
    </row>
    <row r="109" spans="1:1419" x14ac:dyDescent="0.2">
      <c r="A109" s="68"/>
      <c r="C109" s="49"/>
      <c r="D109" s="49"/>
      <c r="E109" s="49"/>
      <c r="F109" s="49"/>
      <c r="G109" s="49"/>
      <c r="H109" s="49"/>
      <c r="I109" s="49"/>
      <c r="J109" s="49"/>
      <c r="K109" s="49"/>
      <c r="L109" s="49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49"/>
      <c r="AB109" s="49"/>
      <c r="AC109" s="49"/>
      <c r="AD109" s="4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9"/>
      <c r="BR109" s="49"/>
      <c r="BS109" s="49"/>
      <c r="BT109" s="49"/>
      <c r="BU109" s="49"/>
      <c r="BV109" s="49"/>
      <c r="BW109" s="49"/>
      <c r="BX109" s="49"/>
      <c r="BY109" s="49"/>
      <c r="BZ109" s="49"/>
      <c r="CA109" s="49"/>
      <c r="CB109" s="49"/>
      <c r="CC109" s="49"/>
      <c r="CD109" s="49"/>
      <c r="CE109" s="49"/>
      <c r="CF109" s="49"/>
      <c r="CG109" s="49"/>
      <c r="CH109" s="49"/>
      <c r="CI109" s="49"/>
      <c r="CJ109" s="49"/>
      <c r="CK109" s="49"/>
      <c r="CL109" s="49"/>
      <c r="CM109" s="49"/>
      <c r="CN109" s="49"/>
      <c r="CO109" s="49"/>
      <c r="CP109" s="49"/>
      <c r="CQ109" s="49"/>
      <c r="CR109" s="49"/>
      <c r="CS109" s="49"/>
      <c r="CT109" s="49"/>
      <c r="CU109" s="49"/>
      <c r="CV109" s="49"/>
      <c r="CW109" s="49"/>
      <c r="CX109" s="49"/>
      <c r="CY109" s="49"/>
      <c r="CZ109" s="49"/>
      <c r="DA109" s="49"/>
      <c r="DB109" s="49"/>
      <c r="DC109" s="49"/>
      <c r="DD109" s="49"/>
      <c r="DE109" s="49"/>
      <c r="DF109" s="49"/>
      <c r="DG109" s="49"/>
      <c r="DH109" s="49"/>
      <c r="DI109" s="49"/>
      <c r="DJ109" s="49"/>
      <c r="DK109" s="49"/>
      <c r="DL109" s="49"/>
      <c r="DM109" s="49"/>
      <c r="DN109" s="49"/>
      <c r="DO109" s="49"/>
      <c r="DP109" s="49"/>
      <c r="DQ109" s="49"/>
      <c r="DR109" s="49"/>
      <c r="DS109" s="49"/>
      <c r="DT109" s="49"/>
      <c r="DU109" s="49"/>
      <c r="DV109" s="49"/>
      <c r="DW109" s="49"/>
      <c r="DX109" s="49"/>
      <c r="DY109" s="49"/>
      <c r="DZ109" s="49"/>
      <c r="EA109" s="49"/>
      <c r="EB109" s="49"/>
      <c r="EC109" s="49"/>
      <c r="ED109" s="49"/>
      <c r="EE109" s="49"/>
      <c r="EF109" s="49"/>
      <c r="EG109" s="49"/>
      <c r="EH109" s="49"/>
      <c r="EI109" s="49"/>
      <c r="EJ109" s="49"/>
      <c r="EK109" s="49"/>
      <c r="EL109" s="49"/>
      <c r="EM109" s="49"/>
      <c r="EN109" s="49"/>
      <c r="EO109" s="49"/>
      <c r="EP109" s="49"/>
      <c r="EQ109" s="49"/>
      <c r="ER109" s="49"/>
      <c r="ES109" s="49"/>
      <c r="ET109" s="49"/>
      <c r="EU109" s="49"/>
      <c r="EV109" s="49"/>
      <c r="EW109" s="49"/>
      <c r="EX109" s="49"/>
      <c r="EY109" s="49"/>
      <c r="EZ109" s="49"/>
      <c r="FA109" s="49"/>
      <c r="FB109" s="49"/>
      <c r="FC109" s="49"/>
      <c r="FD109" s="49"/>
      <c r="FE109" s="49"/>
      <c r="FF109" s="49"/>
      <c r="FG109" s="49"/>
      <c r="FH109" s="49"/>
      <c r="FI109" s="49"/>
      <c r="FJ109" s="49"/>
      <c r="FK109" s="49"/>
      <c r="FL109" s="49"/>
      <c r="FM109" s="49"/>
      <c r="FN109" s="49"/>
      <c r="FO109" s="49"/>
      <c r="FP109" s="49"/>
      <c r="FQ109" s="49"/>
      <c r="FR109" s="49"/>
      <c r="FS109" s="49"/>
      <c r="FT109" s="49"/>
      <c r="FU109" s="49"/>
      <c r="FV109" s="49"/>
      <c r="FW109" s="49"/>
      <c r="FX109" s="49"/>
      <c r="FY109" s="49"/>
      <c r="FZ109" s="49"/>
      <c r="GA109" s="49"/>
      <c r="GB109" s="49"/>
      <c r="GC109" s="49"/>
      <c r="GD109" s="49"/>
      <c r="GE109" s="49"/>
      <c r="GF109" s="49"/>
      <c r="GG109" s="49"/>
      <c r="GH109" s="49"/>
      <c r="GI109" s="49"/>
      <c r="GJ109" s="49"/>
      <c r="GK109" s="49"/>
      <c r="GL109" s="49"/>
      <c r="GM109" s="49"/>
      <c r="GN109" s="49"/>
      <c r="GO109" s="49"/>
      <c r="GP109" s="49"/>
      <c r="GQ109" s="49"/>
      <c r="GR109" s="49"/>
      <c r="GS109" s="49"/>
      <c r="GT109" s="49"/>
      <c r="GU109" s="49"/>
      <c r="GV109" s="49"/>
      <c r="GW109" s="49"/>
      <c r="GX109" s="49"/>
      <c r="GY109" s="49"/>
      <c r="GZ109" s="49"/>
      <c r="HA109" s="49"/>
      <c r="HB109" s="49"/>
      <c r="HC109" s="49"/>
      <c r="HD109" s="49"/>
      <c r="HE109" s="49"/>
      <c r="HF109" s="49"/>
      <c r="HG109" s="49"/>
      <c r="HH109" s="49"/>
      <c r="HI109" s="49"/>
      <c r="HJ109" s="49"/>
      <c r="HK109" s="49"/>
      <c r="HL109" s="49"/>
      <c r="HM109" s="49"/>
      <c r="HN109" s="49"/>
      <c r="HO109" s="49"/>
      <c r="HP109" s="49"/>
      <c r="HQ109" s="49"/>
      <c r="HR109" s="49"/>
      <c r="HS109" s="49"/>
      <c r="HT109" s="49"/>
      <c r="HU109" s="49"/>
      <c r="HV109" s="49"/>
      <c r="HW109" s="49"/>
      <c r="HX109" s="49"/>
      <c r="HY109" s="49"/>
      <c r="HZ109" s="49"/>
      <c r="IA109" s="49"/>
      <c r="IB109" s="49"/>
      <c r="IC109" s="49"/>
      <c r="ID109" s="49"/>
      <c r="IE109" s="49"/>
      <c r="IF109" s="49"/>
      <c r="IG109" s="49"/>
      <c r="IH109" s="49"/>
      <c r="II109" s="49"/>
      <c r="IJ109" s="49"/>
      <c r="IK109" s="49"/>
      <c r="IL109" s="49"/>
      <c r="IM109" s="49"/>
      <c r="IN109" s="49"/>
      <c r="IO109" s="49"/>
      <c r="IP109" s="49"/>
      <c r="IQ109" s="49"/>
      <c r="IR109" s="49"/>
      <c r="IS109" s="49"/>
      <c r="IT109" s="49"/>
      <c r="IU109" s="49"/>
      <c r="IV109" s="49"/>
      <c r="IW109" s="49"/>
      <c r="IX109" s="49"/>
      <c r="IY109" s="49"/>
      <c r="IZ109" s="49"/>
      <c r="JA109" s="49"/>
      <c r="JB109" s="49"/>
      <c r="JC109" s="49"/>
      <c r="JD109" s="49"/>
      <c r="JE109" s="49"/>
      <c r="JF109" s="49"/>
      <c r="JG109" s="49"/>
      <c r="JH109" s="49"/>
      <c r="JI109" s="49"/>
      <c r="JJ109" s="49"/>
      <c r="JK109" s="49"/>
      <c r="JL109" s="49"/>
      <c r="JM109" s="49"/>
      <c r="JN109" s="49"/>
      <c r="JO109" s="49"/>
      <c r="JP109" s="49"/>
      <c r="JQ109" s="49"/>
      <c r="JR109" s="49"/>
      <c r="JS109" s="49"/>
      <c r="JT109" s="49"/>
      <c r="JU109" s="49"/>
      <c r="JV109" s="49"/>
      <c r="JW109" s="49"/>
      <c r="JX109" s="49"/>
      <c r="JY109" s="49"/>
      <c r="JZ109" s="49"/>
      <c r="KA109" s="49"/>
      <c r="KB109" s="49"/>
      <c r="KC109" s="49"/>
      <c r="KD109" s="49"/>
      <c r="KE109" s="49"/>
      <c r="KF109" s="49"/>
      <c r="KG109" s="49"/>
      <c r="KH109" s="49"/>
      <c r="KI109" s="49"/>
      <c r="KJ109" s="49"/>
      <c r="KK109" s="49"/>
      <c r="KL109" s="49"/>
      <c r="KM109" s="49"/>
      <c r="KN109" s="49"/>
      <c r="KO109" s="49"/>
      <c r="KP109" s="49"/>
      <c r="KQ109" s="49"/>
      <c r="KR109" s="49"/>
      <c r="KS109" s="49"/>
      <c r="KT109" s="49"/>
      <c r="KU109" s="49"/>
      <c r="KV109" s="49"/>
      <c r="KW109" s="49"/>
      <c r="KX109" s="49"/>
      <c r="KY109" s="49"/>
      <c r="KZ109" s="49"/>
      <c r="LA109" s="49"/>
      <c r="LB109" s="49"/>
      <c r="LC109" s="49"/>
      <c r="LD109" s="49"/>
      <c r="LE109" s="49"/>
      <c r="LF109" s="49"/>
      <c r="LG109" s="49"/>
      <c r="LH109" s="49"/>
      <c r="LI109" s="49"/>
      <c r="LJ109" s="49"/>
      <c r="LK109" s="49"/>
      <c r="LL109" s="49"/>
      <c r="LM109" s="49"/>
      <c r="LN109" s="49"/>
      <c r="LO109" s="49"/>
      <c r="LP109" s="49"/>
      <c r="LQ109" s="49"/>
      <c r="LR109" s="49"/>
      <c r="LS109" s="49"/>
      <c r="LT109" s="49"/>
      <c r="LU109" s="49"/>
      <c r="LV109" s="49"/>
      <c r="LW109" s="49"/>
      <c r="LX109" s="49"/>
      <c r="LY109" s="49"/>
      <c r="LZ109" s="49"/>
      <c r="MA109" s="49"/>
      <c r="MB109" s="49"/>
      <c r="MC109" s="49"/>
      <c r="MD109" s="49"/>
      <c r="ME109" s="49"/>
      <c r="MF109" s="49"/>
      <c r="MG109" s="49"/>
      <c r="MH109" s="49"/>
      <c r="MI109" s="49"/>
      <c r="MJ109" s="49"/>
      <c r="MK109" s="49"/>
      <c r="ML109" s="49"/>
      <c r="MM109" s="49"/>
      <c r="MN109" s="49"/>
      <c r="MO109" s="49"/>
      <c r="MP109" s="49"/>
      <c r="MQ109" s="49"/>
      <c r="MR109" s="49"/>
      <c r="MS109" s="49"/>
      <c r="MT109" s="49"/>
      <c r="MU109" s="49"/>
      <c r="MV109" s="49"/>
      <c r="MW109" s="49"/>
      <c r="MX109" s="49"/>
      <c r="MY109" s="49"/>
      <c r="MZ109" s="49"/>
      <c r="NA109" s="49"/>
      <c r="NB109" s="49"/>
      <c r="NC109" s="49"/>
      <c r="ND109" s="49"/>
      <c r="NE109" s="49"/>
      <c r="NF109" s="49"/>
      <c r="NG109" s="49"/>
      <c r="NH109" s="49"/>
      <c r="NI109" s="49"/>
      <c r="NJ109" s="49"/>
      <c r="NK109" s="49"/>
      <c r="NL109" s="49"/>
      <c r="NM109" s="49"/>
      <c r="NN109" s="49"/>
      <c r="NO109" s="49"/>
      <c r="NP109" s="49"/>
      <c r="NQ109" s="49"/>
      <c r="NR109" s="49"/>
      <c r="NS109" s="49"/>
      <c r="NT109" s="49"/>
      <c r="NU109" s="49"/>
      <c r="NV109" s="49"/>
      <c r="NW109" s="49"/>
      <c r="NX109" s="49"/>
      <c r="NY109" s="49"/>
      <c r="NZ109" s="49"/>
      <c r="OA109" s="49"/>
      <c r="OB109" s="49"/>
      <c r="OC109" s="49"/>
      <c r="OD109" s="49"/>
      <c r="OE109" s="49"/>
      <c r="OF109" s="49"/>
      <c r="OG109" s="49"/>
      <c r="OH109" s="49"/>
      <c r="OI109" s="49"/>
      <c r="OJ109" s="49"/>
      <c r="OK109" s="49"/>
      <c r="OL109" s="49"/>
      <c r="OM109" s="49"/>
      <c r="ON109" s="49"/>
      <c r="OO109" s="49"/>
      <c r="OP109" s="49"/>
      <c r="OQ109" s="49"/>
      <c r="OR109" s="49"/>
      <c r="OS109" s="49"/>
      <c r="OT109" s="49"/>
      <c r="OU109" s="49"/>
      <c r="OV109" s="49"/>
      <c r="OW109" s="49"/>
      <c r="OX109" s="49"/>
      <c r="OY109" s="49"/>
      <c r="OZ109" s="49"/>
      <c r="PA109" s="49"/>
      <c r="PB109" s="49"/>
      <c r="PC109" s="49"/>
      <c r="PD109" s="49"/>
      <c r="PE109" s="49"/>
      <c r="PF109" s="49"/>
      <c r="PG109" s="49"/>
      <c r="PH109" s="49"/>
      <c r="PI109" s="49"/>
      <c r="PJ109" s="49"/>
      <c r="PK109" s="49"/>
      <c r="PL109" s="49"/>
      <c r="PM109" s="49"/>
      <c r="PN109" s="49"/>
      <c r="PO109" s="49"/>
      <c r="PP109" s="49"/>
      <c r="PQ109" s="49"/>
      <c r="PR109" s="49"/>
      <c r="PS109" s="49"/>
      <c r="PT109" s="49"/>
      <c r="PU109" s="49"/>
      <c r="PV109" s="49"/>
      <c r="PW109" s="49"/>
      <c r="PX109" s="49"/>
      <c r="PY109" s="49"/>
      <c r="PZ109" s="49"/>
      <c r="QA109" s="49"/>
      <c r="QB109" s="49"/>
      <c r="QC109" s="49"/>
      <c r="QD109" s="49"/>
      <c r="QE109" s="49"/>
      <c r="QF109" s="49"/>
      <c r="QG109" s="49"/>
      <c r="QH109" s="49"/>
      <c r="QI109" s="49"/>
      <c r="QJ109" s="49"/>
      <c r="QK109" s="49"/>
      <c r="QL109" s="49"/>
      <c r="QM109" s="49"/>
      <c r="QN109" s="49"/>
      <c r="QO109" s="49"/>
      <c r="QP109" s="49"/>
      <c r="QQ109" s="49"/>
      <c r="QR109" s="49"/>
      <c r="QS109" s="49"/>
      <c r="QT109" s="49"/>
      <c r="QU109" s="49"/>
      <c r="QV109" s="49"/>
      <c r="QW109" s="49"/>
      <c r="QX109" s="49"/>
      <c r="QY109" s="49"/>
      <c r="QZ109" s="49"/>
      <c r="RA109" s="49"/>
      <c r="RB109" s="49"/>
      <c r="RC109" s="49"/>
      <c r="RD109" s="49"/>
      <c r="RE109" s="49"/>
      <c r="RF109" s="49"/>
      <c r="RG109" s="49"/>
      <c r="RH109" s="49"/>
      <c r="RI109" s="49"/>
      <c r="RJ109" s="49"/>
      <c r="RK109" s="49"/>
      <c r="RL109" s="49"/>
      <c r="RM109" s="49"/>
      <c r="RN109" s="49"/>
      <c r="RO109" s="49"/>
      <c r="RP109" s="49"/>
      <c r="RQ109" s="49"/>
      <c r="RR109" s="49"/>
      <c r="RS109" s="49"/>
      <c r="RT109" s="49"/>
      <c r="RU109" s="49"/>
      <c r="RV109" s="49"/>
      <c r="RW109" s="49"/>
      <c r="RX109" s="49"/>
      <c r="RY109" s="49"/>
      <c r="RZ109" s="49"/>
      <c r="SA109" s="49"/>
      <c r="SB109" s="49"/>
      <c r="SC109" s="49"/>
      <c r="SD109" s="49"/>
      <c r="SE109" s="49"/>
      <c r="SF109" s="49"/>
      <c r="SG109" s="49"/>
      <c r="SH109" s="49"/>
      <c r="SI109" s="49"/>
      <c r="SJ109" s="49"/>
      <c r="SK109" s="49"/>
      <c r="SL109" s="49"/>
      <c r="SM109" s="49"/>
      <c r="SN109" s="49"/>
      <c r="SO109" s="49"/>
      <c r="SP109" s="49"/>
      <c r="SQ109" s="49"/>
      <c r="SR109" s="49"/>
      <c r="SS109" s="49"/>
      <c r="ST109" s="49"/>
      <c r="SU109" s="49"/>
      <c r="SV109" s="49"/>
      <c r="SW109" s="49"/>
      <c r="SX109" s="49"/>
      <c r="SY109" s="49"/>
      <c r="SZ109" s="49"/>
      <c r="TA109" s="49"/>
      <c r="TB109" s="49"/>
      <c r="TC109" s="49"/>
      <c r="TD109" s="49"/>
      <c r="TE109" s="49"/>
      <c r="TF109" s="49"/>
      <c r="TG109" s="49"/>
      <c r="TH109" s="49"/>
      <c r="TI109" s="49"/>
      <c r="TJ109" s="49"/>
      <c r="TK109" s="49"/>
      <c r="TL109" s="49"/>
      <c r="TM109" s="49"/>
      <c r="TN109" s="49"/>
      <c r="TO109" s="49"/>
      <c r="TP109" s="49"/>
      <c r="TQ109" s="49"/>
      <c r="TR109" s="49"/>
      <c r="TS109" s="49"/>
      <c r="TT109" s="49"/>
      <c r="TU109" s="49"/>
      <c r="TV109" s="49"/>
      <c r="TW109" s="49"/>
      <c r="TX109" s="49"/>
      <c r="TY109" s="49"/>
      <c r="TZ109" s="49"/>
      <c r="UA109" s="49"/>
      <c r="UB109" s="49"/>
      <c r="UC109" s="49"/>
      <c r="UD109" s="49"/>
      <c r="UE109" s="49"/>
      <c r="UF109" s="49"/>
      <c r="UG109" s="49"/>
      <c r="UH109" s="49"/>
      <c r="UI109" s="49"/>
      <c r="UJ109" s="49"/>
      <c r="UK109" s="49"/>
      <c r="UL109" s="49"/>
      <c r="UM109" s="49"/>
      <c r="UN109" s="49"/>
      <c r="UO109" s="49"/>
      <c r="UP109" s="49"/>
      <c r="UQ109" s="49"/>
      <c r="UR109" s="49"/>
      <c r="US109" s="49"/>
      <c r="UT109" s="49"/>
      <c r="UU109" s="49"/>
      <c r="UV109" s="49"/>
      <c r="UW109" s="49"/>
      <c r="UX109" s="49"/>
      <c r="UY109" s="49"/>
      <c r="UZ109" s="49"/>
      <c r="VA109" s="49"/>
      <c r="VB109" s="49"/>
      <c r="VC109" s="49"/>
      <c r="VD109" s="49"/>
      <c r="VE109" s="49"/>
      <c r="VF109" s="49"/>
      <c r="VG109" s="49"/>
      <c r="VH109" s="49"/>
      <c r="VI109" s="49"/>
      <c r="VJ109" s="49"/>
      <c r="VK109" s="49"/>
      <c r="VL109" s="49"/>
      <c r="VM109" s="49"/>
      <c r="VN109" s="49"/>
      <c r="VO109" s="49"/>
      <c r="VP109" s="49"/>
      <c r="VQ109" s="49"/>
      <c r="VR109" s="49"/>
      <c r="VS109" s="49"/>
      <c r="VT109" s="49"/>
      <c r="VU109" s="49"/>
      <c r="VV109" s="49"/>
      <c r="VW109" s="49"/>
      <c r="VX109" s="49"/>
      <c r="VY109" s="49"/>
      <c r="VZ109" s="49"/>
      <c r="WA109" s="49"/>
      <c r="WB109" s="49"/>
      <c r="WC109" s="49"/>
      <c r="WD109" s="49"/>
      <c r="WE109" s="49"/>
      <c r="WF109" s="49"/>
      <c r="WG109" s="49"/>
      <c r="WH109" s="49"/>
      <c r="WI109" s="49"/>
      <c r="WJ109" s="49"/>
      <c r="WK109" s="49"/>
      <c r="WL109" s="49"/>
      <c r="WM109" s="49"/>
      <c r="WN109" s="49"/>
      <c r="WO109" s="49"/>
      <c r="WP109" s="49"/>
      <c r="WQ109" s="49"/>
      <c r="WR109" s="49"/>
      <c r="WS109" s="49"/>
      <c r="WT109" s="49"/>
      <c r="WU109" s="49"/>
      <c r="WV109" s="49"/>
      <c r="WW109" s="49"/>
      <c r="WX109" s="49"/>
      <c r="WY109" s="49"/>
      <c r="WZ109" s="49"/>
      <c r="XA109" s="49"/>
      <c r="XB109" s="49"/>
      <c r="XC109" s="49"/>
      <c r="XD109" s="49"/>
      <c r="XE109" s="49"/>
      <c r="XF109" s="49"/>
      <c r="XG109" s="49"/>
      <c r="XH109" s="49"/>
      <c r="XI109" s="49"/>
      <c r="XJ109" s="49"/>
      <c r="XK109" s="49"/>
      <c r="XL109" s="49"/>
      <c r="XM109" s="49"/>
      <c r="XN109" s="49"/>
      <c r="XO109" s="49"/>
      <c r="XP109" s="49"/>
      <c r="XQ109" s="49"/>
      <c r="XR109" s="49"/>
      <c r="XS109" s="49"/>
      <c r="XT109" s="49"/>
      <c r="XU109" s="49"/>
      <c r="XV109" s="49"/>
      <c r="XW109" s="49"/>
      <c r="XX109" s="49"/>
      <c r="XY109" s="49"/>
      <c r="XZ109" s="49"/>
      <c r="YA109" s="49"/>
      <c r="YB109" s="49"/>
      <c r="YC109" s="49"/>
      <c r="YD109" s="49"/>
      <c r="YE109" s="49"/>
      <c r="YF109" s="49"/>
      <c r="YG109" s="49"/>
      <c r="YH109" s="49"/>
      <c r="YI109" s="49"/>
      <c r="YJ109" s="49"/>
      <c r="YK109" s="49"/>
      <c r="YL109" s="49"/>
      <c r="YM109" s="49"/>
      <c r="YN109" s="49"/>
      <c r="YO109" s="49"/>
      <c r="YP109" s="49"/>
      <c r="YQ109" s="49"/>
      <c r="YR109" s="49"/>
      <c r="YS109" s="49"/>
      <c r="YT109" s="49"/>
      <c r="YU109" s="49"/>
      <c r="YV109" s="49"/>
      <c r="YW109" s="49"/>
      <c r="YX109" s="49"/>
      <c r="YY109" s="49"/>
      <c r="YZ109" s="49"/>
      <c r="ZA109" s="49"/>
      <c r="ZB109" s="49"/>
      <c r="ZC109" s="49"/>
      <c r="ZD109" s="49"/>
      <c r="ZE109" s="49"/>
      <c r="ZF109" s="49"/>
      <c r="ZG109" s="49"/>
      <c r="ZH109" s="49"/>
      <c r="ZI109" s="49"/>
      <c r="ZJ109" s="49"/>
      <c r="ZK109" s="49"/>
      <c r="ZL109" s="49"/>
      <c r="ZM109" s="49"/>
      <c r="ZN109" s="49"/>
      <c r="ZO109" s="49"/>
      <c r="ZP109" s="49"/>
      <c r="ZQ109" s="49"/>
      <c r="ZR109" s="49"/>
      <c r="ZS109" s="49"/>
      <c r="ZT109" s="49"/>
      <c r="ZU109" s="49"/>
      <c r="ZV109" s="49"/>
      <c r="ZW109" s="49"/>
      <c r="ZX109" s="49"/>
      <c r="ZY109" s="49"/>
      <c r="ZZ109" s="49"/>
      <c r="AAA109" s="49"/>
      <c r="AAB109" s="49"/>
      <c r="AAC109" s="49"/>
      <c r="AAD109" s="49"/>
      <c r="AAE109" s="49"/>
      <c r="AAF109" s="49"/>
      <c r="AAG109" s="49"/>
      <c r="AAH109" s="49"/>
      <c r="AAI109" s="49"/>
      <c r="AAJ109" s="49"/>
      <c r="AAK109" s="49"/>
      <c r="AAL109" s="49"/>
      <c r="AAM109" s="49"/>
      <c r="AAN109" s="49"/>
      <c r="AAO109" s="49"/>
      <c r="AAP109" s="49"/>
      <c r="AAQ109" s="49"/>
      <c r="AAR109" s="49"/>
      <c r="AAS109" s="49"/>
      <c r="AAT109" s="49"/>
      <c r="AAU109" s="49"/>
      <c r="AAV109" s="49"/>
      <c r="AAW109" s="49"/>
      <c r="AAX109" s="49"/>
      <c r="AAY109" s="49"/>
      <c r="AAZ109" s="49"/>
      <c r="ABA109" s="49"/>
      <c r="ABB109" s="49"/>
      <c r="ABC109" s="49"/>
      <c r="ABD109" s="49"/>
      <c r="ABE109" s="49"/>
      <c r="ABF109" s="49"/>
      <c r="ABG109" s="49"/>
      <c r="ABH109" s="49"/>
      <c r="ABI109" s="49"/>
      <c r="ABJ109" s="49"/>
      <c r="ABK109" s="49"/>
      <c r="ABL109" s="49"/>
      <c r="ABM109" s="49"/>
      <c r="ABN109" s="49"/>
      <c r="ABO109" s="49"/>
      <c r="ABP109" s="49"/>
      <c r="ABQ109" s="49"/>
      <c r="ABR109" s="49"/>
      <c r="ABS109" s="49"/>
      <c r="ABT109" s="49"/>
      <c r="ABU109" s="49"/>
      <c r="ABV109" s="49"/>
      <c r="ABW109" s="49"/>
      <c r="ABX109" s="49"/>
      <c r="ABY109" s="49"/>
      <c r="ABZ109" s="49"/>
      <c r="ACA109" s="49"/>
      <c r="ACB109" s="49"/>
      <c r="ACC109" s="49"/>
      <c r="ACD109" s="49"/>
      <c r="ACE109" s="49"/>
      <c r="ACF109" s="49"/>
      <c r="ACG109" s="49"/>
      <c r="ACH109" s="49"/>
      <c r="ACI109" s="49"/>
      <c r="ACJ109" s="49"/>
      <c r="ACK109" s="49"/>
      <c r="ACL109" s="49"/>
      <c r="ACM109" s="49"/>
      <c r="ACN109" s="49"/>
      <c r="ACO109" s="49"/>
      <c r="ACP109" s="49"/>
      <c r="ACQ109" s="49"/>
      <c r="ACR109" s="49"/>
      <c r="ACS109" s="49"/>
      <c r="ACT109" s="49"/>
      <c r="ACU109" s="49"/>
      <c r="ACV109" s="49"/>
      <c r="ACW109" s="49"/>
      <c r="ACX109" s="49"/>
      <c r="ACY109" s="49"/>
      <c r="ACZ109" s="49"/>
      <c r="ADA109" s="49"/>
      <c r="ADB109" s="49"/>
      <c r="ADC109" s="49"/>
      <c r="ADD109" s="49"/>
      <c r="ADE109" s="49"/>
      <c r="ADF109" s="49"/>
      <c r="ADG109" s="49"/>
      <c r="ADH109" s="49"/>
      <c r="ADI109" s="49"/>
      <c r="ADJ109" s="49"/>
      <c r="ADK109" s="49"/>
      <c r="ADL109" s="49"/>
      <c r="ADM109" s="49"/>
      <c r="ADN109" s="49"/>
      <c r="ADO109" s="49"/>
      <c r="ADP109" s="49"/>
      <c r="ADQ109" s="49"/>
      <c r="ADR109" s="49"/>
      <c r="ADS109" s="49"/>
      <c r="ADT109" s="49"/>
      <c r="ADU109" s="49"/>
      <c r="ADV109" s="49"/>
      <c r="ADW109" s="49"/>
      <c r="ADX109" s="49"/>
      <c r="ADY109" s="49"/>
      <c r="ADZ109" s="49"/>
      <c r="AEA109" s="49"/>
      <c r="AEB109" s="49"/>
      <c r="AEC109" s="49"/>
      <c r="AED109" s="49"/>
      <c r="AEE109" s="49"/>
      <c r="AEF109" s="49"/>
      <c r="AEG109" s="49"/>
      <c r="AEH109" s="49"/>
      <c r="AEI109" s="49"/>
      <c r="AEJ109" s="49"/>
      <c r="AEK109" s="49"/>
      <c r="AEL109" s="49"/>
      <c r="AEM109" s="49"/>
      <c r="AEN109" s="49"/>
      <c r="AEO109" s="49"/>
      <c r="AEP109" s="49"/>
      <c r="AEQ109" s="49"/>
      <c r="AER109" s="49"/>
      <c r="AES109" s="49"/>
      <c r="AET109" s="49"/>
      <c r="AEU109" s="49"/>
      <c r="AEV109" s="49"/>
      <c r="AEW109" s="49"/>
      <c r="AEX109" s="49"/>
      <c r="AEY109" s="49"/>
      <c r="AEZ109" s="49"/>
      <c r="AFA109" s="49"/>
      <c r="AFB109" s="49"/>
      <c r="AFC109" s="49"/>
      <c r="AFD109" s="49"/>
      <c r="AFE109" s="49"/>
      <c r="AFF109" s="49"/>
      <c r="AFG109" s="49"/>
      <c r="AFH109" s="49"/>
      <c r="AFI109" s="49"/>
      <c r="AFJ109" s="49"/>
      <c r="AFK109" s="49"/>
      <c r="AFL109" s="49"/>
      <c r="AFM109" s="49"/>
      <c r="AFN109" s="49"/>
      <c r="AFO109" s="49"/>
      <c r="AFP109" s="49"/>
      <c r="AFQ109" s="49"/>
      <c r="AFR109" s="49"/>
      <c r="AFS109" s="49"/>
      <c r="AFT109" s="49"/>
      <c r="AFU109" s="49"/>
      <c r="AFV109" s="49"/>
      <c r="AFW109" s="49"/>
      <c r="AFX109" s="49"/>
      <c r="AFY109" s="49"/>
      <c r="AFZ109" s="49"/>
      <c r="AGA109" s="49"/>
      <c r="AGB109" s="49"/>
      <c r="AGC109" s="49"/>
      <c r="AGD109" s="49"/>
      <c r="AGE109" s="49"/>
      <c r="AGF109" s="49"/>
      <c r="AGG109" s="49"/>
      <c r="AGH109" s="49"/>
      <c r="AGI109" s="49"/>
      <c r="AGJ109" s="49"/>
      <c r="AGK109" s="49"/>
      <c r="AGL109" s="49"/>
      <c r="AGM109" s="49"/>
      <c r="AGN109" s="49"/>
      <c r="AGO109" s="49"/>
      <c r="AGP109" s="49"/>
      <c r="AGQ109" s="49"/>
      <c r="AGR109" s="49"/>
      <c r="AGS109" s="49"/>
      <c r="AGT109" s="49"/>
      <c r="AGU109" s="49"/>
      <c r="AGV109" s="49"/>
      <c r="AGW109" s="49"/>
      <c r="AGX109" s="49"/>
      <c r="AGY109" s="49"/>
      <c r="AGZ109" s="49"/>
      <c r="AHA109" s="49"/>
      <c r="AHB109" s="49"/>
      <c r="AHC109" s="49"/>
      <c r="AHD109" s="49"/>
      <c r="AHE109" s="49"/>
      <c r="AHF109" s="49"/>
      <c r="AHG109" s="49"/>
      <c r="AHH109" s="49"/>
      <c r="AHI109" s="49"/>
      <c r="AHJ109" s="49"/>
      <c r="AHK109" s="49"/>
      <c r="AHL109" s="49"/>
      <c r="AHM109" s="49"/>
      <c r="AHN109" s="49"/>
      <c r="AHO109" s="49"/>
      <c r="AHP109" s="49"/>
      <c r="AHQ109" s="49"/>
      <c r="AHR109" s="49"/>
      <c r="AHS109" s="49"/>
      <c r="AHT109" s="49"/>
      <c r="AHU109" s="49"/>
      <c r="AHV109" s="49"/>
      <c r="AHW109" s="49"/>
      <c r="AHX109" s="49"/>
      <c r="AHY109" s="49"/>
      <c r="AHZ109" s="49"/>
      <c r="AIA109" s="49"/>
      <c r="AIB109" s="49"/>
      <c r="AIC109" s="49"/>
      <c r="AID109" s="49"/>
      <c r="AIE109" s="49"/>
      <c r="AIF109" s="49"/>
      <c r="AIG109" s="49"/>
      <c r="AIH109" s="49"/>
      <c r="AII109" s="49"/>
      <c r="AIJ109" s="49"/>
      <c r="AIK109" s="49"/>
      <c r="AIL109" s="49"/>
      <c r="AIM109" s="49"/>
      <c r="AIN109" s="49"/>
      <c r="AIO109" s="49"/>
      <c r="AIP109" s="49"/>
      <c r="AIQ109" s="49"/>
      <c r="AIR109" s="49"/>
      <c r="AIS109" s="49"/>
      <c r="AIT109" s="49"/>
      <c r="AIU109" s="49"/>
      <c r="AIV109" s="49"/>
      <c r="AIW109" s="49"/>
      <c r="AIX109" s="49"/>
      <c r="AIY109" s="49"/>
      <c r="AIZ109" s="49"/>
      <c r="AJA109" s="49"/>
      <c r="AJB109" s="49"/>
      <c r="AJC109" s="49"/>
      <c r="AJD109" s="49"/>
      <c r="AJE109" s="49"/>
      <c r="AJF109" s="49"/>
      <c r="AJG109" s="49"/>
      <c r="AJH109" s="49"/>
      <c r="AJI109" s="49"/>
      <c r="AJJ109" s="49"/>
      <c r="AJK109" s="49"/>
      <c r="AJL109" s="49"/>
      <c r="AJM109" s="49"/>
      <c r="AJN109" s="49"/>
      <c r="AJO109" s="49"/>
      <c r="AJP109" s="49"/>
      <c r="AJQ109" s="49"/>
      <c r="AJR109" s="49"/>
      <c r="AJS109" s="49"/>
      <c r="AJT109" s="49"/>
      <c r="AJU109" s="49"/>
      <c r="AJV109" s="49"/>
      <c r="AJW109" s="49"/>
      <c r="AJX109" s="49"/>
      <c r="AJY109" s="49"/>
      <c r="AJZ109" s="49"/>
      <c r="AKA109" s="49"/>
      <c r="AKB109" s="49"/>
      <c r="AKC109" s="49"/>
      <c r="AKD109" s="49"/>
      <c r="AKE109" s="49"/>
      <c r="AKF109" s="49"/>
      <c r="AKG109" s="49"/>
      <c r="AKH109" s="49"/>
      <c r="AKI109" s="49"/>
      <c r="AKJ109" s="49"/>
      <c r="AKK109" s="49"/>
      <c r="AKL109" s="49"/>
      <c r="AKM109" s="49"/>
      <c r="AKN109" s="49"/>
      <c r="AKO109" s="49"/>
      <c r="AKP109" s="49"/>
      <c r="AKQ109" s="49"/>
      <c r="AKR109" s="49"/>
      <c r="AKS109" s="49"/>
      <c r="AKT109" s="49"/>
      <c r="AKU109" s="49"/>
      <c r="AKV109" s="49"/>
      <c r="AKW109" s="49"/>
      <c r="AKX109" s="49"/>
      <c r="AKY109" s="49"/>
      <c r="AKZ109" s="49"/>
      <c r="ALA109" s="49"/>
      <c r="ALB109" s="49"/>
      <c r="ALC109" s="49"/>
      <c r="ALD109" s="49"/>
      <c r="ALE109" s="49"/>
      <c r="ALF109" s="49"/>
      <c r="ALG109" s="49"/>
      <c r="ALH109" s="49"/>
      <c r="ALI109" s="49"/>
      <c r="ALJ109" s="49"/>
      <c r="ALK109" s="49"/>
      <c r="ALL109" s="49"/>
      <c r="ALM109" s="49"/>
      <c r="ALN109" s="49"/>
      <c r="ALO109" s="49"/>
      <c r="ALP109" s="49"/>
      <c r="ALQ109" s="49"/>
      <c r="ALR109" s="49"/>
      <c r="ALS109" s="49"/>
      <c r="ALT109" s="49"/>
      <c r="ALU109" s="49"/>
      <c r="ALV109" s="49"/>
      <c r="ALW109" s="49"/>
      <c r="ALX109" s="49"/>
      <c r="ALY109" s="49"/>
      <c r="ALZ109" s="49"/>
      <c r="AMA109" s="49"/>
      <c r="AMB109" s="49"/>
      <c r="AMC109" s="49"/>
      <c r="AMD109" s="49"/>
      <c r="AME109" s="49"/>
      <c r="AMF109" s="49"/>
      <c r="AMG109" s="49"/>
      <c r="AMH109" s="49"/>
      <c r="AMI109" s="49"/>
      <c r="AMJ109" s="49"/>
      <c r="AMK109" s="49"/>
      <c r="AML109" s="49"/>
      <c r="AMM109" s="49"/>
      <c r="AMN109" s="49"/>
      <c r="AMO109" s="49"/>
      <c r="AMP109" s="49"/>
      <c r="AMQ109" s="49"/>
      <c r="AMR109" s="49"/>
      <c r="AMS109" s="49"/>
      <c r="AMT109" s="49"/>
      <c r="AMU109" s="49"/>
      <c r="AMV109" s="49"/>
      <c r="AMW109" s="49"/>
      <c r="AMX109" s="49"/>
      <c r="AMY109" s="49"/>
      <c r="AMZ109" s="49"/>
      <c r="ANA109" s="49"/>
      <c r="ANB109" s="49"/>
      <c r="ANC109" s="49"/>
      <c r="AND109" s="49"/>
      <c r="ANE109" s="49"/>
      <c r="ANF109" s="49"/>
      <c r="ANG109" s="49"/>
      <c r="ANH109" s="49"/>
      <c r="ANI109" s="49"/>
      <c r="ANJ109" s="49"/>
      <c r="ANK109" s="49"/>
      <c r="ANL109" s="49"/>
      <c r="ANM109" s="49"/>
      <c r="ANN109" s="49"/>
      <c r="ANO109" s="49"/>
      <c r="ANP109" s="49"/>
      <c r="ANQ109" s="49"/>
      <c r="ANR109" s="49"/>
      <c r="ANS109" s="49"/>
      <c r="ANT109" s="49"/>
      <c r="ANU109" s="49"/>
      <c r="ANV109" s="49"/>
      <c r="ANW109" s="49"/>
      <c r="ANX109" s="49"/>
      <c r="ANY109" s="49"/>
      <c r="ANZ109" s="49"/>
      <c r="AOA109" s="49"/>
      <c r="AOB109" s="49"/>
      <c r="AOC109" s="49"/>
      <c r="AOD109" s="49"/>
      <c r="AOE109" s="49"/>
      <c r="AOF109" s="49"/>
      <c r="AOG109" s="49"/>
      <c r="AOH109" s="49"/>
      <c r="AOI109" s="49"/>
      <c r="AOJ109" s="49"/>
      <c r="AOK109" s="49"/>
      <c r="AOL109" s="49"/>
      <c r="AOM109" s="49"/>
      <c r="AON109" s="49"/>
      <c r="AOO109" s="49"/>
      <c r="AOP109" s="49"/>
      <c r="AOQ109" s="49"/>
      <c r="AOR109" s="49"/>
      <c r="AOS109" s="49"/>
      <c r="AOT109" s="49"/>
      <c r="AOU109" s="49"/>
      <c r="AOV109" s="49"/>
      <c r="AOW109" s="49"/>
      <c r="AOX109" s="49"/>
      <c r="AOY109" s="49"/>
      <c r="AOZ109" s="49"/>
      <c r="APA109" s="49"/>
      <c r="APB109" s="49"/>
      <c r="APC109" s="49"/>
      <c r="APD109" s="49"/>
      <c r="APE109" s="49"/>
      <c r="APF109" s="49"/>
      <c r="APG109" s="49"/>
      <c r="APH109" s="49"/>
      <c r="API109" s="49"/>
      <c r="APJ109" s="49"/>
      <c r="APK109" s="49"/>
      <c r="APL109" s="49"/>
      <c r="APM109" s="49"/>
      <c r="APN109" s="49"/>
      <c r="APO109" s="49"/>
      <c r="APP109" s="49"/>
      <c r="APQ109" s="49"/>
      <c r="APR109" s="49"/>
      <c r="APS109" s="49"/>
      <c r="APT109" s="49"/>
      <c r="APU109" s="49"/>
      <c r="APV109" s="49"/>
      <c r="APW109" s="49"/>
      <c r="APX109" s="49"/>
      <c r="APY109" s="49"/>
      <c r="APZ109" s="49"/>
      <c r="AQA109" s="49"/>
      <c r="AQB109" s="49"/>
      <c r="AQC109" s="49"/>
      <c r="AQD109" s="49"/>
      <c r="AQE109" s="49"/>
      <c r="AQF109" s="49"/>
      <c r="AQG109" s="49"/>
      <c r="AQH109" s="49"/>
      <c r="AQI109" s="49"/>
      <c r="AQJ109" s="49"/>
      <c r="AQK109" s="49"/>
      <c r="AQL109" s="49"/>
      <c r="AQM109" s="49"/>
      <c r="AQN109" s="49"/>
      <c r="AQO109" s="49"/>
      <c r="AQP109" s="49"/>
      <c r="AQQ109" s="49"/>
      <c r="AQR109" s="49"/>
      <c r="AQS109" s="49"/>
      <c r="AQT109" s="49"/>
      <c r="AQU109" s="49"/>
      <c r="AQV109" s="49"/>
      <c r="AQW109" s="49"/>
      <c r="AQX109" s="49"/>
      <c r="AQY109" s="49"/>
      <c r="AQZ109" s="49"/>
      <c r="ARA109" s="49"/>
      <c r="ARB109" s="49"/>
      <c r="ARC109" s="49"/>
      <c r="ARD109" s="49"/>
      <c r="ARE109" s="49"/>
      <c r="ARF109" s="49"/>
      <c r="ARG109" s="49"/>
      <c r="ARH109" s="49"/>
      <c r="ARI109" s="49"/>
      <c r="ARJ109" s="49"/>
      <c r="ARK109" s="49"/>
      <c r="ARL109" s="49"/>
      <c r="ARM109" s="49"/>
      <c r="ARN109" s="49"/>
      <c r="ARO109" s="49"/>
      <c r="ARP109" s="49"/>
      <c r="ARQ109" s="49"/>
      <c r="ARR109" s="49"/>
      <c r="ARS109" s="49"/>
      <c r="ART109" s="49"/>
      <c r="ARU109" s="49"/>
      <c r="ARV109" s="49"/>
      <c r="ARW109" s="49"/>
      <c r="ARX109" s="49"/>
      <c r="ARY109" s="49"/>
      <c r="ARZ109" s="49"/>
      <c r="ASA109" s="49"/>
      <c r="ASB109" s="49"/>
      <c r="ASC109" s="49"/>
      <c r="ASD109" s="49"/>
      <c r="ASE109" s="49"/>
      <c r="ASF109" s="49"/>
      <c r="ASG109" s="49"/>
      <c r="ASH109" s="49"/>
      <c r="ASI109" s="49"/>
      <c r="ASJ109" s="49"/>
      <c r="ASK109" s="49"/>
      <c r="ASL109" s="49"/>
      <c r="ASM109" s="49"/>
      <c r="ASN109" s="49"/>
      <c r="ASO109" s="49"/>
      <c r="ASP109" s="49"/>
      <c r="ASQ109" s="49"/>
      <c r="ASR109" s="49"/>
      <c r="ASS109" s="49"/>
      <c r="AST109" s="49"/>
      <c r="ASU109" s="49"/>
      <c r="ASV109" s="49"/>
      <c r="ASW109" s="49"/>
      <c r="ASX109" s="49"/>
      <c r="ASY109" s="49"/>
      <c r="ASZ109" s="49"/>
      <c r="ATA109" s="49"/>
      <c r="ATB109" s="49"/>
      <c r="ATC109" s="49"/>
      <c r="ATD109" s="49"/>
      <c r="ATE109" s="49"/>
      <c r="ATF109" s="49"/>
      <c r="ATG109" s="49"/>
      <c r="ATH109" s="49"/>
      <c r="ATI109" s="49"/>
      <c r="ATJ109" s="49"/>
      <c r="ATK109" s="49"/>
      <c r="ATL109" s="49"/>
      <c r="ATM109" s="49"/>
      <c r="ATN109" s="49"/>
      <c r="ATO109" s="49"/>
      <c r="ATP109" s="49"/>
      <c r="ATQ109" s="49"/>
      <c r="ATR109" s="49"/>
      <c r="ATS109" s="49"/>
      <c r="ATT109" s="49"/>
      <c r="ATU109" s="49"/>
      <c r="ATV109" s="49"/>
      <c r="ATW109" s="49"/>
      <c r="ATX109" s="49"/>
      <c r="ATY109" s="49"/>
      <c r="ATZ109" s="49"/>
      <c r="AUA109" s="49"/>
      <c r="AUB109" s="49"/>
      <c r="AUC109" s="49"/>
      <c r="AUD109" s="49"/>
      <c r="AUE109" s="49"/>
      <c r="AUF109" s="49"/>
      <c r="AUG109" s="49"/>
      <c r="AUH109" s="49"/>
      <c r="AUI109" s="49"/>
      <c r="AUJ109" s="49"/>
      <c r="AUK109" s="49"/>
      <c r="AUL109" s="49"/>
      <c r="AUM109" s="49"/>
      <c r="AUN109" s="49"/>
      <c r="AUO109" s="49"/>
      <c r="AUP109" s="49"/>
      <c r="AUQ109" s="49"/>
      <c r="AUR109" s="49"/>
      <c r="AUS109" s="49"/>
      <c r="AUT109" s="49"/>
      <c r="AUU109" s="49"/>
      <c r="AUV109" s="49"/>
      <c r="AUW109" s="49"/>
      <c r="AUX109" s="49"/>
      <c r="AUY109" s="49"/>
      <c r="AUZ109" s="49"/>
      <c r="AVA109" s="49"/>
      <c r="AVB109" s="49"/>
      <c r="AVC109" s="49"/>
      <c r="AVD109" s="49"/>
      <c r="AVE109" s="49"/>
      <c r="AVF109" s="49"/>
      <c r="AVG109" s="49"/>
      <c r="AVH109" s="49"/>
      <c r="AVI109" s="49"/>
      <c r="AVJ109" s="49"/>
      <c r="AVK109" s="49"/>
      <c r="AVL109" s="49"/>
      <c r="AVM109" s="49"/>
      <c r="AVN109" s="49"/>
      <c r="AVO109" s="49"/>
      <c r="AVP109" s="49"/>
      <c r="AVQ109" s="49"/>
      <c r="AVR109" s="49"/>
      <c r="AVS109" s="49"/>
      <c r="AVT109" s="49"/>
      <c r="AVU109" s="49"/>
      <c r="AVV109" s="49"/>
      <c r="AVW109" s="49"/>
      <c r="AVX109" s="49"/>
      <c r="AVY109" s="49"/>
      <c r="AVZ109" s="49"/>
      <c r="AWA109" s="49"/>
      <c r="AWB109" s="49"/>
      <c r="AWC109" s="49"/>
      <c r="AWD109" s="49"/>
      <c r="AWE109" s="49"/>
      <c r="AWF109" s="49"/>
      <c r="AWG109" s="49"/>
      <c r="AWH109" s="49"/>
      <c r="AWI109" s="49"/>
      <c r="AWJ109" s="49"/>
      <c r="AWK109" s="49"/>
      <c r="AWL109" s="49"/>
      <c r="AWM109" s="49"/>
      <c r="AWN109" s="49"/>
      <c r="AWO109" s="49"/>
      <c r="AWP109" s="49"/>
      <c r="AWQ109" s="49"/>
      <c r="AWR109" s="49"/>
      <c r="AWS109" s="49"/>
      <c r="AWT109" s="49"/>
      <c r="AWU109" s="49"/>
      <c r="AWV109" s="49"/>
      <c r="AWW109" s="49"/>
      <c r="AWX109" s="49"/>
      <c r="AWY109" s="49"/>
      <c r="AWZ109" s="49"/>
      <c r="AXA109" s="49"/>
      <c r="AXB109" s="49"/>
      <c r="AXC109" s="49"/>
      <c r="AXD109" s="49"/>
      <c r="AXE109" s="49"/>
      <c r="AXF109" s="49"/>
      <c r="AXG109" s="49"/>
      <c r="AXH109" s="49"/>
      <c r="AXI109" s="49"/>
      <c r="AXJ109" s="49"/>
      <c r="AXK109" s="49"/>
      <c r="AXL109" s="49"/>
      <c r="AXM109" s="49"/>
      <c r="AXN109" s="49"/>
      <c r="AXO109" s="49"/>
      <c r="AXP109" s="49"/>
      <c r="AXQ109" s="49"/>
      <c r="AXR109" s="49"/>
      <c r="AXS109" s="49"/>
      <c r="AXT109" s="49"/>
      <c r="AXU109" s="49"/>
      <c r="AXV109" s="49"/>
      <c r="AXW109" s="49"/>
      <c r="AXX109" s="49"/>
      <c r="AXY109" s="49"/>
      <c r="AXZ109" s="49"/>
      <c r="AYA109" s="49"/>
      <c r="AYB109" s="49"/>
      <c r="AYC109" s="49"/>
      <c r="AYD109" s="49"/>
      <c r="AYE109" s="49"/>
      <c r="AYF109" s="49"/>
      <c r="AYG109" s="49"/>
      <c r="AYH109" s="49"/>
      <c r="AYI109" s="49"/>
      <c r="AYJ109" s="49"/>
      <c r="AYK109" s="49"/>
      <c r="AYL109" s="49"/>
      <c r="AYM109" s="49"/>
      <c r="AYN109" s="49"/>
      <c r="AYO109" s="49"/>
      <c r="AYP109" s="49"/>
      <c r="AYQ109" s="49"/>
      <c r="AYR109" s="49"/>
      <c r="AYS109" s="49"/>
      <c r="AYT109" s="49"/>
      <c r="AYU109" s="49"/>
      <c r="AYV109" s="49"/>
      <c r="AYW109" s="49"/>
      <c r="AYX109" s="49"/>
      <c r="AYY109" s="49"/>
      <c r="AYZ109" s="49"/>
      <c r="AZA109" s="49"/>
      <c r="AZB109" s="49"/>
      <c r="AZC109" s="49"/>
      <c r="AZD109" s="49"/>
      <c r="AZE109" s="49"/>
      <c r="AZF109" s="49"/>
      <c r="AZG109" s="49"/>
      <c r="AZH109" s="49"/>
      <c r="AZI109" s="49"/>
      <c r="AZJ109" s="49"/>
      <c r="AZK109" s="49"/>
      <c r="AZL109" s="49"/>
      <c r="AZM109" s="49"/>
      <c r="AZN109" s="49"/>
      <c r="AZO109" s="49"/>
      <c r="AZP109" s="49"/>
      <c r="AZQ109" s="49"/>
      <c r="AZR109" s="49"/>
      <c r="AZS109" s="49"/>
      <c r="AZT109" s="49"/>
      <c r="AZU109" s="49"/>
      <c r="AZV109" s="49"/>
      <c r="AZW109" s="49"/>
      <c r="AZX109" s="49"/>
      <c r="AZY109" s="49"/>
      <c r="AZZ109" s="49"/>
      <c r="BAA109" s="49"/>
      <c r="BAB109" s="49"/>
      <c r="BAC109" s="49"/>
      <c r="BAD109" s="49"/>
      <c r="BAE109" s="49"/>
      <c r="BAF109" s="49"/>
      <c r="BAG109" s="49"/>
      <c r="BAH109" s="49"/>
      <c r="BAI109" s="49"/>
      <c r="BAJ109" s="49"/>
      <c r="BAK109" s="49"/>
      <c r="BAL109" s="49"/>
      <c r="BAM109" s="49"/>
      <c r="BAN109" s="49"/>
      <c r="BAO109" s="49"/>
      <c r="BAP109" s="49"/>
      <c r="BAQ109" s="49"/>
      <c r="BAR109" s="49"/>
      <c r="BAS109" s="49"/>
      <c r="BAT109" s="49"/>
      <c r="BAU109" s="49"/>
      <c r="BAV109" s="49"/>
      <c r="BAW109" s="49"/>
      <c r="BAX109" s="49"/>
      <c r="BAY109" s="49"/>
      <c r="BAZ109" s="49"/>
      <c r="BBA109" s="49"/>
      <c r="BBB109" s="49"/>
      <c r="BBC109" s="49"/>
      <c r="BBD109" s="49"/>
      <c r="BBE109" s="49"/>
      <c r="BBF109" s="49"/>
      <c r="BBG109" s="49"/>
      <c r="BBH109" s="49"/>
      <c r="BBI109" s="49"/>
      <c r="BBJ109" s="49"/>
      <c r="BBK109" s="49"/>
      <c r="BBL109" s="49"/>
      <c r="BBM109" s="49"/>
      <c r="BBN109" s="77"/>
    </row>
    <row r="110" spans="1:1419" x14ac:dyDescent="0.2">
      <c r="A110" s="61" t="s">
        <v>50</v>
      </c>
      <c r="ANW110" s="47"/>
      <c r="ANX110" s="47"/>
      <c r="ANY110" s="47"/>
      <c r="ANZ110" s="47"/>
      <c r="AOA110" s="47"/>
      <c r="BBO110" s="66" t="s">
        <v>99</v>
      </c>
    </row>
    <row r="111" spans="1:1419" x14ac:dyDescent="0.2">
      <c r="A111" s="68" t="s">
        <v>102</v>
      </c>
      <c r="C111" s="49">
        <f t="shared" ref="C111:BN111" si="388">C56-C92</f>
        <v>0</v>
      </c>
      <c r="D111" s="49">
        <f t="shared" si="388"/>
        <v>0</v>
      </c>
      <c r="E111" s="49">
        <f t="shared" si="388"/>
        <v>0</v>
      </c>
      <c r="F111" s="49">
        <f t="shared" si="388"/>
        <v>0</v>
      </c>
      <c r="G111" s="49">
        <f t="shared" si="388"/>
        <v>0</v>
      </c>
      <c r="H111" s="49">
        <f t="shared" si="388"/>
        <v>0</v>
      </c>
      <c r="I111" s="49">
        <f t="shared" si="388"/>
        <v>0</v>
      </c>
      <c r="J111" s="49">
        <f t="shared" si="388"/>
        <v>0</v>
      </c>
      <c r="K111" s="49">
        <f t="shared" si="388"/>
        <v>0</v>
      </c>
      <c r="L111" s="49">
        <f t="shared" si="388"/>
        <v>0</v>
      </c>
      <c r="M111" s="49">
        <f t="shared" si="388"/>
        <v>0</v>
      </c>
      <c r="N111" s="49">
        <f t="shared" si="388"/>
        <v>0</v>
      </c>
      <c r="O111" s="49">
        <f t="shared" si="388"/>
        <v>0</v>
      </c>
      <c r="P111" s="49">
        <f t="shared" si="388"/>
        <v>0</v>
      </c>
      <c r="Q111" s="49">
        <f t="shared" si="388"/>
        <v>0</v>
      </c>
      <c r="R111" s="49">
        <f t="shared" si="388"/>
        <v>0</v>
      </c>
      <c r="S111" s="49">
        <f t="shared" si="388"/>
        <v>0</v>
      </c>
      <c r="T111" s="49">
        <f t="shared" si="388"/>
        <v>0</v>
      </c>
      <c r="U111" s="49">
        <f t="shared" si="388"/>
        <v>0</v>
      </c>
      <c r="V111" s="49">
        <f t="shared" si="388"/>
        <v>0</v>
      </c>
      <c r="W111" s="49">
        <f t="shared" si="388"/>
        <v>0</v>
      </c>
      <c r="X111" s="49">
        <f t="shared" si="388"/>
        <v>0</v>
      </c>
      <c r="Y111" s="49">
        <f t="shared" si="388"/>
        <v>0</v>
      </c>
      <c r="Z111" s="49">
        <f t="shared" si="388"/>
        <v>0</v>
      </c>
      <c r="AA111" s="49">
        <f t="shared" si="388"/>
        <v>0</v>
      </c>
      <c r="AB111" s="49">
        <f t="shared" si="388"/>
        <v>0</v>
      </c>
      <c r="AC111" s="49">
        <f t="shared" si="388"/>
        <v>0</v>
      </c>
      <c r="AD111" s="49">
        <f t="shared" si="388"/>
        <v>0</v>
      </c>
      <c r="AE111" s="49">
        <f t="shared" si="388"/>
        <v>0</v>
      </c>
      <c r="AF111" s="49">
        <f t="shared" si="388"/>
        <v>0</v>
      </c>
      <c r="AG111" s="49">
        <f t="shared" si="388"/>
        <v>0</v>
      </c>
      <c r="AH111" s="49">
        <f t="shared" si="388"/>
        <v>0</v>
      </c>
      <c r="AI111" s="49">
        <f t="shared" si="388"/>
        <v>0</v>
      </c>
      <c r="AJ111" s="49">
        <f t="shared" si="388"/>
        <v>0</v>
      </c>
      <c r="AK111" s="49">
        <f t="shared" si="388"/>
        <v>0</v>
      </c>
      <c r="AL111" s="49">
        <f t="shared" si="388"/>
        <v>0</v>
      </c>
      <c r="AM111" s="49">
        <f t="shared" si="388"/>
        <v>0</v>
      </c>
      <c r="AN111" s="49">
        <f t="shared" si="388"/>
        <v>0</v>
      </c>
      <c r="AO111" s="49">
        <f t="shared" si="388"/>
        <v>0</v>
      </c>
      <c r="AP111" s="49">
        <f t="shared" si="388"/>
        <v>0</v>
      </c>
      <c r="AQ111" s="49">
        <f t="shared" si="388"/>
        <v>0</v>
      </c>
      <c r="AR111" s="49">
        <f t="shared" si="388"/>
        <v>0</v>
      </c>
      <c r="AS111" s="49">
        <f t="shared" si="388"/>
        <v>0</v>
      </c>
      <c r="AT111" s="49">
        <f t="shared" si="388"/>
        <v>0</v>
      </c>
      <c r="AU111" s="49">
        <f t="shared" si="388"/>
        <v>0</v>
      </c>
      <c r="AV111" s="49">
        <f t="shared" si="388"/>
        <v>0</v>
      </c>
      <c r="AW111" s="49">
        <f t="shared" si="388"/>
        <v>0</v>
      </c>
      <c r="AX111" s="49">
        <f t="shared" si="388"/>
        <v>0</v>
      </c>
      <c r="AY111" s="49">
        <f t="shared" si="388"/>
        <v>0</v>
      </c>
      <c r="AZ111" s="49">
        <f t="shared" si="388"/>
        <v>0</v>
      </c>
      <c r="BA111" s="49">
        <f t="shared" si="388"/>
        <v>0</v>
      </c>
      <c r="BB111" s="49">
        <f t="shared" si="388"/>
        <v>0</v>
      </c>
      <c r="BC111" s="49">
        <f t="shared" si="388"/>
        <v>0</v>
      </c>
      <c r="BD111" s="49">
        <f t="shared" si="388"/>
        <v>0</v>
      </c>
      <c r="BE111" s="49">
        <f t="shared" si="388"/>
        <v>0</v>
      </c>
      <c r="BF111" s="49">
        <f t="shared" si="388"/>
        <v>0</v>
      </c>
      <c r="BG111" s="49">
        <f t="shared" si="388"/>
        <v>0</v>
      </c>
      <c r="BH111" s="49">
        <f t="shared" si="388"/>
        <v>0</v>
      </c>
      <c r="BI111" s="49">
        <f t="shared" si="388"/>
        <v>0</v>
      </c>
      <c r="BJ111" s="49">
        <f t="shared" si="388"/>
        <v>0</v>
      </c>
      <c r="BK111" s="49">
        <f t="shared" si="388"/>
        <v>0</v>
      </c>
      <c r="BL111" s="49">
        <f t="shared" si="388"/>
        <v>0</v>
      </c>
      <c r="BM111" s="49">
        <f t="shared" si="388"/>
        <v>0</v>
      </c>
      <c r="BN111" s="49">
        <f t="shared" si="388"/>
        <v>0</v>
      </c>
      <c r="BO111" s="49">
        <f t="shared" ref="BO111:DZ111" si="389">BO56-BO92</f>
        <v>0</v>
      </c>
      <c r="BP111" s="49">
        <f t="shared" si="389"/>
        <v>0</v>
      </c>
      <c r="BQ111" s="49">
        <f t="shared" si="389"/>
        <v>0</v>
      </c>
      <c r="BR111" s="49">
        <f t="shared" si="389"/>
        <v>0</v>
      </c>
      <c r="BS111" s="49">
        <f t="shared" si="389"/>
        <v>0</v>
      </c>
      <c r="BT111" s="49">
        <f t="shared" si="389"/>
        <v>0</v>
      </c>
      <c r="BU111" s="49">
        <f t="shared" si="389"/>
        <v>0</v>
      </c>
      <c r="BV111" s="49">
        <f t="shared" si="389"/>
        <v>0</v>
      </c>
      <c r="BW111" s="49">
        <f t="shared" si="389"/>
        <v>0</v>
      </c>
      <c r="BX111" s="49">
        <f t="shared" si="389"/>
        <v>0</v>
      </c>
      <c r="BY111" s="49">
        <f t="shared" si="389"/>
        <v>0</v>
      </c>
      <c r="BZ111" s="49">
        <f t="shared" si="389"/>
        <v>0</v>
      </c>
      <c r="CA111" s="49">
        <f t="shared" si="389"/>
        <v>0</v>
      </c>
      <c r="CB111" s="49">
        <f t="shared" si="389"/>
        <v>0</v>
      </c>
      <c r="CC111" s="49">
        <f t="shared" si="389"/>
        <v>0</v>
      </c>
      <c r="CD111" s="49">
        <f t="shared" si="389"/>
        <v>0</v>
      </c>
      <c r="CE111" s="49">
        <f t="shared" si="389"/>
        <v>0</v>
      </c>
      <c r="CF111" s="49">
        <f t="shared" si="389"/>
        <v>0</v>
      </c>
      <c r="CG111" s="49">
        <f t="shared" si="389"/>
        <v>0</v>
      </c>
      <c r="CH111" s="49">
        <f t="shared" si="389"/>
        <v>0</v>
      </c>
      <c r="CI111" s="49">
        <f t="shared" si="389"/>
        <v>0</v>
      </c>
      <c r="CJ111" s="49">
        <f t="shared" si="389"/>
        <v>0</v>
      </c>
      <c r="CK111" s="49">
        <f t="shared" si="389"/>
        <v>0</v>
      </c>
      <c r="CL111" s="49">
        <f t="shared" si="389"/>
        <v>0</v>
      </c>
      <c r="CM111" s="49">
        <f t="shared" si="389"/>
        <v>0</v>
      </c>
      <c r="CN111" s="49">
        <f t="shared" si="389"/>
        <v>0</v>
      </c>
      <c r="CO111" s="49">
        <f t="shared" si="389"/>
        <v>0</v>
      </c>
      <c r="CP111" s="49">
        <f t="shared" si="389"/>
        <v>0</v>
      </c>
      <c r="CQ111" s="49">
        <f t="shared" si="389"/>
        <v>0</v>
      </c>
      <c r="CR111" s="49">
        <f t="shared" si="389"/>
        <v>0</v>
      </c>
      <c r="CS111" s="49">
        <f t="shared" si="389"/>
        <v>0</v>
      </c>
      <c r="CT111" s="49">
        <f t="shared" si="389"/>
        <v>0</v>
      </c>
      <c r="CU111" s="49">
        <f t="shared" si="389"/>
        <v>0</v>
      </c>
      <c r="CV111" s="49">
        <f t="shared" si="389"/>
        <v>0</v>
      </c>
      <c r="CW111" s="49">
        <f t="shared" si="389"/>
        <v>0</v>
      </c>
      <c r="CX111" s="49">
        <f t="shared" si="389"/>
        <v>0</v>
      </c>
      <c r="CY111" s="49">
        <f t="shared" si="389"/>
        <v>0</v>
      </c>
      <c r="CZ111" s="49">
        <f t="shared" si="389"/>
        <v>0</v>
      </c>
      <c r="DA111" s="49">
        <f t="shared" si="389"/>
        <v>0</v>
      </c>
      <c r="DB111" s="49">
        <f t="shared" si="389"/>
        <v>0</v>
      </c>
      <c r="DC111" s="49">
        <f t="shared" si="389"/>
        <v>0</v>
      </c>
      <c r="DD111" s="49">
        <f t="shared" si="389"/>
        <v>0</v>
      </c>
      <c r="DE111" s="49">
        <f t="shared" si="389"/>
        <v>0</v>
      </c>
      <c r="DF111" s="49">
        <f t="shared" si="389"/>
        <v>0</v>
      </c>
      <c r="DG111" s="49">
        <f t="shared" si="389"/>
        <v>0</v>
      </c>
      <c r="DH111" s="49">
        <f t="shared" si="389"/>
        <v>0</v>
      </c>
      <c r="DI111" s="49">
        <f t="shared" si="389"/>
        <v>0</v>
      </c>
      <c r="DJ111" s="49">
        <f t="shared" si="389"/>
        <v>0</v>
      </c>
      <c r="DK111" s="49">
        <f t="shared" si="389"/>
        <v>0</v>
      </c>
      <c r="DL111" s="49">
        <f t="shared" si="389"/>
        <v>0</v>
      </c>
      <c r="DM111" s="49">
        <f t="shared" si="389"/>
        <v>0</v>
      </c>
      <c r="DN111" s="49">
        <f t="shared" si="389"/>
        <v>0</v>
      </c>
      <c r="DO111" s="49">
        <f t="shared" si="389"/>
        <v>0</v>
      </c>
      <c r="DP111" s="49">
        <f t="shared" si="389"/>
        <v>0</v>
      </c>
      <c r="DQ111" s="49">
        <f t="shared" si="389"/>
        <v>0</v>
      </c>
      <c r="DR111" s="49">
        <f t="shared" si="389"/>
        <v>0</v>
      </c>
      <c r="DS111" s="49">
        <f t="shared" si="389"/>
        <v>0</v>
      </c>
      <c r="DT111" s="49">
        <f t="shared" si="389"/>
        <v>0</v>
      </c>
      <c r="DU111" s="49">
        <f t="shared" si="389"/>
        <v>0</v>
      </c>
      <c r="DV111" s="49">
        <f t="shared" si="389"/>
        <v>0</v>
      </c>
      <c r="DW111" s="49">
        <f t="shared" si="389"/>
        <v>0</v>
      </c>
      <c r="DX111" s="49">
        <f t="shared" si="389"/>
        <v>0</v>
      </c>
      <c r="DY111" s="49">
        <f t="shared" si="389"/>
        <v>0</v>
      </c>
      <c r="DZ111" s="49">
        <f t="shared" si="389"/>
        <v>0</v>
      </c>
      <c r="EA111" s="49">
        <f t="shared" ref="EA111:GL111" si="390">EA56-EA92</f>
        <v>0</v>
      </c>
      <c r="EB111" s="49">
        <f t="shared" si="390"/>
        <v>0</v>
      </c>
      <c r="EC111" s="49">
        <f t="shared" si="390"/>
        <v>0</v>
      </c>
      <c r="ED111" s="49">
        <f t="shared" si="390"/>
        <v>0</v>
      </c>
      <c r="EE111" s="49">
        <f t="shared" si="390"/>
        <v>0</v>
      </c>
      <c r="EF111" s="49">
        <f t="shared" si="390"/>
        <v>0</v>
      </c>
      <c r="EG111" s="49">
        <f t="shared" si="390"/>
        <v>0</v>
      </c>
      <c r="EH111" s="49">
        <f t="shared" si="390"/>
        <v>0</v>
      </c>
      <c r="EI111" s="49">
        <f t="shared" si="390"/>
        <v>0</v>
      </c>
      <c r="EJ111" s="49">
        <f t="shared" si="390"/>
        <v>0</v>
      </c>
      <c r="EK111" s="49">
        <f t="shared" si="390"/>
        <v>0</v>
      </c>
      <c r="EL111" s="49">
        <f t="shared" si="390"/>
        <v>0</v>
      </c>
      <c r="EM111" s="49">
        <f t="shared" si="390"/>
        <v>0</v>
      </c>
      <c r="EN111" s="49">
        <f t="shared" si="390"/>
        <v>0</v>
      </c>
      <c r="EO111" s="49">
        <f t="shared" si="390"/>
        <v>0</v>
      </c>
      <c r="EP111" s="49">
        <f t="shared" si="390"/>
        <v>0</v>
      </c>
      <c r="EQ111" s="49">
        <f t="shared" si="390"/>
        <v>0</v>
      </c>
      <c r="ER111" s="49">
        <f t="shared" si="390"/>
        <v>0</v>
      </c>
      <c r="ES111" s="49">
        <f t="shared" si="390"/>
        <v>0</v>
      </c>
      <c r="ET111" s="49">
        <f t="shared" si="390"/>
        <v>0</v>
      </c>
      <c r="EU111" s="49">
        <f t="shared" si="390"/>
        <v>0</v>
      </c>
      <c r="EV111" s="49">
        <f t="shared" si="390"/>
        <v>0</v>
      </c>
      <c r="EW111" s="49">
        <f t="shared" si="390"/>
        <v>0</v>
      </c>
      <c r="EX111" s="49">
        <f t="shared" si="390"/>
        <v>0</v>
      </c>
      <c r="EY111" s="49">
        <f t="shared" si="390"/>
        <v>0</v>
      </c>
      <c r="EZ111" s="49">
        <f t="shared" si="390"/>
        <v>0</v>
      </c>
      <c r="FA111" s="49">
        <f t="shared" si="390"/>
        <v>0</v>
      </c>
      <c r="FB111" s="49">
        <f t="shared" si="390"/>
        <v>0</v>
      </c>
      <c r="FC111" s="49">
        <f t="shared" si="390"/>
        <v>0</v>
      </c>
      <c r="FD111" s="49">
        <f t="shared" si="390"/>
        <v>0</v>
      </c>
      <c r="FE111" s="49">
        <f t="shared" si="390"/>
        <v>0</v>
      </c>
      <c r="FF111" s="49">
        <f t="shared" si="390"/>
        <v>0</v>
      </c>
      <c r="FG111" s="49">
        <f t="shared" si="390"/>
        <v>0</v>
      </c>
      <c r="FH111" s="49">
        <f t="shared" si="390"/>
        <v>0</v>
      </c>
      <c r="FI111" s="49">
        <f t="shared" si="390"/>
        <v>0</v>
      </c>
      <c r="FJ111" s="49">
        <f t="shared" si="390"/>
        <v>0</v>
      </c>
      <c r="FK111" s="49">
        <f t="shared" si="390"/>
        <v>0</v>
      </c>
      <c r="FL111" s="49">
        <f t="shared" si="390"/>
        <v>0</v>
      </c>
      <c r="FM111" s="49">
        <f t="shared" si="390"/>
        <v>0</v>
      </c>
      <c r="FN111" s="49">
        <f t="shared" si="390"/>
        <v>0</v>
      </c>
      <c r="FO111" s="49">
        <f t="shared" si="390"/>
        <v>0</v>
      </c>
      <c r="FP111" s="49">
        <f t="shared" si="390"/>
        <v>0</v>
      </c>
      <c r="FQ111" s="49">
        <f t="shared" si="390"/>
        <v>0</v>
      </c>
      <c r="FR111" s="49">
        <f t="shared" si="390"/>
        <v>0</v>
      </c>
      <c r="FS111" s="49">
        <f t="shared" si="390"/>
        <v>0</v>
      </c>
      <c r="FT111" s="49">
        <f t="shared" si="390"/>
        <v>0</v>
      </c>
      <c r="FU111" s="49">
        <f t="shared" si="390"/>
        <v>0</v>
      </c>
      <c r="FV111" s="49">
        <f t="shared" si="390"/>
        <v>0</v>
      </c>
      <c r="FW111" s="49">
        <f t="shared" si="390"/>
        <v>0</v>
      </c>
      <c r="FX111" s="49">
        <f t="shared" si="390"/>
        <v>0</v>
      </c>
      <c r="FY111" s="49">
        <f t="shared" si="390"/>
        <v>0</v>
      </c>
      <c r="FZ111" s="49">
        <f t="shared" si="390"/>
        <v>0</v>
      </c>
      <c r="GA111" s="49">
        <f t="shared" si="390"/>
        <v>0</v>
      </c>
      <c r="GB111" s="49">
        <f t="shared" si="390"/>
        <v>0</v>
      </c>
      <c r="GC111" s="49">
        <f t="shared" si="390"/>
        <v>0</v>
      </c>
      <c r="GD111" s="49">
        <f t="shared" si="390"/>
        <v>0</v>
      </c>
      <c r="GE111" s="49">
        <f t="shared" si="390"/>
        <v>0</v>
      </c>
      <c r="GF111" s="49">
        <f t="shared" si="390"/>
        <v>0</v>
      </c>
      <c r="GG111" s="49">
        <f t="shared" si="390"/>
        <v>0</v>
      </c>
      <c r="GH111" s="49">
        <f t="shared" si="390"/>
        <v>0</v>
      </c>
      <c r="GI111" s="49">
        <f t="shared" si="390"/>
        <v>0</v>
      </c>
      <c r="GJ111" s="49">
        <f t="shared" si="390"/>
        <v>0</v>
      </c>
      <c r="GK111" s="49">
        <f t="shared" si="390"/>
        <v>0</v>
      </c>
      <c r="GL111" s="49">
        <f t="shared" si="390"/>
        <v>0</v>
      </c>
      <c r="GM111" s="49">
        <f t="shared" ref="GM111:IX111" si="391">GM56-GM92</f>
        <v>0</v>
      </c>
      <c r="GN111" s="49">
        <f t="shared" si="391"/>
        <v>0</v>
      </c>
      <c r="GO111" s="49">
        <f t="shared" si="391"/>
        <v>0</v>
      </c>
      <c r="GP111" s="49">
        <f t="shared" si="391"/>
        <v>0</v>
      </c>
      <c r="GQ111" s="49">
        <f t="shared" si="391"/>
        <v>0</v>
      </c>
      <c r="GR111" s="49">
        <f t="shared" si="391"/>
        <v>0</v>
      </c>
      <c r="GS111" s="49">
        <f t="shared" si="391"/>
        <v>0</v>
      </c>
      <c r="GT111" s="49">
        <f t="shared" si="391"/>
        <v>0</v>
      </c>
      <c r="GU111" s="49">
        <f t="shared" si="391"/>
        <v>0</v>
      </c>
      <c r="GV111" s="49">
        <f t="shared" si="391"/>
        <v>0</v>
      </c>
      <c r="GW111" s="49">
        <f t="shared" si="391"/>
        <v>0</v>
      </c>
      <c r="GX111" s="49">
        <f t="shared" si="391"/>
        <v>0</v>
      </c>
      <c r="GY111" s="49">
        <f t="shared" si="391"/>
        <v>0</v>
      </c>
      <c r="GZ111" s="49">
        <f t="shared" si="391"/>
        <v>0</v>
      </c>
      <c r="HA111" s="49">
        <f t="shared" si="391"/>
        <v>0</v>
      </c>
      <c r="HB111" s="49">
        <f t="shared" si="391"/>
        <v>0</v>
      </c>
      <c r="HC111" s="49">
        <f t="shared" si="391"/>
        <v>0</v>
      </c>
      <c r="HD111" s="49">
        <f t="shared" si="391"/>
        <v>0</v>
      </c>
      <c r="HE111" s="49">
        <f t="shared" si="391"/>
        <v>0</v>
      </c>
      <c r="HF111" s="49">
        <f t="shared" si="391"/>
        <v>0</v>
      </c>
      <c r="HG111" s="49">
        <f t="shared" si="391"/>
        <v>0</v>
      </c>
      <c r="HH111" s="49">
        <f t="shared" si="391"/>
        <v>0</v>
      </c>
      <c r="HI111" s="49">
        <f t="shared" si="391"/>
        <v>0</v>
      </c>
      <c r="HJ111" s="49">
        <f t="shared" si="391"/>
        <v>0</v>
      </c>
      <c r="HK111" s="49">
        <f t="shared" si="391"/>
        <v>0</v>
      </c>
      <c r="HL111" s="49">
        <f t="shared" si="391"/>
        <v>0</v>
      </c>
      <c r="HM111" s="49">
        <f t="shared" si="391"/>
        <v>0</v>
      </c>
      <c r="HN111" s="49">
        <f t="shared" si="391"/>
        <v>0</v>
      </c>
      <c r="HO111" s="49">
        <f t="shared" si="391"/>
        <v>0</v>
      </c>
      <c r="HP111" s="49">
        <f t="shared" si="391"/>
        <v>0</v>
      </c>
      <c r="HQ111" s="49">
        <f t="shared" si="391"/>
        <v>0</v>
      </c>
      <c r="HR111" s="49">
        <f t="shared" si="391"/>
        <v>0</v>
      </c>
      <c r="HS111" s="49">
        <f t="shared" si="391"/>
        <v>0</v>
      </c>
      <c r="HT111" s="49">
        <f t="shared" si="391"/>
        <v>0</v>
      </c>
      <c r="HU111" s="49">
        <f t="shared" si="391"/>
        <v>0</v>
      </c>
      <c r="HV111" s="49">
        <f t="shared" si="391"/>
        <v>0</v>
      </c>
      <c r="HW111" s="49">
        <f t="shared" si="391"/>
        <v>0</v>
      </c>
      <c r="HX111" s="49">
        <f t="shared" si="391"/>
        <v>0</v>
      </c>
      <c r="HY111" s="49">
        <f t="shared" si="391"/>
        <v>0</v>
      </c>
      <c r="HZ111" s="49">
        <f t="shared" si="391"/>
        <v>0</v>
      </c>
      <c r="IA111" s="49">
        <f t="shared" si="391"/>
        <v>0</v>
      </c>
      <c r="IB111" s="49">
        <f t="shared" si="391"/>
        <v>0</v>
      </c>
      <c r="IC111" s="49">
        <f t="shared" si="391"/>
        <v>0</v>
      </c>
      <c r="ID111" s="49">
        <f t="shared" si="391"/>
        <v>0</v>
      </c>
      <c r="IE111" s="49">
        <f t="shared" si="391"/>
        <v>0</v>
      </c>
      <c r="IF111" s="49">
        <f t="shared" si="391"/>
        <v>0</v>
      </c>
      <c r="IG111" s="49">
        <f t="shared" si="391"/>
        <v>0</v>
      </c>
      <c r="IH111" s="49">
        <f t="shared" si="391"/>
        <v>0</v>
      </c>
      <c r="II111" s="49">
        <f t="shared" si="391"/>
        <v>0</v>
      </c>
      <c r="IJ111" s="49">
        <f t="shared" si="391"/>
        <v>0</v>
      </c>
      <c r="IK111" s="49">
        <f t="shared" si="391"/>
        <v>0</v>
      </c>
      <c r="IL111" s="49">
        <f t="shared" si="391"/>
        <v>0</v>
      </c>
      <c r="IM111" s="49">
        <f t="shared" si="391"/>
        <v>0</v>
      </c>
      <c r="IN111" s="49">
        <f t="shared" si="391"/>
        <v>0</v>
      </c>
      <c r="IO111" s="49">
        <f t="shared" si="391"/>
        <v>0</v>
      </c>
      <c r="IP111" s="49">
        <f t="shared" si="391"/>
        <v>0</v>
      </c>
      <c r="IQ111" s="49">
        <f t="shared" si="391"/>
        <v>0</v>
      </c>
      <c r="IR111" s="49">
        <f t="shared" si="391"/>
        <v>0</v>
      </c>
      <c r="IS111" s="49">
        <f t="shared" si="391"/>
        <v>0</v>
      </c>
      <c r="IT111" s="49">
        <f t="shared" si="391"/>
        <v>0</v>
      </c>
      <c r="IU111" s="49">
        <f t="shared" si="391"/>
        <v>0</v>
      </c>
      <c r="IV111" s="49">
        <f t="shared" si="391"/>
        <v>0</v>
      </c>
      <c r="IW111" s="49">
        <f t="shared" si="391"/>
        <v>0</v>
      </c>
      <c r="IX111" s="49">
        <f t="shared" si="391"/>
        <v>0</v>
      </c>
      <c r="IY111" s="49">
        <f t="shared" ref="IY111:LJ111" si="392">IY56-IY92</f>
        <v>0</v>
      </c>
      <c r="IZ111" s="49">
        <f t="shared" si="392"/>
        <v>0</v>
      </c>
      <c r="JA111" s="49">
        <f t="shared" si="392"/>
        <v>0</v>
      </c>
      <c r="JB111" s="49">
        <f t="shared" si="392"/>
        <v>0</v>
      </c>
      <c r="JC111" s="49">
        <f t="shared" si="392"/>
        <v>0</v>
      </c>
      <c r="JD111" s="49">
        <f t="shared" si="392"/>
        <v>0</v>
      </c>
      <c r="JE111" s="49">
        <f t="shared" si="392"/>
        <v>0</v>
      </c>
      <c r="JF111" s="49">
        <f t="shared" si="392"/>
        <v>0</v>
      </c>
      <c r="JG111" s="49">
        <f t="shared" si="392"/>
        <v>0</v>
      </c>
      <c r="JH111" s="49">
        <f t="shared" si="392"/>
        <v>0</v>
      </c>
      <c r="JI111" s="49">
        <f t="shared" si="392"/>
        <v>0</v>
      </c>
      <c r="JJ111" s="49">
        <f t="shared" si="392"/>
        <v>0</v>
      </c>
      <c r="JK111" s="49">
        <f t="shared" si="392"/>
        <v>0</v>
      </c>
      <c r="JL111" s="49">
        <f t="shared" si="392"/>
        <v>0</v>
      </c>
      <c r="JM111" s="49">
        <f t="shared" si="392"/>
        <v>0</v>
      </c>
      <c r="JN111" s="49">
        <f t="shared" si="392"/>
        <v>0</v>
      </c>
      <c r="JO111" s="49">
        <f t="shared" si="392"/>
        <v>0</v>
      </c>
      <c r="JP111" s="49">
        <f t="shared" si="392"/>
        <v>0</v>
      </c>
      <c r="JQ111" s="49">
        <f t="shared" si="392"/>
        <v>0</v>
      </c>
      <c r="JR111" s="49">
        <f t="shared" si="392"/>
        <v>0</v>
      </c>
      <c r="JS111" s="49">
        <f t="shared" si="392"/>
        <v>0</v>
      </c>
      <c r="JT111" s="49">
        <f t="shared" si="392"/>
        <v>0</v>
      </c>
      <c r="JU111" s="49">
        <f t="shared" si="392"/>
        <v>0</v>
      </c>
      <c r="JV111" s="49">
        <f t="shared" si="392"/>
        <v>0</v>
      </c>
      <c r="JW111" s="49">
        <f t="shared" si="392"/>
        <v>0</v>
      </c>
      <c r="JX111" s="49">
        <f t="shared" si="392"/>
        <v>0</v>
      </c>
      <c r="JY111" s="49">
        <f t="shared" si="392"/>
        <v>0</v>
      </c>
      <c r="JZ111" s="49">
        <f t="shared" si="392"/>
        <v>0</v>
      </c>
      <c r="KA111" s="49">
        <f t="shared" si="392"/>
        <v>0</v>
      </c>
      <c r="KB111" s="49">
        <f t="shared" si="392"/>
        <v>0</v>
      </c>
      <c r="KC111" s="49">
        <f t="shared" si="392"/>
        <v>0</v>
      </c>
      <c r="KD111" s="49">
        <f t="shared" si="392"/>
        <v>0</v>
      </c>
      <c r="KE111" s="49">
        <f t="shared" si="392"/>
        <v>0</v>
      </c>
      <c r="KF111" s="49">
        <f t="shared" si="392"/>
        <v>0</v>
      </c>
      <c r="KG111" s="49">
        <f t="shared" si="392"/>
        <v>0</v>
      </c>
      <c r="KH111" s="49">
        <f t="shared" si="392"/>
        <v>0</v>
      </c>
      <c r="KI111" s="49">
        <f t="shared" si="392"/>
        <v>0</v>
      </c>
      <c r="KJ111" s="49">
        <f t="shared" si="392"/>
        <v>0</v>
      </c>
      <c r="KK111" s="49">
        <f t="shared" si="392"/>
        <v>0</v>
      </c>
      <c r="KL111" s="49">
        <f t="shared" si="392"/>
        <v>0</v>
      </c>
      <c r="KM111" s="49">
        <f t="shared" si="392"/>
        <v>0</v>
      </c>
      <c r="KN111" s="49">
        <f t="shared" si="392"/>
        <v>0</v>
      </c>
      <c r="KO111" s="49">
        <f t="shared" si="392"/>
        <v>0</v>
      </c>
      <c r="KP111" s="49">
        <f t="shared" si="392"/>
        <v>0</v>
      </c>
      <c r="KQ111" s="49">
        <f t="shared" si="392"/>
        <v>0</v>
      </c>
      <c r="KR111" s="49">
        <f t="shared" si="392"/>
        <v>0</v>
      </c>
      <c r="KS111" s="49">
        <f t="shared" si="392"/>
        <v>0</v>
      </c>
      <c r="KT111" s="49">
        <f t="shared" si="392"/>
        <v>0</v>
      </c>
      <c r="KU111" s="49">
        <f t="shared" si="392"/>
        <v>0</v>
      </c>
      <c r="KV111" s="49">
        <f t="shared" si="392"/>
        <v>0</v>
      </c>
      <c r="KW111" s="49">
        <f t="shared" si="392"/>
        <v>0</v>
      </c>
      <c r="KX111" s="49">
        <f t="shared" si="392"/>
        <v>0</v>
      </c>
      <c r="KY111" s="49">
        <f t="shared" si="392"/>
        <v>0</v>
      </c>
      <c r="KZ111" s="49">
        <f t="shared" si="392"/>
        <v>0</v>
      </c>
      <c r="LA111" s="49">
        <f t="shared" si="392"/>
        <v>0</v>
      </c>
      <c r="LB111" s="49">
        <f t="shared" si="392"/>
        <v>0</v>
      </c>
      <c r="LC111" s="49">
        <f t="shared" si="392"/>
        <v>0</v>
      </c>
      <c r="LD111" s="49">
        <f t="shared" si="392"/>
        <v>0</v>
      </c>
      <c r="LE111" s="49">
        <f t="shared" si="392"/>
        <v>0</v>
      </c>
      <c r="LF111" s="49">
        <f t="shared" si="392"/>
        <v>0</v>
      </c>
      <c r="LG111" s="49">
        <f t="shared" si="392"/>
        <v>0</v>
      </c>
      <c r="LH111" s="49">
        <f t="shared" si="392"/>
        <v>0</v>
      </c>
      <c r="LI111" s="49">
        <f t="shared" si="392"/>
        <v>0</v>
      </c>
      <c r="LJ111" s="49">
        <f t="shared" si="392"/>
        <v>0</v>
      </c>
      <c r="LK111" s="49">
        <f t="shared" ref="LK111:NV111" si="393">LK56-LK92</f>
        <v>0</v>
      </c>
      <c r="LL111" s="49">
        <f t="shared" si="393"/>
        <v>0</v>
      </c>
      <c r="LM111" s="49">
        <f t="shared" si="393"/>
        <v>0</v>
      </c>
      <c r="LN111" s="49">
        <f t="shared" si="393"/>
        <v>0</v>
      </c>
      <c r="LO111" s="49">
        <f t="shared" si="393"/>
        <v>0</v>
      </c>
      <c r="LP111" s="49">
        <f t="shared" si="393"/>
        <v>0</v>
      </c>
      <c r="LQ111" s="49">
        <f t="shared" si="393"/>
        <v>0</v>
      </c>
      <c r="LR111" s="49">
        <f t="shared" si="393"/>
        <v>0</v>
      </c>
      <c r="LS111" s="49">
        <f t="shared" si="393"/>
        <v>0</v>
      </c>
      <c r="LT111" s="49">
        <f t="shared" si="393"/>
        <v>0</v>
      </c>
      <c r="LU111" s="49">
        <f t="shared" si="393"/>
        <v>0</v>
      </c>
      <c r="LV111" s="49">
        <f t="shared" si="393"/>
        <v>0</v>
      </c>
      <c r="LW111" s="49">
        <f t="shared" si="393"/>
        <v>0</v>
      </c>
      <c r="LX111" s="49">
        <f t="shared" si="393"/>
        <v>0</v>
      </c>
      <c r="LY111" s="49">
        <f t="shared" si="393"/>
        <v>0</v>
      </c>
      <c r="LZ111" s="49">
        <f t="shared" si="393"/>
        <v>0</v>
      </c>
      <c r="MA111" s="49">
        <f t="shared" si="393"/>
        <v>0</v>
      </c>
      <c r="MB111" s="49">
        <f t="shared" si="393"/>
        <v>0</v>
      </c>
      <c r="MC111" s="49">
        <f t="shared" si="393"/>
        <v>0</v>
      </c>
      <c r="MD111" s="49">
        <f t="shared" si="393"/>
        <v>0</v>
      </c>
      <c r="ME111" s="49">
        <f t="shared" si="393"/>
        <v>0</v>
      </c>
      <c r="MF111" s="49">
        <f t="shared" si="393"/>
        <v>0</v>
      </c>
      <c r="MG111" s="49">
        <f t="shared" si="393"/>
        <v>0</v>
      </c>
      <c r="MH111" s="49">
        <f t="shared" si="393"/>
        <v>0</v>
      </c>
      <c r="MI111" s="49">
        <f t="shared" si="393"/>
        <v>0</v>
      </c>
      <c r="MJ111" s="49">
        <f t="shared" si="393"/>
        <v>0</v>
      </c>
      <c r="MK111" s="49">
        <f t="shared" si="393"/>
        <v>0</v>
      </c>
      <c r="ML111" s="49">
        <f t="shared" si="393"/>
        <v>0</v>
      </c>
      <c r="MM111" s="49">
        <f t="shared" si="393"/>
        <v>0</v>
      </c>
      <c r="MN111" s="49">
        <f t="shared" si="393"/>
        <v>0</v>
      </c>
      <c r="MO111" s="49">
        <f t="shared" si="393"/>
        <v>0</v>
      </c>
      <c r="MP111" s="49">
        <f t="shared" si="393"/>
        <v>0</v>
      </c>
      <c r="MQ111" s="49">
        <f t="shared" si="393"/>
        <v>0</v>
      </c>
      <c r="MR111" s="49">
        <f t="shared" si="393"/>
        <v>0</v>
      </c>
      <c r="MS111" s="49">
        <f t="shared" si="393"/>
        <v>0</v>
      </c>
      <c r="MT111" s="49">
        <f t="shared" si="393"/>
        <v>0</v>
      </c>
      <c r="MU111" s="49">
        <f t="shared" si="393"/>
        <v>0</v>
      </c>
      <c r="MV111" s="49">
        <f t="shared" si="393"/>
        <v>0</v>
      </c>
      <c r="MW111" s="49">
        <f t="shared" si="393"/>
        <v>0</v>
      </c>
      <c r="MX111" s="49">
        <f t="shared" si="393"/>
        <v>0</v>
      </c>
      <c r="MY111" s="49">
        <f t="shared" si="393"/>
        <v>0</v>
      </c>
      <c r="MZ111" s="49">
        <f t="shared" si="393"/>
        <v>0</v>
      </c>
      <c r="NA111" s="49">
        <f t="shared" si="393"/>
        <v>0</v>
      </c>
      <c r="NB111" s="49">
        <f t="shared" si="393"/>
        <v>0</v>
      </c>
      <c r="NC111" s="49">
        <f t="shared" si="393"/>
        <v>0</v>
      </c>
      <c r="ND111" s="49">
        <f t="shared" si="393"/>
        <v>0</v>
      </c>
      <c r="NE111" s="49">
        <f t="shared" si="393"/>
        <v>0</v>
      </c>
      <c r="NF111" s="49">
        <f t="shared" si="393"/>
        <v>0</v>
      </c>
      <c r="NG111" s="49">
        <f t="shared" si="393"/>
        <v>0</v>
      </c>
      <c r="NH111" s="49">
        <f t="shared" si="393"/>
        <v>0</v>
      </c>
      <c r="NI111" s="49">
        <f t="shared" si="393"/>
        <v>0</v>
      </c>
      <c r="NJ111" s="49">
        <f t="shared" si="393"/>
        <v>0</v>
      </c>
      <c r="NK111" s="49">
        <f t="shared" si="393"/>
        <v>0</v>
      </c>
      <c r="NL111" s="49">
        <f t="shared" si="393"/>
        <v>0</v>
      </c>
      <c r="NM111" s="49">
        <f t="shared" si="393"/>
        <v>0</v>
      </c>
      <c r="NN111" s="49">
        <f t="shared" si="393"/>
        <v>0</v>
      </c>
      <c r="NO111" s="49">
        <f t="shared" si="393"/>
        <v>0</v>
      </c>
      <c r="NP111" s="49">
        <f t="shared" si="393"/>
        <v>0</v>
      </c>
      <c r="NQ111" s="49">
        <f t="shared" si="393"/>
        <v>0</v>
      </c>
      <c r="NR111" s="49">
        <f t="shared" si="393"/>
        <v>0</v>
      </c>
      <c r="NS111" s="49">
        <f t="shared" si="393"/>
        <v>0</v>
      </c>
      <c r="NT111" s="49">
        <f t="shared" si="393"/>
        <v>0</v>
      </c>
      <c r="NU111" s="49">
        <f t="shared" si="393"/>
        <v>0</v>
      </c>
      <c r="NV111" s="49">
        <f t="shared" si="393"/>
        <v>0</v>
      </c>
      <c r="NW111" s="49">
        <f t="shared" ref="NW111:QH111" si="394">NW56-NW92</f>
        <v>0</v>
      </c>
      <c r="NX111" s="49">
        <f t="shared" si="394"/>
        <v>0</v>
      </c>
      <c r="NY111" s="49">
        <f t="shared" si="394"/>
        <v>0</v>
      </c>
      <c r="NZ111" s="49">
        <f t="shared" si="394"/>
        <v>0</v>
      </c>
      <c r="OA111" s="49">
        <f t="shared" si="394"/>
        <v>0</v>
      </c>
      <c r="OB111" s="49">
        <f t="shared" si="394"/>
        <v>0</v>
      </c>
      <c r="OC111" s="49">
        <f t="shared" si="394"/>
        <v>0</v>
      </c>
      <c r="OD111" s="49">
        <f t="shared" si="394"/>
        <v>0</v>
      </c>
      <c r="OE111" s="49">
        <f t="shared" si="394"/>
        <v>0</v>
      </c>
      <c r="OF111" s="49">
        <f t="shared" si="394"/>
        <v>0</v>
      </c>
      <c r="OG111" s="49">
        <f t="shared" si="394"/>
        <v>0</v>
      </c>
      <c r="OH111" s="49">
        <f t="shared" si="394"/>
        <v>0</v>
      </c>
      <c r="OI111" s="49">
        <f t="shared" si="394"/>
        <v>0</v>
      </c>
      <c r="OJ111" s="49">
        <f t="shared" si="394"/>
        <v>0</v>
      </c>
      <c r="OK111" s="49">
        <f t="shared" si="394"/>
        <v>0</v>
      </c>
      <c r="OL111" s="49">
        <f t="shared" si="394"/>
        <v>0</v>
      </c>
      <c r="OM111" s="49">
        <f t="shared" si="394"/>
        <v>0</v>
      </c>
      <c r="ON111" s="49">
        <f t="shared" si="394"/>
        <v>0</v>
      </c>
      <c r="OO111" s="49">
        <f t="shared" si="394"/>
        <v>0</v>
      </c>
      <c r="OP111" s="49">
        <f t="shared" si="394"/>
        <v>0</v>
      </c>
      <c r="OQ111" s="49">
        <f t="shared" si="394"/>
        <v>0</v>
      </c>
      <c r="OR111" s="49">
        <f t="shared" si="394"/>
        <v>0</v>
      </c>
      <c r="OS111" s="49">
        <f t="shared" si="394"/>
        <v>0</v>
      </c>
      <c r="OT111" s="49">
        <f t="shared" si="394"/>
        <v>0</v>
      </c>
      <c r="OU111" s="49">
        <f t="shared" si="394"/>
        <v>0</v>
      </c>
      <c r="OV111" s="49">
        <f t="shared" si="394"/>
        <v>0</v>
      </c>
      <c r="OW111" s="49">
        <f t="shared" si="394"/>
        <v>0</v>
      </c>
      <c r="OX111" s="49">
        <f t="shared" si="394"/>
        <v>0</v>
      </c>
      <c r="OY111" s="49">
        <f t="shared" si="394"/>
        <v>0</v>
      </c>
      <c r="OZ111" s="49">
        <f t="shared" si="394"/>
        <v>0</v>
      </c>
      <c r="PA111" s="49">
        <f t="shared" si="394"/>
        <v>0</v>
      </c>
      <c r="PB111" s="49">
        <f t="shared" si="394"/>
        <v>0</v>
      </c>
      <c r="PC111" s="49">
        <f t="shared" si="394"/>
        <v>0</v>
      </c>
      <c r="PD111" s="49">
        <f t="shared" si="394"/>
        <v>0</v>
      </c>
      <c r="PE111" s="49">
        <f t="shared" si="394"/>
        <v>0</v>
      </c>
      <c r="PF111" s="49">
        <f t="shared" si="394"/>
        <v>0</v>
      </c>
      <c r="PG111" s="49">
        <f t="shared" si="394"/>
        <v>0</v>
      </c>
      <c r="PH111" s="49">
        <f t="shared" si="394"/>
        <v>0</v>
      </c>
      <c r="PI111" s="49">
        <f t="shared" si="394"/>
        <v>0</v>
      </c>
      <c r="PJ111" s="49">
        <f t="shared" si="394"/>
        <v>0</v>
      </c>
      <c r="PK111" s="49">
        <f t="shared" si="394"/>
        <v>0</v>
      </c>
      <c r="PL111" s="49">
        <f t="shared" si="394"/>
        <v>0</v>
      </c>
      <c r="PM111" s="49">
        <f t="shared" si="394"/>
        <v>0</v>
      </c>
      <c r="PN111" s="49">
        <f t="shared" si="394"/>
        <v>0</v>
      </c>
      <c r="PO111" s="49">
        <f t="shared" si="394"/>
        <v>0</v>
      </c>
      <c r="PP111" s="49">
        <f t="shared" si="394"/>
        <v>0</v>
      </c>
      <c r="PQ111" s="49">
        <f t="shared" si="394"/>
        <v>0</v>
      </c>
      <c r="PR111" s="49">
        <f t="shared" si="394"/>
        <v>0</v>
      </c>
      <c r="PS111" s="49">
        <f t="shared" si="394"/>
        <v>0</v>
      </c>
      <c r="PT111" s="49">
        <f t="shared" si="394"/>
        <v>0</v>
      </c>
      <c r="PU111" s="49">
        <f t="shared" si="394"/>
        <v>0</v>
      </c>
      <c r="PV111" s="49">
        <f t="shared" si="394"/>
        <v>0</v>
      </c>
      <c r="PW111" s="49">
        <f t="shared" si="394"/>
        <v>0</v>
      </c>
      <c r="PX111" s="49">
        <f t="shared" si="394"/>
        <v>0</v>
      </c>
      <c r="PY111" s="49">
        <f t="shared" si="394"/>
        <v>0</v>
      </c>
      <c r="PZ111" s="49">
        <f t="shared" si="394"/>
        <v>0</v>
      </c>
      <c r="QA111" s="49">
        <f t="shared" si="394"/>
        <v>0</v>
      </c>
      <c r="QB111" s="49">
        <f t="shared" si="394"/>
        <v>0</v>
      </c>
      <c r="QC111" s="49">
        <f t="shared" si="394"/>
        <v>0</v>
      </c>
      <c r="QD111" s="49">
        <f t="shared" si="394"/>
        <v>0</v>
      </c>
      <c r="QE111" s="49">
        <f t="shared" si="394"/>
        <v>0</v>
      </c>
      <c r="QF111" s="49">
        <f t="shared" si="394"/>
        <v>0</v>
      </c>
      <c r="QG111" s="49">
        <f t="shared" si="394"/>
        <v>0</v>
      </c>
      <c r="QH111" s="49">
        <f t="shared" si="394"/>
        <v>0</v>
      </c>
      <c r="QI111" s="49">
        <f t="shared" ref="QI111:ST111" si="395">QI56-QI92</f>
        <v>0</v>
      </c>
      <c r="QJ111" s="49">
        <f t="shared" si="395"/>
        <v>0</v>
      </c>
      <c r="QK111" s="49">
        <f t="shared" si="395"/>
        <v>0</v>
      </c>
      <c r="QL111" s="49">
        <f t="shared" si="395"/>
        <v>0</v>
      </c>
      <c r="QM111" s="49">
        <f t="shared" si="395"/>
        <v>0</v>
      </c>
      <c r="QN111" s="49">
        <f t="shared" si="395"/>
        <v>0</v>
      </c>
      <c r="QO111" s="49">
        <f t="shared" si="395"/>
        <v>0</v>
      </c>
      <c r="QP111" s="49">
        <f t="shared" si="395"/>
        <v>0</v>
      </c>
      <c r="QQ111" s="49">
        <f t="shared" si="395"/>
        <v>0</v>
      </c>
      <c r="QR111" s="49">
        <f t="shared" si="395"/>
        <v>0</v>
      </c>
      <c r="QS111" s="49">
        <f t="shared" si="395"/>
        <v>0</v>
      </c>
      <c r="QT111" s="49">
        <f t="shared" si="395"/>
        <v>0</v>
      </c>
      <c r="QU111" s="49">
        <f t="shared" si="395"/>
        <v>0</v>
      </c>
      <c r="QV111" s="49">
        <f t="shared" si="395"/>
        <v>0</v>
      </c>
      <c r="QW111" s="49">
        <f t="shared" si="395"/>
        <v>0</v>
      </c>
      <c r="QX111" s="49">
        <f t="shared" si="395"/>
        <v>0</v>
      </c>
      <c r="QY111" s="49">
        <f t="shared" si="395"/>
        <v>0</v>
      </c>
      <c r="QZ111" s="49">
        <f t="shared" si="395"/>
        <v>0</v>
      </c>
      <c r="RA111" s="49">
        <f t="shared" si="395"/>
        <v>0</v>
      </c>
      <c r="RB111" s="49">
        <f t="shared" si="395"/>
        <v>0</v>
      </c>
      <c r="RC111" s="49">
        <f t="shared" si="395"/>
        <v>0</v>
      </c>
      <c r="RD111" s="49">
        <f t="shared" si="395"/>
        <v>0</v>
      </c>
      <c r="RE111" s="49">
        <f t="shared" si="395"/>
        <v>0</v>
      </c>
      <c r="RF111" s="49">
        <f t="shared" si="395"/>
        <v>0</v>
      </c>
      <c r="RG111" s="49">
        <f t="shared" si="395"/>
        <v>0</v>
      </c>
      <c r="RH111" s="49">
        <f t="shared" si="395"/>
        <v>0</v>
      </c>
      <c r="RI111" s="49">
        <f t="shared" si="395"/>
        <v>0</v>
      </c>
      <c r="RJ111" s="49">
        <f t="shared" si="395"/>
        <v>0</v>
      </c>
      <c r="RK111" s="49">
        <f t="shared" si="395"/>
        <v>0</v>
      </c>
      <c r="RL111" s="49">
        <f t="shared" si="395"/>
        <v>0</v>
      </c>
      <c r="RM111" s="49">
        <f t="shared" si="395"/>
        <v>0</v>
      </c>
      <c r="RN111" s="49">
        <f t="shared" si="395"/>
        <v>0</v>
      </c>
      <c r="RO111" s="49">
        <f t="shared" si="395"/>
        <v>0</v>
      </c>
      <c r="RP111" s="49">
        <f t="shared" si="395"/>
        <v>0</v>
      </c>
      <c r="RQ111" s="49">
        <f t="shared" si="395"/>
        <v>0</v>
      </c>
      <c r="RR111" s="49">
        <f t="shared" si="395"/>
        <v>0</v>
      </c>
      <c r="RS111" s="49">
        <f t="shared" si="395"/>
        <v>0</v>
      </c>
      <c r="RT111" s="49">
        <f t="shared" si="395"/>
        <v>0</v>
      </c>
      <c r="RU111" s="49">
        <f t="shared" si="395"/>
        <v>0</v>
      </c>
      <c r="RV111" s="49">
        <f t="shared" si="395"/>
        <v>0</v>
      </c>
      <c r="RW111" s="49">
        <f t="shared" si="395"/>
        <v>0</v>
      </c>
      <c r="RX111" s="49">
        <f t="shared" si="395"/>
        <v>0</v>
      </c>
      <c r="RY111" s="49">
        <f t="shared" si="395"/>
        <v>0</v>
      </c>
      <c r="RZ111" s="49">
        <f t="shared" si="395"/>
        <v>0</v>
      </c>
      <c r="SA111" s="49">
        <f t="shared" si="395"/>
        <v>0</v>
      </c>
      <c r="SB111" s="49">
        <f t="shared" si="395"/>
        <v>0</v>
      </c>
      <c r="SC111" s="49">
        <f t="shared" si="395"/>
        <v>0</v>
      </c>
      <c r="SD111" s="49">
        <f t="shared" si="395"/>
        <v>0</v>
      </c>
      <c r="SE111" s="49">
        <f t="shared" si="395"/>
        <v>0</v>
      </c>
      <c r="SF111" s="49">
        <f t="shared" si="395"/>
        <v>0</v>
      </c>
      <c r="SG111" s="49">
        <f t="shared" si="395"/>
        <v>0</v>
      </c>
      <c r="SH111" s="49">
        <f t="shared" si="395"/>
        <v>0</v>
      </c>
      <c r="SI111" s="49">
        <f t="shared" si="395"/>
        <v>0</v>
      </c>
      <c r="SJ111" s="49">
        <f t="shared" si="395"/>
        <v>0</v>
      </c>
      <c r="SK111" s="49">
        <f t="shared" si="395"/>
        <v>0</v>
      </c>
      <c r="SL111" s="49">
        <f t="shared" si="395"/>
        <v>0</v>
      </c>
      <c r="SM111" s="49">
        <f t="shared" si="395"/>
        <v>0</v>
      </c>
      <c r="SN111" s="49">
        <f t="shared" si="395"/>
        <v>0</v>
      </c>
      <c r="SO111" s="49">
        <f t="shared" si="395"/>
        <v>0</v>
      </c>
      <c r="SP111" s="49">
        <f t="shared" si="395"/>
        <v>0</v>
      </c>
      <c r="SQ111" s="49">
        <f t="shared" si="395"/>
        <v>0</v>
      </c>
      <c r="SR111" s="49">
        <f t="shared" si="395"/>
        <v>0</v>
      </c>
      <c r="SS111" s="49">
        <f t="shared" si="395"/>
        <v>0</v>
      </c>
      <c r="ST111" s="49">
        <f t="shared" si="395"/>
        <v>0</v>
      </c>
      <c r="SU111" s="49">
        <f t="shared" ref="SU111:VF111" si="396">SU56-SU92</f>
        <v>0</v>
      </c>
      <c r="SV111" s="49">
        <f t="shared" si="396"/>
        <v>0</v>
      </c>
      <c r="SW111" s="49">
        <f t="shared" si="396"/>
        <v>0</v>
      </c>
      <c r="SX111" s="49">
        <f t="shared" si="396"/>
        <v>0</v>
      </c>
      <c r="SY111" s="49">
        <f t="shared" si="396"/>
        <v>0</v>
      </c>
      <c r="SZ111" s="49">
        <f t="shared" si="396"/>
        <v>0</v>
      </c>
      <c r="TA111" s="49">
        <f t="shared" si="396"/>
        <v>0</v>
      </c>
      <c r="TB111" s="49">
        <f t="shared" si="396"/>
        <v>0</v>
      </c>
      <c r="TC111" s="49">
        <f t="shared" si="396"/>
        <v>0</v>
      </c>
      <c r="TD111" s="49">
        <f t="shared" si="396"/>
        <v>0</v>
      </c>
      <c r="TE111" s="49">
        <f t="shared" si="396"/>
        <v>0</v>
      </c>
      <c r="TF111" s="49">
        <f t="shared" si="396"/>
        <v>0</v>
      </c>
      <c r="TG111" s="49">
        <f t="shared" si="396"/>
        <v>0</v>
      </c>
      <c r="TH111" s="49">
        <f t="shared" si="396"/>
        <v>0</v>
      </c>
      <c r="TI111" s="49">
        <f t="shared" si="396"/>
        <v>0</v>
      </c>
      <c r="TJ111" s="49">
        <f t="shared" si="396"/>
        <v>0</v>
      </c>
      <c r="TK111" s="49">
        <f t="shared" si="396"/>
        <v>0</v>
      </c>
      <c r="TL111" s="49">
        <f t="shared" si="396"/>
        <v>0</v>
      </c>
      <c r="TM111" s="49">
        <f t="shared" si="396"/>
        <v>0</v>
      </c>
      <c r="TN111" s="49">
        <f t="shared" si="396"/>
        <v>0</v>
      </c>
      <c r="TO111" s="49">
        <f t="shared" si="396"/>
        <v>0</v>
      </c>
      <c r="TP111" s="49">
        <f t="shared" si="396"/>
        <v>0</v>
      </c>
      <c r="TQ111" s="49">
        <f t="shared" si="396"/>
        <v>0</v>
      </c>
      <c r="TR111" s="49">
        <f t="shared" si="396"/>
        <v>0</v>
      </c>
      <c r="TS111" s="49">
        <f t="shared" si="396"/>
        <v>0</v>
      </c>
      <c r="TT111" s="49">
        <f t="shared" si="396"/>
        <v>0</v>
      </c>
      <c r="TU111" s="49">
        <f t="shared" si="396"/>
        <v>0</v>
      </c>
      <c r="TV111" s="49">
        <f t="shared" si="396"/>
        <v>0</v>
      </c>
      <c r="TW111" s="49">
        <f t="shared" si="396"/>
        <v>0</v>
      </c>
      <c r="TX111" s="49">
        <f t="shared" si="396"/>
        <v>0</v>
      </c>
      <c r="TY111" s="49">
        <f t="shared" si="396"/>
        <v>0</v>
      </c>
      <c r="TZ111" s="49">
        <f t="shared" si="396"/>
        <v>0</v>
      </c>
      <c r="UA111" s="49">
        <f t="shared" si="396"/>
        <v>0</v>
      </c>
      <c r="UB111" s="49">
        <f t="shared" si="396"/>
        <v>0</v>
      </c>
      <c r="UC111" s="49">
        <f t="shared" si="396"/>
        <v>0</v>
      </c>
      <c r="UD111" s="49">
        <f t="shared" si="396"/>
        <v>0</v>
      </c>
      <c r="UE111" s="49">
        <f t="shared" si="396"/>
        <v>0</v>
      </c>
      <c r="UF111" s="49">
        <f t="shared" si="396"/>
        <v>0</v>
      </c>
      <c r="UG111" s="49">
        <f t="shared" si="396"/>
        <v>0</v>
      </c>
      <c r="UH111" s="49">
        <f t="shared" si="396"/>
        <v>0</v>
      </c>
      <c r="UI111" s="49">
        <f t="shared" si="396"/>
        <v>0</v>
      </c>
      <c r="UJ111" s="49">
        <f t="shared" si="396"/>
        <v>0</v>
      </c>
      <c r="UK111" s="49">
        <f t="shared" si="396"/>
        <v>0</v>
      </c>
      <c r="UL111" s="49">
        <f t="shared" si="396"/>
        <v>0</v>
      </c>
      <c r="UM111" s="49">
        <f t="shared" si="396"/>
        <v>0</v>
      </c>
      <c r="UN111" s="49">
        <f t="shared" si="396"/>
        <v>0</v>
      </c>
      <c r="UO111" s="49">
        <f t="shared" si="396"/>
        <v>0</v>
      </c>
      <c r="UP111" s="49">
        <f t="shared" si="396"/>
        <v>0</v>
      </c>
      <c r="UQ111" s="49">
        <f t="shared" si="396"/>
        <v>0</v>
      </c>
      <c r="UR111" s="49">
        <f t="shared" si="396"/>
        <v>0</v>
      </c>
      <c r="US111" s="49">
        <f t="shared" si="396"/>
        <v>0</v>
      </c>
      <c r="UT111" s="49">
        <f t="shared" si="396"/>
        <v>0</v>
      </c>
      <c r="UU111" s="49">
        <f t="shared" si="396"/>
        <v>0</v>
      </c>
      <c r="UV111" s="49">
        <f t="shared" si="396"/>
        <v>0</v>
      </c>
      <c r="UW111" s="49">
        <f t="shared" si="396"/>
        <v>0</v>
      </c>
      <c r="UX111" s="49">
        <f t="shared" si="396"/>
        <v>0</v>
      </c>
      <c r="UY111" s="49">
        <f t="shared" si="396"/>
        <v>0</v>
      </c>
      <c r="UZ111" s="49">
        <f t="shared" si="396"/>
        <v>0</v>
      </c>
      <c r="VA111" s="49">
        <f t="shared" si="396"/>
        <v>0</v>
      </c>
      <c r="VB111" s="49">
        <f t="shared" si="396"/>
        <v>0</v>
      </c>
      <c r="VC111" s="49">
        <f t="shared" si="396"/>
        <v>0</v>
      </c>
      <c r="VD111" s="49">
        <f t="shared" si="396"/>
        <v>0</v>
      </c>
      <c r="VE111" s="49">
        <f t="shared" si="396"/>
        <v>0</v>
      </c>
      <c r="VF111" s="49">
        <f t="shared" si="396"/>
        <v>0</v>
      </c>
      <c r="VG111" s="49">
        <f t="shared" ref="VG111:XR111" si="397">VG56-VG92</f>
        <v>0</v>
      </c>
      <c r="VH111" s="49">
        <f t="shared" si="397"/>
        <v>0</v>
      </c>
      <c r="VI111" s="49">
        <f t="shared" si="397"/>
        <v>0</v>
      </c>
      <c r="VJ111" s="49">
        <f t="shared" si="397"/>
        <v>0</v>
      </c>
      <c r="VK111" s="49">
        <f t="shared" si="397"/>
        <v>0</v>
      </c>
      <c r="VL111" s="49">
        <f t="shared" si="397"/>
        <v>0</v>
      </c>
      <c r="VM111" s="49">
        <f t="shared" si="397"/>
        <v>0</v>
      </c>
      <c r="VN111" s="49">
        <f t="shared" si="397"/>
        <v>0</v>
      </c>
      <c r="VO111" s="49">
        <f t="shared" si="397"/>
        <v>0</v>
      </c>
      <c r="VP111" s="49">
        <f t="shared" si="397"/>
        <v>0</v>
      </c>
      <c r="VQ111" s="49">
        <f t="shared" si="397"/>
        <v>0</v>
      </c>
      <c r="VR111" s="49">
        <f t="shared" si="397"/>
        <v>0</v>
      </c>
      <c r="VS111" s="49">
        <f t="shared" si="397"/>
        <v>0</v>
      </c>
      <c r="VT111" s="49">
        <f t="shared" si="397"/>
        <v>0</v>
      </c>
      <c r="VU111" s="49">
        <f t="shared" si="397"/>
        <v>0</v>
      </c>
      <c r="VV111" s="49">
        <f t="shared" si="397"/>
        <v>0</v>
      </c>
      <c r="VW111" s="49">
        <f t="shared" si="397"/>
        <v>0</v>
      </c>
      <c r="VX111" s="49">
        <f t="shared" si="397"/>
        <v>0</v>
      </c>
      <c r="VY111" s="49">
        <f t="shared" si="397"/>
        <v>0</v>
      </c>
      <c r="VZ111" s="49">
        <f t="shared" si="397"/>
        <v>0</v>
      </c>
      <c r="WA111" s="49">
        <f t="shared" si="397"/>
        <v>0</v>
      </c>
      <c r="WB111" s="49">
        <f t="shared" si="397"/>
        <v>0</v>
      </c>
      <c r="WC111" s="49">
        <f t="shared" si="397"/>
        <v>0</v>
      </c>
      <c r="WD111" s="49">
        <f t="shared" si="397"/>
        <v>0</v>
      </c>
      <c r="WE111" s="49">
        <f t="shared" si="397"/>
        <v>0</v>
      </c>
      <c r="WF111" s="49">
        <f t="shared" si="397"/>
        <v>0</v>
      </c>
      <c r="WG111" s="49">
        <f t="shared" si="397"/>
        <v>0</v>
      </c>
      <c r="WH111" s="49">
        <f t="shared" si="397"/>
        <v>0</v>
      </c>
      <c r="WI111" s="49">
        <f t="shared" si="397"/>
        <v>0</v>
      </c>
      <c r="WJ111" s="49">
        <f t="shared" si="397"/>
        <v>0</v>
      </c>
      <c r="WK111" s="49">
        <f t="shared" si="397"/>
        <v>0</v>
      </c>
      <c r="WL111" s="49">
        <f t="shared" si="397"/>
        <v>0</v>
      </c>
      <c r="WM111" s="49">
        <f t="shared" si="397"/>
        <v>0</v>
      </c>
      <c r="WN111" s="49">
        <f t="shared" si="397"/>
        <v>0</v>
      </c>
      <c r="WO111" s="49">
        <f t="shared" si="397"/>
        <v>0</v>
      </c>
      <c r="WP111" s="49">
        <f t="shared" si="397"/>
        <v>0</v>
      </c>
      <c r="WQ111" s="49">
        <f t="shared" si="397"/>
        <v>0</v>
      </c>
      <c r="WR111" s="49">
        <f t="shared" si="397"/>
        <v>0</v>
      </c>
      <c r="WS111" s="49">
        <f t="shared" si="397"/>
        <v>0</v>
      </c>
      <c r="WT111" s="49">
        <f t="shared" si="397"/>
        <v>0</v>
      </c>
      <c r="WU111" s="49">
        <f t="shared" si="397"/>
        <v>0</v>
      </c>
      <c r="WV111" s="49">
        <f t="shared" si="397"/>
        <v>0</v>
      </c>
      <c r="WW111" s="49">
        <f t="shared" si="397"/>
        <v>0</v>
      </c>
      <c r="WX111" s="49">
        <f t="shared" si="397"/>
        <v>0</v>
      </c>
      <c r="WY111" s="49">
        <f t="shared" si="397"/>
        <v>0</v>
      </c>
      <c r="WZ111" s="49">
        <f t="shared" si="397"/>
        <v>0</v>
      </c>
      <c r="XA111" s="49">
        <f t="shared" si="397"/>
        <v>0</v>
      </c>
      <c r="XB111" s="49">
        <f t="shared" si="397"/>
        <v>0</v>
      </c>
      <c r="XC111" s="49">
        <f t="shared" si="397"/>
        <v>0</v>
      </c>
      <c r="XD111" s="49">
        <f t="shared" si="397"/>
        <v>0</v>
      </c>
      <c r="XE111" s="49">
        <f t="shared" si="397"/>
        <v>0</v>
      </c>
      <c r="XF111" s="49">
        <f t="shared" si="397"/>
        <v>0</v>
      </c>
      <c r="XG111" s="49">
        <f t="shared" si="397"/>
        <v>0</v>
      </c>
      <c r="XH111" s="49">
        <f t="shared" si="397"/>
        <v>0</v>
      </c>
      <c r="XI111" s="49">
        <f t="shared" si="397"/>
        <v>0</v>
      </c>
      <c r="XJ111" s="49">
        <f t="shared" si="397"/>
        <v>0</v>
      </c>
      <c r="XK111" s="49">
        <f t="shared" si="397"/>
        <v>0</v>
      </c>
      <c r="XL111" s="49">
        <f t="shared" si="397"/>
        <v>0</v>
      </c>
      <c r="XM111" s="49">
        <f t="shared" si="397"/>
        <v>0</v>
      </c>
      <c r="XN111" s="49">
        <f t="shared" si="397"/>
        <v>0</v>
      </c>
      <c r="XO111" s="49">
        <f t="shared" si="397"/>
        <v>0</v>
      </c>
      <c r="XP111" s="49">
        <f t="shared" si="397"/>
        <v>0</v>
      </c>
      <c r="XQ111" s="49">
        <f t="shared" si="397"/>
        <v>0</v>
      </c>
      <c r="XR111" s="49">
        <f t="shared" si="397"/>
        <v>0</v>
      </c>
      <c r="XS111" s="49">
        <f t="shared" ref="XS111:AAD111" si="398">XS56-XS92</f>
        <v>0</v>
      </c>
      <c r="XT111" s="49">
        <f t="shared" si="398"/>
        <v>0</v>
      </c>
      <c r="XU111" s="49">
        <f t="shared" si="398"/>
        <v>0</v>
      </c>
      <c r="XV111" s="49">
        <f t="shared" si="398"/>
        <v>0</v>
      </c>
      <c r="XW111" s="49">
        <f t="shared" si="398"/>
        <v>0</v>
      </c>
      <c r="XX111" s="49">
        <f t="shared" si="398"/>
        <v>0</v>
      </c>
      <c r="XY111" s="49">
        <f t="shared" si="398"/>
        <v>0</v>
      </c>
      <c r="XZ111" s="49">
        <f t="shared" si="398"/>
        <v>0</v>
      </c>
      <c r="YA111" s="49">
        <f t="shared" si="398"/>
        <v>0</v>
      </c>
      <c r="YB111" s="49">
        <f t="shared" si="398"/>
        <v>0</v>
      </c>
      <c r="YC111" s="49">
        <f t="shared" si="398"/>
        <v>0</v>
      </c>
      <c r="YD111" s="49">
        <f t="shared" si="398"/>
        <v>0</v>
      </c>
      <c r="YE111" s="49">
        <f t="shared" si="398"/>
        <v>0</v>
      </c>
      <c r="YF111" s="49">
        <f t="shared" si="398"/>
        <v>0</v>
      </c>
      <c r="YG111" s="49">
        <f t="shared" si="398"/>
        <v>0</v>
      </c>
      <c r="YH111" s="49">
        <f t="shared" si="398"/>
        <v>0</v>
      </c>
      <c r="YI111" s="49">
        <f t="shared" si="398"/>
        <v>0</v>
      </c>
      <c r="YJ111" s="49">
        <f t="shared" si="398"/>
        <v>0</v>
      </c>
      <c r="YK111" s="49">
        <f t="shared" si="398"/>
        <v>0</v>
      </c>
      <c r="YL111" s="49">
        <f t="shared" si="398"/>
        <v>0</v>
      </c>
      <c r="YM111" s="49">
        <f t="shared" si="398"/>
        <v>0</v>
      </c>
      <c r="YN111" s="49">
        <f t="shared" si="398"/>
        <v>0</v>
      </c>
      <c r="YO111" s="49">
        <f t="shared" si="398"/>
        <v>0</v>
      </c>
      <c r="YP111" s="49">
        <f t="shared" si="398"/>
        <v>0</v>
      </c>
      <c r="YQ111" s="49">
        <f t="shared" si="398"/>
        <v>0</v>
      </c>
      <c r="YR111" s="49">
        <f t="shared" si="398"/>
        <v>0</v>
      </c>
      <c r="YS111" s="49">
        <f t="shared" si="398"/>
        <v>0</v>
      </c>
      <c r="YT111" s="49">
        <f t="shared" si="398"/>
        <v>0</v>
      </c>
      <c r="YU111" s="49">
        <f t="shared" si="398"/>
        <v>0</v>
      </c>
      <c r="YV111" s="49">
        <f t="shared" si="398"/>
        <v>0</v>
      </c>
      <c r="YW111" s="49">
        <f t="shared" si="398"/>
        <v>0</v>
      </c>
      <c r="YX111" s="49">
        <f t="shared" si="398"/>
        <v>0</v>
      </c>
      <c r="YY111" s="49">
        <f t="shared" si="398"/>
        <v>0</v>
      </c>
      <c r="YZ111" s="49">
        <f t="shared" si="398"/>
        <v>0</v>
      </c>
      <c r="ZA111" s="49">
        <f t="shared" si="398"/>
        <v>0</v>
      </c>
      <c r="ZB111" s="49">
        <f t="shared" si="398"/>
        <v>0</v>
      </c>
      <c r="ZC111" s="49">
        <f t="shared" si="398"/>
        <v>0</v>
      </c>
      <c r="ZD111" s="49">
        <f t="shared" si="398"/>
        <v>0</v>
      </c>
      <c r="ZE111" s="49">
        <f t="shared" si="398"/>
        <v>0</v>
      </c>
      <c r="ZF111" s="49">
        <f t="shared" si="398"/>
        <v>0</v>
      </c>
      <c r="ZG111" s="49">
        <f t="shared" si="398"/>
        <v>0</v>
      </c>
      <c r="ZH111" s="49">
        <f t="shared" si="398"/>
        <v>0</v>
      </c>
      <c r="ZI111" s="49">
        <f t="shared" si="398"/>
        <v>0</v>
      </c>
      <c r="ZJ111" s="49">
        <f t="shared" si="398"/>
        <v>0</v>
      </c>
      <c r="ZK111" s="49">
        <f t="shared" si="398"/>
        <v>0</v>
      </c>
      <c r="ZL111" s="49">
        <f t="shared" si="398"/>
        <v>0</v>
      </c>
      <c r="ZM111" s="49">
        <f t="shared" si="398"/>
        <v>0</v>
      </c>
      <c r="ZN111" s="49">
        <f t="shared" si="398"/>
        <v>0</v>
      </c>
      <c r="ZO111" s="49">
        <f t="shared" si="398"/>
        <v>0</v>
      </c>
      <c r="ZP111" s="49">
        <f t="shared" si="398"/>
        <v>0</v>
      </c>
      <c r="ZQ111" s="49">
        <f t="shared" si="398"/>
        <v>0</v>
      </c>
      <c r="ZR111" s="49">
        <f t="shared" si="398"/>
        <v>0</v>
      </c>
      <c r="ZS111" s="49">
        <f t="shared" si="398"/>
        <v>0</v>
      </c>
      <c r="ZT111" s="49">
        <f t="shared" si="398"/>
        <v>0</v>
      </c>
      <c r="ZU111" s="49">
        <f t="shared" si="398"/>
        <v>0</v>
      </c>
      <c r="ZV111" s="49">
        <f t="shared" si="398"/>
        <v>0</v>
      </c>
      <c r="ZW111" s="49">
        <f t="shared" si="398"/>
        <v>0</v>
      </c>
      <c r="ZX111" s="49">
        <f t="shared" si="398"/>
        <v>0</v>
      </c>
      <c r="ZY111" s="49">
        <f t="shared" si="398"/>
        <v>0</v>
      </c>
      <c r="ZZ111" s="49">
        <f t="shared" si="398"/>
        <v>0</v>
      </c>
      <c r="AAA111" s="49">
        <f t="shared" si="398"/>
        <v>0</v>
      </c>
      <c r="AAB111" s="49">
        <f t="shared" si="398"/>
        <v>0</v>
      </c>
      <c r="AAC111" s="49">
        <f t="shared" si="398"/>
        <v>0</v>
      </c>
      <c r="AAD111" s="49">
        <f t="shared" si="398"/>
        <v>0</v>
      </c>
      <c r="AAE111" s="49">
        <f t="shared" ref="AAE111:ACP111" si="399">AAE56-AAE92</f>
        <v>0</v>
      </c>
      <c r="AAF111" s="49">
        <f t="shared" si="399"/>
        <v>0</v>
      </c>
      <c r="AAG111" s="49">
        <f t="shared" si="399"/>
        <v>0</v>
      </c>
      <c r="AAH111" s="49">
        <f t="shared" si="399"/>
        <v>0</v>
      </c>
      <c r="AAI111" s="49">
        <f t="shared" si="399"/>
        <v>0</v>
      </c>
      <c r="AAJ111" s="49">
        <f t="shared" si="399"/>
        <v>0</v>
      </c>
      <c r="AAK111" s="49">
        <f t="shared" si="399"/>
        <v>0</v>
      </c>
      <c r="AAL111" s="49">
        <f t="shared" si="399"/>
        <v>0</v>
      </c>
      <c r="AAM111" s="49">
        <f t="shared" si="399"/>
        <v>0</v>
      </c>
      <c r="AAN111" s="49">
        <f t="shared" si="399"/>
        <v>0</v>
      </c>
      <c r="AAO111" s="49">
        <f t="shared" si="399"/>
        <v>0</v>
      </c>
      <c r="AAP111" s="49">
        <f t="shared" si="399"/>
        <v>0</v>
      </c>
      <c r="AAQ111" s="49">
        <f t="shared" si="399"/>
        <v>0</v>
      </c>
      <c r="AAR111" s="49">
        <f t="shared" si="399"/>
        <v>0</v>
      </c>
      <c r="AAS111" s="49">
        <f t="shared" si="399"/>
        <v>0</v>
      </c>
      <c r="AAT111" s="49">
        <f t="shared" si="399"/>
        <v>0</v>
      </c>
      <c r="AAU111" s="49">
        <f t="shared" si="399"/>
        <v>0</v>
      </c>
      <c r="AAV111" s="49">
        <f t="shared" si="399"/>
        <v>0</v>
      </c>
      <c r="AAW111" s="49">
        <f t="shared" si="399"/>
        <v>0</v>
      </c>
      <c r="AAX111" s="49">
        <f t="shared" si="399"/>
        <v>0</v>
      </c>
      <c r="AAY111" s="49">
        <f t="shared" si="399"/>
        <v>0</v>
      </c>
      <c r="AAZ111" s="49">
        <f t="shared" si="399"/>
        <v>0</v>
      </c>
      <c r="ABA111" s="49">
        <f t="shared" si="399"/>
        <v>0</v>
      </c>
      <c r="ABB111" s="49">
        <f t="shared" si="399"/>
        <v>0</v>
      </c>
      <c r="ABC111" s="49">
        <f t="shared" si="399"/>
        <v>0</v>
      </c>
      <c r="ABD111" s="49">
        <f t="shared" si="399"/>
        <v>0</v>
      </c>
      <c r="ABE111" s="49">
        <f t="shared" si="399"/>
        <v>0</v>
      </c>
      <c r="ABF111" s="49">
        <f t="shared" si="399"/>
        <v>0</v>
      </c>
      <c r="ABG111" s="49">
        <f t="shared" si="399"/>
        <v>0</v>
      </c>
      <c r="ABH111" s="49">
        <f t="shared" si="399"/>
        <v>0</v>
      </c>
      <c r="ABI111" s="49">
        <f t="shared" si="399"/>
        <v>0</v>
      </c>
      <c r="ABJ111" s="49">
        <f t="shared" si="399"/>
        <v>0</v>
      </c>
      <c r="ABK111" s="49">
        <f t="shared" si="399"/>
        <v>0</v>
      </c>
      <c r="ABL111" s="49">
        <f t="shared" si="399"/>
        <v>0</v>
      </c>
      <c r="ABM111" s="49">
        <f t="shared" si="399"/>
        <v>0</v>
      </c>
      <c r="ABN111" s="49">
        <f t="shared" si="399"/>
        <v>0</v>
      </c>
      <c r="ABO111" s="49">
        <f t="shared" si="399"/>
        <v>0</v>
      </c>
      <c r="ABP111" s="49">
        <f t="shared" si="399"/>
        <v>0</v>
      </c>
      <c r="ABQ111" s="49">
        <f t="shared" si="399"/>
        <v>0</v>
      </c>
      <c r="ABR111" s="49">
        <f t="shared" si="399"/>
        <v>0</v>
      </c>
      <c r="ABS111" s="49">
        <f t="shared" si="399"/>
        <v>0</v>
      </c>
      <c r="ABT111" s="49">
        <f t="shared" si="399"/>
        <v>0</v>
      </c>
      <c r="ABU111" s="49">
        <f t="shared" si="399"/>
        <v>0</v>
      </c>
      <c r="ABV111" s="49">
        <f t="shared" si="399"/>
        <v>0</v>
      </c>
      <c r="ABW111" s="49">
        <f t="shared" si="399"/>
        <v>0</v>
      </c>
      <c r="ABX111" s="49">
        <f t="shared" si="399"/>
        <v>0</v>
      </c>
      <c r="ABY111" s="49">
        <f t="shared" si="399"/>
        <v>0</v>
      </c>
      <c r="ABZ111" s="49">
        <f t="shared" si="399"/>
        <v>0</v>
      </c>
      <c r="ACA111" s="49">
        <f t="shared" si="399"/>
        <v>0</v>
      </c>
      <c r="ACB111" s="49">
        <f t="shared" si="399"/>
        <v>0</v>
      </c>
      <c r="ACC111" s="49">
        <f t="shared" si="399"/>
        <v>0</v>
      </c>
      <c r="ACD111" s="49">
        <f t="shared" si="399"/>
        <v>0</v>
      </c>
      <c r="ACE111" s="49">
        <f t="shared" si="399"/>
        <v>0</v>
      </c>
      <c r="ACF111" s="49">
        <f t="shared" si="399"/>
        <v>0</v>
      </c>
      <c r="ACG111" s="49">
        <f t="shared" si="399"/>
        <v>0</v>
      </c>
      <c r="ACH111" s="49">
        <f t="shared" si="399"/>
        <v>0</v>
      </c>
      <c r="ACI111" s="49">
        <f t="shared" si="399"/>
        <v>0</v>
      </c>
      <c r="ACJ111" s="49">
        <f t="shared" si="399"/>
        <v>0</v>
      </c>
      <c r="ACK111" s="49">
        <f t="shared" si="399"/>
        <v>0</v>
      </c>
      <c r="ACL111" s="49">
        <f t="shared" si="399"/>
        <v>0</v>
      </c>
      <c r="ACM111" s="49">
        <f t="shared" si="399"/>
        <v>0</v>
      </c>
      <c r="ACN111" s="49">
        <f t="shared" si="399"/>
        <v>0</v>
      </c>
      <c r="ACO111" s="49">
        <f t="shared" si="399"/>
        <v>0</v>
      </c>
      <c r="ACP111" s="49">
        <f t="shared" si="399"/>
        <v>0</v>
      </c>
      <c r="ACQ111" s="49">
        <f t="shared" ref="ACQ111:AFB111" si="400">ACQ56-ACQ92</f>
        <v>0</v>
      </c>
      <c r="ACR111" s="49">
        <f t="shared" si="400"/>
        <v>0</v>
      </c>
      <c r="ACS111" s="49">
        <f t="shared" si="400"/>
        <v>0</v>
      </c>
      <c r="ACT111" s="49">
        <f t="shared" si="400"/>
        <v>0</v>
      </c>
      <c r="ACU111" s="49">
        <f t="shared" si="400"/>
        <v>0</v>
      </c>
      <c r="ACV111" s="49">
        <f t="shared" si="400"/>
        <v>0</v>
      </c>
      <c r="ACW111" s="49">
        <f t="shared" si="400"/>
        <v>0</v>
      </c>
      <c r="ACX111" s="49">
        <f t="shared" si="400"/>
        <v>0</v>
      </c>
      <c r="ACY111" s="49">
        <f t="shared" si="400"/>
        <v>0</v>
      </c>
      <c r="ACZ111" s="49">
        <f t="shared" si="400"/>
        <v>0</v>
      </c>
      <c r="ADA111" s="49">
        <f t="shared" si="400"/>
        <v>0</v>
      </c>
      <c r="ADB111" s="49">
        <f t="shared" si="400"/>
        <v>0</v>
      </c>
      <c r="ADC111" s="49">
        <f t="shared" si="400"/>
        <v>0</v>
      </c>
      <c r="ADD111" s="49">
        <f t="shared" si="400"/>
        <v>0</v>
      </c>
      <c r="ADE111" s="49">
        <f t="shared" si="400"/>
        <v>0</v>
      </c>
      <c r="ADF111" s="49">
        <f t="shared" si="400"/>
        <v>0</v>
      </c>
      <c r="ADG111" s="49">
        <f t="shared" si="400"/>
        <v>0</v>
      </c>
      <c r="ADH111" s="49">
        <f t="shared" si="400"/>
        <v>0</v>
      </c>
      <c r="ADI111" s="49">
        <f t="shared" si="400"/>
        <v>0</v>
      </c>
      <c r="ADJ111" s="49">
        <f t="shared" si="400"/>
        <v>0</v>
      </c>
      <c r="ADK111" s="49">
        <f t="shared" si="400"/>
        <v>0</v>
      </c>
      <c r="ADL111" s="49">
        <f t="shared" si="400"/>
        <v>0</v>
      </c>
      <c r="ADM111" s="49">
        <f t="shared" si="400"/>
        <v>0</v>
      </c>
      <c r="ADN111" s="49">
        <f t="shared" si="400"/>
        <v>0</v>
      </c>
      <c r="ADO111" s="49">
        <f t="shared" si="400"/>
        <v>0</v>
      </c>
      <c r="ADP111" s="49">
        <f t="shared" si="400"/>
        <v>0</v>
      </c>
      <c r="ADQ111" s="49">
        <f t="shared" si="400"/>
        <v>0</v>
      </c>
      <c r="ADR111" s="49">
        <f t="shared" si="400"/>
        <v>0</v>
      </c>
      <c r="ADS111" s="49">
        <f t="shared" si="400"/>
        <v>0</v>
      </c>
      <c r="ADT111" s="49">
        <f t="shared" si="400"/>
        <v>0</v>
      </c>
      <c r="ADU111" s="49">
        <f t="shared" si="400"/>
        <v>0</v>
      </c>
      <c r="ADV111" s="49">
        <f t="shared" si="400"/>
        <v>0</v>
      </c>
      <c r="ADW111" s="49">
        <f t="shared" si="400"/>
        <v>0</v>
      </c>
      <c r="ADX111" s="49">
        <f t="shared" si="400"/>
        <v>0</v>
      </c>
      <c r="ADY111" s="49">
        <f t="shared" si="400"/>
        <v>0</v>
      </c>
      <c r="ADZ111" s="49">
        <f t="shared" si="400"/>
        <v>0</v>
      </c>
      <c r="AEA111" s="49">
        <f t="shared" si="400"/>
        <v>0</v>
      </c>
      <c r="AEB111" s="49">
        <f t="shared" si="400"/>
        <v>0</v>
      </c>
      <c r="AEC111" s="49">
        <f t="shared" si="400"/>
        <v>0</v>
      </c>
      <c r="AED111" s="49">
        <f t="shared" si="400"/>
        <v>0</v>
      </c>
      <c r="AEE111" s="49">
        <f t="shared" si="400"/>
        <v>0</v>
      </c>
      <c r="AEF111" s="49">
        <f t="shared" si="400"/>
        <v>0</v>
      </c>
      <c r="AEG111" s="49">
        <f t="shared" si="400"/>
        <v>0</v>
      </c>
      <c r="AEH111" s="49">
        <f t="shared" si="400"/>
        <v>0</v>
      </c>
      <c r="AEI111" s="49">
        <f t="shared" si="400"/>
        <v>0</v>
      </c>
      <c r="AEJ111" s="49">
        <f t="shared" si="400"/>
        <v>0</v>
      </c>
      <c r="AEK111" s="49">
        <f t="shared" si="400"/>
        <v>0</v>
      </c>
      <c r="AEL111" s="49">
        <f t="shared" si="400"/>
        <v>0</v>
      </c>
      <c r="AEM111" s="49">
        <f t="shared" si="400"/>
        <v>0</v>
      </c>
      <c r="AEN111" s="49">
        <f t="shared" si="400"/>
        <v>0</v>
      </c>
      <c r="AEO111" s="49">
        <f t="shared" si="400"/>
        <v>0</v>
      </c>
      <c r="AEP111" s="49">
        <f t="shared" si="400"/>
        <v>0</v>
      </c>
      <c r="AEQ111" s="49">
        <f t="shared" si="400"/>
        <v>0</v>
      </c>
      <c r="AER111" s="49">
        <f t="shared" si="400"/>
        <v>0</v>
      </c>
      <c r="AES111" s="49">
        <f t="shared" si="400"/>
        <v>0</v>
      </c>
      <c r="AET111" s="49">
        <f t="shared" si="400"/>
        <v>0</v>
      </c>
      <c r="AEU111" s="49">
        <f t="shared" si="400"/>
        <v>0</v>
      </c>
      <c r="AEV111" s="49">
        <f t="shared" si="400"/>
        <v>0</v>
      </c>
      <c r="AEW111" s="49">
        <f t="shared" si="400"/>
        <v>0</v>
      </c>
      <c r="AEX111" s="49">
        <f t="shared" si="400"/>
        <v>0</v>
      </c>
      <c r="AEY111" s="49">
        <f t="shared" si="400"/>
        <v>0</v>
      </c>
      <c r="AEZ111" s="49">
        <f t="shared" si="400"/>
        <v>0</v>
      </c>
      <c r="AFA111" s="49">
        <f t="shared" si="400"/>
        <v>0</v>
      </c>
      <c r="AFB111" s="49">
        <f t="shared" si="400"/>
        <v>0</v>
      </c>
      <c r="AFC111" s="49">
        <f t="shared" ref="AFC111:AHN111" si="401">AFC56-AFC92</f>
        <v>0</v>
      </c>
      <c r="AFD111" s="49">
        <f t="shared" si="401"/>
        <v>0</v>
      </c>
      <c r="AFE111" s="49">
        <f t="shared" si="401"/>
        <v>0</v>
      </c>
      <c r="AFF111" s="49">
        <f t="shared" si="401"/>
        <v>0</v>
      </c>
      <c r="AFG111" s="49">
        <f t="shared" si="401"/>
        <v>0</v>
      </c>
      <c r="AFH111" s="49">
        <f t="shared" si="401"/>
        <v>0</v>
      </c>
      <c r="AFI111" s="49">
        <f t="shared" si="401"/>
        <v>0</v>
      </c>
      <c r="AFJ111" s="49">
        <f t="shared" si="401"/>
        <v>0</v>
      </c>
      <c r="AFK111" s="49">
        <f t="shared" si="401"/>
        <v>0</v>
      </c>
      <c r="AFL111" s="49">
        <f t="shared" si="401"/>
        <v>0</v>
      </c>
      <c r="AFM111" s="49">
        <f t="shared" si="401"/>
        <v>0</v>
      </c>
      <c r="AFN111" s="49">
        <f t="shared" si="401"/>
        <v>0</v>
      </c>
      <c r="AFO111" s="49">
        <f t="shared" si="401"/>
        <v>0</v>
      </c>
      <c r="AFP111" s="49">
        <f t="shared" si="401"/>
        <v>0</v>
      </c>
      <c r="AFQ111" s="49">
        <f t="shared" si="401"/>
        <v>0</v>
      </c>
      <c r="AFR111" s="49">
        <f t="shared" si="401"/>
        <v>0</v>
      </c>
      <c r="AFS111" s="49">
        <f t="shared" si="401"/>
        <v>0</v>
      </c>
      <c r="AFT111" s="49">
        <f t="shared" si="401"/>
        <v>0</v>
      </c>
      <c r="AFU111" s="49">
        <f t="shared" si="401"/>
        <v>0</v>
      </c>
      <c r="AFV111" s="49">
        <f t="shared" si="401"/>
        <v>0</v>
      </c>
      <c r="AFW111" s="49">
        <f t="shared" si="401"/>
        <v>0</v>
      </c>
      <c r="AFX111" s="49">
        <f t="shared" si="401"/>
        <v>0</v>
      </c>
      <c r="AFY111" s="49">
        <f t="shared" si="401"/>
        <v>0</v>
      </c>
      <c r="AFZ111" s="49">
        <f t="shared" si="401"/>
        <v>0</v>
      </c>
      <c r="AGA111" s="49">
        <f t="shared" si="401"/>
        <v>0</v>
      </c>
      <c r="AGB111" s="49">
        <f t="shared" si="401"/>
        <v>0</v>
      </c>
      <c r="AGC111" s="49">
        <f t="shared" si="401"/>
        <v>0</v>
      </c>
      <c r="AGD111" s="49">
        <f t="shared" si="401"/>
        <v>0</v>
      </c>
      <c r="AGE111" s="49">
        <f t="shared" si="401"/>
        <v>0</v>
      </c>
      <c r="AGF111" s="49">
        <f t="shared" si="401"/>
        <v>0</v>
      </c>
      <c r="AGG111" s="49">
        <f t="shared" si="401"/>
        <v>0</v>
      </c>
      <c r="AGH111" s="49">
        <f t="shared" si="401"/>
        <v>0</v>
      </c>
      <c r="AGI111" s="49">
        <f t="shared" si="401"/>
        <v>0</v>
      </c>
      <c r="AGJ111" s="49">
        <f t="shared" si="401"/>
        <v>0</v>
      </c>
      <c r="AGK111" s="49">
        <f t="shared" si="401"/>
        <v>0</v>
      </c>
      <c r="AGL111" s="49">
        <f t="shared" si="401"/>
        <v>0</v>
      </c>
      <c r="AGM111" s="49">
        <f t="shared" si="401"/>
        <v>0</v>
      </c>
      <c r="AGN111" s="49">
        <f t="shared" si="401"/>
        <v>0</v>
      </c>
      <c r="AGO111" s="49">
        <f t="shared" si="401"/>
        <v>0</v>
      </c>
      <c r="AGP111" s="49">
        <f t="shared" si="401"/>
        <v>0</v>
      </c>
      <c r="AGQ111" s="49">
        <f t="shared" si="401"/>
        <v>0</v>
      </c>
      <c r="AGR111" s="49">
        <f t="shared" si="401"/>
        <v>0</v>
      </c>
      <c r="AGS111" s="49">
        <f t="shared" si="401"/>
        <v>0</v>
      </c>
      <c r="AGT111" s="49">
        <f t="shared" si="401"/>
        <v>0</v>
      </c>
      <c r="AGU111" s="49">
        <f t="shared" si="401"/>
        <v>0</v>
      </c>
      <c r="AGV111" s="49">
        <f t="shared" si="401"/>
        <v>0</v>
      </c>
      <c r="AGW111" s="49">
        <f t="shared" si="401"/>
        <v>0</v>
      </c>
      <c r="AGX111" s="49">
        <f t="shared" si="401"/>
        <v>0</v>
      </c>
      <c r="AGY111" s="49">
        <f t="shared" si="401"/>
        <v>0</v>
      </c>
      <c r="AGZ111" s="49">
        <f t="shared" si="401"/>
        <v>0</v>
      </c>
      <c r="AHA111" s="49">
        <f t="shared" si="401"/>
        <v>0</v>
      </c>
      <c r="AHB111" s="49">
        <f t="shared" si="401"/>
        <v>0</v>
      </c>
      <c r="AHC111" s="49">
        <f t="shared" si="401"/>
        <v>0</v>
      </c>
      <c r="AHD111" s="49">
        <f t="shared" si="401"/>
        <v>0</v>
      </c>
      <c r="AHE111" s="49">
        <f t="shared" si="401"/>
        <v>0</v>
      </c>
      <c r="AHF111" s="49">
        <f t="shared" si="401"/>
        <v>0</v>
      </c>
      <c r="AHG111" s="49">
        <f t="shared" si="401"/>
        <v>0</v>
      </c>
      <c r="AHH111" s="49">
        <f t="shared" si="401"/>
        <v>0</v>
      </c>
      <c r="AHI111" s="49">
        <f t="shared" si="401"/>
        <v>0</v>
      </c>
      <c r="AHJ111" s="49">
        <f t="shared" si="401"/>
        <v>0</v>
      </c>
      <c r="AHK111" s="49">
        <f t="shared" si="401"/>
        <v>0</v>
      </c>
      <c r="AHL111" s="49">
        <f t="shared" si="401"/>
        <v>0</v>
      </c>
      <c r="AHM111" s="49">
        <f t="shared" si="401"/>
        <v>0</v>
      </c>
      <c r="AHN111" s="49">
        <f t="shared" si="401"/>
        <v>0</v>
      </c>
      <c r="AHO111" s="49">
        <f t="shared" ref="AHO111:AJZ111" si="402">AHO56-AHO92</f>
        <v>0</v>
      </c>
      <c r="AHP111" s="49">
        <f t="shared" si="402"/>
        <v>0</v>
      </c>
      <c r="AHQ111" s="49">
        <f t="shared" si="402"/>
        <v>0</v>
      </c>
      <c r="AHR111" s="49">
        <f t="shared" si="402"/>
        <v>0</v>
      </c>
      <c r="AHS111" s="49">
        <f t="shared" si="402"/>
        <v>0</v>
      </c>
      <c r="AHT111" s="49">
        <f t="shared" si="402"/>
        <v>0</v>
      </c>
      <c r="AHU111" s="49">
        <f t="shared" si="402"/>
        <v>0</v>
      </c>
      <c r="AHV111" s="49">
        <f t="shared" si="402"/>
        <v>0</v>
      </c>
      <c r="AHW111" s="49">
        <f t="shared" si="402"/>
        <v>0</v>
      </c>
      <c r="AHX111" s="49">
        <f t="shared" si="402"/>
        <v>0</v>
      </c>
      <c r="AHY111" s="49">
        <f t="shared" si="402"/>
        <v>0</v>
      </c>
      <c r="AHZ111" s="49">
        <f t="shared" si="402"/>
        <v>0</v>
      </c>
      <c r="AIA111" s="49">
        <f t="shared" si="402"/>
        <v>0</v>
      </c>
      <c r="AIB111" s="49">
        <f t="shared" si="402"/>
        <v>0</v>
      </c>
      <c r="AIC111" s="49">
        <f t="shared" si="402"/>
        <v>0</v>
      </c>
      <c r="AID111" s="49">
        <f t="shared" si="402"/>
        <v>0</v>
      </c>
      <c r="AIE111" s="49">
        <f t="shared" si="402"/>
        <v>0</v>
      </c>
      <c r="AIF111" s="49">
        <f t="shared" si="402"/>
        <v>0</v>
      </c>
      <c r="AIG111" s="49">
        <f t="shared" si="402"/>
        <v>0</v>
      </c>
      <c r="AIH111" s="49">
        <f t="shared" si="402"/>
        <v>0</v>
      </c>
      <c r="AII111" s="49">
        <f t="shared" si="402"/>
        <v>0</v>
      </c>
      <c r="AIJ111" s="49">
        <f t="shared" si="402"/>
        <v>0</v>
      </c>
      <c r="AIK111" s="49">
        <f t="shared" si="402"/>
        <v>0</v>
      </c>
      <c r="AIL111" s="49">
        <f t="shared" si="402"/>
        <v>0</v>
      </c>
      <c r="AIM111" s="49">
        <f t="shared" si="402"/>
        <v>0</v>
      </c>
      <c r="AIN111" s="49">
        <f t="shared" si="402"/>
        <v>0</v>
      </c>
      <c r="AIO111" s="49">
        <f t="shared" si="402"/>
        <v>0</v>
      </c>
      <c r="AIP111" s="49">
        <f t="shared" si="402"/>
        <v>0</v>
      </c>
      <c r="AIQ111" s="49">
        <f t="shared" si="402"/>
        <v>0</v>
      </c>
      <c r="AIR111" s="49">
        <f t="shared" si="402"/>
        <v>0</v>
      </c>
      <c r="AIS111" s="49">
        <f t="shared" si="402"/>
        <v>0</v>
      </c>
      <c r="AIT111" s="49">
        <f t="shared" si="402"/>
        <v>0</v>
      </c>
      <c r="AIU111" s="49">
        <f t="shared" si="402"/>
        <v>0</v>
      </c>
      <c r="AIV111" s="49">
        <f t="shared" si="402"/>
        <v>0</v>
      </c>
      <c r="AIW111" s="49">
        <f t="shared" si="402"/>
        <v>0</v>
      </c>
      <c r="AIX111" s="49">
        <f t="shared" si="402"/>
        <v>0</v>
      </c>
      <c r="AIY111" s="49">
        <f t="shared" si="402"/>
        <v>0</v>
      </c>
      <c r="AIZ111" s="49">
        <f t="shared" si="402"/>
        <v>0</v>
      </c>
      <c r="AJA111" s="49">
        <f t="shared" si="402"/>
        <v>0</v>
      </c>
      <c r="AJB111" s="49">
        <f t="shared" si="402"/>
        <v>0</v>
      </c>
      <c r="AJC111" s="49">
        <f t="shared" si="402"/>
        <v>0</v>
      </c>
      <c r="AJD111" s="49">
        <f t="shared" si="402"/>
        <v>0</v>
      </c>
      <c r="AJE111" s="49">
        <f t="shared" si="402"/>
        <v>0</v>
      </c>
      <c r="AJF111" s="49">
        <f t="shared" si="402"/>
        <v>0</v>
      </c>
      <c r="AJG111" s="49">
        <f t="shared" si="402"/>
        <v>0</v>
      </c>
      <c r="AJH111" s="49">
        <f t="shared" si="402"/>
        <v>0</v>
      </c>
      <c r="AJI111" s="49">
        <f t="shared" si="402"/>
        <v>0</v>
      </c>
      <c r="AJJ111" s="49">
        <f t="shared" si="402"/>
        <v>0</v>
      </c>
      <c r="AJK111" s="49">
        <f t="shared" si="402"/>
        <v>0</v>
      </c>
      <c r="AJL111" s="49">
        <f t="shared" si="402"/>
        <v>0</v>
      </c>
      <c r="AJM111" s="49">
        <f t="shared" si="402"/>
        <v>0</v>
      </c>
      <c r="AJN111" s="49">
        <f t="shared" si="402"/>
        <v>0</v>
      </c>
      <c r="AJO111" s="49">
        <f t="shared" si="402"/>
        <v>0</v>
      </c>
      <c r="AJP111" s="49">
        <f t="shared" si="402"/>
        <v>0</v>
      </c>
      <c r="AJQ111" s="49">
        <f t="shared" si="402"/>
        <v>0</v>
      </c>
      <c r="AJR111" s="49">
        <f t="shared" si="402"/>
        <v>0</v>
      </c>
      <c r="AJS111" s="49">
        <f t="shared" si="402"/>
        <v>0</v>
      </c>
      <c r="AJT111" s="49">
        <f t="shared" si="402"/>
        <v>0</v>
      </c>
      <c r="AJU111" s="49">
        <f t="shared" si="402"/>
        <v>0</v>
      </c>
      <c r="AJV111" s="49">
        <f t="shared" si="402"/>
        <v>0</v>
      </c>
      <c r="AJW111" s="49">
        <f t="shared" si="402"/>
        <v>0</v>
      </c>
      <c r="AJX111" s="49">
        <f t="shared" si="402"/>
        <v>0</v>
      </c>
      <c r="AJY111" s="49">
        <f t="shared" si="402"/>
        <v>0</v>
      </c>
      <c r="AJZ111" s="49">
        <f t="shared" si="402"/>
        <v>0</v>
      </c>
      <c r="AKA111" s="49">
        <f t="shared" ref="AKA111:AML111" si="403">AKA56-AKA92</f>
        <v>0</v>
      </c>
      <c r="AKB111" s="49">
        <f t="shared" si="403"/>
        <v>0</v>
      </c>
      <c r="AKC111" s="49">
        <f t="shared" si="403"/>
        <v>0</v>
      </c>
      <c r="AKD111" s="49">
        <f t="shared" si="403"/>
        <v>0</v>
      </c>
      <c r="AKE111" s="49">
        <f t="shared" si="403"/>
        <v>0</v>
      </c>
      <c r="AKF111" s="49">
        <f t="shared" si="403"/>
        <v>0</v>
      </c>
      <c r="AKG111" s="49">
        <f t="shared" si="403"/>
        <v>0</v>
      </c>
      <c r="AKH111" s="49">
        <f t="shared" si="403"/>
        <v>0</v>
      </c>
      <c r="AKI111" s="49">
        <f t="shared" si="403"/>
        <v>0</v>
      </c>
      <c r="AKJ111" s="49">
        <f t="shared" si="403"/>
        <v>0</v>
      </c>
      <c r="AKK111" s="49">
        <f t="shared" si="403"/>
        <v>0</v>
      </c>
      <c r="AKL111" s="49">
        <f t="shared" si="403"/>
        <v>0</v>
      </c>
      <c r="AKM111" s="49">
        <f t="shared" si="403"/>
        <v>0</v>
      </c>
      <c r="AKN111" s="49">
        <f t="shared" si="403"/>
        <v>0</v>
      </c>
      <c r="AKO111" s="49">
        <f t="shared" si="403"/>
        <v>0</v>
      </c>
      <c r="AKP111" s="49">
        <f t="shared" si="403"/>
        <v>0</v>
      </c>
      <c r="AKQ111" s="49">
        <f t="shared" si="403"/>
        <v>0</v>
      </c>
      <c r="AKR111" s="49">
        <f t="shared" si="403"/>
        <v>0</v>
      </c>
      <c r="AKS111" s="49">
        <f t="shared" si="403"/>
        <v>0</v>
      </c>
      <c r="AKT111" s="49">
        <f t="shared" si="403"/>
        <v>0</v>
      </c>
      <c r="AKU111" s="49">
        <f t="shared" si="403"/>
        <v>0</v>
      </c>
      <c r="AKV111" s="49">
        <f t="shared" si="403"/>
        <v>0</v>
      </c>
      <c r="AKW111" s="49">
        <f t="shared" si="403"/>
        <v>0</v>
      </c>
      <c r="AKX111" s="49">
        <f t="shared" si="403"/>
        <v>0</v>
      </c>
      <c r="AKY111" s="49">
        <f t="shared" si="403"/>
        <v>0</v>
      </c>
      <c r="AKZ111" s="49">
        <f t="shared" si="403"/>
        <v>0</v>
      </c>
      <c r="ALA111" s="49">
        <f t="shared" si="403"/>
        <v>0</v>
      </c>
      <c r="ALB111" s="49">
        <f t="shared" si="403"/>
        <v>0</v>
      </c>
      <c r="ALC111" s="49">
        <f t="shared" si="403"/>
        <v>0</v>
      </c>
      <c r="ALD111" s="49">
        <f t="shared" si="403"/>
        <v>0</v>
      </c>
      <c r="ALE111" s="49">
        <f t="shared" si="403"/>
        <v>0</v>
      </c>
      <c r="ALF111" s="49">
        <f t="shared" si="403"/>
        <v>0</v>
      </c>
      <c r="ALG111" s="49">
        <f t="shared" si="403"/>
        <v>0</v>
      </c>
      <c r="ALH111" s="49">
        <f t="shared" si="403"/>
        <v>0</v>
      </c>
      <c r="ALI111" s="49">
        <f t="shared" si="403"/>
        <v>0</v>
      </c>
      <c r="ALJ111" s="49">
        <f t="shared" si="403"/>
        <v>0</v>
      </c>
      <c r="ALK111" s="49">
        <f t="shared" si="403"/>
        <v>0</v>
      </c>
      <c r="ALL111" s="49">
        <f t="shared" si="403"/>
        <v>0</v>
      </c>
      <c r="ALM111" s="49">
        <f t="shared" si="403"/>
        <v>0</v>
      </c>
      <c r="ALN111" s="49">
        <f t="shared" si="403"/>
        <v>0</v>
      </c>
      <c r="ALO111" s="49">
        <f t="shared" si="403"/>
        <v>0</v>
      </c>
      <c r="ALP111" s="49">
        <f t="shared" si="403"/>
        <v>0</v>
      </c>
      <c r="ALQ111" s="49">
        <f t="shared" si="403"/>
        <v>0</v>
      </c>
      <c r="ALR111" s="49">
        <f t="shared" si="403"/>
        <v>0</v>
      </c>
      <c r="ALS111" s="49">
        <f t="shared" si="403"/>
        <v>0</v>
      </c>
      <c r="ALT111" s="49">
        <f t="shared" si="403"/>
        <v>0</v>
      </c>
      <c r="ALU111" s="49">
        <f t="shared" si="403"/>
        <v>0</v>
      </c>
      <c r="ALV111" s="49">
        <f t="shared" si="403"/>
        <v>0</v>
      </c>
      <c r="ALW111" s="49">
        <f t="shared" si="403"/>
        <v>0</v>
      </c>
      <c r="ALX111" s="49">
        <f t="shared" si="403"/>
        <v>0</v>
      </c>
      <c r="ALY111" s="49">
        <f t="shared" si="403"/>
        <v>0</v>
      </c>
      <c r="ALZ111" s="49">
        <f t="shared" si="403"/>
        <v>0</v>
      </c>
      <c r="AMA111" s="49">
        <f t="shared" si="403"/>
        <v>0</v>
      </c>
      <c r="AMB111" s="49">
        <f t="shared" si="403"/>
        <v>0</v>
      </c>
      <c r="AMC111" s="49">
        <f t="shared" si="403"/>
        <v>0</v>
      </c>
      <c r="AMD111" s="49">
        <f t="shared" si="403"/>
        <v>0</v>
      </c>
      <c r="AME111" s="49">
        <f t="shared" si="403"/>
        <v>0</v>
      </c>
      <c r="AMF111" s="49">
        <f t="shared" si="403"/>
        <v>0</v>
      </c>
      <c r="AMG111" s="49">
        <f t="shared" si="403"/>
        <v>0</v>
      </c>
      <c r="AMH111" s="49">
        <f t="shared" si="403"/>
        <v>0</v>
      </c>
      <c r="AMI111" s="49">
        <f t="shared" si="403"/>
        <v>0</v>
      </c>
      <c r="AMJ111" s="49">
        <f t="shared" si="403"/>
        <v>0</v>
      </c>
      <c r="AMK111" s="49">
        <f t="shared" si="403"/>
        <v>0</v>
      </c>
      <c r="AML111" s="49">
        <f t="shared" si="403"/>
        <v>0</v>
      </c>
      <c r="AMM111" s="49">
        <f t="shared" ref="AMM111:AOX111" si="404">AMM56-AMM92</f>
        <v>0</v>
      </c>
      <c r="AMN111" s="49">
        <f t="shared" si="404"/>
        <v>0</v>
      </c>
      <c r="AMO111" s="49">
        <f t="shared" si="404"/>
        <v>0</v>
      </c>
      <c r="AMP111" s="49">
        <f t="shared" si="404"/>
        <v>0</v>
      </c>
      <c r="AMQ111" s="49">
        <f t="shared" si="404"/>
        <v>0</v>
      </c>
      <c r="AMR111" s="49">
        <f t="shared" si="404"/>
        <v>0</v>
      </c>
      <c r="AMS111" s="49">
        <f t="shared" si="404"/>
        <v>0</v>
      </c>
      <c r="AMT111" s="49">
        <f t="shared" si="404"/>
        <v>0</v>
      </c>
      <c r="AMU111" s="49">
        <f t="shared" si="404"/>
        <v>0</v>
      </c>
      <c r="AMV111" s="49">
        <f t="shared" si="404"/>
        <v>0</v>
      </c>
      <c r="AMW111" s="49">
        <f t="shared" si="404"/>
        <v>0</v>
      </c>
      <c r="AMX111" s="49">
        <f t="shared" si="404"/>
        <v>0</v>
      </c>
      <c r="AMY111" s="49">
        <f t="shared" si="404"/>
        <v>0</v>
      </c>
      <c r="AMZ111" s="49">
        <f t="shared" si="404"/>
        <v>0</v>
      </c>
      <c r="ANA111" s="49">
        <f t="shared" si="404"/>
        <v>0</v>
      </c>
      <c r="ANB111" s="49">
        <f t="shared" si="404"/>
        <v>0</v>
      </c>
      <c r="ANC111" s="49">
        <f t="shared" si="404"/>
        <v>0</v>
      </c>
      <c r="AND111" s="49">
        <f t="shared" si="404"/>
        <v>0</v>
      </c>
      <c r="ANE111" s="49">
        <f t="shared" si="404"/>
        <v>0</v>
      </c>
      <c r="ANF111" s="49">
        <f t="shared" si="404"/>
        <v>0</v>
      </c>
      <c r="ANG111" s="49">
        <f t="shared" si="404"/>
        <v>0</v>
      </c>
      <c r="ANH111" s="49">
        <f t="shared" si="404"/>
        <v>0</v>
      </c>
      <c r="ANI111" s="49">
        <f t="shared" si="404"/>
        <v>0</v>
      </c>
      <c r="ANJ111" s="49">
        <f t="shared" si="404"/>
        <v>0</v>
      </c>
      <c r="ANK111" s="49">
        <f t="shared" si="404"/>
        <v>0</v>
      </c>
      <c r="ANL111" s="49">
        <f t="shared" si="404"/>
        <v>0</v>
      </c>
      <c r="ANM111" s="49">
        <f t="shared" si="404"/>
        <v>0</v>
      </c>
      <c r="ANN111" s="49">
        <f t="shared" si="404"/>
        <v>0</v>
      </c>
      <c r="ANO111" s="49">
        <f t="shared" si="404"/>
        <v>0</v>
      </c>
      <c r="ANP111" s="49">
        <f t="shared" si="404"/>
        <v>0</v>
      </c>
      <c r="ANQ111" s="49">
        <f t="shared" si="404"/>
        <v>0</v>
      </c>
      <c r="ANR111" s="49">
        <f t="shared" si="404"/>
        <v>0</v>
      </c>
      <c r="ANS111" s="49">
        <f t="shared" si="404"/>
        <v>0</v>
      </c>
      <c r="ANT111" s="49">
        <f t="shared" si="404"/>
        <v>0</v>
      </c>
      <c r="ANU111" s="49">
        <f t="shared" si="404"/>
        <v>0</v>
      </c>
      <c r="ANV111" s="49">
        <f t="shared" si="404"/>
        <v>0</v>
      </c>
      <c r="ANW111" s="49">
        <f t="shared" si="404"/>
        <v>0</v>
      </c>
      <c r="ANX111" s="49">
        <f t="shared" si="404"/>
        <v>0</v>
      </c>
      <c r="ANY111" s="49">
        <f t="shared" si="404"/>
        <v>0</v>
      </c>
      <c r="ANZ111" s="49">
        <f t="shared" si="404"/>
        <v>0</v>
      </c>
      <c r="AOA111" s="49">
        <f t="shared" si="404"/>
        <v>0</v>
      </c>
      <c r="AOB111" s="49">
        <f t="shared" si="404"/>
        <v>0</v>
      </c>
      <c r="AOC111" s="49">
        <f t="shared" si="404"/>
        <v>0</v>
      </c>
      <c r="AOD111" s="49">
        <f t="shared" si="404"/>
        <v>0</v>
      </c>
      <c r="AOE111" s="49">
        <f t="shared" si="404"/>
        <v>0</v>
      </c>
      <c r="AOF111" s="49">
        <f t="shared" si="404"/>
        <v>0</v>
      </c>
      <c r="AOG111" s="49">
        <f t="shared" si="404"/>
        <v>0</v>
      </c>
      <c r="AOH111" s="49">
        <f t="shared" si="404"/>
        <v>0</v>
      </c>
      <c r="AOI111" s="49">
        <f t="shared" si="404"/>
        <v>0</v>
      </c>
      <c r="AOJ111" s="49">
        <f t="shared" si="404"/>
        <v>0</v>
      </c>
      <c r="AOK111" s="49">
        <f t="shared" si="404"/>
        <v>0</v>
      </c>
      <c r="AOL111" s="49">
        <f t="shared" si="404"/>
        <v>0</v>
      </c>
      <c r="AOM111" s="49">
        <f t="shared" si="404"/>
        <v>0</v>
      </c>
      <c r="AON111" s="49">
        <f t="shared" si="404"/>
        <v>0</v>
      </c>
      <c r="AOO111" s="49">
        <f t="shared" si="404"/>
        <v>0</v>
      </c>
      <c r="AOP111" s="49">
        <f t="shared" si="404"/>
        <v>0</v>
      </c>
      <c r="AOQ111" s="49">
        <f t="shared" si="404"/>
        <v>0</v>
      </c>
      <c r="AOR111" s="49">
        <f t="shared" si="404"/>
        <v>0</v>
      </c>
      <c r="AOS111" s="49">
        <f t="shared" si="404"/>
        <v>0</v>
      </c>
      <c r="AOT111" s="49">
        <f t="shared" si="404"/>
        <v>0</v>
      </c>
      <c r="AOU111" s="49">
        <f t="shared" si="404"/>
        <v>0</v>
      </c>
      <c r="AOV111" s="49">
        <f t="shared" si="404"/>
        <v>0</v>
      </c>
      <c r="AOW111" s="49">
        <f t="shared" si="404"/>
        <v>0</v>
      </c>
      <c r="AOX111" s="49">
        <f t="shared" si="404"/>
        <v>0</v>
      </c>
      <c r="AOY111" s="49">
        <f t="shared" ref="AOY111:ARJ111" si="405">AOY56-AOY92</f>
        <v>0</v>
      </c>
      <c r="AOZ111" s="49">
        <f t="shared" si="405"/>
        <v>0</v>
      </c>
      <c r="APA111" s="49">
        <f t="shared" si="405"/>
        <v>0</v>
      </c>
      <c r="APB111" s="49">
        <f t="shared" si="405"/>
        <v>0</v>
      </c>
      <c r="APC111" s="49">
        <f t="shared" si="405"/>
        <v>0</v>
      </c>
      <c r="APD111" s="49">
        <f t="shared" si="405"/>
        <v>0</v>
      </c>
      <c r="APE111" s="49">
        <f t="shared" si="405"/>
        <v>0</v>
      </c>
      <c r="APF111" s="49">
        <f t="shared" si="405"/>
        <v>0</v>
      </c>
      <c r="APG111" s="49">
        <f t="shared" si="405"/>
        <v>0</v>
      </c>
      <c r="APH111" s="49">
        <f t="shared" si="405"/>
        <v>0</v>
      </c>
      <c r="API111" s="49">
        <f t="shared" si="405"/>
        <v>0</v>
      </c>
      <c r="APJ111" s="49">
        <f t="shared" si="405"/>
        <v>0</v>
      </c>
      <c r="APK111" s="49">
        <f t="shared" si="405"/>
        <v>0</v>
      </c>
      <c r="APL111" s="49">
        <f t="shared" si="405"/>
        <v>0</v>
      </c>
      <c r="APM111" s="49">
        <f t="shared" si="405"/>
        <v>0</v>
      </c>
      <c r="APN111" s="49">
        <f t="shared" si="405"/>
        <v>0</v>
      </c>
      <c r="APO111" s="49">
        <f t="shared" si="405"/>
        <v>0</v>
      </c>
      <c r="APP111" s="49">
        <f t="shared" si="405"/>
        <v>0</v>
      </c>
      <c r="APQ111" s="49">
        <f t="shared" si="405"/>
        <v>0</v>
      </c>
      <c r="APR111" s="49">
        <f t="shared" si="405"/>
        <v>0</v>
      </c>
      <c r="APS111" s="49">
        <f t="shared" si="405"/>
        <v>0</v>
      </c>
      <c r="APT111" s="49">
        <f t="shared" si="405"/>
        <v>0</v>
      </c>
      <c r="APU111" s="49">
        <f t="shared" si="405"/>
        <v>0</v>
      </c>
      <c r="APV111" s="49">
        <f t="shared" si="405"/>
        <v>0</v>
      </c>
      <c r="APW111" s="49">
        <f t="shared" si="405"/>
        <v>0</v>
      </c>
      <c r="APX111" s="49">
        <f t="shared" si="405"/>
        <v>0</v>
      </c>
      <c r="APY111" s="49">
        <f t="shared" si="405"/>
        <v>0</v>
      </c>
      <c r="APZ111" s="49">
        <f t="shared" si="405"/>
        <v>0</v>
      </c>
      <c r="AQA111" s="49">
        <f t="shared" si="405"/>
        <v>0</v>
      </c>
      <c r="AQB111" s="49">
        <f t="shared" si="405"/>
        <v>0</v>
      </c>
      <c r="AQC111" s="49">
        <f t="shared" si="405"/>
        <v>0</v>
      </c>
      <c r="AQD111" s="49">
        <f t="shared" si="405"/>
        <v>0</v>
      </c>
      <c r="AQE111" s="49">
        <f t="shared" si="405"/>
        <v>0</v>
      </c>
      <c r="AQF111" s="49">
        <f t="shared" si="405"/>
        <v>0</v>
      </c>
      <c r="AQG111" s="49">
        <f t="shared" si="405"/>
        <v>0</v>
      </c>
      <c r="AQH111" s="49">
        <f t="shared" si="405"/>
        <v>0</v>
      </c>
      <c r="AQI111" s="49">
        <f t="shared" si="405"/>
        <v>0</v>
      </c>
      <c r="AQJ111" s="49">
        <f t="shared" si="405"/>
        <v>0</v>
      </c>
      <c r="AQK111" s="49">
        <f t="shared" si="405"/>
        <v>0</v>
      </c>
      <c r="AQL111" s="49">
        <f t="shared" si="405"/>
        <v>0</v>
      </c>
      <c r="AQM111" s="49">
        <f t="shared" si="405"/>
        <v>0</v>
      </c>
      <c r="AQN111" s="49">
        <f t="shared" si="405"/>
        <v>0</v>
      </c>
      <c r="AQO111" s="49">
        <f t="shared" si="405"/>
        <v>0</v>
      </c>
      <c r="AQP111" s="49">
        <f t="shared" si="405"/>
        <v>0</v>
      </c>
      <c r="AQQ111" s="49">
        <f t="shared" si="405"/>
        <v>0</v>
      </c>
      <c r="AQR111" s="49">
        <f t="shared" si="405"/>
        <v>0</v>
      </c>
      <c r="AQS111" s="49">
        <f t="shared" si="405"/>
        <v>0</v>
      </c>
      <c r="AQT111" s="49">
        <f t="shared" si="405"/>
        <v>0</v>
      </c>
      <c r="AQU111" s="49">
        <f t="shared" si="405"/>
        <v>0</v>
      </c>
      <c r="AQV111" s="49">
        <f t="shared" si="405"/>
        <v>0</v>
      </c>
      <c r="AQW111" s="49">
        <f t="shared" si="405"/>
        <v>0</v>
      </c>
      <c r="AQX111" s="49">
        <f t="shared" si="405"/>
        <v>0</v>
      </c>
      <c r="AQY111" s="49">
        <f t="shared" si="405"/>
        <v>0</v>
      </c>
      <c r="AQZ111" s="49">
        <f t="shared" si="405"/>
        <v>0</v>
      </c>
      <c r="ARA111" s="49">
        <f t="shared" si="405"/>
        <v>0</v>
      </c>
      <c r="ARB111" s="49">
        <f t="shared" si="405"/>
        <v>0</v>
      </c>
      <c r="ARC111" s="49">
        <f t="shared" si="405"/>
        <v>0</v>
      </c>
      <c r="ARD111" s="49">
        <f t="shared" si="405"/>
        <v>0</v>
      </c>
      <c r="ARE111" s="49">
        <f t="shared" si="405"/>
        <v>0</v>
      </c>
      <c r="ARF111" s="49">
        <f t="shared" si="405"/>
        <v>0</v>
      </c>
      <c r="ARG111" s="49">
        <f t="shared" si="405"/>
        <v>0</v>
      </c>
      <c r="ARH111" s="49">
        <f t="shared" si="405"/>
        <v>0</v>
      </c>
      <c r="ARI111" s="49">
        <f t="shared" si="405"/>
        <v>0</v>
      </c>
      <c r="ARJ111" s="49">
        <f t="shared" si="405"/>
        <v>0</v>
      </c>
      <c r="ARK111" s="49">
        <f t="shared" ref="ARK111:ATV111" si="406">ARK56-ARK92</f>
        <v>0</v>
      </c>
      <c r="ARL111" s="49">
        <f t="shared" si="406"/>
        <v>0</v>
      </c>
      <c r="ARM111" s="49">
        <f t="shared" si="406"/>
        <v>0</v>
      </c>
      <c r="ARN111" s="49">
        <f t="shared" si="406"/>
        <v>0</v>
      </c>
      <c r="ARO111" s="49">
        <f t="shared" si="406"/>
        <v>0</v>
      </c>
      <c r="ARP111" s="49">
        <f t="shared" si="406"/>
        <v>0</v>
      </c>
      <c r="ARQ111" s="49">
        <f t="shared" si="406"/>
        <v>0</v>
      </c>
      <c r="ARR111" s="49">
        <f t="shared" si="406"/>
        <v>0</v>
      </c>
      <c r="ARS111" s="49">
        <f t="shared" si="406"/>
        <v>0</v>
      </c>
      <c r="ART111" s="49">
        <f t="shared" si="406"/>
        <v>0</v>
      </c>
      <c r="ARU111" s="49">
        <f t="shared" si="406"/>
        <v>0</v>
      </c>
      <c r="ARV111" s="49">
        <f t="shared" si="406"/>
        <v>0</v>
      </c>
      <c r="ARW111" s="49">
        <f t="shared" si="406"/>
        <v>0</v>
      </c>
      <c r="ARX111" s="49">
        <f t="shared" si="406"/>
        <v>0</v>
      </c>
      <c r="ARY111" s="49">
        <f t="shared" si="406"/>
        <v>0</v>
      </c>
      <c r="ARZ111" s="49">
        <f t="shared" si="406"/>
        <v>0</v>
      </c>
      <c r="ASA111" s="49">
        <f t="shared" si="406"/>
        <v>0</v>
      </c>
      <c r="ASB111" s="49">
        <f t="shared" si="406"/>
        <v>0</v>
      </c>
      <c r="ASC111" s="49">
        <f t="shared" si="406"/>
        <v>0</v>
      </c>
      <c r="ASD111" s="49">
        <f t="shared" si="406"/>
        <v>0</v>
      </c>
      <c r="ASE111" s="49">
        <f t="shared" si="406"/>
        <v>0</v>
      </c>
      <c r="ASF111" s="49">
        <f t="shared" si="406"/>
        <v>0</v>
      </c>
      <c r="ASG111" s="49">
        <f t="shared" si="406"/>
        <v>0</v>
      </c>
      <c r="ASH111" s="49">
        <f t="shared" si="406"/>
        <v>0</v>
      </c>
      <c r="ASI111" s="49">
        <f t="shared" si="406"/>
        <v>0</v>
      </c>
      <c r="ASJ111" s="49">
        <f t="shared" si="406"/>
        <v>0</v>
      </c>
      <c r="ASK111" s="49">
        <f t="shared" si="406"/>
        <v>0</v>
      </c>
      <c r="ASL111" s="49">
        <f t="shared" si="406"/>
        <v>0</v>
      </c>
      <c r="ASM111" s="49">
        <f t="shared" si="406"/>
        <v>0</v>
      </c>
      <c r="ASN111" s="49">
        <f t="shared" si="406"/>
        <v>0</v>
      </c>
      <c r="ASO111" s="49">
        <f t="shared" si="406"/>
        <v>0</v>
      </c>
      <c r="ASP111" s="49">
        <f t="shared" si="406"/>
        <v>0</v>
      </c>
      <c r="ASQ111" s="49">
        <f t="shared" si="406"/>
        <v>0</v>
      </c>
      <c r="ASR111" s="49">
        <f t="shared" si="406"/>
        <v>0</v>
      </c>
      <c r="ASS111" s="49">
        <f t="shared" si="406"/>
        <v>0</v>
      </c>
      <c r="AST111" s="49">
        <f t="shared" si="406"/>
        <v>0</v>
      </c>
      <c r="ASU111" s="49">
        <f t="shared" si="406"/>
        <v>0</v>
      </c>
      <c r="ASV111" s="49">
        <f t="shared" si="406"/>
        <v>0</v>
      </c>
      <c r="ASW111" s="49">
        <f t="shared" si="406"/>
        <v>0</v>
      </c>
      <c r="ASX111" s="49">
        <f t="shared" si="406"/>
        <v>0</v>
      </c>
      <c r="ASY111" s="49">
        <f t="shared" si="406"/>
        <v>0</v>
      </c>
      <c r="ASZ111" s="49">
        <f t="shared" si="406"/>
        <v>0</v>
      </c>
      <c r="ATA111" s="49">
        <f t="shared" si="406"/>
        <v>0</v>
      </c>
      <c r="ATB111" s="49">
        <f t="shared" si="406"/>
        <v>0</v>
      </c>
      <c r="ATC111" s="49">
        <f t="shared" si="406"/>
        <v>0</v>
      </c>
      <c r="ATD111" s="49">
        <f t="shared" si="406"/>
        <v>0</v>
      </c>
      <c r="ATE111" s="49">
        <f t="shared" si="406"/>
        <v>0</v>
      </c>
      <c r="ATF111" s="49">
        <f t="shared" si="406"/>
        <v>0</v>
      </c>
      <c r="ATG111" s="49">
        <f t="shared" si="406"/>
        <v>0</v>
      </c>
      <c r="ATH111" s="49">
        <f t="shared" si="406"/>
        <v>0</v>
      </c>
      <c r="ATI111" s="49">
        <f t="shared" si="406"/>
        <v>0</v>
      </c>
      <c r="ATJ111" s="49">
        <f t="shared" si="406"/>
        <v>0</v>
      </c>
      <c r="ATK111" s="49">
        <f t="shared" si="406"/>
        <v>0</v>
      </c>
      <c r="ATL111" s="49">
        <f t="shared" si="406"/>
        <v>0</v>
      </c>
      <c r="ATM111" s="49">
        <f t="shared" si="406"/>
        <v>0</v>
      </c>
      <c r="ATN111" s="49">
        <f t="shared" si="406"/>
        <v>0</v>
      </c>
      <c r="ATO111" s="49">
        <f t="shared" si="406"/>
        <v>0</v>
      </c>
      <c r="ATP111" s="49">
        <f t="shared" si="406"/>
        <v>0</v>
      </c>
      <c r="ATQ111" s="49">
        <f t="shared" si="406"/>
        <v>0</v>
      </c>
      <c r="ATR111" s="49">
        <f t="shared" si="406"/>
        <v>0</v>
      </c>
      <c r="ATS111" s="49">
        <f t="shared" si="406"/>
        <v>0</v>
      </c>
      <c r="ATT111" s="49">
        <f t="shared" si="406"/>
        <v>0</v>
      </c>
      <c r="ATU111" s="49">
        <f t="shared" si="406"/>
        <v>0</v>
      </c>
      <c r="ATV111" s="49">
        <f t="shared" si="406"/>
        <v>0</v>
      </c>
      <c r="ATW111" s="49">
        <f t="shared" ref="ATW111:AWH111" si="407">ATW56-ATW92</f>
        <v>0</v>
      </c>
      <c r="ATX111" s="49">
        <f t="shared" si="407"/>
        <v>0</v>
      </c>
      <c r="ATY111" s="49">
        <f t="shared" si="407"/>
        <v>0</v>
      </c>
      <c r="ATZ111" s="49">
        <f t="shared" si="407"/>
        <v>0</v>
      </c>
      <c r="AUA111" s="49">
        <f t="shared" si="407"/>
        <v>0</v>
      </c>
      <c r="AUB111" s="49">
        <f t="shared" si="407"/>
        <v>0</v>
      </c>
      <c r="AUC111" s="49">
        <f t="shared" si="407"/>
        <v>0</v>
      </c>
      <c r="AUD111" s="49">
        <f t="shared" si="407"/>
        <v>0</v>
      </c>
      <c r="AUE111" s="49">
        <f t="shared" si="407"/>
        <v>0</v>
      </c>
      <c r="AUF111" s="49">
        <f t="shared" si="407"/>
        <v>0</v>
      </c>
      <c r="AUG111" s="49">
        <f t="shared" si="407"/>
        <v>0</v>
      </c>
      <c r="AUH111" s="49">
        <f t="shared" si="407"/>
        <v>0</v>
      </c>
      <c r="AUI111" s="49">
        <f t="shared" si="407"/>
        <v>0</v>
      </c>
      <c r="AUJ111" s="49">
        <f t="shared" si="407"/>
        <v>0</v>
      </c>
      <c r="AUK111" s="49">
        <f t="shared" si="407"/>
        <v>0</v>
      </c>
      <c r="AUL111" s="49">
        <f t="shared" si="407"/>
        <v>0</v>
      </c>
      <c r="AUM111" s="49">
        <f t="shared" si="407"/>
        <v>0</v>
      </c>
      <c r="AUN111" s="49">
        <f t="shared" si="407"/>
        <v>0</v>
      </c>
      <c r="AUO111" s="49">
        <f t="shared" si="407"/>
        <v>0</v>
      </c>
      <c r="AUP111" s="49">
        <f t="shared" si="407"/>
        <v>0</v>
      </c>
      <c r="AUQ111" s="49">
        <f t="shared" si="407"/>
        <v>0</v>
      </c>
      <c r="AUR111" s="49">
        <f t="shared" si="407"/>
        <v>0</v>
      </c>
      <c r="AUS111" s="49">
        <f t="shared" si="407"/>
        <v>0</v>
      </c>
      <c r="AUT111" s="49">
        <f t="shared" si="407"/>
        <v>0</v>
      </c>
      <c r="AUU111" s="49">
        <f t="shared" si="407"/>
        <v>0</v>
      </c>
      <c r="AUV111" s="49">
        <f t="shared" si="407"/>
        <v>0</v>
      </c>
      <c r="AUW111" s="49">
        <f t="shared" si="407"/>
        <v>0</v>
      </c>
      <c r="AUX111" s="49">
        <f t="shared" si="407"/>
        <v>0</v>
      </c>
      <c r="AUY111" s="49">
        <f t="shared" si="407"/>
        <v>0</v>
      </c>
      <c r="AUZ111" s="49">
        <f t="shared" si="407"/>
        <v>0</v>
      </c>
      <c r="AVA111" s="49">
        <f t="shared" si="407"/>
        <v>0</v>
      </c>
      <c r="AVB111" s="49">
        <f t="shared" si="407"/>
        <v>0</v>
      </c>
      <c r="AVC111" s="49">
        <f t="shared" si="407"/>
        <v>0</v>
      </c>
      <c r="AVD111" s="49">
        <f t="shared" si="407"/>
        <v>0</v>
      </c>
      <c r="AVE111" s="49">
        <f t="shared" si="407"/>
        <v>0</v>
      </c>
      <c r="AVF111" s="49">
        <f t="shared" si="407"/>
        <v>0</v>
      </c>
      <c r="AVG111" s="49">
        <f t="shared" si="407"/>
        <v>0</v>
      </c>
      <c r="AVH111" s="49">
        <f t="shared" si="407"/>
        <v>0</v>
      </c>
      <c r="AVI111" s="49">
        <f t="shared" si="407"/>
        <v>0</v>
      </c>
      <c r="AVJ111" s="49">
        <f t="shared" si="407"/>
        <v>0</v>
      </c>
      <c r="AVK111" s="49">
        <f t="shared" si="407"/>
        <v>0</v>
      </c>
      <c r="AVL111" s="49">
        <f t="shared" si="407"/>
        <v>0</v>
      </c>
      <c r="AVM111" s="49">
        <f t="shared" si="407"/>
        <v>0</v>
      </c>
      <c r="AVN111" s="49">
        <f t="shared" si="407"/>
        <v>0</v>
      </c>
      <c r="AVO111" s="49">
        <f t="shared" si="407"/>
        <v>0</v>
      </c>
      <c r="AVP111" s="49">
        <f t="shared" si="407"/>
        <v>0</v>
      </c>
      <c r="AVQ111" s="49">
        <f t="shared" si="407"/>
        <v>0</v>
      </c>
      <c r="AVR111" s="49">
        <f t="shared" si="407"/>
        <v>0</v>
      </c>
      <c r="AVS111" s="49">
        <f t="shared" si="407"/>
        <v>0</v>
      </c>
      <c r="AVT111" s="49">
        <f t="shared" si="407"/>
        <v>0</v>
      </c>
      <c r="AVU111" s="49">
        <f t="shared" si="407"/>
        <v>0</v>
      </c>
      <c r="AVV111" s="49">
        <f t="shared" si="407"/>
        <v>0</v>
      </c>
      <c r="AVW111" s="49">
        <f t="shared" si="407"/>
        <v>0</v>
      </c>
      <c r="AVX111" s="49">
        <f t="shared" si="407"/>
        <v>0</v>
      </c>
      <c r="AVY111" s="49">
        <f t="shared" si="407"/>
        <v>0</v>
      </c>
      <c r="AVZ111" s="49">
        <f t="shared" si="407"/>
        <v>0</v>
      </c>
      <c r="AWA111" s="49">
        <f t="shared" si="407"/>
        <v>0</v>
      </c>
      <c r="AWB111" s="49">
        <f t="shared" si="407"/>
        <v>0</v>
      </c>
      <c r="AWC111" s="49">
        <f t="shared" si="407"/>
        <v>0</v>
      </c>
      <c r="AWD111" s="49">
        <f t="shared" si="407"/>
        <v>0</v>
      </c>
      <c r="AWE111" s="49">
        <f t="shared" si="407"/>
        <v>0</v>
      </c>
      <c r="AWF111" s="49">
        <f t="shared" si="407"/>
        <v>0</v>
      </c>
      <c r="AWG111" s="49">
        <f t="shared" si="407"/>
        <v>0</v>
      </c>
      <c r="AWH111" s="49">
        <f t="shared" si="407"/>
        <v>0</v>
      </c>
      <c r="AWI111" s="49">
        <f t="shared" ref="AWI111:AYT111" si="408">AWI56-AWI92</f>
        <v>0</v>
      </c>
      <c r="AWJ111" s="49">
        <f t="shared" si="408"/>
        <v>0</v>
      </c>
      <c r="AWK111" s="49">
        <f t="shared" si="408"/>
        <v>0</v>
      </c>
      <c r="AWL111" s="49">
        <f t="shared" si="408"/>
        <v>0</v>
      </c>
      <c r="AWM111" s="49">
        <f t="shared" si="408"/>
        <v>0</v>
      </c>
      <c r="AWN111" s="49">
        <f t="shared" si="408"/>
        <v>0</v>
      </c>
      <c r="AWO111" s="49">
        <f t="shared" si="408"/>
        <v>0</v>
      </c>
      <c r="AWP111" s="49">
        <f t="shared" si="408"/>
        <v>0</v>
      </c>
      <c r="AWQ111" s="49">
        <f t="shared" si="408"/>
        <v>0</v>
      </c>
      <c r="AWR111" s="49">
        <f t="shared" si="408"/>
        <v>0</v>
      </c>
      <c r="AWS111" s="49">
        <f t="shared" si="408"/>
        <v>0</v>
      </c>
      <c r="AWT111" s="49">
        <f t="shared" si="408"/>
        <v>0</v>
      </c>
      <c r="AWU111" s="49">
        <f t="shared" si="408"/>
        <v>0</v>
      </c>
      <c r="AWV111" s="49">
        <f t="shared" si="408"/>
        <v>0</v>
      </c>
      <c r="AWW111" s="49">
        <f t="shared" si="408"/>
        <v>0</v>
      </c>
      <c r="AWX111" s="49">
        <f t="shared" si="408"/>
        <v>0</v>
      </c>
      <c r="AWY111" s="49">
        <f t="shared" si="408"/>
        <v>0</v>
      </c>
      <c r="AWZ111" s="49">
        <f t="shared" si="408"/>
        <v>0</v>
      </c>
      <c r="AXA111" s="49">
        <f t="shared" si="408"/>
        <v>0</v>
      </c>
      <c r="AXB111" s="49">
        <f t="shared" si="408"/>
        <v>0</v>
      </c>
      <c r="AXC111" s="49">
        <f t="shared" si="408"/>
        <v>0</v>
      </c>
      <c r="AXD111" s="49">
        <f t="shared" si="408"/>
        <v>0</v>
      </c>
      <c r="AXE111" s="49">
        <f t="shared" si="408"/>
        <v>0</v>
      </c>
      <c r="AXF111" s="49">
        <f t="shared" si="408"/>
        <v>0</v>
      </c>
      <c r="AXG111" s="49">
        <f t="shared" si="408"/>
        <v>0</v>
      </c>
      <c r="AXH111" s="49">
        <f t="shared" si="408"/>
        <v>0</v>
      </c>
      <c r="AXI111" s="49">
        <f t="shared" si="408"/>
        <v>0</v>
      </c>
      <c r="AXJ111" s="49">
        <f t="shared" si="408"/>
        <v>0</v>
      </c>
      <c r="AXK111" s="49">
        <f t="shared" si="408"/>
        <v>0</v>
      </c>
      <c r="AXL111" s="49">
        <f t="shared" si="408"/>
        <v>0</v>
      </c>
      <c r="AXM111" s="49">
        <f t="shared" si="408"/>
        <v>0</v>
      </c>
      <c r="AXN111" s="49">
        <f t="shared" si="408"/>
        <v>0</v>
      </c>
      <c r="AXO111" s="49">
        <f t="shared" si="408"/>
        <v>0</v>
      </c>
      <c r="AXP111" s="49">
        <f t="shared" si="408"/>
        <v>0</v>
      </c>
      <c r="AXQ111" s="49">
        <f t="shared" si="408"/>
        <v>0</v>
      </c>
      <c r="AXR111" s="49">
        <f t="shared" si="408"/>
        <v>0</v>
      </c>
      <c r="AXS111" s="49">
        <f t="shared" si="408"/>
        <v>0</v>
      </c>
      <c r="AXT111" s="49">
        <f t="shared" si="408"/>
        <v>0</v>
      </c>
      <c r="AXU111" s="49">
        <f t="shared" si="408"/>
        <v>0</v>
      </c>
      <c r="AXV111" s="49">
        <f t="shared" si="408"/>
        <v>0</v>
      </c>
      <c r="AXW111" s="49">
        <f t="shared" si="408"/>
        <v>0</v>
      </c>
      <c r="AXX111" s="49">
        <f t="shared" si="408"/>
        <v>0</v>
      </c>
      <c r="AXY111" s="49">
        <f t="shared" si="408"/>
        <v>0</v>
      </c>
      <c r="AXZ111" s="49">
        <f t="shared" si="408"/>
        <v>0</v>
      </c>
      <c r="AYA111" s="49">
        <f t="shared" si="408"/>
        <v>0</v>
      </c>
      <c r="AYB111" s="49">
        <f t="shared" si="408"/>
        <v>0</v>
      </c>
      <c r="AYC111" s="49">
        <f t="shared" si="408"/>
        <v>0</v>
      </c>
      <c r="AYD111" s="49">
        <f t="shared" si="408"/>
        <v>0</v>
      </c>
      <c r="AYE111" s="49">
        <f t="shared" si="408"/>
        <v>0</v>
      </c>
      <c r="AYF111" s="49">
        <f t="shared" si="408"/>
        <v>0</v>
      </c>
      <c r="AYG111" s="49">
        <f t="shared" si="408"/>
        <v>0</v>
      </c>
      <c r="AYH111" s="49">
        <f t="shared" si="408"/>
        <v>0</v>
      </c>
      <c r="AYI111" s="49">
        <f t="shared" si="408"/>
        <v>0</v>
      </c>
      <c r="AYJ111" s="49">
        <f t="shared" si="408"/>
        <v>0</v>
      </c>
      <c r="AYK111" s="49">
        <f t="shared" si="408"/>
        <v>0</v>
      </c>
      <c r="AYL111" s="49">
        <f t="shared" si="408"/>
        <v>0</v>
      </c>
      <c r="AYM111" s="49">
        <f t="shared" si="408"/>
        <v>0</v>
      </c>
      <c r="AYN111" s="49">
        <f t="shared" si="408"/>
        <v>0</v>
      </c>
      <c r="AYO111" s="49">
        <f t="shared" si="408"/>
        <v>0</v>
      </c>
      <c r="AYP111" s="49">
        <f t="shared" si="408"/>
        <v>0</v>
      </c>
      <c r="AYQ111" s="49">
        <f t="shared" si="408"/>
        <v>0</v>
      </c>
      <c r="AYR111" s="49">
        <f t="shared" si="408"/>
        <v>0</v>
      </c>
      <c r="AYS111" s="49">
        <f t="shared" si="408"/>
        <v>0</v>
      </c>
      <c r="AYT111" s="49">
        <f t="shared" si="408"/>
        <v>0</v>
      </c>
      <c r="AYU111" s="49">
        <f t="shared" ref="AYU111:BBF111" si="409">AYU56-AYU92</f>
        <v>0</v>
      </c>
      <c r="AYV111" s="49">
        <f t="shared" si="409"/>
        <v>0</v>
      </c>
      <c r="AYW111" s="49">
        <f t="shared" si="409"/>
        <v>0</v>
      </c>
      <c r="AYX111" s="49">
        <f t="shared" si="409"/>
        <v>0</v>
      </c>
      <c r="AYY111" s="49">
        <f t="shared" si="409"/>
        <v>0</v>
      </c>
      <c r="AYZ111" s="49">
        <f t="shared" si="409"/>
        <v>0</v>
      </c>
      <c r="AZA111" s="49">
        <f t="shared" si="409"/>
        <v>0</v>
      </c>
      <c r="AZB111" s="49">
        <f t="shared" si="409"/>
        <v>0</v>
      </c>
      <c r="AZC111" s="49">
        <f t="shared" si="409"/>
        <v>0</v>
      </c>
      <c r="AZD111" s="49">
        <f t="shared" si="409"/>
        <v>0</v>
      </c>
      <c r="AZE111" s="49">
        <f t="shared" si="409"/>
        <v>0</v>
      </c>
      <c r="AZF111" s="49">
        <f t="shared" si="409"/>
        <v>0</v>
      </c>
      <c r="AZG111" s="49">
        <f t="shared" si="409"/>
        <v>0</v>
      </c>
      <c r="AZH111" s="49">
        <f t="shared" si="409"/>
        <v>0</v>
      </c>
      <c r="AZI111" s="49">
        <f t="shared" si="409"/>
        <v>0</v>
      </c>
      <c r="AZJ111" s="49">
        <f t="shared" si="409"/>
        <v>0</v>
      </c>
      <c r="AZK111" s="49">
        <f t="shared" si="409"/>
        <v>0</v>
      </c>
      <c r="AZL111" s="49">
        <f t="shared" si="409"/>
        <v>0</v>
      </c>
      <c r="AZM111" s="49">
        <f t="shared" si="409"/>
        <v>0</v>
      </c>
      <c r="AZN111" s="49">
        <f t="shared" si="409"/>
        <v>0</v>
      </c>
      <c r="AZO111" s="49">
        <f t="shared" si="409"/>
        <v>0</v>
      </c>
      <c r="AZP111" s="49">
        <f t="shared" si="409"/>
        <v>0</v>
      </c>
      <c r="AZQ111" s="49">
        <f t="shared" si="409"/>
        <v>0</v>
      </c>
      <c r="AZR111" s="49">
        <f t="shared" si="409"/>
        <v>0</v>
      </c>
      <c r="AZS111" s="49">
        <f t="shared" si="409"/>
        <v>0</v>
      </c>
      <c r="AZT111" s="49">
        <f t="shared" si="409"/>
        <v>0</v>
      </c>
      <c r="AZU111" s="49">
        <f t="shared" si="409"/>
        <v>0</v>
      </c>
      <c r="AZV111" s="49">
        <f t="shared" si="409"/>
        <v>0</v>
      </c>
      <c r="AZW111" s="49">
        <f t="shared" si="409"/>
        <v>0</v>
      </c>
      <c r="AZX111" s="49">
        <f t="shared" si="409"/>
        <v>0</v>
      </c>
      <c r="AZY111" s="49">
        <f t="shared" si="409"/>
        <v>0</v>
      </c>
      <c r="AZZ111" s="49">
        <f t="shared" si="409"/>
        <v>0</v>
      </c>
      <c r="BAA111" s="49">
        <f t="shared" si="409"/>
        <v>0</v>
      </c>
      <c r="BAB111" s="49">
        <f t="shared" si="409"/>
        <v>0</v>
      </c>
      <c r="BAC111" s="49">
        <f t="shared" si="409"/>
        <v>0</v>
      </c>
      <c r="BAD111" s="49">
        <f t="shared" si="409"/>
        <v>0</v>
      </c>
      <c r="BAE111" s="49">
        <f t="shared" si="409"/>
        <v>0</v>
      </c>
      <c r="BAF111" s="49">
        <f t="shared" si="409"/>
        <v>0</v>
      </c>
      <c r="BAG111" s="49">
        <f t="shared" si="409"/>
        <v>0</v>
      </c>
      <c r="BAH111" s="49">
        <f t="shared" si="409"/>
        <v>0</v>
      </c>
      <c r="BAI111" s="49">
        <f t="shared" si="409"/>
        <v>0</v>
      </c>
      <c r="BAJ111" s="49">
        <f t="shared" si="409"/>
        <v>0</v>
      </c>
      <c r="BAK111" s="49">
        <f t="shared" si="409"/>
        <v>0</v>
      </c>
      <c r="BAL111" s="49">
        <f t="shared" si="409"/>
        <v>0</v>
      </c>
      <c r="BAM111" s="49">
        <f t="shared" si="409"/>
        <v>0</v>
      </c>
      <c r="BAN111" s="49">
        <f t="shared" si="409"/>
        <v>0</v>
      </c>
      <c r="BAO111" s="49">
        <f t="shared" si="409"/>
        <v>0</v>
      </c>
      <c r="BAP111" s="49">
        <f t="shared" si="409"/>
        <v>0</v>
      </c>
      <c r="BAQ111" s="49">
        <f t="shared" si="409"/>
        <v>0</v>
      </c>
      <c r="BAR111" s="49">
        <f t="shared" si="409"/>
        <v>0</v>
      </c>
      <c r="BAS111" s="49">
        <f t="shared" si="409"/>
        <v>0</v>
      </c>
      <c r="BAT111" s="49">
        <f t="shared" si="409"/>
        <v>0</v>
      </c>
      <c r="BAU111" s="49">
        <f t="shared" si="409"/>
        <v>0</v>
      </c>
      <c r="BAV111" s="49">
        <f t="shared" si="409"/>
        <v>0</v>
      </c>
      <c r="BAW111" s="49">
        <f t="shared" si="409"/>
        <v>0</v>
      </c>
      <c r="BAX111" s="49">
        <f t="shared" si="409"/>
        <v>0</v>
      </c>
      <c r="BAY111" s="49">
        <f t="shared" si="409"/>
        <v>0</v>
      </c>
      <c r="BAZ111" s="49">
        <f t="shared" si="409"/>
        <v>0</v>
      </c>
      <c r="BBA111" s="49">
        <f t="shared" si="409"/>
        <v>0</v>
      </c>
      <c r="BBB111" s="49">
        <f t="shared" si="409"/>
        <v>0</v>
      </c>
      <c r="BBC111" s="49">
        <f t="shared" si="409"/>
        <v>0</v>
      </c>
      <c r="BBD111" s="49">
        <f t="shared" si="409"/>
        <v>0</v>
      </c>
      <c r="BBE111" s="49">
        <f t="shared" si="409"/>
        <v>0</v>
      </c>
      <c r="BBF111" s="49">
        <f t="shared" si="409"/>
        <v>0</v>
      </c>
      <c r="BBG111" s="49">
        <f t="shared" ref="BBG111:BBN111" si="410">BBG56-BBG92</f>
        <v>0</v>
      </c>
      <c r="BBH111" s="49">
        <f t="shared" si="410"/>
        <v>0</v>
      </c>
      <c r="BBI111" s="49">
        <f t="shared" si="410"/>
        <v>0</v>
      </c>
      <c r="BBJ111" s="49">
        <f t="shared" si="410"/>
        <v>0</v>
      </c>
      <c r="BBK111" s="49">
        <f t="shared" si="410"/>
        <v>0</v>
      </c>
      <c r="BBL111" s="49">
        <f t="shared" si="410"/>
        <v>0</v>
      </c>
      <c r="BBM111" s="49">
        <f t="shared" si="410"/>
        <v>0</v>
      </c>
      <c r="BBN111" s="77">
        <f t="shared" si="410"/>
        <v>0</v>
      </c>
      <c r="BBO111" s="123">
        <f>SUM(C111:BBN111)</f>
        <v>0</v>
      </c>
    </row>
    <row r="112" spans="1:1419" x14ac:dyDescent="0.2">
      <c r="A112" s="68" t="s">
        <v>103</v>
      </c>
      <c r="C112" s="49">
        <f t="shared" ref="C112:BN112" si="411">C77-C101</f>
        <v>0</v>
      </c>
      <c r="D112" s="49">
        <f t="shared" si="411"/>
        <v>0</v>
      </c>
      <c r="E112" s="49">
        <f t="shared" si="411"/>
        <v>0</v>
      </c>
      <c r="F112" s="49">
        <f t="shared" si="411"/>
        <v>0</v>
      </c>
      <c r="G112" s="49">
        <f t="shared" si="411"/>
        <v>0</v>
      </c>
      <c r="H112" s="49">
        <f t="shared" si="411"/>
        <v>0</v>
      </c>
      <c r="I112" s="49">
        <f t="shared" si="411"/>
        <v>0</v>
      </c>
      <c r="J112" s="49">
        <f t="shared" si="411"/>
        <v>0</v>
      </c>
      <c r="K112" s="49">
        <f t="shared" si="411"/>
        <v>0</v>
      </c>
      <c r="L112" s="49">
        <f t="shared" si="411"/>
        <v>0</v>
      </c>
      <c r="M112" s="49">
        <f t="shared" si="411"/>
        <v>0</v>
      </c>
      <c r="N112" s="49">
        <f t="shared" si="411"/>
        <v>0</v>
      </c>
      <c r="O112" s="49">
        <f t="shared" si="411"/>
        <v>0</v>
      </c>
      <c r="P112" s="49">
        <f t="shared" si="411"/>
        <v>0</v>
      </c>
      <c r="Q112" s="49">
        <f t="shared" si="411"/>
        <v>0</v>
      </c>
      <c r="R112" s="49">
        <f t="shared" si="411"/>
        <v>0</v>
      </c>
      <c r="S112" s="49">
        <f t="shared" si="411"/>
        <v>0</v>
      </c>
      <c r="T112" s="49">
        <f t="shared" si="411"/>
        <v>0</v>
      </c>
      <c r="U112" s="49">
        <f t="shared" si="411"/>
        <v>0</v>
      </c>
      <c r="V112" s="49">
        <f t="shared" si="411"/>
        <v>0</v>
      </c>
      <c r="W112" s="49">
        <f t="shared" si="411"/>
        <v>0</v>
      </c>
      <c r="X112" s="49">
        <f t="shared" si="411"/>
        <v>0</v>
      </c>
      <c r="Y112" s="49">
        <f t="shared" si="411"/>
        <v>0</v>
      </c>
      <c r="Z112" s="49">
        <f t="shared" si="411"/>
        <v>0</v>
      </c>
      <c r="AA112" s="49">
        <f t="shared" si="411"/>
        <v>0</v>
      </c>
      <c r="AB112" s="49">
        <f t="shared" si="411"/>
        <v>0</v>
      </c>
      <c r="AC112" s="49">
        <f t="shared" si="411"/>
        <v>0</v>
      </c>
      <c r="AD112" s="49">
        <f t="shared" si="411"/>
        <v>0</v>
      </c>
      <c r="AE112" s="49">
        <f t="shared" si="411"/>
        <v>0</v>
      </c>
      <c r="AF112" s="49">
        <f t="shared" si="411"/>
        <v>0</v>
      </c>
      <c r="AG112" s="49">
        <f t="shared" si="411"/>
        <v>0</v>
      </c>
      <c r="AH112" s="49">
        <f t="shared" si="411"/>
        <v>0</v>
      </c>
      <c r="AI112" s="49">
        <f t="shared" si="411"/>
        <v>0</v>
      </c>
      <c r="AJ112" s="49">
        <f t="shared" si="411"/>
        <v>0</v>
      </c>
      <c r="AK112" s="49">
        <f t="shared" si="411"/>
        <v>0</v>
      </c>
      <c r="AL112" s="49">
        <f t="shared" si="411"/>
        <v>0</v>
      </c>
      <c r="AM112" s="49">
        <f t="shared" si="411"/>
        <v>0</v>
      </c>
      <c r="AN112" s="49">
        <f t="shared" si="411"/>
        <v>0</v>
      </c>
      <c r="AO112" s="49">
        <f t="shared" si="411"/>
        <v>0</v>
      </c>
      <c r="AP112" s="49">
        <f t="shared" si="411"/>
        <v>0</v>
      </c>
      <c r="AQ112" s="49">
        <f t="shared" si="411"/>
        <v>0</v>
      </c>
      <c r="AR112" s="49">
        <f t="shared" si="411"/>
        <v>0</v>
      </c>
      <c r="AS112" s="49">
        <f t="shared" si="411"/>
        <v>0</v>
      </c>
      <c r="AT112" s="49">
        <f t="shared" si="411"/>
        <v>0</v>
      </c>
      <c r="AU112" s="49">
        <f t="shared" si="411"/>
        <v>0</v>
      </c>
      <c r="AV112" s="49">
        <f t="shared" si="411"/>
        <v>0</v>
      </c>
      <c r="AW112" s="49">
        <f t="shared" si="411"/>
        <v>0</v>
      </c>
      <c r="AX112" s="49">
        <f t="shared" si="411"/>
        <v>0</v>
      </c>
      <c r="AY112" s="49">
        <f t="shared" si="411"/>
        <v>0</v>
      </c>
      <c r="AZ112" s="49">
        <f t="shared" si="411"/>
        <v>0</v>
      </c>
      <c r="BA112" s="49">
        <f t="shared" si="411"/>
        <v>0</v>
      </c>
      <c r="BB112" s="49">
        <f t="shared" si="411"/>
        <v>0</v>
      </c>
      <c r="BC112" s="49">
        <f t="shared" si="411"/>
        <v>0</v>
      </c>
      <c r="BD112" s="49">
        <f t="shared" si="411"/>
        <v>0</v>
      </c>
      <c r="BE112" s="49">
        <f t="shared" si="411"/>
        <v>0</v>
      </c>
      <c r="BF112" s="49">
        <f t="shared" si="411"/>
        <v>0</v>
      </c>
      <c r="BG112" s="49">
        <f t="shared" si="411"/>
        <v>0</v>
      </c>
      <c r="BH112" s="49">
        <f t="shared" si="411"/>
        <v>0</v>
      </c>
      <c r="BI112" s="49">
        <f t="shared" si="411"/>
        <v>0</v>
      </c>
      <c r="BJ112" s="49">
        <f t="shared" si="411"/>
        <v>0</v>
      </c>
      <c r="BK112" s="49">
        <f t="shared" si="411"/>
        <v>0</v>
      </c>
      <c r="BL112" s="49">
        <f t="shared" si="411"/>
        <v>0</v>
      </c>
      <c r="BM112" s="49">
        <f t="shared" si="411"/>
        <v>0</v>
      </c>
      <c r="BN112" s="49">
        <f t="shared" si="411"/>
        <v>0</v>
      </c>
      <c r="BO112" s="49">
        <f t="shared" ref="BO112:DZ112" si="412">BO77-BO101</f>
        <v>0</v>
      </c>
      <c r="BP112" s="49">
        <f t="shared" si="412"/>
        <v>0</v>
      </c>
      <c r="BQ112" s="49">
        <f t="shared" si="412"/>
        <v>0</v>
      </c>
      <c r="BR112" s="49">
        <f t="shared" si="412"/>
        <v>0</v>
      </c>
      <c r="BS112" s="49">
        <f t="shared" si="412"/>
        <v>0</v>
      </c>
      <c r="BT112" s="49">
        <f t="shared" si="412"/>
        <v>0</v>
      </c>
      <c r="BU112" s="49">
        <f t="shared" si="412"/>
        <v>0</v>
      </c>
      <c r="BV112" s="49">
        <f t="shared" si="412"/>
        <v>0</v>
      </c>
      <c r="BW112" s="49">
        <f t="shared" si="412"/>
        <v>0</v>
      </c>
      <c r="BX112" s="49">
        <f t="shared" si="412"/>
        <v>0</v>
      </c>
      <c r="BY112" s="49">
        <f t="shared" si="412"/>
        <v>0</v>
      </c>
      <c r="BZ112" s="49">
        <f t="shared" si="412"/>
        <v>0</v>
      </c>
      <c r="CA112" s="49">
        <f t="shared" si="412"/>
        <v>0</v>
      </c>
      <c r="CB112" s="49">
        <f t="shared" si="412"/>
        <v>0</v>
      </c>
      <c r="CC112" s="49">
        <f t="shared" si="412"/>
        <v>0</v>
      </c>
      <c r="CD112" s="49">
        <f t="shared" si="412"/>
        <v>0</v>
      </c>
      <c r="CE112" s="49">
        <f t="shared" si="412"/>
        <v>0</v>
      </c>
      <c r="CF112" s="49">
        <f t="shared" si="412"/>
        <v>0</v>
      </c>
      <c r="CG112" s="49">
        <f t="shared" si="412"/>
        <v>0</v>
      </c>
      <c r="CH112" s="49">
        <f t="shared" si="412"/>
        <v>0</v>
      </c>
      <c r="CI112" s="49">
        <f t="shared" si="412"/>
        <v>0</v>
      </c>
      <c r="CJ112" s="49">
        <f t="shared" si="412"/>
        <v>0</v>
      </c>
      <c r="CK112" s="49">
        <f t="shared" si="412"/>
        <v>0</v>
      </c>
      <c r="CL112" s="49">
        <f t="shared" si="412"/>
        <v>0</v>
      </c>
      <c r="CM112" s="49">
        <f t="shared" si="412"/>
        <v>0</v>
      </c>
      <c r="CN112" s="49">
        <f t="shared" si="412"/>
        <v>0</v>
      </c>
      <c r="CO112" s="49">
        <f t="shared" si="412"/>
        <v>0</v>
      </c>
      <c r="CP112" s="49">
        <f t="shared" si="412"/>
        <v>0</v>
      </c>
      <c r="CQ112" s="49">
        <f t="shared" si="412"/>
        <v>0</v>
      </c>
      <c r="CR112" s="49">
        <f t="shared" si="412"/>
        <v>0</v>
      </c>
      <c r="CS112" s="49">
        <f t="shared" si="412"/>
        <v>0</v>
      </c>
      <c r="CT112" s="49">
        <f t="shared" si="412"/>
        <v>0</v>
      </c>
      <c r="CU112" s="49">
        <f t="shared" si="412"/>
        <v>0</v>
      </c>
      <c r="CV112" s="49">
        <f t="shared" si="412"/>
        <v>0</v>
      </c>
      <c r="CW112" s="49">
        <f t="shared" si="412"/>
        <v>0</v>
      </c>
      <c r="CX112" s="49">
        <f t="shared" si="412"/>
        <v>0</v>
      </c>
      <c r="CY112" s="49">
        <f t="shared" si="412"/>
        <v>0</v>
      </c>
      <c r="CZ112" s="49">
        <f t="shared" si="412"/>
        <v>0</v>
      </c>
      <c r="DA112" s="49">
        <f t="shared" si="412"/>
        <v>0</v>
      </c>
      <c r="DB112" s="49">
        <f t="shared" si="412"/>
        <v>0</v>
      </c>
      <c r="DC112" s="49">
        <f t="shared" si="412"/>
        <v>0</v>
      </c>
      <c r="DD112" s="49">
        <f t="shared" si="412"/>
        <v>0</v>
      </c>
      <c r="DE112" s="49">
        <f t="shared" si="412"/>
        <v>0</v>
      </c>
      <c r="DF112" s="49">
        <f t="shared" si="412"/>
        <v>0</v>
      </c>
      <c r="DG112" s="49">
        <f t="shared" si="412"/>
        <v>0</v>
      </c>
      <c r="DH112" s="49">
        <f t="shared" si="412"/>
        <v>0</v>
      </c>
      <c r="DI112" s="49">
        <f t="shared" si="412"/>
        <v>0</v>
      </c>
      <c r="DJ112" s="49">
        <f t="shared" si="412"/>
        <v>0</v>
      </c>
      <c r="DK112" s="49">
        <f t="shared" si="412"/>
        <v>0</v>
      </c>
      <c r="DL112" s="49">
        <f t="shared" si="412"/>
        <v>0</v>
      </c>
      <c r="DM112" s="49">
        <f t="shared" si="412"/>
        <v>0</v>
      </c>
      <c r="DN112" s="49">
        <f t="shared" si="412"/>
        <v>0</v>
      </c>
      <c r="DO112" s="49">
        <f t="shared" si="412"/>
        <v>0</v>
      </c>
      <c r="DP112" s="49">
        <f t="shared" si="412"/>
        <v>0</v>
      </c>
      <c r="DQ112" s="49">
        <f t="shared" si="412"/>
        <v>0</v>
      </c>
      <c r="DR112" s="49">
        <f t="shared" si="412"/>
        <v>0</v>
      </c>
      <c r="DS112" s="49">
        <f t="shared" si="412"/>
        <v>0</v>
      </c>
      <c r="DT112" s="49">
        <f t="shared" si="412"/>
        <v>0</v>
      </c>
      <c r="DU112" s="49">
        <f t="shared" si="412"/>
        <v>0</v>
      </c>
      <c r="DV112" s="49">
        <f t="shared" si="412"/>
        <v>0</v>
      </c>
      <c r="DW112" s="49">
        <f t="shared" si="412"/>
        <v>0</v>
      </c>
      <c r="DX112" s="49">
        <f t="shared" si="412"/>
        <v>0</v>
      </c>
      <c r="DY112" s="49">
        <f t="shared" si="412"/>
        <v>0</v>
      </c>
      <c r="DZ112" s="49">
        <f t="shared" si="412"/>
        <v>0</v>
      </c>
      <c r="EA112" s="49">
        <f t="shared" ref="EA112:GL112" si="413">EA77-EA101</f>
        <v>0</v>
      </c>
      <c r="EB112" s="49">
        <f t="shared" si="413"/>
        <v>0</v>
      </c>
      <c r="EC112" s="49">
        <f t="shared" si="413"/>
        <v>0</v>
      </c>
      <c r="ED112" s="49">
        <f t="shared" si="413"/>
        <v>0</v>
      </c>
      <c r="EE112" s="49">
        <f t="shared" si="413"/>
        <v>0</v>
      </c>
      <c r="EF112" s="49">
        <f t="shared" si="413"/>
        <v>0</v>
      </c>
      <c r="EG112" s="49">
        <f t="shared" si="413"/>
        <v>0</v>
      </c>
      <c r="EH112" s="49">
        <f t="shared" si="413"/>
        <v>0</v>
      </c>
      <c r="EI112" s="49">
        <f t="shared" si="413"/>
        <v>0</v>
      </c>
      <c r="EJ112" s="49">
        <f t="shared" si="413"/>
        <v>0</v>
      </c>
      <c r="EK112" s="49">
        <f t="shared" si="413"/>
        <v>0</v>
      </c>
      <c r="EL112" s="49">
        <f t="shared" si="413"/>
        <v>0</v>
      </c>
      <c r="EM112" s="49">
        <f t="shared" si="413"/>
        <v>0</v>
      </c>
      <c r="EN112" s="49">
        <f t="shared" si="413"/>
        <v>0</v>
      </c>
      <c r="EO112" s="49">
        <f t="shared" si="413"/>
        <v>0</v>
      </c>
      <c r="EP112" s="49">
        <f t="shared" si="413"/>
        <v>0</v>
      </c>
      <c r="EQ112" s="49">
        <f t="shared" si="413"/>
        <v>0</v>
      </c>
      <c r="ER112" s="49">
        <f t="shared" si="413"/>
        <v>0</v>
      </c>
      <c r="ES112" s="49">
        <f t="shared" si="413"/>
        <v>0</v>
      </c>
      <c r="ET112" s="49">
        <f t="shared" si="413"/>
        <v>0</v>
      </c>
      <c r="EU112" s="49">
        <f t="shared" si="413"/>
        <v>0</v>
      </c>
      <c r="EV112" s="49">
        <f t="shared" si="413"/>
        <v>0</v>
      </c>
      <c r="EW112" s="49">
        <f t="shared" si="413"/>
        <v>0</v>
      </c>
      <c r="EX112" s="49">
        <f t="shared" si="413"/>
        <v>0</v>
      </c>
      <c r="EY112" s="49">
        <f t="shared" si="413"/>
        <v>0</v>
      </c>
      <c r="EZ112" s="49">
        <f t="shared" si="413"/>
        <v>0</v>
      </c>
      <c r="FA112" s="49">
        <f t="shared" si="413"/>
        <v>0</v>
      </c>
      <c r="FB112" s="49">
        <f t="shared" si="413"/>
        <v>0</v>
      </c>
      <c r="FC112" s="49">
        <f t="shared" si="413"/>
        <v>0</v>
      </c>
      <c r="FD112" s="49">
        <f t="shared" si="413"/>
        <v>0</v>
      </c>
      <c r="FE112" s="49">
        <f t="shared" si="413"/>
        <v>0</v>
      </c>
      <c r="FF112" s="49">
        <f t="shared" si="413"/>
        <v>0</v>
      </c>
      <c r="FG112" s="49">
        <f t="shared" si="413"/>
        <v>0</v>
      </c>
      <c r="FH112" s="49">
        <f t="shared" si="413"/>
        <v>0</v>
      </c>
      <c r="FI112" s="49">
        <f t="shared" si="413"/>
        <v>0</v>
      </c>
      <c r="FJ112" s="49">
        <f t="shared" si="413"/>
        <v>0</v>
      </c>
      <c r="FK112" s="49">
        <f t="shared" si="413"/>
        <v>0</v>
      </c>
      <c r="FL112" s="49">
        <f t="shared" si="413"/>
        <v>0</v>
      </c>
      <c r="FM112" s="49">
        <f t="shared" si="413"/>
        <v>0</v>
      </c>
      <c r="FN112" s="49">
        <f t="shared" si="413"/>
        <v>0</v>
      </c>
      <c r="FO112" s="49">
        <f t="shared" si="413"/>
        <v>0</v>
      </c>
      <c r="FP112" s="49">
        <f t="shared" si="413"/>
        <v>0</v>
      </c>
      <c r="FQ112" s="49">
        <f t="shared" si="413"/>
        <v>0</v>
      </c>
      <c r="FR112" s="49">
        <f t="shared" si="413"/>
        <v>0</v>
      </c>
      <c r="FS112" s="49">
        <f t="shared" si="413"/>
        <v>0</v>
      </c>
      <c r="FT112" s="49">
        <f t="shared" si="413"/>
        <v>0</v>
      </c>
      <c r="FU112" s="49">
        <f t="shared" si="413"/>
        <v>0</v>
      </c>
      <c r="FV112" s="49">
        <f t="shared" si="413"/>
        <v>0</v>
      </c>
      <c r="FW112" s="49">
        <f t="shared" si="413"/>
        <v>0</v>
      </c>
      <c r="FX112" s="49">
        <f t="shared" si="413"/>
        <v>0</v>
      </c>
      <c r="FY112" s="49">
        <f t="shared" si="413"/>
        <v>0</v>
      </c>
      <c r="FZ112" s="49">
        <f t="shared" si="413"/>
        <v>0</v>
      </c>
      <c r="GA112" s="49">
        <f t="shared" si="413"/>
        <v>0</v>
      </c>
      <c r="GB112" s="49">
        <f t="shared" si="413"/>
        <v>0</v>
      </c>
      <c r="GC112" s="49">
        <f t="shared" si="413"/>
        <v>0</v>
      </c>
      <c r="GD112" s="49">
        <f t="shared" si="413"/>
        <v>0</v>
      </c>
      <c r="GE112" s="49">
        <f t="shared" si="413"/>
        <v>0</v>
      </c>
      <c r="GF112" s="49">
        <f t="shared" si="413"/>
        <v>0</v>
      </c>
      <c r="GG112" s="49">
        <f t="shared" si="413"/>
        <v>0</v>
      </c>
      <c r="GH112" s="49">
        <f t="shared" si="413"/>
        <v>0</v>
      </c>
      <c r="GI112" s="49">
        <f t="shared" si="413"/>
        <v>0</v>
      </c>
      <c r="GJ112" s="49">
        <f t="shared" si="413"/>
        <v>0</v>
      </c>
      <c r="GK112" s="49">
        <f t="shared" si="413"/>
        <v>0</v>
      </c>
      <c r="GL112" s="49">
        <f t="shared" si="413"/>
        <v>0</v>
      </c>
      <c r="GM112" s="49">
        <f t="shared" ref="GM112:IX112" si="414">GM77-GM101</f>
        <v>0</v>
      </c>
      <c r="GN112" s="49">
        <f t="shared" si="414"/>
        <v>0</v>
      </c>
      <c r="GO112" s="49">
        <f t="shared" si="414"/>
        <v>0</v>
      </c>
      <c r="GP112" s="49">
        <f t="shared" si="414"/>
        <v>0</v>
      </c>
      <c r="GQ112" s="49">
        <f t="shared" si="414"/>
        <v>0</v>
      </c>
      <c r="GR112" s="49">
        <f t="shared" si="414"/>
        <v>0</v>
      </c>
      <c r="GS112" s="49">
        <f t="shared" si="414"/>
        <v>0</v>
      </c>
      <c r="GT112" s="49">
        <f t="shared" si="414"/>
        <v>0</v>
      </c>
      <c r="GU112" s="49">
        <f t="shared" si="414"/>
        <v>0</v>
      </c>
      <c r="GV112" s="49">
        <f t="shared" si="414"/>
        <v>0</v>
      </c>
      <c r="GW112" s="49">
        <f t="shared" si="414"/>
        <v>0</v>
      </c>
      <c r="GX112" s="49">
        <f t="shared" si="414"/>
        <v>0</v>
      </c>
      <c r="GY112" s="49">
        <f t="shared" si="414"/>
        <v>0</v>
      </c>
      <c r="GZ112" s="49">
        <f t="shared" si="414"/>
        <v>0</v>
      </c>
      <c r="HA112" s="49">
        <f t="shared" si="414"/>
        <v>0</v>
      </c>
      <c r="HB112" s="49">
        <f t="shared" si="414"/>
        <v>0</v>
      </c>
      <c r="HC112" s="49">
        <f t="shared" si="414"/>
        <v>0</v>
      </c>
      <c r="HD112" s="49">
        <f t="shared" si="414"/>
        <v>0</v>
      </c>
      <c r="HE112" s="49">
        <f t="shared" si="414"/>
        <v>0</v>
      </c>
      <c r="HF112" s="49">
        <f t="shared" si="414"/>
        <v>0</v>
      </c>
      <c r="HG112" s="49">
        <f t="shared" si="414"/>
        <v>0</v>
      </c>
      <c r="HH112" s="49">
        <f t="shared" si="414"/>
        <v>0</v>
      </c>
      <c r="HI112" s="49">
        <f t="shared" si="414"/>
        <v>0</v>
      </c>
      <c r="HJ112" s="49">
        <f t="shared" si="414"/>
        <v>0</v>
      </c>
      <c r="HK112" s="49">
        <f t="shared" si="414"/>
        <v>0</v>
      </c>
      <c r="HL112" s="49">
        <f t="shared" si="414"/>
        <v>0</v>
      </c>
      <c r="HM112" s="49">
        <f t="shared" si="414"/>
        <v>0</v>
      </c>
      <c r="HN112" s="49">
        <f t="shared" si="414"/>
        <v>0</v>
      </c>
      <c r="HO112" s="49">
        <f t="shared" si="414"/>
        <v>0</v>
      </c>
      <c r="HP112" s="49">
        <f t="shared" si="414"/>
        <v>0</v>
      </c>
      <c r="HQ112" s="49">
        <f t="shared" si="414"/>
        <v>0</v>
      </c>
      <c r="HR112" s="49">
        <f t="shared" si="414"/>
        <v>0</v>
      </c>
      <c r="HS112" s="49">
        <f t="shared" si="414"/>
        <v>0</v>
      </c>
      <c r="HT112" s="49">
        <f t="shared" si="414"/>
        <v>0</v>
      </c>
      <c r="HU112" s="49">
        <f t="shared" si="414"/>
        <v>0</v>
      </c>
      <c r="HV112" s="49">
        <f t="shared" si="414"/>
        <v>0</v>
      </c>
      <c r="HW112" s="49">
        <f t="shared" si="414"/>
        <v>0</v>
      </c>
      <c r="HX112" s="49">
        <f t="shared" si="414"/>
        <v>0</v>
      </c>
      <c r="HY112" s="49">
        <f t="shared" si="414"/>
        <v>0</v>
      </c>
      <c r="HZ112" s="49">
        <f t="shared" si="414"/>
        <v>0</v>
      </c>
      <c r="IA112" s="49">
        <f t="shared" si="414"/>
        <v>0</v>
      </c>
      <c r="IB112" s="49">
        <f t="shared" si="414"/>
        <v>0</v>
      </c>
      <c r="IC112" s="49">
        <f t="shared" si="414"/>
        <v>0</v>
      </c>
      <c r="ID112" s="49">
        <f t="shared" si="414"/>
        <v>0</v>
      </c>
      <c r="IE112" s="49">
        <f t="shared" si="414"/>
        <v>0</v>
      </c>
      <c r="IF112" s="49">
        <f t="shared" si="414"/>
        <v>0</v>
      </c>
      <c r="IG112" s="49">
        <f t="shared" si="414"/>
        <v>0</v>
      </c>
      <c r="IH112" s="49">
        <f t="shared" si="414"/>
        <v>0</v>
      </c>
      <c r="II112" s="49">
        <f t="shared" si="414"/>
        <v>0</v>
      </c>
      <c r="IJ112" s="49">
        <f t="shared" si="414"/>
        <v>0</v>
      </c>
      <c r="IK112" s="49">
        <f t="shared" si="414"/>
        <v>0</v>
      </c>
      <c r="IL112" s="49">
        <f t="shared" si="414"/>
        <v>0</v>
      </c>
      <c r="IM112" s="49">
        <f t="shared" si="414"/>
        <v>0</v>
      </c>
      <c r="IN112" s="49">
        <f t="shared" si="414"/>
        <v>0</v>
      </c>
      <c r="IO112" s="49">
        <f t="shared" si="414"/>
        <v>0</v>
      </c>
      <c r="IP112" s="49">
        <f t="shared" si="414"/>
        <v>0</v>
      </c>
      <c r="IQ112" s="49">
        <f t="shared" si="414"/>
        <v>0</v>
      </c>
      <c r="IR112" s="49">
        <f t="shared" si="414"/>
        <v>0</v>
      </c>
      <c r="IS112" s="49">
        <f t="shared" si="414"/>
        <v>0</v>
      </c>
      <c r="IT112" s="49">
        <f t="shared" si="414"/>
        <v>0</v>
      </c>
      <c r="IU112" s="49">
        <f t="shared" si="414"/>
        <v>0</v>
      </c>
      <c r="IV112" s="49">
        <f t="shared" si="414"/>
        <v>0</v>
      </c>
      <c r="IW112" s="49">
        <f t="shared" si="414"/>
        <v>0</v>
      </c>
      <c r="IX112" s="49">
        <f t="shared" si="414"/>
        <v>0</v>
      </c>
      <c r="IY112" s="49">
        <f t="shared" ref="IY112:LJ112" si="415">IY77-IY101</f>
        <v>0</v>
      </c>
      <c r="IZ112" s="49">
        <f t="shared" si="415"/>
        <v>0</v>
      </c>
      <c r="JA112" s="49">
        <f t="shared" si="415"/>
        <v>0</v>
      </c>
      <c r="JB112" s="49">
        <f t="shared" si="415"/>
        <v>0</v>
      </c>
      <c r="JC112" s="49">
        <f t="shared" si="415"/>
        <v>0</v>
      </c>
      <c r="JD112" s="49">
        <f t="shared" si="415"/>
        <v>0</v>
      </c>
      <c r="JE112" s="49">
        <f t="shared" si="415"/>
        <v>0</v>
      </c>
      <c r="JF112" s="49">
        <f t="shared" si="415"/>
        <v>0</v>
      </c>
      <c r="JG112" s="49">
        <f t="shared" si="415"/>
        <v>0</v>
      </c>
      <c r="JH112" s="49">
        <f t="shared" si="415"/>
        <v>0</v>
      </c>
      <c r="JI112" s="49">
        <f t="shared" si="415"/>
        <v>0</v>
      </c>
      <c r="JJ112" s="49">
        <f t="shared" si="415"/>
        <v>0</v>
      </c>
      <c r="JK112" s="49">
        <f t="shared" si="415"/>
        <v>0</v>
      </c>
      <c r="JL112" s="49">
        <f t="shared" si="415"/>
        <v>0</v>
      </c>
      <c r="JM112" s="49">
        <f t="shared" si="415"/>
        <v>0</v>
      </c>
      <c r="JN112" s="49">
        <f t="shared" si="415"/>
        <v>0</v>
      </c>
      <c r="JO112" s="49">
        <f t="shared" si="415"/>
        <v>0</v>
      </c>
      <c r="JP112" s="49">
        <f t="shared" si="415"/>
        <v>0</v>
      </c>
      <c r="JQ112" s="49">
        <f t="shared" si="415"/>
        <v>0</v>
      </c>
      <c r="JR112" s="49">
        <f t="shared" si="415"/>
        <v>0</v>
      </c>
      <c r="JS112" s="49">
        <f t="shared" si="415"/>
        <v>0</v>
      </c>
      <c r="JT112" s="49">
        <f t="shared" si="415"/>
        <v>0</v>
      </c>
      <c r="JU112" s="49">
        <f t="shared" si="415"/>
        <v>0</v>
      </c>
      <c r="JV112" s="49">
        <f t="shared" si="415"/>
        <v>0</v>
      </c>
      <c r="JW112" s="49">
        <f t="shared" si="415"/>
        <v>0</v>
      </c>
      <c r="JX112" s="49">
        <f t="shared" si="415"/>
        <v>0</v>
      </c>
      <c r="JY112" s="49">
        <f t="shared" si="415"/>
        <v>0</v>
      </c>
      <c r="JZ112" s="49">
        <f t="shared" si="415"/>
        <v>0</v>
      </c>
      <c r="KA112" s="49">
        <f t="shared" si="415"/>
        <v>0</v>
      </c>
      <c r="KB112" s="49">
        <f t="shared" si="415"/>
        <v>0</v>
      </c>
      <c r="KC112" s="49">
        <f t="shared" si="415"/>
        <v>0</v>
      </c>
      <c r="KD112" s="49">
        <f t="shared" si="415"/>
        <v>0</v>
      </c>
      <c r="KE112" s="49">
        <f t="shared" si="415"/>
        <v>0</v>
      </c>
      <c r="KF112" s="49">
        <f t="shared" si="415"/>
        <v>0</v>
      </c>
      <c r="KG112" s="49">
        <f t="shared" si="415"/>
        <v>0</v>
      </c>
      <c r="KH112" s="49">
        <f t="shared" si="415"/>
        <v>0</v>
      </c>
      <c r="KI112" s="49">
        <f t="shared" si="415"/>
        <v>0</v>
      </c>
      <c r="KJ112" s="49">
        <f t="shared" si="415"/>
        <v>0</v>
      </c>
      <c r="KK112" s="49">
        <f t="shared" si="415"/>
        <v>0</v>
      </c>
      <c r="KL112" s="49">
        <f t="shared" si="415"/>
        <v>0</v>
      </c>
      <c r="KM112" s="49">
        <f t="shared" si="415"/>
        <v>0</v>
      </c>
      <c r="KN112" s="49">
        <f t="shared" si="415"/>
        <v>0</v>
      </c>
      <c r="KO112" s="49">
        <f t="shared" si="415"/>
        <v>0</v>
      </c>
      <c r="KP112" s="49">
        <f t="shared" si="415"/>
        <v>0</v>
      </c>
      <c r="KQ112" s="49">
        <f t="shared" si="415"/>
        <v>0</v>
      </c>
      <c r="KR112" s="49">
        <f t="shared" si="415"/>
        <v>0</v>
      </c>
      <c r="KS112" s="49">
        <f t="shared" si="415"/>
        <v>0</v>
      </c>
      <c r="KT112" s="49">
        <f t="shared" si="415"/>
        <v>0</v>
      </c>
      <c r="KU112" s="49">
        <f t="shared" si="415"/>
        <v>0</v>
      </c>
      <c r="KV112" s="49">
        <f t="shared" si="415"/>
        <v>0</v>
      </c>
      <c r="KW112" s="49">
        <f t="shared" si="415"/>
        <v>0</v>
      </c>
      <c r="KX112" s="49">
        <f t="shared" si="415"/>
        <v>0</v>
      </c>
      <c r="KY112" s="49">
        <f t="shared" si="415"/>
        <v>0</v>
      </c>
      <c r="KZ112" s="49">
        <f t="shared" si="415"/>
        <v>0</v>
      </c>
      <c r="LA112" s="49">
        <f t="shared" si="415"/>
        <v>0</v>
      </c>
      <c r="LB112" s="49">
        <f t="shared" si="415"/>
        <v>0</v>
      </c>
      <c r="LC112" s="49">
        <f t="shared" si="415"/>
        <v>0</v>
      </c>
      <c r="LD112" s="49">
        <f t="shared" si="415"/>
        <v>0</v>
      </c>
      <c r="LE112" s="49">
        <f t="shared" si="415"/>
        <v>0</v>
      </c>
      <c r="LF112" s="49">
        <f t="shared" si="415"/>
        <v>0</v>
      </c>
      <c r="LG112" s="49">
        <f t="shared" si="415"/>
        <v>0</v>
      </c>
      <c r="LH112" s="49">
        <f t="shared" si="415"/>
        <v>0</v>
      </c>
      <c r="LI112" s="49">
        <f t="shared" si="415"/>
        <v>0</v>
      </c>
      <c r="LJ112" s="49">
        <f t="shared" si="415"/>
        <v>0</v>
      </c>
      <c r="LK112" s="49">
        <f t="shared" ref="LK112:NV112" si="416">LK77-LK101</f>
        <v>0</v>
      </c>
      <c r="LL112" s="49">
        <f t="shared" si="416"/>
        <v>0</v>
      </c>
      <c r="LM112" s="49">
        <f t="shared" si="416"/>
        <v>0</v>
      </c>
      <c r="LN112" s="49">
        <f t="shared" si="416"/>
        <v>0</v>
      </c>
      <c r="LO112" s="49">
        <f t="shared" si="416"/>
        <v>0</v>
      </c>
      <c r="LP112" s="49">
        <f t="shared" si="416"/>
        <v>0</v>
      </c>
      <c r="LQ112" s="49">
        <f t="shared" si="416"/>
        <v>0</v>
      </c>
      <c r="LR112" s="49">
        <f t="shared" si="416"/>
        <v>0</v>
      </c>
      <c r="LS112" s="49">
        <f t="shared" si="416"/>
        <v>0</v>
      </c>
      <c r="LT112" s="49">
        <f t="shared" si="416"/>
        <v>0</v>
      </c>
      <c r="LU112" s="49">
        <f t="shared" si="416"/>
        <v>0</v>
      </c>
      <c r="LV112" s="49">
        <f t="shared" si="416"/>
        <v>0</v>
      </c>
      <c r="LW112" s="49">
        <f t="shared" si="416"/>
        <v>0</v>
      </c>
      <c r="LX112" s="49">
        <f t="shared" si="416"/>
        <v>0</v>
      </c>
      <c r="LY112" s="49">
        <f t="shared" si="416"/>
        <v>0</v>
      </c>
      <c r="LZ112" s="49">
        <f t="shared" si="416"/>
        <v>0</v>
      </c>
      <c r="MA112" s="49">
        <f t="shared" si="416"/>
        <v>0</v>
      </c>
      <c r="MB112" s="49">
        <f t="shared" si="416"/>
        <v>0</v>
      </c>
      <c r="MC112" s="49">
        <f t="shared" si="416"/>
        <v>0</v>
      </c>
      <c r="MD112" s="49">
        <f t="shared" si="416"/>
        <v>0</v>
      </c>
      <c r="ME112" s="49">
        <f t="shared" si="416"/>
        <v>0</v>
      </c>
      <c r="MF112" s="49">
        <f t="shared" si="416"/>
        <v>0</v>
      </c>
      <c r="MG112" s="49">
        <f t="shared" si="416"/>
        <v>0</v>
      </c>
      <c r="MH112" s="49">
        <f t="shared" si="416"/>
        <v>0</v>
      </c>
      <c r="MI112" s="49">
        <f t="shared" si="416"/>
        <v>0</v>
      </c>
      <c r="MJ112" s="49">
        <f t="shared" si="416"/>
        <v>0</v>
      </c>
      <c r="MK112" s="49">
        <f t="shared" si="416"/>
        <v>0</v>
      </c>
      <c r="ML112" s="49">
        <f t="shared" si="416"/>
        <v>0</v>
      </c>
      <c r="MM112" s="49">
        <f t="shared" si="416"/>
        <v>0</v>
      </c>
      <c r="MN112" s="49">
        <f t="shared" si="416"/>
        <v>0</v>
      </c>
      <c r="MO112" s="49">
        <f t="shared" si="416"/>
        <v>0</v>
      </c>
      <c r="MP112" s="49">
        <f t="shared" si="416"/>
        <v>0</v>
      </c>
      <c r="MQ112" s="49">
        <f t="shared" si="416"/>
        <v>0</v>
      </c>
      <c r="MR112" s="49">
        <f t="shared" si="416"/>
        <v>0</v>
      </c>
      <c r="MS112" s="49">
        <f t="shared" si="416"/>
        <v>0</v>
      </c>
      <c r="MT112" s="49">
        <f t="shared" si="416"/>
        <v>0</v>
      </c>
      <c r="MU112" s="49">
        <f t="shared" si="416"/>
        <v>0</v>
      </c>
      <c r="MV112" s="49">
        <f t="shared" si="416"/>
        <v>0</v>
      </c>
      <c r="MW112" s="49">
        <f t="shared" si="416"/>
        <v>0</v>
      </c>
      <c r="MX112" s="49">
        <f t="shared" si="416"/>
        <v>0</v>
      </c>
      <c r="MY112" s="49">
        <f t="shared" si="416"/>
        <v>0</v>
      </c>
      <c r="MZ112" s="49">
        <f t="shared" si="416"/>
        <v>0</v>
      </c>
      <c r="NA112" s="49">
        <f t="shared" si="416"/>
        <v>0</v>
      </c>
      <c r="NB112" s="49">
        <f t="shared" si="416"/>
        <v>0</v>
      </c>
      <c r="NC112" s="49">
        <f t="shared" si="416"/>
        <v>0</v>
      </c>
      <c r="ND112" s="49">
        <f t="shared" si="416"/>
        <v>0</v>
      </c>
      <c r="NE112" s="49">
        <f t="shared" si="416"/>
        <v>0</v>
      </c>
      <c r="NF112" s="49">
        <f t="shared" si="416"/>
        <v>0</v>
      </c>
      <c r="NG112" s="49">
        <f t="shared" si="416"/>
        <v>0</v>
      </c>
      <c r="NH112" s="49">
        <f t="shared" si="416"/>
        <v>0</v>
      </c>
      <c r="NI112" s="49">
        <f t="shared" si="416"/>
        <v>0</v>
      </c>
      <c r="NJ112" s="49">
        <f t="shared" si="416"/>
        <v>0</v>
      </c>
      <c r="NK112" s="49">
        <f t="shared" si="416"/>
        <v>0</v>
      </c>
      <c r="NL112" s="49">
        <f t="shared" si="416"/>
        <v>0</v>
      </c>
      <c r="NM112" s="49">
        <f t="shared" si="416"/>
        <v>0</v>
      </c>
      <c r="NN112" s="49">
        <f t="shared" si="416"/>
        <v>0</v>
      </c>
      <c r="NO112" s="49">
        <f t="shared" si="416"/>
        <v>0</v>
      </c>
      <c r="NP112" s="49">
        <f t="shared" si="416"/>
        <v>0</v>
      </c>
      <c r="NQ112" s="49">
        <f t="shared" si="416"/>
        <v>0</v>
      </c>
      <c r="NR112" s="49">
        <f t="shared" si="416"/>
        <v>0</v>
      </c>
      <c r="NS112" s="49">
        <f t="shared" si="416"/>
        <v>0</v>
      </c>
      <c r="NT112" s="49">
        <f t="shared" si="416"/>
        <v>0</v>
      </c>
      <c r="NU112" s="49">
        <f t="shared" si="416"/>
        <v>0</v>
      </c>
      <c r="NV112" s="49">
        <f t="shared" si="416"/>
        <v>0</v>
      </c>
      <c r="NW112" s="49">
        <f t="shared" ref="NW112:QH112" si="417">NW77-NW101</f>
        <v>0</v>
      </c>
      <c r="NX112" s="49">
        <f t="shared" si="417"/>
        <v>0</v>
      </c>
      <c r="NY112" s="49">
        <f t="shared" si="417"/>
        <v>0</v>
      </c>
      <c r="NZ112" s="49">
        <f t="shared" si="417"/>
        <v>0</v>
      </c>
      <c r="OA112" s="49">
        <f t="shared" si="417"/>
        <v>0</v>
      </c>
      <c r="OB112" s="49">
        <f t="shared" si="417"/>
        <v>0</v>
      </c>
      <c r="OC112" s="49">
        <f t="shared" si="417"/>
        <v>0</v>
      </c>
      <c r="OD112" s="49">
        <f t="shared" si="417"/>
        <v>0</v>
      </c>
      <c r="OE112" s="49">
        <f t="shared" si="417"/>
        <v>0</v>
      </c>
      <c r="OF112" s="49">
        <f t="shared" si="417"/>
        <v>0</v>
      </c>
      <c r="OG112" s="49">
        <f t="shared" si="417"/>
        <v>0</v>
      </c>
      <c r="OH112" s="49">
        <f t="shared" si="417"/>
        <v>0</v>
      </c>
      <c r="OI112" s="49">
        <f t="shared" si="417"/>
        <v>0</v>
      </c>
      <c r="OJ112" s="49">
        <f t="shared" si="417"/>
        <v>0</v>
      </c>
      <c r="OK112" s="49">
        <f t="shared" si="417"/>
        <v>0</v>
      </c>
      <c r="OL112" s="49">
        <f t="shared" si="417"/>
        <v>0</v>
      </c>
      <c r="OM112" s="49">
        <f t="shared" si="417"/>
        <v>0</v>
      </c>
      <c r="ON112" s="49">
        <f t="shared" si="417"/>
        <v>0</v>
      </c>
      <c r="OO112" s="49">
        <f t="shared" si="417"/>
        <v>0</v>
      </c>
      <c r="OP112" s="49">
        <f t="shared" si="417"/>
        <v>0</v>
      </c>
      <c r="OQ112" s="49">
        <f t="shared" si="417"/>
        <v>0</v>
      </c>
      <c r="OR112" s="49">
        <f t="shared" si="417"/>
        <v>0</v>
      </c>
      <c r="OS112" s="49">
        <f t="shared" si="417"/>
        <v>0</v>
      </c>
      <c r="OT112" s="49">
        <f t="shared" si="417"/>
        <v>0</v>
      </c>
      <c r="OU112" s="49">
        <f t="shared" si="417"/>
        <v>0</v>
      </c>
      <c r="OV112" s="49">
        <f t="shared" si="417"/>
        <v>0</v>
      </c>
      <c r="OW112" s="49">
        <f t="shared" si="417"/>
        <v>0</v>
      </c>
      <c r="OX112" s="49">
        <f t="shared" si="417"/>
        <v>0</v>
      </c>
      <c r="OY112" s="49">
        <f t="shared" si="417"/>
        <v>0</v>
      </c>
      <c r="OZ112" s="49">
        <f t="shared" si="417"/>
        <v>0</v>
      </c>
      <c r="PA112" s="49">
        <f t="shared" si="417"/>
        <v>0</v>
      </c>
      <c r="PB112" s="49">
        <f t="shared" si="417"/>
        <v>0</v>
      </c>
      <c r="PC112" s="49">
        <f t="shared" si="417"/>
        <v>0</v>
      </c>
      <c r="PD112" s="49">
        <f t="shared" si="417"/>
        <v>0</v>
      </c>
      <c r="PE112" s="49">
        <f t="shared" si="417"/>
        <v>0</v>
      </c>
      <c r="PF112" s="49">
        <f t="shared" si="417"/>
        <v>0</v>
      </c>
      <c r="PG112" s="49">
        <f t="shared" si="417"/>
        <v>0</v>
      </c>
      <c r="PH112" s="49">
        <f t="shared" si="417"/>
        <v>0</v>
      </c>
      <c r="PI112" s="49">
        <f t="shared" si="417"/>
        <v>0</v>
      </c>
      <c r="PJ112" s="49">
        <f t="shared" si="417"/>
        <v>0</v>
      </c>
      <c r="PK112" s="49">
        <f t="shared" si="417"/>
        <v>0</v>
      </c>
      <c r="PL112" s="49">
        <f t="shared" si="417"/>
        <v>0</v>
      </c>
      <c r="PM112" s="49">
        <f t="shared" si="417"/>
        <v>0</v>
      </c>
      <c r="PN112" s="49">
        <f t="shared" si="417"/>
        <v>0</v>
      </c>
      <c r="PO112" s="49">
        <f t="shared" si="417"/>
        <v>0</v>
      </c>
      <c r="PP112" s="49">
        <f t="shared" si="417"/>
        <v>0</v>
      </c>
      <c r="PQ112" s="49">
        <f t="shared" si="417"/>
        <v>0</v>
      </c>
      <c r="PR112" s="49">
        <f t="shared" si="417"/>
        <v>0</v>
      </c>
      <c r="PS112" s="49">
        <f t="shared" si="417"/>
        <v>0</v>
      </c>
      <c r="PT112" s="49">
        <f t="shared" si="417"/>
        <v>0</v>
      </c>
      <c r="PU112" s="49">
        <f t="shared" si="417"/>
        <v>0</v>
      </c>
      <c r="PV112" s="49">
        <f t="shared" si="417"/>
        <v>0</v>
      </c>
      <c r="PW112" s="49">
        <f t="shared" si="417"/>
        <v>0</v>
      </c>
      <c r="PX112" s="49">
        <f t="shared" si="417"/>
        <v>0</v>
      </c>
      <c r="PY112" s="49">
        <f t="shared" si="417"/>
        <v>0</v>
      </c>
      <c r="PZ112" s="49">
        <f t="shared" si="417"/>
        <v>0</v>
      </c>
      <c r="QA112" s="49">
        <f t="shared" si="417"/>
        <v>0</v>
      </c>
      <c r="QB112" s="49">
        <f t="shared" si="417"/>
        <v>0</v>
      </c>
      <c r="QC112" s="49">
        <f t="shared" si="417"/>
        <v>0</v>
      </c>
      <c r="QD112" s="49">
        <f t="shared" si="417"/>
        <v>0</v>
      </c>
      <c r="QE112" s="49">
        <f t="shared" si="417"/>
        <v>0</v>
      </c>
      <c r="QF112" s="49">
        <f t="shared" si="417"/>
        <v>0</v>
      </c>
      <c r="QG112" s="49">
        <f t="shared" si="417"/>
        <v>0</v>
      </c>
      <c r="QH112" s="49">
        <f t="shared" si="417"/>
        <v>0</v>
      </c>
      <c r="QI112" s="49">
        <f t="shared" ref="QI112:ST112" si="418">QI77-QI101</f>
        <v>0</v>
      </c>
      <c r="QJ112" s="49">
        <f t="shared" si="418"/>
        <v>0</v>
      </c>
      <c r="QK112" s="49">
        <f t="shared" si="418"/>
        <v>0</v>
      </c>
      <c r="QL112" s="49">
        <f t="shared" si="418"/>
        <v>0</v>
      </c>
      <c r="QM112" s="49">
        <f t="shared" si="418"/>
        <v>0</v>
      </c>
      <c r="QN112" s="49">
        <f t="shared" si="418"/>
        <v>0</v>
      </c>
      <c r="QO112" s="49">
        <f t="shared" si="418"/>
        <v>0</v>
      </c>
      <c r="QP112" s="49">
        <f t="shared" si="418"/>
        <v>0</v>
      </c>
      <c r="QQ112" s="49">
        <f t="shared" si="418"/>
        <v>0</v>
      </c>
      <c r="QR112" s="49">
        <f t="shared" si="418"/>
        <v>0</v>
      </c>
      <c r="QS112" s="49">
        <f t="shared" si="418"/>
        <v>0</v>
      </c>
      <c r="QT112" s="49">
        <f t="shared" si="418"/>
        <v>0</v>
      </c>
      <c r="QU112" s="49">
        <f t="shared" si="418"/>
        <v>0</v>
      </c>
      <c r="QV112" s="49">
        <f t="shared" si="418"/>
        <v>0</v>
      </c>
      <c r="QW112" s="49">
        <f t="shared" si="418"/>
        <v>0</v>
      </c>
      <c r="QX112" s="49">
        <f t="shared" si="418"/>
        <v>0</v>
      </c>
      <c r="QY112" s="49">
        <f t="shared" si="418"/>
        <v>0</v>
      </c>
      <c r="QZ112" s="49">
        <f t="shared" si="418"/>
        <v>0</v>
      </c>
      <c r="RA112" s="49">
        <f t="shared" si="418"/>
        <v>0</v>
      </c>
      <c r="RB112" s="49">
        <f t="shared" si="418"/>
        <v>0</v>
      </c>
      <c r="RC112" s="49">
        <f t="shared" si="418"/>
        <v>0</v>
      </c>
      <c r="RD112" s="49">
        <f t="shared" si="418"/>
        <v>0</v>
      </c>
      <c r="RE112" s="49">
        <f t="shared" si="418"/>
        <v>0</v>
      </c>
      <c r="RF112" s="49">
        <f t="shared" si="418"/>
        <v>0</v>
      </c>
      <c r="RG112" s="49">
        <f t="shared" si="418"/>
        <v>0</v>
      </c>
      <c r="RH112" s="49">
        <f t="shared" si="418"/>
        <v>0</v>
      </c>
      <c r="RI112" s="49">
        <f t="shared" si="418"/>
        <v>0</v>
      </c>
      <c r="RJ112" s="49">
        <f t="shared" si="418"/>
        <v>0</v>
      </c>
      <c r="RK112" s="49">
        <f t="shared" si="418"/>
        <v>0</v>
      </c>
      <c r="RL112" s="49">
        <f t="shared" si="418"/>
        <v>0</v>
      </c>
      <c r="RM112" s="49">
        <f t="shared" si="418"/>
        <v>0</v>
      </c>
      <c r="RN112" s="49">
        <f t="shared" si="418"/>
        <v>0</v>
      </c>
      <c r="RO112" s="49">
        <f t="shared" si="418"/>
        <v>0</v>
      </c>
      <c r="RP112" s="49">
        <f t="shared" si="418"/>
        <v>0</v>
      </c>
      <c r="RQ112" s="49">
        <f t="shared" si="418"/>
        <v>0</v>
      </c>
      <c r="RR112" s="49">
        <f t="shared" si="418"/>
        <v>0</v>
      </c>
      <c r="RS112" s="49">
        <f t="shared" si="418"/>
        <v>0</v>
      </c>
      <c r="RT112" s="49">
        <f t="shared" si="418"/>
        <v>0</v>
      </c>
      <c r="RU112" s="49">
        <f t="shared" si="418"/>
        <v>0</v>
      </c>
      <c r="RV112" s="49">
        <f t="shared" si="418"/>
        <v>0</v>
      </c>
      <c r="RW112" s="49">
        <f t="shared" si="418"/>
        <v>0</v>
      </c>
      <c r="RX112" s="49">
        <f t="shared" si="418"/>
        <v>0</v>
      </c>
      <c r="RY112" s="49">
        <f t="shared" si="418"/>
        <v>0</v>
      </c>
      <c r="RZ112" s="49">
        <f t="shared" si="418"/>
        <v>0</v>
      </c>
      <c r="SA112" s="49">
        <f t="shared" si="418"/>
        <v>0</v>
      </c>
      <c r="SB112" s="49">
        <f t="shared" si="418"/>
        <v>0</v>
      </c>
      <c r="SC112" s="49">
        <f t="shared" si="418"/>
        <v>0</v>
      </c>
      <c r="SD112" s="49">
        <f t="shared" si="418"/>
        <v>0</v>
      </c>
      <c r="SE112" s="49">
        <f t="shared" si="418"/>
        <v>0</v>
      </c>
      <c r="SF112" s="49">
        <f t="shared" si="418"/>
        <v>0</v>
      </c>
      <c r="SG112" s="49">
        <f t="shared" si="418"/>
        <v>0</v>
      </c>
      <c r="SH112" s="49">
        <f t="shared" si="418"/>
        <v>0</v>
      </c>
      <c r="SI112" s="49">
        <f t="shared" si="418"/>
        <v>0</v>
      </c>
      <c r="SJ112" s="49">
        <f t="shared" si="418"/>
        <v>0</v>
      </c>
      <c r="SK112" s="49">
        <f t="shared" si="418"/>
        <v>0</v>
      </c>
      <c r="SL112" s="49">
        <f t="shared" si="418"/>
        <v>0</v>
      </c>
      <c r="SM112" s="49">
        <f t="shared" si="418"/>
        <v>0</v>
      </c>
      <c r="SN112" s="49">
        <f t="shared" si="418"/>
        <v>0</v>
      </c>
      <c r="SO112" s="49">
        <f t="shared" si="418"/>
        <v>0</v>
      </c>
      <c r="SP112" s="49">
        <f t="shared" si="418"/>
        <v>0</v>
      </c>
      <c r="SQ112" s="49">
        <f t="shared" si="418"/>
        <v>0</v>
      </c>
      <c r="SR112" s="49">
        <f t="shared" si="418"/>
        <v>0</v>
      </c>
      <c r="SS112" s="49">
        <f t="shared" si="418"/>
        <v>0</v>
      </c>
      <c r="ST112" s="49">
        <f t="shared" si="418"/>
        <v>0</v>
      </c>
      <c r="SU112" s="49">
        <f t="shared" ref="SU112:VF112" si="419">SU77-SU101</f>
        <v>0</v>
      </c>
      <c r="SV112" s="49">
        <f t="shared" si="419"/>
        <v>0</v>
      </c>
      <c r="SW112" s="49">
        <f t="shared" si="419"/>
        <v>0</v>
      </c>
      <c r="SX112" s="49">
        <f t="shared" si="419"/>
        <v>0</v>
      </c>
      <c r="SY112" s="49">
        <f t="shared" si="419"/>
        <v>0</v>
      </c>
      <c r="SZ112" s="49">
        <f t="shared" si="419"/>
        <v>0</v>
      </c>
      <c r="TA112" s="49">
        <f t="shared" si="419"/>
        <v>0</v>
      </c>
      <c r="TB112" s="49">
        <f t="shared" si="419"/>
        <v>0</v>
      </c>
      <c r="TC112" s="49">
        <f t="shared" si="419"/>
        <v>0</v>
      </c>
      <c r="TD112" s="49">
        <f t="shared" si="419"/>
        <v>0</v>
      </c>
      <c r="TE112" s="49">
        <f t="shared" si="419"/>
        <v>0</v>
      </c>
      <c r="TF112" s="49">
        <f t="shared" si="419"/>
        <v>0</v>
      </c>
      <c r="TG112" s="49">
        <f t="shared" si="419"/>
        <v>0</v>
      </c>
      <c r="TH112" s="49">
        <f t="shared" si="419"/>
        <v>0</v>
      </c>
      <c r="TI112" s="49">
        <f t="shared" si="419"/>
        <v>0</v>
      </c>
      <c r="TJ112" s="49">
        <f t="shared" si="419"/>
        <v>0</v>
      </c>
      <c r="TK112" s="49">
        <f t="shared" si="419"/>
        <v>0</v>
      </c>
      <c r="TL112" s="49">
        <f t="shared" si="419"/>
        <v>0</v>
      </c>
      <c r="TM112" s="49">
        <f t="shared" si="419"/>
        <v>0</v>
      </c>
      <c r="TN112" s="49">
        <f t="shared" si="419"/>
        <v>0</v>
      </c>
      <c r="TO112" s="49">
        <f t="shared" si="419"/>
        <v>0</v>
      </c>
      <c r="TP112" s="49">
        <f t="shared" si="419"/>
        <v>0</v>
      </c>
      <c r="TQ112" s="49">
        <f t="shared" si="419"/>
        <v>0</v>
      </c>
      <c r="TR112" s="49">
        <f t="shared" si="419"/>
        <v>0</v>
      </c>
      <c r="TS112" s="49">
        <f t="shared" si="419"/>
        <v>0</v>
      </c>
      <c r="TT112" s="49">
        <f t="shared" si="419"/>
        <v>0</v>
      </c>
      <c r="TU112" s="49">
        <f t="shared" si="419"/>
        <v>0</v>
      </c>
      <c r="TV112" s="49">
        <f t="shared" si="419"/>
        <v>0</v>
      </c>
      <c r="TW112" s="49">
        <f t="shared" si="419"/>
        <v>0</v>
      </c>
      <c r="TX112" s="49">
        <f t="shared" si="419"/>
        <v>0</v>
      </c>
      <c r="TY112" s="49">
        <f t="shared" si="419"/>
        <v>0</v>
      </c>
      <c r="TZ112" s="49">
        <f t="shared" si="419"/>
        <v>0</v>
      </c>
      <c r="UA112" s="49">
        <f t="shared" si="419"/>
        <v>0</v>
      </c>
      <c r="UB112" s="49">
        <f t="shared" si="419"/>
        <v>0</v>
      </c>
      <c r="UC112" s="49">
        <f t="shared" si="419"/>
        <v>0</v>
      </c>
      <c r="UD112" s="49">
        <f t="shared" si="419"/>
        <v>0</v>
      </c>
      <c r="UE112" s="49">
        <f t="shared" si="419"/>
        <v>0</v>
      </c>
      <c r="UF112" s="49">
        <f t="shared" si="419"/>
        <v>0</v>
      </c>
      <c r="UG112" s="49">
        <f t="shared" si="419"/>
        <v>0</v>
      </c>
      <c r="UH112" s="49">
        <f t="shared" si="419"/>
        <v>0</v>
      </c>
      <c r="UI112" s="49">
        <f t="shared" si="419"/>
        <v>0</v>
      </c>
      <c r="UJ112" s="49">
        <f t="shared" si="419"/>
        <v>0</v>
      </c>
      <c r="UK112" s="49">
        <f t="shared" si="419"/>
        <v>0</v>
      </c>
      <c r="UL112" s="49">
        <f t="shared" si="419"/>
        <v>0</v>
      </c>
      <c r="UM112" s="49">
        <f t="shared" si="419"/>
        <v>0</v>
      </c>
      <c r="UN112" s="49">
        <f t="shared" si="419"/>
        <v>0</v>
      </c>
      <c r="UO112" s="49">
        <f t="shared" si="419"/>
        <v>0</v>
      </c>
      <c r="UP112" s="49">
        <f t="shared" si="419"/>
        <v>0</v>
      </c>
      <c r="UQ112" s="49">
        <f t="shared" si="419"/>
        <v>0</v>
      </c>
      <c r="UR112" s="49">
        <f t="shared" si="419"/>
        <v>0</v>
      </c>
      <c r="US112" s="49">
        <f t="shared" si="419"/>
        <v>0</v>
      </c>
      <c r="UT112" s="49">
        <f t="shared" si="419"/>
        <v>0</v>
      </c>
      <c r="UU112" s="49">
        <f t="shared" si="419"/>
        <v>0</v>
      </c>
      <c r="UV112" s="49">
        <f t="shared" si="419"/>
        <v>0</v>
      </c>
      <c r="UW112" s="49">
        <f t="shared" si="419"/>
        <v>0</v>
      </c>
      <c r="UX112" s="49">
        <f t="shared" si="419"/>
        <v>0</v>
      </c>
      <c r="UY112" s="49">
        <f t="shared" si="419"/>
        <v>0</v>
      </c>
      <c r="UZ112" s="49">
        <f t="shared" si="419"/>
        <v>0</v>
      </c>
      <c r="VA112" s="49">
        <f t="shared" si="419"/>
        <v>0</v>
      </c>
      <c r="VB112" s="49">
        <f t="shared" si="419"/>
        <v>0</v>
      </c>
      <c r="VC112" s="49">
        <f t="shared" si="419"/>
        <v>0</v>
      </c>
      <c r="VD112" s="49">
        <f t="shared" si="419"/>
        <v>0</v>
      </c>
      <c r="VE112" s="49">
        <f t="shared" si="419"/>
        <v>0</v>
      </c>
      <c r="VF112" s="49">
        <f t="shared" si="419"/>
        <v>0</v>
      </c>
      <c r="VG112" s="49">
        <f t="shared" ref="VG112:XR112" si="420">VG77-VG101</f>
        <v>0</v>
      </c>
      <c r="VH112" s="49">
        <f t="shared" si="420"/>
        <v>0</v>
      </c>
      <c r="VI112" s="49">
        <f t="shared" si="420"/>
        <v>0</v>
      </c>
      <c r="VJ112" s="49">
        <f t="shared" si="420"/>
        <v>0</v>
      </c>
      <c r="VK112" s="49">
        <f t="shared" si="420"/>
        <v>0</v>
      </c>
      <c r="VL112" s="49">
        <f t="shared" si="420"/>
        <v>0</v>
      </c>
      <c r="VM112" s="49">
        <f t="shared" si="420"/>
        <v>0</v>
      </c>
      <c r="VN112" s="49">
        <f t="shared" si="420"/>
        <v>0</v>
      </c>
      <c r="VO112" s="49">
        <f t="shared" si="420"/>
        <v>0</v>
      </c>
      <c r="VP112" s="49">
        <f t="shared" si="420"/>
        <v>0</v>
      </c>
      <c r="VQ112" s="49">
        <f t="shared" si="420"/>
        <v>0</v>
      </c>
      <c r="VR112" s="49">
        <f t="shared" si="420"/>
        <v>0</v>
      </c>
      <c r="VS112" s="49">
        <f t="shared" si="420"/>
        <v>0</v>
      </c>
      <c r="VT112" s="49">
        <f t="shared" si="420"/>
        <v>0</v>
      </c>
      <c r="VU112" s="49">
        <f t="shared" si="420"/>
        <v>0</v>
      </c>
      <c r="VV112" s="49">
        <f t="shared" si="420"/>
        <v>0</v>
      </c>
      <c r="VW112" s="49">
        <f t="shared" si="420"/>
        <v>0</v>
      </c>
      <c r="VX112" s="49">
        <f t="shared" si="420"/>
        <v>0</v>
      </c>
      <c r="VY112" s="49">
        <f t="shared" si="420"/>
        <v>0</v>
      </c>
      <c r="VZ112" s="49">
        <f t="shared" si="420"/>
        <v>0</v>
      </c>
      <c r="WA112" s="49">
        <f t="shared" si="420"/>
        <v>0</v>
      </c>
      <c r="WB112" s="49">
        <f t="shared" si="420"/>
        <v>0</v>
      </c>
      <c r="WC112" s="49">
        <f t="shared" si="420"/>
        <v>0</v>
      </c>
      <c r="WD112" s="49">
        <f t="shared" si="420"/>
        <v>0</v>
      </c>
      <c r="WE112" s="49">
        <f t="shared" si="420"/>
        <v>0</v>
      </c>
      <c r="WF112" s="49">
        <f t="shared" si="420"/>
        <v>0</v>
      </c>
      <c r="WG112" s="49">
        <f t="shared" si="420"/>
        <v>0</v>
      </c>
      <c r="WH112" s="49">
        <f t="shared" si="420"/>
        <v>0</v>
      </c>
      <c r="WI112" s="49">
        <f t="shared" si="420"/>
        <v>0</v>
      </c>
      <c r="WJ112" s="49">
        <f t="shared" si="420"/>
        <v>0</v>
      </c>
      <c r="WK112" s="49">
        <f t="shared" si="420"/>
        <v>0</v>
      </c>
      <c r="WL112" s="49">
        <f t="shared" si="420"/>
        <v>0</v>
      </c>
      <c r="WM112" s="49">
        <f t="shared" si="420"/>
        <v>0</v>
      </c>
      <c r="WN112" s="49">
        <f t="shared" si="420"/>
        <v>0</v>
      </c>
      <c r="WO112" s="49">
        <f t="shared" si="420"/>
        <v>0</v>
      </c>
      <c r="WP112" s="49">
        <f t="shared" si="420"/>
        <v>0</v>
      </c>
      <c r="WQ112" s="49">
        <f t="shared" si="420"/>
        <v>0</v>
      </c>
      <c r="WR112" s="49">
        <f t="shared" si="420"/>
        <v>0</v>
      </c>
      <c r="WS112" s="49">
        <f t="shared" si="420"/>
        <v>0</v>
      </c>
      <c r="WT112" s="49">
        <f t="shared" si="420"/>
        <v>0</v>
      </c>
      <c r="WU112" s="49">
        <f t="shared" si="420"/>
        <v>0</v>
      </c>
      <c r="WV112" s="49">
        <f t="shared" si="420"/>
        <v>0</v>
      </c>
      <c r="WW112" s="49">
        <f t="shared" si="420"/>
        <v>0</v>
      </c>
      <c r="WX112" s="49">
        <f t="shared" si="420"/>
        <v>0</v>
      </c>
      <c r="WY112" s="49">
        <f t="shared" si="420"/>
        <v>0</v>
      </c>
      <c r="WZ112" s="49">
        <f t="shared" si="420"/>
        <v>0</v>
      </c>
      <c r="XA112" s="49">
        <f t="shared" si="420"/>
        <v>0</v>
      </c>
      <c r="XB112" s="49">
        <f t="shared" si="420"/>
        <v>0</v>
      </c>
      <c r="XC112" s="49">
        <f t="shared" si="420"/>
        <v>0</v>
      </c>
      <c r="XD112" s="49">
        <f t="shared" si="420"/>
        <v>0</v>
      </c>
      <c r="XE112" s="49">
        <f t="shared" si="420"/>
        <v>0</v>
      </c>
      <c r="XF112" s="49">
        <f t="shared" si="420"/>
        <v>0</v>
      </c>
      <c r="XG112" s="49">
        <f t="shared" si="420"/>
        <v>0</v>
      </c>
      <c r="XH112" s="49">
        <f t="shared" si="420"/>
        <v>0</v>
      </c>
      <c r="XI112" s="49">
        <f t="shared" si="420"/>
        <v>0</v>
      </c>
      <c r="XJ112" s="49">
        <f t="shared" si="420"/>
        <v>0</v>
      </c>
      <c r="XK112" s="49">
        <f t="shared" si="420"/>
        <v>0</v>
      </c>
      <c r="XL112" s="49">
        <f t="shared" si="420"/>
        <v>0</v>
      </c>
      <c r="XM112" s="49">
        <f t="shared" si="420"/>
        <v>0</v>
      </c>
      <c r="XN112" s="49">
        <f t="shared" si="420"/>
        <v>0</v>
      </c>
      <c r="XO112" s="49">
        <f t="shared" si="420"/>
        <v>0</v>
      </c>
      <c r="XP112" s="49">
        <f t="shared" si="420"/>
        <v>0</v>
      </c>
      <c r="XQ112" s="49">
        <f t="shared" si="420"/>
        <v>0</v>
      </c>
      <c r="XR112" s="49">
        <f t="shared" si="420"/>
        <v>0</v>
      </c>
      <c r="XS112" s="49">
        <f t="shared" ref="XS112:AAD112" si="421">XS77-XS101</f>
        <v>0</v>
      </c>
      <c r="XT112" s="49">
        <f t="shared" si="421"/>
        <v>0</v>
      </c>
      <c r="XU112" s="49">
        <f t="shared" si="421"/>
        <v>0</v>
      </c>
      <c r="XV112" s="49">
        <f t="shared" si="421"/>
        <v>0</v>
      </c>
      <c r="XW112" s="49">
        <f t="shared" si="421"/>
        <v>0</v>
      </c>
      <c r="XX112" s="49">
        <f t="shared" si="421"/>
        <v>0</v>
      </c>
      <c r="XY112" s="49">
        <f t="shared" si="421"/>
        <v>0</v>
      </c>
      <c r="XZ112" s="49">
        <f t="shared" si="421"/>
        <v>0</v>
      </c>
      <c r="YA112" s="49">
        <f t="shared" si="421"/>
        <v>0</v>
      </c>
      <c r="YB112" s="49">
        <f t="shared" si="421"/>
        <v>0</v>
      </c>
      <c r="YC112" s="49">
        <f t="shared" si="421"/>
        <v>0</v>
      </c>
      <c r="YD112" s="49">
        <f t="shared" si="421"/>
        <v>0</v>
      </c>
      <c r="YE112" s="49">
        <f t="shared" si="421"/>
        <v>0</v>
      </c>
      <c r="YF112" s="49">
        <f t="shared" si="421"/>
        <v>0</v>
      </c>
      <c r="YG112" s="49">
        <f t="shared" si="421"/>
        <v>0</v>
      </c>
      <c r="YH112" s="49">
        <f t="shared" si="421"/>
        <v>0</v>
      </c>
      <c r="YI112" s="49">
        <f t="shared" si="421"/>
        <v>0</v>
      </c>
      <c r="YJ112" s="49">
        <f t="shared" si="421"/>
        <v>0</v>
      </c>
      <c r="YK112" s="49">
        <f t="shared" si="421"/>
        <v>0</v>
      </c>
      <c r="YL112" s="49">
        <f t="shared" si="421"/>
        <v>0</v>
      </c>
      <c r="YM112" s="49">
        <f t="shared" si="421"/>
        <v>0</v>
      </c>
      <c r="YN112" s="49">
        <f t="shared" si="421"/>
        <v>0</v>
      </c>
      <c r="YO112" s="49">
        <f t="shared" si="421"/>
        <v>0</v>
      </c>
      <c r="YP112" s="49">
        <f t="shared" si="421"/>
        <v>0</v>
      </c>
      <c r="YQ112" s="49">
        <f t="shared" si="421"/>
        <v>0</v>
      </c>
      <c r="YR112" s="49">
        <f t="shared" si="421"/>
        <v>0</v>
      </c>
      <c r="YS112" s="49">
        <f t="shared" si="421"/>
        <v>0</v>
      </c>
      <c r="YT112" s="49">
        <f t="shared" si="421"/>
        <v>0</v>
      </c>
      <c r="YU112" s="49">
        <f t="shared" si="421"/>
        <v>0</v>
      </c>
      <c r="YV112" s="49">
        <f t="shared" si="421"/>
        <v>0</v>
      </c>
      <c r="YW112" s="49">
        <f t="shared" si="421"/>
        <v>0</v>
      </c>
      <c r="YX112" s="49">
        <f t="shared" si="421"/>
        <v>0</v>
      </c>
      <c r="YY112" s="49">
        <f t="shared" si="421"/>
        <v>0</v>
      </c>
      <c r="YZ112" s="49">
        <f t="shared" si="421"/>
        <v>0</v>
      </c>
      <c r="ZA112" s="49">
        <f t="shared" si="421"/>
        <v>0</v>
      </c>
      <c r="ZB112" s="49">
        <f t="shared" si="421"/>
        <v>0</v>
      </c>
      <c r="ZC112" s="49">
        <f t="shared" si="421"/>
        <v>0</v>
      </c>
      <c r="ZD112" s="49">
        <f t="shared" si="421"/>
        <v>0</v>
      </c>
      <c r="ZE112" s="49">
        <f t="shared" si="421"/>
        <v>0</v>
      </c>
      <c r="ZF112" s="49">
        <f t="shared" si="421"/>
        <v>0</v>
      </c>
      <c r="ZG112" s="49">
        <f t="shared" si="421"/>
        <v>0</v>
      </c>
      <c r="ZH112" s="49">
        <f t="shared" si="421"/>
        <v>0</v>
      </c>
      <c r="ZI112" s="49">
        <f t="shared" si="421"/>
        <v>0</v>
      </c>
      <c r="ZJ112" s="49">
        <f t="shared" si="421"/>
        <v>0</v>
      </c>
      <c r="ZK112" s="49">
        <f t="shared" si="421"/>
        <v>0</v>
      </c>
      <c r="ZL112" s="49">
        <f t="shared" si="421"/>
        <v>0</v>
      </c>
      <c r="ZM112" s="49">
        <f t="shared" si="421"/>
        <v>0</v>
      </c>
      <c r="ZN112" s="49">
        <f t="shared" si="421"/>
        <v>0</v>
      </c>
      <c r="ZO112" s="49">
        <f t="shared" si="421"/>
        <v>0</v>
      </c>
      <c r="ZP112" s="49">
        <f t="shared" si="421"/>
        <v>0</v>
      </c>
      <c r="ZQ112" s="49">
        <f t="shared" si="421"/>
        <v>0</v>
      </c>
      <c r="ZR112" s="49">
        <f t="shared" si="421"/>
        <v>0</v>
      </c>
      <c r="ZS112" s="49">
        <f t="shared" si="421"/>
        <v>0</v>
      </c>
      <c r="ZT112" s="49">
        <f t="shared" si="421"/>
        <v>0</v>
      </c>
      <c r="ZU112" s="49">
        <f t="shared" si="421"/>
        <v>0</v>
      </c>
      <c r="ZV112" s="49">
        <f t="shared" si="421"/>
        <v>0</v>
      </c>
      <c r="ZW112" s="49">
        <f t="shared" si="421"/>
        <v>0</v>
      </c>
      <c r="ZX112" s="49">
        <f t="shared" si="421"/>
        <v>0</v>
      </c>
      <c r="ZY112" s="49">
        <f t="shared" si="421"/>
        <v>0</v>
      </c>
      <c r="ZZ112" s="49">
        <f t="shared" si="421"/>
        <v>0</v>
      </c>
      <c r="AAA112" s="49">
        <f t="shared" si="421"/>
        <v>0</v>
      </c>
      <c r="AAB112" s="49">
        <f t="shared" si="421"/>
        <v>0</v>
      </c>
      <c r="AAC112" s="49">
        <f t="shared" si="421"/>
        <v>0</v>
      </c>
      <c r="AAD112" s="49">
        <f t="shared" si="421"/>
        <v>0</v>
      </c>
      <c r="AAE112" s="49">
        <f t="shared" ref="AAE112:ACP112" si="422">AAE77-AAE101</f>
        <v>0</v>
      </c>
      <c r="AAF112" s="49">
        <f t="shared" si="422"/>
        <v>0</v>
      </c>
      <c r="AAG112" s="49">
        <f t="shared" si="422"/>
        <v>0</v>
      </c>
      <c r="AAH112" s="49">
        <f t="shared" si="422"/>
        <v>0</v>
      </c>
      <c r="AAI112" s="49">
        <f t="shared" si="422"/>
        <v>0</v>
      </c>
      <c r="AAJ112" s="49">
        <f t="shared" si="422"/>
        <v>0</v>
      </c>
      <c r="AAK112" s="49">
        <f t="shared" si="422"/>
        <v>0</v>
      </c>
      <c r="AAL112" s="49">
        <f t="shared" si="422"/>
        <v>0</v>
      </c>
      <c r="AAM112" s="49">
        <f t="shared" si="422"/>
        <v>0</v>
      </c>
      <c r="AAN112" s="49">
        <f t="shared" si="422"/>
        <v>0</v>
      </c>
      <c r="AAO112" s="49">
        <f t="shared" si="422"/>
        <v>0</v>
      </c>
      <c r="AAP112" s="49">
        <f t="shared" si="422"/>
        <v>0</v>
      </c>
      <c r="AAQ112" s="49">
        <f t="shared" si="422"/>
        <v>0</v>
      </c>
      <c r="AAR112" s="49">
        <f t="shared" si="422"/>
        <v>0</v>
      </c>
      <c r="AAS112" s="49">
        <f t="shared" si="422"/>
        <v>0</v>
      </c>
      <c r="AAT112" s="49">
        <f t="shared" si="422"/>
        <v>0</v>
      </c>
      <c r="AAU112" s="49">
        <f t="shared" si="422"/>
        <v>0</v>
      </c>
      <c r="AAV112" s="49">
        <f t="shared" si="422"/>
        <v>0</v>
      </c>
      <c r="AAW112" s="49">
        <f t="shared" si="422"/>
        <v>0</v>
      </c>
      <c r="AAX112" s="49">
        <f t="shared" si="422"/>
        <v>0</v>
      </c>
      <c r="AAY112" s="49">
        <f t="shared" si="422"/>
        <v>0</v>
      </c>
      <c r="AAZ112" s="49">
        <f t="shared" si="422"/>
        <v>0</v>
      </c>
      <c r="ABA112" s="49">
        <f t="shared" si="422"/>
        <v>0</v>
      </c>
      <c r="ABB112" s="49">
        <f t="shared" si="422"/>
        <v>0</v>
      </c>
      <c r="ABC112" s="49">
        <f t="shared" si="422"/>
        <v>0</v>
      </c>
      <c r="ABD112" s="49">
        <f t="shared" si="422"/>
        <v>0</v>
      </c>
      <c r="ABE112" s="49">
        <f t="shared" si="422"/>
        <v>0</v>
      </c>
      <c r="ABF112" s="49">
        <f t="shared" si="422"/>
        <v>0</v>
      </c>
      <c r="ABG112" s="49">
        <f t="shared" si="422"/>
        <v>0</v>
      </c>
      <c r="ABH112" s="49">
        <f t="shared" si="422"/>
        <v>0</v>
      </c>
      <c r="ABI112" s="49">
        <f t="shared" si="422"/>
        <v>0</v>
      </c>
      <c r="ABJ112" s="49">
        <f t="shared" si="422"/>
        <v>0</v>
      </c>
      <c r="ABK112" s="49">
        <f t="shared" si="422"/>
        <v>0</v>
      </c>
      <c r="ABL112" s="49">
        <f t="shared" si="422"/>
        <v>0</v>
      </c>
      <c r="ABM112" s="49">
        <f t="shared" si="422"/>
        <v>0</v>
      </c>
      <c r="ABN112" s="49">
        <f t="shared" si="422"/>
        <v>0</v>
      </c>
      <c r="ABO112" s="49">
        <f t="shared" si="422"/>
        <v>0</v>
      </c>
      <c r="ABP112" s="49">
        <f t="shared" si="422"/>
        <v>0</v>
      </c>
      <c r="ABQ112" s="49">
        <f t="shared" si="422"/>
        <v>0</v>
      </c>
      <c r="ABR112" s="49">
        <f t="shared" si="422"/>
        <v>0</v>
      </c>
      <c r="ABS112" s="49">
        <f t="shared" si="422"/>
        <v>0</v>
      </c>
      <c r="ABT112" s="49">
        <f t="shared" si="422"/>
        <v>0</v>
      </c>
      <c r="ABU112" s="49">
        <f t="shared" si="422"/>
        <v>0</v>
      </c>
      <c r="ABV112" s="49">
        <f t="shared" si="422"/>
        <v>0</v>
      </c>
      <c r="ABW112" s="49">
        <f t="shared" si="422"/>
        <v>0</v>
      </c>
      <c r="ABX112" s="49">
        <f t="shared" si="422"/>
        <v>0</v>
      </c>
      <c r="ABY112" s="49">
        <f t="shared" si="422"/>
        <v>0</v>
      </c>
      <c r="ABZ112" s="49">
        <f t="shared" si="422"/>
        <v>0</v>
      </c>
      <c r="ACA112" s="49">
        <f t="shared" si="422"/>
        <v>0</v>
      </c>
      <c r="ACB112" s="49">
        <f t="shared" si="422"/>
        <v>0</v>
      </c>
      <c r="ACC112" s="49">
        <f t="shared" si="422"/>
        <v>0</v>
      </c>
      <c r="ACD112" s="49">
        <f t="shared" si="422"/>
        <v>0</v>
      </c>
      <c r="ACE112" s="49">
        <f t="shared" si="422"/>
        <v>0</v>
      </c>
      <c r="ACF112" s="49">
        <f t="shared" si="422"/>
        <v>0</v>
      </c>
      <c r="ACG112" s="49">
        <f t="shared" si="422"/>
        <v>0</v>
      </c>
      <c r="ACH112" s="49">
        <f t="shared" si="422"/>
        <v>0</v>
      </c>
      <c r="ACI112" s="49">
        <f t="shared" si="422"/>
        <v>0</v>
      </c>
      <c r="ACJ112" s="49">
        <f t="shared" si="422"/>
        <v>0</v>
      </c>
      <c r="ACK112" s="49">
        <f t="shared" si="422"/>
        <v>0</v>
      </c>
      <c r="ACL112" s="49">
        <f t="shared" si="422"/>
        <v>0</v>
      </c>
      <c r="ACM112" s="49">
        <f t="shared" si="422"/>
        <v>0</v>
      </c>
      <c r="ACN112" s="49">
        <f t="shared" si="422"/>
        <v>0</v>
      </c>
      <c r="ACO112" s="49">
        <f t="shared" si="422"/>
        <v>0</v>
      </c>
      <c r="ACP112" s="49">
        <f t="shared" si="422"/>
        <v>0</v>
      </c>
      <c r="ACQ112" s="49">
        <f t="shared" ref="ACQ112:AFB112" si="423">ACQ77-ACQ101</f>
        <v>0</v>
      </c>
      <c r="ACR112" s="49">
        <f t="shared" si="423"/>
        <v>0</v>
      </c>
      <c r="ACS112" s="49">
        <f t="shared" si="423"/>
        <v>0</v>
      </c>
      <c r="ACT112" s="49">
        <f t="shared" si="423"/>
        <v>0</v>
      </c>
      <c r="ACU112" s="49">
        <f t="shared" si="423"/>
        <v>0</v>
      </c>
      <c r="ACV112" s="49">
        <f t="shared" si="423"/>
        <v>0</v>
      </c>
      <c r="ACW112" s="49">
        <f t="shared" si="423"/>
        <v>0</v>
      </c>
      <c r="ACX112" s="49">
        <f t="shared" si="423"/>
        <v>0</v>
      </c>
      <c r="ACY112" s="49">
        <f t="shared" si="423"/>
        <v>0</v>
      </c>
      <c r="ACZ112" s="49">
        <f t="shared" si="423"/>
        <v>0</v>
      </c>
      <c r="ADA112" s="49">
        <f t="shared" si="423"/>
        <v>0</v>
      </c>
      <c r="ADB112" s="49">
        <f t="shared" si="423"/>
        <v>0</v>
      </c>
      <c r="ADC112" s="49">
        <f t="shared" si="423"/>
        <v>0</v>
      </c>
      <c r="ADD112" s="49">
        <f t="shared" si="423"/>
        <v>0</v>
      </c>
      <c r="ADE112" s="49">
        <f t="shared" si="423"/>
        <v>0</v>
      </c>
      <c r="ADF112" s="49">
        <f t="shared" si="423"/>
        <v>0</v>
      </c>
      <c r="ADG112" s="49">
        <f t="shared" si="423"/>
        <v>0</v>
      </c>
      <c r="ADH112" s="49">
        <f t="shared" si="423"/>
        <v>0</v>
      </c>
      <c r="ADI112" s="49">
        <f t="shared" si="423"/>
        <v>0</v>
      </c>
      <c r="ADJ112" s="49">
        <f t="shared" si="423"/>
        <v>0</v>
      </c>
      <c r="ADK112" s="49">
        <f t="shared" si="423"/>
        <v>0</v>
      </c>
      <c r="ADL112" s="49">
        <f t="shared" si="423"/>
        <v>0</v>
      </c>
      <c r="ADM112" s="49">
        <f t="shared" si="423"/>
        <v>0</v>
      </c>
      <c r="ADN112" s="49">
        <f t="shared" si="423"/>
        <v>0</v>
      </c>
      <c r="ADO112" s="49">
        <f t="shared" si="423"/>
        <v>0</v>
      </c>
      <c r="ADP112" s="49">
        <f t="shared" si="423"/>
        <v>0</v>
      </c>
      <c r="ADQ112" s="49">
        <f t="shared" si="423"/>
        <v>0</v>
      </c>
      <c r="ADR112" s="49">
        <f t="shared" si="423"/>
        <v>0</v>
      </c>
      <c r="ADS112" s="49">
        <f t="shared" si="423"/>
        <v>0</v>
      </c>
      <c r="ADT112" s="49">
        <f t="shared" si="423"/>
        <v>0</v>
      </c>
      <c r="ADU112" s="49">
        <f t="shared" si="423"/>
        <v>0</v>
      </c>
      <c r="ADV112" s="49">
        <f t="shared" si="423"/>
        <v>0</v>
      </c>
      <c r="ADW112" s="49">
        <f t="shared" si="423"/>
        <v>0</v>
      </c>
      <c r="ADX112" s="49">
        <f t="shared" si="423"/>
        <v>0</v>
      </c>
      <c r="ADY112" s="49">
        <f t="shared" si="423"/>
        <v>0</v>
      </c>
      <c r="ADZ112" s="49">
        <f t="shared" si="423"/>
        <v>0</v>
      </c>
      <c r="AEA112" s="49">
        <f t="shared" si="423"/>
        <v>0</v>
      </c>
      <c r="AEB112" s="49">
        <f t="shared" si="423"/>
        <v>0</v>
      </c>
      <c r="AEC112" s="49">
        <f t="shared" si="423"/>
        <v>0</v>
      </c>
      <c r="AED112" s="49">
        <f t="shared" si="423"/>
        <v>0</v>
      </c>
      <c r="AEE112" s="49">
        <f t="shared" si="423"/>
        <v>0</v>
      </c>
      <c r="AEF112" s="49">
        <f t="shared" si="423"/>
        <v>0</v>
      </c>
      <c r="AEG112" s="49">
        <f t="shared" si="423"/>
        <v>0</v>
      </c>
      <c r="AEH112" s="49">
        <f t="shared" si="423"/>
        <v>0</v>
      </c>
      <c r="AEI112" s="49">
        <f t="shared" si="423"/>
        <v>0</v>
      </c>
      <c r="AEJ112" s="49">
        <f t="shared" si="423"/>
        <v>0</v>
      </c>
      <c r="AEK112" s="49">
        <f t="shared" si="423"/>
        <v>0</v>
      </c>
      <c r="AEL112" s="49">
        <f t="shared" si="423"/>
        <v>0</v>
      </c>
      <c r="AEM112" s="49">
        <f t="shared" si="423"/>
        <v>0</v>
      </c>
      <c r="AEN112" s="49">
        <f t="shared" si="423"/>
        <v>0</v>
      </c>
      <c r="AEO112" s="49">
        <f t="shared" si="423"/>
        <v>0</v>
      </c>
      <c r="AEP112" s="49">
        <f t="shared" si="423"/>
        <v>0</v>
      </c>
      <c r="AEQ112" s="49">
        <f t="shared" si="423"/>
        <v>0</v>
      </c>
      <c r="AER112" s="49">
        <f t="shared" si="423"/>
        <v>0</v>
      </c>
      <c r="AES112" s="49">
        <f t="shared" si="423"/>
        <v>0</v>
      </c>
      <c r="AET112" s="49">
        <f t="shared" si="423"/>
        <v>0</v>
      </c>
      <c r="AEU112" s="49">
        <f t="shared" si="423"/>
        <v>0</v>
      </c>
      <c r="AEV112" s="49">
        <f t="shared" si="423"/>
        <v>0</v>
      </c>
      <c r="AEW112" s="49">
        <f t="shared" si="423"/>
        <v>0</v>
      </c>
      <c r="AEX112" s="49">
        <f t="shared" si="423"/>
        <v>0</v>
      </c>
      <c r="AEY112" s="49">
        <f t="shared" si="423"/>
        <v>0</v>
      </c>
      <c r="AEZ112" s="49">
        <f t="shared" si="423"/>
        <v>0</v>
      </c>
      <c r="AFA112" s="49">
        <f t="shared" si="423"/>
        <v>0</v>
      </c>
      <c r="AFB112" s="49">
        <f t="shared" si="423"/>
        <v>0</v>
      </c>
      <c r="AFC112" s="49">
        <f t="shared" ref="AFC112:AHN112" si="424">AFC77-AFC101</f>
        <v>0</v>
      </c>
      <c r="AFD112" s="49">
        <f t="shared" si="424"/>
        <v>0</v>
      </c>
      <c r="AFE112" s="49">
        <f t="shared" si="424"/>
        <v>0</v>
      </c>
      <c r="AFF112" s="49">
        <f t="shared" si="424"/>
        <v>0</v>
      </c>
      <c r="AFG112" s="49">
        <f t="shared" si="424"/>
        <v>0</v>
      </c>
      <c r="AFH112" s="49">
        <f t="shared" si="424"/>
        <v>0</v>
      </c>
      <c r="AFI112" s="49">
        <f t="shared" si="424"/>
        <v>0</v>
      </c>
      <c r="AFJ112" s="49">
        <f t="shared" si="424"/>
        <v>0</v>
      </c>
      <c r="AFK112" s="49">
        <f t="shared" si="424"/>
        <v>0</v>
      </c>
      <c r="AFL112" s="49">
        <f t="shared" si="424"/>
        <v>0</v>
      </c>
      <c r="AFM112" s="49">
        <f t="shared" si="424"/>
        <v>0</v>
      </c>
      <c r="AFN112" s="49">
        <f t="shared" si="424"/>
        <v>0</v>
      </c>
      <c r="AFO112" s="49">
        <f t="shared" si="424"/>
        <v>0</v>
      </c>
      <c r="AFP112" s="49">
        <f t="shared" si="424"/>
        <v>0</v>
      </c>
      <c r="AFQ112" s="49">
        <f t="shared" si="424"/>
        <v>0</v>
      </c>
      <c r="AFR112" s="49">
        <f t="shared" si="424"/>
        <v>0</v>
      </c>
      <c r="AFS112" s="49">
        <f t="shared" si="424"/>
        <v>0</v>
      </c>
      <c r="AFT112" s="49">
        <f t="shared" si="424"/>
        <v>0</v>
      </c>
      <c r="AFU112" s="49">
        <f t="shared" si="424"/>
        <v>0</v>
      </c>
      <c r="AFV112" s="49">
        <f t="shared" si="424"/>
        <v>0</v>
      </c>
      <c r="AFW112" s="49">
        <f t="shared" si="424"/>
        <v>0</v>
      </c>
      <c r="AFX112" s="49">
        <f t="shared" si="424"/>
        <v>0</v>
      </c>
      <c r="AFY112" s="49">
        <f t="shared" si="424"/>
        <v>0</v>
      </c>
      <c r="AFZ112" s="49">
        <f t="shared" si="424"/>
        <v>0</v>
      </c>
      <c r="AGA112" s="49">
        <f t="shared" si="424"/>
        <v>0</v>
      </c>
      <c r="AGB112" s="49">
        <f t="shared" si="424"/>
        <v>0</v>
      </c>
      <c r="AGC112" s="49">
        <f t="shared" si="424"/>
        <v>0</v>
      </c>
      <c r="AGD112" s="49">
        <f t="shared" si="424"/>
        <v>0</v>
      </c>
      <c r="AGE112" s="49">
        <f t="shared" si="424"/>
        <v>0</v>
      </c>
      <c r="AGF112" s="49">
        <f t="shared" si="424"/>
        <v>0</v>
      </c>
      <c r="AGG112" s="49">
        <f t="shared" si="424"/>
        <v>0</v>
      </c>
      <c r="AGH112" s="49">
        <f t="shared" si="424"/>
        <v>0</v>
      </c>
      <c r="AGI112" s="49">
        <f t="shared" si="424"/>
        <v>0</v>
      </c>
      <c r="AGJ112" s="49">
        <f t="shared" si="424"/>
        <v>0</v>
      </c>
      <c r="AGK112" s="49">
        <f t="shared" si="424"/>
        <v>0</v>
      </c>
      <c r="AGL112" s="49">
        <f t="shared" si="424"/>
        <v>0</v>
      </c>
      <c r="AGM112" s="49">
        <f t="shared" si="424"/>
        <v>0</v>
      </c>
      <c r="AGN112" s="49">
        <f t="shared" si="424"/>
        <v>0</v>
      </c>
      <c r="AGO112" s="49">
        <f t="shared" si="424"/>
        <v>0</v>
      </c>
      <c r="AGP112" s="49">
        <f t="shared" si="424"/>
        <v>0</v>
      </c>
      <c r="AGQ112" s="49">
        <f t="shared" si="424"/>
        <v>0</v>
      </c>
      <c r="AGR112" s="49">
        <f t="shared" si="424"/>
        <v>0</v>
      </c>
      <c r="AGS112" s="49">
        <f t="shared" si="424"/>
        <v>0</v>
      </c>
      <c r="AGT112" s="49">
        <f t="shared" si="424"/>
        <v>0</v>
      </c>
      <c r="AGU112" s="49">
        <f t="shared" si="424"/>
        <v>0</v>
      </c>
      <c r="AGV112" s="49">
        <f t="shared" si="424"/>
        <v>0</v>
      </c>
      <c r="AGW112" s="49">
        <f t="shared" si="424"/>
        <v>0</v>
      </c>
      <c r="AGX112" s="49">
        <f t="shared" si="424"/>
        <v>0</v>
      </c>
      <c r="AGY112" s="49">
        <f t="shared" si="424"/>
        <v>0</v>
      </c>
      <c r="AGZ112" s="49">
        <f t="shared" si="424"/>
        <v>0</v>
      </c>
      <c r="AHA112" s="49">
        <f t="shared" si="424"/>
        <v>0</v>
      </c>
      <c r="AHB112" s="49">
        <f t="shared" si="424"/>
        <v>0</v>
      </c>
      <c r="AHC112" s="49">
        <f t="shared" si="424"/>
        <v>0</v>
      </c>
      <c r="AHD112" s="49">
        <f t="shared" si="424"/>
        <v>0</v>
      </c>
      <c r="AHE112" s="49">
        <f t="shared" si="424"/>
        <v>0</v>
      </c>
      <c r="AHF112" s="49">
        <f t="shared" si="424"/>
        <v>0</v>
      </c>
      <c r="AHG112" s="49">
        <f t="shared" si="424"/>
        <v>0</v>
      </c>
      <c r="AHH112" s="49">
        <f t="shared" si="424"/>
        <v>0</v>
      </c>
      <c r="AHI112" s="49">
        <f t="shared" si="424"/>
        <v>0</v>
      </c>
      <c r="AHJ112" s="49">
        <f t="shared" si="424"/>
        <v>0</v>
      </c>
      <c r="AHK112" s="49">
        <f t="shared" si="424"/>
        <v>0</v>
      </c>
      <c r="AHL112" s="49">
        <f t="shared" si="424"/>
        <v>0</v>
      </c>
      <c r="AHM112" s="49">
        <f t="shared" si="424"/>
        <v>0</v>
      </c>
      <c r="AHN112" s="49">
        <f t="shared" si="424"/>
        <v>0</v>
      </c>
      <c r="AHO112" s="49">
        <f t="shared" ref="AHO112:AJZ112" si="425">AHO77-AHO101</f>
        <v>0</v>
      </c>
      <c r="AHP112" s="49">
        <f t="shared" si="425"/>
        <v>0</v>
      </c>
      <c r="AHQ112" s="49">
        <f t="shared" si="425"/>
        <v>0</v>
      </c>
      <c r="AHR112" s="49">
        <f t="shared" si="425"/>
        <v>0</v>
      </c>
      <c r="AHS112" s="49">
        <f t="shared" si="425"/>
        <v>0</v>
      </c>
      <c r="AHT112" s="49">
        <f t="shared" si="425"/>
        <v>0</v>
      </c>
      <c r="AHU112" s="49">
        <f t="shared" si="425"/>
        <v>0</v>
      </c>
      <c r="AHV112" s="49">
        <f t="shared" si="425"/>
        <v>0</v>
      </c>
      <c r="AHW112" s="49">
        <f t="shared" si="425"/>
        <v>0</v>
      </c>
      <c r="AHX112" s="49">
        <f t="shared" si="425"/>
        <v>0</v>
      </c>
      <c r="AHY112" s="49">
        <f t="shared" si="425"/>
        <v>0</v>
      </c>
      <c r="AHZ112" s="49">
        <f t="shared" si="425"/>
        <v>0</v>
      </c>
      <c r="AIA112" s="49">
        <f t="shared" si="425"/>
        <v>0</v>
      </c>
      <c r="AIB112" s="49">
        <f t="shared" si="425"/>
        <v>0</v>
      </c>
      <c r="AIC112" s="49">
        <f t="shared" si="425"/>
        <v>0</v>
      </c>
      <c r="AID112" s="49">
        <f t="shared" si="425"/>
        <v>0</v>
      </c>
      <c r="AIE112" s="49">
        <f t="shared" si="425"/>
        <v>0</v>
      </c>
      <c r="AIF112" s="49">
        <f t="shared" si="425"/>
        <v>0</v>
      </c>
      <c r="AIG112" s="49">
        <f t="shared" si="425"/>
        <v>0</v>
      </c>
      <c r="AIH112" s="49">
        <f t="shared" si="425"/>
        <v>0</v>
      </c>
      <c r="AII112" s="49">
        <f t="shared" si="425"/>
        <v>0</v>
      </c>
      <c r="AIJ112" s="49">
        <f t="shared" si="425"/>
        <v>0</v>
      </c>
      <c r="AIK112" s="49">
        <f t="shared" si="425"/>
        <v>0</v>
      </c>
      <c r="AIL112" s="49">
        <f t="shared" si="425"/>
        <v>0</v>
      </c>
      <c r="AIM112" s="49">
        <f t="shared" si="425"/>
        <v>0</v>
      </c>
      <c r="AIN112" s="49">
        <f t="shared" si="425"/>
        <v>0</v>
      </c>
      <c r="AIO112" s="49">
        <f t="shared" si="425"/>
        <v>0</v>
      </c>
      <c r="AIP112" s="49">
        <f t="shared" si="425"/>
        <v>0</v>
      </c>
      <c r="AIQ112" s="49">
        <f t="shared" si="425"/>
        <v>0</v>
      </c>
      <c r="AIR112" s="49">
        <f t="shared" si="425"/>
        <v>0</v>
      </c>
      <c r="AIS112" s="49">
        <f t="shared" si="425"/>
        <v>0</v>
      </c>
      <c r="AIT112" s="49">
        <f t="shared" si="425"/>
        <v>0</v>
      </c>
      <c r="AIU112" s="49">
        <f t="shared" si="425"/>
        <v>0</v>
      </c>
      <c r="AIV112" s="49">
        <f t="shared" si="425"/>
        <v>0</v>
      </c>
      <c r="AIW112" s="49">
        <f t="shared" si="425"/>
        <v>0</v>
      </c>
      <c r="AIX112" s="49">
        <f t="shared" si="425"/>
        <v>0</v>
      </c>
      <c r="AIY112" s="49">
        <f t="shared" si="425"/>
        <v>0</v>
      </c>
      <c r="AIZ112" s="49">
        <f t="shared" si="425"/>
        <v>0</v>
      </c>
      <c r="AJA112" s="49">
        <f t="shared" si="425"/>
        <v>0</v>
      </c>
      <c r="AJB112" s="49">
        <f t="shared" si="425"/>
        <v>0</v>
      </c>
      <c r="AJC112" s="49">
        <f t="shared" si="425"/>
        <v>0</v>
      </c>
      <c r="AJD112" s="49">
        <f t="shared" si="425"/>
        <v>0</v>
      </c>
      <c r="AJE112" s="49">
        <f t="shared" si="425"/>
        <v>0</v>
      </c>
      <c r="AJF112" s="49">
        <f t="shared" si="425"/>
        <v>0</v>
      </c>
      <c r="AJG112" s="49">
        <f t="shared" si="425"/>
        <v>0</v>
      </c>
      <c r="AJH112" s="49">
        <f t="shared" si="425"/>
        <v>0</v>
      </c>
      <c r="AJI112" s="49">
        <f t="shared" si="425"/>
        <v>0</v>
      </c>
      <c r="AJJ112" s="49">
        <f t="shared" si="425"/>
        <v>0</v>
      </c>
      <c r="AJK112" s="49">
        <f t="shared" si="425"/>
        <v>0</v>
      </c>
      <c r="AJL112" s="49">
        <f t="shared" si="425"/>
        <v>0</v>
      </c>
      <c r="AJM112" s="49">
        <f t="shared" si="425"/>
        <v>0</v>
      </c>
      <c r="AJN112" s="49">
        <f t="shared" si="425"/>
        <v>0</v>
      </c>
      <c r="AJO112" s="49">
        <f t="shared" si="425"/>
        <v>0</v>
      </c>
      <c r="AJP112" s="49">
        <f t="shared" si="425"/>
        <v>0</v>
      </c>
      <c r="AJQ112" s="49">
        <f t="shared" si="425"/>
        <v>0</v>
      </c>
      <c r="AJR112" s="49">
        <f t="shared" si="425"/>
        <v>0</v>
      </c>
      <c r="AJS112" s="49">
        <f t="shared" si="425"/>
        <v>0</v>
      </c>
      <c r="AJT112" s="49">
        <f t="shared" si="425"/>
        <v>0</v>
      </c>
      <c r="AJU112" s="49">
        <f t="shared" si="425"/>
        <v>0</v>
      </c>
      <c r="AJV112" s="49">
        <f t="shared" si="425"/>
        <v>0</v>
      </c>
      <c r="AJW112" s="49">
        <f t="shared" si="425"/>
        <v>0</v>
      </c>
      <c r="AJX112" s="49">
        <f t="shared" si="425"/>
        <v>0</v>
      </c>
      <c r="AJY112" s="49">
        <f t="shared" si="425"/>
        <v>0</v>
      </c>
      <c r="AJZ112" s="49">
        <f t="shared" si="425"/>
        <v>0</v>
      </c>
      <c r="AKA112" s="49">
        <f t="shared" ref="AKA112:AML112" si="426">AKA77-AKA101</f>
        <v>0</v>
      </c>
      <c r="AKB112" s="49">
        <f t="shared" si="426"/>
        <v>0</v>
      </c>
      <c r="AKC112" s="49">
        <f t="shared" si="426"/>
        <v>0</v>
      </c>
      <c r="AKD112" s="49">
        <f t="shared" si="426"/>
        <v>0</v>
      </c>
      <c r="AKE112" s="49">
        <f t="shared" si="426"/>
        <v>0</v>
      </c>
      <c r="AKF112" s="49">
        <f t="shared" si="426"/>
        <v>0</v>
      </c>
      <c r="AKG112" s="49">
        <f t="shared" si="426"/>
        <v>0</v>
      </c>
      <c r="AKH112" s="49">
        <f t="shared" si="426"/>
        <v>0</v>
      </c>
      <c r="AKI112" s="49">
        <f t="shared" si="426"/>
        <v>0</v>
      </c>
      <c r="AKJ112" s="49">
        <f t="shared" si="426"/>
        <v>0</v>
      </c>
      <c r="AKK112" s="49">
        <f t="shared" si="426"/>
        <v>0</v>
      </c>
      <c r="AKL112" s="49">
        <f t="shared" si="426"/>
        <v>0</v>
      </c>
      <c r="AKM112" s="49">
        <f t="shared" si="426"/>
        <v>0</v>
      </c>
      <c r="AKN112" s="49">
        <f t="shared" si="426"/>
        <v>0</v>
      </c>
      <c r="AKO112" s="49">
        <f t="shared" si="426"/>
        <v>0</v>
      </c>
      <c r="AKP112" s="49">
        <f t="shared" si="426"/>
        <v>0</v>
      </c>
      <c r="AKQ112" s="49">
        <f t="shared" si="426"/>
        <v>0</v>
      </c>
      <c r="AKR112" s="49">
        <f t="shared" si="426"/>
        <v>0</v>
      </c>
      <c r="AKS112" s="49">
        <f t="shared" si="426"/>
        <v>0</v>
      </c>
      <c r="AKT112" s="49">
        <f t="shared" si="426"/>
        <v>0</v>
      </c>
      <c r="AKU112" s="49">
        <f t="shared" si="426"/>
        <v>0</v>
      </c>
      <c r="AKV112" s="49">
        <f t="shared" si="426"/>
        <v>0</v>
      </c>
      <c r="AKW112" s="49">
        <f t="shared" si="426"/>
        <v>0</v>
      </c>
      <c r="AKX112" s="49">
        <f t="shared" si="426"/>
        <v>0</v>
      </c>
      <c r="AKY112" s="49">
        <f t="shared" si="426"/>
        <v>0</v>
      </c>
      <c r="AKZ112" s="49">
        <f t="shared" si="426"/>
        <v>0</v>
      </c>
      <c r="ALA112" s="49">
        <f t="shared" si="426"/>
        <v>0</v>
      </c>
      <c r="ALB112" s="49">
        <f t="shared" si="426"/>
        <v>0</v>
      </c>
      <c r="ALC112" s="49">
        <f t="shared" si="426"/>
        <v>0</v>
      </c>
      <c r="ALD112" s="49">
        <f t="shared" si="426"/>
        <v>0</v>
      </c>
      <c r="ALE112" s="49">
        <f t="shared" si="426"/>
        <v>0</v>
      </c>
      <c r="ALF112" s="49">
        <f t="shared" si="426"/>
        <v>0</v>
      </c>
      <c r="ALG112" s="49">
        <f t="shared" si="426"/>
        <v>0</v>
      </c>
      <c r="ALH112" s="49">
        <f t="shared" si="426"/>
        <v>0</v>
      </c>
      <c r="ALI112" s="49">
        <f t="shared" si="426"/>
        <v>0</v>
      </c>
      <c r="ALJ112" s="49">
        <f t="shared" si="426"/>
        <v>0</v>
      </c>
      <c r="ALK112" s="49">
        <f t="shared" si="426"/>
        <v>0</v>
      </c>
      <c r="ALL112" s="49">
        <f t="shared" si="426"/>
        <v>0</v>
      </c>
      <c r="ALM112" s="49">
        <f t="shared" si="426"/>
        <v>0</v>
      </c>
      <c r="ALN112" s="49">
        <f t="shared" si="426"/>
        <v>0</v>
      </c>
      <c r="ALO112" s="49">
        <f t="shared" si="426"/>
        <v>0</v>
      </c>
      <c r="ALP112" s="49">
        <f t="shared" si="426"/>
        <v>0</v>
      </c>
      <c r="ALQ112" s="49">
        <f t="shared" si="426"/>
        <v>0</v>
      </c>
      <c r="ALR112" s="49">
        <f t="shared" si="426"/>
        <v>0</v>
      </c>
      <c r="ALS112" s="49">
        <f t="shared" si="426"/>
        <v>0</v>
      </c>
      <c r="ALT112" s="49">
        <f t="shared" si="426"/>
        <v>0</v>
      </c>
      <c r="ALU112" s="49">
        <f t="shared" si="426"/>
        <v>0</v>
      </c>
      <c r="ALV112" s="49">
        <f t="shared" si="426"/>
        <v>0</v>
      </c>
      <c r="ALW112" s="49">
        <f t="shared" si="426"/>
        <v>0</v>
      </c>
      <c r="ALX112" s="49">
        <f t="shared" si="426"/>
        <v>0</v>
      </c>
      <c r="ALY112" s="49">
        <f t="shared" si="426"/>
        <v>0</v>
      </c>
      <c r="ALZ112" s="49">
        <f t="shared" si="426"/>
        <v>0</v>
      </c>
      <c r="AMA112" s="49">
        <f t="shared" si="426"/>
        <v>0</v>
      </c>
      <c r="AMB112" s="49">
        <f t="shared" si="426"/>
        <v>0</v>
      </c>
      <c r="AMC112" s="49">
        <f t="shared" si="426"/>
        <v>0</v>
      </c>
      <c r="AMD112" s="49">
        <f t="shared" si="426"/>
        <v>0</v>
      </c>
      <c r="AME112" s="49">
        <f t="shared" si="426"/>
        <v>0</v>
      </c>
      <c r="AMF112" s="49">
        <f t="shared" si="426"/>
        <v>0</v>
      </c>
      <c r="AMG112" s="49">
        <f t="shared" si="426"/>
        <v>0</v>
      </c>
      <c r="AMH112" s="49">
        <f t="shared" si="426"/>
        <v>0</v>
      </c>
      <c r="AMI112" s="49">
        <f t="shared" si="426"/>
        <v>0</v>
      </c>
      <c r="AMJ112" s="49">
        <f t="shared" si="426"/>
        <v>0</v>
      </c>
      <c r="AMK112" s="49">
        <f t="shared" si="426"/>
        <v>0</v>
      </c>
      <c r="AML112" s="49">
        <f t="shared" si="426"/>
        <v>0</v>
      </c>
      <c r="AMM112" s="49">
        <f t="shared" ref="AMM112:AOX112" si="427">AMM77-AMM101</f>
        <v>0</v>
      </c>
      <c r="AMN112" s="49">
        <f t="shared" si="427"/>
        <v>0</v>
      </c>
      <c r="AMO112" s="49">
        <f t="shared" si="427"/>
        <v>0</v>
      </c>
      <c r="AMP112" s="49">
        <f t="shared" si="427"/>
        <v>0</v>
      </c>
      <c r="AMQ112" s="49">
        <f t="shared" si="427"/>
        <v>0</v>
      </c>
      <c r="AMR112" s="49">
        <f t="shared" si="427"/>
        <v>0</v>
      </c>
      <c r="AMS112" s="49">
        <f t="shared" si="427"/>
        <v>0</v>
      </c>
      <c r="AMT112" s="49">
        <f t="shared" si="427"/>
        <v>0</v>
      </c>
      <c r="AMU112" s="49">
        <f t="shared" si="427"/>
        <v>0</v>
      </c>
      <c r="AMV112" s="49">
        <f t="shared" si="427"/>
        <v>0</v>
      </c>
      <c r="AMW112" s="49">
        <f t="shared" si="427"/>
        <v>0</v>
      </c>
      <c r="AMX112" s="49">
        <f t="shared" si="427"/>
        <v>0</v>
      </c>
      <c r="AMY112" s="49">
        <f t="shared" si="427"/>
        <v>0</v>
      </c>
      <c r="AMZ112" s="49">
        <f t="shared" si="427"/>
        <v>0</v>
      </c>
      <c r="ANA112" s="49">
        <f t="shared" si="427"/>
        <v>0</v>
      </c>
      <c r="ANB112" s="49">
        <f t="shared" si="427"/>
        <v>0</v>
      </c>
      <c r="ANC112" s="49">
        <f t="shared" si="427"/>
        <v>0</v>
      </c>
      <c r="AND112" s="49">
        <f t="shared" si="427"/>
        <v>0</v>
      </c>
      <c r="ANE112" s="49">
        <f t="shared" si="427"/>
        <v>0</v>
      </c>
      <c r="ANF112" s="49">
        <f t="shared" si="427"/>
        <v>0</v>
      </c>
      <c r="ANG112" s="49">
        <f t="shared" si="427"/>
        <v>0</v>
      </c>
      <c r="ANH112" s="49">
        <f t="shared" si="427"/>
        <v>0</v>
      </c>
      <c r="ANI112" s="49">
        <f t="shared" si="427"/>
        <v>0</v>
      </c>
      <c r="ANJ112" s="49">
        <f t="shared" si="427"/>
        <v>0</v>
      </c>
      <c r="ANK112" s="49">
        <f t="shared" si="427"/>
        <v>0</v>
      </c>
      <c r="ANL112" s="49">
        <f t="shared" si="427"/>
        <v>0</v>
      </c>
      <c r="ANM112" s="49">
        <f t="shared" si="427"/>
        <v>0</v>
      </c>
      <c r="ANN112" s="49">
        <f t="shared" si="427"/>
        <v>0</v>
      </c>
      <c r="ANO112" s="49">
        <f t="shared" si="427"/>
        <v>0</v>
      </c>
      <c r="ANP112" s="49">
        <f t="shared" si="427"/>
        <v>0</v>
      </c>
      <c r="ANQ112" s="49">
        <f t="shared" si="427"/>
        <v>0</v>
      </c>
      <c r="ANR112" s="49">
        <f t="shared" si="427"/>
        <v>0</v>
      </c>
      <c r="ANS112" s="49">
        <f t="shared" si="427"/>
        <v>0</v>
      </c>
      <c r="ANT112" s="49">
        <f t="shared" si="427"/>
        <v>0</v>
      </c>
      <c r="ANU112" s="49">
        <f t="shared" si="427"/>
        <v>0</v>
      </c>
      <c r="ANV112" s="49">
        <f t="shared" si="427"/>
        <v>0</v>
      </c>
      <c r="ANW112" s="49">
        <f t="shared" si="427"/>
        <v>0</v>
      </c>
      <c r="ANX112" s="49">
        <f t="shared" si="427"/>
        <v>0</v>
      </c>
      <c r="ANY112" s="49">
        <f t="shared" si="427"/>
        <v>0</v>
      </c>
      <c r="ANZ112" s="49">
        <f t="shared" si="427"/>
        <v>0</v>
      </c>
      <c r="AOA112" s="49">
        <f t="shared" si="427"/>
        <v>0</v>
      </c>
      <c r="AOB112" s="49">
        <f t="shared" si="427"/>
        <v>0</v>
      </c>
      <c r="AOC112" s="49">
        <f t="shared" si="427"/>
        <v>0</v>
      </c>
      <c r="AOD112" s="49">
        <f t="shared" si="427"/>
        <v>0</v>
      </c>
      <c r="AOE112" s="49">
        <f t="shared" si="427"/>
        <v>0</v>
      </c>
      <c r="AOF112" s="49">
        <f t="shared" si="427"/>
        <v>0</v>
      </c>
      <c r="AOG112" s="49">
        <f t="shared" si="427"/>
        <v>0</v>
      </c>
      <c r="AOH112" s="49">
        <f t="shared" si="427"/>
        <v>0</v>
      </c>
      <c r="AOI112" s="49">
        <f t="shared" si="427"/>
        <v>0</v>
      </c>
      <c r="AOJ112" s="49">
        <f t="shared" si="427"/>
        <v>0</v>
      </c>
      <c r="AOK112" s="49">
        <f t="shared" si="427"/>
        <v>0</v>
      </c>
      <c r="AOL112" s="49">
        <f t="shared" si="427"/>
        <v>0</v>
      </c>
      <c r="AOM112" s="49">
        <f t="shared" si="427"/>
        <v>0</v>
      </c>
      <c r="AON112" s="49">
        <f t="shared" si="427"/>
        <v>0</v>
      </c>
      <c r="AOO112" s="49">
        <f t="shared" si="427"/>
        <v>0</v>
      </c>
      <c r="AOP112" s="49">
        <f t="shared" si="427"/>
        <v>0</v>
      </c>
      <c r="AOQ112" s="49">
        <f t="shared" si="427"/>
        <v>0</v>
      </c>
      <c r="AOR112" s="49">
        <f t="shared" si="427"/>
        <v>0</v>
      </c>
      <c r="AOS112" s="49">
        <f t="shared" si="427"/>
        <v>0</v>
      </c>
      <c r="AOT112" s="49">
        <f t="shared" si="427"/>
        <v>0</v>
      </c>
      <c r="AOU112" s="49">
        <f t="shared" si="427"/>
        <v>0</v>
      </c>
      <c r="AOV112" s="49">
        <f t="shared" si="427"/>
        <v>0</v>
      </c>
      <c r="AOW112" s="49">
        <f t="shared" si="427"/>
        <v>0</v>
      </c>
      <c r="AOX112" s="49">
        <f t="shared" si="427"/>
        <v>0</v>
      </c>
      <c r="AOY112" s="49">
        <f t="shared" ref="AOY112:ARJ112" si="428">AOY77-AOY101</f>
        <v>0</v>
      </c>
      <c r="AOZ112" s="49">
        <f t="shared" si="428"/>
        <v>0</v>
      </c>
      <c r="APA112" s="49">
        <f t="shared" si="428"/>
        <v>0</v>
      </c>
      <c r="APB112" s="49">
        <f t="shared" si="428"/>
        <v>0</v>
      </c>
      <c r="APC112" s="49">
        <f t="shared" si="428"/>
        <v>0</v>
      </c>
      <c r="APD112" s="49">
        <f t="shared" si="428"/>
        <v>0</v>
      </c>
      <c r="APE112" s="49">
        <f t="shared" si="428"/>
        <v>0</v>
      </c>
      <c r="APF112" s="49">
        <f t="shared" si="428"/>
        <v>0</v>
      </c>
      <c r="APG112" s="49">
        <f t="shared" si="428"/>
        <v>0</v>
      </c>
      <c r="APH112" s="49">
        <f t="shared" si="428"/>
        <v>0</v>
      </c>
      <c r="API112" s="49">
        <f t="shared" si="428"/>
        <v>0</v>
      </c>
      <c r="APJ112" s="49">
        <f t="shared" si="428"/>
        <v>0</v>
      </c>
      <c r="APK112" s="49">
        <f t="shared" si="428"/>
        <v>0</v>
      </c>
      <c r="APL112" s="49">
        <f t="shared" si="428"/>
        <v>0</v>
      </c>
      <c r="APM112" s="49">
        <f t="shared" si="428"/>
        <v>0</v>
      </c>
      <c r="APN112" s="49">
        <f t="shared" si="428"/>
        <v>0</v>
      </c>
      <c r="APO112" s="49">
        <f t="shared" si="428"/>
        <v>0</v>
      </c>
      <c r="APP112" s="49">
        <f t="shared" si="428"/>
        <v>0</v>
      </c>
      <c r="APQ112" s="49">
        <f t="shared" si="428"/>
        <v>0</v>
      </c>
      <c r="APR112" s="49">
        <f t="shared" si="428"/>
        <v>0</v>
      </c>
      <c r="APS112" s="49">
        <f t="shared" si="428"/>
        <v>0</v>
      </c>
      <c r="APT112" s="49">
        <f t="shared" si="428"/>
        <v>0</v>
      </c>
      <c r="APU112" s="49">
        <f t="shared" si="428"/>
        <v>0</v>
      </c>
      <c r="APV112" s="49">
        <f t="shared" si="428"/>
        <v>0</v>
      </c>
      <c r="APW112" s="49">
        <f t="shared" si="428"/>
        <v>0</v>
      </c>
      <c r="APX112" s="49">
        <f t="shared" si="428"/>
        <v>0</v>
      </c>
      <c r="APY112" s="49">
        <f t="shared" si="428"/>
        <v>0</v>
      </c>
      <c r="APZ112" s="49">
        <f t="shared" si="428"/>
        <v>0</v>
      </c>
      <c r="AQA112" s="49">
        <f t="shared" si="428"/>
        <v>0</v>
      </c>
      <c r="AQB112" s="49">
        <f t="shared" si="428"/>
        <v>0</v>
      </c>
      <c r="AQC112" s="49">
        <f t="shared" si="428"/>
        <v>0</v>
      </c>
      <c r="AQD112" s="49">
        <f t="shared" si="428"/>
        <v>0</v>
      </c>
      <c r="AQE112" s="49">
        <f t="shared" si="428"/>
        <v>0</v>
      </c>
      <c r="AQF112" s="49">
        <f t="shared" si="428"/>
        <v>0</v>
      </c>
      <c r="AQG112" s="49">
        <f t="shared" si="428"/>
        <v>0</v>
      </c>
      <c r="AQH112" s="49">
        <f t="shared" si="428"/>
        <v>0</v>
      </c>
      <c r="AQI112" s="49">
        <f t="shared" si="428"/>
        <v>0</v>
      </c>
      <c r="AQJ112" s="49">
        <f t="shared" si="428"/>
        <v>0</v>
      </c>
      <c r="AQK112" s="49">
        <f t="shared" si="428"/>
        <v>0</v>
      </c>
      <c r="AQL112" s="49">
        <f t="shared" si="428"/>
        <v>0</v>
      </c>
      <c r="AQM112" s="49">
        <f t="shared" si="428"/>
        <v>0</v>
      </c>
      <c r="AQN112" s="49">
        <f t="shared" si="428"/>
        <v>0</v>
      </c>
      <c r="AQO112" s="49">
        <f t="shared" si="428"/>
        <v>0</v>
      </c>
      <c r="AQP112" s="49">
        <f t="shared" si="428"/>
        <v>0</v>
      </c>
      <c r="AQQ112" s="49">
        <f t="shared" si="428"/>
        <v>0</v>
      </c>
      <c r="AQR112" s="49">
        <f t="shared" si="428"/>
        <v>0</v>
      </c>
      <c r="AQS112" s="49">
        <f t="shared" si="428"/>
        <v>0</v>
      </c>
      <c r="AQT112" s="49">
        <f t="shared" si="428"/>
        <v>0</v>
      </c>
      <c r="AQU112" s="49">
        <f t="shared" si="428"/>
        <v>0</v>
      </c>
      <c r="AQV112" s="49">
        <f t="shared" si="428"/>
        <v>0</v>
      </c>
      <c r="AQW112" s="49">
        <f t="shared" si="428"/>
        <v>0</v>
      </c>
      <c r="AQX112" s="49">
        <f t="shared" si="428"/>
        <v>0</v>
      </c>
      <c r="AQY112" s="49">
        <f t="shared" si="428"/>
        <v>0</v>
      </c>
      <c r="AQZ112" s="49">
        <f t="shared" si="428"/>
        <v>0</v>
      </c>
      <c r="ARA112" s="49">
        <f t="shared" si="428"/>
        <v>0</v>
      </c>
      <c r="ARB112" s="49">
        <f t="shared" si="428"/>
        <v>0</v>
      </c>
      <c r="ARC112" s="49">
        <f t="shared" si="428"/>
        <v>0</v>
      </c>
      <c r="ARD112" s="49">
        <f t="shared" si="428"/>
        <v>0</v>
      </c>
      <c r="ARE112" s="49">
        <f t="shared" si="428"/>
        <v>0</v>
      </c>
      <c r="ARF112" s="49">
        <f t="shared" si="428"/>
        <v>0</v>
      </c>
      <c r="ARG112" s="49">
        <f t="shared" si="428"/>
        <v>0</v>
      </c>
      <c r="ARH112" s="49">
        <f t="shared" si="428"/>
        <v>0</v>
      </c>
      <c r="ARI112" s="49">
        <f t="shared" si="428"/>
        <v>0</v>
      </c>
      <c r="ARJ112" s="49">
        <f t="shared" si="428"/>
        <v>0</v>
      </c>
      <c r="ARK112" s="49">
        <f t="shared" ref="ARK112:ATV112" si="429">ARK77-ARK101</f>
        <v>0</v>
      </c>
      <c r="ARL112" s="49">
        <f t="shared" si="429"/>
        <v>0</v>
      </c>
      <c r="ARM112" s="49">
        <f t="shared" si="429"/>
        <v>0</v>
      </c>
      <c r="ARN112" s="49">
        <f t="shared" si="429"/>
        <v>0</v>
      </c>
      <c r="ARO112" s="49">
        <f t="shared" si="429"/>
        <v>0</v>
      </c>
      <c r="ARP112" s="49">
        <f t="shared" si="429"/>
        <v>0</v>
      </c>
      <c r="ARQ112" s="49">
        <f t="shared" si="429"/>
        <v>0</v>
      </c>
      <c r="ARR112" s="49">
        <f t="shared" si="429"/>
        <v>0</v>
      </c>
      <c r="ARS112" s="49">
        <f t="shared" si="429"/>
        <v>0</v>
      </c>
      <c r="ART112" s="49">
        <f t="shared" si="429"/>
        <v>0</v>
      </c>
      <c r="ARU112" s="49">
        <f t="shared" si="429"/>
        <v>0</v>
      </c>
      <c r="ARV112" s="49">
        <f t="shared" si="429"/>
        <v>0</v>
      </c>
      <c r="ARW112" s="49">
        <f t="shared" si="429"/>
        <v>0</v>
      </c>
      <c r="ARX112" s="49">
        <f t="shared" si="429"/>
        <v>0</v>
      </c>
      <c r="ARY112" s="49">
        <f t="shared" si="429"/>
        <v>0</v>
      </c>
      <c r="ARZ112" s="49">
        <f t="shared" si="429"/>
        <v>0</v>
      </c>
      <c r="ASA112" s="49">
        <f t="shared" si="429"/>
        <v>0</v>
      </c>
      <c r="ASB112" s="49">
        <f t="shared" si="429"/>
        <v>0</v>
      </c>
      <c r="ASC112" s="49">
        <f t="shared" si="429"/>
        <v>0</v>
      </c>
      <c r="ASD112" s="49">
        <f t="shared" si="429"/>
        <v>0</v>
      </c>
      <c r="ASE112" s="49">
        <f t="shared" si="429"/>
        <v>0</v>
      </c>
      <c r="ASF112" s="49">
        <f t="shared" si="429"/>
        <v>0</v>
      </c>
      <c r="ASG112" s="49">
        <f t="shared" si="429"/>
        <v>0</v>
      </c>
      <c r="ASH112" s="49">
        <f t="shared" si="429"/>
        <v>0</v>
      </c>
      <c r="ASI112" s="49">
        <f t="shared" si="429"/>
        <v>0</v>
      </c>
      <c r="ASJ112" s="49">
        <f t="shared" si="429"/>
        <v>0</v>
      </c>
      <c r="ASK112" s="49">
        <f t="shared" si="429"/>
        <v>0</v>
      </c>
      <c r="ASL112" s="49">
        <f t="shared" si="429"/>
        <v>0</v>
      </c>
      <c r="ASM112" s="49">
        <f t="shared" si="429"/>
        <v>0</v>
      </c>
      <c r="ASN112" s="49">
        <f t="shared" si="429"/>
        <v>0</v>
      </c>
      <c r="ASO112" s="49">
        <f t="shared" si="429"/>
        <v>0</v>
      </c>
      <c r="ASP112" s="49">
        <f t="shared" si="429"/>
        <v>0</v>
      </c>
      <c r="ASQ112" s="49">
        <f t="shared" si="429"/>
        <v>0</v>
      </c>
      <c r="ASR112" s="49">
        <f t="shared" si="429"/>
        <v>0</v>
      </c>
      <c r="ASS112" s="49">
        <f t="shared" si="429"/>
        <v>0</v>
      </c>
      <c r="AST112" s="49">
        <f t="shared" si="429"/>
        <v>0</v>
      </c>
      <c r="ASU112" s="49">
        <f t="shared" si="429"/>
        <v>0</v>
      </c>
      <c r="ASV112" s="49">
        <f t="shared" si="429"/>
        <v>0</v>
      </c>
      <c r="ASW112" s="49">
        <f t="shared" si="429"/>
        <v>0</v>
      </c>
      <c r="ASX112" s="49">
        <f t="shared" si="429"/>
        <v>0</v>
      </c>
      <c r="ASY112" s="49">
        <f t="shared" si="429"/>
        <v>0</v>
      </c>
      <c r="ASZ112" s="49">
        <f t="shared" si="429"/>
        <v>0</v>
      </c>
      <c r="ATA112" s="49">
        <f t="shared" si="429"/>
        <v>0</v>
      </c>
      <c r="ATB112" s="49">
        <f t="shared" si="429"/>
        <v>0</v>
      </c>
      <c r="ATC112" s="49">
        <f t="shared" si="429"/>
        <v>0</v>
      </c>
      <c r="ATD112" s="49">
        <f t="shared" si="429"/>
        <v>0</v>
      </c>
      <c r="ATE112" s="49">
        <f t="shared" si="429"/>
        <v>0</v>
      </c>
      <c r="ATF112" s="49">
        <f t="shared" si="429"/>
        <v>0</v>
      </c>
      <c r="ATG112" s="49">
        <f t="shared" si="429"/>
        <v>0</v>
      </c>
      <c r="ATH112" s="49">
        <f t="shared" si="429"/>
        <v>0</v>
      </c>
      <c r="ATI112" s="49">
        <f t="shared" si="429"/>
        <v>0</v>
      </c>
      <c r="ATJ112" s="49">
        <f t="shared" si="429"/>
        <v>0</v>
      </c>
      <c r="ATK112" s="49">
        <f t="shared" si="429"/>
        <v>0</v>
      </c>
      <c r="ATL112" s="49">
        <f t="shared" si="429"/>
        <v>0</v>
      </c>
      <c r="ATM112" s="49">
        <f t="shared" si="429"/>
        <v>0</v>
      </c>
      <c r="ATN112" s="49">
        <f t="shared" si="429"/>
        <v>0</v>
      </c>
      <c r="ATO112" s="49">
        <f t="shared" si="429"/>
        <v>0</v>
      </c>
      <c r="ATP112" s="49">
        <f t="shared" si="429"/>
        <v>0</v>
      </c>
      <c r="ATQ112" s="49">
        <f t="shared" si="429"/>
        <v>0</v>
      </c>
      <c r="ATR112" s="49">
        <f t="shared" si="429"/>
        <v>0</v>
      </c>
      <c r="ATS112" s="49">
        <f t="shared" si="429"/>
        <v>0</v>
      </c>
      <c r="ATT112" s="49">
        <f t="shared" si="429"/>
        <v>0</v>
      </c>
      <c r="ATU112" s="49">
        <f t="shared" si="429"/>
        <v>0</v>
      </c>
      <c r="ATV112" s="49">
        <f t="shared" si="429"/>
        <v>0</v>
      </c>
      <c r="ATW112" s="49">
        <f t="shared" ref="ATW112:AWH112" si="430">ATW77-ATW101</f>
        <v>0</v>
      </c>
      <c r="ATX112" s="49">
        <f t="shared" si="430"/>
        <v>0</v>
      </c>
      <c r="ATY112" s="49">
        <f t="shared" si="430"/>
        <v>0</v>
      </c>
      <c r="ATZ112" s="49">
        <f t="shared" si="430"/>
        <v>0</v>
      </c>
      <c r="AUA112" s="49">
        <f t="shared" si="430"/>
        <v>0</v>
      </c>
      <c r="AUB112" s="49">
        <f t="shared" si="430"/>
        <v>0</v>
      </c>
      <c r="AUC112" s="49">
        <f t="shared" si="430"/>
        <v>0</v>
      </c>
      <c r="AUD112" s="49">
        <f t="shared" si="430"/>
        <v>0</v>
      </c>
      <c r="AUE112" s="49">
        <f t="shared" si="430"/>
        <v>0</v>
      </c>
      <c r="AUF112" s="49">
        <f t="shared" si="430"/>
        <v>0</v>
      </c>
      <c r="AUG112" s="49">
        <f t="shared" si="430"/>
        <v>0</v>
      </c>
      <c r="AUH112" s="49">
        <f t="shared" si="430"/>
        <v>0</v>
      </c>
      <c r="AUI112" s="49">
        <f t="shared" si="430"/>
        <v>0</v>
      </c>
      <c r="AUJ112" s="49">
        <f t="shared" si="430"/>
        <v>0</v>
      </c>
      <c r="AUK112" s="49">
        <f t="shared" si="430"/>
        <v>0</v>
      </c>
      <c r="AUL112" s="49">
        <f t="shared" si="430"/>
        <v>0</v>
      </c>
      <c r="AUM112" s="49">
        <f t="shared" si="430"/>
        <v>0</v>
      </c>
      <c r="AUN112" s="49">
        <f t="shared" si="430"/>
        <v>0</v>
      </c>
      <c r="AUO112" s="49">
        <f t="shared" si="430"/>
        <v>0</v>
      </c>
      <c r="AUP112" s="49">
        <f t="shared" si="430"/>
        <v>0</v>
      </c>
      <c r="AUQ112" s="49">
        <f t="shared" si="430"/>
        <v>0</v>
      </c>
      <c r="AUR112" s="49">
        <f t="shared" si="430"/>
        <v>0</v>
      </c>
      <c r="AUS112" s="49">
        <f t="shared" si="430"/>
        <v>0</v>
      </c>
      <c r="AUT112" s="49">
        <f t="shared" si="430"/>
        <v>0</v>
      </c>
      <c r="AUU112" s="49">
        <f t="shared" si="430"/>
        <v>0</v>
      </c>
      <c r="AUV112" s="49">
        <f t="shared" si="430"/>
        <v>0</v>
      </c>
      <c r="AUW112" s="49">
        <f t="shared" si="430"/>
        <v>0</v>
      </c>
      <c r="AUX112" s="49">
        <f t="shared" si="430"/>
        <v>0</v>
      </c>
      <c r="AUY112" s="49">
        <f t="shared" si="430"/>
        <v>0</v>
      </c>
      <c r="AUZ112" s="49">
        <f t="shared" si="430"/>
        <v>0</v>
      </c>
      <c r="AVA112" s="49">
        <f t="shared" si="430"/>
        <v>0</v>
      </c>
      <c r="AVB112" s="49">
        <f t="shared" si="430"/>
        <v>0</v>
      </c>
      <c r="AVC112" s="49">
        <f t="shared" si="430"/>
        <v>0</v>
      </c>
      <c r="AVD112" s="49">
        <f t="shared" si="430"/>
        <v>0</v>
      </c>
      <c r="AVE112" s="49">
        <f t="shared" si="430"/>
        <v>0</v>
      </c>
      <c r="AVF112" s="49">
        <f t="shared" si="430"/>
        <v>0</v>
      </c>
      <c r="AVG112" s="49">
        <f t="shared" si="430"/>
        <v>0</v>
      </c>
      <c r="AVH112" s="49">
        <f t="shared" si="430"/>
        <v>0</v>
      </c>
      <c r="AVI112" s="49">
        <f t="shared" si="430"/>
        <v>0</v>
      </c>
      <c r="AVJ112" s="49">
        <f t="shared" si="430"/>
        <v>0</v>
      </c>
      <c r="AVK112" s="49">
        <f t="shared" si="430"/>
        <v>0</v>
      </c>
      <c r="AVL112" s="49">
        <f t="shared" si="430"/>
        <v>0</v>
      </c>
      <c r="AVM112" s="49">
        <f t="shared" si="430"/>
        <v>0</v>
      </c>
      <c r="AVN112" s="49">
        <f t="shared" si="430"/>
        <v>0</v>
      </c>
      <c r="AVO112" s="49">
        <f t="shared" si="430"/>
        <v>0</v>
      </c>
      <c r="AVP112" s="49">
        <f t="shared" si="430"/>
        <v>0</v>
      </c>
      <c r="AVQ112" s="49">
        <f t="shared" si="430"/>
        <v>0</v>
      </c>
      <c r="AVR112" s="49">
        <f t="shared" si="430"/>
        <v>0</v>
      </c>
      <c r="AVS112" s="49">
        <f t="shared" si="430"/>
        <v>0</v>
      </c>
      <c r="AVT112" s="49">
        <f t="shared" si="430"/>
        <v>0</v>
      </c>
      <c r="AVU112" s="49">
        <f t="shared" si="430"/>
        <v>0</v>
      </c>
      <c r="AVV112" s="49">
        <f t="shared" si="430"/>
        <v>0</v>
      </c>
      <c r="AVW112" s="49">
        <f t="shared" si="430"/>
        <v>0</v>
      </c>
      <c r="AVX112" s="49">
        <f t="shared" si="430"/>
        <v>0</v>
      </c>
      <c r="AVY112" s="49">
        <f t="shared" si="430"/>
        <v>0</v>
      </c>
      <c r="AVZ112" s="49">
        <f t="shared" si="430"/>
        <v>0</v>
      </c>
      <c r="AWA112" s="49">
        <f t="shared" si="430"/>
        <v>0</v>
      </c>
      <c r="AWB112" s="49">
        <f t="shared" si="430"/>
        <v>0</v>
      </c>
      <c r="AWC112" s="49">
        <f t="shared" si="430"/>
        <v>0</v>
      </c>
      <c r="AWD112" s="49">
        <f t="shared" si="430"/>
        <v>0</v>
      </c>
      <c r="AWE112" s="49">
        <f t="shared" si="430"/>
        <v>0</v>
      </c>
      <c r="AWF112" s="49">
        <f t="shared" si="430"/>
        <v>0</v>
      </c>
      <c r="AWG112" s="49">
        <f t="shared" si="430"/>
        <v>0</v>
      </c>
      <c r="AWH112" s="49">
        <f t="shared" si="430"/>
        <v>0</v>
      </c>
      <c r="AWI112" s="49">
        <f t="shared" ref="AWI112:AYT112" si="431">AWI77-AWI101</f>
        <v>0</v>
      </c>
      <c r="AWJ112" s="49">
        <f t="shared" si="431"/>
        <v>0</v>
      </c>
      <c r="AWK112" s="49">
        <f t="shared" si="431"/>
        <v>0</v>
      </c>
      <c r="AWL112" s="49">
        <f t="shared" si="431"/>
        <v>0</v>
      </c>
      <c r="AWM112" s="49">
        <f t="shared" si="431"/>
        <v>0</v>
      </c>
      <c r="AWN112" s="49">
        <f t="shared" si="431"/>
        <v>0</v>
      </c>
      <c r="AWO112" s="49">
        <f t="shared" si="431"/>
        <v>0</v>
      </c>
      <c r="AWP112" s="49">
        <f t="shared" si="431"/>
        <v>0</v>
      </c>
      <c r="AWQ112" s="49">
        <f t="shared" si="431"/>
        <v>0</v>
      </c>
      <c r="AWR112" s="49">
        <f t="shared" si="431"/>
        <v>0</v>
      </c>
      <c r="AWS112" s="49">
        <f t="shared" si="431"/>
        <v>0</v>
      </c>
      <c r="AWT112" s="49">
        <f t="shared" si="431"/>
        <v>0</v>
      </c>
      <c r="AWU112" s="49">
        <f t="shared" si="431"/>
        <v>0</v>
      </c>
      <c r="AWV112" s="49">
        <f t="shared" si="431"/>
        <v>0</v>
      </c>
      <c r="AWW112" s="49">
        <f t="shared" si="431"/>
        <v>0</v>
      </c>
      <c r="AWX112" s="49">
        <f t="shared" si="431"/>
        <v>0</v>
      </c>
      <c r="AWY112" s="49">
        <f t="shared" si="431"/>
        <v>0</v>
      </c>
      <c r="AWZ112" s="49">
        <f t="shared" si="431"/>
        <v>0</v>
      </c>
      <c r="AXA112" s="49">
        <f t="shared" si="431"/>
        <v>0</v>
      </c>
      <c r="AXB112" s="49">
        <f t="shared" si="431"/>
        <v>0</v>
      </c>
      <c r="AXC112" s="49">
        <f t="shared" si="431"/>
        <v>0</v>
      </c>
      <c r="AXD112" s="49">
        <f t="shared" si="431"/>
        <v>0</v>
      </c>
      <c r="AXE112" s="49">
        <f t="shared" si="431"/>
        <v>0</v>
      </c>
      <c r="AXF112" s="49">
        <f t="shared" si="431"/>
        <v>0</v>
      </c>
      <c r="AXG112" s="49">
        <f t="shared" si="431"/>
        <v>0</v>
      </c>
      <c r="AXH112" s="49">
        <f t="shared" si="431"/>
        <v>0</v>
      </c>
      <c r="AXI112" s="49">
        <f t="shared" si="431"/>
        <v>0</v>
      </c>
      <c r="AXJ112" s="49">
        <f t="shared" si="431"/>
        <v>0</v>
      </c>
      <c r="AXK112" s="49">
        <f t="shared" si="431"/>
        <v>0</v>
      </c>
      <c r="AXL112" s="49">
        <f t="shared" si="431"/>
        <v>0</v>
      </c>
      <c r="AXM112" s="49">
        <f t="shared" si="431"/>
        <v>0</v>
      </c>
      <c r="AXN112" s="49">
        <f t="shared" si="431"/>
        <v>0</v>
      </c>
      <c r="AXO112" s="49">
        <f t="shared" si="431"/>
        <v>0</v>
      </c>
      <c r="AXP112" s="49">
        <f t="shared" si="431"/>
        <v>0</v>
      </c>
      <c r="AXQ112" s="49">
        <f t="shared" si="431"/>
        <v>0</v>
      </c>
      <c r="AXR112" s="49">
        <f t="shared" si="431"/>
        <v>0</v>
      </c>
      <c r="AXS112" s="49">
        <f t="shared" si="431"/>
        <v>0</v>
      </c>
      <c r="AXT112" s="49">
        <f t="shared" si="431"/>
        <v>0</v>
      </c>
      <c r="AXU112" s="49">
        <f t="shared" si="431"/>
        <v>0</v>
      </c>
      <c r="AXV112" s="49">
        <f t="shared" si="431"/>
        <v>0</v>
      </c>
      <c r="AXW112" s="49">
        <f t="shared" si="431"/>
        <v>0</v>
      </c>
      <c r="AXX112" s="49">
        <f t="shared" si="431"/>
        <v>0</v>
      </c>
      <c r="AXY112" s="49">
        <f t="shared" si="431"/>
        <v>0</v>
      </c>
      <c r="AXZ112" s="49">
        <f t="shared" si="431"/>
        <v>0</v>
      </c>
      <c r="AYA112" s="49">
        <f t="shared" si="431"/>
        <v>0</v>
      </c>
      <c r="AYB112" s="49">
        <f t="shared" si="431"/>
        <v>0</v>
      </c>
      <c r="AYC112" s="49">
        <f t="shared" si="431"/>
        <v>0</v>
      </c>
      <c r="AYD112" s="49">
        <f t="shared" si="431"/>
        <v>0</v>
      </c>
      <c r="AYE112" s="49">
        <f t="shared" si="431"/>
        <v>0</v>
      </c>
      <c r="AYF112" s="49">
        <f t="shared" si="431"/>
        <v>0</v>
      </c>
      <c r="AYG112" s="49">
        <f t="shared" si="431"/>
        <v>0</v>
      </c>
      <c r="AYH112" s="49">
        <f t="shared" si="431"/>
        <v>0</v>
      </c>
      <c r="AYI112" s="49">
        <f t="shared" si="431"/>
        <v>0</v>
      </c>
      <c r="AYJ112" s="49">
        <f t="shared" si="431"/>
        <v>0</v>
      </c>
      <c r="AYK112" s="49">
        <f t="shared" si="431"/>
        <v>0</v>
      </c>
      <c r="AYL112" s="49">
        <f t="shared" si="431"/>
        <v>0</v>
      </c>
      <c r="AYM112" s="49">
        <f t="shared" si="431"/>
        <v>0</v>
      </c>
      <c r="AYN112" s="49">
        <f t="shared" si="431"/>
        <v>0</v>
      </c>
      <c r="AYO112" s="49">
        <f t="shared" si="431"/>
        <v>0</v>
      </c>
      <c r="AYP112" s="49">
        <f t="shared" si="431"/>
        <v>0</v>
      </c>
      <c r="AYQ112" s="49">
        <f t="shared" si="431"/>
        <v>0</v>
      </c>
      <c r="AYR112" s="49">
        <f t="shared" si="431"/>
        <v>0</v>
      </c>
      <c r="AYS112" s="49">
        <f t="shared" si="431"/>
        <v>0</v>
      </c>
      <c r="AYT112" s="49">
        <f t="shared" si="431"/>
        <v>0</v>
      </c>
      <c r="AYU112" s="49">
        <f t="shared" ref="AYU112:BBF112" si="432">AYU77-AYU101</f>
        <v>0</v>
      </c>
      <c r="AYV112" s="49">
        <f t="shared" si="432"/>
        <v>0</v>
      </c>
      <c r="AYW112" s="49">
        <f t="shared" si="432"/>
        <v>0</v>
      </c>
      <c r="AYX112" s="49">
        <f t="shared" si="432"/>
        <v>0</v>
      </c>
      <c r="AYY112" s="49">
        <f t="shared" si="432"/>
        <v>0</v>
      </c>
      <c r="AYZ112" s="49">
        <f t="shared" si="432"/>
        <v>0</v>
      </c>
      <c r="AZA112" s="49">
        <f t="shared" si="432"/>
        <v>0</v>
      </c>
      <c r="AZB112" s="49">
        <f t="shared" si="432"/>
        <v>0</v>
      </c>
      <c r="AZC112" s="49">
        <f t="shared" si="432"/>
        <v>0</v>
      </c>
      <c r="AZD112" s="49">
        <f t="shared" si="432"/>
        <v>0</v>
      </c>
      <c r="AZE112" s="49">
        <f t="shared" si="432"/>
        <v>0</v>
      </c>
      <c r="AZF112" s="49">
        <f t="shared" si="432"/>
        <v>0</v>
      </c>
      <c r="AZG112" s="49">
        <f t="shared" si="432"/>
        <v>0</v>
      </c>
      <c r="AZH112" s="49">
        <f t="shared" si="432"/>
        <v>0</v>
      </c>
      <c r="AZI112" s="49">
        <f t="shared" si="432"/>
        <v>0</v>
      </c>
      <c r="AZJ112" s="49">
        <f t="shared" si="432"/>
        <v>0</v>
      </c>
      <c r="AZK112" s="49">
        <f t="shared" si="432"/>
        <v>0</v>
      </c>
      <c r="AZL112" s="49">
        <f t="shared" si="432"/>
        <v>0</v>
      </c>
      <c r="AZM112" s="49">
        <f t="shared" si="432"/>
        <v>0</v>
      </c>
      <c r="AZN112" s="49">
        <f t="shared" si="432"/>
        <v>0</v>
      </c>
      <c r="AZO112" s="49">
        <f t="shared" si="432"/>
        <v>0</v>
      </c>
      <c r="AZP112" s="49">
        <f t="shared" si="432"/>
        <v>0</v>
      </c>
      <c r="AZQ112" s="49">
        <f t="shared" si="432"/>
        <v>0</v>
      </c>
      <c r="AZR112" s="49">
        <f t="shared" si="432"/>
        <v>0</v>
      </c>
      <c r="AZS112" s="49">
        <f t="shared" si="432"/>
        <v>0</v>
      </c>
      <c r="AZT112" s="49">
        <f t="shared" si="432"/>
        <v>0</v>
      </c>
      <c r="AZU112" s="49">
        <f t="shared" si="432"/>
        <v>0</v>
      </c>
      <c r="AZV112" s="49">
        <f t="shared" si="432"/>
        <v>0</v>
      </c>
      <c r="AZW112" s="49">
        <f t="shared" si="432"/>
        <v>0</v>
      </c>
      <c r="AZX112" s="49">
        <f t="shared" si="432"/>
        <v>0</v>
      </c>
      <c r="AZY112" s="49">
        <f t="shared" si="432"/>
        <v>0</v>
      </c>
      <c r="AZZ112" s="49">
        <f t="shared" si="432"/>
        <v>0</v>
      </c>
      <c r="BAA112" s="49">
        <f t="shared" si="432"/>
        <v>0</v>
      </c>
      <c r="BAB112" s="49">
        <f t="shared" si="432"/>
        <v>0</v>
      </c>
      <c r="BAC112" s="49">
        <f t="shared" si="432"/>
        <v>0</v>
      </c>
      <c r="BAD112" s="49">
        <f t="shared" si="432"/>
        <v>0</v>
      </c>
      <c r="BAE112" s="49">
        <f t="shared" si="432"/>
        <v>0</v>
      </c>
      <c r="BAF112" s="49">
        <f t="shared" si="432"/>
        <v>0</v>
      </c>
      <c r="BAG112" s="49">
        <f t="shared" si="432"/>
        <v>0</v>
      </c>
      <c r="BAH112" s="49">
        <f t="shared" si="432"/>
        <v>0</v>
      </c>
      <c r="BAI112" s="49">
        <f t="shared" si="432"/>
        <v>0</v>
      </c>
      <c r="BAJ112" s="49">
        <f t="shared" si="432"/>
        <v>0</v>
      </c>
      <c r="BAK112" s="49">
        <f t="shared" si="432"/>
        <v>0</v>
      </c>
      <c r="BAL112" s="49">
        <f t="shared" si="432"/>
        <v>0</v>
      </c>
      <c r="BAM112" s="49">
        <f t="shared" si="432"/>
        <v>0</v>
      </c>
      <c r="BAN112" s="49">
        <f t="shared" si="432"/>
        <v>0</v>
      </c>
      <c r="BAO112" s="49">
        <f t="shared" si="432"/>
        <v>0</v>
      </c>
      <c r="BAP112" s="49">
        <f t="shared" si="432"/>
        <v>0</v>
      </c>
      <c r="BAQ112" s="49">
        <f t="shared" si="432"/>
        <v>0</v>
      </c>
      <c r="BAR112" s="49">
        <f t="shared" si="432"/>
        <v>0</v>
      </c>
      <c r="BAS112" s="49">
        <f t="shared" si="432"/>
        <v>0</v>
      </c>
      <c r="BAT112" s="49">
        <f t="shared" si="432"/>
        <v>0</v>
      </c>
      <c r="BAU112" s="49">
        <f t="shared" si="432"/>
        <v>0</v>
      </c>
      <c r="BAV112" s="49">
        <f t="shared" si="432"/>
        <v>0</v>
      </c>
      <c r="BAW112" s="49">
        <f t="shared" si="432"/>
        <v>0</v>
      </c>
      <c r="BAX112" s="49">
        <f t="shared" si="432"/>
        <v>0</v>
      </c>
      <c r="BAY112" s="49">
        <f t="shared" si="432"/>
        <v>0</v>
      </c>
      <c r="BAZ112" s="49">
        <f t="shared" si="432"/>
        <v>0</v>
      </c>
      <c r="BBA112" s="49">
        <f t="shared" si="432"/>
        <v>0</v>
      </c>
      <c r="BBB112" s="49">
        <f t="shared" si="432"/>
        <v>0</v>
      </c>
      <c r="BBC112" s="49">
        <f t="shared" si="432"/>
        <v>0</v>
      </c>
      <c r="BBD112" s="49">
        <f t="shared" si="432"/>
        <v>0</v>
      </c>
      <c r="BBE112" s="49">
        <f t="shared" si="432"/>
        <v>0</v>
      </c>
      <c r="BBF112" s="49">
        <f t="shared" si="432"/>
        <v>0</v>
      </c>
      <c r="BBG112" s="49">
        <f t="shared" ref="BBG112:BBN112" si="433">BBG77-BBG101</f>
        <v>0</v>
      </c>
      <c r="BBH112" s="49">
        <f t="shared" si="433"/>
        <v>0</v>
      </c>
      <c r="BBI112" s="49">
        <f t="shared" si="433"/>
        <v>0</v>
      </c>
      <c r="BBJ112" s="49">
        <f t="shared" si="433"/>
        <v>0</v>
      </c>
      <c r="BBK112" s="49">
        <f t="shared" si="433"/>
        <v>0</v>
      </c>
      <c r="BBL112" s="49">
        <f t="shared" si="433"/>
        <v>0</v>
      </c>
      <c r="BBM112" s="49">
        <f t="shared" si="433"/>
        <v>0</v>
      </c>
      <c r="BBN112" s="77">
        <f t="shared" si="433"/>
        <v>0</v>
      </c>
      <c r="BBO112" s="123">
        <f>SUM(C112:BBN112)</f>
        <v>0</v>
      </c>
    </row>
    <row r="114" spans="1:1437" x14ac:dyDescent="0.2">
      <c r="A114" s="67" t="s">
        <v>107</v>
      </c>
    </row>
    <row r="115" spans="1:1437" x14ac:dyDescent="0.2">
      <c r="A115" s="67" t="s">
        <v>100</v>
      </c>
    </row>
    <row r="116" spans="1:1437" s="139" customFormat="1" x14ac:dyDescent="0.2">
      <c r="A116" s="138" t="s">
        <v>82</v>
      </c>
      <c r="C116" s="225">
        <f t="shared" ref="C116:I116" si="434">C93/C92</f>
        <v>0.82920641856626121</v>
      </c>
      <c r="D116" s="225">
        <f t="shared" si="434"/>
        <v>0.843795598811931</v>
      </c>
      <c r="E116" s="225">
        <f t="shared" si="434"/>
        <v>0.84557132603887453</v>
      </c>
      <c r="F116" s="225">
        <f t="shared" si="434"/>
        <v>0.85171905048518037</v>
      </c>
      <c r="G116" s="225">
        <f t="shared" si="434"/>
        <v>0.86402829734434605</v>
      </c>
      <c r="H116" s="225">
        <f t="shared" si="434"/>
        <v>0.85602706094970982</v>
      </c>
      <c r="I116" s="225">
        <f t="shared" si="434"/>
        <v>0.82445185067879823</v>
      </c>
      <c r="J116" s="225">
        <f t="shared" ref="J116:BU116" si="435">J93/J92</f>
        <v>0.80944027344144298</v>
      </c>
      <c r="K116" s="225">
        <f t="shared" si="435"/>
        <v>0.79608748628398707</v>
      </c>
      <c r="L116" s="225">
        <f t="shared" si="435"/>
        <v>0.786969113870847</v>
      </c>
      <c r="M116" s="225">
        <f t="shared" si="435"/>
        <v>0.78053759669659928</v>
      </c>
      <c r="N116" s="225">
        <f t="shared" si="435"/>
        <v>0.79515181985202843</v>
      </c>
      <c r="O116" s="225">
        <f t="shared" si="435"/>
        <v>0.79765677400299062</v>
      </c>
      <c r="P116" s="225">
        <f t="shared" si="435"/>
        <v>0.77134297634582516</v>
      </c>
      <c r="Q116" s="225">
        <f t="shared" si="435"/>
        <v>0.75032933111870093</v>
      </c>
      <c r="R116" s="225">
        <f t="shared" si="435"/>
        <v>0.74843578310736569</v>
      </c>
      <c r="S116" s="225">
        <f t="shared" si="435"/>
        <v>0.7459456031311722</v>
      </c>
      <c r="T116" s="225">
        <f t="shared" si="435"/>
        <v>0.73539007326348138</v>
      </c>
      <c r="U116" s="225">
        <f t="shared" si="435"/>
        <v>0.72677072485602212</v>
      </c>
      <c r="V116" s="225">
        <f t="shared" si="435"/>
        <v>0.70413396374170523</v>
      </c>
      <c r="W116" s="225">
        <f t="shared" si="435"/>
        <v>0.70307982659281887</v>
      </c>
      <c r="X116" s="225">
        <f t="shared" si="435"/>
        <v>0.69525381104933193</v>
      </c>
      <c r="Y116" s="225">
        <f t="shared" si="435"/>
        <v>0.68853820837575819</v>
      </c>
      <c r="Z116" s="225">
        <f t="shared" si="435"/>
        <v>0.6853450631899034</v>
      </c>
      <c r="AA116" s="225">
        <f t="shared" si="435"/>
        <v>0.67582035652865047</v>
      </c>
      <c r="AB116" s="225">
        <f t="shared" si="435"/>
        <v>0.65816373892198565</v>
      </c>
      <c r="AC116" s="225">
        <f t="shared" si="435"/>
        <v>0.67143022671970953</v>
      </c>
      <c r="AD116" s="225">
        <f t="shared" si="435"/>
        <v>0.67631375139834615</v>
      </c>
      <c r="AE116" s="225">
        <f t="shared" si="435"/>
        <v>0.67830481832344602</v>
      </c>
      <c r="AF116" s="225">
        <f t="shared" si="435"/>
        <v>0.66319310710755464</v>
      </c>
      <c r="AG116" s="225">
        <f t="shared" si="435"/>
        <v>0.66568105657401933</v>
      </c>
      <c r="AH116" s="225">
        <f t="shared" si="435"/>
        <v>0.66898148148148151</v>
      </c>
      <c r="AI116" s="225">
        <f t="shared" si="435"/>
        <v>0.7211506189952549</v>
      </c>
      <c r="AJ116" s="225">
        <f t="shared" si="435"/>
        <v>0.72866029716437641</v>
      </c>
      <c r="AK116" s="225">
        <f t="shared" si="435"/>
        <v>0.70998537558647157</v>
      </c>
      <c r="AL116" s="225">
        <f t="shared" si="435"/>
        <v>0.71012735644447322</v>
      </c>
      <c r="AM116" s="225">
        <f t="shared" si="435"/>
        <v>0.70598219874181811</v>
      </c>
      <c r="AN116" s="225">
        <f t="shared" si="435"/>
        <v>0.69196675753505588</v>
      </c>
      <c r="AO116" s="225">
        <f t="shared" si="435"/>
        <v>0.70638030578424038</v>
      </c>
      <c r="AP116" s="225">
        <f t="shared" si="435"/>
        <v>0.68498541054415008</v>
      </c>
      <c r="AQ116" s="225">
        <f t="shared" si="435"/>
        <v>0.68766843682929768</v>
      </c>
      <c r="AR116" s="225">
        <f t="shared" si="435"/>
        <v>0.69129274687462983</v>
      </c>
      <c r="AS116" s="225">
        <f t="shared" si="435"/>
        <v>0.69904070199791779</v>
      </c>
      <c r="AT116" s="225">
        <f t="shared" si="435"/>
        <v>0.71060444917131971</v>
      </c>
      <c r="AU116" s="225">
        <f t="shared" si="435"/>
        <v>0.69481446013885562</v>
      </c>
      <c r="AV116" s="225">
        <f t="shared" si="435"/>
        <v>0.68909257428268111</v>
      </c>
      <c r="AW116" s="225">
        <f t="shared" si="435"/>
        <v>0.68736666827549597</v>
      </c>
      <c r="AX116" s="225">
        <f t="shared" si="435"/>
        <v>0.68960641735918748</v>
      </c>
      <c r="AY116" s="225">
        <f t="shared" si="435"/>
        <v>0.66113629989716738</v>
      </c>
      <c r="AZ116" s="225">
        <f t="shared" si="435"/>
        <v>0.6545071415114746</v>
      </c>
      <c r="BA116" s="225">
        <f t="shared" si="435"/>
        <v>0.68107709622179746</v>
      </c>
      <c r="BB116" s="225">
        <f t="shared" si="435"/>
        <v>0.66663454297701441</v>
      </c>
      <c r="BC116" s="225">
        <f t="shared" si="435"/>
        <v>0.66976490812318634</v>
      </c>
      <c r="BD116" s="225">
        <f t="shared" si="435"/>
        <v>0.66152939576628444</v>
      </c>
      <c r="BE116" s="225">
        <f t="shared" si="435"/>
        <v>0.66998036504937586</v>
      </c>
      <c r="BF116" s="225">
        <f t="shared" si="435"/>
        <v>0.66621030424852667</v>
      </c>
      <c r="BG116" s="225">
        <f t="shared" si="435"/>
        <v>0.68445417310475065</v>
      </c>
      <c r="BH116" s="225">
        <f t="shared" si="435"/>
        <v>0.7077737119199361</v>
      </c>
      <c r="BI116" s="225">
        <f t="shared" si="435"/>
        <v>0.70241493759035656</v>
      </c>
      <c r="BJ116" s="225">
        <f t="shared" si="435"/>
        <v>0.71013270231442616</v>
      </c>
      <c r="BK116" s="225">
        <f t="shared" si="435"/>
        <v>0.68501651959596432</v>
      </c>
      <c r="BL116" s="225">
        <f t="shared" si="435"/>
        <v>0.66843461901018142</v>
      </c>
      <c r="BM116" s="225">
        <f t="shared" si="435"/>
        <v>0.67570736041099333</v>
      </c>
      <c r="BN116" s="225">
        <f t="shared" si="435"/>
        <v>0.66538131545514856</v>
      </c>
      <c r="BO116" s="225">
        <f t="shared" si="435"/>
        <v>0.66292296784548377</v>
      </c>
      <c r="BP116" s="225">
        <f t="shared" si="435"/>
        <v>0.66395120409929531</v>
      </c>
      <c r="BQ116" s="225">
        <f t="shared" si="435"/>
        <v>0.66297565725413832</v>
      </c>
      <c r="BR116" s="225">
        <f t="shared" si="435"/>
        <v>0.65116198484568477</v>
      </c>
      <c r="BS116" s="225">
        <f t="shared" si="435"/>
        <v>0.64773929631280769</v>
      </c>
      <c r="BT116" s="225">
        <f t="shared" si="435"/>
        <v>0.64123441358261379</v>
      </c>
      <c r="BU116" s="225">
        <f t="shared" si="435"/>
        <v>0.64551941705440397</v>
      </c>
      <c r="BV116" s="225">
        <f t="shared" ref="BV116:EG116" si="436">BV93/BV92</f>
        <v>0.64054845193784826</v>
      </c>
      <c r="BW116" s="225">
        <f t="shared" si="436"/>
        <v>0.62202586247850333</v>
      </c>
      <c r="BX116" s="225">
        <f t="shared" si="436"/>
        <v>0.61207975069378096</v>
      </c>
      <c r="BY116" s="225">
        <f t="shared" si="436"/>
        <v>0.60830429453518997</v>
      </c>
      <c r="BZ116" s="225">
        <f t="shared" si="436"/>
        <v>0.59884726779373987</v>
      </c>
      <c r="CA116" s="225">
        <f t="shared" si="436"/>
        <v>0.58322332003028377</v>
      </c>
      <c r="CB116" s="225">
        <f t="shared" si="436"/>
        <v>0.58768470217039759</v>
      </c>
      <c r="CC116" s="225">
        <f t="shared" si="436"/>
        <v>0.57463874828237194</v>
      </c>
      <c r="CD116" s="225">
        <f t="shared" si="436"/>
        <v>0.57596139062099594</v>
      </c>
      <c r="CE116" s="225">
        <f t="shared" si="436"/>
        <v>0.60265995298801034</v>
      </c>
      <c r="CF116" s="225">
        <f t="shared" si="436"/>
        <v>0.61773477151925948</v>
      </c>
      <c r="CG116" s="225">
        <f t="shared" si="436"/>
        <v>0.6154839378688971</v>
      </c>
      <c r="CH116" s="225">
        <f t="shared" si="436"/>
        <v>0.61942536567412854</v>
      </c>
      <c r="CI116" s="225">
        <f t="shared" si="436"/>
        <v>0.60285427637421451</v>
      </c>
      <c r="CJ116" s="225">
        <f t="shared" si="436"/>
        <v>0.59696114561190172</v>
      </c>
      <c r="CK116" s="225">
        <f t="shared" si="436"/>
        <v>0.61002674904517951</v>
      </c>
      <c r="CL116" s="225">
        <f t="shared" si="436"/>
        <v>0.5925466526927271</v>
      </c>
      <c r="CM116" s="225">
        <f t="shared" si="436"/>
        <v>0.59301890780211031</v>
      </c>
      <c r="CN116" s="225">
        <f t="shared" si="436"/>
        <v>0.59340686127140385</v>
      </c>
      <c r="CO116" s="225">
        <f t="shared" si="436"/>
        <v>0.60072953623041292</v>
      </c>
      <c r="CP116" s="225">
        <f t="shared" si="436"/>
        <v>0.5974402148053567</v>
      </c>
      <c r="CQ116" s="225">
        <f t="shared" si="436"/>
        <v>0.59714629793252527</v>
      </c>
      <c r="CR116" s="225">
        <f t="shared" si="436"/>
        <v>0.579140338688381</v>
      </c>
      <c r="CS116" s="225">
        <f t="shared" si="436"/>
        <v>0.5843874586227501</v>
      </c>
      <c r="CT116" s="225">
        <f t="shared" si="436"/>
        <v>0.60131869462295018</v>
      </c>
      <c r="CU116" s="225">
        <f t="shared" si="436"/>
        <v>0.59908564336608616</v>
      </c>
      <c r="CV116" s="225">
        <f t="shared" si="436"/>
        <v>0.61193284456041253</v>
      </c>
      <c r="CW116" s="225">
        <f t="shared" si="436"/>
        <v>0.61527368586742048</v>
      </c>
      <c r="CX116" s="225">
        <f t="shared" si="436"/>
        <v>0.61785530189438986</v>
      </c>
      <c r="CY116" s="225">
        <f t="shared" si="436"/>
        <v>0.60678464958819667</v>
      </c>
      <c r="CZ116" s="225">
        <f t="shared" si="436"/>
        <v>0.61120718252408102</v>
      </c>
      <c r="DA116" s="225">
        <f t="shared" si="436"/>
        <v>0.62561764055163593</v>
      </c>
      <c r="DB116" s="225">
        <f t="shared" si="436"/>
        <v>0.62499193481486948</v>
      </c>
      <c r="DC116" s="225">
        <f t="shared" si="436"/>
        <v>0.60572122182873878</v>
      </c>
      <c r="DD116" s="225">
        <f t="shared" si="436"/>
        <v>0.62571082632710251</v>
      </c>
      <c r="DE116" s="225">
        <f t="shared" si="436"/>
        <v>0.61841469751225431</v>
      </c>
      <c r="DF116" s="225">
        <f t="shared" si="436"/>
        <v>0.59829362128066477</v>
      </c>
      <c r="DG116" s="225">
        <f t="shared" si="436"/>
        <v>0.58741166262510947</v>
      </c>
      <c r="DH116" s="225">
        <f t="shared" si="436"/>
        <v>0.59944175015988066</v>
      </c>
      <c r="DI116" s="225">
        <f t="shared" si="436"/>
        <v>0.59059833955112162</v>
      </c>
      <c r="DJ116" s="225">
        <f t="shared" si="436"/>
        <v>0.52978510572246562</v>
      </c>
      <c r="DK116" s="225">
        <f t="shared" si="436"/>
        <v>0.56365071902717079</v>
      </c>
      <c r="DL116" s="225">
        <f t="shared" si="436"/>
        <v>0.57203478165772215</v>
      </c>
      <c r="DM116" s="225">
        <f t="shared" si="436"/>
        <v>0.5883412055243924</v>
      </c>
      <c r="DN116" s="225">
        <f t="shared" si="436"/>
        <v>0.59157066228566957</v>
      </c>
      <c r="DO116" s="225">
        <f t="shared" si="436"/>
        <v>0.5684676492886146</v>
      </c>
      <c r="DP116" s="225">
        <f t="shared" si="436"/>
        <v>0.55075433541528718</v>
      </c>
      <c r="DQ116" s="225">
        <f t="shared" si="436"/>
        <v>0.558406344071528</v>
      </c>
      <c r="DR116" s="225">
        <f t="shared" si="436"/>
        <v>0.5662838228179593</v>
      </c>
      <c r="DS116" s="225">
        <f t="shared" si="436"/>
        <v>0.59061591689424742</v>
      </c>
      <c r="DT116" s="225">
        <f t="shared" si="436"/>
        <v>0.59361342183297849</v>
      </c>
      <c r="DU116" s="225">
        <f t="shared" si="436"/>
        <v>0.61285040543588032</v>
      </c>
      <c r="DV116" s="225">
        <f t="shared" si="436"/>
        <v>0.6313730207330942</v>
      </c>
      <c r="DW116" s="225">
        <f t="shared" si="436"/>
        <v>0.57596997750555223</v>
      </c>
      <c r="DX116" s="225">
        <f t="shared" si="436"/>
        <v>0.54734492922552691</v>
      </c>
      <c r="DY116" s="225">
        <f t="shared" si="436"/>
        <v>0.54688247407635615</v>
      </c>
      <c r="DZ116" s="225">
        <f t="shared" si="436"/>
        <v>0.5102008716389097</v>
      </c>
      <c r="EA116" s="225">
        <f t="shared" si="436"/>
        <v>0.51870201957257311</v>
      </c>
      <c r="EB116" s="225">
        <f t="shared" si="436"/>
        <v>0.46419503755493474</v>
      </c>
      <c r="EC116" s="225">
        <f t="shared" si="436"/>
        <v>0.46811857679464691</v>
      </c>
      <c r="ED116" s="225">
        <f t="shared" si="436"/>
        <v>0.42699140621989284</v>
      </c>
      <c r="EE116" s="225">
        <f t="shared" si="436"/>
        <v>0.47176129649266257</v>
      </c>
      <c r="EF116" s="225">
        <f t="shared" si="436"/>
        <v>0.42193276079924985</v>
      </c>
      <c r="EG116" s="225">
        <f t="shared" si="436"/>
        <v>0.41841677269615102</v>
      </c>
      <c r="EH116" s="225">
        <f t="shared" ref="EH116:GS116" si="437">EH93/EH92</f>
        <v>0.60611749503161061</v>
      </c>
      <c r="EI116" s="225">
        <f t="shared" si="437"/>
        <v>0.63044210895419173</v>
      </c>
      <c r="EJ116" s="225">
        <f t="shared" si="437"/>
        <v>0.6479146998662576</v>
      </c>
      <c r="EK116" s="225">
        <f t="shared" si="437"/>
        <v>0.65229300314730643</v>
      </c>
      <c r="EL116" s="225">
        <f t="shared" si="437"/>
        <v>0.65214514839395044</v>
      </c>
      <c r="EM116" s="225">
        <f t="shared" si="437"/>
        <v>0.67397489755036144</v>
      </c>
      <c r="EN116" s="225">
        <f t="shared" si="437"/>
        <v>0.68436893903456886</v>
      </c>
      <c r="EO116" s="225">
        <f t="shared" si="437"/>
        <v>0.68951743305588853</v>
      </c>
      <c r="EP116" s="225">
        <f t="shared" si="437"/>
        <v>0.67103828177707736</v>
      </c>
      <c r="EQ116" s="225">
        <f t="shared" si="437"/>
        <v>0.68571864037498631</v>
      </c>
      <c r="ER116" s="225">
        <f t="shared" si="437"/>
        <v>0.65755465096111942</v>
      </c>
      <c r="ES116" s="225">
        <f t="shared" si="437"/>
        <v>0.65781741483404454</v>
      </c>
      <c r="ET116" s="225">
        <f t="shared" si="437"/>
        <v>0.6604825592510859</v>
      </c>
      <c r="EU116" s="225">
        <f t="shared" si="437"/>
        <v>0.65769196676264052</v>
      </c>
      <c r="EV116" s="225">
        <f t="shared" si="437"/>
        <v>0.63914655214271809</v>
      </c>
      <c r="EW116" s="225">
        <f t="shared" si="437"/>
        <v>0.62498104606598881</v>
      </c>
      <c r="EX116" s="225">
        <f t="shared" si="437"/>
        <v>0.59865086471630724</v>
      </c>
      <c r="EY116" s="225">
        <f t="shared" si="437"/>
        <v>0.60115791834518661</v>
      </c>
      <c r="EZ116" s="225">
        <f t="shared" si="437"/>
        <v>0.59462775350869035</v>
      </c>
      <c r="FA116" s="225">
        <f t="shared" si="437"/>
        <v>0.56808954067816164</v>
      </c>
      <c r="FB116" s="225">
        <f t="shared" si="437"/>
        <v>0.5833436527916297</v>
      </c>
      <c r="FC116" s="225">
        <f t="shared" si="437"/>
        <v>0.52593441919847461</v>
      </c>
      <c r="FD116" s="225">
        <f t="shared" si="437"/>
        <v>0.54283945563963698</v>
      </c>
      <c r="FE116" s="225">
        <f t="shared" si="437"/>
        <v>0.52232109642903035</v>
      </c>
      <c r="FF116" s="225">
        <f t="shared" si="437"/>
        <v>0.54345340651521268</v>
      </c>
      <c r="FG116" s="225">
        <f t="shared" si="437"/>
        <v>0.52798255925189586</v>
      </c>
      <c r="FH116" s="225">
        <f t="shared" si="437"/>
        <v>0.52356539512484424</v>
      </c>
      <c r="FI116" s="225">
        <f t="shared" si="437"/>
        <v>0.53860796231913677</v>
      </c>
      <c r="FJ116" s="225">
        <f t="shared" si="437"/>
        <v>0.53974258194542968</v>
      </c>
      <c r="FK116" s="225">
        <f t="shared" si="437"/>
        <v>0.54646901207054244</v>
      </c>
      <c r="FL116" s="225">
        <f t="shared" si="437"/>
        <v>0.5343665938922646</v>
      </c>
      <c r="FM116" s="225">
        <f t="shared" si="437"/>
        <v>0.54474683494379805</v>
      </c>
      <c r="FN116" s="225">
        <f t="shared" si="437"/>
        <v>0.54062014034533123</v>
      </c>
      <c r="FO116" s="225">
        <f t="shared" si="437"/>
        <v>0.55965326189679576</v>
      </c>
      <c r="FP116" s="225">
        <f t="shared" si="437"/>
        <v>0.55894673239312165</v>
      </c>
      <c r="FQ116" s="225">
        <f t="shared" si="437"/>
        <v>0.55797911759465113</v>
      </c>
      <c r="FR116" s="225">
        <f t="shared" si="437"/>
        <v>0.5450628653652595</v>
      </c>
      <c r="FS116" s="225">
        <f t="shared" si="437"/>
        <v>0.54354026205588057</v>
      </c>
      <c r="FT116" s="225">
        <f t="shared" si="437"/>
        <v>0.53849960646508355</v>
      </c>
      <c r="FU116" s="225">
        <f t="shared" si="437"/>
        <v>0.52971048027043588</v>
      </c>
      <c r="FV116" s="225">
        <f t="shared" si="437"/>
        <v>0.52690436171497024</v>
      </c>
      <c r="FW116" s="225">
        <f t="shared" si="437"/>
        <v>0.52430716437660474</v>
      </c>
      <c r="FX116" s="225">
        <f t="shared" si="437"/>
        <v>0.52107433604887698</v>
      </c>
      <c r="FY116" s="225">
        <f t="shared" si="437"/>
        <v>0.52387405525293229</v>
      </c>
      <c r="FZ116" s="225">
        <f t="shared" si="437"/>
        <v>0.51221824141768102</v>
      </c>
      <c r="GA116" s="225">
        <f t="shared" si="437"/>
        <v>0.52421869869501969</v>
      </c>
      <c r="GB116" s="225">
        <f t="shared" si="437"/>
        <v>0.49917494920470407</v>
      </c>
      <c r="GC116" s="225">
        <f t="shared" si="437"/>
        <v>0.53011748804761649</v>
      </c>
      <c r="GD116" s="225">
        <f t="shared" si="437"/>
        <v>0.52938984515395215</v>
      </c>
      <c r="GE116" s="225">
        <f t="shared" si="437"/>
        <v>0.52025771098391338</v>
      </c>
      <c r="GF116" s="225">
        <f t="shared" si="437"/>
        <v>0.51708420636026109</v>
      </c>
      <c r="GG116" s="225">
        <f t="shared" si="437"/>
        <v>0.50572705327750578</v>
      </c>
      <c r="GH116" s="225">
        <f t="shared" si="437"/>
        <v>0.50552369353759119</v>
      </c>
      <c r="GI116" s="225">
        <f t="shared" si="437"/>
        <v>0.50334557206583552</v>
      </c>
      <c r="GJ116" s="225">
        <f t="shared" si="437"/>
        <v>0.48442915986055951</v>
      </c>
      <c r="GK116" s="225">
        <f t="shared" si="437"/>
        <v>0.47600396529926015</v>
      </c>
      <c r="GL116" s="225">
        <f t="shared" si="437"/>
        <v>0.47416950343748937</v>
      </c>
      <c r="GM116" s="225">
        <f t="shared" si="437"/>
        <v>0.47395174008373259</v>
      </c>
      <c r="GN116" s="225">
        <f t="shared" si="437"/>
        <v>0.48178953958348431</v>
      </c>
      <c r="GO116" s="225">
        <f t="shared" si="437"/>
        <v>0.46997669126469077</v>
      </c>
      <c r="GP116" s="225">
        <f t="shared" si="437"/>
        <v>0.46967530520575224</v>
      </c>
      <c r="GQ116" s="225">
        <f t="shared" si="437"/>
        <v>0.46004983478361328</v>
      </c>
      <c r="GR116" s="225">
        <f t="shared" si="437"/>
        <v>0.46129163416793512</v>
      </c>
      <c r="GS116" s="225">
        <f t="shared" si="437"/>
        <v>0.44233315269964757</v>
      </c>
      <c r="GT116" s="225">
        <f t="shared" ref="GT116:JE116" si="438">GT93/GT92</f>
        <v>0.43022695643433528</v>
      </c>
      <c r="GU116" s="225">
        <f t="shared" si="438"/>
        <v>0.42810623584920432</v>
      </c>
      <c r="GV116" s="225">
        <f t="shared" si="438"/>
        <v>0.41947381367287356</v>
      </c>
      <c r="GW116" s="225">
        <f t="shared" si="438"/>
        <v>0.41340567981375625</v>
      </c>
      <c r="GX116" s="225">
        <f t="shared" si="438"/>
        <v>0.40534457869216828</v>
      </c>
      <c r="GY116" s="225">
        <f t="shared" si="438"/>
        <v>0.40198028288739807</v>
      </c>
      <c r="GZ116" s="225">
        <f t="shared" si="438"/>
        <v>0.38801279126354044</v>
      </c>
      <c r="HA116" s="225">
        <f t="shared" si="438"/>
        <v>0.40621193425168156</v>
      </c>
      <c r="HB116" s="225">
        <f t="shared" si="438"/>
        <v>0.40095869241360721</v>
      </c>
      <c r="HC116" s="225">
        <f t="shared" si="438"/>
        <v>0.39949689399734056</v>
      </c>
      <c r="HD116" s="225">
        <f t="shared" si="438"/>
        <v>0.3947225486140794</v>
      </c>
      <c r="HE116" s="225">
        <f t="shared" si="438"/>
        <v>0.39753951308453456</v>
      </c>
      <c r="HF116" s="225">
        <f t="shared" si="438"/>
        <v>0.39998401922027338</v>
      </c>
      <c r="HG116" s="225">
        <f t="shared" si="438"/>
        <v>0.39704512033962608</v>
      </c>
      <c r="HH116" s="225">
        <f t="shared" si="438"/>
        <v>0.39314207998511386</v>
      </c>
      <c r="HI116" s="225">
        <f t="shared" si="438"/>
        <v>0.39799656891959045</v>
      </c>
      <c r="HJ116" s="225">
        <f t="shared" si="438"/>
        <v>0.39561979224604171</v>
      </c>
      <c r="HK116" s="225">
        <f t="shared" si="438"/>
        <v>0.40729322245110361</v>
      </c>
      <c r="HL116" s="225">
        <f t="shared" si="438"/>
        <v>0.40533849424920182</v>
      </c>
      <c r="HM116" s="225">
        <f t="shared" si="438"/>
        <v>0.40940132773311605</v>
      </c>
      <c r="HN116" s="225">
        <f t="shared" si="438"/>
        <v>0.41614941220860413</v>
      </c>
      <c r="HO116" s="225">
        <f t="shared" si="438"/>
        <v>0.42412920735160536</v>
      </c>
      <c r="HP116" s="225">
        <f t="shared" si="438"/>
        <v>0.40799606817019757</v>
      </c>
      <c r="HQ116" s="225">
        <f t="shared" si="438"/>
        <v>0.41559968802266767</v>
      </c>
      <c r="HR116" s="225">
        <f t="shared" si="438"/>
        <v>0.40774066516911939</v>
      </c>
      <c r="HS116" s="225">
        <f t="shared" si="438"/>
        <v>0.41317567293546287</v>
      </c>
      <c r="HT116" s="225">
        <f t="shared" si="438"/>
        <v>0.40579533949730962</v>
      </c>
      <c r="HU116" s="225">
        <f t="shared" si="438"/>
        <v>0.39841293030050667</v>
      </c>
      <c r="HV116" s="225">
        <f t="shared" si="438"/>
        <v>0.40962418603085932</v>
      </c>
      <c r="HW116" s="225">
        <f t="shared" si="438"/>
        <v>0.41345459822754371</v>
      </c>
      <c r="HX116" s="225">
        <f t="shared" si="438"/>
        <v>0.40641546521150529</v>
      </c>
      <c r="HY116" s="225">
        <f t="shared" si="438"/>
        <v>0.41194567132170851</v>
      </c>
      <c r="HZ116" s="225">
        <f t="shared" si="438"/>
        <v>0.41297263667147882</v>
      </c>
      <c r="IA116" s="225">
        <f t="shared" si="438"/>
        <v>0.40862422688131361</v>
      </c>
      <c r="IB116" s="225">
        <f t="shared" si="438"/>
        <v>0.4120640784062381</v>
      </c>
      <c r="IC116" s="225">
        <f t="shared" si="438"/>
        <v>0.39995217125411492</v>
      </c>
      <c r="ID116" s="225">
        <f t="shared" si="438"/>
        <v>0.40982752075999662</v>
      </c>
      <c r="IE116" s="225">
        <f t="shared" si="438"/>
        <v>0.41109195504891688</v>
      </c>
      <c r="IF116" s="225">
        <f t="shared" si="438"/>
        <v>0.42217016314245276</v>
      </c>
      <c r="IG116" s="225">
        <f t="shared" si="438"/>
        <v>0.40091656911200835</v>
      </c>
      <c r="IH116" s="225">
        <f t="shared" si="438"/>
        <v>0.39698375019475934</v>
      </c>
      <c r="II116" s="225">
        <f t="shared" si="438"/>
        <v>0.4061612614806937</v>
      </c>
      <c r="IJ116" s="225">
        <f t="shared" si="438"/>
        <v>0.39256935321959291</v>
      </c>
      <c r="IK116" s="225">
        <f t="shared" si="438"/>
        <v>0.38514465192478037</v>
      </c>
      <c r="IL116" s="225">
        <f t="shared" si="438"/>
        <v>0.3837108642986844</v>
      </c>
      <c r="IM116" s="225">
        <f t="shared" si="438"/>
        <v>0.39042231705560426</v>
      </c>
      <c r="IN116" s="225">
        <f t="shared" si="438"/>
        <v>0.38704476985710767</v>
      </c>
      <c r="IO116" s="225">
        <f t="shared" si="438"/>
        <v>0.39814571708975338</v>
      </c>
      <c r="IP116" s="225">
        <f t="shared" si="438"/>
        <v>0.39116593927668214</v>
      </c>
      <c r="IQ116" s="225">
        <f t="shared" si="438"/>
        <v>0.39988879696463842</v>
      </c>
      <c r="IR116" s="225">
        <f t="shared" si="438"/>
        <v>0.39992130006841631</v>
      </c>
      <c r="IS116" s="225">
        <f t="shared" si="438"/>
        <v>0.38929306251601409</v>
      </c>
      <c r="IT116" s="225">
        <f t="shared" si="438"/>
        <v>0.39133179736134255</v>
      </c>
      <c r="IU116" s="225">
        <f t="shared" si="438"/>
        <v>0.38794719313390458</v>
      </c>
      <c r="IV116" s="225">
        <f t="shared" si="438"/>
        <v>0.39029526499984907</v>
      </c>
      <c r="IW116" s="225">
        <f t="shared" si="438"/>
        <v>0.37730674036959733</v>
      </c>
      <c r="IX116" s="225">
        <f t="shared" si="438"/>
        <v>0.3733992975710595</v>
      </c>
      <c r="IY116" s="225">
        <f t="shared" si="438"/>
        <v>0.35294780171806606</v>
      </c>
      <c r="IZ116" s="225">
        <f t="shared" si="438"/>
        <v>0.36470482249272979</v>
      </c>
      <c r="JA116" s="225">
        <f t="shared" si="438"/>
        <v>0.36321216619209123</v>
      </c>
      <c r="JB116" s="225">
        <f t="shared" si="438"/>
        <v>0.35168457147667903</v>
      </c>
      <c r="JC116" s="225">
        <f t="shared" si="438"/>
        <v>0.34632193462082939</v>
      </c>
      <c r="JD116" s="225">
        <f t="shared" si="438"/>
        <v>0.34530359960120838</v>
      </c>
      <c r="JE116" s="225">
        <f t="shared" si="438"/>
        <v>0.3360557338226185</v>
      </c>
      <c r="JF116" s="225">
        <f t="shared" ref="JF116:LQ116" si="439">JF93/JF92</f>
        <v>0.34549365742619753</v>
      </c>
      <c r="JG116" s="225">
        <f t="shared" si="439"/>
        <v>0.34034842929510306</v>
      </c>
      <c r="JH116" s="225">
        <f t="shared" si="439"/>
        <v>0.33669820602242329</v>
      </c>
      <c r="JI116" s="225">
        <f t="shared" si="439"/>
        <v>0.32858340742576947</v>
      </c>
      <c r="JJ116" s="225">
        <f t="shared" si="439"/>
        <v>0.31712583927959176</v>
      </c>
      <c r="JK116" s="225">
        <f t="shared" si="439"/>
        <v>0.33278916461951308</v>
      </c>
      <c r="JL116" s="225">
        <f t="shared" si="439"/>
        <v>0.32585023450181955</v>
      </c>
      <c r="JM116" s="225">
        <f t="shared" si="439"/>
        <v>0.32837541785170388</v>
      </c>
      <c r="JN116" s="225">
        <f t="shared" si="439"/>
        <v>0.33133346898432309</v>
      </c>
      <c r="JO116" s="225">
        <f t="shared" si="439"/>
        <v>0.32969108635858352</v>
      </c>
      <c r="JP116" s="225">
        <f t="shared" si="439"/>
        <v>0.3163502575423105</v>
      </c>
      <c r="JQ116" s="225">
        <f t="shared" si="439"/>
        <v>0.31374023709852389</v>
      </c>
      <c r="JR116" s="225">
        <f t="shared" si="439"/>
        <v>0.30653473716233948</v>
      </c>
      <c r="JS116" s="225">
        <f t="shared" si="439"/>
        <v>0.31402199168920419</v>
      </c>
      <c r="JT116" s="225">
        <f t="shared" si="439"/>
        <v>0.31436874008751642</v>
      </c>
      <c r="JU116" s="225">
        <f t="shared" si="439"/>
        <v>0.31426427145967978</v>
      </c>
      <c r="JV116" s="225">
        <f t="shared" si="439"/>
        <v>0.31991208000435201</v>
      </c>
      <c r="JW116" s="225">
        <f t="shared" si="439"/>
        <v>0.31760108510692697</v>
      </c>
      <c r="JX116" s="225">
        <f t="shared" si="439"/>
        <v>0.32259909240010337</v>
      </c>
      <c r="JY116" s="225">
        <f t="shared" si="439"/>
        <v>0.31357845547582824</v>
      </c>
      <c r="JZ116" s="225">
        <f t="shared" si="439"/>
        <v>0.31918619261417819</v>
      </c>
      <c r="KA116" s="225">
        <f t="shared" si="439"/>
        <v>0.32009430015897944</v>
      </c>
      <c r="KB116" s="225">
        <f t="shared" si="439"/>
        <v>0.32218822085918075</v>
      </c>
      <c r="KC116" s="225">
        <f t="shared" si="439"/>
        <v>0.31346892074145283</v>
      </c>
      <c r="KD116" s="225">
        <f t="shared" si="439"/>
        <v>0.31870944590522665</v>
      </c>
      <c r="KE116" s="225">
        <f t="shared" si="439"/>
        <v>0.31942989758502144</v>
      </c>
      <c r="KF116" s="225">
        <f t="shared" si="439"/>
        <v>0.31649586821680026</v>
      </c>
      <c r="KG116" s="225">
        <f t="shared" si="439"/>
        <v>0.32004363539946212</v>
      </c>
      <c r="KH116" s="225">
        <f t="shared" si="439"/>
        <v>0.31892220627510875</v>
      </c>
      <c r="KI116" s="225">
        <f t="shared" si="439"/>
        <v>0.3241922704825726</v>
      </c>
      <c r="KJ116" s="225">
        <f t="shared" si="439"/>
        <v>0.31809464839394708</v>
      </c>
      <c r="KK116" s="225">
        <f t="shared" si="439"/>
        <v>0.31906696532115147</v>
      </c>
      <c r="KL116" s="225">
        <f t="shared" si="439"/>
        <v>0.31756050281434473</v>
      </c>
      <c r="KM116" s="225">
        <f t="shared" si="439"/>
        <v>0.32645769864121293</v>
      </c>
      <c r="KN116" s="225">
        <f t="shared" si="439"/>
        <v>0.32782690668248693</v>
      </c>
      <c r="KO116" s="225">
        <f t="shared" si="439"/>
        <v>0.3255448333900397</v>
      </c>
      <c r="KP116" s="225">
        <f t="shared" si="439"/>
        <v>0.32012473700127381</v>
      </c>
      <c r="KQ116" s="225">
        <f t="shared" si="439"/>
        <v>0.31811697367186414</v>
      </c>
      <c r="KR116" s="225">
        <f t="shared" si="439"/>
        <v>0.31912899830726854</v>
      </c>
      <c r="KS116" s="225">
        <f t="shared" si="439"/>
        <v>0.31311337269556161</v>
      </c>
      <c r="KT116" s="225">
        <f t="shared" si="439"/>
        <v>0.31105832258945959</v>
      </c>
      <c r="KU116" s="225">
        <f t="shared" si="439"/>
        <v>0.30292135252356545</v>
      </c>
      <c r="KV116" s="225">
        <f t="shared" si="439"/>
        <v>0.31523262215286879</v>
      </c>
      <c r="KW116" s="225">
        <f t="shared" si="439"/>
        <v>0.31655524417416264</v>
      </c>
      <c r="KX116" s="225">
        <f t="shared" si="439"/>
        <v>0.31244501601959884</v>
      </c>
      <c r="KY116" s="225">
        <f t="shared" si="439"/>
        <v>0.30136545516432811</v>
      </c>
      <c r="KZ116" s="225">
        <f t="shared" si="439"/>
        <v>0.31288467221801475</v>
      </c>
      <c r="LA116" s="225">
        <f t="shared" si="439"/>
        <v>0.31590100111848624</v>
      </c>
      <c r="LB116" s="225">
        <f t="shared" si="439"/>
        <v>0.31210617834184357</v>
      </c>
      <c r="LC116" s="225">
        <f t="shared" si="439"/>
        <v>0.3159992518002181</v>
      </c>
      <c r="LD116" s="225">
        <f t="shared" si="439"/>
        <v>0.3173974204969337</v>
      </c>
      <c r="LE116" s="225">
        <f t="shared" si="439"/>
        <v>0.3241171535413066</v>
      </c>
      <c r="LF116" s="225">
        <f t="shared" si="439"/>
        <v>0.32086196451423005</v>
      </c>
      <c r="LG116" s="225">
        <f t="shared" si="439"/>
        <v>0.32652953503572413</v>
      </c>
      <c r="LH116" s="225">
        <f t="shared" si="439"/>
        <v>0.31975636512853783</v>
      </c>
      <c r="LI116" s="225">
        <f t="shared" si="439"/>
        <v>0.32538629494771715</v>
      </c>
      <c r="LJ116" s="225">
        <f t="shared" si="439"/>
        <v>0.32846756775681446</v>
      </c>
      <c r="LK116" s="225">
        <f t="shared" si="439"/>
        <v>0.33626653786817812</v>
      </c>
      <c r="LL116" s="225">
        <f t="shared" si="439"/>
        <v>0.3475343679992694</v>
      </c>
      <c r="LM116" s="225">
        <f t="shared" si="439"/>
        <v>0.35240901304679234</v>
      </c>
      <c r="LN116" s="225">
        <f t="shared" si="439"/>
        <v>0.35932700008086893</v>
      </c>
      <c r="LO116" s="225">
        <f t="shared" si="439"/>
        <v>0.36119853881947023</v>
      </c>
      <c r="LP116" s="225">
        <f t="shared" si="439"/>
        <v>0.36444504594339433</v>
      </c>
      <c r="LQ116" s="225">
        <f t="shared" si="439"/>
        <v>0.36418107107197872</v>
      </c>
      <c r="LR116" s="225">
        <f t="shared" ref="LR116:OC116" si="440">LR93/LR92</f>
        <v>0.36517251622178154</v>
      </c>
      <c r="LS116" s="225">
        <f t="shared" si="440"/>
        <v>0.37035400980138861</v>
      </c>
      <c r="LT116" s="225">
        <f t="shared" si="440"/>
        <v>0.37427555836255277</v>
      </c>
      <c r="LU116" s="225">
        <f t="shared" si="440"/>
        <v>0.37790221800948515</v>
      </c>
      <c r="LV116" s="225">
        <f t="shared" si="440"/>
        <v>0.38426922076136499</v>
      </c>
      <c r="LW116" s="225">
        <f t="shared" si="440"/>
        <v>0.39602720947402492</v>
      </c>
      <c r="LX116" s="225">
        <f t="shared" si="440"/>
        <v>0.40372552848312038</v>
      </c>
      <c r="LY116" s="225">
        <f t="shared" si="440"/>
        <v>0.40457661037794795</v>
      </c>
      <c r="LZ116" s="225">
        <f t="shared" si="440"/>
        <v>0.41183123397886212</v>
      </c>
      <c r="MA116" s="225">
        <f t="shared" si="440"/>
        <v>0.42103323111356566</v>
      </c>
      <c r="MB116" s="225">
        <f t="shared" si="440"/>
        <v>0.42477516458202746</v>
      </c>
      <c r="MC116" s="225">
        <f t="shared" si="440"/>
        <v>0.43005350666336001</v>
      </c>
      <c r="MD116" s="225">
        <f t="shared" si="440"/>
        <v>0.4332783290349842</v>
      </c>
      <c r="ME116" s="225">
        <f t="shared" si="440"/>
        <v>0.44480553035823162</v>
      </c>
      <c r="MF116" s="225">
        <f t="shared" si="440"/>
        <v>0.44319978567310842</v>
      </c>
      <c r="MG116" s="225">
        <f t="shared" si="440"/>
        <v>0.44950961518190119</v>
      </c>
      <c r="MH116" s="225">
        <f t="shared" si="440"/>
        <v>0.42850732384598417</v>
      </c>
      <c r="MI116" s="225">
        <f t="shared" si="440"/>
        <v>0.46097955012840897</v>
      </c>
      <c r="MJ116" s="225">
        <f t="shared" si="440"/>
        <v>0.46965122935894626</v>
      </c>
      <c r="MK116" s="225">
        <f t="shared" si="440"/>
        <v>0.46474524414727764</v>
      </c>
      <c r="ML116" s="225">
        <f t="shared" si="440"/>
        <v>0.47136427928507135</v>
      </c>
      <c r="MM116" s="225">
        <f t="shared" si="440"/>
        <v>0.48082276099411136</v>
      </c>
      <c r="MN116" s="225">
        <f t="shared" si="440"/>
        <v>0.49148112407066896</v>
      </c>
      <c r="MO116" s="225">
        <f t="shared" si="440"/>
        <v>0.49537115195716014</v>
      </c>
      <c r="MP116" s="225">
        <f t="shared" si="440"/>
        <v>0.50619662721744652</v>
      </c>
      <c r="MQ116" s="225">
        <f t="shared" si="440"/>
        <v>0.5068435609907278</v>
      </c>
      <c r="MR116" s="225">
        <f t="shared" si="440"/>
        <v>0.51830354545479729</v>
      </c>
      <c r="MS116" s="225">
        <f t="shared" si="440"/>
        <v>0.52238003585172976</v>
      </c>
      <c r="MT116" s="225">
        <f t="shared" si="440"/>
        <v>0.51598971430746976</v>
      </c>
      <c r="MU116" s="225">
        <f t="shared" si="440"/>
        <v>0.51225216268794416</v>
      </c>
      <c r="MV116" s="225">
        <f t="shared" si="440"/>
        <v>0.5252433276807601</v>
      </c>
      <c r="MW116" s="225">
        <f t="shared" si="440"/>
        <v>0.5337573421920665</v>
      </c>
      <c r="MX116" s="225">
        <f t="shared" si="440"/>
        <v>0.52984566295591007</v>
      </c>
      <c r="MY116" s="225">
        <f t="shared" si="440"/>
        <v>0.52678515585487573</v>
      </c>
      <c r="MZ116" s="225">
        <f t="shared" si="440"/>
        <v>0.53455638826387031</v>
      </c>
      <c r="NA116" s="225">
        <f t="shared" si="440"/>
        <v>0.54686663074850117</v>
      </c>
      <c r="NB116" s="225">
        <f t="shared" si="440"/>
        <v>0.5478322214338075</v>
      </c>
      <c r="NC116" s="225">
        <f t="shared" si="440"/>
        <v>0.55201330179455843</v>
      </c>
      <c r="ND116" s="225">
        <f t="shared" si="440"/>
        <v>0.54328460145868562</v>
      </c>
      <c r="NE116" s="225">
        <f t="shared" si="440"/>
        <v>0.56053329990834488</v>
      </c>
      <c r="NF116" s="225">
        <f t="shared" si="440"/>
        <v>0.56487377279658457</v>
      </c>
      <c r="NG116" s="225">
        <f t="shared" si="440"/>
        <v>0.56823057147190659</v>
      </c>
      <c r="NH116" s="225">
        <f t="shared" si="440"/>
        <v>0.55427576038803528</v>
      </c>
      <c r="NI116" s="225">
        <f t="shared" si="440"/>
        <v>0.55092930896318382</v>
      </c>
      <c r="NJ116" s="225">
        <f t="shared" si="440"/>
        <v>0.55706261674223978</v>
      </c>
      <c r="NK116" s="225">
        <f t="shared" si="440"/>
        <v>0.5554610457387803</v>
      </c>
      <c r="NL116" s="225">
        <f t="shared" si="440"/>
        <v>0.58623207800584776</v>
      </c>
      <c r="NM116" s="225">
        <f t="shared" si="440"/>
        <v>0.59180047732891805</v>
      </c>
      <c r="NN116" s="225">
        <f t="shared" si="440"/>
        <v>0.60751590304840675</v>
      </c>
      <c r="NO116" s="225">
        <f t="shared" si="440"/>
        <v>0.60007724773811288</v>
      </c>
      <c r="NP116" s="225">
        <f t="shared" si="440"/>
        <v>0.6044869835761163</v>
      </c>
      <c r="NQ116" s="225">
        <f t="shared" si="440"/>
        <v>0.59439766213284828</v>
      </c>
      <c r="NR116" s="225">
        <f t="shared" si="440"/>
        <v>0.61532908734143565</v>
      </c>
      <c r="NS116" s="225">
        <f t="shared" si="440"/>
        <v>0.60677007309774411</v>
      </c>
      <c r="NT116" s="225">
        <f t="shared" si="440"/>
        <v>0.61547344925592173</v>
      </c>
      <c r="NU116" s="225">
        <f t="shared" si="440"/>
        <v>0.58954220088581233</v>
      </c>
      <c r="NV116" s="225">
        <f t="shared" si="440"/>
        <v>0.6158066889857664</v>
      </c>
      <c r="NW116" s="225">
        <f t="shared" si="440"/>
        <v>0.61782538537840981</v>
      </c>
      <c r="NX116" s="225">
        <f t="shared" si="440"/>
        <v>0.61305234699178657</v>
      </c>
      <c r="NY116" s="225">
        <f t="shared" si="440"/>
        <v>0.60905014517716838</v>
      </c>
      <c r="NZ116" s="225">
        <f t="shared" si="440"/>
        <v>0.60387064600276197</v>
      </c>
      <c r="OA116" s="225">
        <f t="shared" si="440"/>
        <v>0.61628757763259479</v>
      </c>
      <c r="OB116" s="225">
        <f t="shared" si="440"/>
        <v>0.60762392752441985</v>
      </c>
      <c r="OC116" s="225">
        <f t="shared" si="440"/>
        <v>0.61397511733847288</v>
      </c>
      <c r="OD116" s="225">
        <f t="shared" ref="OD116:QO116" si="441">OD93/OD92</f>
        <v>0.60737813098127824</v>
      </c>
      <c r="OE116" s="225">
        <f t="shared" si="441"/>
        <v>0.61452153387195341</v>
      </c>
      <c r="OF116" s="225">
        <f t="shared" si="441"/>
        <v>0.62047755560451789</v>
      </c>
      <c r="OG116" s="225">
        <f t="shared" si="441"/>
        <v>0.61386594141126238</v>
      </c>
      <c r="OH116" s="225">
        <f t="shared" si="441"/>
        <v>0.60179626880767145</v>
      </c>
      <c r="OI116" s="225">
        <f t="shared" si="441"/>
        <v>0.61735047655181885</v>
      </c>
      <c r="OJ116" s="225">
        <f t="shared" si="441"/>
        <v>0.61589431517551618</v>
      </c>
      <c r="OK116" s="225">
        <f t="shared" si="441"/>
        <v>0.61415309682352726</v>
      </c>
      <c r="OL116" s="225">
        <f t="shared" si="441"/>
        <v>0.60975537743041863</v>
      </c>
      <c r="OM116" s="225">
        <f t="shared" si="441"/>
        <v>0.61372368986925196</v>
      </c>
      <c r="ON116" s="225">
        <f t="shared" si="441"/>
        <v>0.6280992874142477</v>
      </c>
      <c r="OO116" s="225">
        <f t="shared" si="441"/>
        <v>0.63209326935207144</v>
      </c>
      <c r="OP116" s="225">
        <f t="shared" si="441"/>
        <v>0.63843859510556666</v>
      </c>
      <c r="OQ116" s="225">
        <f t="shared" si="441"/>
        <v>0.62848533516318428</v>
      </c>
      <c r="OR116" s="225">
        <f t="shared" si="441"/>
        <v>0.63379610905765704</v>
      </c>
      <c r="OS116" s="225">
        <f t="shared" si="441"/>
        <v>0.63181100452417016</v>
      </c>
      <c r="OT116" s="225">
        <f t="shared" si="441"/>
        <v>0.62073660000409658</v>
      </c>
      <c r="OU116" s="225">
        <f t="shared" si="441"/>
        <v>0.61163062402502011</v>
      </c>
      <c r="OV116" s="225">
        <f t="shared" si="441"/>
        <v>0.6116810197064293</v>
      </c>
      <c r="OW116" s="225">
        <f t="shared" si="441"/>
        <v>0.61907070876157211</v>
      </c>
      <c r="OX116" s="225">
        <f t="shared" si="441"/>
        <v>0.61044591907750201</v>
      </c>
      <c r="OY116" s="225">
        <f t="shared" si="441"/>
        <v>0.59780570995207849</v>
      </c>
      <c r="OZ116" s="225">
        <f t="shared" si="441"/>
        <v>0.58339567055255281</v>
      </c>
      <c r="PA116" s="225">
        <f t="shared" si="441"/>
        <v>0.60908887197574779</v>
      </c>
      <c r="PB116" s="225">
        <f t="shared" si="441"/>
        <v>0.59858962239475211</v>
      </c>
      <c r="PC116" s="225">
        <f t="shared" si="441"/>
        <v>0.60342370783900134</v>
      </c>
      <c r="PD116" s="225">
        <f t="shared" si="441"/>
        <v>0.57675163197448509</v>
      </c>
      <c r="PE116" s="225">
        <f t="shared" si="441"/>
        <v>0.60113609179509409</v>
      </c>
      <c r="PF116" s="225">
        <f t="shared" si="441"/>
        <v>0.60478556477635381</v>
      </c>
      <c r="PG116" s="225">
        <f t="shared" si="441"/>
        <v>0.58784853779578028</v>
      </c>
      <c r="PH116" s="225">
        <f t="shared" si="441"/>
        <v>0.5899852813153651</v>
      </c>
      <c r="PI116" s="225">
        <f t="shared" si="441"/>
        <v>0.57695349325734346</v>
      </c>
      <c r="PJ116" s="225">
        <f t="shared" si="441"/>
        <v>0.5730826509011272</v>
      </c>
      <c r="PK116" s="225">
        <f t="shared" si="441"/>
        <v>0.5616232840470825</v>
      </c>
      <c r="PL116" s="225">
        <f t="shared" si="441"/>
        <v>0.58979541732497254</v>
      </c>
      <c r="PM116" s="225">
        <f t="shared" si="441"/>
        <v>0.59891247720380414</v>
      </c>
      <c r="PN116" s="225">
        <f t="shared" si="441"/>
        <v>0.60782336491440436</v>
      </c>
      <c r="PO116" s="225">
        <f t="shared" si="441"/>
        <v>0.61350064026615925</v>
      </c>
      <c r="PP116" s="225">
        <f t="shared" si="441"/>
        <v>0.61748321585182375</v>
      </c>
      <c r="PQ116" s="225">
        <f t="shared" si="441"/>
        <v>0.58996127734550319</v>
      </c>
      <c r="PR116" s="225">
        <f t="shared" si="441"/>
        <v>0.60219101954176379</v>
      </c>
      <c r="PS116" s="225">
        <f t="shared" si="441"/>
        <v>0.60404211921800388</v>
      </c>
      <c r="PT116" s="225">
        <f t="shared" si="441"/>
        <v>0.60570414232797398</v>
      </c>
      <c r="PU116" s="225">
        <f t="shared" si="441"/>
        <v>0.59169969591308724</v>
      </c>
      <c r="PV116" s="225">
        <f t="shared" si="441"/>
        <v>0.5991219844157788</v>
      </c>
      <c r="PW116" s="225">
        <f t="shared" si="441"/>
        <v>0.604545445576399</v>
      </c>
      <c r="PX116" s="225">
        <f t="shared" si="441"/>
        <v>0.5997450175849941</v>
      </c>
      <c r="PY116" s="225">
        <f t="shared" si="441"/>
        <v>0.60655551772750749</v>
      </c>
      <c r="PZ116" s="225">
        <f t="shared" si="441"/>
        <v>0.59374661727095768</v>
      </c>
      <c r="QA116" s="225">
        <f t="shared" si="441"/>
        <v>0.61188811813054655</v>
      </c>
      <c r="QB116" s="225">
        <f t="shared" si="441"/>
        <v>0.60031514518952456</v>
      </c>
      <c r="QC116" s="225">
        <f t="shared" si="441"/>
        <v>0.61020304186460539</v>
      </c>
      <c r="QD116" s="225">
        <f t="shared" si="441"/>
        <v>0.59214894020952269</v>
      </c>
      <c r="QE116" s="225">
        <f t="shared" si="441"/>
        <v>0.6046836719115154</v>
      </c>
      <c r="QF116" s="225">
        <f t="shared" si="441"/>
        <v>0.61275942019730034</v>
      </c>
      <c r="QG116" s="225">
        <f t="shared" si="441"/>
        <v>0.60912486325499282</v>
      </c>
      <c r="QH116" s="225">
        <f t="shared" si="441"/>
        <v>0.61066294787361186</v>
      </c>
      <c r="QI116" s="225">
        <f t="shared" si="441"/>
        <v>0.61439817248345852</v>
      </c>
      <c r="QJ116" s="225">
        <f t="shared" si="441"/>
        <v>0.6175171741867298</v>
      </c>
      <c r="QK116" s="225">
        <f t="shared" si="441"/>
        <v>0.59787517032271131</v>
      </c>
      <c r="QL116" s="225">
        <f t="shared" si="441"/>
        <v>0.60626330316401422</v>
      </c>
      <c r="QM116" s="225">
        <f t="shared" si="441"/>
        <v>0.60862826163404748</v>
      </c>
      <c r="QN116" s="225">
        <f t="shared" si="441"/>
        <v>0.62864942833917725</v>
      </c>
      <c r="QO116" s="225">
        <f t="shared" si="441"/>
        <v>0.62341180812651442</v>
      </c>
      <c r="QP116" s="225">
        <f t="shared" ref="QP116:TA116" si="442">QP93/QP92</f>
        <v>0.62862016379964447</v>
      </c>
      <c r="QQ116" s="225">
        <f t="shared" si="442"/>
        <v>0.61474321131958554</v>
      </c>
      <c r="QR116" s="225">
        <f t="shared" si="442"/>
        <v>0.62781483581213382</v>
      </c>
      <c r="QS116" s="225">
        <f t="shared" si="442"/>
        <v>0.62831590812503313</v>
      </c>
      <c r="QT116" s="225">
        <f t="shared" si="442"/>
        <v>0.61667910822365379</v>
      </c>
      <c r="QU116" s="225">
        <f t="shared" si="442"/>
        <v>0.60706058543332964</v>
      </c>
      <c r="QV116" s="225">
        <f t="shared" si="442"/>
        <v>0.60757214988610342</v>
      </c>
      <c r="QW116" s="225">
        <f t="shared" si="442"/>
        <v>0.61371505470674104</v>
      </c>
      <c r="QX116" s="225">
        <f t="shared" si="442"/>
        <v>0.60592936959488219</v>
      </c>
      <c r="QY116" s="225">
        <f t="shared" si="442"/>
        <v>0.60966908440312984</v>
      </c>
      <c r="QZ116" s="225">
        <f t="shared" si="442"/>
        <v>0.58722353366938862</v>
      </c>
      <c r="RA116" s="225">
        <f t="shared" si="442"/>
        <v>0.61253955302204421</v>
      </c>
      <c r="RB116" s="225">
        <f t="shared" si="442"/>
        <v>0.611061647326687</v>
      </c>
      <c r="RC116" s="225">
        <f t="shared" si="442"/>
        <v>0.61498658040737508</v>
      </c>
      <c r="RD116" s="225">
        <f t="shared" si="442"/>
        <v>0.59238740891171904</v>
      </c>
      <c r="RE116" s="225">
        <f t="shared" si="442"/>
        <v>0.61001409929585237</v>
      </c>
      <c r="RF116" s="225">
        <f t="shared" si="442"/>
        <v>0.61048769800312963</v>
      </c>
      <c r="RG116" s="225">
        <f t="shared" si="442"/>
        <v>0.60938870171791881</v>
      </c>
      <c r="RH116" s="225">
        <f t="shared" si="442"/>
        <v>0.59867446263413848</v>
      </c>
      <c r="RI116" s="225">
        <f t="shared" si="442"/>
        <v>0.59575224650075886</v>
      </c>
      <c r="RJ116" s="225">
        <f t="shared" si="442"/>
        <v>0.59409422063819295</v>
      </c>
      <c r="RK116" s="225">
        <f t="shared" si="442"/>
        <v>0.58625868346982157</v>
      </c>
      <c r="RL116" s="225">
        <f t="shared" si="442"/>
        <v>0.6252396154014328</v>
      </c>
      <c r="RM116" s="225">
        <f t="shared" si="442"/>
        <v>0.62849047026623539</v>
      </c>
      <c r="RN116" s="225">
        <f t="shared" si="442"/>
        <v>0.63853256287900473</v>
      </c>
      <c r="RO116" s="225">
        <f t="shared" si="442"/>
        <v>0.64910801040422195</v>
      </c>
      <c r="RP116" s="225">
        <f t="shared" si="442"/>
        <v>0.65555254852285783</v>
      </c>
      <c r="RQ116" s="225">
        <f t="shared" si="442"/>
        <v>0.64026333741241892</v>
      </c>
      <c r="RR116" s="225">
        <f t="shared" si="442"/>
        <v>0.64015127697552554</v>
      </c>
      <c r="RS116" s="225">
        <f t="shared" si="442"/>
        <v>0.6386129340332809</v>
      </c>
      <c r="RT116" s="225">
        <f t="shared" si="442"/>
        <v>0.63807228964993434</v>
      </c>
      <c r="RU116" s="225">
        <f t="shared" si="442"/>
        <v>0.63337815428728106</v>
      </c>
      <c r="RV116" s="225">
        <f t="shared" si="442"/>
        <v>0.63080697942303277</v>
      </c>
      <c r="RW116" s="225">
        <f t="shared" si="442"/>
        <v>0.64379089346296237</v>
      </c>
      <c r="RX116" s="225">
        <f t="shared" si="442"/>
        <v>0.62973202801418837</v>
      </c>
      <c r="RY116" s="225">
        <f t="shared" si="442"/>
        <v>0.63298080098194809</v>
      </c>
      <c r="RZ116" s="225">
        <f t="shared" si="442"/>
        <v>0.62616674474711509</v>
      </c>
      <c r="SA116" s="225">
        <f t="shared" si="442"/>
        <v>0.64277936551678583</v>
      </c>
      <c r="SB116" s="225">
        <f t="shared" si="442"/>
        <v>0.64856731258273659</v>
      </c>
      <c r="SC116" s="225">
        <f t="shared" si="442"/>
        <v>0.65628556419878514</v>
      </c>
      <c r="SD116" s="225">
        <f t="shared" si="442"/>
        <v>0.64599255142354095</v>
      </c>
      <c r="SE116" s="225">
        <f t="shared" si="442"/>
        <v>0.65838214817178542</v>
      </c>
      <c r="SF116" s="225">
        <f t="shared" si="442"/>
        <v>0.65984999469844974</v>
      </c>
      <c r="SG116" s="225">
        <f t="shared" si="442"/>
        <v>0.65262127800158842</v>
      </c>
      <c r="SH116" s="225">
        <f t="shared" si="442"/>
        <v>0.65465053391890704</v>
      </c>
      <c r="SI116" s="225">
        <f t="shared" si="442"/>
        <v>0.64017712093931434</v>
      </c>
      <c r="SJ116" s="225">
        <f t="shared" si="442"/>
        <v>0.65867548527056441</v>
      </c>
      <c r="SK116" s="225">
        <f t="shared" si="442"/>
        <v>0.64640321045826588</v>
      </c>
      <c r="SL116" s="225">
        <f t="shared" si="442"/>
        <v>0.65356773655377864</v>
      </c>
      <c r="SM116" s="225">
        <f t="shared" si="442"/>
        <v>0.64841437957439829</v>
      </c>
      <c r="SN116" s="225">
        <f t="shared" si="442"/>
        <v>0.66315284145223685</v>
      </c>
      <c r="SO116" s="225">
        <f t="shared" si="442"/>
        <v>0.6655485255388468</v>
      </c>
      <c r="SP116" s="225">
        <f t="shared" si="442"/>
        <v>0.66322859631459508</v>
      </c>
      <c r="SQ116" s="225">
        <f t="shared" si="442"/>
        <v>0.65716587036480112</v>
      </c>
      <c r="SR116" s="225">
        <f t="shared" si="442"/>
        <v>0.6581851495703106</v>
      </c>
      <c r="SS116" s="225">
        <f t="shared" si="442"/>
        <v>0.66220944729275211</v>
      </c>
      <c r="ST116" s="225">
        <f t="shared" si="442"/>
        <v>0.64244052814568087</v>
      </c>
      <c r="SU116" s="225">
        <f t="shared" si="442"/>
        <v>0.64069675576704521</v>
      </c>
      <c r="SV116" s="225">
        <f t="shared" si="442"/>
        <v>0.60960923593226801</v>
      </c>
      <c r="SW116" s="225">
        <f t="shared" si="442"/>
        <v>0.63779546867165005</v>
      </c>
      <c r="SX116" s="225">
        <f t="shared" si="442"/>
        <v>0.62636941993899287</v>
      </c>
      <c r="SY116" s="225">
        <f t="shared" si="442"/>
        <v>0.61958774105817938</v>
      </c>
      <c r="SZ116" s="225">
        <f t="shared" si="442"/>
        <v>0.59117481849468245</v>
      </c>
      <c r="TA116" s="225">
        <f t="shared" si="442"/>
        <v>0.62034630940755875</v>
      </c>
      <c r="TB116" s="225">
        <f t="shared" ref="TB116:VM116" si="443">TB93/TB92</f>
        <v>0.6215353904390386</v>
      </c>
      <c r="TC116" s="225">
        <f t="shared" si="443"/>
        <v>0.62226326361234352</v>
      </c>
      <c r="TD116" s="225">
        <f t="shared" si="443"/>
        <v>0.60737720860308997</v>
      </c>
      <c r="TE116" s="225">
        <f t="shared" si="443"/>
        <v>0.59973610823336809</v>
      </c>
      <c r="TF116" s="225">
        <f t="shared" si="443"/>
        <v>0.61421469739907675</v>
      </c>
      <c r="TG116" s="225">
        <f t="shared" si="443"/>
        <v>0.59403918512733189</v>
      </c>
      <c r="TH116" s="225">
        <f t="shared" si="443"/>
        <v>0.59491754506788719</v>
      </c>
      <c r="TI116" s="225">
        <f t="shared" si="443"/>
        <v>0.56826375618495961</v>
      </c>
      <c r="TJ116" s="225">
        <f t="shared" si="443"/>
        <v>0.56810296623565781</v>
      </c>
      <c r="TK116" s="225">
        <f t="shared" si="443"/>
        <v>0.57619977317233018</v>
      </c>
      <c r="TL116" s="225">
        <f t="shared" si="443"/>
        <v>0.58511723782938996</v>
      </c>
      <c r="TM116" s="225">
        <f t="shared" si="443"/>
        <v>0.58687774406312532</v>
      </c>
      <c r="TN116" s="225">
        <f t="shared" si="443"/>
        <v>0.61149178103896207</v>
      </c>
      <c r="TO116" s="225">
        <f t="shared" si="443"/>
        <v>0.61233776690431307</v>
      </c>
      <c r="TP116" s="225">
        <f t="shared" si="443"/>
        <v>0.6072639907790528</v>
      </c>
      <c r="TQ116" s="225">
        <f t="shared" si="443"/>
        <v>0.59963371980600322</v>
      </c>
      <c r="TR116" s="225">
        <f t="shared" si="443"/>
        <v>0.59087751139848388</v>
      </c>
      <c r="TS116" s="225">
        <f t="shared" si="443"/>
        <v>0.58550598126956821</v>
      </c>
      <c r="TT116" s="225">
        <f t="shared" si="443"/>
        <v>0.58441614153669152</v>
      </c>
      <c r="TU116" s="225">
        <f t="shared" si="443"/>
        <v>0.58759785404312803</v>
      </c>
      <c r="TV116" s="225">
        <f t="shared" si="443"/>
        <v>0.57948271238251936</v>
      </c>
      <c r="TW116" s="225">
        <f t="shared" si="443"/>
        <v>0.59896702091547638</v>
      </c>
      <c r="TX116" s="225">
        <f t="shared" si="443"/>
        <v>0.59196477582298224</v>
      </c>
      <c r="TY116" s="225">
        <f t="shared" si="443"/>
        <v>0.59277013759018227</v>
      </c>
      <c r="TZ116" s="225">
        <f t="shared" si="443"/>
        <v>0.57473533628128148</v>
      </c>
      <c r="UA116" s="225">
        <f t="shared" si="443"/>
        <v>0.58662293388706743</v>
      </c>
      <c r="UB116" s="225">
        <f t="shared" si="443"/>
        <v>0.60026296093166909</v>
      </c>
      <c r="UC116" s="225">
        <f t="shared" si="443"/>
        <v>0.5927093071115177</v>
      </c>
      <c r="UD116" s="225">
        <f t="shared" si="443"/>
        <v>0.58994243879082175</v>
      </c>
      <c r="UE116" s="225">
        <f t="shared" si="443"/>
        <v>0.59295727773000251</v>
      </c>
      <c r="UF116" s="225">
        <f t="shared" si="443"/>
        <v>0.59664797821633642</v>
      </c>
      <c r="UG116" s="225">
        <f t="shared" si="443"/>
        <v>0.58256641867824355</v>
      </c>
      <c r="UH116" s="225">
        <f t="shared" si="443"/>
        <v>0.58926470711104795</v>
      </c>
      <c r="UI116" s="225">
        <f t="shared" si="443"/>
        <v>0.5730743908461412</v>
      </c>
      <c r="UJ116" s="225">
        <f t="shared" si="443"/>
        <v>0.59180719319821473</v>
      </c>
      <c r="UK116" s="225">
        <f t="shared" si="443"/>
        <v>0.57398219592396194</v>
      </c>
      <c r="UL116" s="225">
        <f t="shared" si="443"/>
        <v>0.58228135857933316</v>
      </c>
      <c r="UM116" s="225">
        <f t="shared" si="443"/>
        <v>0.57379548945831593</v>
      </c>
      <c r="UN116" s="225">
        <f t="shared" si="443"/>
        <v>0.58972189029653554</v>
      </c>
      <c r="UO116" s="225">
        <f t="shared" si="443"/>
        <v>0.59640930096993194</v>
      </c>
      <c r="UP116" s="225">
        <f t="shared" si="443"/>
        <v>0.58594094723689527</v>
      </c>
      <c r="UQ116" s="225">
        <f t="shared" si="443"/>
        <v>0.58076336988739385</v>
      </c>
      <c r="UR116" s="225">
        <f t="shared" si="443"/>
        <v>0.57886291395273115</v>
      </c>
      <c r="US116" s="225">
        <f t="shared" si="443"/>
        <v>0.58421826640611663</v>
      </c>
      <c r="UT116" s="225">
        <f t="shared" si="443"/>
        <v>0.58070087859216124</v>
      </c>
      <c r="UU116" s="225">
        <f t="shared" si="443"/>
        <v>0.57034043096279097</v>
      </c>
      <c r="UV116" s="225">
        <f t="shared" si="443"/>
        <v>0.54764404255163657</v>
      </c>
      <c r="UW116" s="225">
        <f t="shared" si="443"/>
        <v>0.56427348955493817</v>
      </c>
      <c r="UX116" s="225">
        <f t="shared" si="443"/>
        <v>0.56262246358199097</v>
      </c>
      <c r="UY116" s="225">
        <f t="shared" si="443"/>
        <v>0.55566739336649296</v>
      </c>
      <c r="UZ116" s="225">
        <f t="shared" si="443"/>
        <v>0.532520850327177</v>
      </c>
      <c r="VA116" s="225">
        <f t="shared" si="443"/>
        <v>0.55179371725294757</v>
      </c>
      <c r="VB116" s="225">
        <f t="shared" si="443"/>
        <v>0.56094994318024893</v>
      </c>
      <c r="VC116" s="225">
        <f t="shared" si="443"/>
        <v>0.55332372863665125</v>
      </c>
      <c r="VD116" s="225">
        <f t="shared" si="443"/>
        <v>0.55804634502932782</v>
      </c>
      <c r="VE116" s="225">
        <f t="shared" si="443"/>
        <v>0.54390006740473018</v>
      </c>
      <c r="VF116" s="225">
        <f t="shared" si="443"/>
        <v>0.54941144056851299</v>
      </c>
      <c r="VG116" s="225">
        <f t="shared" si="443"/>
        <v>0.54001129793772273</v>
      </c>
      <c r="VH116" s="225">
        <f t="shared" si="443"/>
        <v>0.53787683001236075</v>
      </c>
      <c r="VI116" s="225">
        <f t="shared" si="443"/>
        <v>0.51264211300120721</v>
      </c>
      <c r="VJ116" s="225">
        <f t="shared" si="443"/>
        <v>0.51738120431803236</v>
      </c>
      <c r="VK116" s="225">
        <f t="shared" si="443"/>
        <v>0.52174388664208193</v>
      </c>
      <c r="VL116" s="225">
        <f t="shared" si="443"/>
        <v>0.53397550035513786</v>
      </c>
      <c r="VM116" s="225">
        <f t="shared" si="443"/>
        <v>0.55143634767858674</v>
      </c>
      <c r="VN116" s="225">
        <f t="shared" ref="VN116:XY116" si="444">VN93/VN92</f>
        <v>0.56458305085289706</v>
      </c>
      <c r="VO116" s="225">
        <f t="shared" si="444"/>
        <v>0.57566684594041551</v>
      </c>
      <c r="VP116" s="225">
        <f t="shared" si="444"/>
        <v>0.57382186384429323</v>
      </c>
      <c r="VQ116" s="225">
        <f t="shared" si="444"/>
        <v>0.57368073934142316</v>
      </c>
      <c r="VR116" s="225">
        <f t="shared" si="444"/>
        <v>0.5545594602993269</v>
      </c>
      <c r="VS116" s="225">
        <f t="shared" si="444"/>
        <v>0.55976472344929296</v>
      </c>
      <c r="VT116" s="225">
        <f t="shared" si="444"/>
        <v>0.55579993900800151</v>
      </c>
      <c r="VU116" s="225">
        <f t="shared" si="444"/>
        <v>0.57303794713731604</v>
      </c>
      <c r="VV116" s="225">
        <f t="shared" si="444"/>
        <v>0.55790092645292599</v>
      </c>
      <c r="VW116" s="225">
        <f t="shared" si="444"/>
        <v>0.56841001954310466</v>
      </c>
      <c r="VX116" s="225">
        <f t="shared" si="444"/>
        <v>0.56436872858023435</v>
      </c>
      <c r="VY116" s="225">
        <f t="shared" si="444"/>
        <v>0.57155453775959586</v>
      </c>
      <c r="VZ116" s="225">
        <f t="shared" si="444"/>
        <v>0.54668574513423418</v>
      </c>
      <c r="WA116" s="225">
        <f t="shared" si="444"/>
        <v>0.57280896845585083</v>
      </c>
      <c r="WB116" s="225">
        <f t="shared" si="444"/>
        <v>0.57772270397456704</v>
      </c>
      <c r="WC116" s="225">
        <f t="shared" si="444"/>
        <v>0.57021380342711947</v>
      </c>
      <c r="WD116" s="225">
        <f t="shared" si="444"/>
        <v>0.57120201230142709</v>
      </c>
      <c r="WE116" s="225">
        <f t="shared" si="444"/>
        <v>0.56763445678623448</v>
      </c>
      <c r="WF116" s="225">
        <f t="shared" si="444"/>
        <v>0.58009608440200211</v>
      </c>
      <c r="WG116" s="225">
        <f t="shared" si="444"/>
        <v>0.56495327754011659</v>
      </c>
      <c r="WH116" s="225">
        <f t="shared" si="444"/>
        <v>0.57799119667451682</v>
      </c>
      <c r="WI116" s="225">
        <f t="shared" si="444"/>
        <v>0.55409888134192087</v>
      </c>
      <c r="WJ116" s="225">
        <f t="shared" si="444"/>
        <v>0.58060849406611414</v>
      </c>
      <c r="WK116" s="225">
        <f t="shared" si="444"/>
        <v>0.57804263065624495</v>
      </c>
      <c r="WL116" s="225">
        <f t="shared" si="444"/>
        <v>0.56153062381977348</v>
      </c>
      <c r="WM116" s="225">
        <f t="shared" si="444"/>
        <v>0.56205036983664136</v>
      </c>
      <c r="WN116" s="225">
        <f t="shared" si="444"/>
        <v>0.57710848584318819</v>
      </c>
      <c r="WO116" s="225">
        <f t="shared" si="444"/>
        <v>0.58623435876809649</v>
      </c>
      <c r="WP116" s="225">
        <f t="shared" si="444"/>
        <v>0.58071453354307889</v>
      </c>
      <c r="WQ116" s="225">
        <f t="shared" si="444"/>
        <v>0.5809571841641793</v>
      </c>
      <c r="WR116" s="225">
        <f t="shared" si="444"/>
        <v>0.5720199873378814</v>
      </c>
      <c r="WS116" s="225">
        <f t="shared" si="444"/>
        <v>0.58271996678384219</v>
      </c>
      <c r="WT116" s="225">
        <f t="shared" si="444"/>
        <v>0.57537604359357286</v>
      </c>
      <c r="WU116" s="225">
        <f t="shared" si="444"/>
        <v>0.57217565231659739</v>
      </c>
      <c r="WV116" s="225">
        <f t="shared" si="444"/>
        <v>0.53376309576682557</v>
      </c>
      <c r="WW116" s="225">
        <f t="shared" si="444"/>
        <v>0.5568121387539493</v>
      </c>
      <c r="WX116" s="225">
        <f t="shared" si="444"/>
        <v>0.55748532926027383</v>
      </c>
      <c r="WY116" s="225">
        <f t="shared" si="444"/>
        <v>0.5621173628670274</v>
      </c>
      <c r="WZ116" s="225">
        <f t="shared" si="444"/>
        <v>0.55041794064576999</v>
      </c>
      <c r="XA116" s="225">
        <f t="shared" si="444"/>
        <v>0.55621151998992235</v>
      </c>
      <c r="XB116" s="225">
        <f t="shared" si="444"/>
        <v>0.5627449764932192</v>
      </c>
      <c r="XC116" s="225">
        <f t="shared" si="444"/>
        <v>0.55427351996654772</v>
      </c>
      <c r="XD116" s="225">
        <f t="shared" si="444"/>
        <v>0.56527207605613738</v>
      </c>
      <c r="XE116" s="225">
        <f t="shared" si="444"/>
        <v>0.54859049738537735</v>
      </c>
      <c r="XF116" s="225">
        <f t="shared" si="444"/>
        <v>0.56078842882014113</v>
      </c>
      <c r="XG116" s="225">
        <f t="shared" si="444"/>
        <v>0.55131289282596219</v>
      </c>
      <c r="XH116" s="225">
        <f t="shared" si="444"/>
        <v>0.55828280437729227</v>
      </c>
      <c r="XI116" s="225">
        <f t="shared" si="444"/>
        <v>0.52423539355661219</v>
      </c>
      <c r="XJ116" s="225">
        <f t="shared" si="444"/>
        <v>0.5353241404780924</v>
      </c>
      <c r="XK116" s="225">
        <f t="shared" si="444"/>
        <v>0.53880921484962196</v>
      </c>
      <c r="XL116" s="225">
        <f t="shared" si="444"/>
        <v>0.53873701147152575</v>
      </c>
      <c r="XM116" s="225">
        <f t="shared" si="444"/>
        <v>0.57477424773390318</v>
      </c>
      <c r="XN116" s="225">
        <f t="shared" si="444"/>
        <v>0.58263972996352664</v>
      </c>
      <c r="XO116" s="225">
        <f t="shared" si="444"/>
        <v>0.6075640629191762</v>
      </c>
      <c r="XP116" s="225">
        <f t="shared" si="444"/>
        <v>0.5999113256830636</v>
      </c>
      <c r="XQ116" s="225">
        <f t="shared" si="444"/>
        <v>0.61261769400934774</v>
      </c>
      <c r="XR116" s="225">
        <f t="shared" si="444"/>
        <v>0.58306161739444806</v>
      </c>
      <c r="XS116" s="225">
        <f t="shared" si="444"/>
        <v>0.6120050394897486</v>
      </c>
      <c r="XT116" s="225">
        <f t="shared" si="444"/>
        <v>0.59485409686335489</v>
      </c>
      <c r="XU116" s="225">
        <f t="shared" si="444"/>
        <v>0.61236257895243928</v>
      </c>
      <c r="XV116" s="225">
        <f t="shared" si="444"/>
        <v>0.58208966142157159</v>
      </c>
      <c r="XW116" s="225">
        <f t="shared" si="444"/>
        <v>0.60575568902594024</v>
      </c>
      <c r="XX116" s="225">
        <f t="shared" si="444"/>
        <v>0.60795652985645143</v>
      </c>
      <c r="XY116" s="225">
        <f t="shared" si="444"/>
        <v>0.61129238780774464</v>
      </c>
      <c r="XZ116" s="225">
        <f t="shared" ref="XZ116:AAK116" si="445">XZ93/XZ92</f>
        <v>0.5943278636701117</v>
      </c>
      <c r="YA116" s="225">
        <f t="shared" si="445"/>
        <v>0.59954467181883575</v>
      </c>
      <c r="YB116" s="225">
        <f t="shared" si="445"/>
        <v>0.60760462640448987</v>
      </c>
      <c r="YC116" s="225">
        <f t="shared" si="445"/>
        <v>0.59847639255875884</v>
      </c>
      <c r="YD116" s="225">
        <f t="shared" si="445"/>
        <v>0.62387798415996398</v>
      </c>
      <c r="YE116" s="225">
        <f t="shared" si="445"/>
        <v>0.60911842910742109</v>
      </c>
      <c r="YF116" s="225">
        <f t="shared" si="445"/>
        <v>0.61448762572236471</v>
      </c>
      <c r="YG116" s="225">
        <f t="shared" si="445"/>
        <v>0.59475314883938235</v>
      </c>
      <c r="YH116" s="225">
        <f t="shared" si="445"/>
        <v>0.6034047230473697</v>
      </c>
      <c r="YI116" s="225">
        <f t="shared" si="445"/>
        <v>0.57944923228874012</v>
      </c>
      <c r="YJ116" s="225">
        <f t="shared" si="445"/>
        <v>0.60686414807466704</v>
      </c>
      <c r="YK116" s="225">
        <f t="shared" si="445"/>
        <v>0.60199274069925557</v>
      </c>
      <c r="YL116" s="225">
        <f t="shared" si="445"/>
        <v>0.58927304847933626</v>
      </c>
      <c r="YM116" s="225">
        <f t="shared" si="445"/>
        <v>0.58981104240909921</v>
      </c>
      <c r="YN116" s="225">
        <f t="shared" si="445"/>
        <v>0.59925009273944574</v>
      </c>
      <c r="YO116" s="225">
        <f t="shared" si="445"/>
        <v>0.61454007382233855</v>
      </c>
      <c r="YP116" s="225">
        <f t="shared" si="445"/>
        <v>0.60070954936012033</v>
      </c>
      <c r="YQ116" s="225">
        <f t="shared" si="445"/>
        <v>0.60893969766032319</v>
      </c>
      <c r="YR116" s="225">
        <f t="shared" si="445"/>
        <v>0.59787968755972931</v>
      </c>
      <c r="YS116" s="225">
        <f t="shared" si="445"/>
        <v>0.6069893371951457</v>
      </c>
      <c r="YT116" s="225">
        <f t="shared" si="445"/>
        <v>0.60620582247540533</v>
      </c>
      <c r="YU116" s="225">
        <f t="shared" si="445"/>
        <v>0.58644544222330763</v>
      </c>
      <c r="YV116" s="225">
        <f t="shared" si="445"/>
        <v>0.57150179562082659</v>
      </c>
      <c r="YW116" s="225">
        <f t="shared" si="445"/>
        <v>0.58717082395225595</v>
      </c>
      <c r="YX116" s="225">
        <f t="shared" si="445"/>
        <v>0.58922925062873599</v>
      </c>
      <c r="YY116" s="225">
        <f t="shared" si="445"/>
        <v>0.5722984667034462</v>
      </c>
      <c r="YZ116" s="225">
        <f t="shared" si="445"/>
        <v>0.56937192763616118</v>
      </c>
      <c r="ZA116" s="225">
        <f t="shared" si="445"/>
        <v>0.56172647110072715</v>
      </c>
      <c r="ZB116" s="225">
        <f t="shared" si="445"/>
        <v>0.57636553055589934</v>
      </c>
      <c r="ZC116" s="225">
        <f t="shared" si="445"/>
        <v>0.56901657152317375</v>
      </c>
      <c r="ZD116" s="225">
        <f t="shared" si="445"/>
        <v>0.56318061305519074</v>
      </c>
      <c r="ZE116" s="225">
        <f t="shared" si="445"/>
        <v>0.52855606533194721</v>
      </c>
      <c r="ZF116" s="225">
        <f t="shared" si="445"/>
        <v>0.55055536069665634</v>
      </c>
      <c r="ZG116" s="225">
        <f t="shared" si="445"/>
        <v>0.54513730240617619</v>
      </c>
      <c r="ZH116" s="225">
        <f t="shared" si="445"/>
        <v>0.54799219672806165</v>
      </c>
      <c r="ZI116" s="225">
        <f t="shared" si="445"/>
        <v>0.5215528448724156</v>
      </c>
      <c r="ZJ116" s="225">
        <f t="shared" si="445"/>
        <v>0.51937148679565459</v>
      </c>
      <c r="ZK116" s="225">
        <f t="shared" si="445"/>
        <v>0.51353256069408915</v>
      </c>
      <c r="ZL116" s="225">
        <f t="shared" si="445"/>
        <v>0.50408867693175252</v>
      </c>
      <c r="ZM116" s="225">
        <f t="shared" si="445"/>
        <v>0.54188017957567014</v>
      </c>
      <c r="ZN116" s="225">
        <f t="shared" si="445"/>
        <v>0.54763099682242211</v>
      </c>
      <c r="ZO116" s="225">
        <f t="shared" si="445"/>
        <v>0.57037237264700091</v>
      </c>
      <c r="ZP116" s="225">
        <f t="shared" si="445"/>
        <v>0.56192698906954075</v>
      </c>
      <c r="ZQ116" s="225">
        <f t="shared" si="445"/>
        <v>0.56887713640031823</v>
      </c>
      <c r="ZR116" s="225">
        <f t="shared" si="445"/>
        <v>0.54689297339155696</v>
      </c>
      <c r="ZS116" s="225">
        <f t="shared" si="445"/>
        <v>0.56488360911895508</v>
      </c>
      <c r="ZT116" s="225">
        <f t="shared" si="445"/>
        <v>0.56451407028761702</v>
      </c>
      <c r="ZU116" s="225">
        <f t="shared" si="445"/>
        <v>0.56800826335443066</v>
      </c>
      <c r="ZV116" s="225">
        <f t="shared" si="445"/>
        <v>0.55099411109367835</v>
      </c>
      <c r="ZW116" s="225">
        <f t="shared" si="445"/>
        <v>0.56024039848165552</v>
      </c>
      <c r="ZX116" s="225">
        <f t="shared" si="445"/>
        <v>0.5608596793587256</v>
      </c>
      <c r="ZY116" s="225">
        <f t="shared" si="445"/>
        <v>0.54404248543187217</v>
      </c>
      <c r="ZZ116" s="225">
        <f t="shared" si="445"/>
        <v>0.54221245330493917</v>
      </c>
      <c r="AAA116" s="225">
        <f t="shared" si="445"/>
        <v>0.53437739242253468</v>
      </c>
      <c r="AAB116" s="225">
        <f t="shared" si="445"/>
        <v>0.54084155884185314</v>
      </c>
      <c r="AAC116" s="225">
        <f t="shared" si="445"/>
        <v>0.52999430576385409</v>
      </c>
      <c r="AAD116" s="225">
        <f t="shared" si="445"/>
        <v>0.53362348135974158</v>
      </c>
      <c r="AAE116" s="225">
        <f t="shared" si="445"/>
        <v>0.51577887755195706</v>
      </c>
      <c r="AAF116" s="225">
        <f t="shared" si="445"/>
        <v>0.5269140421228482</v>
      </c>
      <c r="AAG116" s="225">
        <f t="shared" si="445"/>
        <v>0.52280410571570157</v>
      </c>
      <c r="AAH116" s="225">
        <f t="shared" si="445"/>
        <v>0.51874487880832243</v>
      </c>
      <c r="AAI116" s="225">
        <f t="shared" si="445"/>
        <v>0.50343756688276609</v>
      </c>
      <c r="AAJ116" s="225">
        <f t="shared" si="445"/>
        <v>0.51230128333514291</v>
      </c>
      <c r="AAK116" s="225">
        <f t="shared" si="445"/>
        <v>0.52046535261073823</v>
      </c>
      <c r="AAL116" s="225">
        <f t="shared" ref="AAL116:ACW116" si="446">AAL93/AAL92</f>
        <v>0.49016952636906819</v>
      </c>
      <c r="AAM116" s="225">
        <f t="shared" si="446"/>
        <v>0.51256577007156312</v>
      </c>
      <c r="AAN116" s="225">
        <f t="shared" si="446"/>
        <v>0.51619416235742366</v>
      </c>
      <c r="AAO116" s="225">
        <f t="shared" si="446"/>
        <v>0.52882509216759255</v>
      </c>
      <c r="AAP116" s="225">
        <f t="shared" si="446"/>
        <v>0.51988711644761199</v>
      </c>
      <c r="AAQ116" s="225">
        <f t="shared" si="446"/>
        <v>0.53087476025305946</v>
      </c>
      <c r="AAR116" s="225">
        <f t="shared" si="446"/>
        <v>0.51953109619686799</v>
      </c>
      <c r="AAS116" s="225">
        <f t="shared" si="446"/>
        <v>0.5276189822598909</v>
      </c>
      <c r="AAT116" s="225">
        <f t="shared" si="446"/>
        <v>0.5299893872964887</v>
      </c>
      <c r="AAU116" s="225">
        <f t="shared" si="446"/>
        <v>0.51920521762490612</v>
      </c>
      <c r="AAV116" s="225">
        <f t="shared" si="446"/>
        <v>0.50788630917871225</v>
      </c>
      <c r="AAW116" s="225">
        <f t="shared" si="446"/>
        <v>0.4977697993103723</v>
      </c>
      <c r="AAX116" s="225">
        <f t="shared" si="446"/>
        <v>0.51682679190366809</v>
      </c>
      <c r="AAY116" s="225">
        <f t="shared" si="446"/>
        <v>0.50065436636480354</v>
      </c>
      <c r="AAZ116" s="225">
        <f t="shared" si="446"/>
        <v>0.50997934998702088</v>
      </c>
      <c r="ABA116" s="225">
        <f t="shared" si="446"/>
        <v>0.48599415504398463</v>
      </c>
      <c r="ABB116" s="225">
        <f t="shared" si="446"/>
        <v>0.51007808181049263</v>
      </c>
      <c r="ABC116" s="225">
        <f t="shared" si="446"/>
        <v>0.5080947849938765</v>
      </c>
      <c r="ABD116" s="225">
        <f t="shared" si="446"/>
        <v>0.51016481533030822</v>
      </c>
      <c r="ABE116" s="225">
        <f t="shared" si="446"/>
        <v>0.48838575674086737</v>
      </c>
      <c r="ABF116" s="225">
        <f t="shared" si="446"/>
        <v>0.50812040745379472</v>
      </c>
      <c r="ABG116" s="225">
        <f t="shared" si="446"/>
        <v>0.49455611358428903</v>
      </c>
      <c r="ABH116" s="225">
        <f t="shared" si="446"/>
        <v>0.49105433545486965</v>
      </c>
      <c r="ABI116" s="225">
        <f t="shared" si="446"/>
        <v>0.4832688416853605</v>
      </c>
      <c r="ABJ116" s="225">
        <f t="shared" si="446"/>
        <v>0.48259982183192002</v>
      </c>
      <c r="ABK116" s="225">
        <f t="shared" si="446"/>
        <v>0.47474712959783782</v>
      </c>
      <c r="ABL116" s="225">
        <f t="shared" si="446"/>
        <v>0.46334100546599161</v>
      </c>
      <c r="ABM116" s="225">
        <f t="shared" si="446"/>
        <v>0.50194834399343569</v>
      </c>
      <c r="ABN116" s="225">
        <f t="shared" si="446"/>
        <v>0.4962433276337454</v>
      </c>
      <c r="ABO116" s="225">
        <f t="shared" si="446"/>
        <v>0.51668103035339352</v>
      </c>
      <c r="ABP116" s="225">
        <f t="shared" si="446"/>
        <v>0.52364156096066972</v>
      </c>
      <c r="ABQ116" s="225">
        <f t="shared" si="446"/>
        <v>0.5221176583574163</v>
      </c>
      <c r="ABR116" s="225">
        <f t="shared" si="446"/>
        <v>0.52221130321436804</v>
      </c>
      <c r="ABS116" s="225">
        <f t="shared" si="446"/>
        <v>0.52497699281392574</v>
      </c>
      <c r="ABT116" s="225">
        <f t="shared" si="446"/>
        <v>0.5200428290557827</v>
      </c>
      <c r="ABU116" s="225">
        <f t="shared" si="446"/>
        <v>0.52360472721034435</v>
      </c>
      <c r="ABV116" s="225">
        <f t="shared" si="446"/>
        <v>0.52095894454745229</v>
      </c>
      <c r="ABW116" s="225">
        <f t="shared" si="446"/>
        <v>0.52731680446770524</v>
      </c>
      <c r="ABX116" s="225">
        <f t="shared" si="446"/>
        <v>0.53046690705404331</v>
      </c>
      <c r="ABY116" s="225">
        <f t="shared" si="446"/>
        <v>0.52831264966315161</v>
      </c>
      <c r="ABZ116" s="225">
        <f t="shared" si="446"/>
        <v>0.54902115193489265</v>
      </c>
      <c r="ACA116" s="225">
        <f t="shared" si="446"/>
        <v>0.53307195163255838</v>
      </c>
      <c r="ACB116" s="225">
        <f t="shared" si="446"/>
        <v>0.55082966501432395</v>
      </c>
      <c r="ACC116" s="225">
        <f t="shared" si="446"/>
        <v>0.54445140813342097</v>
      </c>
      <c r="ACD116" s="225">
        <f t="shared" si="446"/>
        <v>0.55731452173733931</v>
      </c>
      <c r="ACE116" s="225">
        <f t="shared" si="446"/>
        <v>0.54213959355810204</v>
      </c>
      <c r="ACF116" s="225">
        <f t="shared" si="446"/>
        <v>0.56199634630451922</v>
      </c>
      <c r="ACG116" s="225">
        <f t="shared" si="446"/>
        <v>0.56084241727528616</v>
      </c>
      <c r="ACH116" s="225">
        <f t="shared" si="446"/>
        <v>0.5572782256563279</v>
      </c>
      <c r="ACI116" s="225">
        <f t="shared" si="446"/>
        <v>0.55829334401915376</v>
      </c>
      <c r="ACJ116" s="225">
        <f t="shared" si="446"/>
        <v>0.55397614113370486</v>
      </c>
      <c r="ACK116" s="225">
        <f t="shared" si="446"/>
        <v>0.56251130408159178</v>
      </c>
      <c r="ACL116" s="225">
        <f t="shared" si="446"/>
        <v>0.53813539990864423</v>
      </c>
      <c r="ACM116" s="225">
        <f t="shared" si="446"/>
        <v>0.549329782972656</v>
      </c>
      <c r="ACN116" s="225">
        <f t="shared" si="446"/>
        <v>0.54448804249936911</v>
      </c>
      <c r="ACO116" s="225">
        <f t="shared" si="446"/>
        <v>0.55769589999359648</v>
      </c>
      <c r="ACP116" s="225">
        <f t="shared" si="446"/>
        <v>0.55880876921007083</v>
      </c>
      <c r="ACQ116" s="225">
        <f t="shared" si="446"/>
        <v>0.5620183349795449</v>
      </c>
      <c r="ACR116" s="225">
        <f t="shared" si="446"/>
        <v>0.54851382055786979</v>
      </c>
      <c r="ACS116" s="225">
        <f t="shared" si="446"/>
        <v>0.56086465625114501</v>
      </c>
      <c r="ACT116" s="225">
        <f t="shared" si="446"/>
        <v>0.56718071205798914</v>
      </c>
      <c r="ACU116" s="225">
        <f t="shared" si="446"/>
        <v>0.54963715971527016</v>
      </c>
      <c r="ACV116" s="225">
        <f t="shared" si="446"/>
        <v>0.55082805810975732</v>
      </c>
      <c r="ACW116" s="225">
        <f t="shared" si="446"/>
        <v>0.53632203003647361</v>
      </c>
      <c r="ACX116" s="225">
        <f t="shared" ref="ACX116:AFI116" si="447">ACX93/ACX92</f>
        <v>0.55189369411798495</v>
      </c>
      <c r="ACY116" s="225">
        <f t="shared" si="447"/>
        <v>0.54164364263408615</v>
      </c>
      <c r="ACZ116" s="225">
        <f t="shared" si="447"/>
        <v>0.56012785275028643</v>
      </c>
      <c r="ADA116" s="225">
        <f t="shared" si="447"/>
        <v>0.5254936018317905</v>
      </c>
      <c r="ADB116" s="225">
        <f t="shared" si="447"/>
        <v>0.55668189663552803</v>
      </c>
      <c r="ADC116" s="225">
        <f t="shared" si="447"/>
        <v>0.52498443355068147</v>
      </c>
      <c r="ADD116" s="225">
        <f t="shared" si="447"/>
        <v>0.53206301306291459</v>
      </c>
      <c r="ADE116" s="225">
        <f t="shared" si="447"/>
        <v>0.51550709219376967</v>
      </c>
      <c r="ADF116" s="225">
        <f t="shared" si="447"/>
        <v>0.53572887921043755</v>
      </c>
      <c r="ADG116" s="225">
        <f t="shared" si="447"/>
        <v>0.54548824245934491</v>
      </c>
      <c r="ADH116" s="225">
        <f t="shared" si="447"/>
        <v>0.54585866750610335</v>
      </c>
      <c r="ADI116" s="225">
        <f t="shared" si="447"/>
        <v>0.5455498496131832</v>
      </c>
      <c r="ADJ116" s="225">
        <f t="shared" si="447"/>
        <v>0.51254876916096415</v>
      </c>
      <c r="ADK116" s="225">
        <f t="shared" si="447"/>
        <v>0.51562438896561902</v>
      </c>
      <c r="ADL116" s="225">
        <f t="shared" si="447"/>
        <v>0.52341848273638369</v>
      </c>
      <c r="ADM116" s="225">
        <f t="shared" si="447"/>
        <v>0.5505999494011784</v>
      </c>
      <c r="ADN116" s="225">
        <f t="shared" si="447"/>
        <v>0.55714733531702654</v>
      </c>
      <c r="ADO116" s="225">
        <f t="shared" si="447"/>
        <v>0.57191905440835067</v>
      </c>
      <c r="ADP116" s="225">
        <f t="shared" si="447"/>
        <v>0.58966754593648163</v>
      </c>
      <c r="ADQ116" s="225">
        <f t="shared" si="447"/>
        <v>0.5859650511185367</v>
      </c>
      <c r="ADR116" s="225">
        <f t="shared" si="447"/>
        <v>0.58184906938665026</v>
      </c>
      <c r="ADS116" s="225">
        <f t="shared" si="447"/>
        <v>0.58105996014665062</v>
      </c>
      <c r="ADT116" s="225">
        <f t="shared" si="447"/>
        <v>0.58081504042019672</v>
      </c>
      <c r="ADU116" s="225">
        <f t="shared" si="447"/>
        <v>0.59486653287319824</v>
      </c>
      <c r="ADV116" s="225">
        <f t="shared" si="447"/>
        <v>0.60088675093271959</v>
      </c>
      <c r="ADW116" s="225">
        <f t="shared" si="447"/>
        <v>0.60351545455828515</v>
      </c>
      <c r="ADX116" s="225">
        <f t="shared" si="447"/>
        <v>0.61407706853365296</v>
      </c>
      <c r="ADY116" s="225">
        <f t="shared" si="447"/>
        <v>0.5953748592449124</v>
      </c>
      <c r="ADZ116" s="225">
        <f t="shared" si="447"/>
        <v>0.61019132157984957</v>
      </c>
      <c r="AEA116" s="225">
        <f t="shared" si="447"/>
        <v>0.58953042201869121</v>
      </c>
      <c r="AEB116" s="225">
        <f t="shared" si="447"/>
        <v>0.60732974273014495</v>
      </c>
      <c r="AEC116" s="225">
        <f t="shared" si="447"/>
        <v>0.61775904972394791</v>
      </c>
      <c r="AED116" s="225">
        <f t="shared" si="447"/>
        <v>0.62158788724028158</v>
      </c>
      <c r="AEE116" s="225">
        <f t="shared" si="447"/>
        <v>0.61109629022363465</v>
      </c>
      <c r="AEF116" s="225">
        <f t="shared" si="447"/>
        <v>0.62133705811023587</v>
      </c>
      <c r="AEG116" s="225">
        <f t="shared" si="447"/>
        <v>0.62364057793401095</v>
      </c>
      <c r="AEH116" s="225">
        <f t="shared" si="447"/>
        <v>0.61538101164780323</v>
      </c>
      <c r="AEI116" s="225">
        <f t="shared" si="447"/>
        <v>0.6219693722857601</v>
      </c>
      <c r="AEJ116" s="225">
        <f t="shared" si="447"/>
        <v>0.60737539228282067</v>
      </c>
      <c r="AEK116" s="225">
        <f t="shared" si="447"/>
        <v>0.62688724028129017</v>
      </c>
      <c r="AEL116" s="225">
        <f t="shared" si="447"/>
        <v>0.60069231718562022</v>
      </c>
      <c r="AEM116" s="225">
        <f t="shared" si="447"/>
        <v>0.61369784074357914</v>
      </c>
      <c r="AEN116" s="225">
        <f t="shared" si="447"/>
        <v>0.60720565928829351</v>
      </c>
      <c r="AEO116" s="225">
        <f t="shared" si="447"/>
        <v>0.62540250543412068</v>
      </c>
      <c r="AEP116" s="225">
        <f t="shared" si="447"/>
        <v>0.63108382628520832</v>
      </c>
      <c r="AEQ116" s="225">
        <f t="shared" si="447"/>
        <v>0.6285990492400586</v>
      </c>
      <c r="AER116" s="225">
        <f t="shared" si="447"/>
        <v>0.61147851448070312</v>
      </c>
      <c r="AES116" s="225">
        <f t="shared" si="447"/>
        <v>0.61457491131331976</v>
      </c>
      <c r="AET116" s="225">
        <f t="shared" si="447"/>
        <v>0.62109289229400555</v>
      </c>
      <c r="AEU116" s="225">
        <f t="shared" si="447"/>
        <v>0.60854782385095851</v>
      </c>
      <c r="AEV116" s="225">
        <f t="shared" si="447"/>
        <v>0.61576526352385597</v>
      </c>
      <c r="AEW116" s="225">
        <f t="shared" si="447"/>
        <v>0.59496343311440059</v>
      </c>
      <c r="AEX116" s="225">
        <f t="shared" si="447"/>
        <v>0.61917177389868672</v>
      </c>
      <c r="AEY116" s="225">
        <f t="shared" si="447"/>
        <v>0.61012154802123475</v>
      </c>
      <c r="AEZ116" s="225">
        <f t="shared" si="447"/>
        <v>0.61586272835484779</v>
      </c>
      <c r="AFA116" s="225">
        <f t="shared" si="447"/>
        <v>0.58343658346537008</v>
      </c>
      <c r="AFB116" s="225">
        <f t="shared" si="447"/>
        <v>0.61604747261077708</v>
      </c>
      <c r="AFC116" s="225">
        <f t="shared" si="447"/>
        <v>0.62542803679350634</v>
      </c>
      <c r="AFD116" s="225">
        <f t="shared" si="447"/>
        <v>0.61964725420996214</v>
      </c>
      <c r="AFE116" s="225">
        <f t="shared" si="447"/>
        <v>0.60958567442586953</v>
      </c>
      <c r="AFF116" s="225">
        <f t="shared" si="447"/>
        <v>0.61322335981441467</v>
      </c>
      <c r="AFG116" s="225">
        <f t="shared" si="447"/>
        <v>0.6214695301253409</v>
      </c>
      <c r="AFH116" s="225">
        <f t="shared" si="447"/>
        <v>0.60711559778001944</v>
      </c>
      <c r="AFI116" s="225">
        <f t="shared" si="447"/>
        <v>0.60802830782902562</v>
      </c>
      <c r="AFJ116" s="225">
        <f t="shared" ref="AFJ116:AHU116" si="448">AFJ93/AFJ92</f>
        <v>0.56190721623054141</v>
      </c>
      <c r="AFK116" s="225">
        <f t="shared" si="448"/>
        <v>0.56974886194201912</v>
      </c>
      <c r="AFL116" s="225">
        <f t="shared" si="448"/>
        <v>0.56554856240991502</v>
      </c>
      <c r="AFM116" s="225">
        <f t="shared" si="448"/>
        <v>0.58948042506165532</v>
      </c>
      <c r="AFN116" s="225">
        <f t="shared" si="448"/>
        <v>0.60223608359696701</v>
      </c>
      <c r="AFO116" s="225">
        <f t="shared" si="448"/>
        <v>0.62011421332596384</v>
      </c>
      <c r="AFP116" s="225">
        <f t="shared" si="448"/>
        <v>0.63676019724091737</v>
      </c>
      <c r="AFQ116" s="225">
        <f t="shared" si="448"/>
        <v>0.63516824749249501</v>
      </c>
      <c r="AFR116" s="225">
        <f t="shared" si="448"/>
        <v>0.64240843226417332</v>
      </c>
      <c r="AFS116" s="225">
        <f t="shared" si="448"/>
        <v>0.63611150524825688</v>
      </c>
      <c r="AFT116" s="225">
        <f t="shared" si="448"/>
        <v>0.63556655631529557</v>
      </c>
      <c r="AFU116" s="225">
        <f t="shared" si="448"/>
        <v>0.63825205029619969</v>
      </c>
      <c r="AFV116" s="225">
        <f t="shared" si="448"/>
        <v>0.63934947853678514</v>
      </c>
      <c r="AFW116" s="225">
        <f t="shared" si="448"/>
        <v>0.63268866600850304</v>
      </c>
      <c r="AFX116" s="225">
        <f t="shared" si="448"/>
        <v>0.65311538643125522</v>
      </c>
      <c r="AFY116" s="225">
        <f t="shared" si="448"/>
        <v>0.63710565410453501</v>
      </c>
      <c r="AFZ116" s="225">
        <f t="shared" si="448"/>
        <v>0.64339018116315783</v>
      </c>
      <c r="AGA116" s="225">
        <f t="shared" si="448"/>
        <v>0.63514029007128969</v>
      </c>
      <c r="AGB116" s="225">
        <f t="shared" si="448"/>
        <v>0.64294350846850534</v>
      </c>
      <c r="AGC116" s="225">
        <f t="shared" si="448"/>
        <v>0.64699611399914081</v>
      </c>
      <c r="AGD116" s="225">
        <f t="shared" si="448"/>
        <v>0.64200577309506179</v>
      </c>
      <c r="AGE116" s="225">
        <f t="shared" si="448"/>
        <v>0.64293150794110099</v>
      </c>
      <c r="AGF116" s="225">
        <f t="shared" si="448"/>
        <v>0.64969814805147219</v>
      </c>
      <c r="AGG116" s="225">
        <f t="shared" si="448"/>
        <v>0.66175699938743371</v>
      </c>
      <c r="AGH116" s="225">
        <f t="shared" si="448"/>
        <v>0.64604967536058822</v>
      </c>
      <c r="AGI116" s="225">
        <f t="shared" si="448"/>
        <v>0.65595146804286242</v>
      </c>
      <c r="AGJ116" s="225">
        <f t="shared" si="448"/>
        <v>0.64951079885657226</v>
      </c>
      <c r="AGK116" s="225">
        <f t="shared" si="448"/>
        <v>0.65973828046984218</v>
      </c>
      <c r="AGL116" s="225">
        <f t="shared" si="448"/>
        <v>0.65534305605919985</v>
      </c>
      <c r="AGM116" s="225">
        <f t="shared" si="448"/>
        <v>0.65994122740918915</v>
      </c>
      <c r="AGN116" s="225">
        <f t="shared" si="448"/>
        <v>0.64916770587989991</v>
      </c>
      <c r="AGO116" s="225">
        <f t="shared" si="448"/>
        <v>0.66348616963335449</v>
      </c>
      <c r="AGP116" s="225">
        <f t="shared" si="448"/>
        <v>0.66841647273802274</v>
      </c>
      <c r="AGQ116" s="225">
        <f t="shared" si="448"/>
        <v>0.66574594484716454</v>
      </c>
      <c r="AGR116" s="225">
        <f t="shared" si="448"/>
        <v>0.64509807442120048</v>
      </c>
      <c r="AGS116" s="225">
        <f t="shared" si="448"/>
        <v>0.64117620016723309</v>
      </c>
      <c r="AGT116" s="225">
        <f t="shared" si="448"/>
        <v>0.64062373928547733</v>
      </c>
      <c r="AGU116" s="225">
        <f t="shared" si="448"/>
        <v>0.63409532401913105</v>
      </c>
      <c r="AGV116" s="225">
        <f t="shared" si="448"/>
        <v>0.63681505667762395</v>
      </c>
      <c r="AGW116" s="225">
        <f t="shared" si="448"/>
        <v>0.61382141953397851</v>
      </c>
      <c r="AGX116" s="225">
        <f t="shared" si="448"/>
        <v>0.6105553054975672</v>
      </c>
      <c r="AGY116" s="225">
        <f t="shared" si="448"/>
        <v>0.56753082628662743</v>
      </c>
      <c r="AGZ116" s="225">
        <f t="shared" si="448"/>
        <v>0.53232867568748132</v>
      </c>
      <c r="AHA116" s="225">
        <f t="shared" si="448"/>
        <v>0.47853181225312114</v>
      </c>
      <c r="AHB116" s="225">
        <f t="shared" si="448"/>
        <v>0.47435534850771449</v>
      </c>
      <c r="AHC116" s="225">
        <f t="shared" si="448"/>
        <v>0.47778200971500023</v>
      </c>
      <c r="AHD116" s="225">
        <f t="shared" si="448"/>
        <v>0.48945466613238903</v>
      </c>
      <c r="AHE116" s="225">
        <f t="shared" si="448"/>
        <v>0.49553819679407929</v>
      </c>
      <c r="AHF116" s="225">
        <f t="shared" si="448"/>
        <v>0.50500104170070204</v>
      </c>
      <c r="AHG116" s="225">
        <f t="shared" si="448"/>
        <v>0.52060513032913136</v>
      </c>
      <c r="AHH116" s="225">
        <f t="shared" si="448"/>
        <v>0.52179134341887146</v>
      </c>
      <c r="AHI116" s="225">
        <f t="shared" si="448"/>
        <v>0.53015401174398913</v>
      </c>
      <c r="AHJ116" s="225">
        <f t="shared" si="448"/>
        <v>0.51035481287266304</v>
      </c>
      <c r="AHK116" s="225">
        <f t="shared" si="448"/>
        <v>0.52032404380980146</v>
      </c>
      <c r="AHL116" s="225">
        <f t="shared" si="448"/>
        <v>0.49910688928166902</v>
      </c>
      <c r="AHM116" s="225">
        <f t="shared" si="448"/>
        <v>0.52228466126261752</v>
      </c>
      <c r="AHN116" s="225">
        <f t="shared" si="448"/>
        <v>0.53245491800952438</v>
      </c>
      <c r="AHO116" s="225">
        <f t="shared" si="448"/>
        <v>0.53479695637383773</v>
      </c>
      <c r="AHP116" s="225">
        <f t="shared" si="448"/>
        <v>0.54077678867242029</v>
      </c>
      <c r="AHQ116" s="225">
        <f t="shared" si="448"/>
        <v>0.5367742854246158</v>
      </c>
      <c r="AHR116" s="225">
        <f t="shared" si="448"/>
        <v>0.54275177798967589</v>
      </c>
      <c r="AHS116" s="225">
        <f t="shared" si="448"/>
        <v>0.53250742069516466</v>
      </c>
      <c r="AHT116" s="225">
        <f t="shared" si="448"/>
        <v>0.53811830385683923</v>
      </c>
      <c r="AHU116" s="225">
        <f t="shared" si="448"/>
        <v>0.54075018298088273</v>
      </c>
      <c r="AHV116" s="225">
        <f t="shared" ref="AHV116:AKG116" si="449">AHV93/AHV92</f>
        <v>0.54810367116224457</v>
      </c>
      <c r="AHW116" s="225">
        <f t="shared" si="449"/>
        <v>0.54978207254268152</v>
      </c>
      <c r="AHX116" s="225">
        <f t="shared" si="449"/>
        <v>0.5629887446691334</v>
      </c>
      <c r="AHY116" s="225">
        <f t="shared" si="449"/>
        <v>0.56526720860264357</v>
      </c>
      <c r="AHZ116" s="225">
        <f t="shared" si="449"/>
        <v>0.56360317693395767</v>
      </c>
      <c r="AIA116" s="225">
        <f t="shared" si="449"/>
        <v>0.54785225273235305</v>
      </c>
      <c r="AIB116" s="225">
        <f t="shared" si="449"/>
        <v>0.54851858590699709</v>
      </c>
      <c r="AIC116" s="225">
        <f t="shared" si="449"/>
        <v>0.54334450591084382</v>
      </c>
      <c r="AID116" s="225">
        <f t="shared" si="449"/>
        <v>0.53398633958180763</v>
      </c>
      <c r="AIE116" s="225">
        <f t="shared" si="449"/>
        <v>0.5264612760077213</v>
      </c>
      <c r="AIF116" s="225">
        <f t="shared" si="449"/>
        <v>0.51379775635305103</v>
      </c>
      <c r="AIG116" s="225">
        <f t="shared" si="449"/>
        <v>0.5070042505875102</v>
      </c>
      <c r="AIH116" s="225">
        <f t="shared" si="449"/>
        <v>0.48690942873339904</v>
      </c>
      <c r="AII116" s="225">
        <f t="shared" si="449"/>
        <v>0.47361252187357911</v>
      </c>
      <c r="AIJ116" s="225">
        <f t="shared" si="449"/>
        <v>0.454506655593236</v>
      </c>
      <c r="AIK116" s="225">
        <f t="shared" si="449"/>
        <v>0.45856242661931412</v>
      </c>
      <c r="AIL116" s="225">
        <f t="shared" si="449"/>
        <v>0.45713780360740908</v>
      </c>
      <c r="AIM116" s="225">
        <f t="shared" si="449"/>
        <v>0.44983873705652688</v>
      </c>
      <c r="AIN116" s="225">
        <f t="shared" si="449"/>
        <v>0.4486379892341319</v>
      </c>
      <c r="AIO116" s="225">
        <f t="shared" si="449"/>
        <v>0.45032306217928536</v>
      </c>
      <c r="AIP116" s="225">
        <f t="shared" si="449"/>
        <v>0.45438269188697805</v>
      </c>
      <c r="AIQ116" s="225">
        <f t="shared" si="449"/>
        <v>0.46008841706514791</v>
      </c>
      <c r="AIR116" s="225">
        <f t="shared" si="449"/>
        <v>0.4683108754553949</v>
      </c>
      <c r="AIS116" s="225">
        <f t="shared" si="449"/>
        <v>0.47000858522342087</v>
      </c>
      <c r="AIT116" s="225">
        <f t="shared" si="449"/>
        <v>0.47698854438088778</v>
      </c>
      <c r="AIU116" s="225">
        <f t="shared" si="449"/>
        <v>0.47686165245806467</v>
      </c>
      <c r="AIV116" s="225">
        <f t="shared" si="449"/>
        <v>0.47945623585645342</v>
      </c>
      <c r="AIW116" s="225">
        <f t="shared" si="449"/>
        <v>0.47626691407336319</v>
      </c>
      <c r="AIX116" s="225">
        <f t="shared" si="449"/>
        <v>0.48724322573819784</v>
      </c>
      <c r="AIY116" s="225">
        <f t="shared" si="449"/>
        <v>0.49106196551635317</v>
      </c>
      <c r="AIZ116" s="225">
        <f t="shared" si="449"/>
        <v>0.49334569861737493</v>
      </c>
      <c r="AJA116" s="225">
        <f t="shared" si="449"/>
        <v>0.4957318600034526</v>
      </c>
      <c r="AJB116" s="225">
        <f t="shared" si="449"/>
        <v>0.49626425607165431</v>
      </c>
      <c r="AJC116" s="225">
        <f t="shared" si="449"/>
        <v>0.50379883217749155</v>
      </c>
      <c r="AJD116" s="225">
        <f t="shared" si="449"/>
        <v>0.50368214122935018</v>
      </c>
      <c r="AJE116" s="225">
        <f t="shared" si="449"/>
        <v>0.51028515418957077</v>
      </c>
      <c r="AJF116" s="225">
        <f t="shared" si="449"/>
        <v>0.50068501477458527</v>
      </c>
      <c r="AJG116" s="225">
        <f t="shared" si="449"/>
        <v>0.51209270278230457</v>
      </c>
      <c r="AJH116" s="225">
        <f t="shared" si="449"/>
        <v>0.50943533030589272</v>
      </c>
      <c r="AJI116" s="225">
        <f t="shared" si="449"/>
        <v>0.51605306284971808</v>
      </c>
      <c r="AJJ116" s="225">
        <f t="shared" si="449"/>
        <v>0.51102820128914417</v>
      </c>
      <c r="AJK116" s="225">
        <f t="shared" si="449"/>
        <v>0.52785735082406038</v>
      </c>
      <c r="AJL116" s="225">
        <f t="shared" si="449"/>
        <v>0.52761677474517332</v>
      </c>
      <c r="AJM116" s="225">
        <f t="shared" si="449"/>
        <v>0.52088200438383681</v>
      </c>
      <c r="AJN116" s="225">
        <f t="shared" si="449"/>
        <v>0.53550587643704717</v>
      </c>
      <c r="AJO116" s="225">
        <f t="shared" si="449"/>
        <v>0.53917160430978839</v>
      </c>
      <c r="AJP116" s="225">
        <f t="shared" si="449"/>
        <v>0.54135175398471214</v>
      </c>
      <c r="AJQ116" s="225">
        <f t="shared" si="449"/>
        <v>0.5381361052832222</v>
      </c>
      <c r="AJR116" s="225">
        <f t="shared" si="449"/>
        <v>0.53981216185101788</v>
      </c>
      <c r="AJS116" s="225">
        <f t="shared" si="449"/>
        <v>0.52415326401967055</v>
      </c>
      <c r="AJT116" s="225">
        <f t="shared" si="449"/>
        <v>0.50493937847820602</v>
      </c>
      <c r="AJU116" s="225">
        <f t="shared" si="449"/>
        <v>0.43858426877346879</v>
      </c>
      <c r="AJV116" s="225">
        <f t="shared" si="449"/>
        <v>0.38093306875419025</v>
      </c>
      <c r="AJW116" s="225">
        <f t="shared" si="449"/>
        <v>0.41463207388406687</v>
      </c>
      <c r="AJX116" s="225">
        <f t="shared" si="449"/>
        <v>0.45826176108079147</v>
      </c>
      <c r="AJY116" s="225">
        <f t="shared" si="449"/>
        <v>0.47953332123425424</v>
      </c>
      <c r="AJZ116" s="225">
        <f t="shared" si="449"/>
        <v>0.49487979965955892</v>
      </c>
      <c r="AKA116" s="225">
        <f t="shared" si="449"/>
        <v>0.50150248993121493</v>
      </c>
      <c r="AKB116" s="225">
        <f t="shared" si="449"/>
        <v>0.50706572489142576</v>
      </c>
      <c r="AKC116" s="225">
        <f t="shared" si="449"/>
        <v>0.51645889222989194</v>
      </c>
      <c r="AKD116" s="225">
        <f t="shared" si="449"/>
        <v>0.5207079301042471</v>
      </c>
      <c r="AKE116" s="225">
        <f t="shared" si="449"/>
        <v>0.53017048584028592</v>
      </c>
      <c r="AKF116" s="225">
        <f t="shared" si="449"/>
        <v>0.53280823480693329</v>
      </c>
      <c r="AKG116" s="225">
        <f t="shared" si="449"/>
        <v>0.54040604806589576</v>
      </c>
      <c r="AKH116" s="225">
        <f t="shared" ref="AKH116:AMS116" si="450">AKH93/AKH92</f>
        <v>0.54433429775051967</v>
      </c>
      <c r="AKI116" s="225">
        <f t="shared" si="450"/>
        <v>0.54305276515566192</v>
      </c>
      <c r="AKJ116" s="225">
        <f t="shared" si="450"/>
        <v>0.53769090265146224</v>
      </c>
      <c r="AKK116" s="225">
        <f t="shared" si="450"/>
        <v>0.54142757449515966</v>
      </c>
      <c r="AKL116" s="225">
        <f t="shared" si="450"/>
        <v>0.54653952302627773</v>
      </c>
      <c r="AKM116" s="225">
        <f t="shared" si="450"/>
        <v>0.54626610858362057</v>
      </c>
      <c r="AKN116" s="225">
        <f t="shared" si="450"/>
        <v>0.54060356061090009</v>
      </c>
      <c r="AKO116" s="225">
        <f t="shared" si="450"/>
        <v>0.5400874800982548</v>
      </c>
      <c r="AKP116" s="225">
        <f t="shared" si="450"/>
        <v>0.54435859758891469</v>
      </c>
      <c r="AKQ116" s="225">
        <f t="shared" si="450"/>
        <v>0.54501068199561997</v>
      </c>
      <c r="AKR116" s="225">
        <f t="shared" si="450"/>
        <v>0.54990534394415658</v>
      </c>
      <c r="AKS116" s="225">
        <f t="shared" si="450"/>
        <v>0.54271713468408356</v>
      </c>
      <c r="AKT116" s="225">
        <f t="shared" si="450"/>
        <v>0.54618138039877318</v>
      </c>
      <c r="AKU116" s="225">
        <f t="shared" si="450"/>
        <v>0.544011854252613</v>
      </c>
      <c r="AKV116" s="225">
        <f t="shared" si="450"/>
        <v>0.54034314471015354</v>
      </c>
      <c r="AKW116" s="225">
        <f t="shared" si="450"/>
        <v>0.5328408766273518</v>
      </c>
      <c r="AKX116" s="225">
        <f t="shared" si="450"/>
        <v>0.53001568808155974</v>
      </c>
      <c r="AKY116" s="225">
        <f t="shared" si="450"/>
        <v>0.53051268530950024</v>
      </c>
      <c r="AKZ116" s="225">
        <f t="shared" si="450"/>
        <v>0.52638895056352053</v>
      </c>
      <c r="ALA116" s="225">
        <f t="shared" si="450"/>
        <v>0.52744341157588159</v>
      </c>
      <c r="ALB116" s="225">
        <f t="shared" si="450"/>
        <v>0.51781131235573841</v>
      </c>
      <c r="ALC116" s="225">
        <f t="shared" si="450"/>
        <v>0.52230494518601611</v>
      </c>
      <c r="ALD116" s="225">
        <f t="shared" si="450"/>
        <v>0.51823048203210653</v>
      </c>
      <c r="ALE116" s="225">
        <f t="shared" si="450"/>
        <v>0.52469265508672491</v>
      </c>
      <c r="ALF116" s="225">
        <f t="shared" si="450"/>
        <v>0.50920515862407467</v>
      </c>
      <c r="ALG116" s="225">
        <f t="shared" si="450"/>
        <v>0.51817866960744396</v>
      </c>
      <c r="ALH116" s="225">
        <f t="shared" si="450"/>
        <v>0.52047062675754563</v>
      </c>
      <c r="ALI116" s="225">
        <f t="shared" si="450"/>
        <v>0.51729476997955204</v>
      </c>
      <c r="ALJ116" s="225">
        <f t="shared" si="450"/>
        <v>0.50820864812932354</v>
      </c>
      <c r="ALK116" s="225">
        <f t="shared" si="450"/>
        <v>0.50987855749752353</v>
      </c>
      <c r="ALL116" s="225">
        <f t="shared" si="450"/>
        <v>0.51032187526007389</v>
      </c>
      <c r="ALM116" s="225">
        <f t="shared" si="450"/>
        <v>0.50311923377357715</v>
      </c>
      <c r="ALN116" s="225">
        <f t="shared" si="450"/>
        <v>0.5073993034426505</v>
      </c>
      <c r="ALO116" s="225">
        <f t="shared" si="450"/>
        <v>0.50362122886968941</v>
      </c>
      <c r="ALP116" s="225">
        <f t="shared" si="450"/>
        <v>0.50683853351116126</v>
      </c>
      <c r="ALQ116" s="225">
        <f t="shared" si="450"/>
        <v>0.50899910369545331</v>
      </c>
      <c r="ALR116" s="225">
        <f t="shared" si="450"/>
        <v>0.51211208469061476</v>
      </c>
      <c r="ALS116" s="225">
        <f t="shared" si="450"/>
        <v>0.50801481071983035</v>
      </c>
      <c r="ALT116" s="225">
        <f t="shared" si="450"/>
        <v>0.52588265175107007</v>
      </c>
      <c r="ALU116" s="225">
        <f t="shared" si="450"/>
        <v>0.53782294764729854</v>
      </c>
      <c r="ALV116" s="225">
        <f t="shared" si="450"/>
        <v>0.55635381197892209</v>
      </c>
      <c r="ALW116" s="225">
        <f t="shared" si="450"/>
        <v>0.55559905029946777</v>
      </c>
      <c r="ALX116" s="225">
        <f t="shared" si="450"/>
        <v>0.55965602501031086</v>
      </c>
      <c r="ALY116" s="225">
        <f t="shared" si="450"/>
        <v>0.56428517426871705</v>
      </c>
      <c r="ALZ116" s="225">
        <f t="shared" si="450"/>
        <v>0.56450528695212765</v>
      </c>
      <c r="AMA116" s="225">
        <f t="shared" si="450"/>
        <v>0.56949594520871305</v>
      </c>
      <c r="AMB116" s="225">
        <f t="shared" si="450"/>
        <v>0.56550716097399933</v>
      </c>
      <c r="AMC116" s="225">
        <f t="shared" si="450"/>
        <v>0.56977955305784289</v>
      </c>
      <c r="AMD116" s="225">
        <f t="shared" si="450"/>
        <v>0.57373462069527636</v>
      </c>
      <c r="AME116" s="225">
        <f t="shared" si="450"/>
        <v>0.57733433048310101</v>
      </c>
      <c r="AMF116" s="225">
        <f t="shared" si="450"/>
        <v>0.570400633649775</v>
      </c>
      <c r="AMG116" s="225">
        <f t="shared" si="450"/>
        <v>0.57858007593301553</v>
      </c>
      <c r="AMH116" s="225">
        <f t="shared" si="450"/>
        <v>0.58238052422408071</v>
      </c>
      <c r="AMI116" s="225">
        <f t="shared" si="450"/>
        <v>0.58275277486849153</v>
      </c>
      <c r="AMJ116" s="225">
        <f t="shared" si="450"/>
        <v>0.58159453866413124</v>
      </c>
      <c r="AMK116" s="225">
        <f t="shared" si="450"/>
        <v>0.58441847692508431</v>
      </c>
      <c r="AML116" s="225">
        <f t="shared" si="450"/>
        <v>0.58553049997374884</v>
      </c>
      <c r="AMM116" s="225">
        <f t="shared" si="450"/>
        <v>0.5944610042513121</v>
      </c>
      <c r="AMN116" s="225">
        <f t="shared" si="450"/>
        <v>0.59814105338494006</v>
      </c>
      <c r="AMO116" s="225">
        <f t="shared" si="450"/>
        <v>0.59784536331657734</v>
      </c>
      <c r="AMP116" s="225">
        <f t="shared" si="450"/>
        <v>0.60310445749817021</v>
      </c>
      <c r="AMQ116" s="225">
        <f t="shared" si="450"/>
        <v>0.60282249855255698</v>
      </c>
      <c r="AMR116" s="225">
        <f t="shared" si="450"/>
        <v>0.6089631656267751</v>
      </c>
      <c r="AMS116" s="225">
        <f t="shared" si="450"/>
        <v>0.60321716661054758</v>
      </c>
      <c r="AMT116" s="225">
        <f t="shared" ref="AMT116:APE116" si="451">AMT93/AMT92</f>
        <v>0.60764578871586239</v>
      </c>
      <c r="AMU116" s="225">
        <f t="shared" si="451"/>
        <v>0.60778192620146176</v>
      </c>
      <c r="AMV116" s="225">
        <f t="shared" si="451"/>
        <v>0.605327647296661</v>
      </c>
      <c r="AMW116" s="225">
        <f t="shared" si="451"/>
        <v>0.60286780908254856</v>
      </c>
      <c r="AMX116" s="225">
        <f t="shared" si="451"/>
        <v>0.60082105276362874</v>
      </c>
      <c r="AMY116" s="225">
        <f t="shared" si="451"/>
        <v>0.60429264173161712</v>
      </c>
      <c r="AMZ116" s="225">
        <f t="shared" si="451"/>
        <v>0.60327884976917079</v>
      </c>
      <c r="ANA116" s="225">
        <f t="shared" si="451"/>
        <v>0.60775554869665249</v>
      </c>
      <c r="ANB116" s="225">
        <f t="shared" si="451"/>
        <v>0.59584714920858539</v>
      </c>
      <c r="ANC116" s="225">
        <f t="shared" si="451"/>
        <v>0.60434707978917157</v>
      </c>
      <c r="AND116" s="225">
        <f t="shared" si="451"/>
        <v>0.60622959593386705</v>
      </c>
      <c r="ANE116" s="225">
        <f t="shared" si="451"/>
        <v>0.61092407845439778</v>
      </c>
      <c r="ANF116" s="225">
        <f t="shared" si="451"/>
        <v>0.59476961597568712</v>
      </c>
      <c r="ANG116" s="225">
        <f t="shared" si="451"/>
        <v>0.60435938535783895</v>
      </c>
      <c r="ANH116" s="225">
        <f t="shared" si="451"/>
        <v>0.61240655014969603</v>
      </c>
      <c r="ANI116" s="225">
        <f t="shared" si="451"/>
        <v>0.61202888642608</v>
      </c>
      <c r="ANJ116" s="225">
        <f t="shared" si="451"/>
        <v>0.60849688298614257</v>
      </c>
      <c r="ANK116" s="225">
        <f t="shared" si="451"/>
        <v>0.60564305590267531</v>
      </c>
      <c r="ANL116" s="225">
        <f t="shared" si="451"/>
        <v>0.61299107354166937</v>
      </c>
      <c r="ANM116" s="225">
        <f t="shared" si="451"/>
        <v>0.60447796100708584</v>
      </c>
      <c r="ANN116" s="225">
        <f t="shared" si="451"/>
        <v>0.61126529656855688</v>
      </c>
      <c r="ANO116" s="225">
        <f t="shared" si="451"/>
        <v>0.60837716992427615</v>
      </c>
      <c r="ANP116" s="225">
        <f t="shared" si="451"/>
        <v>0.6152287786143078</v>
      </c>
      <c r="ANQ116" s="225">
        <f t="shared" si="451"/>
        <v>0.62124352793430893</v>
      </c>
      <c r="ANR116" s="225">
        <f t="shared" si="451"/>
        <v>0.62613179622279846</v>
      </c>
      <c r="ANS116" s="225">
        <f t="shared" si="451"/>
        <v>0.62681221450551361</v>
      </c>
      <c r="ANT116" s="225">
        <f t="shared" si="451"/>
        <v>0.6255477142524043</v>
      </c>
      <c r="ANU116" s="225">
        <f t="shared" si="451"/>
        <v>0.62664743940074419</v>
      </c>
      <c r="ANV116" s="225">
        <f t="shared" si="451"/>
        <v>0.62946019063524894</v>
      </c>
      <c r="ANW116" s="225">
        <f t="shared" si="451"/>
        <v>0.62554726450570297</v>
      </c>
      <c r="ANX116" s="225">
        <f t="shared" si="451"/>
        <v>0.62608689996432831</v>
      </c>
      <c r="ANY116" s="225">
        <f t="shared" si="451"/>
        <v>0.63043708819007893</v>
      </c>
      <c r="ANZ116" s="225">
        <f t="shared" si="451"/>
        <v>0.63109906249722347</v>
      </c>
      <c r="AOA116" s="225">
        <f t="shared" si="451"/>
        <v>0.63352647803466033</v>
      </c>
      <c r="AOB116" s="225">
        <f t="shared" si="451"/>
        <v>0.62960828169571692</v>
      </c>
      <c r="AOC116" s="225">
        <f t="shared" si="451"/>
        <v>0.63428117570441567</v>
      </c>
      <c r="AOD116" s="225">
        <f t="shared" si="451"/>
        <v>0.63177288794509057</v>
      </c>
      <c r="AOE116" s="225">
        <f t="shared" si="451"/>
        <v>0.63954791668416822</v>
      </c>
      <c r="AOF116" s="225">
        <f t="shared" si="451"/>
        <v>0.63109587324531868</v>
      </c>
      <c r="AOG116" s="225">
        <f t="shared" si="451"/>
        <v>0.63954372074111876</v>
      </c>
      <c r="AOH116" s="225">
        <f t="shared" si="451"/>
        <v>0.64378436042706133</v>
      </c>
      <c r="AOI116" s="225">
        <f t="shared" si="451"/>
        <v>0.6420576640392105</v>
      </c>
      <c r="AOJ116" s="225">
        <f t="shared" si="451"/>
        <v>0.64362137339780057</v>
      </c>
      <c r="AOK116" s="225">
        <f t="shared" si="451"/>
        <v>0.64524708864499314</v>
      </c>
      <c r="AOL116" s="225">
        <f t="shared" si="451"/>
        <v>0.65158201977398889</v>
      </c>
      <c r="AOM116" s="225">
        <f t="shared" si="451"/>
        <v>0.65247730070714693</v>
      </c>
      <c r="AON116" s="225">
        <f t="shared" si="451"/>
        <v>0.65432350204791545</v>
      </c>
      <c r="AOO116" s="225">
        <f t="shared" si="451"/>
        <v>0.64871018960800442</v>
      </c>
      <c r="AOP116" s="225">
        <f t="shared" si="451"/>
        <v>0.65364369678339607</v>
      </c>
      <c r="AOQ116" s="225">
        <f t="shared" si="451"/>
        <v>0.65364127231567282</v>
      </c>
      <c r="AOR116" s="225">
        <f t="shared" si="451"/>
        <v>0.65881140256226589</v>
      </c>
      <c r="AOS116" s="225">
        <f t="shared" si="451"/>
        <v>0.65579401274381055</v>
      </c>
      <c r="AOT116" s="225">
        <f t="shared" si="451"/>
        <v>0.66244453674936243</v>
      </c>
      <c r="AOU116" s="225">
        <f t="shared" si="451"/>
        <v>0.66590927174881109</v>
      </c>
      <c r="AOV116" s="225">
        <f t="shared" si="451"/>
        <v>0.66397275760333085</v>
      </c>
      <c r="AOW116" s="225">
        <f t="shared" si="451"/>
        <v>0.664151185333684</v>
      </c>
      <c r="AOX116" s="225">
        <f t="shared" si="451"/>
        <v>0.65728766163928365</v>
      </c>
      <c r="AOY116" s="225">
        <f t="shared" si="451"/>
        <v>0.66430689064572745</v>
      </c>
      <c r="AOZ116" s="225">
        <f t="shared" si="451"/>
        <v>0.66575006112926871</v>
      </c>
      <c r="APA116" s="225">
        <f t="shared" si="451"/>
        <v>0.67300937366949076</v>
      </c>
      <c r="APB116" s="225">
        <f t="shared" si="451"/>
        <v>0.65905471613872368</v>
      </c>
      <c r="APC116" s="225">
        <f t="shared" si="451"/>
        <v>0.67529328002121469</v>
      </c>
      <c r="APD116" s="225">
        <f t="shared" si="451"/>
        <v>0.67875384441106823</v>
      </c>
      <c r="APE116" s="225">
        <f t="shared" si="451"/>
        <v>0.68286333161264301</v>
      </c>
      <c r="APF116" s="225">
        <f t="shared" ref="APF116:ARQ116" si="452">APF93/APF92</f>
        <v>0.66966735226443208</v>
      </c>
      <c r="APG116" s="225">
        <f t="shared" si="452"/>
        <v>0.67662190278218715</v>
      </c>
      <c r="APH116" s="225">
        <f t="shared" si="452"/>
        <v>0.68520930797831281</v>
      </c>
      <c r="API116" s="225">
        <f t="shared" si="452"/>
        <v>0.68889573756674372</v>
      </c>
      <c r="APJ116" s="225">
        <f t="shared" si="452"/>
        <v>0.69044595462046443</v>
      </c>
      <c r="APK116" s="225">
        <f t="shared" si="452"/>
        <v>0.68542674745692733</v>
      </c>
      <c r="APL116" s="225">
        <f t="shared" si="452"/>
        <v>0.68950741742480126</v>
      </c>
      <c r="APM116" s="225">
        <f t="shared" si="452"/>
        <v>0.6866441437356019</v>
      </c>
      <c r="APN116" s="225">
        <f t="shared" si="452"/>
        <v>0.69051256629954771</v>
      </c>
      <c r="APO116" s="225">
        <f t="shared" si="452"/>
        <v>0.68442291389645538</v>
      </c>
      <c r="APP116" s="225">
        <f t="shared" si="452"/>
        <v>0.68821646457703411</v>
      </c>
      <c r="APQ116" s="225">
        <f t="shared" si="452"/>
        <v>0.69212772701872938</v>
      </c>
      <c r="APR116" s="225">
        <f t="shared" si="452"/>
        <v>0.69355405710597318</v>
      </c>
      <c r="APS116" s="225">
        <f t="shared" si="452"/>
        <v>0.68794242288145102</v>
      </c>
      <c r="APT116" s="225">
        <f t="shared" si="452"/>
        <v>0.68823410786266759</v>
      </c>
      <c r="APU116" s="225">
        <f t="shared" si="452"/>
        <v>0.68861251867004414</v>
      </c>
      <c r="APV116" s="225">
        <f t="shared" si="452"/>
        <v>0.69054747524563842</v>
      </c>
      <c r="APW116" s="225">
        <f t="shared" si="452"/>
        <v>0.6911397169317326</v>
      </c>
      <c r="APX116" s="225">
        <f t="shared" si="452"/>
        <v>0.68362798626186949</v>
      </c>
      <c r="APY116" s="225">
        <f t="shared" si="452"/>
        <v>0.68964537919432478</v>
      </c>
      <c r="APZ116" s="225">
        <f t="shared" si="452"/>
        <v>0.68792041049100239</v>
      </c>
      <c r="AQA116" s="225">
        <f t="shared" si="452"/>
        <v>0.69239006221619193</v>
      </c>
      <c r="AQB116" s="225">
        <f t="shared" si="452"/>
        <v>0.67980910807408501</v>
      </c>
      <c r="AQC116" s="225">
        <f t="shared" si="452"/>
        <v>0.68774693466439996</v>
      </c>
      <c r="AQD116" s="225">
        <f t="shared" si="452"/>
        <v>0.69173208597412916</v>
      </c>
      <c r="AQE116" s="225">
        <f t="shared" si="452"/>
        <v>0.69301122967667228</v>
      </c>
      <c r="AQF116" s="225">
        <f t="shared" si="452"/>
        <v>0.68861615838549206</v>
      </c>
      <c r="AQG116" s="225">
        <f t="shared" si="452"/>
        <v>0.69134639684722188</v>
      </c>
      <c r="AQH116" s="225">
        <f t="shared" si="452"/>
        <v>0.69700270313103929</v>
      </c>
      <c r="AQI116" s="225">
        <f t="shared" si="452"/>
        <v>0.69263311690802953</v>
      </c>
      <c r="AQJ116" s="225">
        <f t="shared" si="452"/>
        <v>0.69985202632583143</v>
      </c>
      <c r="AQK116" s="225">
        <f t="shared" si="452"/>
        <v>0.69115213391582908</v>
      </c>
      <c r="AQL116" s="225">
        <f t="shared" si="452"/>
        <v>0.70119304955141326</v>
      </c>
      <c r="AQM116" s="225">
        <f t="shared" si="452"/>
        <v>0.69740120137479122</v>
      </c>
      <c r="AQN116" s="225">
        <f t="shared" si="452"/>
        <v>0.702085118463462</v>
      </c>
      <c r="AQO116" s="225">
        <f t="shared" si="452"/>
        <v>0.69770550427261402</v>
      </c>
      <c r="AQP116" s="225">
        <f t="shared" si="452"/>
        <v>0.70247815399781921</v>
      </c>
      <c r="AQQ116" s="225">
        <f t="shared" si="452"/>
        <v>0.70435984839045906</v>
      </c>
      <c r="AQR116" s="225">
        <f t="shared" si="452"/>
        <v>0.70645105653727613</v>
      </c>
      <c r="AQS116" s="225">
        <f t="shared" si="452"/>
        <v>0.70339529893769592</v>
      </c>
      <c r="AQT116" s="225">
        <f t="shared" si="452"/>
        <v>0.70532011543622553</v>
      </c>
      <c r="AQU116" s="225">
        <f t="shared" si="452"/>
        <v>0.70925723334207347</v>
      </c>
      <c r="AQV116" s="225">
        <f t="shared" si="452"/>
        <v>0.71044501533558257</v>
      </c>
      <c r="AQW116" s="225">
        <f t="shared" si="452"/>
        <v>0.71190073676443488</v>
      </c>
      <c r="AQX116" s="225">
        <f t="shared" si="452"/>
        <v>0.69839212621094482</v>
      </c>
      <c r="AQY116" s="225">
        <f t="shared" si="452"/>
        <v>0.7100895534201126</v>
      </c>
      <c r="AQZ116" s="225">
        <f t="shared" si="452"/>
        <v>0.70788792706650472</v>
      </c>
      <c r="ARA116" s="225">
        <f t="shared" si="452"/>
        <v>0.71394902397369497</v>
      </c>
      <c r="ARB116" s="225">
        <f t="shared" si="452"/>
        <v>0.7005236982185653</v>
      </c>
      <c r="ARC116" s="225">
        <f t="shared" si="452"/>
        <v>0.71213668783798789</v>
      </c>
      <c r="ARD116" s="225">
        <f t="shared" si="452"/>
        <v>0.71675866533649091</v>
      </c>
      <c r="ARE116" s="225">
        <f t="shared" si="452"/>
        <v>0.71893445009450019</v>
      </c>
      <c r="ARF116" s="225">
        <f t="shared" si="452"/>
        <v>0.72008437115496038</v>
      </c>
      <c r="ARG116" s="225">
        <f t="shared" si="452"/>
        <v>0.71068916355218426</v>
      </c>
      <c r="ARH116" s="225">
        <f t="shared" si="452"/>
        <v>0.71823930918758683</v>
      </c>
      <c r="ARI116" s="225">
        <f t="shared" si="452"/>
        <v>0.71718468186696016</v>
      </c>
      <c r="ARJ116" s="225">
        <f t="shared" si="452"/>
        <v>0.72090010543845706</v>
      </c>
      <c r="ARK116" s="225">
        <f t="shared" si="452"/>
        <v>0.70502583641409544</v>
      </c>
      <c r="ARL116" s="225">
        <f t="shared" si="452"/>
        <v>0.71541262287732588</v>
      </c>
      <c r="ARM116" s="225">
        <f t="shared" si="452"/>
        <v>0.71174329764320543</v>
      </c>
      <c r="ARN116" s="225">
        <f t="shared" si="452"/>
        <v>0.71584612780429568</v>
      </c>
      <c r="ARO116" s="225">
        <f t="shared" si="452"/>
        <v>0.7137834627825147</v>
      </c>
      <c r="ARP116" s="225">
        <f t="shared" si="452"/>
        <v>0.71362301882255952</v>
      </c>
      <c r="ARQ116" s="225">
        <f t="shared" si="452"/>
        <v>0.71947665970135199</v>
      </c>
      <c r="ARR116" s="225">
        <f t="shared" ref="ARR116:AUC116" si="453">ARR93/ARR92</f>
        <v>0.72007260587632382</v>
      </c>
      <c r="ARS116" s="225">
        <f t="shared" si="453"/>
        <v>0.72213809212498281</v>
      </c>
      <c r="ART116" s="225">
        <f t="shared" si="453"/>
        <v>0.71083558910800015</v>
      </c>
      <c r="ARU116" s="225">
        <f t="shared" si="453"/>
        <v>0.71528354916120584</v>
      </c>
      <c r="ARV116" s="225">
        <f t="shared" si="453"/>
        <v>0.71700938521906299</v>
      </c>
      <c r="ARW116" s="225">
        <f t="shared" si="453"/>
        <v>0.72222717789172008</v>
      </c>
      <c r="ARX116" s="225">
        <f t="shared" si="453"/>
        <v>0.70879766550541612</v>
      </c>
      <c r="ARY116" s="225">
        <f t="shared" si="453"/>
        <v>0.71900249169246422</v>
      </c>
      <c r="ARZ116" s="225">
        <f t="shared" si="453"/>
        <v>0.71767714680752381</v>
      </c>
      <c r="ASA116" s="225">
        <f t="shared" si="453"/>
        <v>0.71798086363611668</v>
      </c>
      <c r="ASB116" s="225">
        <f t="shared" si="453"/>
        <v>0.70550669787361187</v>
      </c>
      <c r="ASC116" s="225">
        <f t="shared" si="453"/>
        <v>0.7103382757682265</v>
      </c>
      <c r="ASD116" s="225">
        <f t="shared" si="453"/>
        <v>0.71136149880133981</v>
      </c>
      <c r="ASE116" s="225">
        <f t="shared" si="453"/>
        <v>0.71215573535164589</v>
      </c>
      <c r="ASF116" s="225">
        <f t="shared" si="453"/>
        <v>0.70871703632055094</v>
      </c>
      <c r="ASG116" s="225">
        <f t="shared" si="453"/>
        <v>0.70669294938022509</v>
      </c>
      <c r="ASH116" s="225">
        <f t="shared" si="453"/>
        <v>0.71161824942049756</v>
      </c>
      <c r="ASI116" s="225">
        <f t="shared" si="453"/>
        <v>0.71063018112684662</v>
      </c>
      <c r="ASJ116" s="225">
        <f t="shared" si="453"/>
        <v>0.7115887489747672</v>
      </c>
      <c r="ASK116" s="225">
        <f t="shared" si="453"/>
        <v>0.696513560257358</v>
      </c>
      <c r="ASL116" s="225">
        <f t="shared" si="453"/>
        <v>0.7091417185315404</v>
      </c>
      <c r="ASM116" s="225">
        <f t="shared" si="453"/>
        <v>0.7079095306910802</v>
      </c>
      <c r="ASN116" s="225">
        <f t="shared" si="453"/>
        <v>0.71129564964692549</v>
      </c>
      <c r="ASO116" s="225">
        <f t="shared" si="453"/>
        <v>0.70227380636678483</v>
      </c>
      <c r="ASP116" s="225">
        <f t="shared" si="453"/>
        <v>0.70808431152606077</v>
      </c>
      <c r="ASQ116" s="225">
        <f t="shared" si="453"/>
        <v>0.71094607272139698</v>
      </c>
      <c r="ASR116" s="225">
        <f t="shared" si="453"/>
        <v>0.71089508786724231</v>
      </c>
      <c r="ASS116" s="225">
        <f t="shared" si="453"/>
        <v>0.71231815438725143</v>
      </c>
      <c r="AST116" s="225">
        <f t="shared" si="453"/>
        <v>0.70895491692374302</v>
      </c>
      <c r="ASU116" s="225">
        <f t="shared" si="453"/>
        <v>0.71217807232818975</v>
      </c>
      <c r="ASV116" s="225">
        <f t="shared" si="453"/>
        <v>0.70991608855687927</v>
      </c>
      <c r="ASW116" s="225">
        <f t="shared" si="453"/>
        <v>0.71464769833155306</v>
      </c>
      <c r="ASX116" s="225">
        <f t="shared" si="453"/>
        <v>0.70411610299618399</v>
      </c>
      <c r="ASY116" s="225">
        <f t="shared" si="453"/>
        <v>0.71257846329565766</v>
      </c>
      <c r="ASZ116" s="225">
        <f t="shared" si="453"/>
        <v>0.71526379587843747</v>
      </c>
      <c r="ATA116" s="225">
        <f t="shared" si="453"/>
        <v>0.71633059003406596</v>
      </c>
      <c r="ATB116" s="225">
        <f t="shared" si="453"/>
        <v>0.7152278402730482</v>
      </c>
      <c r="ATC116" s="225">
        <f t="shared" si="453"/>
        <v>0.71180621051771242</v>
      </c>
      <c r="ATD116" s="225">
        <f t="shared" si="453"/>
        <v>0.7159458512490009</v>
      </c>
      <c r="ATE116" s="225">
        <f t="shared" si="453"/>
        <v>0.71863663957004587</v>
      </c>
      <c r="ATF116" s="225">
        <f t="shared" si="453"/>
        <v>0.71520510209338861</v>
      </c>
      <c r="ATG116" s="225">
        <f t="shared" si="453"/>
        <v>0.7078530962927323</v>
      </c>
      <c r="ATH116" s="225">
        <f t="shared" si="453"/>
        <v>0.71582408944738285</v>
      </c>
      <c r="ATI116" s="225">
        <f t="shared" si="453"/>
        <v>0.7110839708542297</v>
      </c>
      <c r="ATJ116" s="225">
        <f t="shared" si="453"/>
        <v>0.71718317350193805</v>
      </c>
      <c r="ATK116" s="225">
        <f t="shared" si="453"/>
        <v>0.7065030461992573</v>
      </c>
      <c r="ATL116" s="225">
        <f t="shared" si="453"/>
        <v>0.71327564402832255</v>
      </c>
      <c r="ATM116" s="225">
        <f t="shared" si="453"/>
        <v>0.71036248987689354</v>
      </c>
      <c r="ATN116" s="225">
        <f t="shared" si="453"/>
        <v>0.71139845516207834</v>
      </c>
      <c r="ATO116" s="225">
        <f t="shared" si="453"/>
        <v>0.71236492952724451</v>
      </c>
      <c r="ATP116" s="225">
        <f t="shared" si="453"/>
        <v>0.70900741616692697</v>
      </c>
      <c r="ATQ116" s="225">
        <f t="shared" si="453"/>
        <v>0.71442331806385384</v>
      </c>
      <c r="ATR116" s="225">
        <f t="shared" si="453"/>
        <v>0.71337564532774078</v>
      </c>
      <c r="ATS116" s="225">
        <f t="shared" si="453"/>
        <v>0.71597079750941439</v>
      </c>
      <c r="ATT116" s="225">
        <f t="shared" si="453"/>
        <v>0.70542886344707301</v>
      </c>
      <c r="ATU116" s="225">
        <f t="shared" si="453"/>
        <v>0.71648998448773771</v>
      </c>
      <c r="ATV116" s="225">
        <f t="shared" si="453"/>
        <v>0.71129324326061905</v>
      </c>
      <c r="ATW116" s="225">
        <f t="shared" si="453"/>
        <v>0.71435052505049912</v>
      </c>
      <c r="ATX116" s="225">
        <f t="shared" si="453"/>
        <v>0.70132531409313459</v>
      </c>
      <c r="ATY116" s="225">
        <f t="shared" si="453"/>
        <v>0.71292107734660537</v>
      </c>
      <c r="ATZ116" s="225">
        <f t="shared" si="453"/>
        <v>0.71488511284077272</v>
      </c>
      <c r="AUA116" s="225">
        <f t="shared" si="453"/>
        <v>0.71561450379519431</v>
      </c>
      <c r="AUB116" s="225">
        <f t="shared" si="453"/>
        <v>0.70784761025930354</v>
      </c>
      <c r="AUC116" s="225">
        <f t="shared" si="453"/>
        <v>0.74055443585673919</v>
      </c>
      <c r="AUD116" s="225">
        <f t="shared" ref="AUD116:AWO116" si="454">AUD93/AUD92</f>
        <v>0.74343186527132199</v>
      </c>
      <c r="AUE116" s="225">
        <f t="shared" si="454"/>
        <v>0.74277629378566223</v>
      </c>
      <c r="AUF116" s="225">
        <f t="shared" si="454"/>
        <v>0.74446603087362684</v>
      </c>
      <c r="AUG116" s="225">
        <f t="shared" si="454"/>
        <v>0.74143459434988845</v>
      </c>
      <c r="AUH116" s="225">
        <f t="shared" si="454"/>
        <v>0.74511064562436435</v>
      </c>
      <c r="AUI116" s="225">
        <f t="shared" si="454"/>
        <v>0.74351460362060129</v>
      </c>
      <c r="AUJ116" s="225">
        <f t="shared" si="454"/>
        <v>0.74648848851880734</v>
      </c>
      <c r="AUK116" s="225">
        <f t="shared" si="454"/>
        <v>0.737815003987912</v>
      </c>
      <c r="AUL116" s="225">
        <f t="shared" si="454"/>
        <v>0.74406828159686611</v>
      </c>
      <c r="AUM116" s="225">
        <f t="shared" si="454"/>
        <v>0.74588890431927268</v>
      </c>
      <c r="AUN116" s="225">
        <f t="shared" si="454"/>
        <v>0.74420960390706847</v>
      </c>
      <c r="AUO116" s="225">
        <f t="shared" si="454"/>
        <v>0.73940456321996451</v>
      </c>
      <c r="AUP116" s="225">
        <f t="shared" si="454"/>
        <v>0.74162859492451405</v>
      </c>
      <c r="AUQ116" s="225">
        <f t="shared" si="454"/>
        <v>0.74405262908782455</v>
      </c>
      <c r="AUR116" s="225">
        <f t="shared" si="454"/>
        <v>0.74469104498875793</v>
      </c>
      <c r="AUS116" s="225">
        <f t="shared" si="454"/>
        <v>0.74679789729144375</v>
      </c>
      <c r="AUT116" s="225">
        <f t="shared" si="454"/>
        <v>0.74272538375588537</v>
      </c>
      <c r="AUU116" s="225">
        <f t="shared" si="454"/>
        <v>0.74686007480585992</v>
      </c>
      <c r="AUV116" s="225">
        <f t="shared" si="454"/>
        <v>0.74607088330911719</v>
      </c>
      <c r="AUW116" s="225">
        <f t="shared" si="454"/>
        <v>0.74713827342877237</v>
      </c>
      <c r="AUX116" s="225">
        <f t="shared" si="454"/>
        <v>0.73502515689769887</v>
      </c>
      <c r="AUY116" s="225">
        <f t="shared" si="454"/>
        <v>0.74351331828486245</v>
      </c>
      <c r="AUZ116" s="225">
        <f t="shared" si="454"/>
        <v>0.74861992382728637</v>
      </c>
      <c r="AVA116" s="225">
        <f t="shared" si="454"/>
        <v>0.74775123188348536</v>
      </c>
      <c r="AVB116" s="225">
        <f t="shared" si="454"/>
        <v>0.74953079065893713</v>
      </c>
      <c r="AVC116" s="225">
        <f t="shared" si="454"/>
        <v>0.74701766159712801</v>
      </c>
      <c r="AVD116" s="225">
        <f t="shared" si="454"/>
        <v>0.75427689841242707</v>
      </c>
      <c r="AVE116" s="225">
        <f t="shared" si="454"/>
        <v>0.7536340537436178</v>
      </c>
      <c r="AVF116" s="225">
        <f t="shared" si="454"/>
        <v>0.75820986260571521</v>
      </c>
      <c r="AVG116" s="225">
        <f t="shared" si="454"/>
        <v>0.74619759439825728</v>
      </c>
      <c r="AVH116" s="225">
        <f t="shared" si="454"/>
        <v>0.75601881611239719</v>
      </c>
      <c r="AVI116" s="225">
        <f t="shared" si="454"/>
        <v>0.75933821592727213</v>
      </c>
      <c r="AVJ116" s="225">
        <f t="shared" si="454"/>
        <v>0.76077262719056393</v>
      </c>
      <c r="AVK116" s="225">
        <f t="shared" si="454"/>
        <v>0.75314830860263038</v>
      </c>
      <c r="AVL116" s="225">
        <f t="shared" si="454"/>
        <v>0.75614159072179044</v>
      </c>
      <c r="AVM116" s="225">
        <f t="shared" si="454"/>
        <v>0.7605710656331448</v>
      </c>
      <c r="AVN116" s="225">
        <f t="shared" si="454"/>
        <v>0.75685861199959803</v>
      </c>
      <c r="AVO116" s="225">
        <f t="shared" si="454"/>
        <v>0.76122373920897846</v>
      </c>
      <c r="AVP116" s="225">
        <f t="shared" si="454"/>
        <v>0.7579536554518006</v>
      </c>
      <c r="AVQ116" s="225">
        <f t="shared" si="454"/>
        <v>0.7620676925627311</v>
      </c>
      <c r="AVR116" s="225">
        <f t="shared" si="454"/>
        <v>0.76245404215143142</v>
      </c>
      <c r="AVS116" s="225">
        <f t="shared" si="454"/>
        <v>0.76095502398102388</v>
      </c>
      <c r="AVT116" s="225">
        <f t="shared" si="454"/>
        <v>0.75786990856795833</v>
      </c>
      <c r="AVU116" s="225">
        <f t="shared" si="454"/>
        <v>0.76382771359473933</v>
      </c>
      <c r="AVV116" s="225">
        <f t="shared" si="454"/>
        <v>0.76378784963919721</v>
      </c>
      <c r="AVW116" s="225">
        <f t="shared" si="454"/>
        <v>0.76977744608745069</v>
      </c>
      <c r="AVX116" s="225">
        <f t="shared" si="454"/>
        <v>0.76279613651119826</v>
      </c>
      <c r="AVY116" s="225">
        <f t="shared" si="454"/>
        <v>0.76947887461374209</v>
      </c>
      <c r="AVZ116" s="225">
        <f t="shared" si="454"/>
        <v>0.77172135176925893</v>
      </c>
      <c r="AWA116" s="225">
        <f t="shared" si="454"/>
        <v>0.7761385851321253</v>
      </c>
      <c r="AWB116" s="225">
        <f t="shared" si="454"/>
        <v>0.77376089185531938</v>
      </c>
      <c r="AWC116" s="225">
        <f t="shared" si="454"/>
        <v>0.77475771352880995</v>
      </c>
      <c r="AWD116" s="225">
        <f t="shared" si="454"/>
        <v>0.78094531246677823</v>
      </c>
      <c r="AWE116" s="225">
        <f t="shared" si="454"/>
        <v>0.78163988279517005</v>
      </c>
      <c r="AWF116" s="225">
        <f t="shared" si="454"/>
        <v>0.7856206107046404</v>
      </c>
      <c r="AWG116" s="225">
        <f t="shared" si="454"/>
        <v>0.77945251305228291</v>
      </c>
      <c r="AWH116" s="225">
        <f t="shared" si="454"/>
        <v>0.78349644178195776</v>
      </c>
      <c r="AWI116" s="225">
        <f t="shared" si="454"/>
        <v>0.7875327326828292</v>
      </c>
      <c r="AWJ116" s="225">
        <f t="shared" si="454"/>
        <v>0.78688600057861202</v>
      </c>
      <c r="AWK116" s="225">
        <f t="shared" si="454"/>
        <v>0.77746485363370343</v>
      </c>
      <c r="AWL116" s="225">
        <f t="shared" si="454"/>
        <v>0.78461888469657537</v>
      </c>
      <c r="AWM116" s="225">
        <f t="shared" si="454"/>
        <v>0.78834001559875844</v>
      </c>
      <c r="AWN116" s="225">
        <f t="shared" si="454"/>
        <v>0.79061110091779008</v>
      </c>
      <c r="AWO116" s="225">
        <f t="shared" si="454"/>
        <v>0.78502890855756624</v>
      </c>
      <c r="AWP116" s="225">
        <f t="shared" ref="AWP116:AZA116" si="455">AWP93/AWP92</f>
        <v>0.78633263933804765</v>
      </c>
      <c r="AWQ116" s="225">
        <f t="shared" si="455"/>
        <v>0.7912430182436111</v>
      </c>
      <c r="AWR116" s="225">
        <f t="shared" si="455"/>
        <v>0.7948312202757768</v>
      </c>
      <c r="AWS116" s="225">
        <f t="shared" si="455"/>
        <v>0.79880384941046767</v>
      </c>
      <c r="AWT116" s="225">
        <f t="shared" si="455"/>
        <v>0.79436327535340845</v>
      </c>
      <c r="AWU116" s="225">
        <f t="shared" si="455"/>
        <v>0.80181685290621185</v>
      </c>
      <c r="AWV116" s="225">
        <f t="shared" si="455"/>
        <v>0.80399719695878336</v>
      </c>
      <c r="AWW116" s="225">
        <f t="shared" si="455"/>
        <v>0.79916168201423998</v>
      </c>
      <c r="AWX116" s="225">
        <f t="shared" si="455"/>
        <v>0.78277127949418779</v>
      </c>
      <c r="AWY116" s="225">
        <f t="shared" si="455"/>
        <v>0.7840511730644073</v>
      </c>
      <c r="AWZ116" s="225">
        <f t="shared" si="455"/>
        <v>0.78825874560946974</v>
      </c>
      <c r="AXA116" s="225">
        <f t="shared" si="455"/>
        <v>0.78921520562086633</v>
      </c>
      <c r="AXB116" s="225">
        <f t="shared" si="455"/>
        <v>0.79067901785752615</v>
      </c>
      <c r="AXC116" s="225">
        <f t="shared" si="455"/>
        <v>0.78551991576180824</v>
      </c>
      <c r="AXD116" s="225">
        <f t="shared" si="455"/>
        <v>0.79181082795775881</v>
      </c>
      <c r="AXE116" s="225">
        <f t="shared" si="455"/>
        <v>0.7907628064993999</v>
      </c>
      <c r="AXF116" s="225">
        <f t="shared" si="455"/>
        <v>0.79900547730736904</v>
      </c>
      <c r="AXG116" s="225">
        <f t="shared" si="455"/>
        <v>0.78304934173335372</v>
      </c>
      <c r="AXH116" s="225">
        <f t="shared" si="455"/>
        <v>0.79786159500484444</v>
      </c>
      <c r="AXI116" s="225">
        <f t="shared" si="455"/>
        <v>0.80168777478078435</v>
      </c>
      <c r="AXJ116" s="225">
        <f t="shared" si="455"/>
        <v>0.8059095418259753</v>
      </c>
      <c r="AXK116" s="225">
        <f t="shared" si="455"/>
        <v>0.80035853430842541</v>
      </c>
      <c r="AXL116" s="225">
        <f t="shared" si="455"/>
        <v>0.800422446479366</v>
      </c>
      <c r="AXM116" s="225">
        <f t="shared" si="455"/>
        <v>0.80426562737201912</v>
      </c>
      <c r="AXN116" s="225">
        <f t="shared" si="455"/>
        <v>0.80167580028074836</v>
      </c>
      <c r="AXO116" s="225">
        <f t="shared" si="455"/>
        <v>0.80979727776592125</v>
      </c>
      <c r="AXP116" s="225">
        <f t="shared" si="455"/>
        <v>0.80493342029095494</v>
      </c>
      <c r="AXQ116" s="225">
        <f t="shared" si="455"/>
        <v>0.80814956147500894</v>
      </c>
      <c r="AXR116" s="225">
        <f t="shared" si="455"/>
        <v>0.80953163505730807</v>
      </c>
      <c r="AXS116" s="225">
        <f t="shared" si="455"/>
        <v>0.81253469446361881</v>
      </c>
      <c r="AXT116" s="225">
        <f t="shared" si="455"/>
        <v>0.80509268577024384</v>
      </c>
      <c r="AXU116" s="225">
        <f t="shared" si="455"/>
        <v>0.81287577347079754</v>
      </c>
      <c r="AXV116" s="225">
        <f t="shared" si="455"/>
        <v>0.81324844255813522</v>
      </c>
      <c r="AXW116" s="225">
        <f t="shared" si="455"/>
        <v>0.81545436197043997</v>
      </c>
      <c r="AXX116" s="225">
        <f t="shared" si="455"/>
        <v>0.81182796356007403</v>
      </c>
      <c r="AXY116" s="225">
        <f t="shared" si="455"/>
        <v>0.81277668556414051</v>
      </c>
      <c r="AXZ116" s="225">
        <f t="shared" si="455"/>
        <v>0.81177711200945346</v>
      </c>
      <c r="AYA116" s="225">
        <f t="shared" si="455"/>
        <v>0.81694905868313616</v>
      </c>
      <c r="AYB116" s="225">
        <f t="shared" si="455"/>
        <v>0.81874863571397138</v>
      </c>
      <c r="AYC116" s="225">
        <f t="shared" si="455"/>
        <v>0.81295750913415876</v>
      </c>
      <c r="AYD116" s="225">
        <f t="shared" si="455"/>
        <v>0.81864820079270062</v>
      </c>
      <c r="AYE116" s="225">
        <f t="shared" si="455"/>
        <v>0.8176235688584188</v>
      </c>
      <c r="AYF116" s="225">
        <f t="shared" si="455"/>
        <v>0.82225112715367465</v>
      </c>
      <c r="AYG116" s="225">
        <f t="shared" si="455"/>
        <v>0.81553746989906239</v>
      </c>
      <c r="AYH116" s="225">
        <f t="shared" si="455"/>
        <v>0.82184112423537603</v>
      </c>
      <c r="AYI116" s="225">
        <f t="shared" si="455"/>
        <v>0.824365818987018</v>
      </c>
      <c r="AYJ116" s="225">
        <f t="shared" si="455"/>
        <v>0.82435802761022592</v>
      </c>
      <c r="AYK116" s="225">
        <f t="shared" si="455"/>
        <v>0.81889250643868094</v>
      </c>
      <c r="AYL116" s="225">
        <f t="shared" si="455"/>
        <v>0.82291960061284009</v>
      </c>
      <c r="AYM116" s="225">
        <f t="shared" si="455"/>
        <v>0.82939045475494944</v>
      </c>
      <c r="AYN116" s="225">
        <f t="shared" si="455"/>
        <v>0.83074114197270743</v>
      </c>
      <c r="AYO116" s="225">
        <f t="shared" si="455"/>
        <v>0.83296331221730291</v>
      </c>
      <c r="AYP116" s="225">
        <f t="shared" si="455"/>
        <v>0.82825786660648704</v>
      </c>
      <c r="AYQ116" s="225">
        <f t="shared" si="455"/>
        <v>0.83366311634831236</v>
      </c>
      <c r="AYR116" s="225">
        <f t="shared" si="455"/>
        <v>0.83490024999539014</v>
      </c>
      <c r="AYS116" s="225">
        <f t="shared" si="455"/>
        <v>0.83733485352683745</v>
      </c>
      <c r="AYT116" s="225">
        <f t="shared" si="455"/>
        <v>0.83182598966868249</v>
      </c>
      <c r="AYU116" s="225">
        <f t="shared" si="455"/>
        <v>0.83733279137047878</v>
      </c>
      <c r="AYV116" s="225">
        <f t="shared" si="455"/>
        <v>0.83910534181073293</v>
      </c>
      <c r="AYW116" s="225">
        <f t="shared" si="455"/>
        <v>0.83973599525996112</v>
      </c>
      <c r="AYX116" s="225">
        <f t="shared" si="455"/>
        <v>0.83751662127485527</v>
      </c>
      <c r="AYY116" s="225">
        <f t="shared" si="455"/>
        <v>0.83313568532246662</v>
      </c>
      <c r="AYZ116" s="225">
        <f t="shared" si="455"/>
        <v>0.83941410377245718</v>
      </c>
      <c r="AZA116" s="225">
        <f t="shared" si="455"/>
        <v>0.83853746511066585</v>
      </c>
      <c r="AZB116" s="225">
        <f t="shared" ref="AZB116:BBM116" si="456">AZB93/AZB92</f>
        <v>0.8432239572422856</v>
      </c>
      <c r="AZC116" s="225">
        <f t="shared" si="456"/>
        <v>0.82997584847524852</v>
      </c>
      <c r="AZD116" s="225">
        <f t="shared" si="456"/>
        <v>0.84278582459867046</v>
      </c>
      <c r="AZE116" s="225">
        <f t="shared" si="456"/>
        <v>0.84411977115299719</v>
      </c>
      <c r="AZF116" s="225">
        <f t="shared" si="456"/>
        <v>0.84804425655255422</v>
      </c>
      <c r="AZG116" s="225">
        <f t="shared" si="456"/>
        <v>0.84211426288356761</v>
      </c>
      <c r="AZH116" s="225">
        <f t="shared" si="456"/>
        <v>0.84626006086572636</v>
      </c>
      <c r="AZI116" s="225">
        <f t="shared" si="456"/>
        <v>0.85101559076021105</v>
      </c>
      <c r="AZJ116" s="225">
        <f t="shared" si="456"/>
        <v>0.85321320061018235</v>
      </c>
      <c r="AZK116" s="225">
        <f t="shared" si="456"/>
        <v>0.85342642020085313</v>
      </c>
      <c r="AZL116" s="225">
        <f t="shared" si="456"/>
        <v>0.84606915855252218</v>
      </c>
      <c r="AZM116" s="225">
        <f t="shared" si="456"/>
        <v>0.85078845003851922</v>
      </c>
      <c r="AZN116" s="225">
        <f t="shared" si="456"/>
        <v>0.84947927221315778</v>
      </c>
      <c r="AZO116" s="225">
        <f t="shared" si="456"/>
        <v>0.85418180465303639</v>
      </c>
      <c r="AZP116" s="225">
        <f t="shared" si="456"/>
        <v>0.84736422190523031</v>
      </c>
      <c r="AZQ116" s="225">
        <f t="shared" si="456"/>
        <v>0.84972507279306864</v>
      </c>
      <c r="AZR116" s="225">
        <f t="shared" si="456"/>
        <v>0.85373325399250555</v>
      </c>
      <c r="AZS116" s="225">
        <f t="shared" si="456"/>
        <v>0.85482072369204765</v>
      </c>
      <c r="AZT116" s="225">
        <f t="shared" si="456"/>
        <v>0.85228950857234043</v>
      </c>
      <c r="AZU116" s="225">
        <f t="shared" si="456"/>
        <v>0.85096179015343809</v>
      </c>
      <c r="AZV116" s="225">
        <f t="shared" si="456"/>
        <v>0.85067175744335255</v>
      </c>
      <c r="AZW116" s="225">
        <f t="shared" si="456"/>
        <v>0.85066088027665332</v>
      </c>
      <c r="AZX116" s="225">
        <f t="shared" si="456"/>
        <v>0.85169994315421083</v>
      </c>
      <c r="AZY116" s="225">
        <f t="shared" si="456"/>
        <v>0.84757865341140781</v>
      </c>
      <c r="AZZ116" s="225">
        <f t="shared" si="456"/>
        <v>0.85489726172816871</v>
      </c>
      <c r="BAA116" s="225">
        <f t="shared" si="456"/>
        <v>0.85395117280589183</v>
      </c>
      <c r="BAB116" s="225">
        <f t="shared" si="456"/>
        <v>0.85670523019821399</v>
      </c>
      <c r="BAC116" s="225">
        <f t="shared" si="456"/>
        <v>0.84356967654439396</v>
      </c>
      <c r="BAD116" s="225">
        <f t="shared" si="456"/>
        <v>0.85256399174497777</v>
      </c>
      <c r="BAE116" s="225">
        <f t="shared" si="456"/>
        <v>0.85298907154603398</v>
      </c>
      <c r="BAF116" s="225">
        <f t="shared" si="456"/>
        <v>0.85613157119849503</v>
      </c>
      <c r="BAG116" s="225">
        <f t="shared" si="456"/>
        <v>0.84694788176546831</v>
      </c>
      <c r="BAH116" s="225">
        <f t="shared" si="456"/>
        <v>0.84847350145765787</v>
      </c>
      <c r="BAI116" s="225">
        <f t="shared" si="456"/>
        <v>0.85518565573165262</v>
      </c>
      <c r="BAJ116" s="225">
        <f t="shared" si="456"/>
        <v>0.8541722771871112</v>
      </c>
      <c r="BAK116" s="225">
        <f t="shared" si="456"/>
        <v>0.85332149930032819</v>
      </c>
      <c r="BAL116" s="225">
        <f t="shared" si="456"/>
        <v>0.84520077950691475</v>
      </c>
      <c r="BAM116" s="225">
        <f t="shared" si="456"/>
        <v>0.85375007734827146</v>
      </c>
      <c r="BAN116" s="225">
        <f t="shared" si="456"/>
        <v>0.85218885107921949</v>
      </c>
      <c r="BAO116" s="225">
        <f t="shared" si="456"/>
        <v>0.85451745866439743</v>
      </c>
      <c r="BAP116" s="225">
        <f t="shared" si="456"/>
        <v>0.84537885251291722</v>
      </c>
      <c r="BAQ116" s="225">
        <f t="shared" si="456"/>
        <v>0.85151591131592652</v>
      </c>
      <c r="BAR116" s="225">
        <f t="shared" si="456"/>
        <v>0.85350056432225696</v>
      </c>
      <c r="BAS116" s="225">
        <f t="shared" si="456"/>
        <v>0.85425222108988241</v>
      </c>
      <c r="BAT116" s="225">
        <f t="shared" si="456"/>
        <v>0.84922986921051813</v>
      </c>
      <c r="BAU116" s="225">
        <f t="shared" si="456"/>
        <v>0.84987018787137814</v>
      </c>
      <c r="BAV116" s="225">
        <f t="shared" si="456"/>
        <v>0.8509496104889227</v>
      </c>
      <c r="BAW116" s="225">
        <f t="shared" si="456"/>
        <v>0.85286141018563033</v>
      </c>
      <c r="BAX116" s="225">
        <f t="shared" si="456"/>
        <v>0.85294559769374778</v>
      </c>
      <c r="BAY116" s="225">
        <f t="shared" si="456"/>
        <v>0.8391914546594762</v>
      </c>
      <c r="BAZ116" s="225">
        <f t="shared" si="456"/>
        <v>0.85147911993396008</v>
      </c>
      <c r="BBA116" s="225">
        <f t="shared" si="456"/>
        <v>0.84916696619284104</v>
      </c>
      <c r="BBB116" s="225">
        <f t="shared" si="456"/>
        <v>0.85537138618802433</v>
      </c>
      <c r="BBC116" s="225">
        <f t="shared" si="456"/>
        <v>0.83662340872312679</v>
      </c>
      <c r="BBD116" s="225">
        <f t="shared" si="456"/>
        <v>0.84894980553024091</v>
      </c>
      <c r="BBE116" s="225">
        <f t="shared" si="456"/>
        <v>0.85143493771690482</v>
      </c>
      <c r="BBF116" s="225">
        <f t="shared" si="456"/>
        <v>0.85489157074119038</v>
      </c>
      <c r="BBG116" s="225">
        <f t="shared" si="456"/>
        <v>0.85399431046003871</v>
      </c>
      <c r="BBH116" s="225">
        <f t="shared" si="456"/>
        <v>0.84310452001321745</v>
      </c>
      <c r="BBI116" s="225">
        <f t="shared" si="456"/>
        <v>0.85073861653222693</v>
      </c>
      <c r="BBJ116" s="225">
        <f t="shared" si="456"/>
        <v>0.8521744844313196</v>
      </c>
      <c r="BBK116" s="225">
        <f t="shared" si="456"/>
        <v>0.85446000553731394</v>
      </c>
      <c r="BBL116" s="225">
        <f t="shared" si="456"/>
        <v>0.83557583019024806</v>
      </c>
      <c r="BBM116" s="225">
        <f t="shared" si="456"/>
        <v>0.84352470675283864</v>
      </c>
      <c r="BBN116" s="225">
        <f>BBN93/BBN92</f>
        <v>0.84194358931800817</v>
      </c>
      <c r="BBO116" s="140"/>
      <c r="BBP116" s="141"/>
      <c r="BBQ116" s="141"/>
      <c r="BBR116" s="141"/>
      <c r="BBS116" s="141"/>
      <c r="BBT116" s="141"/>
      <c r="BBU116" s="141"/>
      <c r="BBV116" s="141"/>
      <c r="BBW116" s="141"/>
      <c r="BBX116" s="141"/>
      <c r="BBY116" s="141"/>
      <c r="BBZ116" s="141"/>
      <c r="BCA116" s="141"/>
      <c r="BCB116" s="141"/>
      <c r="BCC116" s="141"/>
      <c r="BCD116" s="141"/>
      <c r="BCE116" s="141"/>
      <c r="BCF116" s="141"/>
      <c r="BCG116" s="141"/>
    </row>
    <row r="117" spans="1:1437" s="139" customFormat="1" x14ac:dyDescent="0.2">
      <c r="A117" s="142" t="s">
        <v>83</v>
      </c>
      <c r="C117" s="225">
        <f t="shared" ref="C117:I117" si="457">C94/C92</f>
        <v>0.14752911093308735</v>
      </c>
      <c r="D117" s="225">
        <f t="shared" si="457"/>
        <v>0.12825070921197845</v>
      </c>
      <c r="E117" s="225">
        <f t="shared" si="457"/>
        <v>0.11725329935111541</v>
      </c>
      <c r="F117" s="225">
        <f t="shared" si="457"/>
        <v>0.10338525227909981</v>
      </c>
      <c r="G117" s="225">
        <f t="shared" si="457"/>
        <v>9.262565280195563E-2</v>
      </c>
      <c r="H117" s="225">
        <f t="shared" si="457"/>
        <v>9.4772216148967733E-2</v>
      </c>
      <c r="I117" s="225">
        <f t="shared" si="457"/>
        <v>9.5657995133960061E-2</v>
      </c>
      <c r="J117" s="225">
        <f t="shared" ref="J117:BU117" si="458">J94/J92</f>
        <v>6.2641619764637085E-2</v>
      </c>
      <c r="K117" s="225">
        <f t="shared" si="458"/>
        <v>5.462170731543127E-2</v>
      </c>
      <c r="L117" s="225">
        <f t="shared" si="458"/>
        <v>6.1558820245749296E-2</v>
      </c>
      <c r="M117" s="225">
        <f t="shared" si="458"/>
        <v>6.9092160379044046E-2</v>
      </c>
      <c r="N117" s="225">
        <f t="shared" si="458"/>
        <v>7.0264784746015191E-2</v>
      </c>
      <c r="O117" s="225">
        <f t="shared" si="458"/>
        <v>6.804770138636769E-2</v>
      </c>
      <c r="P117" s="225">
        <f t="shared" si="458"/>
        <v>9.1550417516709864E-2</v>
      </c>
      <c r="Q117" s="225">
        <f t="shared" si="458"/>
        <v>8.7675932150253363E-2</v>
      </c>
      <c r="R117" s="225">
        <f t="shared" si="458"/>
        <v>7.0505544002397405E-2</v>
      </c>
      <c r="S117" s="225">
        <f t="shared" si="458"/>
        <v>6.5241814195372103E-2</v>
      </c>
      <c r="T117" s="225">
        <f t="shared" si="458"/>
        <v>6.4979695720944475E-2</v>
      </c>
      <c r="U117" s="225">
        <f t="shared" si="458"/>
        <v>6.9319440234566085E-2</v>
      </c>
      <c r="V117" s="225">
        <f t="shared" si="458"/>
        <v>7.544586868585762E-2</v>
      </c>
      <c r="W117" s="225">
        <f t="shared" si="458"/>
        <v>8.8106580256588615E-2</v>
      </c>
      <c r="X117" s="225">
        <f t="shared" si="458"/>
        <v>8.6054534423279275E-2</v>
      </c>
      <c r="Y117" s="225">
        <f t="shared" si="458"/>
        <v>8.4178706686934474E-2</v>
      </c>
      <c r="Z117" s="225">
        <f t="shared" si="458"/>
        <v>7.6288179331018433E-2</v>
      </c>
      <c r="AA117" s="225">
        <f t="shared" si="458"/>
        <v>9.4216725331147375E-2</v>
      </c>
      <c r="AB117" s="225">
        <f t="shared" si="458"/>
        <v>9.982089519638733E-2</v>
      </c>
      <c r="AC117" s="225">
        <f t="shared" si="458"/>
        <v>0.10161280533224452</v>
      </c>
      <c r="AD117" s="225">
        <f t="shared" si="458"/>
        <v>8.8797408444761514E-2</v>
      </c>
      <c r="AE117" s="225">
        <f t="shared" si="458"/>
        <v>9.8836184834322063E-2</v>
      </c>
      <c r="AF117" s="225">
        <f t="shared" si="458"/>
        <v>0.12021083761355954</v>
      </c>
      <c r="AG117" s="225">
        <f t="shared" si="458"/>
        <v>0.13208795422448688</v>
      </c>
      <c r="AH117" s="225">
        <f t="shared" si="458"/>
        <v>0.12543517469904786</v>
      </c>
      <c r="AI117" s="225">
        <f t="shared" si="458"/>
        <v>6.7782504413598524E-2</v>
      </c>
      <c r="AJ117" s="225">
        <f t="shared" si="458"/>
        <v>6.1562124541924043E-2</v>
      </c>
      <c r="AK117" s="225">
        <f t="shared" si="458"/>
        <v>7.2013004311211867E-2</v>
      </c>
      <c r="AL117" s="225">
        <f t="shared" si="458"/>
        <v>6.981568744729405E-2</v>
      </c>
      <c r="AM117" s="225">
        <f t="shared" si="458"/>
        <v>5.8591387925272909E-2</v>
      </c>
      <c r="AN117" s="225">
        <f t="shared" si="458"/>
        <v>6.6008069536836134E-2</v>
      </c>
      <c r="AO117" s="225">
        <f t="shared" si="458"/>
        <v>5.5995402544638084E-2</v>
      </c>
      <c r="AP117" s="225">
        <f t="shared" si="458"/>
        <v>7.0900049154439065E-2</v>
      </c>
      <c r="AQ117" s="225">
        <f t="shared" si="458"/>
        <v>5.0971452601780078E-2</v>
      </c>
      <c r="AR117" s="225">
        <f t="shared" si="458"/>
        <v>4.9640202537383396E-2</v>
      </c>
      <c r="AS117" s="225">
        <f t="shared" si="458"/>
        <v>5.015864359724357E-2</v>
      </c>
      <c r="AT117" s="225">
        <f t="shared" si="458"/>
        <v>3.9393088914492794E-2</v>
      </c>
      <c r="AU117" s="225">
        <f t="shared" si="458"/>
        <v>5.4871917644242277E-2</v>
      </c>
      <c r="AV117" s="225">
        <f t="shared" si="458"/>
        <v>4.0066855020321306E-2</v>
      </c>
      <c r="AW117" s="225">
        <f t="shared" si="458"/>
        <v>5.1406921183454801E-2</v>
      </c>
      <c r="AX117" s="225">
        <f t="shared" si="458"/>
        <v>4.7485764850723297E-2</v>
      </c>
      <c r="AY117" s="225">
        <f t="shared" si="458"/>
        <v>8.0924558287370288E-2</v>
      </c>
      <c r="AZ117" s="225">
        <f t="shared" si="458"/>
        <v>8.6191217138697207E-2</v>
      </c>
      <c r="BA117" s="225">
        <f t="shared" si="458"/>
        <v>7.295034421876552E-2</v>
      </c>
      <c r="BB117" s="225">
        <f t="shared" si="458"/>
        <v>7.1283214400975362E-2</v>
      </c>
      <c r="BC117" s="225">
        <f t="shared" si="458"/>
        <v>6.8195933213643006E-2</v>
      </c>
      <c r="BD117" s="225">
        <f t="shared" si="458"/>
        <v>7.6671707785437901E-2</v>
      </c>
      <c r="BE117" s="225">
        <f t="shared" si="458"/>
        <v>6.7333664359783177E-2</v>
      </c>
      <c r="BF117" s="225">
        <f t="shared" si="458"/>
        <v>5.8997288792361324E-2</v>
      </c>
      <c r="BG117" s="225">
        <f t="shared" si="458"/>
        <v>5.5138612971002053E-2</v>
      </c>
      <c r="BH117" s="225">
        <f t="shared" si="458"/>
        <v>1.9708317712832716E-2</v>
      </c>
      <c r="BI117" s="225">
        <f t="shared" si="458"/>
        <v>2.7539655067092911E-2</v>
      </c>
      <c r="BJ117" s="225">
        <f t="shared" si="458"/>
        <v>2.5823153077519551E-2</v>
      </c>
      <c r="BK117" s="225">
        <f t="shared" si="458"/>
        <v>2.8139462034481331E-2</v>
      </c>
      <c r="BL117" s="225">
        <f t="shared" si="458"/>
        <v>2.7637945263882534E-2</v>
      </c>
      <c r="BM117" s="225">
        <f t="shared" si="458"/>
        <v>2.9928346563145799E-2</v>
      </c>
      <c r="BN117" s="225">
        <f t="shared" si="458"/>
        <v>2.8476819903618115E-2</v>
      </c>
      <c r="BO117" s="225">
        <f t="shared" si="458"/>
        <v>2.9700270356605819E-2</v>
      </c>
      <c r="BP117" s="225">
        <f t="shared" si="458"/>
        <v>3.586294600540476E-2</v>
      </c>
      <c r="BQ117" s="225">
        <f t="shared" si="458"/>
        <v>3.4426484907497563E-2</v>
      </c>
      <c r="BR117" s="225">
        <f t="shared" si="458"/>
        <v>2.5014630690568595E-2</v>
      </c>
      <c r="BS117" s="225">
        <f t="shared" si="458"/>
        <v>3.8335626149198214E-2</v>
      </c>
      <c r="BT117" s="225">
        <f t="shared" si="458"/>
        <v>2.1671446756951582E-2</v>
      </c>
      <c r="BU117" s="225">
        <f t="shared" si="458"/>
        <v>2.3062351178683695E-2</v>
      </c>
      <c r="BV117" s="225">
        <f t="shared" ref="BV117:EG117" si="459">BV94/BV92</f>
        <v>1.8988696203789332E-2</v>
      </c>
      <c r="BW117" s="225">
        <f t="shared" si="459"/>
        <v>2.2042964778762743E-2</v>
      </c>
      <c r="BX117" s="225">
        <f t="shared" si="459"/>
        <v>2.1806711857210014E-2</v>
      </c>
      <c r="BY117" s="225">
        <f t="shared" si="459"/>
        <v>1.8289151387223954E-2</v>
      </c>
      <c r="BZ117" s="225">
        <f t="shared" si="459"/>
        <v>2.3114301384625748E-2</v>
      </c>
      <c r="CA117" s="225">
        <f t="shared" si="459"/>
        <v>1.9515155204358429E-2</v>
      </c>
      <c r="CB117" s="225">
        <f t="shared" si="459"/>
        <v>1.4923012916209363E-2</v>
      </c>
      <c r="CC117" s="225">
        <f t="shared" si="459"/>
        <v>3.1136352839958407E-2</v>
      </c>
      <c r="CD117" s="225">
        <f t="shared" si="459"/>
        <v>3.7536516613991627E-2</v>
      </c>
      <c r="CE117" s="225">
        <f t="shared" si="459"/>
        <v>2.4106258927841295E-2</v>
      </c>
      <c r="CF117" s="225">
        <f t="shared" si="459"/>
        <v>3.0927164002185713E-2</v>
      </c>
      <c r="CG117" s="225">
        <f t="shared" si="459"/>
        <v>2.2783188408705846E-2</v>
      </c>
      <c r="CH117" s="225">
        <f t="shared" si="459"/>
        <v>2.3252613971130685E-2</v>
      </c>
      <c r="CI117" s="225">
        <f t="shared" si="459"/>
        <v>4.391982168373184E-2</v>
      </c>
      <c r="CJ117" s="225">
        <f t="shared" si="459"/>
        <v>5.7060903951655577E-2</v>
      </c>
      <c r="CK117" s="225">
        <f t="shared" si="459"/>
        <v>1.6069750753929107E-2</v>
      </c>
      <c r="CL117" s="225">
        <f t="shared" si="459"/>
        <v>2.2496304132037431E-2</v>
      </c>
      <c r="CM117" s="225">
        <f t="shared" si="459"/>
        <v>2.6970036905168349E-2</v>
      </c>
      <c r="CN117" s="225">
        <f t="shared" si="459"/>
        <v>1.9011419201874654E-2</v>
      </c>
      <c r="CO117" s="225">
        <f t="shared" si="459"/>
        <v>1.8217122162937398E-2</v>
      </c>
      <c r="CP117" s="225">
        <f t="shared" si="459"/>
        <v>2.723196190921718E-2</v>
      </c>
      <c r="CQ117" s="225">
        <f t="shared" si="459"/>
        <v>1.9667709517631984E-2</v>
      </c>
      <c r="CR117" s="225">
        <f t="shared" si="459"/>
        <v>2.2398675012594623E-2</v>
      </c>
      <c r="CS117" s="225">
        <f t="shared" si="459"/>
        <v>4.3451249932816308E-2</v>
      </c>
      <c r="CT117" s="225">
        <f t="shared" si="459"/>
        <v>1.2581601995724358E-2</v>
      </c>
      <c r="CU117" s="225">
        <f t="shared" si="459"/>
        <v>1.2097495492329441E-2</v>
      </c>
      <c r="CV117" s="225">
        <f t="shared" si="459"/>
        <v>1.2344703441060402E-2</v>
      </c>
      <c r="CW117" s="225">
        <f t="shared" si="459"/>
        <v>2.2244976158715069E-2</v>
      </c>
      <c r="CX117" s="225">
        <f t="shared" si="459"/>
        <v>1.7825219779617173E-2</v>
      </c>
      <c r="CY117" s="225">
        <f t="shared" si="459"/>
        <v>1.6675824869890353E-2</v>
      </c>
      <c r="CZ117" s="225">
        <f t="shared" si="459"/>
        <v>1.5320916060546492E-2</v>
      </c>
      <c r="DA117" s="225">
        <f t="shared" si="459"/>
        <v>1.0576710341945475E-2</v>
      </c>
      <c r="DB117" s="225">
        <f t="shared" si="459"/>
        <v>1.1232882604701466E-2</v>
      </c>
      <c r="DC117" s="225">
        <f t="shared" si="459"/>
        <v>2.3052847749705584E-2</v>
      </c>
      <c r="DD117" s="225">
        <f t="shared" si="459"/>
        <v>2.4452425652327702E-2</v>
      </c>
      <c r="DE117" s="225">
        <f t="shared" si="459"/>
        <v>1.5258511802253292E-2</v>
      </c>
      <c r="DF117" s="225">
        <f t="shared" si="459"/>
        <v>6.4922355993714664E-3</v>
      </c>
      <c r="DG117" s="225">
        <f t="shared" si="459"/>
        <v>1.0669980878509037E-2</v>
      </c>
      <c r="DH117" s="225">
        <f t="shared" si="459"/>
        <v>8.0273395864421237E-3</v>
      </c>
      <c r="DI117" s="225">
        <f t="shared" si="459"/>
        <v>2.2829219526545572E-2</v>
      </c>
      <c r="DJ117" s="225">
        <f t="shared" si="459"/>
        <v>1.8603474641555425E-2</v>
      </c>
      <c r="DK117" s="225">
        <f t="shared" si="459"/>
        <v>1.8860263767014052E-2</v>
      </c>
      <c r="DL117" s="225">
        <f t="shared" si="459"/>
        <v>9.726378672596514E-3</v>
      </c>
      <c r="DM117" s="225">
        <f t="shared" si="459"/>
        <v>1.9969011057418148E-2</v>
      </c>
      <c r="DN117" s="225">
        <f t="shared" si="459"/>
        <v>1.3815333716557198E-2</v>
      </c>
      <c r="DO117" s="225">
        <f t="shared" si="459"/>
        <v>1.2363780970498086E-2</v>
      </c>
      <c r="DP117" s="225">
        <f t="shared" si="459"/>
        <v>8.5108810422893141E-3</v>
      </c>
      <c r="DQ117" s="225">
        <f t="shared" si="459"/>
        <v>1.7128319180482545E-2</v>
      </c>
      <c r="DR117" s="225">
        <f t="shared" si="459"/>
        <v>1.088904444840017E-2</v>
      </c>
      <c r="DS117" s="225">
        <f t="shared" si="459"/>
        <v>2.0979504561859517E-2</v>
      </c>
      <c r="DT117" s="225">
        <f t="shared" si="459"/>
        <v>1.7167855694918206E-2</v>
      </c>
      <c r="DU117" s="225">
        <f t="shared" si="459"/>
        <v>1.1618900077459334E-2</v>
      </c>
      <c r="DV117" s="225">
        <f t="shared" si="459"/>
        <v>1.015003061849357E-2</v>
      </c>
      <c r="DW117" s="225">
        <f t="shared" si="459"/>
        <v>1.947752135035994E-2</v>
      </c>
      <c r="DX117" s="225">
        <f t="shared" si="459"/>
        <v>2.146028638760307E-2</v>
      </c>
      <c r="DY117" s="225">
        <f t="shared" si="459"/>
        <v>2.4790624518618812E-2</v>
      </c>
      <c r="DZ117" s="225">
        <f t="shared" si="459"/>
        <v>2.9640803095773792E-2</v>
      </c>
      <c r="EA117" s="225">
        <f t="shared" si="459"/>
        <v>3.6659046223044001E-2</v>
      </c>
      <c r="EB117" s="225">
        <f t="shared" si="459"/>
        <v>2.9895911383255511E-2</v>
      </c>
      <c r="EC117" s="225">
        <f t="shared" si="459"/>
        <v>2.3745471253546636E-2</v>
      </c>
      <c r="ED117" s="225">
        <f t="shared" si="459"/>
        <v>3.0249187645487917E-2</v>
      </c>
      <c r="EE117" s="225">
        <f t="shared" si="459"/>
        <v>3.5272736728661699E-2</v>
      </c>
      <c r="EF117" s="225">
        <f t="shared" si="459"/>
        <v>2.9527310784483455E-2</v>
      </c>
      <c r="EG117" s="225">
        <f t="shared" si="459"/>
        <v>1.7359805656274714E-2</v>
      </c>
      <c r="EH117" s="225">
        <f t="shared" ref="EH117:GS117" si="460">EH94/EH92</f>
        <v>1.7843193931713776E-2</v>
      </c>
      <c r="EI117" s="225">
        <f t="shared" si="460"/>
        <v>1.9402534407355822E-2</v>
      </c>
      <c r="EJ117" s="225">
        <f t="shared" si="460"/>
        <v>1.8838997718511524E-2</v>
      </c>
      <c r="EK117" s="225">
        <f t="shared" si="460"/>
        <v>2.2915572178389139E-2</v>
      </c>
      <c r="EL117" s="225">
        <f t="shared" si="460"/>
        <v>2.3770346161189043E-2</v>
      </c>
      <c r="EM117" s="225">
        <f t="shared" si="460"/>
        <v>2.5622428245673318E-2</v>
      </c>
      <c r="EN117" s="225">
        <f t="shared" si="460"/>
        <v>2.6875409068255102E-2</v>
      </c>
      <c r="EO117" s="225">
        <f t="shared" si="460"/>
        <v>2.6715278612537679E-2</v>
      </c>
      <c r="EP117" s="225">
        <f t="shared" si="460"/>
        <v>2.5827433727681818E-2</v>
      </c>
      <c r="EQ117" s="225">
        <f t="shared" si="460"/>
        <v>2.6260031781884324E-2</v>
      </c>
      <c r="ER117" s="225">
        <f t="shared" si="460"/>
        <v>2.5558922279208758E-2</v>
      </c>
      <c r="ES117" s="225">
        <f t="shared" si="460"/>
        <v>2.4392759676755447E-2</v>
      </c>
      <c r="ET117" s="225">
        <f t="shared" si="460"/>
        <v>2.4539638589752583E-2</v>
      </c>
      <c r="EU117" s="225">
        <f t="shared" si="460"/>
        <v>2.3419234501418501E-2</v>
      </c>
      <c r="EV117" s="225">
        <f t="shared" si="460"/>
        <v>2.2275991038597832E-2</v>
      </c>
      <c r="EW117" s="225">
        <f t="shared" si="460"/>
        <v>2.0958163182401363E-2</v>
      </c>
      <c r="EX117" s="225">
        <f t="shared" si="460"/>
        <v>1.9899125047304522E-2</v>
      </c>
      <c r="EY117" s="225">
        <f t="shared" si="460"/>
        <v>2.0006609906444088E-2</v>
      </c>
      <c r="EZ117" s="225">
        <f t="shared" si="460"/>
        <v>1.9580242567825451E-2</v>
      </c>
      <c r="FA117" s="225">
        <f t="shared" si="460"/>
        <v>1.8645366914394602E-2</v>
      </c>
      <c r="FB117" s="225">
        <f t="shared" si="460"/>
        <v>1.9356584864876888E-2</v>
      </c>
      <c r="FC117" s="225">
        <f t="shared" si="460"/>
        <v>1.7436228715518427E-2</v>
      </c>
      <c r="FD117" s="225">
        <f t="shared" si="460"/>
        <v>1.8286746523326104E-2</v>
      </c>
      <c r="FE117" s="225">
        <f t="shared" si="460"/>
        <v>1.75487134132064E-2</v>
      </c>
      <c r="FF117" s="225">
        <f t="shared" si="460"/>
        <v>1.7305742219095248E-2</v>
      </c>
      <c r="FG117" s="225">
        <f t="shared" si="460"/>
        <v>1.604387574170851E-2</v>
      </c>
      <c r="FH117" s="225">
        <f t="shared" si="460"/>
        <v>1.5312654711042725E-2</v>
      </c>
      <c r="FI117" s="225">
        <f t="shared" si="460"/>
        <v>1.5997413856174435E-2</v>
      </c>
      <c r="FJ117" s="225">
        <f t="shared" si="460"/>
        <v>1.4490399111195824E-2</v>
      </c>
      <c r="FK117" s="225">
        <f t="shared" si="460"/>
        <v>1.6489430224019993E-2</v>
      </c>
      <c r="FL117" s="225">
        <f t="shared" si="460"/>
        <v>1.6943376242010626E-2</v>
      </c>
      <c r="FM117" s="225">
        <f t="shared" si="460"/>
        <v>1.7748609741668309E-2</v>
      </c>
      <c r="FN117" s="225">
        <f t="shared" si="460"/>
        <v>1.8398796230379943E-2</v>
      </c>
      <c r="FO117" s="225">
        <f t="shared" si="460"/>
        <v>1.8635036074962436E-2</v>
      </c>
      <c r="FP117" s="225">
        <f t="shared" si="460"/>
        <v>1.9132462920801188E-2</v>
      </c>
      <c r="FQ117" s="225">
        <f t="shared" si="460"/>
        <v>1.8929598854571798E-2</v>
      </c>
      <c r="FR117" s="225">
        <f t="shared" si="460"/>
        <v>1.8536680509988721E-2</v>
      </c>
      <c r="FS117" s="225">
        <f t="shared" si="460"/>
        <v>1.8141839181570068E-2</v>
      </c>
      <c r="FT117" s="225">
        <f t="shared" si="460"/>
        <v>1.770231463394346E-2</v>
      </c>
      <c r="FU117" s="225">
        <f t="shared" si="460"/>
        <v>1.7499584973239956E-2</v>
      </c>
      <c r="FV117" s="225">
        <f t="shared" si="460"/>
        <v>1.6935365921606136E-2</v>
      </c>
      <c r="FW117" s="225">
        <f t="shared" si="460"/>
        <v>1.8357011485814066E-2</v>
      </c>
      <c r="FX117" s="225">
        <f t="shared" si="460"/>
        <v>1.842678779613921E-2</v>
      </c>
      <c r="FY117" s="225">
        <f t="shared" si="460"/>
        <v>1.8620737153483193E-2</v>
      </c>
      <c r="FZ117" s="225">
        <f t="shared" si="460"/>
        <v>1.7927638449618838E-2</v>
      </c>
      <c r="GA117" s="225">
        <f t="shared" si="460"/>
        <v>1.6922945538966349E-2</v>
      </c>
      <c r="GB117" s="225">
        <f t="shared" si="460"/>
        <v>1.5736270028190891E-2</v>
      </c>
      <c r="GC117" s="225">
        <f t="shared" si="460"/>
        <v>1.6316525140931088E-2</v>
      </c>
      <c r="GD117" s="225">
        <f t="shared" si="460"/>
        <v>1.6186358586708013E-2</v>
      </c>
      <c r="GE117" s="225">
        <f t="shared" si="460"/>
        <v>1.5702194612484063E-2</v>
      </c>
      <c r="GF117" s="225">
        <f t="shared" si="460"/>
        <v>1.5750452016230824E-2</v>
      </c>
      <c r="GG117" s="225">
        <f t="shared" si="460"/>
        <v>1.5159579511293186E-2</v>
      </c>
      <c r="GH117" s="225">
        <f t="shared" si="460"/>
        <v>1.4904804486414977E-2</v>
      </c>
      <c r="GI117" s="225">
        <f t="shared" si="460"/>
        <v>1.4766538236160793E-2</v>
      </c>
      <c r="GJ117" s="225">
        <f t="shared" si="460"/>
        <v>1.3860226172937681E-2</v>
      </c>
      <c r="GK117" s="225">
        <f t="shared" si="460"/>
        <v>1.3583238499345026E-2</v>
      </c>
      <c r="GL117" s="225">
        <f t="shared" si="460"/>
        <v>1.33570260304427E-2</v>
      </c>
      <c r="GM117" s="225">
        <f t="shared" si="460"/>
        <v>1.3234973902885267E-2</v>
      </c>
      <c r="GN117" s="225">
        <f t="shared" si="460"/>
        <v>1.3139122148451504E-2</v>
      </c>
      <c r="GO117" s="225">
        <f t="shared" si="460"/>
        <v>1.2803629277056115E-2</v>
      </c>
      <c r="GP117" s="225">
        <f t="shared" si="460"/>
        <v>1.2488261317221638E-2</v>
      </c>
      <c r="GQ117" s="225">
        <f t="shared" si="460"/>
        <v>1.1992456569116995E-2</v>
      </c>
      <c r="GR117" s="225">
        <f t="shared" si="460"/>
        <v>1.2178978388773019E-2</v>
      </c>
      <c r="GS117" s="225">
        <f t="shared" si="460"/>
        <v>1.1735195256534558E-2</v>
      </c>
      <c r="GT117" s="225">
        <f t="shared" ref="GT117:JE117" si="461">GT94/GT92</f>
        <v>1.1299477048820464E-2</v>
      </c>
      <c r="GU117" s="225">
        <f t="shared" si="461"/>
        <v>1.1102940149776825E-2</v>
      </c>
      <c r="GV117" s="225">
        <f t="shared" si="461"/>
        <v>1.0661765087457278E-2</v>
      </c>
      <c r="GW117" s="225">
        <f t="shared" si="461"/>
        <v>1.0600716089730428E-2</v>
      </c>
      <c r="GX117" s="225">
        <f t="shared" si="461"/>
        <v>1.0401238522059078E-2</v>
      </c>
      <c r="GY117" s="225">
        <f t="shared" si="461"/>
        <v>1.034362349937273E-2</v>
      </c>
      <c r="GZ117" s="225">
        <f t="shared" si="461"/>
        <v>1.0062448003475763E-2</v>
      </c>
      <c r="HA117" s="225">
        <f t="shared" si="461"/>
        <v>1.0580917216040651E-2</v>
      </c>
      <c r="HB117" s="225">
        <f t="shared" si="461"/>
        <v>1.0628018566510536E-2</v>
      </c>
      <c r="HC117" s="225">
        <f t="shared" si="461"/>
        <v>1.0301999565691829E-2</v>
      </c>
      <c r="HD117" s="225">
        <f t="shared" si="461"/>
        <v>1.0727408824592726E-2</v>
      </c>
      <c r="HE117" s="225">
        <f t="shared" si="461"/>
        <v>1.0617541368719235E-2</v>
      </c>
      <c r="HF117" s="225">
        <f t="shared" si="461"/>
        <v>1.0440905069331626E-2</v>
      </c>
      <c r="HG117" s="225">
        <f t="shared" si="461"/>
        <v>1.0651137149007036E-2</v>
      </c>
      <c r="HH117" s="225">
        <f t="shared" si="461"/>
        <v>1.0331810805096845E-2</v>
      </c>
      <c r="HI117" s="225">
        <f t="shared" si="461"/>
        <v>1.0652152803032755E-2</v>
      </c>
      <c r="HJ117" s="225">
        <f t="shared" si="461"/>
        <v>1.1532637591404099E-2</v>
      </c>
      <c r="HK117" s="225">
        <f t="shared" si="461"/>
        <v>1.3192436113603392E-2</v>
      </c>
      <c r="HL117" s="225">
        <f t="shared" si="461"/>
        <v>1.303093985513938E-2</v>
      </c>
      <c r="HM117" s="225">
        <f t="shared" si="461"/>
        <v>1.306730352967215E-2</v>
      </c>
      <c r="HN117" s="225">
        <f t="shared" si="461"/>
        <v>1.3307443518729232E-2</v>
      </c>
      <c r="HO117" s="225">
        <f t="shared" si="461"/>
        <v>1.3565926952701025E-2</v>
      </c>
      <c r="HP117" s="225">
        <f t="shared" si="461"/>
        <v>1.2700095177078648E-2</v>
      </c>
      <c r="HQ117" s="225">
        <f t="shared" si="461"/>
        <v>1.3003814447022526E-2</v>
      </c>
      <c r="HR117" s="225">
        <f t="shared" si="461"/>
        <v>1.2623071344504503E-2</v>
      </c>
      <c r="HS117" s="225">
        <f t="shared" si="461"/>
        <v>1.2742621183615565E-2</v>
      </c>
      <c r="HT117" s="225">
        <f t="shared" si="461"/>
        <v>1.2805930405543044E-2</v>
      </c>
      <c r="HU117" s="225">
        <f t="shared" si="461"/>
        <v>1.2605740286688658E-2</v>
      </c>
      <c r="HV117" s="225">
        <f t="shared" si="461"/>
        <v>1.3043965423615774E-2</v>
      </c>
      <c r="HW117" s="225">
        <f t="shared" si="461"/>
        <v>1.3009033356816153E-2</v>
      </c>
      <c r="HX117" s="225">
        <f t="shared" si="461"/>
        <v>1.3107111170621742E-2</v>
      </c>
      <c r="HY117" s="225">
        <f t="shared" si="461"/>
        <v>1.3089471075016299E-2</v>
      </c>
      <c r="HZ117" s="225">
        <f t="shared" si="461"/>
        <v>1.3504707209852786E-2</v>
      </c>
      <c r="IA117" s="225">
        <f t="shared" si="461"/>
        <v>1.3315350948827907E-2</v>
      </c>
      <c r="IB117" s="225">
        <f t="shared" si="461"/>
        <v>1.296941302395445E-2</v>
      </c>
      <c r="IC117" s="225">
        <f t="shared" si="461"/>
        <v>1.2870748604428148E-2</v>
      </c>
      <c r="ID117" s="225">
        <f t="shared" si="461"/>
        <v>1.3015604655476038E-2</v>
      </c>
      <c r="IE117" s="225">
        <f t="shared" si="461"/>
        <v>1.265797096275028E-2</v>
      </c>
      <c r="IF117" s="225">
        <f t="shared" si="461"/>
        <v>1.3141551569358839E-2</v>
      </c>
      <c r="IG117" s="225">
        <f t="shared" si="461"/>
        <v>1.2447401805434286E-2</v>
      </c>
      <c r="IH117" s="225">
        <f t="shared" si="461"/>
        <v>1.2599143975290765E-2</v>
      </c>
      <c r="II117" s="225">
        <f t="shared" si="461"/>
        <v>1.2948543194337074E-2</v>
      </c>
      <c r="IJ117" s="225">
        <f t="shared" si="461"/>
        <v>1.2245192240316807E-2</v>
      </c>
      <c r="IK117" s="225">
        <f t="shared" si="461"/>
        <v>1.2472103409744351E-2</v>
      </c>
      <c r="IL117" s="225">
        <f t="shared" si="461"/>
        <v>1.1877941394210638E-2</v>
      </c>
      <c r="IM117" s="225">
        <f t="shared" si="461"/>
        <v>1.2274961980824659E-2</v>
      </c>
      <c r="IN117" s="225">
        <f t="shared" si="461"/>
        <v>1.2574611486536574E-2</v>
      </c>
      <c r="IO117" s="225">
        <f t="shared" si="461"/>
        <v>1.2359317402837017E-2</v>
      </c>
      <c r="IP117" s="225">
        <f t="shared" si="461"/>
        <v>1.2449785600631565E-2</v>
      </c>
      <c r="IQ117" s="225">
        <f t="shared" si="461"/>
        <v>1.2567008370168343E-2</v>
      </c>
      <c r="IR117" s="225">
        <f t="shared" si="461"/>
        <v>1.2728122642382397E-2</v>
      </c>
      <c r="IS117" s="225">
        <f t="shared" si="461"/>
        <v>1.2501161609985172E-2</v>
      </c>
      <c r="IT117" s="225">
        <f t="shared" si="461"/>
        <v>1.2235296102178217E-2</v>
      </c>
      <c r="IU117" s="225">
        <f t="shared" si="461"/>
        <v>1.2325623231701001E-2</v>
      </c>
      <c r="IV117" s="225">
        <f t="shared" si="461"/>
        <v>1.2367251491062502E-2</v>
      </c>
      <c r="IW117" s="225">
        <f t="shared" si="461"/>
        <v>1.2145868019939362E-2</v>
      </c>
      <c r="IX117" s="225">
        <f t="shared" si="461"/>
        <v>1.2135014640652024E-2</v>
      </c>
      <c r="IY117" s="225">
        <f t="shared" si="461"/>
        <v>1.1480713790034489E-2</v>
      </c>
      <c r="IZ117" s="225">
        <f t="shared" si="461"/>
        <v>1.1443043260819415E-2</v>
      </c>
      <c r="JA117" s="225">
        <f t="shared" si="461"/>
        <v>1.1380381402390567E-2</v>
      </c>
      <c r="JB117" s="225">
        <f t="shared" si="461"/>
        <v>1.11490287269514E-2</v>
      </c>
      <c r="JC117" s="225">
        <f t="shared" si="461"/>
        <v>1.0852046183617544E-2</v>
      </c>
      <c r="JD117" s="225">
        <f t="shared" si="461"/>
        <v>1.1023470148712652E-2</v>
      </c>
      <c r="JE117" s="225">
        <f t="shared" si="461"/>
        <v>1.0597843577594433E-2</v>
      </c>
      <c r="JF117" s="225">
        <f t="shared" ref="JF117:LQ117" si="462">JF94/JF92</f>
        <v>1.106217834421051E-2</v>
      </c>
      <c r="JG117" s="225">
        <f t="shared" si="462"/>
        <v>1.0409886542838639E-2</v>
      </c>
      <c r="JH117" s="225">
        <f t="shared" si="462"/>
        <v>9.4942585905866458E-3</v>
      </c>
      <c r="JI117" s="225">
        <f t="shared" si="462"/>
        <v>9.0276838008850613E-3</v>
      </c>
      <c r="JJ117" s="225">
        <f t="shared" si="462"/>
        <v>9.0184791415862942E-3</v>
      </c>
      <c r="JK117" s="225">
        <f t="shared" si="462"/>
        <v>9.9000232632940263E-3</v>
      </c>
      <c r="JL117" s="225">
        <f t="shared" si="462"/>
        <v>9.6298955782162174E-3</v>
      </c>
      <c r="JM117" s="225">
        <f t="shared" si="462"/>
        <v>9.9236083397456175E-3</v>
      </c>
      <c r="JN117" s="225">
        <f t="shared" si="462"/>
        <v>1.0087725363376735E-2</v>
      </c>
      <c r="JO117" s="225">
        <f t="shared" si="462"/>
        <v>1.0445173022595948E-2</v>
      </c>
      <c r="JP117" s="225">
        <f t="shared" si="462"/>
        <v>1.02035280313426E-2</v>
      </c>
      <c r="JQ117" s="225">
        <f t="shared" si="462"/>
        <v>1.045251825798158E-2</v>
      </c>
      <c r="JR117" s="225">
        <f t="shared" si="462"/>
        <v>1.813786516832919E-2</v>
      </c>
      <c r="JS117" s="225">
        <f t="shared" si="462"/>
        <v>1.9056664855883899E-2</v>
      </c>
      <c r="JT117" s="225">
        <f t="shared" si="462"/>
        <v>1.9541422877813262E-2</v>
      </c>
      <c r="JU117" s="225">
        <f t="shared" si="462"/>
        <v>2.0426728482652024E-2</v>
      </c>
      <c r="JV117" s="225">
        <f t="shared" si="462"/>
        <v>2.0238861557423389E-2</v>
      </c>
      <c r="JW117" s="225">
        <f t="shared" si="462"/>
        <v>2.1198115556592009E-2</v>
      </c>
      <c r="JX117" s="225">
        <f t="shared" si="462"/>
        <v>2.1393991171863875E-2</v>
      </c>
      <c r="JY117" s="225">
        <f t="shared" si="462"/>
        <v>2.1239460617100175E-2</v>
      </c>
      <c r="JZ117" s="225">
        <f t="shared" si="462"/>
        <v>2.1916810254857099E-2</v>
      </c>
      <c r="KA117" s="225">
        <f t="shared" si="462"/>
        <v>2.2154488240329218E-2</v>
      </c>
      <c r="KB117" s="225">
        <f t="shared" si="462"/>
        <v>2.2320260315364715E-2</v>
      </c>
      <c r="KC117" s="225">
        <f t="shared" si="462"/>
        <v>2.2510572542733507E-2</v>
      </c>
      <c r="KD117" s="225">
        <f t="shared" si="462"/>
        <v>2.2973595341956941E-2</v>
      </c>
      <c r="KE117" s="225">
        <f t="shared" si="462"/>
        <v>2.2797718151100526E-2</v>
      </c>
      <c r="KF117" s="225">
        <f t="shared" si="462"/>
        <v>2.2288241369676002E-2</v>
      </c>
      <c r="KG117" s="225">
        <f t="shared" si="462"/>
        <v>2.2399624493218126E-2</v>
      </c>
      <c r="KH117" s="225">
        <f t="shared" si="462"/>
        <v>2.25222684888957E-2</v>
      </c>
      <c r="KI117" s="225">
        <f t="shared" si="462"/>
        <v>2.2919601304621305E-2</v>
      </c>
      <c r="KJ117" s="225">
        <f t="shared" si="462"/>
        <v>2.2232145838875707E-2</v>
      </c>
      <c r="KK117" s="225">
        <f t="shared" si="462"/>
        <v>2.2154200043150492E-2</v>
      </c>
      <c r="KL117" s="225">
        <f t="shared" si="462"/>
        <v>2.3779896221289343E-2</v>
      </c>
      <c r="KM117" s="225">
        <f t="shared" si="462"/>
        <v>2.4812826865756157E-2</v>
      </c>
      <c r="KN117" s="225">
        <f t="shared" si="462"/>
        <v>2.5019356782930029E-2</v>
      </c>
      <c r="KO117" s="225">
        <f t="shared" si="462"/>
        <v>2.4842167203322829E-2</v>
      </c>
      <c r="KP117" s="225">
        <f t="shared" si="462"/>
        <v>2.5179072262886695E-2</v>
      </c>
      <c r="KQ117" s="225">
        <f t="shared" si="462"/>
        <v>2.5154581134468602E-2</v>
      </c>
      <c r="KR117" s="225">
        <f t="shared" si="462"/>
        <v>2.5248063085684839E-2</v>
      </c>
      <c r="KS117" s="225">
        <f t="shared" si="462"/>
        <v>2.4835605546496772E-2</v>
      </c>
      <c r="KT117" s="225">
        <f t="shared" si="462"/>
        <v>2.4400332869894743E-2</v>
      </c>
      <c r="KU117" s="225">
        <f t="shared" si="462"/>
        <v>2.4566522574631992E-2</v>
      </c>
      <c r="KV117" s="225">
        <f t="shared" si="462"/>
        <v>2.562610152441077E-2</v>
      </c>
      <c r="KW117" s="225">
        <f t="shared" si="462"/>
        <v>2.5621088933022763E-2</v>
      </c>
      <c r="KX117" s="225">
        <f t="shared" si="462"/>
        <v>2.5345883571142716E-2</v>
      </c>
      <c r="KY117" s="225">
        <f t="shared" si="462"/>
        <v>2.4629930789304488E-2</v>
      </c>
      <c r="KZ117" s="225">
        <f t="shared" si="462"/>
        <v>2.5515505478667301E-2</v>
      </c>
      <c r="LA117" s="225">
        <f t="shared" si="462"/>
        <v>2.5974173423234836E-2</v>
      </c>
      <c r="LB117" s="225">
        <f t="shared" si="462"/>
        <v>2.6203738526431073E-2</v>
      </c>
      <c r="LC117" s="225">
        <f t="shared" si="462"/>
        <v>2.6953598241573194E-2</v>
      </c>
      <c r="LD117" s="225">
        <f t="shared" si="462"/>
        <v>2.7204589998103306E-2</v>
      </c>
      <c r="LE117" s="225">
        <f t="shared" si="462"/>
        <v>2.7442437643816812E-2</v>
      </c>
      <c r="LF117" s="225">
        <f t="shared" si="462"/>
        <v>2.7843174020313523E-2</v>
      </c>
      <c r="LG117" s="225">
        <f t="shared" si="462"/>
        <v>2.8418886584679896E-2</v>
      </c>
      <c r="LH117" s="225">
        <f t="shared" si="462"/>
        <v>2.8196740920171912E-2</v>
      </c>
      <c r="LI117" s="225">
        <f t="shared" si="462"/>
        <v>2.8640550424301227E-2</v>
      </c>
      <c r="LJ117" s="225">
        <f t="shared" si="462"/>
        <v>3.0278249504706662E-2</v>
      </c>
      <c r="LK117" s="225">
        <f t="shared" si="462"/>
        <v>3.1773850027350281E-2</v>
      </c>
      <c r="LL117" s="225">
        <f t="shared" si="462"/>
        <v>3.3843311619802516E-2</v>
      </c>
      <c r="LM117" s="225">
        <f t="shared" si="462"/>
        <v>3.4548970157789356E-2</v>
      </c>
      <c r="LN117" s="225">
        <f t="shared" si="462"/>
        <v>3.6482625639401786E-2</v>
      </c>
      <c r="LO117" s="225">
        <f t="shared" si="462"/>
        <v>3.6630418776775239E-2</v>
      </c>
      <c r="LP117" s="225">
        <f t="shared" si="462"/>
        <v>3.7822299768260695E-2</v>
      </c>
      <c r="LQ117" s="225">
        <f t="shared" si="462"/>
        <v>3.7625889661256337E-2</v>
      </c>
      <c r="LR117" s="225">
        <f t="shared" ref="LR117:OC117" si="463">LR94/LR92</f>
        <v>3.6970187000701746E-2</v>
      </c>
      <c r="LS117" s="225">
        <f t="shared" si="463"/>
        <v>3.6412862306464691E-2</v>
      </c>
      <c r="LT117" s="225">
        <f t="shared" si="463"/>
        <v>3.5926865329765814E-2</v>
      </c>
      <c r="LU117" s="225">
        <f t="shared" si="463"/>
        <v>3.5853385099281751E-2</v>
      </c>
      <c r="LV117" s="225">
        <f t="shared" si="463"/>
        <v>3.6712301242081101E-2</v>
      </c>
      <c r="LW117" s="225">
        <f t="shared" si="463"/>
        <v>3.7865918628257771E-2</v>
      </c>
      <c r="LX117" s="225">
        <f t="shared" si="463"/>
        <v>3.8843074684434792E-2</v>
      </c>
      <c r="LY117" s="225">
        <f t="shared" si="463"/>
        <v>3.5063628212812545E-2</v>
      </c>
      <c r="LZ117" s="225">
        <f t="shared" si="463"/>
        <v>3.4897586578659129E-2</v>
      </c>
      <c r="MA117" s="225">
        <f t="shared" si="463"/>
        <v>3.4007572014068538E-2</v>
      </c>
      <c r="MB117" s="225">
        <f t="shared" si="463"/>
        <v>3.2001003498104481E-2</v>
      </c>
      <c r="MC117" s="225">
        <f t="shared" si="463"/>
        <v>3.1699700379424781E-2</v>
      </c>
      <c r="MD117" s="225">
        <f t="shared" si="463"/>
        <v>3.100421092509216E-2</v>
      </c>
      <c r="ME117" s="225">
        <f t="shared" si="463"/>
        <v>3.0723489523696225E-2</v>
      </c>
      <c r="MF117" s="225">
        <f t="shared" si="463"/>
        <v>2.9472155628408544E-2</v>
      </c>
      <c r="MG117" s="225">
        <f t="shared" si="463"/>
        <v>2.9935721252375917E-2</v>
      </c>
      <c r="MH117" s="225">
        <f t="shared" si="463"/>
        <v>2.979685760688424E-2</v>
      </c>
      <c r="MI117" s="225">
        <f t="shared" si="463"/>
        <v>3.1889105516581799E-2</v>
      </c>
      <c r="MJ117" s="225">
        <f t="shared" si="463"/>
        <v>3.1195292062767156E-2</v>
      </c>
      <c r="MK117" s="225">
        <f t="shared" si="463"/>
        <v>2.877313404617356E-2</v>
      </c>
      <c r="ML117" s="225">
        <f t="shared" si="463"/>
        <v>2.9281289473485163E-2</v>
      </c>
      <c r="MM117" s="225">
        <f t="shared" si="463"/>
        <v>2.8958653580180033E-2</v>
      </c>
      <c r="MN117" s="225">
        <f t="shared" si="463"/>
        <v>2.9914314173596804E-2</v>
      </c>
      <c r="MO117" s="225">
        <f t="shared" si="463"/>
        <v>2.930724071057688E-2</v>
      </c>
      <c r="MP117" s="225">
        <f t="shared" si="463"/>
        <v>2.8483890695056691E-2</v>
      </c>
      <c r="MQ117" s="225">
        <f t="shared" si="463"/>
        <v>2.8296789510308222E-2</v>
      </c>
      <c r="MR117" s="225">
        <f t="shared" si="463"/>
        <v>2.9106062842878554E-2</v>
      </c>
      <c r="MS117" s="225">
        <f t="shared" si="463"/>
        <v>2.9047496322557178E-2</v>
      </c>
      <c r="MT117" s="225">
        <f t="shared" si="463"/>
        <v>2.8530015411445182E-2</v>
      </c>
      <c r="MU117" s="225">
        <f t="shared" si="463"/>
        <v>2.8622949537122286E-2</v>
      </c>
      <c r="MV117" s="225">
        <f t="shared" si="463"/>
        <v>2.9441685534946988E-2</v>
      </c>
      <c r="MW117" s="225">
        <f t="shared" si="463"/>
        <v>2.9903119680227196E-2</v>
      </c>
      <c r="MX117" s="225">
        <f t="shared" si="463"/>
        <v>2.915121703029987E-2</v>
      </c>
      <c r="MY117" s="225">
        <f t="shared" si="463"/>
        <v>2.8571720885842838E-2</v>
      </c>
      <c r="MZ117" s="225">
        <f t="shared" si="463"/>
        <v>2.8733417300355488E-2</v>
      </c>
      <c r="NA117" s="225">
        <f t="shared" si="463"/>
        <v>2.9619532416144331E-2</v>
      </c>
      <c r="NB117" s="225">
        <f t="shared" si="463"/>
        <v>2.8448272657679522E-2</v>
      </c>
      <c r="NC117" s="225">
        <f t="shared" si="463"/>
        <v>2.8319823249053092E-2</v>
      </c>
      <c r="ND117" s="225">
        <f t="shared" si="463"/>
        <v>2.8005340690249583E-2</v>
      </c>
      <c r="NE117" s="225">
        <f t="shared" si="463"/>
        <v>2.8271332352199207E-2</v>
      </c>
      <c r="NF117" s="225">
        <f t="shared" si="463"/>
        <v>2.769310736111915E-2</v>
      </c>
      <c r="NG117" s="225">
        <f t="shared" si="463"/>
        <v>2.7824498737089122E-2</v>
      </c>
      <c r="NH117" s="225">
        <f t="shared" si="463"/>
        <v>2.5579955011517577E-2</v>
      </c>
      <c r="NI117" s="225">
        <f t="shared" si="463"/>
        <v>2.3423851470222506E-2</v>
      </c>
      <c r="NJ117" s="225">
        <f t="shared" si="463"/>
        <v>2.3799789800877682E-2</v>
      </c>
      <c r="NK117" s="225">
        <f t="shared" si="463"/>
        <v>2.5983996266143165E-2</v>
      </c>
      <c r="NL117" s="225">
        <f t="shared" si="463"/>
        <v>2.9498987917774951E-2</v>
      </c>
      <c r="NM117" s="225">
        <f t="shared" si="463"/>
        <v>3.1198079251299998E-2</v>
      </c>
      <c r="NN117" s="225">
        <f t="shared" si="463"/>
        <v>3.2340974745478014E-2</v>
      </c>
      <c r="NO117" s="225">
        <f t="shared" si="463"/>
        <v>3.0913522517468334E-2</v>
      </c>
      <c r="NP117" s="225">
        <f t="shared" si="463"/>
        <v>2.9233076869436818E-2</v>
      </c>
      <c r="NQ117" s="225">
        <f t="shared" si="463"/>
        <v>2.8319612433938754E-2</v>
      </c>
      <c r="NR117" s="225">
        <f t="shared" si="463"/>
        <v>2.7982118138971768E-2</v>
      </c>
      <c r="NS117" s="225">
        <f t="shared" si="463"/>
        <v>2.6594248723112588E-2</v>
      </c>
      <c r="NT117" s="225">
        <f t="shared" si="463"/>
        <v>2.6580419220527396E-2</v>
      </c>
      <c r="NU117" s="225">
        <f t="shared" si="463"/>
        <v>2.4836460696882858E-2</v>
      </c>
      <c r="NV117" s="225">
        <f t="shared" si="463"/>
        <v>2.646081458852375E-2</v>
      </c>
      <c r="NW117" s="225">
        <f t="shared" si="463"/>
        <v>2.658387894475971E-2</v>
      </c>
      <c r="NX117" s="225">
        <f t="shared" si="463"/>
        <v>2.5975392425707091E-2</v>
      </c>
      <c r="NY117" s="225">
        <f t="shared" si="463"/>
        <v>2.5760430949969056E-2</v>
      </c>
      <c r="NZ117" s="225">
        <f t="shared" si="463"/>
        <v>2.5993151514662059E-2</v>
      </c>
      <c r="OA117" s="225">
        <f t="shared" si="463"/>
        <v>2.6673884666729219E-2</v>
      </c>
      <c r="OB117" s="225">
        <f t="shared" si="463"/>
        <v>2.5167251104609014E-2</v>
      </c>
      <c r="OC117" s="225">
        <f t="shared" si="463"/>
        <v>2.5439781777203383E-2</v>
      </c>
      <c r="OD117" s="225">
        <f t="shared" ref="OD117:QO117" si="464">OD94/OD92</f>
        <v>2.5462585872713345E-2</v>
      </c>
      <c r="OE117" s="225">
        <f t="shared" si="464"/>
        <v>2.606347429765573E-2</v>
      </c>
      <c r="OF117" s="225">
        <f t="shared" si="464"/>
        <v>2.5349537100073691E-2</v>
      </c>
      <c r="OG117" s="225">
        <f t="shared" si="464"/>
        <v>2.5287000955242288E-2</v>
      </c>
      <c r="OH117" s="225">
        <f t="shared" si="464"/>
        <v>2.5746959750317475E-2</v>
      </c>
      <c r="OI117" s="225">
        <f t="shared" si="464"/>
        <v>2.6107933917275575E-2</v>
      </c>
      <c r="OJ117" s="225">
        <f t="shared" si="464"/>
        <v>2.5994281576105928E-2</v>
      </c>
      <c r="OK117" s="225">
        <f t="shared" si="464"/>
        <v>2.3025986069168638E-2</v>
      </c>
      <c r="OL117" s="225">
        <f t="shared" si="464"/>
        <v>2.4344758105010633E-2</v>
      </c>
      <c r="OM117" s="225">
        <f t="shared" si="464"/>
        <v>2.4986991295151088E-2</v>
      </c>
      <c r="ON117" s="225">
        <f t="shared" si="464"/>
        <v>2.6108061180300606E-2</v>
      </c>
      <c r="OO117" s="225">
        <f t="shared" si="464"/>
        <v>2.701306056576783E-2</v>
      </c>
      <c r="OP117" s="225">
        <f t="shared" si="464"/>
        <v>2.7131389804580165E-2</v>
      </c>
      <c r="OQ117" s="225">
        <f t="shared" si="464"/>
        <v>2.6936192557376525E-2</v>
      </c>
      <c r="OR117" s="225">
        <f t="shared" si="464"/>
        <v>2.7093864213174331E-2</v>
      </c>
      <c r="OS117" s="225">
        <f t="shared" si="464"/>
        <v>2.7321978359221091E-2</v>
      </c>
      <c r="OT117" s="225">
        <f t="shared" si="464"/>
        <v>2.5525288924879229E-2</v>
      </c>
      <c r="OU117" s="225">
        <f t="shared" si="464"/>
        <v>2.5963703379185847E-2</v>
      </c>
      <c r="OV117" s="225">
        <f t="shared" si="464"/>
        <v>2.5569573420253327E-2</v>
      </c>
      <c r="OW117" s="225">
        <f t="shared" si="464"/>
        <v>2.5387801566155176E-2</v>
      </c>
      <c r="OX117" s="225">
        <f t="shared" si="464"/>
        <v>2.444822785175314E-2</v>
      </c>
      <c r="OY117" s="225">
        <f t="shared" si="464"/>
        <v>2.3223064228738582E-2</v>
      </c>
      <c r="OZ117" s="225">
        <f t="shared" si="464"/>
        <v>2.4075081353378512E-2</v>
      </c>
      <c r="PA117" s="225">
        <f t="shared" si="464"/>
        <v>2.5040991333824932E-2</v>
      </c>
      <c r="PB117" s="225">
        <f t="shared" si="464"/>
        <v>2.5999923378636526E-2</v>
      </c>
      <c r="PC117" s="225">
        <f t="shared" si="464"/>
        <v>2.556616359077607E-2</v>
      </c>
      <c r="PD117" s="225">
        <f t="shared" si="464"/>
        <v>2.4563254150837578E-2</v>
      </c>
      <c r="PE117" s="225">
        <f t="shared" si="464"/>
        <v>2.5415062847486031E-2</v>
      </c>
      <c r="PF117" s="225">
        <f t="shared" si="464"/>
        <v>2.5576545910620252E-2</v>
      </c>
      <c r="PG117" s="225">
        <f t="shared" si="464"/>
        <v>2.454792306030993E-2</v>
      </c>
      <c r="PH117" s="225">
        <f t="shared" si="464"/>
        <v>2.3833784671637652E-2</v>
      </c>
      <c r="PI117" s="225">
        <f t="shared" si="464"/>
        <v>2.0987445492289789E-2</v>
      </c>
      <c r="PJ117" s="225">
        <f t="shared" si="464"/>
        <v>2.043159332990413E-2</v>
      </c>
      <c r="PK117" s="225">
        <f t="shared" si="464"/>
        <v>3.8286398037169211E-2</v>
      </c>
      <c r="PL117" s="225">
        <f t="shared" si="464"/>
        <v>4.1722195424642158E-2</v>
      </c>
      <c r="PM117" s="225">
        <f t="shared" si="464"/>
        <v>4.2585269108471456E-2</v>
      </c>
      <c r="PN117" s="225">
        <f t="shared" si="464"/>
        <v>4.2997051595790974E-2</v>
      </c>
      <c r="PO117" s="225">
        <f t="shared" si="464"/>
        <v>4.1045847844038343E-2</v>
      </c>
      <c r="PP117" s="225">
        <f t="shared" si="464"/>
        <v>4.2367214779886524E-2</v>
      </c>
      <c r="PQ117" s="225">
        <f t="shared" si="464"/>
        <v>3.9909477219251172E-2</v>
      </c>
      <c r="PR117" s="225">
        <f t="shared" si="464"/>
        <v>3.847355120815469E-2</v>
      </c>
      <c r="PS117" s="225">
        <f t="shared" si="464"/>
        <v>3.4324379153165156E-2</v>
      </c>
      <c r="PT117" s="225">
        <f t="shared" si="464"/>
        <v>3.6884094722414176E-2</v>
      </c>
      <c r="PU117" s="225">
        <f t="shared" si="464"/>
        <v>3.5789222790756678E-2</v>
      </c>
      <c r="PV117" s="225">
        <f t="shared" si="464"/>
        <v>3.6593531831036856E-2</v>
      </c>
      <c r="PW117" s="225">
        <f t="shared" si="464"/>
        <v>3.5183792988458799E-2</v>
      </c>
      <c r="PX117" s="225">
        <f t="shared" si="464"/>
        <v>3.3252246971473234E-2</v>
      </c>
      <c r="PY117" s="225">
        <f t="shared" si="464"/>
        <v>3.2421214353726142E-2</v>
      </c>
      <c r="PZ117" s="225">
        <f t="shared" si="464"/>
        <v>3.1423506312052013E-2</v>
      </c>
      <c r="QA117" s="225">
        <f t="shared" si="464"/>
        <v>3.2763698637609855E-2</v>
      </c>
      <c r="QB117" s="225">
        <f t="shared" si="464"/>
        <v>3.0292873396480593E-2</v>
      </c>
      <c r="QC117" s="225">
        <f t="shared" si="464"/>
        <v>3.1664210767329101E-2</v>
      </c>
      <c r="QD117" s="225">
        <f t="shared" si="464"/>
        <v>3.0645615959468502E-2</v>
      </c>
      <c r="QE117" s="225">
        <f t="shared" si="464"/>
        <v>3.1906385988315258E-2</v>
      </c>
      <c r="QF117" s="225">
        <f t="shared" si="464"/>
        <v>2.9167925689003053E-2</v>
      </c>
      <c r="QG117" s="225">
        <f t="shared" si="464"/>
        <v>3.0608188580559439E-2</v>
      </c>
      <c r="QH117" s="225">
        <f t="shared" si="464"/>
        <v>3.1360684540112545E-2</v>
      </c>
      <c r="QI117" s="225">
        <f t="shared" si="464"/>
        <v>3.0411483790981526E-2</v>
      </c>
      <c r="QJ117" s="225">
        <f t="shared" si="464"/>
        <v>3.2509168234573407E-2</v>
      </c>
      <c r="QK117" s="225">
        <f t="shared" si="464"/>
        <v>2.6873859634141878E-2</v>
      </c>
      <c r="QL117" s="225">
        <f t="shared" si="464"/>
        <v>3.0883774955195776E-2</v>
      </c>
      <c r="QM117" s="225">
        <f t="shared" si="464"/>
        <v>3.2390391365651534E-2</v>
      </c>
      <c r="QN117" s="225">
        <f t="shared" si="464"/>
        <v>3.2401920383010534E-2</v>
      </c>
      <c r="QO117" s="225">
        <f t="shared" si="464"/>
        <v>3.0181584682550073E-2</v>
      </c>
      <c r="QP117" s="225">
        <f t="shared" ref="QP117:TA117" si="465">QP94/QP92</f>
        <v>2.8601624101768804E-2</v>
      </c>
      <c r="QQ117" s="225">
        <f t="shared" si="465"/>
        <v>2.8587929654621692E-2</v>
      </c>
      <c r="QR117" s="225">
        <f t="shared" si="465"/>
        <v>3.180363396579939E-2</v>
      </c>
      <c r="QS117" s="225">
        <f t="shared" si="465"/>
        <v>3.0147392036888172E-2</v>
      </c>
      <c r="QT117" s="225">
        <f t="shared" si="465"/>
        <v>2.8250650820993661E-2</v>
      </c>
      <c r="QU117" s="225">
        <f t="shared" si="465"/>
        <v>3.0081754270378461E-2</v>
      </c>
      <c r="QV117" s="225">
        <f t="shared" si="465"/>
        <v>3.1551824631429609E-2</v>
      </c>
      <c r="QW117" s="225">
        <f t="shared" si="465"/>
        <v>2.9605028022399015E-2</v>
      </c>
      <c r="QX117" s="225">
        <f t="shared" si="465"/>
        <v>2.8103355098845189E-2</v>
      </c>
      <c r="QY117" s="225">
        <f t="shared" si="465"/>
        <v>2.7425984441536853E-2</v>
      </c>
      <c r="QZ117" s="225">
        <f t="shared" si="465"/>
        <v>2.7758857153809109E-2</v>
      </c>
      <c r="RA117" s="225">
        <f t="shared" si="465"/>
        <v>2.921328301898584E-2</v>
      </c>
      <c r="RB117" s="225">
        <f t="shared" si="465"/>
        <v>2.3416371602589296E-2</v>
      </c>
      <c r="RC117" s="225">
        <f t="shared" si="465"/>
        <v>2.7667657275282132E-2</v>
      </c>
      <c r="RD117" s="225">
        <f t="shared" si="465"/>
        <v>2.8018294019890852E-2</v>
      </c>
      <c r="RE117" s="225">
        <f t="shared" si="465"/>
        <v>2.9048012509015127E-2</v>
      </c>
      <c r="RF117" s="225">
        <f t="shared" si="465"/>
        <v>2.8166373038112084E-2</v>
      </c>
      <c r="RG117" s="225">
        <f t="shared" si="465"/>
        <v>2.8919462065485454E-2</v>
      </c>
      <c r="RH117" s="225">
        <f t="shared" si="465"/>
        <v>2.7981474297153336E-2</v>
      </c>
      <c r="RI117" s="225">
        <f t="shared" si="465"/>
        <v>2.6375195740682745E-2</v>
      </c>
      <c r="RJ117" s="225">
        <f t="shared" si="465"/>
        <v>2.6324255321289201E-2</v>
      </c>
      <c r="RK117" s="225">
        <f t="shared" si="465"/>
        <v>2.9571988726079704E-2</v>
      </c>
      <c r="RL117" s="225">
        <f t="shared" si="465"/>
        <v>3.4884568318915649E-2</v>
      </c>
      <c r="RM117" s="225">
        <f t="shared" si="465"/>
        <v>3.6218163722318987E-2</v>
      </c>
      <c r="RN117" s="225">
        <f t="shared" si="465"/>
        <v>3.7127600065561962E-2</v>
      </c>
      <c r="RO117" s="225">
        <f t="shared" si="465"/>
        <v>3.7052701576638203E-2</v>
      </c>
      <c r="RP117" s="225">
        <f t="shared" si="465"/>
        <v>3.6728816185520555E-2</v>
      </c>
      <c r="RQ117" s="225">
        <f t="shared" si="465"/>
        <v>3.4463258450491918E-2</v>
      </c>
      <c r="RR117" s="225">
        <f t="shared" si="465"/>
        <v>3.3265983059682314E-2</v>
      </c>
      <c r="RS117" s="225">
        <f t="shared" si="465"/>
        <v>3.2328743591369134E-2</v>
      </c>
      <c r="RT117" s="225">
        <f t="shared" si="465"/>
        <v>3.1563129842332775E-2</v>
      </c>
      <c r="RU117" s="225">
        <f t="shared" si="465"/>
        <v>3.1574996180607197E-2</v>
      </c>
      <c r="RV117" s="225">
        <f t="shared" si="465"/>
        <v>3.0713884462749225E-2</v>
      </c>
      <c r="RW117" s="225">
        <f t="shared" si="465"/>
        <v>3.1161645949064364E-2</v>
      </c>
      <c r="RX117" s="225">
        <f t="shared" si="465"/>
        <v>2.9770523590761468E-2</v>
      </c>
      <c r="RY117" s="225">
        <f t="shared" si="465"/>
        <v>3.0048703758810844E-2</v>
      </c>
      <c r="RZ117" s="225">
        <f t="shared" si="465"/>
        <v>3.0080097834835551E-2</v>
      </c>
      <c r="SA117" s="225">
        <f t="shared" si="465"/>
        <v>3.1492140949939261E-2</v>
      </c>
      <c r="SB117" s="225">
        <f t="shared" si="465"/>
        <v>3.1599373379173568E-2</v>
      </c>
      <c r="SC117" s="225">
        <f t="shared" si="465"/>
        <v>3.2240679519320393E-2</v>
      </c>
      <c r="SD117" s="225">
        <f t="shared" si="465"/>
        <v>3.1900976004748907E-2</v>
      </c>
      <c r="SE117" s="225">
        <f t="shared" si="465"/>
        <v>3.2089501668002035E-2</v>
      </c>
      <c r="SF117" s="225">
        <f t="shared" si="465"/>
        <v>3.0200635635772279E-2</v>
      </c>
      <c r="SG117" s="225">
        <f t="shared" si="465"/>
        <v>3.1207535183604633E-2</v>
      </c>
      <c r="SH117" s="225">
        <f t="shared" si="465"/>
        <v>3.3410867481771384E-2</v>
      </c>
      <c r="SI117" s="225">
        <f t="shared" si="465"/>
        <v>3.469757112541863E-2</v>
      </c>
      <c r="SJ117" s="225">
        <f t="shared" si="465"/>
        <v>3.5451213486903284E-2</v>
      </c>
      <c r="SK117" s="225">
        <f t="shared" si="465"/>
        <v>3.0609053296772267E-2</v>
      </c>
      <c r="SL117" s="225">
        <f t="shared" si="465"/>
        <v>3.2534487246767094E-2</v>
      </c>
      <c r="SM117" s="225">
        <f t="shared" si="465"/>
        <v>3.3476978627590769E-2</v>
      </c>
      <c r="SN117" s="225">
        <f t="shared" si="465"/>
        <v>3.3805537399407844E-2</v>
      </c>
      <c r="SO117" s="225">
        <f t="shared" si="465"/>
        <v>3.2706735511700925E-2</v>
      </c>
      <c r="SP117" s="225">
        <f t="shared" si="465"/>
        <v>3.2051288852016212E-2</v>
      </c>
      <c r="SQ117" s="225">
        <f t="shared" si="465"/>
        <v>2.8750882738289178E-2</v>
      </c>
      <c r="SR117" s="225">
        <f t="shared" si="465"/>
        <v>2.7819505187764923E-2</v>
      </c>
      <c r="SS117" s="225">
        <f t="shared" si="465"/>
        <v>2.7970902693739183E-2</v>
      </c>
      <c r="ST117" s="225">
        <f t="shared" si="465"/>
        <v>2.4342351366758982E-2</v>
      </c>
      <c r="SU117" s="225">
        <f t="shared" si="465"/>
        <v>2.7626074155794957E-2</v>
      </c>
      <c r="SV117" s="225">
        <f t="shared" si="465"/>
        <v>2.5413532228154019E-2</v>
      </c>
      <c r="SW117" s="225">
        <f t="shared" si="465"/>
        <v>2.7023926761943692E-2</v>
      </c>
      <c r="SX117" s="225">
        <f t="shared" si="465"/>
        <v>2.5826609046573957E-2</v>
      </c>
      <c r="SY117" s="225">
        <f t="shared" si="465"/>
        <v>2.6945221655036478E-2</v>
      </c>
      <c r="SZ117" s="225">
        <f t="shared" si="465"/>
        <v>2.3664688802705249E-2</v>
      </c>
      <c r="TA117" s="225">
        <f t="shared" si="465"/>
        <v>2.6377094639646177E-2</v>
      </c>
      <c r="TB117" s="225">
        <f t="shared" ref="TB117:VM117" si="466">TB94/TB92</f>
        <v>2.6559292536309523E-2</v>
      </c>
      <c r="TC117" s="225">
        <f t="shared" si="466"/>
        <v>2.4675959476735246E-2</v>
      </c>
      <c r="TD117" s="225">
        <f t="shared" si="466"/>
        <v>2.6264102936089009E-2</v>
      </c>
      <c r="TE117" s="225">
        <f t="shared" si="466"/>
        <v>2.6620357173889025E-2</v>
      </c>
      <c r="TF117" s="225">
        <f t="shared" si="466"/>
        <v>2.460044540016957E-2</v>
      </c>
      <c r="TG117" s="225">
        <f t="shared" si="466"/>
        <v>2.5501506810910877E-2</v>
      </c>
      <c r="TH117" s="225">
        <f t="shared" si="466"/>
        <v>2.7162990646044168E-2</v>
      </c>
      <c r="TI117" s="225">
        <f t="shared" si="466"/>
        <v>2.5946917744317687E-2</v>
      </c>
      <c r="TJ117" s="225">
        <f t="shared" si="466"/>
        <v>2.386492780860313E-2</v>
      </c>
      <c r="TK117" s="225">
        <f t="shared" si="466"/>
        <v>3.3962930550704616E-2</v>
      </c>
      <c r="TL117" s="225">
        <f t="shared" si="466"/>
        <v>3.9235125625131609E-2</v>
      </c>
      <c r="TM117" s="225">
        <f t="shared" si="466"/>
        <v>4.3186773963526166E-2</v>
      </c>
      <c r="TN117" s="225">
        <f t="shared" si="466"/>
        <v>4.4861599710775302E-2</v>
      </c>
      <c r="TO117" s="225">
        <f t="shared" si="466"/>
        <v>4.531641872570058E-2</v>
      </c>
      <c r="TP117" s="225">
        <f t="shared" si="466"/>
        <v>4.2959983933198033E-2</v>
      </c>
      <c r="TQ117" s="225">
        <f t="shared" si="466"/>
        <v>4.1973159603509766E-2</v>
      </c>
      <c r="TR117" s="225">
        <f t="shared" si="466"/>
        <v>4.0694285524850909E-2</v>
      </c>
      <c r="TS117" s="225">
        <f t="shared" si="466"/>
        <v>3.8749610229519928E-2</v>
      </c>
      <c r="TT117" s="225">
        <f t="shared" si="466"/>
        <v>3.8948002327132004E-2</v>
      </c>
      <c r="TU117" s="225">
        <f t="shared" si="466"/>
        <v>3.9269162979116638E-2</v>
      </c>
      <c r="TV117" s="225">
        <f t="shared" si="466"/>
        <v>3.8871984723742925E-2</v>
      </c>
      <c r="TW117" s="225">
        <f t="shared" si="466"/>
        <v>4.1219521111314203E-2</v>
      </c>
      <c r="TX117" s="225">
        <f t="shared" si="466"/>
        <v>3.9192055423831439E-2</v>
      </c>
      <c r="TY117" s="225">
        <f t="shared" si="466"/>
        <v>3.9966622282736904E-2</v>
      </c>
      <c r="TZ117" s="225">
        <f t="shared" si="466"/>
        <v>3.9940556109516578E-2</v>
      </c>
      <c r="UA117" s="225">
        <f t="shared" si="466"/>
        <v>4.0681962414641774E-2</v>
      </c>
      <c r="UB117" s="225">
        <f t="shared" si="466"/>
        <v>4.1380029075183879E-2</v>
      </c>
      <c r="UC117" s="225">
        <f t="shared" si="466"/>
        <v>4.0633941054238301E-2</v>
      </c>
      <c r="UD117" s="225">
        <f t="shared" si="466"/>
        <v>4.074623243051699E-2</v>
      </c>
      <c r="UE117" s="225">
        <f t="shared" si="466"/>
        <v>4.238883074736622E-2</v>
      </c>
      <c r="UF117" s="225">
        <f t="shared" si="466"/>
        <v>4.1261474601983941E-2</v>
      </c>
      <c r="UG117" s="225">
        <f t="shared" si="466"/>
        <v>3.8853885419549983E-2</v>
      </c>
      <c r="UH117" s="225">
        <f t="shared" si="466"/>
        <v>4.1592236416653439E-2</v>
      </c>
      <c r="UI117" s="225">
        <f t="shared" si="466"/>
        <v>4.0886596736052189E-2</v>
      </c>
      <c r="UJ117" s="225">
        <f t="shared" si="466"/>
        <v>4.2907623794625871E-2</v>
      </c>
      <c r="UK117" s="225">
        <f t="shared" si="466"/>
        <v>3.8890008460665731E-2</v>
      </c>
      <c r="UL117" s="225">
        <f t="shared" si="466"/>
        <v>3.9566324706031948E-2</v>
      </c>
      <c r="UM117" s="225">
        <f t="shared" si="466"/>
        <v>4.1324528257659705E-2</v>
      </c>
      <c r="UN117" s="225">
        <f t="shared" si="466"/>
        <v>4.2457186869055051E-2</v>
      </c>
      <c r="UO117" s="225">
        <f t="shared" si="466"/>
        <v>4.3050010758976909E-2</v>
      </c>
      <c r="UP117" s="225">
        <f t="shared" si="466"/>
        <v>3.9240761036009243E-2</v>
      </c>
      <c r="UQ117" s="225">
        <f t="shared" si="466"/>
        <v>3.8396608768960047E-2</v>
      </c>
      <c r="UR117" s="225">
        <f t="shared" si="466"/>
        <v>3.7655001202485404E-2</v>
      </c>
      <c r="US117" s="225">
        <f t="shared" si="466"/>
        <v>3.7392551143234053E-2</v>
      </c>
      <c r="UT117" s="225">
        <f t="shared" si="466"/>
        <v>3.5017787878477348E-2</v>
      </c>
      <c r="UU117" s="225">
        <f t="shared" si="466"/>
        <v>3.1668436957076634E-2</v>
      </c>
      <c r="UV117" s="225">
        <f t="shared" si="466"/>
        <v>3.1708905375167074E-2</v>
      </c>
      <c r="UW117" s="225">
        <f t="shared" si="466"/>
        <v>3.2088081954315298E-2</v>
      </c>
      <c r="UX117" s="225">
        <f t="shared" si="466"/>
        <v>3.1343338348071771E-2</v>
      </c>
      <c r="UY117" s="225">
        <f t="shared" si="466"/>
        <v>3.0083923969785278E-2</v>
      </c>
      <c r="UZ117" s="225">
        <f t="shared" si="466"/>
        <v>2.9218277094259209E-2</v>
      </c>
      <c r="VA117" s="225">
        <f t="shared" si="466"/>
        <v>3.2699089964104602E-2</v>
      </c>
      <c r="VB117" s="225">
        <f t="shared" si="466"/>
        <v>3.2949407742041352E-2</v>
      </c>
      <c r="VC117" s="225">
        <f t="shared" si="466"/>
        <v>3.0857499576410125E-2</v>
      </c>
      <c r="VD117" s="225">
        <f t="shared" si="466"/>
        <v>3.1837433969447486E-2</v>
      </c>
      <c r="VE117" s="225">
        <f t="shared" si="466"/>
        <v>3.3698846300012041E-2</v>
      </c>
      <c r="VF117" s="225">
        <f t="shared" si="466"/>
        <v>3.1731447787572371E-2</v>
      </c>
      <c r="VG117" s="225">
        <f t="shared" si="466"/>
        <v>3.1544046894514316E-2</v>
      </c>
      <c r="VH117" s="225">
        <f t="shared" si="466"/>
        <v>3.0033581181260927E-2</v>
      </c>
      <c r="VI117" s="225">
        <f t="shared" si="466"/>
        <v>2.9226406594703606E-2</v>
      </c>
      <c r="VJ117" s="225">
        <f t="shared" si="466"/>
        <v>2.616046974937266E-2</v>
      </c>
      <c r="VK117" s="225">
        <f t="shared" si="466"/>
        <v>3.4709534226045204E-2</v>
      </c>
      <c r="VL117" s="225">
        <f t="shared" si="466"/>
        <v>4.1356918376679611E-2</v>
      </c>
      <c r="VM117" s="225">
        <f t="shared" si="466"/>
        <v>4.6855973183054414E-2</v>
      </c>
      <c r="VN117" s="225">
        <f t="shared" ref="VN117:XY117" si="467">VN94/VN92</f>
        <v>4.7334160248844875E-2</v>
      </c>
      <c r="VO117" s="225">
        <f t="shared" si="467"/>
        <v>4.7946240070498358E-2</v>
      </c>
      <c r="VP117" s="225">
        <f t="shared" si="467"/>
        <v>4.4884156889842632E-2</v>
      </c>
      <c r="VQ117" s="225">
        <f t="shared" si="467"/>
        <v>4.2869543958797024E-2</v>
      </c>
      <c r="VR117" s="225">
        <f t="shared" si="467"/>
        <v>4.3718267564338671E-2</v>
      </c>
      <c r="VS117" s="225">
        <f t="shared" si="467"/>
        <v>4.3744596544337724E-2</v>
      </c>
      <c r="VT117" s="225">
        <f t="shared" si="467"/>
        <v>4.3030116256699523E-2</v>
      </c>
      <c r="VU117" s="225">
        <f t="shared" si="467"/>
        <v>4.5177161908782175E-2</v>
      </c>
      <c r="VV117" s="225">
        <f t="shared" si="467"/>
        <v>4.3694746025206566E-2</v>
      </c>
      <c r="VW117" s="225">
        <f t="shared" si="467"/>
        <v>4.5033146797843586E-2</v>
      </c>
      <c r="VX117" s="225">
        <f t="shared" si="467"/>
        <v>4.3864701939665456E-2</v>
      </c>
      <c r="VY117" s="225">
        <f t="shared" si="467"/>
        <v>4.3490447827027989E-2</v>
      </c>
      <c r="VZ117" s="225">
        <f t="shared" si="467"/>
        <v>4.3206597518030507E-2</v>
      </c>
      <c r="WA117" s="225">
        <f t="shared" si="467"/>
        <v>4.4265828172494331E-2</v>
      </c>
      <c r="WB117" s="225">
        <f t="shared" si="467"/>
        <v>4.4390430900300398E-2</v>
      </c>
      <c r="WC117" s="225">
        <f t="shared" si="467"/>
        <v>4.3950921202470968E-2</v>
      </c>
      <c r="WD117" s="225">
        <f t="shared" si="467"/>
        <v>4.5565482005561701E-2</v>
      </c>
      <c r="WE117" s="225">
        <f t="shared" si="467"/>
        <v>4.4388093208905285E-2</v>
      </c>
      <c r="WF117" s="225">
        <f t="shared" si="467"/>
        <v>4.3796433893461752E-2</v>
      </c>
      <c r="WG117" s="225">
        <f t="shared" si="467"/>
        <v>3.9663447216152496E-2</v>
      </c>
      <c r="WH117" s="225">
        <f t="shared" si="467"/>
        <v>4.2141391787153412E-2</v>
      </c>
      <c r="WI117" s="225">
        <f t="shared" si="467"/>
        <v>3.9830462785495339E-2</v>
      </c>
      <c r="WJ117" s="225">
        <f t="shared" si="467"/>
        <v>4.1851711797486285E-2</v>
      </c>
      <c r="WK117" s="225">
        <f t="shared" si="467"/>
        <v>3.940026401009062E-2</v>
      </c>
      <c r="WL117" s="225">
        <f t="shared" si="467"/>
        <v>3.5694029682039309E-2</v>
      </c>
      <c r="WM117" s="225">
        <f t="shared" si="467"/>
        <v>4.000643108282962E-2</v>
      </c>
      <c r="WN117" s="225">
        <f t="shared" si="467"/>
        <v>4.1238423813162291E-2</v>
      </c>
      <c r="WO117" s="225">
        <f t="shared" si="467"/>
        <v>4.1922778601667904E-2</v>
      </c>
      <c r="WP117" s="225">
        <f t="shared" si="467"/>
        <v>3.9092499209360351E-2</v>
      </c>
      <c r="WQ117" s="225">
        <f t="shared" si="467"/>
        <v>3.8782776033517645E-2</v>
      </c>
      <c r="WR117" s="225">
        <f t="shared" si="467"/>
        <v>3.8085045279082255E-2</v>
      </c>
      <c r="WS117" s="225">
        <f t="shared" si="467"/>
        <v>3.9017292423630737E-2</v>
      </c>
      <c r="WT117" s="225">
        <f t="shared" si="467"/>
        <v>3.8115488546942612E-2</v>
      </c>
      <c r="WU117" s="225">
        <f t="shared" si="467"/>
        <v>3.5562424397717819E-2</v>
      </c>
      <c r="WV117" s="225">
        <f t="shared" si="467"/>
        <v>3.481388507890483E-2</v>
      </c>
      <c r="WW117" s="225">
        <f t="shared" si="467"/>
        <v>3.6237750760297636E-2</v>
      </c>
      <c r="WX117" s="225">
        <f t="shared" si="467"/>
        <v>3.5737443358105463E-2</v>
      </c>
      <c r="WY117" s="225">
        <f t="shared" si="467"/>
        <v>3.5787892077871607E-2</v>
      </c>
      <c r="WZ117" s="225">
        <f t="shared" si="467"/>
        <v>3.3875168629956411E-2</v>
      </c>
      <c r="XA117" s="225">
        <f t="shared" si="467"/>
        <v>3.6187743083439618E-2</v>
      </c>
      <c r="XB117" s="225">
        <f t="shared" si="467"/>
        <v>3.6593321630603401E-2</v>
      </c>
      <c r="XC117" s="225">
        <f t="shared" si="467"/>
        <v>3.4387918000790503E-2</v>
      </c>
      <c r="XD117" s="225">
        <f t="shared" si="467"/>
        <v>3.6176752464675409E-2</v>
      </c>
      <c r="XE117" s="225">
        <f t="shared" si="467"/>
        <v>3.6559115371079774E-2</v>
      </c>
      <c r="XF117" s="225">
        <f t="shared" si="467"/>
        <v>3.4767641996557658E-2</v>
      </c>
      <c r="XG117" s="225">
        <f t="shared" si="467"/>
        <v>3.4221389449746044E-2</v>
      </c>
      <c r="XH117" s="225">
        <f t="shared" si="467"/>
        <v>3.3551529468518748E-2</v>
      </c>
      <c r="XI117" s="225">
        <f t="shared" si="467"/>
        <v>3.1916182103247842E-2</v>
      </c>
      <c r="XJ117" s="225">
        <f t="shared" si="467"/>
        <v>2.9419453794759694E-2</v>
      </c>
      <c r="XK117" s="225">
        <f t="shared" si="467"/>
        <v>3.7853553881572313E-2</v>
      </c>
      <c r="XL117" s="225">
        <f t="shared" si="467"/>
        <v>4.1318019853388156E-2</v>
      </c>
      <c r="XM117" s="225">
        <f t="shared" si="467"/>
        <v>4.6687301204662544E-2</v>
      </c>
      <c r="XN117" s="225">
        <f t="shared" si="467"/>
        <v>4.7775134187718532E-2</v>
      </c>
      <c r="XO117" s="225">
        <f t="shared" si="467"/>
        <v>5.0210215253046739E-2</v>
      </c>
      <c r="XP117" s="225">
        <f t="shared" si="467"/>
        <v>4.8334389269313903E-2</v>
      </c>
      <c r="XQ117" s="225">
        <f t="shared" si="467"/>
        <v>4.9885240247270986E-2</v>
      </c>
      <c r="XR117" s="225">
        <f t="shared" si="467"/>
        <v>4.7383580745800048E-2</v>
      </c>
      <c r="XS117" s="225">
        <f t="shared" si="467"/>
        <v>4.5968418459008398E-2</v>
      </c>
      <c r="XT117" s="225">
        <f t="shared" si="467"/>
        <v>4.5704185984153378E-2</v>
      </c>
      <c r="XU117" s="225">
        <f t="shared" si="467"/>
        <v>4.6582396527942362E-2</v>
      </c>
      <c r="XV117" s="225">
        <f t="shared" si="467"/>
        <v>4.409167850420944E-2</v>
      </c>
      <c r="XW117" s="225">
        <f t="shared" si="467"/>
        <v>4.5149389409265418E-2</v>
      </c>
      <c r="XX117" s="225">
        <f t="shared" si="467"/>
        <v>4.5176381688751259E-2</v>
      </c>
      <c r="XY117" s="225">
        <f t="shared" si="467"/>
        <v>4.4581260267590288E-2</v>
      </c>
      <c r="XZ117" s="225">
        <f t="shared" ref="XZ117:AAK117" si="468">XZ94/XZ92</f>
        <v>4.3488509549783325E-2</v>
      </c>
      <c r="YA117" s="225">
        <f t="shared" si="468"/>
        <v>4.62085415711153E-2</v>
      </c>
      <c r="YB117" s="225">
        <f t="shared" si="468"/>
        <v>4.6410708091492253E-2</v>
      </c>
      <c r="YC117" s="225">
        <f t="shared" si="468"/>
        <v>4.3876166491056877E-2</v>
      </c>
      <c r="YD117" s="225">
        <f t="shared" si="468"/>
        <v>4.5311210201316489E-2</v>
      </c>
      <c r="YE117" s="225">
        <f t="shared" si="468"/>
        <v>4.4955549700602546E-2</v>
      </c>
      <c r="YF117" s="225">
        <f t="shared" si="468"/>
        <v>4.5222440109200457E-2</v>
      </c>
      <c r="YG117" s="225">
        <f t="shared" si="468"/>
        <v>4.1688829243144605E-2</v>
      </c>
      <c r="YH117" s="225">
        <f t="shared" si="468"/>
        <v>4.4345568917355624E-2</v>
      </c>
      <c r="YI117" s="225">
        <f t="shared" si="468"/>
        <v>4.3146870887798824E-2</v>
      </c>
      <c r="YJ117" s="225">
        <f t="shared" si="468"/>
        <v>4.455870056537399E-2</v>
      </c>
      <c r="YK117" s="225">
        <f t="shared" si="468"/>
        <v>4.3358976907740245E-2</v>
      </c>
      <c r="YL117" s="225">
        <f t="shared" si="468"/>
        <v>3.9847769697681189E-2</v>
      </c>
      <c r="YM117" s="225">
        <f t="shared" si="468"/>
        <v>4.3537919539818448E-2</v>
      </c>
      <c r="YN117" s="225">
        <f t="shared" si="468"/>
        <v>4.4257092430513005E-2</v>
      </c>
      <c r="YO117" s="225">
        <f t="shared" si="468"/>
        <v>4.4389746174734547E-2</v>
      </c>
      <c r="YP117" s="225">
        <f t="shared" si="468"/>
        <v>4.1496882924156007E-2</v>
      </c>
      <c r="YQ117" s="225">
        <f t="shared" si="468"/>
        <v>4.1038175678000999E-2</v>
      </c>
      <c r="YR117" s="225">
        <f t="shared" si="468"/>
        <v>3.9945399406210579E-2</v>
      </c>
      <c r="YS117" s="225">
        <f t="shared" si="468"/>
        <v>4.047521910750107E-2</v>
      </c>
      <c r="YT117" s="225">
        <f t="shared" si="468"/>
        <v>3.9605183657985987E-2</v>
      </c>
      <c r="YU117" s="225">
        <f t="shared" si="468"/>
        <v>3.5532631488096288E-2</v>
      </c>
      <c r="YV117" s="225">
        <f t="shared" si="468"/>
        <v>3.7294974655974221E-2</v>
      </c>
      <c r="YW117" s="225">
        <f t="shared" si="468"/>
        <v>3.7863959817710492E-2</v>
      </c>
      <c r="YX117" s="225">
        <f t="shared" si="468"/>
        <v>3.7249045289295429E-2</v>
      </c>
      <c r="YY117" s="225">
        <f t="shared" si="468"/>
        <v>3.6263132128563115E-2</v>
      </c>
      <c r="YZ117" s="225">
        <f t="shared" si="468"/>
        <v>3.5011942160280751E-2</v>
      </c>
      <c r="ZA117" s="225">
        <f t="shared" si="468"/>
        <v>3.7033673892609711E-2</v>
      </c>
      <c r="ZB117" s="225">
        <f t="shared" si="468"/>
        <v>3.8384060859387413E-2</v>
      </c>
      <c r="ZC117" s="225">
        <f t="shared" si="468"/>
        <v>3.6975634428507299E-2</v>
      </c>
      <c r="ZD117" s="225">
        <f t="shared" si="468"/>
        <v>3.572694172432006E-2</v>
      </c>
      <c r="ZE117" s="225">
        <f t="shared" si="468"/>
        <v>3.5809388060403166E-2</v>
      </c>
      <c r="ZF117" s="225">
        <f t="shared" si="468"/>
        <v>3.596089971166444E-2</v>
      </c>
      <c r="ZG117" s="225">
        <f t="shared" si="468"/>
        <v>3.7543336688389994E-2</v>
      </c>
      <c r="ZH117" s="225">
        <f t="shared" si="468"/>
        <v>3.4946840549175712E-2</v>
      </c>
      <c r="ZI117" s="225">
        <f t="shared" si="468"/>
        <v>3.400943509004728E-2</v>
      </c>
      <c r="ZJ117" s="225">
        <f t="shared" si="468"/>
        <v>3.2277920031514674E-2</v>
      </c>
      <c r="ZK117" s="225">
        <f t="shared" si="468"/>
        <v>3.6135886366273899E-2</v>
      </c>
      <c r="ZL117" s="225">
        <f t="shared" si="468"/>
        <v>4.192086297744349E-2</v>
      </c>
      <c r="ZM117" s="225">
        <f t="shared" si="468"/>
        <v>4.8722724334981225E-2</v>
      </c>
      <c r="ZN117" s="225">
        <f t="shared" si="468"/>
        <v>5.111353711364517E-2</v>
      </c>
      <c r="ZO117" s="225">
        <f t="shared" si="468"/>
        <v>5.2911044199702092E-2</v>
      </c>
      <c r="ZP117" s="225">
        <f t="shared" si="468"/>
        <v>5.1412206499251663E-2</v>
      </c>
      <c r="ZQ117" s="225">
        <f t="shared" si="468"/>
        <v>4.9764996217366839E-2</v>
      </c>
      <c r="ZR117" s="225">
        <f t="shared" si="468"/>
        <v>4.7314373193063697E-2</v>
      </c>
      <c r="ZS117" s="225">
        <f t="shared" si="468"/>
        <v>4.7289554869986782E-2</v>
      </c>
      <c r="ZT117" s="225">
        <f t="shared" si="468"/>
        <v>4.74842934805004E-2</v>
      </c>
      <c r="ZU117" s="225">
        <f t="shared" si="468"/>
        <v>4.716728849189742E-2</v>
      </c>
      <c r="ZV117" s="225">
        <f t="shared" si="468"/>
        <v>4.7090897665975982E-2</v>
      </c>
      <c r="ZW117" s="225">
        <f t="shared" si="468"/>
        <v>4.8057292939682202E-2</v>
      </c>
      <c r="ZX117" s="225">
        <f t="shared" si="468"/>
        <v>4.8431695418223022E-2</v>
      </c>
      <c r="ZY117" s="225">
        <f t="shared" si="468"/>
        <v>4.4805148191759514E-2</v>
      </c>
      <c r="ZZ117" s="225">
        <f t="shared" si="468"/>
        <v>4.5561636691222214E-2</v>
      </c>
      <c r="AAA117" s="225">
        <f t="shared" si="468"/>
        <v>4.5669233780259479E-2</v>
      </c>
      <c r="AAB117" s="225">
        <f t="shared" si="468"/>
        <v>4.5290691566319138E-2</v>
      </c>
      <c r="AAC117" s="225">
        <f t="shared" si="468"/>
        <v>4.338847542157593E-2</v>
      </c>
      <c r="AAD117" s="225">
        <f t="shared" si="468"/>
        <v>4.4130403949134166E-2</v>
      </c>
      <c r="AAE117" s="225">
        <f t="shared" si="468"/>
        <v>4.394828088290699E-2</v>
      </c>
      <c r="AAF117" s="225">
        <f t="shared" si="468"/>
        <v>4.5748831076561684E-2</v>
      </c>
      <c r="AAG117" s="225">
        <f t="shared" si="468"/>
        <v>4.2197076519603548E-2</v>
      </c>
      <c r="AAH117" s="225">
        <f t="shared" si="468"/>
        <v>4.2849101483751269E-2</v>
      </c>
      <c r="AAI117" s="225">
        <f t="shared" si="468"/>
        <v>4.2674643400845133E-2</v>
      </c>
      <c r="AAJ117" s="225">
        <f t="shared" si="468"/>
        <v>4.3760590993568931E-2</v>
      </c>
      <c r="AAK117" s="225">
        <f t="shared" si="468"/>
        <v>4.3781739439125354E-2</v>
      </c>
      <c r="AAL117" s="225">
        <f t="shared" ref="AAL117:ACW117" si="469">AAL94/AAL92</f>
        <v>3.8569457766238747E-2</v>
      </c>
      <c r="AAM117" s="225">
        <f t="shared" si="469"/>
        <v>4.2562572061401002E-2</v>
      </c>
      <c r="AAN117" s="225">
        <f t="shared" si="469"/>
        <v>4.4546605153141121E-2</v>
      </c>
      <c r="AAO117" s="225">
        <f t="shared" si="469"/>
        <v>4.5016817006357603E-2</v>
      </c>
      <c r="AAP117" s="225">
        <f t="shared" si="469"/>
        <v>4.3238096419001094E-2</v>
      </c>
      <c r="AAQ117" s="225">
        <f t="shared" si="469"/>
        <v>4.2458920827527072E-2</v>
      </c>
      <c r="AAR117" s="225">
        <f t="shared" si="469"/>
        <v>4.1969276659209548E-2</v>
      </c>
      <c r="AAS117" s="225">
        <f t="shared" si="469"/>
        <v>4.1377305820588538E-2</v>
      </c>
      <c r="AAT117" s="225">
        <f t="shared" si="469"/>
        <v>4.1351091869908166E-2</v>
      </c>
      <c r="AAU117" s="225">
        <f t="shared" si="469"/>
        <v>3.7897229504852969E-2</v>
      </c>
      <c r="AAV117" s="225">
        <f t="shared" si="469"/>
        <v>3.9000635402199543E-2</v>
      </c>
      <c r="AAW117" s="225">
        <f t="shared" si="469"/>
        <v>3.8179746782653533E-2</v>
      </c>
      <c r="AAX117" s="225">
        <f t="shared" si="469"/>
        <v>3.8130128761025991E-2</v>
      </c>
      <c r="AAY117" s="225">
        <f t="shared" si="469"/>
        <v>3.6079503599971682E-2</v>
      </c>
      <c r="AAZ117" s="225">
        <f t="shared" si="469"/>
        <v>3.4678148913251293E-2</v>
      </c>
      <c r="ABA117" s="225">
        <f t="shared" si="469"/>
        <v>3.4930175415050134E-2</v>
      </c>
      <c r="ABB117" s="225">
        <f t="shared" si="469"/>
        <v>3.6537190828182235E-2</v>
      </c>
      <c r="ABC117" s="225">
        <f t="shared" si="469"/>
        <v>3.6316394762793192E-2</v>
      </c>
      <c r="ABD117" s="225">
        <f t="shared" si="469"/>
        <v>3.4186565749498764E-2</v>
      </c>
      <c r="ABE117" s="225">
        <f t="shared" si="469"/>
        <v>3.4794334418723989E-2</v>
      </c>
      <c r="ABF117" s="225">
        <f t="shared" si="469"/>
        <v>3.746384299980475E-2</v>
      </c>
      <c r="ABG117" s="225">
        <f t="shared" si="469"/>
        <v>3.2769628800165533E-2</v>
      </c>
      <c r="ABH117" s="225">
        <f t="shared" si="469"/>
        <v>3.2371766551838446E-2</v>
      </c>
      <c r="ABI117" s="225">
        <f t="shared" si="469"/>
        <v>3.2915575606814469E-2</v>
      </c>
      <c r="ABJ117" s="225">
        <f t="shared" si="469"/>
        <v>3.0594009868821121E-2</v>
      </c>
      <c r="ABK117" s="225">
        <f t="shared" si="469"/>
        <v>3.0988163466185936E-2</v>
      </c>
      <c r="ABL117" s="225">
        <f t="shared" si="469"/>
        <v>3.8355768979396257E-2</v>
      </c>
      <c r="ABM117" s="225">
        <f t="shared" si="469"/>
        <v>4.7783732481593254E-2</v>
      </c>
      <c r="ABN117" s="225">
        <f t="shared" si="469"/>
        <v>4.8782976995899618E-2</v>
      </c>
      <c r="ABO117" s="225">
        <f t="shared" si="469"/>
        <v>5.1105977862687314E-2</v>
      </c>
      <c r="ABP117" s="225">
        <f t="shared" si="469"/>
        <v>5.102433871990545E-2</v>
      </c>
      <c r="ABQ117" s="225">
        <f t="shared" si="469"/>
        <v>4.9615014861396529E-2</v>
      </c>
      <c r="ABR117" s="225">
        <f t="shared" si="469"/>
        <v>4.7414090574628177E-2</v>
      </c>
      <c r="ABS117" s="225">
        <f t="shared" si="469"/>
        <v>4.6238961445830312E-2</v>
      </c>
      <c r="ABT117" s="225">
        <f t="shared" si="469"/>
        <v>4.5568969528427476E-2</v>
      </c>
      <c r="ABU117" s="225">
        <f t="shared" si="469"/>
        <v>4.4495639257166042E-2</v>
      </c>
      <c r="ABV117" s="225">
        <f t="shared" si="469"/>
        <v>4.6030573086191559E-2</v>
      </c>
      <c r="ABW117" s="225">
        <f t="shared" si="469"/>
        <v>4.7470923342464763E-2</v>
      </c>
      <c r="ABX117" s="225">
        <f t="shared" si="469"/>
        <v>4.8413921060628369E-2</v>
      </c>
      <c r="ABY117" s="225">
        <f t="shared" si="469"/>
        <v>4.8423200034971997E-2</v>
      </c>
      <c r="ABZ117" s="225">
        <f t="shared" si="469"/>
        <v>5.069733142885522E-2</v>
      </c>
      <c r="ACA117" s="225">
        <f t="shared" si="469"/>
        <v>4.8635945015099484E-2</v>
      </c>
      <c r="ACB117" s="225">
        <f t="shared" si="469"/>
        <v>4.9958617621905795E-2</v>
      </c>
      <c r="ACC117" s="225">
        <f t="shared" si="469"/>
        <v>4.8020218060917885E-2</v>
      </c>
      <c r="ACD117" s="225">
        <f t="shared" si="469"/>
        <v>4.8974167077810681E-2</v>
      </c>
      <c r="ACE117" s="225">
        <f t="shared" si="469"/>
        <v>4.9165039968168352E-2</v>
      </c>
      <c r="ACF117" s="225">
        <f t="shared" si="469"/>
        <v>4.9783677338901017E-2</v>
      </c>
      <c r="ACG117" s="225">
        <f t="shared" si="469"/>
        <v>4.5413089297645315E-2</v>
      </c>
      <c r="ACH117" s="225">
        <f t="shared" si="469"/>
        <v>4.3259698886097243E-2</v>
      </c>
      <c r="ACI117" s="225">
        <f t="shared" si="469"/>
        <v>4.5267767748819542E-2</v>
      </c>
      <c r="ACJ117" s="225">
        <f t="shared" si="469"/>
        <v>4.6394483899352322E-2</v>
      </c>
      <c r="ACK117" s="225">
        <f t="shared" si="469"/>
        <v>4.7819154898603722E-2</v>
      </c>
      <c r="ACL117" s="225">
        <f t="shared" si="469"/>
        <v>4.3344424566628036E-2</v>
      </c>
      <c r="ACM117" s="225">
        <f t="shared" si="469"/>
        <v>4.3790326794218154E-2</v>
      </c>
      <c r="ACN117" s="225">
        <f t="shared" si="469"/>
        <v>4.5916408442040417E-2</v>
      </c>
      <c r="ACO117" s="225">
        <f t="shared" si="469"/>
        <v>4.8843566077635153E-2</v>
      </c>
      <c r="ACP117" s="225">
        <f t="shared" si="469"/>
        <v>4.8162200879397751E-2</v>
      </c>
      <c r="ACQ117" s="225">
        <f t="shared" si="469"/>
        <v>4.68496443361116E-2</v>
      </c>
      <c r="ACR117" s="225">
        <f t="shared" si="469"/>
        <v>4.7323809260695918E-2</v>
      </c>
      <c r="ACS117" s="225">
        <f t="shared" si="469"/>
        <v>4.6971419176363625E-2</v>
      </c>
      <c r="ACT117" s="225">
        <f t="shared" si="469"/>
        <v>4.790563745764477E-2</v>
      </c>
      <c r="ACU117" s="225">
        <f t="shared" si="469"/>
        <v>4.3065773986757698E-2</v>
      </c>
      <c r="ACV117" s="225">
        <f t="shared" si="469"/>
        <v>4.4759697440163469E-2</v>
      </c>
      <c r="ACW117" s="225">
        <f t="shared" si="469"/>
        <v>4.2367897464786711E-2</v>
      </c>
      <c r="ACX117" s="225">
        <f t="shared" ref="ACX117:AFI117" si="470">ACX94/ACX92</f>
        <v>4.3860529316361224E-2</v>
      </c>
      <c r="ACY117" s="225">
        <f t="shared" si="470"/>
        <v>4.068276191059006E-2</v>
      </c>
      <c r="ACZ117" s="225">
        <f t="shared" si="470"/>
        <v>4.0222033419559003E-2</v>
      </c>
      <c r="ADA117" s="225">
        <f t="shared" si="470"/>
        <v>3.9220751012439228E-2</v>
      </c>
      <c r="ADB117" s="225">
        <f t="shared" si="470"/>
        <v>4.3062966230555194E-2</v>
      </c>
      <c r="ADC117" s="225">
        <f t="shared" si="470"/>
        <v>4.1939133836360339E-2</v>
      </c>
      <c r="ADD117" s="225">
        <f t="shared" si="470"/>
        <v>4.1178581703956017E-2</v>
      </c>
      <c r="ADE117" s="225">
        <f t="shared" si="470"/>
        <v>4.078113190137013E-2</v>
      </c>
      <c r="ADF117" s="225">
        <f t="shared" si="470"/>
        <v>4.3147055238798408E-2</v>
      </c>
      <c r="ADG117" s="225">
        <f t="shared" si="470"/>
        <v>4.1319151088455582E-2</v>
      </c>
      <c r="ADH117" s="225">
        <f t="shared" si="470"/>
        <v>4.1156897940960509E-2</v>
      </c>
      <c r="ADI117" s="225">
        <f t="shared" si="470"/>
        <v>4.0894134380402999E-2</v>
      </c>
      <c r="ADJ117" s="225">
        <f t="shared" si="470"/>
        <v>3.7520428642343367E-2</v>
      </c>
      <c r="ADK117" s="225">
        <f t="shared" si="470"/>
        <v>3.4796477810520594E-2</v>
      </c>
      <c r="ADL117" s="225">
        <f t="shared" si="470"/>
        <v>4.3196551398795809E-2</v>
      </c>
      <c r="ADM117" s="225">
        <f t="shared" si="470"/>
        <v>4.9060369356361183E-2</v>
      </c>
      <c r="ADN117" s="225">
        <f t="shared" si="470"/>
        <v>5.2295101893515036E-2</v>
      </c>
      <c r="ADO117" s="225">
        <f t="shared" si="470"/>
        <v>5.2412257136985954E-2</v>
      </c>
      <c r="ADP117" s="225">
        <f t="shared" si="470"/>
        <v>5.493928534603422E-2</v>
      </c>
      <c r="ADQ117" s="225">
        <f t="shared" si="470"/>
        <v>5.295838663307454E-2</v>
      </c>
      <c r="ADR117" s="225">
        <f t="shared" si="470"/>
        <v>5.2124283097971201E-2</v>
      </c>
      <c r="ADS117" s="225">
        <f t="shared" si="470"/>
        <v>5.2497840187327525E-2</v>
      </c>
      <c r="ADT117" s="225">
        <f t="shared" si="470"/>
        <v>5.1863082472510362E-2</v>
      </c>
      <c r="ADU117" s="225">
        <f t="shared" si="470"/>
        <v>5.0895996562093024E-2</v>
      </c>
      <c r="ADV117" s="225">
        <f t="shared" si="470"/>
        <v>5.0501701335958986E-2</v>
      </c>
      <c r="ADW117" s="225">
        <f t="shared" si="470"/>
        <v>5.1019493351372312E-2</v>
      </c>
      <c r="ADX117" s="225">
        <f t="shared" si="470"/>
        <v>5.3023738863444927E-2</v>
      </c>
      <c r="ADY117" s="225">
        <f t="shared" si="470"/>
        <v>5.016230551661427E-2</v>
      </c>
      <c r="ADZ117" s="225">
        <f t="shared" si="470"/>
        <v>5.0532306008452287E-2</v>
      </c>
      <c r="AEA117" s="225">
        <f t="shared" si="470"/>
        <v>4.7147016274899541E-2</v>
      </c>
      <c r="AEB117" s="225">
        <f t="shared" si="470"/>
        <v>4.8789925790302183E-2</v>
      </c>
      <c r="AEC117" s="225">
        <f t="shared" si="470"/>
        <v>4.8562480686610718E-2</v>
      </c>
      <c r="AED117" s="225">
        <f t="shared" si="470"/>
        <v>4.8185602240510467E-2</v>
      </c>
      <c r="AEE117" s="225">
        <f t="shared" si="470"/>
        <v>4.7814126722166145E-2</v>
      </c>
      <c r="AEF117" s="225">
        <f t="shared" si="470"/>
        <v>4.8611206483567704E-2</v>
      </c>
      <c r="AEG117" s="225">
        <f t="shared" si="470"/>
        <v>4.7064892636381792E-2</v>
      </c>
      <c r="AEH117" s="225">
        <f t="shared" si="470"/>
        <v>4.6467757923542317E-2</v>
      </c>
      <c r="AEI117" s="225">
        <f t="shared" si="470"/>
        <v>4.6665839931394434E-2</v>
      </c>
      <c r="AEJ117" s="225">
        <f t="shared" si="470"/>
        <v>4.575253350146774E-2</v>
      </c>
      <c r="AEK117" s="225">
        <f t="shared" si="470"/>
        <v>4.9175984227684627E-2</v>
      </c>
      <c r="AEL117" s="225">
        <f t="shared" si="470"/>
        <v>4.2710351546626557E-2</v>
      </c>
      <c r="AEM117" s="225">
        <f t="shared" si="470"/>
        <v>4.627890156514624E-2</v>
      </c>
      <c r="AEN117" s="225">
        <f t="shared" si="470"/>
        <v>4.7089344877956622E-2</v>
      </c>
      <c r="AEO117" s="225">
        <f t="shared" si="470"/>
        <v>4.9149348929171659E-2</v>
      </c>
      <c r="AEP117" s="225">
        <f t="shared" si="470"/>
        <v>5.0700381235717837E-2</v>
      </c>
      <c r="AEQ117" s="225">
        <f t="shared" si="470"/>
        <v>4.8626356947225904E-2</v>
      </c>
      <c r="AER117" s="225">
        <f t="shared" si="470"/>
        <v>4.9112190414737439E-2</v>
      </c>
      <c r="AES117" s="225">
        <f t="shared" si="470"/>
        <v>4.9066989152281415E-2</v>
      </c>
      <c r="AET117" s="225">
        <f t="shared" si="470"/>
        <v>4.9173996788985139E-2</v>
      </c>
      <c r="AEU117" s="225">
        <f t="shared" si="470"/>
        <v>4.4239032159061692E-2</v>
      </c>
      <c r="AEV117" s="225">
        <f t="shared" si="470"/>
        <v>4.6875640425210092E-2</v>
      </c>
      <c r="AEW117" s="225">
        <f t="shared" si="470"/>
        <v>4.3647727038701095E-2</v>
      </c>
      <c r="AEX117" s="225">
        <f t="shared" si="470"/>
        <v>4.5808996945500648E-2</v>
      </c>
      <c r="AEY117" s="225">
        <f t="shared" si="470"/>
        <v>4.4699534349106382E-2</v>
      </c>
      <c r="AEZ117" s="225">
        <f t="shared" si="470"/>
        <v>4.4563916804587031E-2</v>
      </c>
      <c r="AFA117" s="225">
        <f t="shared" si="470"/>
        <v>4.1673104500883282E-2</v>
      </c>
      <c r="AFB117" s="225">
        <f t="shared" si="470"/>
        <v>4.5421814250360557E-2</v>
      </c>
      <c r="AFC117" s="225">
        <f t="shared" si="470"/>
        <v>4.6527282847454471E-2</v>
      </c>
      <c r="AFD117" s="225">
        <f t="shared" si="470"/>
        <v>4.3274400509205384E-2</v>
      </c>
      <c r="AFE117" s="225">
        <f t="shared" si="470"/>
        <v>4.3782338678478507E-2</v>
      </c>
      <c r="AFF117" s="225">
        <f t="shared" si="470"/>
        <v>4.4100921715857916E-2</v>
      </c>
      <c r="AFG117" s="225">
        <f t="shared" si="470"/>
        <v>4.1097930804382669E-2</v>
      </c>
      <c r="AFH117" s="225">
        <f t="shared" si="470"/>
        <v>4.014686286332924E-2</v>
      </c>
      <c r="AFI117" s="225">
        <f t="shared" si="470"/>
        <v>3.974273188436734E-2</v>
      </c>
      <c r="AFJ117" s="225">
        <f t="shared" ref="AFJ117:AHU117" si="471">AFJ94/AFJ92</f>
        <v>3.7035531845840089E-2</v>
      </c>
      <c r="AFK117" s="225">
        <f t="shared" si="471"/>
        <v>3.417030420810916E-2</v>
      </c>
      <c r="AFL117" s="225">
        <f t="shared" si="471"/>
        <v>4.2346646033340464E-2</v>
      </c>
      <c r="AFM117" s="225">
        <f t="shared" si="471"/>
        <v>4.637129329364495E-2</v>
      </c>
      <c r="AFN117" s="225">
        <f t="shared" si="471"/>
        <v>5.0677525611371885E-2</v>
      </c>
      <c r="AFO117" s="225">
        <f t="shared" si="471"/>
        <v>5.3497304024900202E-2</v>
      </c>
      <c r="AFP117" s="225">
        <f t="shared" si="471"/>
        <v>5.6279196981823466E-2</v>
      </c>
      <c r="AFQ117" s="225">
        <f t="shared" si="471"/>
        <v>5.4210006895896737E-2</v>
      </c>
      <c r="AFR117" s="225">
        <f t="shared" si="471"/>
        <v>5.2917492597930257E-2</v>
      </c>
      <c r="AFS117" s="225">
        <f t="shared" si="471"/>
        <v>5.4506348724480534E-2</v>
      </c>
      <c r="AFT117" s="225">
        <f t="shared" si="471"/>
        <v>5.2645029547353117E-2</v>
      </c>
      <c r="AFU117" s="225">
        <f t="shared" si="471"/>
        <v>5.1901783798947214E-2</v>
      </c>
      <c r="AFV117" s="225">
        <f t="shared" si="471"/>
        <v>5.43154284104896E-2</v>
      </c>
      <c r="AFW117" s="225">
        <f t="shared" si="471"/>
        <v>5.1383869522788068E-2</v>
      </c>
      <c r="AFX117" s="225">
        <f t="shared" si="471"/>
        <v>5.3945033627514023E-2</v>
      </c>
      <c r="AFY117" s="225">
        <f t="shared" si="471"/>
        <v>5.1939047974319454E-2</v>
      </c>
      <c r="AFZ117" s="225">
        <f t="shared" si="471"/>
        <v>5.2624073193515919E-2</v>
      </c>
      <c r="AGA117" s="225">
        <f t="shared" si="471"/>
        <v>5.0981914260271717E-2</v>
      </c>
      <c r="AGB117" s="225">
        <f t="shared" si="471"/>
        <v>5.1967907537801221E-2</v>
      </c>
      <c r="AGC117" s="225">
        <f t="shared" si="471"/>
        <v>5.0548173123090935E-2</v>
      </c>
      <c r="AGD117" s="225">
        <f t="shared" si="471"/>
        <v>4.8720380911750738E-2</v>
      </c>
      <c r="AGE117" s="225">
        <f t="shared" si="471"/>
        <v>5.0010182824248857E-2</v>
      </c>
      <c r="AGF117" s="225">
        <f t="shared" si="471"/>
        <v>5.0725760888428964E-2</v>
      </c>
      <c r="AGG117" s="225">
        <f t="shared" si="471"/>
        <v>4.9535438393025558E-2</v>
      </c>
      <c r="AGH117" s="225">
        <f t="shared" si="471"/>
        <v>4.675782815698299E-2</v>
      </c>
      <c r="AGI117" s="225">
        <f t="shared" si="471"/>
        <v>4.8495126206988627E-2</v>
      </c>
      <c r="AGJ117" s="225">
        <f t="shared" si="471"/>
        <v>4.6865088191323401E-2</v>
      </c>
      <c r="AGK117" s="225">
        <f t="shared" si="471"/>
        <v>4.8658635722488519E-2</v>
      </c>
      <c r="AGL117" s="225">
        <f t="shared" si="471"/>
        <v>4.4611193401473855E-2</v>
      </c>
      <c r="AGM117" s="225">
        <f t="shared" si="471"/>
        <v>4.4810057567413866E-2</v>
      </c>
      <c r="AGN117" s="225">
        <f t="shared" si="471"/>
        <v>4.7437632448512054E-2</v>
      </c>
      <c r="AGO117" s="225">
        <f t="shared" si="471"/>
        <v>4.8923852720221081E-2</v>
      </c>
      <c r="AGP117" s="225">
        <f t="shared" si="471"/>
        <v>4.9321510172446223E-2</v>
      </c>
      <c r="AGQ117" s="225">
        <f t="shared" si="471"/>
        <v>4.6359026371137417E-2</v>
      </c>
      <c r="AGR117" s="225">
        <f t="shared" si="471"/>
        <v>4.5633277448980276E-2</v>
      </c>
      <c r="AGS117" s="225">
        <f t="shared" si="471"/>
        <v>4.5005798141234635E-2</v>
      </c>
      <c r="AGT117" s="225">
        <f t="shared" si="471"/>
        <v>4.4905376224323237E-2</v>
      </c>
      <c r="AGU117" s="225">
        <f t="shared" si="471"/>
        <v>4.3760951538270795E-2</v>
      </c>
      <c r="AGV117" s="225">
        <f t="shared" si="471"/>
        <v>4.1586591752271584E-2</v>
      </c>
      <c r="AGW117" s="225">
        <f t="shared" si="471"/>
        <v>4.1217338108326992E-2</v>
      </c>
      <c r="AGX117" s="225">
        <f t="shared" si="471"/>
        <v>4.3161395173112196E-2</v>
      </c>
      <c r="AGY117" s="225">
        <f t="shared" si="471"/>
        <v>4.2162323262683619E-2</v>
      </c>
      <c r="AGZ117" s="225">
        <f t="shared" si="471"/>
        <v>3.9125837769770806E-2</v>
      </c>
      <c r="AHA117" s="225">
        <f t="shared" si="471"/>
        <v>3.7395490416755953E-2</v>
      </c>
      <c r="AHB117" s="225">
        <f t="shared" si="471"/>
        <v>3.9887065646010661E-2</v>
      </c>
      <c r="AHC117" s="225">
        <f t="shared" si="471"/>
        <v>4.1203521072575668E-2</v>
      </c>
      <c r="AHD117" s="225">
        <f t="shared" si="471"/>
        <v>3.9373377087610351E-2</v>
      </c>
      <c r="AHE117" s="225">
        <f t="shared" si="471"/>
        <v>4.0338901398198797E-2</v>
      </c>
      <c r="AHF117" s="225">
        <f t="shared" si="471"/>
        <v>4.1893583510141386E-2</v>
      </c>
      <c r="AHG117" s="225">
        <f t="shared" si="471"/>
        <v>4.1303762377645624E-2</v>
      </c>
      <c r="AHH117" s="225">
        <f t="shared" si="471"/>
        <v>4.1042706403344065E-2</v>
      </c>
      <c r="AHI117" s="225">
        <f t="shared" si="471"/>
        <v>4.202102604740092E-2</v>
      </c>
      <c r="AHJ117" s="225">
        <f t="shared" si="471"/>
        <v>3.8360932932631424E-2</v>
      </c>
      <c r="AHK117" s="225">
        <f t="shared" si="471"/>
        <v>3.6771047617717677E-2</v>
      </c>
      <c r="AHL117" s="225">
        <f t="shared" si="471"/>
        <v>4.044040749638312E-2</v>
      </c>
      <c r="AHM117" s="225">
        <f t="shared" si="471"/>
        <v>4.2913015358977638E-2</v>
      </c>
      <c r="AHN117" s="225">
        <f t="shared" si="471"/>
        <v>4.6908967584104802E-2</v>
      </c>
      <c r="AHO117" s="225">
        <f t="shared" si="471"/>
        <v>4.7343872538902876E-2</v>
      </c>
      <c r="AHP117" s="225">
        <f t="shared" si="471"/>
        <v>4.9938354415942035E-2</v>
      </c>
      <c r="AHQ117" s="225">
        <f t="shared" si="471"/>
        <v>4.9069006690472441E-2</v>
      </c>
      <c r="AHR117" s="225">
        <f t="shared" si="471"/>
        <v>4.9742737730037505E-2</v>
      </c>
      <c r="AHS117" s="225">
        <f t="shared" si="471"/>
        <v>5.047682760397295E-2</v>
      </c>
      <c r="AHT117" s="225">
        <f t="shared" si="471"/>
        <v>5.0881803490283622E-2</v>
      </c>
      <c r="AHU117" s="225">
        <f t="shared" si="471"/>
        <v>5.1505116656982507E-2</v>
      </c>
      <c r="AHV117" s="225">
        <f t="shared" ref="AHV117:AKG117" si="472">AHV94/AHV92</f>
        <v>5.2601039378595317E-2</v>
      </c>
      <c r="AHW117" s="225">
        <f t="shared" si="472"/>
        <v>5.2186640644163368E-2</v>
      </c>
      <c r="AHX117" s="225">
        <f t="shared" si="472"/>
        <v>5.3813345633341211E-2</v>
      </c>
      <c r="AHY117" s="225">
        <f t="shared" si="472"/>
        <v>5.5433801655028869E-2</v>
      </c>
      <c r="AHZ117" s="225">
        <f t="shared" si="472"/>
        <v>5.3272193649477793E-2</v>
      </c>
      <c r="AIA117" s="225">
        <f t="shared" si="472"/>
        <v>5.3314962153457553E-2</v>
      </c>
      <c r="AIB117" s="225">
        <f t="shared" si="472"/>
        <v>5.2568173238565108E-2</v>
      </c>
      <c r="AIC117" s="225">
        <f t="shared" si="472"/>
        <v>5.3883233707779303E-2</v>
      </c>
      <c r="AID117" s="225">
        <f t="shared" si="472"/>
        <v>5.0532233818849921E-2</v>
      </c>
      <c r="AIE117" s="225">
        <f t="shared" si="472"/>
        <v>5.0740788227165559E-2</v>
      </c>
      <c r="AIF117" s="225">
        <f t="shared" si="472"/>
        <v>4.8585478710277921E-2</v>
      </c>
      <c r="AIG117" s="225">
        <f t="shared" si="472"/>
        <v>5.026723885363147E-2</v>
      </c>
      <c r="AIH117" s="225">
        <f t="shared" si="472"/>
        <v>4.7891358302630117E-2</v>
      </c>
      <c r="AII117" s="225">
        <f t="shared" si="472"/>
        <v>4.9712204456531031E-2</v>
      </c>
      <c r="AIJ117" s="225">
        <f t="shared" si="472"/>
        <v>4.9053700815068386E-2</v>
      </c>
      <c r="AIK117" s="225">
        <f t="shared" si="472"/>
        <v>4.9316115718377788E-2</v>
      </c>
      <c r="AIL117" s="225">
        <f t="shared" si="472"/>
        <v>4.8302127287772334E-2</v>
      </c>
      <c r="AIM117" s="225">
        <f t="shared" si="472"/>
        <v>4.4870474113228274E-2</v>
      </c>
      <c r="AIN117" s="225">
        <f t="shared" si="472"/>
        <v>4.7949768296177343E-2</v>
      </c>
      <c r="AIO117" s="225">
        <f t="shared" si="472"/>
        <v>4.7519277401251649E-2</v>
      </c>
      <c r="AIP117" s="225">
        <f t="shared" si="472"/>
        <v>4.9038081828831993E-2</v>
      </c>
      <c r="AIQ117" s="225">
        <f t="shared" si="472"/>
        <v>4.7372077345093501E-2</v>
      </c>
      <c r="AIR117" s="225">
        <f t="shared" si="472"/>
        <v>4.7792964013583052E-2</v>
      </c>
      <c r="AIS117" s="225">
        <f t="shared" si="472"/>
        <v>4.7057949741116399E-2</v>
      </c>
      <c r="AIT117" s="225">
        <f t="shared" si="472"/>
        <v>4.9218780722434886E-2</v>
      </c>
      <c r="AIU117" s="225">
        <f t="shared" si="472"/>
        <v>4.8464305036163231E-2</v>
      </c>
      <c r="AIV117" s="225">
        <f t="shared" si="472"/>
        <v>4.6467523243026235E-2</v>
      </c>
      <c r="AIW117" s="225">
        <f t="shared" si="472"/>
        <v>4.7539142929489429E-2</v>
      </c>
      <c r="AIX117" s="225">
        <f t="shared" si="472"/>
        <v>4.7910615156072422E-2</v>
      </c>
      <c r="AIY117" s="225">
        <f t="shared" si="472"/>
        <v>4.9445393386617006E-2</v>
      </c>
      <c r="AIZ117" s="225">
        <f t="shared" si="472"/>
        <v>4.6347964174553773E-2</v>
      </c>
      <c r="AJA117" s="225">
        <f t="shared" si="472"/>
        <v>4.4898698989568345E-2</v>
      </c>
      <c r="AJB117" s="225">
        <f t="shared" si="472"/>
        <v>4.6577501784842372E-2</v>
      </c>
      <c r="AJC117" s="225">
        <f t="shared" si="472"/>
        <v>4.7807155248677846E-2</v>
      </c>
      <c r="AJD117" s="225">
        <f t="shared" si="472"/>
        <v>4.5450917248579581E-2</v>
      </c>
      <c r="AJE117" s="225">
        <f t="shared" si="472"/>
        <v>4.3945142453323323E-2</v>
      </c>
      <c r="AJF117" s="225">
        <f t="shared" si="472"/>
        <v>4.4360805874437942E-2</v>
      </c>
      <c r="AJG117" s="225">
        <f t="shared" si="472"/>
        <v>4.4090445862436572E-2</v>
      </c>
      <c r="AJH117" s="225">
        <f t="shared" si="472"/>
        <v>4.505843432691347E-2</v>
      </c>
      <c r="AJI117" s="225">
        <f t="shared" si="472"/>
        <v>4.3318398055200449E-2</v>
      </c>
      <c r="AJJ117" s="225">
        <f t="shared" si="472"/>
        <v>4.298892991977913E-2</v>
      </c>
      <c r="AJK117" s="225">
        <f t="shared" si="472"/>
        <v>3.9435606235791031E-2</v>
      </c>
      <c r="AJL117" s="225">
        <f t="shared" si="472"/>
        <v>4.2154057325560636E-2</v>
      </c>
      <c r="AJM117" s="225">
        <f t="shared" si="472"/>
        <v>4.227015816886967E-2</v>
      </c>
      <c r="AJN117" s="225">
        <f t="shared" si="472"/>
        <v>4.6908603315839334E-2</v>
      </c>
      <c r="AJO117" s="225">
        <f t="shared" si="472"/>
        <v>4.687393396766084E-2</v>
      </c>
      <c r="AJP117" s="225">
        <f t="shared" si="472"/>
        <v>4.763555962158366E-2</v>
      </c>
      <c r="AJQ117" s="225">
        <f t="shared" si="472"/>
        <v>4.6323354734741189E-2</v>
      </c>
      <c r="AJR117" s="225">
        <f t="shared" si="472"/>
        <v>4.5709554908869653E-2</v>
      </c>
      <c r="AJS117" s="225">
        <f t="shared" si="472"/>
        <v>4.2721623170099317E-2</v>
      </c>
      <c r="AJT117" s="225">
        <f t="shared" si="472"/>
        <v>4.2073572280864419E-2</v>
      </c>
      <c r="AJU117" s="225">
        <f t="shared" si="472"/>
        <v>3.6749941197728342E-2</v>
      </c>
      <c r="AJV117" s="225">
        <f t="shared" si="472"/>
        <v>2.4674337834102972E-2</v>
      </c>
      <c r="AJW117" s="225">
        <f t="shared" si="472"/>
        <v>2.9571199294012852E-2</v>
      </c>
      <c r="AJX117" s="225">
        <f t="shared" si="472"/>
        <v>4.3674170855252409E-2</v>
      </c>
      <c r="AJY117" s="225">
        <f t="shared" si="472"/>
        <v>4.9871811491409034E-2</v>
      </c>
      <c r="AJZ117" s="225">
        <f t="shared" si="472"/>
        <v>4.8246009899295485E-2</v>
      </c>
      <c r="AKA117" s="225">
        <f t="shared" si="472"/>
        <v>4.8968344701714982E-2</v>
      </c>
      <c r="AKB117" s="225">
        <f t="shared" si="472"/>
        <v>4.8596482294105188E-2</v>
      </c>
      <c r="AKC117" s="225">
        <f t="shared" si="472"/>
        <v>5.0001201301298225E-2</v>
      </c>
      <c r="AKD117" s="225">
        <f t="shared" si="472"/>
        <v>4.7335637809885381E-2</v>
      </c>
      <c r="AKE117" s="225">
        <f t="shared" si="472"/>
        <v>4.8657651962940647E-2</v>
      </c>
      <c r="AKF117" s="225">
        <f t="shared" si="472"/>
        <v>4.6709234886066889E-2</v>
      </c>
      <c r="AKG117" s="225">
        <f t="shared" si="472"/>
        <v>4.7675173902125556E-2</v>
      </c>
      <c r="AKH117" s="225">
        <f t="shared" ref="AKH117:AMS117" si="473">AKH94/AKH92</f>
        <v>4.4347519890041286E-2</v>
      </c>
      <c r="AKI117" s="225">
        <f t="shared" si="473"/>
        <v>4.4744531287342744E-2</v>
      </c>
      <c r="AKJ117" s="225">
        <f t="shared" si="473"/>
        <v>4.4633280768500795E-2</v>
      </c>
      <c r="AKK117" s="225">
        <f t="shared" si="473"/>
        <v>4.3988975326270212E-2</v>
      </c>
      <c r="AKL117" s="225">
        <f t="shared" si="473"/>
        <v>4.4803636024339892E-2</v>
      </c>
      <c r="AKM117" s="225">
        <f t="shared" si="473"/>
        <v>3.9319519987834388E-2</v>
      </c>
      <c r="AKN117" s="225">
        <f t="shared" si="473"/>
        <v>4.239353210521718E-2</v>
      </c>
      <c r="AKO117" s="225">
        <f t="shared" si="473"/>
        <v>4.1421675732657627E-2</v>
      </c>
      <c r="AKP117" s="225">
        <f t="shared" si="473"/>
        <v>4.1281195672999413E-2</v>
      </c>
      <c r="AKQ117" s="225">
        <f t="shared" si="473"/>
        <v>3.8551646028690802E-2</v>
      </c>
      <c r="AKR117" s="225">
        <f t="shared" si="473"/>
        <v>3.8245596076473057E-2</v>
      </c>
      <c r="AKS117" s="225">
        <f t="shared" si="473"/>
        <v>3.6503525300090253E-2</v>
      </c>
      <c r="AKT117" s="225">
        <f t="shared" si="473"/>
        <v>3.7063090501518875E-2</v>
      </c>
      <c r="AKU117" s="225">
        <f t="shared" si="473"/>
        <v>3.6378624682905869E-2</v>
      </c>
      <c r="AKV117" s="225">
        <f t="shared" si="473"/>
        <v>3.3298950598786618E-2</v>
      </c>
      <c r="AKW117" s="225">
        <f t="shared" si="473"/>
        <v>3.5338307368670996E-2</v>
      </c>
      <c r="AKX117" s="225">
        <f t="shared" si="473"/>
        <v>3.407054574125927E-2</v>
      </c>
      <c r="AKY117" s="225">
        <f t="shared" si="473"/>
        <v>3.4231503759731656E-2</v>
      </c>
      <c r="AKZ117" s="225">
        <f t="shared" si="473"/>
        <v>3.2129234464184725E-2</v>
      </c>
      <c r="ALA117" s="225">
        <f t="shared" si="473"/>
        <v>3.1618265490885984E-2</v>
      </c>
      <c r="ALB117" s="225">
        <f t="shared" si="473"/>
        <v>3.3041124673708656E-2</v>
      </c>
      <c r="ALC117" s="225">
        <f t="shared" si="473"/>
        <v>3.462049127200327E-2</v>
      </c>
      <c r="ALD117" s="225">
        <f t="shared" si="473"/>
        <v>3.2713948698734736E-2</v>
      </c>
      <c r="ALE117" s="225">
        <f t="shared" si="473"/>
        <v>3.1380333180786889E-2</v>
      </c>
      <c r="ALF117" s="225">
        <f t="shared" si="473"/>
        <v>3.2145314701520607E-2</v>
      </c>
      <c r="ALG117" s="225">
        <f t="shared" si="473"/>
        <v>3.2907819095826928E-2</v>
      </c>
      <c r="ALH117" s="225">
        <f t="shared" si="473"/>
        <v>2.9799146385977915E-2</v>
      </c>
      <c r="ALI117" s="225">
        <f t="shared" si="473"/>
        <v>2.9902419340710508E-2</v>
      </c>
      <c r="ALJ117" s="225">
        <f t="shared" si="473"/>
        <v>3.083169887954066E-2</v>
      </c>
      <c r="ALK117" s="225">
        <f t="shared" si="473"/>
        <v>2.7381976602694837E-2</v>
      </c>
      <c r="ALL117" s="225">
        <f t="shared" si="473"/>
        <v>2.9937056051258893E-2</v>
      </c>
      <c r="ALM117" s="225">
        <f t="shared" si="473"/>
        <v>3.1972480989470885E-2</v>
      </c>
      <c r="ALN117" s="225">
        <f t="shared" si="473"/>
        <v>3.5656059051581923E-2</v>
      </c>
      <c r="ALO117" s="225">
        <f t="shared" si="473"/>
        <v>3.4596009259133677E-2</v>
      </c>
      <c r="ALP117" s="225">
        <f t="shared" si="473"/>
        <v>3.5300488647536508E-2</v>
      </c>
      <c r="ALQ117" s="225">
        <f t="shared" si="473"/>
        <v>3.3603979912704744E-2</v>
      </c>
      <c r="ALR117" s="225">
        <f t="shared" si="473"/>
        <v>3.181558342684334E-2</v>
      </c>
      <c r="ALS117" s="225">
        <f t="shared" si="473"/>
        <v>3.1181790708874824E-2</v>
      </c>
      <c r="ALT117" s="225">
        <f t="shared" si="473"/>
        <v>2.9966429540771305E-2</v>
      </c>
      <c r="ALU117" s="225">
        <f t="shared" si="473"/>
        <v>2.8557523995752086E-2</v>
      </c>
      <c r="ALV117" s="225">
        <f t="shared" si="473"/>
        <v>2.8015066730126791E-2</v>
      </c>
      <c r="ALW117" s="225">
        <f t="shared" si="473"/>
        <v>2.8180835072294963E-2</v>
      </c>
      <c r="ALX117" s="225">
        <f t="shared" si="473"/>
        <v>2.862873928540037E-2</v>
      </c>
      <c r="ALY117" s="225">
        <f t="shared" si="473"/>
        <v>2.8891881010748879E-2</v>
      </c>
      <c r="ALZ117" s="225">
        <f t="shared" si="473"/>
        <v>2.7966856406702541E-2</v>
      </c>
      <c r="AMA117" s="225">
        <f t="shared" si="473"/>
        <v>2.9090669663553729E-2</v>
      </c>
      <c r="AMB117" s="225">
        <f t="shared" si="473"/>
        <v>2.8201121136052422E-2</v>
      </c>
      <c r="AMC117" s="225">
        <f t="shared" si="473"/>
        <v>3.0400383057275882E-2</v>
      </c>
      <c r="AMD117" s="225">
        <f t="shared" si="473"/>
        <v>2.8858790141689083E-2</v>
      </c>
      <c r="AME117" s="225">
        <f t="shared" si="473"/>
        <v>2.9306471829706034E-2</v>
      </c>
      <c r="AMF117" s="225">
        <f t="shared" si="473"/>
        <v>2.9239668483576051E-2</v>
      </c>
      <c r="AMG117" s="225">
        <f t="shared" si="473"/>
        <v>2.9545193444084076E-2</v>
      </c>
      <c r="AMH117" s="225">
        <f t="shared" si="473"/>
        <v>2.7872763350179665E-2</v>
      </c>
      <c r="AMI117" s="225">
        <f t="shared" si="473"/>
        <v>2.7478113089425771E-2</v>
      </c>
      <c r="AMJ117" s="225">
        <f t="shared" si="473"/>
        <v>2.8244648947423217E-2</v>
      </c>
      <c r="AMK117" s="225">
        <f t="shared" si="473"/>
        <v>2.8257327260534596E-2</v>
      </c>
      <c r="AML117" s="225">
        <f t="shared" si="473"/>
        <v>2.8967967654712028E-2</v>
      </c>
      <c r="AMM117" s="225">
        <f t="shared" si="473"/>
        <v>2.6163670569802431E-2</v>
      </c>
      <c r="AMN117" s="225">
        <f t="shared" si="473"/>
        <v>2.8613374950568812E-2</v>
      </c>
      <c r="AMO117" s="225">
        <f t="shared" si="473"/>
        <v>2.8075427620722106E-2</v>
      </c>
      <c r="AMP117" s="225">
        <f t="shared" si="473"/>
        <v>2.8977703150658889E-2</v>
      </c>
      <c r="AMQ117" s="225">
        <f t="shared" si="473"/>
        <v>2.7621064009689156E-2</v>
      </c>
      <c r="AMR117" s="225">
        <f t="shared" si="473"/>
        <v>2.7038901003235041E-2</v>
      </c>
      <c r="AMS117" s="225">
        <f t="shared" si="473"/>
        <v>2.715688175947208E-2</v>
      </c>
      <c r="AMT117" s="225">
        <f t="shared" ref="AMT117:APE117" si="474">AMT94/AMT92</f>
        <v>2.7859089975381755E-2</v>
      </c>
      <c r="AMU117" s="225">
        <f t="shared" si="474"/>
        <v>2.8655582771741388E-2</v>
      </c>
      <c r="AMV117" s="225">
        <f t="shared" si="474"/>
        <v>2.539781670086232E-2</v>
      </c>
      <c r="AMW117" s="225">
        <f t="shared" si="474"/>
        <v>2.7616790511244594E-2</v>
      </c>
      <c r="AMX117" s="225">
        <f t="shared" si="474"/>
        <v>2.7710952950979525E-2</v>
      </c>
      <c r="AMY117" s="225">
        <f t="shared" si="474"/>
        <v>2.8714397603847336E-2</v>
      </c>
      <c r="AMZ117" s="225">
        <f t="shared" si="474"/>
        <v>2.5613242926859521E-2</v>
      </c>
      <c r="ANA117" s="225">
        <f t="shared" si="474"/>
        <v>2.4964468578023341E-2</v>
      </c>
      <c r="ANB117" s="225">
        <f t="shared" si="474"/>
        <v>2.578229294824665E-2</v>
      </c>
      <c r="ANC117" s="225">
        <f t="shared" si="474"/>
        <v>2.7568419245805362E-2</v>
      </c>
      <c r="AND117" s="225">
        <f t="shared" si="474"/>
        <v>2.7149560467978621E-2</v>
      </c>
      <c r="ANE117" s="225">
        <f t="shared" si="474"/>
        <v>2.5881465436973606E-2</v>
      </c>
      <c r="ANF117" s="225">
        <f t="shared" si="474"/>
        <v>2.7286189561535001E-2</v>
      </c>
      <c r="ANG117" s="225">
        <f t="shared" si="474"/>
        <v>2.8614085357017274E-2</v>
      </c>
      <c r="ANH117" s="225">
        <f t="shared" si="474"/>
        <v>2.6405109605018094E-2</v>
      </c>
      <c r="ANI117" s="225">
        <f t="shared" si="474"/>
        <v>2.609250831675072E-2</v>
      </c>
      <c r="ANJ117" s="225">
        <f t="shared" si="474"/>
        <v>2.7910425756428731E-2</v>
      </c>
      <c r="ANK117" s="225">
        <f t="shared" si="474"/>
        <v>2.5871485162368413E-2</v>
      </c>
      <c r="ANL117" s="225">
        <f t="shared" si="474"/>
        <v>2.5469420301829679E-2</v>
      </c>
      <c r="ANM117" s="225">
        <f t="shared" si="474"/>
        <v>2.9744519456733641E-2</v>
      </c>
      <c r="ANN117" s="225">
        <f t="shared" si="474"/>
        <v>3.393595438648319E-2</v>
      </c>
      <c r="ANO117" s="225">
        <f t="shared" si="474"/>
        <v>3.3278337162148945E-2</v>
      </c>
      <c r="ANP117" s="225">
        <f t="shared" si="474"/>
        <v>3.3253751903324469E-2</v>
      </c>
      <c r="ANQ117" s="225">
        <f t="shared" si="474"/>
        <v>3.2448737141962183E-2</v>
      </c>
      <c r="ANR117" s="225">
        <f t="shared" si="474"/>
        <v>3.0990982315433242E-2</v>
      </c>
      <c r="ANS117" s="225">
        <f t="shared" si="474"/>
        <v>3.0361505467217623E-2</v>
      </c>
      <c r="ANT117" s="225">
        <f t="shared" si="474"/>
        <v>2.86449366489573E-2</v>
      </c>
      <c r="ANU117" s="225">
        <f t="shared" si="474"/>
        <v>2.897696425640443E-2</v>
      </c>
      <c r="ANV117" s="225">
        <f t="shared" si="474"/>
        <v>2.7933070706030034E-2</v>
      </c>
      <c r="ANW117" s="225">
        <f t="shared" si="474"/>
        <v>2.8518116932814419E-2</v>
      </c>
      <c r="ANX117" s="225">
        <f t="shared" si="474"/>
        <v>2.8332878606875129E-2</v>
      </c>
      <c r="ANY117" s="225">
        <f t="shared" si="474"/>
        <v>2.8631932386623479E-2</v>
      </c>
      <c r="ANZ117" s="225">
        <f t="shared" si="474"/>
        <v>2.6557273910133482E-2</v>
      </c>
      <c r="AOA117" s="225">
        <f t="shared" si="474"/>
        <v>2.6792150304815833E-2</v>
      </c>
      <c r="AOB117" s="225">
        <f t="shared" si="474"/>
        <v>2.5208133764108291E-2</v>
      </c>
      <c r="AOC117" s="225">
        <f t="shared" si="474"/>
        <v>2.7542813787362549E-2</v>
      </c>
      <c r="AOD117" s="225">
        <f t="shared" si="474"/>
        <v>2.6766271225199343E-2</v>
      </c>
      <c r="AOE117" s="225">
        <f t="shared" si="474"/>
        <v>2.6270091572427375E-2</v>
      </c>
      <c r="AOF117" s="225">
        <f t="shared" si="474"/>
        <v>2.5624422996861188E-2</v>
      </c>
      <c r="AOG117" s="225">
        <f t="shared" si="474"/>
        <v>2.5484087306826518E-2</v>
      </c>
      <c r="AOH117" s="225">
        <f t="shared" si="474"/>
        <v>2.4038241380022619E-2</v>
      </c>
      <c r="AOI117" s="225">
        <f t="shared" si="474"/>
        <v>2.4136587308975423E-2</v>
      </c>
      <c r="AOJ117" s="225">
        <f t="shared" si="474"/>
        <v>2.4868981657858245E-2</v>
      </c>
      <c r="AOK117" s="225">
        <f t="shared" si="474"/>
        <v>2.458735556959005E-2</v>
      </c>
      <c r="AOL117" s="225">
        <f t="shared" si="474"/>
        <v>2.5390518000942022E-2</v>
      </c>
      <c r="AOM117" s="225">
        <f t="shared" si="474"/>
        <v>2.2571127896514966E-2</v>
      </c>
      <c r="AON117" s="225">
        <f t="shared" si="474"/>
        <v>2.5267239479138906E-2</v>
      </c>
      <c r="AOO117" s="225">
        <f t="shared" si="474"/>
        <v>2.6149648822534833E-2</v>
      </c>
      <c r="AOP117" s="225">
        <f t="shared" si="474"/>
        <v>2.7776470019591264E-2</v>
      </c>
      <c r="AOQ117" s="225">
        <f t="shared" si="474"/>
        <v>2.8175054334540022E-2</v>
      </c>
      <c r="AOR117" s="225">
        <f t="shared" si="474"/>
        <v>2.4944866776646001E-2</v>
      </c>
      <c r="AOS117" s="225">
        <f t="shared" si="474"/>
        <v>2.4331846271381498E-2</v>
      </c>
      <c r="AOT117" s="225">
        <f t="shared" si="474"/>
        <v>2.3334441812433035E-2</v>
      </c>
      <c r="AOU117" s="225">
        <f t="shared" si="474"/>
        <v>2.3258864700245806E-2</v>
      </c>
      <c r="AOV117" s="225">
        <f t="shared" si="474"/>
        <v>2.1078339761991565E-2</v>
      </c>
      <c r="AOW117" s="225">
        <f t="shared" si="474"/>
        <v>2.2075174359653227E-2</v>
      </c>
      <c r="AOX117" s="225">
        <f t="shared" si="474"/>
        <v>2.1808919704932261E-2</v>
      </c>
      <c r="AOY117" s="225">
        <f t="shared" si="474"/>
        <v>2.2603161136776698E-2</v>
      </c>
      <c r="AOZ117" s="225">
        <f t="shared" si="474"/>
        <v>2.0704513320978085E-2</v>
      </c>
      <c r="APA117" s="225">
        <f t="shared" si="474"/>
        <v>2.0679586298515597E-2</v>
      </c>
      <c r="APB117" s="225">
        <f t="shared" si="474"/>
        <v>2.0856148636455536E-2</v>
      </c>
      <c r="APC117" s="225">
        <f t="shared" si="474"/>
        <v>2.2425984466093622E-2</v>
      </c>
      <c r="APD117" s="225">
        <f t="shared" si="474"/>
        <v>2.3017628613900526E-2</v>
      </c>
      <c r="APE117" s="225">
        <f t="shared" si="474"/>
        <v>2.1561722230438941E-2</v>
      </c>
      <c r="APF117" s="225">
        <f t="shared" ref="APF117:ARQ117" si="475">APF94/APF92</f>
        <v>2.1993475039372337E-2</v>
      </c>
      <c r="APG117" s="225">
        <f t="shared" si="475"/>
        <v>2.2814946574615316E-2</v>
      </c>
      <c r="APH117" s="225">
        <f t="shared" si="475"/>
        <v>2.1376484202402943E-2</v>
      </c>
      <c r="API117" s="225">
        <f t="shared" si="475"/>
        <v>2.0908819757431907E-2</v>
      </c>
      <c r="APJ117" s="225">
        <f t="shared" si="475"/>
        <v>2.1563211711566475E-2</v>
      </c>
      <c r="APK117" s="225">
        <f t="shared" si="475"/>
        <v>2.1126466668133212E-2</v>
      </c>
      <c r="APL117" s="225">
        <f t="shared" si="475"/>
        <v>2.0025316686246117E-2</v>
      </c>
      <c r="APM117" s="225">
        <f t="shared" si="475"/>
        <v>2.3993723811424113E-2</v>
      </c>
      <c r="APN117" s="225">
        <f t="shared" si="475"/>
        <v>2.7697606105957229E-2</v>
      </c>
      <c r="APO117" s="225">
        <f t="shared" si="475"/>
        <v>2.9396154910930089E-2</v>
      </c>
      <c r="APP117" s="225">
        <f t="shared" si="475"/>
        <v>3.0366714131275969E-2</v>
      </c>
      <c r="APQ117" s="225">
        <f t="shared" si="475"/>
        <v>3.1323712367159605E-2</v>
      </c>
      <c r="APR117" s="225">
        <f t="shared" si="475"/>
        <v>3.0629992668487309E-2</v>
      </c>
      <c r="APS117" s="225">
        <f t="shared" si="475"/>
        <v>3.0228489049580039E-2</v>
      </c>
      <c r="APT117" s="225">
        <f t="shared" si="475"/>
        <v>3.0623635839695906E-2</v>
      </c>
      <c r="APU117" s="225">
        <f t="shared" si="475"/>
        <v>3.1207155676356509E-2</v>
      </c>
      <c r="APV117" s="225">
        <f t="shared" si="475"/>
        <v>3.0420653401554459E-2</v>
      </c>
      <c r="APW117" s="225">
        <f t="shared" si="475"/>
        <v>3.1028356752338698E-2</v>
      </c>
      <c r="APX117" s="225">
        <f t="shared" si="475"/>
        <v>3.0796356668862861E-2</v>
      </c>
      <c r="APY117" s="225">
        <f t="shared" si="475"/>
        <v>3.1752348347770243E-2</v>
      </c>
      <c r="APZ117" s="225">
        <f t="shared" si="475"/>
        <v>3.1353000514314E-2</v>
      </c>
      <c r="AQA117" s="225">
        <f t="shared" si="475"/>
        <v>3.0327981633591152E-2</v>
      </c>
      <c r="AQB117" s="225">
        <f t="shared" si="475"/>
        <v>3.0255718652555288E-2</v>
      </c>
      <c r="AQC117" s="225">
        <f t="shared" si="475"/>
        <v>3.0658730717530124E-2</v>
      </c>
      <c r="AQD117" s="225">
        <f t="shared" si="475"/>
        <v>3.0446332144347728E-2</v>
      </c>
      <c r="AQE117" s="225">
        <f t="shared" si="475"/>
        <v>2.8925512586428673E-2</v>
      </c>
      <c r="AQF117" s="225">
        <f t="shared" si="475"/>
        <v>2.8899823645329659E-2</v>
      </c>
      <c r="AQG117" s="225">
        <f t="shared" si="475"/>
        <v>2.8139041266306227E-2</v>
      </c>
      <c r="AQH117" s="225">
        <f t="shared" si="475"/>
        <v>2.7610374886228192E-2</v>
      </c>
      <c r="AQI117" s="225">
        <f t="shared" si="475"/>
        <v>2.5638271197601269E-2</v>
      </c>
      <c r="AQJ117" s="225">
        <f t="shared" si="475"/>
        <v>2.6012177245954178E-2</v>
      </c>
      <c r="AQK117" s="225">
        <f t="shared" si="475"/>
        <v>2.4014908820901695E-2</v>
      </c>
      <c r="AQL117" s="225">
        <f t="shared" si="475"/>
        <v>2.4003333884347396E-2</v>
      </c>
      <c r="AQM117" s="225">
        <f t="shared" si="475"/>
        <v>2.2867778770787533E-2</v>
      </c>
      <c r="AQN117" s="225">
        <f t="shared" si="475"/>
        <v>2.3434915939016712E-2</v>
      </c>
      <c r="AQO117" s="225">
        <f t="shared" si="475"/>
        <v>2.4477956844721822E-2</v>
      </c>
      <c r="AQP117" s="225">
        <f t="shared" si="475"/>
        <v>2.5146082767495054E-2</v>
      </c>
      <c r="AQQ117" s="225">
        <f t="shared" si="475"/>
        <v>2.6043088936988895E-2</v>
      </c>
      <c r="AQR117" s="225">
        <f t="shared" si="475"/>
        <v>2.4791769237402825E-2</v>
      </c>
      <c r="AQS117" s="225">
        <f t="shared" si="475"/>
        <v>2.4757441447600847E-2</v>
      </c>
      <c r="AQT117" s="225">
        <f t="shared" si="475"/>
        <v>2.409326004969934E-2</v>
      </c>
      <c r="AQU117" s="225">
        <f t="shared" si="475"/>
        <v>2.4212347359247374E-2</v>
      </c>
      <c r="AQV117" s="225">
        <f t="shared" si="475"/>
        <v>2.288676318854144E-2</v>
      </c>
      <c r="AQW117" s="225">
        <f t="shared" si="475"/>
        <v>2.1063294492649761E-2</v>
      </c>
      <c r="AQX117" s="225">
        <f t="shared" si="475"/>
        <v>2.1915073508040867E-2</v>
      </c>
      <c r="AQY117" s="225">
        <f t="shared" si="475"/>
        <v>2.2582334166017393E-2</v>
      </c>
      <c r="AQZ117" s="225">
        <f t="shared" si="475"/>
        <v>2.2040170612476401E-2</v>
      </c>
      <c r="ARA117" s="225">
        <f t="shared" si="475"/>
        <v>2.1087595456844816E-2</v>
      </c>
      <c r="ARB117" s="225">
        <f t="shared" si="475"/>
        <v>2.0485288302997211E-2</v>
      </c>
      <c r="ARC117" s="225">
        <f t="shared" si="475"/>
        <v>2.0942279075545404E-2</v>
      </c>
      <c r="ARD117" s="225">
        <f t="shared" si="475"/>
        <v>2.2031692983002133E-2</v>
      </c>
      <c r="ARE117" s="225">
        <f t="shared" si="475"/>
        <v>2.069567616360735E-2</v>
      </c>
      <c r="ARF117" s="225">
        <f t="shared" si="475"/>
        <v>2.0090807109018057E-2</v>
      </c>
      <c r="ARG117" s="225">
        <f t="shared" si="475"/>
        <v>2.1040678743109258E-2</v>
      </c>
      <c r="ARH117" s="225">
        <f t="shared" si="475"/>
        <v>2.0242494710904065E-2</v>
      </c>
      <c r="ARI117" s="225">
        <f t="shared" si="475"/>
        <v>2.002662607965729E-2</v>
      </c>
      <c r="ARJ117" s="225">
        <f t="shared" si="475"/>
        <v>2.0223393542707642E-2</v>
      </c>
      <c r="ARK117" s="225">
        <f t="shared" si="475"/>
        <v>1.8509065667250971E-2</v>
      </c>
      <c r="ARL117" s="225">
        <f t="shared" si="475"/>
        <v>1.6106478012317897E-2</v>
      </c>
      <c r="ARM117" s="225">
        <f t="shared" si="475"/>
        <v>1.9885669763572238E-2</v>
      </c>
      <c r="ARN117" s="225">
        <f t="shared" si="475"/>
        <v>2.2481044111528334E-2</v>
      </c>
      <c r="ARO117" s="225">
        <f t="shared" si="475"/>
        <v>2.4542434108482183E-2</v>
      </c>
      <c r="ARP117" s="225">
        <f t="shared" si="475"/>
        <v>2.5329665140077944E-2</v>
      </c>
      <c r="ARQ117" s="225">
        <f t="shared" si="475"/>
        <v>2.498510331883444E-2</v>
      </c>
      <c r="ARR117" s="225">
        <f t="shared" ref="ARR117:AUC117" si="476">ARR94/ARR92</f>
        <v>2.3488018868361504E-2</v>
      </c>
      <c r="ARS117" s="225">
        <f t="shared" si="476"/>
        <v>2.2581474308102617E-2</v>
      </c>
      <c r="ART117" s="225">
        <f t="shared" si="476"/>
        <v>2.2821039612122559E-2</v>
      </c>
      <c r="ARU117" s="225">
        <f t="shared" si="476"/>
        <v>2.1850609050342019E-2</v>
      </c>
      <c r="ARV117" s="225">
        <f t="shared" si="476"/>
        <v>2.1562038380517349E-2</v>
      </c>
      <c r="ARW117" s="225">
        <f t="shared" si="476"/>
        <v>2.1446407179476809E-2</v>
      </c>
      <c r="ARX117" s="225">
        <f t="shared" si="476"/>
        <v>2.1276478257682387E-2</v>
      </c>
      <c r="ARY117" s="225">
        <f t="shared" si="476"/>
        <v>2.1952661415267031E-2</v>
      </c>
      <c r="ARZ117" s="225">
        <f t="shared" si="476"/>
        <v>2.3098834579723955E-2</v>
      </c>
      <c r="ASA117" s="225">
        <f t="shared" si="476"/>
        <v>2.2196703178466899E-2</v>
      </c>
      <c r="ASB117" s="225">
        <f t="shared" si="476"/>
        <v>2.2283591454608835E-2</v>
      </c>
      <c r="ASC117" s="225">
        <f t="shared" si="476"/>
        <v>2.2649653017578902E-2</v>
      </c>
      <c r="ASD117" s="225">
        <f t="shared" si="476"/>
        <v>2.3232834972995494E-2</v>
      </c>
      <c r="ASE117" s="225">
        <f t="shared" si="476"/>
        <v>2.2483431463772369E-2</v>
      </c>
      <c r="ASF117" s="225">
        <f t="shared" si="476"/>
        <v>2.3082832923704062E-2</v>
      </c>
      <c r="ASG117" s="225">
        <f t="shared" si="476"/>
        <v>2.3088400896180167E-2</v>
      </c>
      <c r="ASH117" s="225">
        <f t="shared" si="476"/>
        <v>2.3826603503236825E-2</v>
      </c>
      <c r="ASI117" s="225">
        <f t="shared" si="476"/>
        <v>2.1897282117646528E-2</v>
      </c>
      <c r="ASJ117" s="225">
        <f t="shared" si="476"/>
        <v>2.4584519386950998E-2</v>
      </c>
      <c r="ASK117" s="225">
        <f t="shared" si="476"/>
        <v>2.4686824220868729E-2</v>
      </c>
      <c r="ASL117" s="225">
        <f t="shared" si="476"/>
        <v>2.5849222766322358E-2</v>
      </c>
      <c r="ASM117" s="225">
        <f t="shared" si="476"/>
        <v>2.4991755679058768E-2</v>
      </c>
      <c r="ASN117" s="225">
        <f t="shared" si="476"/>
        <v>2.2326861306191464E-2</v>
      </c>
      <c r="ASO117" s="225">
        <f t="shared" si="476"/>
        <v>2.4440679204175711E-2</v>
      </c>
      <c r="ASP117" s="225">
        <f t="shared" si="476"/>
        <v>2.5534933510116598E-2</v>
      </c>
      <c r="ASQ117" s="225">
        <f t="shared" si="476"/>
        <v>2.6018426741203245E-2</v>
      </c>
      <c r="ASR117" s="225">
        <f t="shared" si="476"/>
        <v>2.5106143693016725E-2</v>
      </c>
      <c r="ASS117" s="225">
        <f t="shared" si="476"/>
        <v>2.4721031245982569E-2</v>
      </c>
      <c r="AST117" s="225">
        <f t="shared" si="476"/>
        <v>2.4298557365613704E-2</v>
      </c>
      <c r="ASU117" s="225">
        <f t="shared" si="476"/>
        <v>2.4879272717958145E-2</v>
      </c>
      <c r="ASV117" s="225">
        <f t="shared" si="476"/>
        <v>2.3628460829066774E-2</v>
      </c>
      <c r="ASW117" s="225">
        <f t="shared" si="476"/>
        <v>2.1928728560113898E-2</v>
      </c>
      <c r="ASX117" s="225">
        <f t="shared" si="476"/>
        <v>2.2829829477383969E-2</v>
      </c>
      <c r="ASY117" s="225">
        <f t="shared" si="476"/>
        <v>2.4048730618052284E-2</v>
      </c>
      <c r="ASZ117" s="225">
        <f t="shared" si="476"/>
        <v>2.4746141935083909E-2</v>
      </c>
      <c r="ATA117" s="225">
        <f t="shared" si="476"/>
        <v>2.3580996417802619E-2</v>
      </c>
      <c r="ATB117" s="225">
        <f t="shared" si="476"/>
        <v>2.2996563412476613E-2</v>
      </c>
      <c r="ATC117" s="225">
        <f t="shared" si="476"/>
        <v>2.3678211375386636E-2</v>
      </c>
      <c r="ATD117" s="225">
        <f t="shared" si="476"/>
        <v>2.4723915144564713E-2</v>
      </c>
      <c r="ATE117" s="225">
        <f t="shared" si="476"/>
        <v>2.4243220049086727E-2</v>
      </c>
      <c r="ATF117" s="225">
        <f t="shared" si="476"/>
        <v>2.3960145141440244E-2</v>
      </c>
      <c r="ATG117" s="225">
        <f t="shared" si="476"/>
        <v>2.5205740585504257E-2</v>
      </c>
      <c r="ATH117" s="225">
        <f t="shared" si="476"/>
        <v>2.5018651331945738E-2</v>
      </c>
      <c r="ATI117" s="225">
        <f t="shared" si="476"/>
        <v>2.5094666441155426E-2</v>
      </c>
      <c r="ATJ117" s="225">
        <f t="shared" si="476"/>
        <v>2.4447669067017348E-2</v>
      </c>
      <c r="ATK117" s="225">
        <f t="shared" si="476"/>
        <v>2.4232484528365655E-2</v>
      </c>
      <c r="ATL117" s="225">
        <f t="shared" si="476"/>
        <v>2.2137062514003332E-2</v>
      </c>
      <c r="ATM117" s="225">
        <f t="shared" si="476"/>
        <v>2.5717222433543057E-2</v>
      </c>
      <c r="ATN117" s="225">
        <f t="shared" si="476"/>
        <v>2.8257844738832871E-2</v>
      </c>
      <c r="ATO117" s="225">
        <f t="shared" si="476"/>
        <v>3.1519844881663817E-2</v>
      </c>
      <c r="ATP117" s="225">
        <f t="shared" si="476"/>
        <v>3.314151055659624E-2</v>
      </c>
      <c r="ATQ117" s="225">
        <f t="shared" si="476"/>
        <v>3.4492054203678013E-2</v>
      </c>
      <c r="ATR117" s="225">
        <f t="shared" si="476"/>
        <v>3.3680814445055073E-2</v>
      </c>
      <c r="ATS117" s="225">
        <f t="shared" si="476"/>
        <v>3.4326475020517042E-2</v>
      </c>
      <c r="ATT117" s="225">
        <f t="shared" si="476"/>
        <v>3.3930396544206029E-2</v>
      </c>
      <c r="ATU117" s="225">
        <f t="shared" si="476"/>
        <v>3.4310066605600341E-2</v>
      </c>
      <c r="ATV117" s="225">
        <f t="shared" si="476"/>
        <v>3.5309471716931204E-2</v>
      </c>
      <c r="ATW117" s="225">
        <f t="shared" si="476"/>
        <v>3.666800916214287E-2</v>
      </c>
      <c r="ATX117" s="225">
        <f t="shared" si="476"/>
        <v>3.645919467388746E-2</v>
      </c>
      <c r="ATY117" s="225">
        <f t="shared" si="476"/>
        <v>3.7000271243797997E-2</v>
      </c>
      <c r="ATZ117" s="225">
        <f t="shared" si="476"/>
        <v>3.6703646575414882E-2</v>
      </c>
      <c r="AUA117" s="225">
        <f t="shared" si="476"/>
        <v>3.4485945032571935E-2</v>
      </c>
      <c r="AUB117" s="225">
        <f t="shared" si="476"/>
        <v>3.4576150047316602E-2</v>
      </c>
      <c r="AUC117" s="225">
        <f t="shared" si="476"/>
        <v>3.1482803530541545E-2</v>
      </c>
      <c r="AUD117" s="225">
        <f t="shared" ref="AUD117:AWO117" si="477">AUD94/AUD92</f>
        <v>3.1519285217975784E-2</v>
      </c>
      <c r="AUE117" s="225">
        <f t="shared" si="477"/>
        <v>3.0330677026581505E-2</v>
      </c>
      <c r="AUF117" s="225">
        <f t="shared" si="477"/>
        <v>2.9854003597551786E-2</v>
      </c>
      <c r="AUG117" s="225">
        <f t="shared" si="477"/>
        <v>2.8842027854039193E-2</v>
      </c>
      <c r="AUH117" s="225">
        <f t="shared" si="477"/>
        <v>2.8822757427019091E-2</v>
      </c>
      <c r="AUI117" s="225">
        <f t="shared" si="477"/>
        <v>2.7189355934542192E-2</v>
      </c>
      <c r="AUJ117" s="225">
        <f t="shared" si="477"/>
        <v>2.7890518582461065E-2</v>
      </c>
      <c r="AUK117" s="225">
        <f t="shared" si="477"/>
        <v>2.7812195228268721E-2</v>
      </c>
      <c r="AUL117" s="225">
        <f t="shared" si="477"/>
        <v>2.8765323876710335E-2</v>
      </c>
      <c r="AUM117" s="225">
        <f t="shared" si="477"/>
        <v>2.8483982537538925E-2</v>
      </c>
      <c r="AUN117" s="225">
        <f t="shared" si="477"/>
        <v>2.6176368433151243E-2</v>
      </c>
      <c r="AUO117" s="225">
        <f t="shared" si="477"/>
        <v>2.7863036023377141E-2</v>
      </c>
      <c r="AUP117" s="225">
        <f t="shared" si="477"/>
        <v>2.8356718020955983E-2</v>
      </c>
      <c r="AUQ117" s="225">
        <f t="shared" si="477"/>
        <v>2.9449528193290261E-2</v>
      </c>
      <c r="AUR117" s="225">
        <f t="shared" si="477"/>
        <v>2.7780732250932548E-2</v>
      </c>
      <c r="AUS117" s="225">
        <f t="shared" si="477"/>
        <v>2.7655823267159176E-2</v>
      </c>
      <c r="AUT117" s="225">
        <f t="shared" si="477"/>
        <v>2.7261808153918751E-2</v>
      </c>
      <c r="AUU117" s="225">
        <f t="shared" si="477"/>
        <v>2.785536766400093E-2</v>
      </c>
      <c r="AUV117" s="225">
        <f t="shared" si="477"/>
        <v>2.7043738456844702E-2</v>
      </c>
      <c r="AUW117" s="225">
        <f t="shared" si="477"/>
        <v>2.4989482676910292E-2</v>
      </c>
      <c r="AUX117" s="225">
        <f t="shared" si="477"/>
        <v>2.6212335726428695E-2</v>
      </c>
      <c r="AUY117" s="225">
        <f t="shared" si="477"/>
        <v>2.6566573613420349E-2</v>
      </c>
      <c r="AUZ117" s="225">
        <f t="shared" si="477"/>
        <v>2.6337463463509226E-2</v>
      </c>
      <c r="AVA117" s="225">
        <f t="shared" si="477"/>
        <v>2.5029926805016204E-2</v>
      </c>
      <c r="AVB117" s="225">
        <f t="shared" si="477"/>
        <v>2.4681848579134427E-2</v>
      </c>
      <c r="AVC117" s="225">
        <f t="shared" si="477"/>
        <v>2.495055043429097E-2</v>
      </c>
      <c r="AVD117" s="225">
        <f t="shared" si="477"/>
        <v>2.5370369824621378E-2</v>
      </c>
      <c r="AVE117" s="225">
        <f t="shared" si="477"/>
        <v>2.4565640208330443E-2</v>
      </c>
      <c r="AVF117" s="225">
        <f t="shared" si="477"/>
        <v>2.354923219895854E-2</v>
      </c>
      <c r="AVG117" s="225">
        <f t="shared" si="477"/>
        <v>2.4146633006836116E-2</v>
      </c>
      <c r="AVH117" s="225">
        <f t="shared" si="477"/>
        <v>2.384923185725309E-2</v>
      </c>
      <c r="AVI117" s="225">
        <f t="shared" si="477"/>
        <v>2.3405534728258039E-2</v>
      </c>
      <c r="AVJ117" s="225">
        <f t="shared" si="477"/>
        <v>2.2535807075246026E-2</v>
      </c>
      <c r="AVK117" s="225">
        <f t="shared" si="477"/>
        <v>2.1825433408590496E-2</v>
      </c>
      <c r="AVL117" s="225">
        <f t="shared" si="477"/>
        <v>1.9651690118057355E-2</v>
      </c>
      <c r="AVM117" s="225">
        <f t="shared" si="477"/>
        <v>2.0982572147153863E-2</v>
      </c>
      <c r="AVN117" s="225">
        <f t="shared" si="477"/>
        <v>2.3302118657250414E-2</v>
      </c>
      <c r="AVO117" s="225">
        <f t="shared" si="477"/>
        <v>2.6794076632629543E-2</v>
      </c>
      <c r="AVP117" s="225">
        <f t="shared" si="477"/>
        <v>2.7708698105200217E-2</v>
      </c>
      <c r="AVQ117" s="225">
        <f t="shared" si="477"/>
        <v>2.8723559111649595E-2</v>
      </c>
      <c r="AVR117" s="225">
        <f t="shared" si="477"/>
        <v>2.8064694520943886E-2</v>
      </c>
      <c r="AVS117" s="225">
        <f t="shared" si="477"/>
        <v>2.8049857781859065E-2</v>
      </c>
      <c r="AVT117" s="225">
        <f t="shared" si="477"/>
        <v>2.7681161961636565E-2</v>
      </c>
      <c r="AVU117" s="225">
        <f t="shared" si="477"/>
        <v>2.8239826125640896E-2</v>
      </c>
      <c r="AVV117" s="225">
        <f t="shared" si="477"/>
        <v>2.7130158254965998E-2</v>
      </c>
      <c r="AVW117" s="225">
        <f t="shared" si="477"/>
        <v>2.6213601303877985E-2</v>
      </c>
      <c r="AVX117" s="225">
        <f t="shared" si="477"/>
        <v>2.5092660359056791E-2</v>
      </c>
      <c r="AVY117" s="225">
        <f t="shared" si="477"/>
        <v>2.5334134261897394E-2</v>
      </c>
      <c r="AVZ117" s="225">
        <f t="shared" si="477"/>
        <v>2.5052832969361845E-2</v>
      </c>
      <c r="AWA117" s="225">
        <f t="shared" si="477"/>
        <v>2.2248615113429803E-2</v>
      </c>
      <c r="AWB117" s="225">
        <f t="shared" si="477"/>
        <v>2.2876057812319116E-2</v>
      </c>
      <c r="AWC117" s="225">
        <f t="shared" si="477"/>
        <v>2.2911610420009314E-2</v>
      </c>
      <c r="AWD117" s="225">
        <f t="shared" si="477"/>
        <v>2.2872622909061658E-2</v>
      </c>
      <c r="AWE117" s="225">
        <f t="shared" si="477"/>
        <v>2.1643869726656429E-2</v>
      </c>
      <c r="AWF117" s="225">
        <f t="shared" si="477"/>
        <v>2.1402963753583467E-2</v>
      </c>
      <c r="AWG117" s="225">
        <f t="shared" si="477"/>
        <v>2.1523314857804322E-2</v>
      </c>
      <c r="AWH117" s="225">
        <f t="shared" si="477"/>
        <v>2.2521420896425382E-2</v>
      </c>
      <c r="AWI117" s="225">
        <f t="shared" si="477"/>
        <v>2.0486725117207102E-2</v>
      </c>
      <c r="AWJ117" s="225">
        <f t="shared" si="477"/>
        <v>2.0544190037457111E-2</v>
      </c>
      <c r="AWK117" s="225">
        <f t="shared" si="477"/>
        <v>2.1759104780433768E-2</v>
      </c>
      <c r="AWL117" s="225">
        <f t="shared" si="477"/>
        <v>2.1368492865755932E-2</v>
      </c>
      <c r="AWM117" s="225">
        <f t="shared" si="477"/>
        <v>2.1429742293810838E-2</v>
      </c>
      <c r="AWN117" s="225">
        <f t="shared" si="477"/>
        <v>1.8549729821208498E-2</v>
      </c>
      <c r="AWO117" s="225">
        <f t="shared" si="477"/>
        <v>2.0366002251464517E-2</v>
      </c>
      <c r="AWP117" s="225">
        <f t="shared" ref="AWP117:AZA117" si="478">AWP94/AWP92</f>
        <v>2.0498968505970057E-2</v>
      </c>
      <c r="AWQ117" s="225">
        <f t="shared" si="478"/>
        <v>2.1397261433849939E-2</v>
      </c>
      <c r="AWR117" s="225">
        <f t="shared" si="478"/>
        <v>2.0016646509991541E-2</v>
      </c>
      <c r="AWS117" s="225">
        <f t="shared" si="478"/>
        <v>2.0018786455988778E-2</v>
      </c>
      <c r="AWT117" s="225">
        <f t="shared" si="478"/>
        <v>1.9408802430020324E-2</v>
      </c>
      <c r="AWU117" s="225">
        <f t="shared" si="478"/>
        <v>1.9503868099949421E-2</v>
      </c>
      <c r="AWV117" s="225">
        <f t="shared" si="478"/>
        <v>1.9074019533482946E-2</v>
      </c>
      <c r="AWW117" s="225">
        <f t="shared" si="478"/>
        <v>1.7009133385314418E-2</v>
      </c>
      <c r="AWX117" s="225">
        <f t="shared" si="478"/>
        <v>1.7411594251278958E-2</v>
      </c>
      <c r="AWY117" s="225">
        <f t="shared" si="478"/>
        <v>1.7914784873167045E-2</v>
      </c>
      <c r="AWZ117" s="225">
        <f t="shared" si="478"/>
        <v>1.8225236151425465E-2</v>
      </c>
      <c r="AXA117" s="225">
        <f t="shared" si="478"/>
        <v>1.745065064323691E-2</v>
      </c>
      <c r="AXB117" s="225">
        <f t="shared" si="478"/>
        <v>1.6913628952562806E-2</v>
      </c>
      <c r="AXC117" s="225">
        <f t="shared" si="478"/>
        <v>1.7666538094039157E-2</v>
      </c>
      <c r="AXD117" s="225">
        <f t="shared" si="478"/>
        <v>1.8402951519524643E-2</v>
      </c>
      <c r="AXE117" s="225">
        <f t="shared" si="478"/>
        <v>1.8100352390962669E-2</v>
      </c>
      <c r="AXF117" s="225">
        <f t="shared" si="478"/>
        <v>1.7406484910936652E-2</v>
      </c>
      <c r="AXG117" s="225">
        <f t="shared" si="478"/>
        <v>1.8617921114957227E-2</v>
      </c>
      <c r="AXH117" s="225">
        <f t="shared" si="478"/>
        <v>1.7743156455799526E-2</v>
      </c>
      <c r="AXI117" s="225">
        <f t="shared" si="478"/>
        <v>1.717110069375281E-2</v>
      </c>
      <c r="AXJ117" s="225">
        <f t="shared" si="478"/>
        <v>1.5612537026124407E-2</v>
      </c>
      <c r="AXK117" s="225">
        <f t="shared" si="478"/>
        <v>1.6114028304258669E-2</v>
      </c>
      <c r="AXL117" s="225">
        <f t="shared" si="478"/>
        <v>1.3447095620995796E-2</v>
      </c>
      <c r="AXM117" s="225">
        <f t="shared" si="478"/>
        <v>1.4266041589795369E-2</v>
      </c>
      <c r="AXN117" s="225">
        <f t="shared" si="478"/>
        <v>1.6519761926636362E-2</v>
      </c>
      <c r="AXO117" s="225">
        <f t="shared" si="478"/>
        <v>1.9485884163728373E-2</v>
      </c>
      <c r="AXP117" s="225">
        <f t="shared" si="478"/>
        <v>2.0143578069832697E-2</v>
      </c>
      <c r="AXQ117" s="225">
        <f t="shared" si="478"/>
        <v>2.1553806527338529E-2</v>
      </c>
      <c r="AXR117" s="225">
        <f t="shared" si="478"/>
        <v>2.1496465549118056E-2</v>
      </c>
      <c r="AXS117" s="225">
        <f t="shared" si="478"/>
        <v>2.0151199499183241E-2</v>
      </c>
      <c r="AXT117" s="225">
        <f t="shared" si="478"/>
        <v>1.9751203950784883E-2</v>
      </c>
      <c r="AXU117" s="225">
        <f t="shared" si="478"/>
        <v>1.9071973889784453E-2</v>
      </c>
      <c r="AXV117" s="225">
        <f t="shared" si="478"/>
        <v>1.8909606978854566E-2</v>
      </c>
      <c r="AXW117" s="225">
        <f t="shared" si="478"/>
        <v>1.8292599628484372E-2</v>
      </c>
      <c r="AXX117" s="225">
        <f t="shared" si="478"/>
        <v>1.8461851526052009E-2</v>
      </c>
      <c r="AXY117" s="225">
        <f t="shared" si="478"/>
        <v>1.8371362882886103E-2</v>
      </c>
      <c r="AXZ117" s="225">
        <f t="shared" si="478"/>
        <v>1.8821404006703794E-2</v>
      </c>
      <c r="AYA117" s="225">
        <f t="shared" si="478"/>
        <v>1.9040289063620406E-2</v>
      </c>
      <c r="AYB117" s="225">
        <f t="shared" si="478"/>
        <v>1.9510018081109644E-2</v>
      </c>
      <c r="AYC117" s="225">
        <f t="shared" si="478"/>
        <v>1.9349816593564967E-2</v>
      </c>
      <c r="AYD117" s="225">
        <f t="shared" si="478"/>
        <v>1.9463830844585639E-2</v>
      </c>
      <c r="AYE117" s="225">
        <f t="shared" si="478"/>
        <v>1.8882459099857696E-2</v>
      </c>
      <c r="AYF117" s="225">
        <f t="shared" si="478"/>
        <v>1.8236110294005198E-2</v>
      </c>
      <c r="AYG117" s="225">
        <f t="shared" si="478"/>
        <v>1.8488130876928195E-2</v>
      </c>
      <c r="AYH117" s="225">
        <f t="shared" si="478"/>
        <v>1.826001125624482E-2</v>
      </c>
      <c r="AYI117" s="225">
        <f t="shared" si="478"/>
        <v>1.7466957852363907E-2</v>
      </c>
      <c r="AYJ117" s="225">
        <f t="shared" si="478"/>
        <v>1.6839743065148412E-2</v>
      </c>
      <c r="AYK117" s="225">
        <f t="shared" si="478"/>
        <v>1.7493230672836511E-2</v>
      </c>
      <c r="AYL117" s="225">
        <f t="shared" si="478"/>
        <v>1.7399584593083647E-2</v>
      </c>
      <c r="AYM117" s="225">
        <f t="shared" si="478"/>
        <v>1.778478856394617E-2</v>
      </c>
      <c r="AYN117" s="225">
        <f t="shared" si="478"/>
        <v>1.5740923483209372E-2</v>
      </c>
      <c r="AYO117" s="225">
        <f t="shared" si="478"/>
        <v>1.6711513470254676E-2</v>
      </c>
      <c r="AYP117" s="225">
        <f t="shared" si="478"/>
        <v>1.6880245389589953E-2</v>
      </c>
      <c r="AYQ117" s="225">
        <f t="shared" si="478"/>
        <v>1.7489476208850517E-2</v>
      </c>
      <c r="AYR117" s="225">
        <f t="shared" si="478"/>
        <v>1.7308036501840585E-2</v>
      </c>
      <c r="AYS117" s="225">
        <f t="shared" si="478"/>
        <v>1.6434665448680306E-2</v>
      </c>
      <c r="AYT117" s="225">
        <f t="shared" si="478"/>
        <v>1.6368317292895347E-2</v>
      </c>
      <c r="AYU117" s="225">
        <f t="shared" si="478"/>
        <v>1.6026046807213385E-2</v>
      </c>
      <c r="AYV117" s="225">
        <f t="shared" si="478"/>
        <v>1.5739151227903623E-2</v>
      </c>
      <c r="AYW117" s="225">
        <f t="shared" si="478"/>
        <v>1.4540737568996816E-2</v>
      </c>
      <c r="AYX117" s="225">
        <f t="shared" si="478"/>
        <v>1.5278438126001524E-2</v>
      </c>
      <c r="AYY117" s="225">
        <f t="shared" si="478"/>
        <v>1.5288029988398594E-2</v>
      </c>
      <c r="AYZ117" s="225">
        <f t="shared" si="478"/>
        <v>1.5471946362518404E-2</v>
      </c>
      <c r="AZA117" s="225">
        <f t="shared" si="478"/>
        <v>1.4501432536926309E-2</v>
      </c>
      <c r="AZB117" s="225">
        <f t="shared" ref="AZB117:BBM117" si="479">AZB94/AZB92</f>
        <v>1.4140178102828554E-2</v>
      </c>
      <c r="AZC117" s="225">
        <f t="shared" si="479"/>
        <v>1.4203293174709364E-2</v>
      </c>
      <c r="AZD117" s="225">
        <f t="shared" si="479"/>
        <v>1.474743154635636E-2</v>
      </c>
      <c r="AZE117" s="225">
        <f t="shared" si="479"/>
        <v>1.4934374344714889E-2</v>
      </c>
      <c r="AZF117" s="225">
        <f t="shared" si="479"/>
        <v>1.358835300320467E-2</v>
      </c>
      <c r="AZG117" s="225">
        <f t="shared" si="479"/>
        <v>1.3374396386229139E-2</v>
      </c>
      <c r="AZH117" s="225">
        <f t="shared" si="479"/>
        <v>1.322115979175441E-2</v>
      </c>
      <c r="AZI117" s="225">
        <f t="shared" si="479"/>
        <v>1.2999175329650572E-2</v>
      </c>
      <c r="AZJ117" s="225">
        <f t="shared" si="479"/>
        <v>1.1944761564746663E-2</v>
      </c>
      <c r="AZK117" s="225">
        <f t="shared" si="479"/>
        <v>1.1710897658498297E-2</v>
      </c>
      <c r="AZL117" s="225">
        <f t="shared" si="479"/>
        <v>1.0666350122026668E-2</v>
      </c>
      <c r="AZM117" s="225">
        <f t="shared" si="479"/>
        <v>9.8749218047956503E-3</v>
      </c>
      <c r="AZN117" s="225">
        <f t="shared" si="479"/>
        <v>1.1826609266857611E-2</v>
      </c>
      <c r="AZO117" s="225">
        <f t="shared" si="479"/>
        <v>1.3982552503871624E-2</v>
      </c>
      <c r="AZP117" s="225">
        <f t="shared" si="479"/>
        <v>1.5398422888284542E-2</v>
      </c>
      <c r="AZQ117" s="225">
        <f t="shared" si="479"/>
        <v>1.5525243296853669E-2</v>
      </c>
      <c r="AZR117" s="225">
        <f t="shared" si="479"/>
        <v>1.5986276181132967E-2</v>
      </c>
      <c r="AZS117" s="225">
        <f t="shared" si="479"/>
        <v>1.5059914739713241E-2</v>
      </c>
      <c r="AZT117" s="225">
        <f t="shared" si="479"/>
        <v>1.4775718840213226E-2</v>
      </c>
      <c r="AZU117" s="225">
        <f t="shared" si="479"/>
        <v>1.4506437896632533E-2</v>
      </c>
      <c r="AZV117" s="225">
        <f t="shared" si="479"/>
        <v>1.4388242517458759E-2</v>
      </c>
      <c r="AZW117" s="225">
        <f t="shared" si="479"/>
        <v>1.35741188086115E-2</v>
      </c>
      <c r="AZX117" s="225">
        <f t="shared" si="479"/>
        <v>1.387418343723304E-2</v>
      </c>
      <c r="AZY117" s="225">
        <f t="shared" si="479"/>
        <v>1.3996795211197538E-2</v>
      </c>
      <c r="AZZ117" s="225">
        <f t="shared" si="479"/>
        <v>1.4496595708343572E-2</v>
      </c>
      <c r="BAA117" s="225">
        <f t="shared" si="479"/>
        <v>1.3752034112585545E-2</v>
      </c>
      <c r="BAB117" s="225">
        <f t="shared" si="479"/>
        <v>1.3433464230528136E-2</v>
      </c>
      <c r="BAC117" s="225">
        <f t="shared" si="479"/>
        <v>1.365728819036941E-2</v>
      </c>
      <c r="BAD117" s="225">
        <f t="shared" si="479"/>
        <v>1.4126021178591469E-2</v>
      </c>
      <c r="BAE117" s="225">
        <f t="shared" si="479"/>
        <v>1.3908826268313216E-2</v>
      </c>
      <c r="BAF117" s="225">
        <f t="shared" si="479"/>
        <v>1.3342146718293247E-2</v>
      </c>
      <c r="BAG117" s="225">
        <f t="shared" si="479"/>
        <v>1.3733130792401559E-2</v>
      </c>
      <c r="BAH117" s="225">
        <f t="shared" si="479"/>
        <v>1.3440118551872599E-2</v>
      </c>
      <c r="BAI117" s="225">
        <f t="shared" si="479"/>
        <v>1.2604747329706453E-2</v>
      </c>
      <c r="BAJ117" s="225">
        <f t="shared" si="479"/>
        <v>1.1625544703786374E-2</v>
      </c>
      <c r="BAK117" s="225">
        <f t="shared" si="479"/>
        <v>1.2133942332600425E-2</v>
      </c>
      <c r="BAL117" s="225">
        <f t="shared" si="479"/>
        <v>1.1966917492980067E-2</v>
      </c>
      <c r="BAM117" s="225">
        <f t="shared" si="479"/>
        <v>1.1978364412460429E-2</v>
      </c>
      <c r="BAN117" s="225">
        <f t="shared" si="479"/>
        <v>1.0109976821028752E-2</v>
      </c>
      <c r="BAO117" s="225">
        <f t="shared" si="479"/>
        <v>1.0608529050635069E-2</v>
      </c>
      <c r="BAP117" s="225">
        <f t="shared" si="479"/>
        <v>1.178562675414906E-2</v>
      </c>
      <c r="BAQ117" s="225">
        <f t="shared" si="479"/>
        <v>1.2281997293008773E-2</v>
      </c>
      <c r="BAR117" s="225">
        <f t="shared" si="479"/>
        <v>1.2317342963559472E-2</v>
      </c>
      <c r="BAS117" s="225">
        <f t="shared" si="479"/>
        <v>1.1278488860850887E-2</v>
      </c>
      <c r="BAT117" s="225">
        <f t="shared" si="479"/>
        <v>1.1702938374489347E-2</v>
      </c>
      <c r="BAU117" s="225">
        <f t="shared" si="479"/>
        <v>1.1488986237178485E-2</v>
      </c>
      <c r="BAV117" s="225">
        <f t="shared" si="479"/>
        <v>1.1506806233685199E-2</v>
      </c>
      <c r="BAW117" s="225">
        <f t="shared" si="479"/>
        <v>9.9061457627047482E-3</v>
      </c>
      <c r="BAX117" s="225">
        <f t="shared" si="479"/>
        <v>1.1029153654191822E-2</v>
      </c>
      <c r="BAY117" s="225">
        <f t="shared" si="479"/>
        <v>1.1033035692891911E-2</v>
      </c>
      <c r="BAZ117" s="225">
        <f t="shared" si="479"/>
        <v>1.1259389231347016E-2</v>
      </c>
      <c r="BBA117" s="225">
        <f t="shared" si="479"/>
        <v>1.0465096946350519E-2</v>
      </c>
      <c r="BBB117" s="225">
        <f t="shared" si="479"/>
        <v>1.014814970166714E-2</v>
      </c>
      <c r="BBC117" s="225">
        <f t="shared" si="479"/>
        <v>1.020354462157704E-2</v>
      </c>
      <c r="BBD117" s="225">
        <f t="shared" si="479"/>
        <v>1.1039643110699106E-2</v>
      </c>
      <c r="BBE117" s="225">
        <f t="shared" si="479"/>
        <v>1.1389244657354615E-2</v>
      </c>
      <c r="BBF117" s="225">
        <f t="shared" si="479"/>
        <v>1.0727626225487395E-2</v>
      </c>
      <c r="BBG117" s="225">
        <f t="shared" si="479"/>
        <v>1.0115572620595929E-2</v>
      </c>
      <c r="BBH117" s="225">
        <f t="shared" si="479"/>
        <v>1.0623523394884487E-2</v>
      </c>
      <c r="BBI117" s="225">
        <f t="shared" si="479"/>
        <v>1.0691058072333875E-2</v>
      </c>
      <c r="BBJ117" s="225">
        <f t="shared" si="479"/>
        <v>9.788617680034261E-3</v>
      </c>
      <c r="BBK117" s="225">
        <f t="shared" si="479"/>
        <v>9.6217060710032543E-3</v>
      </c>
      <c r="BBL117" s="225">
        <f t="shared" si="479"/>
        <v>9.1070618006403835E-3</v>
      </c>
      <c r="BBM117" s="225">
        <f t="shared" si="479"/>
        <v>8.7829313186842534E-3</v>
      </c>
      <c r="BBN117" s="225">
        <f>BBN94/BBN92</f>
        <v>1.0704231575187722E-2</v>
      </c>
      <c r="BBO117" s="140"/>
      <c r="BBP117" s="141"/>
      <c r="BBQ117" s="141"/>
      <c r="BBR117" s="141"/>
      <c r="BBS117" s="141"/>
      <c r="BBT117" s="141"/>
      <c r="BBU117" s="141"/>
      <c r="BBV117" s="141"/>
      <c r="BBW117" s="141"/>
      <c r="BBX117" s="141"/>
      <c r="BBY117" s="141"/>
      <c r="BBZ117" s="141"/>
      <c r="BCA117" s="141"/>
      <c r="BCB117" s="141"/>
      <c r="BCC117" s="141"/>
      <c r="BCD117" s="141"/>
      <c r="BCE117" s="141"/>
      <c r="BCF117" s="141"/>
      <c r="BCG117" s="141"/>
    </row>
    <row r="118" spans="1:1437" s="139" customFormat="1" x14ac:dyDescent="0.2">
      <c r="A118" s="142" t="s">
        <v>101</v>
      </c>
      <c r="C118" s="225">
        <f t="shared" ref="C118:I118" si="480">C95/C92</f>
        <v>0</v>
      </c>
      <c r="D118" s="225">
        <f t="shared" si="480"/>
        <v>0</v>
      </c>
      <c r="E118" s="225">
        <f t="shared" si="480"/>
        <v>0</v>
      </c>
      <c r="F118" s="225">
        <f t="shared" si="480"/>
        <v>0</v>
      </c>
      <c r="G118" s="225">
        <f t="shared" si="480"/>
        <v>0</v>
      </c>
      <c r="H118" s="225">
        <f t="shared" si="480"/>
        <v>0</v>
      </c>
      <c r="I118" s="225">
        <f t="shared" si="480"/>
        <v>0</v>
      </c>
      <c r="J118" s="225">
        <f t="shared" ref="J118:BU118" si="481">J95/J92</f>
        <v>0</v>
      </c>
      <c r="K118" s="225">
        <f t="shared" si="481"/>
        <v>0</v>
      </c>
      <c r="L118" s="225">
        <f t="shared" si="481"/>
        <v>0</v>
      </c>
      <c r="M118" s="225">
        <f t="shared" si="481"/>
        <v>0</v>
      </c>
      <c r="N118" s="225">
        <f t="shared" si="481"/>
        <v>0</v>
      </c>
      <c r="O118" s="225">
        <f t="shared" si="481"/>
        <v>0</v>
      </c>
      <c r="P118" s="225">
        <f t="shared" si="481"/>
        <v>0</v>
      </c>
      <c r="Q118" s="225">
        <f t="shared" si="481"/>
        <v>0</v>
      </c>
      <c r="R118" s="225">
        <f t="shared" si="481"/>
        <v>0</v>
      </c>
      <c r="S118" s="225">
        <f t="shared" si="481"/>
        <v>0</v>
      </c>
      <c r="T118" s="225">
        <f t="shared" si="481"/>
        <v>0</v>
      </c>
      <c r="U118" s="225">
        <f t="shared" si="481"/>
        <v>0</v>
      </c>
      <c r="V118" s="225">
        <f t="shared" si="481"/>
        <v>0</v>
      </c>
      <c r="W118" s="225">
        <f t="shared" si="481"/>
        <v>0</v>
      </c>
      <c r="X118" s="225">
        <f t="shared" si="481"/>
        <v>0</v>
      </c>
      <c r="Y118" s="225">
        <f t="shared" si="481"/>
        <v>0</v>
      </c>
      <c r="Z118" s="225">
        <f t="shared" si="481"/>
        <v>0</v>
      </c>
      <c r="AA118" s="225">
        <f t="shared" si="481"/>
        <v>0</v>
      </c>
      <c r="AB118" s="225">
        <f t="shared" si="481"/>
        <v>0</v>
      </c>
      <c r="AC118" s="225">
        <f t="shared" si="481"/>
        <v>0</v>
      </c>
      <c r="AD118" s="225">
        <f t="shared" si="481"/>
        <v>0</v>
      </c>
      <c r="AE118" s="225">
        <f t="shared" si="481"/>
        <v>0</v>
      </c>
      <c r="AF118" s="225">
        <f t="shared" si="481"/>
        <v>0</v>
      </c>
      <c r="AG118" s="225">
        <f t="shared" si="481"/>
        <v>0</v>
      </c>
      <c r="AH118" s="225">
        <f t="shared" si="481"/>
        <v>0</v>
      </c>
      <c r="AI118" s="225">
        <f t="shared" si="481"/>
        <v>0</v>
      </c>
      <c r="AJ118" s="225">
        <f t="shared" si="481"/>
        <v>0</v>
      </c>
      <c r="AK118" s="225">
        <f t="shared" si="481"/>
        <v>0</v>
      </c>
      <c r="AL118" s="225">
        <f t="shared" si="481"/>
        <v>0</v>
      </c>
      <c r="AM118" s="225">
        <f t="shared" si="481"/>
        <v>0</v>
      </c>
      <c r="AN118" s="225">
        <f t="shared" si="481"/>
        <v>0</v>
      </c>
      <c r="AO118" s="225">
        <f t="shared" si="481"/>
        <v>0</v>
      </c>
      <c r="AP118" s="225">
        <f t="shared" si="481"/>
        <v>0</v>
      </c>
      <c r="AQ118" s="225">
        <f t="shared" si="481"/>
        <v>0</v>
      </c>
      <c r="AR118" s="225">
        <f t="shared" si="481"/>
        <v>0</v>
      </c>
      <c r="AS118" s="225">
        <f t="shared" si="481"/>
        <v>0</v>
      </c>
      <c r="AT118" s="225">
        <f t="shared" si="481"/>
        <v>0</v>
      </c>
      <c r="AU118" s="225">
        <f t="shared" si="481"/>
        <v>0</v>
      </c>
      <c r="AV118" s="225">
        <f t="shared" si="481"/>
        <v>0</v>
      </c>
      <c r="AW118" s="225">
        <f t="shared" si="481"/>
        <v>0</v>
      </c>
      <c r="AX118" s="225">
        <f t="shared" si="481"/>
        <v>0</v>
      </c>
      <c r="AY118" s="225">
        <f t="shared" si="481"/>
        <v>0</v>
      </c>
      <c r="AZ118" s="225">
        <f t="shared" si="481"/>
        <v>0</v>
      </c>
      <c r="BA118" s="225">
        <f t="shared" si="481"/>
        <v>0</v>
      </c>
      <c r="BB118" s="225">
        <f t="shared" si="481"/>
        <v>0</v>
      </c>
      <c r="BC118" s="225">
        <f t="shared" si="481"/>
        <v>0</v>
      </c>
      <c r="BD118" s="225">
        <f t="shared" si="481"/>
        <v>0</v>
      </c>
      <c r="BE118" s="225">
        <f t="shared" si="481"/>
        <v>0</v>
      </c>
      <c r="BF118" s="225">
        <f t="shared" si="481"/>
        <v>0</v>
      </c>
      <c r="BG118" s="225">
        <f t="shared" si="481"/>
        <v>0</v>
      </c>
      <c r="BH118" s="225">
        <f t="shared" si="481"/>
        <v>0</v>
      </c>
      <c r="BI118" s="225">
        <f t="shared" si="481"/>
        <v>0</v>
      </c>
      <c r="BJ118" s="225">
        <f t="shared" si="481"/>
        <v>0</v>
      </c>
      <c r="BK118" s="225">
        <f t="shared" si="481"/>
        <v>0</v>
      </c>
      <c r="BL118" s="225">
        <f t="shared" si="481"/>
        <v>0</v>
      </c>
      <c r="BM118" s="225">
        <f t="shared" si="481"/>
        <v>0</v>
      </c>
      <c r="BN118" s="225">
        <f t="shared" si="481"/>
        <v>0</v>
      </c>
      <c r="BO118" s="225">
        <f t="shared" si="481"/>
        <v>0</v>
      </c>
      <c r="BP118" s="225">
        <f t="shared" si="481"/>
        <v>0</v>
      </c>
      <c r="BQ118" s="225">
        <f t="shared" si="481"/>
        <v>0</v>
      </c>
      <c r="BR118" s="225">
        <f t="shared" si="481"/>
        <v>0</v>
      </c>
      <c r="BS118" s="225">
        <f t="shared" si="481"/>
        <v>0</v>
      </c>
      <c r="BT118" s="225">
        <f t="shared" si="481"/>
        <v>0</v>
      </c>
      <c r="BU118" s="225">
        <f t="shared" si="481"/>
        <v>0</v>
      </c>
      <c r="BV118" s="225">
        <f t="shared" ref="BV118:EG118" si="482">BV95/BV92</f>
        <v>0</v>
      </c>
      <c r="BW118" s="225">
        <f t="shared" si="482"/>
        <v>0</v>
      </c>
      <c r="BX118" s="225">
        <f t="shared" si="482"/>
        <v>0</v>
      </c>
      <c r="BY118" s="225">
        <f t="shared" si="482"/>
        <v>0</v>
      </c>
      <c r="BZ118" s="225">
        <f t="shared" si="482"/>
        <v>0</v>
      </c>
      <c r="CA118" s="225">
        <f t="shared" si="482"/>
        <v>0</v>
      </c>
      <c r="CB118" s="225">
        <f t="shared" si="482"/>
        <v>0</v>
      </c>
      <c r="CC118" s="225">
        <f t="shared" si="482"/>
        <v>0</v>
      </c>
      <c r="CD118" s="225">
        <f t="shared" si="482"/>
        <v>0</v>
      </c>
      <c r="CE118" s="225">
        <f t="shared" si="482"/>
        <v>0</v>
      </c>
      <c r="CF118" s="225">
        <f t="shared" si="482"/>
        <v>0</v>
      </c>
      <c r="CG118" s="225">
        <f t="shared" si="482"/>
        <v>0</v>
      </c>
      <c r="CH118" s="225">
        <f t="shared" si="482"/>
        <v>0</v>
      </c>
      <c r="CI118" s="225">
        <f t="shared" si="482"/>
        <v>0</v>
      </c>
      <c r="CJ118" s="225">
        <f t="shared" si="482"/>
        <v>0</v>
      </c>
      <c r="CK118" s="225">
        <f t="shared" si="482"/>
        <v>0</v>
      </c>
      <c r="CL118" s="225">
        <f t="shared" si="482"/>
        <v>0</v>
      </c>
      <c r="CM118" s="225">
        <f t="shared" si="482"/>
        <v>0</v>
      </c>
      <c r="CN118" s="225">
        <f t="shared" si="482"/>
        <v>0</v>
      </c>
      <c r="CO118" s="225">
        <f t="shared" si="482"/>
        <v>0</v>
      </c>
      <c r="CP118" s="225">
        <f t="shared" si="482"/>
        <v>0</v>
      </c>
      <c r="CQ118" s="225">
        <f t="shared" si="482"/>
        <v>0</v>
      </c>
      <c r="CR118" s="225">
        <f t="shared" si="482"/>
        <v>0</v>
      </c>
      <c r="CS118" s="225">
        <f t="shared" si="482"/>
        <v>0</v>
      </c>
      <c r="CT118" s="225">
        <f t="shared" si="482"/>
        <v>0</v>
      </c>
      <c r="CU118" s="225">
        <f t="shared" si="482"/>
        <v>0</v>
      </c>
      <c r="CV118" s="225">
        <f t="shared" si="482"/>
        <v>0</v>
      </c>
      <c r="CW118" s="225">
        <f t="shared" si="482"/>
        <v>0</v>
      </c>
      <c r="CX118" s="225">
        <f t="shared" si="482"/>
        <v>0</v>
      </c>
      <c r="CY118" s="225">
        <f t="shared" si="482"/>
        <v>0</v>
      </c>
      <c r="CZ118" s="225">
        <f t="shared" si="482"/>
        <v>0</v>
      </c>
      <c r="DA118" s="225">
        <f t="shared" si="482"/>
        <v>0</v>
      </c>
      <c r="DB118" s="225">
        <f t="shared" si="482"/>
        <v>0</v>
      </c>
      <c r="DC118" s="225">
        <f t="shared" si="482"/>
        <v>0</v>
      </c>
      <c r="DD118" s="225">
        <f t="shared" si="482"/>
        <v>0</v>
      </c>
      <c r="DE118" s="225">
        <f t="shared" si="482"/>
        <v>0</v>
      </c>
      <c r="DF118" s="225">
        <f t="shared" si="482"/>
        <v>0</v>
      </c>
      <c r="DG118" s="225">
        <f t="shared" si="482"/>
        <v>0</v>
      </c>
      <c r="DH118" s="225">
        <f t="shared" si="482"/>
        <v>0</v>
      </c>
      <c r="DI118" s="225">
        <f t="shared" si="482"/>
        <v>0</v>
      </c>
      <c r="DJ118" s="225">
        <f t="shared" si="482"/>
        <v>0</v>
      </c>
      <c r="DK118" s="225">
        <f t="shared" si="482"/>
        <v>0</v>
      </c>
      <c r="DL118" s="225">
        <f t="shared" si="482"/>
        <v>0</v>
      </c>
      <c r="DM118" s="225">
        <f t="shared" si="482"/>
        <v>0</v>
      </c>
      <c r="DN118" s="225">
        <f t="shared" si="482"/>
        <v>0</v>
      </c>
      <c r="DO118" s="225">
        <f t="shared" si="482"/>
        <v>0</v>
      </c>
      <c r="DP118" s="225">
        <f t="shared" si="482"/>
        <v>0</v>
      </c>
      <c r="DQ118" s="225">
        <f t="shared" si="482"/>
        <v>0</v>
      </c>
      <c r="DR118" s="225">
        <f t="shared" si="482"/>
        <v>0</v>
      </c>
      <c r="DS118" s="225">
        <f t="shared" si="482"/>
        <v>0</v>
      </c>
      <c r="DT118" s="225">
        <f t="shared" si="482"/>
        <v>0</v>
      </c>
      <c r="DU118" s="225">
        <f t="shared" si="482"/>
        <v>0</v>
      </c>
      <c r="DV118" s="225">
        <f t="shared" si="482"/>
        <v>0</v>
      </c>
      <c r="DW118" s="225">
        <f t="shared" si="482"/>
        <v>0</v>
      </c>
      <c r="DX118" s="225">
        <f t="shared" si="482"/>
        <v>0</v>
      </c>
      <c r="DY118" s="225">
        <f t="shared" si="482"/>
        <v>0</v>
      </c>
      <c r="DZ118" s="225">
        <f t="shared" si="482"/>
        <v>0</v>
      </c>
      <c r="EA118" s="225">
        <f t="shared" si="482"/>
        <v>0</v>
      </c>
      <c r="EB118" s="225">
        <f t="shared" si="482"/>
        <v>0</v>
      </c>
      <c r="EC118" s="225">
        <f t="shared" si="482"/>
        <v>0</v>
      </c>
      <c r="ED118" s="225">
        <f t="shared" si="482"/>
        <v>0</v>
      </c>
      <c r="EE118" s="225">
        <f t="shared" si="482"/>
        <v>0</v>
      </c>
      <c r="EF118" s="225">
        <f t="shared" si="482"/>
        <v>0</v>
      </c>
      <c r="EG118" s="225">
        <f t="shared" si="482"/>
        <v>0</v>
      </c>
      <c r="EH118" s="225">
        <f t="shared" ref="EH118:GS118" si="483">EH95/EH92</f>
        <v>0</v>
      </c>
      <c r="EI118" s="225">
        <f t="shared" si="483"/>
        <v>0</v>
      </c>
      <c r="EJ118" s="225">
        <f t="shared" si="483"/>
        <v>0</v>
      </c>
      <c r="EK118" s="225">
        <f t="shared" si="483"/>
        <v>0</v>
      </c>
      <c r="EL118" s="225">
        <f t="shared" si="483"/>
        <v>0</v>
      </c>
      <c r="EM118" s="225">
        <f t="shared" si="483"/>
        <v>0</v>
      </c>
      <c r="EN118" s="225">
        <f t="shared" si="483"/>
        <v>0</v>
      </c>
      <c r="EO118" s="225">
        <f t="shared" si="483"/>
        <v>0</v>
      </c>
      <c r="EP118" s="225">
        <f t="shared" si="483"/>
        <v>0</v>
      </c>
      <c r="EQ118" s="225">
        <f t="shared" si="483"/>
        <v>0</v>
      </c>
      <c r="ER118" s="225">
        <f t="shared" si="483"/>
        <v>0</v>
      </c>
      <c r="ES118" s="225">
        <f t="shared" si="483"/>
        <v>0</v>
      </c>
      <c r="ET118" s="225">
        <f t="shared" si="483"/>
        <v>0</v>
      </c>
      <c r="EU118" s="225">
        <f t="shared" si="483"/>
        <v>0</v>
      </c>
      <c r="EV118" s="225">
        <f t="shared" si="483"/>
        <v>0</v>
      </c>
      <c r="EW118" s="225">
        <f t="shared" si="483"/>
        <v>0</v>
      </c>
      <c r="EX118" s="225">
        <f t="shared" si="483"/>
        <v>0</v>
      </c>
      <c r="EY118" s="225">
        <f t="shared" si="483"/>
        <v>0</v>
      </c>
      <c r="EZ118" s="225">
        <f t="shared" si="483"/>
        <v>0</v>
      </c>
      <c r="FA118" s="225">
        <f t="shared" si="483"/>
        <v>0</v>
      </c>
      <c r="FB118" s="225">
        <f t="shared" si="483"/>
        <v>0</v>
      </c>
      <c r="FC118" s="225">
        <f t="shared" si="483"/>
        <v>0</v>
      </c>
      <c r="FD118" s="225">
        <f t="shared" si="483"/>
        <v>0</v>
      </c>
      <c r="FE118" s="225">
        <f t="shared" si="483"/>
        <v>0</v>
      </c>
      <c r="FF118" s="225">
        <f t="shared" si="483"/>
        <v>0</v>
      </c>
      <c r="FG118" s="225">
        <f t="shared" si="483"/>
        <v>0</v>
      </c>
      <c r="FH118" s="225">
        <f t="shared" si="483"/>
        <v>0</v>
      </c>
      <c r="FI118" s="225">
        <f t="shared" si="483"/>
        <v>0</v>
      </c>
      <c r="FJ118" s="225">
        <f t="shared" si="483"/>
        <v>0</v>
      </c>
      <c r="FK118" s="225">
        <f t="shared" si="483"/>
        <v>0</v>
      </c>
      <c r="FL118" s="225">
        <f t="shared" si="483"/>
        <v>0</v>
      </c>
      <c r="FM118" s="225">
        <f t="shared" si="483"/>
        <v>0</v>
      </c>
      <c r="FN118" s="225">
        <f t="shared" si="483"/>
        <v>0</v>
      </c>
      <c r="FO118" s="225">
        <f t="shared" si="483"/>
        <v>0</v>
      </c>
      <c r="FP118" s="225">
        <f t="shared" si="483"/>
        <v>0</v>
      </c>
      <c r="FQ118" s="225">
        <f t="shared" si="483"/>
        <v>0</v>
      </c>
      <c r="FR118" s="225">
        <f t="shared" si="483"/>
        <v>0</v>
      </c>
      <c r="FS118" s="225">
        <f t="shared" si="483"/>
        <v>0</v>
      </c>
      <c r="FT118" s="225">
        <f t="shared" si="483"/>
        <v>0</v>
      </c>
      <c r="FU118" s="225">
        <f t="shared" si="483"/>
        <v>0</v>
      </c>
      <c r="FV118" s="225">
        <f t="shared" si="483"/>
        <v>0</v>
      </c>
      <c r="FW118" s="225">
        <f t="shared" si="483"/>
        <v>0</v>
      </c>
      <c r="FX118" s="225">
        <f t="shared" si="483"/>
        <v>0</v>
      </c>
      <c r="FY118" s="225">
        <f t="shared" si="483"/>
        <v>0</v>
      </c>
      <c r="FZ118" s="225">
        <f t="shared" si="483"/>
        <v>0</v>
      </c>
      <c r="GA118" s="225">
        <f t="shared" si="483"/>
        <v>0</v>
      </c>
      <c r="GB118" s="225">
        <f t="shared" si="483"/>
        <v>0</v>
      </c>
      <c r="GC118" s="225">
        <f t="shared" si="483"/>
        <v>0</v>
      </c>
      <c r="GD118" s="225">
        <f t="shared" si="483"/>
        <v>0</v>
      </c>
      <c r="GE118" s="225">
        <f t="shared" si="483"/>
        <v>0</v>
      </c>
      <c r="GF118" s="225">
        <f t="shared" si="483"/>
        <v>0</v>
      </c>
      <c r="GG118" s="225">
        <f t="shared" si="483"/>
        <v>0</v>
      </c>
      <c r="GH118" s="225">
        <f t="shared" si="483"/>
        <v>0</v>
      </c>
      <c r="GI118" s="225">
        <f t="shared" si="483"/>
        <v>0</v>
      </c>
      <c r="GJ118" s="225">
        <f t="shared" si="483"/>
        <v>0</v>
      </c>
      <c r="GK118" s="225">
        <f t="shared" si="483"/>
        <v>0</v>
      </c>
      <c r="GL118" s="225">
        <f t="shared" si="483"/>
        <v>0</v>
      </c>
      <c r="GM118" s="225">
        <f t="shared" si="483"/>
        <v>0</v>
      </c>
      <c r="GN118" s="225">
        <f t="shared" si="483"/>
        <v>0</v>
      </c>
      <c r="GO118" s="225">
        <f t="shared" si="483"/>
        <v>0</v>
      </c>
      <c r="GP118" s="225">
        <f t="shared" si="483"/>
        <v>0</v>
      </c>
      <c r="GQ118" s="225">
        <f t="shared" si="483"/>
        <v>0</v>
      </c>
      <c r="GR118" s="225">
        <f t="shared" si="483"/>
        <v>0</v>
      </c>
      <c r="GS118" s="225">
        <f t="shared" si="483"/>
        <v>0</v>
      </c>
      <c r="GT118" s="225">
        <f t="shared" ref="GT118:JE118" si="484">GT95/GT92</f>
        <v>0</v>
      </c>
      <c r="GU118" s="225">
        <f t="shared" si="484"/>
        <v>0</v>
      </c>
      <c r="GV118" s="225">
        <f t="shared" si="484"/>
        <v>0</v>
      </c>
      <c r="GW118" s="225">
        <f t="shared" si="484"/>
        <v>0</v>
      </c>
      <c r="GX118" s="225">
        <f t="shared" si="484"/>
        <v>0</v>
      </c>
      <c r="GY118" s="225">
        <f t="shared" si="484"/>
        <v>0</v>
      </c>
      <c r="GZ118" s="225">
        <f t="shared" si="484"/>
        <v>0</v>
      </c>
      <c r="HA118" s="225">
        <f t="shared" si="484"/>
        <v>0</v>
      </c>
      <c r="HB118" s="225">
        <f t="shared" si="484"/>
        <v>0</v>
      </c>
      <c r="HC118" s="225">
        <f t="shared" si="484"/>
        <v>0</v>
      </c>
      <c r="HD118" s="225">
        <f t="shared" si="484"/>
        <v>0</v>
      </c>
      <c r="HE118" s="225">
        <f t="shared" si="484"/>
        <v>0</v>
      </c>
      <c r="HF118" s="225">
        <f t="shared" si="484"/>
        <v>0</v>
      </c>
      <c r="HG118" s="225">
        <f t="shared" si="484"/>
        <v>0</v>
      </c>
      <c r="HH118" s="225">
        <f t="shared" si="484"/>
        <v>0</v>
      </c>
      <c r="HI118" s="225">
        <f t="shared" si="484"/>
        <v>0</v>
      </c>
      <c r="HJ118" s="225">
        <f t="shared" si="484"/>
        <v>0</v>
      </c>
      <c r="HK118" s="225">
        <f t="shared" si="484"/>
        <v>0</v>
      </c>
      <c r="HL118" s="225">
        <f t="shared" si="484"/>
        <v>0</v>
      </c>
      <c r="HM118" s="225">
        <f t="shared" si="484"/>
        <v>0</v>
      </c>
      <c r="HN118" s="225">
        <f t="shared" si="484"/>
        <v>0</v>
      </c>
      <c r="HO118" s="225">
        <f t="shared" si="484"/>
        <v>0</v>
      </c>
      <c r="HP118" s="225">
        <f t="shared" si="484"/>
        <v>0</v>
      </c>
      <c r="HQ118" s="225">
        <f t="shared" si="484"/>
        <v>0</v>
      </c>
      <c r="HR118" s="225">
        <f t="shared" si="484"/>
        <v>0</v>
      </c>
      <c r="HS118" s="225">
        <f t="shared" si="484"/>
        <v>0</v>
      </c>
      <c r="HT118" s="225">
        <f t="shared" si="484"/>
        <v>0</v>
      </c>
      <c r="HU118" s="225">
        <f t="shared" si="484"/>
        <v>0</v>
      </c>
      <c r="HV118" s="225">
        <f t="shared" si="484"/>
        <v>0</v>
      </c>
      <c r="HW118" s="225">
        <f t="shared" si="484"/>
        <v>0</v>
      </c>
      <c r="HX118" s="225">
        <f t="shared" si="484"/>
        <v>0</v>
      </c>
      <c r="HY118" s="225">
        <f t="shared" si="484"/>
        <v>0</v>
      </c>
      <c r="HZ118" s="225">
        <f t="shared" si="484"/>
        <v>0</v>
      </c>
      <c r="IA118" s="225">
        <f t="shared" si="484"/>
        <v>0</v>
      </c>
      <c r="IB118" s="225">
        <f t="shared" si="484"/>
        <v>0</v>
      </c>
      <c r="IC118" s="225">
        <f t="shared" si="484"/>
        <v>0</v>
      </c>
      <c r="ID118" s="225">
        <f t="shared" si="484"/>
        <v>0</v>
      </c>
      <c r="IE118" s="225">
        <f t="shared" si="484"/>
        <v>0</v>
      </c>
      <c r="IF118" s="225">
        <f t="shared" si="484"/>
        <v>0</v>
      </c>
      <c r="IG118" s="225">
        <f t="shared" si="484"/>
        <v>0</v>
      </c>
      <c r="IH118" s="225">
        <f t="shared" si="484"/>
        <v>0</v>
      </c>
      <c r="II118" s="225">
        <f t="shared" si="484"/>
        <v>0</v>
      </c>
      <c r="IJ118" s="225">
        <f t="shared" si="484"/>
        <v>0</v>
      </c>
      <c r="IK118" s="225">
        <f t="shared" si="484"/>
        <v>0</v>
      </c>
      <c r="IL118" s="225">
        <f t="shared" si="484"/>
        <v>0</v>
      </c>
      <c r="IM118" s="225">
        <f t="shared" si="484"/>
        <v>0</v>
      </c>
      <c r="IN118" s="225">
        <f t="shared" si="484"/>
        <v>0</v>
      </c>
      <c r="IO118" s="225">
        <f t="shared" si="484"/>
        <v>0</v>
      </c>
      <c r="IP118" s="225">
        <f t="shared" si="484"/>
        <v>0</v>
      </c>
      <c r="IQ118" s="225">
        <f t="shared" si="484"/>
        <v>0</v>
      </c>
      <c r="IR118" s="225">
        <f t="shared" si="484"/>
        <v>0</v>
      </c>
      <c r="IS118" s="225">
        <f t="shared" si="484"/>
        <v>0</v>
      </c>
      <c r="IT118" s="225">
        <f t="shared" si="484"/>
        <v>0</v>
      </c>
      <c r="IU118" s="225">
        <f t="shared" si="484"/>
        <v>0</v>
      </c>
      <c r="IV118" s="225">
        <f t="shared" si="484"/>
        <v>0</v>
      </c>
      <c r="IW118" s="225">
        <f t="shared" si="484"/>
        <v>0</v>
      </c>
      <c r="IX118" s="225">
        <f t="shared" si="484"/>
        <v>0</v>
      </c>
      <c r="IY118" s="225">
        <f t="shared" si="484"/>
        <v>0</v>
      </c>
      <c r="IZ118" s="225">
        <f t="shared" si="484"/>
        <v>0</v>
      </c>
      <c r="JA118" s="225">
        <f t="shared" si="484"/>
        <v>0</v>
      </c>
      <c r="JB118" s="225">
        <f t="shared" si="484"/>
        <v>0</v>
      </c>
      <c r="JC118" s="225">
        <f t="shared" si="484"/>
        <v>0</v>
      </c>
      <c r="JD118" s="225">
        <f t="shared" si="484"/>
        <v>0</v>
      </c>
      <c r="JE118" s="225">
        <f t="shared" si="484"/>
        <v>0</v>
      </c>
      <c r="JF118" s="225">
        <f t="shared" ref="JF118:LQ118" si="485">JF95/JF92</f>
        <v>0</v>
      </c>
      <c r="JG118" s="225">
        <f t="shared" si="485"/>
        <v>0</v>
      </c>
      <c r="JH118" s="225">
        <f t="shared" si="485"/>
        <v>0</v>
      </c>
      <c r="JI118" s="225">
        <f t="shared" si="485"/>
        <v>0</v>
      </c>
      <c r="JJ118" s="225">
        <f t="shared" si="485"/>
        <v>0</v>
      </c>
      <c r="JK118" s="225">
        <f t="shared" si="485"/>
        <v>0</v>
      </c>
      <c r="JL118" s="225">
        <f t="shared" si="485"/>
        <v>0</v>
      </c>
      <c r="JM118" s="225">
        <f t="shared" si="485"/>
        <v>0</v>
      </c>
      <c r="JN118" s="225">
        <f t="shared" si="485"/>
        <v>0</v>
      </c>
      <c r="JO118" s="225">
        <f t="shared" si="485"/>
        <v>0</v>
      </c>
      <c r="JP118" s="225">
        <f t="shared" si="485"/>
        <v>0</v>
      </c>
      <c r="JQ118" s="225">
        <f t="shared" si="485"/>
        <v>0</v>
      </c>
      <c r="JR118" s="225">
        <f t="shared" si="485"/>
        <v>0</v>
      </c>
      <c r="JS118" s="225">
        <f t="shared" si="485"/>
        <v>0</v>
      </c>
      <c r="JT118" s="225">
        <f t="shared" si="485"/>
        <v>0</v>
      </c>
      <c r="JU118" s="225">
        <f t="shared" si="485"/>
        <v>0</v>
      </c>
      <c r="JV118" s="225">
        <f t="shared" si="485"/>
        <v>0</v>
      </c>
      <c r="JW118" s="225">
        <f t="shared" si="485"/>
        <v>0</v>
      </c>
      <c r="JX118" s="225">
        <f t="shared" si="485"/>
        <v>0</v>
      </c>
      <c r="JY118" s="225">
        <f t="shared" si="485"/>
        <v>0</v>
      </c>
      <c r="JZ118" s="225">
        <f t="shared" si="485"/>
        <v>0</v>
      </c>
      <c r="KA118" s="225">
        <f t="shared" si="485"/>
        <v>0</v>
      </c>
      <c r="KB118" s="225">
        <f t="shared" si="485"/>
        <v>0</v>
      </c>
      <c r="KC118" s="225">
        <f t="shared" si="485"/>
        <v>0</v>
      </c>
      <c r="KD118" s="225">
        <f t="shared" si="485"/>
        <v>0</v>
      </c>
      <c r="KE118" s="225">
        <f t="shared" si="485"/>
        <v>0</v>
      </c>
      <c r="KF118" s="225">
        <f t="shared" si="485"/>
        <v>0</v>
      </c>
      <c r="KG118" s="225">
        <f t="shared" si="485"/>
        <v>0</v>
      </c>
      <c r="KH118" s="225">
        <f t="shared" si="485"/>
        <v>0</v>
      </c>
      <c r="KI118" s="225">
        <f t="shared" si="485"/>
        <v>0</v>
      </c>
      <c r="KJ118" s="225">
        <f t="shared" si="485"/>
        <v>0</v>
      </c>
      <c r="KK118" s="225">
        <f t="shared" si="485"/>
        <v>0</v>
      </c>
      <c r="KL118" s="225">
        <f t="shared" si="485"/>
        <v>0</v>
      </c>
      <c r="KM118" s="225">
        <f t="shared" si="485"/>
        <v>0</v>
      </c>
      <c r="KN118" s="225">
        <f t="shared" si="485"/>
        <v>0</v>
      </c>
      <c r="KO118" s="225">
        <f t="shared" si="485"/>
        <v>0</v>
      </c>
      <c r="KP118" s="225">
        <f t="shared" si="485"/>
        <v>0</v>
      </c>
      <c r="KQ118" s="225">
        <f t="shared" si="485"/>
        <v>0</v>
      </c>
      <c r="KR118" s="225">
        <f t="shared" si="485"/>
        <v>0</v>
      </c>
      <c r="KS118" s="225">
        <f t="shared" si="485"/>
        <v>0</v>
      </c>
      <c r="KT118" s="225">
        <f t="shared" si="485"/>
        <v>0</v>
      </c>
      <c r="KU118" s="225">
        <f t="shared" si="485"/>
        <v>0</v>
      </c>
      <c r="KV118" s="225">
        <f t="shared" si="485"/>
        <v>0</v>
      </c>
      <c r="KW118" s="225">
        <f t="shared" si="485"/>
        <v>0</v>
      </c>
      <c r="KX118" s="225">
        <f t="shared" si="485"/>
        <v>0</v>
      </c>
      <c r="KY118" s="225">
        <f t="shared" si="485"/>
        <v>0</v>
      </c>
      <c r="KZ118" s="225">
        <f t="shared" si="485"/>
        <v>0</v>
      </c>
      <c r="LA118" s="225">
        <f t="shared" si="485"/>
        <v>0</v>
      </c>
      <c r="LB118" s="225">
        <f t="shared" si="485"/>
        <v>0</v>
      </c>
      <c r="LC118" s="225">
        <f t="shared" si="485"/>
        <v>0</v>
      </c>
      <c r="LD118" s="225">
        <f t="shared" si="485"/>
        <v>0</v>
      </c>
      <c r="LE118" s="225">
        <f t="shared" si="485"/>
        <v>0</v>
      </c>
      <c r="LF118" s="225">
        <f t="shared" si="485"/>
        <v>0</v>
      </c>
      <c r="LG118" s="225">
        <f t="shared" si="485"/>
        <v>0</v>
      </c>
      <c r="LH118" s="225">
        <f t="shared" si="485"/>
        <v>0</v>
      </c>
      <c r="LI118" s="225">
        <f t="shared" si="485"/>
        <v>0</v>
      </c>
      <c r="LJ118" s="225">
        <f t="shared" si="485"/>
        <v>0</v>
      </c>
      <c r="LK118" s="225">
        <f t="shared" si="485"/>
        <v>0</v>
      </c>
      <c r="LL118" s="225">
        <f t="shared" si="485"/>
        <v>0</v>
      </c>
      <c r="LM118" s="225">
        <f t="shared" si="485"/>
        <v>0</v>
      </c>
      <c r="LN118" s="225">
        <f t="shared" si="485"/>
        <v>0</v>
      </c>
      <c r="LO118" s="225">
        <f t="shared" si="485"/>
        <v>0</v>
      </c>
      <c r="LP118" s="225">
        <f t="shared" si="485"/>
        <v>0</v>
      </c>
      <c r="LQ118" s="225">
        <f t="shared" si="485"/>
        <v>0</v>
      </c>
      <c r="LR118" s="225">
        <f t="shared" ref="LR118:OC118" si="486">LR95/LR92</f>
        <v>0</v>
      </c>
      <c r="LS118" s="225">
        <f t="shared" si="486"/>
        <v>0</v>
      </c>
      <c r="LT118" s="225">
        <f t="shared" si="486"/>
        <v>0</v>
      </c>
      <c r="LU118" s="225">
        <f t="shared" si="486"/>
        <v>0</v>
      </c>
      <c r="LV118" s="225">
        <f t="shared" si="486"/>
        <v>0</v>
      </c>
      <c r="LW118" s="225">
        <f t="shared" si="486"/>
        <v>0</v>
      </c>
      <c r="LX118" s="225">
        <f t="shared" si="486"/>
        <v>0</v>
      </c>
      <c r="LY118" s="225">
        <f t="shared" si="486"/>
        <v>0</v>
      </c>
      <c r="LZ118" s="225">
        <f t="shared" si="486"/>
        <v>0</v>
      </c>
      <c r="MA118" s="225">
        <f t="shared" si="486"/>
        <v>0</v>
      </c>
      <c r="MB118" s="225">
        <f t="shared" si="486"/>
        <v>0</v>
      </c>
      <c r="MC118" s="225">
        <f t="shared" si="486"/>
        <v>0</v>
      </c>
      <c r="MD118" s="225">
        <f t="shared" si="486"/>
        <v>0</v>
      </c>
      <c r="ME118" s="225">
        <f t="shared" si="486"/>
        <v>0</v>
      </c>
      <c r="MF118" s="225">
        <f t="shared" si="486"/>
        <v>0</v>
      </c>
      <c r="MG118" s="225">
        <f t="shared" si="486"/>
        <v>0</v>
      </c>
      <c r="MH118" s="225">
        <f t="shared" si="486"/>
        <v>0</v>
      </c>
      <c r="MI118" s="225">
        <f t="shared" si="486"/>
        <v>0</v>
      </c>
      <c r="MJ118" s="225">
        <f t="shared" si="486"/>
        <v>0</v>
      </c>
      <c r="MK118" s="225">
        <f t="shared" si="486"/>
        <v>0</v>
      </c>
      <c r="ML118" s="225">
        <f t="shared" si="486"/>
        <v>0</v>
      </c>
      <c r="MM118" s="225">
        <f t="shared" si="486"/>
        <v>0</v>
      </c>
      <c r="MN118" s="225">
        <f t="shared" si="486"/>
        <v>0</v>
      </c>
      <c r="MO118" s="225">
        <f t="shared" si="486"/>
        <v>0</v>
      </c>
      <c r="MP118" s="225">
        <f t="shared" si="486"/>
        <v>0</v>
      </c>
      <c r="MQ118" s="225">
        <f t="shared" si="486"/>
        <v>0</v>
      </c>
      <c r="MR118" s="225">
        <f t="shared" si="486"/>
        <v>0</v>
      </c>
      <c r="MS118" s="225">
        <f t="shared" si="486"/>
        <v>0</v>
      </c>
      <c r="MT118" s="225">
        <f t="shared" si="486"/>
        <v>0</v>
      </c>
      <c r="MU118" s="225">
        <f t="shared" si="486"/>
        <v>0</v>
      </c>
      <c r="MV118" s="225">
        <f t="shared" si="486"/>
        <v>0</v>
      </c>
      <c r="MW118" s="225">
        <f t="shared" si="486"/>
        <v>0</v>
      </c>
      <c r="MX118" s="225">
        <f t="shared" si="486"/>
        <v>0</v>
      </c>
      <c r="MY118" s="225">
        <f t="shared" si="486"/>
        <v>0</v>
      </c>
      <c r="MZ118" s="225">
        <f t="shared" si="486"/>
        <v>0</v>
      </c>
      <c r="NA118" s="225">
        <f t="shared" si="486"/>
        <v>0</v>
      </c>
      <c r="NB118" s="225">
        <f t="shared" si="486"/>
        <v>0</v>
      </c>
      <c r="NC118" s="225">
        <f t="shared" si="486"/>
        <v>0</v>
      </c>
      <c r="ND118" s="225">
        <f t="shared" si="486"/>
        <v>0</v>
      </c>
      <c r="NE118" s="225">
        <f t="shared" si="486"/>
        <v>0</v>
      </c>
      <c r="NF118" s="225">
        <f t="shared" si="486"/>
        <v>0</v>
      </c>
      <c r="NG118" s="225">
        <f t="shared" si="486"/>
        <v>0</v>
      </c>
      <c r="NH118" s="225">
        <f t="shared" si="486"/>
        <v>0</v>
      </c>
      <c r="NI118" s="225">
        <f t="shared" si="486"/>
        <v>0</v>
      </c>
      <c r="NJ118" s="225">
        <f t="shared" si="486"/>
        <v>0</v>
      </c>
      <c r="NK118" s="225">
        <f t="shared" si="486"/>
        <v>0</v>
      </c>
      <c r="NL118" s="225">
        <f t="shared" si="486"/>
        <v>0</v>
      </c>
      <c r="NM118" s="225">
        <f t="shared" si="486"/>
        <v>0</v>
      </c>
      <c r="NN118" s="225">
        <f t="shared" si="486"/>
        <v>0</v>
      </c>
      <c r="NO118" s="225">
        <f t="shared" si="486"/>
        <v>0</v>
      </c>
      <c r="NP118" s="225">
        <f t="shared" si="486"/>
        <v>0</v>
      </c>
      <c r="NQ118" s="225">
        <f t="shared" si="486"/>
        <v>0</v>
      </c>
      <c r="NR118" s="225">
        <f t="shared" si="486"/>
        <v>0</v>
      </c>
      <c r="NS118" s="225">
        <f t="shared" si="486"/>
        <v>0</v>
      </c>
      <c r="NT118" s="225">
        <f t="shared" si="486"/>
        <v>0</v>
      </c>
      <c r="NU118" s="225">
        <f t="shared" si="486"/>
        <v>0</v>
      </c>
      <c r="NV118" s="225">
        <f t="shared" si="486"/>
        <v>0</v>
      </c>
      <c r="NW118" s="225">
        <f t="shared" si="486"/>
        <v>0</v>
      </c>
      <c r="NX118" s="225">
        <f t="shared" si="486"/>
        <v>0</v>
      </c>
      <c r="NY118" s="225">
        <f t="shared" si="486"/>
        <v>0</v>
      </c>
      <c r="NZ118" s="225">
        <f t="shared" si="486"/>
        <v>0</v>
      </c>
      <c r="OA118" s="225">
        <f t="shared" si="486"/>
        <v>0</v>
      </c>
      <c r="OB118" s="225">
        <f t="shared" si="486"/>
        <v>0</v>
      </c>
      <c r="OC118" s="225">
        <f t="shared" si="486"/>
        <v>0</v>
      </c>
      <c r="OD118" s="225">
        <f t="shared" ref="OD118:QO118" si="487">OD95/OD92</f>
        <v>0</v>
      </c>
      <c r="OE118" s="225">
        <f t="shared" si="487"/>
        <v>0</v>
      </c>
      <c r="OF118" s="225">
        <f t="shared" si="487"/>
        <v>0</v>
      </c>
      <c r="OG118" s="225">
        <f t="shared" si="487"/>
        <v>0</v>
      </c>
      <c r="OH118" s="225">
        <f t="shared" si="487"/>
        <v>0</v>
      </c>
      <c r="OI118" s="225">
        <f t="shared" si="487"/>
        <v>0</v>
      </c>
      <c r="OJ118" s="225">
        <f t="shared" si="487"/>
        <v>0</v>
      </c>
      <c r="OK118" s="225">
        <f t="shared" si="487"/>
        <v>0</v>
      </c>
      <c r="OL118" s="225">
        <f t="shared" si="487"/>
        <v>0</v>
      </c>
      <c r="OM118" s="225">
        <f t="shared" si="487"/>
        <v>0</v>
      </c>
      <c r="ON118" s="225">
        <f t="shared" si="487"/>
        <v>0</v>
      </c>
      <c r="OO118" s="225">
        <f t="shared" si="487"/>
        <v>0</v>
      </c>
      <c r="OP118" s="225">
        <f t="shared" si="487"/>
        <v>0</v>
      </c>
      <c r="OQ118" s="225">
        <f t="shared" si="487"/>
        <v>0</v>
      </c>
      <c r="OR118" s="225">
        <f t="shared" si="487"/>
        <v>0</v>
      </c>
      <c r="OS118" s="225">
        <f t="shared" si="487"/>
        <v>0</v>
      </c>
      <c r="OT118" s="225">
        <f t="shared" si="487"/>
        <v>0</v>
      </c>
      <c r="OU118" s="225">
        <f t="shared" si="487"/>
        <v>0</v>
      </c>
      <c r="OV118" s="225">
        <f t="shared" si="487"/>
        <v>0</v>
      </c>
      <c r="OW118" s="225">
        <f t="shared" si="487"/>
        <v>0</v>
      </c>
      <c r="OX118" s="225">
        <f t="shared" si="487"/>
        <v>0</v>
      </c>
      <c r="OY118" s="225">
        <f t="shared" si="487"/>
        <v>0</v>
      </c>
      <c r="OZ118" s="225">
        <f t="shared" si="487"/>
        <v>0</v>
      </c>
      <c r="PA118" s="225">
        <f t="shared" si="487"/>
        <v>0</v>
      </c>
      <c r="PB118" s="225">
        <f t="shared" si="487"/>
        <v>0</v>
      </c>
      <c r="PC118" s="225">
        <f t="shared" si="487"/>
        <v>0</v>
      </c>
      <c r="PD118" s="225">
        <f t="shared" si="487"/>
        <v>0</v>
      </c>
      <c r="PE118" s="225">
        <f t="shared" si="487"/>
        <v>0</v>
      </c>
      <c r="PF118" s="225">
        <f t="shared" si="487"/>
        <v>0</v>
      </c>
      <c r="PG118" s="225">
        <f t="shared" si="487"/>
        <v>0</v>
      </c>
      <c r="PH118" s="225">
        <f t="shared" si="487"/>
        <v>0</v>
      </c>
      <c r="PI118" s="225">
        <f t="shared" si="487"/>
        <v>0</v>
      </c>
      <c r="PJ118" s="225">
        <f t="shared" si="487"/>
        <v>0</v>
      </c>
      <c r="PK118" s="225">
        <f t="shared" si="487"/>
        <v>0</v>
      </c>
      <c r="PL118" s="225">
        <f t="shared" si="487"/>
        <v>0</v>
      </c>
      <c r="PM118" s="225">
        <f t="shared" si="487"/>
        <v>0</v>
      </c>
      <c r="PN118" s="225">
        <f t="shared" si="487"/>
        <v>0</v>
      </c>
      <c r="PO118" s="225">
        <f t="shared" si="487"/>
        <v>0</v>
      </c>
      <c r="PP118" s="225">
        <f t="shared" si="487"/>
        <v>0</v>
      </c>
      <c r="PQ118" s="225">
        <f t="shared" si="487"/>
        <v>0</v>
      </c>
      <c r="PR118" s="225">
        <f t="shared" si="487"/>
        <v>0</v>
      </c>
      <c r="PS118" s="225">
        <f t="shared" si="487"/>
        <v>0</v>
      </c>
      <c r="PT118" s="225">
        <f t="shared" si="487"/>
        <v>0</v>
      </c>
      <c r="PU118" s="225">
        <f t="shared" si="487"/>
        <v>0</v>
      </c>
      <c r="PV118" s="225">
        <f t="shared" si="487"/>
        <v>0</v>
      </c>
      <c r="PW118" s="225">
        <f t="shared" si="487"/>
        <v>0</v>
      </c>
      <c r="PX118" s="225">
        <f t="shared" si="487"/>
        <v>0</v>
      </c>
      <c r="PY118" s="225">
        <f t="shared" si="487"/>
        <v>0</v>
      </c>
      <c r="PZ118" s="225">
        <f t="shared" si="487"/>
        <v>0</v>
      </c>
      <c r="QA118" s="225">
        <f t="shared" si="487"/>
        <v>0</v>
      </c>
      <c r="QB118" s="225">
        <f t="shared" si="487"/>
        <v>0</v>
      </c>
      <c r="QC118" s="225">
        <f t="shared" si="487"/>
        <v>0</v>
      </c>
      <c r="QD118" s="225">
        <f t="shared" si="487"/>
        <v>0</v>
      </c>
      <c r="QE118" s="225">
        <f t="shared" si="487"/>
        <v>0</v>
      </c>
      <c r="QF118" s="225">
        <f t="shared" si="487"/>
        <v>0</v>
      </c>
      <c r="QG118" s="225">
        <f t="shared" si="487"/>
        <v>0</v>
      </c>
      <c r="QH118" s="225">
        <f t="shared" si="487"/>
        <v>0</v>
      </c>
      <c r="QI118" s="225">
        <f t="shared" si="487"/>
        <v>0</v>
      </c>
      <c r="QJ118" s="225">
        <f t="shared" si="487"/>
        <v>0</v>
      </c>
      <c r="QK118" s="225">
        <f t="shared" si="487"/>
        <v>0</v>
      </c>
      <c r="QL118" s="225">
        <f t="shared" si="487"/>
        <v>0</v>
      </c>
      <c r="QM118" s="225">
        <f t="shared" si="487"/>
        <v>0</v>
      </c>
      <c r="QN118" s="225">
        <f t="shared" si="487"/>
        <v>0</v>
      </c>
      <c r="QO118" s="225">
        <f t="shared" si="487"/>
        <v>0</v>
      </c>
      <c r="QP118" s="225">
        <f t="shared" ref="QP118:TA118" si="488">QP95/QP92</f>
        <v>0</v>
      </c>
      <c r="QQ118" s="225">
        <f t="shared" si="488"/>
        <v>0</v>
      </c>
      <c r="QR118" s="225">
        <f t="shared" si="488"/>
        <v>0</v>
      </c>
      <c r="QS118" s="225">
        <f t="shared" si="488"/>
        <v>0</v>
      </c>
      <c r="QT118" s="225">
        <f t="shared" si="488"/>
        <v>0</v>
      </c>
      <c r="QU118" s="225">
        <f t="shared" si="488"/>
        <v>0</v>
      </c>
      <c r="QV118" s="225">
        <f t="shared" si="488"/>
        <v>0</v>
      </c>
      <c r="QW118" s="225">
        <f t="shared" si="488"/>
        <v>0</v>
      </c>
      <c r="QX118" s="225">
        <f t="shared" si="488"/>
        <v>0</v>
      </c>
      <c r="QY118" s="225">
        <f t="shared" si="488"/>
        <v>0</v>
      </c>
      <c r="QZ118" s="225">
        <f t="shared" si="488"/>
        <v>0</v>
      </c>
      <c r="RA118" s="225">
        <f t="shared" si="488"/>
        <v>0</v>
      </c>
      <c r="RB118" s="225">
        <f t="shared" si="488"/>
        <v>0</v>
      </c>
      <c r="RC118" s="225">
        <f t="shared" si="488"/>
        <v>0</v>
      </c>
      <c r="RD118" s="225">
        <f t="shared" si="488"/>
        <v>0</v>
      </c>
      <c r="RE118" s="225">
        <f t="shared" si="488"/>
        <v>0</v>
      </c>
      <c r="RF118" s="225">
        <f t="shared" si="488"/>
        <v>0</v>
      </c>
      <c r="RG118" s="225">
        <f t="shared" si="488"/>
        <v>0</v>
      </c>
      <c r="RH118" s="225">
        <f t="shared" si="488"/>
        <v>0</v>
      </c>
      <c r="RI118" s="225">
        <f t="shared" si="488"/>
        <v>0</v>
      </c>
      <c r="RJ118" s="225">
        <f t="shared" si="488"/>
        <v>0</v>
      </c>
      <c r="RK118" s="225">
        <f t="shared" si="488"/>
        <v>0</v>
      </c>
      <c r="RL118" s="225">
        <f t="shared" si="488"/>
        <v>0</v>
      </c>
      <c r="RM118" s="225">
        <f t="shared" si="488"/>
        <v>0</v>
      </c>
      <c r="RN118" s="225">
        <f t="shared" si="488"/>
        <v>0</v>
      </c>
      <c r="RO118" s="225">
        <f t="shared" si="488"/>
        <v>0</v>
      </c>
      <c r="RP118" s="225">
        <f t="shared" si="488"/>
        <v>0</v>
      </c>
      <c r="RQ118" s="225">
        <f t="shared" si="488"/>
        <v>0</v>
      </c>
      <c r="RR118" s="225">
        <f t="shared" si="488"/>
        <v>0</v>
      </c>
      <c r="RS118" s="225">
        <f t="shared" si="488"/>
        <v>0</v>
      </c>
      <c r="RT118" s="225">
        <f t="shared" si="488"/>
        <v>0</v>
      </c>
      <c r="RU118" s="225">
        <f t="shared" si="488"/>
        <v>0</v>
      </c>
      <c r="RV118" s="225">
        <f t="shared" si="488"/>
        <v>0</v>
      </c>
      <c r="RW118" s="225">
        <f t="shared" si="488"/>
        <v>0</v>
      </c>
      <c r="RX118" s="225">
        <f t="shared" si="488"/>
        <v>0</v>
      </c>
      <c r="RY118" s="225">
        <f t="shared" si="488"/>
        <v>0</v>
      </c>
      <c r="RZ118" s="225">
        <f t="shared" si="488"/>
        <v>0</v>
      </c>
      <c r="SA118" s="225">
        <f t="shared" si="488"/>
        <v>0</v>
      </c>
      <c r="SB118" s="225">
        <f t="shared" si="488"/>
        <v>0</v>
      </c>
      <c r="SC118" s="225">
        <f t="shared" si="488"/>
        <v>0</v>
      </c>
      <c r="SD118" s="225">
        <f t="shared" si="488"/>
        <v>0</v>
      </c>
      <c r="SE118" s="225">
        <f t="shared" si="488"/>
        <v>0</v>
      </c>
      <c r="SF118" s="225">
        <f t="shared" si="488"/>
        <v>0</v>
      </c>
      <c r="SG118" s="225">
        <f t="shared" si="488"/>
        <v>0</v>
      </c>
      <c r="SH118" s="225">
        <f t="shared" si="488"/>
        <v>0</v>
      </c>
      <c r="SI118" s="225">
        <f t="shared" si="488"/>
        <v>0</v>
      </c>
      <c r="SJ118" s="225">
        <f t="shared" si="488"/>
        <v>0</v>
      </c>
      <c r="SK118" s="225">
        <f t="shared" si="488"/>
        <v>0</v>
      </c>
      <c r="SL118" s="225">
        <f t="shared" si="488"/>
        <v>0</v>
      </c>
      <c r="SM118" s="225">
        <f t="shared" si="488"/>
        <v>0</v>
      </c>
      <c r="SN118" s="225">
        <f t="shared" si="488"/>
        <v>0</v>
      </c>
      <c r="SO118" s="225">
        <f t="shared" si="488"/>
        <v>0</v>
      </c>
      <c r="SP118" s="225">
        <f t="shared" si="488"/>
        <v>0</v>
      </c>
      <c r="SQ118" s="225">
        <f t="shared" si="488"/>
        <v>0</v>
      </c>
      <c r="SR118" s="225">
        <f t="shared" si="488"/>
        <v>0</v>
      </c>
      <c r="SS118" s="225">
        <f t="shared" si="488"/>
        <v>0</v>
      </c>
      <c r="ST118" s="225">
        <f t="shared" si="488"/>
        <v>0</v>
      </c>
      <c r="SU118" s="225">
        <f t="shared" si="488"/>
        <v>0</v>
      </c>
      <c r="SV118" s="225">
        <f t="shared" si="488"/>
        <v>0</v>
      </c>
      <c r="SW118" s="225">
        <f t="shared" si="488"/>
        <v>0</v>
      </c>
      <c r="SX118" s="225">
        <f t="shared" si="488"/>
        <v>0</v>
      </c>
      <c r="SY118" s="225">
        <f t="shared" si="488"/>
        <v>0</v>
      </c>
      <c r="SZ118" s="225">
        <f t="shared" si="488"/>
        <v>0</v>
      </c>
      <c r="TA118" s="225">
        <f t="shared" si="488"/>
        <v>0</v>
      </c>
      <c r="TB118" s="225">
        <f t="shared" ref="TB118:VM118" si="489">TB95/TB92</f>
        <v>0</v>
      </c>
      <c r="TC118" s="225">
        <f t="shared" si="489"/>
        <v>0</v>
      </c>
      <c r="TD118" s="225">
        <f t="shared" si="489"/>
        <v>0</v>
      </c>
      <c r="TE118" s="225">
        <f t="shared" si="489"/>
        <v>0</v>
      </c>
      <c r="TF118" s="225">
        <f t="shared" si="489"/>
        <v>0</v>
      </c>
      <c r="TG118" s="225">
        <f t="shared" si="489"/>
        <v>0</v>
      </c>
      <c r="TH118" s="225">
        <f t="shared" si="489"/>
        <v>0</v>
      </c>
      <c r="TI118" s="225">
        <f t="shared" si="489"/>
        <v>0</v>
      </c>
      <c r="TJ118" s="225">
        <f t="shared" si="489"/>
        <v>0</v>
      </c>
      <c r="TK118" s="225">
        <f t="shared" si="489"/>
        <v>0</v>
      </c>
      <c r="TL118" s="225">
        <f t="shared" si="489"/>
        <v>1.3167866202899747E-3</v>
      </c>
      <c r="TM118" s="225">
        <f t="shared" si="489"/>
        <v>1.3198133778716523E-3</v>
      </c>
      <c r="TN118" s="225">
        <f t="shared" si="489"/>
        <v>2.3135068639989799E-3</v>
      </c>
      <c r="TO118" s="225">
        <f t="shared" si="489"/>
        <v>2.321119920571118E-3</v>
      </c>
      <c r="TP118" s="225">
        <f t="shared" si="489"/>
        <v>2.3164636070718879E-3</v>
      </c>
      <c r="TQ118" s="225">
        <f t="shared" si="489"/>
        <v>2.306745377296342E-3</v>
      </c>
      <c r="TR118" s="225">
        <f t="shared" si="489"/>
        <v>2.2660702453302724E-3</v>
      </c>
      <c r="TS118" s="225">
        <f t="shared" si="489"/>
        <v>2.2545477944100082E-3</v>
      </c>
      <c r="TT118" s="225">
        <f t="shared" si="489"/>
        <v>2.2789224594386122E-3</v>
      </c>
      <c r="TU118" s="225">
        <f t="shared" si="489"/>
        <v>2.3170807235685497E-3</v>
      </c>
      <c r="TV118" s="225">
        <f t="shared" si="489"/>
        <v>2.2777270316756497E-3</v>
      </c>
      <c r="TW118" s="225">
        <f t="shared" si="489"/>
        <v>2.3366843355876439E-3</v>
      </c>
      <c r="TX118" s="225">
        <f t="shared" si="489"/>
        <v>2.3169531120160198E-3</v>
      </c>
      <c r="TY118" s="225">
        <f t="shared" si="489"/>
        <v>2.3254590479960219E-3</v>
      </c>
      <c r="TZ118" s="225">
        <f t="shared" si="489"/>
        <v>2.2506645006622277E-3</v>
      </c>
      <c r="UA118" s="225">
        <f t="shared" si="489"/>
        <v>2.2976002864369192E-3</v>
      </c>
      <c r="UB118" s="225">
        <f t="shared" si="489"/>
        <v>2.3453841303393542E-3</v>
      </c>
      <c r="UC118" s="225">
        <f t="shared" si="489"/>
        <v>2.3204040585824955E-3</v>
      </c>
      <c r="UD118" s="225">
        <f t="shared" si="489"/>
        <v>2.3031099426951513E-3</v>
      </c>
      <c r="UE118" s="225">
        <f t="shared" si="489"/>
        <v>2.3305186235443674E-3</v>
      </c>
      <c r="UF118" s="225">
        <f t="shared" si="489"/>
        <v>2.3424334061025206E-3</v>
      </c>
      <c r="UG118" s="225">
        <f t="shared" si="489"/>
        <v>2.3092711728497019E-3</v>
      </c>
      <c r="UH118" s="225">
        <f t="shared" si="489"/>
        <v>2.3682605462581568E-3</v>
      </c>
      <c r="UI118" s="225">
        <f t="shared" si="489"/>
        <v>2.2820860712508954E-3</v>
      </c>
      <c r="UJ118" s="225">
        <f t="shared" si="489"/>
        <v>2.3550050647873789E-3</v>
      </c>
      <c r="UK118" s="225">
        <f t="shared" si="489"/>
        <v>2.2946413448378606E-3</v>
      </c>
      <c r="UL118" s="225">
        <f t="shared" si="489"/>
        <v>2.3291162324573858E-3</v>
      </c>
      <c r="UM118" s="225">
        <f t="shared" si="489"/>
        <v>2.2899584591624762E-3</v>
      </c>
      <c r="UN118" s="225">
        <f t="shared" si="489"/>
        <v>2.3533090965951291E-3</v>
      </c>
      <c r="UO118" s="225">
        <f t="shared" si="489"/>
        <v>2.3797959448379666E-3</v>
      </c>
      <c r="UP118" s="225">
        <f t="shared" si="489"/>
        <v>2.3490249974900423E-3</v>
      </c>
      <c r="UQ118" s="225">
        <f t="shared" si="489"/>
        <v>2.3286068420101834E-3</v>
      </c>
      <c r="UR118" s="225">
        <f t="shared" si="489"/>
        <v>2.3232059658293905E-3</v>
      </c>
      <c r="US118" s="225">
        <f t="shared" si="489"/>
        <v>2.3557793689311661E-3</v>
      </c>
      <c r="UT118" s="225">
        <f t="shared" si="489"/>
        <v>1.7092508470443219E-3</v>
      </c>
      <c r="UU118" s="225">
        <f t="shared" si="489"/>
        <v>1.7105945705604823E-3</v>
      </c>
      <c r="UV118" s="225">
        <f t="shared" si="489"/>
        <v>1.6209977975208431E-3</v>
      </c>
      <c r="UW118" s="225">
        <f t="shared" si="489"/>
        <v>1.7969538092890698E-3</v>
      </c>
      <c r="UX118" s="225">
        <f t="shared" si="489"/>
        <v>2.2095426803165402E-3</v>
      </c>
      <c r="UY118" s="225">
        <f t="shared" si="489"/>
        <v>2.2624015544427225E-3</v>
      </c>
      <c r="UZ118" s="225">
        <f t="shared" si="489"/>
        <v>1.3551437224348384E-3</v>
      </c>
      <c r="VA118" s="225">
        <f t="shared" si="489"/>
        <v>1.3783006228568319E-3</v>
      </c>
      <c r="VB118" s="225">
        <f t="shared" si="489"/>
        <v>8.1424507547037822E-4</v>
      </c>
      <c r="VC118" s="225">
        <f t="shared" si="489"/>
        <v>8.8609613384681672E-4</v>
      </c>
      <c r="VD118" s="225">
        <f t="shared" si="489"/>
        <v>1.0921509107984389E-3</v>
      </c>
      <c r="VE118" s="225">
        <f t="shared" si="489"/>
        <v>1.2456581813859726E-3</v>
      </c>
      <c r="VF118" s="225">
        <f t="shared" si="489"/>
        <v>1.4322069693135952E-3</v>
      </c>
      <c r="VG118" s="225">
        <f t="shared" si="489"/>
        <v>1.7860507682617341E-3</v>
      </c>
      <c r="VH118" s="225">
        <f t="shared" si="489"/>
        <v>1.810056492888598E-3</v>
      </c>
      <c r="VI118" s="225">
        <f t="shared" si="489"/>
        <v>1.8041999071713721E-3</v>
      </c>
      <c r="VJ118" s="225">
        <f t="shared" si="489"/>
        <v>1.7358007249520676E-3</v>
      </c>
      <c r="VK118" s="225">
        <f t="shared" si="489"/>
        <v>1.6866165376397942E-3</v>
      </c>
      <c r="VL118" s="225">
        <f t="shared" si="489"/>
        <v>1.5847903713865942E-3</v>
      </c>
      <c r="VM118" s="225">
        <f t="shared" si="489"/>
        <v>1.5055472975701821E-3</v>
      </c>
      <c r="VN118" s="225">
        <f t="shared" ref="VN118:XY118" si="490">VN95/VN92</f>
        <v>1.4325268232724833E-3</v>
      </c>
      <c r="VO118" s="225">
        <f t="shared" si="490"/>
        <v>1.4677567223031821E-3</v>
      </c>
      <c r="VP118" s="225">
        <f t="shared" si="490"/>
        <v>1.4508263585491573E-3</v>
      </c>
      <c r="VQ118" s="225">
        <f t="shared" si="490"/>
        <v>1.6337256478094755E-3</v>
      </c>
      <c r="VR118" s="225">
        <f t="shared" si="490"/>
        <v>1.5358613179857214E-3</v>
      </c>
      <c r="VS118" s="225">
        <f t="shared" si="490"/>
        <v>1.5943545281995387E-3</v>
      </c>
      <c r="VT118" s="225">
        <f t="shared" si="490"/>
        <v>1.899516788178247E-3</v>
      </c>
      <c r="VU118" s="225">
        <f t="shared" si="490"/>
        <v>1.9519858564447982E-3</v>
      </c>
      <c r="VV118" s="225">
        <f t="shared" si="490"/>
        <v>1.6693775198432072E-3</v>
      </c>
      <c r="VW118" s="225">
        <f t="shared" si="490"/>
        <v>1.7600591663018946E-3</v>
      </c>
      <c r="VX118" s="225">
        <f t="shared" si="490"/>
        <v>1.8630938127090983E-3</v>
      </c>
      <c r="VY118" s="225">
        <f t="shared" si="490"/>
        <v>1.9391011753708894E-3</v>
      </c>
      <c r="VZ118" s="225">
        <f t="shared" si="490"/>
        <v>1.8361158063767439E-3</v>
      </c>
      <c r="WA118" s="225">
        <f t="shared" si="490"/>
        <v>1.914809423796876E-3</v>
      </c>
      <c r="WB118" s="225">
        <f t="shared" si="490"/>
        <v>1.8093252125750581E-3</v>
      </c>
      <c r="WC118" s="225">
        <f t="shared" si="490"/>
        <v>1.6715165694746281E-3</v>
      </c>
      <c r="WD118" s="225">
        <f t="shared" si="490"/>
        <v>1.6663912777995892E-3</v>
      </c>
      <c r="WE118" s="225">
        <f t="shared" si="490"/>
        <v>1.647245119673326E-3</v>
      </c>
      <c r="WF118" s="225">
        <f t="shared" si="490"/>
        <v>1.664441231834828E-3</v>
      </c>
      <c r="WG118" s="225">
        <f t="shared" si="490"/>
        <v>1.9370830732143077E-3</v>
      </c>
      <c r="WH118" s="225">
        <f t="shared" si="490"/>
        <v>1.8585070251973567E-3</v>
      </c>
      <c r="WI118" s="225">
        <f t="shared" si="490"/>
        <v>1.5914135940748705E-3</v>
      </c>
      <c r="WJ118" s="225">
        <f t="shared" si="490"/>
        <v>1.4981057986994525E-3</v>
      </c>
      <c r="WK118" s="225">
        <f t="shared" si="490"/>
        <v>1.2533750594879085E-3</v>
      </c>
      <c r="WL118" s="225">
        <f t="shared" si="490"/>
        <v>1.1095304181585276E-3</v>
      </c>
      <c r="WM118" s="225">
        <f t="shared" si="490"/>
        <v>7.6141966548493544E-4</v>
      </c>
      <c r="WN118" s="225">
        <f t="shared" si="490"/>
        <v>7.5656773281260247E-4</v>
      </c>
      <c r="WO118" s="225">
        <f t="shared" si="490"/>
        <v>4.1722289531715106E-4</v>
      </c>
      <c r="WP118" s="225">
        <f t="shared" si="490"/>
        <v>1.4267335477868742E-4</v>
      </c>
      <c r="WQ118" s="225">
        <f t="shared" si="490"/>
        <v>1.4005954988055008E-4</v>
      </c>
      <c r="WR118" s="225">
        <f t="shared" si="490"/>
        <v>1.3743867984597987E-4</v>
      </c>
      <c r="WS118" s="225">
        <f t="shared" si="490"/>
        <v>1.4216154474826944E-4</v>
      </c>
      <c r="WT118" s="225">
        <f t="shared" si="490"/>
        <v>1.5135527048956718E-4</v>
      </c>
      <c r="WU118" s="225">
        <f t="shared" si="490"/>
        <v>1.3518991454946597E-4</v>
      </c>
      <c r="WV118" s="225">
        <f t="shared" si="490"/>
        <v>1.2210373428267731E-4</v>
      </c>
      <c r="WW118" s="225">
        <f t="shared" si="490"/>
        <v>1.2767680429687616E-4</v>
      </c>
      <c r="WX118" s="225">
        <f t="shared" si="490"/>
        <v>1.2868982832022239E-4</v>
      </c>
      <c r="WY118" s="225">
        <f t="shared" si="490"/>
        <v>1.4325946246731956E-4</v>
      </c>
      <c r="WZ118" s="225">
        <f t="shared" si="490"/>
        <v>1.4019546528199888E-4</v>
      </c>
      <c r="XA118" s="225">
        <f t="shared" si="490"/>
        <v>1.2793865243201536E-4</v>
      </c>
      <c r="XB118" s="225">
        <f t="shared" si="490"/>
        <v>1.2955787081007355E-4</v>
      </c>
      <c r="XC118" s="225">
        <f t="shared" si="490"/>
        <v>1.2832859702096021E-4</v>
      </c>
      <c r="XD118" s="225">
        <f t="shared" si="490"/>
        <v>1.2929575189855893E-4</v>
      </c>
      <c r="XE118" s="225">
        <f t="shared" si="490"/>
        <v>1.2526175570032384E-4</v>
      </c>
      <c r="XF118" s="225">
        <f t="shared" si="490"/>
        <v>1.2901346317914142E-4</v>
      </c>
      <c r="XG118" s="225">
        <f t="shared" si="490"/>
        <v>1.2703308958696906E-4</v>
      </c>
      <c r="XH118" s="225">
        <f t="shared" si="490"/>
        <v>1.284977390516867E-4</v>
      </c>
      <c r="XI118" s="225">
        <f t="shared" si="490"/>
        <v>1.2037692422513374E-4</v>
      </c>
      <c r="XJ118" s="225">
        <f t="shared" si="490"/>
        <v>1.241262704085072E-4</v>
      </c>
      <c r="XK118" s="225">
        <f t="shared" si="490"/>
        <v>1.2461397900857425E-4</v>
      </c>
      <c r="XL118" s="225">
        <f t="shared" si="490"/>
        <v>1.2395632360260472E-4</v>
      </c>
      <c r="XM118" s="225">
        <f t="shared" si="490"/>
        <v>1.2949969556730624E-4</v>
      </c>
      <c r="XN118" s="225">
        <f t="shared" si="490"/>
        <v>1.3038241738527487E-4</v>
      </c>
      <c r="XO118" s="225">
        <f t="shared" si="490"/>
        <v>1.3454595348437158E-4</v>
      </c>
      <c r="XP118" s="225">
        <f t="shared" si="490"/>
        <v>1.3307223898396814E-4</v>
      </c>
      <c r="XQ118" s="225">
        <f t="shared" si="490"/>
        <v>1.3525329983107726E-4</v>
      </c>
      <c r="XR118" s="225">
        <f t="shared" si="490"/>
        <v>1.2830985308521822E-4</v>
      </c>
      <c r="XS118" s="225">
        <f t="shared" si="490"/>
        <v>1.351988171437024E-4</v>
      </c>
      <c r="XT118" s="225">
        <f t="shared" si="490"/>
        <v>1.3147662010518928E-4</v>
      </c>
      <c r="XU118" s="225">
        <f t="shared" si="490"/>
        <v>1.3374706843906602E-4</v>
      </c>
      <c r="XV118" s="225">
        <f t="shared" si="490"/>
        <v>1.2686175399176573E-4</v>
      </c>
      <c r="XW118" s="225">
        <f t="shared" si="490"/>
        <v>1.3178863738336457E-4</v>
      </c>
      <c r="XX118" s="225">
        <f t="shared" si="490"/>
        <v>1.3278117822774951E-4</v>
      </c>
      <c r="XY118" s="225">
        <f t="shared" si="490"/>
        <v>1.33261290001642E-4</v>
      </c>
      <c r="XZ118" s="225">
        <f t="shared" ref="XZ118:AAK118" si="491">XZ95/XZ92</f>
        <v>1.2923398175192645E-4</v>
      </c>
      <c r="YA118" s="225">
        <f t="shared" si="491"/>
        <v>1.3016713143640911E-4</v>
      </c>
      <c r="YB118" s="225">
        <f t="shared" si="491"/>
        <v>1.318769851482537E-4</v>
      </c>
      <c r="YC118" s="225">
        <f t="shared" si="491"/>
        <v>1.2976577081752632E-4</v>
      </c>
      <c r="YD118" s="225">
        <f t="shared" si="491"/>
        <v>1.3156507218437289E-4</v>
      </c>
      <c r="YE118" s="225">
        <f t="shared" si="491"/>
        <v>1.2900007740004643E-4</v>
      </c>
      <c r="YF118" s="225">
        <f t="shared" si="491"/>
        <v>1.3203924206274105E-4</v>
      </c>
      <c r="YG118" s="225">
        <f t="shared" si="491"/>
        <v>1.2859165253132669E-4</v>
      </c>
      <c r="YH118" s="225">
        <f t="shared" si="491"/>
        <v>1.301120400485253E-4</v>
      </c>
      <c r="YI118" s="225">
        <f t="shared" si="491"/>
        <v>1.2458934448690269E-4</v>
      </c>
      <c r="YJ118" s="225">
        <f t="shared" si="491"/>
        <v>2.7920630889971595E-3</v>
      </c>
      <c r="YK118" s="225">
        <f t="shared" si="491"/>
        <v>5.2586158003125128E-3</v>
      </c>
      <c r="YL118" s="225">
        <f t="shared" si="491"/>
        <v>7.4695795586098637E-3</v>
      </c>
      <c r="YM118" s="225">
        <f t="shared" si="491"/>
        <v>9.5289566559222383E-3</v>
      </c>
      <c r="YN118" s="225">
        <f t="shared" si="491"/>
        <v>9.6850596255990285E-3</v>
      </c>
      <c r="YO118" s="225">
        <f t="shared" si="491"/>
        <v>9.9023967869396254E-3</v>
      </c>
      <c r="YP118" s="225">
        <f t="shared" si="491"/>
        <v>9.7236241978803321E-3</v>
      </c>
      <c r="YQ118" s="225">
        <f t="shared" si="491"/>
        <v>9.8707584323229833E-3</v>
      </c>
      <c r="YR118" s="225">
        <f t="shared" si="491"/>
        <v>7.7761646427706773E-3</v>
      </c>
      <c r="YS118" s="225">
        <f t="shared" si="491"/>
        <v>4.7652188433156759E-3</v>
      </c>
      <c r="YT118" s="225">
        <f t="shared" si="491"/>
        <v>2.4766509725829399E-3</v>
      </c>
      <c r="YU118" s="225">
        <f t="shared" si="491"/>
        <v>2.406242460263751E-3</v>
      </c>
      <c r="YV118" s="225">
        <f t="shared" si="491"/>
        <v>2.3487015388764503E-3</v>
      </c>
      <c r="YW118" s="225">
        <f t="shared" si="491"/>
        <v>1.6139277058439282E-4</v>
      </c>
      <c r="YX118" s="225">
        <f t="shared" si="491"/>
        <v>2.0680223614528517E-4</v>
      </c>
      <c r="YY118" s="225">
        <f t="shared" si="491"/>
        <v>1.0864042585503199E-4</v>
      </c>
      <c r="YZ118" s="225">
        <f t="shared" si="491"/>
        <v>1.0787703550840646E-4</v>
      </c>
      <c r="ZA118" s="225">
        <f t="shared" si="491"/>
        <v>1.0628515268154798E-4</v>
      </c>
      <c r="ZB118" s="225">
        <f t="shared" si="491"/>
        <v>1.099304845614914E-4</v>
      </c>
      <c r="ZC118" s="225">
        <f t="shared" si="491"/>
        <v>1.0965778425675215E-4</v>
      </c>
      <c r="ZD118" s="225">
        <f t="shared" si="491"/>
        <v>1.0915549451793624E-4</v>
      </c>
      <c r="ZE118" s="225">
        <f t="shared" si="491"/>
        <v>1.0317072541641918E-4</v>
      </c>
      <c r="ZF118" s="225">
        <f t="shared" si="491"/>
        <v>1.0876591688127882E-4</v>
      </c>
      <c r="ZG118" s="225">
        <f t="shared" si="491"/>
        <v>1.099997337462275E-4</v>
      </c>
      <c r="ZH118" s="225">
        <f t="shared" si="491"/>
        <v>1.0972503023738798E-4</v>
      </c>
      <c r="ZI118" s="225">
        <f t="shared" si="491"/>
        <v>1.0572261970938608E-4</v>
      </c>
      <c r="ZJ118" s="225">
        <f t="shared" si="491"/>
        <v>1.0776351873456463E-4</v>
      </c>
      <c r="ZK118" s="225">
        <f t="shared" si="491"/>
        <v>1.0648990342603142E-4</v>
      </c>
      <c r="ZL118" s="225">
        <f t="shared" si="491"/>
        <v>1.0403430705891154E-4</v>
      </c>
      <c r="ZM118" s="225">
        <f t="shared" si="491"/>
        <v>1.092290647348175E-4</v>
      </c>
      <c r="ZN118" s="225">
        <f t="shared" si="491"/>
        <v>1.1078903836089958E-4</v>
      </c>
      <c r="ZO118" s="225">
        <f t="shared" si="491"/>
        <v>1.1492108684594627E-4</v>
      </c>
      <c r="ZP118" s="225">
        <f t="shared" si="491"/>
        <v>1.1403252536872356E-4</v>
      </c>
      <c r="ZQ118" s="225">
        <f t="shared" si="491"/>
        <v>1.1468031147011074E-4</v>
      </c>
      <c r="ZR118" s="225">
        <f t="shared" si="491"/>
        <v>1.1040363803312031E-4</v>
      </c>
      <c r="ZS118" s="225">
        <f t="shared" si="491"/>
        <v>1.1378661004046637E-4</v>
      </c>
      <c r="ZT118" s="225">
        <f t="shared" si="491"/>
        <v>1.139734001762869E-4</v>
      </c>
      <c r="ZU118" s="225">
        <f t="shared" si="491"/>
        <v>1.1492590611704748E-4</v>
      </c>
      <c r="ZV118" s="225">
        <f t="shared" si="491"/>
        <v>1.1263259524073932E-4</v>
      </c>
      <c r="ZW118" s="225">
        <f t="shared" si="491"/>
        <v>1.1484261012023759E-4</v>
      </c>
      <c r="ZX118" s="225">
        <f t="shared" si="491"/>
        <v>1.1583126919979491E-4</v>
      </c>
      <c r="ZY118" s="225">
        <f t="shared" si="491"/>
        <v>1.1303114226099565E-4</v>
      </c>
      <c r="ZZ118" s="225">
        <f t="shared" si="491"/>
        <v>1.1243503917670725E-4</v>
      </c>
      <c r="AAA118" s="225">
        <f t="shared" si="491"/>
        <v>1.1200664022523945E-4</v>
      </c>
      <c r="AAB118" s="225">
        <f t="shared" si="491"/>
        <v>1.1320190393686431E-4</v>
      </c>
      <c r="AAC118" s="225">
        <f t="shared" si="491"/>
        <v>1.1149826874486399E-4</v>
      </c>
      <c r="AAD118" s="225">
        <f t="shared" si="491"/>
        <v>1.1307044784823963E-4</v>
      </c>
      <c r="AAE118" s="225">
        <f t="shared" si="491"/>
        <v>1.1132723351238789E-4</v>
      </c>
      <c r="AAF118" s="225">
        <f t="shared" si="491"/>
        <v>1.1421206079361981E-4</v>
      </c>
      <c r="AAG118" s="225">
        <f t="shared" si="491"/>
        <v>1.1471392613024804E-4</v>
      </c>
      <c r="AAH118" s="225">
        <f t="shared" si="491"/>
        <v>1.1353362573709868E-4</v>
      </c>
      <c r="AAI118" s="225">
        <f t="shared" si="491"/>
        <v>1.1159727897739434E-4</v>
      </c>
      <c r="AAJ118" s="225">
        <f t="shared" si="491"/>
        <v>1.1353961947156835E-4</v>
      </c>
      <c r="AAK118" s="225">
        <f t="shared" si="491"/>
        <v>1.1504067120892635E-4</v>
      </c>
      <c r="AAL118" s="225">
        <f t="shared" ref="AAL118:ACW118" si="492">AAL95/AAL92</f>
        <v>1.0991081824658175E-4</v>
      </c>
      <c r="AAM118" s="225">
        <f t="shared" si="492"/>
        <v>1.1278961102991533E-4</v>
      </c>
      <c r="AAN118" s="225">
        <f t="shared" si="492"/>
        <v>1.1377910650240643E-4</v>
      </c>
      <c r="AAO118" s="225">
        <f t="shared" si="492"/>
        <v>1.1636450480506204E-4</v>
      </c>
      <c r="AAP118" s="225">
        <f t="shared" si="492"/>
        <v>1.1459548493789345E-4</v>
      </c>
      <c r="AAQ118" s="225">
        <f t="shared" si="492"/>
        <v>1.1695718164978496E-4</v>
      </c>
      <c r="AAR118" s="225">
        <f t="shared" si="492"/>
        <v>1.14342530449913E-4</v>
      </c>
      <c r="AAS118" s="225">
        <f t="shared" si="492"/>
        <v>1.1585871695553972E-4</v>
      </c>
      <c r="AAT118" s="225">
        <f t="shared" si="492"/>
        <v>1.1616498504021656E-4</v>
      </c>
      <c r="AAU118" s="225">
        <f t="shared" si="492"/>
        <v>1.1362562247837184E-4</v>
      </c>
      <c r="AAV118" s="225">
        <f t="shared" si="492"/>
        <v>1.1050473035590058E-4</v>
      </c>
      <c r="AAW118" s="225">
        <f t="shared" si="492"/>
        <v>1.0861920910809032E-4</v>
      </c>
      <c r="AAX118" s="225">
        <f t="shared" si="492"/>
        <v>1.1247304474542815E-4</v>
      </c>
      <c r="AAY118" s="225">
        <f t="shared" si="492"/>
        <v>1.0982640157813269E-4</v>
      </c>
      <c r="AAZ118" s="225">
        <f t="shared" si="492"/>
        <v>1.1152716832908208E-4</v>
      </c>
      <c r="ABA118" s="225">
        <f t="shared" si="492"/>
        <v>1.0582275904637102E-4</v>
      </c>
      <c r="ABB118" s="225">
        <f t="shared" si="492"/>
        <v>1.4109777150333894E-4</v>
      </c>
      <c r="ABC118" s="225">
        <f t="shared" si="492"/>
        <v>1.4082236413046615E-4</v>
      </c>
      <c r="ABD118" s="225">
        <f t="shared" si="492"/>
        <v>1.4053451763264201E-4</v>
      </c>
      <c r="ABE118" s="225">
        <f t="shared" si="492"/>
        <v>1.3389076460442443E-4</v>
      </c>
      <c r="ABF118" s="225">
        <f t="shared" si="492"/>
        <v>1.3867525132508203E-4</v>
      </c>
      <c r="ABG118" s="225">
        <f t="shared" si="492"/>
        <v>1.3788009262499353E-4</v>
      </c>
      <c r="ABH118" s="225">
        <f t="shared" si="492"/>
        <v>1.3619554077790166E-4</v>
      </c>
      <c r="ABI118" s="225">
        <f t="shared" si="492"/>
        <v>1.3355786753340695E-4</v>
      </c>
      <c r="ABJ118" s="225">
        <f t="shared" si="492"/>
        <v>1.3417049323251044E-4</v>
      </c>
      <c r="ABK118" s="225">
        <f t="shared" si="492"/>
        <v>1.3373991737885928E-4</v>
      </c>
      <c r="ABL118" s="225">
        <f t="shared" si="492"/>
        <v>1.3035582484617833E-4</v>
      </c>
      <c r="ABM118" s="225">
        <f t="shared" si="492"/>
        <v>1.3904481362845165E-4</v>
      </c>
      <c r="ABN118" s="225">
        <f t="shared" si="492"/>
        <v>1.3789934215788512E-4</v>
      </c>
      <c r="ABO118" s="225">
        <f t="shared" si="492"/>
        <v>1.4262877515051629E-4</v>
      </c>
      <c r="ABP118" s="225">
        <f t="shared" si="492"/>
        <v>1.4331907341274126E-4</v>
      </c>
      <c r="ABQ118" s="225">
        <f t="shared" si="492"/>
        <v>1.4327307436382149E-4</v>
      </c>
      <c r="ABR118" s="225">
        <f t="shared" si="492"/>
        <v>1.4210910518892638E-4</v>
      </c>
      <c r="ABS118" s="225">
        <f t="shared" si="492"/>
        <v>1.4274245658005521E-4</v>
      </c>
      <c r="ABT118" s="225">
        <f t="shared" si="492"/>
        <v>1.4109897715822403E-4</v>
      </c>
      <c r="ABU118" s="225">
        <f t="shared" si="492"/>
        <v>1.4149701499848843E-4</v>
      </c>
      <c r="ABV118" s="225">
        <f t="shared" si="492"/>
        <v>1.5986911030119681E-3</v>
      </c>
      <c r="ABW118" s="225">
        <f t="shared" si="492"/>
        <v>1.4057825299146828E-4</v>
      </c>
      <c r="ABX118" s="225">
        <f t="shared" si="492"/>
        <v>1.415617451998233E-4</v>
      </c>
      <c r="ABY118" s="225">
        <f t="shared" si="492"/>
        <v>1.4027657021842927E-4</v>
      </c>
      <c r="ABZ118" s="225">
        <f t="shared" si="492"/>
        <v>1.4285564476668527E-4</v>
      </c>
      <c r="ACA118" s="225">
        <f t="shared" si="492"/>
        <v>1.3114474905093626E-3</v>
      </c>
      <c r="ACB118" s="225">
        <f t="shared" si="492"/>
        <v>1.6649395305535792E-3</v>
      </c>
      <c r="ACC118" s="225">
        <f t="shared" si="492"/>
        <v>3.0250419805893138E-3</v>
      </c>
      <c r="ACD118" s="225">
        <f t="shared" si="492"/>
        <v>1.3888984250323439E-3</v>
      </c>
      <c r="ACE118" s="225">
        <f t="shared" si="492"/>
        <v>1.3810780087491196E-4</v>
      </c>
      <c r="ACF118" s="225">
        <f t="shared" si="492"/>
        <v>1.4356911231178308E-4</v>
      </c>
      <c r="ACG118" s="225">
        <f t="shared" si="492"/>
        <v>1.4439237226935553E-4</v>
      </c>
      <c r="ACH118" s="225">
        <f t="shared" si="492"/>
        <v>1.4245633918952337E-4</v>
      </c>
      <c r="ACI118" s="225">
        <f t="shared" si="492"/>
        <v>1.4153275900931727E-4</v>
      </c>
      <c r="ACJ118" s="225">
        <f t="shared" si="492"/>
        <v>1.4040284075336702E-4</v>
      </c>
      <c r="ACK118" s="225">
        <f t="shared" si="492"/>
        <v>1.4162277947040851E-4</v>
      </c>
      <c r="ACL118" s="225">
        <f t="shared" si="492"/>
        <v>1.366769368370441E-4</v>
      </c>
      <c r="ACM118" s="225">
        <f t="shared" si="492"/>
        <v>1.380036755546839E-4</v>
      </c>
      <c r="ACN118" s="225">
        <f t="shared" si="492"/>
        <v>1.3547733179903861E-4</v>
      </c>
      <c r="ACO118" s="225">
        <f t="shared" si="492"/>
        <v>1.3792105232247306E-4</v>
      </c>
      <c r="ACP118" s="225">
        <f t="shared" si="492"/>
        <v>1.387436476048948E-4</v>
      </c>
      <c r="ACQ118" s="225">
        <f t="shared" si="492"/>
        <v>1.3801796642187275E-4</v>
      </c>
      <c r="ACR118" s="225">
        <f t="shared" si="492"/>
        <v>1.3496128123242982E-4</v>
      </c>
      <c r="ACS118" s="225">
        <f t="shared" si="492"/>
        <v>1.3745435670506719E-4</v>
      </c>
      <c r="ACT118" s="225">
        <f t="shared" si="492"/>
        <v>1.3863103006684927E-4</v>
      </c>
      <c r="ACU118" s="225">
        <f t="shared" si="492"/>
        <v>1.3538468203553577E-4</v>
      </c>
      <c r="ACV118" s="225">
        <f t="shared" si="492"/>
        <v>1.345682472318978E-4</v>
      </c>
      <c r="ACW118" s="225">
        <f t="shared" si="492"/>
        <v>1.3042955637804118E-4</v>
      </c>
      <c r="ACX118" s="225">
        <f t="shared" ref="ACX118:AFI118" si="493">ACX95/ACX92</f>
        <v>1.4158357453786035E-4</v>
      </c>
      <c r="ACY118" s="225">
        <f t="shared" si="493"/>
        <v>1.4545317197776545E-4</v>
      </c>
      <c r="ACZ118" s="225">
        <f t="shared" si="493"/>
        <v>1.5024873790130407E-4</v>
      </c>
      <c r="ADA118" s="225">
        <f t="shared" si="493"/>
        <v>1.3186149785917437E-4</v>
      </c>
      <c r="ADB118" s="225">
        <f t="shared" si="493"/>
        <v>1.3334629500896006E-4</v>
      </c>
      <c r="ADC118" s="225">
        <f t="shared" si="493"/>
        <v>1.2529623174624194E-4</v>
      </c>
      <c r="ADD118" s="225">
        <f t="shared" si="493"/>
        <v>1.2720586330937153E-4</v>
      </c>
      <c r="ADE118" s="225">
        <f t="shared" si="493"/>
        <v>1.231448549876041E-4</v>
      </c>
      <c r="ADF118" s="225">
        <f t="shared" si="493"/>
        <v>1.2822147653370852E-4</v>
      </c>
      <c r="ADG118" s="225">
        <f t="shared" si="493"/>
        <v>1.3201590106878101E-4</v>
      </c>
      <c r="ADH118" s="225">
        <f t="shared" si="493"/>
        <v>1.3204348972705297E-4</v>
      </c>
      <c r="ADI118" s="225">
        <f t="shared" si="493"/>
        <v>1.3325181169089554E-4</v>
      </c>
      <c r="ADJ118" s="225">
        <f t="shared" si="493"/>
        <v>1.2836797016458124E-4</v>
      </c>
      <c r="ADK118" s="225">
        <f t="shared" si="493"/>
        <v>1.3175500221297237E-4</v>
      </c>
      <c r="ADL118" s="225">
        <f t="shared" si="493"/>
        <v>1.3208890077668641E-4</v>
      </c>
      <c r="ADM118" s="225">
        <f t="shared" si="493"/>
        <v>1.3608301214108575E-4</v>
      </c>
      <c r="ADN118" s="225">
        <f t="shared" si="493"/>
        <v>1.3641496944492843E-4</v>
      </c>
      <c r="ADO118" s="225">
        <f t="shared" si="493"/>
        <v>1.3936515997870885E-4</v>
      </c>
      <c r="ADP118" s="225">
        <f t="shared" si="493"/>
        <v>1.424187965947488E-4</v>
      </c>
      <c r="ADQ118" s="225">
        <f t="shared" si="493"/>
        <v>1.4213264322226121E-4</v>
      </c>
      <c r="ADR118" s="225">
        <f t="shared" si="493"/>
        <v>1.4101387607833566E-4</v>
      </c>
      <c r="ADS118" s="225">
        <f t="shared" si="493"/>
        <v>1.4089765073658052E-4</v>
      </c>
      <c r="ADT118" s="225">
        <f t="shared" si="493"/>
        <v>1.400733549200426E-4</v>
      </c>
      <c r="ADU118" s="225">
        <f t="shared" si="493"/>
        <v>1.433785141140459E-4</v>
      </c>
      <c r="ADV118" s="225">
        <f t="shared" si="493"/>
        <v>1.4275009440882283E-4</v>
      </c>
      <c r="ADW118" s="225">
        <f t="shared" si="493"/>
        <v>1.4372080236362079E-4</v>
      </c>
      <c r="ADX118" s="225">
        <f t="shared" si="493"/>
        <v>1.4571992991756962E-4</v>
      </c>
      <c r="ADY118" s="225">
        <f t="shared" si="493"/>
        <v>1.4225746038908007E-4</v>
      </c>
      <c r="ADZ118" s="225">
        <f t="shared" si="493"/>
        <v>1.4284026721375894E-4</v>
      </c>
      <c r="AEA118" s="225">
        <f t="shared" si="493"/>
        <v>1.3826731798157718E-4</v>
      </c>
      <c r="AEB118" s="225">
        <f t="shared" si="493"/>
        <v>1.4174482900509882E-4</v>
      </c>
      <c r="AEC118" s="225">
        <f t="shared" si="493"/>
        <v>1.4294672510259092E-4</v>
      </c>
      <c r="AED118" s="225">
        <f t="shared" si="493"/>
        <v>1.4404323485044018E-4</v>
      </c>
      <c r="AEE118" s="225">
        <f t="shared" si="493"/>
        <v>1.4153837101262356E-4</v>
      </c>
      <c r="AEF118" s="225">
        <f t="shared" si="493"/>
        <v>1.4339529356450001E-4</v>
      </c>
      <c r="AEG118" s="225">
        <f t="shared" si="493"/>
        <v>1.4462425130432104E-4</v>
      </c>
      <c r="AEH118" s="225">
        <f t="shared" si="493"/>
        <v>1.4255640428111559E-4</v>
      </c>
      <c r="AEI118" s="225">
        <f t="shared" si="493"/>
        <v>1.4339952197466393E-4</v>
      </c>
      <c r="AEJ118" s="225">
        <f t="shared" si="493"/>
        <v>1.4059606394388198E-4</v>
      </c>
      <c r="AEK118" s="225">
        <f t="shared" si="493"/>
        <v>1.452885822641781E-4</v>
      </c>
      <c r="AEL118" s="225">
        <f t="shared" si="493"/>
        <v>1.4167418349214823E-4</v>
      </c>
      <c r="AEM118" s="225">
        <f t="shared" si="493"/>
        <v>1.4314928009535695E-4</v>
      </c>
      <c r="AEN118" s="225">
        <f t="shared" si="493"/>
        <v>1.412457959340845E-4</v>
      </c>
      <c r="AEO118" s="225">
        <f t="shared" si="493"/>
        <v>1.457922194104659E-4</v>
      </c>
      <c r="AEP118" s="225">
        <f t="shared" si="493"/>
        <v>1.482688353398979E-4</v>
      </c>
      <c r="AEQ118" s="225">
        <f t="shared" si="493"/>
        <v>1.4965744366405575E-4</v>
      </c>
      <c r="AER118" s="225">
        <f t="shared" si="493"/>
        <v>1.4595097126945787E-4</v>
      </c>
      <c r="AES118" s="225">
        <f t="shared" si="493"/>
        <v>1.4677444343319223E-4</v>
      </c>
      <c r="AET118" s="225">
        <f t="shared" si="493"/>
        <v>1.4750244944416582E-4</v>
      </c>
      <c r="AEU118" s="225">
        <f t="shared" si="493"/>
        <v>1.4598903423276957E-4</v>
      </c>
      <c r="AEV118" s="225">
        <f t="shared" si="493"/>
        <v>1.464720724154597E-4</v>
      </c>
      <c r="AEW118" s="225">
        <f t="shared" si="493"/>
        <v>1.4016123140339382E-4</v>
      </c>
      <c r="AEX118" s="225">
        <f t="shared" si="493"/>
        <v>1.4521560166593989E-4</v>
      </c>
      <c r="AEY118" s="225">
        <f t="shared" si="493"/>
        <v>1.436776602964105E-4</v>
      </c>
      <c r="AEZ118" s="225">
        <f t="shared" si="493"/>
        <v>1.4524830114317862E-4</v>
      </c>
      <c r="AFA118" s="225">
        <f t="shared" si="493"/>
        <v>4.2298773864292611E-4</v>
      </c>
      <c r="AFB118" s="225">
        <f t="shared" si="493"/>
        <v>4.4091512659512637E-4</v>
      </c>
      <c r="AFC118" s="225">
        <f t="shared" si="493"/>
        <v>1.4435205592540479E-4</v>
      </c>
      <c r="AFD118" s="225">
        <f t="shared" si="493"/>
        <v>1.4564662245482527E-4</v>
      </c>
      <c r="AFE118" s="225">
        <f t="shared" si="493"/>
        <v>1.419047277824498E-4</v>
      </c>
      <c r="AFF118" s="225">
        <f t="shared" si="493"/>
        <v>1.4216541520770671E-4</v>
      </c>
      <c r="AFG118" s="225">
        <f t="shared" si="493"/>
        <v>1.4525068275011521E-4</v>
      </c>
      <c r="AFH118" s="225">
        <f t="shared" si="493"/>
        <v>5.3535341097034426E-4</v>
      </c>
      <c r="AFI118" s="225">
        <f t="shared" si="493"/>
        <v>1.420409421887295E-4</v>
      </c>
      <c r="AFJ118" s="225">
        <f t="shared" ref="AFJ118:AHU118" si="494">AFJ95/AFJ92</f>
        <v>1.3350483228621613E-4</v>
      </c>
      <c r="AFK118" s="225">
        <f t="shared" si="494"/>
        <v>1.3707195965911783E-4</v>
      </c>
      <c r="AFL118" s="225">
        <f t="shared" si="494"/>
        <v>1.3536774648082315E-4</v>
      </c>
      <c r="AFM118" s="225">
        <f t="shared" si="494"/>
        <v>1.4020638695229912E-4</v>
      </c>
      <c r="AFN118" s="225">
        <f t="shared" si="494"/>
        <v>1.3940572599174475E-4</v>
      </c>
      <c r="AFO118" s="225">
        <f t="shared" si="494"/>
        <v>1.4362396341623313E-4</v>
      </c>
      <c r="AFP118" s="225">
        <f t="shared" si="494"/>
        <v>1.4458182692937447E-4</v>
      </c>
      <c r="AFQ118" s="225">
        <f t="shared" si="494"/>
        <v>1.45350637767216E-4</v>
      </c>
      <c r="AFR118" s="225">
        <f t="shared" si="494"/>
        <v>1.4841713439286329E-4</v>
      </c>
      <c r="AFS118" s="225">
        <f t="shared" si="494"/>
        <v>1.4415795256935256E-4</v>
      </c>
      <c r="AFT118" s="225">
        <f t="shared" si="494"/>
        <v>1.4417870734197581E-4</v>
      </c>
      <c r="AFU118" s="225">
        <f t="shared" si="494"/>
        <v>1.4397452187257635E-4</v>
      </c>
      <c r="AFV118" s="225">
        <f t="shared" si="494"/>
        <v>1.4412533370280076E-4</v>
      </c>
      <c r="AFW118" s="225">
        <f t="shared" si="494"/>
        <v>1.4274650778689306E-4</v>
      </c>
      <c r="AFX118" s="225">
        <f t="shared" si="494"/>
        <v>1.4832288597061869E-4</v>
      </c>
      <c r="AFY118" s="225">
        <f t="shared" si="494"/>
        <v>1.4459213157025008E-4</v>
      </c>
      <c r="AFZ118" s="225">
        <f t="shared" si="494"/>
        <v>1.4322579001249783E-4</v>
      </c>
      <c r="AGA118" s="225">
        <f t="shared" si="494"/>
        <v>1.4090158822572152E-4</v>
      </c>
      <c r="AGB118" s="225">
        <f t="shared" si="494"/>
        <v>1.4168722859374307E-4</v>
      </c>
      <c r="AGC118" s="225">
        <f t="shared" si="494"/>
        <v>1.4204649668911424E-4</v>
      </c>
      <c r="AGD118" s="225">
        <f t="shared" si="494"/>
        <v>1.4105893774322295E-4</v>
      </c>
      <c r="AGE118" s="225">
        <f t="shared" si="494"/>
        <v>1.3977603393714044E-4</v>
      </c>
      <c r="AGF118" s="225">
        <f t="shared" si="494"/>
        <v>1.4089313346530389E-4</v>
      </c>
      <c r="AGG118" s="225">
        <f t="shared" si="494"/>
        <v>1.4192371813340465E-4</v>
      </c>
      <c r="AGH118" s="225">
        <f t="shared" si="494"/>
        <v>1.3836374758805029E-4</v>
      </c>
      <c r="AGI118" s="225">
        <f t="shared" si="494"/>
        <v>1.3971733461761186E-4</v>
      </c>
      <c r="AGJ118" s="225">
        <f t="shared" si="494"/>
        <v>1.3531116049936206E-4</v>
      </c>
      <c r="AGK118" s="225">
        <f t="shared" si="494"/>
        <v>3.7835701892350707E-3</v>
      </c>
      <c r="AGL118" s="225">
        <f t="shared" si="494"/>
        <v>2.738886191403969E-4</v>
      </c>
      <c r="AGM118" s="225">
        <f t="shared" si="494"/>
        <v>7.1733056001453915E-4</v>
      </c>
      <c r="AGN118" s="225">
        <f t="shared" si="494"/>
        <v>7.0931182661791172E-4</v>
      </c>
      <c r="AGO118" s="225">
        <f t="shared" si="494"/>
        <v>1.4047275961933238E-4</v>
      </c>
      <c r="AGP118" s="225">
        <f t="shared" si="494"/>
        <v>1.4092137344377481E-4</v>
      </c>
      <c r="AGQ118" s="225">
        <f t="shared" si="494"/>
        <v>2.0822537810136895E-3</v>
      </c>
      <c r="AGR118" s="225">
        <f t="shared" si="494"/>
        <v>4.8560285900460017E-3</v>
      </c>
      <c r="AGS118" s="225">
        <f t="shared" si="494"/>
        <v>1.984531766632062E-3</v>
      </c>
      <c r="AGT118" s="225">
        <f t="shared" si="494"/>
        <v>7.0536604211501007E-3</v>
      </c>
      <c r="AGU118" s="225">
        <f t="shared" si="494"/>
        <v>3.2781185177187312E-3</v>
      </c>
      <c r="AGV118" s="225">
        <f t="shared" si="494"/>
        <v>1.9720818107476809E-3</v>
      </c>
      <c r="AGW118" s="225">
        <f t="shared" si="494"/>
        <v>1.5395991125513339E-3</v>
      </c>
      <c r="AGX118" s="225">
        <f t="shared" si="494"/>
        <v>1.6059166431644778E-3</v>
      </c>
      <c r="AGY118" s="225">
        <f t="shared" si="494"/>
        <v>2.4450523317154755E-3</v>
      </c>
      <c r="AGZ118" s="225">
        <f t="shared" si="494"/>
        <v>2.3691382408640238E-3</v>
      </c>
      <c r="AHA118" s="225">
        <f t="shared" si="494"/>
        <v>1.4784467703480475E-3</v>
      </c>
      <c r="AHB118" s="225">
        <f t="shared" si="494"/>
        <v>1.5033201752775221E-3</v>
      </c>
      <c r="AHC118" s="225">
        <f t="shared" si="494"/>
        <v>1.5339657743482608E-3</v>
      </c>
      <c r="AHD118" s="225">
        <f t="shared" si="494"/>
        <v>1.641138434978473E-3</v>
      </c>
      <c r="AHE118" s="225">
        <f t="shared" si="494"/>
        <v>1.5267708192355242E-3</v>
      </c>
      <c r="AHF118" s="225">
        <f t="shared" si="494"/>
        <v>1.5293501368615543E-3</v>
      </c>
      <c r="AHG118" s="225">
        <f t="shared" si="494"/>
        <v>1.5516663659561306E-3</v>
      </c>
      <c r="AHH118" s="225">
        <f t="shared" si="494"/>
        <v>1.5475095544169389E-3</v>
      </c>
      <c r="AHI118" s="225">
        <f t="shared" si="494"/>
        <v>1.5579016234674088E-3</v>
      </c>
      <c r="AHJ118" s="225">
        <f t="shared" si="494"/>
        <v>1.501605317743382E-3</v>
      </c>
      <c r="AHK118" s="225">
        <f t="shared" si="494"/>
        <v>1.5387018872008455E-3</v>
      </c>
      <c r="AHL118" s="225">
        <f t="shared" si="494"/>
        <v>1.4470866146994062E-3</v>
      </c>
      <c r="AHM118" s="225">
        <f t="shared" si="494"/>
        <v>1.5153076335152741E-3</v>
      </c>
      <c r="AHN118" s="225">
        <f t="shared" si="494"/>
        <v>1.5366119117488464E-3</v>
      </c>
      <c r="AHO118" s="225">
        <f t="shared" si="494"/>
        <v>1.5295345887959145E-3</v>
      </c>
      <c r="AHP118" s="225">
        <f t="shared" si="494"/>
        <v>1.558429332073265E-3</v>
      </c>
      <c r="AHQ118" s="225">
        <f t="shared" si="494"/>
        <v>1.5561886011669877E-3</v>
      </c>
      <c r="AHR118" s="225">
        <f t="shared" si="494"/>
        <v>1.5745413060095786E-3</v>
      </c>
      <c r="AHS118" s="225">
        <f t="shared" si="494"/>
        <v>1.5548726216509184E-3</v>
      </c>
      <c r="AHT118" s="225">
        <f t="shared" si="494"/>
        <v>1.5744855306703187E-3</v>
      </c>
      <c r="AHU118" s="225">
        <f t="shared" si="494"/>
        <v>1.5832584175805898E-3</v>
      </c>
      <c r="AHV118" s="225">
        <f t="shared" ref="AHV118:AKG118" si="495">AHV95/AHV92</f>
        <v>1.5951831506580386E-3</v>
      </c>
      <c r="AHW118" s="225">
        <f t="shared" si="495"/>
        <v>1.5801735824257839E-3</v>
      </c>
      <c r="AHX118" s="225">
        <f t="shared" si="495"/>
        <v>1.2409205387792816E-3</v>
      </c>
      <c r="AHY118" s="225">
        <f t="shared" si="495"/>
        <v>2.5392244239073711E-3</v>
      </c>
      <c r="AHZ118" s="225">
        <f t="shared" si="495"/>
        <v>2.0380927243900128E-3</v>
      </c>
      <c r="AIA118" s="225">
        <f t="shared" si="495"/>
        <v>2.0229231957140529E-3</v>
      </c>
      <c r="AIB118" s="225">
        <f t="shared" si="495"/>
        <v>2.0288299198717398E-3</v>
      </c>
      <c r="AIC118" s="225">
        <f t="shared" si="495"/>
        <v>1.8943394757275813E-3</v>
      </c>
      <c r="AID118" s="225">
        <f t="shared" si="495"/>
        <v>1.8952777408988838E-3</v>
      </c>
      <c r="AIE118" s="225">
        <f t="shared" si="495"/>
        <v>1.7346197405816613E-3</v>
      </c>
      <c r="AIF118" s="225">
        <f t="shared" si="495"/>
        <v>1.6989111268117818E-3</v>
      </c>
      <c r="AIG118" s="225">
        <f t="shared" si="495"/>
        <v>1.7504193713077092E-3</v>
      </c>
      <c r="AIH118" s="225">
        <f t="shared" si="495"/>
        <v>1.5552049987442608E-3</v>
      </c>
      <c r="AII118" s="225">
        <f t="shared" si="495"/>
        <v>1.6983236355808536E-3</v>
      </c>
      <c r="AIJ118" s="225">
        <f t="shared" si="495"/>
        <v>1.6425588852746441E-3</v>
      </c>
      <c r="AIK118" s="225">
        <f t="shared" si="495"/>
        <v>1.6756878346029537E-3</v>
      </c>
      <c r="AIL118" s="225">
        <f t="shared" si="495"/>
        <v>1.7012134637425667E-3</v>
      </c>
      <c r="AIM118" s="225">
        <f t="shared" si="495"/>
        <v>1.5087379619790357E-3</v>
      </c>
      <c r="AIN118" s="225">
        <f t="shared" si="495"/>
        <v>1.4984085909221471E-3</v>
      </c>
      <c r="AIO118" s="225">
        <f t="shared" si="495"/>
        <v>1.4670364724012792E-3</v>
      </c>
      <c r="AIP118" s="225">
        <f t="shared" si="495"/>
        <v>1.5338268807321318E-3</v>
      </c>
      <c r="AIQ118" s="225">
        <f t="shared" si="495"/>
        <v>1.5521016455166206E-3</v>
      </c>
      <c r="AIR118" s="225">
        <f t="shared" si="495"/>
        <v>1.5271846200401006E-3</v>
      </c>
      <c r="AIS118" s="225">
        <f t="shared" si="495"/>
        <v>1.4968135414236169E-3</v>
      </c>
      <c r="AIT118" s="225">
        <f t="shared" si="495"/>
        <v>1.5104502402878777E-3</v>
      </c>
      <c r="AIU118" s="225">
        <f t="shared" si="495"/>
        <v>1.4760047339459764E-3</v>
      </c>
      <c r="AIV118" s="225">
        <f t="shared" si="495"/>
        <v>1.4365296819321177E-3</v>
      </c>
      <c r="AIW118" s="225">
        <f t="shared" si="495"/>
        <v>1.3595486688495219E-3</v>
      </c>
      <c r="AIX118" s="225">
        <f t="shared" si="495"/>
        <v>4.512375952182762E-4</v>
      </c>
      <c r="AIY118" s="225">
        <f t="shared" si="495"/>
        <v>4.5427538299952421E-4</v>
      </c>
      <c r="AIZ118" s="225">
        <f t="shared" si="495"/>
        <v>4.5497469774926421E-4</v>
      </c>
      <c r="AJA118" s="225">
        <f t="shared" si="495"/>
        <v>4.5617452851961561E-4</v>
      </c>
      <c r="AJB118" s="225">
        <f t="shared" si="495"/>
        <v>4.5301079233568871E-4</v>
      </c>
      <c r="AJC118" s="225">
        <f t="shared" si="495"/>
        <v>4.8281893532364274E-4</v>
      </c>
      <c r="AJD118" s="225">
        <f t="shared" si="495"/>
        <v>4.8177392075431075E-4</v>
      </c>
      <c r="AJE118" s="225">
        <f t="shared" si="495"/>
        <v>4.7033155661942497E-4</v>
      </c>
      <c r="AJF118" s="225">
        <f t="shared" si="495"/>
        <v>4.5469168546053454E-4</v>
      </c>
      <c r="AJG118" s="225">
        <f t="shared" si="495"/>
        <v>4.6644576045922013E-4</v>
      </c>
      <c r="AJH118" s="225">
        <f t="shared" si="495"/>
        <v>4.7797298024255836E-4</v>
      </c>
      <c r="AJI118" s="225">
        <f t="shared" si="495"/>
        <v>4.7848775069681665E-4</v>
      </c>
      <c r="AJJ118" s="225">
        <f t="shared" si="495"/>
        <v>4.5942922733123161E-4</v>
      </c>
      <c r="AJK118" s="225">
        <f t="shared" si="495"/>
        <v>4.7203435119717819E-4</v>
      </c>
      <c r="AJL118" s="225">
        <f t="shared" si="495"/>
        <v>4.8745890750893103E-4</v>
      </c>
      <c r="AJM118" s="225">
        <f t="shared" si="495"/>
        <v>4.7941672521820545E-4</v>
      </c>
      <c r="AJN118" s="225">
        <f t="shared" si="495"/>
        <v>4.8780144681712827E-4</v>
      </c>
      <c r="AJO118" s="225">
        <f t="shared" si="495"/>
        <v>5.3449221435581469E-4</v>
      </c>
      <c r="AJP118" s="225">
        <f t="shared" si="495"/>
        <v>5.7687233287535367E-4</v>
      </c>
      <c r="AJQ118" s="225">
        <f t="shared" si="495"/>
        <v>5.7943662889224775E-4</v>
      </c>
      <c r="AJR118" s="225">
        <f t="shared" si="495"/>
        <v>5.8833455106449648E-4</v>
      </c>
      <c r="AJS118" s="225">
        <f t="shared" si="495"/>
        <v>5.7490222567418341E-4</v>
      </c>
      <c r="AJT118" s="225">
        <f t="shared" si="495"/>
        <v>5.6640646189135392E-4</v>
      </c>
      <c r="AJU118" s="225">
        <f t="shared" si="495"/>
        <v>5.3304960636978355E-4</v>
      </c>
      <c r="AJV118" s="225">
        <f t="shared" si="495"/>
        <v>5.1315559175640739E-4</v>
      </c>
      <c r="AJW118" s="225">
        <f t="shared" si="495"/>
        <v>4.9715465035154755E-4</v>
      </c>
      <c r="AJX118" s="225">
        <f t="shared" si="495"/>
        <v>5.1865060692026042E-4</v>
      </c>
      <c r="AJY118" s="225">
        <f t="shared" si="495"/>
        <v>5.3601389665657994E-4</v>
      </c>
      <c r="AJZ118" s="225">
        <f t="shared" si="495"/>
        <v>5.4637204434609076E-4</v>
      </c>
      <c r="AKA118" s="225">
        <f t="shared" si="495"/>
        <v>5.6874681781617553E-4</v>
      </c>
      <c r="AKB118" s="225">
        <f t="shared" si="495"/>
        <v>5.6648738947846094E-4</v>
      </c>
      <c r="AKC118" s="225">
        <f t="shared" si="495"/>
        <v>5.5594399320458828E-4</v>
      </c>
      <c r="AKD118" s="225">
        <f t="shared" si="495"/>
        <v>5.5411713120708569E-4</v>
      </c>
      <c r="AKE118" s="225">
        <f t="shared" si="495"/>
        <v>5.6403507799148063E-4</v>
      </c>
      <c r="AKF118" s="225">
        <f t="shared" si="495"/>
        <v>5.6269336822380503E-4</v>
      </c>
      <c r="AKG118" s="225">
        <f t="shared" si="495"/>
        <v>5.5488684972218594E-4</v>
      </c>
      <c r="AKH118" s="225">
        <f t="shared" ref="AKH118:AMS118" si="496">AKH95/AKH92</f>
        <v>5.8997031900305996E-4</v>
      </c>
      <c r="AKI118" s="225">
        <f t="shared" si="496"/>
        <v>5.8746162611228382E-4</v>
      </c>
      <c r="AKJ118" s="225">
        <f t="shared" si="496"/>
        <v>5.8323068706614422E-4</v>
      </c>
      <c r="AKK118" s="225">
        <f t="shared" si="496"/>
        <v>5.8767407641693815E-4</v>
      </c>
      <c r="AKL118" s="225">
        <f t="shared" si="496"/>
        <v>5.7510751456854212E-4</v>
      </c>
      <c r="AKM118" s="225">
        <f t="shared" si="496"/>
        <v>5.7395703433676026E-4</v>
      </c>
      <c r="AKN118" s="225">
        <f t="shared" si="496"/>
        <v>6.0344169111256022E-4</v>
      </c>
      <c r="AKO118" s="225">
        <f t="shared" si="496"/>
        <v>6.0423015944700224E-4</v>
      </c>
      <c r="AKP118" s="225">
        <f t="shared" si="496"/>
        <v>6.1742854280881357E-4</v>
      </c>
      <c r="AKQ118" s="225">
        <f t="shared" si="496"/>
        <v>6.1689615642612414E-4</v>
      </c>
      <c r="AKR118" s="225">
        <f t="shared" si="496"/>
        <v>6.1787341802502758E-4</v>
      </c>
      <c r="AKS118" s="225">
        <f t="shared" si="496"/>
        <v>6.0905113620610531E-4</v>
      </c>
      <c r="AKT118" s="225">
        <f t="shared" si="496"/>
        <v>5.6908475954495132E-4</v>
      </c>
      <c r="AKU118" s="225">
        <f t="shared" si="496"/>
        <v>5.625099405816656E-4</v>
      </c>
      <c r="AKV118" s="225">
        <f t="shared" si="496"/>
        <v>5.5910843812538309E-4</v>
      </c>
      <c r="AKW118" s="225">
        <f t="shared" si="496"/>
        <v>5.5102714695417631E-4</v>
      </c>
      <c r="AKX118" s="225">
        <f t="shared" si="496"/>
        <v>5.769565416968072E-4</v>
      </c>
      <c r="AKY118" s="225">
        <f t="shared" si="496"/>
        <v>5.5757167565427892E-4</v>
      </c>
      <c r="AKZ118" s="225">
        <f t="shared" si="496"/>
        <v>6.2109407230338115E-4</v>
      </c>
      <c r="ALA118" s="225">
        <f t="shared" si="496"/>
        <v>5.3798944441791881E-4</v>
      </c>
      <c r="ALB118" s="225">
        <f t="shared" si="496"/>
        <v>7.0822591498521275E-4</v>
      </c>
      <c r="ALC118" s="225">
        <f t="shared" si="496"/>
        <v>5.250994634385317E-4</v>
      </c>
      <c r="ALD118" s="225">
        <f t="shared" si="496"/>
        <v>5.3904330213420417E-4</v>
      </c>
      <c r="ALE118" s="225">
        <f t="shared" si="496"/>
        <v>5.4253941585514262E-4</v>
      </c>
      <c r="ALF118" s="225">
        <f t="shared" si="496"/>
        <v>5.1459265187315997E-4</v>
      </c>
      <c r="ALG118" s="225">
        <f t="shared" si="496"/>
        <v>5.1864529096450052E-4</v>
      </c>
      <c r="ALH118" s="225">
        <f t="shared" si="496"/>
        <v>5.1315306119179103E-4</v>
      </c>
      <c r="ALI118" s="225">
        <f t="shared" si="496"/>
        <v>5.0949795990877977E-4</v>
      </c>
      <c r="ALJ118" s="225">
        <f t="shared" si="496"/>
        <v>5.0043882665379595E-4</v>
      </c>
      <c r="ALK118" s="225">
        <f t="shared" si="496"/>
        <v>4.7616109612455711E-4</v>
      </c>
      <c r="ALL118" s="225">
        <f t="shared" si="496"/>
        <v>4.7660543676248063E-4</v>
      </c>
      <c r="ALM118" s="225">
        <f t="shared" si="496"/>
        <v>4.6986220899521809E-4</v>
      </c>
      <c r="ALN118" s="225">
        <f t="shared" si="496"/>
        <v>4.8117916497061208E-4</v>
      </c>
      <c r="ALO118" s="225">
        <f t="shared" si="496"/>
        <v>4.7894993828751235E-4</v>
      </c>
      <c r="ALP118" s="225">
        <f t="shared" si="496"/>
        <v>4.8292919959214885E-4</v>
      </c>
      <c r="ALQ118" s="225">
        <f t="shared" si="496"/>
        <v>4.8535520789572188E-4</v>
      </c>
      <c r="ALR118" s="225">
        <f t="shared" si="496"/>
        <v>4.8854208929806212E-4</v>
      </c>
      <c r="ALS118" s="225">
        <f t="shared" si="496"/>
        <v>4.7657146637676171E-4</v>
      </c>
      <c r="ALT118" s="225">
        <f t="shared" si="496"/>
        <v>4.763158259715687E-4</v>
      </c>
      <c r="ALU118" s="225">
        <f t="shared" si="496"/>
        <v>4.7680928258057669E-4</v>
      </c>
      <c r="ALV118" s="225">
        <f t="shared" si="496"/>
        <v>4.1562660361047708E-4</v>
      </c>
      <c r="ALW118" s="225">
        <f t="shared" si="496"/>
        <v>4.0597014615832602E-4</v>
      </c>
      <c r="ALX118" s="225">
        <f t="shared" si="496"/>
        <v>4.0723410031689365E-4</v>
      </c>
      <c r="ALY118" s="225">
        <f t="shared" si="496"/>
        <v>4.0953468958944769E-4</v>
      </c>
      <c r="ALZ118" s="225">
        <f t="shared" si="496"/>
        <v>4.0693856904230755E-4</v>
      </c>
      <c r="AMA118" s="225">
        <f t="shared" si="496"/>
        <v>4.0330155798097708E-4</v>
      </c>
      <c r="AMB118" s="225">
        <f t="shared" si="496"/>
        <v>3.9260207246230111E-4</v>
      </c>
      <c r="AMC118" s="225">
        <f t="shared" si="496"/>
        <v>3.9452379302306532E-4</v>
      </c>
      <c r="AMD118" s="225">
        <f t="shared" si="496"/>
        <v>3.8902156541234235E-4</v>
      </c>
      <c r="AME118" s="225">
        <f t="shared" si="496"/>
        <v>3.9200544054519528E-4</v>
      </c>
      <c r="AMF118" s="225">
        <f t="shared" si="496"/>
        <v>3.8756283061056539E-4</v>
      </c>
      <c r="AMG118" s="225">
        <f t="shared" si="496"/>
        <v>3.8882110780021789E-4</v>
      </c>
      <c r="AMH118" s="225">
        <f t="shared" si="496"/>
        <v>3.8905835925188249E-4</v>
      </c>
      <c r="AMI118" s="225">
        <f t="shared" si="496"/>
        <v>3.8414062746086245E-4</v>
      </c>
      <c r="AMJ118" s="225">
        <f t="shared" si="496"/>
        <v>3.7779666761115832E-4</v>
      </c>
      <c r="AMK118" s="225">
        <f t="shared" si="496"/>
        <v>3.7978255658353485E-4</v>
      </c>
      <c r="AML118" s="225">
        <f t="shared" si="496"/>
        <v>3.8115907196963007E-4</v>
      </c>
      <c r="AMM118" s="225">
        <f t="shared" si="496"/>
        <v>3.8687632420755265E-4</v>
      </c>
      <c r="AMN118" s="225">
        <f t="shared" si="496"/>
        <v>3.8815155623664181E-4</v>
      </c>
      <c r="AMO118" s="225">
        <f t="shared" si="496"/>
        <v>3.8513777969726381E-4</v>
      </c>
      <c r="AMP118" s="225">
        <f t="shared" si="496"/>
        <v>3.8517575737276642E-4</v>
      </c>
      <c r="AMQ118" s="225">
        <f t="shared" si="496"/>
        <v>3.8199044657055361E-4</v>
      </c>
      <c r="AMR118" s="225">
        <f t="shared" si="496"/>
        <v>3.8402047060208974E-4</v>
      </c>
      <c r="AMS118" s="225">
        <f t="shared" si="496"/>
        <v>3.7809305832034001E-4</v>
      </c>
      <c r="AMT118" s="225">
        <f t="shared" ref="AMT118:APE118" si="497">AMT95/AMT92</f>
        <v>3.8268784051724873E-4</v>
      </c>
      <c r="AMU118" s="225">
        <f t="shared" si="497"/>
        <v>3.7982005250675161E-4</v>
      </c>
      <c r="AMV118" s="225">
        <f t="shared" si="497"/>
        <v>3.7978974441376897E-4</v>
      </c>
      <c r="AMW118" s="225">
        <f t="shared" si="497"/>
        <v>3.7811998886687017E-4</v>
      </c>
      <c r="AMX118" s="225">
        <f t="shared" si="497"/>
        <v>2.9263001771219775E-4</v>
      </c>
      <c r="AMY118" s="225">
        <f t="shared" si="497"/>
        <v>2.2071104386374156E-4</v>
      </c>
      <c r="AMZ118" s="225">
        <f t="shared" si="497"/>
        <v>1.5977312458572852E-4</v>
      </c>
      <c r="ANA118" s="225">
        <f t="shared" si="497"/>
        <v>1.3065803583519277E-4</v>
      </c>
      <c r="ANB118" s="225">
        <f t="shared" si="497"/>
        <v>1.2795390123201327E-4</v>
      </c>
      <c r="ANC118" s="225">
        <f t="shared" si="497"/>
        <v>9.9451948295162238E-5</v>
      </c>
      <c r="AND118" s="225">
        <f t="shared" si="497"/>
        <v>9.8556865002129125E-5</v>
      </c>
      <c r="ANE118" s="225">
        <f t="shared" si="497"/>
        <v>3.7317274977197027E-4</v>
      </c>
      <c r="ANF118" s="225">
        <f t="shared" si="497"/>
        <v>1.9549981077808501E-3</v>
      </c>
      <c r="ANG118" s="225">
        <f t="shared" si="497"/>
        <v>1.3263987648380368E-3</v>
      </c>
      <c r="ANH118" s="225">
        <f t="shared" si="497"/>
        <v>4.6199589179775634E-4</v>
      </c>
      <c r="ANI118" s="225">
        <f t="shared" si="497"/>
        <v>9.5774427488381833E-5</v>
      </c>
      <c r="ANJ118" s="225">
        <f t="shared" si="497"/>
        <v>9.4067722607420019E-5</v>
      </c>
      <c r="ANK118" s="225">
        <f t="shared" si="497"/>
        <v>9.4694002925149569E-5</v>
      </c>
      <c r="ANL118" s="225">
        <f t="shared" si="497"/>
        <v>9.5859067141049818E-5</v>
      </c>
      <c r="ANM118" s="225">
        <f t="shared" si="497"/>
        <v>9.4607623987698423E-5</v>
      </c>
      <c r="ANN118" s="225">
        <f t="shared" si="497"/>
        <v>9.497310314527322E-5</v>
      </c>
      <c r="ANO118" s="225">
        <f t="shared" si="497"/>
        <v>9.3313270594244608E-5</v>
      </c>
      <c r="ANP118" s="225">
        <f t="shared" si="497"/>
        <v>9.3468122493631971E-5</v>
      </c>
      <c r="ANQ118" s="225">
        <f t="shared" si="497"/>
        <v>9.3183623713183347E-5</v>
      </c>
      <c r="ANR118" s="225">
        <f t="shared" si="497"/>
        <v>9.2286245566247774E-5</v>
      </c>
      <c r="ANS118" s="225">
        <f t="shared" si="497"/>
        <v>9.2310003365588328E-5</v>
      </c>
      <c r="ANT118" s="225">
        <f t="shared" si="497"/>
        <v>9.1255083060783694E-5</v>
      </c>
      <c r="ANU118" s="225">
        <f t="shared" si="497"/>
        <v>9.0522364773340113E-5</v>
      </c>
      <c r="ANV118" s="225">
        <f t="shared" si="497"/>
        <v>9.0600093446879432E-5</v>
      </c>
      <c r="ANW118" s="225">
        <f t="shared" si="497"/>
        <v>9.0066668426073743E-5</v>
      </c>
      <c r="ANX118" s="225">
        <f t="shared" si="497"/>
        <v>7.9394903183634686E-5</v>
      </c>
      <c r="ANY118" s="225">
        <f t="shared" si="497"/>
        <v>7.9288428147572711E-5</v>
      </c>
      <c r="ANZ118" s="225">
        <f t="shared" si="497"/>
        <v>7.8952811299294468E-5</v>
      </c>
      <c r="AOA118" s="225">
        <f t="shared" si="497"/>
        <v>7.9051213780568957E-5</v>
      </c>
      <c r="AOB118" s="225">
        <f t="shared" si="497"/>
        <v>7.7876182834277718E-5</v>
      </c>
      <c r="AOC118" s="225">
        <f t="shared" si="497"/>
        <v>7.7461060369089809E-5</v>
      </c>
      <c r="AOD118" s="225">
        <f t="shared" si="497"/>
        <v>7.6845683905240735E-5</v>
      </c>
      <c r="AOE118" s="225">
        <f t="shared" si="497"/>
        <v>7.7264650107197795E-5</v>
      </c>
      <c r="AOF118" s="225">
        <f t="shared" si="497"/>
        <v>7.5359243158651181E-5</v>
      </c>
      <c r="AOG118" s="225">
        <f t="shared" si="497"/>
        <v>7.6414383157481726E-5</v>
      </c>
      <c r="AOH118" s="225">
        <f t="shared" si="497"/>
        <v>7.6503743929291307E-5</v>
      </c>
      <c r="AOI118" s="225">
        <f t="shared" si="497"/>
        <v>7.5771188330371036E-5</v>
      </c>
      <c r="AOJ118" s="225">
        <f t="shared" si="497"/>
        <v>7.3936192426717943E-5</v>
      </c>
      <c r="AOK118" s="225">
        <f t="shared" si="497"/>
        <v>7.123480704980836E-5</v>
      </c>
      <c r="AOL118" s="225">
        <f t="shared" si="497"/>
        <v>7.5340582347733343E-5</v>
      </c>
      <c r="AOM118" s="225">
        <f t="shared" si="497"/>
        <v>6.6405631281061725E-5</v>
      </c>
      <c r="AON118" s="225">
        <f t="shared" si="497"/>
        <v>6.67018849827041E-5</v>
      </c>
      <c r="AOO118" s="225">
        <f t="shared" si="497"/>
        <v>6.6763381852902933E-5</v>
      </c>
      <c r="AOP118" s="225">
        <f t="shared" si="497"/>
        <v>6.7584943079040271E-5</v>
      </c>
      <c r="AOQ118" s="225">
        <f t="shared" si="497"/>
        <v>6.645306801780231E-5</v>
      </c>
      <c r="AOR118" s="225">
        <f t="shared" si="497"/>
        <v>6.6505445772848092E-5</v>
      </c>
      <c r="AOS118" s="225">
        <f t="shared" si="497"/>
        <v>6.4785811024409466E-5</v>
      </c>
      <c r="AOT118" s="225">
        <f t="shared" si="497"/>
        <v>6.4376529711408629E-5</v>
      </c>
      <c r="AOU118" s="225">
        <f t="shared" si="497"/>
        <v>6.5539852275221097E-5</v>
      </c>
      <c r="AOV118" s="225">
        <f t="shared" si="497"/>
        <v>6.5358876399216104E-5</v>
      </c>
      <c r="AOW118" s="225">
        <f t="shared" si="497"/>
        <v>6.4721136474796693E-5</v>
      </c>
      <c r="AOX118" s="225">
        <f t="shared" si="497"/>
        <v>6.4312148564863906E-5</v>
      </c>
      <c r="AOY118" s="225">
        <f t="shared" si="497"/>
        <v>6.4498140775380873E-5</v>
      </c>
      <c r="AOZ118" s="225">
        <f t="shared" si="497"/>
        <v>6.3830562073120608E-5</v>
      </c>
      <c r="APA118" s="225">
        <f t="shared" si="497"/>
        <v>6.3759671339349221E-5</v>
      </c>
      <c r="APB118" s="225">
        <f t="shared" si="497"/>
        <v>6.1550106073890237E-5</v>
      </c>
      <c r="APC118" s="225">
        <f t="shared" si="497"/>
        <v>6.1856931575811607E-5</v>
      </c>
      <c r="APD118" s="225">
        <f t="shared" si="497"/>
        <v>6.174561500173774E-5</v>
      </c>
      <c r="APE118" s="225">
        <f t="shared" si="497"/>
        <v>6.1802158659735824E-5</v>
      </c>
      <c r="APF118" s="225">
        <f t="shared" ref="APF118:ARQ118" si="498">APF95/APF92</f>
        <v>6.0096841231270836E-5</v>
      </c>
      <c r="APG118" s="225">
        <f t="shared" si="498"/>
        <v>6.0780804347721611E-5</v>
      </c>
      <c r="APH118" s="225">
        <f t="shared" si="498"/>
        <v>6.0672796406364377E-5</v>
      </c>
      <c r="API118" s="225">
        <f t="shared" si="498"/>
        <v>5.9727560707871761E-5</v>
      </c>
      <c r="APJ118" s="225">
        <f t="shared" si="498"/>
        <v>5.8713914300034878E-5</v>
      </c>
      <c r="APK118" s="225">
        <f t="shared" si="498"/>
        <v>5.884280109476579E-5</v>
      </c>
      <c r="APL118" s="225">
        <f t="shared" si="498"/>
        <v>6.0559699113915983E-5</v>
      </c>
      <c r="APM118" s="225">
        <f t="shared" si="498"/>
        <v>6.0313083857860655E-5</v>
      </c>
      <c r="APN118" s="225">
        <f t="shared" si="498"/>
        <v>6.0658949571250685E-5</v>
      </c>
      <c r="APO118" s="225">
        <f t="shared" si="498"/>
        <v>5.9438513144248931E-5</v>
      </c>
      <c r="APP118" s="225">
        <f t="shared" si="498"/>
        <v>5.9758898532635116E-5</v>
      </c>
      <c r="APQ118" s="225">
        <f t="shared" si="498"/>
        <v>5.8734953912037085E-5</v>
      </c>
      <c r="APR118" s="225">
        <f t="shared" si="498"/>
        <v>5.8695445856476271E-5</v>
      </c>
      <c r="APS118" s="225">
        <f t="shared" si="498"/>
        <v>5.7887524718689929E-5</v>
      </c>
      <c r="APT118" s="225">
        <f t="shared" si="498"/>
        <v>5.8027463825517862E-5</v>
      </c>
      <c r="APU118" s="225">
        <f t="shared" si="498"/>
        <v>5.8156268851502405E-5</v>
      </c>
      <c r="APV118" s="225">
        <f t="shared" si="498"/>
        <v>5.8322735190698273E-5</v>
      </c>
      <c r="APW118" s="225">
        <f t="shared" si="498"/>
        <v>5.8201557480874669E-5</v>
      </c>
      <c r="APX118" s="225">
        <f t="shared" si="498"/>
        <v>5.7307467376567371E-5</v>
      </c>
      <c r="APY118" s="225">
        <f t="shared" si="498"/>
        <v>5.8363005684018018E-5</v>
      </c>
      <c r="APZ118" s="225">
        <f t="shared" si="498"/>
        <v>5.8220846179986969E-5</v>
      </c>
      <c r="AQA118" s="225">
        <f t="shared" si="498"/>
        <v>5.7165104905180767E-5</v>
      </c>
      <c r="AQB118" s="225">
        <f t="shared" si="498"/>
        <v>5.6041568855832137E-5</v>
      </c>
      <c r="AQC118" s="225">
        <f t="shared" si="498"/>
        <v>5.6703266699380776E-5</v>
      </c>
      <c r="AQD118" s="225">
        <f t="shared" si="498"/>
        <v>5.6562870661600926E-5</v>
      </c>
      <c r="AQE118" s="225">
        <f t="shared" si="498"/>
        <v>5.7476172758647045E-5</v>
      </c>
      <c r="AQF118" s="225">
        <f t="shared" si="498"/>
        <v>2.1346137220796973E-5</v>
      </c>
      <c r="AQG118" s="225">
        <f t="shared" si="498"/>
        <v>2.1349196260581529E-5</v>
      </c>
      <c r="AQH118" s="225">
        <f t="shared" si="498"/>
        <v>2.1077911966900029E-5</v>
      </c>
      <c r="AQI118" s="225">
        <f t="shared" si="498"/>
        <v>2.090256204555118E-5</v>
      </c>
      <c r="AQJ118" s="225">
        <f t="shared" si="498"/>
        <v>2.0945482605040715E-5</v>
      </c>
      <c r="AQK118" s="225">
        <f t="shared" si="498"/>
        <v>2.0688344690770964E-5</v>
      </c>
      <c r="AQL118" s="225">
        <f t="shared" si="498"/>
        <v>2.0849973356901135E-5</v>
      </c>
      <c r="AQM118" s="225">
        <f t="shared" si="498"/>
        <v>2.0356461394228643E-5</v>
      </c>
      <c r="AQN118" s="225">
        <f t="shared" si="498"/>
        <v>1.9802351775721851E-5</v>
      </c>
      <c r="AQO118" s="225">
        <f t="shared" si="498"/>
        <v>1.9486922105326218E-5</v>
      </c>
      <c r="AQP118" s="225">
        <f t="shared" si="498"/>
        <v>1.9281177149285672E-5</v>
      </c>
      <c r="AQQ118" s="225">
        <f t="shared" si="498"/>
        <v>1.8989859758596779E-5</v>
      </c>
      <c r="AQR118" s="225">
        <f t="shared" si="498"/>
        <v>1.8982386063595974E-5</v>
      </c>
      <c r="AQS118" s="225">
        <f t="shared" si="498"/>
        <v>1.8697426295001673E-5</v>
      </c>
      <c r="AQT118" s="225">
        <f t="shared" si="498"/>
        <v>1.8682037689944713E-5</v>
      </c>
      <c r="AQU118" s="225">
        <f t="shared" si="498"/>
        <v>1.8741001751898576E-5</v>
      </c>
      <c r="AQV118" s="225">
        <f t="shared" si="498"/>
        <v>1.8725804345646343E-5</v>
      </c>
      <c r="AQW118" s="225">
        <f t="shared" si="498"/>
        <v>1.8595299210251699E-5</v>
      </c>
      <c r="AQX118" s="225">
        <f t="shared" si="498"/>
        <v>1.821204155239442E-5</v>
      </c>
      <c r="AQY118" s="225">
        <f t="shared" si="498"/>
        <v>1.83493779053534E-5</v>
      </c>
      <c r="AQZ118" s="225">
        <f t="shared" si="498"/>
        <v>1.8293396404243258E-5</v>
      </c>
      <c r="ARA118" s="225">
        <f t="shared" si="498"/>
        <v>1.8141053630722887E-5</v>
      </c>
      <c r="ARB118" s="225">
        <f t="shared" si="498"/>
        <v>1.7605767258114486E-5</v>
      </c>
      <c r="ARC118" s="225">
        <f t="shared" si="498"/>
        <v>1.8006195452791389E-5</v>
      </c>
      <c r="ARD118" s="225">
        <f t="shared" si="498"/>
        <v>1.8233696816554009E-5</v>
      </c>
      <c r="ARE118" s="225">
        <f t="shared" si="498"/>
        <v>1.8259304028367656E-5</v>
      </c>
      <c r="ARF118" s="225">
        <f t="shared" si="498"/>
        <v>1.8129448049778189E-5</v>
      </c>
      <c r="ARG118" s="225">
        <f t="shared" si="498"/>
        <v>1.7963478054482174E-5</v>
      </c>
      <c r="ARH118" s="225">
        <f t="shared" si="498"/>
        <v>1.8078184302426265E-5</v>
      </c>
      <c r="ARI118" s="225">
        <f t="shared" si="498"/>
        <v>1.7965328217198054E-5</v>
      </c>
      <c r="ARJ118" s="225">
        <f t="shared" si="498"/>
        <v>1.7978964937912915E-5</v>
      </c>
      <c r="ARK118" s="225">
        <f t="shared" si="498"/>
        <v>1.7494917130156059E-5</v>
      </c>
      <c r="ARL118" s="225">
        <f t="shared" si="498"/>
        <v>1.7835648134136985E-5</v>
      </c>
      <c r="ARM118" s="225">
        <f t="shared" si="498"/>
        <v>1.7663875399665253E-5</v>
      </c>
      <c r="ARN118" s="225">
        <f t="shared" si="498"/>
        <v>1.7767107463218857E-5</v>
      </c>
      <c r="ARO118" s="225">
        <f t="shared" si="498"/>
        <v>1.7717319839822545E-5</v>
      </c>
      <c r="ARP118" s="225">
        <f t="shared" si="498"/>
        <v>1.7956078144530003E-5</v>
      </c>
      <c r="ARQ118" s="225">
        <f t="shared" si="498"/>
        <v>1.8346866176659213E-5</v>
      </c>
      <c r="ARR118" s="225">
        <f t="shared" ref="ARR118:AUC118" si="499">ARR95/ARR92</f>
        <v>1.8365187860025737E-5</v>
      </c>
      <c r="ARS118" s="225">
        <f t="shared" si="499"/>
        <v>1.8417890193190629E-5</v>
      </c>
      <c r="ART118" s="225">
        <f t="shared" si="499"/>
        <v>1.9095090098738463E-5</v>
      </c>
      <c r="ARU118" s="225">
        <f t="shared" si="499"/>
        <v>1.8166989514255878E-5</v>
      </c>
      <c r="ARV118" s="225">
        <f t="shared" si="499"/>
        <v>1.8210839269594804E-5</v>
      </c>
      <c r="ARW118" s="225">
        <f t="shared" si="499"/>
        <v>1.8345942839586662E-5</v>
      </c>
      <c r="ARX118" s="225">
        <f t="shared" si="499"/>
        <v>1.8406296425881365E-5</v>
      </c>
      <c r="ARY118" s="225">
        <f t="shared" si="499"/>
        <v>1.8834636116453904E-5</v>
      </c>
      <c r="ARZ118" s="225">
        <f t="shared" si="499"/>
        <v>1.8396211774272484E-5</v>
      </c>
      <c r="ASA118" s="225">
        <f t="shared" si="499"/>
        <v>1.8405495443099331E-5</v>
      </c>
      <c r="ASB118" s="225">
        <f t="shared" si="499"/>
        <v>1.8325780588616106E-5</v>
      </c>
      <c r="ASC118" s="225">
        <f t="shared" si="499"/>
        <v>1.8453097681392344E-5</v>
      </c>
      <c r="ASD118" s="225">
        <f t="shared" si="499"/>
        <v>1.8481102470079698E-5</v>
      </c>
      <c r="ASE118" s="225">
        <f t="shared" si="499"/>
        <v>1.8501770096522126E-5</v>
      </c>
      <c r="ASF118" s="225">
        <f t="shared" si="499"/>
        <v>1.8416302110628328E-5</v>
      </c>
      <c r="ASG118" s="225">
        <f t="shared" si="499"/>
        <v>1.8205306511487188E-5</v>
      </c>
      <c r="ASH118" s="225">
        <f t="shared" si="499"/>
        <v>1.8333723461030665E-5</v>
      </c>
      <c r="ASI118" s="225">
        <f t="shared" si="499"/>
        <v>1.8147695258762045E-5</v>
      </c>
      <c r="ASJ118" s="225">
        <f t="shared" si="499"/>
        <v>1.8172753735063765E-5</v>
      </c>
      <c r="ASK118" s="225">
        <f t="shared" si="499"/>
        <v>1.7240117043863108E-5</v>
      </c>
      <c r="ASL118" s="225">
        <f t="shared" si="499"/>
        <v>1.7553915569192926E-5</v>
      </c>
      <c r="ASM118" s="225">
        <f t="shared" si="499"/>
        <v>1.7524933619312509E-5</v>
      </c>
      <c r="ASN118" s="225">
        <f t="shared" si="499"/>
        <v>1.7609900656037147E-5</v>
      </c>
      <c r="ASO118" s="225">
        <f t="shared" si="499"/>
        <v>1.7388211269148867E-5</v>
      </c>
      <c r="ASP118" s="225">
        <f t="shared" si="499"/>
        <v>1.7774404377307368E-5</v>
      </c>
      <c r="ASQ118" s="225">
        <f t="shared" si="499"/>
        <v>1.7846333422565001E-5</v>
      </c>
      <c r="ASR118" s="225">
        <f t="shared" si="499"/>
        <v>1.7846369288810125E-5</v>
      </c>
      <c r="ASS118" s="225">
        <f t="shared" si="499"/>
        <v>1.8284846002932663E-5</v>
      </c>
      <c r="AST118" s="225">
        <f t="shared" si="499"/>
        <v>1.8200806207517255E-5</v>
      </c>
      <c r="ASU118" s="225">
        <f t="shared" si="499"/>
        <v>1.7721140297381679E-5</v>
      </c>
      <c r="ASV118" s="225">
        <f t="shared" si="499"/>
        <v>1.7747223643606196E-5</v>
      </c>
      <c r="ASW118" s="225">
        <f t="shared" si="499"/>
        <v>1.7866487538286629E-5</v>
      </c>
      <c r="ASX118" s="225">
        <f t="shared" si="499"/>
        <v>1.7797282023743578E-5</v>
      </c>
      <c r="ASY118" s="225">
        <f t="shared" si="499"/>
        <v>1.4815245698763792E-5</v>
      </c>
      <c r="ASZ118" s="225">
        <f t="shared" si="499"/>
        <v>1.4872279214361675E-5</v>
      </c>
      <c r="ATA118" s="225">
        <f t="shared" si="499"/>
        <v>1.4894465655557172E-5</v>
      </c>
      <c r="ATB118" s="225">
        <f t="shared" si="499"/>
        <v>1.3542816436125659E-5</v>
      </c>
      <c r="ATC118" s="225">
        <f t="shared" si="499"/>
        <v>1.3479072493334677E-5</v>
      </c>
      <c r="ATD118" s="225">
        <f t="shared" si="499"/>
        <v>1.3557484793478364E-5</v>
      </c>
      <c r="ATE118" s="225">
        <f t="shared" si="499"/>
        <v>1.3610725692424034E-5</v>
      </c>
      <c r="ATF118" s="225">
        <f t="shared" si="499"/>
        <v>1.3545740991964792E-5</v>
      </c>
      <c r="ATG118" s="225">
        <f t="shared" si="499"/>
        <v>1.3563098946449475E-5</v>
      </c>
      <c r="ATH118" s="225">
        <f t="shared" si="499"/>
        <v>1.3952246633079898E-5</v>
      </c>
      <c r="ATI118" s="225">
        <f t="shared" si="499"/>
        <v>1.3860842745468518E-5</v>
      </c>
      <c r="ATJ118" s="225">
        <f t="shared" si="499"/>
        <v>1.4215496241768364E-5</v>
      </c>
      <c r="ATK118" s="225">
        <f t="shared" si="499"/>
        <v>1.4004980201910031E-5</v>
      </c>
      <c r="ATL118" s="225">
        <f t="shared" si="499"/>
        <v>1.4140046141861067E-5</v>
      </c>
      <c r="ATM118" s="225">
        <f t="shared" si="499"/>
        <v>1.3926686963321697E-5</v>
      </c>
      <c r="ATN118" s="225">
        <f t="shared" si="499"/>
        <v>1.3948488155317896E-5</v>
      </c>
      <c r="ATO118" s="225">
        <f t="shared" si="499"/>
        <v>1.3969140996939353E-5</v>
      </c>
      <c r="ATP118" s="225">
        <f t="shared" si="499"/>
        <v>1.3282547912713621E-5</v>
      </c>
      <c r="ATQ118" s="225">
        <f t="shared" si="499"/>
        <v>1.338466783950797E-5</v>
      </c>
      <c r="ATR118" s="225">
        <f t="shared" si="499"/>
        <v>1.3365960868374753E-5</v>
      </c>
      <c r="ATS118" s="225">
        <f t="shared" si="499"/>
        <v>1.341521478347255E-5</v>
      </c>
      <c r="ATT118" s="225">
        <f t="shared" si="499"/>
        <v>1.315072032878339E-5</v>
      </c>
      <c r="ATU118" s="225">
        <f t="shared" si="499"/>
        <v>1.3194948255502917E-5</v>
      </c>
      <c r="ATV118" s="225">
        <f t="shared" si="499"/>
        <v>1.3090463156078135E-5</v>
      </c>
      <c r="ATW118" s="225">
        <f t="shared" si="499"/>
        <v>1.3839625179409748E-5</v>
      </c>
      <c r="ATX118" s="225">
        <f t="shared" si="499"/>
        <v>1.3495526690377622E-5</v>
      </c>
      <c r="ATY118" s="225">
        <f t="shared" si="499"/>
        <v>1.3705438836923939E-5</v>
      </c>
      <c r="ATZ118" s="225">
        <f t="shared" si="499"/>
        <v>1.3177488601666147E-5</v>
      </c>
      <c r="AUA118" s="225">
        <f t="shared" si="499"/>
        <v>1.3101178385102239E-5</v>
      </c>
      <c r="AUB118" s="225">
        <f t="shared" si="499"/>
        <v>1.3003268562777791E-5</v>
      </c>
      <c r="AUC118" s="225">
        <f t="shared" si="499"/>
        <v>1.1819643914454702E-5</v>
      </c>
      <c r="AUD118" s="225">
        <f t="shared" ref="AUD118:AWO118" si="500">AUD95/AUD92</f>
        <v>1.1865571451155898E-5</v>
      </c>
      <c r="AUE118" s="225">
        <f t="shared" si="500"/>
        <v>1.1856747887947037E-5</v>
      </c>
      <c r="AUF118" s="225">
        <f t="shared" si="500"/>
        <v>1.1883720728648239E-5</v>
      </c>
      <c r="AUG118" s="225">
        <f t="shared" si="500"/>
        <v>1.2950379923067781E-5</v>
      </c>
      <c r="AUH118" s="225">
        <f t="shared" si="500"/>
        <v>1.3015280008704843E-5</v>
      </c>
      <c r="AUI118" s="225">
        <f t="shared" si="500"/>
        <v>1.2988879424232304E-5</v>
      </c>
      <c r="AUJ118" s="225">
        <f t="shared" si="500"/>
        <v>1.2900689093112406E-5</v>
      </c>
      <c r="AUK118" s="225">
        <f t="shared" si="500"/>
        <v>1.2682038359770301E-5</v>
      </c>
      <c r="AUL118" s="225">
        <f t="shared" si="500"/>
        <v>1.279042834235909E-5</v>
      </c>
      <c r="AUM118" s="225">
        <f t="shared" si="500"/>
        <v>1.2822321994990746E-5</v>
      </c>
      <c r="AUN118" s="225">
        <f t="shared" si="500"/>
        <v>1.2794060647482939E-5</v>
      </c>
      <c r="AUO118" s="225">
        <f t="shared" si="500"/>
        <v>1.2503076277725832E-5</v>
      </c>
      <c r="AUP118" s="225">
        <f t="shared" si="500"/>
        <v>1.2542318129767561E-5</v>
      </c>
      <c r="AUQ118" s="225">
        <f t="shared" si="500"/>
        <v>1.2654315355746014E-5</v>
      </c>
      <c r="AUR118" s="225">
        <f t="shared" si="500"/>
        <v>1.266535991874017E-5</v>
      </c>
      <c r="AUS118" s="225">
        <f t="shared" si="500"/>
        <v>1.2631914911982571E-5</v>
      </c>
      <c r="AUT118" s="225">
        <f t="shared" si="500"/>
        <v>1.256310955945851E-5</v>
      </c>
      <c r="AUU118" s="225">
        <f t="shared" si="500"/>
        <v>1.2913776887413413E-5</v>
      </c>
      <c r="AUV118" s="225">
        <f t="shared" si="500"/>
        <v>1.2902178974679264E-5</v>
      </c>
      <c r="AUW118" s="225">
        <f t="shared" si="500"/>
        <v>1.2920630602611892E-5</v>
      </c>
      <c r="AUX118" s="225">
        <f t="shared" si="500"/>
        <v>1.2504698761461403E-5</v>
      </c>
      <c r="AUY118" s="225">
        <f t="shared" si="500"/>
        <v>1.2543857588268042E-5</v>
      </c>
      <c r="AUZ118" s="225">
        <f t="shared" si="500"/>
        <v>1.2393420030355616E-5</v>
      </c>
      <c r="AVA118" s="225">
        <f t="shared" si="500"/>
        <v>1.2262292062182355E-5</v>
      </c>
      <c r="AVB118" s="225">
        <f t="shared" si="500"/>
        <v>1.2231823221885341E-5</v>
      </c>
      <c r="AVC118" s="225">
        <f t="shared" si="500"/>
        <v>1.1998277047415992E-5</v>
      </c>
      <c r="AVD118" s="225">
        <f t="shared" si="500"/>
        <v>1.2056091366954468E-5</v>
      </c>
      <c r="AVE118" s="225">
        <f t="shared" si="500"/>
        <v>1.2009210263658208E-5</v>
      </c>
      <c r="AVF118" s="225">
        <f t="shared" si="500"/>
        <v>1.178137700332777E-5</v>
      </c>
      <c r="AVG118" s="225">
        <f t="shared" si="500"/>
        <v>1.1506740301959094E-5</v>
      </c>
      <c r="AVH118" s="225">
        <f t="shared" si="500"/>
        <v>1.1567820951164077E-5</v>
      </c>
      <c r="AVI118" s="225">
        <f t="shared" si="500"/>
        <v>1.1377781311719559E-5</v>
      </c>
      <c r="AVJ118" s="225">
        <f t="shared" si="500"/>
        <v>1.1341460076105108E-5</v>
      </c>
      <c r="AVK118" s="225">
        <f t="shared" si="500"/>
        <v>1.1049909034193623E-5</v>
      </c>
      <c r="AVL118" s="225">
        <f t="shared" si="500"/>
        <v>1.1047383834992678E-5</v>
      </c>
      <c r="AVM118" s="225">
        <f t="shared" si="500"/>
        <v>1.1088552925792052E-5</v>
      </c>
      <c r="AVN118" s="225">
        <f t="shared" si="500"/>
        <v>1.0987858990761318E-5</v>
      </c>
      <c r="AVO118" s="225">
        <f t="shared" si="500"/>
        <v>1.1024654460408544E-5</v>
      </c>
      <c r="AVP118" s="225">
        <f t="shared" si="500"/>
        <v>1.0568330431711204E-5</v>
      </c>
      <c r="AVQ118" s="225">
        <f t="shared" si="500"/>
        <v>1.0616775836115866E-5</v>
      </c>
      <c r="AVR118" s="225">
        <f t="shared" si="500"/>
        <v>1.0584627893899435E-5</v>
      </c>
      <c r="AVS118" s="225">
        <f t="shared" si="500"/>
        <v>1.0536087559711372E-5</v>
      </c>
      <c r="AVT118" s="225">
        <f t="shared" si="500"/>
        <v>1.0659943879495453E-5</v>
      </c>
      <c r="AVU118" s="225">
        <f t="shared" si="500"/>
        <v>1.0703741217231985E-5</v>
      </c>
      <c r="AVV118" s="225">
        <f t="shared" si="500"/>
        <v>1.0611109492585534E-5</v>
      </c>
      <c r="AVW118" s="225">
        <f t="shared" si="500"/>
        <v>1.0668689467023838E-5</v>
      </c>
      <c r="AVX118" s="225">
        <f t="shared" si="500"/>
        <v>1.0450065667466221E-5</v>
      </c>
      <c r="AVY118" s="225">
        <f t="shared" si="500"/>
        <v>1.0494696242886251E-5</v>
      </c>
      <c r="AVZ118" s="225">
        <f t="shared" si="500"/>
        <v>9.9930780865328561E-6</v>
      </c>
      <c r="AWA118" s="225">
        <f t="shared" si="500"/>
        <v>9.9312608704127132E-6</v>
      </c>
      <c r="AWB118" s="225">
        <f t="shared" si="500"/>
        <v>9.7889288066408093E-6</v>
      </c>
      <c r="AWC118" s="225">
        <f t="shared" si="500"/>
        <v>9.7404617880782151E-6</v>
      </c>
      <c r="AWD118" s="225">
        <f t="shared" si="500"/>
        <v>9.5828403910254064E-6</v>
      </c>
      <c r="AWE118" s="225">
        <f t="shared" si="500"/>
        <v>9.5267180081347459E-6</v>
      </c>
      <c r="AWF118" s="225">
        <f t="shared" si="500"/>
        <v>9.5765362727073945E-6</v>
      </c>
      <c r="AWG118" s="225">
        <f t="shared" si="500"/>
        <v>9.4838941387708132E-6</v>
      </c>
      <c r="AWH118" s="225">
        <f t="shared" si="500"/>
        <v>9.4900747081079952E-6</v>
      </c>
      <c r="AWI118" s="225">
        <f t="shared" si="500"/>
        <v>9.5144987664540995E-6</v>
      </c>
      <c r="AWJ118" s="225">
        <f t="shared" si="500"/>
        <v>9.4536767198395864E-6</v>
      </c>
      <c r="AWK118" s="225">
        <f t="shared" si="500"/>
        <v>9.3780760957934584E-6</v>
      </c>
      <c r="AWL118" s="225">
        <f t="shared" si="500"/>
        <v>9.7244385272238862E-6</v>
      </c>
      <c r="AWM118" s="225">
        <f t="shared" si="500"/>
        <v>9.7419321343173262E-6</v>
      </c>
      <c r="AWN118" s="225">
        <f t="shared" si="500"/>
        <v>9.7490051490509051E-6</v>
      </c>
      <c r="AWO118" s="225">
        <f t="shared" si="500"/>
        <v>9.6305151927720625E-6</v>
      </c>
      <c r="AWP118" s="225">
        <f t="shared" ref="AWP118:AZA118" si="501">AWP95/AWP92</f>
        <v>9.6140367238932133E-6</v>
      </c>
      <c r="AWQ118" s="225">
        <f t="shared" si="501"/>
        <v>9.5168409440567795E-6</v>
      </c>
      <c r="AWR118" s="225">
        <f t="shared" si="501"/>
        <v>1.0194312180880087E-5</v>
      </c>
      <c r="AWS118" s="225">
        <f t="shared" si="501"/>
        <v>1.0212524938928527E-5</v>
      </c>
      <c r="AWT118" s="225">
        <f t="shared" si="501"/>
        <v>1.0116180928009563E-5</v>
      </c>
      <c r="AWU118" s="225">
        <f t="shared" si="501"/>
        <v>8.42717139503565E-6</v>
      </c>
      <c r="AWV118" s="225">
        <f t="shared" si="501"/>
        <v>9.9370752952967546E-6</v>
      </c>
      <c r="AWW118" s="225">
        <f t="shared" si="501"/>
        <v>9.7816844093711194E-6</v>
      </c>
      <c r="AWX118" s="225">
        <f t="shared" si="501"/>
        <v>9.4995166248786328E-6</v>
      </c>
      <c r="AWY118" s="225">
        <f t="shared" si="501"/>
        <v>9.5393746800558035E-6</v>
      </c>
      <c r="AWZ118" s="225">
        <f t="shared" si="501"/>
        <v>9.4607857419078304E-6</v>
      </c>
      <c r="AXA118" s="225">
        <f t="shared" si="501"/>
        <v>9.4457517329063431E-6</v>
      </c>
      <c r="AXB118" s="225">
        <f t="shared" si="501"/>
        <v>1.2073727654481467E-5</v>
      </c>
      <c r="AXC118" s="225">
        <f t="shared" si="501"/>
        <v>1.6370553647340749E-5</v>
      </c>
      <c r="AXD118" s="225">
        <f t="shared" si="501"/>
        <v>2.5123045460471482E-6</v>
      </c>
      <c r="AXE118" s="225">
        <f t="shared" si="501"/>
        <v>2.5030793201338326E-6</v>
      </c>
      <c r="AXF118" s="225">
        <f t="shared" si="501"/>
        <v>2.525887932908977E-6</v>
      </c>
      <c r="AXG118" s="225">
        <f t="shared" si="501"/>
        <v>2.4738555575744088E-6</v>
      </c>
      <c r="AXH118" s="225">
        <f t="shared" si="501"/>
        <v>2.5199463133480323E-6</v>
      </c>
      <c r="AXI118" s="225">
        <f t="shared" si="501"/>
        <v>2.5159827806138494E-6</v>
      </c>
      <c r="AXJ118" s="225">
        <f t="shared" si="501"/>
        <v>2.5238067468549879E-6</v>
      </c>
      <c r="AXK118" s="225">
        <f t="shared" si="501"/>
        <v>2.5019468606715301E-6</v>
      </c>
      <c r="AXL118" s="225">
        <f t="shared" si="501"/>
        <v>2.484046607056595E-6</v>
      </c>
      <c r="AXM118" s="225">
        <f t="shared" si="501"/>
        <v>2.4895441792920988E-6</v>
      </c>
      <c r="AXN118" s="225">
        <f t="shared" si="501"/>
        <v>2.4604090089708084E-6</v>
      </c>
      <c r="AXO118" s="225">
        <f t="shared" si="501"/>
        <v>2.4724340697837677E-6</v>
      </c>
      <c r="AXP118" s="225">
        <f t="shared" si="501"/>
        <v>2.4498530713651582E-6</v>
      </c>
      <c r="AXQ118" s="225">
        <f t="shared" si="501"/>
        <v>2.4518274591633793E-6</v>
      </c>
      <c r="AXR118" s="225">
        <f t="shared" si="501"/>
        <v>2.4450147397973698E-6</v>
      </c>
      <c r="AXS118" s="225">
        <f t="shared" si="501"/>
        <v>2.4433636112872585E-6</v>
      </c>
      <c r="AXT118" s="225">
        <f t="shared" si="501"/>
        <v>2.4124955773053153E-6</v>
      </c>
      <c r="AXU118" s="225">
        <f t="shared" si="501"/>
        <v>2.4259475635047264E-6</v>
      </c>
      <c r="AXV118" s="225">
        <f t="shared" si="501"/>
        <v>2.418667668166618E-6</v>
      </c>
      <c r="AXW118" s="225">
        <f t="shared" si="501"/>
        <v>2.4137730919765667E-6</v>
      </c>
      <c r="AXX118" s="225">
        <f t="shared" si="501"/>
        <v>2.3934236458645559E-6</v>
      </c>
      <c r="AXY118" s="225">
        <f t="shared" si="501"/>
        <v>2.3866430859559157E-6</v>
      </c>
      <c r="AXZ118" s="225">
        <f t="shared" si="501"/>
        <v>2.3762994566060416E-6</v>
      </c>
      <c r="AYA118" s="225">
        <f t="shared" si="501"/>
        <v>2.3834401418785851E-6</v>
      </c>
      <c r="AYB118" s="225">
        <f t="shared" si="501"/>
        <v>2.3798262433161695E-6</v>
      </c>
      <c r="AYC118" s="225">
        <f t="shared" si="501"/>
        <v>2.3443621606579416E-6</v>
      </c>
      <c r="AYD118" s="225">
        <f t="shared" si="501"/>
        <v>2.3478987480154636E-6</v>
      </c>
      <c r="AYE118" s="225">
        <f t="shared" si="501"/>
        <v>2.3356956161229588E-6</v>
      </c>
      <c r="AYF118" s="225">
        <f t="shared" si="501"/>
        <v>2.3413094106640268E-6</v>
      </c>
      <c r="AYG118" s="225">
        <f t="shared" si="501"/>
        <v>2.2950789892940913E-6</v>
      </c>
      <c r="AYH118" s="225">
        <f t="shared" si="501"/>
        <v>2.2924148820257454E-6</v>
      </c>
      <c r="AYI118" s="225">
        <f t="shared" si="501"/>
        <v>2.2865948958044925E-6</v>
      </c>
      <c r="AYJ118" s="225">
        <f t="shared" si="501"/>
        <v>2.2705618945027377E-6</v>
      </c>
      <c r="AYK118" s="225">
        <f t="shared" si="501"/>
        <v>2.2360247856211236E-6</v>
      </c>
      <c r="AYL118" s="225">
        <f t="shared" si="501"/>
        <v>2.2041233990209002E-6</v>
      </c>
      <c r="AYM118" s="225">
        <f t="shared" si="501"/>
        <v>2.2067824660897354E-6</v>
      </c>
      <c r="AYN118" s="225">
        <f t="shared" si="501"/>
        <v>2.1872218127256941E-6</v>
      </c>
      <c r="AYO118" s="225">
        <f t="shared" si="501"/>
        <v>2.1803697415338677E-6</v>
      </c>
      <c r="AYP118" s="225">
        <f t="shared" si="501"/>
        <v>2.1580178743569852E-6</v>
      </c>
      <c r="AYQ118" s="225">
        <f t="shared" si="501"/>
        <v>2.1615565782835307E-6</v>
      </c>
      <c r="AYR118" s="225">
        <f t="shared" si="501"/>
        <v>2.1558444346325492E-6</v>
      </c>
      <c r="AYS118" s="225">
        <f t="shared" si="501"/>
        <v>2.1520811655122126E-6</v>
      </c>
      <c r="AYT118" s="225">
        <f t="shared" si="501"/>
        <v>2.1247808763211166E-6</v>
      </c>
      <c r="AYU118" s="225">
        <f t="shared" si="501"/>
        <v>2.127415436933788E-6</v>
      </c>
      <c r="AYV118" s="225">
        <f t="shared" si="501"/>
        <v>2.1233103926963183E-6</v>
      </c>
      <c r="AYW118" s="225">
        <f t="shared" si="501"/>
        <v>2.1170539869486775E-6</v>
      </c>
      <c r="AYX118" s="225">
        <f t="shared" si="501"/>
        <v>2.1069379494221926E-6</v>
      </c>
      <c r="AYY118" s="225">
        <f t="shared" si="501"/>
        <v>2.0864243117618662E-6</v>
      </c>
      <c r="AYZ118" s="225">
        <f t="shared" si="501"/>
        <v>2.0924038483669656E-6</v>
      </c>
      <c r="AZA118" s="225">
        <f t="shared" si="501"/>
        <v>2.0780948945674134E-6</v>
      </c>
      <c r="AZB118" s="225">
        <f t="shared" ref="AZB118:BBM118" si="502">AZB95/AZB92</f>
        <v>2.0810853736936375E-6</v>
      </c>
      <c r="AZC118" s="225">
        <f t="shared" si="502"/>
        <v>2.0435704880942018E-6</v>
      </c>
      <c r="AZD118" s="225">
        <f t="shared" si="502"/>
        <v>2.0655035332855017E-6</v>
      </c>
      <c r="AZE118" s="225">
        <f t="shared" si="502"/>
        <v>2.0566544410958413E-6</v>
      </c>
      <c r="AZF118" s="225">
        <f t="shared" si="502"/>
        <v>2.0615861580718994E-6</v>
      </c>
      <c r="AZG118" s="225">
        <f t="shared" si="502"/>
        <v>2.0397855395523528E-6</v>
      </c>
      <c r="AZH118" s="225">
        <f t="shared" si="502"/>
        <v>2.0394453021203898E-6</v>
      </c>
      <c r="AZI118" s="225">
        <f t="shared" si="502"/>
        <v>2.0451406934958957E-6</v>
      </c>
      <c r="AZJ118" s="225">
        <f t="shared" si="502"/>
        <v>2.045313529592336E-6</v>
      </c>
      <c r="AZK118" s="225">
        <f t="shared" si="502"/>
        <v>2.042179079813225E-6</v>
      </c>
      <c r="AZL118" s="225">
        <f t="shared" si="502"/>
        <v>2.0214127825972703E-6</v>
      </c>
      <c r="AZM118" s="225">
        <f t="shared" si="502"/>
        <v>2.0306234433057062E-6</v>
      </c>
      <c r="AZN118" s="225">
        <f t="shared" si="502"/>
        <v>2.020474195836224E-6</v>
      </c>
      <c r="AZO118" s="225">
        <f t="shared" si="502"/>
        <v>2.0261819786460251E-6</v>
      </c>
      <c r="AZP118" s="225">
        <f t="shared" si="502"/>
        <v>2.0057976086198085E-6</v>
      </c>
      <c r="AZQ118" s="225">
        <f t="shared" si="502"/>
        <v>2.0079373335574816E-6</v>
      </c>
      <c r="AZR118" s="225">
        <f t="shared" si="502"/>
        <v>2.015685896095681E-6</v>
      </c>
      <c r="AZS118" s="225">
        <f t="shared" si="502"/>
        <v>2.017598697816044E-6</v>
      </c>
      <c r="AZT118" s="225">
        <f t="shared" si="502"/>
        <v>2.0116936757230262E-6</v>
      </c>
      <c r="AZU118" s="225">
        <f t="shared" si="502"/>
        <v>2.0086040906718076E-6</v>
      </c>
      <c r="AZV118" s="225">
        <f t="shared" si="502"/>
        <v>2.00202912040808E-6</v>
      </c>
      <c r="AZW118" s="225">
        <f t="shared" si="502"/>
        <v>1.9950141624781983E-6</v>
      </c>
      <c r="AZX118" s="225">
        <f t="shared" si="502"/>
        <v>1.9901319097538693E-6</v>
      </c>
      <c r="AZY118" s="225">
        <f t="shared" si="502"/>
        <v>1.9805016661286303E-6</v>
      </c>
      <c r="AZZ118" s="225">
        <f t="shared" si="502"/>
        <v>1.9977364371016722E-6</v>
      </c>
      <c r="BAA118" s="225">
        <f t="shared" si="502"/>
        <v>1.9956329606382628E-6</v>
      </c>
      <c r="BAB118" s="225">
        <f t="shared" si="502"/>
        <v>2.0010738528663188E-6</v>
      </c>
      <c r="BAC118" s="225">
        <f t="shared" si="502"/>
        <v>1.9690740580064917E-6</v>
      </c>
      <c r="BAD118" s="225">
        <f t="shared" si="502"/>
        <v>1.9866157050425167E-6</v>
      </c>
      <c r="BAE118" s="225">
        <f t="shared" si="502"/>
        <v>1.9842972845482727E-6</v>
      </c>
      <c r="BAF118" s="225">
        <f t="shared" si="502"/>
        <v>1.9907203629176406E-6</v>
      </c>
      <c r="BAG118" s="225">
        <f t="shared" si="502"/>
        <v>1.9674192854726638E-6</v>
      </c>
      <c r="BAH118" s="225">
        <f t="shared" si="502"/>
        <v>1.9677145765532656E-6</v>
      </c>
      <c r="BAI118" s="225">
        <f t="shared" si="502"/>
        <v>1.9774264568805121E-6</v>
      </c>
      <c r="BAJ118" s="225">
        <f t="shared" si="502"/>
        <v>1.9752394074214536E-6</v>
      </c>
      <c r="BAK118" s="225">
        <f t="shared" si="502"/>
        <v>1.9732718232317912E-6</v>
      </c>
      <c r="BAL118" s="225">
        <f t="shared" si="502"/>
        <v>1.9546311804346244E-6</v>
      </c>
      <c r="BAM118" s="225">
        <f t="shared" si="502"/>
        <v>1.9744025846358123E-6</v>
      </c>
      <c r="BAN118" s="225">
        <f t="shared" si="502"/>
        <v>1.9710009564806344E-6</v>
      </c>
      <c r="BAO118" s="225">
        <f t="shared" si="502"/>
        <v>1.9763867201782483E-6</v>
      </c>
      <c r="BAP118" s="225">
        <f t="shared" si="502"/>
        <v>1.9553817660317486E-6</v>
      </c>
      <c r="BAQ118" s="225">
        <f t="shared" si="502"/>
        <v>1.9696657230012157E-6</v>
      </c>
      <c r="BAR118" s="225">
        <f t="shared" si="502"/>
        <v>1.9742562861055246E-6</v>
      </c>
      <c r="BAS118" s="225">
        <f t="shared" si="502"/>
        <v>1.9761521324321293E-6</v>
      </c>
      <c r="BAT118" s="225">
        <f t="shared" si="502"/>
        <v>1.9645340576640067E-6</v>
      </c>
      <c r="BAU118" s="225">
        <f t="shared" si="502"/>
        <v>1.9661532162125147E-6</v>
      </c>
      <c r="BAV118" s="225">
        <f t="shared" si="502"/>
        <v>1.9687297027109239E-6</v>
      </c>
      <c r="BAW118" s="225">
        <f t="shared" si="502"/>
        <v>1.9732270869500417E-6</v>
      </c>
      <c r="BAX118" s="225">
        <f t="shared" si="502"/>
        <v>1.9734957008025996E-6</v>
      </c>
      <c r="BAY118" s="225">
        <f t="shared" si="502"/>
        <v>1.941672168071143E-6</v>
      </c>
      <c r="BAZ118" s="225">
        <f t="shared" si="502"/>
        <v>1.9638809697594085E-6</v>
      </c>
      <c r="BBA118" s="225">
        <f t="shared" si="502"/>
        <v>1.94869953122167E-6</v>
      </c>
      <c r="BBB118" s="225">
        <f t="shared" si="502"/>
        <v>1.9596576536451863E-6</v>
      </c>
      <c r="BBC118" s="225">
        <f t="shared" si="502"/>
        <v>1.9144527988811122E-6</v>
      </c>
      <c r="BBD118" s="225">
        <f t="shared" si="502"/>
        <v>1.9394363544043464E-6</v>
      </c>
      <c r="BBE118" s="225">
        <f t="shared" si="502"/>
        <v>1.945195644053036E-6</v>
      </c>
      <c r="BBF118" s="225">
        <f t="shared" si="502"/>
        <v>1.9531749169952606E-6</v>
      </c>
      <c r="BBG118" s="225">
        <f t="shared" si="502"/>
        <v>1.9512023391843942E-6</v>
      </c>
      <c r="BBH118" s="225">
        <f t="shared" si="502"/>
        <v>1.926385355930025E-6</v>
      </c>
      <c r="BBI118" s="225">
        <f t="shared" si="502"/>
        <v>1.9438964196033597E-6</v>
      </c>
      <c r="BBJ118" s="225">
        <f t="shared" si="502"/>
        <v>1.947258059711467E-6</v>
      </c>
      <c r="BBK118" s="225">
        <f t="shared" si="502"/>
        <v>1.9526842178909747E-6</v>
      </c>
      <c r="BBL118" s="225">
        <f t="shared" si="502"/>
        <v>1.9128549673770725E-6</v>
      </c>
      <c r="BBM118" s="225">
        <f t="shared" si="502"/>
        <v>1.9311363356778426E-6</v>
      </c>
      <c r="BBN118" s="225">
        <f>BBN95/BBN92</f>
        <v>1.9299629582620049E-6</v>
      </c>
      <c r="BBO118" s="140"/>
      <c r="BBP118" s="141"/>
      <c r="BBQ118" s="141"/>
      <c r="BBR118" s="141"/>
      <c r="BBS118" s="141"/>
      <c r="BBT118" s="141"/>
      <c r="BBU118" s="141"/>
      <c r="BBV118" s="141"/>
      <c r="BBW118" s="141"/>
      <c r="BBX118" s="141"/>
      <c r="BBY118" s="141"/>
      <c r="BBZ118" s="141"/>
      <c r="BCA118" s="141"/>
      <c r="BCB118" s="141"/>
      <c r="BCC118" s="141"/>
      <c r="BCD118" s="141"/>
      <c r="BCE118" s="141"/>
      <c r="BCF118" s="141"/>
      <c r="BCG118" s="141"/>
    </row>
    <row r="119" spans="1:1437" x14ac:dyDescent="0.2">
      <c r="A119" s="48" t="s">
        <v>105</v>
      </c>
      <c r="C119" s="226"/>
      <c r="D119" s="226"/>
      <c r="E119" s="226"/>
      <c r="F119" s="226"/>
      <c r="G119" s="226"/>
      <c r="H119" s="226"/>
      <c r="I119" s="226"/>
      <c r="J119" s="226"/>
      <c r="K119" s="226"/>
      <c r="L119" s="226"/>
      <c r="M119" s="226"/>
      <c r="N119" s="226"/>
      <c r="O119" s="226"/>
      <c r="P119" s="226"/>
      <c r="Q119" s="226"/>
      <c r="R119" s="226"/>
      <c r="S119" s="226"/>
      <c r="T119" s="226"/>
      <c r="U119" s="226"/>
      <c r="V119" s="226"/>
      <c r="W119" s="226"/>
      <c r="X119" s="226"/>
      <c r="Y119" s="226"/>
      <c r="Z119" s="226"/>
      <c r="AA119" s="226"/>
      <c r="AB119" s="226"/>
      <c r="AC119" s="226"/>
      <c r="AD119" s="226"/>
      <c r="AE119" s="226"/>
      <c r="AF119" s="226"/>
      <c r="AG119" s="226"/>
      <c r="AH119" s="226"/>
      <c r="AI119" s="226"/>
      <c r="AJ119" s="226"/>
      <c r="AK119" s="226"/>
      <c r="AL119" s="226"/>
      <c r="AM119" s="226"/>
      <c r="AN119" s="226"/>
      <c r="AO119" s="226"/>
      <c r="AP119" s="226"/>
      <c r="AQ119" s="226"/>
      <c r="AR119" s="226"/>
      <c r="AS119" s="226"/>
      <c r="AT119" s="226"/>
      <c r="AU119" s="226"/>
      <c r="AV119" s="226"/>
      <c r="AW119" s="226"/>
      <c r="AX119" s="226"/>
      <c r="AY119" s="226"/>
      <c r="AZ119" s="226"/>
      <c r="BA119" s="226"/>
      <c r="BB119" s="226"/>
      <c r="BC119" s="226"/>
      <c r="BD119" s="226"/>
      <c r="BE119" s="226"/>
      <c r="BF119" s="226"/>
      <c r="BG119" s="226"/>
      <c r="BH119" s="226"/>
      <c r="BI119" s="226"/>
      <c r="BJ119" s="226"/>
      <c r="BK119" s="226"/>
      <c r="BL119" s="226"/>
      <c r="BM119" s="226"/>
      <c r="BN119" s="226"/>
      <c r="BO119" s="226"/>
      <c r="BP119" s="226"/>
      <c r="BQ119" s="226"/>
      <c r="BR119" s="226"/>
      <c r="BS119" s="226"/>
      <c r="BT119" s="226"/>
      <c r="BU119" s="226"/>
      <c r="BV119" s="226"/>
      <c r="BW119" s="226"/>
      <c r="BX119" s="226"/>
      <c r="BY119" s="226"/>
      <c r="BZ119" s="226"/>
      <c r="CA119" s="226"/>
      <c r="CB119" s="226"/>
      <c r="CC119" s="226"/>
      <c r="CD119" s="226"/>
      <c r="CE119" s="226"/>
      <c r="CF119" s="226"/>
      <c r="CG119" s="226"/>
      <c r="CH119" s="226"/>
      <c r="CI119" s="226"/>
      <c r="CJ119" s="226"/>
      <c r="CK119" s="226"/>
      <c r="CL119" s="226"/>
      <c r="CM119" s="226"/>
      <c r="CN119" s="226"/>
      <c r="CO119" s="226"/>
      <c r="CP119" s="226"/>
      <c r="CQ119" s="226"/>
      <c r="CR119" s="226"/>
      <c r="CS119" s="226"/>
      <c r="CT119" s="226"/>
      <c r="CU119" s="226"/>
      <c r="CV119" s="226"/>
      <c r="CW119" s="226"/>
      <c r="CX119" s="226"/>
      <c r="CY119" s="226"/>
      <c r="CZ119" s="226"/>
      <c r="DA119" s="226"/>
      <c r="DB119" s="226"/>
      <c r="DC119" s="226"/>
      <c r="DD119" s="226"/>
      <c r="DE119" s="226"/>
      <c r="DF119" s="226"/>
      <c r="DG119" s="226"/>
      <c r="DH119" s="226"/>
      <c r="DI119" s="226"/>
      <c r="DJ119" s="226"/>
      <c r="DK119" s="226"/>
      <c r="DL119" s="226"/>
      <c r="DM119" s="226"/>
      <c r="DN119" s="226"/>
      <c r="DO119" s="226"/>
      <c r="DP119" s="226"/>
      <c r="DQ119" s="226"/>
      <c r="DR119" s="226"/>
      <c r="DS119" s="226"/>
      <c r="DT119" s="226"/>
      <c r="DU119" s="226"/>
      <c r="DV119" s="226"/>
      <c r="DW119" s="226"/>
      <c r="DX119" s="226"/>
      <c r="DY119" s="226"/>
      <c r="DZ119" s="226"/>
      <c r="EA119" s="226"/>
      <c r="EB119" s="226"/>
      <c r="EC119" s="226"/>
      <c r="ED119" s="226"/>
      <c r="EE119" s="226"/>
      <c r="EF119" s="226"/>
      <c r="EG119" s="226"/>
      <c r="EH119" s="226"/>
      <c r="EI119" s="226"/>
      <c r="EJ119" s="226"/>
      <c r="EK119" s="226"/>
      <c r="EL119" s="226"/>
      <c r="EM119" s="226"/>
      <c r="EN119" s="226"/>
      <c r="EO119" s="226"/>
      <c r="EP119" s="226"/>
      <c r="EQ119" s="226"/>
      <c r="ER119" s="226"/>
      <c r="ES119" s="226"/>
      <c r="ET119" s="226"/>
      <c r="EU119" s="226"/>
      <c r="EV119" s="226"/>
      <c r="EW119" s="226"/>
      <c r="EX119" s="226"/>
      <c r="EY119" s="226"/>
      <c r="EZ119" s="226"/>
      <c r="FA119" s="226"/>
      <c r="FB119" s="226"/>
      <c r="FC119" s="226"/>
      <c r="FD119" s="226"/>
      <c r="FE119" s="226"/>
      <c r="FF119" s="226"/>
      <c r="FG119" s="226"/>
      <c r="FH119" s="226"/>
      <c r="FI119" s="226"/>
      <c r="FJ119" s="226"/>
      <c r="FK119" s="226"/>
      <c r="FL119" s="226"/>
      <c r="FM119" s="226"/>
      <c r="FN119" s="226"/>
      <c r="FO119" s="226"/>
      <c r="FP119" s="226"/>
      <c r="FQ119" s="226"/>
      <c r="FR119" s="226"/>
      <c r="FS119" s="226"/>
      <c r="FT119" s="226"/>
      <c r="FU119" s="226"/>
      <c r="FV119" s="226"/>
      <c r="FW119" s="226"/>
      <c r="FX119" s="226"/>
      <c r="FY119" s="226"/>
      <c r="FZ119" s="226"/>
      <c r="GA119" s="226"/>
      <c r="GB119" s="226"/>
      <c r="GC119" s="226"/>
      <c r="GD119" s="226"/>
      <c r="GE119" s="226"/>
      <c r="GF119" s="226"/>
      <c r="GG119" s="226"/>
      <c r="GH119" s="226"/>
      <c r="GI119" s="226"/>
      <c r="GJ119" s="226"/>
      <c r="GK119" s="226"/>
      <c r="GL119" s="226"/>
      <c r="GM119" s="226"/>
      <c r="GN119" s="226"/>
      <c r="GO119" s="226"/>
      <c r="GP119" s="226"/>
      <c r="GQ119" s="226"/>
      <c r="GR119" s="226"/>
      <c r="GS119" s="226"/>
      <c r="GT119" s="226"/>
      <c r="GU119" s="226"/>
      <c r="GV119" s="226"/>
      <c r="GW119" s="226"/>
      <c r="GX119" s="226"/>
      <c r="GY119" s="226"/>
      <c r="GZ119" s="226"/>
      <c r="HA119" s="226"/>
      <c r="HB119" s="226"/>
      <c r="HC119" s="226"/>
      <c r="HD119" s="226"/>
      <c r="HE119" s="226"/>
      <c r="HF119" s="226"/>
      <c r="HG119" s="226"/>
      <c r="HH119" s="226"/>
      <c r="HI119" s="226"/>
      <c r="HJ119" s="226"/>
      <c r="HK119" s="226"/>
      <c r="HL119" s="226"/>
      <c r="HM119" s="226"/>
      <c r="HN119" s="226"/>
      <c r="HO119" s="226"/>
      <c r="HP119" s="226"/>
      <c r="HQ119" s="226"/>
      <c r="HR119" s="226"/>
      <c r="HS119" s="226"/>
      <c r="HT119" s="226"/>
      <c r="HU119" s="226"/>
      <c r="HV119" s="226"/>
      <c r="HW119" s="226"/>
      <c r="HX119" s="226"/>
      <c r="HY119" s="226"/>
      <c r="HZ119" s="226"/>
      <c r="IA119" s="226"/>
      <c r="IB119" s="226"/>
      <c r="IC119" s="226"/>
      <c r="ID119" s="226"/>
      <c r="IE119" s="226"/>
      <c r="IF119" s="226"/>
      <c r="IG119" s="226"/>
      <c r="IH119" s="226"/>
      <c r="II119" s="226"/>
      <c r="IJ119" s="226"/>
      <c r="IK119" s="226"/>
      <c r="IL119" s="226"/>
      <c r="IM119" s="226"/>
      <c r="IN119" s="226"/>
      <c r="IO119" s="226"/>
      <c r="IP119" s="226"/>
      <c r="IQ119" s="226"/>
      <c r="IR119" s="226"/>
      <c r="IS119" s="226"/>
      <c r="IT119" s="226"/>
      <c r="IU119" s="226"/>
      <c r="IV119" s="226"/>
      <c r="IW119" s="226"/>
      <c r="IX119" s="226"/>
      <c r="IY119" s="226"/>
      <c r="IZ119" s="226"/>
      <c r="JA119" s="226"/>
      <c r="JB119" s="226"/>
      <c r="JC119" s="226"/>
      <c r="JD119" s="226"/>
      <c r="JE119" s="226"/>
      <c r="JF119" s="226"/>
      <c r="JG119" s="226"/>
      <c r="JH119" s="226"/>
      <c r="JI119" s="226"/>
      <c r="JJ119" s="226"/>
      <c r="JK119" s="226"/>
      <c r="JL119" s="226"/>
      <c r="JM119" s="226"/>
      <c r="JN119" s="226"/>
      <c r="JO119" s="226"/>
      <c r="JP119" s="226"/>
      <c r="JQ119" s="226"/>
      <c r="JR119" s="226"/>
      <c r="JS119" s="226"/>
      <c r="JT119" s="226"/>
      <c r="JU119" s="226"/>
      <c r="JV119" s="226"/>
      <c r="JW119" s="226"/>
      <c r="JX119" s="226"/>
      <c r="JY119" s="226"/>
      <c r="JZ119" s="226"/>
      <c r="KA119" s="226"/>
      <c r="KB119" s="226"/>
      <c r="KC119" s="226"/>
      <c r="KD119" s="226"/>
      <c r="KE119" s="226"/>
      <c r="KF119" s="226"/>
      <c r="KG119" s="226"/>
      <c r="KH119" s="226"/>
      <c r="KI119" s="226"/>
      <c r="KJ119" s="226"/>
      <c r="KK119" s="226"/>
      <c r="KL119" s="226"/>
      <c r="KM119" s="226"/>
      <c r="KN119" s="226"/>
      <c r="KO119" s="226"/>
      <c r="KP119" s="226"/>
      <c r="KQ119" s="226"/>
      <c r="KR119" s="226"/>
      <c r="KS119" s="226"/>
      <c r="KT119" s="226"/>
      <c r="KU119" s="226"/>
      <c r="KV119" s="226"/>
      <c r="KW119" s="226"/>
      <c r="KX119" s="226"/>
      <c r="KY119" s="226"/>
      <c r="KZ119" s="226"/>
      <c r="LA119" s="226"/>
      <c r="LB119" s="226"/>
      <c r="LC119" s="226"/>
      <c r="LD119" s="226"/>
      <c r="LE119" s="226"/>
      <c r="LF119" s="226"/>
      <c r="LG119" s="226"/>
      <c r="LH119" s="226"/>
      <c r="LI119" s="226"/>
      <c r="LJ119" s="226"/>
      <c r="LK119" s="226"/>
      <c r="LL119" s="226"/>
      <c r="LM119" s="226"/>
      <c r="LN119" s="226"/>
      <c r="LO119" s="226"/>
      <c r="LP119" s="226"/>
      <c r="LQ119" s="226"/>
      <c r="LR119" s="226"/>
      <c r="LS119" s="226"/>
      <c r="LT119" s="226"/>
      <c r="LU119" s="226"/>
      <c r="LV119" s="226"/>
      <c r="LW119" s="226"/>
      <c r="LX119" s="226"/>
      <c r="LY119" s="226"/>
      <c r="LZ119" s="226"/>
      <c r="MA119" s="226"/>
      <c r="MB119" s="226"/>
      <c r="MC119" s="226"/>
      <c r="MD119" s="226"/>
      <c r="ME119" s="226"/>
      <c r="MF119" s="226"/>
      <c r="MG119" s="226"/>
      <c r="MH119" s="226"/>
      <c r="MI119" s="226"/>
      <c r="MJ119" s="226"/>
      <c r="MK119" s="226"/>
      <c r="ML119" s="226"/>
      <c r="MM119" s="226"/>
      <c r="MN119" s="226"/>
      <c r="MO119" s="226"/>
      <c r="MP119" s="226"/>
      <c r="MQ119" s="226"/>
      <c r="MR119" s="226"/>
      <c r="MS119" s="226"/>
      <c r="MT119" s="226"/>
      <c r="MU119" s="226"/>
      <c r="MV119" s="226"/>
      <c r="MW119" s="226"/>
      <c r="MX119" s="226"/>
      <c r="MY119" s="226"/>
      <c r="MZ119" s="226"/>
      <c r="NA119" s="226"/>
      <c r="NB119" s="226"/>
      <c r="NC119" s="226"/>
      <c r="ND119" s="226"/>
      <c r="NE119" s="226"/>
      <c r="NF119" s="226"/>
      <c r="NG119" s="226"/>
      <c r="NH119" s="226"/>
      <c r="NI119" s="226"/>
      <c r="NJ119" s="226"/>
      <c r="NK119" s="226"/>
      <c r="NL119" s="226"/>
      <c r="NM119" s="226"/>
      <c r="NN119" s="226"/>
      <c r="NO119" s="226"/>
      <c r="NP119" s="226"/>
      <c r="NQ119" s="226"/>
      <c r="NR119" s="226"/>
      <c r="NS119" s="226"/>
      <c r="NT119" s="226"/>
      <c r="NU119" s="226"/>
      <c r="NV119" s="226"/>
      <c r="NW119" s="226"/>
      <c r="NX119" s="226"/>
      <c r="NY119" s="226"/>
      <c r="NZ119" s="226"/>
      <c r="OA119" s="226"/>
      <c r="OB119" s="226"/>
      <c r="OC119" s="226"/>
      <c r="OD119" s="226"/>
      <c r="OE119" s="226"/>
      <c r="OF119" s="226"/>
      <c r="OG119" s="226"/>
      <c r="OH119" s="226"/>
      <c r="OI119" s="226"/>
      <c r="OJ119" s="226"/>
      <c r="OK119" s="226"/>
      <c r="OL119" s="226"/>
      <c r="OM119" s="226"/>
      <c r="ON119" s="226"/>
      <c r="OO119" s="226"/>
      <c r="OP119" s="226"/>
      <c r="OQ119" s="226"/>
      <c r="OR119" s="226"/>
      <c r="OS119" s="226"/>
      <c r="OT119" s="226"/>
      <c r="OU119" s="226"/>
      <c r="OV119" s="226"/>
      <c r="OW119" s="226"/>
      <c r="OX119" s="226"/>
      <c r="OY119" s="226"/>
      <c r="OZ119" s="226"/>
      <c r="PA119" s="226"/>
      <c r="PB119" s="226"/>
      <c r="PC119" s="226"/>
      <c r="PD119" s="226"/>
      <c r="PE119" s="226"/>
      <c r="PF119" s="226"/>
      <c r="PG119" s="226"/>
      <c r="PH119" s="226"/>
      <c r="PI119" s="226"/>
      <c r="PJ119" s="226"/>
      <c r="PK119" s="226"/>
      <c r="PL119" s="226"/>
      <c r="PM119" s="226"/>
      <c r="PN119" s="226"/>
      <c r="PO119" s="226"/>
      <c r="PP119" s="226"/>
      <c r="PQ119" s="226"/>
      <c r="PR119" s="226"/>
      <c r="PS119" s="226"/>
      <c r="PT119" s="226"/>
      <c r="PU119" s="226"/>
      <c r="PV119" s="226"/>
      <c r="PW119" s="226"/>
      <c r="PX119" s="226"/>
      <c r="PY119" s="226"/>
      <c r="PZ119" s="226"/>
      <c r="QA119" s="226"/>
      <c r="QB119" s="226"/>
      <c r="QC119" s="226"/>
      <c r="QD119" s="226"/>
      <c r="QE119" s="226"/>
      <c r="QF119" s="226"/>
      <c r="QG119" s="226"/>
      <c r="QH119" s="226"/>
      <c r="QI119" s="226"/>
      <c r="QJ119" s="226"/>
      <c r="QK119" s="226"/>
      <c r="QL119" s="226"/>
      <c r="QM119" s="226"/>
      <c r="QN119" s="226"/>
      <c r="QO119" s="226"/>
      <c r="QP119" s="226"/>
      <c r="QQ119" s="226"/>
      <c r="QR119" s="226"/>
      <c r="QS119" s="226"/>
      <c r="QT119" s="226"/>
      <c r="QU119" s="226"/>
      <c r="QV119" s="226"/>
      <c r="QW119" s="226"/>
      <c r="QX119" s="226"/>
      <c r="QY119" s="226"/>
      <c r="QZ119" s="226"/>
      <c r="RA119" s="226"/>
      <c r="RB119" s="226"/>
      <c r="RC119" s="226"/>
      <c r="RD119" s="226"/>
      <c r="RE119" s="226"/>
      <c r="RF119" s="226"/>
      <c r="RG119" s="226"/>
      <c r="RH119" s="226"/>
      <c r="RI119" s="226"/>
      <c r="RJ119" s="226"/>
      <c r="RK119" s="226"/>
      <c r="RL119" s="226"/>
      <c r="RM119" s="226"/>
      <c r="RN119" s="226"/>
      <c r="RO119" s="226"/>
      <c r="RP119" s="226"/>
      <c r="RQ119" s="226"/>
      <c r="RR119" s="226"/>
      <c r="RS119" s="226"/>
      <c r="RT119" s="226"/>
      <c r="RU119" s="226"/>
      <c r="RV119" s="226"/>
      <c r="RW119" s="226"/>
      <c r="RX119" s="226"/>
      <c r="RY119" s="226"/>
      <c r="RZ119" s="226"/>
      <c r="SA119" s="226"/>
      <c r="SB119" s="226"/>
      <c r="SC119" s="226"/>
      <c r="SD119" s="226"/>
      <c r="SE119" s="226"/>
      <c r="SF119" s="226"/>
      <c r="SG119" s="226"/>
      <c r="SH119" s="226"/>
      <c r="SI119" s="226"/>
      <c r="SJ119" s="226"/>
      <c r="SK119" s="226"/>
      <c r="SL119" s="226"/>
      <c r="SM119" s="226"/>
      <c r="SN119" s="226"/>
      <c r="SO119" s="226"/>
      <c r="SP119" s="226"/>
      <c r="SQ119" s="226"/>
      <c r="SR119" s="226"/>
      <c r="SS119" s="226"/>
      <c r="ST119" s="226"/>
      <c r="SU119" s="226"/>
      <c r="SV119" s="226"/>
      <c r="SW119" s="226"/>
      <c r="SX119" s="226"/>
      <c r="SY119" s="226"/>
      <c r="SZ119" s="226"/>
      <c r="TA119" s="226"/>
      <c r="TB119" s="226"/>
      <c r="TC119" s="226"/>
      <c r="TD119" s="226"/>
      <c r="TE119" s="226"/>
      <c r="TF119" s="226"/>
      <c r="TG119" s="226"/>
      <c r="TH119" s="226"/>
      <c r="TI119" s="226"/>
      <c r="TJ119" s="226"/>
      <c r="TK119" s="226"/>
      <c r="TL119" s="226"/>
      <c r="TM119" s="226"/>
      <c r="TN119" s="226"/>
      <c r="TO119" s="226"/>
      <c r="TP119" s="226"/>
      <c r="TQ119" s="226"/>
      <c r="TR119" s="226"/>
      <c r="TS119" s="226"/>
      <c r="TT119" s="226"/>
      <c r="TU119" s="226"/>
      <c r="TV119" s="226"/>
      <c r="TW119" s="226"/>
      <c r="TX119" s="226"/>
      <c r="TY119" s="226"/>
      <c r="TZ119" s="226"/>
      <c r="UA119" s="226"/>
      <c r="UB119" s="226"/>
      <c r="UC119" s="226"/>
      <c r="UD119" s="226"/>
      <c r="UE119" s="226"/>
      <c r="UF119" s="226"/>
      <c r="UG119" s="226"/>
      <c r="UH119" s="226"/>
      <c r="UI119" s="226"/>
      <c r="UJ119" s="226"/>
      <c r="UK119" s="226"/>
      <c r="UL119" s="226"/>
      <c r="UM119" s="226"/>
      <c r="UN119" s="226"/>
      <c r="UO119" s="226"/>
      <c r="UP119" s="226"/>
      <c r="UQ119" s="226"/>
      <c r="UR119" s="226"/>
      <c r="US119" s="226"/>
      <c r="UT119" s="226"/>
      <c r="UU119" s="226"/>
      <c r="UV119" s="226"/>
      <c r="UW119" s="226"/>
      <c r="UX119" s="226"/>
      <c r="UY119" s="226"/>
      <c r="UZ119" s="226"/>
      <c r="VA119" s="226"/>
      <c r="VB119" s="226"/>
      <c r="VC119" s="226"/>
      <c r="VD119" s="226"/>
      <c r="VE119" s="226"/>
      <c r="VF119" s="226"/>
      <c r="VG119" s="226"/>
      <c r="VH119" s="226"/>
      <c r="VI119" s="226"/>
      <c r="VJ119" s="226"/>
      <c r="VK119" s="226"/>
      <c r="VL119" s="226"/>
      <c r="VM119" s="226"/>
      <c r="VN119" s="226"/>
      <c r="VO119" s="226"/>
      <c r="VP119" s="226"/>
      <c r="VQ119" s="226"/>
      <c r="VR119" s="226"/>
      <c r="VS119" s="226"/>
      <c r="VT119" s="226"/>
      <c r="VU119" s="226"/>
      <c r="VV119" s="226"/>
      <c r="VW119" s="226"/>
      <c r="VX119" s="226"/>
      <c r="VY119" s="226"/>
      <c r="VZ119" s="226"/>
      <c r="WA119" s="226"/>
      <c r="WB119" s="226"/>
      <c r="WC119" s="226"/>
      <c r="WD119" s="226"/>
      <c r="WE119" s="226"/>
      <c r="WF119" s="226"/>
      <c r="WG119" s="226"/>
      <c r="WH119" s="226"/>
      <c r="WI119" s="226"/>
      <c r="WJ119" s="226"/>
      <c r="WK119" s="226"/>
      <c r="WL119" s="226"/>
      <c r="WM119" s="226"/>
      <c r="WN119" s="226"/>
      <c r="WO119" s="226"/>
      <c r="WP119" s="226"/>
      <c r="WQ119" s="226"/>
      <c r="WR119" s="226"/>
      <c r="WS119" s="226"/>
      <c r="WT119" s="226"/>
      <c r="WU119" s="226"/>
      <c r="WV119" s="226"/>
      <c r="WW119" s="226"/>
      <c r="WX119" s="226"/>
      <c r="WY119" s="226"/>
      <c r="WZ119" s="226"/>
      <c r="XA119" s="226"/>
      <c r="XB119" s="226"/>
      <c r="XC119" s="226"/>
      <c r="XD119" s="226"/>
      <c r="XE119" s="226"/>
      <c r="XF119" s="226"/>
      <c r="XG119" s="226"/>
      <c r="XH119" s="226"/>
      <c r="XI119" s="226"/>
      <c r="XJ119" s="226"/>
      <c r="XK119" s="226"/>
      <c r="XL119" s="226"/>
      <c r="XM119" s="226"/>
      <c r="XN119" s="226"/>
      <c r="XO119" s="226"/>
      <c r="XP119" s="226"/>
      <c r="XQ119" s="226"/>
      <c r="XR119" s="226"/>
      <c r="XS119" s="226"/>
      <c r="XT119" s="226"/>
      <c r="XU119" s="226"/>
      <c r="XV119" s="226"/>
      <c r="XW119" s="226"/>
      <c r="XX119" s="226"/>
      <c r="XY119" s="226"/>
      <c r="XZ119" s="226"/>
      <c r="YA119" s="226"/>
      <c r="YB119" s="226"/>
      <c r="YC119" s="226"/>
      <c r="YD119" s="226"/>
      <c r="YE119" s="226"/>
      <c r="YF119" s="226"/>
      <c r="YG119" s="226"/>
      <c r="YH119" s="226"/>
      <c r="YI119" s="226"/>
      <c r="YJ119" s="226"/>
      <c r="YK119" s="226"/>
      <c r="YL119" s="226"/>
      <c r="YM119" s="226"/>
      <c r="YN119" s="226"/>
      <c r="YO119" s="226"/>
      <c r="YP119" s="226"/>
      <c r="YQ119" s="226"/>
      <c r="YR119" s="226"/>
      <c r="YS119" s="226"/>
      <c r="YT119" s="226"/>
      <c r="YU119" s="226"/>
      <c r="YV119" s="226"/>
      <c r="YW119" s="226"/>
      <c r="YX119" s="226"/>
      <c r="YY119" s="226"/>
      <c r="YZ119" s="226"/>
      <c r="ZA119" s="226"/>
      <c r="ZB119" s="226"/>
      <c r="ZC119" s="226"/>
      <c r="ZD119" s="226"/>
      <c r="ZE119" s="226"/>
      <c r="ZF119" s="226"/>
      <c r="ZG119" s="226"/>
      <c r="ZH119" s="226"/>
      <c r="ZI119" s="226"/>
      <c r="ZJ119" s="226"/>
      <c r="ZK119" s="226"/>
      <c r="ZL119" s="226"/>
      <c r="ZM119" s="226"/>
      <c r="ZN119" s="226"/>
      <c r="ZO119" s="226"/>
      <c r="ZP119" s="226"/>
      <c r="ZQ119" s="226"/>
      <c r="ZR119" s="226"/>
      <c r="ZS119" s="226"/>
      <c r="ZT119" s="226"/>
      <c r="ZU119" s="226"/>
      <c r="ZV119" s="226"/>
      <c r="ZW119" s="226"/>
      <c r="ZX119" s="226"/>
      <c r="ZY119" s="226"/>
      <c r="ZZ119" s="226"/>
      <c r="AAA119" s="226"/>
      <c r="AAB119" s="226"/>
      <c r="AAC119" s="226"/>
      <c r="AAD119" s="226"/>
      <c r="AAE119" s="226"/>
      <c r="AAF119" s="226"/>
      <c r="AAG119" s="226"/>
      <c r="AAH119" s="226"/>
      <c r="AAI119" s="226"/>
      <c r="AAJ119" s="226"/>
      <c r="AAK119" s="226"/>
      <c r="AAL119" s="226"/>
      <c r="AAM119" s="226"/>
      <c r="AAN119" s="226"/>
      <c r="AAO119" s="226"/>
      <c r="AAP119" s="226"/>
      <c r="AAQ119" s="226"/>
      <c r="AAR119" s="226"/>
      <c r="AAS119" s="226"/>
      <c r="AAT119" s="226"/>
      <c r="AAU119" s="226"/>
      <c r="AAV119" s="226"/>
      <c r="AAW119" s="226"/>
      <c r="AAX119" s="226"/>
      <c r="AAY119" s="226"/>
      <c r="AAZ119" s="226"/>
      <c r="ABA119" s="226"/>
      <c r="ABB119" s="226"/>
      <c r="ABC119" s="226"/>
      <c r="ABD119" s="226"/>
      <c r="ABE119" s="226"/>
      <c r="ABF119" s="226"/>
      <c r="ABG119" s="226"/>
      <c r="ABH119" s="226"/>
      <c r="ABI119" s="226"/>
      <c r="ABJ119" s="226"/>
      <c r="ABK119" s="226"/>
      <c r="ABL119" s="226"/>
      <c r="ABM119" s="226"/>
      <c r="ABN119" s="226"/>
      <c r="ABO119" s="226"/>
      <c r="ABP119" s="226"/>
      <c r="ABQ119" s="226"/>
      <c r="ABR119" s="226"/>
      <c r="ABS119" s="226"/>
      <c r="ABT119" s="226"/>
      <c r="ABU119" s="226"/>
      <c r="ABV119" s="226"/>
      <c r="ABW119" s="226"/>
      <c r="ABX119" s="226"/>
      <c r="ABY119" s="226"/>
      <c r="ABZ119" s="226"/>
      <c r="ACA119" s="226"/>
      <c r="ACB119" s="226"/>
      <c r="ACC119" s="226"/>
      <c r="ACD119" s="226"/>
      <c r="ACE119" s="226"/>
      <c r="ACF119" s="226"/>
      <c r="ACG119" s="226"/>
      <c r="ACH119" s="226"/>
      <c r="ACI119" s="226"/>
      <c r="ACJ119" s="226"/>
      <c r="ACK119" s="226"/>
      <c r="ACL119" s="226"/>
      <c r="ACM119" s="226"/>
      <c r="ACN119" s="226"/>
      <c r="ACO119" s="226"/>
      <c r="ACP119" s="226"/>
      <c r="ACQ119" s="226"/>
      <c r="ACR119" s="226"/>
      <c r="ACS119" s="226"/>
      <c r="ACT119" s="226"/>
      <c r="ACU119" s="226"/>
      <c r="ACV119" s="226"/>
      <c r="ACW119" s="226"/>
      <c r="ACX119" s="226"/>
      <c r="ACY119" s="226"/>
      <c r="ACZ119" s="226"/>
      <c r="ADA119" s="226"/>
      <c r="ADB119" s="226"/>
      <c r="ADC119" s="226"/>
      <c r="ADD119" s="226"/>
      <c r="ADE119" s="226"/>
      <c r="ADF119" s="226"/>
      <c r="ADG119" s="226"/>
      <c r="ADH119" s="226"/>
      <c r="ADI119" s="226"/>
      <c r="ADJ119" s="226"/>
      <c r="ADK119" s="226"/>
      <c r="ADL119" s="226"/>
      <c r="ADM119" s="226"/>
      <c r="ADN119" s="226"/>
      <c r="ADO119" s="226"/>
      <c r="ADP119" s="226"/>
      <c r="ADQ119" s="226"/>
      <c r="ADR119" s="226"/>
      <c r="ADS119" s="226"/>
      <c r="ADT119" s="226"/>
      <c r="ADU119" s="226"/>
      <c r="ADV119" s="226"/>
      <c r="ADW119" s="226"/>
      <c r="ADX119" s="226"/>
      <c r="ADY119" s="226"/>
      <c r="ADZ119" s="226"/>
      <c r="AEA119" s="226"/>
      <c r="AEB119" s="226"/>
      <c r="AEC119" s="226"/>
      <c r="AED119" s="226"/>
      <c r="AEE119" s="226"/>
      <c r="AEF119" s="226"/>
      <c r="AEG119" s="226"/>
      <c r="AEH119" s="226"/>
      <c r="AEI119" s="226"/>
      <c r="AEJ119" s="226"/>
      <c r="AEK119" s="226"/>
      <c r="AEL119" s="226"/>
      <c r="AEM119" s="226"/>
      <c r="AEN119" s="226"/>
      <c r="AEO119" s="226"/>
      <c r="AEP119" s="226"/>
      <c r="AEQ119" s="226"/>
      <c r="AER119" s="226"/>
      <c r="AES119" s="226"/>
      <c r="AET119" s="226"/>
      <c r="AEU119" s="226"/>
      <c r="AEV119" s="226"/>
      <c r="AEW119" s="226"/>
      <c r="AEX119" s="226"/>
      <c r="AEY119" s="226"/>
      <c r="AEZ119" s="226"/>
      <c r="AFA119" s="226"/>
      <c r="AFB119" s="226"/>
      <c r="AFC119" s="226"/>
      <c r="AFD119" s="226"/>
      <c r="AFE119" s="226"/>
      <c r="AFF119" s="226"/>
      <c r="AFG119" s="226"/>
      <c r="AFH119" s="226"/>
      <c r="AFI119" s="226"/>
      <c r="AFJ119" s="226"/>
      <c r="AFK119" s="226"/>
      <c r="AFL119" s="226"/>
      <c r="AFM119" s="226"/>
      <c r="AFN119" s="226"/>
      <c r="AFO119" s="226"/>
      <c r="AFP119" s="226"/>
      <c r="AFQ119" s="226"/>
      <c r="AFR119" s="226"/>
      <c r="AFS119" s="226"/>
      <c r="AFT119" s="226"/>
      <c r="AFU119" s="226"/>
      <c r="AFV119" s="226"/>
      <c r="AFW119" s="226"/>
      <c r="AFX119" s="226"/>
      <c r="AFY119" s="226"/>
      <c r="AFZ119" s="226"/>
      <c r="AGA119" s="226"/>
      <c r="AGB119" s="226"/>
      <c r="AGC119" s="226"/>
      <c r="AGD119" s="226"/>
      <c r="AGE119" s="226"/>
      <c r="AGF119" s="226"/>
      <c r="AGG119" s="226"/>
      <c r="AGH119" s="226"/>
      <c r="AGI119" s="226"/>
      <c r="AGJ119" s="226"/>
      <c r="AGK119" s="226"/>
      <c r="AGL119" s="226"/>
      <c r="AGM119" s="226"/>
      <c r="AGN119" s="226"/>
      <c r="AGO119" s="226"/>
      <c r="AGP119" s="226"/>
      <c r="AGQ119" s="226"/>
      <c r="AGR119" s="226"/>
      <c r="AGS119" s="226"/>
      <c r="AGT119" s="226"/>
      <c r="AGU119" s="226"/>
      <c r="AGV119" s="226"/>
      <c r="AGW119" s="226"/>
      <c r="AGX119" s="226"/>
      <c r="AGY119" s="226"/>
      <c r="AGZ119" s="226"/>
      <c r="AHA119" s="226"/>
      <c r="AHB119" s="226"/>
      <c r="AHC119" s="226"/>
      <c r="AHD119" s="226"/>
      <c r="AHE119" s="226"/>
      <c r="AHF119" s="226"/>
      <c r="AHG119" s="226"/>
      <c r="AHH119" s="226"/>
      <c r="AHI119" s="226"/>
      <c r="AHJ119" s="226"/>
      <c r="AHK119" s="226"/>
      <c r="AHL119" s="226"/>
      <c r="AHM119" s="226"/>
      <c r="AHN119" s="226"/>
      <c r="AHO119" s="226"/>
      <c r="AHP119" s="226"/>
      <c r="AHQ119" s="226"/>
      <c r="AHR119" s="226"/>
      <c r="AHS119" s="226"/>
      <c r="AHT119" s="226"/>
      <c r="AHU119" s="226"/>
      <c r="AHV119" s="226"/>
      <c r="AHW119" s="226"/>
      <c r="AHX119" s="226"/>
      <c r="AHY119" s="226"/>
      <c r="AHZ119" s="226"/>
      <c r="AIA119" s="226"/>
      <c r="AIB119" s="226"/>
      <c r="AIC119" s="226"/>
      <c r="AID119" s="226"/>
      <c r="AIE119" s="226"/>
      <c r="AIF119" s="226"/>
      <c r="AIG119" s="226"/>
      <c r="AIH119" s="226"/>
      <c r="AII119" s="226"/>
      <c r="AIJ119" s="226"/>
      <c r="AIK119" s="226"/>
      <c r="AIL119" s="226"/>
      <c r="AIM119" s="226"/>
      <c r="AIN119" s="226"/>
      <c r="AIO119" s="226"/>
      <c r="AIP119" s="226"/>
      <c r="AIQ119" s="226"/>
      <c r="AIR119" s="226"/>
      <c r="AIS119" s="226"/>
      <c r="AIT119" s="226"/>
      <c r="AIU119" s="226"/>
      <c r="AIV119" s="226"/>
      <c r="AIW119" s="226"/>
      <c r="AIX119" s="226"/>
      <c r="AIY119" s="226"/>
      <c r="AIZ119" s="226"/>
      <c r="AJA119" s="226"/>
      <c r="AJB119" s="226"/>
      <c r="AJC119" s="226"/>
      <c r="AJD119" s="226"/>
      <c r="AJE119" s="226"/>
      <c r="AJF119" s="226"/>
      <c r="AJG119" s="226"/>
      <c r="AJH119" s="226"/>
      <c r="AJI119" s="226"/>
      <c r="AJJ119" s="226"/>
      <c r="AJK119" s="226"/>
      <c r="AJL119" s="226"/>
      <c r="AJM119" s="226"/>
      <c r="AJN119" s="226"/>
      <c r="AJO119" s="226"/>
      <c r="AJP119" s="226"/>
      <c r="AJQ119" s="226"/>
      <c r="AJR119" s="226"/>
      <c r="AJS119" s="226"/>
      <c r="AJT119" s="226"/>
      <c r="AJU119" s="226"/>
      <c r="AJV119" s="226"/>
      <c r="AJW119" s="226"/>
      <c r="AJX119" s="226"/>
      <c r="AJY119" s="226"/>
      <c r="AJZ119" s="226"/>
      <c r="AKA119" s="226"/>
      <c r="AKB119" s="226"/>
      <c r="AKC119" s="226"/>
      <c r="AKD119" s="226"/>
      <c r="AKE119" s="226"/>
      <c r="AKF119" s="226"/>
      <c r="AKG119" s="226"/>
      <c r="AKH119" s="226"/>
      <c r="AKI119" s="226"/>
      <c r="AKJ119" s="226"/>
      <c r="AKK119" s="226"/>
      <c r="AKL119" s="226"/>
      <c r="AKM119" s="226"/>
      <c r="AKN119" s="226"/>
      <c r="AKO119" s="226"/>
      <c r="AKP119" s="226"/>
      <c r="AKQ119" s="226"/>
      <c r="AKR119" s="226"/>
      <c r="AKS119" s="226"/>
      <c r="AKT119" s="226"/>
      <c r="AKU119" s="226"/>
      <c r="AKV119" s="226"/>
      <c r="AKW119" s="226"/>
      <c r="AKX119" s="226"/>
      <c r="AKY119" s="226"/>
      <c r="AKZ119" s="226"/>
      <c r="ALA119" s="226"/>
      <c r="ALB119" s="226"/>
      <c r="ALC119" s="226"/>
      <c r="ALD119" s="226"/>
      <c r="ALE119" s="226"/>
      <c r="ALF119" s="226"/>
      <c r="ALG119" s="226"/>
      <c r="ALH119" s="226"/>
      <c r="ALI119" s="226"/>
      <c r="ALJ119" s="226"/>
      <c r="ALK119" s="226"/>
      <c r="ALL119" s="226"/>
      <c r="ALM119" s="226"/>
      <c r="ALN119" s="226"/>
      <c r="ALO119" s="226"/>
      <c r="ALP119" s="226"/>
      <c r="ALQ119" s="226"/>
      <c r="ALR119" s="226"/>
      <c r="ALS119" s="226"/>
      <c r="ALT119" s="226"/>
      <c r="ALU119" s="226"/>
      <c r="ALV119" s="226"/>
      <c r="ALW119" s="226"/>
      <c r="ALX119" s="226"/>
      <c r="ALY119" s="226"/>
      <c r="ALZ119" s="226"/>
      <c r="AMA119" s="226"/>
      <c r="AMB119" s="226"/>
      <c r="AMC119" s="226"/>
      <c r="AMD119" s="226"/>
      <c r="AME119" s="226"/>
      <c r="AMF119" s="226"/>
      <c r="AMG119" s="226"/>
      <c r="AMH119" s="226"/>
      <c r="AMI119" s="226"/>
      <c r="AMJ119" s="226"/>
      <c r="AMK119" s="226"/>
      <c r="AML119" s="226"/>
      <c r="AMM119" s="226"/>
      <c r="AMN119" s="226"/>
      <c r="AMO119" s="226"/>
      <c r="AMP119" s="226"/>
      <c r="AMQ119" s="226"/>
      <c r="AMR119" s="226"/>
      <c r="AMS119" s="226"/>
      <c r="AMT119" s="226"/>
      <c r="AMU119" s="226"/>
      <c r="AMV119" s="226"/>
      <c r="AMW119" s="226"/>
      <c r="AMX119" s="226"/>
      <c r="AMY119" s="226"/>
      <c r="AMZ119" s="226"/>
      <c r="ANA119" s="226"/>
      <c r="ANB119" s="226"/>
      <c r="ANC119" s="226"/>
      <c r="AND119" s="226"/>
      <c r="ANE119" s="226"/>
      <c r="ANF119" s="226"/>
      <c r="ANG119" s="226"/>
      <c r="ANH119" s="226"/>
      <c r="ANI119" s="226"/>
      <c r="ANJ119" s="226"/>
      <c r="ANK119" s="226"/>
      <c r="ANL119" s="226"/>
      <c r="ANM119" s="226"/>
      <c r="ANN119" s="226"/>
      <c r="ANO119" s="226"/>
      <c r="ANP119" s="226"/>
      <c r="ANQ119" s="226"/>
      <c r="ANR119" s="226"/>
      <c r="ANS119" s="226"/>
      <c r="ANT119" s="226"/>
      <c r="ANU119" s="226"/>
      <c r="ANV119" s="226"/>
      <c r="ANW119" s="226"/>
      <c r="ANX119" s="226"/>
      <c r="ANY119" s="226"/>
      <c r="ANZ119" s="226"/>
      <c r="AOA119" s="226"/>
      <c r="AOB119" s="226"/>
      <c r="AOC119" s="226"/>
      <c r="AOD119" s="226"/>
      <c r="AOE119" s="226"/>
      <c r="AOF119" s="226"/>
      <c r="AOG119" s="226"/>
      <c r="AOH119" s="226"/>
      <c r="AOI119" s="226"/>
      <c r="AOJ119" s="226"/>
      <c r="AOK119" s="226"/>
      <c r="AOL119" s="226"/>
      <c r="AOM119" s="226"/>
      <c r="AON119" s="226"/>
      <c r="AOO119" s="226"/>
      <c r="AOP119" s="226"/>
      <c r="AOQ119" s="226"/>
      <c r="AOR119" s="226"/>
      <c r="AOS119" s="226"/>
      <c r="AOT119" s="226"/>
      <c r="AOU119" s="226"/>
      <c r="AOV119" s="226"/>
      <c r="AOW119" s="226"/>
      <c r="AOX119" s="226"/>
      <c r="AOY119" s="226"/>
      <c r="AOZ119" s="226"/>
      <c r="APA119" s="226"/>
      <c r="APB119" s="226"/>
      <c r="APC119" s="226"/>
      <c r="APD119" s="226"/>
      <c r="APE119" s="226"/>
      <c r="APF119" s="226"/>
      <c r="APG119" s="226"/>
      <c r="APH119" s="226"/>
      <c r="API119" s="226"/>
      <c r="APJ119" s="226"/>
      <c r="APK119" s="226"/>
      <c r="APL119" s="226"/>
      <c r="APM119" s="226"/>
      <c r="APN119" s="226"/>
      <c r="APO119" s="226"/>
      <c r="APP119" s="226"/>
      <c r="APQ119" s="226"/>
      <c r="APR119" s="226"/>
      <c r="APS119" s="226"/>
      <c r="APT119" s="226"/>
      <c r="APU119" s="226"/>
      <c r="APV119" s="226"/>
      <c r="APW119" s="226"/>
      <c r="APX119" s="226"/>
      <c r="APY119" s="226"/>
      <c r="APZ119" s="226"/>
      <c r="AQA119" s="226"/>
      <c r="AQB119" s="226"/>
      <c r="AQC119" s="226"/>
      <c r="AQD119" s="226"/>
      <c r="AQE119" s="226"/>
      <c r="AQF119" s="226"/>
      <c r="AQG119" s="226"/>
      <c r="AQH119" s="226"/>
      <c r="AQI119" s="226"/>
      <c r="AQJ119" s="226"/>
      <c r="AQK119" s="226"/>
      <c r="AQL119" s="226"/>
      <c r="AQM119" s="226"/>
      <c r="AQN119" s="226"/>
      <c r="AQO119" s="226"/>
      <c r="AQP119" s="226"/>
      <c r="AQQ119" s="226"/>
      <c r="AQR119" s="226"/>
      <c r="AQS119" s="226"/>
      <c r="AQT119" s="226"/>
      <c r="AQU119" s="226"/>
      <c r="AQV119" s="226"/>
      <c r="AQW119" s="226"/>
      <c r="AQX119" s="226"/>
      <c r="AQY119" s="226"/>
      <c r="AQZ119" s="226"/>
      <c r="ARA119" s="226"/>
      <c r="ARB119" s="226"/>
      <c r="ARC119" s="226"/>
      <c r="ARD119" s="226"/>
      <c r="ARE119" s="226"/>
      <c r="ARF119" s="226"/>
      <c r="ARG119" s="226"/>
      <c r="ARH119" s="226"/>
      <c r="ARI119" s="226"/>
      <c r="ARJ119" s="226"/>
      <c r="ARK119" s="226"/>
      <c r="ARL119" s="226"/>
      <c r="ARM119" s="226"/>
      <c r="ARN119" s="226"/>
      <c r="ARO119" s="226"/>
      <c r="ARP119" s="226"/>
      <c r="ARQ119" s="226"/>
      <c r="ARR119" s="226"/>
      <c r="ARS119" s="226"/>
      <c r="ART119" s="226"/>
      <c r="ARU119" s="226"/>
      <c r="ARV119" s="226"/>
      <c r="ARW119" s="226"/>
      <c r="ARX119" s="226"/>
      <c r="ARY119" s="226"/>
      <c r="ARZ119" s="226"/>
      <c r="ASA119" s="226"/>
      <c r="ASB119" s="226"/>
      <c r="ASC119" s="226"/>
      <c r="ASD119" s="226"/>
      <c r="ASE119" s="226"/>
      <c r="ASF119" s="226"/>
      <c r="ASG119" s="226"/>
      <c r="ASH119" s="226"/>
      <c r="ASI119" s="226"/>
      <c r="ASJ119" s="226"/>
      <c r="ASK119" s="226"/>
      <c r="ASL119" s="226"/>
      <c r="ASM119" s="226"/>
      <c r="ASN119" s="226"/>
      <c r="ASO119" s="226"/>
      <c r="ASP119" s="226"/>
      <c r="ASQ119" s="226"/>
      <c r="ASR119" s="226"/>
      <c r="ASS119" s="226"/>
      <c r="AST119" s="226"/>
      <c r="ASU119" s="226"/>
      <c r="ASV119" s="226"/>
      <c r="ASW119" s="226"/>
      <c r="ASX119" s="226"/>
      <c r="ASY119" s="226"/>
      <c r="ASZ119" s="226"/>
      <c r="ATA119" s="226"/>
      <c r="ATB119" s="226"/>
      <c r="ATC119" s="226"/>
      <c r="ATD119" s="226"/>
      <c r="ATE119" s="226"/>
      <c r="ATF119" s="226"/>
      <c r="ATG119" s="226"/>
      <c r="ATH119" s="226"/>
      <c r="ATI119" s="226"/>
      <c r="ATJ119" s="226"/>
      <c r="ATK119" s="226"/>
      <c r="ATL119" s="226"/>
      <c r="ATM119" s="226"/>
      <c r="ATN119" s="226"/>
      <c r="ATO119" s="226"/>
      <c r="ATP119" s="226"/>
      <c r="ATQ119" s="226"/>
      <c r="ATR119" s="226"/>
      <c r="ATS119" s="226"/>
      <c r="ATT119" s="226"/>
      <c r="ATU119" s="226"/>
      <c r="ATV119" s="226"/>
      <c r="ATW119" s="226"/>
      <c r="ATX119" s="226"/>
      <c r="ATY119" s="226"/>
      <c r="ATZ119" s="226"/>
      <c r="AUA119" s="226"/>
      <c r="AUB119" s="226"/>
      <c r="AUC119" s="226"/>
      <c r="AUD119" s="226"/>
      <c r="AUE119" s="226"/>
      <c r="AUF119" s="226"/>
      <c r="AUG119" s="226"/>
      <c r="AUH119" s="226"/>
      <c r="AUI119" s="226"/>
      <c r="AUJ119" s="226"/>
      <c r="AUK119" s="226"/>
      <c r="AUL119" s="226"/>
      <c r="AUM119" s="226"/>
      <c r="AUN119" s="226"/>
      <c r="AUO119" s="226"/>
      <c r="AUP119" s="226"/>
      <c r="AUQ119" s="226"/>
      <c r="AUR119" s="226"/>
      <c r="AUS119" s="226"/>
      <c r="AUT119" s="226"/>
      <c r="AUU119" s="226"/>
      <c r="AUV119" s="226"/>
      <c r="AUW119" s="226"/>
      <c r="AUX119" s="226"/>
      <c r="AUY119" s="226"/>
      <c r="AUZ119" s="226"/>
      <c r="AVA119" s="226"/>
      <c r="AVB119" s="226"/>
      <c r="AVC119" s="226"/>
      <c r="AVD119" s="226"/>
      <c r="AVE119" s="226"/>
      <c r="AVF119" s="226"/>
      <c r="AVG119" s="226"/>
      <c r="AVH119" s="226"/>
      <c r="AVI119" s="226"/>
      <c r="AVJ119" s="226"/>
      <c r="AVK119" s="226"/>
      <c r="AVL119" s="226"/>
      <c r="AVM119" s="226"/>
      <c r="AVN119" s="226"/>
      <c r="AVO119" s="226"/>
      <c r="AVP119" s="226"/>
      <c r="AVQ119" s="226"/>
      <c r="AVR119" s="226"/>
      <c r="AVS119" s="226"/>
      <c r="AVT119" s="226"/>
      <c r="AVU119" s="226"/>
      <c r="AVV119" s="226"/>
      <c r="AVW119" s="226"/>
      <c r="AVX119" s="226"/>
      <c r="AVY119" s="226"/>
      <c r="AVZ119" s="226"/>
      <c r="AWA119" s="226"/>
      <c r="AWB119" s="226"/>
      <c r="AWC119" s="226"/>
      <c r="AWD119" s="226"/>
      <c r="AWE119" s="226"/>
      <c r="AWF119" s="226"/>
      <c r="AWG119" s="226"/>
      <c r="AWH119" s="226"/>
      <c r="AWI119" s="226"/>
      <c r="AWJ119" s="226"/>
      <c r="AWK119" s="226"/>
      <c r="AWL119" s="226"/>
      <c r="AWM119" s="226"/>
      <c r="AWN119" s="226"/>
      <c r="AWO119" s="226"/>
      <c r="AWP119" s="226"/>
      <c r="AWQ119" s="226"/>
      <c r="AWR119" s="226"/>
      <c r="AWS119" s="226"/>
      <c r="AWT119" s="226"/>
      <c r="AWU119" s="226"/>
      <c r="AWV119" s="226"/>
      <c r="AWW119" s="226"/>
      <c r="AWX119" s="226"/>
      <c r="AWY119" s="226"/>
      <c r="AWZ119" s="226"/>
      <c r="AXA119" s="226"/>
      <c r="AXB119" s="226"/>
      <c r="AXC119" s="226"/>
      <c r="AXD119" s="226"/>
      <c r="AXE119" s="226"/>
      <c r="AXF119" s="226"/>
      <c r="AXG119" s="226"/>
      <c r="AXH119" s="226"/>
      <c r="AXI119" s="226"/>
      <c r="AXJ119" s="226"/>
      <c r="AXK119" s="226"/>
      <c r="AXL119" s="226"/>
      <c r="AXM119" s="226"/>
      <c r="AXN119" s="226"/>
      <c r="AXO119" s="226"/>
      <c r="AXP119" s="226"/>
      <c r="AXQ119" s="226"/>
      <c r="AXR119" s="226"/>
      <c r="AXS119" s="226"/>
      <c r="AXT119" s="226"/>
      <c r="AXU119" s="226"/>
      <c r="AXV119" s="226"/>
      <c r="AXW119" s="226"/>
      <c r="AXX119" s="226"/>
      <c r="AXY119" s="226"/>
      <c r="AXZ119" s="226"/>
      <c r="AYA119" s="226"/>
      <c r="AYB119" s="226"/>
      <c r="AYC119" s="226"/>
      <c r="AYD119" s="226"/>
      <c r="AYE119" s="226"/>
      <c r="AYF119" s="226"/>
      <c r="AYG119" s="226"/>
      <c r="AYH119" s="226"/>
      <c r="AYI119" s="226"/>
      <c r="AYJ119" s="226"/>
      <c r="AYK119" s="226"/>
      <c r="AYL119" s="226"/>
      <c r="AYM119" s="226"/>
      <c r="AYN119" s="226"/>
      <c r="AYO119" s="226"/>
      <c r="AYP119" s="226"/>
      <c r="AYQ119" s="226"/>
      <c r="AYR119" s="226"/>
      <c r="AYS119" s="226"/>
      <c r="AYT119" s="226"/>
      <c r="AYU119" s="226"/>
      <c r="AYV119" s="226"/>
      <c r="AYW119" s="226"/>
      <c r="AYX119" s="226"/>
      <c r="AYY119" s="226"/>
      <c r="AYZ119" s="226"/>
      <c r="AZA119" s="226"/>
      <c r="AZB119" s="226"/>
      <c r="AZC119" s="226"/>
      <c r="AZD119" s="226"/>
      <c r="AZE119" s="226"/>
      <c r="AZF119" s="226"/>
      <c r="AZG119" s="226"/>
      <c r="AZH119" s="226"/>
      <c r="AZI119" s="226"/>
      <c r="AZJ119" s="226"/>
      <c r="AZK119" s="226"/>
      <c r="AZL119" s="226"/>
      <c r="AZM119" s="226"/>
      <c r="AZN119" s="226"/>
      <c r="AZO119" s="226"/>
      <c r="AZP119" s="226"/>
      <c r="AZQ119" s="226"/>
      <c r="AZR119" s="226"/>
      <c r="AZS119" s="226"/>
      <c r="AZT119" s="226"/>
      <c r="AZU119" s="226"/>
      <c r="AZV119" s="226"/>
      <c r="AZW119" s="226"/>
      <c r="AZX119" s="226"/>
      <c r="AZY119" s="226"/>
      <c r="AZZ119" s="226"/>
      <c r="BAA119" s="226"/>
      <c r="BAB119" s="226"/>
      <c r="BAC119" s="226"/>
      <c r="BAD119" s="226"/>
      <c r="BAE119" s="226"/>
      <c r="BAF119" s="226"/>
      <c r="BAG119" s="226"/>
      <c r="BAH119" s="226"/>
      <c r="BAI119" s="226"/>
      <c r="BAJ119" s="226"/>
      <c r="BAK119" s="226"/>
      <c r="BAL119" s="226"/>
      <c r="BAM119" s="226"/>
      <c r="BAN119" s="226"/>
      <c r="BAO119" s="226"/>
      <c r="BAP119" s="226"/>
      <c r="BAQ119" s="226"/>
      <c r="BAR119" s="226"/>
      <c r="BAS119" s="226"/>
      <c r="BAT119" s="226"/>
      <c r="BAU119" s="226"/>
      <c r="BAV119" s="226"/>
      <c r="BAW119" s="226"/>
      <c r="BAX119" s="226"/>
      <c r="BAY119" s="226"/>
      <c r="BAZ119" s="226"/>
      <c r="BBA119" s="226"/>
      <c r="BBB119" s="226"/>
      <c r="BBC119" s="226"/>
      <c r="BBD119" s="226"/>
      <c r="BBE119" s="226"/>
      <c r="BBF119" s="226"/>
      <c r="BBG119" s="226"/>
      <c r="BBH119" s="226"/>
      <c r="BBI119" s="226"/>
      <c r="BBJ119" s="226"/>
      <c r="BBK119" s="226"/>
      <c r="BBL119" s="226"/>
      <c r="BBM119" s="226"/>
      <c r="BBN119" s="226"/>
      <c r="BBO119" s="143"/>
    </row>
    <row r="120" spans="1:1437" s="139" customFormat="1" x14ac:dyDescent="0.2">
      <c r="A120" s="142" t="s">
        <v>86</v>
      </c>
      <c r="C120" s="225">
        <f t="shared" ref="C120:I120" si="503">C97/C92</f>
        <v>2.276276713681127E-2</v>
      </c>
      <c r="D120" s="225">
        <f t="shared" si="503"/>
        <v>2.7342621603004245E-2</v>
      </c>
      <c r="E120" s="225">
        <f t="shared" si="503"/>
        <v>3.6047516515064965E-2</v>
      </c>
      <c r="F120" s="225">
        <f t="shared" si="503"/>
        <v>3.7643682379365523E-2</v>
      </c>
      <c r="G120" s="225">
        <f t="shared" si="503"/>
        <v>3.3493833104929815E-2</v>
      </c>
      <c r="H120" s="225">
        <f t="shared" si="503"/>
        <v>3.1477862067188597E-2</v>
      </c>
      <c r="I120" s="225">
        <f t="shared" si="503"/>
        <v>3.8305667928765781E-2</v>
      </c>
      <c r="J120" s="225">
        <f t="shared" ref="J120:BU120" si="504">J97/J92</f>
        <v>5.4430719002022267E-2</v>
      </c>
      <c r="K120" s="225">
        <f t="shared" si="504"/>
        <v>6.9640320702259867E-2</v>
      </c>
      <c r="L120" s="225">
        <f t="shared" si="504"/>
        <v>7.3639414457309108E-2</v>
      </c>
      <c r="M120" s="225">
        <f t="shared" si="504"/>
        <v>8.1787621511808725E-2</v>
      </c>
      <c r="N120" s="225">
        <f t="shared" si="504"/>
        <v>8.4810566562391373E-2</v>
      </c>
      <c r="O120" s="225">
        <f t="shared" si="504"/>
        <v>8.7237171637612229E-2</v>
      </c>
      <c r="P120" s="225">
        <f t="shared" si="504"/>
        <v>8.5831388189453947E-2</v>
      </c>
      <c r="Q120" s="225">
        <f t="shared" si="504"/>
        <v>9.7910066227960432E-2</v>
      </c>
      <c r="R120" s="225">
        <f t="shared" si="504"/>
        <v>0.12037280880986327</v>
      </c>
      <c r="S120" s="225">
        <f t="shared" si="504"/>
        <v>0.12637638091096334</v>
      </c>
      <c r="T120" s="225">
        <f t="shared" si="504"/>
        <v>0.13454248591606363</v>
      </c>
      <c r="U120" s="225">
        <f t="shared" si="504"/>
        <v>0.13992035076873213</v>
      </c>
      <c r="V120" s="225">
        <f t="shared" si="504"/>
        <v>0.1449595788903478</v>
      </c>
      <c r="W120" s="225">
        <f t="shared" si="504"/>
        <v>0.15024611022568177</v>
      </c>
      <c r="X120" s="225">
        <f t="shared" si="504"/>
        <v>0.15359972331239613</v>
      </c>
      <c r="Y120" s="225">
        <f t="shared" si="504"/>
        <v>0.15660343072072824</v>
      </c>
      <c r="Z120" s="225">
        <f t="shared" si="504"/>
        <v>0.15892267903326496</v>
      </c>
      <c r="AA120" s="225">
        <f t="shared" si="504"/>
        <v>0.15760759693486165</v>
      </c>
      <c r="AB120" s="225">
        <f t="shared" si="504"/>
        <v>0.15464989925354797</v>
      </c>
      <c r="AC120" s="225">
        <f t="shared" si="504"/>
        <v>0.15768027499903442</v>
      </c>
      <c r="AD120" s="225">
        <f t="shared" si="504"/>
        <v>0.15834968785305636</v>
      </c>
      <c r="AE120" s="225">
        <f t="shared" si="504"/>
        <v>0.1471872369109252</v>
      </c>
      <c r="AF120" s="225">
        <f t="shared" si="504"/>
        <v>0.12390345856642274</v>
      </c>
      <c r="AG120" s="225">
        <f t="shared" si="504"/>
        <v>0.1221967493769054</v>
      </c>
      <c r="AH120" s="225">
        <f t="shared" si="504"/>
        <v>0.12552954993498594</v>
      </c>
      <c r="AI120" s="225">
        <f t="shared" si="504"/>
        <v>0.13254984569459263</v>
      </c>
      <c r="AJ120" s="225">
        <f t="shared" si="504"/>
        <v>0.13840667566169568</v>
      </c>
      <c r="AK120" s="225">
        <f t="shared" si="504"/>
        <v>0.14143547589146402</v>
      </c>
      <c r="AL120" s="225">
        <f t="shared" si="504"/>
        <v>0.14692466652117803</v>
      </c>
      <c r="AM120" s="225">
        <f t="shared" si="504"/>
        <v>0.15073252495676989</v>
      </c>
      <c r="AN120" s="225">
        <f t="shared" si="504"/>
        <v>0.15637310613586811</v>
      </c>
      <c r="AO120" s="225">
        <f t="shared" si="504"/>
        <v>0.15870843579600127</v>
      </c>
      <c r="AP120" s="225">
        <f t="shared" si="504"/>
        <v>0.15767070709183514</v>
      </c>
      <c r="AQ120" s="225">
        <f t="shared" si="504"/>
        <v>0.17602562162966079</v>
      </c>
      <c r="AR120" s="225">
        <f t="shared" si="504"/>
        <v>0.17247871348583732</v>
      </c>
      <c r="AS120" s="225">
        <f t="shared" si="504"/>
        <v>0.16600069406573795</v>
      </c>
      <c r="AT120" s="225">
        <f t="shared" si="504"/>
        <v>0.16766866574098693</v>
      </c>
      <c r="AU120" s="225">
        <f t="shared" si="504"/>
        <v>0.16609049557098396</v>
      </c>
      <c r="AV120" s="225">
        <f t="shared" si="504"/>
        <v>0.17554544416561194</v>
      </c>
      <c r="AW120" s="225">
        <f t="shared" si="504"/>
        <v>0.17470437762440272</v>
      </c>
      <c r="AX120" s="225">
        <f t="shared" si="504"/>
        <v>0.16962430747922438</v>
      </c>
      <c r="AY120" s="225">
        <f t="shared" si="504"/>
        <v>0.16056604655510892</v>
      </c>
      <c r="AZ120" s="225">
        <f t="shared" si="504"/>
        <v>0.16067179748389931</v>
      </c>
      <c r="BA120" s="225">
        <f t="shared" si="504"/>
        <v>0.15084847210314314</v>
      </c>
      <c r="BB120" s="225">
        <f t="shared" si="504"/>
        <v>0.14780408434037365</v>
      </c>
      <c r="BC120" s="225">
        <f t="shared" si="504"/>
        <v>0.15403170592636714</v>
      </c>
      <c r="BD120" s="225">
        <f t="shared" si="504"/>
        <v>0.15716958351018456</v>
      </c>
      <c r="BE120" s="225">
        <f t="shared" si="504"/>
        <v>0.14252748996103914</v>
      </c>
      <c r="BF120" s="225">
        <f t="shared" si="504"/>
        <v>0.14672051743200717</v>
      </c>
      <c r="BG120" s="225">
        <f t="shared" si="504"/>
        <v>0.13549816463509348</v>
      </c>
      <c r="BH120" s="225">
        <f t="shared" si="504"/>
        <v>0.13959633909797722</v>
      </c>
      <c r="BI120" s="225">
        <f t="shared" si="504"/>
        <v>0.13764940644662091</v>
      </c>
      <c r="BJ120" s="225">
        <f t="shared" si="504"/>
        <v>0.1456178982822634</v>
      </c>
      <c r="BK120" s="225">
        <f t="shared" si="504"/>
        <v>0.14823308292896278</v>
      </c>
      <c r="BL120" s="225">
        <f t="shared" si="504"/>
        <v>0.14959536577447655</v>
      </c>
      <c r="BM120" s="225">
        <f t="shared" si="504"/>
        <v>0.14256716302605404</v>
      </c>
      <c r="BN120" s="225">
        <f t="shared" si="504"/>
        <v>0.14042688965110692</v>
      </c>
      <c r="BO120" s="225">
        <f t="shared" si="504"/>
        <v>0.15252358802951327</v>
      </c>
      <c r="BP120" s="225">
        <f t="shared" si="504"/>
        <v>0.15264026564563704</v>
      </c>
      <c r="BQ120" s="225">
        <f t="shared" si="504"/>
        <v>0.15050438169425512</v>
      </c>
      <c r="BR120" s="225">
        <f t="shared" si="504"/>
        <v>0.15985377009794863</v>
      </c>
      <c r="BS120" s="225">
        <f t="shared" si="504"/>
        <v>0.16690615271875664</v>
      </c>
      <c r="BT120" s="225">
        <f t="shared" si="504"/>
        <v>0.17395055290563027</v>
      </c>
      <c r="BU120" s="225">
        <f t="shared" si="504"/>
        <v>0.17588556937950708</v>
      </c>
      <c r="BV120" s="225">
        <f t="shared" ref="BV120:EG120" si="505">BV97/BV92</f>
        <v>0.18092570371672487</v>
      </c>
      <c r="BW120" s="225">
        <f t="shared" si="505"/>
        <v>0.18934146642723446</v>
      </c>
      <c r="BX120" s="225">
        <f t="shared" si="505"/>
        <v>0.19330330740184706</v>
      </c>
      <c r="BY120" s="225">
        <f t="shared" si="505"/>
        <v>0.19664156919187156</v>
      </c>
      <c r="BZ120" s="225">
        <f t="shared" si="505"/>
        <v>0.20392390812782049</v>
      </c>
      <c r="CA120" s="225">
        <f t="shared" si="505"/>
        <v>0.20373258968144967</v>
      </c>
      <c r="CB120" s="225">
        <f t="shared" si="505"/>
        <v>0.20611717398384391</v>
      </c>
      <c r="CC120" s="225">
        <f t="shared" si="505"/>
        <v>0.20493128607898714</v>
      </c>
      <c r="CD120" s="225">
        <f t="shared" si="505"/>
        <v>0.20162125224224822</v>
      </c>
      <c r="CE120" s="225">
        <f t="shared" si="505"/>
        <v>0.19142335671173577</v>
      </c>
      <c r="CF120" s="225">
        <f t="shared" si="505"/>
        <v>0.17375738920264272</v>
      </c>
      <c r="CG120" s="225">
        <f t="shared" si="505"/>
        <v>0.17969984796712477</v>
      </c>
      <c r="CH120" s="225">
        <f t="shared" si="505"/>
        <v>0.18457363300127155</v>
      </c>
      <c r="CI120" s="225">
        <f t="shared" si="505"/>
        <v>0.18393905500698449</v>
      </c>
      <c r="CJ120" s="225">
        <f t="shared" si="505"/>
        <v>0.18158090976882924</v>
      </c>
      <c r="CK120" s="225">
        <f t="shared" si="505"/>
        <v>0.20717924986985051</v>
      </c>
      <c r="CL120" s="225">
        <f t="shared" si="505"/>
        <v>0.23151862277371835</v>
      </c>
      <c r="CM120" s="225">
        <f t="shared" si="505"/>
        <v>0.22479311970605928</v>
      </c>
      <c r="CN120" s="225">
        <f t="shared" si="505"/>
        <v>0.22313351219678662</v>
      </c>
      <c r="CO120" s="225">
        <f t="shared" si="505"/>
        <v>0.22420796366726206</v>
      </c>
      <c r="CP120" s="225">
        <f t="shared" si="505"/>
        <v>0.21576980196830148</v>
      </c>
      <c r="CQ120" s="225">
        <f t="shared" si="505"/>
        <v>0.21975398124792539</v>
      </c>
      <c r="CR120" s="225">
        <f t="shared" si="505"/>
        <v>0.20904112926858984</v>
      </c>
      <c r="CS120" s="225">
        <f t="shared" si="505"/>
        <v>0.20313344736118269</v>
      </c>
      <c r="CT120" s="225">
        <f t="shared" si="505"/>
        <v>0.21352084136476451</v>
      </c>
      <c r="CU120" s="225">
        <f t="shared" si="505"/>
        <v>0.21485956172303036</v>
      </c>
      <c r="CV120" s="225">
        <f t="shared" si="505"/>
        <v>0.20641305052146139</v>
      </c>
      <c r="CW120" s="225">
        <f t="shared" si="505"/>
        <v>0.20697796807700442</v>
      </c>
      <c r="CX120" s="225">
        <f t="shared" si="505"/>
        <v>0.20529163200172973</v>
      </c>
      <c r="CY120" s="225">
        <f t="shared" si="505"/>
        <v>0.21569147592339952</v>
      </c>
      <c r="CZ120" s="225">
        <f t="shared" si="505"/>
        <v>0.21056430607430707</v>
      </c>
      <c r="DA120" s="225">
        <f t="shared" si="505"/>
        <v>0.19798759802355023</v>
      </c>
      <c r="DB120" s="225">
        <f t="shared" si="505"/>
        <v>0.20122560089469788</v>
      </c>
      <c r="DC120" s="225">
        <f t="shared" si="505"/>
        <v>0.18921966527487533</v>
      </c>
      <c r="DD120" s="225">
        <f t="shared" si="505"/>
        <v>0.19693494408619705</v>
      </c>
      <c r="DE120" s="225">
        <f t="shared" si="505"/>
        <v>0.21032554589733876</v>
      </c>
      <c r="DF120" s="225">
        <f t="shared" si="505"/>
        <v>0.23956125684312948</v>
      </c>
      <c r="DG120" s="225">
        <f t="shared" si="505"/>
        <v>0.23191521231332257</v>
      </c>
      <c r="DH120" s="225">
        <f t="shared" si="505"/>
        <v>0.22314938179492647</v>
      </c>
      <c r="DI120" s="225">
        <f t="shared" si="505"/>
        <v>0.21695178241819466</v>
      </c>
      <c r="DJ120" s="225">
        <f t="shared" si="505"/>
        <v>0.18023984454945788</v>
      </c>
      <c r="DK120" s="225">
        <f t="shared" si="505"/>
        <v>0.16892358494598017</v>
      </c>
      <c r="DL120" s="225">
        <f t="shared" si="505"/>
        <v>0.15522790005684542</v>
      </c>
      <c r="DM120" s="225">
        <f t="shared" si="505"/>
        <v>0.14274111283019469</v>
      </c>
      <c r="DN120" s="225">
        <f t="shared" si="505"/>
        <v>0.1366034347289258</v>
      </c>
      <c r="DO120" s="225">
        <f t="shared" si="505"/>
        <v>0.1664220964358637</v>
      </c>
      <c r="DP120" s="225">
        <f t="shared" si="505"/>
        <v>0.18152034826493907</v>
      </c>
      <c r="DQ120" s="225">
        <f t="shared" si="505"/>
        <v>0.18124185649458596</v>
      </c>
      <c r="DR120" s="225">
        <f t="shared" si="505"/>
        <v>0.16347872808622121</v>
      </c>
      <c r="DS120" s="225">
        <f t="shared" si="505"/>
        <v>0.1583830205744694</v>
      </c>
      <c r="DT120" s="225">
        <f t="shared" si="505"/>
        <v>0.13825239379936449</v>
      </c>
      <c r="DU120" s="225">
        <f t="shared" si="505"/>
        <v>0.13294679927356001</v>
      </c>
      <c r="DV120" s="225">
        <f t="shared" si="505"/>
        <v>0.13154360948298485</v>
      </c>
      <c r="DW120" s="225">
        <f t="shared" si="505"/>
        <v>0.11809839868478317</v>
      </c>
      <c r="DX120" s="225">
        <f t="shared" si="505"/>
        <v>0.11963277079955204</v>
      </c>
      <c r="DY120" s="225">
        <f t="shared" si="505"/>
        <v>0.11940787073445595</v>
      </c>
      <c r="DZ120" s="225">
        <f t="shared" si="505"/>
        <v>0.1186433226617324</v>
      </c>
      <c r="EA120" s="225">
        <f t="shared" si="505"/>
        <v>0.12513462887075441</v>
      </c>
      <c r="EB120" s="225">
        <f t="shared" si="505"/>
        <v>0.12519166166320145</v>
      </c>
      <c r="EC120" s="225">
        <f t="shared" si="505"/>
        <v>0.13815499713154153</v>
      </c>
      <c r="ED120" s="225">
        <f t="shared" si="505"/>
        <v>0.13909362308882481</v>
      </c>
      <c r="EE120" s="225">
        <f t="shared" si="505"/>
        <v>0.17419284625289774</v>
      </c>
      <c r="EF120" s="225">
        <f t="shared" si="505"/>
        <v>0.18707889329574234</v>
      </c>
      <c r="EG120" s="225">
        <f t="shared" si="505"/>
        <v>0.26184786556806666</v>
      </c>
      <c r="EH120" s="225">
        <f t="shared" ref="EH120:GS120" si="506">EH97/EH92</f>
        <v>0.21890468393842497</v>
      </c>
      <c r="EI120" s="225">
        <f t="shared" si="506"/>
        <v>0.19575813065541994</v>
      </c>
      <c r="EJ120" s="225">
        <f t="shared" si="506"/>
        <v>0.1642076744551963</v>
      </c>
      <c r="EK120" s="225">
        <f t="shared" si="506"/>
        <v>0.16268682613662105</v>
      </c>
      <c r="EL120" s="225">
        <f t="shared" si="506"/>
        <v>0.17073526882167586</v>
      </c>
      <c r="EM120" s="225">
        <f t="shared" si="506"/>
        <v>0.16575245752972065</v>
      </c>
      <c r="EN120" s="225">
        <f t="shared" si="506"/>
        <v>0.15330927461565097</v>
      </c>
      <c r="EO120" s="225">
        <f t="shared" si="506"/>
        <v>0.14348856262979293</v>
      </c>
      <c r="EP120" s="225">
        <f t="shared" si="506"/>
        <v>0.14669587911202758</v>
      </c>
      <c r="EQ120" s="225">
        <f t="shared" si="506"/>
        <v>0.14451562609312693</v>
      </c>
      <c r="ER120" s="225">
        <f t="shared" si="506"/>
        <v>0.14726914016404155</v>
      </c>
      <c r="ES120" s="225">
        <f t="shared" si="506"/>
        <v>0.16465883972441503</v>
      </c>
      <c r="ET120" s="225">
        <f t="shared" si="506"/>
        <v>0.16140006360082509</v>
      </c>
      <c r="EU120" s="225">
        <f t="shared" si="506"/>
        <v>0.16179879831852767</v>
      </c>
      <c r="EV120" s="225">
        <f t="shared" si="506"/>
        <v>0.18602215482968662</v>
      </c>
      <c r="EW120" s="225">
        <f t="shared" si="506"/>
        <v>0.19616159483288603</v>
      </c>
      <c r="EX120" s="225">
        <f t="shared" si="506"/>
        <v>0.19812684435933653</v>
      </c>
      <c r="EY120" s="225">
        <f t="shared" si="506"/>
        <v>0.18729116801295509</v>
      </c>
      <c r="EZ120" s="225">
        <f t="shared" si="506"/>
        <v>0.22738686858898932</v>
      </c>
      <c r="FA120" s="225">
        <f t="shared" si="506"/>
        <v>0.25399058031242672</v>
      </c>
      <c r="FB120" s="225">
        <f t="shared" si="506"/>
        <v>0.25672389949465552</v>
      </c>
      <c r="FC120" s="225">
        <f t="shared" si="506"/>
        <v>0.22672641071621819</v>
      </c>
      <c r="FD120" s="225">
        <f t="shared" si="506"/>
        <v>0.29340015493229321</v>
      </c>
      <c r="FE120" s="225">
        <f t="shared" si="506"/>
        <v>0.31027011671765692</v>
      </c>
      <c r="FF120" s="225">
        <f t="shared" si="506"/>
        <v>0.29265356268630266</v>
      </c>
      <c r="FG120" s="225">
        <f t="shared" si="506"/>
        <v>0.3099780070989015</v>
      </c>
      <c r="FH120" s="225">
        <f t="shared" si="506"/>
        <v>0.30943926672851929</v>
      </c>
      <c r="FI120" s="225">
        <f t="shared" si="506"/>
        <v>0.30814303334945914</v>
      </c>
      <c r="FJ120" s="225">
        <f t="shared" si="506"/>
        <v>0.28691405987659335</v>
      </c>
      <c r="FK120" s="225">
        <f t="shared" si="506"/>
        <v>0.26710261893413373</v>
      </c>
      <c r="FL120" s="225">
        <f t="shared" si="506"/>
        <v>0.26611948885303383</v>
      </c>
      <c r="FM120" s="225">
        <f t="shared" si="506"/>
        <v>0.28446428712285543</v>
      </c>
      <c r="FN120" s="225">
        <f t="shared" si="506"/>
        <v>0.28229738890429951</v>
      </c>
      <c r="FO120" s="225">
        <f t="shared" si="506"/>
        <v>0.2570190767833273</v>
      </c>
      <c r="FP120" s="225">
        <f t="shared" si="506"/>
        <v>0.25083792330423232</v>
      </c>
      <c r="FQ120" s="225">
        <f t="shared" si="506"/>
        <v>0.25364888016637421</v>
      </c>
      <c r="FR120" s="225">
        <f t="shared" si="506"/>
        <v>0.24587322412013329</v>
      </c>
      <c r="FS120" s="225">
        <f t="shared" si="506"/>
        <v>0.25480704785451513</v>
      </c>
      <c r="FT120" s="225">
        <f t="shared" si="506"/>
        <v>0.25246653752034864</v>
      </c>
      <c r="FU120" s="225">
        <f t="shared" si="506"/>
        <v>0.25621445644716528</v>
      </c>
      <c r="FV120" s="225">
        <f t="shared" si="506"/>
        <v>0.25748610556520285</v>
      </c>
      <c r="FW120" s="225">
        <f t="shared" si="506"/>
        <v>0.26025281682385459</v>
      </c>
      <c r="FX120" s="225">
        <f t="shared" si="506"/>
        <v>0.2937125889147173</v>
      </c>
      <c r="FY120" s="225">
        <f t="shared" si="506"/>
        <v>0.31902051230318096</v>
      </c>
      <c r="FZ120" s="225">
        <f t="shared" si="506"/>
        <v>0.33771835510377674</v>
      </c>
      <c r="GA120" s="225">
        <f t="shared" si="506"/>
        <v>0.32989385919989811</v>
      </c>
      <c r="GB120" s="225">
        <f t="shared" si="506"/>
        <v>0.32473919779880422</v>
      </c>
      <c r="GC120" s="225">
        <f t="shared" si="506"/>
        <v>0.31401531528128152</v>
      </c>
      <c r="GD120" s="225">
        <f t="shared" si="506"/>
        <v>0.33512369805285636</v>
      </c>
      <c r="GE120" s="225">
        <f t="shared" si="506"/>
        <v>0.31297778260043946</v>
      </c>
      <c r="GF120" s="225">
        <f t="shared" si="506"/>
        <v>0.33220168747337814</v>
      </c>
      <c r="GG120" s="225">
        <f t="shared" si="506"/>
        <v>0.32702558711550034</v>
      </c>
      <c r="GH120" s="225">
        <f t="shared" si="506"/>
        <v>0.30570952417479536</v>
      </c>
      <c r="GI120" s="225">
        <f t="shared" si="506"/>
        <v>0.28047151272954723</v>
      </c>
      <c r="GJ120" s="225">
        <f t="shared" si="506"/>
        <v>0.3186640396700231</v>
      </c>
      <c r="GK120" s="225">
        <f t="shared" si="506"/>
        <v>0.33473507925012908</v>
      </c>
      <c r="GL120" s="225">
        <f t="shared" si="506"/>
        <v>0.33827093877711695</v>
      </c>
      <c r="GM120" s="225">
        <f t="shared" si="506"/>
        <v>0.36189175453131428</v>
      </c>
      <c r="GN120" s="225">
        <f t="shared" si="506"/>
        <v>0.35998791693035548</v>
      </c>
      <c r="GO120" s="225">
        <f t="shared" si="506"/>
        <v>0.36388876885437249</v>
      </c>
      <c r="GP120" s="225">
        <f t="shared" si="506"/>
        <v>0.35300246276621822</v>
      </c>
      <c r="GQ120" s="225">
        <f t="shared" si="506"/>
        <v>0.37444324018422653</v>
      </c>
      <c r="GR120" s="225">
        <f t="shared" si="506"/>
        <v>0.38043227035279592</v>
      </c>
      <c r="GS120" s="225">
        <f t="shared" si="506"/>
        <v>0.38942751256449465</v>
      </c>
      <c r="GT120" s="225">
        <f t="shared" ref="GT120:JE120" si="507">GT97/GT92</f>
        <v>0.39376933919532797</v>
      </c>
      <c r="GU120" s="225">
        <f t="shared" si="507"/>
        <v>0.4041194338793162</v>
      </c>
      <c r="GV120" s="225">
        <f t="shared" si="507"/>
        <v>0.41553151586042125</v>
      </c>
      <c r="GW120" s="225">
        <f t="shared" si="507"/>
        <v>0.41168893408276058</v>
      </c>
      <c r="GX120" s="225">
        <f t="shared" si="507"/>
        <v>0.4176876930451271</v>
      </c>
      <c r="GY120" s="225">
        <f t="shared" si="507"/>
        <v>0.406597703909926</v>
      </c>
      <c r="GZ120" s="225">
        <f t="shared" si="507"/>
        <v>0.36897483012492449</v>
      </c>
      <c r="HA120" s="225">
        <f t="shared" si="507"/>
        <v>0.42022389043477643</v>
      </c>
      <c r="HB120" s="225">
        <f t="shared" si="507"/>
        <v>0.42548122699463425</v>
      </c>
      <c r="HC120" s="225">
        <f t="shared" si="507"/>
        <v>0.42259292077682892</v>
      </c>
      <c r="HD120" s="225">
        <f t="shared" si="507"/>
        <v>0.39816232390406259</v>
      </c>
      <c r="HE120" s="225">
        <f t="shared" si="507"/>
        <v>0.42166334166700675</v>
      </c>
      <c r="HF120" s="225">
        <f t="shared" si="507"/>
        <v>0.43244647744726972</v>
      </c>
      <c r="HG120" s="225">
        <f t="shared" si="507"/>
        <v>0.4233209052874401</v>
      </c>
      <c r="HH120" s="225">
        <f t="shared" si="507"/>
        <v>0.36819547311017459</v>
      </c>
      <c r="HI120" s="225">
        <f t="shared" si="507"/>
        <v>0.38206679753769524</v>
      </c>
      <c r="HJ120" s="225">
        <f t="shared" si="507"/>
        <v>0.40109457897927075</v>
      </c>
      <c r="HK120" s="225">
        <f t="shared" si="507"/>
        <v>0.39599325557417769</v>
      </c>
      <c r="HL120" s="225">
        <f t="shared" si="507"/>
        <v>0.361459078156529</v>
      </c>
      <c r="HM120" s="225">
        <f t="shared" si="507"/>
        <v>0.39873531413937963</v>
      </c>
      <c r="HN120" s="225">
        <f t="shared" si="507"/>
        <v>0.37089444974785013</v>
      </c>
      <c r="HO120" s="225">
        <f t="shared" si="507"/>
        <v>0.39775822508884717</v>
      </c>
      <c r="HP120" s="225">
        <f t="shared" si="507"/>
        <v>0.40657572738081305</v>
      </c>
      <c r="HQ120" s="225">
        <f t="shared" si="507"/>
        <v>0.40842862931804635</v>
      </c>
      <c r="HR120" s="225">
        <f t="shared" si="507"/>
        <v>0.41422092458691973</v>
      </c>
      <c r="HS120" s="225">
        <f t="shared" si="507"/>
        <v>0.41737428965723944</v>
      </c>
      <c r="HT120" s="225">
        <f t="shared" si="507"/>
        <v>0.40940980444578429</v>
      </c>
      <c r="HU120" s="225">
        <f t="shared" si="507"/>
        <v>0.3989007011356816</v>
      </c>
      <c r="HV120" s="225">
        <f t="shared" si="507"/>
        <v>0.40810255896448289</v>
      </c>
      <c r="HW120" s="225">
        <f t="shared" si="507"/>
        <v>0.40534716288779088</v>
      </c>
      <c r="HX120" s="225">
        <f t="shared" si="507"/>
        <v>0.41469102539641478</v>
      </c>
      <c r="HY120" s="225">
        <f t="shared" si="507"/>
        <v>0.4037534632741473</v>
      </c>
      <c r="HZ120" s="225">
        <f t="shared" si="507"/>
        <v>0.40669356464605638</v>
      </c>
      <c r="IA120" s="225">
        <f t="shared" si="507"/>
        <v>0.40776590812990621</v>
      </c>
      <c r="IB120" s="225">
        <f t="shared" si="507"/>
        <v>0.40751409539594935</v>
      </c>
      <c r="IC120" s="225">
        <f t="shared" si="507"/>
        <v>0.40874221978687347</v>
      </c>
      <c r="ID120" s="225">
        <f t="shared" si="507"/>
        <v>0.40104574027403611</v>
      </c>
      <c r="IE120" s="225">
        <f t="shared" si="507"/>
        <v>0.40832953604852507</v>
      </c>
      <c r="IF120" s="225">
        <f t="shared" si="507"/>
        <v>0.38528489052318099</v>
      </c>
      <c r="IG120" s="225">
        <f t="shared" si="507"/>
        <v>0.38608454525884361</v>
      </c>
      <c r="IH120" s="225">
        <f t="shared" si="507"/>
        <v>0.38716806129650166</v>
      </c>
      <c r="II120" s="225">
        <f t="shared" si="507"/>
        <v>0.40139840938213406</v>
      </c>
      <c r="IJ120" s="225">
        <f t="shared" si="507"/>
        <v>0.41041170487476925</v>
      </c>
      <c r="IK120" s="225">
        <f t="shared" si="507"/>
        <v>0.41879728195065763</v>
      </c>
      <c r="IL120" s="225">
        <f t="shared" si="507"/>
        <v>0.39975764864685648</v>
      </c>
      <c r="IM120" s="225">
        <f t="shared" si="507"/>
        <v>0.41800278065008922</v>
      </c>
      <c r="IN120" s="225">
        <f t="shared" si="507"/>
        <v>0.41192545819532866</v>
      </c>
      <c r="IO120" s="225">
        <f t="shared" si="507"/>
        <v>0.40646544108297872</v>
      </c>
      <c r="IP120" s="225">
        <f t="shared" si="507"/>
        <v>0.38135103655773944</v>
      </c>
      <c r="IQ120" s="225">
        <f t="shared" si="507"/>
        <v>0.39257592077729708</v>
      </c>
      <c r="IR120" s="225">
        <f t="shared" si="507"/>
        <v>0.40072430427917538</v>
      </c>
      <c r="IS120" s="225">
        <f t="shared" si="507"/>
        <v>0.39429116365298633</v>
      </c>
      <c r="IT120" s="225">
        <f t="shared" si="507"/>
        <v>0.3719583080598467</v>
      </c>
      <c r="IU120" s="225">
        <f t="shared" si="507"/>
        <v>0.35165034205798218</v>
      </c>
      <c r="IV120" s="225">
        <f t="shared" si="507"/>
        <v>0.39503133051249223</v>
      </c>
      <c r="IW120" s="225">
        <f t="shared" si="507"/>
        <v>0.40514543859348739</v>
      </c>
      <c r="IX120" s="225">
        <f t="shared" si="507"/>
        <v>0.41164040288413217</v>
      </c>
      <c r="IY120" s="225">
        <f t="shared" si="507"/>
        <v>0.39999029506255629</v>
      </c>
      <c r="IZ120" s="225">
        <f t="shared" si="507"/>
        <v>0.41271892675583427</v>
      </c>
      <c r="JA120" s="225">
        <f t="shared" si="507"/>
        <v>0.4247778879283638</v>
      </c>
      <c r="JB120" s="225">
        <f t="shared" si="507"/>
        <v>0.43131288018329367</v>
      </c>
      <c r="JC120" s="225">
        <f t="shared" si="507"/>
        <v>0.4213266425964648</v>
      </c>
      <c r="JD120" s="225">
        <f t="shared" si="507"/>
        <v>0.42438494504558094</v>
      </c>
      <c r="JE120" s="225">
        <f t="shared" si="507"/>
        <v>0.43495765116152524</v>
      </c>
      <c r="JF120" s="225">
        <f t="shared" ref="JF120:LQ120" si="508">JF97/JF92</f>
        <v>0.43405977691248843</v>
      </c>
      <c r="JG120" s="225">
        <f t="shared" si="508"/>
        <v>0.43527554775012051</v>
      </c>
      <c r="JH120" s="225">
        <f t="shared" si="508"/>
        <v>0.41149252225523103</v>
      </c>
      <c r="JI120" s="225">
        <f t="shared" si="508"/>
        <v>0.43950990224857367</v>
      </c>
      <c r="JJ120" s="225">
        <f t="shared" si="508"/>
        <v>0.43139286202989197</v>
      </c>
      <c r="JK120" s="225">
        <f t="shared" si="508"/>
        <v>0.43273916565470522</v>
      </c>
      <c r="JL120" s="225">
        <f t="shared" si="508"/>
        <v>0.42658637475715216</v>
      </c>
      <c r="JM120" s="225">
        <f t="shared" si="508"/>
        <v>0.44221628009054809</v>
      </c>
      <c r="JN120" s="225">
        <f t="shared" si="508"/>
        <v>0.45035963974784721</v>
      </c>
      <c r="JO120" s="225">
        <f t="shared" si="508"/>
        <v>0.4566185788532261</v>
      </c>
      <c r="JP120" s="225">
        <f t="shared" si="508"/>
        <v>0.45121174154286736</v>
      </c>
      <c r="JQ120" s="225">
        <f t="shared" si="508"/>
        <v>0.46033813560496345</v>
      </c>
      <c r="JR120" s="225">
        <f t="shared" si="508"/>
        <v>0.46519831505608478</v>
      </c>
      <c r="JS120" s="225">
        <f t="shared" si="508"/>
        <v>0.47377696376310813</v>
      </c>
      <c r="JT120" s="225">
        <f t="shared" si="508"/>
        <v>0.4752988498637315</v>
      </c>
      <c r="JU120" s="225">
        <f t="shared" si="508"/>
        <v>0.43387820312366743</v>
      </c>
      <c r="JV120" s="225">
        <f t="shared" si="508"/>
        <v>0.47969888410126638</v>
      </c>
      <c r="JW120" s="225">
        <f t="shared" si="508"/>
        <v>0.45998065659130966</v>
      </c>
      <c r="JX120" s="225">
        <f t="shared" si="508"/>
        <v>0.45976233513165737</v>
      </c>
      <c r="JY120" s="225">
        <f t="shared" si="508"/>
        <v>0.45353385865463475</v>
      </c>
      <c r="JZ120" s="225">
        <f t="shared" si="508"/>
        <v>0.47195491399033285</v>
      </c>
      <c r="KA120" s="225">
        <f t="shared" si="508"/>
        <v>0.4862960164893057</v>
      </c>
      <c r="KB120" s="225">
        <f t="shared" si="508"/>
        <v>0.48362848474560127</v>
      </c>
      <c r="KC120" s="225">
        <f t="shared" si="508"/>
        <v>0.47923504272744366</v>
      </c>
      <c r="KD120" s="225">
        <f t="shared" si="508"/>
        <v>0.47940795519540153</v>
      </c>
      <c r="KE120" s="225">
        <f t="shared" si="508"/>
        <v>0.48051482253194949</v>
      </c>
      <c r="KF120" s="225">
        <f t="shared" si="508"/>
        <v>0.48017781912672552</v>
      </c>
      <c r="KG120" s="225">
        <f t="shared" si="508"/>
        <v>0.47668742301467648</v>
      </c>
      <c r="KH120" s="225">
        <f t="shared" si="508"/>
        <v>0.43795515569130194</v>
      </c>
      <c r="KI120" s="225">
        <f t="shared" si="508"/>
        <v>0.46602679007222236</v>
      </c>
      <c r="KJ120" s="225">
        <f t="shared" si="508"/>
        <v>0.47354994960842672</v>
      </c>
      <c r="KK120" s="225">
        <f t="shared" si="508"/>
        <v>0.47491177699256615</v>
      </c>
      <c r="KL120" s="225">
        <f t="shared" si="508"/>
        <v>0.45853917603640582</v>
      </c>
      <c r="KM120" s="225">
        <f t="shared" si="508"/>
        <v>0.46475594572226014</v>
      </c>
      <c r="KN120" s="225">
        <f t="shared" si="508"/>
        <v>0.47025420665037898</v>
      </c>
      <c r="KO120" s="225">
        <f t="shared" si="508"/>
        <v>0.47489106619526394</v>
      </c>
      <c r="KP120" s="225">
        <f t="shared" si="508"/>
        <v>0.47105411249383988</v>
      </c>
      <c r="KQ120" s="225">
        <f t="shared" si="508"/>
        <v>0.47612380727429215</v>
      </c>
      <c r="KR120" s="225">
        <f t="shared" si="508"/>
        <v>0.4837680503129182</v>
      </c>
      <c r="KS120" s="225">
        <f t="shared" si="508"/>
        <v>0.488013976500421</v>
      </c>
      <c r="KT120" s="225">
        <f t="shared" si="508"/>
        <v>0.47096981961782292</v>
      </c>
      <c r="KU120" s="225">
        <f t="shared" si="508"/>
        <v>0.434595536979895</v>
      </c>
      <c r="KV120" s="225">
        <f t="shared" si="508"/>
        <v>0.47717946382247289</v>
      </c>
      <c r="KW120" s="225">
        <f t="shared" si="508"/>
        <v>0.47586056708920454</v>
      </c>
      <c r="KX120" s="225">
        <f t="shared" si="508"/>
        <v>0.4853945488445558</v>
      </c>
      <c r="KY120" s="225">
        <f t="shared" si="508"/>
        <v>0.46796868499678529</v>
      </c>
      <c r="KZ120" s="225">
        <f t="shared" si="508"/>
        <v>0.47843012008957619</v>
      </c>
      <c r="LA120" s="225">
        <f t="shared" si="508"/>
        <v>0.48878336358591756</v>
      </c>
      <c r="LB120" s="225">
        <f t="shared" si="508"/>
        <v>0.48750685280090111</v>
      </c>
      <c r="LC120" s="225">
        <f t="shared" si="508"/>
        <v>0.48337292740715898</v>
      </c>
      <c r="LD120" s="225">
        <f t="shared" si="508"/>
        <v>0.46604934564076628</v>
      </c>
      <c r="LE120" s="225">
        <f t="shared" si="508"/>
        <v>0.47771771237005944</v>
      </c>
      <c r="LF120" s="225">
        <f t="shared" si="508"/>
        <v>0.47904726597702779</v>
      </c>
      <c r="LG120" s="225">
        <f t="shared" si="508"/>
        <v>0.47513411598004057</v>
      </c>
      <c r="LH120" s="225">
        <f t="shared" si="508"/>
        <v>0.44328188771935645</v>
      </c>
      <c r="LI120" s="225">
        <f t="shared" si="508"/>
        <v>0.47053522178968621</v>
      </c>
      <c r="LJ120" s="225">
        <f t="shared" si="508"/>
        <v>0.47449205417259416</v>
      </c>
      <c r="LK120" s="225">
        <f t="shared" si="508"/>
        <v>0.45941166505668557</v>
      </c>
      <c r="LL120" s="225">
        <f t="shared" si="508"/>
        <v>0.44210612972158475</v>
      </c>
      <c r="LM120" s="225">
        <f t="shared" si="508"/>
        <v>0.44576901986706191</v>
      </c>
      <c r="LN120" s="225">
        <f t="shared" si="508"/>
        <v>0.44725845873416614</v>
      </c>
      <c r="LO120" s="225">
        <f t="shared" si="508"/>
        <v>0.44482083538493666</v>
      </c>
      <c r="LP120" s="225">
        <f t="shared" si="508"/>
        <v>0.44334787292930122</v>
      </c>
      <c r="LQ120" s="225">
        <f t="shared" si="508"/>
        <v>0.43225288980350307</v>
      </c>
      <c r="LR120" s="225">
        <f t="shared" ref="LR120:OC120" si="509">LR97/LR92</f>
        <v>0.43793085974802343</v>
      </c>
      <c r="LS120" s="225">
        <f t="shared" si="509"/>
        <v>0.42898136681481924</v>
      </c>
      <c r="LT120" s="225">
        <f t="shared" si="509"/>
        <v>0.43024002734313321</v>
      </c>
      <c r="LU120" s="225">
        <f t="shared" si="509"/>
        <v>0.40226024537251454</v>
      </c>
      <c r="LV120" s="225">
        <f t="shared" si="509"/>
        <v>0.41884826218324622</v>
      </c>
      <c r="LW120" s="225">
        <f t="shared" si="509"/>
        <v>0.41200746910145836</v>
      </c>
      <c r="LX120" s="225">
        <f t="shared" si="509"/>
        <v>0.40271782402887407</v>
      </c>
      <c r="LY120" s="225">
        <f t="shared" si="509"/>
        <v>0.39347661327930672</v>
      </c>
      <c r="LZ120" s="225">
        <f t="shared" si="509"/>
        <v>0.39753711742813069</v>
      </c>
      <c r="MA120" s="225">
        <f t="shared" si="509"/>
        <v>0.39374255152166965</v>
      </c>
      <c r="MB120" s="225">
        <f t="shared" si="509"/>
        <v>0.39163743120436811</v>
      </c>
      <c r="MC120" s="225">
        <f t="shared" si="509"/>
        <v>0.38428181037276349</v>
      </c>
      <c r="MD120" s="225">
        <f t="shared" si="509"/>
        <v>0.3504648045343941</v>
      </c>
      <c r="ME120" s="225">
        <f t="shared" si="509"/>
        <v>0.3638441120049965</v>
      </c>
      <c r="MF120" s="225">
        <f t="shared" si="509"/>
        <v>0.36861446901561434</v>
      </c>
      <c r="MG120" s="225">
        <f t="shared" si="509"/>
        <v>0.36355089131791218</v>
      </c>
      <c r="MH120" s="225">
        <f t="shared" si="509"/>
        <v>0.30853754543181489</v>
      </c>
      <c r="MI120" s="225">
        <f t="shared" si="509"/>
        <v>0.33737942612138694</v>
      </c>
      <c r="MJ120" s="225">
        <f t="shared" si="509"/>
        <v>0.34398109438670932</v>
      </c>
      <c r="MK120" s="225">
        <f t="shared" si="509"/>
        <v>0.34370939256529448</v>
      </c>
      <c r="ML120" s="225">
        <f t="shared" si="509"/>
        <v>0.32696620502386375</v>
      </c>
      <c r="MM120" s="225">
        <f t="shared" si="509"/>
        <v>0.32780548697744294</v>
      </c>
      <c r="MN120" s="225">
        <f t="shared" si="509"/>
        <v>0.32424308911675448</v>
      </c>
      <c r="MO120" s="225">
        <f t="shared" si="509"/>
        <v>0.31971127817447886</v>
      </c>
      <c r="MP120" s="225">
        <f t="shared" si="509"/>
        <v>0.3088462439395559</v>
      </c>
      <c r="MQ120" s="225">
        <f t="shared" si="509"/>
        <v>0.30290739264419525</v>
      </c>
      <c r="MR120" s="225">
        <f t="shared" si="509"/>
        <v>0.30289081674211099</v>
      </c>
      <c r="MS120" s="225">
        <f t="shared" si="509"/>
        <v>0.30207841532427065</v>
      </c>
      <c r="MT120" s="225">
        <f t="shared" si="509"/>
        <v>0.30174246064875698</v>
      </c>
      <c r="MU120" s="225">
        <f t="shared" si="509"/>
        <v>0.28028817393478017</v>
      </c>
      <c r="MV120" s="225">
        <f t="shared" si="509"/>
        <v>0.2752507380860541</v>
      </c>
      <c r="MW120" s="225">
        <f t="shared" si="509"/>
        <v>0.28230985489686372</v>
      </c>
      <c r="MX120" s="225">
        <f t="shared" si="509"/>
        <v>0.27925025046782759</v>
      </c>
      <c r="MY120" s="225">
        <f t="shared" si="509"/>
        <v>0.28256856896430577</v>
      </c>
      <c r="MZ120" s="225">
        <f t="shared" si="509"/>
        <v>0.26683776248771679</v>
      </c>
      <c r="NA120" s="225">
        <f t="shared" si="509"/>
        <v>0.26910655035461828</v>
      </c>
      <c r="NB120" s="225">
        <f t="shared" si="509"/>
        <v>0.26370437930143326</v>
      </c>
      <c r="NC120" s="225">
        <f t="shared" si="509"/>
        <v>0.26179665957645315</v>
      </c>
      <c r="ND120" s="225">
        <f t="shared" si="509"/>
        <v>0.24363032265387671</v>
      </c>
      <c r="NE120" s="225">
        <f t="shared" si="509"/>
        <v>0.25198572900611532</v>
      </c>
      <c r="NF120" s="225">
        <f t="shared" si="509"/>
        <v>0.24885476873742665</v>
      </c>
      <c r="NG120" s="225">
        <f t="shared" si="509"/>
        <v>0.24966630970724343</v>
      </c>
      <c r="NH120" s="225">
        <f t="shared" si="509"/>
        <v>0.24202771945794366</v>
      </c>
      <c r="NI120" s="225">
        <f t="shared" si="509"/>
        <v>0.25935795013187024</v>
      </c>
      <c r="NJ120" s="225">
        <f t="shared" si="509"/>
        <v>0.25127744304065802</v>
      </c>
      <c r="NK120" s="225">
        <f t="shared" si="509"/>
        <v>0.23951142266938696</v>
      </c>
      <c r="NL120" s="225">
        <f t="shared" si="509"/>
        <v>0.21756690493148656</v>
      </c>
      <c r="NM120" s="225">
        <f t="shared" si="509"/>
        <v>0.20599498988381185</v>
      </c>
      <c r="NN120" s="225">
        <f t="shared" si="509"/>
        <v>0.19518505270336134</v>
      </c>
      <c r="NO120" s="225">
        <f t="shared" si="509"/>
        <v>0.19127492156716452</v>
      </c>
      <c r="NP120" s="225">
        <f t="shared" si="509"/>
        <v>0.18993357651984499</v>
      </c>
      <c r="NQ120" s="225">
        <f t="shared" si="509"/>
        <v>0.17493514078725875</v>
      </c>
      <c r="NR120" s="225">
        <f t="shared" si="509"/>
        <v>0.16789312645868532</v>
      </c>
      <c r="NS120" s="225">
        <f t="shared" si="509"/>
        <v>0.16516336182190927</v>
      </c>
      <c r="NT120" s="225">
        <f t="shared" si="509"/>
        <v>0.1521264003346858</v>
      </c>
      <c r="NU120" s="225">
        <f t="shared" si="509"/>
        <v>0.13453645804237779</v>
      </c>
      <c r="NV120" s="225">
        <f t="shared" si="509"/>
        <v>0.14544459286606656</v>
      </c>
      <c r="NW120" s="225">
        <f t="shared" si="509"/>
        <v>0.15339864127856115</v>
      </c>
      <c r="NX120" s="225">
        <f t="shared" si="509"/>
        <v>0.14865466373374894</v>
      </c>
      <c r="NY120" s="225">
        <f t="shared" si="509"/>
        <v>0.13611058187955577</v>
      </c>
      <c r="NZ120" s="225">
        <f t="shared" si="509"/>
        <v>0.12925950752283502</v>
      </c>
      <c r="OA120" s="225">
        <f t="shared" si="509"/>
        <v>0.11989884100482462</v>
      </c>
      <c r="OB120" s="225">
        <f t="shared" si="509"/>
        <v>0.12511577674044524</v>
      </c>
      <c r="OC120" s="225">
        <f t="shared" si="509"/>
        <v>0.11851379848141319</v>
      </c>
      <c r="OD120" s="225">
        <f t="shared" ref="OD120:QO120" si="510">OD97/OD92</f>
        <v>0.11435931225026426</v>
      </c>
      <c r="OE120" s="225">
        <f t="shared" si="510"/>
        <v>0.12107898092477483</v>
      </c>
      <c r="OF120" s="225">
        <f t="shared" si="510"/>
        <v>0.12165038120442279</v>
      </c>
      <c r="OG120" s="225">
        <f t="shared" si="510"/>
        <v>0.11347825661348254</v>
      </c>
      <c r="OH120" s="225">
        <f t="shared" si="510"/>
        <v>0.10756084350884859</v>
      </c>
      <c r="OI120" s="225">
        <f t="shared" si="510"/>
        <v>0.11100905840948787</v>
      </c>
      <c r="OJ120" s="225">
        <f t="shared" si="510"/>
        <v>0.12705001255900283</v>
      </c>
      <c r="OK120" s="225">
        <f t="shared" si="510"/>
        <v>0.13295610013168802</v>
      </c>
      <c r="OL120" s="225">
        <f t="shared" si="510"/>
        <v>0.11802528816342664</v>
      </c>
      <c r="OM120" s="225">
        <f t="shared" si="510"/>
        <v>0.1193953239600795</v>
      </c>
      <c r="ON120" s="225">
        <f t="shared" si="510"/>
        <v>0.11024331223445621</v>
      </c>
      <c r="OO120" s="225">
        <f t="shared" si="510"/>
        <v>0.11325049684809897</v>
      </c>
      <c r="OP120" s="225">
        <f t="shared" si="510"/>
        <v>0.10994558507476336</v>
      </c>
      <c r="OQ120" s="225">
        <f t="shared" si="510"/>
        <v>0.10905608140541077</v>
      </c>
      <c r="OR120" s="225">
        <f t="shared" si="510"/>
        <v>0.11517013817452652</v>
      </c>
      <c r="OS120" s="225">
        <f t="shared" si="510"/>
        <v>0.11881618372552707</v>
      </c>
      <c r="OT120" s="225">
        <f t="shared" si="510"/>
        <v>0.12035584196401791</v>
      </c>
      <c r="OU120" s="225">
        <f t="shared" si="510"/>
        <v>0.11802035037160655</v>
      </c>
      <c r="OV120" s="225">
        <f t="shared" si="510"/>
        <v>0.12869190894496568</v>
      </c>
      <c r="OW120" s="225">
        <f t="shared" si="510"/>
        <v>0.13244998602689073</v>
      </c>
      <c r="OX120" s="225">
        <f t="shared" si="510"/>
        <v>0.13232750290770395</v>
      </c>
      <c r="OY120" s="225">
        <f t="shared" si="510"/>
        <v>0.14924364512939967</v>
      </c>
      <c r="OZ120" s="225">
        <f t="shared" si="510"/>
        <v>0.14513786699738468</v>
      </c>
      <c r="PA120" s="225">
        <f t="shared" si="510"/>
        <v>0.14355446442761685</v>
      </c>
      <c r="PB120" s="225">
        <f t="shared" si="510"/>
        <v>0.16499768871851547</v>
      </c>
      <c r="PC120" s="225">
        <f t="shared" si="510"/>
        <v>0.17610463623349046</v>
      </c>
      <c r="PD120" s="225">
        <f t="shared" si="510"/>
        <v>0.17144405373249372</v>
      </c>
      <c r="PE120" s="225">
        <f t="shared" si="510"/>
        <v>0.16993474373889073</v>
      </c>
      <c r="PF120" s="225">
        <f t="shared" si="510"/>
        <v>0.17897323409904337</v>
      </c>
      <c r="PG120" s="225">
        <f t="shared" si="510"/>
        <v>0.18756042216043109</v>
      </c>
      <c r="PH120" s="225">
        <f t="shared" si="510"/>
        <v>0.17776593995771148</v>
      </c>
      <c r="PI120" s="225">
        <f t="shared" si="510"/>
        <v>0.1642854477459981</v>
      </c>
      <c r="PJ120" s="225">
        <f t="shared" si="510"/>
        <v>0.16515553648906747</v>
      </c>
      <c r="PK120" s="225">
        <f t="shared" si="510"/>
        <v>0.16259913744917084</v>
      </c>
      <c r="PL120" s="225">
        <f t="shared" si="510"/>
        <v>0.14207524953040049</v>
      </c>
      <c r="PM120" s="225">
        <f t="shared" si="510"/>
        <v>0.13908622941433699</v>
      </c>
      <c r="PN120" s="225">
        <f t="shared" si="510"/>
        <v>0.15279486656798527</v>
      </c>
      <c r="PO120" s="225">
        <f t="shared" si="510"/>
        <v>0.15673895092090617</v>
      </c>
      <c r="PP120" s="225">
        <f t="shared" si="510"/>
        <v>0.15140691760837557</v>
      </c>
      <c r="PQ120" s="225">
        <f t="shared" si="510"/>
        <v>0.16057751679048488</v>
      </c>
      <c r="PR120" s="225">
        <f t="shared" si="510"/>
        <v>0.15866749041220893</v>
      </c>
      <c r="PS120" s="225">
        <f t="shared" si="510"/>
        <v>0.15793684554845172</v>
      </c>
      <c r="PT120" s="225">
        <f t="shared" si="510"/>
        <v>0.15524900599135494</v>
      </c>
      <c r="PU120" s="225">
        <f t="shared" si="510"/>
        <v>0.16116894699815087</v>
      </c>
      <c r="PV120" s="225">
        <f t="shared" si="510"/>
        <v>0.16915509854728117</v>
      </c>
      <c r="PW120" s="225">
        <f t="shared" si="510"/>
        <v>0.18830390317151183</v>
      </c>
      <c r="PX120" s="225">
        <f t="shared" si="510"/>
        <v>0.18662563501367721</v>
      </c>
      <c r="PY120" s="225">
        <f t="shared" si="510"/>
        <v>0.17633548953207054</v>
      </c>
      <c r="PZ120" s="225">
        <f t="shared" si="510"/>
        <v>0.1773850141780888</v>
      </c>
      <c r="QA120" s="225">
        <f t="shared" si="510"/>
        <v>0.18065203259548029</v>
      </c>
      <c r="QB120" s="225">
        <f t="shared" si="510"/>
        <v>0.19600288642749644</v>
      </c>
      <c r="QC120" s="225">
        <f t="shared" si="510"/>
        <v>0.19005460531995408</v>
      </c>
      <c r="QD120" s="225">
        <f t="shared" si="510"/>
        <v>0.18773431312575387</v>
      </c>
      <c r="QE120" s="225">
        <f t="shared" si="510"/>
        <v>0.18985569319012838</v>
      </c>
      <c r="QF120" s="225">
        <f t="shared" si="510"/>
        <v>0.19491301757151691</v>
      </c>
      <c r="QG120" s="225">
        <f t="shared" si="510"/>
        <v>0.19234486190906203</v>
      </c>
      <c r="QH120" s="225">
        <f t="shared" si="510"/>
        <v>0.18023547600966086</v>
      </c>
      <c r="QI120" s="225">
        <f t="shared" si="510"/>
        <v>0.18395963095444501</v>
      </c>
      <c r="QJ120" s="225">
        <f t="shared" si="510"/>
        <v>0.19439059279777954</v>
      </c>
      <c r="QK120" s="225">
        <f t="shared" si="510"/>
        <v>0.21856608075847606</v>
      </c>
      <c r="QL120" s="225">
        <f t="shared" si="510"/>
        <v>0.2019349167907562</v>
      </c>
      <c r="QM120" s="225">
        <f t="shared" si="510"/>
        <v>0.19418173435846062</v>
      </c>
      <c r="QN120" s="225">
        <f t="shared" si="510"/>
        <v>0.18927075437907173</v>
      </c>
      <c r="QO120" s="225">
        <f t="shared" si="510"/>
        <v>0.19828569400905066</v>
      </c>
      <c r="QP120" s="225">
        <f t="shared" ref="QP120:TA120" si="511">QP97/QP92</f>
        <v>0.20206271305253298</v>
      </c>
      <c r="QQ120" s="225">
        <f t="shared" si="511"/>
        <v>0.19198368711469979</v>
      </c>
      <c r="QR120" s="225">
        <f t="shared" si="511"/>
        <v>0.19243895476239301</v>
      </c>
      <c r="QS120" s="225">
        <f t="shared" si="511"/>
        <v>0.19910960416763551</v>
      </c>
      <c r="QT120" s="225">
        <f t="shared" si="511"/>
        <v>0.20370562911702056</v>
      </c>
      <c r="QU120" s="225">
        <f t="shared" si="511"/>
        <v>0.19919299565819487</v>
      </c>
      <c r="QV120" s="225">
        <f t="shared" si="511"/>
        <v>0.18402509713560647</v>
      </c>
      <c r="QW120" s="225">
        <f t="shared" si="511"/>
        <v>0.20370150478736906</v>
      </c>
      <c r="QX120" s="225">
        <f t="shared" si="511"/>
        <v>0.20514045162869904</v>
      </c>
      <c r="QY120" s="225">
        <f t="shared" si="511"/>
        <v>0.20535972478144404</v>
      </c>
      <c r="QZ120" s="225">
        <f t="shared" si="511"/>
        <v>0.19642382356362087</v>
      </c>
      <c r="RA120" s="225">
        <f t="shared" si="511"/>
        <v>0.19848322631574219</v>
      </c>
      <c r="RB120" s="225">
        <f t="shared" si="511"/>
        <v>0.21385933992461995</v>
      </c>
      <c r="RC120" s="225">
        <f t="shared" si="511"/>
        <v>0.20988424038252682</v>
      </c>
      <c r="RD120" s="225">
        <f t="shared" si="511"/>
        <v>0.20033732339950008</v>
      </c>
      <c r="RE120" s="225">
        <f t="shared" si="511"/>
        <v>0.20054443865755714</v>
      </c>
      <c r="RF120" s="225">
        <f t="shared" si="511"/>
        <v>0.21253038771130173</v>
      </c>
      <c r="RG120" s="225">
        <f t="shared" si="511"/>
        <v>0.2041863411162104</v>
      </c>
      <c r="RH120" s="225">
        <f t="shared" si="511"/>
        <v>0.20970675963721044</v>
      </c>
      <c r="RI120" s="225">
        <f t="shared" si="511"/>
        <v>0.20672644486737815</v>
      </c>
      <c r="RJ120" s="225">
        <f t="shared" si="511"/>
        <v>0.23090151869364528</v>
      </c>
      <c r="RK120" s="225">
        <f t="shared" si="511"/>
        <v>0.21768186572506948</v>
      </c>
      <c r="RL120" s="225">
        <f t="shared" si="511"/>
        <v>0.18490132966706713</v>
      </c>
      <c r="RM120" s="225">
        <f t="shared" si="511"/>
        <v>0.16460393132620055</v>
      </c>
      <c r="RN120" s="225">
        <f t="shared" si="511"/>
        <v>0.16548012891150737</v>
      </c>
      <c r="RO120" s="225">
        <f t="shared" si="511"/>
        <v>0.16399329652548963</v>
      </c>
      <c r="RP120" s="225">
        <f t="shared" si="511"/>
        <v>0.1609378517340764</v>
      </c>
      <c r="RQ120" s="225">
        <f t="shared" si="511"/>
        <v>0.16873557967530642</v>
      </c>
      <c r="RR120" s="225">
        <f t="shared" si="511"/>
        <v>0.15353035933914122</v>
      </c>
      <c r="RS120" s="225">
        <f t="shared" si="511"/>
        <v>0.16255989398534526</v>
      </c>
      <c r="RT120" s="225">
        <f t="shared" si="511"/>
        <v>0.15314182884973451</v>
      </c>
      <c r="RU120" s="225">
        <f t="shared" si="511"/>
        <v>0.14691054122060712</v>
      </c>
      <c r="RV120" s="225">
        <f t="shared" si="511"/>
        <v>0.12597709928430481</v>
      </c>
      <c r="RW120" s="225">
        <f t="shared" si="511"/>
        <v>0.14116507420219931</v>
      </c>
      <c r="RX120" s="225">
        <f t="shared" si="511"/>
        <v>0.15142245229043588</v>
      </c>
      <c r="RY120" s="225">
        <f t="shared" si="511"/>
        <v>0.1483130314321687</v>
      </c>
      <c r="RZ120" s="225">
        <f t="shared" si="511"/>
        <v>0.13033015021898489</v>
      </c>
      <c r="SA120" s="225">
        <f t="shared" si="511"/>
        <v>0.12659258135399218</v>
      </c>
      <c r="SB120" s="225">
        <f t="shared" si="511"/>
        <v>0.11882059435031114</v>
      </c>
      <c r="SC120" s="225">
        <f t="shared" si="511"/>
        <v>0.11063305977668803</v>
      </c>
      <c r="SD120" s="225">
        <f t="shared" si="511"/>
        <v>0.10014494549415463</v>
      </c>
      <c r="SE120" s="225">
        <f t="shared" si="511"/>
        <v>9.8669647482073256E-2</v>
      </c>
      <c r="SF120" s="225">
        <f t="shared" si="511"/>
        <v>0.10928177644473594</v>
      </c>
      <c r="SG120" s="225">
        <f t="shared" si="511"/>
        <v>9.5447385341993762E-2</v>
      </c>
      <c r="SH120" s="225">
        <f t="shared" si="511"/>
        <v>8.7241066866561981E-2</v>
      </c>
      <c r="SI120" s="225">
        <f t="shared" si="511"/>
        <v>8.2859853188547924E-2</v>
      </c>
      <c r="SJ120" s="225">
        <f t="shared" si="511"/>
        <v>8.2484463389163473E-2</v>
      </c>
      <c r="SK120" s="225">
        <f t="shared" si="511"/>
        <v>8.7372885182701074E-2</v>
      </c>
      <c r="SL120" s="225">
        <f t="shared" si="511"/>
        <v>7.6767650725506717E-2</v>
      </c>
      <c r="SM120" s="225">
        <f t="shared" si="511"/>
        <v>7.0301942340142892E-2</v>
      </c>
      <c r="SN120" s="225">
        <f t="shared" si="511"/>
        <v>6.7489646110743803E-2</v>
      </c>
      <c r="SO120" s="225">
        <f t="shared" si="511"/>
        <v>6.7155130004210695E-2</v>
      </c>
      <c r="SP120" s="225">
        <f t="shared" si="511"/>
        <v>6.2749911678865414E-2</v>
      </c>
      <c r="SQ120" s="225">
        <f t="shared" si="511"/>
        <v>5.9401729675910959E-2</v>
      </c>
      <c r="SR120" s="225">
        <f t="shared" si="511"/>
        <v>5.9996530824299725E-2</v>
      </c>
      <c r="SS120" s="225">
        <f t="shared" si="511"/>
        <v>6.6289455744498765E-2</v>
      </c>
      <c r="ST120" s="225">
        <f t="shared" si="511"/>
        <v>7.7470318808256722E-2</v>
      </c>
      <c r="SU120" s="225">
        <f t="shared" si="511"/>
        <v>7.3463159696146002E-2</v>
      </c>
      <c r="SV120" s="225">
        <f t="shared" si="511"/>
        <v>7.0660428980708886E-2</v>
      </c>
      <c r="SW120" s="225">
        <f t="shared" si="511"/>
        <v>7.3150153684127847E-2</v>
      </c>
      <c r="SX120" s="225">
        <f t="shared" si="511"/>
        <v>8.3357570247627896E-2</v>
      </c>
      <c r="SY120" s="225">
        <f t="shared" si="511"/>
        <v>8.9864190712731773E-2</v>
      </c>
      <c r="SZ120" s="225">
        <f t="shared" si="511"/>
        <v>8.9597315305615211E-2</v>
      </c>
      <c r="TA120" s="225">
        <f t="shared" si="511"/>
        <v>8.0064385868528598E-2</v>
      </c>
      <c r="TB120" s="225">
        <f t="shared" ref="TB120:VM120" si="512">TB97/TB92</f>
        <v>8.9431272817564245E-2</v>
      </c>
      <c r="TC120" s="225">
        <f t="shared" si="512"/>
        <v>9.5038166922873882E-2</v>
      </c>
      <c r="TD120" s="225">
        <f t="shared" si="512"/>
        <v>9.4143525124230187E-2</v>
      </c>
      <c r="TE120" s="225">
        <f t="shared" si="512"/>
        <v>0.10007776786567311</v>
      </c>
      <c r="TF120" s="225">
        <f t="shared" si="512"/>
        <v>0.10130000796437605</v>
      </c>
      <c r="TG120" s="225">
        <f t="shared" si="512"/>
        <v>0.11840526219451544</v>
      </c>
      <c r="TH120" s="225">
        <f t="shared" si="512"/>
        <v>0.12049078001234492</v>
      </c>
      <c r="TI120" s="225">
        <f t="shared" si="512"/>
        <v>0.11938794628756229</v>
      </c>
      <c r="TJ120" s="225">
        <f t="shared" si="512"/>
        <v>0.15329844929263567</v>
      </c>
      <c r="TK120" s="225">
        <f t="shared" si="512"/>
        <v>0.13759335057432923</v>
      </c>
      <c r="TL120" s="225">
        <f t="shared" si="512"/>
        <v>0.12003676929842894</v>
      </c>
      <c r="TM120" s="225">
        <f t="shared" si="512"/>
        <v>0.11639239615785453</v>
      </c>
      <c r="TN120" s="225">
        <f t="shared" si="512"/>
        <v>0.10568351035056035</v>
      </c>
      <c r="TO120" s="225">
        <f t="shared" si="512"/>
        <v>0.12113050331137692</v>
      </c>
      <c r="TP120" s="225">
        <f t="shared" si="512"/>
        <v>0.13105649618143178</v>
      </c>
      <c r="TQ120" s="225">
        <f t="shared" si="512"/>
        <v>0.13590647308941983</v>
      </c>
      <c r="TR120" s="225">
        <f t="shared" si="512"/>
        <v>0.13305546075744751</v>
      </c>
      <c r="TS120" s="225">
        <f t="shared" si="512"/>
        <v>0.15197274955478651</v>
      </c>
      <c r="TT120" s="225">
        <f t="shared" si="512"/>
        <v>0.14391509726888835</v>
      </c>
      <c r="TU120" s="225">
        <f t="shared" si="512"/>
        <v>0.14548716029452435</v>
      </c>
      <c r="TV120" s="225">
        <f t="shared" si="512"/>
        <v>0.12424964662565306</v>
      </c>
      <c r="TW120" s="225">
        <f t="shared" si="512"/>
        <v>0.14299731049429459</v>
      </c>
      <c r="TX120" s="225">
        <f t="shared" si="512"/>
        <v>0.14899366774364045</v>
      </c>
      <c r="TY120" s="225">
        <f t="shared" si="512"/>
        <v>0.14654922252966687</v>
      </c>
      <c r="TZ120" s="225">
        <f t="shared" si="512"/>
        <v>0.13524596374569248</v>
      </c>
      <c r="UA120" s="225">
        <f t="shared" si="512"/>
        <v>0.14187289897963035</v>
      </c>
      <c r="UB120" s="225">
        <f t="shared" si="512"/>
        <v>0.14038892532351668</v>
      </c>
      <c r="UC120" s="225">
        <f t="shared" si="512"/>
        <v>0.1435292804164563</v>
      </c>
      <c r="UD120" s="225">
        <f t="shared" si="512"/>
        <v>0.1285333820694001</v>
      </c>
      <c r="UE120" s="225">
        <f t="shared" si="512"/>
        <v>0.12852848907881864</v>
      </c>
      <c r="UF120" s="225">
        <f t="shared" si="512"/>
        <v>0.14556892834197258</v>
      </c>
      <c r="UG120" s="225">
        <f t="shared" si="512"/>
        <v>0.14414515725927901</v>
      </c>
      <c r="UH120" s="225">
        <f t="shared" si="512"/>
        <v>0.14456164829931403</v>
      </c>
      <c r="UI120" s="225">
        <f t="shared" si="512"/>
        <v>0.13977056035837324</v>
      </c>
      <c r="UJ120" s="225">
        <f t="shared" si="512"/>
        <v>0.1467769276458645</v>
      </c>
      <c r="UK120" s="225">
        <f t="shared" si="512"/>
        <v>0.15675000813921813</v>
      </c>
      <c r="UL120" s="225">
        <f t="shared" si="512"/>
        <v>0.1445198113953324</v>
      </c>
      <c r="UM120" s="225">
        <f t="shared" si="512"/>
        <v>0.14106736285899987</v>
      </c>
      <c r="UN120" s="225">
        <f t="shared" si="512"/>
        <v>0.14095068447126616</v>
      </c>
      <c r="UO120" s="225">
        <f t="shared" si="512"/>
        <v>0.14505536866537189</v>
      </c>
      <c r="UP120" s="225">
        <f t="shared" si="512"/>
        <v>0.15941584217724267</v>
      </c>
      <c r="UQ120" s="225">
        <f t="shared" si="512"/>
        <v>0.15678275480232037</v>
      </c>
      <c r="UR120" s="225">
        <f t="shared" si="512"/>
        <v>0.15743735655955265</v>
      </c>
      <c r="US120" s="225">
        <f t="shared" si="512"/>
        <v>0.16522900954684983</v>
      </c>
      <c r="UT120" s="225">
        <f t="shared" si="512"/>
        <v>0.16522765159223002</v>
      </c>
      <c r="UU120" s="225">
        <f t="shared" si="512"/>
        <v>0.17565706592890842</v>
      </c>
      <c r="UV120" s="225">
        <f t="shared" si="512"/>
        <v>0.13824047769957756</v>
      </c>
      <c r="UW120" s="225">
        <f t="shared" si="512"/>
        <v>0.17939340617726082</v>
      </c>
      <c r="UX120" s="225">
        <f t="shared" si="512"/>
        <v>0.1837714094676631</v>
      </c>
      <c r="UY120" s="225">
        <f t="shared" si="512"/>
        <v>0.18673375057198938</v>
      </c>
      <c r="UZ120" s="225">
        <f t="shared" si="512"/>
        <v>0.17915119372587132</v>
      </c>
      <c r="VA120" s="225">
        <f t="shared" si="512"/>
        <v>0.17799143864794667</v>
      </c>
      <c r="VB120" s="225">
        <f t="shared" si="512"/>
        <v>0.18520819696223487</v>
      </c>
      <c r="VC120" s="225">
        <f t="shared" si="512"/>
        <v>0.19533849570812153</v>
      </c>
      <c r="VD120" s="225">
        <f t="shared" si="512"/>
        <v>0.18420322882298501</v>
      </c>
      <c r="VE120" s="225">
        <f t="shared" si="512"/>
        <v>0.18011333690948531</v>
      </c>
      <c r="VF120" s="225">
        <f t="shared" si="512"/>
        <v>0.1969178537864347</v>
      </c>
      <c r="VG120" s="225">
        <f t="shared" si="512"/>
        <v>0.19721142954353615</v>
      </c>
      <c r="VH120" s="225">
        <f t="shared" si="512"/>
        <v>0.20724939381581484</v>
      </c>
      <c r="VI120" s="225">
        <f t="shared" si="512"/>
        <v>0.18439708641070102</v>
      </c>
      <c r="VJ120" s="225">
        <f t="shared" si="512"/>
        <v>0.22014386841302738</v>
      </c>
      <c r="VK120" s="225">
        <f t="shared" si="512"/>
        <v>0.2146355561609351</v>
      </c>
      <c r="VL120" s="225">
        <f t="shared" si="512"/>
        <v>0.18258014925518357</v>
      </c>
      <c r="VM120" s="225">
        <f t="shared" si="512"/>
        <v>0.16414149622874388</v>
      </c>
      <c r="VN120" s="225">
        <f t="shared" ref="VN120:XY120" si="513">VN97/VN92</f>
        <v>0.1522449873595855</v>
      </c>
      <c r="VO120" s="225">
        <f t="shared" si="513"/>
        <v>0.15289454490601898</v>
      </c>
      <c r="VP120" s="225">
        <f t="shared" si="513"/>
        <v>0.16237992248694533</v>
      </c>
      <c r="VQ120" s="225">
        <f t="shared" si="513"/>
        <v>0.17117089008386621</v>
      </c>
      <c r="VR120" s="225">
        <f t="shared" si="513"/>
        <v>0.16700608042028323</v>
      </c>
      <c r="VS120" s="225">
        <f t="shared" si="513"/>
        <v>0.17080858256419554</v>
      </c>
      <c r="VT120" s="225">
        <f t="shared" si="513"/>
        <v>0.17485867205100974</v>
      </c>
      <c r="VU120" s="225">
        <f t="shared" si="513"/>
        <v>0.1611017839328738</v>
      </c>
      <c r="VV120" s="225">
        <f t="shared" si="513"/>
        <v>0.14640849659972488</v>
      </c>
      <c r="VW120" s="225">
        <f t="shared" si="513"/>
        <v>0.17691615178206754</v>
      </c>
      <c r="VX120" s="225">
        <f t="shared" si="513"/>
        <v>0.17990950920307966</v>
      </c>
      <c r="VY120" s="225">
        <f t="shared" si="513"/>
        <v>0.16598792307335319</v>
      </c>
      <c r="VZ120" s="225">
        <f t="shared" si="513"/>
        <v>0.16730841301855828</v>
      </c>
      <c r="WA120" s="225">
        <f t="shared" si="513"/>
        <v>0.13917287364245565</v>
      </c>
      <c r="WB120" s="225">
        <f t="shared" si="513"/>
        <v>0.14720079213744924</v>
      </c>
      <c r="WC120" s="225">
        <f t="shared" si="513"/>
        <v>0.15530136814835946</v>
      </c>
      <c r="WD120" s="225">
        <f t="shared" si="513"/>
        <v>0.14355047083346661</v>
      </c>
      <c r="WE120" s="225">
        <f t="shared" si="513"/>
        <v>0.14446730940418048</v>
      </c>
      <c r="WF120" s="225">
        <f t="shared" si="513"/>
        <v>0.14682740609605721</v>
      </c>
      <c r="WG120" s="225">
        <f t="shared" si="513"/>
        <v>0.15533422913242875</v>
      </c>
      <c r="WH120" s="225">
        <f t="shared" si="513"/>
        <v>0.1423938712925743</v>
      </c>
      <c r="WI120" s="225">
        <f t="shared" si="513"/>
        <v>0.12237671672252014</v>
      </c>
      <c r="WJ120" s="225">
        <f t="shared" si="513"/>
        <v>0.14815725848066577</v>
      </c>
      <c r="WK120" s="225">
        <f t="shared" si="513"/>
        <v>0.15586647630535944</v>
      </c>
      <c r="WL120" s="225">
        <f t="shared" si="513"/>
        <v>0.17007784918348684</v>
      </c>
      <c r="WM120" s="225">
        <f t="shared" si="513"/>
        <v>0.14796270366988479</v>
      </c>
      <c r="WN120" s="225">
        <f t="shared" si="513"/>
        <v>0.14474850417462543</v>
      </c>
      <c r="WO120" s="225">
        <f t="shared" si="513"/>
        <v>0.15063679441213315</v>
      </c>
      <c r="WP120" s="225">
        <f t="shared" si="513"/>
        <v>0.15886422184171445</v>
      </c>
      <c r="WQ120" s="225">
        <f t="shared" si="513"/>
        <v>0.15971273049163973</v>
      </c>
      <c r="WR120" s="225">
        <f t="shared" si="513"/>
        <v>0.15916771494773799</v>
      </c>
      <c r="WS120" s="225">
        <f t="shared" si="513"/>
        <v>0.16929203960993991</v>
      </c>
      <c r="WT120" s="225">
        <f t="shared" si="513"/>
        <v>0.17898757564457715</v>
      </c>
      <c r="WU120" s="225">
        <f t="shared" si="513"/>
        <v>0.17787900967426304</v>
      </c>
      <c r="WV120" s="225">
        <f t="shared" si="513"/>
        <v>0.15602426472541828</v>
      </c>
      <c r="WW120" s="225">
        <f t="shared" si="513"/>
        <v>0.18364239460998971</v>
      </c>
      <c r="WX120" s="225">
        <f t="shared" si="513"/>
        <v>0.19705689540158278</v>
      </c>
      <c r="WY120" s="225">
        <f t="shared" si="513"/>
        <v>0.17919441028351188</v>
      </c>
      <c r="WZ120" s="225">
        <f t="shared" si="513"/>
        <v>0.19432360667088294</v>
      </c>
      <c r="XA120" s="225">
        <f t="shared" si="513"/>
        <v>0.17310020942573259</v>
      </c>
      <c r="XB120" s="225">
        <f t="shared" si="513"/>
        <v>0.18725377775802296</v>
      </c>
      <c r="XC120" s="225">
        <f t="shared" si="513"/>
        <v>0.19900724997344585</v>
      </c>
      <c r="XD120" s="225">
        <f t="shared" si="513"/>
        <v>0.18326459440718296</v>
      </c>
      <c r="XE120" s="225">
        <f t="shared" si="513"/>
        <v>0.17603394343440795</v>
      </c>
      <c r="XF120" s="225">
        <f t="shared" si="513"/>
        <v>0.19188186251049102</v>
      </c>
      <c r="XG120" s="225">
        <f t="shared" si="513"/>
        <v>0.19749339554577566</v>
      </c>
      <c r="XH120" s="225">
        <f t="shared" si="513"/>
        <v>0.19653936442373304</v>
      </c>
      <c r="XI120" s="225">
        <f t="shared" si="513"/>
        <v>0.17527472792037196</v>
      </c>
      <c r="XJ120" s="225">
        <f t="shared" si="513"/>
        <v>0.21063597908796983</v>
      </c>
      <c r="XK120" s="225">
        <f t="shared" si="513"/>
        <v>0.20859518699083657</v>
      </c>
      <c r="XL120" s="225">
        <f t="shared" si="513"/>
        <v>0.19288113362114345</v>
      </c>
      <c r="XM120" s="225">
        <f t="shared" si="513"/>
        <v>0.16332730249768843</v>
      </c>
      <c r="XN120" s="225">
        <f t="shared" si="513"/>
        <v>0.14951688055402804</v>
      </c>
      <c r="XO120" s="225">
        <f t="shared" si="513"/>
        <v>0.13659056048526649</v>
      </c>
      <c r="XP120" s="225">
        <f t="shared" si="513"/>
        <v>0.14630715422282572</v>
      </c>
      <c r="XQ120" s="225">
        <f t="shared" si="513"/>
        <v>0.14009816347396251</v>
      </c>
      <c r="XR120" s="225">
        <f t="shared" si="513"/>
        <v>0.13873356615006677</v>
      </c>
      <c r="XS120" s="225">
        <f t="shared" si="513"/>
        <v>0.13912101894363152</v>
      </c>
      <c r="XT120" s="225">
        <f t="shared" si="513"/>
        <v>0.14437828716488924</v>
      </c>
      <c r="XU120" s="225">
        <f t="shared" si="513"/>
        <v>0.13834569104752412</v>
      </c>
      <c r="XV120" s="225">
        <f t="shared" si="513"/>
        <v>0.10576150644771495</v>
      </c>
      <c r="XW120" s="225">
        <f t="shared" si="513"/>
        <v>0.13745874366690702</v>
      </c>
      <c r="XX120" s="225">
        <f t="shared" si="513"/>
        <v>0.13950714845579512</v>
      </c>
      <c r="XY120" s="225">
        <f t="shared" si="513"/>
        <v>0.12965555090904826</v>
      </c>
      <c r="XZ120" s="225">
        <f t="shared" ref="XZ120:AAK120" si="514">XZ97/XZ92</f>
        <v>0.13384071235182707</v>
      </c>
      <c r="YA120" s="225">
        <f t="shared" si="514"/>
        <v>0.13072789696925882</v>
      </c>
      <c r="YB120" s="225">
        <f t="shared" si="514"/>
        <v>0.13696264124824364</v>
      </c>
      <c r="YC120" s="225">
        <f t="shared" si="514"/>
        <v>0.1478271999672833</v>
      </c>
      <c r="YD120" s="225">
        <f t="shared" si="514"/>
        <v>0.13456076900980737</v>
      </c>
      <c r="YE120" s="225">
        <f t="shared" si="514"/>
        <v>0.13363782563724083</v>
      </c>
      <c r="YF120" s="225">
        <f t="shared" si="514"/>
        <v>0.13299752686498428</v>
      </c>
      <c r="YG120" s="225">
        <f t="shared" si="514"/>
        <v>0.141353399865875</v>
      </c>
      <c r="YH120" s="225">
        <f t="shared" si="514"/>
        <v>0.12222225065484149</v>
      </c>
      <c r="YI120" s="225">
        <f t="shared" si="514"/>
        <v>0.10227731254385093</v>
      </c>
      <c r="YJ120" s="225">
        <f t="shared" si="514"/>
        <v>0.12299099214551795</v>
      </c>
      <c r="YK120" s="225">
        <f t="shared" si="514"/>
        <v>0.13703407349849325</v>
      </c>
      <c r="YL120" s="225">
        <f t="shared" si="514"/>
        <v>0.13856110325743085</v>
      </c>
      <c r="YM120" s="225">
        <f t="shared" si="514"/>
        <v>0.12115776158321984</v>
      </c>
      <c r="YN120" s="225">
        <f t="shared" si="514"/>
        <v>0.11703280690196179</v>
      </c>
      <c r="YO120" s="225">
        <f t="shared" si="514"/>
        <v>0.11535045285289192</v>
      </c>
      <c r="YP120" s="225">
        <f t="shared" si="514"/>
        <v>0.12438268167908188</v>
      </c>
      <c r="YQ120" s="225">
        <f t="shared" si="514"/>
        <v>0.11919893792023956</v>
      </c>
      <c r="YR120" s="225">
        <f t="shared" si="514"/>
        <v>0.11177850921902674</v>
      </c>
      <c r="YS120" s="225">
        <f t="shared" si="514"/>
        <v>0.11958240960876564</v>
      </c>
      <c r="YT120" s="225">
        <f t="shared" si="514"/>
        <v>0.11842387290946635</v>
      </c>
      <c r="YU120" s="225">
        <f t="shared" si="514"/>
        <v>0.12687157095247342</v>
      </c>
      <c r="YV120" s="225">
        <f t="shared" si="514"/>
        <v>0.11531871718986346</v>
      </c>
      <c r="YW120" s="225">
        <f t="shared" si="514"/>
        <v>0.12417732339404879</v>
      </c>
      <c r="YX120" s="225">
        <f t="shared" si="514"/>
        <v>0.13257028762465059</v>
      </c>
      <c r="YY120" s="225">
        <f t="shared" si="514"/>
        <v>0.13983354279902119</v>
      </c>
      <c r="YZ120" s="225">
        <f t="shared" si="514"/>
        <v>0.13501107991044098</v>
      </c>
      <c r="ZA120" s="225">
        <f t="shared" si="514"/>
        <v>0.13216738080346668</v>
      </c>
      <c r="ZB120" s="225">
        <f t="shared" si="514"/>
        <v>0.1371224916017203</v>
      </c>
      <c r="ZC120" s="225">
        <f t="shared" si="514"/>
        <v>0.13853698660020694</v>
      </c>
      <c r="ZD120" s="225">
        <f t="shared" si="514"/>
        <v>0.15426032540336729</v>
      </c>
      <c r="ZE120" s="225">
        <f t="shared" si="514"/>
        <v>0.12827615071486886</v>
      </c>
      <c r="ZF120" s="225">
        <f t="shared" si="514"/>
        <v>0.14341796797546394</v>
      </c>
      <c r="ZG120" s="225">
        <f t="shared" si="514"/>
        <v>0.16165005042302283</v>
      </c>
      <c r="ZH120" s="225">
        <f t="shared" si="514"/>
        <v>0.15972261667444371</v>
      </c>
      <c r="ZI120" s="225">
        <f t="shared" si="514"/>
        <v>0.16364554007447654</v>
      </c>
      <c r="ZJ120" s="225">
        <f t="shared" si="514"/>
        <v>0.17877153376463992</v>
      </c>
      <c r="ZK120" s="225">
        <f t="shared" si="514"/>
        <v>0.18649531791267041</v>
      </c>
      <c r="ZL120" s="225">
        <f t="shared" si="514"/>
        <v>0.16689786422714181</v>
      </c>
      <c r="ZM120" s="225">
        <f t="shared" si="514"/>
        <v>0.16050651408562824</v>
      </c>
      <c r="ZN120" s="225">
        <f t="shared" si="514"/>
        <v>0.15235326255188117</v>
      </c>
      <c r="ZO120" s="225">
        <f t="shared" si="514"/>
        <v>0.14820955779256015</v>
      </c>
      <c r="ZP120" s="225">
        <f t="shared" si="514"/>
        <v>0.16077481888804235</v>
      </c>
      <c r="ZQ120" s="225">
        <f t="shared" si="514"/>
        <v>0.16718632865317867</v>
      </c>
      <c r="ZR120" s="225">
        <f t="shared" si="514"/>
        <v>0.16247158758487765</v>
      </c>
      <c r="ZS120" s="225">
        <f t="shared" si="514"/>
        <v>0.1631217196201771</v>
      </c>
      <c r="ZT120" s="225">
        <f t="shared" si="514"/>
        <v>0.16811116728259876</v>
      </c>
      <c r="ZU120" s="225">
        <f t="shared" si="514"/>
        <v>0.16574436438904661</v>
      </c>
      <c r="ZV120" s="225">
        <f t="shared" si="514"/>
        <v>0.16116775893937244</v>
      </c>
      <c r="ZW120" s="225">
        <f t="shared" si="514"/>
        <v>0.16342486901584727</v>
      </c>
      <c r="ZX120" s="225">
        <f t="shared" si="514"/>
        <v>0.17683553443226727</v>
      </c>
      <c r="ZY120" s="225">
        <f t="shared" si="514"/>
        <v>0.18741594548170898</v>
      </c>
      <c r="ZZ120" s="225">
        <f t="shared" si="514"/>
        <v>0.19336341332264478</v>
      </c>
      <c r="AAA120" s="225">
        <f t="shared" si="514"/>
        <v>0.19068108683383558</v>
      </c>
      <c r="AAB120" s="225">
        <f t="shared" si="514"/>
        <v>0.21347773924279048</v>
      </c>
      <c r="AAC120" s="225">
        <f t="shared" si="514"/>
        <v>0.21911463723842653</v>
      </c>
      <c r="AAD120" s="225">
        <f t="shared" si="514"/>
        <v>0.2265862345656359</v>
      </c>
      <c r="AAE120" s="225">
        <f t="shared" si="514"/>
        <v>0.2255263190275234</v>
      </c>
      <c r="AAF120" s="225">
        <f t="shared" si="514"/>
        <v>0.23563168270569373</v>
      </c>
      <c r="AAG120" s="225">
        <f t="shared" si="514"/>
        <v>0.25024060844908175</v>
      </c>
      <c r="AAH120" s="225">
        <f t="shared" si="514"/>
        <v>0.24822148879367439</v>
      </c>
      <c r="AAI120" s="225">
        <f t="shared" si="514"/>
        <v>0.25036712968481767</v>
      </c>
      <c r="AAJ120" s="225">
        <f t="shared" si="514"/>
        <v>0.24111468116903728</v>
      </c>
      <c r="AAK120" s="225">
        <f t="shared" si="514"/>
        <v>0.25290936044236867</v>
      </c>
      <c r="AAL120" s="225">
        <f t="shared" ref="AAL120:ACW120" si="515">AAL97/AAL92</f>
        <v>0.26961335453014473</v>
      </c>
      <c r="AAM120" s="225">
        <f t="shared" si="515"/>
        <v>0.25222798987777439</v>
      </c>
      <c r="AAN120" s="225">
        <f t="shared" si="515"/>
        <v>0.23684957766704778</v>
      </c>
      <c r="AAO120" s="225">
        <f t="shared" si="515"/>
        <v>0.24251581277865034</v>
      </c>
      <c r="AAP120" s="225">
        <f t="shared" si="515"/>
        <v>0.25032113734718853</v>
      </c>
      <c r="AAQ120" s="225">
        <f t="shared" si="515"/>
        <v>0.24922312109000833</v>
      </c>
      <c r="AAR120" s="225">
        <f t="shared" si="515"/>
        <v>0.23712373850360427</v>
      </c>
      <c r="AAS120" s="225">
        <f t="shared" si="515"/>
        <v>0.2464613639437177</v>
      </c>
      <c r="AAT120" s="225">
        <f t="shared" si="515"/>
        <v>0.24752289300192987</v>
      </c>
      <c r="AAU120" s="225">
        <f t="shared" si="515"/>
        <v>0.2521081930839606</v>
      </c>
      <c r="AAV120" s="225">
        <f t="shared" si="515"/>
        <v>0.24736174786027487</v>
      </c>
      <c r="AAW120" s="225">
        <f t="shared" si="515"/>
        <v>0.2523116177058789</v>
      </c>
      <c r="AAX120" s="225">
        <f t="shared" si="515"/>
        <v>0.25010727141178601</v>
      </c>
      <c r="AAY120" s="225">
        <f t="shared" si="515"/>
        <v>0.25560353817041459</v>
      </c>
      <c r="AAZ120" s="225">
        <f t="shared" si="515"/>
        <v>0.25747814922412843</v>
      </c>
      <c r="ABA120" s="225">
        <f t="shared" si="515"/>
        <v>0.24247404761360461</v>
      </c>
      <c r="ABB120" s="225">
        <f t="shared" si="515"/>
        <v>0.25316737511112414</v>
      </c>
      <c r="ABC120" s="225">
        <f t="shared" si="515"/>
        <v>0.26407021264561742</v>
      </c>
      <c r="ABD120" s="225">
        <f t="shared" si="515"/>
        <v>0.27142369574122499</v>
      </c>
      <c r="ABE120" s="225">
        <f t="shared" si="515"/>
        <v>0.24462871209389911</v>
      </c>
      <c r="ABF120" s="225">
        <f t="shared" si="515"/>
        <v>0.24460752332287236</v>
      </c>
      <c r="ABG120" s="225">
        <f t="shared" si="515"/>
        <v>0.28005500750067702</v>
      </c>
      <c r="ABH120" s="225">
        <f t="shared" si="515"/>
        <v>0.27951076910897538</v>
      </c>
      <c r="ABI120" s="225">
        <f t="shared" si="515"/>
        <v>0.28011739111078571</v>
      </c>
      <c r="ABJ120" s="225">
        <f t="shared" si="515"/>
        <v>0.25834205503057223</v>
      </c>
      <c r="ABK120" s="225">
        <f t="shared" si="515"/>
        <v>0.30437753896874398</v>
      </c>
      <c r="ABL120" s="225">
        <f t="shared" si="515"/>
        <v>0.29291061279055652</v>
      </c>
      <c r="ABM120" s="225">
        <f t="shared" si="515"/>
        <v>0.25818600114363882</v>
      </c>
      <c r="ABN120" s="225">
        <f t="shared" si="515"/>
        <v>0.24581604718232594</v>
      </c>
      <c r="ABO120" s="225">
        <f t="shared" si="515"/>
        <v>0.24122642796085922</v>
      </c>
      <c r="ABP120" s="225">
        <f t="shared" si="515"/>
        <v>0.24663504485101687</v>
      </c>
      <c r="ABQ120" s="225">
        <f t="shared" si="515"/>
        <v>0.24741809572248535</v>
      </c>
      <c r="ABR120" s="225">
        <f t="shared" si="515"/>
        <v>0.25175415319206018</v>
      </c>
      <c r="ABS120" s="225">
        <f t="shared" si="515"/>
        <v>0.23900373989152357</v>
      </c>
      <c r="ABT120" s="225">
        <f t="shared" si="515"/>
        <v>0.24901492010391388</v>
      </c>
      <c r="ABU120" s="225">
        <f t="shared" si="515"/>
        <v>0.25251186476866799</v>
      </c>
      <c r="ABV120" s="225">
        <f t="shared" si="515"/>
        <v>0.23899795291906795</v>
      </c>
      <c r="ABW120" s="225">
        <f t="shared" si="515"/>
        <v>0.22935351697428935</v>
      </c>
      <c r="ABX120" s="225">
        <f t="shared" si="515"/>
        <v>0.24133183952732867</v>
      </c>
      <c r="ABY120" s="225">
        <f t="shared" si="515"/>
        <v>0.23403163994385051</v>
      </c>
      <c r="ABZ120" s="225">
        <f t="shared" si="515"/>
        <v>0.2217723082840643</v>
      </c>
      <c r="ACA120" s="225">
        <f t="shared" si="515"/>
        <v>0.21774151788060267</v>
      </c>
      <c r="ACB120" s="225">
        <f t="shared" si="515"/>
        <v>0.21959487586762758</v>
      </c>
      <c r="ACC120" s="225">
        <f t="shared" si="515"/>
        <v>0.2238674340793903</v>
      </c>
      <c r="ACD120" s="225">
        <f t="shared" si="515"/>
        <v>0.21955639604399355</v>
      </c>
      <c r="ACE120" s="225">
        <f t="shared" si="515"/>
        <v>0.20261656021414159</v>
      </c>
      <c r="ACF120" s="225">
        <f t="shared" si="515"/>
        <v>0.20614072383354051</v>
      </c>
      <c r="ACG120" s="225">
        <f t="shared" si="515"/>
        <v>0.21968951866296238</v>
      </c>
      <c r="ACH120" s="225">
        <f t="shared" si="515"/>
        <v>0.2136239599413558</v>
      </c>
      <c r="ACI120" s="225">
        <f t="shared" si="515"/>
        <v>0.20347091132924111</v>
      </c>
      <c r="ACJ120" s="225">
        <f t="shared" si="515"/>
        <v>0.201206118101869</v>
      </c>
      <c r="ACK120" s="225">
        <f t="shared" si="515"/>
        <v>0.21361649600377039</v>
      </c>
      <c r="ACL120" s="225">
        <f t="shared" si="515"/>
        <v>0.22510484979711548</v>
      </c>
      <c r="ACM120" s="225">
        <f t="shared" si="515"/>
        <v>0.23076656593092471</v>
      </c>
      <c r="ACN120" s="225">
        <f t="shared" si="515"/>
        <v>0.21396460938112691</v>
      </c>
      <c r="ACO120" s="225">
        <f t="shared" si="515"/>
        <v>0.21461084097361655</v>
      </c>
      <c r="ACP120" s="225">
        <f t="shared" si="515"/>
        <v>0.21982669657108261</v>
      </c>
      <c r="ACQ120" s="225">
        <f t="shared" si="515"/>
        <v>0.21854017135255505</v>
      </c>
      <c r="ACR120" s="225">
        <f t="shared" si="515"/>
        <v>0.21389832394142194</v>
      </c>
      <c r="ACS120" s="225">
        <f t="shared" si="515"/>
        <v>0.21235464059387876</v>
      </c>
      <c r="ACT120" s="225">
        <f t="shared" si="515"/>
        <v>0.21639863390991587</v>
      </c>
      <c r="ACU120" s="225">
        <f t="shared" si="515"/>
        <v>0.22948768008730352</v>
      </c>
      <c r="ACV120" s="225">
        <f t="shared" si="515"/>
        <v>0.22152899185769426</v>
      </c>
      <c r="ACW120" s="225">
        <f t="shared" si="515"/>
        <v>0.21080771238757851</v>
      </c>
      <c r="ACX120" s="225">
        <f t="shared" ref="ACX120:AFI120" si="516">ACX97/ACX92</f>
        <v>0.22247087824714748</v>
      </c>
      <c r="ACY120" s="225">
        <f t="shared" si="516"/>
        <v>0.22761351294469676</v>
      </c>
      <c r="ACZ120" s="225">
        <f t="shared" si="516"/>
        <v>0.22136715566308507</v>
      </c>
      <c r="ADA120" s="225">
        <f t="shared" si="516"/>
        <v>0.21144096111292504</v>
      </c>
      <c r="ADB120" s="225">
        <f t="shared" si="516"/>
        <v>0.21565434145822518</v>
      </c>
      <c r="ADC120" s="225">
        <f t="shared" si="516"/>
        <v>0.23128937121276499</v>
      </c>
      <c r="ADD120" s="225">
        <f t="shared" si="516"/>
        <v>0.23278567274371242</v>
      </c>
      <c r="ADE120" s="225">
        <f t="shared" si="516"/>
        <v>0.21556574713985049</v>
      </c>
      <c r="ADF120" s="225">
        <f t="shared" si="516"/>
        <v>0.20842841331558898</v>
      </c>
      <c r="ADG120" s="225">
        <f t="shared" si="516"/>
        <v>0.21357433873819456</v>
      </c>
      <c r="ADH120" s="225">
        <f t="shared" si="516"/>
        <v>0.20587622710167094</v>
      </c>
      <c r="ADI120" s="225">
        <f t="shared" si="516"/>
        <v>0.20075416108229918</v>
      </c>
      <c r="ADJ120" s="225">
        <f t="shared" si="516"/>
        <v>0.18605337120603307</v>
      </c>
      <c r="ADK120" s="225">
        <f t="shared" si="516"/>
        <v>0.20425205006032224</v>
      </c>
      <c r="ADL120" s="225">
        <f t="shared" si="516"/>
        <v>0.18771463301361468</v>
      </c>
      <c r="ADM120" s="225">
        <f t="shared" si="516"/>
        <v>0.1666795105973706</v>
      </c>
      <c r="ADN120" s="225">
        <f t="shared" si="516"/>
        <v>0.14406982489586365</v>
      </c>
      <c r="ADO120" s="225">
        <f t="shared" si="516"/>
        <v>0.14063617023771469</v>
      </c>
      <c r="ADP120" s="225">
        <f t="shared" si="516"/>
        <v>0.13143872218932259</v>
      </c>
      <c r="ADQ120" s="225">
        <f t="shared" si="516"/>
        <v>0.13331589157129803</v>
      </c>
      <c r="ADR120" s="225">
        <f t="shared" si="516"/>
        <v>0.12869188409402593</v>
      </c>
      <c r="ADS120" s="225">
        <f t="shared" si="516"/>
        <v>0.12840810828901661</v>
      </c>
      <c r="ADT120" s="225">
        <f t="shared" si="516"/>
        <v>0.12474241364846794</v>
      </c>
      <c r="ADU120" s="225">
        <f t="shared" si="516"/>
        <v>0.11514327326395826</v>
      </c>
      <c r="ADV120" s="225">
        <f t="shared" si="516"/>
        <v>0.10338033014419341</v>
      </c>
      <c r="ADW120" s="225">
        <f t="shared" si="516"/>
        <v>7.7655152370886341E-2</v>
      </c>
      <c r="ADX120" s="225">
        <f t="shared" si="516"/>
        <v>9.3250892886794334E-2</v>
      </c>
      <c r="ADY120" s="225">
        <f t="shared" si="516"/>
        <v>0.10687436518593464</v>
      </c>
      <c r="ADZ120" s="225">
        <f t="shared" si="516"/>
        <v>9.9077304107933403E-2</v>
      </c>
      <c r="AEA120" s="225">
        <f t="shared" si="516"/>
        <v>0.10038829585627822</v>
      </c>
      <c r="AEB120" s="225">
        <f t="shared" si="516"/>
        <v>9.3372163309181549E-2</v>
      </c>
      <c r="AEC120" s="225">
        <f t="shared" si="516"/>
        <v>8.9068475904429553E-2</v>
      </c>
      <c r="AED120" s="225">
        <f t="shared" si="516"/>
        <v>8.3599978768310809E-2</v>
      </c>
      <c r="AEE120" s="225">
        <f t="shared" si="516"/>
        <v>7.584250118975723E-2</v>
      </c>
      <c r="AEF120" s="225">
        <f t="shared" si="516"/>
        <v>8.0156555346140079E-2</v>
      </c>
      <c r="AEG120" s="225">
        <f t="shared" si="516"/>
        <v>8.6204621081401825E-2</v>
      </c>
      <c r="AEH120" s="225">
        <f t="shared" si="516"/>
        <v>8.6251249127872492E-2</v>
      </c>
      <c r="AEI120" s="225">
        <f t="shared" si="516"/>
        <v>7.2438167539922632E-2</v>
      </c>
      <c r="AEJ120" s="225">
        <f t="shared" si="516"/>
        <v>6.7242542863977461E-2</v>
      </c>
      <c r="AEK120" s="225">
        <f t="shared" si="516"/>
        <v>6.8406126874842599E-2</v>
      </c>
      <c r="AEL120" s="225">
        <f t="shared" si="516"/>
        <v>8.3860280358359435E-2</v>
      </c>
      <c r="AEM120" s="225">
        <f t="shared" si="516"/>
        <v>7.8337630184001722E-2</v>
      </c>
      <c r="AEN120" s="225">
        <f t="shared" si="516"/>
        <v>7.5270385524890418E-2</v>
      </c>
      <c r="AEO120" s="225">
        <f t="shared" si="516"/>
        <v>7.0537170915424177E-2</v>
      </c>
      <c r="AEP120" s="225">
        <f t="shared" si="516"/>
        <v>6.8855333089298795E-2</v>
      </c>
      <c r="AEQ120" s="225">
        <f t="shared" si="516"/>
        <v>7.2067807346503476E-2</v>
      </c>
      <c r="AER120" s="225">
        <f t="shared" si="516"/>
        <v>7.1593415057572773E-2</v>
      </c>
      <c r="AES120" s="225">
        <f t="shared" si="516"/>
        <v>7.4244660452378902E-2</v>
      </c>
      <c r="AET120" s="225">
        <f t="shared" si="516"/>
        <v>7.4917166448529735E-2</v>
      </c>
      <c r="AEU120" s="225">
        <f t="shared" si="516"/>
        <v>8.3291513557902069E-2</v>
      </c>
      <c r="AEV120" s="225">
        <f t="shared" si="516"/>
        <v>7.8294940242931418E-2</v>
      </c>
      <c r="AEW120" s="225">
        <f t="shared" si="516"/>
        <v>7.438142609754142E-2</v>
      </c>
      <c r="AEX120" s="225">
        <f t="shared" si="516"/>
        <v>7.5591867511996855E-2</v>
      </c>
      <c r="AEY120" s="225">
        <f t="shared" si="516"/>
        <v>7.7685137683575878E-2</v>
      </c>
      <c r="AEZ120" s="225">
        <f t="shared" si="516"/>
        <v>7.9491167475636254E-2</v>
      </c>
      <c r="AFA120" s="225">
        <f t="shared" si="516"/>
        <v>7.7534239976218694E-2</v>
      </c>
      <c r="AFB120" s="225">
        <f t="shared" si="516"/>
        <v>7.5270890166591983E-2</v>
      </c>
      <c r="AFC120" s="225">
        <f t="shared" si="516"/>
        <v>7.5627504152953051E-2</v>
      </c>
      <c r="AFD120" s="225">
        <f t="shared" si="516"/>
        <v>8.2299431688945088E-2</v>
      </c>
      <c r="AFE120" s="225">
        <f t="shared" si="516"/>
        <v>8.0311836142510182E-2</v>
      </c>
      <c r="AFF120" s="225">
        <f t="shared" si="516"/>
        <v>7.729563872803695E-2</v>
      </c>
      <c r="AFG120" s="225">
        <f t="shared" si="516"/>
        <v>8.4224440451020829E-2</v>
      </c>
      <c r="AFH120" s="225">
        <f t="shared" si="516"/>
        <v>9.4850412930682429E-2</v>
      </c>
      <c r="AFI120" s="225">
        <f t="shared" si="516"/>
        <v>0.10132941823712623</v>
      </c>
      <c r="AFJ120" s="225">
        <f t="shared" ref="AFJ120:AHU120" si="517">AFJ97/AFJ92</f>
        <v>0.11069924437784184</v>
      </c>
      <c r="AFK120" s="225">
        <f t="shared" si="517"/>
        <v>0.13808313346109818</v>
      </c>
      <c r="AFL120" s="225">
        <f t="shared" si="517"/>
        <v>0.11830102710277643</v>
      </c>
      <c r="AFM120" s="225">
        <f t="shared" si="517"/>
        <v>0.10984953806721558</v>
      </c>
      <c r="AFN120" s="225">
        <f t="shared" si="517"/>
        <v>8.6541814530920413E-2</v>
      </c>
      <c r="AFO120" s="225">
        <f t="shared" si="517"/>
        <v>7.6957834667032446E-2</v>
      </c>
      <c r="AFP120" s="225">
        <f t="shared" si="517"/>
        <v>6.9073452922962603E-2</v>
      </c>
      <c r="AFQ120" s="225">
        <f t="shared" si="517"/>
        <v>6.7553360614106439E-2</v>
      </c>
      <c r="AFR120" s="225">
        <f t="shared" si="517"/>
        <v>6.4695675988904827E-2</v>
      </c>
      <c r="AFS120" s="225">
        <f t="shared" si="517"/>
        <v>6.0595423902749683E-2</v>
      </c>
      <c r="AFT120" s="225">
        <f t="shared" si="517"/>
        <v>6.1088043893031366E-2</v>
      </c>
      <c r="AFU120" s="225">
        <f t="shared" si="517"/>
        <v>6.0050782990379699E-2</v>
      </c>
      <c r="AFV120" s="225">
        <f t="shared" si="517"/>
        <v>6.6890673500988124E-2</v>
      </c>
      <c r="AFW120" s="225">
        <f t="shared" si="517"/>
        <v>5.7762993688695655E-2</v>
      </c>
      <c r="AFX120" s="225">
        <f t="shared" si="517"/>
        <v>5.1954164467936562E-2</v>
      </c>
      <c r="AFY120" s="225">
        <f t="shared" si="517"/>
        <v>6.7541500191426074E-2</v>
      </c>
      <c r="AFZ120" s="225">
        <f t="shared" si="517"/>
        <v>6.4588050160671803E-2</v>
      </c>
      <c r="AGA120" s="225">
        <f t="shared" si="517"/>
        <v>5.3264236973425798E-2</v>
      </c>
      <c r="AGB120" s="225">
        <f t="shared" si="517"/>
        <v>5.8313543876082827E-2</v>
      </c>
      <c r="AGC120" s="225">
        <f t="shared" si="517"/>
        <v>6.6216900313113683E-2</v>
      </c>
      <c r="AGD120" s="225">
        <f t="shared" si="517"/>
        <v>6.9633127357601812E-2</v>
      </c>
      <c r="AGE120" s="225">
        <f t="shared" si="517"/>
        <v>5.9677557916439965E-2</v>
      </c>
      <c r="AGF120" s="225">
        <f t="shared" si="517"/>
        <v>5.6414295956608948E-2</v>
      </c>
      <c r="AGG120" s="225">
        <f t="shared" si="517"/>
        <v>5.631326036545662E-2</v>
      </c>
      <c r="AGH120" s="225">
        <f t="shared" si="517"/>
        <v>6.0852495126543359E-2</v>
      </c>
      <c r="AGI120" s="225">
        <f t="shared" si="517"/>
        <v>6.2446842858632681E-2</v>
      </c>
      <c r="AGJ120" s="225">
        <f t="shared" si="517"/>
        <v>5.6563936652696128E-2</v>
      </c>
      <c r="AGK120" s="225">
        <f t="shared" si="517"/>
        <v>5.9305253894547633E-2</v>
      </c>
      <c r="AGL120" s="225">
        <f t="shared" si="517"/>
        <v>4.8697050761202926E-2</v>
      </c>
      <c r="AGM120" s="225">
        <f t="shared" si="517"/>
        <v>4.8933649425962282E-2</v>
      </c>
      <c r="AGN120" s="225">
        <f t="shared" si="517"/>
        <v>4.4217451965307894E-2</v>
      </c>
      <c r="AGO120" s="225">
        <f t="shared" si="517"/>
        <v>4.8174406328210628E-2</v>
      </c>
      <c r="AGP120" s="225">
        <f t="shared" si="517"/>
        <v>4.8443566133760003E-2</v>
      </c>
      <c r="AGQ120" s="225">
        <f t="shared" si="517"/>
        <v>4.9439985368890917E-2</v>
      </c>
      <c r="AGR120" s="225">
        <f t="shared" si="517"/>
        <v>6.1853954061116684E-2</v>
      </c>
      <c r="AGS120" s="225">
        <f t="shared" si="517"/>
        <v>7.1124296602664019E-2</v>
      </c>
      <c r="AGT120" s="225">
        <f t="shared" si="517"/>
        <v>7.7604600593692577E-2</v>
      </c>
      <c r="AGU120" s="225">
        <f t="shared" si="517"/>
        <v>8.3294003109207482E-2</v>
      </c>
      <c r="AGV120" s="225">
        <f t="shared" si="517"/>
        <v>8.4054802806500351E-2</v>
      </c>
      <c r="AGW120" s="225">
        <f t="shared" si="517"/>
        <v>8.4660165589229036E-2</v>
      </c>
      <c r="AGX120" s="225">
        <f t="shared" si="517"/>
        <v>0.10147367439856568</v>
      </c>
      <c r="AGY120" s="225">
        <f t="shared" si="517"/>
        <v>0.14403600737421995</v>
      </c>
      <c r="AGZ120" s="225">
        <f t="shared" si="517"/>
        <v>0.18312776028443681</v>
      </c>
      <c r="AHA120" s="225">
        <f t="shared" si="517"/>
        <v>0.22913832639555623</v>
      </c>
      <c r="AHB120" s="225">
        <f t="shared" si="517"/>
        <v>0.25181934347468088</v>
      </c>
      <c r="AHC120" s="225">
        <f t="shared" si="517"/>
        <v>0.25147826529965983</v>
      </c>
      <c r="AHD120" s="225">
        <f t="shared" si="517"/>
        <v>0.23782244213120282</v>
      </c>
      <c r="AHE120" s="225">
        <f t="shared" si="517"/>
        <v>0.2244866761240322</v>
      </c>
      <c r="AHF120" s="225">
        <f t="shared" si="517"/>
        <v>0.21010699126974006</v>
      </c>
      <c r="AHG120" s="225">
        <f t="shared" si="517"/>
        <v>0.20730344418738383</v>
      </c>
      <c r="AHH120" s="225">
        <f t="shared" si="517"/>
        <v>0.20239204107534531</v>
      </c>
      <c r="AHI120" s="225">
        <f t="shared" si="517"/>
        <v>0.19898305181589729</v>
      </c>
      <c r="AHJ120" s="225">
        <f t="shared" si="517"/>
        <v>0.17199576250881385</v>
      </c>
      <c r="AHK120" s="225">
        <f t="shared" si="517"/>
        <v>0.20397531443892367</v>
      </c>
      <c r="AHL120" s="225">
        <f t="shared" si="517"/>
        <v>0.22567634843680565</v>
      </c>
      <c r="AHM120" s="225">
        <f t="shared" si="517"/>
        <v>0.19125414536002203</v>
      </c>
      <c r="AHN120" s="225">
        <f t="shared" si="517"/>
        <v>0.18307765113889851</v>
      </c>
      <c r="AHO120" s="225">
        <f t="shared" si="517"/>
        <v>0.17916513066783568</v>
      </c>
      <c r="AHP120" s="225">
        <f t="shared" si="517"/>
        <v>0.18102619529972788</v>
      </c>
      <c r="AHQ120" s="225">
        <f t="shared" si="517"/>
        <v>0.18275737246834717</v>
      </c>
      <c r="AHR120" s="225">
        <f t="shared" si="517"/>
        <v>0.18087214003905988</v>
      </c>
      <c r="AHS120" s="225">
        <f t="shared" si="517"/>
        <v>0.1794865718342106</v>
      </c>
      <c r="AHT120" s="225">
        <f t="shared" si="517"/>
        <v>0.1774387489407257</v>
      </c>
      <c r="AHU120" s="225">
        <f t="shared" si="517"/>
        <v>0.17369697188258165</v>
      </c>
      <c r="AHV120" s="225">
        <f t="shared" ref="AHV120:AKG120" si="518">AHV97/AHV92</f>
        <v>0.16401197915316204</v>
      </c>
      <c r="AHW120" s="225">
        <f t="shared" si="518"/>
        <v>0.14062609218284661</v>
      </c>
      <c r="AHX120" s="225">
        <f t="shared" si="518"/>
        <v>0.13988744294741934</v>
      </c>
      <c r="AHY120" s="225">
        <f t="shared" si="518"/>
        <v>0.13104784403812358</v>
      </c>
      <c r="AHZ120" s="225">
        <f t="shared" si="518"/>
        <v>0.12885058261756904</v>
      </c>
      <c r="AIA120" s="225">
        <f t="shared" si="518"/>
        <v>0.1235010493063252</v>
      </c>
      <c r="AIB120" s="225">
        <f t="shared" si="518"/>
        <v>0.11121376600284043</v>
      </c>
      <c r="AIC120" s="225">
        <f t="shared" si="518"/>
        <v>0.1041252261131182</v>
      </c>
      <c r="AID120" s="225">
        <f t="shared" si="518"/>
        <v>9.8203081838310557E-2</v>
      </c>
      <c r="AIE120" s="225">
        <f t="shared" si="518"/>
        <v>9.1546466653845332E-2</v>
      </c>
      <c r="AIF120" s="225">
        <f t="shared" si="518"/>
        <v>8.8991471297167585E-2</v>
      </c>
      <c r="AIG120" s="225">
        <f t="shared" si="518"/>
        <v>9.0438334184231639E-2</v>
      </c>
      <c r="AIH120" s="225">
        <f t="shared" si="518"/>
        <v>9.3818489329049487E-2</v>
      </c>
      <c r="AII120" s="225">
        <f t="shared" si="518"/>
        <v>9.6928486151811377E-2</v>
      </c>
      <c r="AIJ120" s="225">
        <f t="shared" si="518"/>
        <v>9.9714113832737955E-2</v>
      </c>
      <c r="AIK120" s="225">
        <f t="shared" si="518"/>
        <v>9.6977301802581281E-2</v>
      </c>
      <c r="AIL120" s="225">
        <f t="shared" si="518"/>
        <v>9.4524127226451385E-2</v>
      </c>
      <c r="AIM120" s="225">
        <f t="shared" si="518"/>
        <v>0.10069517439374397</v>
      </c>
      <c r="AIN120" s="225">
        <f t="shared" si="518"/>
        <v>0.10005413616415375</v>
      </c>
      <c r="AIO120" s="225">
        <f t="shared" si="518"/>
        <v>0.10174956915836744</v>
      </c>
      <c r="AIP120" s="225">
        <f t="shared" si="518"/>
        <v>9.7958283653267753E-2</v>
      </c>
      <c r="AIQ120" s="225">
        <f t="shared" si="518"/>
        <v>9.1862003389251226E-2</v>
      </c>
      <c r="AIR120" s="225">
        <f t="shared" si="518"/>
        <v>8.5725357659265033E-2</v>
      </c>
      <c r="AIS120" s="225">
        <f t="shared" si="518"/>
        <v>8.2500516112889319E-2</v>
      </c>
      <c r="AIT120" s="225">
        <f t="shared" si="518"/>
        <v>8.0059059834375376E-2</v>
      </c>
      <c r="AIU120" s="225">
        <f t="shared" si="518"/>
        <v>8.0284133060889537E-2</v>
      </c>
      <c r="AIV120" s="225">
        <f t="shared" si="518"/>
        <v>7.7893604500543015E-2</v>
      </c>
      <c r="AIW120" s="225">
        <f t="shared" si="518"/>
        <v>7.325001403936604E-2</v>
      </c>
      <c r="AIX120" s="225">
        <f t="shared" si="518"/>
        <v>6.6788436751728839E-2</v>
      </c>
      <c r="AIY120" s="225">
        <f t="shared" si="518"/>
        <v>6.3672076973321598E-2</v>
      </c>
      <c r="AIZ120" s="225">
        <f t="shared" si="518"/>
        <v>6.2113193165216289E-2</v>
      </c>
      <c r="AJA120" s="225">
        <f t="shared" si="518"/>
        <v>6.1028137582102536E-2</v>
      </c>
      <c r="AJB120" s="225">
        <f t="shared" si="518"/>
        <v>5.8283918553428071E-2</v>
      </c>
      <c r="AJC120" s="225">
        <f t="shared" si="518"/>
        <v>5.993436154013853E-2</v>
      </c>
      <c r="AJD120" s="225">
        <f t="shared" si="518"/>
        <v>6.0384734960621314E-2</v>
      </c>
      <c r="AJE120" s="225">
        <f t="shared" si="518"/>
        <v>5.8487102420206827E-2</v>
      </c>
      <c r="AJF120" s="225">
        <f t="shared" si="518"/>
        <v>5.6517399110630341E-2</v>
      </c>
      <c r="AJG120" s="225">
        <f t="shared" si="518"/>
        <v>5.7390104305389975E-2</v>
      </c>
      <c r="AJH120" s="225">
        <f t="shared" si="518"/>
        <v>5.7445803276946664E-2</v>
      </c>
      <c r="AJI120" s="225">
        <f t="shared" si="518"/>
        <v>5.5717668755370202E-2</v>
      </c>
      <c r="AJJ120" s="225">
        <f t="shared" si="518"/>
        <v>5.2574497002641427E-2</v>
      </c>
      <c r="AJK120" s="225">
        <f t="shared" si="518"/>
        <v>4.995795635459787E-2</v>
      </c>
      <c r="AJL120" s="225">
        <f t="shared" si="518"/>
        <v>4.9251858682779891E-2</v>
      </c>
      <c r="AJM120" s="225">
        <f t="shared" si="518"/>
        <v>4.5690169251657385E-2</v>
      </c>
      <c r="AJN120" s="225">
        <f t="shared" si="518"/>
        <v>4.5886870305504056E-2</v>
      </c>
      <c r="AJO120" s="225">
        <f t="shared" si="518"/>
        <v>4.6018812026681642E-2</v>
      </c>
      <c r="AJP120" s="225">
        <f t="shared" si="518"/>
        <v>4.9000895831282629E-2</v>
      </c>
      <c r="AJQ120" s="225">
        <f t="shared" si="518"/>
        <v>4.959977543317641E-2</v>
      </c>
      <c r="AJR120" s="225">
        <f t="shared" si="518"/>
        <v>4.7209400718336701E-2</v>
      </c>
      <c r="AJS120" s="225">
        <f t="shared" si="518"/>
        <v>5.1947084099187177E-2</v>
      </c>
      <c r="AJT120" s="225">
        <f t="shared" si="518"/>
        <v>8.1158046995544048E-2</v>
      </c>
      <c r="AJU120" s="225">
        <f t="shared" si="518"/>
        <v>0.16621699926282954</v>
      </c>
      <c r="AJV120" s="225">
        <f t="shared" si="518"/>
        <v>0.25994560124872118</v>
      </c>
      <c r="AJW120" s="225">
        <f t="shared" si="518"/>
        <v>0.22525264683207824</v>
      </c>
      <c r="AJX120" s="225">
        <f t="shared" si="518"/>
        <v>0.14687846407070529</v>
      </c>
      <c r="AJY120" s="225">
        <f t="shared" si="518"/>
        <v>0.12672106313867396</v>
      </c>
      <c r="AJZ120" s="225">
        <f t="shared" si="518"/>
        <v>0.10899518558688659</v>
      </c>
      <c r="AKA120" s="225">
        <f t="shared" si="518"/>
        <v>0.10216568502377694</v>
      </c>
      <c r="AKB120" s="225">
        <f t="shared" si="518"/>
        <v>9.381889940539917E-2</v>
      </c>
      <c r="AKC120" s="225">
        <f t="shared" si="518"/>
        <v>8.5528242593521306E-2</v>
      </c>
      <c r="AKD120" s="225">
        <f t="shared" si="518"/>
        <v>8.2489186304152404E-2</v>
      </c>
      <c r="AKE120" s="225">
        <f t="shared" si="518"/>
        <v>6.9441312627608706E-2</v>
      </c>
      <c r="AKF120" s="225">
        <f t="shared" si="518"/>
        <v>6.2656567278504785E-2</v>
      </c>
      <c r="AKG120" s="225">
        <f t="shared" si="518"/>
        <v>5.4797894858439763E-2</v>
      </c>
      <c r="AKH120" s="225">
        <f t="shared" ref="AKH120:AMS120" si="519">AKH97/AKH92</f>
        <v>4.977029818785552E-2</v>
      </c>
      <c r="AKI120" s="225">
        <f t="shared" si="519"/>
        <v>4.4418266510215819E-2</v>
      </c>
      <c r="AKJ120" s="225">
        <f t="shared" si="519"/>
        <v>4.0175036174152808E-2</v>
      </c>
      <c r="AKK120" s="225">
        <f t="shared" si="519"/>
        <v>3.5380431234777555E-2</v>
      </c>
      <c r="AKL120" s="225">
        <f t="shared" si="519"/>
        <v>3.0716663543596898E-2</v>
      </c>
      <c r="AKM120" s="225">
        <f t="shared" si="519"/>
        <v>3.1535622122326572E-2</v>
      </c>
      <c r="AKN120" s="225">
        <f t="shared" si="519"/>
        <v>2.7604636834977297E-2</v>
      </c>
      <c r="AKO120" s="225">
        <f t="shared" si="519"/>
        <v>2.6346841515166145E-2</v>
      </c>
      <c r="AKP120" s="225">
        <f t="shared" si="519"/>
        <v>2.6227904303331214E-2</v>
      </c>
      <c r="AKQ120" s="225">
        <f t="shared" si="519"/>
        <v>2.6298088693712821E-2</v>
      </c>
      <c r="AKR120" s="225">
        <f t="shared" si="519"/>
        <v>2.5192021071635352E-2</v>
      </c>
      <c r="AKS120" s="225">
        <f t="shared" si="519"/>
        <v>2.6262981917392972E-2</v>
      </c>
      <c r="AKT120" s="225">
        <f t="shared" si="519"/>
        <v>2.3964707006559387E-2</v>
      </c>
      <c r="AKU120" s="225">
        <f t="shared" si="519"/>
        <v>2.4277383203756414E-2</v>
      </c>
      <c r="AKV120" s="225">
        <f t="shared" si="519"/>
        <v>2.2853275068401565E-2</v>
      </c>
      <c r="AKW120" s="225">
        <f t="shared" si="519"/>
        <v>2.086275149981635E-2</v>
      </c>
      <c r="AKX120" s="225">
        <f t="shared" si="519"/>
        <v>2.023451091605024E-2</v>
      </c>
      <c r="AKY120" s="225">
        <f t="shared" si="519"/>
        <v>2.0665452563574247E-2</v>
      </c>
      <c r="AKZ120" s="225">
        <f t="shared" si="519"/>
        <v>1.90781984989103E-2</v>
      </c>
      <c r="ALA120" s="225">
        <f t="shared" si="519"/>
        <v>1.8542124999540902E-2</v>
      </c>
      <c r="ALB120" s="225">
        <f t="shared" si="519"/>
        <v>1.7200822481941897E-2</v>
      </c>
      <c r="ALC120" s="225">
        <f t="shared" si="519"/>
        <v>1.7617159726820278E-2</v>
      </c>
      <c r="ALD120" s="225">
        <f t="shared" si="519"/>
        <v>1.7787706779509478E-2</v>
      </c>
      <c r="ALE120" s="225">
        <f t="shared" si="519"/>
        <v>1.7448947407548716E-2</v>
      </c>
      <c r="ALF120" s="225">
        <f t="shared" si="519"/>
        <v>1.8023838949439527E-2</v>
      </c>
      <c r="ALG120" s="225">
        <f t="shared" si="519"/>
        <v>1.9193208775379781E-2</v>
      </c>
      <c r="ALH120" s="225">
        <f t="shared" si="519"/>
        <v>2.0815544852607233E-2</v>
      </c>
      <c r="ALI120" s="225">
        <f t="shared" si="519"/>
        <v>2.560448045469399E-2</v>
      </c>
      <c r="ALJ120" s="225">
        <f t="shared" si="519"/>
        <v>3.3344849450015313E-2</v>
      </c>
      <c r="ALK120" s="225">
        <f t="shared" si="519"/>
        <v>3.2643313921270893E-2</v>
      </c>
      <c r="ALL120" s="225">
        <f t="shared" si="519"/>
        <v>3.1692903083364053E-2</v>
      </c>
      <c r="ALM120" s="225">
        <f t="shared" si="519"/>
        <v>3.2026332583781167E-2</v>
      </c>
      <c r="ALN120" s="225">
        <f t="shared" si="519"/>
        <v>3.0860202371265723E-2</v>
      </c>
      <c r="ALO120" s="225">
        <f t="shared" si="519"/>
        <v>3.0129200631140166E-2</v>
      </c>
      <c r="ALP120" s="225">
        <f t="shared" si="519"/>
        <v>2.8642324569389317E-2</v>
      </c>
      <c r="ALQ120" s="225">
        <f t="shared" si="519"/>
        <v>2.7777571094807958E-2</v>
      </c>
      <c r="ALR120" s="225">
        <f t="shared" si="519"/>
        <v>2.4517265829260591E-2</v>
      </c>
      <c r="ALS120" s="225">
        <f t="shared" si="519"/>
        <v>2.1654706591768321E-2</v>
      </c>
      <c r="ALT120" s="225">
        <f t="shared" si="519"/>
        <v>1.9834071179236103E-2</v>
      </c>
      <c r="ALU120" s="225">
        <f t="shared" si="519"/>
        <v>1.7339576593357067E-2</v>
      </c>
      <c r="ALV120" s="225">
        <f t="shared" si="519"/>
        <v>1.3944086528994341E-2</v>
      </c>
      <c r="ALW120" s="225">
        <f t="shared" si="519"/>
        <v>1.1969897546978536E-2</v>
      </c>
      <c r="ALX120" s="225">
        <f t="shared" si="519"/>
        <v>1.1008063027148419E-2</v>
      </c>
      <c r="ALY120" s="225">
        <f t="shared" si="519"/>
        <v>1.0717487510565367E-2</v>
      </c>
      <c r="ALZ120" s="225">
        <f t="shared" si="519"/>
        <v>9.5624715039025025E-3</v>
      </c>
      <c r="AMA120" s="225">
        <f t="shared" si="519"/>
        <v>7.7709638855695609E-3</v>
      </c>
      <c r="AMB120" s="225">
        <f t="shared" si="519"/>
        <v>6.7698143945480243E-3</v>
      </c>
      <c r="AMC120" s="225">
        <f t="shared" si="519"/>
        <v>6.3602628478544379E-3</v>
      </c>
      <c r="AMD120" s="225">
        <f t="shared" si="519"/>
        <v>5.7888546004875256E-3</v>
      </c>
      <c r="AME120" s="225">
        <f t="shared" si="519"/>
        <v>5.4072735146039538E-3</v>
      </c>
      <c r="AMF120" s="225">
        <f t="shared" si="519"/>
        <v>4.9329887176565836E-3</v>
      </c>
      <c r="AMG120" s="225">
        <f t="shared" si="519"/>
        <v>4.9023220337006419E-3</v>
      </c>
      <c r="AMH120" s="225">
        <f t="shared" si="519"/>
        <v>4.8402594851183001E-3</v>
      </c>
      <c r="AMI120" s="225">
        <f t="shared" si="519"/>
        <v>4.2102895549185754E-3</v>
      </c>
      <c r="AMJ120" s="225">
        <f t="shared" si="519"/>
        <v>3.9950065136107049E-3</v>
      </c>
      <c r="AMK120" s="225">
        <f t="shared" si="519"/>
        <v>4.0243114241238992E-3</v>
      </c>
      <c r="AML120" s="225">
        <f t="shared" si="519"/>
        <v>3.9260968007610022E-3</v>
      </c>
      <c r="AMM120" s="225">
        <f t="shared" si="519"/>
        <v>4.2415443598402347E-3</v>
      </c>
      <c r="AMN120" s="225">
        <f t="shared" si="519"/>
        <v>3.4563795206884905E-3</v>
      </c>
      <c r="AMO120" s="225">
        <f t="shared" si="519"/>
        <v>3.4981405660875083E-3</v>
      </c>
      <c r="AMP120" s="225">
        <f t="shared" si="519"/>
        <v>3.2716543151013523E-3</v>
      </c>
      <c r="AMQ120" s="225">
        <f t="shared" si="519"/>
        <v>3.2502202497733308E-3</v>
      </c>
      <c r="AMR120" s="225">
        <f t="shared" si="519"/>
        <v>3.1687835119016228E-3</v>
      </c>
      <c r="AMS120" s="225">
        <f t="shared" si="519"/>
        <v>3.0996371395548132E-3</v>
      </c>
      <c r="AMT120" s="225">
        <f t="shared" ref="AMT120:APE120" si="520">AMT97/AMT92</f>
        <v>3.0736863548453202E-3</v>
      </c>
      <c r="AMU120" s="225">
        <f t="shared" si="520"/>
        <v>3.2873200834802447E-3</v>
      </c>
      <c r="AMV120" s="225">
        <f t="shared" si="520"/>
        <v>3.616686603502786E-3</v>
      </c>
      <c r="AMW120" s="225">
        <f t="shared" si="520"/>
        <v>3.6073808150917049E-3</v>
      </c>
      <c r="AMX120" s="225">
        <f t="shared" si="520"/>
        <v>3.4571594961456307E-3</v>
      </c>
      <c r="AMY120" s="225">
        <f t="shared" si="520"/>
        <v>3.4079775090714182E-3</v>
      </c>
      <c r="AMZ120" s="225">
        <f t="shared" si="520"/>
        <v>2.8507207839276231E-3</v>
      </c>
      <c r="ANA120" s="225">
        <f t="shared" si="520"/>
        <v>2.6297522133178482E-3</v>
      </c>
      <c r="ANB120" s="225">
        <f t="shared" si="520"/>
        <v>2.6839256686995131E-3</v>
      </c>
      <c r="ANC120" s="225">
        <f t="shared" si="520"/>
        <v>2.6481352517424379E-3</v>
      </c>
      <c r="AND120" s="225">
        <f t="shared" si="520"/>
        <v>2.8213269764357949E-3</v>
      </c>
      <c r="ANE120" s="225">
        <f t="shared" si="520"/>
        <v>2.8430992374179564E-3</v>
      </c>
      <c r="ANF120" s="225">
        <f t="shared" si="520"/>
        <v>2.6672796662141939E-3</v>
      </c>
      <c r="ANG120" s="225">
        <f t="shared" si="520"/>
        <v>2.9865703762368976E-3</v>
      </c>
      <c r="ANH120" s="225">
        <f t="shared" si="520"/>
        <v>3.2762978841115739E-3</v>
      </c>
      <c r="ANI120" s="225">
        <f t="shared" si="520"/>
        <v>3.1430233040770088E-3</v>
      </c>
      <c r="ANJ120" s="225">
        <f t="shared" si="520"/>
        <v>3.0300455855733479E-3</v>
      </c>
      <c r="ANK120" s="225">
        <f t="shared" si="520"/>
        <v>3.1544645277913944E-3</v>
      </c>
      <c r="ANL120" s="225">
        <f t="shared" si="520"/>
        <v>3.3957239940848754E-3</v>
      </c>
      <c r="ANM120" s="225">
        <f t="shared" si="520"/>
        <v>3.1754079410231352E-3</v>
      </c>
      <c r="ANN120" s="225">
        <f t="shared" si="520"/>
        <v>3.226607947726804E-3</v>
      </c>
      <c r="ANO120" s="225">
        <f t="shared" si="520"/>
        <v>4.3541176101475751E-3</v>
      </c>
      <c r="ANP120" s="225">
        <f t="shared" si="520"/>
        <v>3.4673770708414059E-3</v>
      </c>
      <c r="ANQ120" s="225">
        <f t="shared" si="520"/>
        <v>3.4829839178956196E-3</v>
      </c>
      <c r="ANR120" s="225">
        <f t="shared" si="520"/>
        <v>3.4111518469859656E-3</v>
      </c>
      <c r="ANS120" s="225">
        <f t="shared" si="520"/>
        <v>3.4845019531305993E-3</v>
      </c>
      <c r="ANT120" s="225">
        <f t="shared" si="520"/>
        <v>3.4100226577211809E-3</v>
      </c>
      <c r="ANU120" s="225">
        <f t="shared" si="520"/>
        <v>3.5095171358949244E-3</v>
      </c>
      <c r="ANV120" s="225">
        <f t="shared" si="520"/>
        <v>3.511487911100748E-3</v>
      </c>
      <c r="ANW120" s="225">
        <f t="shared" si="520"/>
        <v>3.5711097123200981E-3</v>
      </c>
      <c r="ANX120" s="225">
        <f t="shared" si="520"/>
        <v>3.7415408823756658E-3</v>
      </c>
      <c r="ANY120" s="225">
        <f t="shared" si="520"/>
        <v>3.8140896440390067E-3</v>
      </c>
      <c r="ANZ120" s="225">
        <f t="shared" si="520"/>
        <v>3.6853642744377225E-3</v>
      </c>
      <c r="AOA120" s="225">
        <f t="shared" si="520"/>
        <v>3.679495210569283E-3</v>
      </c>
      <c r="AOB120" s="225">
        <f t="shared" si="520"/>
        <v>4.2114997826094638E-3</v>
      </c>
      <c r="AOC120" s="225">
        <f t="shared" si="520"/>
        <v>4.1628147627981232E-3</v>
      </c>
      <c r="AOD120" s="225">
        <f t="shared" si="520"/>
        <v>4.1069748842689768E-3</v>
      </c>
      <c r="AOE120" s="225">
        <f t="shared" si="520"/>
        <v>4.0973477112641026E-3</v>
      </c>
      <c r="AOF120" s="225">
        <f t="shared" si="520"/>
        <v>4.1160914570199303E-3</v>
      </c>
      <c r="AOG120" s="225">
        <f t="shared" si="520"/>
        <v>4.1987404544969863E-3</v>
      </c>
      <c r="AOH120" s="225">
        <f t="shared" si="520"/>
        <v>4.3675987409232406E-3</v>
      </c>
      <c r="AOI120" s="225">
        <f t="shared" si="520"/>
        <v>4.30867450212917E-3</v>
      </c>
      <c r="AOJ120" s="225">
        <f t="shared" si="520"/>
        <v>4.2318349215764986E-3</v>
      </c>
      <c r="AOK120" s="225">
        <f t="shared" si="520"/>
        <v>4.0965267357994514E-3</v>
      </c>
      <c r="AOL120" s="225">
        <f t="shared" si="520"/>
        <v>4.1691634493271007E-3</v>
      </c>
      <c r="AOM120" s="225">
        <f t="shared" si="520"/>
        <v>4.2768985354321547E-3</v>
      </c>
      <c r="AON120" s="225">
        <f t="shared" si="520"/>
        <v>4.1574017888042405E-3</v>
      </c>
      <c r="AOO120" s="225">
        <f t="shared" si="520"/>
        <v>4.112956581581945E-3</v>
      </c>
      <c r="AOP120" s="225">
        <f t="shared" si="520"/>
        <v>4.0951662955772032E-3</v>
      </c>
      <c r="AOQ120" s="225">
        <f t="shared" si="520"/>
        <v>4.1453109878002636E-3</v>
      </c>
      <c r="AOR120" s="225">
        <f t="shared" si="520"/>
        <v>4.1846228760149522E-3</v>
      </c>
      <c r="AOS120" s="225">
        <f t="shared" si="520"/>
        <v>4.106147290490028E-3</v>
      </c>
      <c r="AOT120" s="225">
        <f t="shared" si="520"/>
        <v>4.2116396866134134E-3</v>
      </c>
      <c r="AOU120" s="225">
        <f t="shared" si="520"/>
        <v>4.4588604811178151E-3</v>
      </c>
      <c r="AOV120" s="225">
        <f t="shared" si="520"/>
        <v>4.577470182565724E-3</v>
      </c>
      <c r="AOW120" s="225">
        <f t="shared" si="520"/>
        <v>4.5995559461556607E-3</v>
      </c>
      <c r="AOX120" s="225">
        <f t="shared" si="520"/>
        <v>4.4558417084987357E-3</v>
      </c>
      <c r="AOY120" s="225">
        <f t="shared" si="520"/>
        <v>4.4852492347669647E-3</v>
      </c>
      <c r="AOZ120" s="225">
        <f t="shared" si="520"/>
        <v>4.5269675120447666E-3</v>
      </c>
      <c r="APA120" s="225">
        <f t="shared" si="520"/>
        <v>4.6890798042588068E-3</v>
      </c>
      <c r="APB120" s="225">
        <f t="shared" si="520"/>
        <v>4.4381818746561628E-3</v>
      </c>
      <c r="APC120" s="225">
        <f t="shared" si="520"/>
        <v>4.2516266635992317E-3</v>
      </c>
      <c r="APD120" s="225">
        <f t="shared" si="520"/>
        <v>4.192440564306758E-3</v>
      </c>
      <c r="APE120" s="225">
        <f t="shared" si="520"/>
        <v>4.2571178057129108E-3</v>
      </c>
      <c r="APF120" s="225">
        <f t="shared" ref="APF120:ARQ120" si="521">APF97/APF92</f>
        <v>4.3532239189553309E-3</v>
      </c>
      <c r="APG120" s="225">
        <f t="shared" si="521"/>
        <v>4.0198256618063696E-3</v>
      </c>
      <c r="APH120" s="225">
        <f t="shared" si="521"/>
        <v>4.0768356531036155E-3</v>
      </c>
      <c r="API120" s="225">
        <f t="shared" si="521"/>
        <v>3.9358978591935738E-3</v>
      </c>
      <c r="APJ120" s="225">
        <f t="shared" si="521"/>
        <v>3.9913554065897344E-3</v>
      </c>
      <c r="APK120" s="225">
        <f t="shared" si="521"/>
        <v>4.0091863570521418E-3</v>
      </c>
      <c r="APL120" s="225">
        <f t="shared" si="521"/>
        <v>4.0444772286424612E-3</v>
      </c>
      <c r="APM120" s="225">
        <f t="shared" si="521"/>
        <v>3.7930127519091583E-3</v>
      </c>
      <c r="APN120" s="225">
        <f t="shared" si="521"/>
        <v>3.8357435916100188E-3</v>
      </c>
      <c r="APO120" s="225">
        <f t="shared" si="521"/>
        <v>3.7875690849445386E-3</v>
      </c>
      <c r="APP120" s="225">
        <f t="shared" si="521"/>
        <v>3.9016341489927246E-3</v>
      </c>
      <c r="APQ120" s="225">
        <f t="shared" si="521"/>
        <v>3.9653322808029592E-3</v>
      </c>
      <c r="APR120" s="225">
        <f t="shared" si="521"/>
        <v>4.1767679271468511E-3</v>
      </c>
      <c r="APS120" s="225">
        <f t="shared" si="521"/>
        <v>3.9869808627069209E-3</v>
      </c>
      <c r="APT120" s="225">
        <f t="shared" si="521"/>
        <v>3.8620500923872447E-3</v>
      </c>
      <c r="APU120" s="225">
        <f t="shared" si="521"/>
        <v>3.8870610635446399E-3</v>
      </c>
      <c r="APV120" s="225">
        <f t="shared" si="521"/>
        <v>3.7598843106989598E-3</v>
      </c>
      <c r="APW120" s="225">
        <f t="shared" si="521"/>
        <v>3.5794407630934839E-3</v>
      </c>
      <c r="APX120" s="225">
        <f t="shared" si="521"/>
        <v>3.6155316762576588E-3</v>
      </c>
      <c r="APY120" s="225">
        <f t="shared" si="521"/>
        <v>3.7029082375521585E-3</v>
      </c>
      <c r="APZ120" s="225">
        <f t="shared" si="521"/>
        <v>3.7880273935351214E-3</v>
      </c>
      <c r="AQA120" s="225">
        <f t="shared" si="521"/>
        <v>3.6469353282331963E-3</v>
      </c>
      <c r="AQB120" s="225">
        <f t="shared" si="521"/>
        <v>3.647217173119843E-3</v>
      </c>
      <c r="AQC120" s="225">
        <f t="shared" si="521"/>
        <v>3.5823386075433438E-3</v>
      </c>
      <c r="AQD120" s="225">
        <f t="shared" si="521"/>
        <v>3.6148245995241187E-3</v>
      </c>
      <c r="AQE120" s="225">
        <f t="shared" si="521"/>
        <v>3.5410710810522702E-3</v>
      </c>
      <c r="AQF120" s="225">
        <f t="shared" si="521"/>
        <v>3.5061919807543229E-3</v>
      </c>
      <c r="AQG120" s="225">
        <f t="shared" si="521"/>
        <v>3.5386292801913885E-3</v>
      </c>
      <c r="AQH120" s="225">
        <f t="shared" si="521"/>
        <v>3.5209006618464357E-3</v>
      </c>
      <c r="AQI120" s="225">
        <f t="shared" si="521"/>
        <v>3.4478643799440182E-3</v>
      </c>
      <c r="AQJ120" s="225">
        <f t="shared" si="521"/>
        <v>3.3920241010339676E-3</v>
      </c>
      <c r="AQK120" s="225">
        <f t="shared" si="521"/>
        <v>3.4486079786426741E-3</v>
      </c>
      <c r="AQL120" s="225">
        <f t="shared" si="521"/>
        <v>3.4487791372879253E-3</v>
      </c>
      <c r="AQM120" s="225">
        <f t="shared" si="521"/>
        <v>3.1851420163805095E-3</v>
      </c>
      <c r="AQN120" s="225">
        <f t="shared" si="521"/>
        <v>3.1027431618544789E-3</v>
      </c>
      <c r="AQO120" s="225">
        <f t="shared" si="521"/>
        <v>3.0157926611910969E-3</v>
      </c>
      <c r="AQP120" s="225">
        <f t="shared" si="521"/>
        <v>3.0894444381602089E-3</v>
      </c>
      <c r="AQQ120" s="225">
        <f t="shared" si="521"/>
        <v>3.1112436295894666E-3</v>
      </c>
      <c r="AQR120" s="225">
        <f t="shared" si="521"/>
        <v>3.0869997969485943E-3</v>
      </c>
      <c r="AQS120" s="225">
        <f t="shared" si="521"/>
        <v>3.3927717969729292E-3</v>
      </c>
      <c r="AQT120" s="225">
        <f t="shared" si="521"/>
        <v>3.2615084337883848E-3</v>
      </c>
      <c r="AQU120" s="225">
        <f t="shared" si="521"/>
        <v>3.3277686535437439E-3</v>
      </c>
      <c r="AQV120" s="225">
        <f t="shared" si="521"/>
        <v>3.4233323862615924E-3</v>
      </c>
      <c r="AQW120" s="225">
        <f t="shared" si="521"/>
        <v>3.3756836319761029E-3</v>
      </c>
      <c r="AQX120" s="225">
        <f t="shared" si="521"/>
        <v>3.2954647609054161E-3</v>
      </c>
      <c r="AQY120" s="225">
        <f t="shared" si="521"/>
        <v>3.2706709124477613E-3</v>
      </c>
      <c r="AQZ120" s="225">
        <f t="shared" si="521"/>
        <v>3.4305597846740793E-3</v>
      </c>
      <c r="ARA120" s="225">
        <f t="shared" si="521"/>
        <v>3.1582989175810133E-3</v>
      </c>
      <c r="ARB120" s="225">
        <f t="shared" si="521"/>
        <v>3.0758742547197515E-3</v>
      </c>
      <c r="ARC120" s="225">
        <f t="shared" si="521"/>
        <v>2.9475646372858419E-3</v>
      </c>
      <c r="ARD120" s="225">
        <f t="shared" si="521"/>
        <v>2.9416754595906884E-3</v>
      </c>
      <c r="ARE120" s="225">
        <f t="shared" si="521"/>
        <v>3.0408380954151551E-3</v>
      </c>
      <c r="ARF120" s="225">
        <f t="shared" si="521"/>
        <v>2.9858376872164234E-3</v>
      </c>
      <c r="ARG120" s="225">
        <f t="shared" si="521"/>
        <v>2.7935240442372999E-3</v>
      </c>
      <c r="ARH120" s="225">
        <f t="shared" si="521"/>
        <v>2.8737768901743758E-3</v>
      </c>
      <c r="ARI120" s="225">
        <f t="shared" si="521"/>
        <v>2.8550239471321851E-3</v>
      </c>
      <c r="ARJ120" s="225">
        <f t="shared" si="521"/>
        <v>2.8259663979683116E-3</v>
      </c>
      <c r="ARK120" s="225">
        <f t="shared" si="521"/>
        <v>2.8696435434491436E-3</v>
      </c>
      <c r="ARL120" s="225">
        <f t="shared" si="521"/>
        <v>2.9835569043932591E-3</v>
      </c>
      <c r="ARM120" s="225">
        <f t="shared" si="521"/>
        <v>2.6683692501476139E-3</v>
      </c>
      <c r="ARN120" s="225">
        <f t="shared" si="521"/>
        <v>2.4597752687032727E-3</v>
      </c>
      <c r="ARO120" s="225">
        <f t="shared" si="521"/>
        <v>2.3884557809520771E-3</v>
      </c>
      <c r="ARP120" s="225">
        <f t="shared" si="521"/>
        <v>2.3830855998453362E-3</v>
      </c>
      <c r="ARQ120" s="225">
        <f t="shared" si="521"/>
        <v>2.4372918726630072E-3</v>
      </c>
      <c r="ARR120" s="225">
        <f t="shared" ref="ARR120:AUC120" si="522">ARR97/ARR92</f>
        <v>2.3997449676744251E-3</v>
      </c>
      <c r="ARS120" s="225">
        <f t="shared" si="522"/>
        <v>2.3834053831418281E-3</v>
      </c>
      <c r="ART120" s="225">
        <f t="shared" si="522"/>
        <v>2.3544727480570545E-3</v>
      </c>
      <c r="ARU120" s="225">
        <f t="shared" si="522"/>
        <v>2.4658660434016648E-3</v>
      </c>
      <c r="ARV120" s="225">
        <f t="shared" si="522"/>
        <v>2.713657862359887E-3</v>
      </c>
      <c r="ARW120" s="225">
        <f t="shared" si="522"/>
        <v>2.5312508867205707E-3</v>
      </c>
      <c r="ARX120" s="225">
        <f t="shared" si="522"/>
        <v>2.4061030797415178E-3</v>
      </c>
      <c r="ARY120" s="225">
        <f t="shared" si="522"/>
        <v>2.733295382624009E-3</v>
      </c>
      <c r="ARZ120" s="225">
        <f t="shared" si="522"/>
        <v>3.0545815603342666E-3</v>
      </c>
      <c r="ASA120" s="225">
        <f t="shared" si="522"/>
        <v>2.7690946271926357E-3</v>
      </c>
      <c r="ASB120" s="225">
        <f t="shared" si="522"/>
        <v>2.957143568547383E-3</v>
      </c>
      <c r="ASC120" s="225">
        <f t="shared" si="522"/>
        <v>2.7471848596024142E-3</v>
      </c>
      <c r="ASD120" s="225">
        <f t="shared" si="522"/>
        <v>3.0471320342189663E-3</v>
      </c>
      <c r="ASE120" s="225">
        <f t="shared" si="522"/>
        <v>3.4934559641380996E-3</v>
      </c>
      <c r="ASF120" s="225">
        <f t="shared" si="522"/>
        <v>3.4404054469015974E-3</v>
      </c>
      <c r="ASG120" s="225">
        <f t="shared" si="522"/>
        <v>3.3759664881828E-3</v>
      </c>
      <c r="ASH120" s="225">
        <f t="shared" si="522"/>
        <v>3.5674370234588838E-3</v>
      </c>
      <c r="ASI120" s="225">
        <f t="shared" si="522"/>
        <v>3.6920120911830144E-3</v>
      </c>
      <c r="ASJ120" s="225">
        <f t="shared" si="522"/>
        <v>3.4020842379504992E-3</v>
      </c>
      <c r="ASK120" s="225">
        <f t="shared" si="522"/>
        <v>3.2646798809408536E-3</v>
      </c>
      <c r="ASL120" s="225">
        <f t="shared" si="522"/>
        <v>3.1731708198776691E-3</v>
      </c>
      <c r="ASM120" s="225">
        <f t="shared" si="522"/>
        <v>2.871368347617221E-3</v>
      </c>
      <c r="ASN120" s="225">
        <f t="shared" si="522"/>
        <v>3.0933921380719136E-3</v>
      </c>
      <c r="ASO120" s="225">
        <f t="shared" si="522"/>
        <v>3.2077676871455863E-3</v>
      </c>
      <c r="ASP120" s="225">
        <f t="shared" si="522"/>
        <v>2.9717683210473767E-3</v>
      </c>
      <c r="ASQ120" s="225">
        <f t="shared" si="522"/>
        <v>3.2166810160834049E-3</v>
      </c>
      <c r="ASR120" s="225">
        <f t="shared" si="522"/>
        <v>3.1804320187981757E-3</v>
      </c>
      <c r="ASS120" s="225">
        <f t="shared" si="522"/>
        <v>3.2874058813730745E-3</v>
      </c>
      <c r="AST120" s="225">
        <f t="shared" si="522"/>
        <v>3.3970562000004011E-3</v>
      </c>
      <c r="ASU120" s="225">
        <f t="shared" si="522"/>
        <v>3.4402371861857912E-3</v>
      </c>
      <c r="ASV120" s="225">
        <f t="shared" si="522"/>
        <v>3.8214349842908965E-3</v>
      </c>
      <c r="ASW120" s="225">
        <f t="shared" si="522"/>
        <v>3.8274705249440825E-3</v>
      </c>
      <c r="ASX120" s="225">
        <f t="shared" si="522"/>
        <v>3.6109221380468139E-3</v>
      </c>
      <c r="ASY120" s="225">
        <f t="shared" si="522"/>
        <v>3.7289193674014845E-3</v>
      </c>
      <c r="ASZ120" s="225">
        <f t="shared" si="522"/>
        <v>3.6956831096151164E-3</v>
      </c>
      <c r="ATA120" s="225">
        <f t="shared" si="522"/>
        <v>3.5706737691840718E-3</v>
      </c>
      <c r="ATB120" s="225">
        <f t="shared" si="522"/>
        <v>3.5933867217773185E-3</v>
      </c>
      <c r="ATC120" s="225">
        <f t="shared" si="522"/>
        <v>3.1782562147289486E-3</v>
      </c>
      <c r="ATD120" s="225">
        <f t="shared" si="522"/>
        <v>3.5818404622585094E-3</v>
      </c>
      <c r="ATE120" s="225">
        <f t="shared" si="522"/>
        <v>3.6586102709525712E-3</v>
      </c>
      <c r="ATF120" s="225">
        <f t="shared" si="522"/>
        <v>3.3778223490945731E-3</v>
      </c>
      <c r="ATG120" s="225">
        <f t="shared" si="522"/>
        <v>3.1608220819031368E-3</v>
      </c>
      <c r="ATH120" s="225">
        <f t="shared" si="522"/>
        <v>2.9221334521416778E-3</v>
      </c>
      <c r="ATI120" s="225">
        <f t="shared" si="522"/>
        <v>2.9843640349442747E-3</v>
      </c>
      <c r="ATJ120" s="225">
        <f t="shared" si="522"/>
        <v>3.0366970286628387E-3</v>
      </c>
      <c r="ATK120" s="225">
        <f t="shared" si="522"/>
        <v>2.8651403972183788E-3</v>
      </c>
      <c r="ATL120" s="225">
        <f t="shared" si="522"/>
        <v>2.9159743772989295E-3</v>
      </c>
      <c r="ATM120" s="225">
        <f t="shared" si="522"/>
        <v>2.6425694006101757E-3</v>
      </c>
      <c r="ATN120" s="225">
        <f t="shared" si="522"/>
        <v>2.2998641308159353E-3</v>
      </c>
      <c r="ATO120" s="225">
        <f t="shared" si="522"/>
        <v>2.3051423841765062E-3</v>
      </c>
      <c r="ATP120" s="225">
        <f t="shared" si="522"/>
        <v>2.2655676898837318E-3</v>
      </c>
      <c r="ATQ120" s="225">
        <f t="shared" si="522"/>
        <v>2.3440388759634221E-3</v>
      </c>
      <c r="ATR120" s="225">
        <f t="shared" si="522"/>
        <v>2.3102008153548783E-3</v>
      </c>
      <c r="ATS120" s="225">
        <f t="shared" si="522"/>
        <v>2.3055341055946859E-3</v>
      </c>
      <c r="ATT120" s="225">
        <f t="shared" si="522"/>
        <v>2.1536419420307021E-3</v>
      </c>
      <c r="ATU120" s="225">
        <f t="shared" si="522"/>
        <v>2.2029317457338154E-3</v>
      </c>
      <c r="ATV120" s="225">
        <f t="shared" si="522"/>
        <v>2.1407167470090614E-3</v>
      </c>
      <c r="ATW120" s="225">
        <f t="shared" si="522"/>
        <v>2.0462430082680096E-3</v>
      </c>
      <c r="ATX120" s="225">
        <f t="shared" si="522"/>
        <v>1.9785814554536679E-3</v>
      </c>
      <c r="ATY120" s="225">
        <f t="shared" si="522"/>
        <v>2.1200068356844099E-3</v>
      </c>
      <c r="ATZ120" s="225">
        <f t="shared" si="522"/>
        <v>2.3073782541517423E-3</v>
      </c>
      <c r="AUA120" s="225">
        <f t="shared" si="522"/>
        <v>2.2358827632137208E-3</v>
      </c>
      <c r="AUB120" s="225">
        <f t="shared" si="522"/>
        <v>2.3223072754970384E-3</v>
      </c>
      <c r="AUC120" s="225">
        <f t="shared" si="522"/>
        <v>1.8873885511869843E-3</v>
      </c>
      <c r="AUD120" s="225">
        <f t="shared" ref="AUD120:AWO120" si="523">AUD97/AUD92</f>
        <v>1.8143156723608614E-3</v>
      </c>
      <c r="AUE120" s="225">
        <f t="shared" si="523"/>
        <v>1.7813020062245138E-3</v>
      </c>
      <c r="AUF120" s="225">
        <f t="shared" si="523"/>
        <v>1.7571129660900126E-3</v>
      </c>
      <c r="AUG120" s="225">
        <f t="shared" si="523"/>
        <v>1.7593021499789068E-3</v>
      </c>
      <c r="AUH120" s="225">
        <f t="shared" si="523"/>
        <v>1.8174509014305962E-3</v>
      </c>
      <c r="AUI120" s="225">
        <f t="shared" si="523"/>
        <v>1.7993089636815568E-3</v>
      </c>
      <c r="AUJ120" s="225">
        <f t="shared" si="523"/>
        <v>1.8114250185307182E-3</v>
      </c>
      <c r="AUK120" s="225">
        <f t="shared" si="523"/>
        <v>1.8411824871168163E-3</v>
      </c>
      <c r="AUL120" s="225">
        <f t="shared" si="523"/>
        <v>1.8577572969393694E-3</v>
      </c>
      <c r="AUM120" s="225">
        <f t="shared" si="523"/>
        <v>1.879065744599245E-3</v>
      </c>
      <c r="AUN120" s="225">
        <f t="shared" si="523"/>
        <v>1.7377550352668631E-3</v>
      </c>
      <c r="AUO120" s="225">
        <f t="shared" si="523"/>
        <v>1.8115568295727206E-3</v>
      </c>
      <c r="AUP120" s="225">
        <f t="shared" si="523"/>
        <v>1.6959304497800704E-3</v>
      </c>
      <c r="AUQ120" s="225">
        <f t="shared" si="523"/>
        <v>1.6897356233868807E-3</v>
      </c>
      <c r="AUR120" s="225">
        <f t="shared" si="523"/>
        <v>1.5850592976757035E-3</v>
      </c>
      <c r="AUS120" s="225">
        <f t="shared" si="523"/>
        <v>1.6406752151513363E-3</v>
      </c>
      <c r="AUT120" s="225">
        <f t="shared" si="523"/>
        <v>1.604448680849068E-3</v>
      </c>
      <c r="AUU120" s="225">
        <f t="shared" si="523"/>
        <v>1.6233459750319141E-3</v>
      </c>
      <c r="AUV120" s="225">
        <f t="shared" si="523"/>
        <v>1.6534422838203099E-3</v>
      </c>
      <c r="AUW120" s="225">
        <f t="shared" si="523"/>
        <v>1.6452035564597501E-3</v>
      </c>
      <c r="AUX120" s="225">
        <f t="shared" si="523"/>
        <v>1.6125534463606111E-3</v>
      </c>
      <c r="AUY120" s="225">
        <f t="shared" si="523"/>
        <v>1.6934207744161856E-3</v>
      </c>
      <c r="AUZ120" s="225">
        <f t="shared" si="523"/>
        <v>1.7391410919264029E-3</v>
      </c>
      <c r="AVA120" s="225">
        <f t="shared" si="523"/>
        <v>1.590078661241102E-3</v>
      </c>
      <c r="AVB120" s="225">
        <f t="shared" si="523"/>
        <v>1.7224445733618208E-3</v>
      </c>
      <c r="AVC120" s="225">
        <f t="shared" si="523"/>
        <v>1.4703888521608297E-3</v>
      </c>
      <c r="AVD120" s="225">
        <f t="shared" si="523"/>
        <v>1.5480021315169537E-3</v>
      </c>
      <c r="AVE120" s="225">
        <f t="shared" si="523"/>
        <v>1.5856827796464701E-3</v>
      </c>
      <c r="AVF120" s="225">
        <f t="shared" si="523"/>
        <v>1.5736171056490297E-3</v>
      </c>
      <c r="AVG120" s="225">
        <f t="shared" si="523"/>
        <v>1.4716205537318027E-3</v>
      </c>
      <c r="AVH120" s="225">
        <f t="shared" si="523"/>
        <v>1.4687846295208162E-3</v>
      </c>
      <c r="AVI120" s="225">
        <f t="shared" si="523"/>
        <v>1.5333195056236319E-3</v>
      </c>
      <c r="AVJ120" s="225">
        <f t="shared" si="523"/>
        <v>1.4388662711495416E-3</v>
      </c>
      <c r="AVK120" s="225">
        <f t="shared" si="523"/>
        <v>1.485249110241409E-3</v>
      </c>
      <c r="AVL120" s="225">
        <f t="shared" si="523"/>
        <v>1.5655812847555032E-3</v>
      </c>
      <c r="AVM120" s="225">
        <f t="shared" si="523"/>
        <v>1.4967612399890353E-3</v>
      </c>
      <c r="AVN120" s="225">
        <f t="shared" si="523"/>
        <v>1.3007197494819256E-3</v>
      </c>
      <c r="AVO120" s="225">
        <f t="shared" si="523"/>
        <v>1.3366111596680194E-3</v>
      </c>
      <c r="AVP120" s="225">
        <f t="shared" si="523"/>
        <v>1.2928378679322857E-3</v>
      </c>
      <c r="AVQ120" s="225">
        <f t="shared" si="523"/>
        <v>1.3035609945283952E-3</v>
      </c>
      <c r="AVR120" s="225">
        <f t="shared" si="523"/>
        <v>1.2905594492320757E-3</v>
      </c>
      <c r="AVS120" s="225">
        <f t="shared" si="523"/>
        <v>1.4400165937032024E-3</v>
      </c>
      <c r="AVT120" s="225">
        <f t="shared" si="523"/>
        <v>1.2788148059934368E-3</v>
      </c>
      <c r="AVU120" s="225">
        <f t="shared" si="523"/>
        <v>1.2424573459079281E-3</v>
      </c>
      <c r="AVV120" s="225">
        <f t="shared" si="523"/>
        <v>1.1827305888274184E-3</v>
      </c>
      <c r="AVW120" s="225">
        <f t="shared" si="523"/>
        <v>1.1375726875489324E-3</v>
      </c>
      <c r="AVX120" s="225">
        <f t="shared" si="523"/>
        <v>1.1240040869709203E-3</v>
      </c>
      <c r="AVY120" s="225">
        <f t="shared" si="523"/>
        <v>1.1296790884306844E-3</v>
      </c>
      <c r="AVZ120" s="225">
        <f t="shared" si="523"/>
        <v>1.1102868373409922E-3</v>
      </c>
      <c r="AWA120" s="225">
        <f t="shared" si="523"/>
        <v>1.0490742461062672E-3</v>
      </c>
      <c r="AWB120" s="225">
        <f t="shared" si="523"/>
        <v>1.0641964031219509E-3</v>
      </c>
      <c r="AWC120" s="225">
        <f t="shared" si="523"/>
        <v>1.0145111836434798E-3</v>
      </c>
      <c r="AWD120" s="225">
        <f t="shared" si="523"/>
        <v>1.0116484815300634E-3</v>
      </c>
      <c r="AWE120" s="225">
        <f t="shared" si="523"/>
        <v>1.0040565360698514E-3</v>
      </c>
      <c r="AWF120" s="225">
        <f t="shared" si="523"/>
        <v>1.0375968865907316E-3</v>
      </c>
      <c r="AWG120" s="225">
        <f t="shared" si="523"/>
        <v>9.9975559828085862E-4</v>
      </c>
      <c r="AWH120" s="225">
        <f t="shared" si="523"/>
        <v>1.0280521303360965E-3</v>
      </c>
      <c r="AWI120" s="225">
        <f t="shared" si="523"/>
        <v>1.0109007198693405E-3</v>
      </c>
      <c r="AWJ120" s="225">
        <f t="shared" si="523"/>
        <v>9.6633017253664637E-4</v>
      </c>
      <c r="AWK120" s="225">
        <f t="shared" si="523"/>
        <v>9.3589726074501747E-4</v>
      </c>
      <c r="AWL120" s="225">
        <f t="shared" si="523"/>
        <v>1.0321880079854526E-3</v>
      </c>
      <c r="AWM120" s="225">
        <f t="shared" si="523"/>
        <v>1.0713791950830659E-3</v>
      </c>
      <c r="AWN120" s="225">
        <f t="shared" si="523"/>
        <v>1.0223028632944877E-3</v>
      </c>
      <c r="AWO120" s="225">
        <f t="shared" si="523"/>
        <v>1.0563579479113691E-3</v>
      </c>
      <c r="AWP120" s="225">
        <f t="shared" ref="AWP120:AZA120" si="524">AWP97/AWP92</f>
        <v>1.0195484453901125E-3</v>
      </c>
      <c r="AWQ120" s="225">
        <f t="shared" si="524"/>
        <v>1.0285686336688759E-3</v>
      </c>
      <c r="AWR120" s="225">
        <f t="shared" si="524"/>
        <v>9.7080778527021546E-4</v>
      </c>
      <c r="AWS120" s="225">
        <f t="shared" si="524"/>
        <v>9.8269734356161691E-4</v>
      </c>
      <c r="AWT120" s="225">
        <f t="shared" si="524"/>
        <v>9.4978435769042585E-4</v>
      </c>
      <c r="AWU120" s="225">
        <f t="shared" si="524"/>
        <v>9.6544842760576204E-4</v>
      </c>
      <c r="AWV120" s="225">
        <f t="shared" si="524"/>
        <v>1.0331751223691874E-3</v>
      </c>
      <c r="AWW120" s="225">
        <f t="shared" si="524"/>
        <v>1.0041976689417096E-3</v>
      </c>
      <c r="AWX120" s="225">
        <f t="shared" si="524"/>
        <v>1.0420486711222798E-3</v>
      </c>
      <c r="AWY120" s="225">
        <f t="shared" si="524"/>
        <v>9.5393746800558044E-4</v>
      </c>
      <c r="AWZ120" s="225">
        <f t="shared" si="524"/>
        <v>9.9703780648242282E-4</v>
      </c>
      <c r="AXA120" s="225">
        <f t="shared" si="524"/>
        <v>1.0271181628656908E-3</v>
      </c>
      <c r="AXB120" s="225">
        <f t="shared" si="524"/>
        <v>1.0096319369736391E-3</v>
      </c>
      <c r="AXC120" s="225">
        <f t="shared" si="524"/>
        <v>9.4741921676574307E-4</v>
      </c>
      <c r="AXD120" s="225">
        <f t="shared" si="524"/>
        <v>9.3618088977595213E-4</v>
      </c>
      <c r="AXE120" s="225">
        <f t="shared" si="524"/>
        <v>9.5479161811402879E-4</v>
      </c>
      <c r="AXF120" s="225">
        <f t="shared" si="524"/>
        <v>9.726280810592908E-4</v>
      </c>
      <c r="AXG120" s="225">
        <f t="shared" si="524"/>
        <v>9.4985526365931453E-4</v>
      </c>
      <c r="AXH120" s="225">
        <f t="shared" si="524"/>
        <v>1.0485121298688112E-3</v>
      </c>
      <c r="AXI120" s="225">
        <f t="shared" si="524"/>
        <v>1.0395291407817094E-3</v>
      </c>
      <c r="AXJ120" s="225">
        <f t="shared" si="524"/>
        <v>1.0451244832774176E-3</v>
      </c>
      <c r="AXK120" s="225">
        <f t="shared" si="524"/>
        <v>1.0218057444806388E-3</v>
      </c>
      <c r="AXL120" s="225">
        <f t="shared" si="524"/>
        <v>1.0360588433644773E-3</v>
      </c>
      <c r="AXM120" s="225">
        <f t="shared" si="524"/>
        <v>1.0150983968500804E-3</v>
      </c>
      <c r="AXN120" s="225">
        <f t="shared" si="524"/>
        <v>9.261084208021823E-4</v>
      </c>
      <c r="AXO120" s="225">
        <f t="shared" si="524"/>
        <v>9.303190749814028E-4</v>
      </c>
      <c r="AXP120" s="225">
        <f t="shared" si="524"/>
        <v>9.2724332524499577E-4</v>
      </c>
      <c r="AXQ120" s="225">
        <f t="shared" si="524"/>
        <v>9.3440709464966902E-4</v>
      </c>
      <c r="AXR120" s="225">
        <f t="shared" si="524"/>
        <v>9.0096192082022653E-4</v>
      </c>
      <c r="AXS120" s="225">
        <f t="shared" si="524"/>
        <v>8.9775417453871634E-4</v>
      </c>
      <c r="AXT120" s="225">
        <f t="shared" si="524"/>
        <v>8.7553057578929289E-4</v>
      </c>
      <c r="AXU120" s="225">
        <f t="shared" si="524"/>
        <v>8.5197213794061726E-4</v>
      </c>
      <c r="AXV120" s="225">
        <f t="shared" si="524"/>
        <v>8.9454681012213449E-4</v>
      </c>
      <c r="AXW120" s="225">
        <f t="shared" si="524"/>
        <v>6.8720633497315836E-4</v>
      </c>
      <c r="AXX120" s="225">
        <f t="shared" si="524"/>
        <v>6.829914454964984E-4</v>
      </c>
      <c r="AXY120" s="225">
        <f t="shared" si="524"/>
        <v>6.3291743453945811E-4</v>
      </c>
      <c r="AXZ120" s="225">
        <f t="shared" si="524"/>
        <v>6.3568538442356946E-4</v>
      </c>
      <c r="AYA120" s="225">
        <f t="shared" si="524"/>
        <v>6.5362042529091657E-4</v>
      </c>
      <c r="AYB120" s="225">
        <f t="shared" si="524"/>
        <v>6.0599490382995565E-4</v>
      </c>
      <c r="AYC120" s="225">
        <f t="shared" si="524"/>
        <v>6.1427276613835221E-4</v>
      </c>
      <c r="AYD120" s="225">
        <f t="shared" si="524"/>
        <v>6.1395054495978828E-4</v>
      </c>
      <c r="AYE120" s="225">
        <f t="shared" si="524"/>
        <v>5.9639751253386445E-4</v>
      </c>
      <c r="AYF120" s="225">
        <f t="shared" si="524"/>
        <v>6.023142996667819E-4</v>
      </c>
      <c r="AYG120" s="225">
        <f t="shared" si="524"/>
        <v>5.9154440162358774E-4</v>
      </c>
      <c r="AYH120" s="225">
        <f t="shared" si="524"/>
        <v>5.6378773662416157E-4</v>
      </c>
      <c r="AYI120" s="225">
        <f t="shared" si="524"/>
        <v>5.9470927673008754E-4</v>
      </c>
      <c r="AYJ120" s="225">
        <f t="shared" si="524"/>
        <v>5.7343765293079785E-4</v>
      </c>
      <c r="AYK120" s="225">
        <f t="shared" si="524"/>
        <v>5.4720759753647155E-4</v>
      </c>
      <c r="AYL120" s="225">
        <f t="shared" si="524"/>
        <v>5.2537860509002437E-4</v>
      </c>
      <c r="AYM120" s="225">
        <f t="shared" si="524"/>
        <v>5.2756186785072906E-4</v>
      </c>
      <c r="AYN120" s="225">
        <f t="shared" si="524"/>
        <v>5.2744621330708542E-4</v>
      </c>
      <c r="AYO120" s="225">
        <f t="shared" si="524"/>
        <v>5.1758266396368855E-4</v>
      </c>
      <c r="AYP120" s="225">
        <f t="shared" si="524"/>
        <v>5.1999047717218849E-4</v>
      </c>
      <c r="AYQ120" s="225">
        <f t="shared" si="524"/>
        <v>5.4406838981051425E-4</v>
      </c>
      <c r="AYR120" s="225">
        <f t="shared" si="524"/>
        <v>5.7593154726055926E-4</v>
      </c>
      <c r="AYS120" s="225">
        <f t="shared" si="524"/>
        <v>5.4204971994326751E-4</v>
      </c>
      <c r="AYT120" s="225">
        <f t="shared" si="524"/>
        <v>5.1953152831238868E-4</v>
      </c>
      <c r="AYU120" s="225">
        <f t="shared" si="524"/>
        <v>5.2592425450497188E-4</v>
      </c>
      <c r="AYV120" s="225">
        <f t="shared" si="524"/>
        <v>5.602377059537669E-4</v>
      </c>
      <c r="AYW120" s="225">
        <f t="shared" si="524"/>
        <v>6.3867464853075101E-4</v>
      </c>
      <c r="AYX120" s="225">
        <f t="shared" si="524"/>
        <v>6.2168118048057375E-4</v>
      </c>
      <c r="AYY120" s="225">
        <f t="shared" si="524"/>
        <v>5.6391166026193589E-4</v>
      </c>
      <c r="AYZ120" s="225">
        <f t="shared" si="524"/>
        <v>5.8970173139295378E-4</v>
      </c>
      <c r="AZA120" s="225">
        <f t="shared" si="524"/>
        <v>6.199797151409419E-4</v>
      </c>
      <c r="AZB120" s="225">
        <f t="shared" ref="AZB120:BBM120" si="525">AZB97/AZB92</f>
        <v>7.2550178399936698E-4</v>
      </c>
      <c r="AZC120" s="225">
        <f t="shared" si="525"/>
        <v>5.2445845164664391E-4</v>
      </c>
      <c r="AZD120" s="225">
        <f t="shared" si="525"/>
        <v>5.1989163401632943E-4</v>
      </c>
      <c r="AZE120" s="225">
        <f t="shared" si="525"/>
        <v>5.3350491374128724E-4</v>
      </c>
      <c r="AZF120" s="225">
        <f t="shared" si="525"/>
        <v>5.5496144833884411E-4</v>
      </c>
      <c r="AZG120" s="225">
        <f t="shared" si="525"/>
        <v>5.4071676675069712E-4</v>
      </c>
      <c r="AZH120" s="225">
        <f t="shared" si="525"/>
        <v>5.2149050299750725E-4</v>
      </c>
      <c r="AZI120" s="225">
        <f t="shared" si="525"/>
        <v>4.9827459747279785E-4</v>
      </c>
      <c r="AZJ120" s="225">
        <f t="shared" si="525"/>
        <v>5.0932658617763187E-4</v>
      </c>
      <c r="AZK120" s="225">
        <f t="shared" si="525"/>
        <v>5.3348669663716539E-4</v>
      </c>
      <c r="AZL120" s="225">
        <f t="shared" si="525"/>
        <v>5.0672947669278803E-4</v>
      </c>
      <c r="AZM120" s="225">
        <f t="shared" si="525"/>
        <v>5.0972968902384514E-4</v>
      </c>
      <c r="AZN120" s="225">
        <f t="shared" si="525"/>
        <v>4.4936205891651167E-4</v>
      </c>
      <c r="AZO120" s="225">
        <f t="shared" si="525"/>
        <v>4.5459763754941137E-4</v>
      </c>
      <c r="AZP120" s="225">
        <f t="shared" si="525"/>
        <v>4.7656897649909363E-4</v>
      </c>
      <c r="AZQ120" s="225">
        <f t="shared" si="525"/>
        <v>4.7203616166971522E-4</v>
      </c>
      <c r="AZR120" s="225">
        <f t="shared" si="525"/>
        <v>4.5189962313106781E-4</v>
      </c>
      <c r="AZS120" s="225">
        <f t="shared" si="525"/>
        <v>4.2970559500294894E-4</v>
      </c>
      <c r="AZT120" s="225">
        <f t="shared" si="525"/>
        <v>4.4603957010020545E-4</v>
      </c>
      <c r="AZU120" s="225">
        <f t="shared" si="525"/>
        <v>4.3257639586766032E-4</v>
      </c>
      <c r="AZV120" s="225">
        <f t="shared" si="525"/>
        <v>4.4968981753506598E-4</v>
      </c>
      <c r="AZW120" s="225">
        <f t="shared" si="525"/>
        <v>4.2273076689617819E-4</v>
      </c>
      <c r="AZX120" s="225">
        <f t="shared" si="525"/>
        <v>3.9095506218632929E-4</v>
      </c>
      <c r="AZY120" s="225">
        <f t="shared" si="525"/>
        <v>3.8198399156289437E-4</v>
      </c>
      <c r="AZZ120" s="225">
        <f t="shared" si="525"/>
        <v>3.9338405798672289E-4</v>
      </c>
      <c r="BAA120" s="225">
        <f t="shared" si="525"/>
        <v>3.7624050349394995E-4</v>
      </c>
      <c r="BAB120" s="225">
        <f t="shared" si="525"/>
        <v>5.2632499934326461E-4</v>
      </c>
      <c r="BAC120" s="225">
        <f t="shared" si="525"/>
        <v>3.6398543438213621E-4</v>
      </c>
      <c r="BAD120" s="225">
        <f t="shared" si="525"/>
        <v>4.1034181413942026E-4</v>
      </c>
      <c r="BAE120" s="225">
        <f t="shared" si="525"/>
        <v>3.9968813601741487E-4</v>
      </c>
      <c r="BAF120" s="225">
        <f t="shared" si="525"/>
        <v>4.0449743544390351E-4</v>
      </c>
      <c r="BAG120" s="225">
        <f t="shared" si="525"/>
        <v>4.0168841411480178E-4</v>
      </c>
      <c r="BAH120" s="225">
        <f t="shared" si="525"/>
        <v>4.3335773578516711E-4</v>
      </c>
      <c r="BAI120" s="225">
        <f t="shared" si="525"/>
        <v>5.1825402331604571E-4</v>
      </c>
      <c r="BAJ120" s="225">
        <f t="shared" si="525"/>
        <v>4.4766489718836859E-4</v>
      </c>
      <c r="BAK120" s="225">
        <f t="shared" si="525"/>
        <v>4.5137543343755289E-4</v>
      </c>
      <c r="BAL120" s="225">
        <f t="shared" si="525"/>
        <v>4.4548955754927013E-4</v>
      </c>
      <c r="BAM120" s="225">
        <f t="shared" si="525"/>
        <v>4.6633708706472668E-4</v>
      </c>
      <c r="BAN120" s="225">
        <f t="shared" si="525"/>
        <v>4.9405026102762454E-4</v>
      </c>
      <c r="BAO120" s="225">
        <f t="shared" si="525"/>
        <v>5.3442337929245445E-4</v>
      </c>
      <c r="BAP120" s="225">
        <f t="shared" si="525"/>
        <v>5.0353160668685645E-4</v>
      </c>
      <c r="BAQ120" s="225">
        <f t="shared" si="525"/>
        <v>5.2724179704421905E-4</v>
      </c>
      <c r="BAR120" s="225">
        <f t="shared" si="525"/>
        <v>6.0865901246104359E-4</v>
      </c>
      <c r="BAS120" s="225">
        <f t="shared" si="525"/>
        <v>6.2383338699777667E-4</v>
      </c>
      <c r="BAT120" s="225">
        <f t="shared" si="525"/>
        <v>8.0387061695732294E-4</v>
      </c>
      <c r="BAU120" s="225">
        <f t="shared" si="525"/>
        <v>7.4776571786805738E-4</v>
      </c>
      <c r="BAV120" s="225">
        <f t="shared" si="525"/>
        <v>8.3536971193965868E-4</v>
      </c>
      <c r="BAW120" s="225">
        <f t="shared" si="525"/>
        <v>9.2783656641693454E-4</v>
      </c>
      <c r="BAX120" s="225">
        <f t="shared" si="525"/>
        <v>9.7860193197671038E-4</v>
      </c>
      <c r="BAY120" s="225">
        <f t="shared" si="525"/>
        <v>8.1715479754142987E-4</v>
      </c>
      <c r="BAZ120" s="225">
        <f t="shared" si="525"/>
        <v>8.5579247109877552E-4</v>
      </c>
      <c r="BBA120" s="225">
        <f t="shared" si="525"/>
        <v>8.2803145400059516E-4</v>
      </c>
      <c r="BBB120" s="225">
        <f t="shared" si="525"/>
        <v>8.3631517482585422E-4</v>
      </c>
      <c r="BBC120" s="225">
        <f t="shared" si="525"/>
        <v>6.9388730699871802E-4</v>
      </c>
      <c r="BBD120" s="225">
        <f t="shared" si="525"/>
        <v>5.411852720853831E-4</v>
      </c>
      <c r="BBE120" s="225">
        <f t="shared" si="525"/>
        <v>6.1774447198160889E-4</v>
      </c>
      <c r="BBF120" s="225">
        <f t="shared" si="525"/>
        <v>6.6615731743476653E-4</v>
      </c>
      <c r="BBG120" s="225">
        <f t="shared" si="525"/>
        <v>6.8445687161985329E-4</v>
      </c>
      <c r="BBH120" s="225">
        <f t="shared" si="525"/>
        <v>6.1533666699100981E-4</v>
      </c>
      <c r="BBI120" s="225">
        <f t="shared" si="525"/>
        <v>6.577814607951455E-4</v>
      </c>
      <c r="BBJ120" s="225">
        <f t="shared" si="525"/>
        <v>6.3662909245800847E-4</v>
      </c>
      <c r="BBK120" s="225">
        <f t="shared" si="525"/>
        <v>5.7467081067804173E-4</v>
      </c>
      <c r="BBL120" s="225">
        <f>BBL97/BBL92</f>
        <v>6.11096113514186E-4</v>
      </c>
      <c r="BBM120" s="225">
        <f t="shared" si="525"/>
        <v>6.8941567183698977E-4</v>
      </c>
      <c r="BBN120" s="225">
        <f>BBN97/BBN92</f>
        <v>5.1160443610609192E-4</v>
      </c>
      <c r="BBO120" s="140"/>
      <c r="BBP120" s="141"/>
      <c r="BBQ120" s="141"/>
      <c r="BBR120" s="141"/>
      <c r="BBS120" s="141"/>
      <c r="BBT120" s="141"/>
      <c r="BBU120" s="141"/>
      <c r="BBV120" s="141"/>
      <c r="BBW120" s="141"/>
      <c r="BBX120" s="141"/>
      <c r="BBY120" s="141"/>
      <c r="BBZ120" s="141"/>
      <c r="BCA120" s="141"/>
      <c r="BCB120" s="141"/>
      <c r="BCC120" s="141"/>
      <c r="BCD120" s="141"/>
      <c r="BCE120" s="141"/>
      <c r="BCF120" s="141"/>
      <c r="BCG120" s="141"/>
    </row>
    <row r="121" spans="1:1437" s="139" customFormat="1" x14ac:dyDescent="0.2">
      <c r="A121" s="138" t="s">
        <v>84</v>
      </c>
      <c r="C121" s="225">
        <f t="shared" ref="C121:I121" si="526">C98/C92</f>
        <v>0</v>
      </c>
      <c r="D121" s="225">
        <f t="shared" si="526"/>
        <v>0</v>
      </c>
      <c r="E121" s="225">
        <f t="shared" si="526"/>
        <v>0</v>
      </c>
      <c r="F121" s="225">
        <f t="shared" si="526"/>
        <v>0</v>
      </c>
      <c r="G121" s="225">
        <f t="shared" si="526"/>
        <v>0</v>
      </c>
      <c r="H121" s="225">
        <f t="shared" si="526"/>
        <v>0</v>
      </c>
      <c r="I121" s="225">
        <f t="shared" si="526"/>
        <v>7.3782410273390828E-4</v>
      </c>
      <c r="J121" s="225">
        <f t="shared" ref="J121:BU121" si="527">J98/J92</f>
        <v>2.4538724195182055E-3</v>
      </c>
      <c r="K121" s="225">
        <f t="shared" si="527"/>
        <v>3.1134507805505255E-3</v>
      </c>
      <c r="L121" s="225">
        <f t="shared" si="527"/>
        <v>3.5135188383715659E-3</v>
      </c>
      <c r="M121" s="225">
        <f t="shared" si="527"/>
        <v>7.9938061237319422E-3</v>
      </c>
      <c r="N121" s="225">
        <f t="shared" si="527"/>
        <v>1.1780624658622573E-2</v>
      </c>
      <c r="O121" s="225">
        <f t="shared" si="527"/>
        <v>1.3174492803564067E-2</v>
      </c>
      <c r="P121" s="225">
        <f t="shared" si="527"/>
        <v>1.5487633786077058E-2</v>
      </c>
      <c r="Q121" s="225">
        <f t="shared" si="527"/>
        <v>1.6296238239789228E-2</v>
      </c>
      <c r="R121" s="225">
        <f t="shared" si="527"/>
        <v>1.8380116056266403E-2</v>
      </c>
      <c r="S121" s="225">
        <f t="shared" si="527"/>
        <v>1.9379564027760161E-2</v>
      </c>
      <c r="T121" s="225">
        <f t="shared" si="527"/>
        <v>1.9926106230547361E-2</v>
      </c>
      <c r="U121" s="225">
        <f t="shared" si="527"/>
        <v>1.9924312222585689E-2</v>
      </c>
      <c r="V121" s="225">
        <f t="shared" si="527"/>
        <v>1.9836666921813267E-2</v>
      </c>
      <c r="W121" s="225">
        <f t="shared" si="527"/>
        <v>1.9997006172567736E-2</v>
      </c>
      <c r="X121" s="225">
        <f t="shared" si="527"/>
        <v>1.9968989885074988E-2</v>
      </c>
      <c r="Y121" s="225">
        <f t="shared" si="527"/>
        <v>1.9651505230882833E-2</v>
      </c>
      <c r="Z121" s="225">
        <f t="shared" si="527"/>
        <v>1.9599945915311431E-2</v>
      </c>
      <c r="AA121" s="225">
        <f t="shared" si="527"/>
        <v>1.8867715519270658E-2</v>
      </c>
      <c r="AB121" s="225">
        <f t="shared" si="527"/>
        <v>1.8601235167883451E-2</v>
      </c>
      <c r="AC121" s="225">
        <f t="shared" si="527"/>
        <v>1.8795830873386783E-2</v>
      </c>
      <c r="AD121" s="225">
        <f t="shared" si="527"/>
        <v>1.9283991261551104E-2</v>
      </c>
      <c r="AE121" s="225">
        <f t="shared" si="527"/>
        <v>1.9640254970897629E-2</v>
      </c>
      <c r="AF121" s="225">
        <f t="shared" si="527"/>
        <v>1.9357306191267531E-2</v>
      </c>
      <c r="AG121" s="225">
        <f t="shared" si="527"/>
        <v>1.946377410356737E-2</v>
      </c>
      <c r="AH121" s="225">
        <f t="shared" si="527"/>
        <v>1.9926282454595025E-2</v>
      </c>
      <c r="AI121" s="225">
        <f t="shared" si="527"/>
        <v>2.087966361148327E-2</v>
      </c>
      <c r="AJ121" s="225">
        <f t="shared" si="527"/>
        <v>2.16154378781949E-2</v>
      </c>
      <c r="AK121" s="225">
        <f t="shared" si="527"/>
        <v>2.1537031298419586E-2</v>
      </c>
      <c r="AL121" s="225">
        <f t="shared" si="527"/>
        <v>2.1346416533975638E-2</v>
      </c>
      <c r="AM121" s="225">
        <f t="shared" si="527"/>
        <v>2.10130167722224E-2</v>
      </c>
      <c r="AN121" s="225">
        <f t="shared" si="527"/>
        <v>2.2526353157477832E-2</v>
      </c>
      <c r="AO121" s="225">
        <f t="shared" si="527"/>
        <v>2.3005987383727146E-2</v>
      </c>
      <c r="AP121" s="225">
        <f t="shared" si="527"/>
        <v>2.2851584969200037E-2</v>
      </c>
      <c r="AQ121" s="225">
        <f t="shared" si="527"/>
        <v>2.2657397886574542E-2</v>
      </c>
      <c r="AR121" s="225">
        <f t="shared" si="527"/>
        <v>2.2775153628623087E-2</v>
      </c>
      <c r="AS121" s="225">
        <f t="shared" si="527"/>
        <v>2.1942392543750931E-2</v>
      </c>
      <c r="AT121" s="225">
        <f t="shared" si="527"/>
        <v>2.2272937654485115E-2</v>
      </c>
      <c r="AU121" s="225">
        <f t="shared" si="527"/>
        <v>2.2331817093607851E-2</v>
      </c>
      <c r="AV121" s="225">
        <f t="shared" si="527"/>
        <v>2.266317167795898E-2</v>
      </c>
      <c r="AW121" s="225">
        <f t="shared" si="527"/>
        <v>2.2884791737052948E-2</v>
      </c>
      <c r="AX121" s="225">
        <f t="shared" si="527"/>
        <v>2.495960295475531E-2</v>
      </c>
      <c r="AY121" s="225">
        <f t="shared" si="527"/>
        <v>2.4492848462185659E-2</v>
      </c>
      <c r="AZ121" s="225">
        <f t="shared" si="527"/>
        <v>2.4433016785633713E-2</v>
      </c>
      <c r="BA121" s="225">
        <f t="shared" si="527"/>
        <v>2.4341431737455486E-2</v>
      </c>
      <c r="BB121" s="225">
        <f t="shared" si="527"/>
        <v>2.690097536486535E-2</v>
      </c>
      <c r="BC121" s="225">
        <f t="shared" si="527"/>
        <v>2.6864614973726771E-2</v>
      </c>
      <c r="BD121" s="225">
        <f t="shared" si="527"/>
        <v>2.6618343353758792E-2</v>
      </c>
      <c r="BE121" s="225">
        <f t="shared" si="527"/>
        <v>2.8587087083993497E-2</v>
      </c>
      <c r="BF121" s="225">
        <f t="shared" si="527"/>
        <v>2.9873069016518244E-2</v>
      </c>
      <c r="BG121" s="225">
        <f t="shared" si="527"/>
        <v>2.9682633115051628E-2</v>
      </c>
      <c r="BH121" s="225">
        <f t="shared" si="527"/>
        <v>3.0684096428746067E-2</v>
      </c>
      <c r="BI121" s="225">
        <f t="shared" si="527"/>
        <v>3.216590987762416E-2</v>
      </c>
      <c r="BJ121" s="225">
        <f t="shared" si="527"/>
        <v>3.3529224363688097E-2</v>
      </c>
      <c r="BK121" s="225">
        <f t="shared" si="527"/>
        <v>3.4700017140189013E-2</v>
      </c>
      <c r="BL121" s="225">
        <f t="shared" si="527"/>
        <v>3.95872691785671E-2</v>
      </c>
      <c r="BM121" s="225">
        <f t="shared" si="527"/>
        <v>4.1277014890781623E-2</v>
      </c>
      <c r="BN121" s="225">
        <f t="shared" si="527"/>
        <v>4.7356307527086736E-2</v>
      </c>
      <c r="BO121" s="225">
        <f t="shared" si="527"/>
        <v>4.9287489579194231E-2</v>
      </c>
      <c r="BP121" s="225">
        <f t="shared" si="527"/>
        <v>5.1853494547160144E-2</v>
      </c>
      <c r="BQ121" s="225">
        <f t="shared" si="527"/>
        <v>5.7705939629990266E-2</v>
      </c>
      <c r="BR121" s="225">
        <f t="shared" si="527"/>
        <v>6.3649279245980406E-2</v>
      </c>
      <c r="BS121" s="225">
        <f t="shared" si="527"/>
        <v>6.5323248770202444E-2</v>
      </c>
      <c r="BT121" s="225">
        <f t="shared" si="527"/>
        <v>7.5177144522323283E-2</v>
      </c>
      <c r="BU121" s="225">
        <f t="shared" si="527"/>
        <v>7.5819154034543521E-2</v>
      </c>
      <c r="BV121" s="225">
        <f t="shared" ref="BV121:EG121" si="528">BV98/BV92</f>
        <v>7.6954089314511503E-2</v>
      </c>
      <c r="BW121" s="225">
        <f t="shared" si="528"/>
        <v>8.9612252848008056E-2</v>
      </c>
      <c r="BX121" s="225">
        <f t="shared" si="528"/>
        <v>9.1287172254826132E-2</v>
      </c>
      <c r="BY121" s="225">
        <f t="shared" si="528"/>
        <v>9.436855766807066E-2</v>
      </c>
      <c r="BZ121" s="225">
        <f t="shared" si="528"/>
        <v>9.5607493721554554E-2</v>
      </c>
      <c r="CA121" s="225">
        <f t="shared" si="528"/>
        <v>0.10267760332056292</v>
      </c>
      <c r="CB121" s="225">
        <f t="shared" si="528"/>
        <v>0.10374383698580365</v>
      </c>
      <c r="CC121" s="225">
        <f t="shared" si="528"/>
        <v>9.7958903603456188E-2</v>
      </c>
      <c r="CD121" s="225">
        <f t="shared" si="528"/>
        <v>9.5296830955838394E-2</v>
      </c>
      <c r="CE121" s="225">
        <f t="shared" si="528"/>
        <v>9.7749096559007709E-2</v>
      </c>
      <c r="CF121" s="225">
        <f t="shared" si="528"/>
        <v>9.6577371011200924E-2</v>
      </c>
      <c r="CG121" s="225">
        <f t="shared" si="528"/>
        <v>9.5442860559594708E-2</v>
      </c>
      <c r="CH121" s="225">
        <f t="shared" si="528"/>
        <v>9.4603623004603773E-2</v>
      </c>
      <c r="CI121" s="225">
        <f t="shared" si="528"/>
        <v>9.1412689193016483E-2</v>
      </c>
      <c r="CJ121" s="225">
        <f t="shared" si="528"/>
        <v>8.8394738552080729E-2</v>
      </c>
      <c r="CK121" s="225">
        <f t="shared" si="528"/>
        <v>8.9322425267607697E-2</v>
      </c>
      <c r="CL121" s="225">
        <f t="shared" si="528"/>
        <v>9.2801736854201067E-2</v>
      </c>
      <c r="CM121" s="225">
        <f t="shared" si="528"/>
        <v>9.1988164333674752E-2</v>
      </c>
      <c r="CN121" s="225">
        <f t="shared" si="528"/>
        <v>9.0940853181922326E-2</v>
      </c>
      <c r="CO121" s="225">
        <f t="shared" si="528"/>
        <v>9.0134397731495952E-2</v>
      </c>
      <c r="CP121" s="225">
        <f t="shared" si="528"/>
        <v>8.7975994604232985E-2</v>
      </c>
      <c r="CQ121" s="225">
        <f t="shared" si="528"/>
        <v>8.8197610369284696E-2</v>
      </c>
      <c r="CR121" s="225">
        <f t="shared" si="528"/>
        <v>9.0592391859098259E-2</v>
      </c>
      <c r="CS121" s="225">
        <f t="shared" si="528"/>
        <v>8.6957827611390565E-2</v>
      </c>
      <c r="CT121" s="225">
        <f t="shared" si="528"/>
        <v>8.9135345412605815E-2</v>
      </c>
      <c r="CU121" s="225">
        <f t="shared" si="528"/>
        <v>8.8003659959379518E-2</v>
      </c>
      <c r="CV121" s="225">
        <f t="shared" si="528"/>
        <v>8.4506930955951964E-2</v>
      </c>
      <c r="CW121" s="225">
        <f t="shared" si="528"/>
        <v>8.4478759076621238E-2</v>
      </c>
      <c r="CX121" s="225">
        <f t="shared" si="528"/>
        <v>8.3173913792806295E-2</v>
      </c>
      <c r="CY121" s="225">
        <f t="shared" si="528"/>
        <v>8.3737557475620228E-2</v>
      </c>
      <c r="CZ121" s="225">
        <f t="shared" si="528"/>
        <v>7.9712993906034993E-2</v>
      </c>
      <c r="DA121" s="225">
        <f t="shared" si="528"/>
        <v>7.9750915705892475E-2</v>
      </c>
      <c r="DB121" s="225">
        <f t="shared" si="528"/>
        <v>7.7118532105581727E-2</v>
      </c>
      <c r="DC121" s="225">
        <f t="shared" si="528"/>
        <v>6.9912140563974434E-2</v>
      </c>
      <c r="DD121" s="225">
        <f t="shared" si="528"/>
        <v>6.8829755394117481E-2</v>
      </c>
      <c r="DE121" s="225">
        <f t="shared" si="528"/>
        <v>7.2352607366498581E-2</v>
      </c>
      <c r="DF121" s="225">
        <f t="shared" si="528"/>
        <v>7.3694702760737918E-2</v>
      </c>
      <c r="DG121" s="225">
        <f t="shared" si="528"/>
        <v>7.2619833182871352E-2</v>
      </c>
      <c r="DH121" s="225">
        <f t="shared" si="528"/>
        <v>7.2840279258153909E-2</v>
      </c>
      <c r="DI121" s="225">
        <f t="shared" si="528"/>
        <v>7.2132419366176093E-2</v>
      </c>
      <c r="DJ121" s="225">
        <f t="shared" si="528"/>
        <v>6.4283168339599642E-2</v>
      </c>
      <c r="DK121" s="225">
        <f t="shared" si="528"/>
        <v>6.2942151660409534E-2</v>
      </c>
      <c r="DL121" s="225">
        <f t="shared" si="528"/>
        <v>6.403711926946215E-2</v>
      </c>
      <c r="DM121" s="225">
        <f t="shared" si="528"/>
        <v>6.335125875539864E-2</v>
      </c>
      <c r="DN121" s="225">
        <f t="shared" si="528"/>
        <v>5.5779480743000778E-2</v>
      </c>
      <c r="DO121" s="225">
        <f t="shared" si="528"/>
        <v>5.5949219313218883E-2</v>
      </c>
      <c r="DP121" s="225">
        <f t="shared" si="528"/>
        <v>5.382133972833187E-2</v>
      </c>
      <c r="DQ121" s="225">
        <f t="shared" si="528"/>
        <v>5.4048164622365995E-2</v>
      </c>
      <c r="DR121" s="225">
        <f t="shared" si="528"/>
        <v>5.2548294129788321E-2</v>
      </c>
      <c r="DS121" s="225">
        <f t="shared" si="528"/>
        <v>5.333950947935967E-2</v>
      </c>
      <c r="DT121" s="225">
        <f t="shared" si="528"/>
        <v>5.149826050225742E-2</v>
      </c>
      <c r="DU121" s="225">
        <f t="shared" si="528"/>
        <v>5.2394539280379911E-2</v>
      </c>
      <c r="DV121" s="225">
        <f t="shared" si="528"/>
        <v>5.216079083194821E-2</v>
      </c>
      <c r="DW121" s="225">
        <f t="shared" si="528"/>
        <v>0.11178018022058217</v>
      </c>
      <c r="DX121" s="225">
        <f t="shared" si="528"/>
        <v>0.11126939177917511</v>
      </c>
      <c r="DY121" s="225">
        <f t="shared" si="528"/>
        <v>0.1110470395563591</v>
      </c>
      <c r="DZ121" s="225">
        <f t="shared" si="528"/>
        <v>0.11510283912781399</v>
      </c>
      <c r="EA121" s="225">
        <f t="shared" si="528"/>
        <v>0.11557993188104668</v>
      </c>
      <c r="EB121" s="225">
        <f t="shared" si="528"/>
        <v>9.7390589515714193E-2</v>
      </c>
      <c r="EC121" s="225">
        <f t="shared" si="528"/>
        <v>9.8981286228890006E-2</v>
      </c>
      <c r="ED121" s="225">
        <f t="shared" si="528"/>
        <v>9.6472376666833393E-2</v>
      </c>
      <c r="EE121" s="225">
        <f t="shared" si="528"/>
        <v>0.10968025895951976</v>
      </c>
      <c r="EF121" s="225">
        <f t="shared" si="528"/>
        <v>9.3756829948290196E-2</v>
      </c>
      <c r="EG121" s="225">
        <f t="shared" si="528"/>
        <v>8.0807565867498196E-2</v>
      </c>
      <c r="EH121" s="225">
        <f t="shared" ref="EH121:GS121" si="529">EH98/EH92</f>
        <v>5.7469287002373422E-2</v>
      </c>
      <c r="EI121" s="225">
        <f t="shared" si="529"/>
        <v>3.4445342709926267E-2</v>
      </c>
      <c r="EJ121" s="225">
        <f t="shared" si="529"/>
        <v>3.5202777122177641E-2</v>
      </c>
      <c r="EK121" s="225">
        <f t="shared" si="529"/>
        <v>3.5820492676367249E-2</v>
      </c>
      <c r="EL121" s="225">
        <f t="shared" si="529"/>
        <v>3.5591014515217442E-2</v>
      </c>
      <c r="EM121" s="225">
        <f t="shared" si="529"/>
        <v>3.8072230025474496E-2</v>
      </c>
      <c r="EN121" s="225">
        <f t="shared" si="529"/>
        <v>3.3969428215151386E-2</v>
      </c>
      <c r="EO121" s="225">
        <f t="shared" si="529"/>
        <v>3.7158062087359667E-2</v>
      </c>
      <c r="EP121" s="225">
        <f t="shared" si="529"/>
        <v>3.694563966175269E-2</v>
      </c>
      <c r="EQ121" s="225">
        <f t="shared" si="529"/>
        <v>3.7831436081433585E-2</v>
      </c>
      <c r="ER121" s="225">
        <f t="shared" si="529"/>
        <v>3.7858394534345197E-2</v>
      </c>
      <c r="ES121" s="225">
        <f t="shared" si="529"/>
        <v>4.2335955702810124E-2</v>
      </c>
      <c r="ET121" s="225">
        <f t="shared" si="529"/>
        <v>4.2139869935351973E-2</v>
      </c>
      <c r="EU121" s="225">
        <f t="shared" si="529"/>
        <v>4.4554889622306568E-2</v>
      </c>
      <c r="EV121" s="225">
        <f t="shared" si="529"/>
        <v>4.3112113276334553E-2</v>
      </c>
      <c r="EW121" s="225">
        <f t="shared" si="529"/>
        <v>5.6203139249393803E-2</v>
      </c>
      <c r="EX121" s="225">
        <f t="shared" si="529"/>
        <v>4.2763287142062456E-2</v>
      </c>
      <c r="EY121" s="225">
        <f t="shared" si="529"/>
        <v>4.1809496613546389E-2</v>
      </c>
      <c r="EZ121" s="225">
        <f t="shared" si="529"/>
        <v>4.3522988176153361E-2</v>
      </c>
      <c r="FA121" s="225">
        <f t="shared" si="529"/>
        <v>3.6399324792561839E-2</v>
      </c>
      <c r="FB121" s="225">
        <f t="shared" si="529"/>
        <v>3.5633645635981419E-2</v>
      </c>
      <c r="FC121" s="225">
        <f t="shared" si="529"/>
        <v>8.0303252616015244E-2</v>
      </c>
      <c r="FD121" s="225">
        <f t="shared" si="529"/>
        <v>3.7823776356249554E-2</v>
      </c>
      <c r="FE121" s="225">
        <f t="shared" si="529"/>
        <v>2.8695814893055786E-2</v>
      </c>
      <c r="FF121" s="225">
        <f t="shared" si="529"/>
        <v>3.3187022875333629E-2</v>
      </c>
      <c r="FG121" s="225">
        <f t="shared" si="529"/>
        <v>3.257662481595263E-2</v>
      </c>
      <c r="FH121" s="225">
        <f t="shared" si="529"/>
        <v>3.4543277093284155E-2</v>
      </c>
      <c r="FI121" s="225">
        <f t="shared" si="529"/>
        <v>3.4561311172341153E-2</v>
      </c>
      <c r="FJ121" s="225">
        <f t="shared" si="529"/>
        <v>4.5804180373008652E-2</v>
      </c>
      <c r="FK121" s="225">
        <f t="shared" si="529"/>
        <v>6.0137903049196799E-2</v>
      </c>
      <c r="FL121" s="225">
        <f t="shared" si="529"/>
        <v>5.1976433700006736E-2</v>
      </c>
      <c r="FM121" s="225">
        <f t="shared" si="529"/>
        <v>3.8870124235850914E-2</v>
      </c>
      <c r="FN121" s="225">
        <f t="shared" si="529"/>
        <v>4.1760402868619026E-2</v>
      </c>
      <c r="FO121" s="225">
        <f t="shared" si="529"/>
        <v>7.2045308915288819E-2</v>
      </c>
      <c r="FP121" s="225">
        <f t="shared" si="529"/>
        <v>5.0322757408926597E-2</v>
      </c>
      <c r="FQ121" s="225">
        <f t="shared" si="529"/>
        <v>7.009608827957213E-2</v>
      </c>
      <c r="FR121" s="225">
        <f t="shared" si="529"/>
        <v>7.2126038632498141E-2</v>
      </c>
      <c r="FS121" s="225">
        <f t="shared" si="529"/>
        <v>7.7502447636089628E-2</v>
      </c>
      <c r="FT121" s="225">
        <f t="shared" si="529"/>
        <v>7.8785960548012013E-2</v>
      </c>
      <c r="FU121" s="225">
        <f t="shared" si="529"/>
        <v>8.4349597974963234E-2</v>
      </c>
      <c r="FV121" s="225">
        <f t="shared" si="529"/>
        <v>9.0182949195353204E-2</v>
      </c>
      <c r="FW121" s="225">
        <f t="shared" si="529"/>
        <v>9.2726768736456397E-2</v>
      </c>
      <c r="FX121" s="225">
        <f t="shared" si="529"/>
        <v>5.5908976382884529E-2</v>
      </c>
      <c r="FY121" s="225">
        <f t="shared" si="529"/>
        <v>2.6568800963186909E-2</v>
      </c>
      <c r="FZ121" s="225">
        <f t="shared" si="529"/>
        <v>2.2107249584295788E-2</v>
      </c>
      <c r="GA121" s="225">
        <f t="shared" si="529"/>
        <v>2.1860343069929365E-2</v>
      </c>
      <c r="GB121" s="225">
        <f t="shared" si="529"/>
        <v>3.8933915088025302E-2</v>
      </c>
      <c r="GC121" s="225">
        <f t="shared" si="529"/>
        <v>3.1924512145468591E-2</v>
      </c>
      <c r="GD121" s="225">
        <f t="shared" si="529"/>
        <v>2.0791269245583985E-2</v>
      </c>
      <c r="GE121" s="225">
        <f t="shared" si="529"/>
        <v>3.9856766947888124E-2</v>
      </c>
      <c r="GF121" s="225">
        <f t="shared" si="529"/>
        <v>2.6156457022558109E-2</v>
      </c>
      <c r="GG121" s="225">
        <f t="shared" si="529"/>
        <v>1.9186375288950262E-2</v>
      </c>
      <c r="GH121" s="225">
        <f t="shared" si="529"/>
        <v>2.016448927310116E-2</v>
      </c>
      <c r="GI121" s="225">
        <f t="shared" si="529"/>
        <v>6.690524318250432E-2</v>
      </c>
      <c r="GJ121" s="225">
        <f t="shared" si="529"/>
        <v>1.4860680655225977E-2</v>
      </c>
      <c r="GK121" s="225">
        <f t="shared" si="529"/>
        <v>1.7532995185201915E-2</v>
      </c>
      <c r="GL121" s="225">
        <f t="shared" si="529"/>
        <v>1.3589856466037241E-2</v>
      </c>
      <c r="GM121" s="225">
        <f t="shared" si="529"/>
        <v>1.3687031002762518E-2</v>
      </c>
      <c r="GN121" s="225">
        <f t="shared" si="529"/>
        <v>1.3087559934992696E-2</v>
      </c>
      <c r="GO121" s="225">
        <f t="shared" si="529"/>
        <v>1.2358045409884028E-2</v>
      </c>
      <c r="GP121" s="225">
        <f t="shared" si="529"/>
        <v>1.5095993196278319E-2</v>
      </c>
      <c r="GQ121" s="225">
        <f t="shared" si="529"/>
        <v>1.2426082117378853E-2</v>
      </c>
      <c r="GR121" s="225">
        <f t="shared" si="529"/>
        <v>1.2855639202804683E-2</v>
      </c>
      <c r="GS121" s="225">
        <f t="shared" si="529"/>
        <v>1.267535301970033E-2</v>
      </c>
      <c r="GT121" s="225">
        <f t="shared" ref="GT121:JE121" si="530">GT98/GT92</f>
        <v>1.3460005571855796E-2</v>
      </c>
      <c r="GU121" s="225">
        <f t="shared" si="530"/>
        <v>1.4999684773902495E-2</v>
      </c>
      <c r="GV121" s="225">
        <f t="shared" si="530"/>
        <v>1.6324459080912384E-2</v>
      </c>
      <c r="GW121" s="225">
        <f t="shared" si="530"/>
        <v>1.7308903605472197E-2</v>
      </c>
      <c r="GX121" s="225">
        <f t="shared" si="530"/>
        <v>1.8839448316488844E-2</v>
      </c>
      <c r="GY121" s="225">
        <f t="shared" si="530"/>
        <v>1.8949023703511762E-2</v>
      </c>
      <c r="GZ121" s="225">
        <f t="shared" si="530"/>
        <v>6.6462775468929203E-2</v>
      </c>
      <c r="HA121" s="225">
        <f t="shared" si="530"/>
        <v>2.3400501255514027E-2</v>
      </c>
      <c r="HB121" s="225">
        <f t="shared" si="530"/>
        <v>2.3790986481053805E-2</v>
      </c>
      <c r="HC121" s="225">
        <f t="shared" si="530"/>
        <v>2.387665492584324E-2</v>
      </c>
      <c r="HD121" s="225">
        <f t="shared" si="530"/>
        <v>3.3971277473993332E-2</v>
      </c>
      <c r="HE121" s="225">
        <f t="shared" si="530"/>
        <v>2.3444904973793972E-2</v>
      </c>
      <c r="HF121" s="225">
        <f t="shared" si="530"/>
        <v>2.6080400347552938E-2</v>
      </c>
      <c r="HG121" s="225">
        <f t="shared" si="530"/>
        <v>2.6870634854231207E-2</v>
      </c>
      <c r="HH121" s="225">
        <f t="shared" si="530"/>
        <v>6.6927766959006707E-2</v>
      </c>
      <c r="HI121" s="225">
        <f t="shared" si="530"/>
        <v>5.9319610281055368E-2</v>
      </c>
      <c r="HJ121" s="225">
        <f t="shared" si="530"/>
        <v>2.930209380938003E-2</v>
      </c>
      <c r="HK121" s="225">
        <f t="shared" si="530"/>
        <v>3.9800203484205078E-2</v>
      </c>
      <c r="HL121" s="225">
        <f t="shared" si="530"/>
        <v>5.7785395685103678E-2</v>
      </c>
      <c r="HM121" s="225">
        <f t="shared" si="530"/>
        <v>3.4284185698715948E-2</v>
      </c>
      <c r="HN121" s="225">
        <f t="shared" si="530"/>
        <v>5.8081454400726651E-2</v>
      </c>
      <c r="HO121" s="225">
        <f t="shared" si="530"/>
        <v>3.3748540170582514E-2</v>
      </c>
      <c r="HP121" s="225">
        <f t="shared" si="530"/>
        <v>3.2592951659900574E-2</v>
      </c>
      <c r="HQ121" s="225">
        <f t="shared" si="530"/>
        <v>3.4267831131707942E-2</v>
      </c>
      <c r="HR121" s="225">
        <f t="shared" si="530"/>
        <v>3.5104910254716196E-2</v>
      </c>
      <c r="HS121" s="225">
        <f t="shared" si="530"/>
        <v>3.6092538354550112E-2</v>
      </c>
      <c r="HT121" s="225">
        <f t="shared" si="530"/>
        <v>3.7267214489568302E-2</v>
      </c>
      <c r="HU121" s="225">
        <f t="shared" si="530"/>
        <v>3.7163075691946941E-2</v>
      </c>
      <c r="HV121" s="225">
        <f t="shared" si="530"/>
        <v>3.842022299350966E-2</v>
      </c>
      <c r="HW121" s="225">
        <f t="shared" si="530"/>
        <v>3.9554934900050652E-2</v>
      </c>
      <c r="HX121" s="225">
        <f t="shared" si="530"/>
        <v>4.036824858315597E-2</v>
      </c>
      <c r="HY121" s="225">
        <f t="shared" si="530"/>
        <v>4.1186812751326726E-2</v>
      </c>
      <c r="HZ121" s="225">
        <f t="shared" si="530"/>
        <v>4.1623649000977973E-2</v>
      </c>
      <c r="IA121" s="225">
        <f t="shared" si="530"/>
        <v>4.1754915765567141E-2</v>
      </c>
      <c r="IB121" s="225">
        <f t="shared" si="530"/>
        <v>4.3494229278285029E-2</v>
      </c>
      <c r="IC121" s="225">
        <f t="shared" si="530"/>
        <v>4.250398373749114E-2</v>
      </c>
      <c r="ID121" s="225">
        <f t="shared" si="530"/>
        <v>4.2683222747531432E-2</v>
      </c>
      <c r="IE121" s="225">
        <f t="shared" si="530"/>
        <v>4.3033305554433333E-2</v>
      </c>
      <c r="IF121" s="225">
        <f t="shared" si="530"/>
        <v>4.8896143414115238E-2</v>
      </c>
      <c r="IG121" s="225">
        <f t="shared" si="530"/>
        <v>4.2372407461350632E-2</v>
      </c>
      <c r="IH121" s="225">
        <f t="shared" si="530"/>
        <v>4.2039978370253597E-2</v>
      </c>
      <c r="II121" s="225">
        <f t="shared" si="530"/>
        <v>4.3791348273300647E-2</v>
      </c>
      <c r="IJ121" s="225">
        <f t="shared" si="530"/>
        <v>4.1963943922931277E-2</v>
      </c>
      <c r="IK121" s="225">
        <f t="shared" si="530"/>
        <v>4.2595405563579061E-2</v>
      </c>
      <c r="IL121" s="225">
        <f t="shared" si="530"/>
        <v>4.3126913808122766E-2</v>
      </c>
      <c r="IM121" s="225">
        <f t="shared" si="530"/>
        <v>4.4611153421930762E-2</v>
      </c>
      <c r="IN121" s="225">
        <f t="shared" si="530"/>
        <v>4.5470382242095556E-2</v>
      </c>
      <c r="IO121" s="225">
        <f t="shared" si="530"/>
        <v>4.717152318743497E-2</v>
      </c>
      <c r="IP121" s="225">
        <f t="shared" si="530"/>
        <v>5.81826151032524E-2</v>
      </c>
      <c r="IQ121" s="225">
        <f t="shared" si="530"/>
        <v>4.87048722138625E-2</v>
      </c>
      <c r="IR121" s="225">
        <f t="shared" si="530"/>
        <v>4.9800058390271823E-2</v>
      </c>
      <c r="IS121" s="225">
        <f t="shared" si="530"/>
        <v>4.9690228384609202E-2</v>
      </c>
      <c r="IT121" s="225">
        <f t="shared" si="530"/>
        <v>6.4828338261516807E-2</v>
      </c>
      <c r="IU121" s="225">
        <f t="shared" si="530"/>
        <v>6.1596111144620637E-2</v>
      </c>
      <c r="IV121" s="225">
        <f t="shared" si="530"/>
        <v>4.941769104155088E-2</v>
      </c>
      <c r="IW121" s="225">
        <f t="shared" si="530"/>
        <v>5.0220065923791767E-2</v>
      </c>
      <c r="IX121" s="225">
        <f t="shared" si="530"/>
        <v>5.0544842815963997E-2</v>
      </c>
      <c r="IY121" s="225">
        <f t="shared" si="530"/>
        <v>4.8134866821642724E-2</v>
      </c>
      <c r="IZ121" s="225">
        <f t="shared" si="530"/>
        <v>5.0645687641762492E-2</v>
      </c>
      <c r="JA121" s="225">
        <f t="shared" si="530"/>
        <v>5.0721763211560064E-2</v>
      </c>
      <c r="JB121" s="225">
        <f t="shared" si="530"/>
        <v>4.9350286749914415E-2</v>
      </c>
      <c r="JC121" s="225">
        <f t="shared" si="530"/>
        <v>4.9590081431744093E-2</v>
      </c>
      <c r="JD121" s="225">
        <f t="shared" si="530"/>
        <v>5.0874609228679694E-2</v>
      </c>
      <c r="JE121" s="225">
        <f t="shared" si="530"/>
        <v>5.0551352711803985E-2</v>
      </c>
      <c r="JF121" s="225">
        <f t="shared" ref="JF121:LQ121" si="531">JF98/JF92</f>
        <v>5.1437614749968386E-2</v>
      </c>
      <c r="JG121" s="225">
        <f t="shared" si="531"/>
        <v>4.8726783056548685E-2</v>
      </c>
      <c r="JH121" s="225">
        <f t="shared" si="531"/>
        <v>5.3088999717893701E-2</v>
      </c>
      <c r="JI121" s="225">
        <f t="shared" si="531"/>
        <v>4.7491617963800734E-2</v>
      </c>
      <c r="JJ121" s="225">
        <f t="shared" si="531"/>
        <v>5.7808240660876462E-2</v>
      </c>
      <c r="JK121" s="225">
        <f t="shared" si="531"/>
        <v>5.3716853270237147E-2</v>
      </c>
      <c r="JL121" s="225">
        <f t="shared" si="531"/>
        <v>5.5286884893070425E-2</v>
      </c>
      <c r="JM121" s="225">
        <f t="shared" si="531"/>
        <v>4.9234843878078603E-2</v>
      </c>
      <c r="JN121" s="225">
        <f t="shared" si="531"/>
        <v>4.9967140852480864E-2</v>
      </c>
      <c r="JO121" s="225">
        <f t="shared" si="531"/>
        <v>5.0143816471145242E-2</v>
      </c>
      <c r="JP121" s="225">
        <f t="shared" si="531"/>
        <v>5.045920092277708E-2</v>
      </c>
      <c r="JQ121" s="225">
        <f t="shared" si="531"/>
        <v>4.7057197060374575E-2</v>
      </c>
      <c r="JR121" s="225">
        <f t="shared" si="531"/>
        <v>4.5875571741966936E-2</v>
      </c>
      <c r="JS121" s="225">
        <f t="shared" si="531"/>
        <v>4.7565064569725105E-2</v>
      </c>
      <c r="JT121" s="225">
        <f t="shared" si="531"/>
        <v>4.778026119196413E-2</v>
      </c>
      <c r="JU121" s="225">
        <f t="shared" si="531"/>
        <v>7.0986150695957789E-2</v>
      </c>
      <c r="JV121" s="225">
        <f t="shared" si="531"/>
        <v>4.7938653761857054E-2</v>
      </c>
      <c r="JW121" s="225">
        <f t="shared" si="531"/>
        <v>6.0648214268556801E-2</v>
      </c>
      <c r="JX121" s="225">
        <f t="shared" si="531"/>
        <v>6.0447056233223113E-2</v>
      </c>
      <c r="JY121" s="225">
        <f t="shared" si="531"/>
        <v>5.3018865443269114E-2</v>
      </c>
      <c r="JZ121" s="225">
        <f t="shared" si="531"/>
        <v>4.8119738226109446E-2</v>
      </c>
      <c r="KA121" s="225">
        <f t="shared" si="531"/>
        <v>4.8510966178313179E-2</v>
      </c>
      <c r="KB121" s="225">
        <f t="shared" si="531"/>
        <v>4.9765948157628928E-2</v>
      </c>
      <c r="KC121" s="225">
        <f t="shared" si="531"/>
        <v>4.9518991941734911E-2</v>
      </c>
      <c r="KD121" s="225">
        <f t="shared" si="531"/>
        <v>4.9887934282382605E-2</v>
      </c>
      <c r="KE121" s="225">
        <f t="shared" si="531"/>
        <v>5.0110723316007945E-2</v>
      </c>
      <c r="KF121" s="225">
        <f t="shared" si="531"/>
        <v>4.8693335769506588E-2</v>
      </c>
      <c r="KG121" s="225">
        <f t="shared" si="531"/>
        <v>4.9995855027932551E-2</v>
      </c>
      <c r="KH121" s="225">
        <f t="shared" si="531"/>
        <v>6.0776271388630253E-2</v>
      </c>
      <c r="KI121" s="225">
        <f t="shared" si="531"/>
        <v>5.7993850902915083E-2</v>
      </c>
      <c r="KJ121" s="225">
        <f t="shared" si="531"/>
        <v>5.4568419204973108E-2</v>
      </c>
      <c r="KK121" s="225">
        <f t="shared" si="531"/>
        <v>4.9981410975730355E-2</v>
      </c>
      <c r="KL121" s="225">
        <f t="shared" si="531"/>
        <v>5.1714098076728852E-2</v>
      </c>
      <c r="KM121" s="225">
        <f t="shared" si="531"/>
        <v>5.1812604977281122E-2</v>
      </c>
      <c r="KN121" s="225">
        <f t="shared" si="531"/>
        <v>5.3935431640097606E-2</v>
      </c>
      <c r="KO121" s="225">
        <f t="shared" si="531"/>
        <v>4.9041826307493298E-2</v>
      </c>
      <c r="KP121" s="225">
        <f t="shared" si="531"/>
        <v>4.9331890955175109E-2</v>
      </c>
      <c r="KQ121" s="225">
        <f t="shared" si="531"/>
        <v>4.9187053688430439E-2</v>
      </c>
      <c r="KR121" s="225">
        <f t="shared" si="531"/>
        <v>4.8647214794010005E-2</v>
      </c>
      <c r="KS121" s="225">
        <f t="shared" si="531"/>
        <v>4.8907539399060902E-2</v>
      </c>
      <c r="KT121" s="225">
        <f t="shared" si="531"/>
        <v>5.6554198468716635E-2</v>
      </c>
      <c r="KU121" s="225">
        <f t="shared" si="531"/>
        <v>6.4534061566912979E-2</v>
      </c>
      <c r="KV121" s="225">
        <f t="shared" si="531"/>
        <v>4.7130392766474842E-2</v>
      </c>
      <c r="KW121" s="225">
        <f t="shared" si="531"/>
        <v>4.7158556553651185E-2</v>
      </c>
      <c r="KX121" s="225">
        <f t="shared" si="531"/>
        <v>4.7090155024892159E-2</v>
      </c>
      <c r="KY121" s="225">
        <f t="shared" si="531"/>
        <v>4.9708558677810974E-2</v>
      </c>
      <c r="KZ121" s="225">
        <f t="shared" si="531"/>
        <v>4.8272382911251424E-2</v>
      </c>
      <c r="LA121" s="225">
        <f t="shared" si="531"/>
        <v>4.6734368749119896E-2</v>
      </c>
      <c r="LB121" s="225">
        <f t="shared" si="531"/>
        <v>4.599422212991601E-2</v>
      </c>
      <c r="LC121" s="225">
        <f t="shared" si="531"/>
        <v>4.660391080690892E-2</v>
      </c>
      <c r="LD121" s="225">
        <f t="shared" si="531"/>
        <v>5.6599544793576533E-2</v>
      </c>
      <c r="LE121" s="225">
        <f t="shared" si="531"/>
        <v>5.1343512655719306E-2</v>
      </c>
      <c r="LF121" s="225">
        <f t="shared" si="531"/>
        <v>4.9800448263680186E-2</v>
      </c>
      <c r="LG121" s="225">
        <f t="shared" si="531"/>
        <v>5.6989865936963646E-2</v>
      </c>
      <c r="LH121" s="225">
        <f t="shared" si="531"/>
        <v>6.1447759392403288E-2</v>
      </c>
      <c r="LI121" s="225">
        <f t="shared" si="531"/>
        <v>4.8777982394842698E-2</v>
      </c>
      <c r="LJ121" s="225">
        <f t="shared" si="531"/>
        <v>4.5967017873944672E-2</v>
      </c>
      <c r="LK121" s="225">
        <f t="shared" si="531"/>
        <v>4.6538475962141522E-2</v>
      </c>
      <c r="LL121" s="225">
        <f t="shared" si="531"/>
        <v>5.2592416934454288E-2</v>
      </c>
      <c r="LM121" s="225">
        <f t="shared" si="531"/>
        <v>4.8856570705899584E-2</v>
      </c>
      <c r="LN121" s="225">
        <f t="shared" si="531"/>
        <v>4.9019524211024852E-2</v>
      </c>
      <c r="LO121" s="225">
        <f t="shared" si="531"/>
        <v>4.8885823336987023E-2</v>
      </c>
      <c r="LP121" s="225">
        <f t="shared" si="531"/>
        <v>4.9711025744822966E-2</v>
      </c>
      <c r="LQ121" s="225">
        <f t="shared" si="531"/>
        <v>4.9116285614412926E-2</v>
      </c>
      <c r="LR121" s="225">
        <f t="shared" ref="LR121:OC121" si="532">LR98/LR92</f>
        <v>4.9031402120523086E-2</v>
      </c>
      <c r="LS121" s="225">
        <f t="shared" si="532"/>
        <v>4.8549798214259116E-2</v>
      </c>
      <c r="LT121" s="225">
        <f t="shared" si="532"/>
        <v>4.8164046482642227E-2</v>
      </c>
      <c r="LU121" s="225">
        <f t="shared" si="532"/>
        <v>5.3255770081879365E-2</v>
      </c>
      <c r="LV121" s="225">
        <f t="shared" si="532"/>
        <v>4.9143541287781145E-2</v>
      </c>
      <c r="LW121" s="225">
        <f t="shared" si="532"/>
        <v>4.8673444707000663E-2</v>
      </c>
      <c r="LX121" s="225">
        <f t="shared" si="532"/>
        <v>4.9795686183250282E-2</v>
      </c>
      <c r="LY121" s="225">
        <f t="shared" si="532"/>
        <v>4.9470289732515951E-2</v>
      </c>
      <c r="LZ121" s="225">
        <f t="shared" si="532"/>
        <v>4.8818234993892616E-2</v>
      </c>
      <c r="MA121" s="225">
        <f t="shared" si="532"/>
        <v>4.8649827049966572E-2</v>
      </c>
      <c r="MB121" s="225">
        <f t="shared" si="532"/>
        <v>4.8233890465716654E-2</v>
      </c>
      <c r="MC121" s="225">
        <f t="shared" si="532"/>
        <v>4.8606874406267452E-2</v>
      </c>
      <c r="MD121" s="225">
        <f t="shared" si="532"/>
        <v>7.0987964622400951E-2</v>
      </c>
      <c r="ME121" s="225">
        <f t="shared" si="532"/>
        <v>5.6828929171561557E-2</v>
      </c>
      <c r="MF121" s="225">
        <f t="shared" si="532"/>
        <v>4.9023412379254817E-2</v>
      </c>
      <c r="MG121" s="225">
        <f t="shared" si="532"/>
        <v>4.8029121649536391E-2</v>
      </c>
      <c r="MH121" s="225">
        <f t="shared" si="532"/>
        <v>9.7763536065716528E-2</v>
      </c>
      <c r="MI121" s="225">
        <f t="shared" si="532"/>
        <v>5.4356912977620797E-2</v>
      </c>
      <c r="MJ121" s="225">
        <f t="shared" si="532"/>
        <v>4.9090039547573169E-2</v>
      </c>
      <c r="MK121" s="225">
        <f t="shared" si="532"/>
        <v>4.9335876190276122E-2</v>
      </c>
      <c r="ML121" s="225">
        <f t="shared" si="532"/>
        <v>5.1151396652270267E-2</v>
      </c>
      <c r="MM121" s="225">
        <f t="shared" si="532"/>
        <v>4.872333528668335E-2</v>
      </c>
      <c r="MN121" s="225">
        <f t="shared" si="532"/>
        <v>4.8442296527714403E-2</v>
      </c>
      <c r="MO121" s="225">
        <f t="shared" si="532"/>
        <v>4.9585375215346027E-2</v>
      </c>
      <c r="MP121" s="225">
        <f t="shared" si="532"/>
        <v>5.1042537871880171E-2</v>
      </c>
      <c r="MQ121" s="225">
        <f t="shared" si="532"/>
        <v>4.7809222336790524E-2</v>
      </c>
      <c r="MR121" s="225">
        <f t="shared" si="532"/>
        <v>4.7252281437369856E-2</v>
      </c>
      <c r="MS121" s="225">
        <f t="shared" si="532"/>
        <v>4.5538184386597395E-2</v>
      </c>
      <c r="MT121" s="225">
        <f t="shared" si="532"/>
        <v>4.6963145007053057E-2</v>
      </c>
      <c r="MU121" s="225">
        <f t="shared" si="532"/>
        <v>4.6064895426751018E-2</v>
      </c>
      <c r="MV121" s="225">
        <f t="shared" si="532"/>
        <v>4.4855134810286842E-2</v>
      </c>
      <c r="MW121" s="225">
        <f t="shared" si="532"/>
        <v>4.3910998083853812E-2</v>
      </c>
      <c r="MX121" s="225">
        <f t="shared" si="532"/>
        <v>4.301861285710934E-2</v>
      </c>
      <c r="MY121" s="225">
        <f t="shared" si="532"/>
        <v>4.177203314382167E-2</v>
      </c>
      <c r="MZ121" s="225">
        <f t="shared" si="532"/>
        <v>3.7365453386253251E-2</v>
      </c>
      <c r="NA121" s="225">
        <f t="shared" si="532"/>
        <v>3.7477759687845627E-2</v>
      </c>
      <c r="NB121" s="225">
        <f t="shared" si="532"/>
        <v>3.9426214065749095E-2</v>
      </c>
      <c r="NC121" s="225">
        <f t="shared" si="532"/>
        <v>4.4241834559420198E-2</v>
      </c>
      <c r="ND121" s="225">
        <f t="shared" si="532"/>
        <v>4.1534448029273752E-2</v>
      </c>
      <c r="NE121" s="225">
        <f t="shared" si="532"/>
        <v>3.9801569445553776E-2</v>
      </c>
      <c r="NF121" s="225">
        <f t="shared" si="532"/>
        <v>4.0548759455046747E-2</v>
      </c>
      <c r="NG121" s="225">
        <f t="shared" si="532"/>
        <v>4.0339603741157977E-2</v>
      </c>
      <c r="NH121" s="225">
        <f t="shared" si="532"/>
        <v>4.4390580700698318E-2</v>
      </c>
      <c r="NI121" s="225">
        <f t="shared" si="532"/>
        <v>4.0626276101553886E-2</v>
      </c>
      <c r="NJ121" s="225">
        <f t="shared" si="532"/>
        <v>4.6870444116501715E-2</v>
      </c>
      <c r="NK121" s="225">
        <f t="shared" si="532"/>
        <v>4.464671219494102E-2</v>
      </c>
      <c r="NL121" s="225">
        <f t="shared" si="532"/>
        <v>4.4376535888933748E-2</v>
      </c>
      <c r="NM121" s="225">
        <f t="shared" si="532"/>
        <v>4.6339491516080758E-2</v>
      </c>
      <c r="NN121" s="225">
        <f t="shared" si="532"/>
        <v>5.2303614871154452E-2</v>
      </c>
      <c r="NO121" s="225">
        <f t="shared" si="532"/>
        <v>6.2946395263567712E-2</v>
      </c>
      <c r="NP121" s="225">
        <f t="shared" si="532"/>
        <v>7.0789084292908908E-2</v>
      </c>
      <c r="NQ121" s="225">
        <f t="shared" si="532"/>
        <v>7.7861017563358573E-2</v>
      </c>
      <c r="NR121" s="225">
        <f t="shared" si="532"/>
        <v>7.4130082207364528E-2</v>
      </c>
      <c r="NS121" s="225">
        <f t="shared" si="532"/>
        <v>8.491434924587371E-2</v>
      </c>
      <c r="NT121" s="225">
        <f t="shared" si="532"/>
        <v>9.2105208547769088E-2</v>
      </c>
      <c r="NU121" s="225">
        <f t="shared" si="532"/>
        <v>0.11853494299351311</v>
      </c>
      <c r="NV121" s="225">
        <f t="shared" si="532"/>
        <v>9.1679739469368679E-2</v>
      </c>
      <c r="NW121" s="225">
        <f t="shared" si="532"/>
        <v>9.1543529897415848E-2</v>
      </c>
      <c r="NX121" s="225">
        <f t="shared" si="532"/>
        <v>9.5097884485128265E-2</v>
      </c>
      <c r="NY121" s="225">
        <f t="shared" si="532"/>
        <v>0.10463710195610783</v>
      </c>
      <c r="NZ121" s="225">
        <f t="shared" si="532"/>
        <v>0.10743884415657834</v>
      </c>
      <c r="OA121" s="225">
        <f t="shared" si="532"/>
        <v>0.11669230414693445</v>
      </c>
      <c r="OB121" s="225">
        <f t="shared" si="532"/>
        <v>0.12360725526800655</v>
      </c>
      <c r="OC121" s="225">
        <f t="shared" si="532"/>
        <v>0.1261549468478271</v>
      </c>
      <c r="OD121" s="225">
        <f t="shared" ref="OD121:QO121" si="533">OD98/OD92</f>
        <v>0.12025211561665652</v>
      </c>
      <c r="OE121" s="225">
        <f t="shared" si="533"/>
        <v>0.1218159517926658</v>
      </c>
      <c r="OF121" s="225">
        <f t="shared" si="533"/>
        <v>0.12448641172718324</v>
      </c>
      <c r="OG121" s="225">
        <f t="shared" si="533"/>
        <v>0.12600796008049814</v>
      </c>
      <c r="OH121" s="225">
        <f t="shared" si="533"/>
        <v>0.12598631419958314</v>
      </c>
      <c r="OI121" s="225">
        <f t="shared" si="533"/>
        <v>0.1135641464260249</v>
      </c>
      <c r="OJ121" s="225">
        <f t="shared" si="533"/>
        <v>0.11348098860555923</v>
      </c>
      <c r="OK121" s="225">
        <f t="shared" si="533"/>
        <v>0.11192729081134009</v>
      </c>
      <c r="OL121" s="225">
        <f t="shared" si="533"/>
        <v>0.11182938282773343</v>
      </c>
      <c r="OM121" s="225">
        <f t="shared" si="533"/>
        <v>0.1091983534264586</v>
      </c>
      <c r="ON121" s="225">
        <f t="shared" si="533"/>
        <v>0.11120380396674244</v>
      </c>
      <c r="OO121" s="225">
        <f t="shared" si="533"/>
        <v>0.10235348666253287</v>
      </c>
      <c r="OP121" s="225">
        <f t="shared" si="533"/>
        <v>0.10220174676482692</v>
      </c>
      <c r="OQ121" s="225">
        <f t="shared" si="533"/>
        <v>0.10014519112801046</v>
      </c>
      <c r="OR121" s="225">
        <f t="shared" si="533"/>
        <v>0.10033476658858068</v>
      </c>
      <c r="OS121" s="225">
        <f t="shared" si="533"/>
        <v>0.10270336491342698</v>
      </c>
      <c r="OT121" s="225">
        <f t="shared" si="533"/>
        <v>0.1030616191231188</v>
      </c>
      <c r="OU121" s="225">
        <f t="shared" si="533"/>
        <v>9.9081786543039105E-2</v>
      </c>
      <c r="OV121" s="225">
        <f t="shared" si="533"/>
        <v>8.7697246086242894E-2</v>
      </c>
      <c r="OW121" s="225">
        <f t="shared" si="533"/>
        <v>9.0829435315368745E-2</v>
      </c>
      <c r="OX121" s="225">
        <f t="shared" si="533"/>
        <v>9.5508837325473536E-2</v>
      </c>
      <c r="OY121" s="225">
        <f t="shared" si="533"/>
        <v>9.1811943422837106E-2</v>
      </c>
      <c r="OZ121" s="225">
        <f t="shared" si="533"/>
        <v>8.4462553632373066E-2</v>
      </c>
      <c r="PA121" s="225">
        <f t="shared" si="533"/>
        <v>8.067686785736497E-2</v>
      </c>
      <c r="PB121" s="225">
        <f t="shared" si="533"/>
        <v>7.0069847957155817E-2</v>
      </c>
      <c r="PC121" s="225">
        <f t="shared" si="533"/>
        <v>6.788596284878598E-2</v>
      </c>
      <c r="PD121" s="225">
        <f t="shared" si="533"/>
        <v>6.1114303978901177E-2</v>
      </c>
      <c r="PE121" s="225">
        <f t="shared" si="533"/>
        <v>5.7537457865932513E-2</v>
      </c>
      <c r="PF121" s="225">
        <f t="shared" si="533"/>
        <v>5.9922592530267736E-2</v>
      </c>
      <c r="PG121" s="225">
        <f t="shared" si="533"/>
        <v>6.0178879510419586E-2</v>
      </c>
      <c r="PH121" s="225">
        <f t="shared" si="533"/>
        <v>5.9213555451781905E-2</v>
      </c>
      <c r="PI121" s="225">
        <f t="shared" si="533"/>
        <v>8.1685087357241934E-2</v>
      </c>
      <c r="PJ121" s="225">
        <f t="shared" si="533"/>
        <v>8.6304906443628968E-2</v>
      </c>
      <c r="PK121" s="225">
        <f t="shared" si="533"/>
        <v>8.4084432517470095E-2</v>
      </c>
      <c r="PL121" s="225">
        <f t="shared" si="533"/>
        <v>9.7853080582409296E-2</v>
      </c>
      <c r="PM121" s="225">
        <f t="shared" si="533"/>
        <v>8.0263627264707552E-2</v>
      </c>
      <c r="PN121" s="225">
        <f t="shared" si="533"/>
        <v>6.9624056262995837E-2</v>
      </c>
      <c r="PO121" s="225">
        <f t="shared" si="533"/>
        <v>7.0555934529294664E-2</v>
      </c>
      <c r="PP121" s="225">
        <f t="shared" si="533"/>
        <v>7.0885161197076857E-2</v>
      </c>
      <c r="PQ121" s="225">
        <f t="shared" si="533"/>
        <v>6.7748930939680735E-2</v>
      </c>
      <c r="PR121" s="225">
        <f t="shared" si="533"/>
        <v>6.9326607601108731E-2</v>
      </c>
      <c r="PS121" s="225">
        <f t="shared" si="533"/>
        <v>7.1371732804097587E-2</v>
      </c>
      <c r="PT121" s="225">
        <f t="shared" si="533"/>
        <v>6.7744424378540807E-2</v>
      </c>
      <c r="PU121" s="225">
        <f t="shared" si="533"/>
        <v>6.6259615643368713E-2</v>
      </c>
      <c r="PV121" s="225">
        <f t="shared" si="533"/>
        <v>5.6887825100012786E-2</v>
      </c>
      <c r="PW121" s="225">
        <f t="shared" si="533"/>
        <v>4.921318960601271E-2</v>
      </c>
      <c r="PX121" s="225">
        <f t="shared" si="533"/>
        <v>4.6727041813208282E-2</v>
      </c>
      <c r="PY121" s="225">
        <f t="shared" si="533"/>
        <v>4.6812995690485491E-2</v>
      </c>
      <c r="PZ121" s="225">
        <f t="shared" si="533"/>
        <v>4.5842743981198093E-2</v>
      </c>
      <c r="QA121" s="225">
        <f t="shared" si="533"/>
        <v>3.8446225769266706E-2</v>
      </c>
      <c r="QB121" s="225">
        <f t="shared" si="533"/>
        <v>3.6006682512267608E-2</v>
      </c>
      <c r="QC121" s="225">
        <f t="shared" si="533"/>
        <v>3.6707908259269478E-2</v>
      </c>
      <c r="QD121" s="225">
        <f t="shared" si="533"/>
        <v>3.6222340264367527E-2</v>
      </c>
      <c r="QE121" s="225">
        <f t="shared" si="533"/>
        <v>4.0456771195484208E-2</v>
      </c>
      <c r="QF121" s="225">
        <f t="shared" si="533"/>
        <v>3.7310030529936547E-2</v>
      </c>
      <c r="QG121" s="225">
        <f t="shared" si="533"/>
        <v>3.5751483262724135E-2</v>
      </c>
      <c r="QH121" s="225">
        <f t="shared" si="533"/>
        <v>3.0754351127931876E-2</v>
      </c>
      <c r="QI121" s="225">
        <f t="shared" si="533"/>
        <v>2.386284357976623E-2</v>
      </c>
      <c r="QJ121" s="225">
        <f t="shared" si="533"/>
        <v>2.6794232538269961E-2</v>
      </c>
      <c r="QK121" s="225">
        <f t="shared" si="533"/>
        <v>1.8337053953936335E-2</v>
      </c>
      <c r="QL121" s="225">
        <f t="shared" si="533"/>
        <v>1.9796574639977395E-2</v>
      </c>
      <c r="QM121" s="225">
        <f t="shared" si="533"/>
        <v>1.9233408620250577E-2</v>
      </c>
      <c r="QN121" s="225">
        <f t="shared" si="533"/>
        <v>1.9440465744164571E-2</v>
      </c>
      <c r="QO121" s="225">
        <f t="shared" si="533"/>
        <v>1.8803197423649411E-2</v>
      </c>
      <c r="QP121" s="225">
        <f t="shared" ref="QP121:TA121" si="534">QP98/QP92</f>
        <v>1.8217777631470793E-2</v>
      </c>
      <c r="QQ121" s="225">
        <f t="shared" si="534"/>
        <v>1.7696651954420203E-2</v>
      </c>
      <c r="QR121" s="225">
        <f t="shared" si="534"/>
        <v>1.7039793493600956E-2</v>
      </c>
      <c r="QS121" s="225">
        <f t="shared" si="534"/>
        <v>1.8829411730363146E-2</v>
      </c>
      <c r="QT121" s="225">
        <f t="shared" si="534"/>
        <v>1.9635858323302224E-2</v>
      </c>
      <c r="QU121" s="225">
        <f t="shared" si="534"/>
        <v>1.9487578003394134E-2</v>
      </c>
      <c r="QV121" s="225">
        <f t="shared" si="534"/>
        <v>1.8018910427007446E-2</v>
      </c>
      <c r="QW121" s="225">
        <f t="shared" si="534"/>
        <v>1.8093799469463847E-2</v>
      </c>
      <c r="QX121" s="225">
        <f t="shared" si="534"/>
        <v>1.8502078766170261E-2</v>
      </c>
      <c r="QY121" s="225">
        <f t="shared" si="534"/>
        <v>1.794079302042368E-2</v>
      </c>
      <c r="QZ121" s="225">
        <f t="shared" si="534"/>
        <v>1.7670432648539319E-2</v>
      </c>
      <c r="RA121" s="225">
        <f t="shared" si="534"/>
        <v>1.7224044800132492E-2</v>
      </c>
      <c r="RB121" s="225">
        <f t="shared" si="534"/>
        <v>1.8038142568441214E-2</v>
      </c>
      <c r="RC121" s="225">
        <f t="shared" si="534"/>
        <v>1.7780935612146696E-2</v>
      </c>
      <c r="RD121" s="225">
        <f t="shared" si="534"/>
        <v>1.7072200741257114E-2</v>
      </c>
      <c r="RE121" s="225">
        <f t="shared" si="534"/>
        <v>1.4273032173515308E-2</v>
      </c>
      <c r="RF121" s="225">
        <f t="shared" si="534"/>
        <v>1.6566377902499627E-2</v>
      </c>
      <c r="RG121" s="225">
        <f t="shared" si="534"/>
        <v>1.7842097970403946E-2</v>
      </c>
      <c r="RH121" s="225">
        <f t="shared" si="534"/>
        <v>1.8503028978932325E-2</v>
      </c>
      <c r="RI121" s="225">
        <f t="shared" si="534"/>
        <v>1.5659061890192488E-2</v>
      </c>
      <c r="RJ121" s="225">
        <f t="shared" si="534"/>
        <v>2.01490431051943E-2</v>
      </c>
      <c r="RK121" s="225">
        <f t="shared" si="534"/>
        <v>2.4075325239217214E-2</v>
      </c>
      <c r="RL121" s="225">
        <f t="shared" si="534"/>
        <v>2.003734815706032E-2</v>
      </c>
      <c r="RM121" s="225">
        <f t="shared" si="534"/>
        <v>2.3212142323961186E-2</v>
      </c>
      <c r="RN121" s="225">
        <f t="shared" si="534"/>
        <v>2.4499831739160649E-2</v>
      </c>
      <c r="RO121" s="225">
        <f t="shared" si="534"/>
        <v>2.4941220689078353E-2</v>
      </c>
      <c r="RP121" s="225">
        <f t="shared" si="534"/>
        <v>2.6031297363375262E-2</v>
      </c>
      <c r="RQ121" s="225">
        <f t="shared" si="534"/>
        <v>2.6045360331844764E-2</v>
      </c>
      <c r="RR121" s="225">
        <f t="shared" si="534"/>
        <v>2.9028343439287979E-2</v>
      </c>
      <c r="RS121" s="225">
        <f t="shared" si="534"/>
        <v>3.1861861923274351E-2</v>
      </c>
      <c r="RT121" s="225">
        <f t="shared" si="534"/>
        <v>3.727305203745198E-2</v>
      </c>
      <c r="RU121" s="225">
        <f t="shared" si="534"/>
        <v>4.2973278415017753E-2</v>
      </c>
      <c r="RV121" s="225">
        <f t="shared" si="534"/>
        <v>5.9755805997514913E-2</v>
      </c>
      <c r="RW121" s="225">
        <f t="shared" si="534"/>
        <v>5.3032993895730393E-2</v>
      </c>
      <c r="RX121" s="225">
        <f t="shared" si="534"/>
        <v>5.3945745678667847E-2</v>
      </c>
      <c r="RY121" s="225">
        <f t="shared" si="534"/>
        <v>5.4845625258647571E-2</v>
      </c>
      <c r="RZ121" s="225">
        <f t="shared" si="534"/>
        <v>5.3779110512102199E-2</v>
      </c>
      <c r="SA121" s="225">
        <f t="shared" si="534"/>
        <v>5.6620871663554839E-2</v>
      </c>
      <c r="SB121" s="225">
        <f t="shared" si="534"/>
        <v>6.2699495323726734E-2</v>
      </c>
      <c r="SC121" s="225">
        <f t="shared" si="534"/>
        <v>6.5192669227131697E-2</v>
      </c>
      <c r="SD121" s="225">
        <f t="shared" si="534"/>
        <v>6.6516849862237978E-2</v>
      </c>
      <c r="SE121" s="225">
        <f t="shared" si="534"/>
        <v>6.8109156419589215E-2</v>
      </c>
      <c r="SF121" s="225">
        <f t="shared" si="534"/>
        <v>7.0535380387819507E-2</v>
      </c>
      <c r="SG121" s="225">
        <f t="shared" si="534"/>
        <v>8.3092427456232326E-2</v>
      </c>
      <c r="SH121" s="225">
        <f t="shared" si="534"/>
        <v>8.7766539200194588E-2</v>
      </c>
      <c r="SI121" s="225">
        <f t="shared" si="534"/>
        <v>8.634696476334576E-2</v>
      </c>
      <c r="SJ121" s="225">
        <f t="shared" si="534"/>
        <v>8.9712721161747944E-2</v>
      </c>
      <c r="SK121" s="225">
        <f t="shared" si="534"/>
        <v>9.0205691214199996E-2</v>
      </c>
      <c r="SL121" s="225">
        <f t="shared" si="534"/>
        <v>9.3666755100835747E-2</v>
      </c>
      <c r="SM121" s="225">
        <f t="shared" si="534"/>
        <v>9.5721722717737504E-2</v>
      </c>
      <c r="SN121" s="225">
        <f t="shared" si="534"/>
        <v>9.9908802868061863E-2</v>
      </c>
      <c r="SO121" s="225">
        <f t="shared" si="534"/>
        <v>0.10659244082873939</v>
      </c>
      <c r="SP121" s="225">
        <f t="shared" si="534"/>
        <v>0.11362755322342966</v>
      </c>
      <c r="SQ121" s="225">
        <f t="shared" si="534"/>
        <v>0.11292466791380336</v>
      </c>
      <c r="SR121" s="225">
        <f t="shared" si="534"/>
        <v>0.11390811062965539</v>
      </c>
      <c r="SS121" s="225">
        <f t="shared" si="534"/>
        <v>0.11513294176691248</v>
      </c>
      <c r="ST121" s="225">
        <f t="shared" si="534"/>
        <v>0.11304583720999091</v>
      </c>
      <c r="SU121" s="225">
        <f t="shared" si="534"/>
        <v>0.1180051107551822</v>
      </c>
      <c r="SV121" s="225">
        <f t="shared" si="534"/>
        <v>0.12240265122754986</v>
      </c>
      <c r="SW121" s="225">
        <f t="shared" si="534"/>
        <v>0.11940542914040585</v>
      </c>
      <c r="SX121" s="225">
        <f t="shared" si="534"/>
        <v>0.11846750025196792</v>
      </c>
      <c r="SY121" s="225">
        <f t="shared" si="534"/>
        <v>0.11822842770212476</v>
      </c>
      <c r="SZ121" s="225">
        <f t="shared" si="534"/>
        <v>0.11649233358752448</v>
      </c>
      <c r="TA121" s="225">
        <f t="shared" si="534"/>
        <v>0.1187676370329192</v>
      </c>
      <c r="TB121" s="225">
        <f t="shared" ref="TB121:VM121" si="535">TB98/TB92</f>
        <v>0.11929097625635839</v>
      </c>
      <c r="TC121" s="225">
        <f t="shared" si="535"/>
        <v>0.11976777735753469</v>
      </c>
      <c r="TD121" s="225">
        <f t="shared" si="535"/>
        <v>0.11724826747313329</v>
      </c>
      <c r="TE121" s="225">
        <f t="shared" si="535"/>
        <v>0.11540881010054387</v>
      </c>
      <c r="TF121" s="225">
        <f t="shared" si="535"/>
        <v>0.11739187855435484</v>
      </c>
      <c r="TG121" s="225">
        <f t="shared" si="535"/>
        <v>0.11279609212057862</v>
      </c>
      <c r="TH121" s="225">
        <f t="shared" si="535"/>
        <v>0.10953555713891606</v>
      </c>
      <c r="TI121" s="225">
        <f t="shared" si="535"/>
        <v>0.10852403905897434</v>
      </c>
      <c r="TJ121" s="225">
        <f t="shared" si="535"/>
        <v>0.10490547314332589</v>
      </c>
      <c r="TK121" s="225">
        <f t="shared" si="535"/>
        <v>0.10598895686742354</v>
      </c>
      <c r="TL121" s="225">
        <f t="shared" si="535"/>
        <v>9.8353312825751521E-2</v>
      </c>
      <c r="TM121" s="225">
        <f t="shared" si="535"/>
        <v>9.6769487965670947E-2</v>
      </c>
      <c r="TN121" s="225">
        <f t="shared" si="535"/>
        <v>8.7935272476120999E-2</v>
      </c>
      <c r="TO121" s="225">
        <f t="shared" si="535"/>
        <v>8.2092066090462851E-2</v>
      </c>
      <c r="TP121" s="225">
        <f t="shared" si="535"/>
        <v>8.0838800162497573E-2</v>
      </c>
      <c r="TQ121" s="225">
        <f t="shared" si="535"/>
        <v>8.0762174178943977E-2</v>
      </c>
      <c r="TR121" s="225">
        <f t="shared" si="535"/>
        <v>7.6919682026129574E-2</v>
      </c>
      <c r="TS121" s="225">
        <f t="shared" si="535"/>
        <v>7.3794655657383204E-2</v>
      </c>
      <c r="TT121" s="225">
        <f t="shared" si="535"/>
        <v>7.8184240544392006E-2</v>
      </c>
      <c r="TU121" s="225">
        <f t="shared" si="535"/>
        <v>7.9375140397390784E-2</v>
      </c>
      <c r="TV121" s="225">
        <f t="shared" si="535"/>
        <v>8.6352390343050367E-2</v>
      </c>
      <c r="TW121" s="225">
        <f t="shared" si="535"/>
        <v>7.180740005744575E-2</v>
      </c>
      <c r="TX121" s="225">
        <f t="shared" si="535"/>
        <v>7.4430792699985662E-2</v>
      </c>
      <c r="TY121" s="225">
        <f t="shared" si="535"/>
        <v>7.5623869785984288E-2</v>
      </c>
      <c r="TZ121" s="225">
        <f t="shared" si="535"/>
        <v>7.2300904892806023E-2</v>
      </c>
      <c r="UA121" s="225">
        <f t="shared" si="535"/>
        <v>7.2822172956502132E-2</v>
      </c>
      <c r="UB121" s="225">
        <f t="shared" si="535"/>
        <v>7.3485685051123684E-2</v>
      </c>
      <c r="UC121" s="225">
        <f t="shared" si="535"/>
        <v>7.8259272034673588E-2</v>
      </c>
      <c r="UD121" s="225">
        <f t="shared" si="535"/>
        <v>7.8557343509468178E-2</v>
      </c>
      <c r="UE121" s="225">
        <f t="shared" si="535"/>
        <v>7.4967769979631754E-2</v>
      </c>
      <c r="UF121" s="225">
        <f t="shared" si="535"/>
        <v>7.341684971088544E-2</v>
      </c>
      <c r="UG121" s="225">
        <f t="shared" si="535"/>
        <v>7.3200650672450421E-2</v>
      </c>
      <c r="UH121" s="225">
        <f t="shared" si="535"/>
        <v>7.516438710971117E-2</v>
      </c>
      <c r="UI121" s="225">
        <f t="shared" si="535"/>
        <v>6.2242201365960759E-2</v>
      </c>
      <c r="UJ121" s="225">
        <f t="shared" si="535"/>
        <v>6.8346521151145853E-2</v>
      </c>
      <c r="UK121" s="225">
        <f t="shared" si="535"/>
        <v>7.2856305091688806E-2</v>
      </c>
      <c r="UL121" s="225">
        <f t="shared" si="535"/>
        <v>7.0887992032862349E-2</v>
      </c>
      <c r="UM121" s="225">
        <f t="shared" si="535"/>
        <v>7.0830387010587428E-2</v>
      </c>
      <c r="UN121" s="225">
        <f t="shared" si="535"/>
        <v>7.0851571637311053E-2</v>
      </c>
      <c r="UO121" s="225">
        <f t="shared" si="535"/>
        <v>7.0549827525159661E-2</v>
      </c>
      <c r="UP121" s="225">
        <f t="shared" si="535"/>
        <v>7.0340822709252418E-2</v>
      </c>
      <c r="UQ121" s="225">
        <f t="shared" si="535"/>
        <v>6.8701951705818984E-2</v>
      </c>
      <c r="UR121" s="225">
        <f t="shared" si="535"/>
        <v>6.7426787620219863E-2</v>
      </c>
      <c r="US121" s="225">
        <f t="shared" si="535"/>
        <v>7.0273418885617792E-2</v>
      </c>
      <c r="UT121" s="225">
        <f t="shared" si="535"/>
        <v>6.8221967125415686E-2</v>
      </c>
      <c r="UU121" s="225">
        <f t="shared" si="535"/>
        <v>6.733567176345627E-2</v>
      </c>
      <c r="UV121" s="225">
        <f t="shared" si="535"/>
        <v>8.0832426908444929E-2</v>
      </c>
      <c r="UW121" s="225">
        <f t="shared" si="535"/>
        <v>6.5930882060088083E-2</v>
      </c>
      <c r="UX121" s="225">
        <f t="shared" si="535"/>
        <v>6.9901784513019968E-2</v>
      </c>
      <c r="UY121" s="225">
        <f t="shared" si="535"/>
        <v>6.5222684464306055E-2</v>
      </c>
      <c r="UZ121" s="225">
        <f t="shared" si="535"/>
        <v>6.4731359458081131E-2</v>
      </c>
      <c r="VA121" s="225">
        <f t="shared" si="535"/>
        <v>6.4308448585613326E-2</v>
      </c>
      <c r="VB121" s="225">
        <f t="shared" si="535"/>
        <v>6.5469618216027148E-2</v>
      </c>
      <c r="VC121" s="225">
        <f t="shared" si="535"/>
        <v>6.5903399954857E-2</v>
      </c>
      <c r="VD121" s="225">
        <f t="shared" si="535"/>
        <v>6.706878864018477E-2</v>
      </c>
      <c r="VE121" s="225">
        <f t="shared" si="535"/>
        <v>6.5152497337434959E-2</v>
      </c>
      <c r="VF121" s="225">
        <f t="shared" si="535"/>
        <v>6.648797760490896E-2</v>
      </c>
      <c r="VG121" s="225">
        <f t="shared" si="535"/>
        <v>6.683248001546821E-2</v>
      </c>
      <c r="VH121" s="225">
        <f t="shared" si="535"/>
        <v>6.9524070333172108E-2</v>
      </c>
      <c r="VI121" s="225">
        <f t="shared" si="535"/>
        <v>7.5612257174009656E-2</v>
      </c>
      <c r="VJ121" s="225">
        <f t="shared" si="535"/>
        <v>6.9786682087378996E-2</v>
      </c>
      <c r="VK121" s="225">
        <f t="shared" si="535"/>
        <v>7.2741753193709319E-2</v>
      </c>
      <c r="VL121" s="225">
        <f t="shared" si="535"/>
        <v>7.1887484553937162E-2</v>
      </c>
      <c r="VM121" s="225">
        <f t="shared" si="535"/>
        <v>7.2656152264773011E-2</v>
      </c>
      <c r="VN121" s="225">
        <f t="shared" ref="VN121:XY121" si="536">VN98/VN92</f>
        <v>7.4206975454890453E-2</v>
      </c>
      <c r="VO121" s="225">
        <f t="shared" si="536"/>
        <v>7.502431704202836E-2</v>
      </c>
      <c r="VP121" s="225">
        <f t="shared" si="536"/>
        <v>7.1886298292283449E-2</v>
      </c>
      <c r="VQ121" s="225">
        <f t="shared" si="536"/>
        <v>6.8385756309877865E-2</v>
      </c>
      <c r="VR121" s="225">
        <f t="shared" si="536"/>
        <v>6.6493550078323957E-2</v>
      </c>
      <c r="VS121" s="225">
        <f t="shared" si="536"/>
        <v>6.6887016713812752E-2</v>
      </c>
      <c r="VT121" s="225">
        <f t="shared" si="536"/>
        <v>6.5486590103012957E-2</v>
      </c>
      <c r="VU121" s="225">
        <f t="shared" si="536"/>
        <v>7.3630093869331378E-2</v>
      </c>
      <c r="VV121" s="225">
        <f t="shared" si="536"/>
        <v>6.9969581290270852E-2</v>
      </c>
      <c r="VW121" s="225">
        <f t="shared" si="536"/>
        <v>6.2689471294742893E-2</v>
      </c>
      <c r="VX121" s="225">
        <f t="shared" si="536"/>
        <v>6.727800239791229E-2</v>
      </c>
      <c r="VY121" s="225">
        <f t="shared" si="536"/>
        <v>7.0234971503857879E-2</v>
      </c>
      <c r="VZ121" s="225">
        <f t="shared" si="536"/>
        <v>7.4092372563088357E-2</v>
      </c>
      <c r="WA121" s="225">
        <f t="shared" si="536"/>
        <v>7.9629964718242879E-2</v>
      </c>
      <c r="WB121" s="225">
        <f t="shared" si="536"/>
        <v>8.0306982177733563E-2</v>
      </c>
      <c r="WC121" s="225">
        <f t="shared" si="536"/>
        <v>8.0722448001970051E-2</v>
      </c>
      <c r="WD121" s="225">
        <f t="shared" si="536"/>
        <v>8.0734507950045345E-2</v>
      </c>
      <c r="WE121" s="225">
        <f t="shared" si="536"/>
        <v>8.0390926276907387E-2</v>
      </c>
      <c r="WF121" s="225">
        <f t="shared" si="536"/>
        <v>8.1381494462230988E-2</v>
      </c>
      <c r="WG121" s="225">
        <f t="shared" si="536"/>
        <v>8.1626107622323932E-2</v>
      </c>
      <c r="WH121" s="225">
        <f t="shared" si="536"/>
        <v>8.5337909626372763E-2</v>
      </c>
      <c r="WI121" s="225">
        <f t="shared" si="536"/>
        <v>9.4198519030157746E-2</v>
      </c>
      <c r="WJ121" s="225">
        <f t="shared" si="536"/>
        <v>7.8137690302268595E-2</v>
      </c>
      <c r="WK121" s="225">
        <f t="shared" si="536"/>
        <v>7.8558498380420033E-2</v>
      </c>
      <c r="WL121" s="225">
        <f t="shared" si="536"/>
        <v>7.5085760539488663E-2</v>
      </c>
      <c r="WM121" s="225">
        <f t="shared" si="536"/>
        <v>7.7244296808693658E-2</v>
      </c>
      <c r="WN121" s="225">
        <f t="shared" si="536"/>
        <v>7.7788198802283839E-2</v>
      </c>
      <c r="WO121" s="225">
        <f t="shared" si="536"/>
        <v>7.5926547384923382E-2</v>
      </c>
      <c r="WP121" s="225">
        <f t="shared" si="536"/>
        <v>7.5782682074843122E-2</v>
      </c>
      <c r="WQ121" s="225">
        <f t="shared" si="536"/>
        <v>7.4879029706753392E-2</v>
      </c>
      <c r="WR121" s="225">
        <f t="shared" si="536"/>
        <v>7.2658441469588816E-2</v>
      </c>
      <c r="WS121" s="225">
        <f t="shared" si="536"/>
        <v>6.5894235092936321E-2</v>
      </c>
      <c r="WT121" s="225">
        <f t="shared" si="536"/>
        <v>6.4888282925314927E-2</v>
      </c>
      <c r="WU121" s="225">
        <f t="shared" si="536"/>
        <v>6.3105601308169557E-2</v>
      </c>
      <c r="WV121" s="225">
        <f t="shared" si="536"/>
        <v>9.1958621154886511E-2</v>
      </c>
      <c r="WW121" s="225">
        <f t="shared" si="536"/>
        <v>6.0127893539612814E-2</v>
      </c>
      <c r="WX121" s="225">
        <f t="shared" si="536"/>
        <v>5.9983957462451068E-2</v>
      </c>
      <c r="WY121" s="225">
        <f t="shared" si="536"/>
        <v>6.1206955976187361E-2</v>
      </c>
      <c r="WZ121" s="225">
        <f t="shared" si="536"/>
        <v>6.0172362318973584E-2</v>
      </c>
      <c r="XA121" s="225">
        <f t="shared" si="536"/>
        <v>6.0419323854063331E-2</v>
      </c>
      <c r="XB121" s="225">
        <f t="shared" si="536"/>
        <v>5.9830622019296946E-2</v>
      </c>
      <c r="XC121" s="225">
        <f t="shared" si="536"/>
        <v>5.9691750761383437E-2</v>
      </c>
      <c r="XD121" s="225">
        <f t="shared" si="536"/>
        <v>5.9747964785406844E-2</v>
      </c>
      <c r="XE121" s="225">
        <f t="shared" si="536"/>
        <v>5.9288640221107206E-2</v>
      </c>
      <c r="XF121" s="225">
        <f t="shared" si="536"/>
        <v>5.9434183811485762E-2</v>
      </c>
      <c r="XG121" s="225">
        <f t="shared" si="536"/>
        <v>5.9601899339525352E-2</v>
      </c>
      <c r="XH121" s="225">
        <f t="shared" si="536"/>
        <v>6.3870482174442286E-2</v>
      </c>
      <c r="XI121" s="225">
        <f t="shared" si="536"/>
        <v>8.8567599791544202E-2</v>
      </c>
      <c r="XJ121" s="225">
        <f t="shared" si="536"/>
        <v>6.0040067960087866E-2</v>
      </c>
      <c r="XK121" s="225">
        <f t="shared" si="536"/>
        <v>6.0718974804048823E-2</v>
      </c>
      <c r="XL121" s="225">
        <f t="shared" si="536"/>
        <v>5.9218482736865065E-2</v>
      </c>
      <c r="XM121" s="225">
        <f t="shared" si="536"/>
        <v>6.131051720838078E-2</v>
      </c>
      <c r="XN121" s="225">
        <f t="shared" si="536"/>
        <v>6.2064015187070984E-2</v>
      </c>
      <c r="XO121" s="225">
        <f t="shared" si="536"/>
        <v>6.2002748259810898E-2</v>
      </c>
      <c r="XP121" s="225">
        <f t="shared" si="536"/>
        <v>6.1549252526954722E-2</v>
      </c>
      <c r="XQ121" s="225">
        <f t="shared" si="536"/>
        <v>6.2627211072846439E-2</v>
      </c>
      <c r="XR121" s="225">
        <f t="shared" si="536"/>
        <v>6.0805415377799391E-2</v>
      </c>
      <c r="XS121" s="225">
        <f t="shared" si="536"/>
        <v>6.2615721673437208E-2</v>
      </c>
      <c r="XT121" s="225">
        <f t="shared" si="536"/>
        <v>6.2042201002414463E-2</v>
      </c>
      <c r="XU121" s="225">
        <f t="shared" si="536"/>
        <v>6.2387316062209867E-2</v>
      </c>
      <c r="XV121" s="225">
        <f t="shared" si="536"/>
        <v>9.1506018425562857E-2</v>
      </c>
      <c r="XW121" s="225">
        <f t="shared" si="536"/>
        <v>6.8339796634158137E-2</v>
      </c>
      <c r="XX121" s="225">
        <f t="shared" si="536"/>
        <v>7.103833271905273E-2</v>
      </c>
      <c r="XY121" s="225">
        <f t="shared" si="536"/>
        <v>6.9145218811398262E-2</v>
      </c>
      <c r="XZ121" s="225">
        <f t="shared" ref="XZ121:AAK121" si="537">XZ98/XZ92</f>
        <v>6.9685159350009948E-2</v>
      </c>
      <c r="YA121" s="225">
        <f t="shared" si="537"/>
        <v>6.5741117130271032E-2</v>
      </c>
      <c r="YB121" s="225">
        <f t="shared" si="537"/>
        <v>6.3605668632299786E-2</v>
      </c>
      <c r="YC121" s="225">
        <f t="shared" si="537"/>
        <v>6.2185133679388493E-2</v>
      </c>
      <c r="YD121" s="225">
        <f t="shared" si="537"/>
        <v>5.0611887223217487E-2</v>
      </c>
      <c r="YE121" s="225">
        <f t="shared" si="537"/>
        <v>5.2587272461454386E-2</v>
      </c>
      <c r="YF121" s="225">
        <f t="shared" si="537"/>
        <v>6.4403140613390294E-2</v>
      </c>
      <c r="YG121" s="225">
        <f t="shared" si="537"/>
        <v>7.062740646613383E-2</v>
      </c>
      <c r="YH121" s="225">
        <f t="shared" si="537"/>
        <v>8.6228851134307311E-2</v>
      </c>
      <c r="YI121" s="225">
        <f t="shared" si="537"/>
        <v>0.10298833753398917</v>
      </c>
      <c r="YJ121" s="225">
        <f t="shared" si="537"/>
        <v>7.3043162866787067E-2</v>
      </c>
      <c r="YK121" s="225">
        <f t="shared" si="537"/>
        <v>7.4383624421399105E-2</v>
      </c>
      <c r="YL121" s="225">
        <f t="shared" si="537"/>
        <v>7.3513588219230958E-2</v>
      </c>
      <c r="YM121" s="225">
        <f t="shared" si="537"/>
        <v>7.3899097041575448E-2</v>
      </c>
      <c r="YN121" s="225">
        <f t="shared" si="537"/>
        <v>7.6690253432154687E-2</v>
      </c>
      <c r="YO121" s="225">
        <f t="shared" si="537"/>
        <v>7.825655701718727E-2</v>
      </c>
      <c r="YP121" s="225">
        <f t="shared" si="537"/>
        <v>8.1280661357319983E-2</v>
      </c>
      <c r="YQ121" s="225">
        <f t="shared" si="537"/>
        <v>8.5080759278521018E-2</v>
      </c>
      <c r="YR121" s="225">
        <f t="shared" si="537"/>
        <v>8.7907274557524936E-2</v>
      </c>
      <c r="YS121" s="225">
        <f t="shared" si="537"/>
        <v>8.9706268191735675E-2</v>
      </c>
      <c r="YT121" s="225">
        <f t="shared" si="537"/>
        <v>9.5607058536155309E-2</v>
      </c>
      <c r="YU121" s="225">
        <f t="shared" si="537"/>
        <v>9.7973711207750502E-2</v>
      </c>
      <c r="YV121" s="225">
        <f t="shared" si="537"/>
        <v>9.5690337627282782E-2</v>
      </c>
      <c r="YW121" s="225">
        <f t="shared" si="537"/>
        <v>9.4824233859889501E-2</v>
      </c>
      <c r="YX121" s="225">
        <f t="shared" si="537"/>
        <v>9.7457673062816025E-2</v>
      </c>
      <c r="YY121" s="225">
        <f t="shared" si="537"/>
        <v>9.7423832544773659E-2</v>
      </c>
      <c r="YZ121" s="225">
        <f t="shared" si="537"/>
        <v>9.7746366335466919E-2</v>
      </c>
      <c r="ZA121" s="225">
        <f t="shared" si="537"/>
        <v>9.4465979406354941E-2</v>
      </c>
      <c r="ZB121" s="225">
        <f t="shared" si="537"/>
        <v>9.9528020091550262E-2</v>
      </c>
      <c r="ZC121" s="225">
        <f t="shared" si="537"/>
        <v>0.10216146167421623</v>
      </c>
      <c r="ZD121" s="225">
        <f t="shared" si="537"/>
        <v>0.10261584175240243</v>
      </c>
      <c r="ZE121" s="225">
        <f t="shared" si="537"/>
        <v>0.12892572384599243</v>
      </c>
      <c r="ZF121" s="225">
        <f t="shared" si="537"/>
        <v>0.11959091694865594</v>
      </c>
      <c r="ZG121" s="225">
        <f t="shared" si="537"/>
        <v>0.10646944193792322</v>
      </c>
      <c r="ZH121" s="225">
        <f t="shared" si="537"/>
        <v>0.11713069433650185</v>
      </c>
      <c r="ZI121" s="225">
        <f t="shared" si="537"/>
        <v>0.11168025744018266</v>
      </c>
      <c r="ZJ121" s="225">
        <f t="shared" si="537"/>
        <v>0.11135285829002591</v>
      </c>
      <c r="ZK121" s="225">
        <f t="shared" si="537"/>
        <v>0.11307540403825463</v>
      </c>
      <c r="ZL121" s="225">
        <f t="shared" si="537"/>
        <v>0.1153205589252337</v>
      </c>
      <c r="ZM121" s="225">
        <f t="shared" si="537"/>
        <v>0.10522715110335829</v>
      </c>
      <c r="ZN121" s="225">
        <f t="shared" si="537"/>
        <v>9.7402289627122718E-2</v>
      </c>
      <c r="ZO121" s="225">
        <f t="shared" si="537"/>
        <v>8.9204863428023182E-2</v>
      </c>
      <c r="ZP121" s="225">
        <f t="shared" si="537"/>
        <v>8.7062427788602167E-2</v>
      </c>
      <c r="ZQ121" s="225">
        <f t="shared" si="537"/>
        <v>8.1031129445603478E-2</v>
      </c>
      <c r="ZR121" s="225">
        <f t="shared" si="537"/>
        <v>7.9388185022502514E-2</v>
      </c>
      <c r="ZS121" s="225">
        <f t="shared" si="537"/>
        <v>8.0434312272126288E-2</v>
      </c>
      <c r="ZT121" s="225">
        <f t="shared" si="537"/>
        <v>8.1932602925317274E-2</v>
      </c>
      <c r="ZU121" s="225">
        <f t="shared" si="537"/>
        <v>8.1339264506517447E-2</v>
      </c>
      <c r="ZV121" s="225">
        <f t="shared" si="537"/>
        <v>7.921568983907766E-2</v>
      </c>
      <c r="ZW121" s="225">
        <f t="shared" si="537"/>
        <v>7.7758135004451417E-2</v>
      </c>
      <c r="ZX121" s="225">
        <f t="shared" si="537"/>
        <v>7.8405982908588204E-2</v>
      </c>
      <c r="ZY121" s="225">
        <f t="shared" si="537"/>
        <v>7.5995001247308569E-2</v>
      </c>
      <c r="ZZ121" s="225">
        <f t="shared" si="537"/>
        <v>7.4565339946354683E-2</v>
      </c>
      <c r="AAA121" s="225">
        <f t="shared" si="537"/>
        <v>6.694577935399286E-2</v>
      </c>
      <c r="AAB121" s="225">
        <f t="shared" si="537"/>
        <v>6.0524291639086118E-2</v>
      </c>
      <c r="AAC121" s="225">
        <f t="shared" si="537"/>
        <v>5.7177485878353043E-2</v>
      </c>
      <c r="AAD121" s="225">
        <f t="shared" si="537"/>
        <v>5.5026030999155942E-2</v>
      </c>
      <c r="AAE121" s="225">
        <f t="shared" si="537"/>
        <v>5.1233964728016827E-2</v>
      </c>
      <c r="AAF121" s="225">
        <f t="shared" si="537"/>
        <v>4.610106827280961E-2</v>
      </c>
      <c r="AAG121" s="225">
        <f t="shared" si="537"/>
        <v>4.400562579555211E-2</v>
      </c>
      <c r="AAH121" s="225">
        <f t="shared" si="537"/>
        <v>4.1761286306154659E-2</v>
      </c>
      <c r="AAI121" s="225">
        <f t="shared" si="537"/>
        <v>4.3565080431007423E-2</v>
      </c>
      <c r="AAJ121" s="225">
        <f t="shared" si="537"/>
        <v>4.4238370476205408E-2</v>
      </c>
      <c r="AAK121" s="225">
        <f t="shared" si="537"/>
        <v>4.2699430357278849E-2</v>
      </c>
      <c r="AAL121" s="225">
        <f t="shared" ref="AAL121:ACW121" si="538">AAL98/AAL92</f>
        <v>4.2263693184432086E-2</v>
      </c>
      <c r="AAM121" s="225">
        <f t="shared" si="538"/>
        <v>4.3015113215288107E-2</v>
      </c>
      <c r="AAN121" s="225">
        <f t="shared" si="538"/>
        <v>4.1568491646469058E-2</v>
      </c>
      <c r="AAO121" s="225">
        <f t="shared" si="538"/>
        <v>4.2167612813661236E-2</v>
      </c>
      <c r="AAP121" s="225">
        <f t="shared" si="538"/>
        <v>4.2330932161272844E-2</v>
      </c>
      <c r="AAQ121" s="225">
        <f t="shared" si="538"/>
        <v>4.2354800409716897E-2</v>
      </c>
      <c r="AAR121" s="225">
        <f t="shared" si="538"/>
        <v>4.104658215262242E-2</v>
      </c>
      <c r="AAS121" s="225">
        <f t="shared" si="538"/>
        <v>4.1763636106743419E-2</v>
      </c>
      <c r="AAT121" s="225">
        <f t="shared" si="538"/>
        <v>4.2289721139274934E-2</v>
      </c>
      <c r="AAU121" s="225">
        <f t="shared" si="538"/>
        <v>4.106939421225704E-2</v>
      </c>
      <c r="AAV121" s="225">
        <f t="shared" si="538"/>
        <v>4.2761466845972824E-2</v>
      </c>
      <c r="AAW121" s="225">
        <f t="shared" si="538"/>
        <v>4.2599771387842607E-2</v>
      </c>
      <c r="AAX121" s="225">
        <f t="shared" si="538"/>
        <v>4.4956241508088836E-2</v>
      </c>
      <c r="AAY121" s="225">
        <f t="shared" si="538"/>
        <v>4.4122661166417609E-2</v>
      </c>
      <c r="AAZ121" s="225">
        <f t="shared" si="538"/>
        <v>4.4049734122339472E-2</v>
      </c>
      <c r="ABA121" s="225">
        <f t="shared" si="538"/>
        <v>4.2654499384605631E-2</v>
      </c>
      <c r="ABB121" s="225">
        <f t="shared" si="538"/>
        <v>4.4535815317666601E-2</v>
      </c>
      <c r="ABC121" s="225">
        <f t="shared" si="538"/>
        <v>4.3689368950361657E-2</v>
      </c>
      <c r="ABD121" s="225">
        <f t="shared" si="538"/>
        <v>4.2986960790483496E-2</v>
      </c>
      <c r="ABE121" s="225">
        <f t="shared" si="538"/>
        <v>4.0835581222747767E-2</v>
      </c>
      <c r="ABF121" s="225">
        <f t="shared" si="538"/>
        <v>4.3060760904246452E-2</v>
      </c>
      <c r="ABG121" s="225">
        <f t="shared" si="538"/>
        <v>4.3604721927232783E-2</v>
      </c>
      <c r="ABH121" s="225">
        <f t="shared" si="538"/>
        <v>4.2543659956878914E-2</v>
      </c>
      <c r="ABI121" s="225">
        <f t="shared" si="538"/>
        <v>4.3324810894201198E-2</v>
      </c>
      <c r="ABJ121" s="225">
        <f t="shared" si="538"/>
        <v>5.3620582454965683E-2</v>
      </c>
      <c r="ABK121" s="225">
        <f t="shared" si="538"/>
        <v>4.2680669676917062E-2</v>
      </c>
      <c r="ABL121" s="225">
        <f t="shared" si="538"/>
        <v>4.3682272717994151E-2</v>
      </c>
      <c r="ABM121" s="225">
        <f t="shared" si="538"/>
        <v>4.5631494241561085E-2</v>
      </c>
      <c r="ABN121" s="225">
        <f t="shared" si="538"/>
        <v>4.4962165400734354E-2</v>
      </c>
      <c r="ABO121" s="225">
        <f t="shared" si="538"/>
        <v>3.9419783801312461E-2</v>
      </c>
      <c r="ABP121" s="225">
        <f t="shared" si="538"/>
        <v>3.9613195563783857E-2</v>
      </c>
      <c r="ABQ121" s="225">
        <f t="shared" si="538"/>
        <v>3.9216643196145935E-2</v>
      </c>
      <c r="ABR121" s="225">
        <f t="shared" si="538"/>
        <v>3.4442503647499435E-2</v>
      </c>
      <c r="ABS121" s="225">
        <f t="shared" si="538"/>
        <v>3.3793933935109946E-2</v>
      </c>
      <c r="ABT121" s="225">
        <f t="shared" si="538"/>
        <v>3.2206954456966363E-2</v>
      </c>
      <c r="ABU121" s="225">
        <f t="shared" si="538"/>
        <v>3.1805406278915406E-2</v>
      </c>
      <c r="ABV121" s="225">
        <f t="shared" si="538"/>
        <v>3.1892208937312247E-2</v>
      </c>
      <c r="ABW121" s="225">
        <f t="shared" si="538"/>
        <v>3.6039169806668929E-2</v>
      </c>
      <c r="ABX121" s="225">
        <f t="shared" si="538"/>
        <v>3.3346308194995726E-2</v>
      </c>
      <c r="ABY121" s="225">
        <f t="shared" si="538"/>
        <v>3.2846089207738523E-2</v>
      </c>
      <c r="ABZ121" s="225">
        <f t="shared" si="538"/>
        <v>3.2862536265448737E-2</v>
      </c>
      <c r="ACA121" s="225">
        <f t="shared" si="538"/>
        <v>3.0960172118373191E-2</v>
      </c>
      <c r="ACB121" s="225">
        <f t="shared" si="538"/>
        <v>2.9480786471849648E-2</v>
      </c>
      <c r="ACC121" s="225">
        <f t="shared" si="538"/>
        <v>2.9183600725436975E-2</v>
      </c>
      <c r="ACD121" s="225">
        <f t="shared" si="538"/>
        <v>2.9325373977575567E-2</v>
      </c>
      <c r="ACE121" s="225">
        <f t="shared" si="538"/>
        <v>2.976595598773725E-2</v>
      </c>
      <c r="ACF121" s="225">
        <f t="shared" si="538"/>
        <v>3.0313055811207013E-2</v>
      </c>
      <c r="ACG121" s="225">
        <f t="shared" si="538"/>
        <v>2.8714022068397894E-2</v>
      </c>
      <c r="ACH121" s="225">
        <f t="shared" si="538"/>
        <v>2.8869061265631497E-2</v>
      </c>
      <c r="ACI121" s="225">
        <f t="shared" si="538"/>
        <v>3.2980239192304188E-2</v>
      </c>
      <c r="ACJ121" s="225">
        <f t="shared" si="538"/>
        <v>2.6822327898332957E-2</v>
      </c>
      <c r="ACK121" s="225">
        <f t="shared" si="538"/>
        <v>2.9048599925750034E-2</v>
      </c>
      <c r="ACL121" s="225">
        <f t="shared" si="538"/>
        <v>2.654348720315243E-2</v>
      </c>
      <c r="ACM121" s="225">
        <f t="shared" si="538"/>
        <v>2.5772801652560885E-2</v>
      </c>
      <c r="ACN121" s="225">
        <f t="shared" si="538"/>
        <v>2.8454885676830997E-2</v>
      </c>
      <c r="ACO121" s="225">
        <f t="shared" si="538"/>
        <v>2.7603155663989458E-2</v>
      </c>
      <c r="ACP121" s="225">
        <f t="shared" si="538"/>
        <v>2.814680530329438E-2</v>
      </c>
      <c r="ACQ121" s="225">
        <f t="shared" si="538"/>
        <v>3.0126913446104079E-2</v>
      </c>
      <c r="ACR121" s="225">
        <f t="shared" si="538"/>
        <v>2.8803500107894356E-2</v>
      </c>
      <c r="ACS121" s="225">
        <f t="shared" si="538"/>
        <v>2.8213645838218122E-2</v>
      </c>
      <c r="ACT121" s="225">
        <f t="shared" si="538"/>
        <v>2.7825966740807461E-2</v>
      </c>
      <c r="ACU121" s="225">
        <f t="shared" si="538"/>
        <v>2.782015162710913E-2</v>
      </c>
      <c r="ACV121" s="225">
        <f t="shared" si="538"/>
        <v>2.9474709325171749E-2</v>
      </c>
      <c r="ACW121" s="225">
        <f t="shared" si="538"/>
        <v>3.186446090611763E-2</v>
      </c>
      <c r="ACX121" s="225">
        <f t="shared" ref="ACX121:AFI121" si="539">ACX98/ACX92</f>
        <v>2.799617264064045E-2</v>
      </c>
      <c r="ACY121" s="225">
        <f t="shared" si="539"/>
        <v>2.6467029615609577E-2</v>
      </c>
      <c r="ACZ121" s="225">
        <f t="shared" si="539"/>
        <v>2.6174148328603659E-2</v>
      </c>
      <c r="ADA121" s="225">
        <f t="shared" si="539"/>
        <v>2.4068745659631897E-2</v>
      </c>
      <c r="ADB121" s="225">
        <f t="shared" si="539"/>
        <v>2.4890819281837576E-2</v>
      </c>
      <c r="ADC121" s="225">
        <f t="shared" si="539"/>
        <v>5.0863666404083303E-2</v>
      </c>
      <c r="ADD121" s="225">
        <f t="shared" si="539"/>
        <v>5.157810149301275E-2</v>
      </c>
      <c r="ADE121" s="225">
        <f t="shared" si="539"/>
        <v>5.3016065145324497E-2</v>
      </c>
      <c r="ADF121" s="225">
        <f t="shared" si="539"/>
        <v>5.7510854793404904E-2</v>
      </c>
      <c r="ADG121" s="225">
        <f t="shared" si="539"/>
        <v>5.9543736247202425E-2</v>
      </c>
      <c r="ADH121" s="225">
        <f t="shared" si="539"/>
        <v>6.4771344082354285E-2</v>
      </c>
      <c r="ADI121" s="225">
        <f t="shared" si="539"/>
        <v>7.121499517238257E-2</v>
      </c>
      <c r="ADJ121" s="225">
        <f t="shared" si="539"/>
        <v>9.4811836024675092E-2</v>
      </c>
      <c r="ADK121" s="225">
        <f t="shared" si="539"/>
        <v>8.8636396031049586E-2</v>
      </c>
      <c r="ADL121" s="225">
        <f t="shared" si="539"/>
        <v>9.3540742830604692E-2</v>
      </c>
      <c r="ADM121" s="225">
        <f t="shared" si="539"/>
        <v>9.1130883663685491E-2</v>
      </c>
      <c r="ADN121" s="225">
        <f t="shared" si="539"/>
        <v>9.0139248637637809E-2</v>
      </c>
      <c r="ADO121" s="225">
        <f t="shared" si="539"/>
        <v>9.162769087692596E-2</v>
      </c>
      <c r="ADP121" s="225">
        <f t="shared" si="539"/>
        <v>9.4129935719937885E-2</v>
      </c>
      <c r="ADQ121" s="225">
        <f t="shared" si="539"/>
        <v>9.4068186659138756E-2</v>
      </c>
      <c r="ADR121" s="225">
        <f t="shared" si="539"/>
        <v>9.3597226818374915E-2</v>
      </c>
      <c r="ADS121" s="225">
        <f t="shared" si="539"/>
        <v>9.3791585053686496E-2</v>
      </c>
      <c r="ADT121" s="225">
        <f t="shared" si="539"/>
        <v>9.3787950699618816E-2</v>
      </c>
      <c r="ADU121" s="225">
        <f t="shared" si="539"/>
        <v>9.6541201861458231E-2</v>
      </c>
      <c r="ADV121" s="225">
        <f t="shared" si="539"/>
        <v>0.10164775524487968</v>
      </c>
      <c r="ADW121" s="225">
        <f t="shared" si="539"/>
        <v>0.11160506716214232</v>
      </c>
      <c r="ADX121" s="225">
        <f t="shared" si="539"/>
        <v>0.10647195746749227</v>
      </c>
      <c r="ADY121" s="225">
        <f t="shared" si="539"/>
        <v>0.1045038672552684</v>
      </c>
      <c r="ADZ121" s="225">
        <f t="shared" si="539"/>
        <v>0.10593403873522678</v>
      </c>
      <c r="AEA121" s="225">
        <f t="shared" si="539"/>
        <v>0.10411723512814425</v>
      </c>
      <c r="AEB121" s="225">
        <f t="shared" si="539"/>
        <v>0.10513997451384115</v>
      </c>
      <c r="AEC121" s="225">
        <f t="shared" si="539"/>
        <v>0.1064579148556228</v>
      </c>
      <c r="AED121" s="225">
        <f t="shared" si="539"/>
        <v>0.10693721133107699</v>
      </c>
      <c r="AEE121" s="225">
        <f t="shared" si="539"/>
        <v>0.10494155777290168</v>
      </c>
      <c r="AEF121" s="225">
        <f t="shared" si="539"/>
        <v>0.10670225562816429</v>
      </c>
      <c r="AEG121" s="225">
        <f t="shared" si="539"/>
        <v>0.10806430128842054</v>
      </c>
      <c r="AEH121" s="225">
        <f t="shared" si="539"/>
        <v>0.10934699515629932</v>
      </c>
      <c r="AEI121" s="225">
        <f t="shared" si="539"/>
        <v>0.11688212276534062</v>
      </c>
      <c r="AEJ121" s="225">
        <f t="shared" si="539"/>
        <v>0.11834782594920165</v>
      </c>
      <c r="AEK121" s="225">
        <f t="shared" si="539"/>
        <v>0.11823293837653431</v>
      </c>
      <c r="AEL121" s="225">
        <f t="shared" si="539"/>
        <v>0.11959087064404562</v>
      </c>
      <c r="AEM121" s="225">
        <f t="shared" si="539"/>
        <v>0.12008679238453963</v>
      </c>
      <c r="AEN121" s="225">
        <f t="shared" si="539"/>
        <v>0.11562481029487515</v>
      </c>
      <c r="AEO121" s="225">
        <f t="shared" si="539"/>
        <v>0.11914409006939916</v>
      </c>
      <c r="AEP121" s="225">
        <f t="shared" si="539"/>
        <v>0.12104449304134034</v>
      </c>
      <c r="AEQ121" s="225">
        <f t="shared" si="539"/>
        <v>0.12232086640833598</v>
      </c>
      <c r="AER121" s="225">
        <f t="shared" si="539"/>
        <v>0.12588260891409569</v>
      </c>
      <c r="AES121" s="225">
        <f t="shared" si="539"/>
        <v>0.12585385823386855</v>
      </c>
      <c r="AET121" s="225">
        <f t="shared" si="539"/>
        <v>0.12647242429100594</v>
      </c>
      <c r="AEU121" s="225">
        <f t="shared" si="539"/>
        <v>0.12484633824663852</v>
      </c>
      <c r="AEV121" s="225">
        <f t="shared" si="539"/>
        <v>0.1252571323472961</v>
      </c>
      <c r="AEW121" s="225">
        <f t="shared" si="539"/>
        <v>0.12204284294964013</v>
      </c>
      <c r="AEX121" s="225">
        <f t="shared" si="539"/>
        <v>0.12466707614289961</v>
      </c>
      <c r="AEY121" s="225">
        <f t="shared" si="539"/>
        <v>0.12321783849360224</v>
      </c>
      <c r="AEZ121" s="225">
        <f t="shared" si="539"/>
        <v>0.12423467904573936</v>
      </c>
      <c r="AFA121" s="225">
        <f t="shared" si="539"/>
        <v>0.11781265990552099</v>
      </c>
      <c r="AFB121" s="225">
        <f t="shared" si="539"/>
        <v>0.12294751864239803</v>
      </c>
      <c r="AFC121" s="225">
        <f t="shared" si="539"/>
        <v>0.12384994552305792</v>
      </c>
      <c r="AFD121" s="225">
        <f t="shared" si="539"/>
        <v>0.12427086305230284</v>
      </c>
      <c r="AFE121" s="225">
        <f t="shared" si="539"/>
        <v>0.12102963655079324</v>
      </c>
      <c r="AFF121" s="225">
        <f t="shared" si="539"/>
        <v>0.12013945519793055</v>
      </c>
      <c r="AFG121" s="225">
        <f t="shared" si="539"/>
        <v>0.12237092668908361</v>
      </c>
      <c r="AFH121" s="225">
        <f t="shared" si="539"/>
        <v>0.12156317543704884</v>
      </c>
      <c r="AFI121" s="225">
        <f t="shared" si="539"/>
        <v>0.12484285962004656</v>
      </c>
      <c r="AFJ121" s="225">
        <f t="shared" ref="AFJ121:AHU121" si="540">AFJ98/AFJ92</f>
        <v>0.13149827174861134</v>
      </c>
      <c r="AFK121" s="225">
        <f t="shared" si="540"/>
        <v>0.1251149171923529</v>
      </c>
      <c r="AFL121" s="225">
        <f t="shared" si="540"/>
        <v>0.14026463625302077</v>
      </c>
      <c r="AFM121" s="225">
        <f t="shared" si="540"/>
        <v>0.12975018057479892</v>
      </c>
      <c r="AFN121" s="225">
        <f t="shared" si="540"/>
        <v>0.12686649597997599</v>
      </c>
      <c r="AFO121" s="225">
        <f t="shared" si="540"/>
        <v>0.12599190299734336</v>
      </c>
      <c r="AFP121" s="225">
        <f t="shared" si="540"/>
        <v>0.12560844852166111</v>
      </c>
      <c r="AFQ121" s="225">
        <f t="shared" si="540"/>
        <v>0.12584206331837158</v>
      </c>
      <c r="AFR121" s="225">
        <f t="shared" si="540"/>
        <v>0.12725464622866009</v>
      </c>
      <c r="AFS121" s="225">
        <f t="shared" si="540"/>
        <v>0.12367349935489831</v>
      </c>
      <c r="AFT121" s="225">
        <f t="shared" si="540"/>
        <v>0.12364365789012303</v>
      </c>
      <c r="AFU121" s="225">
        <f t="shared" si="540"/>
        <v>0.12373290044718734</v>
      </c>
      <c r="AFV121" s="225">
        <f t="shared" si="540"/>
        <v>0.12486126904214676</v>
      </c>
      <c r="AFW121" s="225">
        <f t="shared" si="540"/>
        <v>0.12543539715408542</v>
      </c>
      <c r="AFX121" s="225">
        <f t="shared" si="540"/>
        <v>0.1250420422264811</v>
      </c>
      <c r="AFY121" s="225">
        <f t="shared" si="540"/>
        <v>0.12237423143248877</v>
      </c>
      <c r="AFZ121" s="225">
        <f t="shared" si="540"/>
        <v>0.12301698037292955</v>
      </c>
      <c r="AGA121" s="225">
        <f t="shared" si="540"/>
        <v>0.12101667470230244</v>
      </c>
      <c r="AGB121" s="225">
        <f t="shared" si="540"/>
        <v>0.12166989274459748</v>
      </c>
      <c r="AGC121" s="225">
        <f t="shared" si="540"/>
        <v>0.12193295731431446</v>
      </c>
      <c r="AGD121" s="225">
        <f t="shared" si="540"/>
        <v>0.12109434211993572</v>
      </c>
      <c r="AGE121" s="225">
        <f t="shared" si="540"/>
        <v>0.11983371858518618</v>
      </c>
      <c r="AGF121" s="225">
        <f t="shared" si="540"/>
        <v>0.12064322250613611</v>
      </c>
      <c r="AGG121" s="225">
        <f t="shared" si="540"/>
        <v>0.12149157563955518</v>
      </c>
      <c r="AGH121" s="225">
        <f t="shared" si="540"/>
        <v>0.11860984475904687</v>
      </c>
      <c r="AGI121" s="225">
        <f t="shared" si="540"/>
        <v>0.11990549663607497</v>
      </c>
      <c r="AGJ121" s="225">
        <f t="shared" si="540"/>
        <v>0.11595411499822586</v>
      </c>
      <c r="AGK121" s="225">
        <f t="shared" si="540"/>
        <v>0.12063248171310166</v>
      </c>
      <c r="AGL121" s="225">
        <f t="shared" si="540"/>
        <v>0.12741755683669018</v>
      </c>
      <c r="AGM121" s="225">
        <f t="shared" si="540"/>
        <v>0.12859449800144698</v>
      </c>
      <c r="AGN121" s="225">
        <f t="shared" si="540"/>
        <v>0.12907628177407551</v>
      </c>
      <c r="AGO121" s="225">
        <f t="shared" si="540"/>
        <v>0.13136644344091997</v>
      </c>
      <c r="AGP121" s="225">
        <f t="shared" si="540"/>
        <v>0.13159979339296157</v>
      </c>
      <c r="AGQ121" s="225">
        <f t="shared" si="540"/>
        <v>0.1321441933077043</v>
      </c>
      <c r="AGR121" s="225">
        <f t="shared" si="540"/>
        <v>0.13615003190719757</v>
      </c>
      <c r="AGS121" s="225">
        <f t="shared" si="540"/>
        <v>0.13438653154840557</v>
      </c>
      <c r="AGT121" s="225">
        <f t="shared" si="540"/>
        <v>0.13380193546501723</v>
      </c>
      <c r="AGU121" s="225">
        <f t="shared" si="540"/>
        <v>0.13324537027293865</v>
      </c>
      <c r="AGV121" s="225">
        <f t="shared" si="540"/>
        <v>0.1336128553454318</v>
      </c>
      <c r="AGW121" s="225">
        <f t="shared" si="540"/>
        <v>0.1307431863098065</v>
      </c>
      <c r="AGX121" s="225">
        <f t="shared" si="540"/>
        <v>0.13541389327076522</v>
      </c>
      <c r="AGY121" s="225">
        <f t="shared" si="540"/>
        <v>0.13425091517657728</v>
      </c>
      <c r="AGZ121" s="225">
        <f t="shared" si="540"/>
        <v>0.12942004842044597</v>
      </c>
      <c r="AHA121" s="225">
        <f t="shared" si="540"/>
        <v>0.12274229771753602</v>
      </c>
      <c r="AHB121" s="225">
        <f t="shared" si="540"/>
        <v>0.12476253204423056</v>
      </c>
      <c r="AHC121" s="225">
        <f t="shared" si="540"/>
        <v>0.12683464801574584</v>
      </c>
      <c r="AHD121" s="225">
        <f t="shared" si="540"/>
        <v>0.12843421942216818</v>
      </c>
      <c r="AHE121" s="225">
        <f t="shared" si="540"/>
        <v>0.12753120685193847</v>
      </c>
      <c r="AHF121" s="225">
        <f t="shared" si="540"/>
        <v>0.12771970838001664</v>
      </c>
      <c r="AHG121" s="225">
        <f t="shared" si="540"/>
        <v>0.12924941761405298</v>
      </c>
      <c r="AHH121" s="225">
        <f t="shared" si="540"/>
        <v>0.12718900140045714</v>
      </c>
      <c r="AHI121" s="225">
        <f t="shared" si="540"/>
        <v>0.12805915633690101</v>
      </c>
      <c r="AHJ121" s="225">
        <f t="shared" si="540"/>
        <v>0.155002840967435</v>
      </c>
      <c r="AHK121" s="225">
        <f t="shared" si="540"/>
        <v>0.13235140355271691</v>
      </c>
      <c r="AHL121" s="225">
        <f t="shared" si="540"/>
        <v>0.13418846540657756</v>
      </c>
      <c r="AHM121" s="225">
        <f t="shared" si="540"/>
        <v>0.13399241576458745</v>
      </c>
      <c r="AHN121" s="225">
        <f t="shared" si="540"/>
        <v>0.13331168158520595</v>
      </c>
      <c r="AHO121" s="225">
        <f t="shared" si="540"/>
        <v>0.13369737098677309</v>
      </c>
      <c r="AHP121" s="225">
        <f t="shared" si="540"/>
        <v>0.13609389681561182</v>
      </c>
      <c r="AHQ121" s="225">
        <f t="shared" si="540"/>
        <v>0.13535913149820789</v>
      </c>
      <c r="AHR121" s="225">
        <f t="shared" si="540"/>
        <v>0.13562017410314892</v>
      </c>
      <c r="AHS121" s="225">
        <f t="shared" si="540"/>
        <v>0.13411196964280803</v>
      </c>
      <c r="AHT121" s="225">
        <f t="shared" si="540"/>
        <v>0.13565965173369268</v>
      </c>
      <c r="AHU121" s="225">
        <f t="shared" si="540"/>
        <v>0.1398262813169619</v>
      </c>
      <c r="AHV121" s="225">
        <f t="shared" ref="AHV121:AKG121" si="541">AHV98/AHV92</f>
        <v>0.14540984335238491</v>
      </c>
      <c r="AHW121" s="225">
        <f t="shared" si="541"/>
        <v>0.15450622832031383</v>
      </c>
      <c r="AHX121" s="225">
        <f t="shared" si="541"/>
        <v>0.15630806577758677</v>
      </c>
      <c r="AHY121" s="225">
        <f t="shared" si="541"/>
        <v>0.1632659865681097</v>
      </c>
      <c r="AHZ121" s="225">
        <f t="shared" si="541"/>
        <v>0.16449982620914752</v>
      </c>
      <c r="AIA121" s="225">
        <f t="shared" si="541"/>
        <v>0.17879119766128659</v>
      </c>
      <c r="AIB121" s="225">
        <f t="shared" si="541"/>
        <v>0.19557782560008213</v>
      </c>
      <c r="AIC121" s="225">
        <f t="shared" si="541"/>
        <v>0.21470959108943086</v>
      </c>
      <c r="AID121" s="225">
        <f t="shared" si="541"/>
        <v>0.22963910314336658</v>
      </c>
      <c r="AIE121" s="225">
        <f t="shared" si="541"/>
        <v>0.24668016468292128</v>
      </c>
      <c r="AIF121" s="225">
        <f t="shared" si="541"/>
        <v>0.25811110371841867</v>
      </c>
      <c r="AIG121" s="225">
        <f t="shared" si="541"/>
        <v>0.27065415890521421</v>
      </c>
      <c r="AIH121" s="225">
        <f t="shared" si="541"/>
        <v>0.27879354888152497</v>
      </c>
      <c r="AII121" s="225">
        <f t="shared" si="541"/>
        <v>0.29649755906542441</v>
      </c>
      <c r="AIJ121" s="225">
        <f t="shared" si="541"/>
        <v>0.30029706607324436</v>
      </c>
      <c r="AIK121" s="225">
        <f t="shared" si="541"/>
        <v>0.30953000034179451</v>
      </c>
      <c r="AIL121" s="225">
        <f t="shared" si="541"/>
        <v>0.31918284331804503</v>
      </c>
      <c r="AIM121" s="225">
        <f t="shared" si="541"/>
        <v>0.31421544143059343</v>
      </c>
      <c r="AIN121" s="225">
        <f t="shared" si="541"/>
        <v>0.31568716265655156</v>
      </c>
      <c r="AIO121" s="225">
        <f t="shared" si="541"/>
        <v>0.31694736965659714</v>
      </c>
      <c r="AIP121" s="225">
        <f t="shared" si="541"/>
        <v>0.31917588702103011</v>
      </c>
      <c r="AIQ121" s="225">
        <f t="shared" si="541"/>
        <v>0.32126798647223082</v>
      </c>
      <c r="AIR121" s="225">
        <f t="shared" si="541"/>
        <v>0.32339955734184267</v>
      </c>
      <c r="AIS121" s="225">
        <f t="shared" si="541"/>
        <v>0.31898120177274009</v>
      </c>
      <c r="AIT121" s="225">
        <f t="shared" si="541"/>
        <v>0.3206715830069411</v>
      </c>
      <c r="AIU121" s="225">
        <f t="shared" si="541"/>
        <v>0.31843645647428331</v>
      </c>
      <c r="AIV121" s="225">
        <f t="shared" si="541"/>
        <v>0.3175571274896502</v>
      </c>
      <c r="AIW121" s="225">
        <f t="shared" si="541"/>
        <v>0.31120768476226057</v>
      </c>
      <c r="AIX121" s="225">
        <f t="shared" si="541"/>
        <v>0.3149216601869651</v>
      </c>
      <c r="AIY121" s="225">
        <f t="shared" si="541"/>
        <v>0.31621575470698726</v>
      </c>
      <c r="AIZ121" s="225">
        <f t="shared" si="541"/>
        <v>0.31359004001778568</v>
      </c>
      <c r="AJA121" s="225">
        <f t="shared" si="541"/>
        <v>0.31294722392099422</v>
      </c>
      <c r="AJB121" s="225">
        <f t="shared" si="541"/>
        <v>0.3107941154939094</v>
      </c>
      <c r="AJC121" s="225">
        <f t="shared" si="541"/>
        <v>0.31160154306776888</v>
      </c>
      <c r="AJD121" s="225">
        <f t="shared" si="541"/>
        <v>0.31035815606523687</v>
      </c>
      <c r="AJE121" s="225">
        <f t="shared" si="541"/>
        <v>0.3137855806924657</v>
      </c>
      <c r="AJF121" s="225">
        <f t="shared" si="541"/>
        <v>0.30611617380833644</v>
      </c>
      <c r="AJG121" s="225">
        <f t="shared" si="541"/>
        <v>0.31041856336718487</v>
      </c>
      <c r="AJH121" s="225">
        <f t="shared" si="541"/>
        <v>0.30919823165033161</v>
      </c>
      <c r="AJI121" s="225">
        <f t="shared" si="541"/>
        <v>0.31027549929794412</v>
      </c>
      <c r="AJJ121" s="225">
        <f t="shared" si="541"/>
        <v>0.30574527730378315</v>
      </c>
      <c r="AJK121" s="225">
        <f t="shared" si="541"/>
        <v>0.30460024467443042</v>
      </c>
      <c r="AJL121" s="225">
        <f t="shared" si="541"/>
        <v>0.30314456858412514</v>
      </c>
      <c r="AJM121" s="225">
        <f t="shared" si="541"/>
        <v>0.29807094755580404</v>
      </c>
      <c r="AJN121" s="225">
        <f t="shared" si="541"/>
        <v>0.29647400690610376</v>
      </c>
      <c r="AJO121" s="225">
        <f t="shared" si="541"/>
        <v>0.29163249896348853</v>
      </c>
      <c r="AJP121" s="225">
        <f t="shared" si="541"/>
        <v>0.29171360199448604</v>
      </c>
      <c r="AJQ121" s="225">
        <f t="shared" si="541"/>
        <v>0.2915558146259063</v>
      </c>
      <c r="AJR121" s="225">
        <f t="shared" si="541"/>
        <v>0.29656317198603227</v>
      </c>
      <c r="AJS121" s="225">
        <f t="shared" si="541"/>
        <v>0.29634620972367676</v>
      </c>
      <c r="AJT121" s="225">
        <f t="shared" si="541"/>
        <v>0.29700440932371747</v>
      </c>
      <c r="AJU121" s="225">
        <f t="shared" si="541"/>
        <v>0.27842371392873028</v>
      </c>
      <c r="AJV121" s="225">
        <f t="shared" si="541"/>
        <v>0.26698200775709557</v>
      </c>
      <c r="AJW121" s="225">
        <f t="shared" si="541"/>
        <v>0.261527308663629</v>
      </c>
      <c r="AJX121" s="225">
        <f t="shared" si="541"/>
        <v>0.26763505371830709</v>
      </c>
      <c r="AJY121" s="225">
        <f t="shared" si="541"/>
        <v>0.27235817224891018</v>
      </c>
      <c r="AJZ121" s="225">
        <f t="shared" si="541"/>
        <v>0.27731671557350501</v>
      </c>
      <c r="AKA121" s="225">
        <f t="shared" si="541"/>
        <v>0.2778968045202061</v>
      </c>
      <c r="AKB121" s="225">
        <f t="shared" si="541"/>
        <v>0.2767809173299039</v>
      </c>
      <c r="AKC121" s="225">
        <f t="shared" si="541"/>
        <v>0.27935151627033356</v>
      </c>
      <c r="AKD121" s="225">
        <f t="shared" si="541"/>
        <v>0.27846477423137089</v>
      </c>
      <c r="AKE121" s="225">
        <f t="shared" si="541"/>
        <v>0.28297140825789246</v>
      </c>
      <c r="AKF121" s="225">
        <f t="shared" si="541"/>
        <v>0.28220685819036151</v>
      </c>
      <c r="AKG121" s="225">
        <f t="shared" si="541"/>
        <v>0.28751447446979966</v>
      </c>
      <c r="AKH121" s="225">
        <f t="shared" ref="AKH121:AMS121" si="542">AKH98/AKH92</f>
        <v>0.29221361348392244</v>
      </c>
      <c r="AKI121" s="225">
        <f t="shared" si="542"/>
        <v>0.29474892568533334</v>
      </c>
      <c r="AKJ121" s="225">
        <f t="shared" si="542"/>
        <v>0.29411812156493944</v>
      </c>
      <c r="AKK121" s="225">
        <f t="shared" si="542"/>
        <v>0.29953356913851426</v>
      </c>
      <c r="AKL121" s="225">
        <f t="shared" si="542"/>
        <v>0.30462838939821918</v>
      </c>
      <c r="AKM121" s="225">
        <f t="shared" si="542"/>
        <v>0.30710441523644288</v>
      </c>
      <c r="AKN121" s="225">
        <f t="shared" si="542"/>
        <v>0.30602528448128791</v>
      </c>
      <c r="AKO121" s="225">
        <f t="shared" si="542"/>
        <v>0.30725674785872986</v>
      </c>
      <c r="AKP121" s="225">
        <f t="shared" si="542"/>
        <v>0.3110265988216242</v>
      </c>
      <c r="AKQ121" s="225">
        <f t="shared" si="542"/>
        <v>0.31203523213531353</v>
      </c>
      <c r="AKR121" s="225">
        <f t="shared" si="542"/>
        <v>0.31482033947072224</v>
      </c>
      <c r="AKS121" s="225">
        <f t="shared" si="542"/>
        <v>0.31192705446053448</v>
      </c>
      <c r="AKT121" s="225">
        <f t="shared" si="542"/>
        <v>0.31862873092881328</v>
      </c>
      <c r="AKU121" s="225">
        <f t="shared" si="542"/>
        <v>0.32276426178757772</v>
      </c>
      <c r="AKV121" s="225">
        <f t="shared" si="542"/>
        <v>0.32621500301915546</v>
      </c>
      <c r="AKW121" s="225">
        <f t="shared" si="542"/>
        <v>0.3268853906571737</v>
      </c>
      <c r="AKX121" s="225">
        <f t="shared" si="542"/>
        <v>0.33028953949303691</v>
      </c>
      <c r="AKY121" s="225">
        <f t="shared" si="542"/>
        <v>0.3359306572846924</v>
      </c>
      <c r="AKZ121" s="225">
        <f t="shared" si="542"/>
        <v>0.33842387193679202</v>
      </c>
      <c r="ALA121" s="225">
        <f t="shared" si="542"/>
        <v>0.34437626940607408</v>
      </c>
      <c r="ALB121" s="225">
        <f t="shared" si="542"/>
        <v>0.34240466987994322</v>
      </c>
      <c r="ALC121" s="225">
        <f t="shared" si="542"/>
        <v>0.34911928747057408</v>
      </c>
      <c r="ALD121" s="225">
        <f t="shared" si="542"/>
        <v>0.34950790632952677</v>
      </c>
      <c r="ALE121" s="225">
        <f t="shared" si="542"/>
        <v>0.35633123702945885</v>
      </c>
      <c r="ALF121" s="225">
        <f t="shared" si="542"/>
        <v>0.34613679708992517</v>
      </c>
      <c r="ALG121" s="225">
        <f t="shared" si="542"/>
        <v>0.35229825509696883</v>
      </c>
      <c r="ALH121" s="225">
        <f t="shared" si="542"/>
        <v>0.35418733189248458</v>
      </c>
      <c r="ALI121" s="225">
        <f t="shared" si="542"/>
        <v>0.35198027335094012</v>
      </c>
      <c r="ALJ121" s="225">
        <f t="shared" si="542"/>
        <v>0.34599688780266802</v>
      </c>
      <c r="ALK121" s="225">
        <f t="shared" si="542"/>
        <v>0.3472802546533536</v>
      </c>
      <c r="ALL121" s="225">
        <f t="shared" si="542"/>
        <v>0.34779169954381439</v>
      </c>
      <c r="ALM121" s="225">
        <f t="shared" si="542"/>
        <v>0.34283306470973918</v>
      </c>
      <c r="ALN121" s="225">
        <f t="shared" si="542"/>
        <v>0.35518278476964082</v>
      </c>
      <c r="ALO121" s="225">
        <f t="shared" si="542"/>
        <v>0.35341136685248231</v>
      </c>
      <c r="ALP121" s="225">
        <f t="shared" si="542"/>
        <v>0.35581554864171006</v>
      </c>
      <c r="ALQ121" s="225">
        <f t="shared" si="542"/>
        <v>0.35823850400704221</v>
      </c>
      <c r="ALR121" s="225">
        <f t="shared" si="542"/>
        <v>0.36026997711543263</v>
      </c>
      <c r="ALS121" s="225">
        <f t="shared" si="542"/>
        <v>0.35065483722841734</v>
      </c>
      <c r="ALT121" s="225">
        <f t="shared" si="542"/>
        <v>0.35042625363173308</v>
      </c>
      <c r="ALU121" s="225">
        <f t="shared" si="542"/>
        <v>0.34226300663209558</v>
      </c>
      <c r="ALV121" s="225">
        <f t="shared" si="542"/>
        <v>0.33238342457719161</v>
      </c>
      <c r="ALW121" s="225">
        <f t="shared" si="542"/>
        <v>0.32424337832490135</v>
      </c>
      <c r="ALX121" s="225">
        <f t="shared" si="542"/>
        <v>0.3252600343158441</v>
      </c>
      <c r="ALY121" s="225">
        <f t="shared" si="542"/>
        <v>0.32720082058665878</v>
      </c>
      <c r="ALZ121" s="225">
        <f t="shared" si="542"/>
        <v>0.32511051416967635</v>
      </c>
      <c r="AMA121" s="225">
        <f t="shared" si="542"/>
        <v>0.3223357422333526</v>
      </c>
      <c r="AMB121" s="225">
        <f t="shared" si="542"/>
        <v>0.32230535435221974</v>
      </c>
      <c r="AMC121" s="225">
        <f t="shared" si="542"/>
        <v>0.32376807394013468</v>
      </c>
      <c r="AMD121" s="225">
        <f t="shared" si="542"/>
        <v>0.31945715401464414</v>
      </c>
      <c r="AME121" s="225">
        <f t="shared" si="542"/>
        <v>0.32159918707027468</v>
      </c>
      <c r="AMF121" s="225">
        <f t="shared" si="542"/>
        <v>0.31764760858898572</v>
      </c>
      <c r="AMG121" s="225">
        <f t="shared" si="542"/>
        <v>0.31878603946124828</v>
      </c>
      <c r="AMH121" s="225">
        <f t="shared" si="542"/>
        <v>0.31989349387354471</v>
      </c>
      <c r="AMI121" s="225">
        <f t="shared" si="542"/>
        <v>0.31616360896305162</v>
      </c>
      <c r="AMJ121" s="225">
        <f t="shared" si="542"/>
        <v>0.31036636372881449</v>
      </c>
      <c r="AMK121" s="225">
        <f t="shared" si="542"/>
        <v>0.31187066273816061</v>
      </c>
      <c r="AML121" s="225">
        <f t="shared" si="542"/>
        <v>0.31301248323369069</v>
      </c>
      <c r="AMM121" s="225">
        <f t="shared" si="542"/>
        <v>0.30067177259337952</v>
      </c>
      <c r="AMN121" s="225">
        <f t="shared" si="542"/>
        <v>0.30079630442115507</v>
      </c>
      <c r="AMO121" s="225">
        <f t="shared" si="542"/>
        <v>0.29836669190081871</v>
      </c>
      <c r="AMP121" s="225">
        <f t="shared" si="542"/>
        <v>0.29947809177428109</v>
      </c>
      <c r="AMQ121" s="225">
        <f t="shared" si="542"/>
        <v>0.29734850453307965</v>
      </c>
      <c r="AMR121" s="225">
        <f t="shared" si="542"/>
        <v>0.2989262546707227</v>
      </c>
      <c r="AMS121" s="225">
        <f t="shared" si="542"/>
        <v>0.29418144425740766</v>
      </c>
      <c r="AMT121" s="225">
        <f t="shared" ref="AMT121:APE121" si="543">AMT98/AMT92</f>
        <v>0.29624790472010909</v>
      </c>
      <c r="AMU121" s="225">
        <f t="shared" si="543"/>
        <v>0.29537805031212777</v>
      </c>
      <c r="AMV121" s="225">
        <f t="shared" si="543"/>
        <v>0.29535533053185259</v>
      </c>
      <c r="AMW121" s="225">
        <f t="shared" si="543"/>
        <v>0.29409001844272381</v>
      </c>
      <c r="AMX121" s="225">
        <f t="shared" si="543"/>
        <v>0.29319959683158647</v>
      </c>
      <c r="AMY121" s="225">
        <f t="shared" si="543"/>
        <v>0.29486376644185042</v>
      </c>
      <c r="AMZ121" s="225">
        <f t="shared" si="543"/>
        <v>0.29449190935061614</v>
      </c>
      <c r="ANA121" s="225">
        <f t="shared" si="543"/>
        <v>0.29647564892881151</v>
      </c>
      <c r="ANB121" s="225">
        <f t="shared" si="543"/>
        <v>0.29034723415277192</v>
      </c>
      <c r="ANC121" s="225">
        <f t="shared" si="543"/>
        <v>0.29438273349433808</v>
      </c>
      <c r="AND121" s="225">
        <f t="shared" si="543"/>
        <v>0.2953268004674342</v>
      </c>
      <c r="ANE121" s="225">
        <f t="shared" si="543"/>
        <v>0.29578650721260402</v>
      </c>
      <c r="ANF121" s="225">
        <f t="shared" si="543"/>
        <v>0.28677404307226528</v>
      </c>
      <c r="ANG121" s="225">
        <f t="shared" si="543"/>
        <v>0.2893746278099345</v>
      </c>
      <c r="ANH121" s="225">
        <f t="shared" si="543"/>
        <v>0.29139062921730124</v>
      </c>
      <c r="ANI121" s="225">
        <f t="shared" si="543"/>
        <v>0.28985229985052985</v>
      </c>
      <c r="ANJ121" s="225">
        <f t="shared" si="543"/>
        <v>0.2875534322413037</v>
      </c>
      <c r="ANK121" s="225">
        <f t="shared" si="543"/>
        <v>0.28622216390872346</v>
      </c>
      <c r="ANL121" s="225">
        <f t="shared" si="543"/>
        <v>0.28974690702493161</v>
      </c>
      <c r="ANM121" s="225">
        <f t="shared" si="543"/>
        <v>0.28566578146837612</v>
      </c>
      <c r="ANN121" s="225">
        <f t="shared" si="543"/>
        <v>0.28671896125616497</v>
      </c>
      <c r="ANO121" s="225">
        <f t="shared" si="543"/>
        <v>0.28135444559587414</v>
      </c>
      <c r="ANP121" s="225">
        <f t="shared" si="543"/>
        <v>0.282176546305269</v>
      </c>
      <c r="ANQ121" s="225">
        <f t="shared" si="543"/>
        <v>0.281318466088743</v>
      </c>
      <c r="ANR121" s="225">
        <f t="shared" si="543"/>
        <v>0.27860369190838785</v>
      </c>
      <c r="ANS121" s="225">
        <f t="shared" si="543"/>
        <v>0.27868837232236487</v>
      </c>
      <c r="ANT121" s="225">
        <f t="shared" si="543"/>
        <v>0.2748223154976574</v>
      </c>
      <c r="ANU121" s="225">
        <f t="shared" si="543"/>
        <v>0.27396948798836984</v>
      </c>
      <c r="ANV121" s="225">
        <f t="shared" si="543"/>
        <v>0.2745664073832072</v>
      </c>
      <c r="ANW121" s="225">
        <f t="shared" si="543"/>
        <v>0.27293580840730797</v>
      </c>
      <c r="ANX121" s="225">
        <f t="shared" si="543"/>
        <v>0.27253388272812101</v>
      </c>
      <c r="ANY121" s="225">
        <f t="shared" si="543"/>
        <v>0.27449439226379868</v>
      </c>
      <c r="ANZ121" s="225">
        <f t="shared" si="543"/>
        <v>0.27339030457227875</v>
      </c>
      <c r="AOA121" s="225">
        <f t="shared" si="543"/>
        <v>0.27446931508560285</v>
      </c>
      <c r="AOB121" s="225">
        <f t="shared" si="543"/>
        <v>0.26851851442730851</v>
      </c>
      <c r="AOC121" s="225">
        <f t="shared" si="543"/>
        <v>0.26816003940583172</v>
      </c>
      <c r="AOD121" s="225">
        <f t="shared" si="543"/>
        <v>0.26605628716465807</v>
      </c>
      <c r="AOE121" s="225">
        <f t="shared" si="543"/>
        <v>0.26862951301826454</v>
      </c>
      <c r="AOF121" s="225">
        <f t="shared" si="543"/>
        <v>0.26390448617700824</v>
      </c>
      <c r="AOG121" s="225">
        <f t="shared" si="543"/>
        <v>0.26606294924924512</v>
      </c>
      <c r="AOH121" s="225">
        <f t="shared" si="543"/>
        <v>0.26560613533796457</v>
      </c>
      <c r="AOI121" s="225">
        <f t="shared" si="543"/>
        <v>0.26305656643942527</v>
      </c>
      <c r="AOJ121" s="225">
        <f t="shared" si="543"/>
        <v>0.2589112288408254</v>
      </c>
      <c r="AOK121" s="225">
        <f t="shared" si="543"/>
        <v>0.25533591256568339</v>
      </c>
      <c r="AOL121" s="225">
        <f t="shared" si="543"/>
        <v>0.25751718342782698</v>
      </c>
      <c r="AOM121" s="225">
        <f t="shared" si="543"/>
        <v>0.25379887718100996</v>
      </c>
      <c r="AON121" s="225">
        <f t="shared" si="543"/>
        <v>0.25449470704312221</v>
      </c>
      <c r="AOO121" s="225">
        <f t="shared" si="543"/>
        <v>0.25233516089871194</v>
      </c>
      <c r="AOP121" s="225">
        <f t="shared" si="543"/>
        <v>0.25425277731221585</v>
      </c>
      <c r="AOQ121" s="225">
        <f t="shared" si="543"/>
        <v>0.25432258893618159</v>
      </c>
      <c r="AOR121" s="225">
        <f t="shared" si="543"/>
        <v>0.25373675515858313</v>
      </c>
      <c r="AOS121" s="225">
        <f t="shared" si="543"/>
        <v>0.24951315670455626</v>
      </c>
      <c r="AOT121" s="225">
        <f t="shared" si="543"/>
        <v>0.24912486873543582</v>
      </c>
      <c r="AOU121" s="225">
        <f t="shared" si="543"/>
        <v>0.24888052299982868</v>
      </c>
      <c r="AOV121" s="225">
        <f t="shared" si="543"/>
        <v>0.24818123607932524</v>
      </c>
      <c r="AOW121" s="225">
        <f t="shared" si="543"/>
        <v>0.24614390152177723</v>
      </c>
      <c r="AOX121" s="225">
        <f t="shared" si="543"/>
        <v>0.24307321653060263</v>
      </c>
      <c r="AOY121" s="225">
        <f t="shared" si="543"/>
        <v>0.24567887730371082</v>
      </c>
      <c r="AOZ121" s="225">
        <f t="shared" si="543"/>
        <v>0.24313761428972192</v>
      </c>
      <c r="APA121" s="225">
        <f t="shared" si="543"/>
        <v>0.24248720989973169</v>
      </c>
      <c r="APB121" s="225">
        <f t="shared" si="543"/>
        <v>0.23154540120664885</v>
      </c>
      <c r="APC121" s="225">
        <f t="shared" si="543"/>
        <v>0.23451776973047941</v>
      </c>
      <c r="APD121" s="225">
        <f t="shared" si="543"/>
        <v>0.2340912085803479</v>
      </c>
      <c r="APE121" s="225">
        <f t="shared" si="543"/>
        <v>0.23430798840626213</v>
      </c>
      <c r="APF121" s="225">
        <f t="shared" ref="APF121:ARQ121" si="544">APF98/APF92</f>
        <v>0.22784034453772217</v>
      </c>
      <c r="APG121" s="225">
        <f t="shared" si="544"/>
        <v>0.22901113966081296</v>
      </c>
      <c r="APH121" s="225">
        <f t="shared" si="544"/>
        <v>0.22859807084964678</v>
      </c>
      <c r="API121" s="225">
        <f t="shared" si="544"/>
        <v>0.22538630933014983</v>
      </c>
      <c r="APJ121" s="225">
        <f t="shared" si="544"/>
        <v>0.22259727274326063</v>
      </c>
      <c r="APK121" s="225">
        <f t="shared" si="544"/>
        <v>0.21999739100072685</v>
      </c>
      <c r="APL121" s="225">
        <f t="shared" si="544"/>
        <v>0.22135954247830322</v>
      </c>
      <c r="APM121" s="225">
        <f t="shared" si="544"/>
        <v>0.22045847013368644</v>
      </c>
      <c r="APN121" s="225">
        <f t="shared" si="544"/>
        <v>0.22167781195050631</v>
      </c>
      <c r="APO121" s="225">
        <f t="shared" si="544"/>
        <v>0.21787334916925938</v>
      </c>
      <c r="APP121" s="225">
        <f t="shared" si="544"/>
        <v>0.21904962259957159</v>
      </c>
      <c r="APQ121" s="225">
        <f t="shared" si="544"/>
        <v>0.2196021312294292</v>
      </c>
      <c r="APR121" s="225">
        <f t="shared" si="544"/>
        <v>0.21945703461758065</v>
      </c>
      <c r="APS121" s="225">
        <f t="shared" si="544"/>
        <v>0.2177718822908262</v>
      </c>
      <c r="APT121" s="225">
        <f t="shared" si="544"/>
        <v>0.2176244809989607</v>
      </c>
      <c r="APU121" s="225">
        <f t="shared" si="544"/>
        <v>0.21777192849771873</v>
      </c>
      <c r="APV121" s="225">
        <f t="shared" si="544"/>
        <v>0.21844865837938643</v>
      </c>
      <c r="APW121" s="225">
        <f t="shared" si="544"/>
        <v>0.21861899308426966</v>
      </c>
      <c r="APX121" s="225">
        <f t="shared" si="544"/>
        <v>0.21626619069433514</v>
      </c>
      <c r="APY121" s="225">
        <f t="shared" si="544"/>
        <v>0.21821218490262179</v>
      </c>
      <c r="APZ121" s="225">
        <f t="shared" si="544"/>
        <v>0.21767815981998473</v>
      </c>
      <c r="AQA121" s="225">
        <f t="shared" si="544"/>
        <v>0.21912556865303684</v>
      </c>
      <c r="AQB121" s="225">
        <f t="shared" si="544"/>
        <v>0.21515792522956903</v>
      </c>
      <c r="AQC121" s="225">
        <f t="shared" si="544"/>
        <v>0.21770659382849886</v>
      </c>
      <c r="AQD121" s="225">
        <f t="shared" si="544"/>
        <v>0.21785032765230561</v>
      </c>
      <c r="AQE121" s="225">
        <f t="shared" si="544"/>
        <v>0.21826001843368628</v>
      </c>
      <c r="AQF121" s="225">
        <f t="shared" si="544"/>
        <v>0.21615267540032013</v>
      </c>
      <c r="AQG121" s="225">
        <f t="shared" si="544"/>
        <v>0.21618258401953949</v>
      </c>
      <c r="AQH121" s="225">
        <f t="shared" si="544"/>
        <v>0.21613797867982545</v>
      </c>
      <c r="AQI121" s="225">
        <f t="shared" si="544"/>
        <v>0.21433892825244086</v>
      </c>
      <c r="AQJ121" s="225">
        <f t="shared" si="544"/>
        <v>0.21387687506072431</v>
      </c>
      <c r="AQK121" s="225">
        <f t="shared" si="544"/>
        <v>0.21125173004109332</v>
      </c>
      <c r="AQL121" s="225">
        <f t="shared" si="544"/>
        <v>0.21379879388622477</v>
      </c>
      <c r="AQM121" s="225">
        <f t="shared" si="544"/>
        <v>0.20873773190368558</v>
      </c>
      <c r="AQN121" s="225">
        <f t="shared" si="544"/>
        <v>0.210149474896109</v>
      </c>
      <c r="AQO121" s="225">
        <f t="shared" si="544"/>
        <v>0.20680193994436952</v>
      </c>
      <c r="AQP121" s="225">
        <f t="shared" si="544"/>
        <v>0.20825616577767586</v>
      </c>
      <c r="AQQ121" s="225">
        <f t="shared" si="544"/>
        <v>0.20882203579889308</v>
      </c>
      <c r="AQR121" s="225">
        <f t="shared" si="544"/>
        <v>0.20873985129490794</v>
      </c>
      <c r="AQS121" s="225">
        <f t="shared" si="544"/>
        <v>0.20748397357362117</v>
      </c>
      <c r="AQT121" s="225">
        <f t="shared" si="544"/>
        <v>0.20731320734758571</v>
      </c>
      <c r="AQU121" s="225">
        <f t="shared" si="544"/>
        <v>0.20796752723521103</v>
      </c>
      <c r="AQV121" s="225">
        <f t="shared" si="544"/>
        <v>0.2068543423523049</v>
      </c>
      <c r="AQW121" s="225">
        <f t="shared" si="544"/>
        <v>0.20635067677549021</v>
      </c>
      <c r="AQX121" s="225">
        <f t="shared" si="544"/>
        <v>0.20209769454680748</v>
      </c>
      <c r="AQY121" s="225">
        <f t="shared" si="544"/>
        <v>0.20549840377324091</v>
      </c>
      <c r="AQZ121" s="225">
        <f t="shared" si="544"/>
        <v>0.20487145559122066</v>
      </c>
      <c r="ARA121" s="225">
        <f t="shared" si="544"/>
        <v>0.20316533798078704</v>
      </c>
      <c r="ARB121" s="225">
        <f t="shared" si="544"/>
        <v>0.19808338401104533</v>
      </c>
      <c r="ARC121" s="225">
        <f t="shared" si="544"/>
        <v>0.20073001081032504</v>
      </c>
      <c r="ARD121" s="225">
        <f t="shared" si="544"/>
        <v>0.20141828324274363</v>
      </c>
      <c r="ARE121" s="225">
        <f t="shared" si="544"/>
        <v>0.20170115295885382</v>
      </c>
      <c r="ARF121" s="225">
        <f t="shared" si="544"/>
        <v>0.20026670066212865</v>
      </c>
      <c r="ARG121" s="225">
        <f t="shared" si="544"/>
        <v>0.19753542706746627</v>
      </c>
      <c r="ARH121" s="225">
        <f t="shared" si="544"/>
        <v>0.19879679458249988</v>
      </c>
      <c r="ARI121" s="225">
        <f t="shared" si="544"/>
        <v>0.19755577238595737</v>
      </c>
      <c r="ARJ121" s="225">
        <f t="shared" si="544"/>
        <v>0.1986043910189513</v>
      </c>
      <c r="ARK121" s="225">
        <f t="shared" si="544"/>
        <v>0.19325736351121714</v>
      </c>
      <c r="ARL121" s="225">
        <f t="shared" si="544"/>
        <v>0.19612974505918249</v>
      </c>
      <c r="ARM121" s="225">
        <f t="shared" si="544"/>
        <v>0.19512375873137405</v>
      </c>
      <c r="ARN121" s="225">
        <f t="shared" si="544"/>
        <v>0.19626411031370897</v>
      </c>
      <c r="ARO121" s="225">
        <f t="shared" si="544"/>
        <v>0.19571413201078372</v>
      </c>
      <c r="ARP121" s="225">
        <f t="shared" si="544"/>
        <v>0.19568316556478349</v>
      </c>
      <c r="ARQ121" s="225">
        <f t="shared" si="544"/>
        <v>0.19728782985798227</v>
      </c>
      <c r="ARR121" s="225">
        <f t="shared" ref="ARR121:AUC121" si="545">ARR98/ARR92</f>
        <v>0.19748484689162288</v>
      </c>
      <c r="ARS121" s="225">
        <f t="shared" si="545"/>
        <v>0.19805156650675701</v>
      </c>
      <c r="ART121" s="225">
        <f t="shared" si="545"/>
        <v>0.19498068708145749</v>
      </c>
      <c r="ARU121" s="225">
        <f t="shared" si="545"/>
        <v>0.196221815227829</v>
      </c>
      <c r="ARV121" s="225">
        <f t="shared" si="545"/>
        <v>0.1966954368250203</v>
      </c>
      <c r="ARW121" s="225">
        <f t="shared" si="545"/>
        <v>0.19815469168542302</v>
      </c>
      <c r="ARX121" s="225">
        <f t="shared" si="545"/>
        <v>0.19448468932252344</v>
      </c>
      <c r="ARY121" s="225">
        <f t="shared" si="545"/>
        <v>0.19729500528181648</v>
      </c>
      <c r="ARZ121" s="225">
        <f t="shared" si="545"/>
        <v>0.1969470068350436</v>
      </c>
      <c r="ASA121" s="225">
        <f t="shared" si="545"/>
        <v>0.19938308346859751</v>
      </c>
      <c r="ASB121" s="225">
        <f t="shared" si="545"/>
        <v>0.19812423684079478</v>
      </c>
      <c r="ASC121" s="225">
        <f t="shared" si="545"/>
        <v>0.19950069126908532</v>
      </c>
      <c r="ASD121" s="225">
        <f t="shared" si="545"/>
        <v>0.20299000132180059</v>
      </c>
      <c r="ASE121" s="225">
        <f t="shared" si="545"/>
        <v>0.20322102946583862</v>
      </c>
      <c r="ASF121" s="225">
        <f t="shared" si="545"/>
        <v>0.20228226025677931</v>
      </c>
      <c r="ASG121" s="225">
        <f t="shared" si="545"/>
        <v>0.20171878853905689</v>
      </c>
      <c r="ASH121" s="225">
        <f t="shared" si="545"/>
        <v>0.20314167650161036</v>
      </c>
      <c r="ASI121" s="225">
        <f t="shared" si="545"/>
        <v>0.2028599161737078</v>
      </c>
      <c r="ASJ121" s="225">
        <f t="shared" si="545"/>
        <v>0.20314002669625769</v>
      </c>
      <c r="ASK121" s="225">
        <f t="shared" si="545"/>
        <v>0.19887459035041521</v>
      </c>
      <c r="ASL121" s="225">
        <f t="shared" si="545"/>
        <v>0.20249042770556136</v>
      </c>
      <c r="ASM121" s="225">
        <f t="shared" si="545"/>
        <v>0.20215210986196835</v>
      </c>
      <c r="ASN121" s="225">
        <f t="shared" si="545"/>
        <v>0.20313221433002046</v>
      </c>
      <c r="ASO121" s="225">
        <f t="shared" si="545"/>
        <v>0.20057500194525651</v>
      </c>
      <c r="ASP121" s="225">
        <f t="shared" si="545"/>
        <v>0.20225911078337885</v>
      </c>
      <c r="ASQ121" s="225">
        <f t="shared" si="545"/>
        <v>0.20307760823761026</v>
      </c>
      <c r="ASR121" s="225">
        <f t="shared" si="545"/>
        <v>0.20307801636801465</v>
      </c>
      <c r="ASS121" s="225">
        <f t="shared" si="545"/>
        <v>0.20348456001827517</v>
      </c>
      <c r="AST121" s="225">
        <f t="shared" si="545"/>
        <v>0.20254931556549785</v>
      </c>
      <c r="ASU121" s="225">
        <f t="shared" si="545"/>
        <v>0.20348621549019372</v>
      </c>
      <c r="ASV121" s="225">
        <f t="shared" si="545"/>
        <v>0.20286361491512009</v>
      </c>
      <c r="ASW121" s="225">
        <f t="shared" si="545"/>
        <v>0.20422688757621857</v>
      </c>
      <c r="ASX121" s="225">
        <f t="shared" si="545"/>
        <v>0.19462907305437571</v>
      </c>
      <c r="ASY121" s="225">
        <f t="shared" si="545"/>
        <v>0.19697960806189529</v>
      </c>
      <c r="ASZ121" s="225">
        <f t="shared" si="545"/>
        <v>0.19773791067646485</v>
      </c>
      <c r="ATA121" s="225">
        <f t="shared" si="545"/>
        <v>0.19803289576006303</v>
      </c>
      <c r="ATB121" s="225">
        <f t="shared" si="545"/>
        <v>0.19775565001604783</v>
      </c>
      <c r="ATC121" s="225">
        <f t="shared" si="545"/>
        <v>0.19682484475108167</v>
      </c>
      <c r="ATD121" s="225">
        <f t="shared" si="545"/>
        <v>0.19796984110079252</v>
      </c>
      <c r="ATE121" s="225">
        <f t="shared" si="545"/>
        <v>0.1987472782482351</v>
      </c>
      <c r="ATF121" s="225">
        <f t="shared" si="545"/>
        <v>0.198612665565364</v>
      </c>
      <c r="ATG121" s="225">
        <f t="shared" si="545"/>
        <v>0.19799915614273525</v>
      </c>
      <c r="ATH121" s="225">
        <f t="shared" si="545"/>
        <v>0.20097623399391212</v>
      </c>
      <c r="ATI121" s="225">
        <f t="shared" si="545"/>
        <v>0.19965959950574416</v>
      </c>
      <c r="ATJ121" s="225">
        <f t="shared" si="545"/>
        <v>0.2013742850626393</v>
      </c>
      <c r="ATK121" s="225">
        <f t="shared" si="545"/>
        <v>0.19839215089723949</v>
      </c>
      <c r="ATL121" s="225">
        <f t="shared" si="545"/>
        <v>0.20030547186974534</v>
      </c>
      <c r="ATM121" s="225">
        <f t="shared" si="545"/>
        <v>0.19948734231430884</v>
      </c>
      <c r="ATN121" s="225">
        <f t="shared" si="545"/>
        <v>0.1997996249025554</v>
      </c>
      <c r="ATO121" s="225">
        <f t="shared" si="545"/>
        <v>0.20009545839814222</v>
      </c>
      <c r="ATP121" s="225">
        <f t="shared" si="545"/>
        <v>0.19916170810769832</v>
      </c>
      <c r="ATQ121" s="225">
        <f t="shared" si="545"/>
        <v>0.20069291877494752</v>
      </c>
      <c r="ATR121" s="225">
        <f t="shared" si="545"/>
        <v>0.20041242196447889</v>
      </c>
      <c r="ATS121" s="225">
        <f t="shared" si="545"/>
        <v>0.2011509469768735</v>
      </c>
      <c r="ATT121" s="225">
        <f t="shared" si="545"/>
        <v>0.19718505370646516</v>
      </c>
      <c r="ATU121" s="225">
        <f t="shared" si="545"/>
        <v>0.20018961687179476</v>
      </c>
      <c r="ATV121" s="225">
        <f t="shared" si="545"/>
        <v>0.19860440171083832</v>
      </c>
      <c r="ATW121" s="225">
        <f t="shared" si="545"/>
        <v>0.19935396940665329</v>
      </c>
      <c r="ATX121" s="225">
        <f t="shared" si="545"/>
        <v>0.19549566591541567</v>
      </c>
      <c r="ATY121" s="225">
        <f t="shared" si="545"/>
        <v>0.19853644496867534</v>
      </c>
      <c r="ATZ121" s="225">
        <f t="shared" si="545"/>
        <v>0.19874869668824133</v>
      </c>
      <c r="AUA121" s="225">
        <f t="shared" si="545"/>
        <v>0.19876696980519479</v>
      </c>
      <c r="AUB121" s="225">
        <f t="shared" si="545"/>
        <v>0.19612103319994528</v>
      </c>
      <c r="AUC121" s="225">
        <f t="shared" si="545"/>
        <v>0.17826908406659159</v>
      </c>
      <c r="AUD121" s="225">
        <f t="shared" ref="AUD121:AWO121" si="546">AUD98/AUD92</f>
        <v>0.1789617834372676</v>
      </c>
      <c r="AUE121" s="225">
        <f t="shared" si="546"/>
        <v>0.17882870256420308</v>
      </c>
      <c r="AUF121" s="225">
        <f t="shared" si="546"/>
        <v>0.17923551884744127</v>
      </c>
      <c r="AUG121" s="225">
        <f t="shared" si="546"/>
        <v>0.17852133536798193</v>
      </c>
      <c r="AUH121" s="225">
        <f t="shared" si="546"/>
        <v>0.17941598479311477</v>
      </c>
      <c r="AUI121" s="225">
        <f t="shared" si="546"/>
        <v>0.17905205202646771</v>
      </c>
      <c r="AUJ121" s="225">
        <f t="shared" si="546"/>
        <v>0.17976934970150329</v>
      </c>
      <c r="AUK121" s="225">
        <f t="shared" si="546"/>
        <v>0.17768817806025383</v>
      </c>
      <c r="AUL121" s="225">
        <f t="shared" si="546"/>
        <v>0.17920683129089529</v>
      </c>
      <c r="AUM121" s="225">
        <f t="shared" si="546"/>
        <v>0.17965369360648195</v>
      </c>
      <c r="AUN121" s="225">
        <f t="shared" si="546"/>
        <v>0.17925772355768291</v>
      </c>
      <c r="AUO121" s="225">
        <f t="shared" si="546"/>
        <v>0.17810041734574</v>
      </c>
      <c r="AUP121" s="225">
        <f t="shared" si="546"/>
        <v>0.17865939899719985</v>
      </c>
      <c r="AUQ121" s="225">
        <f t="shared" si="546"/>
        <v>0.17925886401581831</v>
      </c>
      <c r="AUR121" s="225">
        <f t="shared" si="546"/>
        <v>0.1794153194035833</v>
      </c>
      <c r="AUS121" s="225">
        <f t="shared" si="546"/>
        <v>0.17993566285026108</v>
      </c>
      <c r="AUT121" s="225">
        <f t="shared" si="546"/>
        <v>0.17895556309497229</v>
      </c>
      <c r="AUU121" s="225">
        <f t="shared" si="546"/>
        <v>0.17995172633685488</v>
      </c>
      <c r="AUV121" s="225">
        <f t="shared" si="546"/>
        <v>0.1797901109987079</v>
      </c>
      <c r="AUW121" s="225">
        <f t="shared" si="546"/>
        <v>0.18004723192693439</v>
      </c>
      <c r="AUX121" s="225">
        <f t="shared" si="546"/>
        <v>0.17713942096612409</v>
      </c>
      <c r="AUY121" s="225">
        <f t="shared" si="546"/>
        <v>0.17769413819990654</v>
      </c>
      <c r="AUZ121" s="225">
        <f t="shared" si="546"/>
        <v>0.1765384158840681</v>
      </c>
      <c r="AVA121" s="225">
        <f t="shared" si="546"/>
        <v>0.1746705598989805</v>
      </c>
      <c r="AVB121" s="225">
        <f t="shared" si="546"/>
        <v>0.17423654565701302</v>
      </c>
      <c r="AVC121" s="225">
        <f t="shared" si="546"/>
        <v>0.17090979068739062</v>
      </c>
      <c r="AVD121" s="225">
        <f t="shared" si="546"/>
        <v>0.17173332836800978</v>
      </c>
      <c r="AVE121" s="225">
        <f t="shared" si="546"/>
        <v>0.17106552918985335</v>
      </c>
      <c r="AVF121" s="225">
        <f t="shared" si="546"/>
        <v>0.17163424634765598</v>
      </c>
      <c r="AVG121" s="225">
        <f t="shared" si="546"/>
        <v>0.16763326554163435</v>
      </c>
      <c r="AVH121" s="225">
        <f t="shared" si="546"/>
        <v>0.16852310475056229</v>
      </c>
      <c r="AVI121" s="225">
        <f t="shared" si="546"/>
        <v>0.16765978132165876</v>
      </c>
      <c r="AVJ121" s="225">
        <f t="shared" si="546"/>
        <v>0.16712456182203816</v>
      </c>
      <c r="AVK121" s="225">
        <f t="shared" si="546"/>
        <v>0.16472170065295325</v>
      </c>
      <c r="AVL121" s="225">
        <f t="shared" si="546"/>
        <v>0.16468405734696948</v>
      </c>
      <c r="AVM121" s="225">
        <f t="shared" si="546"/>
        <v>0.1652977676164227</v>
      </c>
      <c r="AVN121" s="225">
        <f t="shared" si="546"/>
        <v>0.16379671668719117</v>
      </c>
      <c r="AVO121" s="225">
        <f t="shared" si="546"/>
        <v>0.16434522910642099</v>
      </c>
      <c r="AVP121" s="225">
        <f t="shared" si="546"/>
        <v>0.16323709489074703</v>
      </c>
      <c r="AVQ121" s="225">
        <f t="shared" si="546"/>
        <v>0.16398537647854591</v>
      </c>
      <c r="AVR121" s="225">
        <f t="shared" si="546"/>
        <v>0.16348882342997928</v>
      </c>
      <c r="AVS121" s="225">
        <f t="shared" si="546"/>
        <v>0.16273907556875514</v>
      </c>
      <c r="AVT121" s="225">
        <f t="shared" si="546"/>
        <v>0.16172932548038185</v>
      </c>
      <c r="AVU121" s="225">
        <f t="shared" si="546"/>
        <v>0.16239380495326075</v>
      </c>
      <c r="AVV121" s="225">
        <f t="shared" si="546"/>
        <v>0.16098842547711065</v>
      </c>
      <c r="AVW121" s="225">
        <f t="shared" si="546"/>
        <v>0.16186201079166349</v>
      </c>
      <c r="AVX121" s="225">
        <f t="shared" si="546"/>
        <v>0.15948884001409763</v>
      </c>
      <c r="AVY121" s="225">
        <f t="shared" si="546"/>
        <v>0.16016999159049994</v>
      </c>
      <c r="AVZ121" s="225">
        <f t="shared" si="546"/>
        <v>0.15914535472075492</v>
      </c>
      <c r="AWA121" s="225">
        <f t="shared" si="546"/>
        <v>0.15816088099783387</v>
      </c>
      <c r="AWB121" s="225">
        <f t="shared" si="546"/>
        <v>0.1558941633177586</v>
      </c>
      <c r="AWC121" s="225">
        <f t="shared" si="546"/>
        <v>0.15416475389851461</v>
      </c>
      <c r="AWD121" s="225">
        <f t="shared" si="546"/>
        <v>0.1535659156574688</v>
      </c>
      <c r="AWE121" s="225">
        <f t="shared" si="546"/>
        <v>0.15266654921017256</v>
      </c>
      <c r="AWF121" s="225">
        <f t="shared" si="546"/>
        <v>0.15251169348612331</v>
      </c>
      <c r="AWG121" s="225">
        <f t="shared" si="546"/>
        <v>0.15103631571565496</v>
      </c>
      <c r="AWH121" s="225">
        <f t="shared" si="546"/>
        <v>0.15113474473732622</v>
      </c>
      <c r="AWI121" s="225">
        <f t="shared" si="546"/>
        <v>0.15152371151968824</v>
      </c>
      <c r="AWJ121" s="225">
        <f t="shared" si="546"/>
        <v>0.15055508642745027</v>
      </c>
      <c r="AWK121" s="225">
        <f t="shared" si="546"/>
        <v>0.14842918383182632</v>
      </c>
      <c r="AWL121" s="225">
        <f t="shared" si="546"/>
        <v>0.14930303143940091</v>
      </c>
      <c r="AWM121" s="225">
        <f t="shared" si="546"/>
        <v>0.14879121289388469</v>
      </c>
      <c r="AWN121" s="225">
        <f t="shared" si="546"/>
        <v>0.14889924099616619</v>
      </c>
      <c r="AWO121" s="225">
        <f t="shared" si="546"/>
        <v>0.1461956610434646</v>
      </c>
      <c r="AWP121" s="225">
        <f t="shared" ref="AWP121:AZA121" si="547">AWP98/AWP92</f>
        <v>0.14479412864444674</v>
      </c>
      <c r="AWQ121" s="225">
        <f t="shared" si="547"/>
        <v>0.14351505731503039</v>
      </c>
      <c r="AWR121" s="225">
        <f t="shared" si="547"/>
        <v>0.14051078200282383</v>
      </c>
      <c r="AWS121" s="225">
        <f t="shared" si="547"/>
        <v>0.14015910195875081</v>
      </c>
      <c r="AWT121" s="225">
        <f t="shared" si="547"/>
        <v>0.13769025879407282</v>
      </c>
      <c r="AWU121" s="225">
        <f t="shared" si="547"/>
        <v>0.13702575032508238</v>
      </c>
      <c r="AWV121" s="225">
        <f t="shared" si="547"/>
        <v>0.13621029815604935</v>
      </c>
      <c r="AWW121" s="225">
        <f t="shared" si="547"/>
        <v>0.14337694582986069</v>
      </c>
      <c r="AWX121" s="225">
        <f t="shared" si="547"/>
        <v>0.15154772082176507</v>
      </c>
      <c r="AWY121" s="225">
        <f t="shared" si="547"/>
        <v>0.15147685597645039</v>
      </c>
      <c r="AWZ121" s="225">
        <f t="shared" si="547"/>
        <v>0.15071725119450483</v>
      </c>
      <c r="AXA121" s="225">
        <f t="shared" si="547"/>
        <v>0.14946270578388604</v>
      </c>
      <c r="AXB121" s="225">
        <f t="shared" si="547"/>
        <v>0.14836711687540086</v>
      </c>
      <c r="AXC121" s="225">
        <f t="shared" si="547"/>
        <v>0.14607312141651638</v>
      </c>
      <c r="AXD121" s="225">
        <f t="shared" si="547"/>
        <v>0.14623531431041276</v>
      </c>
      <c r="AXE121" s="225">
        <f t="shared" si="547"/>
        <v>0.14490267601547266</v>
      </c>
      <c r="AXF121" s="225">
        <f t="shared" si="547"/>
        <v>0.14439582319171415</v>
      </c>
      <c r="AXG121" s="225">
        <f t="shared" si="547"/>
        <v>0.13944750067952075</v>
      </c>
      <c r="AXH121" s="225">
        <f t="shared" si="547"/>
        <v>0.13904618745258682</v>
      </c>
      <c r="AXI121" s="225">
        <f t="shared" si="547"/>
        <v>0.13661770439268645</v>
      </c>
      <c r="AXJ121" s="225">
        <f t="shared" si="547"/>
        <v>0.13489865197574868</v>
      </c>
      <c r="AXK121" s="225">
        <f t="shared" si="547"/>
        <v>0.13373023082695573</v>
      </c>
      <c r="AXL121" s="225">
        <f t="shared" si="547"/>
        <v>0.13194103401875401</v>
      </c>
      <c r="AXM121" s="225">
        <f t="shared" si="547"/>
        <v>0.13186225638088711</v>
      </c>
      <c r="AXN121" s="225">
        <f t="shared" si="547"/>
        <v>0.13004936784501936</v>
      </c>
      <c r="AXO121" s="225">
        <f t="shared" si="547"/>
        <v>0.13031673932028159</v>
      </c>
      <c r="AXP121" s="225">
        <f t="shared" si="547"/>
        <v>0.12912654293831416</v>
      </c>
      <c r="AXQ121" s="225">
        <f t="shared" si="547"/>
        <v>0.12923060871833328</v>
      </c>
      <c r="AXR121" s="225">
        <f t="shared" si="547"/>
        <v>0.12887152477569852</v>
      </c>
      <c r="AXS121" s="225">
        <f t="shared" si="547"/>
        <v>0.12878449730496994</v>
      </c>
      <c r="AXT121" s="225">
        <f t="shared" si="547"/>
        <v>0.12715750891044975</v>
      </c>
      <c r="AXU121" s="225">
        <f t="shared" si="547"/>
        <v>0.12786653448177346</v>
      </c>
      <c r="AXV121" s="225">
        <f t="shared" si="547"/>
        <v>0.1274828266876408</v>
      </c>
      <c r="AXW121" s="225">
        <f t="shared" si="547"/>
        <v>0.12722484399065509</v>
      </c>
      <c r="AXX121" s="225">
        <f t="shared" si="547"/>
        <v>0.12615226798278487</v>
      </c>
      <c r="AXY121" s="225">
        <f t="shared" si="547"/>
        <v>0.12569331981647019</v>
      </c>
      <c r="AXZ121" s="225">
        <f t="shared" si="547"/>
        <v>0.12514856927560078</v>
      </c>
      <c r="AYA121" s="225">
        <f t="shared" si="547"/>
        <v>0.125091052484569</v>
      </c>
      <c r="AYB121" s="225">
        <f t="shared" si="547"/>
        <v>0.12490138278538003</v>
      </c>
      <c r="AYC121" s="225">
        <f t="shared" si="547"/>
        <v>0.12304010699868421</v>
      </c>
      <c r="AYD121" s="225">
        <f t="shared" si="547"/>
        <v>0.12322571914265328</v>
      </c>
      <c r="AYE121" s="225">
        <f t="shared" si="547"/>
        <v>0.12258525723835799</v>
      </c>
      <c r="AYF121" s="225">
        <f t="shared" si="547"/>
        <v>0.12287988828666314</v>
      </c>
      <c r="AYG121" s="225">
        <f t="shared" si="547"/>
        <v>0.12081246968176239</v>
      </c>
      <c r="AYH121" s="225">
        <f t="shared" si="547"/>
        <v>0.12082099473539606</v>
      </c>
      <c r="AYI121" s="225">
        <f t="shared" si="547"/>
        <v>0.12051425421904732</v>
      </c>
      <c r="AYJ121" s="225">
        <f t="shared" si="547"/>
        <v>0.11966924000235366</v>
      </c>
      <c r="AYK121" s="225">
        <f t="shared" si="547"/>
        <v>0.11784897270122974</v>
      </c>
      <c r="AYL121" s="225">
        <f t="shared" si="547"/>
        <v>0.11598885182522521</v>
      </c>
      <c r="AYM121" s="225">
        <f t="shared" si="547"/>
        <v>0.11612878143913768</v>
      </c>
      <c r="AYN121" s="225">
        <f t="shared" si="547"/>
        <v>0.1140114034299454</v>
      </c>
      <c r="AYO121" s="225">
        <f t="shared" si="547"/>
        <v>0.11365423149226778</v>
      </c>
      <c r="AYP121" s="225">
        <f t="shared" si="547"/>
        <v>0.11248911521037575</v>
      </c>
      <c r="AYQ121" s="225">
        <f t="shared" si="547"/>
        <v>0.1126735741430003</v>
      </c>
      <c r="AYR121" s="225">
        <f t="shared" si="547"/>
        <v>0.1122840841527912</v>
      </c>
      <c r="AYS121" s="225">
        <f t="shared" si="547"/>
        <v>0.11199650172338202</v>
      </c>
      <c r="AYT121" s="225">
        <f t="shared" si="547"/>
        <v>0.11057576679273097</v>
      </c>
      <c r="AYU121" s="225">
        <f t="shared" si="547"/>
        <v>0.11071287201762949</v>
      </c>
      <c r="AYV121" s="225">
        <f t="shared" si="547"/>
        <v>0.1103061556078412</v>
      </c>
      <c r="AYW121" s="225">
        <f t="shared" si="547"/>
        <v>0.10961835282209152</v>
      </c>
      <c r="AYX121" s="225">
        <f t="shared" si="547"/>
        <v>0.10909455731306059</v>
      </c>
      <c r="AYY121" s="225">
        <f t="shared" si="547"/>
        <v>0.10803238734263144</v>
      </c>
      <c r="AYZ121" s="225">
        <f t="shared" si="547"/>
        <v>0.1083420001145925</v>
      </c>
      <c r="AZA121" s="225">
        <f t="shared" si="547"/>
        <v>0.10715895290369326</v>
      </c>
      <c r="AZB121" s="225">
        <f t="shared" ref="AZB121:BBM121" si="548">AZB98/AZB92</f>
        <v>0.10622833872400862</v>
      </c>
      <c r="AZC121" s="225">
        <f t="shared" si="548"/>
        <v>0.1036351118802666</v>
      </c>
      <c r="AZD121" s="225">
        <f t="shared" si="548"/>
        <v>0.10335867574328024</v>
      </c>
      <c r="AZE121" s="225">
        <f t="shared" si="548"/>
        <v>0.10208007404656126</v>
      </c>
      <c r="AZF121" s="225">
        <f t="shared" si="548"/>
        <v>0.10208360565278152</v>
      </c>
      <c r="AZG121" s="225">
        <f t="shared" si="548"/>
        <v>9.7827246483084232E-2</v>
      </c>
      <c r="AZH121" s="225">
        <f t="shared" si="548"/>
        <v>9.6821580906834584E-2</v>
      </c>
      <c r="AZI121" s="225">
        <f t="shared" si="548"/>
        <v>9.591274716177986E-2</v>
      </c>
      <c r="AZJ121" s="225">
        <f t="shared" si="548"/>
        <v>9.5537900486532226E-2</v>
      </c>
      <c r="AZK121" s="225">
        <f t="shared" si="548"/>
        <v>9.4900496345107763E-2</v>
      </c>
      <c r="AZL121" s="225">
        <f t="shared" si="548"/>
        <v>9.3935482095121231E-2</v>
      </c>
      <c r="AZM121" s="225">
        <f t="shared" si="548"/>
        <v>9.4363503457957298E-2</v>
      </c>
      <c r="AZN121" s="225">
        <f t="shared" si="548"/>
        <v>9.3891865768636104E-2</v>
      </c>
      <c r="AZO121" s="225">
        <f t="shared" si="548"/>
        <v>9.415710765022943E-2</v>
      </c>
      <c r="AZP121" s="225">
        <f t="shared" si="548"/>
        <v>9.3209841638011146E-2</v>
      </c>
      <c r="AZQ121" s="225">
        <f t="shared" si="548"/>
        <v>9.3309275111125453E-2</v>
      </c>
      <c r="AZR121" s="225">
        <f t="shared" si="548"/>
        <v>9.366935246090588E-2</v>
      </c>
      <c r="AZS121" s="225">
        <f t="shared" si="548"/>
        <v>9.3758240763830242E-2</v>
      </c>
      <c r="AZT121" s="225">
        <f t="shared" si="548"/>
        <v>9.3483833130780028E-2</v>
      </c>
      <c r="AZU121" s="225">
        <f t="shared" si="548"/>
        <v>9.3340259456091382E-2</v>
      </c>
      <c r="AZV121" s="225">
        <f t="shared" si="548"/>
        <v>9.3034719189006118E-2</v>
      </c>
      <c r="AZW121" s="225">
        <f t="shared" si="548"/>
        <v>9.2708732601460259E-2</v>
      </c>
      <c r="AZX121" s="225">
        <f t="shared" si="548"/>
        <v>9.2481853278583534E-2</v>
      </c>
      <c r="AZY121" s="225">
        <f t="shared" si="548"/>
        <v>9.2034333808330676E-2</v>
      </c>
      <c r="AZZ121" s="225">
        <f t="shared" si="548"/>
        <v>9.2835237282420463E-2</v>
      </c>
      <c r="BAA121" s="225">
        <f t="shared" si="548"/>
        <v>9.2737488283617664E-2</v>
      </c>
      <c r="BAB121" s="225">
        <f t="shared" si="548"/>
        <v>9.2990327703092068E-2</v>
      </c>
      <c r="BAC121" s="225">
        <f t="shared" si="548"/>
        <v>9.1503290427488906E-2</v>
      </c>
      <c r="BAD121" s="225">
        <f t="shared" si="548"/>
        <v>9.2318454497518312E-2</v>
      </c>
      <c r="BAE121" s="225">
        <f t="shared" si="548"/>
        <v>9.2210717003869846E-2</v>
      </c>
      <c r="BAF121" s="225">
        <f t="shared" si="548"/>
        <v>9.2509198822306779E-2</v>
      </c>
      <c r="BAG121" s="225">
        <f t="shared" si="548"/>
        <v>9.1426392795762659E-2</v>
      </c>
      <c r="BAH121" s="225">
        <f t="shared" si="548"/>
        <v>9.1440115035106115E-2</v>
      </c>
      <c r="BAI121" s="225">
        <f t="shared" si="548"/>
        <v>9.1891428180270782E-2</v>
      </c>
      <c r="BAJ121" s="225">
        <f t="shared" si="548"/>
        <v>9.1789795526578649E-2</v>
      </c>
      <c r="BAK121" s="225">
        <f t="shared" si="548"/>
        <v>9.1698361470650094E-2</v>
      </c>
      <c r="BAL121" s="225">
        <f t="shared" si="548"/>
        <v>9.0832126833771551E-2</v>
      </c>
      <c r="BAM121" s="225">
        <f t="shared" si="548"/>
        <v>9.1750908193682507E-2</v>
      </c>
      <c r="BAN121" s="225">
        <f t="shared" si="548"/>
        <v>9.1592833809560709E-2</v>
      </c>
      <c r="BAO121" s="225">
        <f t="shared" si="548"/>
        <v>9.1843111394495996E-2</v>
      </c>
      <c r="BAP121" s="225">
        <f t="shared" si="548"/>
        <v>9.0867006706168985E-2</v>
      </c>
      <c r="BAQ121" s="225">
        <f t="shared" si="548"/>
        <v>9.1530785225679895E-2</v>
      </c>
      <c r="BAR121" s="225">
        <f t="shared" si="548"/>
        <v>9.1744109669852678E-2</v>
      </c>
      <c r="BAS121" s="225">
        <f t="shared" si="548"/>
        <v>9.1832210052021579E-2</v>
      </c>
      <c r="BAT121" s="225">
        <f t="shared" si="548"/>
        <v>9.1292315645616115E-2</v>
      </c>
      <c r="BAU121" s="225">
        <f t="shared" si="548"/>
        <v>9.1367558287867093E-2</v>
      </c>
      <c r="BAV121" s="225">
        <f t="shared" si="548"/>
        <v>9.1487288163636798E-2</v>
      </c>
      <c r="BAW121" s="225">
        <f t="shared" si="548"/>
        <v>9.169628256611885E-2</v>
      </c>
      <c r="BAX121" s="225">
        <f t="shared" si="548"/>
        <v>9.1708765108999113E-2</v>
      </c>
      <c r="BAY121" s="225">
        <f t="shared" si="548"/>
        <v>9.0229918772003898E-2</v>
      </c>
      <c r="BAZ121" s="225">
        <f t="shared" si="548"/>
        <v>9.1261966511734571E-2</v>
      </c>
      <c r="BBA121" s="225">
        <f t="shared" si="548"/>
        <v>9.0556481832792537E-2</v>
      </c>
      <c r="BBB121" s="225">
        <f t="shared" si="548"/>
        <v>9.1065708113328758E-2</v>
      </c>
      <c r="BBC121" s="225">
        <f t="shared" si="548"/>
        <v>8.8965028894388024E-2</v>
      </c>
      <c r="BBD121" s="225">
        <f t="shared" si="548"/>
        <v>9.0126020035202828E-2</v>
      </c>
      <c r="BBE121" s="225">
        <f t="shared" si="548"/>
        <v>9.0393655450558219E-2</v>
      </c>
      <c r="BBF121" s="225">
        <f t="shared" si="548"/>
        <v>9.076445396190104E-2</v>
      </c>
      <c r="BBG121" s="225">
        <f t="shared" si="548"/>
        <v>9.0672787851332662E-2</v>
      </c>
      <c r="BBH121" s="225">
        <f t="shared" si="548"/>
        <v>8.9519537359292925E-2</v>
      </c>
      <c r="BBI121" s="225">
        <f t="shared" si="548"/>
        <v>9.0333280213951025E-2</v>
      </c>
      <c r="BBJ121" s="225">
        <f t="shared" si="548"/>
        <v>9.0489496345017337E-2</v>
      </c>
      <c r="BBK121" s="225">
        <f t="shared" si="548"/>
        <v>9.1255580937680617E-2</v>
      </c>
      <c r="BBL121" s="225">
        <f t="shared" si="548"/>
        <v>9.1155272013470734E-2</v>
      </c>
      <c r="BBM121" s="225">
        <f t="shared" si="548"/>
        <v>9.2166029076667835E-2</v>
      </c>
      <c r="BBN121" s="225">
        <f>BBN98/BBN92</f>
        <v>9.2575600858036899E-2</v>
      </c>
      <c r="BBO121" s="140"/>
      <c r="BBP121" s="141"/>
      <c r="BBQ121" s="141"/>
      <c r="BBR121" s="141"/>
      <c r="BBS121" s="141"/>
      <c r="BBT121" s="141"/>
      <c r="BBU121" s="141"/>
      <c r="BBV121" s="141"/>
      <c r="BBW121" s="141"/>
      <c r="BBX121" s="141"/>
      <c r="BBY121" s="141"/>
      <c r="BBZ121" s="141"/>
      <c r="BCA121" s="141"/>
      <c r="BCB121" s="141"/>
      <c r="BCC121" s="141"/>
      <c r="BCD121" s="141"/>
      <c r="BCE121" s="141"/>
      <c r="BCF121" s="141"/>
      <c r="BCG121" s="141"/>
    </row>
    <row r="122" spans="1:1437" s="139" customFormat="1" x14ac:dyDescent="0.2">
      <c r="A122" s="138" t="s">
        <v>87</v>
      </c>
      <c r="C122" s="225">
        <f t="shared" ref="C122:I122" si="549">C99/C92</f>
        <v>5.0170336384013461E-4</v>
      </c>
      <c r="D122" s="225">
        <f t="shared" si="549"/>
        <v>6.1107037308623868E-4</v>
      </c>
      <c r="E122" s="225">
        <f t="shared" si="549"/>
        <v>1.1278580949451451E-3</v>
      </c>
      <c r="F122" s="225">
        <f t="shared" si="549"/>
        <v>7.252014856354321E-3</v>
      </c>
      <c r="G122" s="225">
        <f t="shared" si="549"/>
        <v>9.852216748768473E-3</v>
      </c>
      <c r="H122" s="225">
        <f t="shared" si="549"/>
        <v>1.7722860834133897E-2</v>
      </c>
      <c r="I122" s="225">
        <f t="shared" si="549"/>
        <v>4.0846662155742071E-2</v>
      </c>
      <c r="J122" s="225">
        <f t="shared" ref="J122:BU122" si="550">J99/J92</f>
        <v>7.1033515372379494E-2</v>
      </c>
      <c r="K122" s="225">
        <f t="shared" si="550"/>
        <v>7.6537034917771238E-2</v>
      </c>
      <c r="L122" s="225">
        <f t="shared" si="550"/>
        <v>7.4319132587723047E-2</v>
      </c>
      <c r="M122" s="225">
        <f t="shared" si="550"/>
        <v>6.0588815288815948E-2</v>
      </c>
      <c r="N122" s="225">
        <f t="shared" si="550"/>
        <v>3.799220418094245E-2</v>
      </c>
      <c r="O122" s="225">
        <f t="shared" si="550"/>
        <v>3.388386016946545E-2</v>
      </c>
      <c r="P122" s="225">
        <f t="shared" si="550"/>
        <v>3.5787584161933991E-2</v>
      </c>
      <c r="Q122" s="225">
        <f t="shared" si="550"/>
        <v>4.7788432263296085E-2</v>
      </c>
      <c r="R122" s="225">
        <f t="shared" si="550"/>
        <v>4.2305748024107255E-2</v>
      </c>
      <c r="S122" s="225">
        <f t="shared" si="550"/>
        <v>4.3056637734732214E-2</v>
      </c>
      <c r="T122" s="225">
        <f t="shared" si="550"/>
        <v>4.5161638868963114E-2</v>
      </c>
      <c r="U122" s="225">
        <f t="shared" si="550"/>
        <v>4.4065171918093941E-2</v>
      </c>
      <c r="V122" s="225">
        <f t="shared" si="550"/>
        <v>5.5623921760276029E-2</v>
      </c>
      <c r="W122" s="225">
        <f t="shared" si="550"/>
        <v>3.8570476752342965E-2</v>
      </c>
      <c r="X122" s="225">
        <f t="shared" si="550"/>
        <v>4.5122941329917725E-2</v>
      </c>
      <c r="Y122" s="225">
        <f t="shared" si="550"/>
        <v>5.1028148985696194E-2</v>
      </c>
      <c r="Z122" s="225">
        <f t="shared" si="550"/>
        <v>5.9844132530501748E-2</v>
      </c>
      <c r="AA122" s="225">
        <f t="shared" si="550"/>
        <v>5.3487605686069792E-2</v>
      </c>
      <c r="AB122" s="225">
        <f t="shared" si="550"/>
        <v>6.8764231460195599E-2</v>
      </c>
      <c r="AC122" s="225">
        <f t="shared" si="550"/>
        <v>5.0480862075624737E-2</v>
      </c>
      <c r="AD122" s="225">
        <f t="shared" si="550"/>
        <v>5.7255161042284876E-2</v>
      </c>
      <c r="AE122" s="225">
        <f t="shared" si="550"/>
        <v>5.6031504960409026E-2</v>
      </c>
      <c r="AF122" s="225">
        <f t="shared" si="550"/>
        <v>7.3335290521195542E-2</v>
      </c>
      <c r="AG122" s="225">
        <f t="shared" si="550"/>
        <v>6.0570465721021038E-2</v>
      </c>
      <c r="AH122" s="225">
        <f t="shared" si="550"/>
        <v>6.0127511429889688E-2</v>
      </c>
      <c r="AI122" s="225">
        <f t="shared" si="550"/>
        <v>5.7637367285070712E-2</v>
      </c>
      <c r="AJ122" s="225">
        <f t="shared" si="550"/>
        <v>4.9755464753808973E-2</v>
      </c>
      <c r="AK122" s="225">
        <f t="shared" si="550"/>
        <v>5.5029112912432926E-2</v>
      </c>
      <c r="AL122" s="225">
        <f t="shared" si="550"/>
        <v>5.1785873053079107E-2</v>
      </c>
      <c r="AM122" s="225">
        <f t="shared" si="550"/>
        <v>6.3680871603916694E-2</v>
      </c>
      <c r="AN122" s="225">
        <f t="shared" si="550"/>
        <v>6.3125713634762062E-2</v>
      </c>
      <c r="AO122" s="225">
        <f t="shared" si="550"/>
        <v>5.5909868491393136E-2</v>
      </c>
      <c r="AP122" s="225">
        <f t="shared" si="550"/>
        <v>6.3592248240375668E-2</v>
      </c>
      <c r="AQ122" s="225">
        <f t="shared" si="550"/>
        <v>6.2677091052686915E-2</v>
      </c>
      <c r="AR122" s="225">
        <f t="shared" si="550"/>
        <v>6.3813183473526422E-2</v>
      </c>
      <c r="AS122" s="225">
        <f t="shared" si="550"/>
        <v>6.2857567795349761E-2</v>
      </c>
      <c r="AT122" s="225">
        <f t="shared" si="550"/>
        <v>6.0060858518715475E-2</v>
      </c>
      <c r="AU122" s="225">
        <f t="shared" si="550"/>
        <v>6.1891309552310272E-2</v>
      </c>
      <c r="AV122" s="225">
        <f t="shared" si="550"/>
        <v>7.2631954853426689E-2</v>
      </c>
      <c r="AW122" s="225">
        <f t="shared" si="550"/>
        <v>6.3637241179593615E-2</v>
      </c>
      <c r="AX122" s="225">
        <f t="shared" si="550"/>
        <v>6.8323907356109576E-2</v>
      </c>
      <c r="AY122" s="225">
        <f t="shared" si="550"/>
        <v>7.2880246798167708E-2</v>
      </c>
      <c r="AZ122" s="225">
        <f t="shared" si="550"/>
        <v>7.4196827080295194E-2</v>
      </c>
      <c r="BA122" s="225">
        <f t="shared" si="550"/>
        <v>7.0782655718838322E-2</v>
      </c>
      <c r="BB122" s="225">
        <f t="shared" si="550"/>
        <v>8.7377182916771254E-2</v>
      </c>
      <c r="BC122" s="225">
        <f t="shared" si="550"/>
        <v>8.1142837763076736E-2</v>
      </c>
      <c r="BD122" s="225">
        <f t="shared" si="550"/>
        <v>7.8010969584334344E-2</v>
      </c>
      <c r="BE122" s="225">
        <f t="shared" si="550"/>
        <v>9.1571393545808358E-2</v>
      </c>
      <c r="BF122" s="225">
        <f t="shared" si="550"/>
        <v>9.8198820510586565E-2</v>
      </c>
      <c r="BG122" s="225">
        <f t="shared" si="550"/>
        <v>9.5226416174102144E-2</v>
      </c>
      <c r="BH122" s="225">
        <f t="shared" si="550"/>
        <v>0.10223753484050789</v>
      </c>
      <c r="BI122" s="225">
        <f t="shared" si="550"/>
        <v>0.10023009101830548</v>
      </c>
      <c r="BJ122" s="225">
        <f t="shared" si="550"/>
        <v>8.4897021962102803E-2</v>
      </c>
      <c r="BK122" s="225">
        <f t="shared" si="550"/>
        <v>0.1039109183004025</v>
      </c>
      <c r="BL122" s="225">
        <f t="shared" si="550"/>
        <v>0.11474480077289244</v>
      </c>
      <c r="BM122" s="225">
        <f t="shared" si="550"/>
        <v>0.11052011510902525</v>
      </c>
      <c r="BN122" s="225">
        <f t="shared" si="550"/>
        <v>0.11835866746303966</v>
      </c>
      <c r="BO122" s="225">
        <f t="shared" si="550"/>
        <v>0.10556568418920288</v>
      </c>
      <c r="BP122" s="225">
        <f t="shared" si="550"/>
        <v>9.5692089702502786E-2</v>
      </c>
      <c r="BQ122" s="225">
        <f t="shared" si="550"/>
        <v>9.4387536514118797E-2</v>
      </c>
      <c r="BR122" s="225">
        <f t="shared" si="550"/>
        <v>0.10032033511981765</v>
      </c>
      <c r="BS122" s="225">
        <f t="shared" si="550"/>
        <v>8.1695676049035007E-2</v>
      </c>
      <c r="BT122" s="225">
        <f t="shared" si="550"/>
        <v>8.7966442232481096E-2</v>
      </c>
      <c r="BU122" s="225">
        <f t="shared" si="550"/>
        <v>7.9713508352861714E-2</v>
      </c>
      <c r="BV122" s="225">
        <f t="shared" ref="BV122:EG122" si="551">BV99/BV92</f>
        <v>8.2583058827126049E-2</v>
      </c>
      <c r="BW122" s="225">
        <f t="shared" si="551"/>
        <v>7.697745346749138E-2</v>
      </c>
      <c r="BX122" s="225">
        <f t="shared" si="551"/>
        <v>8.1523057792335804E-2</v>
      </c>
      <c r="BY122" s="225">
        <f t="shared" si="551"/>
        <v>8.2396427217643786E-2</v>
      </c>
      <c r="BZ122" s="225">
        <f t="shared" si="551"/>
        <v>7.8507028972259377E-2</v>
      </c>
      <c r="CA122" s="225">
        <f t="shared" si="551"/>
        <v>9.0851331763345214E-2</v>
      </c>
      <c r="CB122" s="225">
        <f t="shared" si="551"/>
        <v>8.7531273943745491E-2</v>
      </c>
      <c r="CC122" s="225">
        <f t="shared" si="551"/>
        <v>9.1334709195226363E-2</v>
      </c>
      <c r="CD122" s="225">
        <f t="shared" si="551"/>
        <v>8.9584009566925776E-2</v>
      </c>
      <c r="CE122" s="225">
        <f t="shared" si="551"/>
        <v>8.4061334813404859E-2</v>
      </c>
      <c r="CF122" s="225">
        <f t="shared" si="551"/>
        <v>8.1003304264711168E-2</v>
      </c>
      <c r="CG122" s="225">
        <f t="shared" si="551"/>
        <v>8.6590165195677513E-2</v>
      </c>
      <c r="CH122" s="225">
        <f t="shared" si="551"/>
        <v>7.814476434886547E-2</v>
      </c>
      <c r="CI122" s="225">
        <f t="shared" si="551"/>
        <v>7.7874157742052655E-2</v>
      </c>
      <c r="CJ122" s="225">
        <f t="shared" si="551"/>
        <v>7.6002302115532785E-2</v>
      </c>
      <c r="CK122" s="225">
        <f t="shared" si="551"/>
        <v>7.7401825063433224E-2</v>
      </c>
      <c r="CL122" s="225">
        <f t="shared" si="551"/>
        <v>6.0636683547316071E-2</v>
      </c>
      <c r="CM122" s="225">
        <f t="shared" si="551"/>
        <v>6.3229771252987371E-2</v>
      </c>
      <c r="CN122" s="225">
        <f t="shared" si="551"/>
        <v>7.3507354148012488E-2</v>
      </c>
      <c r="CO122" s="225">
        <f t="shared" si="551"/>
        <v>6.6710980207891624E-2</v>
      </c>
      <c r="CP122" s="225">
        <f t="shared" si="551"/>
        <v>7.1582026712891683E-2</v>
      </c>
      <c r="CQ122" s="225">
        <f t="shared" si="551"/>
        <v>7.5234400932632686E-2</v>
      </c>
      <c r="CR122" s="225">
        <f t="shared" si="551"/>
        <v>9.8827465171336282E-2</v>
      </c>
      <c r="CS122" s="225">
        <f t="shared" si="551"/>
        <v>8.207001647186031E-2</v>
      </c>
      <c r="CT122" s="225">
        <f t="shared" si="551"/>
        <v>8.3443516603955131E-2</v>
      </c>
      <c r="CU122" s="225">
        <f t="shared" si="551"/>
        <v>8.5953639459174516E-2</v>
      </c>
      <c r="CV122" s="225">
        <f t="shared" si="551"/>
        <v>8.4802470521113699E-2</v>
      </c>
      <c r="CW122" s="225">
        <f t="shared" si="551"/>
        <v>7.1024610820238782E-2</v>
      </c>
      <c r="CX122" s="225">
        <f t="shared" si="551"/>
        <v>7.5853932531456961E-2</v>
      </c>
      <c r="CY122" s="225">
        <f t="shared" si="551"/>
        <v>7.7110492142893228E-2</v>
      </c>
      <c r="CZ122" s="225">
        <f t="shared" si="551"/>
        <v>8.3194601435030463E-2</v>
      </c>
      <c r="DA122" s="225">
        <f t="shared" si="551"/>
        <v>8.6067135376975828E-2</v>
      </c>
      <c r="DB122" s="225">
        <f t="shared" si="551"/>
        <v>8.5431049580149507E-2</v>
      </c>
      <c r="DC122" s="225">
        <f t="shared" si="551"/>
        <v>0.11209412458270591</v>
      </c>
      <c r="DD122" s="225">
        <f t="shared" si="551"/>
        <v>8.4072048540255212E-2</v>
      </c>
      <c r="DE122" s="225">
        <f t="shared" si="551"/>
        <v>8.3648637421655084E-2</v>
      </c>
      <c r="DF122" s="225">
        <f t="shared" si="551"/>
        <v>8.1958183516096378E-2</v>
      </c>
      <c r="DG122" s="225">
        <f t="shared" si="551"/>
        <v>9.7383311000187572E-2</v>
      </c>
      <c r="DH122" s="225">
        <f t="shared" si="551"/>
        <v>9.6541249200596882E-2</v>
      </c>
      <c r="DI122" s="225">
        <f t="shared" si="551"/>
        <v>9.7488239137962007E-2</v>
      </c>
      <c r="DJ122" s="225">
        <f t="shared" si="551"/>
        <v>0.20708840674692147</v>
      </c>
      <c r="DK122" s="225">
        <f t="shared" si="551"/>
        <v>0.18562328059942551</v>
      </c>
      <c r="DL122" s="225">
        <f t="shared" si="551"/>
        <v>0.19897382034337374</v>
      </c>
      <c r="DM122" s="225">
        <f t="shared" si="551"/>
        <v>0.18559741183259609</v>
      </c>
      <c r="DN122" s="225">
        <f t="shared" si="551"/>
        <v>0.20223108852584665</v>
      </c>
      <c r="DO122" s="225">
        <f t="shared" si="551"/>
        <v>0.19679725399180475</v>
      </c>
      <c r="DP122" s="225">
        <f t="shared" si="551"/>
        <v>0.20539309554915261</v>
      </c>
      <c r="DQ122" s="225">
        <f t="shared" si="551"/>
        <v>0.18917531563103743</v>
      </c>
      <c r="DR122" s="225">
        <f t="shared" si="551"/>
        <v>0.20680011051763095</v>
      </c>
      <c r="DS122" s="225">
        <f t="shared" si="551"/>
        <v>0.17668204849006403</v>
      </c>
      <c r="DT122" s="225">
        <f t="shared" si="551"/>
        <v>0.19946806817048141</v>
      </c>
      <c r="DU122" s="225">
        <f t="shared" si="551"/>
        <v>0.19018935593272041</v>
      </c>
      <c r="DV122" s="225">
        <f t="shared" si="551"/>
        <v>0.17477254833347913</v>
      </c>
      <c r="DW122" s="225">
        <f t="shared" si="551"/>
        <v>0.17467392223872247</v>
      </c>
      <c r="DX122" s="225">
        <f t="shared" si="551"/>
        <v>0.20029262180814283</v>
      </c>
      <c r="DY122" s="225">
        <f t="shared" si="551"/>
        <v>0.19787199111420997</v>
      </c>
      <c r="DZ122" s="225">
        <f t="shared" si="551"/>
        <v>0.22641216347577006</v>
      </c>
      <c r="EA122" s="225">
        <f t="shared" si="551"/>
        <v>0.2039243734525818</v>
      </c>
      <c r="EB122" s="225">
        <f t="shared" si="551"/>
        <v>0.28332679988289411</v>
      </c>
      <c r="EC122" s="225">
        <f t="shared" si="551"/>
        <v>0.27099966859137492</v>
      </c>
      <c r="ED122" s="225">
        <f t="shared" si="551"/>
        <v>0.30719340637896103</v>
      </c>
      <c r="EE122" s="225">
        <f t="shared" si="551"/>
        <v>0.20909286156625823</v>
      </c>
      <c r="EF122" s="225">
        <f t="shared" si="551"/>
        <v>0.26770420517223414</v>
      </c>
      <c r="EG122" s="225">
        <f t="shared" si="551"/>
        <v>0.2215679902120094</v>
      </c>
      <c r="EH122" s="225">
        <f t="shared" ref="EH122:GS122" si="552">EH99/EH92</f>
        <v>9.9665340095877158E-2</v>
      </c>
      <c r="EI122" s="225">
        <f t="shared" si="552"/>
        <v>0.11995188327310626</v>
      </c>
      <c r="EJ122" s="225">
        <f t="shared" si="552"/>
        <v>0.13383585083785698</v>
      </c>
      <c r="EK122" s="225">
        <f t="shared" si="552"/>
        <v>0.12628410586131608</v>
      </c>
      <c r="EL122" s="225">
        <f t="shared" si="552"/>
        <v>0.11775822210796721</v>
      </c>
      <c r="EM122" s="225">
        <f t="shared" si="552"/>
        <v>9.6577986648770042E-2</v>
      </c>
      <c r="EN122" s="225">
        <f t="shared" si="552"/>
        <v>0.10147694906637364</v>
      </c>
      <c r="EO122" s="225">
        <f t="shared" si="552"/>
        <v>0.10312066361442124</v>
      </c>
      <c r="EP122" s="225">
        <f t="shared" si="552"/>
        <v>0.1194927657214605</v>
      </c>
      <c r="EQ122" s="225">
        <f t="shared" si="552"/>
        <v>0.10567426566856891</v>
      </c>
      <c r="ER122" s="225">
        <f t="shared" si="552"/>
        <v>0.13175889206128505</v>
      </c>
      <c r="ES122" s="225">
        <f t="shared" si="552"/>
        <v>0.1107950300619748</v>
      </c>
      <c r="ET122" s="225">
        <f t="shared" si="552"/>
        <v>0.11143786862298449</v>
      </c>
      <c r="EU122" s="225">
        <f t="shared" si="552"/>
        <v>0.11253511079510679</v>
      </c>
      <c r="EV122" s="225">
        <f t="shared" si="552"/>
        <v>0.1094431887126629</v>
      </c>
      <c r="EW122" s="225">
        <f t="shared" si="552"/>
        <v>0.10169605666932999</v>
      </c>
      <c r="EX122" s="225">
        <f t="shared" si="552"/>
        <v>0.14055987873498921</v>
      </c>
      <c r="EY122" s="225">
        <f t="shared" si="552"/>
        <v>0.14973480712186779</v>
      </c>
      <c r="EZ122" s="225">
        <f t="shared" si="552"/>
        <v>0.11488214715834145</v>
      </c>
      <c r="FA122" s="225">
        <f t="shared" si="552"/>
        <v>0.12287518730245515</v>
      </c>
      <c r="FB122" s="225">
        <f t="shared" si="552"/>
        <v>0.10494221721285645</v>
      </c>
      <c r="FC122" s="225">
        <f t="shared" si="552"/>
        <v>0.14959968875377355</v>
      </c>
      <c r="FD122" s="225">
        <f t="shared" si="552"/>
        <v>0.10764986654849415</v>
      </c>
      <c r="FE122" s="225">
        <f t="shared" si="552"/>
        <v>0.12116425854705053</v>
      </c>
      <c r="FF122" s="225">
        <f t="shared" si="552"/>
        <v>0.11340026570405579</v>
      </c>
      <c r="FG122" s="225">
        <f t="shared" si="552"/>
        <v>0.11341893309154154</v>
      </c>
      <c r="FH122" s="225">
        <f t="shared" si="552"/>
        <v>0.1171394063423096</v>
      </c>
      <c r="FI122" s="225">
        <f t="shared" si="552"/>
        <v>0.10269027930288856</v>
      </c>
      <c r="FJ122" s="225">
        <f t="shared" si="552"/>
        <v>0.11304877869377256</v>
      </c>
      <c r="FK122" s="225">
        <f t="shared" si="552"/>
        <v>0.109801035722107</v>
      </c>
      <c r="FL122" s="225">
        <f t="shared" si="552"/>
        <v>0.1305941073126842</v>
      </c>
      <c r="FM122" s="225">
        <f t="shared" si="552"/>
        <v>0.11417014395582725</v>
      </c>
      <c r="FN122" s="225">
        <f t="shared" si="552"/>
        <v>0.11692327165137029</v>
      </c>
      <c r="FO122" s="225">
        <f t="shared" si="552"/>
        <v>9.2647316329625737E-2</v>
      </c>
      <c r="FP122" s="225">
        <f t="shared" si="552"/>
        <v>0.12076012397291819</v>
      </c>
      <c r="FQ122" s="225">
        <f t="shared" si="552"/>
        <v>9.9346315104830732E-2</v>
      </c>
      <c r="FR122" s="225">
        <f t="shared" si="552"/>
        <v>0.11840119137212039</v>
      </c>
      <c r="FS122" s="225">
        <f t="shared" si="552"/>
        <v>0.10600840327194461</v>
      </c>
      <c r="FT122" s="225">
        <f t="shared" si="552"/>
        <v>0.11254558083261237</v>
      </c>
      <c r="FU122" s="225">
        <f t="shared" si="552"/>
        <v>0.11222588033419571</v>
      </c>
      <c r="FV122" s="225">
        <f t="shared" si="552"/>
        <v>0.10849121760286758</v>
      </c>
      <c r="FW122" s="225">
        <f t="shared" si="552"/>
        <v>0.10435623857727019</v>
      </c>
      <c r="FX122" s="225">
        <f t="shared" si="552"/>
        <v>0.11087731085738201</v>
      </c>
      <c r="FY122" s="225">
        <f t="shared" si="552"/>
        <v>0.11191589432721663</v>
      </c>
      <c r="FZ122" s="225">
        <f t="shared" si="552"/>
        <v>0.11002851544462758</v>
      </c>
      <c r="GA122" s="225">
        <f t="shared" si="552"/>
        <v>0.10710415349618647</v>
      </c>
      <c r="GB122" s="225">
        <f t="shared" si="552"/>
        <v>0.12141566788027552</v>
      </c>
      <c r="GC122" s="225">
        <f t="shared" si="552"/>
        <v>0.10762615938470235</v>
      </c>
      <c r="GD122" s="225">
        <f t="shared" si="552"/>
        <v>9.8508828960899533E-2</v>
      </c>
      <c r="GE122" s="225">
        <f t="shared" si="552"/>
        <v>0.11120554485527494</v>
      </c>
      <c r="GF122" s="225">
        <f t="shared" si="552"/>
        <v>0.10880719712757191</v>
      </c>
      <c r="GG122" s="225">
        <f t="shared" si="552"/>
        <v>0.13290140480675042</v>
      </c>
      <c r="GH122" s="225">
        <f t="shared" si="552"/>
        <v>0.15369748852809736</v>
      </c>
      <c r="GI122" s="225">
        <f t="shared" si="552"/>
        <v>0.13451113378595209</v>
      </c>
      <c r="GJ122" s="225">
        <f t="shared" si="552"/>
        <v>0.16818589364125375</v>
      </c>
      <c r="GK122" s="225">
        <f t="shared" si="552"/>
        <v>0.15814472176606387</v>
      </c>
      <c r="GL122" s="225">
        <f t="shared" si="552"/>
        <v>0.16061267528891376</v>
      </c>
      <c r="GM122" s="225">
        <f t="shared" si="552"/>
        <v>0.13723450047930535</v>
      </c>
      <c r="GN122" s="225">
        <f t="shared" si="552"/>
        <v>0.13199586140271596</v>
      </c>
      <c r="GO122" s="225">
        <f t="shared" si="552"/>
        <v>0.14097286519399663</v>
      </c>
      <c r="GP122" s="225">
        <f t="shared" si="552"/>
        <v>0.14973797751452958</v>
      </c>
      <c r="GQ122" s="225">
        <f t="shared" si="552"/>
        <v>0.14108838634566434</v>
      </c>
      <c r="GR122" s="225">
        <f t="shared" si="552"/>
        <v>0.13324147788769125</v>
      </c>
      <c r="GS122" s="225">
        <f t="shared" si="552"/>
        <v>0.14382878645962288</v>
      </c>
      <c r="GT122" s="225">
        <f t="shared" ref="GT122:JE122" si="553">GT99/GT92</f>
        <v>0.15124422174966048</v>
      </c>
      <c r="GU122" s="225">
        <f t="shared" si="553"/>
        <v>0.14167170534780016</v>
      </c>
      <c r="GV122" s="225">
        <f t="shared" si="553"/>
        <v>0.13800844629833556</v>
      </c>
      <c r="GW122" s="225">
        <f t="shared" si="553"/>
        <v>0.14699576640828055</v>
      </c>
      <c r="GX122" s="225">
        <f t="shared" si="553"/>
        <v>0.14772704142415669</v>
      </c>
      <c r="GY122" s="225">
        <f t="shared" si="553"/>
        <v>0.16212936599979144</v>
      </c>
      <c r="GZ122" s="225">
        <f t="shared" si="553"/>
        <v>0.16648715513913012</v>
      </c>
      <c r="HA122" s="225">
        <f t="shared" si="553"/>
        <v>0.13958275684198734</v>
      </c>
      <c r="HB122" s="225">
        <f t="shared" si="553"/>
        <v>0.13914107554419419</v>
      </c>
      <c r="HC122" s="225">
        <f t="shared" si="553"/>
        <v>0.14373153073429545</v>
      </c>
      <c r="HD122" s="225">
        <f t="shared" si="553"/>
        <v>0.16241644118327198</v>
      </c>
      <c r="HE122" s="225">
        <f t="shared" si="553"/>
        <v>0.14673469890594551</v>
      </c>
      <c r="HF122" s="225">
        <f t="shared" si="553"/>
        <v>0.13104819791557235</v>
      </c>
      <c r="HG122" s="225">
        <f t="shared" si="553"/>
        <v>0.1421122023696956</v>
      </c>
      <c r="HH122" s="225">
        <f t="shared" si="553"/>
        <v>0.161402869140608</v>
      </c>
      <c r="HI122" s="225">
        <f t="shared" si="553"/>
        <v>0.14996487045862616</v>
      </c>
      <c r="HJ122" s="225">
        <f t="shared" si="553"/>
        <v>0.16245089737390339</v>
      </c>
      <c r="HK122" s="225">
        <f t="shared" si="553"/>
        <v>0.14372088237691025</v>
      </c>
      <c r="HL122" s="225">
        <f t="shared" si="553"/>
        <v>0.16238609205402613</v>
      </c>
      <c r="HM122" s="225">
        <f t="shared" si="553"/>
        <v>0.14451186889911621</v>
      </c>
      <c r="HN122" s="225">
        <f t="shared" si="553"/>
        <v>0.14156724012408983</v>
      </c>
      <c r="HO122" s="225">
        <f t="shared" si="553"/>
        <v>0.13079810043626391</v>
      </c>
      <c r="HP122" s="225">
        <f t="shared" si="553"/>
        <v>0.14013515761201017</v>
      </c>
      <c r="HQ122" s="225">
        <f t="shared" si="553"/>
        <v>0.12870003708055555</v>
      </c>
      <c r="HR122" s="225">
        <f t="shared" si="553"/>
        <v>0.13031042864474021</v>
      </c>
      <c r="HS122" s="225">
        <f t="shared" si="553"/>
        <v>0.12061487786913201</v>
      </c>
      <c r="HT122" s="225">
        <f t="shared" si="553"/>
        <v>0.13472171116179477</v>
      </c>
      <c r="HU122" s="225">
        <f t="shared" si="553"/>
        <v>0.15291755258517611</v>
      </c>
      <c r="HV122" s="225">
        <f t="shared" si="553"/>
        <v>0.13080906658753236</v>
      </c>
      <c r="HW122" s="225">
        <f t="shared" si="553"/>
        <v>0.12863427062779859</v>
      </c>
      <c r="HX122" s="225">
        <f t="shared" si="553"/>
        <v>0.12541814963830222</v>
      </c>
      <c r="HY122" s="225">
        <f t="shared" si="553"/>
        <v>0.1300245815778012</v>
      </c>
      <c r="HZ122" s="225">
        <f t="shared" si="553"/>
        <v>0.12520544247163404</v>
      </c>
      <c r="IA122" s="225">
        <f t="shared" si="553"/>
        <v>0.12853959827438513</v>
      </c>
      <c r="IB122" s="225">
        <f t="shared" si="553"/>
        <v>0.12395818389557307</v>
      </c>
      <c r="IC122" s="225">
        <f t="shared" si="553"/>
        <v>0.1359308766170923</v>
      </c>
      <c r="ID122" s="225">
        <f t="shared" si="553"/>
        <v>0.1334279115629598</v>
      </c>
      <c r="IE122" s="225">
        <f t="shared" si="553"/>
        <v>0.12488723238537446</v>
      </c>
      <c r="IF122" s="225">
        <f t="shared" si="553"/>
        <v>0.13050725135089222</v>
      </c>
      <c r="IG122" s="225">
        <f t="shared" si="553"/>
        <v>0.15817907636236314</v>
      </c>
      <c r="IH122" s="225">
        <f t="shared" si="553"/>
        <v>0.16120906616319461</v>
      </c>
      <c r="II122" s="225">
        <f t="shared" si="553"/>
        <v>0.13570043766953455</v>
      </c>
      <c r="IJ122" s="225">
        <f t="shared" si="553"/>
        <v>0.1428098057423898</v>
      </c>
      <c r="IK122" s="225">
        <f t="shared" si="553"/>
        <v>0.14099055715123859</v>
      </c>
      <c r="IL122" s="225">
        <f t="shared" si="553"/>
        <v>0.16152663185212571</v>
      </c>
      <c r="IM122" s="225">
        <f t="shared" si="553"/>
        <v>0.13468878689155112</v>
      </c>
      <c r="IN122" s="225">
        <f t="shared" si="553"/>
        <v>0.14298477821893152</v>
      </c>
      <c r="IO122" s="225">
        <f t="shared" si="553"/>
        <v>0.1358580012369959</v>
      </c>
      <c r="IP122" s="225">
        <f t="shared" si="553"/>
        <v>0.15685062346169443</v>
      </c>
      <c r="IQ122" s="225">
        <f t="shared" si="553"/>
        <v>0.14626340167403368</v>
      </c>
      <c r="IR122" s="225">
        <f t="shared" si="553"/>
        <v>0.13682621461975406</v>
      </c>
      <c r="IS122" s="225">
        <f t="shared" si="553"/>
        <v>0.15422438383640522</v>
      </c>
      <c r="IT122" s="225">
        <f t="shared" si="553"/>
        <v>0.15964626021511574</v>
      </c>
      <c r="IU122" s="225">
        <f t="shared" si="553"/>
        <v>0.18648073043179161</v>
      </c>
      <c r="IV122" s="225">
        <f t="shared" si="553"/>
        <v>0.1528884619550453</v>
      </c>
      <c r="IW122" s="225">
        <f t="shared" si="553"/>
        <v>0.15518188709318415</v>
      </c>
      <c r="IX122" s="225">
        <f t="shared" si="553"/>
        <v>0.15228044208819233</v>
      </c>
      <c r="IY122" s="225">
        <f t="shared" si="553"/>
        <v>0.18744632260770047</v>
      </c>
      <c r="IZ122" s="225">
        <f t="shared" si="553"/>
        <v>0.16048751984885404</v>
      </c>
      <c r="JA122" s="225">
        <f t="shared" si="553"/>
        <v>0.1499078012655943</v>
      </c>
      <c r="JB122" s="225">
        <f t="shared" si="553"/>
        <v>0.15650323286316148</v>
      </c>
      <c r="JC122" s="225">
        <f t="shared" si="553"/>
        <v>0.17190929516734418</v>
      </c>
      <c r="JD122" s="225">
        <f t="shared" si="553"/>
        <v>0.16841337597581832</v>
      </c>
      <c r="JE122" s="225">
        <f t="shared" si="553"/>
        <v>0.16783741872645783</v>
      </c>
      <c r="JF122" s="225">
        <f t="shared" ref="JF122:LQ122" si="554">JF99/JF92</f>
        <v>0.15794677256713516</v>
      </c>
      <c r="JG122" s="225">
        <f t="shared" si="554"/>
        <v>0.16523935335538908</v>
      </c>
      <c r="JH122" s="225">
        <f t="shared" si="554"/>
        <v>0.18922601341386536</v>
      </c>
      <c r="JI122" s="225">
        <f t="shared" si="554"/>
        <v>0.17538738856097102</v>
      </c>
      <c r="JJ122" s="225">
        <f t="shared" si="554"/>
        <v>0.18465457888805351</v>
      </c>
      <c r="JK122" s="225">
        <f t="shared" si="554"/>
        <v>0.1708547931922505</v>
      </c>
      <c r="JL122" s="225">
        <f t="shared" si="554"/>
        <v>0.18264661026974166</v>
      </c>
      <c r="JM122" s="225">
        <f t="shared" si="554"/>
        <v>0.17024984983992378</v>
      </c>
      <c r="JN122" s="225">
        <f t="shared" si="554"/>
        <v>0.15825202505197211</v>
      </c>
      <c r="JO122" s="225">
        <f t="shared" si="554"/>
        <v>0.15310134529444921</v>
      </c>
      <c r="JP122" s="225">
        <f t="shared" si="554"/>
        <v>0.17177527196070241</v>
      </c>
      <c r="JQ122" s="225">
        <f t="shared" si="554"/>
        <v>0.16841191197815653</v>
      </c>
      <c r="JR122" s="225">
        <f t="shared" si="554"/>
        <v>0.1642535108712796</v>
      </c>
      <c r="JS122" s="225">
        <f t="shared" si="554"/>
        <v>0.1455793151220787</v>
      </c>
      <c r="JT122" s="225">
        <f t="shared" si="554"/>
        <v>0.14301072597897468</v>
      </c>
      <c r="JU122" s="225">
        <f t="shared" si="554"/>
        <v>0.160444646238043</v>
      </c>
      <c r="JV122" s="225">
        <f t="shared" si="554"/>
        <v>0.13221152057510113</v>
      </c>
      <c r="JW122" s="225">
        <f t="shared" si="554"/>
        <v>0.14057192847661457</v>
      </c>
      <c r="JX122" s="225">
        <f t="shared" si="554"/>
        <v>0.13579752506315229</v>
      </c>
      <c r="JY122" s="225">
        <f t="shared" si="554"/>
        <v>0.15862935980916767</v>
      </c>
      <c r="JZ122" s="225">
        <f t="shared" si="554"/>
        <v>0.13882234491452239</v>
      </c>
      <c r="KA122" s="225">
        <f t="shared" si="554"/>
        <v>0.12294422893307244</v>
      </c>
      <c r="KB122" s="225">
        <f t="shared" si="554"/>
        <v>0.12209708592222433</v>
      </c>
      <c r="KC122" s="225">
        <f t="shared" si="554"/>
        <v>0.13526647204663508</v>
      </c>
      <c r="KD122" s="225">
        <f t="shared" si="554"/>
        <v>0.12902106927503232</v>
      </c>
      <c r="KE122" s="225">
        <f t="shared" si="554"/>
        <v>0.12714683841592062</v>
      </c>
      <c r="KF122" s="225">
        <f t="shared" si="554"/>
        <v>0.13234473551729165</v>
      </c>
      <c r="KG122" s="225">
        <f t="shared" si="554"/>
        <v>0.13087346206471076</v>
      </c>
      <c r="KH122" s="225">
        <f t="shared" si="554"/>
        <v>0.15982409815606333</v>
      </c>
      <c r="KI122" s="225">
        <f t="shared" si="554"/>
        <v>0.12886748723766867</v>
      </c>
      <c r="KJ122" s="225">
        <f t="shared" si="554"/>
        <v>0.13155483695377737</v>
      </c>
      <c r="KK122" s="225">
        <f t="shared" si="554"/>
        <v>0.13388564666740149</v>
      </c>
      <c r="KL122" s="225">
        <f t="shared" si="554"/>
        <v>0.14840632685123123</v>
      </c>
      <c r="KM122" s="225">
        <f t="shared" si="554"/>
        <v>0.13216092379348965</v>
      </c>
      <c r="KN122" s="225">
        <f t="shared" si="554"/>
        <v>0.12296409824410648</v>
      </c>
      <c r="KO122" s="225">
        <f t="shared" si="554"/>
        <v>0.12568010690388021</v>
      </c>
      <c r="KP122" s="225">
        <f t="shared" si="554"/>
        <v>0.13431018728682451</v>
      </c>
      <c r="KQ122" s="225">
        <f t="shared" si="554"/>
        <v>0.13141758423094471</v>
      </c>
      <c r="KR122" s="225">
        <f t="shared" si="554"/>
        <v>0.12320767350011839</v>
      </c>
      <c r="KS122" s="225">
        <f t="shared" si="554"/>
        <v>0.12512950585845969</v>
      </c>
      <c r="KT122" s="225">
        <f t="shared" si="554"/>
        <v>0.13701732645410611</v>
      </c>
      <c r="KU122" s="225">
        <f t="shared" si="554"/>
        <v>0.17338252635499452</v>
      </c>
      <c r="KV122" s="225">
        <f t="shared" si="554"/>
        <v>0.13483141973377269</v>
      </c>
      <c r="KW122" s="225">
        <f t="shared" si="554"/>
        <v>0.13480454324995886</v>
      </c>
      <c r="KX122" s="225">
        <f t="shared" si="554"/>
        <v>0.12972439653981047</v>
      </c>
      <c r="KY122" s="225">
        <f t="shared" si="554"/>
        <v>0.15632737037177111</v>
      </c>
      <c r="KZ122" s="225">
        <f t="shared" si="554"/>
        <v>0.13489731930249033</v>
      </c>
      <c r="LA122" s="225">
        <f t="shared" si="554"/>
        <v>0.12260709312324147</v>
      </c>
      <c r="LB122" s="225">
        <f t="shared" si="554"/>
        <v>0.12818900820090823</v>
      </c>
      <c r="LC122" s="225">
        <f t="shared" si="554"/>
        <v>0.12707031174414085</v>
      </c>
      <c r="LD122" s="225">
        <f t="shared" si="554"/>
        <v>0.13274909907062021</v>
      </c>
      <c r="LE122" s="225">
        <f t="shared" si="554"/>
        <v>0.11937918378909787</v>
      </c>
      <c r="LF122" s="225">
        <f t="shared" si="554"/>
        <v>0.12244714722474845</v>
      </c>
      <c r="LG122" s="225">
        <f t="shared" si="554"/>
        <v>0.11292759646259176</v>
      </c>
      <c r="LH122" s="225">
        <f t="shared" si="554"/>
        <v>0.14731724683953049</v>
      </c>
      <c r="LI122" s="225">
        <f t="shared" si="554"/>
        <v>0.12665995044345274</v>
      </c>
      <c r="LJ122" s="225">
        <f t="shared" si="554"/>
        <v>0.12079511069194006</v>
      </c>
      <c r="LK122" s="225">
        <f t="shared" si="554"/>
        <v>0.12600947108564453</v>
      </c>
      <c r="LL122" s="225">
        <f t="shared" si="554"/>
        <v>0.12392377372488902</v>
      </c>
      <c r="LM122" s="225">
        <f t="shared" si="554"/>
        <v>0.11841642622245681</v>
      </c>
      <c r="LN122" s="225">
        <f t="shared" si="554"/>
        <v>0.1079123913345383</v>
      </c>
      <c r="LO122" s="225">
        <f t="shared" si="554"/>
        <v>0.10846438368183083</v>
      </c>
      <c r="LP122" s="225">
        <f t="shared" si="554"/>
        <v>0.10467375561422079</v>
      </c>
      <c r="LQ122" s="225">
        <f t="shared" si="554"/>
        <v>0.11682386384884891</v>
      </c>
      <c r="LR122" s="225">
        <f t="shared" ref="LR122:OC122" si="555">LR99/LR92</f>
        <v>0.11089503490897018</v>
      </c>
      <c r="LS122" s="225">
        <f t="shared" si="555"/>
        <v>0.11570196286306837</v>
      </c>
      <c r="LT122" s="225">
        <f t="shared" si="555"/>
        <v>0.11139350248190596</v>
      </c>
      <c r="LU122" s="225">
        <f t="shared" si="555"/>
        <v>0.13072838143683918</v>
      </c>
      <c r="LV122" s="225">
        <f t="shared" si="555"/>
        <v>0.11102667452552654</v>
      </c>
      <c r="LW122" s="225">
        <f t="shared" si="555"/>
        <v>0.1054259580892583</v>
      </c>
      <c r="LX122" s="225">
        <f t="shared" si="555"/>
        <v>0.10491788662032046</v>
      </c>
      <c r="LY122" s="225">
        <f t="shared" si="555"/>
        <v>0.1174128583974168</v>
      </c>
      <c r="LZ122" s="225">
        <f t="shared" si="555"/>
        <v>0.10691582702045545</v>
      </c>
      <c r="MA122" s="225">
        <f t="shared" si="555"/>
        <v>0.10256681830072958</v>
      </c>
      <c r="MB122" s="225">
        <f t="shared" si="555"/>
        <v>0.1033525102497833</v>
      </c>
      <c r="MC122" s="225">
        <f t="shared" si="555"/>
        <v>0.10535810817818426</v>
      </c>
      <c r="MD122" s="225">
        <f t="shared" si="555"/>
        <v>0.11426469088312861</v>
      </c>
      <c r="ME122" s="225">
        <f t="shared" si="555"/>
        <v>0.10379793894151412</v>
      </c>
      <c r="MF122" s="225">
        <f t="shared" si="555"/>
        <v>0.10969017730361388</v>
      </c>
      <c r="MG122" s="225">
        <f t="shared" si="555"/>
        <v>0.10897465059827428</v>
      </c>
      <c r="MH122" s="225">
        <f t="shared" si="555"/>
        <v>0.13539473704960017</v>
      </c>
      <c r="MI122" s="225">
        <f t="shared" si="555"/>
        <v>0.11539500525600151</v>
      </c>
      <c r="MJ122" s="225">
        <f t="shared" si="555"/>
        <v>0.10608234464400412</v>
      </c>
      <c r="MK122" s="225">
        <f t="shared" si="555"/>
        <v>0.11343635305097818</v>
      </c>
      <c r="ML122" s="225">
        <f t="shared" si="555"/>
        <v>0.12123682956530947</v>
      </c>
      <c r="MM122" s="225">
        <f t="shared" si="555"/>
        <v>0.1136897631615823</v>
      </c>
      <c r="MN122" s="225">
        <f t="shared" si="555"/>
        <v>0.10591917611126536</v>
      </c>
      <c r="MO122" s="225">
        <f t="shared" si="555"/>
        <v>0.10602495394243804</v>
      </c>
      <c r="MP122" s="225">
        <f t="shared" si="555"/>
        <v>0.10543070027606069</v>
      </c>
      <c r="MQ122" s="225">
        <f t="shared" si="555"/>
        <v>0.11414303451797823</v>
      </c>
      <c r="MR122" s="225">
        <f t="shared" si="555"/>
        <v>0.10244729352284326</v>
      </c>
      <c r="MS122" s="225">
        <f t="shared" si="555"/>
        <v>0.100955868114845</v>
      </c>
      <c r="MT122" s="225">
        <f t="shared" si="555"/>
        <v>0.106774664625275</v>
      </c>
      <c r="MU122" s="225">
        <f t="shared" si="555"/>
        <v>0.13277181841340233</v>
      </c>
      <c r="MV122" s="225">
        <f t="shared" si="555"/>
        <v>0.12520911388795197</v>
      </c>
      <c r="MW122" s="225">
        <f t="shared" si="555"/>
        <v>0.11011868514698873</v>
      </c>
      <c r="MX122" s="225">
        <f t="shared" si="555"/>
        <v>0.11873425668885312</v>
      </c>
      <c r="MY122" s="225">
        <f t="shared" si="555"/>
        <v>0.12030252115115402</v>
      </c>
      <c r="MZ122" s="225">
        <f t="shared" si="555"/>
        <v>0.13250697856180416</v>
      </c>
      <c r="NA122" s="225">
        <f t="shared" si="555"/>
        <v>0.11692952679289056</v>
      </c>
      <c r="NB122" s="225">
        <f t="shared" si="555"/>
        <v>0.12058891254133064</v>
      </c>
      <c r="NC122" s="225">
        <f t="shared" si="555"/>
        <v>0.11362838082051516</v>
      </c>
      <c r="ND122" s="225">
        <f t="shared" si="555"/>
        <v>0.14354528716791431</v>
      </c>
      <c r="NE122" s="225">
        <f t="shared" si="555"/>
        <v>0.11940806928778677</v>
      </c>
      <c r="NF122" s="225">
        <f t="shared" si="555"/>
        <v>0.11802959164982289</v>
      </c>
      <c r="NG122" s="225">
        <f t="shared" si="555"/>
        <v>0.11393901634260292</v>
      </c>
      <c r="NH122" s="225">
        <f t="shared" si="555"/>
        <v>0.13372598444180514</v>
      </c>
      <c r="NI122" s="225">
        <f t="shared" si="555"/>
        <v>0.12566261333316958</v>
      </c>
      <c r="NJ122" s="225">
        <f t="shared" si="555"/>
        <v>0.12098970629972283</v>
      </c>
      <c r="NK122" s="225">
        <f t="shared" si="555"/>
        <v>0.13439682313074855</v>
      </c>
      <c r="NL122" s="225">
        <f t="shared" si="555"/>
        <v>0.12232549325595699</v>
      </c>
      <c r="NM122" s="225">
        <f t="shared" si="555"/>
        <v>0.12466696201988939</v>
      </c>
      <c r="NN122" s="225">
        <f t="shared" si="555"/>
        <v>0.11265445463159943</v>
      </c>
      <c r="NO122" s="225">
        <f t="shared" si="555"/>
        <v>0.11478791291368658</v>
      </c>
      <c r="NP122" s="225">
        <f t="shared" si="555"/>
        <v>0.10555727874169292</v>
      </c>
      <c r="NQ122" s="225">
        <f t="shared" si="555"/>
        <v>0.12448656708259566</v>
      </c>
      <c r="NR122" s="225">
        <f t="shared" si="555"/>
        <v>0.11466558585354272</v>
      </c>
      <c r="NS122" s="225">
        <f t="shared" si="555"/>
        <v>0.11655796711136038</v>
      </c>
      <c r="NT122" s="225">
        <f t="shared" si="555"/>
        <v>0.11371452264109597</v>
      </c>
      <c r="NU122" s="225">
        <f t="shared" si="555"/>
        <v>0.13254993738141393</v>
      </c>
      <c r="NV122" s="225">
        <f t="shared" si="555"/>
        <v>0.12060816409027464</v>
      </c>
      <c r="NW122" s="225">
        <f t="shared" si="555"/>
        <v>0.11064856450085353</v>
      </c>
      <c r="NX122" s="225">
        <f t="shared" si="555"/>
        <v>0.11721971236362919</v>
      </c>
      <c r="NY122" s="225">
        <f t="shared" si="555"/>
        <v>0.12444174003719898</v>
      </c>
      <c r="NZ122" s="225">
        <f t="shared" si="555"/>
        <v>0.13343785080316259</v>
      </c>
      <c r="OA122" s="225">
        <f t="shared" si="555"/>
        <v>0.12044739254891697</v>
      </c>
      <c r="OB122" s="225">
        <f t="shared" si="555"/>
        <v>0.11848578936251931</v>
      </c>
      <c r="OC122" s="225">
        <f t="shared" si="555"/>
        <v>0.11591635555508339</v>
      </c>
      <c r="OD122" s="225">
        <f t="shared" ref="OD122:QO122" si="556">OD99/OD92</f>
        <v>0.13254785527908758</v>
      </c>
      <c r="OE122" s="225">
        <f t="shared" si="556"/>
        <v>0.11652005911295024</v>
      </c>
      <c r="OF122" s="225">
        <f t="shared" si="556"/>
        <v>0.10803611436380245</v>
      </c>
      <c r="OG122" s="225">
        <f t="shared" si="556"/>
        <v>0.12136084093951464</v>
      </c>
      <c r="OH122" s="225">
        <f t="shared" si="556"/>
        <v>0.13890961373357927</v>
      </c>
      <c r="OI122" s="225">
        <f t="shared" si="556"/>
        <v>0.13196838469539279</v>
      </c>
      <c r="OJ122" s="225">
        <f t="shared" si="556"/>
        <v>0.11758040208381584</v>
      </c>
      <c r="OK122" s="225">
        <f t="shared" si="556"/>
        <v>0.11793752616427597</v>
      </c>
      <c r="OL122" s="225">
        <f t="shared" si="556"/>
        <v>0.13604519347341071</v>
      </c>
      <c r="OM122" s="225">
        <f t="shared" si="556"/>
        <v>0.13269564144905888</v>
      </c>
      <c r="ON122" s="225">
        <f t="shared" si="556"/>
        <v>0.12434553520425307</v>
      </c>
      <c r="OO122" s="225">
        <f t="shared" si="556"/>
        <v>0.12528968657152895</v>
      </c>
      <c r="OP122" s="225">
        <f t="shared" si="556"/>
        <v>0.12228268325026292</v>
      </c>
      <c r="OQ122" s="225">
        <f t="shared" si="556"/>
        <v>0.135377199746018</v>
      </c>
      <c r="OR122" s="225">
        <f t="shared" si="556"/>
        <v>0.12360512196606137</v>
      </c>
      <c r="OS122" s="225">
        <f t="shared" si="556"/>
        <v>0.11934746847765469</v>
      </c>
      <c r="OT122" s="225">
        <f t="shared" si="556"/>
        <v>0.13032064998388748</v>
      </c>
      <c r="OU122" s="225">
        <f t="shared" si="556"/>
        <v>0.1453035356811484</v>
      </c>
      <c r="OV122" s="225">
        <f t="shared" si="556"/>
        <v>0.14636025184210885</v>
      </c>
      <c r="OW122" s="225">
        <f t="shared" si="556"/>
        <v>0.13226206833001325</v>
      </c>
      <c r="OX122" s="225">
        <f t="shared" si="556"/>
        <v>0.13726951283756733</v>
      </c>
      <c r="OY122" s="225">
        <f t="shared" si="556"/>
        <v>0.13791563726694617</v>
      </c>
      <c r="OZ122" s="225">
        <f t="shared" si="556"/>
        <v>0.16292882746431092</v>
      </c>
      <c r="PA122" s="225">
        <f t="shared" si="556"/>
        <v>0.14163880440544552</v>
      </c>
      <c r="PB122" s="225">
        <f t="shared" si="556"/>
        <v>0.14034291755094008</v>
      </c>
      <c r="PC122" s="225">
        <f t="shared" si="556"/>
        <v>0.12701952948794615</v>
      </c>
      <c r="PD122" s="225">
        <f t="shared" si="556"/>
        <v>0.16612675616328246</v>
      </c>
      <c r="PE122" s="225">
        <f t="shared" si="556"/>
        <v>0.14597664375259667</v>
      </c>
      <c r="PF122" s="225">
        <f t="shared" si="556"/>
        <v>0.1307420626837148</v>
      </c>
      <c r="PG122" s="225">
        <f t="shared" si="556"/>
        <v>0.13986423747305912</v>
      </c>
      <c r="PH122" s="225">
        <f t="shared" si="556"/>
        <v>0.14920143860350385</v>
      </c>
      <c r="PI122" s="225">
        <f t="shared" si="556"/>
        <v>0.15608852614712673</v>
      </c>
      <c r="PJ122" s="225">
        <f t="shared" si="556"/>
        <v>0.15502531283627224</v>
      </c>
      <c r="PK122" s="225">
        <f t="shared" si="556"/>
        <v>0.15340674794910741</v>
      </c>
      <c r="PL122" s="225">
        <f t="shared" si="556"/>
        <v>0.12855405713757556</v>
      </c>
      <c r="PM122" s="225">
        <f t="shared" si="556"/>
        <v>0.13915239700867982</v>
      </c>
      <c r="PN122" s="225">
        <f t="shared" si="556"/>
        <v>0.1267606606588236</v>
      </c>
      <c r="PO122" s="225">
        <f t="shared" si="556"/>
        <v>0.11815862643960155</v>
      </c>
      <c r="PP122" s="225">
        <f t="shared" si="556"/>
        <v>0.1178574905628373</v>
      </c>
      <c r="PQ122" s="225">
        <f t="shared" si="556"/>
        <v>0.14180279770508</v>
      </c>
      <c r="PR122" s="225">
        <f t="shared" si="556"/>
        <v>0.13134133123676386</v>
      </c>
      <c r="PS122" s="225">
        <f t="shared" si="556"/>
        <v>0.13232492327628165</v>
      </c>
      <c r="PT122" s="225">
        <f t="shared" si="556"/>
        <v>0.13441833257971614</v>
      </c>
      <c r="PU122" s="225">
        <f t="shared" si="556"/>
        <v>0.14508251865463645</v>
      </c>
      <c r="PV122" s="225">
        <f t="shared" si="556"/>
        <v>0.13824156010589039</v>
      </c>
      <c r="PW122" s="225">
        <f t="shared" si="556"/>
        <v>0.12275366865761761</v>
      </c>
      <c r="PX122" s="225">
        <f t="shared" si="556"/>
        <v>0.13365005861664714</v>
      </c>
      <c r="PY122" s="225">
        <f t="shared" si="556"/>
        <v>0.13787478269621029</v>
      </c>
      <c r="PZ122" s="225">
        <f t="shared" si="556"/>
        <v>0.15160211825770337</v>
      </c>
      <c r="QA122" s="225">
        <f t="shared" si="556"/>
        <v>0.13624992486709658</v>
      </c>
      <c r="QB122" s="225">
        <f t="shared" si="556"/>
        <v>0.13738241247423078</v>
      </c>
      <c r="QC122" s="225">
        <f t="shared" si="556"/>
        <v>0.13137023378884191</v>
      </c>
      <c r="QD122" s="225">
        <f t="shared" si="556"/>
        <v>0.15324879044088741</v>
      </c>
      <c r="QE122" s="225">
        <f t="shared" si="556"/>
        <v>0.13309747771455671</v>
      </c>
      <c r="QF122" s="225">
        <f t="shared" si="556"/>
        <v>0.12584960601224313</v>
      </c>
      <c r="QG122" s="225">
        <f t="shared" si="556"/>
        <v>0.13217060299266153</v>
      </c>
      <c r="QH122" s="225">
        <f t="shared" si="556"/>
        <v>0.14698654044868284</v>
      </c>
      <c r="QI122" s="225">
        <f t="shared" si="556"/>
        <v>0.14736786919134867</v>
      </c>
      <c r="QJ122" s="225">
        <f t="shared" si="556"/>
        <v>0.12878883224264726</v>
      </c>
      <c r="QK122" s="225">
        <f t="shared" si="556"/>
        <v>0.13834783533073441</v>
      </c>
      <c r="QL122" s="225">
        <f t="shared" si="556"/>
        <v>0.14112143045005637</v>
      </c>
      <c r="QM122" s="225">
        <f t="shared" si="556"/>
        <v>0.14556620402158979</v>
      </c>
      <c r="QN122" s="225">
        <f t="shared" si="556"/>
        <v>0.13023743115457598</v>
      </c>
      <c r="QO122" s="225">
        <f t="shared" si="556"/>
        <v>0.12931771575823539</v>
      </c>
      <c r="QP122" s="225">
        <f t="shared" ref="QP122:TA122" si="557">QP99/QP92</f>
        <v>0.12249772141458298</v>
      </c>
      <c r="QQ122" s="225">
        <f t="shared" si="557"/>
        <v>0.14698851995667284</v>
      </c>
      <c r="QR122" s="225">
        <f t="shared" si="557"/>
        <v>0.1309027819660728</v>
      </c>
      <c r="QS122" s="225">
        <f t="shared" si="557"/>
        <v>0.12359768394008007</v>
      </c>
      <c r="QT122" s="225">
        <f t="shared" si="557"/>
        <v>0.13172875351502977</v>
      </c>
      <c r="QU122" s="225">
        <f t="shared" si="557"/>
        <v>0.14417708663470291</v>
      </c>
      <c r="QV122" s="225">
        <f t="shared" si="557"/>
        <v>0.15883201791985302</v>
      </c>
      <c r="QW122" s="225">
        <f t="shared" si="557"/>
        <v>0.13488461301402704</v>
      </c>
      <c r="QX122" s="225">
        <f t="shared" si="557"/>
        <v>0.14232474491140329</v>
      </c>
      <c r="QY122" s="225">
        <f t="shared" si="557"/>
        <v>0.13960441335346563</v>
      </c>
      <c r="QZ122" s="225">
        <f t="shared" si="557"/>
        <v>0.17092335296464203</v>
      </c>
      <c r="RA122" s="225">
        <f t="shared" si="557"/>
        <v>0.14253989284309523</v>
      </c>
      <c r="RB122" s="225">
        <f t="shared" si="557"/>
        <v>0.13362449857766248</v>
      </c>
      <c r="RC122" s="225">
        <f t="shared" si="557"/>
        <v>0.12968058632266927</v>
      </c>
      <c r="RD122" s="225">
        <f t="shared" si="557"/>
        <v>0.16218477292763292</v>
      </c>
      <c r="RE122" s="225">
        <f t="shared" si="557"/>
        <v>0.14612041736406009</v>
      </c>
      <c r="RF122" s="225">
        <f t="shared" si="557"/>
        <v>0.13224916334495687</v>
      </c>
      <c r="RG122" s="225">
        <f t="shared" si="557"/>
        <v>0.13966339712998144</v>
      </c>
      <c r="RH122" s="225">
        <f t="shared" si="557"/>
        <v>0.14513427445256541</v>
      </c>
      <c r="RI122" s="225">
        <f t="shared" si="557"/>
        <v>0.15548705100098772</v>
      </c>
      <c r="RJ122" s="225">
        <f t="shared" si="557"/>
        <v>0.12853096224167826</v>
      </c>
      <c r="RK122" s="225">
        <f t="shared" si="557"/>
        <v>0.14241213683981202</v>
      </c>
      <c r="RL122" s="225">
        <f t="shared" si="557"/>
        <v>0.13493713845552413</v>
      </c>
      <c r="RM122" s="225">
        <f t="shared" si="557"/>
        <v>0.1474752923612839</v>
      </c>
      <c r="RN122" s="225">
        <f t="shared" si="557"/>
        <v>0.13435987640476527</v>
      </c>
      <c r="RO122" s="225">
        <f t="shared" si="557"/>
        <v>0.12490477080457182</v>
      </c>
      <c r="RP122" s="225">
        <f t="shared" si="557"/>
        <v>0.12074948619416995</v>
      </c>
      <c r="RQ122" s="225">
        <f t="shared" si="557"/>
        <v>0.13049246412993801</v>
      </c>
      <c r="RR122" s="225">
        <f t="shared" si="557"/>
        <v>0.14402403718636295</v>
      </c>
      <c r="RS122" s="225">
        <f t="shared" si="557"/>
        <v>0.13463656646673033</v>
      </c>
      <c r="RT122" s="225">
        <f t="shared" si="557"/>
        <v>0.13994969962054638</v>
      </c>
      <c r="RU122" s="225">
        <f t="shared" si="557"/>
        <v>0.14516302989648686</v>
      </c>
      <c r="RV122" s="225">
        <f t="shared" si="557"/>
        <v>0.15274623083239824</v>
      </c>
      <c r="RW122" s="225">
        <f t="shared" si="557"/>
        <v>0.13084939249004354</v>
      </c>
      <c r="RX122" s="225">
        <f t="shared" si="557"/>
        <v>0.13512925042594642</v>
      </c>
      <c r="RY122" s="225">
        <f t="shared" si="557"/>
        <v>0.13381183856842482</v>
      </c>
      <c r="RZ122" s="225">
        <f t="shared" si="557"/>
        <v>0.15964389668696222</v>
      </c>
      <c r="SA122" s="225">
        <f t="shared" si="557"/>
        <v>0.14251504051572791</v>
      </c>
      <c r="SB122" s="225">
        <f t="shared" si="557"/>
        <v>0.138313224364052</v>
      </c>
      <c r="SC122" s="225">
        <f t="shared" si="557"/>
        <v>0.13564802727807468</v>
      </c>
      <c r="SD122" s="225">
        <f t="shared" si="557"/>
        <v>0.15544467721531754</v>
      </c>
      <c r="SE122" s="225">
        <f t="shared" si="557"/>
        <v>0.14274954625855008</v>
      </c>
      <c r="SF122" s="225">
        <f t="shared" si="557"/>
        <v>0.13013221283322254</v>
      </c>
      <c r="SG122" s="225">
        <f t="shared" si="557"/>
        <v>0.1376313740165809</v>
      </c>
      <c r="SH122" s="225">
        <f t="shared" si="557"/>
        <v>0.13693099253256497</v>
      </c>
      <c r="SI122" s="225">
        <f t="shared" si="557"/>
        <v>0.15591848998337338</v>
      </c>
      <c r="SJ122" s="225">
        <f t="shared" si="557"/>
        <v>0.13367611669162086</v>
      </c>
      <c r="SK122" s="225">
        <f t="shared" si="557"/>
        <v>0.14540915984806085</v>
      </c>
      <c r="SL122" s="225">
        <f t="shared" si="557"/>
        <v>0.1434633703731118</v>
      </c>
      <c r="SM122" s="225">
        <f t="shared" si="557"/>
        <v>0.15208497674013058</v>
      </c>
      <c r="SN122" s="225">
        <f t="shared" si="557"/>
        <v>0.13564317216954963</v>
      </c>
      <c r="SO122" s="225">
        <f t="shared" si="557"/>
        <v>0.12799716811650214</v>
      </c>
      <c r="SP122" s="225">
        <f t="shared" si="557"/>
        <v>0.12834264993109359</v>
      </c>
      <c r="SQ122" s="225">
        <f t="shared" si="557"/>
        <v>0.14175684930719543</v>
      </c>
      <c r="SR122" s="225">
        <f t="shared" si="557"/>
        <v>0.14009070378796937</v>
      </c>
      <c r="SS122" s="225">
        <f t="shared" si="557"/>
        <v>0.12839725250209752</v>
      </c>
      <c r="ST122" s="225">
        <f t="shared" si="557"/>
        <v>0.14270096446931252</v>
      </c>
      <c r="SU122" s="225">
        <f t="shared" si="557"/>
        <v>0.14020889962583158</v>
      </c>
      <c r="SV122" s="225">
        <f t="shared" si="557"/>
        <v>0.17191415163131921</v>
      </c>
      <c r="SW122" s="225">
        <f t="shared" si="557"/>
        <v>0.14262502174187258</v>
      </c>
      <c r="SX122" s="225">
        <f t="shared" si="557"/>
        <v>0.14597890051483731</v>
      </c>
      <c r="SY122" s="225">
        <f t="shared" si="557"/>
        <v>0.14537441887192756</v>
      </c>
      <c r="SZ122" s="225">
        <f t="shared" si="557"/>
        <v>0.17907084380947264</v>
      </c>
      <c r="TA122" s="225">
        <f t="shared" si="557"/>
        <v>0.15444457305134729</v>
      </c>
      <c r="TB122" s="225">
        <f t="shared" ref="TB122:VM122" si="558">TB99/TB92</f>
        <v>0.14318306795072927</v>
      </c>
      <c r="TC122" s="225">
        <f t="shared" si="558"/>
        <v>0.13825483263051261</v>
      </c>
      <c r="TD122" s="225">
        <f t="shared" si="558"/>
        <v>0.1549668958634576</v>
      </c>
      <c r="TE122" s="225">
        <f t="shared" si="558"/>
        <v>0.15815695662652593</v>
      </c>
      <c r="TF122" s="225">
        <f t="shared" si="558"/>
        <v>0.1424929706820228</v>
      </c>
      <c r="TG122" s="225">
        <f t="shared" si="558"/>
        <v>0.14925795374666312</v>
      </c>
      <c r="TH122" s="225">
        <f t="shared" si="558"/>
        <v>0.14789312713480771</v>
      </c>
      <c r="TI122" s="225">
        <f t="shared" si="558"/>
        <v>0.17787734072418609</v>
      </c>
      <c r="TJ122" s="225">
        <f t="shared" si="558"/>
        <v>0.14982818351977747</v>
      </c>
      <c r="TK122" s="225">
        <f t="shared" si="558"/>
        <v>0.14625498883521246</v>
      </c>
      <c r="TL122" s="225">
        <f t="shared" si="558"/>
        <v>0.15594076780100799</v>
      </c>
      <c r="TM122" s="225">
        <f t="shared" si="558"/>
        <v>0.15545378447195143</v>
      </c>
      <c r="TN122" s="225">
        <f t="shared" si="558"/>
        <v>0.1477143295595823</v>
      </c>
      <c r="TO122" s="225">
        <f t="shared" si="558"/>
        <v>0.13680212504757547</v>
      </c>
      <c r="TP122" s="225">
        <f t="shared" si="558"/>
        <v>0.13556426533674795</v>
      </c>
      <c r="TQ122" s="225">
        <f t="shared" si="558"/>
        <v>0.13941772794482693</v>
      </c>
      <c r="TR122" s="225">
        <f t="shared" si="558"/>
        <v>0.15618699004775791</v>
      </c>
      <c r="TS122" s="225">
        <f t="shared" si="558"/>
        <v>0.14772245549433216</v>
      </c>
      <c r="TT122" s="225">
        <f t="shared" si="558"/>
        <v>0.1522575958634575</v>
      </c>
      <c r="TU122" s="225">
        <f t="shared" si="558"/>
        <v>0.14595360156227163</v>
      </c>
      <c r="TV122" s="225">
        <f t="shared" si="558"/>
        <v>0.16876553889335857</v>
      </c>
      <c r="TW122" s="225">
        <f t="shared" si="558"/>
        <v>0.1426720630858814</v>
      </c>
      <c r="TX122" s="225">
        <f t="shared" si="558"/>
        <v>0.14310175519754423</v>
      </c>
      <c r="TY122" s="225">
        <f t="shared" si="558"/>
        <v>0.14276468876343365</v>
      </c>
      <c r="TZ122" s="225">
        <f t="shared" si="558"/>
        <v>0.17552657447004114</v>
      </c>
      <c r="UA122" s="225">
        <f t="shared" si="558"/>
        <v>0.15570243147572144</v>
      </c>
      <c r="UB122" s="225">
        <f t="shared" si="558"/>
        <v>0.14213701548816729</v>
      </c>
      <c r="UC122" s="225">
        <f t="shared" si="558"/>
        <v>0.14254779532453163</v>
      </c>
      <c r="UD122" s="225">
        <f t="shared" si="558"/>
        <v>0.15991749325709778</v>
      </c>
      <c r="UE122" s="225">
        <f t="shared" si="558"/>
        <v>0.15882711384063652</v>
      </c>
      <c r="UF122" s="225">
        <f t="shared" si="558"/>
        <v>0.14076233572271912</v>
      </c>
      <c r="UG122" s="225">
        <f t="shared" si="558"/>
        <v>0.15892461679762734</v>
      </c>
      <c r="UH122" s="225">
        <f t="shared" si="558"/>
        <v>0.14704876051701521</v>
      </c>
      <c r="UI122" s="225">
        <f t="shared" si="558"/>
        <v>0.1817441646222217</v>
      </c>
      <c r="UJ122" s="225">
        <f t="shared" si="558"/>
        <v>0.14780672914536161</v>
      </c>
      <c r="UK122" s="225">
        <f t="shared" si="558"/>
        <v>0.15522684103962747</v>
      </c>
      <c r="UL122" s="225">
        <f t="shared" si="558"/>
        <v>0.16041539705398272</v>
      </c>
      <c r="UM122" s="225">
        <f t="shared" si="558"/>
        <v>0.17069227395527456</v>
      </c>
      <c r="UN122" s="225">
        <f t="shared" si="558"/>
        <v>0.15366535762923708</v>
      </c>
      <c r="UO122" s="225">
        <f t="shared" si="558"/>
        <v>0.14255569613572167</v>
      </c>
      <c r="UP122" s="225">
        <f t="shared" si="558"/>
        <v>0.14271260184311035</v>
      </c>
      <c r="UQ122" s="225">
        <f t="shared" si="558"/>
        <v>0.15302670799349655</v>
      </c>
      <c r="UR122" s="225">
        <f t="shared" si="558"/>
        <v>0.15629473469918154</v>
      </c>
      <c r="US122" s="225">
        <f t="shared" si="558"/>
        <v>0.14053097464925052</v>
      </c>
      <c r="UT122" s="225">
        <f t="shared" si="558"/>
        <v>0.14912246396467144</v>
      </c>
      <c r="UU122" s="225">
        <f t="shared" si="558"/>
        <v>0.15328779981720722</v>
      </c>
      <c r="UV122" s="225">
        <f t="shared" si="558"/>
        <v>0.19995314966765299</v>
      </c>
      <c r="UW122" s="225">
        <f t="shared" si="558"/>
        <v>0.15651718644410856</v>
      </c>
      <c r="UX122" s="225">
        <f t="shared" si="558"/>
        <v>0.15015146140893765</v>
      </c>
      <c r="UY122" s="225">
        <f t="shared" si="558"/>
        <v>0.16002984607298362</v>
      </c>
      <c r="UZ122" s="225">
        <f t="shared" si="558"/>
        <v>0.1930231756721765</v>
      </c>
      <c r="VA122" s="225">
        <f t="shared" si="558"/>
        <v>0.17182900492653103</v>
      </c>
      <c r="VB122" s="225">
        <f t="shared" si="558"/>
        <v>0.15460858882397732</v>
      </c>
      <c r="VC122" s="225">
        <f t="shared" si="558"/>
        <v>0.15369077999011324</v>
      </c>
      <c r="VD122" s="225">
        <f t="shared" si="558"/>
        <v>0.15775205262725647</v>
      </c>
      <c r="VE122" s="225">
        <f t="shared" si="558"/>
        <v>0.17588959386695152</v>
      </c>
      <c r="VF122" s="225">
        <f t="shared" si="558"/>
        <v>0.15401907328325745</v>
      </c>
      <c r="VG122" s="225">
        <f t="shared" si="558"/>
        <v>0.16261469484049687</v>
      </c>
      <c r="VH122" s="225">
        <f t="shared" si="558"/>
        <v>0.15350606816450274</v>
      </c>
      <c r="VI122" s="225">
        <f t="shared" si="558"/>
        <v>0.19631793691220711</v>
      </c>
      <c r="VJ122" s="225">
        <f t="shared" si="558"/>
        <v>0.1647919747072365</v>
      </c>
      <c r="VK122" s="225">
        <f t="shared" si="558"/>
        <v>0.15448265323958868</v>
      </c>
      <c r="VL122" s="225">
        <f t="shared" si="558"/>
        <v>0.16861515708767527</v>
      </c>
      <c r="VM122" s="225">
        <f t="shared" si="558"/>
        <v>0.16340448334727176</v>
      </c>
      <c r="VN122" s="225">
        <f t="shared" ref="VN122:XY122" si="559">VN99/VN92</f>
        <v>0.16019829926050969</v>
      </c>
      <c r="VO122" s="225">
        <f t="shared" si="559"/>
        <v>0.14700029531873565</v>
      </c>
      <c r="VP122" s="225">
        <f t="shared" si="559"/>
        <v>0.14557693212808626</v>
      </c>
      <c r="VQ122" s="225">
        <f t="shared" si="559"/>
        <v>0.14225934465822621</v>
      </c>
      <c r="VR122" s="225">
        <f t="shared" si="559"/>
        <v>0.16668678031974146</v>
      </c>
      <c r="VS122" s="225">
        <f t="shared" si="559"/>
        <v>0.15720072620016151</v>
      </c>
      <c r="VT122" s="225">
        <f t="shared" si="559"/>
        <v>0.15892516579309801</v>
      </c>
      <c r="VU122" s="225">
        <f t="shared" si="559"/>
        <v>0.14510102729525184</v>
      </c>
      <c r="VV122" s="225">
        <f t="shared" si="559"/>
        <v>0.1803568721120285</v>
      </c>
      <c r="VW122" s="225">
        <f t="shared" si="559"/>
        <v>0.14519115141593944</v>
      </c>
      <c r="VX122" s="225">
        <f t="shared" si="559"/>
        <v>0.14271596406639908</v>
      </c>
      <c r="VY122" s="225">
        <f t="shared" si="559"/>
        <v>0.14679301866079425</v>
      </c>
      <c r="VZ122" s="225">
        <f t="shared" si="559"/>
        <v>0.16687075595971196</v>
      </c>
      <c r="WA122" s="225">
        <f t="shared" si="559"/>
        <v>0.16220755558715938</v>
      </c>
      <c r="WB122" s="225">
        <f t="shared" si="559"/>
        <v>0.14856976559737475</v>
      </c>
      <c r="WC122" s="225">
        <f t="shared" si="559"/>
        <v>0.14813994265060546</v>
      </c>
      <c r="WD122" s="225">
        <f t="shared" si="559"/>
        <v>0.15728113563169963</v>
      </c>
      <c r="WE122" s="225">
        <f t="shared" si="559"/>
        <v>0.16147196920409906</v>
      </c>
      <c r="WF122" s="225">
        <f t="shared" si="559"/>
        <v>0.14623413991441311</v>
      </c>
      <c r="WG122" s="225">
        <f t="shared" si="559"/>
        <v>0.15648585541576396</v>
      </c>
      <c r="WH122" s="225">
        <f t="shared" si="559"/>
        <v>0.1502771235941853</v>
      </c>
      <c r="WI122" s="225">
        <f t="shared" si="559"/>
        <v>0.18790400652583103</v>
      </c>
      <c r="WJ122" s="225">
        <f t="shared" si="559"/>
        <v>0.14974673955476581</v>
      </c>
      <c r="WK122" s="225">
        <f t="shared" si="559"/>
        <v>0.14687875558839711</v>
      </c>
      <c r="WL122" s="225">
        <f t="shared" si="559"/>
        <v>0.15650220635705314</v>
      </c>
      <c r="WM122" s="225">
        <f t="shared" si="559"/>
        <v>0.17197477893646559</v>
      </c>
      <c r="WN122" s="225">
        <f t="shared" si="559"/>
        <v>0.15835981963392762</v>
      </c>
      <c r="WO122" s="225">
        <f t="shared" si="559"/>
        <v>0.14486229793786196</v>
      </c>
      <c r="WP122" s="225">
        <f t="shared" si="559"/>
        <v>0.14540338997622451</v>
      </c>
      <c r="WQ122" s="225">
        <f t="shared" si="559"/>
        <v>0.14552822005402941</v>
      </c>
      <c r="WR122" s="225">
        <f t="shared" si="559"/>
        <v>0.15793137228586357</v>
      </c>
      <c r="WS122" s="225">
        <f t="shared" si="559"/>
        <v>0.14293430454490252</v>
      </c>
      <c r="WT122" s="225">
        <f t="shared" si="559"/>
        <v>0.14248125401910292</v>
      </c>
      <c r="WU122" s="225">
        <f t="shared" si="559"/>
        <v>0.15114212238870273</v>
      </c>
      <c r="WV122" s="225">
        <f t="shared" si="559"/>
        <v>0.18331802953968213</v>
      </c>
      <c r="WW122" s="225">
        <f t="shared" si="559"/>
        <v>0.16305214553185368</v>
      </c>
      <c r="WX122" s="225">
        <f t="shared" si="559"/>
        <v>0.14960768468926669</v>
      </c>
      <c r="WY122" s="225">
        <f t="shared" si="559"/>
        <v>0.16155011933293439</v>
      </c>
      <c r="WZ122" s="225">
        <f t="shared" si="559"/>
        <v>0.16107072626913507</v>
      </c>
      <c r="XA122" s="225">
        <f t="shared" si="559"/>
        <v>0.17395326499441008</v>
      </c>
      <c r="XB122" s="225">
        <f t="shared" si="559"/>
        <v>0.15344774422804736</v>
      </c>
      <c r="XC122" s="225">
        <f t="shared" si="559"/>
        <v>0.15251123270081154</v>
      </c>
      <c r="XD122" s="225">
        <f t="shared" si="559"/>
        <v>0.1554093165346988</v>
      </c>
      <c r="XE122" s="225">
        <f t="shared" si="559"/>
        <v>0.17940254183232743</v>
      </c>
      <c r="XF122" s="225">
        <f t="shared" si="559"/>
        <v>0.15299886939814525</v>
      </c>
      <c r="XG122" s="225">
        <f t="shared" si="559"/>
        <v>0.15724338974940386</v>
      </c>
      <c r="XH122" s="225">
        <f t="shared" si="559"/>
        <v>0.14762732181696198</v>
      </c>
      <c r="XI122" s="225">
        <f t="shared" si="559"/>
        <v>0.17988571970399869</v>
      </c>
      <c r="XJ122" s="225">
        <f t="shared" si="559"/>
        <v>0.16445623240868174</v>
      </c>
      <c r="XK122" s="225">
        <f t="shared" si="559"/>
        <v>0.1538984554949118</v>
      </c>
      <c r="XL122" s="225">
        <f t="shared" si="559"/>
        <v>0.16772139599347502</v>
      </c>
      <c r="XM122" s="225">
        <f t="shared" si="559"/>
        <v>0.15377113165979781</v>
      </c>
      <c r="XN122" s="225">
        <f t="shared" si="559"/>
        <v>0.15787385769027051</v>
      </c>
      <c r="XO122" s="225">
        <f t="shared" si="559"/>
        <v>0.14349786712921531</v>
      </c>
      <c r="XP122" s="225">
        <f t="shared" si="559"/>
        <v>0.14376480605885802</v>
      </c>
      <c r="XQ122" s="225">
        <f t="shared" si="559"/>
        <v>0.13463643789674129</v>
      </c>
      <c r="XR122" s="225">
        <f t="shared" si="559"/>
        <v>0.16988751047880049</v>
      </c>
      <c r="XS122" s="225">
        <f t="shared" si="559"/>
        <v>0.14015460261703058</v>
      </c>
      <c r="XT122" s="225">
        <f t="shared" si="559"/>
        <v>0.15288975236508284</v>
      </c>
      <c r="XU122" s="225">
        <f t="shared" si="559"/>
        <v>0.14018827034144529</v>
      </c>
      <c r="XV122" s="225">
        <f t="shared" si="559"/>
        <v>0.17642427344694936</v>
      </c>
      <c r="XW122" s="225">
        <f t="shared" si="559"/>
        <v>0.14316459262634587</v>
      </c>
      <c r="XX122" s="225">
        <f t="shared" si="559"/>
        <v>0.13618882610172164</v>
      </c>
      <c r="XY122" s="225">
        <f t="shared" si="559"/>
        <v>0.14519232091421694</v>
      </c>
      <c r="XZ122" s="225">
        <f t="shared" ref="XZ122:AAK122" si="560">XZ99/XZ92</f>
        <v>0.15852852109651602</v>
      </c>
      <c r="YA122" s="225">
        <f t="shared" si="560"/>
        <v>0.15764760537908262</v>
      </c>
      <c r="YB122" s="225">
        <f t="shared" si="560"/>
        <v>0.14528447863832616</v>
      </c>
      <c r="YC122" s="225">
        <f t="shared" si="560"/>
        <v>0.14750534153269498</v>
      </c>
      <c r="YD122" s="225">
        <f t="shared" si="560"/>
        <v>0.14550658433351027</v>
      </c>
      <c r="YE122" s="225">
        <f t="shared" si="560"/>
        <v>0.15957192301588108</v>
      </c>
      <c r="YF122" s="225">
        <f t="shared" si="560"/>
        <v>0.14275722744799754</v>
      </c>
      <c r="YG122" s="225">
        <f t="shared" si="560"/>
        <v>0.15144862393293282</v>
      </c>
      <c r="YH122" s="225">
        <f t="shared" si="560"/>
        <v>0.14366849420607739</v>
      </c>
      <c r="YI122" s="225">
        <f t="shared" si="560"/>
        <v>0.17201365740113403</v>
      </c>
      <c r="YJ122" s="225">
        <f t="shared" si="560"/>
        <v>0.14975093325865682</v>
      </c>
      <c r="YK122" s="225">
        <f t="shared" si="560"/>
        <v>0.13797196867279929</v>
      </c>
      <c r="YL122" s="225">
        <f t="shared" si="560"/>
        <v>0.15133491078771094</v>
      </c>
      <c r="YM122" s="225">
        <f t="shared" si="560"/>
        <v>0.16206522277036478</v>
      </c>
      <c r="YN122" s="225">
        <f t="shared" si="560"/>
        <v>0.1530846948703258</v>
      </c>
      <c r="YO122" s="225">
        <f t="shared" si="560"/>
        <v>0.13756077334590808</v>
      </c>
      <c r="YP122" s="225">
        <f t="shared" si="560"/>
        <v>0.14240660048144144</v>
      </c>
      <c r="YQ122" s="225">
        <f t="shared" si="560"/>
        <v>0.13587167103059228</v>
      </c>
      <c r="YR122" s="225">
        <f t="shared" si="560"/>
        <v>0.15471296461473771</v>
      </c>
      <c r="YS122" s="225">
        <f t="shared" si="560"/>
        <v>0.13848154705353627</v>
      </c>
      <c r="YT122" s="225">
        <f t="shared" si="560"/>
        <v>0.13768141144840404</v>
      </c>
      <c r="YU122" s="225">
        <f t="shared" si="560"/>
        <v>0.1507704016681084</v>
      </c>
      <c r="YV122" s="225">
        <f t="shared" si="560"/>
        <v>0.17784547336717643</v>
      </c>
      <c r="YW122" s="225">
        <f t="shared" si="560"/>
        <v>0.15580226620551085</v>
      </c>
      <c r="YX122" s="225">
        <f t="shared" si="560"/>
        <v>0.14328694115835669</v>
      </c>
      <c r="YY122" s="225">
        <f t="shared" si="560"/>
        <v>0.15407238539834084</v>
      </c>
      <c r="YZ122" s="225">
        <f t="shared" si="560"/>
        <v>0.16275080692214172</v>
      </c>
      <c r="ZA122" s="225">
        <f t="shared" si="560"/>
        <v>0.17450020964415996</v>
      </c>
      <c r="ZB122" s="225">
        <f t="shared" si="560"/>
        <v>0.14848996640688117</v>
      </c>
      <c r="ZC122" s="225">
        <f t="shared" si="560"/>
        <v>0.15319968798963898</v>
      </c>
      <c r="ZD122" s="225">
        <f t="shared" si="560"/>
        <v>0.14410712257020158</v>
      </c>
      <c r="ZE122" s="225">
        <f t="shared" si="560"/>
        <v>0.17832950132137187</v>
      </c>
      <c r="ZF122" s="225">
        <f t="shared" si="560"/>
        <v>0.15036608875067811</v>
      </c>
      <c r="ZG122" s="225">
        <f t="shared" si="560"/>
        <v>0.14908986881074157</v>
      </c>
      <c r="ZH122" s="225">
        <f t="shared" si="560"/>
        <v>0.14009792668157972</v>
      </c>
      <c r="ZI122" s="225">
        <f t="shared" si="560"/>
        <v>0.16900619990316854</v>
      </c>
      <c r="ZJ122" s="225">
        <f t="shared" si="560"/>
        <v>0.15811843759943031</v>
      </c>
      <c r="ZK122" s="225">
        <f t="shared" si="560"/>
        <v>0.15065434108528586</v>
      </c>
      <c r="ZL122" s="225">
        <f t="shared" si="560"/>
        <v>0.1716680026313695</v>
      </c>
      <c r="ZM122" s="225">
        <f t="shared" si="560"/>
        <v>0.14355420183562723</v>
      </c>
      <c r="ZN122" s="225">
        <f t="shared" si="560"/>
        <v>0.15138912484656791</v>
      </c>
      <c r="ZO122" s="225">
        <f t="shared" si="560"/>
        <v>0.13918724084586775</v>
      </c>
      <c r="ZP122" s="225">
        <f t="shared" si="560"/>
        <v>0.13870952522919433</v>
      </c>
      <c r="ZQ122" s="225">
        <f t="shared" si="560"/>
        <v>0.13302572897206263</v>
      </c>
      <c r="ZR122" s="225">
        <f t="shared" si="560"/>
        <v>0.16382247716996601</v>
      </c>
      <c r="ZS122" s="225">
        <f t="shared" si="560"/>
        <v>0.14415701750871429</v>
      </c>
      <c r="ZT122" s="225">
        <f t="shared" si="560"/>
        <v>0.13784389262379029</v>
      </c>
      <c r="ZU122" s="225">
        <f t="shared" si="560"/>
        <v>0.1376258933519908</v>
      </c>
      <c r="ZV122" s="225">
        <f t="shared" si="560"/>
        <v>0.16141890986665486</v>
      </c>
      <c r="ZW122" s="225">
        <f t="shared" si="560"/>
        <v>0.15040446194824333</v>
      </c>
      <c r="ZX122" s="225">
        <f t="shared" si="560"/>
        <v>0.13535127661299615</v>
      </c>
      <c r="ZY122" s="225">
        <f t="shared" si="560"/>
        <v>0.14762838850508977</v>
      </c>
      <c r="ZZ122" s="225">
        <f t="shared" si="560"/>
        <v>0.1441847216956624</v>
      </c>
      <c r="AAA122" s="225">
        <f t="shared" si="560"/>
        <v>0.16221450096915219</v>
      </c>
      <c r="AAB122" s="225">
        <f t="shared" si="560"/>
        <v>0.13975251680601425</v>
      </c>
      <c r="AAC122" s="225">
        <f t="shared" si="560"/>
        <v>0.15021359742904553</v>
      </c>
      <c r="AAD122" s="225">
        <f t="shared" si="560"/>
        <v>0.14052077867848417</v>
      </c>
      <c r="AAE122" s="225">
        <f t="shared" si="560"/>
        <v>0.16340123057608327</v>
      </c>
      <c r="AAF122" s="225">
        <f t="shared" si="560"/>
        <v>0.1454901637612932</v>
      </c>
      <c r="AAG122" s="225">
        <f t="shared" si="560"/>
        <v>0.14063786959393076</v>
      </c>
      <c r="AAH122" s="225">
        <f t="shared" si="560"/>
        <v>0.14830971098236015</v>
      </c>
      <c r="AAI122" s="225">
        <f t="shared" si="560"/>
        <v>0.15984398232158628</v>
      </c>
      <c r="AAJ122" s="225">
        <f t="shared" si="560"/>
        <v>0.15847153440657386</v>
      </c>
      <c r="AAK122" s="225">
        <f t="shared" si="560"/>
        <v>0.14002907647927998</v>
      </c>
      <c r="AAL122" s="225">
        <f t="shared" ref="AAL122:ACW122" si="561">AAL99/AAL92</f>
        <v>0.15927405733186964</v>
      </c>
      <c r="AAM122" s="225">
        <f t="shared" si="561"/>
        <v>0.14951576516294346</v>
      </c>
      <c r="AAN122" s="225">
        <f t="shared" si="561"/>
        <v>0.16072738406941597</v>
      </c>
      <c r="AAO122" s="225">
        <f t="shared" si="561"/>
        <v>0.14135830072893324</v>
      </c>
      <c r="AAP122" s="225">
        <f t="shared" si="561"/>
        <v>0.14410812213998769</v>
      </c>
      <c r="AAQ122" s="225">
        <f t="shared" si="561"/>
        <v>0.13497144023803842</v>
      </c>
      <c r="AAR122" s="225">
        <f t="shared" si="561"/>
        <v>0.16021496395724583</v>
      </c>
      <c r="AAS122" s="225">
        <f t="shared" si="561"/>
        <v>0.14266285315210392</v>
      </c>
      <c r="AAT122" s="225">
        <f t="shared" si="561"/>
        <v>0.13873074170735814</v>
      </c>
      <c r="AAU122" s="225">
        <f t="shared" si="561"/>
        <v>0.14960633995154493</v>
      </c>
      <c r="AAV122" s="225">
        <f t="shared" si="561"/>
        <v>0.16287933598248461</v>
      </c>
      <c r="AAW122" s="225">
        <f t="shared" si="561"/>
        <v>0.1690304456041446</v>
      </c>
      <c r="AAX122" s="225">
        <f t="shared" si="561"/>
        <v>0.14986709337068563</v>
      </c>
      <c r="AAY122" s="225">
        <f t="shared" si="561"/>
        <v>0.16343010429681445</v>
      </c>
      <c r="AAZ122" s="225">
        <f t="shared" si="561"/>
        <v>0.15370309058493084</v>
      </c>
      <c r="ABA122" s="225">
        <f t="shared" si="561"/>
        <v>0.19384129978370859</v>
      </c>
      <c r="ABB122" s="225">
        <f t="shared" si="561"/>
        <v>0.15554043916103111</v>
      </c>
      <c r="ABC122" s="225">
        <f t="shared" si="561"/>
        <v>0.14768841628322071</v>
      </c>
      <c r="ABD122" s="225">
        <f t="shared" si="561"/>
        <v>0.14109742787085186</v>
      </c>
      <c r="ABE122" s="225">
        <f t="shared" si="561"/>
        <v>0.19122172475915733</v>
      </c>
      <c r="ABF122" s="225">
        <f t="shared" si="561"/>
        <v>0.16660879006795659</v>
      </c>
      <c r="ABG122" s="225">
        <f t="shared" si="561"/>
        <v>0.14887664809501061</v>
      </c>
      <c r="ABH122" s="225">
        <f t="shared" si="561"/>
        <v>0.15438327338665969</v>
      </c>
      <c r="ABI122" s="225">
        <f t="shared" si="561"/>
        <v>0.16023982283530475</v>
      </c>
      <c r="ABJ122" s="225">
        <f t="shared" si="561"/>
        <v>0.17470936032048845</v>
      </c>
      <c r="ABK122" s="225">
        <f t="shared" si="561"/>
        <v>0.14707275837293632</v>
      </c>
      <c r="ABL122" s="225">
        <f t="shared" si="561"/>
        <v>0.16157998422121528</v>
      </c>
      <c r="ABM122" s="225">
        <f t="shared" si="561"/>
        <v>0.14631138332614269</v>
      </c>
      <c r="ABN122" s="225">
        <f t="shared" si="561"/>
        <v>0.16405758344513682</v>
      </c>
      <c r="ABO122" s="225">
        <f t="shared" si="561"/>
        <v>0.15142415124659694</v>
      </c>
      <c r="ABP122" s="225">
        <f t="shared" si="561"/>
        <v>0.13894254083121135</v>
      </c>
      <c r="ABQ122" s="225">
        <f t="shared" si="561"/>
        <v>0.14148931478819202</v>
      </c>
      <c r="ABR122" s="225">
        <f t="shared" si="561"/>
        <v>0.14403584026625532</v>
      </c>
      <c r="ABS122" s="225">
        <f t="shared" si="561"/>
        <v>0.1558436294570304</v>
      </c>
      <c r="ABT122" s="225">
        <f t="shared" si="561"/>
        <v>0.15302522787775139</v>
      </c>
      <c r="ABU122" s="225">
        <f t="shared" si="561"/>
        <v>0.14744086546990767</v>
      </c>
      <c r="ABV122" s="225">
        <f t="shared" si="561"/>
        <v>0.16052162940696393</v>
      </c>
      <c r="ABW122" s="225">
        <f t="shared" si="561"/>
        <v>0.15967900715588029</v>
      </c>
      <c r="ABX122" s="225">
        <f t="shared" si="561"/>
        <v>0.14629946241780412</v>
      </c>
      <c r="ABY122" s="225">
        <f t="shared" si="561"/>
        <v>0.15624614458006889</v>
      </c>
      <c r="ABZ122" s="225">
        <f t="shared" si="561"/>
        <v>0.14550381644197241</v>
      </c>
      <c r="ACA122" s="225">
        <f t="shared" si="561"/>
        <v>0.16827896586285687</v>
      </c>
      <c r="ACB122" s="225">
        <f t="shared" si="561"/>
        <v>0.14847111549373951</v>
      </c>
      <c r="ACC122" s="225">
        <f t="shared" si="561"/>
        <v>0.1514522970202446</v>
      </c>
      <c r="ACD122" s="225">
        <f t="shared" si="561"/>
        <v>0.14344064273824855</v>
      </c>
      <c r="ACE122" s="225">
        <f t="shared" si="561"/>
        <v>0.17617474247097586</v>
      </c>
      <c r="ACF122" s="225">
        <f t="shared" si="561"/>
        <v>0.1516226275995205</v>
      </c>
      <c r="ACG122" s="225">
        <f t="shared" si="561"/>
        <v>0.14519656032343892</v>
      </c>
      <c r="ACH122" s="225">
        <f t="shared" si="561"/>
        <v>0.15682659791139802</v>
      </c>
      <c r="ACI122" s="225">
        <f t="shared" si="561"/>
        <v>0.15984620495147212</v>
      </c>
      <c r="ACJ122" s="225">
        <f t="shared" si="561"/>
        <v>0.1714605261259875</v>
      </c>
      <c r="ACK122" s="225">
        <f t="shared" si="561"/>
        <v>0.14686282231081363</v>
      </c>
      <c r="ACL122" s="225">
        <f t="shared" si="561"/>
        <v>0.16673516158762278</v>
      </c>
      <c r="ACM122" s="225">
        <f t="shared" si="561"/>
        <v>0.1502025189740856</v>
      </c>
      <c r="ACN122" s="225">
        <f t="shared" si="561"/>
        <v>0.16704057666883357</v>
      </c>
      <c r="ACO122" s="225">
        <f t="shared" si="561"/>
        <v>0.15110861623883987</v>
      </c>
      <c r="ACP122" s="225">
        <f t="shared" si="561"/>
        <v>0.14491678438854949</v>
      </c>
      <c r="ACQ122" s="225">
        <f t="shared" si="561"/>
        <v>0.14232691791926255</v>
      </c>
      <c r="ACR122" s="225">
        <f t="shared" si="561"/>
        <v>0.16132558485088552</v>
      </c>
      <c r="ACS122" s="225">
        <f t="shared" si="561"/>
        <v>0.15145818378368936</v>
      </c>
      <c r="ACT122" s="225">
        <f t="shared" si="561"/>
        <v>0.14055041880357591</v>
      </c>
      <c r="ACU122" s="225">
        <f t="shared" si="561"/>
        <v>0.14985384990152398</v>
      </c>
      <c r="ACV122" s="225">
        <f t="shared" si="561"/>
        <v>0.15327397501998136</v>
      </c>
      <c r="ACW122" s="225">
        <f t="shared" si="561"/>
        <v>0.17850746964866548</v>
      </c>
      <c r="ACX122" s="225">
        <f t="shared" ref="ACX122:AFI122" si="562">ACX99/ACX92</f>
        <v>0.15363714210332802</v>
      </c>
      <c r="ACY122" s="225">
        <f t="shared" si="562"/>
        <v>0.16344759972303974</v>
      </c>
      <c r="ACZ122" s="225">
        <f t="shared" si="562"/>
        <v>0.15195856110056458</v>
      </c>
      <c r="ADA122" s="225">
        <f t="shared" si="562"/>
        <v>0.19964407888535413</v>
      </c>
      <c r="ADB122" s="225">
        <f t="shared" si="562"/>
        <v>0.15957663009884501</v>
      </c>
      <c r="ADC122" s="225">
        <f t="shared" si="562"/>
        <v>0.15079809876436367</v>
      </c>
      <c r="ADD122" s="225">
        <f t="shared" si="562"/>
        <v>0.14226742513309487</v>
      </c>
      <c r="ADE122" s="225">
        <f t="shared" si="562"/>
        <v>0.17500681876469765</v>
      </c>
      <c r="ADF122" s="225">
        <f t="shared" si="562"/>
        <v>0.15505657596523648</v>
      </c>
      <c r="ADG122" s="225">
        <f t="shared" si="562"/>
        <v>0.13994251556573378</v>
      </c>
      <c r="ADH122" s="225">
        <f t="shared" si="562"/>
        <v>0.14220481987918385</v>
      </c>
      <c r="ADI122" s="225">
        <f t="shared" si="562"/>
        <v>0.14145360794004111</v>
      </c>
      <c r="ADJ122" s="225">
        <f t="shared" si="562"/>
        <v>0.16893722699581967</v>
      </c>
      <c r="ADK122" s="225">
        <f t="shared" si="562"/>
        <v>0.15655893213027555</v>
      </c>
      <c r="ADL122" s="225">
        <f t="shared" si="562"/>
        <v>0.15199750111982441</v>
      </c>
      <c r="ADM122" s="225">
        <f t="shared" si="562"/>
        <v>0.14239320396926328</v>
      </c>
      <c r="ADN122" s="225">
        <f t="shared" si="562"/>
        <v>0.15621207428651207</v>
      </c>
      <c r="ADO122" s="225">
        <f t="shared" si="562"/>
        <v>0.14326546218004402</v>
      </c>
      <c r="ADP122" s="225">
        <f t="shared" si="562"/>
        <v>0.12968209201162895</v>
      </c>
      <c r="ADQ122" s="225">
        <f t="shared" si="562"/>
        <v>0.13355035137472976</v>
      </c>
      <c r="ADR122" s="225">
        <f t="shared" si="562"/>
        <v>0.14359652272689935</v>
      </c>
      <c r="ADS122" s="225">
        <f t="shared" si="562"/>
        <v>0.14410160867258215</v>
      </c>
      <c r="ADT122" s="225">
        <f t="shared" si="562"/>
        <v>0.1486514394042861</v>
      </c>
      <c r="ADU122" s="225">
        <f t="shared" si="562"/>
        <v>0.14240961692517826</v>
      </c>
      <c r="ADV122" s="225">
        <f t="shared" si="562"/>
        <v>0.14344071224783947</v>
      </c>
      <c r="ADW122" s="225">
        <f t="shared" si="562"/>
        <v>0.15606111175495027</v>
      </c>
      <c r="ADX122" s="225">
        <f t="shared" si="562"/>
        <v>0.13303062231869794</v>
      </c>
      <c r="ADY122" s="225">
        <f t="shared" si="562"/>
        <v>0.14294234533688124</v>
      </c>
      <c r="ADZ122" s="225">
        <f t="shared" si="562"/>
        <v>0.13412218930132425</v>
      </c>
      <c r="AEA122" s="225">
        <f t="shared" si="562"/>
        <v>0.15867876340400525</v>
      </c>
      <c r="AEB122" s="225">
        <f t="shared" si="562"/>
        <v>0.14522644882752506</v>
      </c>
      <c r="AEC122" s="225">
        <f t="shared" si="562"/>
        <v>0.13800913210428636</v>
      </c>
      <c r="AED122" s="225">
        <f t="shared" si="562"/>
        <v>0.13954527718496976</v>
      </c>
      <c r="AEE122" s="225">
        <f t="shared" si="562"/>
        <v>0.1601639857205277</v>
      </c>
      <c r="AEF122" s="225">
        <f t="shared" si="562"/>
        <v>0.14304952913832758</v>
      </c>
      <c r="AEG122" s="225">
        <f t="shared" si="562"/>
        <v>0.13488098280848057</v>
      </c>
      <c r="AEH122" s="225">
        <f t="shared" si="562"/>
        <v>0.14241042974020152</v>
      </c>
      <c r="AEI122" s="225">
        <f t="shared" si="562"/>
        <v>0.14190109795560754</v>
      </c>
      <c r="AEJ122" s="225">
        <f t="shared" si="562"/>
        <v>0.16114110933858858</v>
      </c>
      <c r="AEK122" s="225">
        <f t="shared" si="562"/>
        <v>0.13715242165738412</v>
      </c>
      <c r="AEL122" s="225">
        <f t="shared" si="562"/>
        <v>0.15300450608185598</v>
      </c>
      <c r="AEM122" s="225">
        <f t="shared" si="562"/>
        <v>0.14145568584263787</v>
      </c>
      <c r="AEN122" s="225">
        <f t="shared" si="562"/>
        <v>0.15466855421805026</v>
      </c>
      <c r="AEO122" s="225">
        <f t="shared" si="562"/>
        <v>0.13562109243247392</v>
      </c>
      <c r="AEP122" s="225">
        <f t="shared" si="562"/>
        <v>0.12816769751309481</v>
      </c>
      <c r="AEQ122" s="225">
        <f t="shared" si="562"/>
        <v>0.12823626261421198</v>
      </c>
      <c r="AER122" s="225">
        <f t="shared" si="562"/>
        <v>0.14178732016162149</v>
      </c>
      <c r="AES122" s="225">
        <f t="shared" si="562"/>
        <v>0.13611280640471818</v>
      </c>
      <c r="AET122" s="225">
        <f t="shared" si="562"/>
        <v>0.12819601772802944</v>
      </c>
      <c r="AEU122" s="225">
        <f t="shared" si="562"/>
        <v>0.1389293031512065</v>
      </c>
      <c r="AEV122" s="225">
        <f t="shared" si="562"/>
        <v>0.13366055138829103</v>
      </c>
      <c r="AEW122" s="225">
        <f t="shared" si="562"/>
        <v>0.1648244095683134</v>
      </c>
      <c r="AEX122" s="225">
        <f t="shared" si="562"/>
        <v>0.13461506989925021</v>
      </c>
      <c r="AEY122" s="225">
        <f t="shared" si="562"/>
        <v>0.1441322637921843</v>
      </c>
      <c r="AEZ122" s="225">
        <f t="shared" si="562"/>
        <v>0.13570226001804639</v>
      </c>
      <c r="AFA122" s="225">
        <f t="shared" si="562"/>
        <v>0.17912042441336398</v>
      </c>
      <c r="AFB122" s="225">
        <f t="shared" si="562"/>
        <v>0.13987138920327719</v>
      </c>
      <c r="AFC122" s="225">
        <f t="shared" si="562"/>
        <v>0.1284228786271028</v>
      </c>
      <c r="AFD122" s="225">
        <f t="shared" si="562"/>
        <v>0.13036240391712975</v>
      </c>
      <c r="AFE122" s="225">
        <f t="shared" si="562"/>
        <v>0.14514860947456604</v>
      </c>
      <c r="AFF122" s="225">
        <f t="shared" si="562"/>
        <v>0.14509845912855221</v>
      </c>
      <c r="AFG122" s="225">
        <f t="shared" si="562"/>
        <v>0.1306919212474219</v>
      </c>
      <c r="AFH122" s="225">
        <f t="shared" si="562"/>
        <v>0.13578859757794973</v>
      </c>
      <c r="AFI122" s="225">
        <f t="shared" si="562"/>
        <v>0.12591464148724554</v>
      </c>
      <c r="AFJ122" s="225">
        <f t="shared" ref="AFJ122:AHU122" si="563">AFJ99/AFJ92</f>
        <v>0.15872623096487912</v>
      </c>
      <c r="AFK122" s="225">
        <f t="shared" si="563"/>
        <v>0.13274571123676149</v>
      </c>
      <c r="AFL122" s="225">
        <f t="shared" si="563"/>
        <v>0.13340376045446645</v>
      </c>
      <c r="AFM122" s="225">
        <f t="shared" si="563"/>
        <v>0.12440835661573289</v>
      </c>
      <c r="AFN122" s="225">
        <f t="shared" si="563"/>
        <v>0.13353867455477297</v>
      </c>
      <c r="AFO122" s="225">
        <f t="shared" si="563"/>
        <v>0.12329512102134389</v>
      </c>
      <c r="AFP122" s="225">
        <f t="shared" si="563"/>
        <v>0.11213412250570604</v>
      </c>
      <c r="AFQ122" s="225">
        <f t="shared" si="563"/>
        <v>0.11708097104136299</v>
      </c>
      <c r="AFR122" s="225">
        <f t="shared" si="563"/>
        <v>0.11257533578593866</v>
      </c>
      <c r="AFS122" s="225">
        <f t="shared" si="563"/>
        <v>0.1249690648170452</v>
      </c>
      <c r="AFT122" s="225">
        <f t="shared" si="563"/>
        <v>0.12691253364685498</v>
      </c>
      <c r="AFU122" s="225">
        <f t="shared" si="563"/>
        <v>0.12591850794541345</v>
      </c>
      <c r="AFV122" s="225">
        <f t="shared" si="563"/>
        <v>0.11443902517588762</v>
      </c>
      <c r="AFW122" s="225">
        <f t="shared" si="563"/>
        <v>0.13258632711814092</v>
      </c>
      <c r="AFX122" s="225">
        <f t="shared" si="563"/>
        <v>0.11579505036084242</v>
      </c>
      <c r="AFY122" s="225">
        <f t="shared" si="563"/>
        <v>0.12089497416566045</v>
      </c>
      <c r="AFZ122" s="225">
        <f t="shared" si="563"/>
        <v>0.11623748931971244</v>
      </c>
      <c r="AGA122" s="225">
        <f t="shared" si="563"/>
        <v>0.13945598240448459</v>
      </c>
      <c r="AGB122" s="225">
        <f t="shared" si="563"/>
        <v>0.12496346014441934</v>
      </c>
      <c r="AGC122" s="225">
        <f t="shared" si="563"/>
        <v>0.11416380875365102</v>
      </c>
      <c r="AGD122" s="225">
        <f t="shared" si="563"/>
        <v>0.11840531757790673</v>
      </c>
      <c r="AGE122" s="225">
        <f t="shared" si="563"/>
        <v>0.12740725669908684</v>
      </c>
      <c r="AGF122" s="225">
        <f t="shared" si="563"/>
        <v>0.12237767946388853</v>
      </c>
      <c r="AGG122" s="225">
        <f t="shared" si="563"/>
        <v>0.11076080249639557</v>
      </c>
      <c r="AGH122" s="225">
        <f t="shared" si="563"/>
        <v>0.12759179284925051</v>
      </c>
      <c r="AGI122" s="225">
        <f t="shared" si="563"/>
        <v>0.1130613489208237</v>
      </c>
      <c r="AGJ122" s="225">
        <f t="shared" si="563"/>
        <v>0.13097075014068296</v>
      </c>
      <c r="AGK122" s="225">
        <f t="shared" si="563"/>
        <v>0.1078817780107849</v>
      </c>
      <c r="AGL122" s="225">
        <f t="shared" si="563"/>
        <v>0.12365725432229277</v>
      </c>
      <c r="AGM122" s="225">
        <f t="shared" si="563"/>
        <v>0.11700323703597318</v>
      </c>
      <c r="AGN122" s="225">
        <f t="shared" si="563"/>
        <v>0.12939161610558672</v>
      </c>
      <c r="AGO122" s="225">
        <f t="shared" si="563"/>
        <v>0.10790865511767452</v>
      </c>
      <c r="AGP122" s="225">
        <f t="shared" si="563"/>
        <v>0.10207773618936572</v>
      </c>
      <c r="AGQ122" s="225">
        <f t="shared" si="563"/>
        <v>0.10422859632408916</v>
      </c>
      <c r="AGR122" s="225">
        <f t="shared" si="563"/>
        <v>0.10640863357145904</v>
      </c>
      <c r="AGS122" s="225">
        <f t="shared" si="563"/>
        <v>0.10632264177383058</v>
      </c>
      <c r="AGT122" s="225">
        <f t="shared" si="563"/>
        <v>9.6010688010339532E-2</v>
      </c>
      <c r="AGU122" s="225">
        <f t="shared" si="563"/>
        <v>0.10232623254273331</v>
      </c>
      <c r="AGV122" s="225">
        <f t="shared" si="563"/>
        <v>0.10195861160742468</v>
      </c>
      <c r="AGW122" s="225">
        <f t="shared" si="563"/>
        <v>0.12801829134610762</v>
      </c>
      <c r="AGX122" s="225">
        <f t="shared" si="563"/>
        <v>0.10778981501682525</v>
      </c>
      <c r="AGY122" s="225">
        <f t="shared" si="563"/>
        <v>0.10957487556817627</v>
      </c>
      <c r="AGZ122" s="225">
        <f t="shared" si="563"/>
        <v>0.1136285395970011</v>
      </c>
      <c r="AHA122" s="225">
        <f t="shared" si="563"/>
        <v>0.13071362644668261</v>
      </c>
      <c r="AHB122" s="225">
        <f t="shared" si="563"/>
        <v>0.10767239015208589</v>
      </c>
      <c r="AHC122" s="225">
        <f t="shared" si="563"/>
        <v>0.10116759012267015</v>
      </c>
      <c r="AHD122" s="225">
        <f t="shared" si="563"/>
        <v>0.10327415679165115</v>
      </c>
      <c r="AHE122" s="225">
        <f t="shared" si="563"/>
        <v>0.1105782480125157</v>
      </c>
      <c r="AHF122" s="225">
        <f t="shared" si="563"/>
        <v>0.11374932500253837</v>
      </c>
      <c r="AHG122" s="225">
        <f t="shared" si="563"/>
        <v>9.9986579125830033E-2</v>
      </c>
      <c r="AHH122" s="225">
        <f t="shared" si="563"/>
        <v>0.10603739814756508</v>
      </c>
      <c r="AHI122" s="225">
        <f t="shared" si="563"/>
        <v>9.9224852432344218E-2</v>
      </c>
      <c r="AHJ122" s="225">
        <f t="shared" si="563"/>
        <v>0.12278404540071332</v>
      </c>
      <c r="AHK122" s="225">
        <f t="shared" si="563"/>
        <v>0.10503948869363948</v>
      </c>
      <c r="AHL122" s="225">
        <f t="shared" si="563"/>
        <v>9.9140802763865263E-2</v>
      </c>
      <c r="AHM122" s="225">
        <f t="shared" si="563"/>
        <v>0.10804045462028003</v>
      </c>
      <c r="AHN122" s="225">
        <f t="shared" si="563"/>
        <v>0.10271016977051749</v>
      </c>
      <c r="AHO122" s="225">
        <f t="shared" si="563"/>
        <v>0.10346713484385475</v>
      </c>
      <c r="AHP122" s="225">
        <f t="shared" si="563"/>
        <v>9.0606335464224738E-2</v>
      </c>
      <c r="AHQ122" s="225">
        <f t="shared" si="563"/>
        <v>9.4484015317189765E-2</v>
      </c>
      <c r="AHR122" s="225">
        <f t="shared" si="563"/>
        <v>8.9438628832068254E-2</v>
      </c>
      <c r="AHS122" s="225">
        <f t="shared" si="563"/>
        <v>0.10186233760219285</v>
      </c>
      <c r="AHT122" s="225">
        <f t="shared" si="563"/>
        <v>9.6327006447788452E-2</v>
      </c>
      <c r="AHU122" s="225">
        <f t="shared" si="563"/>
        <v>9.2638188745010577E-2</v>
      </c>
      <c r="AHV122" s="225">
        <f t="shared" ref="AHV122:AKG122" si="564">AHV99/AHV92</f>
        <v>8.827828380295516E-2</v>
      </c>
      <c r="AHW122" s="225">
        <f t="shared" si="564"/>
        <v>0.10131879272756894</v>
      </c>
      <c r="AHX122" s="225">
        <f t="shared" si="564"/>
        <v>8.5761480433740003E-2</v>
      </c>
      <c r="AHY122" s="225">
        <f t="shared" si="564"/>
        <v>8.2445934712186891E-2</v>
      </c>
      <c r="AHZ122" s="225">
        <f t="shared" si="564"/>
        <v>8.7736127865457994E-2</v>
      </c>
      <c r="AIA122" s="225">
        <f t="shared" si="564"/>
        <v>9.4517614950863568E-2</v>
      </c>
      <c r="AIB122" s="225">
        <f t="shared" si="564"/>
        <v>9.0092819331643495E-2</v>
      </c>
      <c r="AIC122" s="225">
        <f t="shared" si="564"/>
        <v>8.2043103703100223E-2</v>
      </c>
      <c r="AID122" s="225">
        <f t="shared" si="564"/>
        <v>8.5743963876766444E-2</v>
      </c>
      <c r="AIE122" s="225">
        <f t="shared" si="564"/>
        <v>8.283668468776488E-2</v>
      </c>
      <c r="AIF122" s="225">
        <f t="shared" si="564"/>
        <v>8.8815278794272992E-2</v>
      </c>
      <c r="AIG122" s="225">
        <f t="shared" si="564"/>
        <v>7.9885598098104763E-2</v>
      </c>
      <c r="AIH122" s="225">
        <f t="shared" si="564"/>
        <v>9.1031969754652123E-2</v>
      </c>
      <c r="AII122" s="225">
        <f t="shared" si="564"/>
        <v>8.1550904817073236E-2</v>
      </c>
      <c r="AIJ122" s="225">
        <f t="shared" si="564"/>
        <v>9.4785904800438678E-2</v>
      </c>
      <c r="AIK122" s="225">
        <f t="shared" si="564"/>
        <v>8.3938467683329354E-2</v>
      </c>
      <c r="AIL122" s="225">
        <f t="shared" si="564"/>
        <v>7.9151885096579624E-2</v>
      </c>
      <c r="AIM122" s="225">
        <f t="shared" si="564"/>
        <v>8.8871435043928387E-2</v>
      </c>
      <c r="AIN122" s="225">
        <f t="shared" si="564"/>
        <v>8.6172535058063326E-2</v>
      </c>
      <c r="AIO122" s="225">
        <f t="shared" si="564"/>
        <v>8.1993685132097149E-2</v>
      </c>
      <c r="AIP122" s="225">
        <f t="shared" si="564"/>
        <v>7.791122872915994E-2</v>
      </c>
      <c r="AIQ122" s="225">
        <f t="shared" si="564"/>
        <v>7.7857414082759965E-2</v>
      </c>
      <c r="AIR122" s="225">
        <f t="shared" si="564"/>
        <v>7.3244060909874273E-2</v>
      </c>
      <c r="AIS122" s="225">
        <f t="shared" si="564"/>
        <v>7.9954933608409731E-2</v>
      </c>
      <c r="AIT122" s="225">
        <f t="shared" si="564"/>
        <v>7.1551581815073012E-2</v>
      </c>
      <c r="AIU122" s="225">
        <f t="shared" si="564"/>
        <v>7.4477448236653268E-2</v>
      </c>
      <c r="AIV122" s="225">
        <f t="shared" si="564"/>
        <v>7.7188979228395002E-2</v>
      </c>
      <c r="AIW122" s="225">
        <f t="shared" si="564"/>
        <v>9.0376695526671269E-2</v>
      </c>
      <c r="AIX122" s="225">
        <f t="shared" si="564"/>
        <v>8.2684824571817528E-2</v>
      </c>
      <c r="AIY122" s="225">
        <f t="shared" si="564"/>
        <v>7.9150534033721465E-2</v>
      </c>
      <c r="AIZ122" s="225">
        <f t="shared" si="564"/>
        <v>8.4148129327320076E-2</v>
      </c>
      <c r="AJA122" s="225">
        <f t="shared" si="564"/>
        <v>8.4937904975362688E-2</v>
      </c>
      <c r="AJB122" s="225">
        <f t="shared" si="564"/>
        <v>8.7627197303830201E-2</v>
      </c>
      <c r="AJC122" s="225">
        <f t="shared" si="564"/>
        <v>7.6375289030599577E-2</v>
      </c>
      <c r="AJD122" s="225">
        <f t="shared" si="564"/>
        <v>7.9642276575457735E-2</v>
      </c>
      <c r="AJE122" s="225">
        <f t="shared" si="564"/>
        <v>7.3026688687813951E-2</v>
      </c>
      <c r="AJF122" s="225">
        <f t="shared" si="564"/>
        <v>9.1865914746549496E-2</v>
      </c>
      <c r="AJG122" s="225">
        <f t="shared" si="564"/>
        <v>7.5541737922224822E-2</v>
      </c>
      <c r="AJH122" s="225">
        <f t="shared" si="564"/>
        <v>7.8384227459673009E-2</v>
      </c>
      <c r="AJI122" s="225">
        <f t="shared" si="564"/>
        <v>7.4156883291070272E-2</v>
      </c>
      <c r="AJJ122" s="225">
        <f t="shared" si="564"/>
        <v>8.7203665257320845E-2</v>
      </c>
      <c r="AJK122" s="225">
        <f t="shared" si="564"/>
        <v>7.7676807559923094E-2</v>
      </c>
      <c r="AJL122" s="225">
        <f t="shared" si="564"/>
        <v>7.7345281754852072E-2</v>
      </c>
      <c r="AJM122" s="225">
        <f t="shared" si="564"/>
        <v>9.26073039146139E-2</v>
      </c>
      <c r="AJN122" s="225">
        <f t="shared" si="564"/>
        <v>7.4736841588688499E-2</v>
      </c>
      <c r="AJO122" s="225">
        <f t="shared" si="564"/>
        <v>7.5768658518024806E-2</v>
      </c>
      <c r="AJP122" s="225">
        <f t="shared" si="564"/>
        <v>6.9721316235060171E-2</v>
      </c>
      <c r="AJQ122" s="225">
        <f t="shared" si="564"/>
        <v>7.3805513294061695E-2</v>
      </c>
      <c r="AJR122" s="225">
        <f t="shared" si="564"/>
        <v>7.0117375984679028E-2</v>
      </c>
      <c r="AJS122" s="225">
        <f t="shared" si="564"/>
        <v>8.4256916761692058E-2</v>
      </c>
      <c r="AJT122" s="225">
        <f t="shared" si="564"/>
        <v>7.4258186459776637E-2</v>
      </c>
      <c r="AJU122" s="225">
        <f t="shared" si="564"/>
        <v>7.9492027230873258E-2</v>
      </c>
      <c r="AJV122" s="225">
        <f t="shared" si="564"/>
        <v>6.6951828814133627E-2</v>
      </c>
      <c r="AJW122" s="225">
        <f t="shared" si="564"/>
        <v>6.8519616675861497E-2</v>
      </c>
      <c r="AJX122" s="225">
        <f t="shared" si="564"/>
        <v>8.3031899668023421E-2</v>
      </c>
      <c r="AJY122" s="225">
        <f t="shared" si="564"/>
        <v>7.0979617990096042E-2</v>
      </c>
      <c r="AJZ122" s="225">
        <f t="shared" si="564"/>
        <v>7.0015917236407946E-2</v>
      </c>
      <c r="AKA122" s="225">
        <f t="shared" si="564"/>
        <v>6.8897929005270891E-2</v>
      </c>
      <c r="AKB122" s="225">
        <f t="shared" si="564"/>
        <v>7.317148868968755E-2</v>
      </c>
      <c r="AKC122" s="225">
        <f t="shared" si="564"/>
        <v>6.8104203611750375E-2</v>
      </c>
      <c r="AKD122" s="225">
        <f t="shared" si="564"/>
        <v>7.0448354419137174E-2</v>
      </c>
      <c r="AKE122" s="225">
        <f t="shared" si="564"/>
        <v>6.819510623328072E-2</v>
      </c>
      <c r="AKF122" s="225">
        <f t="shared" si="564"/>
        <v>7.5056411469909656E-2</v>
      </c>
      <c r="AKG122" s="225">
        <f t="shared" si="564"/>
        <v>6.9051521854017042E-2</v>
      </c>
      <c r="AKH122" s="225">
        <f t="shared" ref="AKH122:AMS122" si="565">AKH99/AKH92</f>
        <v>6.8744300368657987E-2</v>
      </c>
      <c r="AKI122" s="225">
        <f t="shared" si="565"/>
        <v>7.2448049735333891E-2</v>
      </c>
      <c r="AKJ122" s="225">
        <f t="shared" si="565"/>
        <v>8.2799428153878543E-2</v>
      </c>
      <c r="AKK122" s="225">
        <f t="shared" si="565"/>
        <v>7.9081775728861436E-2</v>
      </c>
      <c r="AKL122" s="225">
        <f t="shared" si="565"/>
        <v>7.2736680492997766E-2</v>
      </c>
      <c r="AKM122" s="225">
        <f t="shared" si="565"/>
        <v>7.5200377035438803E-2</v>
      </c>
      <c r="AKN122" s="225">
        <f t="shared" si="565"/>
        <v>8.2769544276504972E-2</v>
      </c>
      <c r="AKO122" s="225">
        <f t="shared" si="565"/>
        <v>8.4283024635744566E-2</v>
      </c>
      <c r="AKP122" s="225">
        <f t="shared" si="565"/>
        <v>7.648827507032166E-2</v>
      </c>
      <c r="AKQ122" s="225">
        <f t="shared" si="565"/>
        <v>7.7487454990236682E-2</v>
      </c>
      <c r="AKR122" s="225">
        <f t="shared" si="565"/>
        <v>7.1218826018987769E-2</v>
      </c>
      <c r="AKS122" s="225">
        <f t="shared" si="565"/>
        <v>8.1980252501692691E-2</v>
      </c>
      <c r="AKT122" s="225">
        <f t="shared" si="565"/>
        <v>7.3593006404790287E-2</v>
      </c>
      <c r="AKU122" s="225">
        <f t="shared" si="565"/>
        <v>7.2005366132565252E-2</v>
      </c>
      <c r="AKV122" s="225">
        <f t="shared" si="565"/>
        <v>7.6730518165377445E-2</v>
      </c>
      <c r="AKW122" s="225">
        <f t="shared" si="565"/>
        <v>8.3521646700033023E-2</v>
      </c>
      <c r="AKX122" s="225">
        <f t="shared" si="565"/>
        <v>8.4812759226397069E-2</v>
      </c>
      <c r="AKY122" s="225">
        <f t="shared" si="565"/>
        <v>7.8102129406847132E-2</v>
      </c>
      <c r="AKZ122" s="225">
        <f t="shared" si="565"/>
        <v>8.3358650464289072E-2</v>
      </c>
      <c r="ALA122" s="225">
        <f t="shared" si="565"/>
        <v>7.7481939083199586E-2</v>
      </c>
      <c r="ALB122" s="225">
        <f t="shared" si="565"/>
        <v>8.8833844693682565E-2</v>
      </c>
      <c r="ALC122" s="225">
        <f t="shared" si="565"/>
        <v>7.5813016881147735E-2</v>
      </c>
      <c r="ALD122" s="225">
        <f t="shared" si="565"/>
        <v>8.1220912857988228E-2</v>
      </c>
      <c r="ALE122" s="225">
        <f t="shared" si="565"/>
        <v>6.9604287879625457E-2</v>
      </c>
      <c r="ALF122" s="225">
        <f t="shared" si="565"/>
        <v>9.3974297983166907E-2</v>
      </c>
      <c r="ALG122" s="225">
        <f t="shared" si="565"/>
        <v>7.6903402133416024E-2</v>
      </c>
      <c r="ALH122" s="225">
        <f t="shared" si="565"/>
        <v>7.4214197050192859E-2</v>
      </c>
      <c r="ALI122" s="225">
        <f t="shared" si="565"/>
        <v>7.4708558914194548E-2</v>
      </c>
      <c r="ALJ122" s="225">
        <f t="shared" si="565"/>
        <v>8.1117476911798686E-2</v>
      </c>
      <c r="ALK122" s="225">
        <f t="shared" si="565"/>
        <v>8.2339736229032637E-2</v>
      </c>
      <c r="ALL122" s="225">
        <f t="shared" si="565"/>
        <v>7.9779860624726348E-2</v>
      </c>
      <c r="ALM122" s="225">
        <f t="shared" si="565"/>
        <v>8.9579025734436366E-2</v>
      </c>
      <c r="ALN122" s="225">
        <f t="shared" si="565"/>
        <v>7.0420471199890394E-2</v>
      </c>
      <c r="ALO122" s="225">
        <f t="shared" si="565"/>
        <v>7.7763244449266911E-2</v>
      </c>
      <c r="ALP122" s="225">
        <f t="shared" si="565"/>
        <v>7.292017543061069E-2</v>
      </c>
      <c r="ALQ122" s="225">
        <f t="shared" si="565"/>
        <v>7.0895486082096004E-2</v>
      </c>
      <c r="ALR122" s="225">
        <f t="shared" si="565"/>
        <v>7.0796546848550662E-2</v>
      </c>
      <c r="ALS122" s="225">
        <f t="shared" si="565"/>
        <v>8.8017283284732392E-2</v>
      </c>
      <c r="ALT122" s="225">
        <f t="shared" si="565"/>
        <v>7.3414278071217906E-2</v>
      </c>
      <c r="ALU122" s="225">
        <f t="shared" si="565"/>
        <v>7.3540135848916166E-2</v>
      </c>
      <c r="ALV122" s="225">
        <f t="shared" si="565"/>
        <v>6.888798358115468E-2</v>
      </c>
      <c r="ALW122" s="225">
        <f t="shared" si="565"/>
        <v>7.9600868610199049E-2</v>
      </c>
      <c r="ALX122" s="225">
        <f t="shared" si="565"/>
        <v>7.5039904260979326E-2</v>
      </c>
      <c r="ALY122" s="225">
        <f t="shared" si="565"/>
        <v>6.849510193372052E-2</v>
      </c>
      <c r="ALZ122" s="225">
        <f t="shared" si="565"/>
        <v>7.2447932398548701E-2</v>
      </c>
      <c r="AMA122" s="225">
        <f t="shared" si="565"/>
        <v>7.0903377450830071E-2</v>
      </c>
      <c r="AMB122" s="225">
        <f t="shared" si="565"/>
        <v>7.6823947070718171E-2</v>
      </c>
      <c r="AMC122" s="225">
        <f t="shared" si="565"/>
        <v>6.9297203303869001E-2</v>
      </c>
      <c r="AMD122" s="225">
        <f t="shared" si="565"/>
        <v>7.1771558982490546E-2</v>
      </c>
      <c r="AME122" s="225">
        <f t="shared" si="565"/>
        <v>6.5960731661769106E-2</v>
      </c>
      <c r="AMF122" s="225">
        <f t="shared" si="565"/>
        <v>7.7391537729396095E-2</v>
      </c>
      <c r="AMG122" s="225">
        <f t="shared" si="565"/>
        <v>6.7797548020151199E-2</v>
      </c>
      <c r="AMH122" s="225">
        <f t="shared" si="565"/>
        <v>6.4623900707824769E-2</v>
      </c>
      <c r="AMI122" s="225">
        <f t="shared" si="565"/>
        <v>6.9011072896651648E-2</v>
      </c>
      <c r="AMJ122" s="225">
        <f t="shared" si="565"/>
        <v>7.5421645478409183E-2</v>
      </c>
      <c r="AMK122" s="225">
        <f t="shared" si="565"/>
        <v>7.1049439095513062E-2</v>
      </c>
      <c r="AML122" s="225">
        <f t="shared" si="565"/>
        <v>6.8181793265117752E-2</v>
      </c>
      <c r="AMM122" s="225">
        <f t="shared" si="565"/>
        <v>7.4075131901458188E-2</v>
      </c>
      <c r="AMN122" s="225">
        <f t="shared" si="565"/>
        <v>6.8604736166410885E-2</v>
      </c>
      <c r="AMO122" s="225">
        <f t="shared" si="565"/>
        <v>7.1829238816097013E-2</v>
      </c>
      <c r="AMP122" s="225">
        <f t="shared" si="565"/>
        <v>6.4782917504415727E-2</v>
      </c>
      <c r="AMQ122" s="225">
        <f t="shared" si="565"/>
        <v>6.8575722208330303E-2</v>
      </c>
      <c r="AMR122" s="225">
        <f t="shared" si="565"/>
        <v>6.1518874716763393E-2</v>
      </c>
      <c r="AMS122" s="225">
        <f t="shared" si="565"/>
        <v>7.1966777174697502E-2</v>
      </c>
      <c r="AMT122" s="225">
        <f t="shared" ref="AMT122:APE122" si="566">AMT99/AMT92</f>
        <v>6.4790842393284184E-2</v>
      </c>
      <c r="AMU122" s="225">
        <f t="shared" si="566"/>
        <v>6.4517300578682032E-2</v>
      </c>
      <c r="AMV122" s="225">
        <f t="shared" si="566"/>
        <v>6.9922729122707555E-2</v>
      </c>
      <c r="AMW122" s="225">
        <f t="shared" si="566"/>
        <v>7.1439881159524418E-2</v>
      </c>
      <c r="AMX122" s="225">
        <f t="shared" si="566"/>
        <v>7.4518607939947398E-2</v>
      </c>
      <c r="AMY122" s="225">
        <f t="shared" si="566"/>
        <v>6.8500505669750023E-2</v>
      </c>
      <c r="AMZ122" s="225">
        <f t="shared" si="566"/>
        <v>7.3605504044840162E-2</v>
      </c>
      <c r="ANA122" s="225">
        <f t="shared" si="566"/>
        <v>6.8043923547359567E-2</v>
      </c>
      <c r="ANB122" s="225">
        <f t="shared" si="566"/>
        <v>8.5211444120464483E-2</v>
      </c>
      <c r="ANC122" s="225">
        <f t="shared" si="566"/>
        <v>7.0954180270647399E-2</v>
      </c>
      <c r="AND122" s="225">
        <f t="shared" si="566"/>
        <v>6.8374159289282269E-2</v>
      </c>
      <c r="ANE122" s="225">
        <f t="shared" si="566"/>
        <v>6.4191676908834608E-2</v>
      </c>
      <c r="ANF122" s="225">
        <f t="shared" si="566"/>
        <v>8.654787361651757E-2</v>
      </c>
      <c r="ANG122" s="225">
        <f t="shared" si="566"/>
        <v>7.3338932334134369E-2</v>
      </c>
      <c r="ANH122" s="225">
        <f t="shared" si="566"/>
        <v>6.60594172520753E-2</v>
      </c>
      <c r="ANI122" s="225">
        <f t="shared" si="566"/>
        <v>6.8787507675073981E-2</v>
      </c>
      <c r="ANJ122" s="225">
        <f t="shared" si="566"/>
        <v>7.2915145707944218E-2</v>
      </c>
      <c r="ANK122" s="225">
        <f t="shared" si="566"/>
        <v>7.9014136495516279E-2</v>
      </c>
      <c r="ANL122" s="225">
        <f t="shared" si="566"/>
        <v>6.830101607034339E-2</v>
      </c>
      <c r="ANM122" s="225">
        <f t="shared" si="566"/>
        <v>7.6841722502793572E-2</v>
      </c>
      <c r="ANN122" s="225">
        <f t="shared" si="566"/>
        <v>6.4758206737922847E-2</v>
      </c>
      <c r="ANO122" s="225">
        <f t="shared" si="566"/>
        <v>7.2542616436958959E-2</v>
      </c>
      <c r="ANP122" s="225">
        <f t="shared" si="566"/>
        <v>6.5780077983763716E-2</v>
      </c>
      <c r="ANQ122" s="225">
        <f t="shared" si="566"/>
        <v>6.1413101293377119E-2</v>
      </c>
      <c r="ANR122" s="225">
        <f t="shared" si="566"/>
        <v>6.0770091460828214E-2</v>
      </c>
      <c r="ANS122" s="225">
        <f t="shared" si="566"/>
        <v>6.0561095748407651E-2</v>
      </c>
      <c r="ANT122" s="225">
        <f t="shared" si="566"/>
        <v>6.7483755860199016E-2</v>
      </c>
      <c r="ANU122" s="225">
        <f t="shared" si="566"/>
        <v>6.6806068853813252E-2</v>
      </c>
      <c r="ANV122" s="225">
        <f t="shared" si="566"/>
        <v>6.4438243270966131E-2</v>
      </c>
      <c r="ANW122" s="225">
        <f t="shared" si="566"/>
        <v>6.9337633773428428E-2</v>
      </c>
      <c r="ANX122" s="225">
        <f t="shared" si="566"/>
        <v>6.9225402915116196E-2</v>
      </c>
      <c r="ANY122" s="225">
        <f t="shared" si="566"/>
        <v>6.2543209087312257E-2</v>
      </c>
      <c r="ANZ122" s="225">
        <f t="shared" si="566"/>
        <v>6.5189041934627295E-2</v>
      </c>
      <c r="AOA122" s="225">
        <f t="shared" si="566"/>
        <v>6.1453510150571107E-2</v>
      </c>
      <c r="AOB122" s="225">
        <f t="shared" si="566"/>
        <v>7.2375694147422592E-2</v>
      </c>
      <c r="AOC122" s="225">
        <f t="shared" si="566"/>
        <v>6.5775695279222848E-2</v>
      </c>
      <c r="AOD122" s="225">
        <f t="shared" si="566"/>
        <v>7.1220733096877778E-2</v>
      </c>
      <c r="AOE122" s="225">
        <f t="shared" si="566"/>
        <v>6.1377866363768602E-2</v>
      </c>
      <c r="AOF122" s="225">
        <f t="shared" si="566"/>
        <v>7.5183766880633343E-2</v>
      </c>
      <c r="AOG122" s="225">
        <f t="shared" si="566"/>
        <v>6.4634087865155107E-2</v>
      </c>
      <c r="AOH122" s="225">
        <f t="shared" si="566"/>
        <v>6.2127160370098883E-2</v>
      </c>
      <c r="AOI122" s="225">
        <f t="shared" si="566"/>
        <v>6.6364736521929271E-2</v>
      </c>
      <c r="AOJ122" s="225">
        <f t="shared" si="566"/>
        <v>6.8292644989512569E-2</v>
      </c>
      <c r="AOK122" s="225">
        <f t="shared" si="566"/>
        <v>7.066188167688417E-2</v>
      </c>
      <c r="AOL122" s="225">
        <f t="shared" si="566"/>
        <v>6.1265774765567341E-2</v>
      </c>
      <c r="AOM122" s="225">
        <f t="shared" si="566"/>
        <v>6.6809390048614983E-2</v>
      </c>
      <c r="AON122" s="225">
        <f t="shared" si="566"/>
        <v>6.1690447756036548E-2</v>
      </c>
      <c r="AOO122" s="225">
        <f t="shared" si="566"/>
        <v>6.8625280707313899E-2</v>
      </c>
      <c r="AOP122" s="225">
        <f t="shared" si="566"/>
        <v>6.0164304646140511E-2</v>
      </c>
      <c r="AOQ122" s="225">
        <f t="shared" si="566"/>
        <v>5.9649320357787507E-2</v>
      </c>
      <c r="AOR122" s="225">
        <f t="shared" si="566"/>
        <v>5.8255847180717218E-2</v>
      </c>
      <c r="AOS122" s="225">
        <f t="shared" si="566"/>
        <v>6.6190051178737275E-2</v>
      </c>
      <c r="AOT122" s="225">
        <f t="shared" si="566"/>
        <v>6.082013648644382E-2</v>
      </c>
      <c r="AOU122" s="225">
        <f t="shared" si="566"/>
        <v>5.7426940217721344E-2</v>
      </c>
      <c r="AOV122" s="225">
        <f t="shared" si="566"/>
        <v>6.2124837496387392E-2</v>
      </c>
      <c r="AOW122" s="225">
        <f t="shared" si="566"/>
        <v>6.2965461702255018E-2</v>
      </c>
      <c r="AOX122" s="225">
        <f t="shared" si="566"/>
        <v>7.331004826811785E-2</v>
      </c>
      <c r="AOY122" s="225">
        <f t="shared" si="566"/>
        <v>6.2861323538242642E-2</v>
      </c>
      <c r="AOZ122" s="225">
        <f t="shared" si="566"/>
        <v>6.5817013185913417E-2</v>
      </c>
      <c r="APA122" s="225">
        <f t="shared" si="566"/>
        <v>5.9070990656663748E-2</v>
      </c>
      <c r="APB122" s="225">
        <f t="shared" si="566"/>
        <v>8.4044002037441903E-2</v>
      </c>
      <c r="APC122" s="225">
        <f t="shared" si="566"/>
        <v>6.3449482187037221E-2</v>
      </c>
      <c r="APD122" s="225">
        <f t="shared" si="566"/>
        <v>5.9883132215374869E-2</v>
      </c>
      <c r="APE122" s="225">
        <f t="shared" si="566"/>
        <v>5.6948037786283316E-2</v>
      </c>
      <c r="APF122" s="225">
        <f t="shared" ref="APF122:ARQ122" si="567">APF99/APF92</f>
        <v>7.6085507398286803E-2</v>
      </c>
      <c r="APG122" s="225">
        <f t="shared" si="567"/>
        <v>6.7471404516230502E-2</v>
      </c>
      <c r="APH122" s="225">
        <f t="shared" si="567"/>
        <v>6.0678628520127474E-2</v>
      </c>
      <c r="API122" s="225">
        <f t="shared" si="567"/>
        <v>6.0813507925773107E-2</v>
      </c>
      <c r="APJ122" s="225">
        <f t="shared" si="567"/>
        <v>6.1343491603818655E-2</v>
      </c>
      <c r="APK122" s="225">
        <f t="shared" si="567"/>
        <v>6.9381365716065735E-2</v>
      </c>
      <c r="APL122" s="225">
        <f t="shared" si="567"/>
        <v>6.5002686482893021E-2</v>
      </c>
      <c r="APM122" s="225">
        <f t="shared" si="567"/>
        <v>6.5050336483520474E-2</v>
      </c>
      <c r="APN122" s="225">
        <f t="shared" si="567"/>
        <v>5.6215613102807434E-2</v>
      </c>
      <c r="APO122" s="225">
        <f t="shared" si="567"/>
        <v>6.4460574425266329E-2</v>
      </c>
      <c r="APP122" s="225">
        <f t="shared" si="567"/>
        <v>5.8405805644593009E-2</v>
      </c>
      <c r="APQ122" s="225">
        <f t="shared" si="567"/>
        <v>5.2922362149966783E-2</v>
      </c>
      <c r="APR122" s="225">
        <f t="shared" si="567"/>
        <v>5.2123452234955521E-2</v>
      </c>
      <c r="APS122" s="225">
        <f t="shared" si="567"/>
        <v>6.0012337390717138E-2</v>
      </c>
      <c r="APT122" s="225">
        <f t="shared" si="567"/>
        <v>5.9597697742463013E-2</v>
      </c>
      <c r="APU122" s="225">
        <f t="shared" si="567"/>
        <v>5.8463179823484521E-2</v>
      </c>
      <c r="APV122" s="225">
        <f t="shared" si="567"/>
        <v>5.676500592753099E-2</v>
      </c>
      <c r="APW122" s="225">
        <f t="shared" si="567"/>
        <v>5.5575290911084665E-2</v>
      </c>
      <c r="APX122" s="225">
        <f t="shared" si="567"/>
        <v>6.5636627231298275E-2</v>
      </c>
      <c r="APY122" s="225">
        <f t="shared" si="567"/>
        <v>5.662881631204706E-2</v>
      </c>
      <c r="APZ122" s="225">
        <f t="shared" si="567"/>
        <v>5.9202180934983799E-2</v>
      </c>
      <c r="AQA122" s="225">
        <f t="shared" si="567"/>
        <v>5.4452287064041691E-2</v>
      </c>
      <c r="AQB122" s="225">
        <f t="shared" si="567"/>
        <v>7.1073989301815008E-2</v>
      </c>
      <c r="AQC122" s="225">
        <f t="shared" si="567"/>
        <v>6.0248698915328316E-2</v>
      </c>
      <c r="AQD122" s="225">
        <f t="shared" si="567"/>
        <v>5.6299866759031772E-2</v>
      </c>
      <c r="AQE122" s="225">
        <f t="shared" si="567"/>
        <v>5.6204692049401851E-2</v>
      </c>
      <c r="AQF122" s="225">
        <f t="shared" si="567"/>
        <v>6.2803804450883072E-2</v>
      </c>
      <c r="AQG122" s="225">
        <f t="shared" si="567"/>
        <v>6.0771999390480447E-2</v>
      </c>
      <c r="AQH122" s="225">
        <f t="shared" si="567"/>
        <v>5.5706964729093693E-2</v>
      </c>
      <c r="AQI122" s="225">
        <f t="shared" si="567"/>
        <v>6.3920916699938782E-2</v>
      </c>
      <c r="AQJ122" s="225">
        <f t="shared" si="567"/>
        <v>5.6845951783851066E-2</v>
      </c>
      <c r="AQK122" s="225">
        <f t="shared" si="567"/>
        <v>7.0111930898842517E-2</v>
      </c>
      <c r="AQL122" s="225">
        <f t="shared" si="567"/>
        <v>5.753519356736974E-2</v>
      </c>
      <c r="AQM122" s="225">
        <f t="shared" si="567"/>
        <v>6.7787789472960908E-2</v>
      </c>
      <c r="AQN122" s="225">
        <f t="shared" si="567"/>
        <v>6.1207945187782067E-2</v>
      </c>
      <c r="AQO122" s="225">
        <f t="shared" si="567"/>
        <v>6.7979319354998194E-2</v>
      </c>
      <c r="AQP122" s="225">
        <f t="shared" si="567"/>
        <v>6.1010871841700336E-2</v>
      </c>
      <c r="AQQ122" s="225">
        <f t="shared" si="567"/>
        <v>5.7644793384310937E-2</v>
      </c>
      <c r="AQR122" s="225">
        <f t="shared" si="567"/>
        <v>5.6911340747400958E-2</v>
      </c>
      <c r="AQS122" s="225">
        <f t="shared" si="567"/>
        <v>6.0951816817814156E-2</v>
      </c>
      <c r="AQT122" s="225">
        <f t="shared" si="567"/>
        <v>5.9993226695011045E-2</v>
      </c>
      <c r="AQU122" s="225">
        <f t="shared" si="567"/>
        <v>5.5216382408172511E-2</v>
      </c>
      <c r="AQV122" s="225">
        <f t="shared" si="567"/>
        <v>5.6371820932963834E-2</v>
      </c>
      <c r="AQW122" s="225">
        <f t="shared" si="567"/>
        <v>5.7291013036238757E-2</v>
      </c>
      <c r="AQX122" s="225">
        <f t="shared" si="567"/>
        <v>7.4281428931749008E-2</v>
      </c>
      <c r="AQY122" s="225">
        <f t="shared" si="567"/>
        <v>5.8540688350275927E-2</v>
      </c>
      <c r="AQZ122" s="225">
        <f t="shared" si="567"/>
        <v>6.1751593548719952E-2</v>
      </c>
      <c r="ARA122" s="225">
        <f t="shared" si="567"/>
        <v>5.8621602617461438E-2</v>
      </c>
      <c r="ARB122" s="225">
        <f t="shared" si="567"/>
        <v>7.781414944541426E-2</v>
      </c>
      <c r="ARC122" s="225">
        <f t="shared" si="567"/>
        <v>6.3225451443403052E-2</v>
      </c>
      <c r="ARD122" s="225">
        <f t="shared" si="567"/>
        <v>5.6831449281356139E-2</v>
      </c>
      <c r="ARE122" s="225">
        <f t="shared" si="567"/>
        <v>5.5609623383595111E-2</v>
      </c>
      <c r="ARF122" s="225">
        <f t="shared" si="567"/>
        <v>5.6554153938626707E-2</v>
      </c>
      <c r="ARG122" s="225">
        <f t="shared" si="567"/>
        <v>6.7923243114948378E-2</v>
      </c>
      <c r="ARH122" s="225">
        <f t="shared" si="567"/>
        <v>5.9829546444532408E-2</v>
      </c>
      <c r="ARI122" s="225">
        <f t="shared" si="567"/>
        <v>6.235993039207581E-2</v>
      </c>
      <c r="ARJ122" s="225">
        <f t="shared" si="567"/>
        <v>5.7428164636977731E-2</v>
      </c>
      <c r="ARK122" s="225">
        <f t="shared" si="567"/>
        <v>8.0320595946857115E-2</v>
      </c>
      <c r="ARL122" s="225">
        <f t="shared" si="567"/>
        <v>6.9349761498646384E-2</v>
      </c>
      <c r="ARM122" s="225">
        <f t="shared" si="567"/>
        <v>7.0561240736300976E-2</v>
      </c>
      <c r="ARN122" s="225">
        <f t="shared" si="567"/>
        <v>6.293117539430057E-2</v>
      </c>
      <c r="ARO122" s="225">
        <f t="shared" si="567"/>
        <v>6.3553797997427441E-2</v>
      </c>
      <c r="ARP122" s="225">
        <f t="shared" si="567"/>
        <v>6.2963108794589148E-2</v>
      </c>
      <c r="ARQ122" s="225">
        <f t="shared" si="567"/>
        <v>5.579476838299164E-2</v>
      </c>
      <c r="ARR122" s="225">
        <f t="shared" ref="ARR122:AUC122" si="568">ARR99/ARR92</f>
        <v>5.6536418208157378E-2</v>
      </c>
      <c r="ARS122" s="225">
        <f t="shared" si="568"/>
        <v>5.4827043786822537E-2</v>
      </c>
      <c r="ART122" s="225">
        <f t="shared" si="568"/>
        <v>6.8989116360264016E-2</v>
      </c>
      <c r="ARU122" s="225">
        <f t="shared" si="568"/>
        <v>6.4159993527707196E-2</v>
      </c>
      <c r="ARV122" s="225">
        <f t="shared" si="568"/>
        <v>6.2001270873769825E-2</v>
      </c>
      <c r="ARW122" s="225">
        <f t="shared" si="568"/>
        <v>5.5622126413819896E-2</v>
      </c>
      <c r="ARX122" s="225">
        <f t="shared" si="568"/>
        <v>7.3016657538210669E-2</v>
      </c>
      <c r="ARY122" s="225">
        <f t="shared" si="568"/>
        <v>5.8997711591711847E-2</v>
      </c>
      <c r="ARZ122" s="225">
        <f t="shared" si="568"/>
        <v>5.9204034005600065E-2</v>
      </c>
      <c r="ASA122" s="225">
        <f t="shared" si="568"/>
        <v>5.7651849594183152E-2</v>
      </c>
      <c r="ASB122" s="225">
        <f t="shared" si="568"/>
        <v>7.111000448184851E-2</v>
      </c>
      <c r="ASC122" s="225">
        <f t="shared" si="568"/>
        <v>6.4745741987825442E-2</v>
      </c>
      <c r="ASD122" s="225">
        <f t="shared" si="568"/>
        <v>5.9350051767175074E-2</v>
      </c>
      <c r="ASE122" s="225">
        <f t="shared" si="568"/>
        <v>5.8627845984508549E-2</v>
      </c>
      <c r="ASF122" s="225">
        <f t="shared" si="568"/>
        <v>6.2459048749953457E-2</v>
      </c>
      <c r="ASG122" s="225">
        <f t="shared" si="568"/>
        <v>6.5105689389843568E-2</v>
      </c>
      <c r="ASH122" s="225">
        <f t="shared" si="568"/>
        <v>5.782769982773537E-2</v>
      </c>
      <c r="ASI122" s="225">
        <f t="shared" si="568"/>
        <v>6.0902460795357272E-2</v>
      </c>
      <c r="ASJ122" s="225">
        <f t="shared" si="568"/>
        <v>5.7266447950338528E-2</v>
      </c>
      <c r="ASK122" s="225">
        <f t="shared" si="568"/>
        <v>7.6643105173373388E-2</v>
      </c>
      <c r="ASL122" s="225">
        <f t="shared" si="568"/>
        <v>5.9327906261129E-2</v>
      </c>
      <c r="ASM122" s="225">
        <f t="shared" si="568"/>
        <v>6.2057710486656203E-2</v>
      </c>
      <c r="ASN122" s="225">
        <f t="shared" si="568"/>
        <v>6.01342726781346E-2</v>
      </c>
      <c r="ASO122" s="225">
        <f t="shared" si="568"/>
        <v>6.9485356585368183E-2</v>
      </c>
      <c r="ASP122" s="225">
        <f t="shared" si="568"/>
        <v>6.1132101455019149E-2</v>
      </c>
      <c r="ASQ122" s="225">
        <f t="shared" si="568"/>
        <v>5.6723364950283489E-2</v>
      </c>
      <c r="ASR122" s="225">
        <f t="shared" si="568"/>
        <v>5.7722473683639343E-2</v>
      </c>
      <c r="ASS122" s="225">
        <f t="shared" si="568"/>
        <v>5.6170563621114791E-2</v>
      </c>
      <c r="AST122" s="225">
        <f t="shared" si="568"/>
        <v>6.07819531389375E-2</v>
      </c>
      <c r="ASU122" s="225">
        <f t="shared" si="568"/>
        <v>5.5998481137175239E-2</v>
      </c>
      <c r="ASV122" s="225">
        <f t="shared" si="568"/>
        <v>5.9752653490999348E-2</v>
      </c>
      <c r="ASW122" s="225">
        <f t="shared" si="568"/>
        <v>5.5351348519632158E-2</v>
      </c>
      <c r="ASX122" s="225">
        <f t="shared" si="568"/>
        <v>7.4796275051985786E-2</v>
      </c>
      <c r="ASY122" s="225">
        <f t="shared" si="568"/>
        <v>6.2649463411294529E-2</v>
      </c>
      <c r="ASZ122" s="225">
        <f t="shared" si="568"/>
        <v>5.8541596121184342E-2</v>
      </c>
      <c r="ATA122" s="225">
        <f t="shared" si="568"/>
        <v>5.8469949553228741E-2</v>
      </c>
      <c r="ATB122" s="225">
        <f t="shared" si="568"/>
        <v>6.0413016760213864E-2</v>
      </c>
      <c r="ATC122" s="225">
        <f t="shared" si="568"/>
        <v>6.4498998068596949E-2</v>
      </c>
      <c r="ATD122" s="225">
        <f t="shared" si="568"/>
        <v>5.7764994558589848E-2</v>
      </c>
      <c r="ATE122" s="225">
        <f t="shared" si="568"/>
        <v>5.4700641135987355E-2</v>
      </c>
      <c r="ATF122" s="225">
        <f t="shared" si="568"/>
        <v>5.883071910972066E-2</v>
      </c>
      <c r="ATG122" s="225">
        <f t="shared" si="568"/>
        <v>6.5767621798178605E-2</v>
      </c>
      <c r="ATH122" s="225">
        <f t="shared" si="568"/>
        <v>5.5244939527984524E-2</v>
      </c>
      <c r="ATI122" s="225">
        <f t="shared" si="568"/>
        <v>6.1163538321180953E-2</v>
      </c>
      <c r="ATJ122" s="225">
        <f t="shared" si="568"/>
        <v>5.3943959843500741E-2</v>
      </c>
      <c r="ATK122" s="225">
        <f t="shared" si="568"/>
        <v>6.7993172997717261E-2</v>
      </c>
      <c r="ATL122" s="225">
        <f t="shared" si="568"/>
        <v>6.1351707164487956E-2</v>
      </c>
      <c r="ATM122" s="225">
        <f t="shared" si="568"/>
        <v>6.1776449287681084E-2</v>
      </c>
      <c r="ATN122" s="225">
        <f t="shared" si="568"/>
        <v>5.8230262577562163E-2</v>
      </c>
      <c r="ATO122" s="225">
        <f t="shared" si="568"/>
        <v>5.3700655667776057E-2</v>
      </c>
      <c r="ATP122" s="225">
        <f t="shared" si="568"/>
        <v>5.6410514930982016E-2</v>
      </c>
      <c r="ATQ122" s="225">
        <f t="shared" si="568"/>
        <v>4.8034285413717737E-2</v>
      </c>
      <c r="ATR122" s="225">
        <f t="shared" si="568"/>
        <v>5.0207551486501981E-2</v>
      </c>
      <c r="ATS122" s="225">
        <f t="shared" si="568"/>
        <v>4.6232831172816916E-2</v>
      </c>
      <c r="ATT122" s="225">
        <f t="shared" si="568"/>
        <v>6.1288893639896362E-2</v>
      </c>
      <c r="ATU122" s="225">
        <f t="shared" si="568"/>
        <v>4.6794205340877824E-2</v>
      </c>
      <c r="ATV122" s="225">
        <f t="shared" si="568"/>
        <v>5.2639076101446289E-2</v>
      </c>
      <c r="ATW122" s="225">
        <f t="shared" si="568"/>
        <v>4.7567413747257342E-2</v>
      </c>
      <c r="ATX122" s="225">
        <f t="shared" si="568"/>
        <v>6.4727748335418278E-2</v>
      </c>
      <c r="ATY122" s="225">
        <f t="shared" si="568"/>
        <v>4.9408494166399981E-2</v>
      </c>
      <c r="ATZ122" s="225">
        <f t="shared" si="568"/>
        <v>4.7341988152817628E-2</v>
      </c>
      <c r="AUA122" s="225">
        <f t="shared" si="568"/>
        <v>4.8883597425440149E-2</v>
      </c>
      <c r="AUB122" s="225">
        <f t="shared" si="568"/>
        <v>5.9119895949374758E-2</v>
      </c>
      <c r="AUC122" s="225">
        <f t="shared" si="568"/>
        <v>4.779446835102618E-2</v>
      </c>
      <c r="AUD122" s="225">
        <f t="shared" ref="AUD122:AWO122" si="569">AUD99/AUD92</f>
        <v>4.4260884829622607E-2</v>
      </c>
      <c r="AUE122" s="225">
        <f t="shared" si="569"/>
        <v>4.6271167869440744E-2</v>
      </c>
      <c r="AUF122" s="225">
        <f t="shared" si="569"/>
        <v>4.4675449994561453E-2</v>
      </c>
      <c r="AUG122" s="225">
        <f t="shared" si="569"/>
        <v>4.9429789898188428E-2</v>
      </c>
      <c r="AUH122" s="225">
        <f t="shared" si="569"/>
        <v>4.4820145974062503E-2</v>
      </c>
      <c r="AUI122" s="225">
        <f t="shared" si="569"/>
        <v>4.8431690575283057E-2</v>
      </c>
      <c r="AUJ122" s="225">
        <f t="shared" si="569"/>
        <v>4.402731748960443E-2</v>
      </c>
      <c r="AUK122" s="225">
        <f t="shared" si="569"/>
        <v>5.4830758198088865E-2</v>
      </c>
      <c r="AUL122" s="225">
        <f t="shared" si="569"/>
        <v>4.608901551024653E-2</v>
      </c>
      <c r="AUM122" s="225">
        <f t="shared" si="569"/>
        <v>4.4081531470112151E-2</v>
      </c>
      <c r="AUN122" s="225">
        <f t="shared" si="569"/>
        <v>4.8605755006183096E-2</v>
      </c>
      <c r="AUO122" s="225">
        <f t="shared" si="569"/>
        <v>5.2807923505067945E-2</v>
      </c>
      <c r="AUP122" s="225">
        <f t="shared" si="569"/>
        <v>4.9646815289420262E-2</v>
      </c>
      <c r="AUQ122" s="225">
        <f t="shared" si="569"/>
        <v>4.553658876432428E-2</v>
      </c>
      <c r="AUR122" s="225">
        <f t="shared" si="569"/>
        <v>4.6515178699131784E-2</v>
      </c>
      <c r="AUS122" s="225">
        <f t="shared" si="569"/>
        <v>4.3957309461072687E-2</v>
      </c>
      <c r="AUT122" s="225">
        <f t="shared" si="569"/>
        <v>4.9440233204815047E-2</v>
      </c>
      <c r="AUU122" s="225">
        <f t="shared" si="569"/>
        <v>4.3696571441364893E-2</v>
      </c>
      <c r="AUV122" s="225">
        <f t="shared" si="569"/>
        <v>4.5428922772535213E-2</v>
      </c>
      <c r="AUW122" s="225">
        <f t="shared" si="569"/>
        <v>4.6166887780320631E-2</v>
      </c>
      <c r="AUX122" s="225">
        <f t="shared" si="569"/>
        <v>5.9998028264626233E-2</v>
      </c>
      <c r="AUY122" s="225">
        <f t="shared" si="569"/>
        <v>5.0520005269806247E-2</v>
      </c>
      <c r="AUZ122" s="225">
        <f t="shared" si="569"/>
        <v>4.6752662313179517E-2</v>
      </c>
      <c r="AVA122" s="225">
        <f t="shared" si="569"/>
        <v>5.0945940459214661E-2</v>
      </c>
      <c r="AVB122" s="225">
        <f t="shared" si="569"/>
        <v>4.9816138708331702E-2</v>
      </c>
      <c r="AVC122" s="225">
        <f t="shared" si="569"/>
        <v>5.5639610151982176E-2</v>
      </c>
      <c r="AVD122" s="225">
        <f t="shared" si="569"/>
        <v>4.7059345172057836E-2</v>
      </c>
      <c r="AVE122" s="225">
        <f t="shared" si="569"/>
        <v>4.9137084868288321E-2</v>
      </c>
      <c r="AVF122" s="225">
        <f t="shared" si="569"/>
        <v>4.502126036501785E-2</v>
      </c>
      <c r="AVG122" s="225">
        <f t="shared" si="569"/>
        <v>6.0539379759238461E-2</v>
      </c>
      <c r="AVH122" s="225">
        <f t="shared" si="569"/>
        <v>5.0128494829315487E-2</v>
      </c>
      <c r="AVI122" s="225">
        <f t="shared" si="569"/>
        <v>4.805177073587566E-2</v>
      </c>
      <c r="AVJ122" s="225">
        <f t="shared" si="569"/>
        <v>4.811679618092627E-2</v>
      </c>
      <c r="AVK122" s="225">
        <f t="shared" si="569"/>
        <v>5.8808258316550212E-2</v>
      </c>
      <c r="AVL122" s="225">
        <f t="shared" si="569"/>
        <v>5.7946033144592207E-2</v>
      </c>
      <c r="AVM122" s="225">
        <f t="shared" si="569"/>
        <v>5.1640744810363827E-2</v>
      </c>
      <c r="AVN122" s="225">
        <f t="shared" si="569"/>
        <v>5.4730845047487674E-2</v>
      </c>
      <c r="AVO122" s="225">
        <f t="shared" si="569"/>
        <v>4.6289319237842561E-2</v>
      </c>
      <c r="AVP122" s="225">
        <f t="shared" si="569"/>
        <v>4.9797145353888184E-2</v>
      </c>
      <c r="AVQ122" s="225">
        <f t="shared" si="569"/>
        <v>4.3909194076708895E-2</v>
      </c>
      <c r="AVR122" s="225">
        <f t="shared" si="569"/>
        <v>4.4691295820519394E-2</v>
      </c>
      <c r="AVS122" s="225">
        <f t="shared" si="569"/>
        <v>4.6805489987099005E-2</v>
      </c>
      <c r="AVT122" s="225">
        <f t="shared" si="569"/>
        <v>5.143012924015037E-2</v>
      </c>
      <c r="AVU122" s="225">
        <f t="shared" si="569"/>
        <v>4.4285494239233808E-2</v>
      </c>
      <c r="AVV122" s="225">
        <f t="shared" si="569"/>
        <v>4.6900224930406194E-2</v>
      </c>
      <c r="AVW122" s="225">
        <f t="shared" si="569"/>
        <v>4.0998700439991903E-2</v>
      </c>
      <c r="AVX122" s="225">
        <f t="shared" si="569"/>
        <v>5.148790896300888E-2</v>
      </c>
      <c r="AVY122" s="225">
        <f t="shared" si="569"/>
        <v>4.3876825749187005E-2</v>
      </c>
      <c r="AVZ122" s="225">
        <f t="shared" si="569"/>
        <v>4.2960180625196756E-2</v>
      </c>
      <c r="AWA122" s="225">
        <f t="shared" si="569"/>
        <v>4.2392913249634394E-2</v>
      </c>
      <c r="AWB122" s="225">
        <f t="shared" si="569"/>
        <v>4.6394901682674301E-2</v>
      </c>
      <c r="AWC122" s="225">
        <f t="shared" si="569"/>
        <v>4.714167050723455E-2</v>
      </c>
      <c r="AWD122" s="225">
        <f t="shared" si="569"/>
        <v>4.1594917644770218E-2</v>
      </c>
      <c r="AWE122" s="225">
        <f t="shared" si="569"/>
        <v>4.3036115013923001E-2</v>
      </c>
      <c r="AWF122" s="225">
        <f t="shared" si="569"/>
        <v>3.9417558632789444E-2</v>
      </c>
      <c r="AWG122" s="225">
        <f t="shared" si="569"/>
        <v>4.6978616881838159E-2</v>
      </c>
      <c r="AWH122" s="225">
        <f t="shared" si="569"/>
        <v>4.1809850379246373E-2</v>
      </c>
      <c r="AWI122" s="225">
        <f t="shared" si="569"/>
        <v>3.9436415461639639E-2</v>
      </c>
      <c r="AWJ122" s="225">
        <f t="shared" si="569"/>
        <v>4.1038939107224129E-2</v>
      </c>
      <c r="AWK122" s="225">
        <f t="shared" si="569"/>
        <v>5.140158241719564E-2</v>
      </c>
      <c r="AWL122" s="225">
        <f t="shared" si="569"/>
        <v>4.3667678551755094E-2</v>
      </c>
      <c r="AWM122" s="225">
        <f t="shared" si="569"/>
        <v>4.0357908086328685E-2</v>
      </c>
      <c r="AWN122" s="225">
        <f t="shared" si="569"/>
        <v>4.0907876396391749E-2</v>
      </c>
      <c r="AWO122" s="225">
        <f t="shared" si="569"/>
        <v>4.7343439684400523E-2</v>
      </c>
      <c r="AWP122" s="225">
        <f t="shared" ref="AWP122:AZA122" si="570">AWP99/AWP92</f>
        <v>4.7345101029421542E-2</v>
      </c>
      <c r="AWQ122" s="225">
        <f t="shared" si="570"/>
        <v>4.2806577532895684E-2</v>
      </c>
      <c r="AWR122" s="225">
        <f t="shared" si="570"/>
        <v>4.3660349113956776E-2</v>
      </c>
      <c r="AWS122" s="225">
        <f t="shared" si="570"/>
        <v>4.0025352306292214E-2</v>
      </c>
      <c r="AWT122" s="225">
        <f t="shared" si="570"/>
        <v>4.7577762883879937E-2</v>
      </c>
      <c r="AWU122" s="225">
        <f t="shared" si="570"/>
        <v>4.0679653069755545E-2</v>
      </c>
      <c r="AWV122" s="225">
        <f t="shared" si="570"/>
        <v>3.9675373154019838E-2</v>
      </c>
      <c r="AWW122" s="225">
        <f t="shared" si="570"/>
        <v>3.9438259417233772E-2</v>
      </c>
      <c r="AWX122" s="225">
        <f t="shared" si="570"/>
        <v>4.7217857245021033E-2</v>
      </c>
      <c r="AWY122" s="225">
        <f t="shared" si="570"/>
        <v>4.5593709243289642E-2</v>
      </c>
      <c r="AWZ122" s="225">
        <f t="shared" si="570"/>
        <v>4.1792268452375644E-2</v>
      </c>
      <c r="AXA122" s="225">
        <f t="shared" si="570"/>
        <v>4.2834874037412152E-2</v>
      </c>
      <c r="AXB122" s="225">
        <f t="shared" si="570"/>
        <v>4.3018530649882078E-2</v>
      </c>
      <c r="AXC122" s="225">
        <f t="shared" si="570"/>
        <v>4.9776634957223162E-2</v>
      </c>
      <c r="AXD122" s="225">
        <f t="shared" si="570"/>
        <v>4.2612213017981737E-2</v>
      </c>
      <c r="AXE122" s="225">
        <f t="shared" si="570"/>
        <v>4.5276870396730617E-2</v>
      </c>
      <c r="AXF122" s="225">
        <f t="shared" si="570"/>
        <v>3.8217060620987939E-2</v>
      </c>
      <c r="AXG122" s="225">
        <f t="shared" si="570"/>
        <v>5.7932907352951396E-2</v>
      </c>
      <c r="AXH122" s="225">
        <f t="shared" si="570"/>
        <v>4.4298029010587048E-2</v>
      </c>
      <c r="AXI122" s="225">
        <f t="shared" si="570"/>
        <v>4.3481375009214118E-2</v>
      </c>
      <c r="AXJ122" s="225">
        <f t="shared" si="570"/>
        <v>4.2531620882127377E-2</v>
      </c>
      <c r="AXK122" s="225">
        <f t="shared" si="570"/>
        <v>4.877289886901888E-2</v>
      </c>
      <c r="AXL122" s="225">
        <f t="shared" si="570"/>
        <v>5.315088099091262E-2</v>
      </c>
      <c r="AXM122" s="225">
        <f t="shared" si="570"/>
        <v>4.8588486716268982E-2</v>
      </c>
      <c r="AXN122" s="225">
        <f t="shared" si="570"/>
        <v>5.082650111778475E-2</v>
      </c>
      <c r="AXO122" s="225">
        <f t="shared" si="570"/>
        <v>3.9467307241017657E-2</v>
      </c>
      <c r="AXP122" s="225">
        <f t="shared" si="570"/>
        <v>4.4866765522581807E-2</v>
      </c>
      <c r="AXQ122" s="225">
        <f t="shared" si="570"/>
        <v>4.0129164357210395E-2</v>
      </c>
      <c r="AXR122" s="225">
        <f t="shared" si="570"/>
        <v>3.9196967682315384E-2</v>
      </c>
      <c r="AXS122" s="225">
        <f t="shared" si="570"/>
        <v>3.7629411194078033E-2</v>
      </c>
      <c r="AXT122" s="225">
        <f t="shared" si="570"/>
        <v>4.712065829715488E-2</v>
      </c>
      <c r="AXU122" s="225">
        <f t="shared" si="570"/>
        <v>3.9331320072140456E-2</v>
      </c>
      <c r="AXV122" s="225">
        <f t="shared" si="570"/>
        <v>3.9462158297579077E-2</v>
      </c>
      <c r="AXW122" s="225">
        <f t="shared" si="570"/>
        <v>3.8338574302355377E-2</v>
      </c>
      <c r="AXX122" s="225">
        <f t="shared" si="570"/>
        <v>4.2872532061946696E-2</v>
      </c>
      <c r="AXY122" s="225">
        <f t="shared" si="570"/>
        <v>4.2523327658877813E-2</v>
      </c>
      <c r="AXZ122" s="225">
        <f t="shared" si="570"/>
        <v>4.361485302436182E-2</v>
      </c>
      <c r="AYA122" s="225">
        <f t="shared" si="570"/>
        <v>3.8263595903241659E-2</v>
      </c>
      <c r="AYB122" s="225">
        <f t="shared" si="570"/>
        <v>3.6231588689465639E-2</v>
      </c>
      <c r="AYC122" s="225">
        <f t="shared" si="570"/>
        <v>4.4035950145293094E-2</v>
      </c>
      <c r="AYD122" s="225">
        <f t="shared" si="570"/>
        <v>3.8045950776352706E-2</v>
      </c>
      <c r="AYE122" s="225">
        <f t="shared" si="570"/>
        <v>4.0309981595215504E-2</v>
      </c>
      <c r="AYF122" s="225">
        <f t="shared" si="570"/>
        <v>3.6028218656579576E-2</v>
      </c>
      <c r="AYG122" s="225">
        <f t="shared" si="570"/>
        <v>4.4568090061634105E-2</v>
      </c>
      <c r="AYH122" s="225">
        <f t="shared" si="570"/>
        <v>3.8511789621476944E-2</v>
      </c>
      <c r="AYI122" s="225">
        <f t="shared" si="570"/>
        <v>3.7055973069944848E-2</v>
      </c>
      <c r="AYJ122" s="225">
        <f t="shared" si="570"/>
        <v>3.8557281107446759E-2</v>
      </c>
      <c r="AYK122" s="225">
        <f t="shared" si="570"/>
        <v>4.521584656493071E-2</v>
      </c>
      <c r="AYL122" s="225">
        <f t="shared" si="570"/>
        <v>4.3164380240362003E-2</v>
      </c>
      <c r="AYM122" s="225">
        <f t="shared" si="570"/>
        <v>3.6166206591649833E-2</v>
      </c>
      <c r="AYN122" s="225">
        <f t="shared" si="570"/>
        <v>3.8976897679017942E-2</v>
      </c>
      <c r="AYO122" s="225">
        <f t="shared" si="570"/>
        <v>3.615117978646943E-2</v>
      </c>
      <c r="AYP122" s="225">
        <f t="shared" si="570"/>
        <v>4.1850624298500706E-2</v>
      </c>
      <c r="AYQ122" s="225">
        <f t="shared" si="570"/>
        <v>3.5627603353448077E-2</v>
      </c>
      <c r="AYR122" s="225">
        <f t="shared" si="570"/>
        <v>3.492954195828285E-2</v>
      </c>
      <c r="AYS122" s="225">
        <f t="shared" si="570"/>
        <v>3.3689777499991413E-2</v>
      </c>
      <c r="AYT122" s="225">
        <f t="shared" si="570"/>
        <v>4.0708269936502506E-2</v>
      </c>
      <c r="AYU122" s="225">
        <f t="shared" si="570"/>
        <v>3.5400238134736459E-2</v>
      </c>
      <c r="AYV122" s="225">
        <f t="shared" si="570"/>
        <v>3.4286990337175818E-2</v>
      </c>
      <c r="AYW122" s="225">
        <f t="shared" si="570"/>
        <v>3.5464122646432797E-2</v>
      </c>
      <c r="AYX122" s="225">
        <f t="shared" si="570"/>
        <v>3.7486595167652639E-2</v>
      </c>
      <c r="AYY122" s="225">
        <f t="shared" si="570"/>
        <v>4.2977899261929617E-2</v>
      </c>
      <c r="AYZ122" s="225">
        <f t="shared" si="570"/>
        <v>3.618015561519055E-2</v>
      </c>
      <c r="AZA122" s="225">
        <f t="shared" si="570"/>
        <v>3.9180091638679075E-2</v>
      </c>
      <c r="AZB122" s="225">
        <f t="shared" ref="AZB122:BBM122" si="571">AZB99/AZB92</f>
        <v>3.5679943061504175E-2</v>
      </c>
      <c r="AZC122" s="225">
        <f t="shared" si="571"/>
        <v>5.1659244447640723E-2</v>
      </c>
      <c r="AZD122" s="225">
        <f t="shared" si="571"/>
        <v>3.8586110974143321E-2</v>
      </c>
      <c r="AZE122" s="225">
        <f t="shared" si="571"/>
        <v>3.8330218887544239E-2</v>
      </c>
      <c r="AZF122" s="225">
        <f t="shared" si="571"/>
        <v>3.5726761756962676E-2</v>
      </c>
      <c r="AZG122" s="225">
        <f t="shared" si="571"/>
        <v>4.6141337694828817E-2</v>
      </c>
      <c r="AZH122" s="225">
        <f t="shared" si="571"/>
        <v>4.3173668487385075E-2</v>
      </c>
      <c r="AZI122" s="225">
        <f t="shared" si="571"/>
        <v>3.9572167010192283E-2</v>
      </c>
      <c r="AZJ122" s="225">
        <f t="shared" si="571"/>
        <v>3.8792765438831589E-2</v>
      </c>
      <c r="AZK122" s="225">
        <f t="shared" si="571"/>
        <v>3.9426656919823874E-2</v>
      </c>
      <c r="AZL122" s="225">
        <f t="shared" si="571"/>
        <v>4.8820258340854496E-2</v>
      </c>
      <c r="AZM122" s="225">
        <f t="shared" si="571"/>
        <v>4.44613643862607E-2</v>
      </c>
      <c r="AZN122" s="225">
        <f t="shared" si="571"/>
        <v>4.4350870218236145E-2</v>
      </c>
      <c r="AZO122" s="225">
        <f t="shared" si="571"/>
        <v>3.7221911373334506E-2</v>
      </c>
      <c r="AZP122" s="225">
        <f t="shared" si="571"/>
        <v>4.354893879436627E-2</v>
      </c>
      <c r="AZQ122" s="225">
        <f t="shared" si="571"/>
        <v>4.0966364699949014E-2</v>
      </c>
      <c r="AZR122" s="225">
        <f t="shared" si="571"/>
        <v>3.6157202056428486E-2</v>
      </c>
      <c r="AZS122" s="225">
        <f t="shared" si="571"/>
        <v>3.5929397610708111E-2</v>
      </c>
      <c r="AZT122" s="225">
        <f t="shared" si="571"/>
        <v>3.9002888192890432E-2</v>
      </c>
      <c r="AZU122" s="225">
        <f t="shared" si="571"/>
        <v>4.0756927493879637E-2</v>
      </c>
      <c r="AZV122" s="225">
        <f t="shared" si="571"/>
        <v>4.1453589003527067E-2</v>
      </c>
      <c r="AZW122" s="225">
        <f t="shared" si="571"/>
        <v>4.2631542532216293E-2</v>
      </c>
      <c r="AZX122" s="225">
        <f t="shared" si="571"/>
        <v>4.1551074935876467E-2</v>
      </c>
      <c r="AZY122" s="225">
        <f t="shared" si="571"/>
        <v>4.6006253075834967E-2</v>
      </c>
      <c r="AZZ122" s="225">
        <f t="shared" si="571"/>
        <v>3.7375523486643455E-2</v>
      </c>
      <c r="BAA122" s="225">
        <f t="shared" si="571"/>
        <v>3.9181068661450422E-2</v>
      </c>
      <c r="BAB122" s="225">
        <f t="shared" si="571"/>
        <v>3.6342651794969635E-2</v>
      </c>
      <c r="BAC122" s="225">
        <f t="shared" si="571"/>
        <v>5.0903790329307523E-2</v>
      </c>
      <c r="BAD122" s="225">
        <f t="shared" si="571"/>
        <v>4.0579204149068036E-2</v>
      </c>
      <c r="BAE122" s="225">
        <f t="shared" si="571"/>
        <v>4.048971274848099E-2</v>
      </c>
      <c r="BAF122" s="225">
        <f t="shared" si="571"/>
        <v>3.7610595105098177E-2</v>
      </c>
      <c r="BAG122" s="225">
        <f t="shared" si="571"/>
        <v>4.7488938812967202E-2</v>
      </c>
      <c r="BAH122" s="225">
        <f t="shared" si="571"/>
        <v>4.621093950500172E-2</v>
      </c>
      <c r="BAI122" s="225">
        <f t="shared" si="571"/>
        <v>3.9797937308597216E-2</v>
      </c>
      <c r="BAJ122" s="225">
        <f t="shared" si="571"/>
        <v>4.1962742445928028E-2</v>
      </c>
      <c r="BAK122" s="225">
        <f t="shared" si="571"/>
        <v>4.2392848191160501E-2</v>
      </c>
      <c r="BAL122" s="225">
        <f t="shared" si="571"/>
        <v>5.1552731977603919E-2</v>
      </c>
      <c r="BAM122" s="225">
        <f t="shared" si="571"/>
        <v>4.2052338555936229E-2</v>
      </c>
      <c r="BAN122" s="225">
        <f t="shared" si="571"/>
        <v>4.561231702820695E-2</v>
      </c>
      <c r="BAO122" s="225">
        <f t="shared" si="571"/>
        <v>4.2494501124458919E-2</v>
      </c>
      <c r="BAP122" s="225">
        <f t="shared" si="571"/>
        <v>5.1463027038311793E-2</v>
      </c>
      <c r="BAQ122" s="225">
        <f t="shared" si="571"/>
        <v>4.4142094702617561E-2</v>
      </c>
      <c r="BAR122" s="225">
        <f t="shared" si="571"/>
        <v>4.1827349775583771E-2</v>
      </c>
      <c r="BAS122" s="225">
        <f t="shared" si="571"/>
        <v>4.2011270458114952E-2</v>
      </c>
      <c r="BAT122" s="225">
        <f t="shared" si="571"/>
        <v>4.6969041618361421E-2</v>
      </c>
      <c r="BAU122" s="225">
        <f t="shared" si="571"/>
        <v>4.6523535732492051E-2</v>
      </c>
      <c r="BAV122" s="225">
        <f t="shared" si="571"/>
        <v>4.5218956672112925E-2</v>
      </c>
      <c r="BAW122" s="225">
        <f t="shared" si="571"/>
        <v>4.4606351692042225E-2</v>
      </c>
      <c r="BAX122" s="225">
        <f t="shared" si="571"/>
        <v>4.3335908115383827E-2</v>
      </c>
      <c r="BAY122" s="225">
        <f t="shared" si="571"/>
        <v>5.8726494405918546E-2</v>
      </c>
      <c r="BAZ122" s="225">
        <f t="shared" si="571"/>
        <v>4.5141767970889771E-2</v>
      </c>
      <c r="BBA122" s="225">
        <f t="shared" si="571"/>
        <v>4.8981474874484059E-2</v>
      </c>
      <c r="BBB122" s="225">
        <f t="shared" si="571"/>
        <v>4.2576481164500295E-2</v>
      </c>
      <c r="BBC122" s="225">
        <f t="shared" si="571"/>
        <v>6.3512216001110552E-2</v>
      </c>
      <c r="BBD122" s="225">
        <f t="shared" si="571"/>
        <v>4.9341406615417402E-2</v>
      </c>
      <c r="BBE122" s="225">
        <f t="shared" si="571"/>
        <v>4.6162472507556673E-2</v>
      </c>
      <c r="BBF122" s="225">
        <f t="shared" si="571"/>
        <v>4.2948238579069403E-2</v>
      </c>
      <c r="BBG122" s="225">
        <f t="shared" si="571"/>
        <v>4.4530920994073658E-2</v>
      </c>
      <c r="BBH122" s="225">
        <f t="shared" si="571"/>
        <v>5.6135156180258189E-2</v>
      </c>
      <c r="BBI122" s="225">
        <f t="shared" si="571"/>
        <v>4.757731982427342E-2</v>
      </c>
      <c r="BBJ122" s="225">
        <f t="shared" si="571"/>
        <v>4.6908825193111035E-2</v>
      </c>
      <c r="BBK122" s="225">
        <f t="shared" si="571"/>
        <v>4.4086083959106306E-2</v>
      </c>
      <c r="BBL122" s="225">
        <f t="shared" si="571"/>
        <v>6.3548827027159249E-2</v>
      </c>
      <c r="BBM122" s="225">
        <f t="shared" si="571"/>
        <v>5.4834986043636617E-2</v>
      </c>
      <c r="BBN122" s="225">
        <f>BBN99/BBN92</f>
        <v>5.4263043849702861E-2</v>
      </c>
      <c r="BBO122" s="140"/>
      <c r="BBP122" s="141"/>
      <c r="BBQ122" s="141"/>
      <c r="BBR122" s="141"/>
      <c r="BBS122" s="141"/>
      <c r="BBT122" s="141"/>
      <c r="BBU122" s="141"/>
      <c r="BBV122" s="141"/>
      <c r="BBW122" s="141"/>
      <c r="BBX122" s="141"/>
      <c r="BBY122" s="141"/>
      <c r="BBZ122" s="141"/>
      <c r="BCA122" s="141"/>
      <c r="BCB122" s="141"/>
      <c r="BCC122" s="141"/>
      <c r="BCD122" s="141"/>
      <c r="BCE122" s="141"/>
      <c r="BCF122" s="141"/>
      <c r="BCG122" s="141"/>
    </row>
    <row r="123" spans="1:1437" x14ac:dyDescent="0.2">
      <c r="A123" s="48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  <c r="N123" s="226"/>
      <c r="O123" s="226"/>
      <c r="P123" s="226"/>
      <c r="Q123" s="226"/>
      <c r="R123" s="226"/>
      <c r="S123" s="226"/>
      <c r="T123" s="226"/>
      <c r="U123" s="226"/>
      <c r="V123" s="226"/>
      <c r="W123" s="226"/>
      <c r="X123" s="226"/>
      <c r="Y123" s="226"/>
      <c r="Z123" s="226"/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Y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  <c r="BX123" s="226"/>
      <c r="BY123" s="226"/>
      <c r="BZ123" s="226"/>
      <c r="CA123" s="226"/>
      <c r="CB123" s="226"/>
      <c r="CC123" s="226"/>
      <c r="CD123" s="226"/>
      <c r="CE123" s="226"/>
      <c r="CF123" s="226"/>
      <c r="CG123" s="226"/>
      <c r="CH123" s="226"/>
      <c r="CI123" s="226"/>
      <c r="CJ123" s="226"/>
      <c r="CK123" s="226"/>
      <c r="CL123" s="226"/>
      <c r="CM123" s="226"/>
      <c r="CN123" s="226"/>
      <c r="CO123" s="226"/>
      <c r="CP123" s="226"/>
      <c r="CQ123" s="226"/>
      <c r="CR123" s="226"/>
      <c r="CS123" s="226"/>
      <c r="CT123" s="226"/>
      <c r="CU123" s="226"/>
      <c r="CV123" s="226"/>
      <c r="CW123" s="226"/>
      <c r="CX123" s="226"/>
      <c r="CY123" s="226"/>
      <c r="CZ123" s="226"/>
      <c r="DA123" s="226"/>
      <c r="DB123" s="226"/>
      <c r="DC123" s="226"/>
      <c r="DD123" s="226"/>
      <c r="DE123" s="226"/>
      <c r="DF123" s="226"/>
      <c r="DG123" s="226"/>
      <c r="DH123" s="226"/>
      <c r="DI123" s="226"/>
      <c r="DJ123" s="226"/>
      <c r="DK123" s="226"/>
      <c r="DL123" s="226"/>
      <c r="DM123" s="226"/>
      <c r="DN123" s="226"/>
      <c r="DO123" s="226"/>
      <c r="DP123" s="226"/>
      <c r="DQ123" s="226"/>
      <c r="DR123" s="226"/>
      <c r="DS123" s="226"/>
      <c r="DT123" s="226"/>
      <c r="DU123" s="226"/>
      <c r="DV123" s="226"/>
      <c r="DW123" s="226"/>
      <c r="DX123" s="226"/>
      <c r="DY123" s="226"/>
      <c r="DZ123" s="226"/>
      <c r="EA123" s="226"/>
      <c r="EB123" s="226"/>
      <c r="EC123" s="226"/>
      <c r="ED123" s="226"/>
      <c r="EE123" s="226"/>
      <c r="EF123" s="226"/>
      <c r="EG123" s="226"/>
      <c r="EH123" s="226"/>
      <c r="EI123" s="226"/>
      <c r="EJ123" s="226"/>
      <c r="EK123" s="226"/>
      <c r="EL123" s="226"/>
      <c r="EM123" s="226"/>
      <c r="EN123" s="226"/>
      <c r="EO123" s="226"/>
      <c r="EP123" s="226"/>
      <c r="EQ123" s="226"/>
      <c r="ER123" s="226"/>
      <c r="ES123" s="226"/>
      <c r="ET123" s="226"/>
      <c r="EU123" s="226"/>
      <c r="EV123" s="226"/>
      <c r="EW123" s="226"/>
      <c r="EX123" s="226"/>
      <c r="EY123" s="226"/>
      <c r="EZ123" s="226"/>
      <c r="FA123" s="226"/>
      <c r="FB123" s="226"/>
      <c r="FC123" s="226"/>
      <c r="FD123" s="226"/>
      <c r="FE123" s="226"/>
      <c r="FF123" s="226"/>
      <c r="FG123" s="226"/>
      <c r="FH123" s="226"/>
      <c r="FI123" s="226"/>
      <c r="FJ123" s="226"/>
      <c r="FK123" s="226"/>
      <c r="FL123" s="226"/>
      <c r="FM123" s="226"/>
      <c r="FN123" s="226"/>
      <c r="FO123" s="226"/>
      <c r="FP123" s="226"/>
      <c r="FQ123" s="226"/>
      <c r="FR123" s="226"/>
      <c r="FS123" s="226"/>
      <c r="FT123" s="226"/>
      <c r="FU123" s="226"/>
      <c r="FV123" s="226"/>
      <c r="FW123" s="226"/>
      <c r="FX123" s="226"/>
      <c r="FY123" s="226"/>
      <c r="FZ123" s="226"/>
      <c r="GA123" s="226"/>
      <c r="GB123" s="226"/>
      <c r="GC123" s="226"/>
      <c r="GD123" s="226"/>
      <c r="GE123" s="226"/>
      <c r="GF123" s="226"/>
      <c r="GG123" s="226"/>
      <c r="GH123" s="226"/>
      <c r="GI123" s="226"/>
      <c r="GJ123" s="226"/>
      <c r="GK123" s="226"/>
      <c r="GL123" s="226"/>
      <c r="GM123" s="226"/>
      <c r="GN123" s="226"/>
      <c r="GO123" s="226"/>
      <c r="GP123" s="226"/>
      <c r="GQ123" s="226"/>
      <c r="GR123" s="226"/>
      <c r="GS123" s="226"/>
      <c r="GT123" s="226"/>
      <c r="GU123" s="226"/>
      <c r="GV123" s="226"/>
      <c r="GW123" s="226"/>
      <c r="GX123" s="226"/>
      <c r="GY123" s="226"/>
      <c r="GZ123" s="226"/>
      <c r="HA123" s="226"/>
      <c r="HB123" s="226"/>
      <c r="HC123" s="226"/>
      <c r="HD123" s="226"/>
      <c r="HE123" s="226"/>
      <c r="HF123" s="226"/>
      <c r="HG123" s="226"/>
      <c r="HH123" s="226"/>
      <c r="HI123" s="226"/>
      <c r="HJ123" s="226"/>
      <c r="HK123" s="226"/>
      <c r="HL123" s="226"/>
      <c r="HM123" s="226"/>
      <c r="HN123" s="226"/>
      <c r="HO123" s="226"/>
      <c r="HP123" s="226"/>
      <c r="HQ123" s="226"/>
      <c r="HR123" s="226"/>
      <c r="HS123" s="226"/>
      <c r="HT123" s="226"/>
      <c r="HU123" s="226"/>
      <c r="HV123" s="226"/>
      <c r="HW123" s="226"/>
      <c r="HX123" s="226"/>
      <c r="HY123" s="226"/>
      <c r="HZ123" s="226"/>
      <c r="IA123" s="226"/>
      <c r="IB123" s="226"/>
      <c r="IC123" s="226"/>
      <c r="ID123" s="226"/>
      <c r="IE123" s="226"/>
      <c r="IF123" s="226"/>
      <c r="IG123" s="226"/>
      <c r="IH123" s="226"/>
      <c r="II123" s="226"/>
      <c r="IJ123" s="226"/>
      <c r="IK123" s="226"/>
      <c r="IL123" s="226"/>
      <c r="IM123" s="226"/>
      <c r="IN123" s="226"/>
      <c r="IO123" s="226"/>
      <c r="IP123" s="226"/>
      <c r="IQ123" s="226"/>
      <c r="IR123" s="226"/>
      <c r="IS123" s="226"/>
      <c r="IT123" s="226"/>
      <c r="IU123" s="226"/>
      <c r="IV123" s="226"/>
      <c r="IW123" s="226"/>
      <c r="IX123" s="226"/>
      <c r="IY123" s="226"/>
      <c r="IZ123" s="226"/>
      <c r="JA123" s="226"/>
      <c r="JB123" s="226"/>
      <c r="JC123" s="226"/>
      <c r="JD123" s="226"/>
      <c r="JE123" s="226"/>
      <c r="JF123" s="226"/>
      <c r="JG123" s="226"/>
      <c r="JH123" s="226"/>
      <c r="JI123" s="226"/>
      <c r="JJ123" s="226"/>
      <c r="JK123" s="226"/>
      <c r="JL123" s="226"/>
      <c r="JM123" s="226"/>
      <c r="JN123" s="226"/>
      <c r="JO123" s="226"/>
      <c r="JP123" s="226"/>
      <c r="JQ123" s="226"/>
      <c r="JR123" s="226"/>
      <c r="JS123" s="226"/>
      <c r="JT123" s="226"/>
      <c r="JU123" s="226"/>
      <c r="JV123" s="226"/>
      <c r="JW123" s="226"/>
      <c r="JX123" s="226"/>
      <c r="JY123" s="226"/>
      <c r="JZ123" s="226"/>
      <c r="KA123" s="226"/>
      <c r="KB123" s="226"/>
      <c r="KC123" s="226"/>
      <c r="KD123" s="226"/>
      <c r="KE123" s="226"/>
      <c r="KF123" s="226"/>
      <c r="KG123" s="226"/>
      <c r="KH123" s="226"/>
      <c r="KI123" s="226"/>
      <c r="KJ123" s="226"/>
      <c r="KK123" s="226"/>
      <c r="KL123" s="226"/>
      <c r="KM123" s="226"/>
      <c r="KN123" s="226"/>
      <c r="KO123" s="226"/>
      <c r="KP123" s="226"/>
      <c r="KQ123" s="226"/>
      <c r="KR123" s="226"/>
      <c r="KS123" s="226"/>
      <c r="KT123" s="226"/>
      <c r="KU123" s="226"/>
      <c r="KV123" s="226"/>
      <c r="KW123" s="226"/>
      <c r="KX123" s="226"/>
      <c r="KY123" s="226"/>
      <c r="KZ123" s="226"/>
      <c r="LA123" s="226"/>
      <c r="LB123" s="226"/>
      <c r="LC123" s="226"/>
      <c r="LD123" s="226"/>
      <c r="LE123" s="226"/>
      <c r="LF123" s="226"/>
      <c r="LG123" s="226"/>
      <c r="LH123" s="226"/>
      <c r="LI123" s="226"/>
      <c r="LJ123" s="226"/>
      <c r="LK123" s="226"/>
      <c r="LL123" s="226"/>
      <c r="LM123" s="226"/>
      <c r="LN123" s="226"/>
      <c r="LO123" s="226"/>
      <c r="LP123" s="226"/>
      <c r="LQ123" s="226"/>
      <c r="LR123" s="226"/>
      <c r="LS123" s="226"/>
      <c r="LT123" s="226"/>
      <c r="LU123" s="226"/>
      <c r="LV123" s="226"/>
      <c r="LW123" s="226"/>
      <c r="LX123" s="226"/>
      <c r="LY123" s="226"/>
      <c r="LZ123" s="226"/>
      <c r="MA123" s="226"/>
      <c r="MB123" s="226"/>
      <c r="MC123" s="226"/>
      <c r="MD123" s="226"/>
      <c r="ME123" s="226"/>
      <c r="MF123" s="226"/>
      <c r="MG123" s="226"/>
      <c r="MH123" s="226"/>
      <c r="MI123" s="226"/>
      <c r="MJ123" s="226"/>
      <c r="MK123" s="226"/>
      <c r="ML123" s="226"/>
      <c r="MM123" s="226"/>
      <c r="MN123" s="226"/>
      <c r="MO123" s="226"/>
      <c r="MP123" s="226"/>
      <c r="MQ123" s="226"/>
      <c r="MR123" s="226"/>
      <c r="MS123" s="226"/>
      <c r="MT123" s="226"/>
      <c r="MU123" s="226"/>
      <c r="MV123" s="226"/>
      <c r="MW123" s="226"/>
      <c r="MX123" s="226"/>
      <c r="MY123" s="226"/>
      <c r="MZ123" s="226"/>
      <c r="NA123" s="226"/>
      <c r="NB123" s="226"/>
      <c r="NC123" s="226"/>
      <c r="ND123" s="226"/>
      <c r="NE123" s="226"/>
      <c r="NF123" s="226"/>
      <c r="NG123" s="226"/>
      <c r="NH123" s="226"/>
      <c r="NI123" s="226"/>
      <c r="NJ123" s="226"/>
      <c r="NK123" s="226"/>
      <c r="NL123" s="226"/>
      <c r="NM123" s="226"/>
      <c r="NN123" s="226"/>
      <c r="NO123" s="226"/>
      <c r="NP123" s="226"/>
      <c r="NQ123" s="226"/>
      <c r="NR123" s="226"/>
      <c r="NS123" s="226"/>
      <c r="NT123" s="226"/>
      <c r="NU123" s="226"/>
      <c r="NV123" s="226"/>
      <c r="NW123" s="226"/>
      <c r="NX123" s="226"/>
      <c r="NY123" s="226"/>
      <c r="NZ123" s="226"/>
      <c r="OA123" s="226"/>
      <c r="OB123" s="226"/>
      <c r="OC123" s="226"/>
      <c r="OD123" s="226"/>
      <c r="OE123" s="226"/>
      <c r="OF123" s="226"/>
      <c r="OG123" s="226"/>
      <c r="OH123" s="226"/>
      <c r="OI123" s="226"/>
      <c r="OJ123" s="226"/>
      <c r="OK123" s="226"/>
      <c r="OL123" s="226"/>
      <c r="OM123" s="226"/>
      <c r="ON123" s="226"/>
      <c r="OO123" s="226"/>
      <c r="OP123" s="226"/>
      <c r="OQ123" s="226"/>
      <c r="OR123" s="226"/>
      <c r="OS123" s="226"/>
      <c r="OT123" s="226"/>
      <c r="OU123" s="226"/>
      <c r="OV123" s="226"/>
      <c r="OW123" s="226"/>
      <c r="OX123" s="226"/>
      <c r="OY123" s="226"/>
      <c r="OZ123" s="226"/>
      <c r="PA123" s="226"/>
      <c r="PB123" s="226"/>
      <c r="PC123" s="226"/>
      <c r="PD123" s="226"/>
      <c r="PE123" s="226"/>
      <c r="PF123" s="226"/>
      <c r="PG123" s="226"/>
      <c r="PH123" s="226"/>
      <c r="PI123" s="226"/>
      <c r="PJ123" s="226"/>
      <c r="PK123" s="226"/>
      <c r="PL123" s="226"/>
      <c r="PM123" s="226"/>
      <c r="PN123" s="226"/>
      <c r="PO123" s="226"/>
      <c r="PP123" s="226"/>
      <c r="PQ123" s="226"/>
      <c r="PR123" s="226"/>
      <c r="PS123" s="226"/>
      <c r="PT123" s="226"/>
      <c r="PU123" s="226"/>
      <c r="PV123" s="226"/>
      <c r="PW123" s="226"/>
      <c r="PX123" s="226"/>
      <c r="PY123" s="226"/>
      <c r="PZ123" s="226"/>
      <c r="QA123" s="226"/>
      <c r="QB123" s="226"/>
      <c r="QC123" s="226"/>
      <c r="QD123" s="226"/>
      <c r="QE123" s="226"/>
      <c r="QF123" s="226"/>
      <c r="QG123" s="226"/>
      <c r="QH123" s="226"/>
      <c r="QI123" s="226"/>
      <c r="QJ123" s="226"/>
      <c r="QK123" s="226"/>
      <c r="QL123" s="226"/>
      <c r="QM123" s="226"/>
      <c r="QN123" s="226"/>
      <c r="QO123" s="226"/>
      <c r="QP123" s="226"/>
      <c r="QQ123" s="226"/>
      <c r="QR123" s="226"/>
      <c r="QS123" s="226"/>
      <c r="QT123" s="226"/>
      <c r="QU123" s="226"/>
      <c r="QV123" s="226"/>
      <c r="QW123" s="226"/>
      <c r="QX123" s="226"/>
      <c r="QY123" s="226"/>
      <c r="QZ123" s="226"/>
      <c r="RA123" s="226"/>
      <c r="RB123" s="226"/>
      <c r="RC123" s="226"/>
      <c r="RD123" s="226"/>
      <c r="RE123" s="226"/>
      <c r="RF123" s="226"/>
      <c r="RG123" s="226"/>
      <c r="RH123" s="226"/>
      <c r="RI123" s="226"/>
      <c r="RJ123" s="226"/>
      <c r="RK123" s="226"/>
      <c r="RL123" s="226"/>
      <c r="RM123" s="226"/>
      <c r="RN123" s="226"/>
      <c r="RO123" s="226"/>
      <c r="RP123" s="226"/>
      <c r="RQ123" s="226"/>
      <c r="RR123" s="226"/>
      <c r="RS123" s="226"/>
      <c r="RT123" s="226"/>
      <c r="RU123" s="226"/>
      <c r="RV123" s="226"/>
      <c r="RW123" s="226"/>
      <c r="RX123" s="226"/>
      <c r="RY123" s="226"/>
      <c r="RZ123" s="226"/>
      <c r="SA123" s="226"/>
      <c r="SB123" s="226"/>
      <c r="SC123" s="226"/>
      <c r="SD123" s="226"/>
      <c r="SE123" s="226"/>
      <c r="SF123" s="226"/>
      <c r="SG123" s="226"/>
      <c r="SH123" s="226"/>
      <c r="SI123" s="226"/>
      <c r="SJ123" s="226"/>
      <c r="SK123" s="226"/>
      <c r="SL123" s="226"/>
      <c r="SM123" s="226"/>
      <c r="SN123" s="226"/>
      <c r="SO123" s="226"/>
      <c r="SP123" s="226"/>
      <c r="SQ123" s="226"/>
      <c r="SR123" s="226"/>
      <c r="SS123" s="226"/>
      <c r="ST123" s="226"/>
      <c r="SU123" s="226"/>
      <c r="SV123" s="226"/>
      <c r="SW123" s="226"/>
      <c r="SX123" s="226"/>
      <c r="SY123" s="226"/>
      <c r="SZ123" s="226"/>
      <c r="TA123" s="226"/>
      <c r="TB123" s="226"/>
      <c r="TC123" s="226"/>
      <c r="TD123" s="226"/>
      <c r="TE123" s="226"/>
      <c r="TF123" s="226"/>
      <c r="TG123" s="226"/>
      <c r="TH123" s="226"/>
      <c r="TI123" s="226"/>
      <c r="TJ123" s="226"/>
      <c r="TK123" s="226"/>
      <c r="TL123" s="226"/>
      <c r="TM123" s="226"/>
      <c r="TN123" s="226"/>
      <c r="TO123" s="226"/>
      <c r="TP123" s="226"/>
      <c r="TQ123" s="226"/>
      <c r="TR123" s="226"/>
      <c r="TS123" s="226"/>
      <c r="TT123" s="226"/>
      <c r="TU123" s="226"/>
      <c r="TV123" s="226"/>
      <c r="TW123" s="226"/>
      <c r="TX123" s="226"/>
      <c r="TY123" s="226"/>
      <c r="TZ123" s="226"/>
      <c r="UA123" s="226"/>
      <c r="UB123" s="226"/>
      <c r="UC123" s="226"/>
      <c r="UD123" s="226"/>
      <c r="UE123" s="226"/>
      <c r="UF123" s="226"/>
      <c r="UG123" s="226"/>
      <c r="UH123" s="226"/>
      <c r="UI123" s="226"/>
      <c r="UJ123" s="226"/>
      <c r="UK123" s="226"/>
      <c r="UL123" s="226"/>
      <c r="UM123" s="226"/>
      <c r="UN123" s="226"/>
      <c r="UO123" s="226"/>
      <c r="UP123" s="226"/>
      <c r="UQ123" s="226"/>
      <c r="UR123" s="226"/>
      <c r="US123" s="226"/>
      <c r="UT123" s="226"/>
      <c r="UU123" s="226"/>
      <c r="UV123" s="226"/>
      <c r="UW123" s="226"/>
      <c r="UX123" s="226"/>
      <c r="UY123" s="226"/>
      <c r="UZ123" s="226"/>
      <c r="VA123" s="226"/>
      <c r="VB123" s="226"/>
      <c r="VC123" s="226"/>
      <c r="VD123" s="226"/>
      <c r="VE123" s="226"/>
      <c r="VF123" s="226"/>
      <c r="VG123" s="226"/>
      <c r="VH123" s="226"/>
      <c r="VI123" s="226"/>
      <c r="VJ123" s="226"/>
      <c r="VK123" s="226"/>
      <c r="VL123" s="226"/>
      <c r="VM123" s="226"/>
      <c r="VN123" s="226"/>
      <c r="VO123" s="226"/>
      <c r="VP123" s="226"/>
      <c r="VQ123" s="226"/>
      <c r="VR123" s="226"/>
      <c r="VS123" s="226"/>
      <c r="VT123" s="226"/>
      <c r="VU123" s="226"/>
      <c r="VV123" s="226"/>
      <c r="VW123" s="226"/>
      <c r="VX123" s="226"/>
      <c r="VY123" s="226"/>
      <c r="VZ123" s="226"/>
      <c r="WA123" s="226"/>
      <c r="WB123" s="226"/>
      <c r="WC123" s="226"/>
      <c r="WD123" s="226"/>
      <c r="WE123" s="226"/>
      <c r="WF123" s="226"/>
      <c r="WG123" s="226"/>
      <c r="WH123" s="226"/>
      <c r="WI123" s="226"/>
      <c r="WJ123" s="226"/>
      <c r="WK123" s="226"/>
      <c r="WL123" s="226"/>
      <c r="WM123" s="226"/>
      <c r="WN123" s="226"/>
      <c r="WO123" s="226"/>
      <c r="WP123" s="226"/>
      <c r="WQ123" s="226"/>
      <c r="WR123" s="226"/>
      <c r="WS123" s="226"/>
      <c r="WT123" s="226"/>
      <c r="WU123" s="226"/>
      <c r="WV123" s="226"/>
      <c r="WW123" s="226"/>
      <c r="WX123" s="226"/>
      <c r="WY123" s="226"/>
      <c r="WZ123" s="226"/>
      <c r="XA123" s="226"/>
      <c r="XB123" s="226"/>
      <c r="XC123" s="226"/>
      <c r="XD123" s="226"/>
      <c r="XE123" s="226"/>
      <c r="XF123" s="226"/>
      <c r="XG123" s="226"/>
      <c r="XH123" s="226"/>
      <c r="XI123" s="226"/>
      <c r="XJ123" s="226"/>
      <c r="XK123" s="226"/>
      <c r="XL123" s="226"/>
      <c r="XM123" s="226"/>
      <c r="XN123" s="226"/>
      <c r="XO123" s="226"/>
      <c r="XP123" s="226"/>
      <c r="XQ123" s="226"/>
      <c r="XR123" s="226"/>
      <c r="XS123" s="226"/>
      <c r="XT123" s="226"/>
      <c r="XU123" s="226"/>
      <c r="XV123" s="226"/>
      <c r="XW123" s="226"/>
      <c r="XX123" s="226"/>
      <c r="XY123" s="226"/>
      <c r="XZ123" s="226"/>
      <c r="YA123" s="226"/>
      <c r="YB123" s="226"/>
      <c r="YC123" s="226"/>
      <c r="YD123" s="226"/>
      <c r="YE123" s="226"/>
      <c r="YF123" s="226"/>
      <c r="YG123" s="226"/>
      <c r="YH123" s="226"/>
      <c r="YI123" s="226"/>
      <c r="YJ123" s="226"/>
      <c r="YK123" s="226"/>
      <c r="YL123" s="226"/>
      <c r="YM123" s="226"/>
      <c r="YN123" s="226"/>
      <c r="YO123" s="226"/>
      <c r="YP123" s="226"/>
      <c r="YQ123" s="226"/>
      <c r="YR123" s="226"/>
      <c r="YS123" s="226"/>
      <c r="YT123" s="226"/>
      <c r="YU123" s="226"/>
      <c r="YV123" s="226"/>
      <c r="YW123" s="226"/>
      <c r="YX123" s="226"/>
      <c r="YY123" s="226"/>
      <c r="YZ123" s="226"/>
      <c r="ZA123" s="226"/>
      <c r="ZB123" s="226"/>
      <c r="ZC123" s="226"/>
      <c r="ZD123" s="226"/>
      <c r="ZE123" s="226"/>
      <c r="ZF123" s="226"/>
      <c r="ZG123" s="226"/>
      <c r="ZH123" s="226"/>
      <c r="ZI123" s="226"/>
      <c r="ZJ123" s="226"/>
      <c r="ZK123" s="226"/>
      <c r="ZL123" s="226"/>
      <c r="ZM123" s="226"/>
      <c r="ZN123" s="226"/>
      <c r="ZO123" s="226"/>
      <c r="ZP123" s="226"/>
      <c r="ZQ123" s="226"/>
      <c r="ZR123" s="226"/>
      <c r="ZS123" s="226"/>
      <c r="ZT123" s="226"/>
      <c r="ZU123" s="226"/>
      <c r="ZV123" s="226"/>
      <c r="ZW123" s="226"/>
      <c r="ZX123" s="226"/>
      <c r="ZY123" s="226"/>
      <c r="ZZ123" s="226"/>
      <c r="AAA123" s="226"/>
      <c r="AAB123" s="226"/>
      <c r="AAC123" s="226"/>
      <c r="AAD123" s="226"/>
      <c r="AAE123" s="226"/>
      <c r="AAF123" s="226"/>
      <c r="AAG123" s="226"/>
      <c r="AAH123" s="226"/>
      <c r="AAI123" s="226"/>
      <c r="AAJ123" s="226"/>
      <c r="AAK123" s="226"/>
      <c r="AAL123" s="226"/>
      <c r="AAM123" s="226"/>
      <c r="AAN123" s="226"/>
      <c r="AAO123" s="226"/>
      <c r="AAP123" s="226"/>
      <c r="AAQ123" s="226"/>
      <c r="AAR123" s="226"/>
      <c r="AAS123" s="226"/>
      <c r="AAT123" s="226"/>
      <c r="AAU123" s="226"/>
      <c r="AAV123" s="226"/>
      <c r="AAW123" s="226"/>
      <c r="AAX123" s="226"/>
      <c r="AAY123" s="226"/>
      <c r="AAZ123" s="226"/>
      <c r="ABA123" s="226"/>
      <c r="ABB123" s="226"/>
      <c r="ABC123" s="226"/>
      <c r="ABD123" s="226"/>
      <c r="ABE123" s="226"/>
      <c r="ABF123" s="226"/>
      <c r="ABG123" s="226"/>
      <c r="ABH123" s="226"/>
      <c r="ABI123" s="226"/>
      <c r="ABJ123" s="226"/>
      <c r="ABK123" s="226"/>
      <c r="ABL123" s="226"/>
      <c r="ABM123" s="226"/>
      <c r="ABN123" s="226"/>
      <c r="ABO123" s="226"/>
      <c r="ABP123" s="226"/>
      <c r="ABQ123" s="226"/>
      <c r="ABR123" s="226"/>
      <c r="ABS123" s="226"/>
      <c r="ABT123" s="226"/>
      <c r="ABU123" s="226"/>
      <c r="ABV123" s="226"/>
      <c r="ABW123" s="226"/>
      <c r="ABX123" s="226"/>
      <c r="ABY123" s="226"/>
      <c r="ABZ123" s="226"/>
      <c r="ACA123" s="226"/>
      <c r="ACB123" s="226"/>
      <c r="ACC123" s="226"/>
      <c r="ACD123" s="226"/>
      <c r="ACE123" s="226"/>
      <c r="ACF123" s="226"/>
      <c r="ACG123" s="226"/>
      <c r="ACH123" s="226"/>
      <c r="ACI123" s="226"/>
      <c r="ACJ123" s="226"/>
      <c r="ACK123" s="226"/>
      <c r="ACL123" s="226"/>
      <c r="ACM123" s="226"/>
      <c r="ACN123" s="226"/>
      <c r="ACO123" s="226"/>
      <c r="ACP123" s="226"/>
      <c r="ACQ123" s="226"/>
      <c r="ACR123" s="226"/>
      <c r="ACS123" s="226"/>
      <c r="ACT123" s="226"/>
      <c r="ACU123" s="226"/>
      <c r="ACV123" s="226"/>
      <c r="ACW123" s="226"/>
      <c r="ACX123" s="226"/>
      <c r="ACY123" s="226"/>
      <c r="ACZ123" s="226"/>
      <c r="ADA123" s="226"/>
      <c r="ADB123" s="226"/>
      <c r="ADC123" s="226"/>
      <c r="ADD123" s="226"/>
      <c r="ADE123" s="226"/>
      <c r="ADF123" s="226"/>
      <c r="ADG123" s="226"/>
      <c r="ADH123" s="226"/>
      <c r="ADI123" s="226"/>
      <c r="ADJ123" s="226"/>
      <c r="ADK123" s="226"/>
      <c r="ADL123" s="226"/>
      <c r="ADM123" s="226"/>
      <c r="ADN123" s="226"/>
      <c r="ADO123" s="226"/>
      <c r="ADP123" s="226"/>
      <c r="ADQ123" s="226"/>
      <c r="ADR123" s="226"/>
      <c r="ADS123" s="226"/>
      <c r="ADT123" s="226"/>
      <c r="ADU123" s="226"/>
      <c r="ADV123" s="226"/>
      <c r="ADW123" s="226"/>
      <c r="ADX123" s="226"/>
      <c r="ADY123" s="226"/>
      <c r="ADZ123" s="226"/>
      <c r="AEA123" s="226"/>
      <c r="AEB123" s="226"/>
      <c r="AEC123" s="226"/>
      <c r="AED123" s="226"/>
      <c r="AEE123" s="226"/>
      <c r="AEF123" s="226"/>
      <c r="AEG123" s="226"/>
      <c r="AEH123" s="226"/>
      <c r="AEI123" s="226"/>
      <c r="AEJ123" s="226"/>
      <c r="AEK123" s="226"/>
      <c r="AEL123" s="226"/>
      <c r="AEM123" s="226"/>
      <c r="AEN123" s="226"/>
      <c r="AEO123" s="226"/>
      <c r="AEP123" s="226"/>
      <c r="AEQ123" s="226"/>
      <c r="AER123" s="226"/>
      <c r="AES123" s="226"/>
      <c r="AET123" s="226"/>
      <c r="AEU123" s="226"/>
      <c r="AEV123" s="226"/>
      <c r="AEW123" s="226"/>
      <c r="AEX123" s="226"/>
      <c r="AEY123" s="226"/>
      <c r="AEZ123" s="226"/>
      <c r="AFA123" s="226"/>
      <c r="AFB123" s="226"/>
      <c r="AFC123" s="226"/>
      <c r="AFD123" s="226"/>
      <c r="AFE123" s="226"/>
      <c r="AFF123" s="226"/>
      <c r="AFG123" s="226"/>
      <c r="AFH123" s="226"/>
      <c r="AFI123" s="226"/>
      <c r="AFJ123" s="226"/>
      <c r="AFK123" s="226"/>
      <c r="AFL123" s="226"/>
      <c r="AFM123" s="226"/>
      <c r="AFN123" s="226"/>
      <c r="AFO123" s="226"/>
      <c r="AFP123" s="226"/>
      <c r="AFQ123" s="226"/>
      <c r="AFR123" s="226"/>
      <c r="AFS123" s="226"/>
      <c r="AFT123" s="226"/>
      <c r="AFU123" s="226"/>
      <c r="AFV123" s="226"/>
      <c r="AFW123" s="226"/>
      <c r="AFX123" s="226"/>
      <c r="AFY123" s="226"/>
      <c r="AFZ123" s="226"/>
      <c r="AGA123" s="226"/>
      <c r="AGB123" s="226"/>
      <c r="AGC123" s="226"/>
      <c r="AGD123" s="226"/>
      <c r="AGE123" s="226"/>
      <c r="AGF123" s="226"/>
      <c r="AGG123" s="226"/>
      <c r="AGH123" s="226"/>
      <c r="AGI123" s="226"/>
      <c r="AGJ123" s="226"/>
      <c r="AGK123" s="226"/>
      <c r="AGL123" s="226"/>
      <c r="AGM123" s="226"/>
      <c r="AGN123" s="226"/>
      <c r="AGO123" s="226"/>
      <c r="AGP123" s="226"/>
      <c r="AGQ123" s="226"/>
      <c r="AGR123" s="226"/>
      <c r="AGS123" s="226"/>
      <c r="AGT123" s="226"/>
      <c r="AGU123" s="226"/>
      <c r="AGV123" s="226"/>
      <c r="AGW123" s="226"/>
      <c r="AGX123" s="226"/>
      <c r="AGY123" s="226"/>
      <c r="AGZ123" s="226"/>
      <c r="AHA123" s="226"/>
      <c r="AHB123" s="226"/>
      <c r="AHC123" s="226"/>
      <c r="AHD123" s="226"/>
      <c r="AHE123" s="226"/>
      <c r="AHF123" s="226"/>
      <c r="AHG123" s="226"/>
      <c r="AHH123" s="226"/>
      <c r="AHI123" s="226"/>
      <c r="AHJ123" s="226"/>
      <c r="AHK123" s="226"/>
      <c r="AHL123" s="226"/>
      <c r="AHM123" s="226"/>
      <c r="AHN123" s="226"/>
      <c r="AHO123" s="226"/>
      <c r="AHP123" s="226"/>
      <c r="AHQ123" s="226"/>
      <c r="AHR123" s="226"/>
      <c r="AHS123" s="226"/>
      <c r="AHT123" s="226"/>
      <c r="AHU123" s="226"/>
      <c r="AHV123" s="226"/>
      <c r="AHW123" s="226"/>
      <c r="AHX123" s="226"/>
      <c r="AHY123" s="226"/>
      <c r="AHZ123" s="226"/>
      <c r="AIA123" s="226"/>
      <c r="AIB123" s="226"/>
      <c r="AIC123" s="226"/>
      <c r="AID123" s="226"/>
      <c r="AIE123" s="226"/>
      <c r="AIF123" s="226"/>
      <c r="AIG123" s="226"/>
      <c r="AIH123" s="226"/>
      <c r="AII123" s="226"/>
      <c r="AIJ123" s="226"/>
      <c r="AIK123" s="226"/>
      <c r="AIL123" s="226"/>
      <c r="AIM123" s="226"/>
      <c r="AIN123" s="226"/>
      <c r="AIO123" s="226"/>
      <c r="AIP123" s="226"/>
      <c r="AIQ123" s="226"/>
      <c r="AIR123" s="226"/>
      <c r="AIS123" s="226"/>
      <c r="AIT123" s="226"/>
      <c r="AIU123" s="226"/>
      <c r="AIV123" s="226"/>
      <c r="AIW123" s="226"/>
      <c r="AIX123" s="226"/>
      <c r="AIY123" s="226"/>
      <c r="AIZ123" s="226"/>
      <c r="AJA123" s="226"/>
      <c r="AJB123" s="226"/>
      <c r="AJC123" s="226"/>
      <c r="AJD123" s="226"/>
      <c r="AJE123" s="226"/>
      <c r="AJF123" s="226"/>
      <c r="AJG123" s="226"/>
      <c r="AJH123" s="226"/>
      <c r="AJI123" s="226"/>
      <c r="AJJ123" s="226"/>
      <c r="AJK123" s="226"/>
      <c r="AJL123" s="226"/>
      <c r="AJM123" s="226"/>
      <c r="AJN123" s="226"/>
      <c r="AJO123" s="226"/>
      <c r="AJP123" s="226"/>
      <c r="AJQ123" s="226"/>
      <c r="AJR123" s="226"/>
      <c r="AJS123" s="226"/>
      <c r="AJT123" s="226"/>
      <c r="AJU123" s="226"/>
      <c r="AJV123" s="226"/>
      <c r="AJW123" s="226"/>
      <c r="AJX123" s="226"/>
      <c r="AJY123" s="226"/>
      <c r="AJZ123" s="226"/>
      <c r="AKA123" s="226"/>
      <c r="AKB123" s="226"/>
      <c r="AKC123" s="226"/>
      <c r="AKD123" s="226"/>
      <c r="AKE123" s="226"/>
      <c r="AKF123" s="226"/>
      <c r="AKG123" s="226"/>
      <c r="AKH123" s="226"/>
      <c r="AKI123" s="226"/>
      <c r="AKJ123" s="226"/>
      <c r="AKK123" s="226"/>
      <c r="AKL123" s="226"/>
      <c r="AKM123" s="226"/>
      <c r="AKN123" s="226"/>
      <c r="AKO123" s="226"/>
      <c r="AKP123" s="226"/>
      <c r="AKQ123" s="226"/>
      <c r="AKR123" s="226"/>
      <c r="AKS123" s="226"/>
      <c r="AKT123" s="226"/>
      <c r="AKU123" s="226"/>
      <c r="AKV123" s="226"/>
      <c r="AKW123" s="226"/>
      <c r="AKX123" s="226"/>
      <c r="AKY123" s="226"/>
      <c r="AKZ123" s="226"/>
      <c r="ALA123" s="226"/>
      <c r="ALB123" s="226"/>
      <c r="ALC123" s="226"/>
      <c r="ALD123" s="226"/>
      <c r="ALE123" s="226"/>
      <c r="ALF123" s="226"/>
      <c r="ALG123" s="226"/>
      <c r="ALH123" s="226"/>
      <c r="ALI123" s="226"/>
      <c r="ALJ123" s="226"/>
      <c r="ALK123" s="226"/>
      <c r="ALL123" s="226"/>
      <c r="ALM123" s="226"/>
      <c r="ALN123" s="226"/>
      <c r="ALO123" s="226"/>
      <c r="ALP123" s="226"/>
      <c r="ALQ123" s="226"/>
      <c r="ALR123" s="226"/>
      <c r="ALS123" s="226"/>
      <c r="ALT123" s="226"/>
      <c r="ALU123" s="226"/>
      <c r="ALV123" s="226"/>
      <c r="ALW123" s="226"/>
      <c r="ALX123" s="226"/>
      <c r="ALY123" s="226"/>
      <c r="ALZ123" s="226"/>
      <c r="AMA123" s="226"/>
      <c r="AMB123" s="226"/>
      <c r="AMC123" s="226"/>
      <c r="AMD123" s="226"/>
      <c r="AME123" s="226"/>
      <c r="AMF123" s="226"/>
      <c r="AMG123" s="226"/>
      <c r="AMH123" s="226"/>
      <c r="AMI123" s="226"/>
      <c r="AMJ123" s="226"/>
      <c r="AMK123" s="226"/>
      <c r="AML123" s="226"/>
      <c r="AMM123" s="226"/>
      <c r="AMN123" s="226"/>
      <c r="AMO123" s="226"/>
      <c r="AMP123" s="226"/>
      <c r="AMQ123" s="226"/>
      <c r="AMR123" s="226"/>
      <c r="AMS123" s="226"/>
      <c r="AMT123" s="226"/>
      <c r="AMU123" s="226"/>
      <c r="AMV123" s="226"/>
      <c r="AMW123" s="226"/>
      <c r="AMX123" s="226"/>
      <c r="AMY123" s="226"/>
      <c r="AMZ123" s="226"/>
      <c r="ANA123" s="226"/>
      <c r="ANB123" s="226"/>
      <c r="ANC123" s="226"/>
      <c r="AND123" s="226"/>
      <c r="ANE123" s="226"/>
      <c r="ANF123" s="226"/>
      <c r="ANG123" s="226"/>
      <c r="ANH123" s="226"/>
      <c r="ANI123" s="226"/>
      <c r="ANJ123" s="226"/>
      <c r="ANK123" s="226"/>
      <c r="ANL123" s="226"/>
      <c r="ANM123" s="226"/>
      <c r="ANN123" s="226"/>
      <c r="ANO123" s="226"/>
      <c r="ANP123" s="226"/>
      <c r="ANQ123" s="226"/>
      <c r="ANR123" s="226"/>
      <c r="ANS123" s="226"/>
      <c r="ANT123" s="226"/>
      <c r="ANU123" s="226"/>
      <c r="ANV123" s="226"/>
      <c r="ANW123" s="227"/>
      <c r="ANX123" s="227"/>
      <c r="ANY123" s="227"/>
      <c r="ANZ123" s="227"/>
      <c r="AOA123" s="227"/>
      <c r="AOB123" s="226"/>
      <c r="AOC123" s="226"/>
      <c r="AOD123" s="226"/>
      <c r="AOE123" s="226"/>
      <c r="AOF123" s="226"/>
      <c r="AOG123" s="226"/>
      <c r="AOH123" s="226"/>
      <c r="AOI123" s="226"/>
      <c r="AOJ123" s="226"/>
      <c r="AOK123" s="226"/>
      <c r="AOL123" s="226"/>
      <c r="AOM123" s="226"/>
      <c r="AON123" s="226"/>
      <c r="AOO123" s="226"/>
      <c r="AOP123" s="226"/>
      <c r="AOQ123" s="226"/>
      <c r="AOR123" s="226"/>
      <c r="AOS123" s="226"/>
      <c r="AOT123" s="226"/>
      <c r="AOU123" s="226"/>
      <c r="AOV123" s="226"/>
      <c r="AOW123" s="226"/>
      <c r="AOX123" s="226"/>
      <c r="AOY123" s="226"/>
      <c r="AOZ123" s="226"/>
      <c r="APA123" s="226"/>
      <c r="APB123" s="226"/>
      <c r="APC123" s="226"/>
      <c r="APD123" s="226"/>
      <c r="APE123" s="226"/>
      <c r="APF123" s="226"/>
      <c r="APG123" s="226"/>
      <c r="APH123" s="226"/>
      <c r="API123" s="226"/>
      <c r="APJ123" s="226"/>
      <c r="APK123" s="226"/>
      <c r="APL123" s="226"/>
      <c r="APM123" s="226"/>
      <c r="APN123" s="226"/>
      <c r="APO123" s="226"/>
      <c r="APP123" s="226"/>
      <c r="APQ123" s="226"/>
      <c r="APR123" s="226"/>
      <c r="APS123" s="226"/>
      <c r="APT123" s="226"/>
      <c r="APU123" s="226"/>
      <c r="APV123" s="226"/>
      <c r="APW123" s="226"/>
      <c r="APX123" s="226"/>
      <c r="APY123" s="226"/>
      <c r="APZ123" s="226"/>
      <c r="AQA123" s="226"/>
      <c r="AQB123" s="226"/>
      <c r="AQC123" s="226"/>
      <c r="AQD123" s="226"/>
      <c r="AQE123" s="226"/>
      <c r="AQF123" s="226"/>
      <c r="AQG123" s="226"/>
      <c r="AQH123" s="226"/>
      <c r="AQI123" s="226"/>
      <c r="AQJ123" s="226"/>
      <c r="AQK123" s="226"/>
      <c r="AQL123" s="226"/>
      <c r="AQM123" s="226"/>
      <c r="AQN123" s="226"/>
      <c r="AQO123" s="226"/>
      <c r="AQP123" s="226"/>
      <c r="AQQ123" s="226"/>
      <c r="AQR123" s="226"/>
      <c r="AQS123" s="226"/>
      <c r="AQT123" s="226"/>
      <c r="AQU123" s="226"/>
      <c r="AQV123" s="226"/>
      <c r="AQW123" s="226"/>
      <c r="AQX123" s="226"/>
      <c r="AQY123" s="226"/>
      <c r="AQZ123" s="226"/>
      <c r="ARA123" s="226"/>
      <c r="ARB123" s="226"/>
      <c r="ARC123" s="226"/>
      <c r="ARD123" s="226"/>
      <c r="ARE123" s="226"/>
      <c r="ARF123" s="226"/>
      <c r="ARG123" s="226"/>
      <c r="ARH123" s="226"/>
      <c r="ARI123" s="226"/>
      <c r="ARJ123" s="226"/>
      <c r="ARK123" s="226"/>
      <c r="ARL123" s="226"/>
      <c r="ARM123" s="226"/>
      <c r="ARN123" s="226"/>
      <c r="ARO123" s="226"/>
      <c r="ARP123" s="226"/>
      <c r="ARQ123" s="226"/>
      <c r="ARR123" s="226"/>
      <c r="ARS123" s="226"/>
      <c r="ART123" s="226"/>
      <c r="ARU123" s="226"/>
      <c r="ARV123" s="226"/>
      <c r="ARW123" s="226"/>
      <c r="ARX123" s="226"/>
      <c r="ARY123" s="226"/>
      <c r="ARZ123" s="226"/>
      <c r="ASA123" s="226"/>
      <c r="ASB123" s="226"/>
      <c r="ASC123" s="226"/>
      <c r="ASD123" s="226"/>
      <c r="ASE123" s="226"/>
      <c r="ASF123" s="226"/>
      <c r="ASG123" s="226"/>
      <c r="ASH123" s="226"/>
      <c r="ASI123" s="226"/>
      <c r="ASJ123" s="226"/>
      <c r="ASK123" s="226"/>
      <c r="ASL123" s="226"/>
      <c r="ASM123" s="226"/>
      <c r="ASN123" s="226"/>
      <c r="ASO123" s="226"/>
      <c r="ASP123" s="226"/>
      <c r="ASQ123" s="226"/>
      <c r="ASR123" s="226"/>
      <c r="ASS123" s="226"/>
      <c r="AST123" s="226"/>
      <c r="ASU123" s="226"/>
      <c r="ASV123" s="226"/>
      <c r="ASW123" s="226"/>
      <c r="ASX123" s="226"/>
      <c r="ASY123" s="226"/>
      <c r="ASZ123" s="226"/>
      <c r="ATA123" s="226"/>
      <c r="ATB123" s="226"/>
      <c r="ATC123" s="226"/>
      <c r="ATD123" s="226"/>
      <c r="ATE123" s="226"/>
      <c r="ATF123" s="226"/>
      <c r="ATG123" s="226"/>
      <c r="ATH123" s="226"/>
      <c r="ATI123" s="226"/>
      <c r="ATJ123" s="226"/>
      <c r="ATK123" s="226"/>
      <c r="ATL123" s="226"/>
      <c r="ATM123" s="226"/>
      <c r="ATN123" s="226"/>
      <c r="ATO123" s="226"/>
      <c r="ATP123" s="226"/>
      <c r="ATQ123" s="226"/>
      <c r="ATR123" s="226"/>
      <c r="ATS123" s="226"/>
      <c r="ATT123" s="226"/>
      <c r="ATU123" s="226"/>
      <c r="ATV123" s="226"/>
      <c r="ATW123" s="226"/>
      <c r="ATX123" s="226"/>
      <c r="ATY123" s="226"/>
      <c r="ATZ123" s="226"/>
      <c r="AUA123" s="226"/>
      <c r="AUB123" s="226"/>
      <c r="AUC123" s="226"/>
      <c r="AUD123" s="226"/>
      <c r="AUE123" s="226"/>
      <c r="AUF123" s="226"/>
      <c r="AUG123" s="226"/>
      <c r="AUH123" s="226"/>
      <c r="AUI123" s="226"/>
      <c r="AUJ123" s="226"/>
      <c r="AUK123" s="226"/>
      <c r="AUL123" s="226"/>
      <c r="AUM123" s="226"/>
      <c r="AUN123" s="226"/>
      <c r="AUO123" s="226"/>
      <c r="AUP123" s="226"/>
      <c r="AUQ123" s="226"/>
      <c r="AUR123" s="226"/>
      <c r="AUS123" s="226"/>
      <c r="AUT123" s="226"/>
      <c r="AUU123" s="226"/>
      <c r="AUV123" s="226"/>
      <c r="AUW123" s="226"/>
      <c r="AUX123" s="226"/>
      <c r="AUY123" s="226"/>
      <c r="AUZ123" s="226"/>
      <c r="AVA123" s="226"/>
      <c r="AVB123" s="226"/>
      <c r="AVC123" s="226"/>
      <c r="AVD123" s="226"/>
      <c r="AVE123" s="226"/>
      <c r="AVF123" s="226"/>
      <c r="AVG123" s="226"/>
      <c r="AVH123" s="226"/>
      <c r="AVI123" s="226"/>
      <c r="AVJ123" s="226"/>
      <c r="AVK123" s="226"/>
      <c r="AVL123" s="226"/>
      <c r="AVM123" s="226"/>
      <c r="AVN123" s="226"/>
      <c r="AVO123" s="226"/>
      <c r="AVP123" s="226"/>
      <c r="AVQ123" s="226"/>
      <c r="AVR123" s="226"/>
      <c r="AVS123" s="226"/>
      <c r="AVT123" s="226"/>
      <c r="AVU123" s="226"/>
      <c r="AVV123" s="226"/>
      <c r="AVW123" s="226"/>
      <c r="AVX123" s="226"/>
      <c r="AVY123" s="226"/>
      <c r="AVZ123" s="226"/>
      <c r="AWA123" s="226"/>
      <c r="AWB123" s="226"/>
      <c r="AWC123" s="226"/>
      <c r="AWD123" s="226"/>
      <c r="AWE123" s="226"/>
      <c r="AWF123" s="226"/>
      <c r="AWG123" s="226"/>
      <c r="AWH123" s="226"/>
      <c r="AWI123" s="226"/>
      <c r="AWJ123" s="226"/>
      <c r="AWK123" s="226"/>
      <c r="AWL123" s="226"/>
      <c r="AWM123" s="226"/>
      <c r="AWN123" s="226"/>
      <c r="AWO123" s="226"/>
      <c r="AWP123" s="226"/>
      <c r="AWQ123" s="226"/>
      <c r="AWR123" s="226"/>
      <c r="AWS123" s="226"/>
      <c r="AWT123" s="226"/>
      <c r="AWU123" s="226"/>
      <c r="AWV123" s="226"/>
      <c r="AWW123" s="226"/>
      <c r="AWX123" s="226"/>
      <c r="AWY123" s="226"/>
      <c r="AWZ123" s="226"/>
      <c r="AXA123" s="226"/>
      <c r="AXB123" s="226"/>
      <c r="AXC123" s="226"/>
      <c r="AXD123" s="226"/>
      <c r="AXE123" s="226"/>
      <c r="AXF123" s="226"/>
      <c r="AXG123" s="226"/>
      <c r="AXH123" s="226"/>
      <c r="AXI123" s="226"/>
      <c r="AXJ123" s="226"/>
      <c r="AXK123" s="226"/>
      <c r="AXL123" s="226"/>
      <c r="AXM123" s="226"/>
      <c r="AXN123" s="226"/>
      <c r="AXO123" s="226"/>
      <c r="AXP123" s="226"/>
      <c r="AXQ123" s="226"/>
      <c r="AXR123" s="226"/>
      <c r="AXS123" s="226"/>
      <c r="AXT123" s="226"/>
      <c r="AXU123" s="226"/>
      <c r="AXV123" s="226"/>
      <c r="AXW123" s="226"/>
      <c r="AXX123" s="226"/>
      <c r="AXY123" s="226"/>
      <c r="AXZ123" s="226"/>
      <c r="AYA123" s="226"/>
      <c r="AYB123" s="226"/>
      <c r="AYC123" s="226"/>
      <c r="AYD123" s="226"/>
      <c r="AYE123" s="226"/>
      <c r="AYF123" s="226"/>
      <c r="AYG123" s="226"/>
      <c r="AYH123" s="226"/>
      <c r="AYI123" s="226"/>
      <c r="AYJ123" s="226"/>
      <c r="AYK123" s="226"/>
      <c r="AYL123" s="226"/>
      <c r="AYM123" s="226"/>
      <c r="AYN123" s="226"/>
      <c r="AYO123" s="226"/>
      <c r="AYP123" s="226"/>
      <c r="AYQ123" s="226"/>
      <c r="AYR123" s="226"/>
      <c r="AYS123" s="226"/>
      <c r="AYT123" s="226"/>
      <c r="AYU123" s="226"/>
      <c r="AYV123" s="226"/>
      <c r="AYW123" s="226"/>
      <c r="AYX123" s="226"/>
      <c r="AYY123" s="226"/>
      <c r="AYZ123" s="226"/>
      <c r="AZA123" s="226"/>
      <c r="AZB123" s="226"/>
      <c r="AZC123" s="226"/>
      <c r="AZD123" s="226"/>
      <c r="AZE123" s="226"/>
      <c r="AZF123" s="226"/>
      <c r="AZG123" s="226"/>
      <c r="AZH123" s="226"/>
      <c r="AZI123" s="226"/>
      <c r="AZJ123" s="226"/>
      <c r="AZK123" s="226"/>
      <c r="AZL123" s="226"/>
      <c r="AZM123" s="226"/>
      <c r="AZN123" s="226"/>
      <c r="AZO123" s="226"/>
      <c r="AZP123" s="226"/>
      <c r="AZQ123" s="226"/>
      <c r="AZR123" s="226"/>
      <c r="AZS123" s="226"/>
      <c r="AZT123" s="226"/>
      <c r="AZU123" s="226"/>
      <c r="AZV123" s="226"/>
      <c r="AZW123" s="226"/>
      <c r="AZX123" s="226"/>
      <c r="AZY123" s="226"/>
      <c r="AZZ123" s="226"/>
      <c r="BAA123" s="226"/>
      <c r="BAB123" s="226"/>
      <c r="BAC123" s="226"/>
      <c r="BAD123" s="226"/>
      <c r="BAE123" s="226"/>
      <c r="BAF123" s="226"/>
      <c r="BAG123" s="226"/>
      <c r="BAH123" s="226"/>
      <c r="BAI123" s="226"/>
      <c r="BAJ123" s="226"/>
      <c r="BAK123" s="226"/>
      <c r="BAL123" s="226"/>
      <c r="BAM123" s="226"/>
      <c r="BAN123" s="226"/>
      <c r="BAO123" s="226"/>
      <c r="BAP123" s="226"/>
      <c r="BAQ123" s="226"/>
      <c r="BAR123" s="226"/>
      <c r="BAS123" s="226"/>
      <c r="BAT123" s="226"/>
      <c r="BAU123" s="226"/>
      <c r="BAV123" s="226"/>
      <c r="BAW123" s="226"/>
      <c r="BAX123" s="226"/>
      <c r="BAY123" s="226"/>
      <c r="BAZ123" s="226"/>
      <c r="BBA123" s="226"/>
      <c r="BBB123" s="226"/>
      <c r="BBC123" s="226"/>
      <c r="BBD123" s="226"/>
      <c r="BBE123" s="226"/>
      <c r="BBF123" s="226"/>
      <c r="BBG123" s="226"/>
      <c r="BBH123" s="226"/>
      <c r="BBI123" s="226"/>
      <c r="BBJ123" s="226"/>
      <c r="BBK123" s="226"/>
      <c r="BBL123" s="226"/>
      <c r="BBM123" s="226"/>
      <c r="BBN123" s="228"/>
    </row>
    <row r="124" spans="1:1437" x14ac:dyDescent="0.2">
      <c r="A124" s="61" t="s">
        <v>34</v>
      </c>
      <c r="C124" s="226"/>
      <c r="D124" s="226"/>
      <c r="E124" s="226"/>
      <c r="F124" s="226"/>
      <c r="G124" s="226"/>
      <c r="H124" s="226"/>
      <c r="I124" s="226"/>
      <c r="J124" s="226"/>
      <c r="K124" s="226"/>
      <c r="L124" s="226"/>
      <c r="M124" s="226"/>
      <c r="N124" s="226"/>
      <c r="O124" s="226"/>
      <c r="P124" s="226"/>
      <c r="Q124" s="226"/>
      <c r="R124" s="226"/>
      <c r="S124" s="226"/>
      <c r="T124" s="226"/>
      <c r="U124" s="226"/>
      <c r="V124" s="226"/>
      <c r="W124" s="226"/>
      <c r="X124" s="226"/>
      <c r="Y124" s="226"/>
      <c r="Z124" s="226"/>
      <c r="AA124" s="226"/>
      <c r="AB124" s="226"/>
      <c r="AC124" s="226"/>
      <c r="AD124" s="226"/>
      <c r="AE124" s="226"/>
      <c r="AF124" s="226"/>
      <c r="AG124" s="226"/>
      <c r="AH124" s="226"/>
      <c r="AI124" s="226"/>
      <c r="AJ124" s="226"/>
      <c r="AK124" s="226"/>
      <c r="AL124" s="226"/>
      <c r="AM124" s="226"/>
      <c r="AN124" s="226"/>
      <c r="AO124" s="226"/>
      <c r="AP124" s="226"/>
      <c r="AQ124" s="226"/>
      <c r="AR124" s="226"/>
      <c r="AS124" s="226"/>
      <c r="AT124" s="226"/>
      <c r="AU124" s="226"/>
      <c r="AV124" s="226"/>
      <c r="AW124" s="226"/>
      <c r="AX124" s="226"/>
      <c r="AY124" s="226"/>
      <c r="AZ124" s="226"/>
      <c r="BA124" s="226"/>
      <c r="BB124" s="226"/>
      <c r="BC124" s="226"/>
      <c r="BD124" s="226"/>
      <c r="BE124" s="226"/>
      <c r="BF124" s="226"/>
      <c r="BG124" s="226"/>
      <c r="BH124" s="226"/>
      <c r="BI124" s="226"/>
      <c r="BJ124" s="226"/>
      <c r="BK124" s="226"/>
      <c r="BL124" s="226"/>
      <c r="BM124" s="226"/>
      <c r="BN124" s="226"/>
      <c r="BO124" s="226"/>
      <c r="BP124" s="226"/>
      <c r="BQ124" s="226"/>
      <c r="BR124" s="226"/>
      <c r="BS124" s="226"/>
      <c r="BT124" s="226"/>
      <c r="BU124" s="226"/>
      <c r="BV124" s="226"/>
      <c r="BW124" s="226"/>
      <c r="BX124" s="226"/>
      <c r="BY124" s="226"/>
      <c r="BZ124" s="226"/>
      <c r="CA124" s="226"/>
      <c r="CB124" s="226"/>
      <c r="CC124" s="226"/>
      <c r="CD124" s="226"/>
      <c r="CE124" s="226"/>
      <c r="CF124" s="226"/>
      <c r="CG124" s="226"/>
      <c r="CH124" s="226"/>
      <c r="CI124" s="226"/>
      <c r="CJ124" s="226"/>
      <c r="CK124" s="226"/>
      <c r="CL124" s="226"/>
      <c r="CM124" s="226"/>
      <c r="CN124" s="226"/>
      <c r="CO124" s="226"/>
      <c r="CP124" s="226"/>
      <c r="CQ124" s="226"/>
      <c r="CR124" s="226"/>
      <c r="CS124" s="226"/>
      <c r="CT124" s="226"/>
      <c r="CU124" s="226"/>
      <c r="CV124" s="226"/>
      <c r="CW124" s="226"/>
      <c r="CX124" s="226"/>
      <c r="CY124" s="226"/>
      <c r="CZ124" s="226"/>
      <c r="DA124" s="226"/>
      <c r="DB124" s="226"/>
      <c r="DC124" s="226"/>
      <c r="DD124" s="226"/>
      <c r="DE124" s="226"/>
      <c r="DF124" s="226"/>
      <c r="DG124" s="226"/>
      <c r="DH124" s="226"/>
      <c r="DI124" s="226"/>
      <c r="DJ124" s="226"/>
      <c r="DK124" s="226"/>
      <c r="DL124" s="226"/>
      <c r="DM124" s="226"/>
      <c r="DN124" s="226"/>
      <c r="DO124" s="226"/>
      <c r="DP124" s="226"/>
      <c r="DQ124" s="226"/>
      <c r="DR124" s="226"/>
      <c r="DS124" s="226"/>
      <c r="DT124" s="226"/>
      <c r="DU124" s="226"/>
      <c r="DV124" s="226"/>
      <c r="DW124" s="226"/>
      <c r="DX124" s="226"/>
      <c r="DY124" s="226"/>
      <c r="DZ124" s="226"/>
      <c r="EA124" s="226"/>
      <c r="EB124" s="226"/>
      <c r="EC124" s="226"/>
      <c r="ED124" s="226"/>
      <c r="EE124" s="226"/>
      <c r="EF124" s="226"/>
      <c r="EG124" s="226"/>
      <c r="EH124" s="226"/>
      <c r="EI124" s="226"/>
      <c r="EJ124" s="226"/>
      <c r="EK124" s="226"/>
      <c r="EL124" s="226"/>
      <c r="EM124" s="226"/>
      <c r="EN124" s="226"/>
      <c r="EO124" s="226"/>
      <c r="EP124" s="226"/>
      <c r="EQ124" s="226"/>
      <c r="ER124" s="226"/>
      <c r="ES124" s="226"/>
      <c r="ET124" s="226"/>
      <c r="EU124" s="226"/>
      <c r="EV124" s="226"/>
      <c r="EW124" s="226"/>
      <c r="EX124" s="226"/>
      <c r="EY124" s="226"/>
      <c r="EZ124" s="226"/>
      <c r="FA124" s="226"/>
      <c r="FB124" s="226"/>
      <c r="FC124" s="226"/>
      <c r="FD124" s="226"/>
      <c r="FE124" s="226"/>
      <c r="FF124" s="226"/>
      <c r="FG124" s="226"/>
      <c r="FH124" s="226"/>
      <c r="FI124" s="226"/>
      <c r="FJ124" s="226"/>
      <c r="FK124" s="226"/>
      <c r="FL124" s="226"/>
      <c r="FM124" s="226"/>
      <c r="FN124" s="226"/>
      <c r="FO124" s="226"/>
      <c r="FP124" s="226"/>
      <c r="FQ124" s="226"/>
      <c r="FR124" s="226"/>
      <c r="FS124" s="226"/>
      <c r="FT124" s="226"/>
      <c r="FU124" s="226"/>
      <c r="FV124" s="226"/>
      <c r="FW124" s="226"/>
      <c r="FX124" s="226"/>
      <c r="FY124" s="226"/>
      <c r="FZ124" s="226"/>
      <c r="GA124" s="226"/>
      <c r="GB124" s="226"/>
      <c r="GC124" s="226"/>
      <c r="GD124" s="226"/>
      <c r="GE124" s="226"/>
      <c r="GF124" s="226"/>
      <c r="GG124" s="226"/>
      <c r="GH124" s="226"/>
      <c r="GI124" s="226"/>
      <c r="GJ124" s="226"/>
      <c r="GK124" s="226"/>
      <c r="GL124" s="226"/>
      <c r="GM124" s="226"/>
      <c r="GN124" s="226"/>
      <c r="GO124" s="226"/>
      <c r="GP124" s="226"/>
      <c r="GQ124" s="226"/>
      <c r="GR124" s="226"/>
      <c r="GS124" s="226"/>
      <c r="GT124" s="226"/>
      <c r="GU124" s="226"/>
      <c r="GV124" s="226"/>
      <c r="GW124" s="226"/>
      <c r="GX124" s="226"/>
      <c r="GY124" s="226"/>
      <c r="GZ124" s="226"/>
      <c r="HA124" s="226"/>
      <c r="HB124" s="226"/>
      <c r="HC124" s="226"/>
      <c r="HD124" s="226"/>
      <c r="HE124" s="226"/>
      <c r="HF124" s="226"/>
      <c r="HG124" s="226"/>
      <c r="HH124" s="226"/>
      <c r="HI124" s="226"/>
      <c r="HJ124" s="226"/>
      <c r="HK124" s="226"/>
      <c r="HL124" s="226"/>
      <c r="HM124" s="226"/>
      <c r="HN124" s="226"/>
      <c r="HO124" s="226"/>
      <c r="HP124" s="226"/>
      <c r="HQ124" s="226"/>
      <c r="HR124" s="226"/>
      <c r="HS124" s="226"/>
      <c r="HT124" s="226"/>
      <c r="HU124" s="226"/>
      <c r="HV124" s="226"/>
      <c r="HW124" s="226"/>
      <c r="HX124" s="226"/>
      <c r="HY124" s="226"/>
      <c r="HZ124" s="226"/>
      <c r="IA124" s="226"/>
      <c r="IB124" s="226"/>
      <c r="IC124" s="226"/>
      <c r="ID124" s="226"/>
      <c r="IE124" s="226"/>
      <c r="IF124" s="226"/>
      <c r="IG124" s="226"/>
      <c r="IH124" s="226"/>
      <c r="II124" s="226"/>
      <c r="IJ124" s="226"/>
      <c r="IK124" s="226"/>
      <c r="IL124" s="226"/>
      <c r="IM124" s="226"/>
      <c r="IN124" s="226"/>
      <c r="IO124" s="226"/>
      <c r="IP124" s="226"/>
      <c r="IQ124" s="226"/>
      <c r="IR124" s="226"/>
      <c r="IS124" s="226"/>
      <c r="IT124" s="226"/>
      <c r="IU124" s="226"/>
      <c r="IV124" s="226"/>
      <c r="IW124" s="226"/>
      <c r="IX124" s="226"/>
      <c r="IY124" s="226"/>
      <c r="IZ124" s="226"/>
      <c r="JA124" s="226"/>
      <c r="JB124" s="226"/>
      <c r="JC124" s="226"/>
      <c r="JD124" s="226"/>
      <c r="JE124" s="226"/>
      <c r="JF124" s="226"/>
      <c r="JG124" s="226"/>
      <c r="JH124" s="226"/>
      <c r="JI124" s="226"/>
      <c r="JJ124" s="226"/>
      <c r="JK124" s="226"/>
      <c r="JL124" s="226"/>
      <c r="JM124" s="226"/>
      <c r="JN124" s="226"/>
      <c r="JO124" s="226"/>
      <c r="JP124" s="226"/>
      <c r="JQ124" s="226"/>
      <c r="JR124" s="226"/>
      <c r="JS124" s="226"/>
      <c r="JT124" s="226"/>
      <c r="JU124" s="226"/>
      <c r="JV124" s="226"/>
      <c r="JW124" s="226"/>
      <c r="JX124" s="226"/>
      <c r="JY124" s="226"/>
      <c r="JZ124" s="226"/>
      <c r="KA124" s="226"/>
      <c r="KB124" s="226"/>
      <c r="KC124" s="226"/>
      <c r="KD124" s="226"/>
      <c r="KE124" s="226"/>
      <c r="KF124" s="226"/>
      <c r="KG124" s="226"/>
      <c r="KH124" s="226"/>
      <c r="KI124" s="226"/>
      <c r="KJ124" s="226"/>
      <c r="KK124" s="226"/>
      <c r="KL124" s="226"/>
      <c r="KM124" s="226"/>
      <c r="KN124" s="226"/>
      <c r="KO124" s="226"/>
      <c r="KP124" s="226"/>
      <c r="KQ124" s="226"/>
      <c r="KR124" s="226"/>
      <c r="KS124" s="226"/>
      <c r="KT124" s="226"/>
      <c r="KU124" s="226"/>
      <c r="KV124" s="226"/>
      <c r="KW124" s="226"/>
      <c r="KX124" s="226"/>
      <c r="KY124" s="226"/>
      <c r="KZ124" s="226"/>
      <c r="LA124" s="226"/>
      <c r="LB124" s="226"/>
      <c r="LC124" s="226"/>
      <c r="LD124" s="226"/>
      <c r="LE124" s="226"/>
      <c r="LF124" s="226"/>
      <c r="LG124" s="226"/>
      <c r="LH124" s="226"/>
      <c r="LI124" s="226"/>
      <c r="LJ124" s="226"/>
      <c r="LK124" s="226"/>
      <c r="LL124" s="226"/>
      <c r="LM124" s="226"/>
      <c r="LN124" s="226"/>
      <c r="LO124" s="226"/>
      <c r="LP124" s="226"/>
      <c r="LQ124" s="226"/>
      <c r="LR124" s="226"/>
      <c r="LS124" s="226"/>
      <c r="LT124" s="226"/>
      <c r="LU124" s="226"/>
      <c r="LV124" s="226"/>
      <c r="LW124" s="226"/>
      <c r="LX124" s="226"/>
      <c r="LY124" s="226"/>
      <c r="LZ124" s="226"/>
      <c r="MA124" s="226"/>
      <c r="MB124" s="226"/>
      <c r="MC124" s="226"/>
      <c r="MD124" s="226"/>
      <c r="ME124" s="226"/>
      <c r="MF124" s="226"/>
      <c r="MG124" s="226"/>
      <c r="MH124" s="226"/>
      <c r="MI124" s="226"/>
      <c r="MJ124" s="226"/>
      <c r="MK124" s="226"/>
      <c r="ML124" s="226"/>
      <c r="MM124" s="226"/>
      <c r="MN124" s="226"/>
      <c r="MO124" s="226"/>
      <c r="MP124" s="226"/>
      <c r="MQ124" s="226"/>
      <c r="MR124" s="226"/>
      <c r="MS124" s="226"/>
      <c r="MT124" s="226"/>
      <c r="MU124" s="226"/>
      <c r="MV124" s="226"/>
      <c r="MW124" s="226"/>
      <c r="MX124" s="226"/>
      <c r="MY124" s="226"/>
      <c r="MZ124" s="226"/>
      <c r="NA124" s="226"/>
      <c r="NB124" s="226"/>
      <c r="NC124" s="226"/>
      <c r="ND124" s="226"/>
      <c r="NE124" s="226"/>
      <c r="NF124" s="226"/>
      <c r="NG124" s="226"/>
      <c r="NH124" s="226"/>
      <c r="NI124" s="226"/>
      <c r="NJ124" s="226"/>
      <c r="NK124" s="226"/>
      <c r="NL124" s="226"/>
      <c r="NM124" s="226"/>
      <c r="NN124" s="226"/>
      <c r="NO124" s="226"/>
      <c r="NP124" s="226"/>
      <c r="NQ124" s="226"/>
      <c r="NR124" s="226"/>
      <c r="NS124" s="226"/>
      <c r="NT124" s="226"/>
      <c r="NU124" s="226"/>
      <c r="NV124" s="226"/>
      <c r="NW124" s="226"/>
      <c r="NX124" s="226"/>
      <c r="NY124" s="226"/>
      <c r="NZ124" s="226"/>
      <c r="OA124" s="226"/>
      <c r="OB124" s="226"/>
      <c r="OC124" s="226"/>
      <c r="OD124" s="226"/>
      <c r="OE124" s="226"/>
      <c r="OF124" s="226"/>
      <c r="OG124" s="226"/>
      <c r="OH124" s="226"/>
      <c r="OI124" s="226"/>
      <c r="OJ124" s="226"/>
      <c r="OK124" s="226"/>
      <c r="OL124" s="226"/>
      <c r="OM124" s="226"/>
      <c r="ON124" s="226"/>
      <c r="OO124" s="226"/>
      <c r="OP124" s="226"/>
      <c r="OQ124" s="226"/>
      <c r="OR124" s="226"/>
      <c r="OS124" s="226"/>
      <c r="OT124" s="226"/>
      <c r="OU124" s="226"/>
      <c r="OV124" s="226"/>
      <c r="OW124" s="226"/>
      <c r="OX124" s="226"/>
      <c r="OY124" s="226"/>
      <c r="OZ124" s="226"/>
      <c r="PA124" s="226"/>
      <c r="PB124" s="226"/>
      <c r="PC124" s="226"/>
      <c r="PD124" s="226"/>
      <c r="PE124" s="226"/>
      <c r="PF124" s="226"/>
      <c r="PG124" s="226"/>
      <c r="PH124" s="226"/>
      <c r="PI124" s="226"/>
      <c r="PJ124" s="226"/>
      <c r="PK124" s="226"/>
      <c r="PL124" s="226"/>
      <c r="PM124" s="226"/>
      <c r="PN124" s="226"/>
      <c r="PO124" s="226"/>
      <c r="PP124" s="226"/>
      <c r="PQ124" s="226"/>
      <c r="PR124" s="226"/>
      <c r="PS124" s="226"/>
      <c r="PT124" s="226"/>
      <c r="PU124" s="226"/>
      <c r="PV124" s="226"/>
      <c r="PW124" s="226"/>
      <c r="PX124" s="226"/>
      <c r="PY124" s="226"/>
      <c r="PZ124" s="226"/>
      <c r="QA124" s="226"/>
      <c r="QB124" s="226"/>
      <c r="QC124" s="226"/>
      <c r="QD124" s="226"/>
      <c r="QE124" s="226"/>
      <c r="QF124" s="226"/>
      <c r="QG124" s="226"/>
      <c r="QH124" s="226"/>
      <c r="QI124" s="226"/>
      <c r="QJ124" s="226"/>
      <c r="QK124" s="226"/>
      <c r="QL124" s="226"/>
      <c r="QM124" s="226"/>
      <c r="QN124" s="226"/>
      <c r="QO124" s="226"/>
      <c r="QP124" s="226"/>
      <c r="QQ124" s="226"/>
      <c r="QR124" s="226"/>
      <c r="QS124" s="226"/>
      <c r="QT124" s="226"/>
      <c r="QU124" s="226"/>
      <c r="QV124" s="226"/>
      <c r="QW124" s="226"/>
      <c r="QX124" s="226"/>
      <c r="QY124" s="226"/>
      <c r="QZ124" s="226"/>
      <c r="RA124" s="226"/>
      <c r="RB124" s="226"/>
      <c r="RC124" s="226"/>
      <c r="RD124" s="226"/>
      <c r="RE124" s="226"/>
      <c r="RF124" s="226"/>
      <c r="RG124" s="226"/>
      <c r="RH124" s="226"/>
      <c r="RI124" s="226"/>
      <c r="RJ124" s="226"/>
      <c r="RK124" s="226"/>
      <c r="RL124" s="226"/>
      <c r="RM124" s="226"/>
      <c r="RN124" s="226"/>
      <c r="RO124" s="226"/>
      <c r="RP124" s="226"/>
      <c r="RQ124" s="226"/>
      <c r="RR124" s="226"/>
      <c r="RS124" s="226"/>
      <c r="RT124" s="226"/>
      <c r="RU124" s="226"/>
      <c r="RV124" s="226"/>
      <c r="RW124" s="226"/>
      <c r="RX124" s="226"/>
      <c r="RY124" s="226"/>
      <c r="RZ124" s="226"/>
      <c r="SA124" s="226"/>
      <c r="SB124" s="226"/>
      <c r="SC124" s="226"/>
      <c r="SD124" s="226"/>
      <c r="SE124" s="226"/>
      <c r="SF124" s="226"/>
      <c r="SG124" s="226"/>
      <c r="SH124" s="226"/>
      <c r="SI124" s="226"/>
      <c r="SJ124" s="226"/>
      <c r="SK124" s="226"/>
      <c r="SL124" s="226"/>
      <c r="SM124" s="226"/>
      <c r="SN124" s="226"/>
      <c r="SO124" s="226"/>
      <c r="SP124" s="226"/>
      <c r="SQ124" s="226"/>
      <c r="SR124" s="226"/>
      <c r="SS124" s="226"/>
      <c r="ST124" s="226"/>
      <c r="SU124" s="226"/>
      <c r="SV124" s="226"/>
      <c r="SW124" s="226"/>
      <c r="SX124" s="226"/>
      <c r="SY124" s="226"/>
      <c r="SZ124" s="226"/>
      <c r="TA124" s="226"/>
      <c r="TB124" s="226"/>
      <c r="TC124" s="226"/>
      <c r="TD124" s="226"/>
      <c r="TE124" s="226"/>
      <c r="TF124" s="226"/>
      <c r="TG124" s="226"/>
      <c r="TH124" s="226"/>
      <c r="TI124" s="226"/>
      <c r="TJ124" s="226"/>
      <c r="TK124" s="226"/>
      <c r="TL124" s="226"/>
      <c r="TM124" s="226"/>
      <c r="TN124" s="226"/>
      <c r="TO124" s="226"/>
      <c r="TP124" s="226"/>
      <c r="TQ124" s="226"/>
      <c r="TR124" s="226"/>
      <c r="TS124" s="226"/>
      <c r="TT124" s="226"/>
      <c r="TU124" s="226"/>
      <c r="TV124" s="226"/>
      <c r="TW124" s="226"/>
      <c r="TX124" s="226"/>
      <c r="TY124" s="226"/>
      <c r="TZ124" s="226"/>
      <c r="UA124" s="226"/>
      <c r="UB124" s="226"/>
      <c r="UC124" s="226"/>
      <c r="UD124" s="226"/>
      <c r="UE124" s="226"/>
      <c r="UF124" s="226"/>
      <c r="UG124" s="226"/>
      <c r="UH124" s="226"/>
      <c r="UI124" s="226"/>
      <c r="UJ124" s="226"/>
      <c r="UK124" s="226"/>
      <c r="UL124" s="226"/>
      <c r="UM124" s="226"/>
      <c r="UN124" s="226"/>
      <c r="UO124" s="226"/>
      <c r="UP124" s="226"/>
      <c r="UQ124" s="226"/>
      <c r="UR124" s="226"/>
      <c r="US124" s="226"/>
      <c r="UT124" s="226"/>
      <c r="UU124" s="226"/>
      <c r="UV124" s="226"/>
      <c r="UW124" s="226"/>
      <c r="UX124" s="226"/>
      <c r="UY124" s="226"/>
      <c r="UZ124" s="226"/>
      <c r="VA124" s="226"/>
      <c r="VB124" s="226"/>
      <c r="VC124" s="226"/>
      <c r="VD124" s="226"/>
      <c r="VE124" s="226"/>
      <c r="VF124" s="226"/>
      <c r="VG124" s="226"/>
      <c r="VH124" s="226"/>
      <c r="VI124" s="226"/>
      <c r="VJ124" s="226"/>
      <c r="VK124" s="226"/>
      <c r="VL124" s="226"/>
      <c r="VM124" s="226"/>
      <c r="VN124" s="226"/>
      <c r="VO124" s="226"/>
      <c r="VP124" s="226"/>
      <c r="VQ124" s="226"/>
      <c r="VR124" s="226"/>
      <c r="VS124" s="226"/>
      <c r="VT124" s="226"/>
      <c r="VU124" s="226"/>
      <c r="VV124" s="226"/>
      <c r="VW124" s="226"/>
      <c r="VX124" s="226"/>
      <c r="VY124" s="226"/>
      <c r="VZ124" s="226"/>
      <c r="WA124" s="226"/>
      <c r="WB124" s="226"/>
      <c r="WC124" s="226"/>
      <c r="WD124" s="226"/>
      <c r="WE124" s="226"/>
      <c r="WF124" s="226"/>
      <c r="WG124" s="226"/>
      <c r="WH124" s="226"/>
      <c r="WI124" s="226"/>
      <c r="WJ124" s="226"/>
      <c r="WK124" s="226"/>
      <c r="WL124" s="226"/>
      <c r="WM124" s="226"/>
      <c r="WN124" s="226"/>
      <c r="WO124" s="226"/>
      <c r="WP124" s="226"/>
      <c r="WQ124" s="226"/>
      <c r="WR124" s="226"/>
      <c r="WS124" s="226"/>
      <c r="WT124" s="226"/>
      <c r="WU124" s="226"/>
      <c r="WV124" s="226"/>
      <c r="WW124" s="226"/>
      <c r="WX124" s="226"/>
      <c r="WY124" s="226"/>
      <c r="WZ124" s="226"/>
      <c r="XA124" s="226"/>
      <c r="XB124" s="226"/>
      <c r="XC124" s="226"/>
      <c r="XD124" s="226"/>
      <c r="XE124" s="226"/>
      <c r="XF124" s="226"/>
      <c r="XG124" s="226"/>
      <c r="XH124" s="226"/>
      <c r="XI124" s="226"/>
      <c r="XJ124" s="226"/>
      <c r="XK124" s="226"/>
      <c r="XL124" s="226"/>
      <c r="XM124" s="226"/>
      <c r="XN124" s="226"/>
      <c r="XO124" s="226"/>
      <c r="XP124" s="226"/>
      <c r="XQ124" s="226"/>
      <c r="XR124" s="226"/>
      <c r="XS124" s="226"/>
      <c r="XT124" s="226"/>
      <c r="XU124" s="226"/>
      <c r="XV124" s="226"/>
      <c r="XW124" s="226"/>
      <c r="XX124" s="226"/>
      <c r="XY124" s="226"/>
      <c r="XZ124" s="226"/>
      <c r="YA124" s="226"/>
      <c r="YB124" s="226"/>
      <c r="YC124" s="226"/>
      <c r="YD124" s="226"/>
      <c r="YE124" s="226"/>
      <c r="YF124" s="226"/>
      <c r="YG124" s="226"/>
      <c r="YH124" s="226"/>
      <c r="YI124" s="226"/>
      <c r="YJ124" s="226"/>
      <c r="YK124" s="226"/>
      <c r="YL124" s="226"/>
      <c r="YM124" s="226"/>
      <c r="YN124" s="226"/>
      <c r="YO124" s="226"/>
      <c r="YP124" s="226"/>
      <c r="YQ124" s="226"/>
      <c r="YR124" s="226"/>
      <c r="YS124" s="226"/>
      <c r="YT124" s="226"/>
      <c r="YU124" s="226"/>
      <c r="YV124" s="226"/>
      <c r="YW124" s="226"/>
      <c r="YX124" s="226"/>
      <c r="YY124" s="226"/>
      <c r="YZ124" s="226"/>
      <c r="ZA124" s="226"/>
      <c r="ZB124" s="226"/>
      <c r="ZC124" s="226"/>
      <c r="ZD124" s="226"/>
      <c r="ZE124" s="226"/>
      <c r="ZF124" s="226"/>
      <c r="ZG124" s="226"/>
      <c r="ZH124" s="226"/>
      <c r="ZI124" s="226"/>
      <c r="ZJ124" s="226"/>
      <c r="ZK124" s="226"/>
      <c r="ZL124" s="226"/>
      <c r="ZM124" s="226"/>
      <c r="ZN124" s="226"/>
      <c r="ZO124" s="226"/>
      <c r="ZP124" s="226"/>
      <c r="ZQ124" s="226"/>
      <c r="ZR124" s="226"/>
      <c r="ZS124" s="226"/>
      <c r="ZT124" s="226"/>
      <c r="ZU124" s="226"/>
      <c r="ZV124" s="226"/>
      <c r="ZW124" s="226"/>
      <c r="ZX124" s="226"/>
      <c r="ZY124" s="226"/>
      <c r="ZZ124" s="226"/>
      <c r="AAA124" s="226"/>
      <c r="AAB124" s="226"/>
      <c r="AAC124" s="226"/>
      <c r="AAD124" s="226"/>
      <c r="AAE124" s="226"/>
      <c r="AAF124" s="226"/>
      <c r="AAG124" s="226"/>
      <c r="AAH124" s="226"/>
      <c r="AAI124" s="226"/>
      <c r="AAJ124" s="226"/>
      <c r="AAK124" s="226"/>
      <c r="AAL124" s="226"/>
      <c r="AAM124" s="226"/>
      <c r="AAN124" s="226"/>
      <c r="AAO124" s="226"/>
      <c r="AAP124" s="226"/>
      <c r="AAQ124" s="226"/>
      <c r="AAR124" s="226"/>
      <c r="AAS124" s="226"/>
      <c r="AAT124" s="226"/>
      <c r="AAU124" s="226"/>
      <c r="AAV124" s="226"/>
      <c r="AAW124" s="226"/>
      <c r="AAX124" s="226"/>
      <c r="AAY124" s="226"/>
      <c r="AAZ124" s="226"/>
      <c r="ABA124" s="226"/>
      <c r="ABB124" s="226"/>
      <c r="ABC124" s="226"/>
      <c r="ABD124" s="226"/>
      <c r="ABE124" s="226"/>
      <c r="ABF124" s="226"/>
      <c r="ABG124" s="226"/>
      <c r="ABH124" s="226"/>
      <c r="ABI124" s="226"/>
      <c r="ABJ124" s="226"/>
      <c r="ABK124" s="226"/>
      <c r="ABL124" s="226"/>
      <c r="ABM124" s="226"/>
      <c r="ABN124" s="226"/>
      <c r="ABO124" s="226"/>
      <c r="ABP124" s="226"/>
      <c r="ABQ124" s="226"/>
      <c r="ABR124" s="226"/>
      <c r="ABS124" s="226"/>
      <c r="ABT124" s="226"/>
      <c r="ABU124" s="226"/>
      <c r="ABV124" s="226"/>
      <c r="ABW124" s="226"/>
      <c r="ABX124" s="226"/>
      <c r="ABY124" s="226"/>
      <c r="ABZ124" s="226"/>
      <c r="ACA124" s="226"/>
      <c r="ACB124" s="226"/>
      <c r="ACC124" s="226"/>
      <c r="ACD124" s="226"/>
      <c r="ACE124" s="226"/>
      <c r="ACF124" s="226"/>
      <c r="ACG124" s="226"/>
      <c r="ACH124" s="226"/>
      <c r="ACI124" s="226"/>
      <c r="ACJ124" s="226"/>
      <c r="ACK124" s="226"/>
      <c r="ACL124" s="226"/>
      <c r="ACM124" s="226"/>
      <c r="ACN124" s="226"/>
      <c r="ACO124" s="226"/>
      <c r="ACP124" s="226"/>
      <c r="ACQ124" s="226"/>
      <c r="ACR124" s="226"/>
      <c r="ACS124" s="226"/>
      <c r="ACT124" s="226"/>
      <c r="ACU124" s="226"/>
      <c r="ACV124" s="226"/>
      <c r="ACW124" s="226"/>
      <c r="ACX124" s="226"/>
      <c r="ACY124" s="226"/>
      <c r="ACZ124" s="226"/>
      <c r="ADA124" s="226"/>
      <c r="ADB124" s="226"/>
      <c r="ADC124" s="226"/>
      <c r="ADD124" s="226"/>
      <c r="ADE124" s="226"/>
      <c r="ADF124" s="226"/>
      <c r="ADG124" s="226"/>
      <c r="ADH124" s="226"/>
      <c r="ADI124" s="226"/>
      <c r="ADJ124" s="226"/>
      <c r="ADK124" s="226"/>
      <c r="ADL124" s="226"/>
      <c r="ADM124" s="226"/>
      <c r="ADN124" s="226"/>
      <c r="ADO124" s="226"/>
      <c r="ADP124" s="226"/>
      <c r="ADQ124" s="226"/>
      <c r="ADR124" s="226"/>
      <c r="ADS124" s="226"/>
      <c r="ADT124" s="226"/>
      <c r="ADU124" s="226"/>
      <c r="ADV124" s="226"/>
      <c r="ADW124" s="226"/>
      <c r="ADX124" s="226"/>
      <c r="ADY124" s="226"/>
      <c r="ADZ124" s="226"/>
      <c r="AEA124" s="226"/>
      <c r="AEB124" s="226"/>
      <c r="AEC124" s="226"/>
      <c r="AED124" s="226"/>
      <c r="AEE124" s="226"/>
      <c r="AEF124" s="226"/>
      <c r="AEG124" s="226"/>
      <c r="AEH124" s="226"/>
      <c r="AEI124" s="226"/>
      <c r="AEJ124" s="226"/>
      <c r="AEK124" s="226"/>
      <c r="AEL124" s="226"/>
      <c r="AEM124" s="226"/>
      <c r="AEN124" s="226"/>
      <c r="AEO124" s="226"/>
      <c r="AEP124" s="226"/>
      <c r="AEQ124" s="226"/>
      <c r="AER124" s="226"/>
      <c r="AES124" s="226"/>
      <c r="AET124" s="226"/>
      <c r="AEU124" s="226"/>
      <c r="AEV124" s="226"/>
      <c r="AEW124" s="226"/>
      <c r="AEX124" s="226"/>
      <c r="AEY124" s="226"/>
      <c r="AEZ124" s="226"/>
      <c r="AFA124" s="226"/>
      <c r="AFB124" s="226"/>
      <c r="AFC124" s="226"/>
      <c r="AFD124" s="226"/>
      <c r="AFE124" s="226"/>
      <c r="AFF124" s="226"/>
      <c r="AFG124" s="226"/>
      <c r="AFH124" s="226"/>
      <c r="AFI124" s="226"/>
      <c r="AFJ124" s="226"/>
      <c r="AFK124" s="226"/>
      <c r="AFL124" s="226"/>
      <c r="AFM124" s="226"/>
      <c r="AFN124" s="226"/>
      <c r="AFO124" s="226"/>
      <c r="AFP124" s="226"/>
      <c r="AFQ124" s="226"/>
      <c r="AFR124" s="226"/>
      <c r="AFS124" s="226"/>
      <c r="AFT124" s="226"/>
      <c r="AFU124" s="226"/>
      <c r="AFV124" s="226"/>
      <c r="AFW124" s="226"/>
      <c r="AFX124" s="226"/>
      <c r="AFY124" s="226"/>
      <c r="AFZ124" s="226"/>
      <c r="AGA124" s="226"/>
      <c r="AGB124" s="226"/>
      <c r="AGC124" s="226"/>
      <c r="AGD124" s="226"/>
      <c r="AGE124" s="226"/>
      <c r="AGF124" s="226"/>
      <c r="AGG124" s="226"/>
      <c r="AGH124" s="226"/>
      <c r="AGI124" s="226"/>
      <c r="AGJ124" s="226"/>
      <c r="AGK124" s="226"/>
      <c r="AGL124" s="226"/>
      <c r="AGM124" s="226"/>
      <c r="AGN124" s="226"/>
      <c r="AGO124" s="226"/>
      <c r="AGP124" s="226"/>
      <c r="AGQ124" s="226"/>
      <c r="AGR124" s="226"/>
      <c r="AGS124" s="226"/>
      <c r="AGT124" s="226"/>
      <c r="AGU124" s="226"/>
      <c r="AGV124" s="226"/>
      <c r="AGW124" s="226"/>
      <c r="AGX124" s="226"/>
      <c r="AGY124" s="226"/>
      <c r="AGZ124" s="226"/>
      <c r="AHA124" s="226"/>
      <c r="AHB124" s="226"/>
      <c r="AHC124" s="226"/>
      <c r="AHD124" s="226"/>
      <c r="AHE124" s="226"/>
      <c r="AHF124" s="226"/>
      <c r="AHG124" s="226"/>
      <c r="AHH124" s="226"/>
      <c r="AHI124" s="226"/>
      <c r="AHJ124" s="226"/>
      <c r="AHK124" s="226"/>
      <c r="AHL124" s="226"/>
      <c r="AHM124" s="226"/>
      <c r="AHN124" s="226"/>
      <c r="AHO124" s="226"/>
      <c r="AHP124" s="226"/>
      <c r="AHQ124" s="226"/>
      <c r="AHR124" s="226"/>
      <c r="AHS124" s="226"/>
      <c r="AHT124" s="226"/>
      <c r="AHU124" s="226"/>
      <c r="AHV124" s="226"/>
      <c r="AHW124" s="226"/>
      <c r="AHX124" s="226"/>
      <c r="AHY124" s="226"/>
      <c r="AHZ124" s="226"/>
      <c r="AIA124" s="226"/>
      <c r="AIB124" s="226"/>
      <c r="AIC124" s="226"/>
      <c r="AID124" s="226"/>
      <c r="AIE124" s="226"/>
      <c r="AIF124" s="226"/>
      <c r="AIG124" s="226"/>
      <c r="AIH124" s="226"/>
      <c r="AII124" s="226"/>
      <c r="AIJ124" s="226"/>
      <c r="AIK124" s="226"/>
      <c r="AIL124" s="226"/>
      <c r="AIM124" s="226"/>
      <c r="AIN124" s="226"/>
      <c r="AIO124" s="226"/>
      <c r="AIP124" s="226"/>
      <c r="AIQ124" s="226"/>
      <c r="AIR124" s="226"/>
      <c r="AIS124" s="226"/>
      <c r="AIT124" s="226"/>
      <c r="AIU124" s="226"/>
      <c r="AIV124" s="226"/>
      <c r="AIW124" s="226"/>
      <c r="AIX124" s="226"/>
      <c r="AIY124" s="226"/>
      <c r="AIZ124" s="226"/>
      <c r="AJA124" s="226"/>
      <c r="AJB124" s="226"/>
      <c r="AJC124" s="226"/>
      <c r="AJD124" s="226"/>
      <c r="AJE124" s="226"/>
      <c r="AJF124" s="226"/>
      <c r="AJG124" s="226"/>
      <c r="AJH124" s="226"/>
      <c r="AJI124" s="226"/>
      <c r="AJJ124" s="226"/>
      <c r="AJK124" s="226"/>
      <c r="AJL124" s="226"/>
      <c r="AJM124" s="226"/>
      <c r="AJN124" s="226"/>
      <c r="AJO124" s="226"/>
      <c r="AJP124" s="226"/>
      <c r="AJQ124" s="226"/>
      <c r="AJR124" s="226"/>
      <c r="AJS124" s="226"/>
      <c r="AJT124" s="226"/>
      <c r="AJU124" s="226"/>
      <c r="AJV124" s="226"/>
      <c r="AJW124" s="226"/>
      <c r="AJX124" s="226"/>
      <c r="AJY124" s="226"/>
      <c r="AJZ124" s="226"/>
      <c r="AKA124" s="226"/>
      <c r="AKB124" s="226"/>
      <c r="AKC124" s="226"/>
      <c r="AKD124" s="226"/>
      <c r="AKE124" s="226"/>
      <c r="AKF124" s="226"/>
      <c r="AKG124" s="226"/>
      <c r="AKH124" s="226"/>
      <c r="AKI124" s="226"/>
      <c r="AKJ124" s="226"/>
      <c r="AKK124" s="226"/>
      <c r="AKL124" s="226"/>
      <c r="AKM124" s="226"/>
      <c r="AKN124" s="226"/>
      <c r="AKO124" s="226"/>
      <c r="AKP124" s="226"/>
      <c r="AKQ124" s="226"/>
      <c r="AKR124" s="226"/>
      <c r="AKS124" s="226"/>
      <c r="AKT124" s="226"/>
      <c r="AKU124" s="226"/>
      <c r="AKV124" s="226"/>
      <c r="AKW124" s="226"/>
      <c r="AKX124" s="226"/>
      <c r="AKY124" s="226"/>
      <c r="AKZ124" s="226"/>
      <c r="ALA124" s="226"/>
      <c r="ALB124" s="226"/>
      <c r="ALC124" s="226"/>
      <c r="ALD124" s="226"/>
      <c r="ALE124" s="226"/>
      <c r="ALF124" s="226"/>
      <c r="ALG124" s="226"/>
      <c r="ALH124" s="226"/>
      <c r="ALI124" s="226"/>
      <c r="ALJ124" s="226"/>
      <c r="ALK124" s="226"/>
      <c r="ALL124" s="226"/>
      <c r="ALM124" s="226"/>
      <c r="ALN124" s="226"/>
      <c r="ALO124" s="226"/>
      <c r="ALP124" s="226"/>
      <c r="ALQ124" s="226"/>
      <c r="ALR124" s="226"/>
      <c r="ALS124" s="226"/>
      <c r="ALT124" s="226"/>
      <c r="ALU124" s="226"/>
      <c r="ALV124" s="226"/>
      <c r="ALW124" s="226"/>
      <c r="ALX124" s="226"/>
      <c r="ALY124" s="226"/>
      <c r="ALZ124" s="226"/>
      <c r="AMA124" s="226"/>
      <c r="AMB124" s="226"/>
      <c r="AMC124" s="226"/>
      <c r="AMD124" s="226"/>
      <c r="AME124" s="226"/>
      <c r="AMF124" s="226"/>
      <c r="AMG124" s="226"/>
      <c r="AMH124" s="226"/>
      <c r="AMI124" s="226"/>
      <c r="AMJ124" s="226"/>
      <c r="AMK124" s="226"/>
      <c r="AML124" s="226"/>
      <c r="AMM124" s="226"/>
      <c r="AMN124" s="226"/>
      <c r="AMO124" s="226"/>
      <c r="AMP124" s="226"/>
      <c r="AMQ124" s="226"/>
      <c r="AMR124" s="226"/>
      <c r="AMS124" s="226"/>
      <c r="AMT124" s="226"/>
      <c r="AMU124" s="226"/>
      <c r="AMV124" s="226"/>
      <c r="AMW124" s="226"/>
      <c r="AMX124" s="226"/>
      <c r="AMY124" s="226"/>
      <c r="AMZ124" s="226"/>
      <c r="ANA124" s="226"/>
      <c r="ANB124" s="226"/>
      <c r="ANC124" s="226"/>
      <c r="AND124" s="226"/>
      <c r="ANE124" s="226"/>
      <c r="ANF124" s="226"/>
      <c r="ANG124" s="226"/>
      <c r="ANH124" s="226"/>
      <c r="ANI124" s="226"/>
      <c r="ANJ124" s="226"/>
      <c r="ANK124" s="226"/>
      <c r="ANL124" s="226"/>
      <c r="ANM124" s="226"/>
      <c r="ANN124" s="226"/>
      <c r="ANO124" s="226"/>
      <c r="ANP124" s="226"/>
      <c r="ANQ124" s="226"/>
      <c r="ANR124" s="226"/>
      <c r="ANS124" s="226"/>
      <c r="ANT124" s="226"/>
      <c r="ANU124" s="226"/>
      <c r="ANV124" s="226"/>
      <c r="ANW124" s="227"/>
      <c r="ANX124" s="227"/>
      <c r="ANY124" s="227"/>
      <c r="ANZ124" s="227"/>
      <c r="AOA124" s="227"/>
      <c r="AOB124" s="226"/>
      <c r="AOC124" s="226"/>
      <c r="AOD124" s="226"/>
      <c r="AOE124" s="226"/>
      <c r="AOF124" s="226"/>
      <c r="AOG124" s="226"/>
      <c r="AOH124" s="226"/>
      <c r="AOI124" s="226"/>
      <c r="AOJ124" s="226"/>
      <c r="AOK124" s="226"/>
      <c r="AOL124" s="226"/>
      <c r="AOM124" s="226"/>
      <c r="AON124" s="226"/>
      <c r="AOO124" s="226"/>
      <c r="AOP124" s="226"/>
      <c r="AOQ124" s="226"/>
      <c r="AOR124" s="226"/>
      <c r="AOS124" s="226"/>
      <c r="AOT124" s="226"/>
      <c r="AOU124" s="226"/>
      <c r="AOV124" s="226"/>
      <c r="AOW124" s="226"/>
      <c r="AOX124" s="226"/>
      <c r="AOY124" s="226"/>
      <c r="AOZ124" s="226"/>
      <c r="APA124" s="226"/>
      <c r="APB124" s="226"/>
      <c r="APC124" s="226"/>
      <c r="APD124" s="226"/>
      <c r="APE124" s="226"/>
      <c r="APF124" s="226"/>
      <c r="APG124" s="226"/>
      <c r="APH124" s="226"/>
      <c r="API124" s="226"/>
      <c r="APJ124" s="226"/>
      <c r="APK124" s="226"/>
      <c r="APL124" s="226"/>
      <c r="APM124" s="226"/>
      <c r="APN124" s="226"/>
      <c r="APO124" s="226"/>
      <c r="APP124" s="226"/>
      <c r="APQ124" s="226"/>
      <c r="APR124" s="226"/>
      <c r="APS124" s="226"/>
      <c r="APT124" s="226"/>
      <c r="APU124" s="226"/>
      <c r="APV124" s="226"/>
      <c r="APW124" s="226"/>
      <c r="APX124" s="226"/>
      <c r="APY124" s="226"/>
      <c r="APZ124" s="226"/>
      <c r="AQA124" s="226"/>
      <c r="AQB124" s="226"/>
      <c r="AQC124" s="226"/>
      <c r="AQD124" s="226"/>
      <c r="AQE124" s="226"/>
      <c r="AQF124" s="226"/>
      <c r="AQG124" s="226"/>
      <c r="AQH124" s="226"/>
      <c r="AQI124" s="226"/>
      <c r="AQJ124" s="226"/>
      <c r="AQK124" s="226"/>
      <c r="AQL124" s="226"/>
      <c r="AQM124" s="226"/>
      <c r="AQN124" s="226"/>
      <c r="AQO124" s="226"/>
      <c r="AQP124" s="226"/>
      <c r="AQQ124" s="226"/>
      <c r="AQR124" s="226"/>
      <c r="AQS124" s="226"/>
      <c r="AQT124" s="226"/>
      <c r="AQU124" s="226"/>
      <c r="AQV124" s="226"/>
      <c r="AQW124" s="226"/>
      <c r="AQX124" s="226"/>
      <c r="AQY124" s="226"/>
      <c r="AQZ124" s="226"/>
      <c r="ARA124" s="226"/>
      <c r="ARB124" s="226"/>
      <c r="ARC124" s="226"/>
      <c r="ARD124" s="226"/>
      <c r="ARE124" s="226"/>
      <c r="ARF124" s="226"/>
      <c r="ARG124" s="226"/>
      <c r="ARH124" s="226"/>
      <c r="ARI124" s="226"/>
      <c r="ARJ124" s="226"/>
      <c r="ARK124" s="226"/>
      <c r="ARL124" s="226"/>
      <c r="ARM124" s="226"/>
      <c r="ARN124" s="226"/>
      <c r="ARO124" s="226"/>
      <c r="ARP124" s="226"/>
      <c r="ARQ124" s="226"/>
      <c r="ARR124" s="226"/>
      <c r="ARS124" s="226"/>
      <c r="ART124" s="226"/>
      <c r="ARU124" s="226"/>
      <c r="ARV124" s="226"/>
      <c r="ARW124" s="226"/>
      <c r="ARX124" s="226"/>
      <c r="ARY124" s="226"/>
      <c r="ARZ124" s="226"/>
      <c r="ASA124" s="226"/>
      <c r="ASB124" s="226"/>
      <c r="ASC124" s="226"/>
      <c r="ASD124" s="226"/>
      <c r="ASE124" s="226"/>
      <c r="ASF124" s="226"/>
      <c r="ASG124" s="226"/>
      <c r="ASH124" s="226"/>
      <c r="ASI124" s="226"/>
      <c r="ASJ124" s="226"/>
      <c r="ASK124" s="226"/>
      <c r="ASL124" s="226"/>
      <c r="ASM124" s="226"/>
      <c r="ASN124" s="226"/>
      <c r="ASO124" s="226"/>
      <c r="ASP124" s="226"/>
      <c r="ASQ124" s="226"/>
      <c r="ASR124" s="226"/>
      <c r="ASS124" s="226"/>
      <c r="AST124" s="226"/>
      <c r="ASU124" s="226"/>
      <c r="ASV124" s="226"/>
      <c r="ASW124" s="226"/>
      <c r="ASX124" s="226"/>
      <c r="ASY124" s="226"/>
      <c r="ASZ124" s="226"/>
      <c r="ATA124" s="226"/>
      <c r="ATB124" s="226"/>
      <c r="ATC124" s="226"/>
      <c r="ATD124" s="226"/>
      <c r="ATE124" s="226"/>
      <c r="ATF124" s="226"/>
      <c r="ATG124" s="226"/>
      <c r="ATH124" s="226"/>
      <c r="ATI124" s="226"/>
      <c r="ATJ124" s="226"/>
      <c r="ATK124" s="226"/>
      <c r="ATL124" s="226"/>
      <c r="ATM124" s="226"/>
      <c r="ATN124" s="226"/>
      <c r="ATO124" s="226"/>
      <c r="ATP124" s="226"/>
      <c r="ATQ124" s="226"/>
      <c r="ATR124" s="226"/>
      <c r="ATS124" s="226"/>
      <c r="ATT124" s="226"/>
      <c r="ATU124" s="226"/>
      <c r="ATV124" s="226"/>
      <c r="ATW124" s="226"/>
      <c r="ATX124" s="226"/>
      <c r="ATY124" s="226"/>
      <c r="ATZ124" s="226"/>
      <c r="AUA124" s="226"/>
      <c r="AUB124" s="226"/>
      <c r="AUC124" s="226"/>
      <c r="AUD124" s="226"/>
      <c r="AUE124" s="226"/>
      <c r="AUF124" s="226"/>
      <c r="AUG124" s="226"/>
      <c r="AUH124" s="226"/>
      <c r="AUI124" s="226"/>
      <c r="AUJ124" s="226"/>
      <c r="AUK124" s="226"/>
      <c r="AUL124" s="226"/>
      <c r="AUM124" s="226"/>
      <c r="AUN124" s="226"/>
      <c r="AUO124" s="226"/>
      <c r="AUP124" s="226"/>
      <c r="AUQ124" s="226"/>
      <c r="AUR124" s="226"/>
      <c r="AUS124" s="226"/>
      <c r="AUT124" s="226"/>
      <c r="AUU124" s="226"/>
      <c r="AUV124" s="226"/>
      <c r="AUW124" s="226"/>
      <c r="AUX124" s="226"/>
      <c r="AUY124" s="226"/>
      <c r="AUZ124" s="226"/>
      <c r="AVA124" s="226"/>
      <c r="AVB124" s="226"/>
      <c r="AVC124" s="226"/>
      <c r="AVD124" s="226"/>
      <c r="AVE124" s="226"/>
      <c r="AVF124" s="226"/>
      <c r="AVG124" s="226"/>
      <c r="AVH124" s="226"/>
      <c r="AVI124" s="226"/>
      <c r="AVJ124" s="226"/>
      <c r="AVK124" s="226"/>
      <c r="AVL124" s="226"/>
      <c r="AVM124" s="226"/>
      <c r="AVN124" s="226"/>
      <c r="AVO124" s="226"/>
      <c r="AVP124" s="226"/>
      <c r="AVQ124" s="226"/>
      <c r="AVR124" s="226"/>
      <c r="AVS124" s="226"/>
      <c r="AVT124" s="226"/>
      <c r="AVU124" s="226"/>
      <c r="AVV124" s="226"/>
      <c r="AVW124" s="226"/>
      <c r="AVX124" s="226"/>
      <c r="AVY124" s="226"/>
      <c r="AVZ124" s="226"/>
      <c r="AWA124" s="226"/>
      <c r="AWB124" s="226"/>
      <c r="AWC124" s="226"/>
      <c r="AWD124" s="226"/>
      <c r="AWE124" s="226"/>
      <c r="AWF124" s="226"/>
      <c r="AWG124" s="226"/>
      <c r="AWH124" s="226"/>
      <c r="AWI124" s="226"/>
      <c r="AWJ124" s="226"/>
      <c r="AWK124" s="226"/>
      <c r="AWL124" s="226"/>
      <c r="AWM124" s="226"/>
      <c r="AWN124" s="226"/>
      <c r="AWO124" s="226"/>
      <c r="AWP124" s="226"/>
      <c r="AWQ124" s="226"/>
      <c r="AWR124" s="226"/>
      <c r="AWS124" s="226"/>
      <c r="AWT124" s="226"/>
      <c r="AWU124" s="226"/>
      <c r="AWV124" s="226"/>
      <c r="AWW124" s="226"/>
      <c r="AWX124" s="226"/>
      <c r="AWY124" s="226"/>
      <c r="AWZ124" s="226"/>
      <c r="AXA124" s="226"/>
      <c r="AXB124" s="226"/>
      <c r="AXC124" s="226"/>
      <c r="AXD124" s="226"/>
      <c r="AXE124" s="226"/>
      <c r="AXF124" s="226"/>
      <c r="AXG124" s="226"/>
      <c r="AXH124" s="226"/>
      <c r="AXI124" s="226"/>
      <c r="AXJ124" s="226"/>
      <c r="AXK124" s="226"/>
      <c r="AXL124" s="226"/>
      <c r="AXM124" s="226"/>
      <c r="AXN124" s="226"/>
      <c r="AXO124" s="226"/>
      <c r="AXP124" s="226"/>
      <c r="AXQ124" s="226"/>
      <c r="AXR124" s="226"/>
      <c r="AXS124" s="226"/>
      <c r="AXT124" s="226"/>
      <c r="AXU124" s="226"/>
      <c r="AXV124" s="226"/>
      <c r="AXW124" s="226"/>
      <c r="AXX124" s="226"/>
      <c r="AXY124" s="226"/>
      <c r="AXZ124" s="226"/>
      <c r="AYA124" s="226"/>
      <c r="AYB124" s="226"/>
      <c r="AYC124" s="226"/>
      <c r="AYD124" s="226"/>
      <c r="AYE124" s="226"/>
      <c r="AYF124" s="226"/>
      <c r="AYG124" s="226"/>
      <c r="AYH124" s="226"/>
      <c r="AYI124" s="226"/>
      <c r="AYJ124" s="226"/>
      <c r="AYK124" s="226"/>
      <c r="AYL124" s="226"/>
      <c r="AYM124" s="226"/>
      <c r="AYN124" s="226"/>
      <c r="AYO124" s="226"/>
      <c r="AYP124" s="226"/>
      <c r="AYQ124" s="226"/>
      <c r="AYR124" s="226"/>
      <c r="AYS124" s="226"/>
      <c r="AYT124" s="226"/>
      <c r="AYU124" s="226"/>
      <c r="AYV124" s="226"/>
      <c r="AYW124" s="226"/>
      <c r="AYX124" s="226"/>
      <c r="AYY124" s="226"/>
      <c r="AYZ124" s="226"/>
      <c r="AZA124" s="226"/>
      <c r="AZB124" s="226"/>
      <c r="AZC124" s="226"/>
      <c r="AZD124" s="226"/>
      <c r="AZE124" s="226"/>
      <c r="AZF124" s="226"/>
      <c r="AZG124" s="226"/>
      <c r="AZH124" s="226"/>
      <c r="AZI124" s="226"/>
      <c r="AZJ124" s="226"/>
      <c r="AZK124" s="226"/>
      <c r="AZL124" s="226"/>
      <c r="AZM124" s="226"/>
      <c r="AZN124" s="226"/>
      <c r="AZO124" s="226"/>
      <c r="AZP124" s="226"/>
      <c r="AZQ124" s="226"/>
      <c r="AZR124" s="226"/>
      <c r="AZS124" s="226"/>
      <c r="AZT124" s="226"/>
      <c r="AZU124" s="226"/>
      <c r="AZV124" s="226"/>
      <c r="AZW124" s="226"/>
      <c r="AZX124" s="226"/>
      <c r="AZY124" s="226"/>
      <c r="AZZ124" s="226"/>
      <c r="BAA124" s="226"/>
      <c r="BAB124" s="226"/>
      <c r="BAC124" s="226"/>
      <c r="BAD124" s="226"/>
      <c r="BAE124" s="226"/>
      <c r="BAF124" s="226"/>
      <c r="BAG124" s="226"/>
      <c r="BAH124" s="226"/>
      <c r="BAI124" s="226"/>
      <c r="BAJ124" s="226"/>
      <c r="BAK124" s="226"/>
      <c r="BAL124" s="226"/>
      <c r="BAM124" s="226"/>
      <c r="BAN124" s="226"/>
      <c r="BAO124" s="226"/>
      <c r="BAP124" s="226"/>
      <c r="BAQ124" s="226"/>
      <c r="BAR124" s="226"/>
      <c r="BAS124" s="226"/>
      <c r="BAT124" s="226"/>
      <c r="BAU124" s="226"/>
      <c r="BAV124" s="226"/>
      <c r="BAW124" s="226"/>
      <c r="BAX124" s="226"/>
      <c r="BAY124" s="226"/>
      <c r="BAZ124" s="226"/>
      <c r="BBA124" s="226"/>
      <c r="BBB124" s="226"/>
      <c r="BBC124" s="226"/>
      <c r="BBD124" s="226"/>
      <c r="BBE124" s="226"/>
      <c r="BBF124" s="226"/>
      <c r="BBG124" s="226"/>
      <c r="BBH124" s="226"/>
      <c r="BBI124" s="226"/>
      <c r="BBJ124" s="226"/>
      <c r="BBK124" s="226"/>
      <c r="BBL124" s="226"/>
      <c r="BBM124" s="226"/>
      <c r="BBN124" s="228"/>
    </row>
    <row r="125" spans="1:1437" s="139" customFormat="1" x14ac:dyDescent="0.2">
      <c r="A125" s="138" t="s">
        <v>91</v>
      </c>
      <c r="C125" s="225">
        <f>C102/C101</f>
        <v>0</v>
      </c>
      <c r="D125" s="225">
        <f t="shared" ref="D125:BO125" si="572">D102/D101</f>
        <v>0</v>
      </c>
      <c r="E125" s="225">
        <f t="shared" si="572"/>
        <v>0</v>
      </c>
      <c r="F125" s="225">
        <f t="shared" si="572"/>
        <v>0</v>
      </c>
      <c r="G125" s="225">
        <f t="shared" si="572"/>
        <v>0</v>
      </c>
      <c r="H125" s="225">
        <f t="shared" si="572"/>
        <v>0</v>
      </c>
      <c r="I125" s="225">
        <f t="shared" si="572"/>
        <v>0</v>
      </c>
      <c r="J125" s="225">
        <f t="shared" si="572"/>
        <v>0</v>
      </c>
      <c r="K125" s="225">
        <f t="shared" si="572"/>
        <v>0</v>
      </c>
      <c r="L125" s="225">
        <f t="shared" si="572"/>
        <v>0</v>
      </c>
      <c r="M125" s="225">
        <f t="shared" si="572"/>
        <v>0</v>
      </c>
      <c r="N125" s="225">
        <f t="shared" si="572"/>
        <v>0</v>
      </c>
      <c r="O125" s="225">
        <f t="shared" si="572"/>
        <v>0</v>
      </c>
      <c r="P125" s="225">
        <f t="shared" si="572"/>
        <v>0</v>
      </c>
      <c r="Q125" s="225">
        <f t="shared" si="572"/>
        <v>0</v>
      </c>
      <c r="R125" s="225">
        <f t="shared" si="572"/>
        <v>0</v>
      </c>
      <c r="S125" s="225">
        <f t="shared" si="572"/>
        <v>0</v>
      </c>
      <c r="T125" s="225">
        <f t="shared" si="572"/>
        <v>0</v>
      </c>
      <c r="U125" s="225">
        <f t="shared" si="572"/>
        <v>0</v>
      </c>
      <c r="V125" s="225">
        <f t="shared" si="572"/>
        <v>0</v>
      </c>
      <c r="W125" s="225">
        <f t="shared" si="572"/>
        <v>0</v>
      </c>
      <c r="X125" s="225">
        <f t="shared" si="572"/>
        <v>0</v>
      </c>
      <c r="Y125" s="225">
        <f t="shared" si="572"/>
        <v>0</v>
      </c>
      <c r="Z125" s="225">
        <f t="shared" si="572"/>
        <v>0</v>
      </c>
      <c r="AA125" s="225">
        <f t="shared" si="572"/>
        <v>0</v>
      </c>
      <c r="AB125" s="225">
        <f t="shared" si="572"/>
        <v>0</v>
      </c>
      <c r="AC125" s="225">
        <f t="shared" si="572"/>
        <v>0</v>
      </c>
      <c r="AD125" s="225">
        <f t="shared" si="572"/>
        <v>0</v>
      </c>
      <c r="AE125" s="225">
        <f t="shared" si="572"/>
        <v>0</v>
      </c>
      <c r="AF125" s="225">
        <f t="shared" si="572"/>
        <v>0</v>
      </c>
      <c r="AG125" s="225">
        <f t="shared" si="572"/>
        <v>0</v>
      </c>
      <c r="AH125" s="225">
        <f t="shared" si="572"/>
        <v>0</v>
      </c>
      <c r="AI125" s="225">
        <f t="shared" si="572"/>
        <v>0</v>
      </c>
      <c r="AJ125" s="225">
        <f t="shared" si="572"/>
        <v>0</v>
      </c>
      <c r="AK125" s="225">
        <f t="shared" si="572"/>
        <v>0</v>
      </c>
      <c r="AL125" s="225">
        <f t="shared" si="572"/>
        <v>0</v>
      </c>
      <c r="AM125" s="225">
        <f t="shared" si="572"/>
        <v>0</v>
      </c>
      <c r="AN125" s="225">
        <f t="shared" si="572"/>
        <v>0</v>
      </c>
      <c r="AO125" s="225">
        <f t="shared" si="572"/>
        <v>0</v>
      </c>
      <c r="AP125" s="225">
        <f t="shared" si="572"/>
        <v>0</v>
      </c>
      <c r="AQ125" s="225">
        <f t="shared" si="572"/>
        <v>0</v>
      </c>
      <c r="AR125" s="225">
        <f t="shared" si="572"/>
        <v>0</v>
      </c>
      <c r="AS125" s="225">
        <f t="shared" si="572"/>
        <v>0</v>
      </c>
      <c r="AT125" s="225">
        <f t="shared" si="572"/>
        <v>0</v>
      </c>
      <c r="AU125" s="225">
        <f t="shared" si="572"/>
        <v>0</v>
      </c>
      <c r="AV125" s="225">
        <f t="shared" si="572"/>
        <v>0</v>
      </c>
      <c r="AW125" s="225">
        <f t="shared" si="572"/>
        <v>0</v>
      </c>
      <c r="AX125" s="225">
        <f t="shared" si="572"/>
        <v>0</v>
      </c>
      <c r="AY125" s="225">
        <f t="shared" si="572"/>
        <v>0</v>
      </c>
      <c r="AZ125" s="225">
        <f t="shared" si="572"/>
        <v>0</v>
      </c>
      <c r="BA125" s="225">
        <f t="shared" si="572"/>
        <v>0</v>
      </c>
      <c r="BB125" s="225">
        <f t="shared" si="572"/>
        <v>0</v>
      </c>
      <c r="BC125" s="225">
        <f t="shared" si="572"/>
        <v>0</v>
      </c>
      <c r="BD125" s="225">
        <f t="shared" si="572"/>
        <v>0</v>
      </c>
      <c r="BE125" s="225">
        <f t="shared" si="572"/>
        <v>0</v>
      </c>
      <c r="BF125" s="225">
        <f t="shared" si="572"/>
        <v>0</v>
      </c>
      <c r="BG125" s="225">
        <f t="shared" si="572"/>
        <v>0</v>
      </c>
      <c r="BH125" s="225">
        <f t="shared" si="572"/>
        <v>0</v>
      </c>
      <c r="BI125" s="225">
        <f t="shared" si="572"/>
        <v>0</v>
      </c>
      <c r="BJ125" s="225">
        <f t="shared" si="572"/>
        <v>0</v>
      </c>
      <c r="BK125" s="225">
        <f t="shared" si="572"/>
        <v>0</v>
      </c>
      <c r="BL125" s="225">
        <f t="shared" si="572"/>
        <v>0</v>
      </c>
      <c r="BM125" s="225">
        <f t="shared" si="572"/>
        <v>0</v>
      </c>
      <c r="BN125" s="225">
        <f t="shared" si="572"/>
        <v>0</v>
      </c>
      <c r="BO125" s="225">
        <f t="shared" si="572"/>
        <v>0</v>
      </c>
      <c r="BP125" s="225">
        <f t="shared" ref="BP125:EA125" si="573">BP102/BP101</f>
        <v>0</v>
      </c>
      <c r="BQ125" s="225">
        <f t="shared" si="573"/>
        <v>0</v>
      </c>
      <c r="BR125" s="225">
        <f t="shared" si="573"/>
        <v>0</v>
      </c>
      <c r="BS125" s="225">
        <f t="shared" si="573"/>
        <v>0</v>
      </c>
      <c r="BT125" s="225">
        <f t="shared" si="573"/>
        <v>0</v>
      </c>
      <c r="BU125" s="225">
        <f t="shared" si="573"/>
        <v>0</v>
      </c>
      <c r="BV125" s="225">
        <f t="shared" si="573"/>
        <v>0</v>
      </c>
      <c r="BW125" s="225">
        <f t="shared" si="573"/>
        <v>0</v>
      </c>
      <c r="BX125" s="225">
        <f t="shared" si="573"/>
        <v>0</v>
      </c>
      <c r="BY125" s="225">
        <f t="shared" si="573"/>
        <v>0</v>
      </c>
      <c r="BZ125" s="225">
        <f t="shared" si="573"/>
        <v>0</v>
      </c>
      <c r="CA125" s="225">
        <f t="shared" si="573"/>
        <v>0</v>
      </c>
      <c r="CB125" s="225">
        <f t="shared" si="573"/>
        <v>0</v>
      </c>
      <c r="CC125" s="225">
        <f t="shared" si="573"/>
        <v>0</v>
      </c>
      <c r="CD125" s="225">
        <f t="shared" si="573"/>
        <v>0</v>
      </c>
      <c r="CE125" s="225">
        <f t="shared" si="573"/>
        <v>0</v>
      </c>
      <c r="CF125" s="225">
        <f t="shared" si="573"/>
        <v>0</v>
      </c>
      <c r="CG125" s="225">
        <f t="shared" si="573"/>
        <v>0</v>
      </c>
      <c r="CH125" s="225">
        <f t="shared" si="573"/>
        <v>0</v>
      </c>
      <c r="CI125" s="225">
        <f t="shared" si="573"/>
        <v>0</v>
      </c>
      <c r="CJ125" s="225">
        <f t="shared" si="573"/>
        <v>0</v>
      </c>
      <c r="CK125" s="225">
        <f t="shared" si="573"/>
        <v>0</v>
      </c>
      <c r="CL125" s="225">
        <f t="shared" si="573"/>
        <v>0</v>
      </c>
      <c r="CM125" s="225">
        <f t="shared" si="573"/>
        <v>0</v>
      </c>
      <c r="CN125" s="225">
        <f t="shared" si="573"/>
        <v>0</v>
      </c>
      <c r="CO125" s="225">
        <f t="shared" si="573"/>
        <v>0</v>
      </c>
      <c r="CP125" s="225">
        <f t="shared" si="573"/>
        <v>0</v>
      </c>
      <c r="CQ125" s="225">
        <f t="shared" si="573"/>
        <v>0</v>
      </c>
      <c r="CR125" s="225">
        <f t="shared" si="573"/>
        <v>0</v>
      </c>
      <c r="CS125" s="225">
        <f t="shared" si="573"/>
        <v>0</v>
      </c>
      <c r="CT125" s="225">
        <f t="shared" si="573"/>
        <v>0</v>
      </c>
      <c r="CU125" s="225">
        <f t="shared" si="573"/>
        <v>0</v>
      </c>
      <c r="CV125" s="225">
        <f t="shared" si="573"/>
        <v>0</v>
      </c>
      <c r="CW125" s="225">
        <f t="shared" si="573"/>
        <v>0</v>
      </c>
      <c r="CX125" s="225">
        <f t="shared" si="573"/>
        <v>0</v>
      </c>
      <c r="CY125" s="225">
        <f t="shared" si="573"/>
        <v>0</v>
      </c>
      <c r="CZ125" s="225">
        <f t="shared" si="573"/>
        <v>0</v>
      </c>
      <c r="DA125" s="225">
        <f t="shared" si="573"/>
        <v>0</v>
      </c>
      <c r="DB125" s="225">
        <f t="shared" si="573"/>
        <v>0</v>
      </c>
      <c r="DC125" s="225">
        <f t="shared" si="573"/>
        <v>0</v>
      </c>
      <c r="DD125" s="225">
        <f t="shared" si="573"/>
        <v>0</v>
      </c>
      <c r="DE125" s="225">
        <f t="shared" si="573"/>
        <v>0</v>
      </c>
      <c r="DF125" s="225">
        <f t="shared" si="573"/>
        <v>0</v>
      </c>
      <c r="DG125" s="225">
        <f t="shared" si="573"/>
        <v>0</v>
      </c>
      <c r="DH125" s="225">
        <f t="shared" si="573"/>
        <v>0</v>
      </c>
      <c r="DI125" s="225">
        <f t="shared" si="573"/>
        <v>0</v>
      </c>
      <c r="DJ125" s="225">
        <f t="shared" si="573"/>
        <v>0</v>
      </c>
      <c r="DK125" s="225">
        <f t="shared" si="573"/>
        <v>0</v>
      </c>
      <c r="DL125" s="225">
        <f t="shared" si="573"/>
        <v>0</v>
      </c>
      <c r="DM125" s="225">
        <f t="shared" si="573"/>
        <v>0</v>
      </c>
      <c r="DN125" s="225">
        <f t="shared" si="573"/>
        <v>0</v>
      </c>
      <c r="DO125" s="225">
        <f t="shared" si="573"/>
        <v>0</v>
      </c>
      <c r="DP125" s="225">
        <f t="shared" si="573"/>
        <v>0</v>
      </c>
      <c r="DQ125" s="225">
        <f t="shared" si="573"/>
        <v>0</v>
      </c>
      <c r="DR125" s="225">
        <f t="shared" si="573"/>
        <v>0</v>
      </c>
      <c r="DS125" s="225">
        <f t="shared" si="573"/>
        <v>0</v>
      </c>
      <c r="DT125" s="225">
        <f t="shared" si="573"/>
        <v>0</v>
      </c>
      <c r="DU125" s="225">
        <f t="shared" si="573"/>
        <v>0</v>
      </c>
      <c r="DV125" s="225">
        <f t="shared" si="573"/>
        <v>0</v>
      </c>
      <c r="DW125" s="225">
        <f t="shared" si="573"/>
        <v>0</v>
      </c>
      <c r="DX125" s="225">
        <f t="shared" si="573"/>
        <v>0</v>
      </c>
      <c r="DY125" s="225">
        <f t="shared" si="573"/>
        <v>0</v>
      </c>
      <c r="DZ125" s="225">
        <f t="shared" si="573"/>
        <v>0</v>
      </c>
      <c r="EA125" s="225">
        <f t="shared" si="573"/>
        <v>0</v>
      </c>
      <c r="EB125" s="225">
        <f t="shared" ref="EB125:GM125" si="574">EB102/EB101</f>
        <v>0</v>
      </c>
      <c r="EC125" s="225">
        <f t="shared" si="574"/>
        <v>0</v>
      </c>
      <c r="ED125" s="225">
        <f t="shared" si="574"/>
        <v>0</v>
      </c>
      <c r="EE125" s="225">
        <f t="shared" si="574"/>
        <v>0</v>
      </c>
      <c r="EF125" s="225">
        <f t="shared" si="574"/>
        <v>0</v>
      </c>
      <c r="EG125" s="225">
        <f t="shared" si="574"/>
        <v>0</v>
      </c>
      <c r="EH125" s="225">
        <f t="shared" si="574"/>
        <v>0</v>
      </c>
      <c r="EI125" s="225">
        <f t="shared" si="574"/>
        <v>0</v>
      </c>
      <c r="EJ125" s="225">
        <f t="shared" si="574"/>
        <v>0</v>
      </c>
      <c r="EK125" s="225">
        <f t="shared" si="574"/>
        <v>0</v>
      </c>
      <c r="EL125" s="225">
        <f t="shared" si="574"/>
        <v>0</v>
      </c>
      <c r="EM125" s="225">
        <f t="shared" si="574"/>
        <v>0</v>
      </c>
      <c r="EN125" s="225">
        <f t="shared" si="574"/>
        <v>0</v>
      </c>
      <c r="EO125" s="225">
        <f t="shared" si="574"/>
        <v>0</v>
      </c>
      <c r="EP125" s="225">
        <f t="shared" si="574"/>
        <v>0</v>
      </c>
      <c r="EQ125" s="225">
        <f t="shared" si="574"/>
        <v>0</v>
      </c>
      <c r="ER125" s="225">
        <f t="shared" si="574"/>
        <v>0</v>
      </c>
      <c r="ES125" s="225">
        <f t="shared" si="574"/>
        <v>0</v>
      </c>
      <c r="ET125" s="225">
        <f t="shared" si="574"/>
        <v>0</v>
      </c>
      <c r="EU125" s="225">
        <f t="shared" si="574"/>
        <v>0</v>
      </c>
      <c r="EV125" s="225">
        <f t="shared" si="574"/>
        <v>0</v>
      </c>
      <c r="EW125" s="225">
        <f t="shared" si="574"/>
        <v>0</v>
      </c>
      <c r="EX125" s="225">
        <f t="shared" si="574"/>
        <v>0</v>
      </c>
      <c r="EY125" s="225">
        <f t="shared" si="574"/>
        <v>0</v>
      </c>
      <c r="EZ125" s="225">
        <f t="shared" si="574"/>
        <v>0</v>
      </c>
      <c r="FA125" s="225">
        <f t="shared" si="574"/>
        <v>0</v>
      </c>
      <c r="FB125" s="225">
        <f t="shared" si="574"/>
        <v>0</v>
      </c>
      <c r="FC125" s="225">
        <f t="shared" si="574"/>
        <v>0</v>
      </c>
      <c r="FD125" s="225">
        <f t="shared" si="574"/>
        <v>0</v>
      </c>
      <c r="FE125" s="225">
        <f t="shared" si="574"/>
        <v>0</v>
      </c>
      <c r="FF125" s="225">
        <f t="shared" si="574"/>
        <v>0</v>
      </c>
      <c r="FG125" s="225">
        <f t="shared" si="574"/>
        <v>0</v>
      </c>
      <c r="FH125" s="225">
        <f t="shared" si="574"/>
        <v>0</v>
      </c>
      <c r="FI125" s="225">
        <f t="shared" si="574"/>
        <v>0</v>
      </c>
      <c r="FJ125" s="225">
        <f t="shared" si="574"/>
        <v>0</v>
      </c>
      <c r="FK125" s="225">
        <f t="shared" si="574"/>
        <v>0</v>
      </c>
      <c r="FL125" s="225">
        <f t="shared" si="574"/>
        <v>0</v>
      </c>
      <c r="FM125" s="225">
        <f t="shared" si="574"/>
        <v>0</v>
      </c>
      <c r="FN125" s="225">
        <f t="shared" si="574"/>
        <v>0</v>
      </c>
      <c r="FO125" s="225">
        <f t="shared" si="574"/>
        <v>0</v>
      </c>
      <c r="FP125" s="225">
        <f t="shared" si="574"/>
        <v>0</v>
      </c>
      <c r="FQ125" s="225">
        <f t="shared" si="574"/>
        <v>0</v>
      </c>
      <c r="FR125" s="225">
        <f t="shared" si="574"/>
        <v>0</v>
      </c>
      <c r="FS125" s="225">
        <f t="shared" si="574"/>
        <v>0</v>
      </c>
      <c r="FT125" s="225">
        <f t="shared" si="574"/>
        <v>0</v>
      </c>
      <c r="FU125" s="225">
        <f t="shared" si="574"/>
        <v>0</v>
      </c>
      <c r="FV125" s="225">
        <f t="shared" si="574"/>
        <v>0</v>
      </c>
      <c r="FW125" s="225">
        <f t="shared" si="574"/>
        <v>0</v>
      </c>
      <c r="FX125" s="225">
        <f t="shared" si="574"/>
        <v>0</v>
      </c>
      <c r="FY125" s="225">
        <f t="shared" si="574"/>
        <v>0</v>
      </c>
      <c r="FZ125" s="225">
        <f t="shared" si="574"/>
        <v>0</v>
      </c>
      <c r="GA125" s="225">
        <f t="shared" si="574"/>
        <v>0</v>
      </c>
      <c r="GB125" s="225">
        <f t="shared" si="574"/>
        <v>0</v>
      </c>
      <c r="GC125" s="225">
        <f t="shared" si="574"/>
        <v>0</v>
      </c>
      <c r="GD125" s="225">
        <f t="shared" si="574"/>
        <v>0</v>
      </c>
      <c r="GE125" s="225">
        <f t="shared" si="574"/>
        <v>0</v>
      </c>
      <c r="GF125" s="225">
        <f t="shared" si="574"/>
        <v>0</v>
      </c>
      <c r="GG125" s="225">
        <f t="shared" si="574"/>
        <v>0</v>
      </c>
      <c r="GH125" s="225">
        <f t="shared" si="574"/>
        <v>0</v>
      </c>
      <c r="GI125" s="225">
        <f t="shared" si="574"/>
        <v>0</v>
      </c>
      <c r="GJ125" s="225">
        <f t="shared" si="574"/>
        <v>0</v>
      </c>
      <c r="GK125" s="225">
        <f t="shared" si="574"/>
        <v>0</v>
      </c>
      <c r="GL125" s="225">
        <f t="shared" si="574"/>
        <v>0</v>
      </c>
      <c r="GM125" s="225">
        <f t="shared" si="574"/>
        <v>0</v>
      </c>
      <c r="GN125" s="225">
        <f t="shared" ref="GN125:IY125" si="575">GN102/GN101</f>
        <v>0</v>
      </c>
      <c r="GO125" s="225">
        <f t="shared" si="575"/>
        <v>0</v>
      </c>
      <c r="GP125" s="225">
        <f t="shared" si="575"/>
        <v>0</v>
      </c>
      <c r="GQ125" s="225">
        <f t="shared" si="575"/>
        <v>0</v>
      </c>
      <c r="GR125" s="225">
        <f t="shared" si="575"/>
        <v>0</v>
      </c>
      <c r="GS125" s="225">
        <f t="shared" si="575"/>
        <v>0</v>
      </c>
      <c r="GT125" s="225">
        <f t="shared" si="575"/>
        <v>0</v>
      </c>
      <c r="GU125" s="225">
        <f t="shared" si="575"/>
        <v>0</v>
      </c>
      <c r="GV125" s="225">
        <f t="shared" si="575"/>
        <v>0</v>
      </c>
      <c r="GW125" s="225">
        <f t="shared" si="575"/>
        <v>0</v>
      </c>
      <c r="GX125" s="225">
        <f t="shared" si="575"/>
        <v>0</v>
      </c>
      <c r="GY125" s="225">
        <f t="shared" si="575"/>
        <v>0</v>
      </c>
      <c r="GZ125" s="225">
        <f t="shared" si="575"/>
        <v>0</v>
      </c>
      <c r="HA125" s="225">
        <f t="shared" si="575"/>
        <v>0</v>
      </c>
      <c r="HB125" s="225">
        <f t="shared" si="575"/>
        <v>0</v>
      </c>
      <c r="HC125" s="225">
        <f t="shared" si="575"/>
        <v>0</v>
      </c>
      <c r="HD125" s="225">
        <f t="shared" si="575"/>
        <v>0</v>
      </c>
      <c r="HE125" s="225">
        <f t="shared" si="575"/>
        <v>0</v>
      </c>
      <c r="HF125" s="225">
        <f t="shared" si="575"/>
        <v>0</v>
      </c>
      <c r="HG125" s="225">
        <f t="shared" si="575"/>
        <v>0</v>
      </c>
      <c r="HH125" s="225">
        <f t="shared" si="575"/>
        <v>0</v>
      </c>
      <c r="HI125" s="225">
        <f t="shared" si="575"/>
        <v>0</v>
      </c>
      <c r="HJ125" s="225">
        <f t="shared" si="575"/>
        <v>0</v>
      </c>
      <c r="HK125" s="225">
        <f t="shared" si="575"/>
        <v>0</v>
      </c>
      <c r="HL125" s="225">
        <f t="shared" si="575"/>
        <v>0</v>
      </c>
      <c r="HM125" s="225">
        <f t="shared" si="575"/>
        <v>0</v>
      </c>
      <c r="HN125" s="225">
        <f t="shared" si="575"/>
        <v>0</v>
      </c>
      <c r="HO125" s="225">
        <f t="shared" si="575"/>
        <v>0</v>
      </c>
      <c r="HP125" s="225">
        <f t="shared" si="575"/>
        <v>0</v>
      </c>
      <c r="HQ125" s="225">
        <f t="shared" si="575"/>
        <v>0</v>
      </c>
      <c r="HR125" s="225">
        <f t="shared" si="575"/>
        <v>0</v>
      </c>
      <c r="HS125" s="225">
        <f t="shared" si="575"/>
        <v>0</v>
      </c>
      <c r="HT125" s="225">
        <f t="shared" si="575"/>
        <v>0</v>
      </c>
      <c r="HU125" s="225">
        <f t="shared" si="575"/>
        <v>0</v>
      </c>
      <c r="HV125" s="225">
        <f t="shared" si="575"/>
        <v>0</v>
      </c>
      <c r="HW125" s="225">
        <f t="shared" si="575"/>
        <v>0</v>
      </c>
      <c r="HX125" s="225">
        <f t="shared" si="575"/>
        <v>0</v>
      </c>
      <c r="HY125" s="225">
        <f t="shared" si="575"/>
        <v>0</v>
      </c>
      <c r="HZ125" s="225">
        <f t="shared" si="575"/>
        <v>0</v>
      </c>
      <c r="IA125" s="225">
        <f t="shared" si="575"/>
        <v>0</v>
      </c>
      <c r="IB125" s="225">
        <f t="shared" si="575"/>
        <v>0</v>
      </c>
      <c r="IC125" s="225">
        <f t="shared" si="575"/>
        <v>0</v>
      </c>
      <c r="ID125" s="225">
        <f t="shared" si="575"/>
        <v>0</v>
      </c>
      <c r="IE125" s="225">
        <f t="shared" si="575"/>
        <v>0</v>
      </c>
      <c r="IF125" s="225">
        <f t="shared" si="575"/>
        <v>0</v>
      </c>
      <c r="IG125" s="225">
        <f t="shared" si="575"/>
        <v>0</v>
      </c>
      <c r="IH125" s="225">
        <f t="shared" si="575"/>
        <v>0</v>
      </c>
      <c r="II125" s="225">
        <f t="shared" si="575"/>
        <v>0</v>
      </c>
      <c r="IJ125" s="225">
        <f t="shared" si="575"/>
        <v>0</v>
      </c>
      <c r="IK125" s="225">
        <f t="shared" si="575"/>
        <v>0</v>
      </c>
      <c r="IL125" s="225">
        <f t="shared" si="575"/>
        <v>0</v>
      </c>
      <c r="IM125" s="225">
        <f t="shared" si="575"/>
        <v>0</v>
      </c>
      <c r="IN125" s="225">
        <f t="shared" si="575"/>
        <v>0</v>
      </c>
      <c r="IO125" s="225">
        <f t="shared" si="575"/>
        <v>0</v>
      </c>
      <c r="IP125" s="225">
        <f t="shared" si="575"/>
        <v>0</v>
      </c>
      <c r="IQ125" s="225">
        <f t="shared" si="575"/>
        <v>0</v>
      </c>
      <c r="IR125" s="225">
        <f t="shared" si="575"/>
        <v>0</v>
      </c>
      <c r="IS125" s="225">
        <f t="shared" si="575"/>
        <v>0</v>
      </c>
      <c r="IT125" s="225">
        <f t="shared" si="575"/>
        <v>0</v>
      </c>
      <c r="IU125" s="225">
        <f t="shared" si="575"/>
        <v>0</v>
      </c>
      <c r="IV125" s="225">
        <f t="shared" si="575"/>
        <v>0</v>
      </c>
      <c r="IW125" s="225">
        <f t="shared" si="575"/>
        <v>0</v>
      </c>
      <c r="IX125" s="225">
        <f t="shared" si="575"/>
        <v>0</v>
      </c>
      <c r="IY125" s="225">
        <f t="shared" si="575"/>
        <v>0</v>
      </c>
      <c r="IZ125" s="225">
        <f t="shared" ref="IZ125:LK125" si="576">IZ102/IZ101</f>
        <v>0</v>
      </c>
      <c r="JA125" s="225">
        <f t="shared" si="576"/>
        <v>0</v>
      </c>
      <c r="JB125" s="225">
        <f t="shared" si="576"/>
        <v>0</v>
      </c>
      <c r="JC125" s="225">
        <f t="shared" si="576"/>
        <v>0</v>
      </c>
      <c r="JD125" s="225">
        <f t="shared" si="576"/>
        <v>0</v>
      </c>
      <c r="JE125" s="225">
        <f t="shared" si="576"/>
        <v>0</v>
      </c>
      <c r="JF125" s="225">
        <f t="shared" si="576"/>
        <v>0</v>
      </c>
      <c r="JG125" s="225">
        <f t="shared" si="576"/>
        <v>0</v>
      </c>
      <c r="JH125" s="225">
        <f t="shared" si="576"/>
        <v>0</v>
      </c>
      <c r="JI125" s="225">
        <f t="shared" si="576"/>
        <v>0</v>
      </c>
      <c r="JJ125" s="225">
        <f t="shared" si="576"/>
        <v>0</v>
      </c>
      <c r="JK125" s="225">
        <f t="shared" si="576"/>
        <v>0</v>
      </c>
      <c r="JL125" s="225">
        <f t="shared" si="576"/>
        <v>0</v>
      </c>
      <c r="JM125" s="225">
        <f t="shared" si="576"/>
        <v>0</v>
      </c>
      <c r="JN125" s="225">
        <f t="shared" si="576"/>
        <v>0</v>
      </c>
      <c r="JO125" s="225">
        <f t="shared" si="576"/>
        <v>0</v>
      </c>
      <c r="JP125" s="225">
        <f t="shared" si="576"/>
        <v>0</v>
      </c>
      <c r="JQ125" s="225">
        <f t="shared" si="576"/>
        <v>0</v>
      </c>
      <c r="JR125" s="225">
        <f t="shared" si="576"/>
        <v>0</v>
      </c>
      <c r="JS125" s="225">
        <f t="shared" si="576"/>
        <v>0</v>
      </c>
      <c r="JT125" s="225">
        <f t="shared" si="576"/>
        <v>0</v>
      </c>
      <c r="JU125" s="225">
        <f t="shared" si="576"/>
        <v>0</v>
      </c>
      <c r="JV125" s="225">
        <f t="shared" si="576"/>
        <v>0</v>
      </c>
      <c r="JW125" s="225">
        <f t="shared" si="576"/>
        <v>0</v>
      </c>
      <c r="JX125" s="225">
        <f t="shared" si="576"/>
        <v>0</v>
      </c>
      <c r="JY125" s="225">
        <f t="shared" si="576"/>
        <v>0</v>
      </c>
      <c r="JZ125" s="225">
        <f t="shared" si="576"/>
        <v>0</v>
      </c>
      <c r="KA125" s="225">
        <f t="shared" si="576"/>
        <v>0</v>
      </c>
      <c r="KB125" s="225">
        <f t="shared" si="576"/>
        <v>0</v>
      </c>
      <c r="KC125" s="225">
        <f t="shared" si="576"/>
        <v>0</v>
      </c>
      <c r="KD125" s="225">
        <f t="shared" si="576"/>
        <v>0</v>
      </c>
      <c r="KE125" s="225">
        <f t="shared" si="576"/>
        <v>0</v>
      </c>
      <c r="KF125" s="225">
        <f t="shared" si="576"/>
        <v>0</v>
      </c>
      <c r="KG125" s="225">
        <f t="shared" si="576"/>
        <v>0</v>
      </c>
      <c r="KH125" s="225">
        <f t="shared" si="576"/>
        <v>0</v>
      </c>
      <c r="KI125" s="225">
        <f t="shared" si="576"/>
        <v>0</v>
      </c>
      <c r="KJ125" s="225">
        <f t="shared" si="576"/>
        <v>0</v>
      </c>
      <c r="KK125" s="225">
        <f t="shared" si="576"/>
        <v>0</v>
      </c>
      <c r="KL125" s="225">
        <f t="shared" si="576"/>
        <v>0</v>
      </c>
      <c r="KM125" s="225">
        <f t="shared" si="576"/>
        <v>0</v>
      </c>
      <c r="KN125" s="225">
        <f t="shared" si="576"/>
        <v>0</v>
      </c>
      <c r="KO125" s="225">
        <f t="shared" si="576"/>
        <v>0</v>
      </c>
      <c r="KP125" s="225">
        <f t="shared" si="576"/>
        <v>0</v>
      </c>
      <c r="KQ125" s="225">
        <f t="shared" si="576"/>
        <v>0</v>
      </c>
      <c r="KR125" s="225">
        <f t="shared" si="576"/>
        <v>0</v>
      </c>
      <c r="KS125" s="225">
        <f t="shared" si="576"/>
        <v>0</v>
      </c>
      <c r="KT125" s="225">
        <f t="shared" si="576"/>
        <v>0</v>
      </c>
      <c r="KU125" s="225">
        <f t="shared" si="576"/>
        <v>0</v>
      </c>
      <c r="KV125" s="225">
        <f t="shared" si="576"/>
        <v>0</v>
      </c>
      <c r="KW125" s="225">
        <f t="shared" si="576"/>
        <v>0</v>
      </c>
      <c r="KX125" s="225">
        <f t="shared" si="576"/>
        <v>0</v>
      </c>
      <c r="KY125" s="225">
        <f t="shared" si="576"/>
        <v>0</v>
      </c>
      <c r="KZ125" s="225">
        <f t="shared" si="576"/>
        <v>0</v>
      </c>
      <c r="LA125" s="225">
        <f t="shared" si="576"/>
        <v>0</v>
      </c>
      <c r="LB125" s="225">
        <f t="shared" si="576"/>
        <v>0</v>
      </c>
      <c r="LC125" s="225">
        <f t="shared" si="576"/>
        <v>0</v>
      </c>
      <c r="LD125" s="225">
        <f t="shared" si="576"/>
        <v>0</v>
      </c>
      <c r="LE125" s="225">
        <f t="shared" si="576"/>
        <v>0</v>
      </c>
      <c r="LF125" s="225">
        <f t="shared" si="576"/>
        <v>0</v>
      </c>
      <c r="LG125" s="225">
        <f t="shared" si="576"/>
        <v>0</v>
      </c>
      <c r="LH125" s="225">
        <f t="shared" si="576"/>
        <v>0</v>
      </c>
      <c r="LI125" s="225">
        <f t="shared" si="576"/>
        <v>0</v>
      </c>
      <c r="LJ125" s="225">
        <f t="shared" si="576"/>
        <v>0</v>
      </c>
      <c r="LK125" s="225">
        <f t="shared" si="576"/>
        <v>0</v>
      </c>
      <c r="LL125" s="225">
        <f t="shared" ref="LL125:NK125" si="577">LL102/LL101</f>
        <v>0</v>
      </c>
      <c r="LM125" s="225">
        <f t="shared" si="577"/>
        <v>0</v>
      </c>
      <c r="LN125" s="225">
        <f t="shared" si="577"/>
        <v>0</v>
      </c>
      <c r="LO125" s="225">
        <f t="shared" si="577"/>
        <v>0</v>
      </c>
      <c r="LP125" s="225">
        <f t="shared" si="577"/>
        <v>0</v>
      </c>
      <c r="LQ125" s="225">
        <f t="shared" si="577"/>
        <v>0</v>
      </c>
      <c r="LR125" s="225">
        <f t="shared" si="577"/>
        <v>0</v>
      </c>
      <c r="LS125" s="225">
        <f t="shared" si="577"/>
        <v>0</v>
      </c>
      <c r="LT125" s="225">
        <f t="shared" si="577"/>
        <v>0</v>
      </c>
      <c r="LU125" s="225">
        <f t="shared" si="577"/>
        <v>0</v>
      </c>
      <c r="LV125" s="225">
        <f t="shared" si="577"/>
        <v>0</v>
      </c>
      <c r="LW125" s="225">
        <f t="shared" si="577"/>
        <v>0</v>
      </c>
      <c r="LX125" s="225">
        <f t="shared" si="577"/>
        <v>0</v>
      </c>
      <c r="LY125" s="225">
        <f t="shared" si="577"/>
        <v>0</v>
      </c>
      <c r="LZ125" s="225">
        <f t="shared" si="577"/>
        <v>0</v>
      </c>
      <c r="MA125" s="225">
        <f t="shared" si="577"/>
        <v>0</v>
      </c>
      <c r="MB125" s="225">
        <f t="shared" si="577"/>
        <v>0</v>
      </c>
      <c r="MC125" s="225">
        <f t="shared" si="577"/>
        <v>0</v>
      </c>
      <c r="MD125" s="225">
        <f t="shared" si="577"/>
        <v>0</v>
      </c>
      <c r="ME125" s="225">
        <f t="shared" si="577"/>
        <v>0</v>
      </c>
      <c r="MF125" s="225">
        <f t="shared" si="577"/>
        <v>0</v>
      </c>
      <c r="MG125" s="225">
        <f t="shared" si="577"/>
        <v>0</v>
      </c>
      <c r="MH125" s="225">
        <f t="shared" si="577"/>
        <v>0</v>
      </c>
      <c r="MI125" s="225">
        <f t="shared" si="577"/>
        <v>0</v>
      </c>
      <c r="MJ125" s="225">
        <f t="shared" si="577"/>
        <v>0</v>
      </c>
      <c r="MK125" s="225">
        <f t="shared" si="577"/>
        <v>0</v>
      </c>
      <c r="ML125" s="225">
        <f t="shared" si="577"/>
        <v>0</v>
      </c>
      <c r="MM125" s="225">
        <f t="shared" si="577"/>
        <v>0</v>
      </c>
      <c r="MN125" s="225">
        <f t="shared" si="577"/>
        <v>0</v>
      </c>
      <c r="MO125" s="225">
        <f t="shared" si="577"/>
        <v>0</v>
      </c>
      <c r="MP125" s="225">
        <f t="shared" si="577"/>
        <v>0</v>
      </c>
      <c r="MQ125" s="225">
        <f t="shared" si="577"/>
        <v>0</v>
      </c>
      <c r="MR125" s="225">
        <f t="shared" si="577"/>
        <v>0</v>
      </c>
      <c r="MS125" s="225">
        <f t="shared" si="577"/>
        <v>0</v>
      </c>
      <c r="MT125" s="225">
        <f t="shared" si="577"/>
        <v>0</v>
      </c>
      <c r="MU125" s="225">
        <f t="shared" si="577"/>
        <v>0</v>
      </c>
      <c r="MV125" s="225">
        <f t="shared" si="577"/>
        <v>0</v>
      </c>
      <c r="MW125" s="225">
        <f t="shared" si="577"/>
        <v>0</v>
      </c>
      <c r="MX125" s="225">
        <f t="shared" si="577"/>
        <v>0</v>
      </c>
      <c r="MY125" s="225">
        <f t="shared" si="577"/>
        <v>0</v>
      </c>
      <c r="MZ125" s="225">
        <f t="shared" si="577"/>
        <v>0</v>
      </c>
      <c r="NA125" s="225">
        <f t="shared" si="577"/>
        <v>0</v>
      </c>
      <c r="NB125" s="225">
        <f t="shared" si="577"/>
        <v>0</v>
      </c>
      <c r="NC125" s="225">
        <f t="shared" si="577"/>
        <v>0</v>
      </c>
      <c r="ND125" s="225">
        <f t="shared" si="577"/>
        <v>0</v>
      </c>
      <c r="NE125" s="225">
        <f t="shared" si="577"/>
        <v>0</v>
      </c>
      <c r="NF125" s="225">
        <f t="shared" si="577"/>
        <v>0</v>
      </c>
      <c r="NG125" s="225">
        <f t="shared" si="577"/>
        <v>0</v>
      </c>
      <c r="NH125" s="225">
        <f t="shared" si="577"/>
        <v>0</v>
      </c>
      <c r="NI125" s="225">
        <f t="shared" si="577"/>
        <v>0</v>
      </c>
      <c r="NJ125" s="225">
        <f t="shared" si="577"/>
        <v>0</v>
      </c>
      <c r="NK125" s="225">
        <f t="shared" si="577"/>
        <v>0</v>
      </c>
      <c r="NL125" s="225">
        <f>NL102/NL101</f>
        <v>0</v>
      </c>
      <c r="NM125" s="225">
        <f t="shared" ref="NM125:PT125" si="578">NM102/NM101</f>
        <v>0</v>
      </c>
      <c r="NN125" s="225">
        <f t="shared" si="578"/>
        <v>0</v>
      </c>
      <c r="NO125" s="225">
        <f t="shared" si="578"/>
        <v>0</v>
      </c>
      <c r="NP125" s="225">
        <f t="shared" si="578"/>
        <v>0</v>
      </c>
      <c r="NQ125" s="225">
        <f t="shared" si="578"/>
        <v>0</v>
      </c>
      <c r="NR125" s="225">
        <f t="shared" si="578"/>
        <v>0</v>
      </c>
      <c r="NS125" s="225">
        <f t="shared" si="578"/>
        <v>0</v>
      </c>
      <c r="NT125" s="225">
        <f t="shared" si="578"/>
        <v>0</v>
      </c>
      <c r="NU125" s="225">
        <f t="shared" si="578"/>
        <v>0</v>
      </c>
      <c r="NV125" s="225">
        <f t="shared" si="578"/>
        <v>0</v>
      </c>
      <c r="NW125" s="225">
        <f t="shared" si="578"/>
        <v>0</v>
      </c>
      <c r="NX125" s="225">
        <f t="shared" si="578"/>
        <v>0</v>
      </c>
      <c r="NY125" s="225">
        <f t="shared" si="578"/>
        <v>0</v>
      </c>
      <c r="NZ125" s="225">
        <f t="shared" si="578"/>
        <v>0</v>
      </c>
      <c r="OA125" s="225">
        <f t="shared" si="578"/>
        <v>0</v>
      </c>
      <c r="OB125" s="225">
        <f t="shared" si="578"/>
        <v>0</v>
      </c>
      <c r="OC125" s="225">
        <f t="shared" si="578"/>
        <v>0</v>
      </c>
      <c r="OD125" s="225">
        <f t="shared" si="578"/>
        <v>0</v>
      </c>
      <c r="OE125" s="225">
        <f t="shared" si="578"/>
        <v>0</v>
      </c>
      <c r="OF125" s="225">
        <f t="shared" si="578"/>
        <v>0</v>
      </c>
      <c r="OG125" s="225">
        <f t="shared" si="578"/>
        <v>0</v>
      </c>
      <c r="OH125" s="225">
        <f t="shared" si="578"/>
        <v>0</v>
      </c>
      <c r="OI125" s="225">
        <f t="shared" si="578"/>
        <v>0</v>
      </c>
      <c r="OJ125" s="225">
        <f t="shared" si="578"/>
        <v>0</v>
      </c>
      <c r="OK125" s="225">
        <f t="shared" si="578"/>
        <v>0</v>
      </c>
      <c r="OL125" s="225">
        <f t="shared" si="578"/>
        <v>0</v>
      </c>
      <c r="OM125" s="225">
        <f t="shared" si="578"/>
        <v>0</v>
      </c>
      <c r="ON125" s="225">
        <f t="shared" si="578"/>
        <v>0</v>
      </c>
      <c r="OO125" s="225">
        <f t="shared" si="578"/>
        <v>0</v>
      </c>
      <c r="OP125" s="225">
        <f t="shared" si="578"/>
        <v>0</v>
      </c>
      <c r="OQ125" s="225">
        <f t="shared" si="578"/>
        <v>0</v>
      </c>
      <c r="OR125" s="225">
        <f t="shared" si="578"/>
        <v>0</v>
      </c>
      <c r="OS125" s="225">
        <f t="shared" si="578"/>
        <v>0</v>
      </c>
      <c r="OT125" s="225">
        <f t="shared" si="578"/>
        <v>0</v>
      </c>
      <c r="OU125" s="225">
        <f t="shared" si="578"/>
        <v>0</v>
      </c>
      <c r="OV125" s="225">
        <f t="shared" si="578"/>
        <v>0</v>
      </c>
      <c r="OW125" s="225">
        <f t="shared" si="578"/>
        <v>0</v>
      </c>
      <c r="OX125" s="225">
        <f t="shared" si="578"/>
        <v>0</v>
      </c>
      <c r="OY125" s="225">
        <f t="shared" si="578"/>
        <v>0</v>
      </c>
      <c r="OZ125" s="225">
        <f t="shared" si="578"/>
        <v>0</v>
      </c>
      <c r="PA125" s="225">
        <f t="shared" si="578"/>
        <v>0</v>
      </c>
      <c r="PB125" s="225">
        <f t="shared" si="578"/>
        <v>0</v>
      </c>
      <c r="PC125" s="225">
        <f t="shared" si="578"/>
        <v>0</v>
      </c>
      <c r="PD125" s="225">
        <f t="shared" si="578"/>
        <v>0</v>
      </c>
      <c r="PE125" s="225">
        <f t="shared" si="578"/>
        <v>0</v>
      </c>
      <c r="PF125" s="225">
        <f t="shared" si="578"/>
        <v>0</v>
      </c>
      <c r="PG125" s="225">
        <f t="shared" si="578"/>
        <v>0</v>
      </c>
      <c r="PH125" s="225">
        <f t="shared" si="578"/>
        <v>0</v>
      </c>
      <c r="PI125" s="225">
        <f t="shared" si="578"/>
        <v>0</v>
      </c>
      <c r="PJ125" s="225">
        <f t="shared" si="578"/>
        <v>0</v>
      </c>
      <c r="PK125" s="225">
        <f t="shared" si="578"/>
        <v>0</v>
      </c>
      <c r="PL125" s="225">
        <f t="shared" si="578"/>
        <v>0</v>
      </c>
      <c r="PM125" s="225">
        <f t="shared" si="578"/>
        <v>0</v>
      </c>
      <c r="PN125" s="225">
        <f t="shared" si="578"/>
        <v>0</v>
      </c>
      <c r="PO125" s="225">
        <f t="shared" si="578"/>
        <v>0</v>
      </c>
      <c r="PP125" s="225">
        <f t="shared" si="578"/>
        <v>0</v>
      </c>
      <c r="PQ125" s="225">
        <f t="shared" si="578"/>
        <v>0</v>
      </c>
      <c r="PR125" s="225">
        <f t="shared" si="578"/>
        <v>0</v>
      </c>
      <c r="PS125" s="225">
        <f t="shared" si="578"/>
        <v>0</v>
      </c>
      <c r="PT125" s="225">
        <f t="shared" si="578"/>
        <v>0</v>
      </c>
      <c r="PU125" s="225">
        <f>PU102/PU101</f>
        <v>0</v>
      </c>
      <c r="PV125" s="225">
        <f t="shared" ref="PV125:SG125" si="579">PV102/PV101</f>
        <v>0</v>
      </c>
      <c r="PW125" s="225">
        <f t="shared" si="579"/>
        <v>0</v>
      </c>
      <c r="PX125" s="225">
        <f t="shared" si="579"/>
        <v>0</v>
      </c>
      <c r="PY125" s="225">
        <f t="shared" si="579"/>
        <v>0</v>
      </c>
      <c r="PZ125" s="225">
        <f t="shared" si="579"/>
        <v>0</v>
      </c>
      <c r="QA125" s="225">
        <f t="shared" si="579"/>
        <v>0</v>
      </c>
      <c r="QB125" s="225">
        <f t="shared" si="579"/>
        <v>0</v>
      </c>
      <c r="QC125" s="225">
        <f t="shared" si="579"/>
        <v>0</v>
      </c>
      <c r="QD125" s="225">
        <f t="shared" si="579"/>
        <v>0</v>
      </c>
      <c r="QE125" s="225">
        <f t="shared" si="579"/>
        <v>0</v>
      </c>
      <c r="QF125" s="225">
        <f t="shared" si="579"/>
        <v>0</v>
      </c>
      <c r="QG125" s="225">
        <f t="shared" si="579"/>
        <v>0</v>
      </c>
      <c r="QH125" s="225">
        <f t="shared" si="579"/>
        <v>0</v>
      </c>
      <c r="QI125" s="225">
        <f t="shared" si="579"/>
        <v>0</v>
      </c>
      <c r="QJ125" s="225">
        <f t="shared" si="579"/>
        <v>0</v>
      </c>
      <c r="QK125" s="225">
        <f t="shared" si="579"/>
        <v>0</v>
      </c>
      <c r="QL125" s="225">
        <f t="shared" si="579"/>
        <v>0</v>
      </c>
      <c r="QM125" s="225">
        <f t="shared" si="579"/>
        <v>0</v>
      </c>
      <c r="QN125" s="225">
        <f t="shared" si="579"/>
        <v>0</v>
      </c>
      <c r="QO125" s="225">
        <f t="shared" si="579"/>
        <v>0</v>
      </c>
      <c r="QP125" s="225">
        <f t="shared" si="579"/>
        <v>0</v>
      </c>
      <c r="QQ125" s="225">
        <f t="shared" si="579"/>
        <v>0</v>
      </c>
      <c r="QR125" s="225">
        <f t="shared" si="579"/>
        <v>0</v>
      </c>
      <c r="QS125" s="225">
        <f t="shared" si="579"/>
        <v>0</v>
      </c>
      <c r="QT125" s="225">
        <f t="shared" si="579"/>
        <v>0</v>
      </c>
      <c r="QU125" s="225">
        <f t="shared" si="579"/>
        <v>0</v>
      </c>
      <c r="QV125" s="225">
        <f t="shared" si="579"/>
        <v>0</v>
      </c>
      <c r="QW125" s="225">
        <f t="shared" si="579"/>
        <v>0</v>
      </c>
      <c r="QX125" s="225">
        <f t="shared" si="579"/>
        <v>0</v>
      </c>
      <c r="QY125" s="225">
        <f t="shared" si="579"/>
        <v>0</v>
      </c>
      <c r="QZ125" s="225">
        <f t="shared" si="579"/>
        <v>0</v>
      </c>
      <c r="RA125" s="225">
        <f t="shared" si="579"/>
        <v>0</v>
      </c>
      <c r="RB125" s="225">
        <f t="shared" si="579"/>
        <v>0</v>
      </c>
      <c r="RC125" s="225">
        <f t="shared" si="579"/>
        <v>0</v>
      </c>
      <c r="RD125" s="225">
        <f t="shared" si="579"/>
        <v>0</v>
      </c>
      <c r="RE125" s="225">
        <f t="shared" si="579"/>
        <v>0</v>
      </c>
      <c r="RF125" s="225">
        <f t="shared" si="579"/>
        <v>0</v>
      </c>
      <c r="RG125" s="225">
        <f t="shared" si="579"/>
        <v>0</v>
      </c>
      <c r="RH125" s="225">
        <f t="shared" si="579"/>
        <v>0</v>
      </c>
      <c r="RI125" s="225">
        <f t="shared" si="579"/>
        <v>0</v>
      </c>
      <c r="RJ125" s="225">
        <f t="shared" si="579"/>
        <v>0</v>
      </c>
      <c r="RK125" s="225">
        <f t="shared" si="579"/>
        <v>0</v>
      </c>
      <c r="RL125" s="225">
        <f t="shared" si="579"/>
        <v>0</v>
      </c>
      <c r="RM125" s="225">
        <f t="shared" si="579"/>
        <v>0</v>
      </c>
      <c r="RN125" s="225">
        <f t="shared" si="579"/>
        <v>0</v>
      </c>
      <c r="RO125" s="225">
        <f t="shared" si="579"/>
        <v>0</v>
      </c>
      <c r="RP125" s="225">
        <f t="shared" si="579"/>
        <v>0</v>
      </c>
      <c r="RQ125" s="225">
        <f t="shared" si="579"/>
        <v>0</v>
      </c>
      <c r="RR125" s="225">
        <f t="shared" si="579"/>
        <v>0</v>
      </c>
      <c r="RS125" s="225">
        <f t="shared" si="579"/>
        <v>0</v>
      </c>
      <c r="RT125" s="225">
        <f t="shared" si="579"/>
        <v>0</v>
      </c>
      <c r="RU125" s="225">
        <f t="shared" si="579"/>
        <v>0</v>
      </c>
      <c r="RV125" s="225">
        <f t="shared" si="579"/>
        <v>0</v>
      </c>
      <c r="RW125" s="225">
        <f t="shared" si="579"/>
        <v>0</v>
      </c>
      <c r="RX125" s="225">
        <f t="shared" si="579"/>
        <v>0</v>
      </c>
      <c r="RY125" s="225">
        <f t="shared" si="579"/>
        <v>0</v>
      </c>
      <c r="RZ125" s="225">
        <f t="shared" si="579"/>
        <v>0</v>
      </c>
      <c r="SA125" s="225">
        <f t="shared" si="579"/>
        <v>0</v>
      </c>
      <c r="SB125" s="225">
        <f t="shared" si="579"/>
        <v>0</v>
      </c>
      <c r="SC125" s="225">
        <f t="shared" si="579"/>
        <v>0</v>
      </c>
      <c r="SD125" s="225">
        <f t="shared" si="579"/>
        <v>0</v>
      </c>
      <c r="SE125" s="225">
        <f t="shared" si="579"/>
        <v>0</v>
      </c>
      <c r="SF125" s="225">
        <f t="shared" si="579"/>
        <v>0</v>
      </c>
      <c r="SG125" s="225">
        <f t="shared" si="579"/>
        <v>0</v>
      </c>
      <c r="SH125" s="225">
        <f t="shared" ref="SH125:US125" si="580">SH102/SH101</f>
        <v>0</v>
      </c>
      <c r="SI125" s="225">
        <f t="shared" si="580"/>
        <v>0</v>
      </c>
      <c r="SJ125" s="225">
        <f t="shared" si="580"/>
        <v>0</v>
      </c>
      <c r="SK125" s="225">
        <f t="shared" si="580"/>
        <v>0</v>
      </c>
      <c r="SL125" s="225">
        <f t="shared" si="580"/>
        <v>0</v>
      </c>
      <c r="SM125" s="225">
        <f t="shared" si="580"/>
        <v>0</v>
      </c>
      <c r="SN125" s="225">
        <f t="shared" si="580"/>
        <v>0</v>
      </c>
      <c r="SO125" s="225">
        <f t="shared" si="580"/>
        <v>0</v>
      </c>
      <c r="SP125" s="225">
        <f t="shared" si="580"/>
        <v>0</v>
      </c>
      <c r="SQ125" s="225">
        <f t="shared" si="580"/>
        <v>0</v>
      </c>
      <c r="SR125" s="225">
        <f t="shared" si="580"/>
        <v>0</v>
      </c>
      <c r="SS125" s="225">
        <f t="shared" si="580"/>
        <v>0</v>
      </c>
      <c r="ST125" s="225">
        <f t="shared" si="580"/>
        <v>0</v>
      </c>
      <c r="SU125" s="225">
        <f t="shared" si="580"/>
        <v>0</v>
      </c>
      <c r="SV125" s="225">
        <f t="shared" si="580"/>
        <v>0</v>
      </c>
      <c r="SW125" s="225">
        <f t="shared" si="580"/>
        <v>0</v>
      </c>
      <c r="SX125" s="225">
        <f t="shared" si="580"/>
        <v>0</v>
      </c>
      <c r="SY125" s="225">
        <f t="shared" si="580"/>
        <v>0</v>
      </c>
      <c r="SZ125" s="225">
        <f t="shared" si="580"/>
        <v>0</v>
      </c>
      <c r="TA125" s="225">
        <f t="shared" si="580"/>
        <v>0</v>
      </c>
      <c r="TB125" s="225">
        <f t="shared" si="580"/>
        <v>0</v>
      </c>
      <c r="TC125" s="225">
        <f t="shared" si="580"/>
        <v>0</v>
      </c>
      <c r="TD125" s="225">
        <f t="shared" si="580"/>
        <v>0</v>
      </c>
      <c r="TE125" s="225">
        <f t="shared" si="580"/>
        <v>0</v>
      </c>
      <c r="TF125" s="225">
        <f t="shared" si="580"/>
        <v>0</v>
      </c>
      <c r="TG125" s="225">
        <f t="shared" si="580"/>
        <v>0</v>
      </c>
      <c r="TH125" s="225">
        <f t="shared" si="580"/>
        <v>0</v>
      </c>
      <c r="TI125" s="225">
        <f t="shared" si="580"/>
        <v>0</v>
      </c>
      <c r="TJ125" s="225">
        <f t="shared" si="580"/>
        <v>0</v>
      </c>
      <c r="TK125" s="225">
        <f t="shared" si="580"/>
        <v>0</v>
      </c>
      <c r="TL125" s="225">
        <f t="shared" si="580"/>
        <v>3.9456011078377057E-3</v>
      </c>
      <c r="TM125" s="225">
        <f t="shared" si="580"/>
        <v>4.4548918353216321E-3</v>
      </c>
      <c r="TN125" s="225">
        <f t="shared" si="580"/>
        <v>5.0589403303781663E-3</v>
      </c>
      <c r="TO125" s="225">
        <f t="shared" si="580"/>
        <v>4.6899455009708829E-3</v>
      </c>
      <c r="TP125" s="225">
        <f t="shared" si="580"/>
        <v>5.1730611623732464E-3</v>
      </c>
      <c r="TQ125" s="225">
        <f t="shared" si="580"/>
        <v>4.4455881786649035E-3</v>
      </c>
      <c r="TR125" s="225">
        <f t="shared" si="580"/>
        <v>4.4957353054232334E-3</v>
      </c>
      <c r="TS125" s="225">
        <f t="shared" si="580"/>
        <v>3.1887828659223948E-3</v>
      </c>
      <c r="TT125" s="225">
        <f t="shared" si="580"/>
        <v>1.3794875733765639E-3</v>
      </c>
      <c r="TU125" s="225">
        <f t="shared" si="580"/>
        <v>1.6135352180531167E-3</v>
      </c>
      <c r="TV125" s="225">
        <f t="shared" si="580"/>
        <v>1.6867197786797814E-3</v>
      </c>
      <c r="TW125" s="225">
        <f t="shared" si="580"/>
        <v>2.216570488550017E-3</v>
      </c>
      <c r="TX125" s="225">
        <f t="shared" si="580"/>
        <v>1.5847801203384554E-3</v>
      </c>
      <c r="TY125" s="225">
        <f t="shared" si="580"/>
        <v>1.3164866466166543E-3</v>
      </c>
      <c r="TZ125" s="225">
        <f t="shared" si="580"/>
        <v>1.1931209153793387E-3</v>
      </c>
      <c r="UA125" s="225">
        <f t="shared" si="580"/>
        <v>1.4086723479680571E-3</v>
      </c>
      <c r="UB125" s="225">
        <f t="shared" si="580"/>
        <v>1.6110304636765475E-3</v>
      </c>
      <c r="UC125" s="225">
        <f t="shared" si="580"/>
        <v>1.3587069725434129E-3</v>
      </c>
      <c r="UD125" s="225">
        <f t="shared" si="580"/>
        <v>1.3394837808547474E-3</v>
      </c>
      <c r="UE125" s="225">
        <f t="shared" si="580"/>
        <v>1.351119270215696E-3</v>
      </c>
      <c r="UF125" s="225">
        <f t="shared" si="580"/>
        <v>1.4306461432891449E-3</v>
      </c>
      <c r="UG125" s="225">
        <f t="shared" si="580"/>
        <v>1.2060055520906957E-3</v>
      </c>
      <c r="UH125" s="225">
        <f t="shared" si="580"/>
        <v>1.6628790094162273E-3</v>
      </c>
      <c r="UI125" s="225">
        <f t="shared" si="580"/>
        <v>1.3114783403948534E-3</v>
      </c>
      <c r="UJ125" s="225">
        <f t="shared" si="580"/>
        <v>1.297200375874389E-3</v>
      </c>
      <c r="UK125" s="225">
        <f t="shared" si="580"/>
        <v>1.2769299940697039E-3</v>
      </c>
      <c r="UL125" s="225">
        <f t="shared" si="580"/>
        <v>1.2037705875931322E-3</v>
      </c>
      <c r="UM125" s="225">
        <f t="shared" si="580"/>
        <v>8.718168148378287E-4</v>
      </c>
      <c r="UN125" s="225">
        <f t="shared" si="580"/>
        <v>1.1281599413415996E-3</v>
      </c>
      <c r="UO125" s="225">
        <f t="shared" si="580"/>
        <v>1.433604291453526E-3</v>
      </c>
      <c r="UP125" s="225">
        <f t="shared" si="580"/>
        <v>1.1518385122827621E-3</v>
      </c>
      <c r="UQ125" s="225">
        <f t="shared" si="580"/>
        <v>1.1503991061093677E-3</v>
      </c>
      <c r="UR125" s="225">
        <f t="shared" si="580"/>
        <v>1.2416991483733492E-3</v>
      </c>
      <c r="US125" s="225">
        <f t="shared" si="580"/>
        <v>1.1607575127216951E-3</v>
      </c>
      <c r="UT125" s="225">
        <f t="shared" ref="UT125:XE125" si="581">UT102/UT101</f>
        <v>1.0626090240832252E-3</v>
      </c>
      <c r="UU125" s="225">
        <f t="shared" si="581"/>
        <v>1.146571812036328E-3</v>
      </c>
      <c r="UV125" s="225">
        <f t="shared" si="581"/>
        <v>1.2151064274824209E-3</v>
      </c>
      <c r="UW125" s="225">
        <f t="shared" si="581"/>
        <v>1.5229321258696056E-3</v>
      </c>
      <c r="UX125" s="225">
        <f t="shared" si="581"/>
        <v>1.5349992049804913E-3</v>
      </c>
      <c r="UY125" s="225">
        <f t="shared" si="581"/>
        <v>1.6713961852887354E-3</v>
      </c>
      <c r="UZ125" s="225">
        <f t="shared" si="581"/>
        <v>1.3651547287662224E-3</v>
      </c>
      <c r="VA125" s="225">
        <f t="shared" si="581"/>
        <v>2.2688337630427159E-3</v>
      </c>
      <c r="VB125" s="225">
        <f t="shared" si="581"/>
        <v>2.433461823719469E-3</v>
      </c>
      <c r="VC125" s="225">
        <f t="shared" si="581"/>
        <v>2.2896803927082271E-3</v>
      </c>
      <c r="VD125" s="225">
        <f t="shared" si="581"/>
        <v>2.4071897625761508E-3</v>
      </c>
      <c r="VE125" s="225">
        <f t="shared" si="581"/>
        <v>2.5411661487501976E-3</v>
      </c>
      <c r="VF125" s="225">
        <f t="shared" si="581"/>
        <v>2.5884970050307318E-3</v>
      </c>
      <c r="VG125" s="225">
        <f t="shared" si="581"/>
        <v>2.5600520437591297E-3</v>
      </c>
      <c r="VH125" s="225">
        <f t="shared" si="581"/>
        <v>2.3480745946390241E-3</v>
      </c>
      <c r="VI125" s="225">
        <f t="shared" si="581"/>
        <v>1.5935707636122404E-3</v>
      </c>
      <c r="VJ125" s="225">
        <f t="shared" si="581"/>
        <v>1.544400645014387E-3</v>
      </c>
      <c r="VK125" s="225">
        <f t="shared" si="581"/>
        <v>2.3178919106845671E-3</v>
      </c>
      <c r="VL125" s="225">
        <f t="shared" si="581"/>
        <v>1.5756443562275606E-3</v>
      </c>
      <c r="VM125" s="225">
        <f t="shared" si="581"/>
        <v>1.5293854581310291E-3</v>
      </c>
      <c r="VN125" s="225">
        <f t="shared" si="581"/>
        <v>1.684251993141843E-3</v>
      </c>
      <c r="VO125" s="225">
        <f t="shared" si="581"/>
        <v>1.80767125866407E-3</v>
      </c>
      <c r="VP125" s="225">
        <f t="shared" si="581"/>
        <v>1.0257932222012811E-3</v>
      </c>
      <c r="VQ125" s="225">
        <f t="shared" si="581"/>
        <v>1.8991367877287683E-3</v>
      </c>
      <c r="VR125" s="225">
        <f t="shared" si="581"/>
        <v>1.3620952607793109E-3</v>
      </c>
      <c r="VS125" s="225">
        <f t="shared" si="581"/>
        <v>1.1026944389197317E-3</v>
      </c>
      <c r="VT125" s="225">
        <f t="shared" si="581"/>
        <v>1.2383345766936184E-3</v>
      </c>
      <c r="VU125" s="225">
        <f t="shared" si="581"/>
        <v>9.7937077474902082E-4</v>
      </c>
      <c r="VV125" s="225">
        <f t="shared" si="581"/>
        <v>1.1849563921759142E-3</v>
      </c>
      <c r="VW125" s="225">
        <f t="shared" si="581"/>
        <v>1.7126659170532709E-3</v>
      </c>
      <c r="VX125" s="225">
        <f t="shared" si="581"/>
        <v>1.1012528459400505E-3</v>
      </c>
      <c r="VY125" s="225">
        <f t="shared" si="581"/>
        <v>1.6333380015778941E-3</v>
      </c>
      <c r="VZ125" s="225">
        <f t="shared" si="581"/>
        <v>8.9928994220057586E-4</v>
      </c>
      <c r="WA125" s="225">
        <f t="shared" si="581"/>
        <v>9.209282481317595E-4</v>
      </c>
      <c r="WB125" s="225">
        <f t="shared" si="581"/>
        <v>1.0345787659575875E-3</v>
      </c>
      <c r="WC125" s="225">
        <f t="shared" si="581"/>
        <v>1.0673121315225849E-3</v>
      </c>
      <c r="WD125" s="225">
        <f t="shared" si="581"/>
        <v>1.0095328012589516E-3</v>
      </c>
      <c r="WE125" s="225">
        <f t="shared" si="581"/>
        <v>9.9826926326921695E-4</v>
      </c>
      <c r="WF125" s="225">
        <f t="shared" si="581"/>
        <v>9.8836497900290916E-4</v>
      </c>
      <c r="WG125" s="225">
        <f t="shared" si="581"/>
        <v>8.6745613590401955E-4</v>
      </c>
      <c r="WH125" s="225">
        <f t="shared" si="581"/>
        <v>1.2648456153922735E-3</v>
      </c>
      <c r="WI125" s="225">
        <f t="shared" si="581"/>
        <v>1.2319928240861922E-3</v>
      </c>
      <c r="WJ125" s="225">
        <f t="shared" si="581"/>
        <v>1.2054193696819284E-3</v>
      </c>
      <c r="WK125" s="225">
        <f t="shared" si="581"/>
        <v>9.69749761334715E-4</v>
      </c>
      <c r="WL125" s="225">
        <f t="shared" si="581"/>
        <v>1.1459412613076174E-3</v>
      </c>
      <c r="WM125" s="225">
        <f t="shared" si="581"/>
        <v>8.6965779173285877E-4</v>
      </c>
      <c r="WN125" s="225">
        <f t="shared" si="581"/>
        <v>9.6428882531590155E-4</v>
      </c>
      <c r="WO125" s="225">
        <f t="shared" si="581"/>
        <v>1.2243199205117386E-3</v>
      </c>
      <c r="WP125" s="225">
        <f t="shared" si="581"/>
        <v>1.7603885955476497E-3</v>
      </c>
      <c r="WQ125" s="225">
        <f t="shared" si="581"/>
        <v>2.2100332190947035E-3</v>
      </c>
      <c r="WR125" s="225">
        <f t="shared" si="581"/>
        <v>1.5431074098419416E-3</v>
      </c>
      <c r="WS125" s="225">
        <f t="shared" si="581"/>
        <v>2.5511125115288296E-3</v>
      </c>
      <c r="WT125" s="225">
        <f t="shared" si="581"/>
        <v>3.0852876777483543E-3</v>
      </c>
      <c r="WU125" s="225">
        <f t="shared" si="581"/>
        <v>2.2913579089333252E-3</v>
      </c>
      <c r="WV125" s="225">
        <f t="shared" si="581"/>
        <v>2.9472600430792526E-3</v>
      </c>
      <c r="WW125" s="225">
        <f t="shared" si="581"/>
        <v>2.9239564440827811E-3</v>
      </c>
      <c r="WX125" s="225">
        <f t="shared" si="581"/>
        <v>2.3491851530862821E-3</v>
      </c>
      <c r="WY125" s="225">
        <f t="shared" si="581"/>
        <v>1.3159090931795909E-3</v>
      </c>
      <c r="WZ125" s="225">
        <f t="shared" si="581"/>
        <v>1.150852468484821E-3</v>
      </c>
      <c r="XA125" s="225">
        <f t="shared" si="581"/>
        <v>1.3492607114176389E-3</v>
      </c>
      <c r="XB125" s="225">
        <f t="shared" si="581"/>
        <v>1.6459829186916727E-3</v>
      </c>
      <c r="XC125" s="225">
        <f t="shared" si="581"/>
        <v>2.4058650512268015E-3</v>
      </c>
      <c r="XD125" s="225">
        <f t="shared" si="581"/>
        <v>1.976832588258275E-3</v>
      </c>
      <c r="XE125" s="225">
        <f t="shared" si="581"/>
        <v>2.4961916385565306E-3</v>
      </c>
      <c r="XF125" s="225">
        <f t="shared" ref="XF125:ZQ125" si="582">XF102/XF101</f>
        <v>2.7512963276743788E-3</v>
      </c>
      <c r="XG125" s="225">
        <f t="shared" si="582"/>
        <v>2.7403687193876072E-3</v>
      </c>
      <c r="XH125" s="225">
        <f t="shared" si="582"/>
        <v>2.6566068662006929E-3</v>
      </c>
      <c r="XI125" s="225">
        <f t="shared" si="582"/>
        <v>1.1489514429118919E-3</v>
      </c>
      <c r="XJ125" s="225">
        <f t="shared" si="582"/>
        <v>1.051444992106524E-3</v>
      </c>
      <c r="XK125" s="225">
        <f t="shared" si="582"/>
        <v>4.9543149073731467E-3</v>
      </c>
      <c r="XL125" s="225">
        <f t="shared" si="582"/>
        <v>4.7748655064455406E-3</v>
      </c>
      <c r="XM125" s="225">
        <f t="shared" si="582"/>
        <v>1.1101100234932552E-3</v>
      </c>
      <c r="XN125" s="225">
        <f t="shared" si="582"/>
        <v>1.1309732065124529E-3</v>
      </c>
      <c r="XO125" s="225">
        <f t="shared" si="582"/>
        <v>1.1236737393740439E-3</v>
      </c>
      <c r="XP125" s="225">
        <f t="shared" si="582"/>
        <v>9.8558525859359053E-4</v>
      </c>
      <c r="XQ125" s="225">
        <f t="shared" si="582"/>
        <v>1.019332999790748E-3</v>
      </c>
      <c r="XR125" s="225">
        <f t="shared" si="582"/>
        <v>1.0506587969956775E-3</v>
      </c>
      <c r="XS125" s="225">
        <f t="shared" si="582"/>
        <v>9.6567652852110346E-4</v>
      </c>
      <c r="XT125" s="225">
        <f t="shared" si="582"/>
        <v>9.8338127541498939E-4</v>
      </c>
      <c r="XU125" s="225">
        <f t="shared" si="582"/>
        <v>9.4517305203899236E-4</v>
      </c>
      <c r="XV125" s="225">
        <f t="shared" si="582"/>
        <v>9.2749610126301564E-4</v>
      </c>
      <c r="XW125" s="225">
        <f t="shared" si="582"/>
        <v>1.1499557010466613E-3</v>
      </c>
      <c r="XX125" s="225">
        <f t="shared" si="582"/>
        <v>1.1157642643198466E-3</v>
      </c>
      <c r="XY125" s="225">
        <f t="shared" si="582"/>
        <v>9.9592086989087544E-4</v>
      </c>
      <c r="XZ125" s="225">
        <f t="shared" si="582"/>
        <v>9.2111079254749394E-4</v>
      </c>
      <c r="YA125" s="225">
        <f t="shared" si="582"/>
        <v>1.187701003531302E-3</v>
      </c>
      <c r="YB125" s="225">
        <f t="shared" si="582"/>
        <v>9.8168428489904622E-4</v>
      </c>
      <c r="YC125" s="225">
        <f t="shared" si="582"/>
        <v>9.7226020711010247E-4</v>
      </c>
      <c r="YD125" s="225">
        <f t="shared" si="582"/>
        <v>8.9583853696450274E-4</v>
      </c>
      <c r="YE125" s="225">
        <f t="shared" si="582"/>
        <v>1.0140187902294559E-3</v>
      </c>
      <c r="YF125" s="225">
        <f t="shared" si="582"/>
        <v>1.1517422978109095E-3</v>
      </c>
      <c r="YG125" s="225">
        <f t="shared" si="582"/>
        <v>9.1319556880958808E-4</v>
      </c>
      <c r="YH125" s="225">
        <f t="shared" si="582"/>
        <v>1.0733751200977435E-3</v>
      </c>
      <c r="YI125" s="225">
        <f t="shared" si="582"/>
        <v>8.2394584616867059E-4</v>
      </c>
      <c r="YJ125" s="225">
        <f t="shared" si="582"/>
        <v>1.0210668457637296E-3</v>
      </c>
      <c r="YK125" s="225">
        <f t="shared" si="582"/>
        <v>1.0633826238813091E-3</v>
      </c>
      <c r="YL125" s="225">
        <f t="shared" si="582"/>
        <v>1.0475354549329084E-3</v>
      </c>
      <c r="YM125" s="225">
        <f t="shared" si="582"/>
        <v>1.0820713568552799E-3</v>
      </c>
      <c r="YN125" s="225">
        <f t="shared" si="582"/>
        <v>9.3455119873436993E-4</v>
      </c>
      <c r="YO125" s="225">
        <f t="shared" si="582"/>
        <v>1.0451389453487048E-3</v>
      </c>
      <c r="YP125" s="225">
        <f t="shared" si="582"/>
        <v>1.0311755481076223E-3</v>
      </c>
      <c r="YQ125" s="225">
        <f t="shared" si="582"/>
        <v>9.3911787295773751E-4</v>
      </c>
      <c r="YR125" s="225">
        <f t="shared" si="582"/>
        <v>1.0619879203353764E-3</v>
      </c>
      <c r="YS125" s="225">
        <f t="shared" si="582"/>
        <v>9.952327644742842E-4</v>
      </c>
      <c r="YT125" s="225">
        <f t="shared" si="582"/>
        <v>1.119426827581577E-3</v>
      </c>
      <c r="YU125" s="225">
        <f t="shared" si="582"/>
        <v>1.0763065443439473E-3</v>
      </c>
      <c r="YV125" s="225">
        <f t="shared" si="582"/>
        <v>1.0207332001853371E-3</v>
      </c>
      <c r="YW125" s="225">
        <f t="shared" si="582"/>
        <v>1.0822924676248652E-3</v>
      </c>
      <c r="YX125" s="225">
        <f t="shared" si="582"/>
        <v>1.1416508574998536E-3</v>
      </c>
      <c r="YY125" s="225">
        <f t="shared" si="582"/>
        <v>1.0385484404116913E-3</v>
      </c>
      <c r="YZ125" s="225">
        <f t="shared" si="582"/>
        <v>1.0287598643776807E-3</v>
      </c>
      <c r="ZA125" s="225">
        <f t="shared" si="582"/>
        <v>2.3377070082692868E-3</v>
      </c>
      <c r="ZB125" s="225">
        <f t="shared" si="582"/>
        <v>1.6292711355487704E-3</v>
      </c>
      <c r="ZC125" s="225">
        <f t="shared" si="582"/>
        <v>1.0544614900299726E-3</v>
      </c>
      <c r="ZD125" s="225">
        <f t="shared" si="582"/>
        <v>1.3547667759318328E-3</v>
      </c>
      <c r="ZE125" s="225">
        <f t="shared" si="582"/>
        <v>1.2140852918240677E-3</v>
      </c>
      <c r="ZF125" s="225">
        <f t="shared" si="582"/>
        <v>1.1384807653732443E-3</v>
      </c>
      <c r="ZG125" s="225">
        <f t="shared" si="582"/>
        <v>9.4102245724246212E-4</v>
      </c>
      <c r="ZH125" s="225">
        <f t="shared" si="582"/>
        <v>1.0487851830110759E-3</v>
      </c>
      <c r="ZI125" s="225">
        <f t="shared" si="582"/>
        <v>8.3550755823336381E-4</v>
      </c>
      <c r="ZJ125" s="225">
        <f t="shared" si="582"/>
        <v>8.2157846093241008E-4</v>
      </c>
      <c r="ZK125" s="225">
        <f t="shared" si="582"/>
        <v>8.2923387826291722E-4</v>
      </c>
      <c r="ZL125" s="225">
        <f t="shared" si="582"/>
        <v>1.0388726210193782E-3</v>
      </c>
      <c r="ZM125" s="225">
        <f t="shared" si="582"/>
        <v>9.3114882923232226E-4</v>
      </c>
      <c r="ZN125" s="225">
        <f t="shared" si="582"/>
        <v>1.1035992588837498E-3</v>
      </c>
      <c r="ZO125" s="225">
        <f t="shared" si="582"/>
        <v>1.1747039264569789E-3</v>
      </c>
      <c r="ZP125" s="225">
        <f t="shared" si="582"/>
        <v>1.0128417086007226E-3</v>
      </c>
      <c r="ZQ125" s="225">
        <f t="shared" si="582"/>
        <v>1.0399969795467261E-3</v>
      </c>
      <c r="ZR125" s="225">
        <f t="shared" ref="ZR125:ACC125" si="583">ZR102/ZR101</f>
        <v>9.4154088491625848E-4</v>
      </c>
      <c r="ZS125" s="225">
        <f t="shared" si="583"/>
        <v>1.0665491405905685E-3</v>
      </c>
      <c r="ZT125" s="225">
        <f t="shared" si="583"/>
        <v>1.2149122233959047E-3</v>
      </c>
      <c r="ZU125" s="225">
        <f t="shared" si="583"/>
        <v>1.235302006699231E-3</v>
      </c>
      <c r="ZV125" s="225">
        <f t="shared" si="583"/>
        <v>8.5067249563400488E-4</v>
      </c>
      <c r="ZW125" s="225">
        <f t="shared" si="583"/>
        <v>9.0864926320089563E-4</v>
      </c>
      <c r="ZX125" s="225">
        <f t="shared" si="583"/>
        <v>1.0174862541813565E-3</v>
      </c>
      <c r="ZY125" s="225">
        <f t="shared" si="583"/>
        <v>1.0529743252734858E-3</v>
      </c>
      <c r="ZZ125" s="225">
        <f t="shared" si="583"/>
        <v>1.4381822291883728E-3</v>
      </c>
      <c r="AAA125" s="225">
        <f t="shared" si="583"/>
        <v>1.1124027900264572E-3</v>
      </c>
      <c r="AAB125" s="225">
        <f t="shared" si="583"/>
        <v>1.06787129380442E-3</v>
      </c>
      <c r="AAC125" s="225">
        <f t="shared" si="583"/>
        <v>1.2356746730900101E-3</v>
      </c>
      <c r="AAD125" s="225">
        <f t="shared" si="583"/>
        <v>1.1322914321364066E-3</v>
      </c>
      <c r="AAE125" s="225">
        <f t="shared" si="583"/>
        <v>1.1712796831119126E-3</v>
      </c>
      <c r="AAF125" s="225">
        <f t="shared" si="583"/>
        <v>1.1847251069712962E-3</v>
      </c>
      <c r="AAG125" s="225">
        <f t="shared" si="583"/>
        <v>1.4692206692835613E-3</v>
      </c>
      <c r="AAH125" s="225">
        <f t="shared" si="583"/>
        <v>1.04983808037107E-3</v>
      </c>
      <c r="AAI125" s="225">
        <f t="shared" si="583"/>
        <v>1.7231244194551517E-3</v>
      </c>
      <c r="AAJ125" s="225">
        <f t="shared" si="583"/>
        <v>2.0115568246938352E-3</v>
      </c>
      <c r="AAK125" s="225">
        <f t="shared" si="583"/>
        <v>1.7534132426117093E-3</v>
      </c>
      <c r="AAL125" s="225">
        <f t="shared" si="583"/>
        <v>1.7039064152692498E-3</v>
      </c>
      <c r="AAM125" s="225">
        <f t="shared" si="583"/>
        <v>1.8717939651829729E-3</v>
      </c>
      <c r="AAN125" s="225">
        <f t="shared" si="583"/>
        <v>1.9969921013869136E-3</v>
      </c>
      <c r="AAO125" s="225">
        <f t="shared" si="583"/>
        <v>1.7568400193169139E-3</v>
      </c>
      <c r="AAP125" s="225">
        <f t="shared" si="583"/>
        <v>1.9045249617165084E-3</v>
      </c>
      <c r="AAQ125" s="225">
        <f t="shared" si="583"/>
        <v>1.777586154551784E-3</v>
      </c>
      <c r="AAR125" s="225">
        <f t="shared" si="583"/>
        <v>1.7803629132488192E-3</v>
      </c>
      <c r="AAS125" s="225">
        <f t="shared" si="583"/>
        <v>1.844858315285075E-3</v>
      </c>
      <c r="AAT125" s="225">
        <f t="shared" si="583"/>
        <v>1.9831022446151255E-3</v>
      </c>
      <c r="AAU125" s="225">
        <f t="shared" si="583"/>
        <v>1.2630154568655447E-3</v>
      </c>
      <c r="AAV125" s="225">
        <f t="shared" si="583"/>
        <v>1.1498674039830774E-3</v>
      </c>
      <c r="AAW125" s="225">
        <f t="shared" si="583"/>
        <v>1.413945341600778E-3</v>
      </c>
      <c r="AAX125" s="225">
        <f t="shared" si="583"/>
        <v>1.4401653216356133E-3</v>
      </c>
      <c r="AAY125" s="225">
        <f t="shared" si="583"/>
        <v>1.1369137250474991E-3</v>
      </c>
      <c r="AAZ125" s="225">
        <f t="shared" si="583"/>
        <v>1.0231743352281295E-3</v>
      </c>
      <c r="ABA125" s="225">
        <f t="shared" si="583"/>
        <v>1.2803816403781302E-3</v>
      </c>
      <c r="ABB125" s="225">
        <f t="shared" si="583"/>
        <v>1.2887700823378744E-3</v>
      </c>
      <c r="ABC125" s="225">
        <f t="shared" si="583"/>
        <v>1.1733273208083511E-3</v>
      </c>
      <c r="ABD125" s="225">
        <f t="shared" si="583"/>
        <v>1.2729184193264304E-3</v>
      </c>
      <c r="ABE125" s="225">
        <f t="shared" si="583"/>
        <v>1.1596519721705566E-3</v>
      </c>
      <c r="ABF125" s="225">
        <f t="shared" si="583"/>
        <v>1.2358860310400168E-3</v>
      </c>
      <c r="ABG125" s="225">
        <f t="shared" si="583"/>
        <v>1.1971795628611507E-3</v>
      </c>
      <c r="ABH125" s="225">
        <f t="shared" si="583"/>
        <v>1.1298977163984871E-3</v>
      </c>
      <c r="ABI125" s="225">
        <f t="shared" si="583"/>
        <v>1.2986019103558121E-3</v>
      </c>
      <c r="ABJ125" s="225">
        <f t="shared" si="583"/>
        <v>1.0600760840818982E-3</v>
      </c>
      <c r="ABK125" s="225">
        <f t="shared" si="583"/>
        <v>1.384061177929019E-3</v>
      </c>
      <c r="ABL125" s="225">
        <f t="shared" si="583"/>
        <v>1.0627222808544895E-3</v>
      </c>
      <c r="ABM125" s="225">
        <f t="shared" si="583"/>
        <v>1.1163639151815193E-3</v>
      </c>
      <c r="ABN125" s="225">
        <f t="shared" si="583"/>
        <v>1.3739000122241826E-3</v>
      </c>
      <c r="ABO125" s="225">
        <f t="shared" si="583"/>
        <v>1.319364948793148E-3</v>
      </c>
      <c r="ABP125" s="225">
        <f t="shared" si="583"/>
        <v>1.3552487174906204E-3</v>
      </c>
      <c r="ABQ125" s="225">
        <f t="shared" si="583"/>
        <v>1.1516724828479002E-3</v>
      </c>
      <c r="ABR125" s="225">
        <f t="shared" si="583"/>
        <v>1.0441422762923714E-3</v>
      </c>
      <c r="ABS125" s="225">
        <f t="shared" si="583"/>
        <v>1.3195166187768743E-3</v>
      </c>
      <c r="ABT125" s="225">
        <f t="shared" si="583"/>
        <v>1.106464984508306E-3</v>
      </c>
      <c r="ABU125" s="225">
        <f t="shared" si="583"/>
        <v>1.9060135841037764E-3</v>
      </c>
      <c r="ABV125" s="225">
        <f t="shared" si="583"/>
        <v>1.1256051043895513E-3</v>
      </c>
      <c r="ABW125" s="225">
        <f t="shared" si="583"/>
        <v>1.1803531611973587E-3</v>
      </c>
      <c r="ABX125" s="225">
        <f t="shared" si="583"/>
        <v>1.1861425344682291E-3</v>
      </c>
      <c r="ABY125" s="225">
        <f t="shared" si="583"/>
        <v>2.0513019783465047E-3</v>
      </c>
      <c r="ABZ125" s="225">
        <f t="shared" si="583"/>
        <v>1.8454495827408221E-3</v>
      </c>
      <c r="ACA125" s="225">
        <f t="shared" si="583"/>
        <v>1.9491431480033125E-3</v>
      </c>
      <c r="ACB125" s="225">
        <f t="shared" si="583"/>
        <v>1.9399035362496837E-3</v>
      </c>
      <c r="ACC125" s="225">
        <f t="shared" si="583"/>
        <v>1.6147497515434509E-3</v>
      </c>
      <c r="ACD125" s="225">
        <f t="shared" ref="ACD125:AEC125" si="584">ACD102/ACD101</f>
        <v>1.4198936158734612E-3</v>
      </c>
      <c r="ACE125" s="225">
        <f t="shared" si="584"/>
        <v>1.1663709988135719E-3</v>
      </c>
      <c r="ACF125" s="225">
        <f t="shared" si="584"/>
        <v>1.258108391911245E-3</v>
      </c>
      <c r="ACG125" s="225">
        <f t="shared" si="584"/>
        <v>1.6057941262692427E-3</v>
      </c>
      <c r="ACH125" s="225">
        <f t="shared" si="584"/>
        <v>1.3214931932519196E-3</v>
      </c>
      <c r="ACI125" s="225">
        <f t="shared" si="584"/>
        <v>1.2085616252853226E-3</v>
      </c>
      <c r="ACJ125" s="225">
        <f t="shared" si="584"/>
        <v>1.3701778596260092E-3</v>
      </c>
      <c r="ACK125" s="225">
        <f t="shared" si="584"/>
        <v>1.0890751156826623E-3</v>
      </c>
      <c r="ACL125" s="225">
        <f t="shared" si="584"/>
        <v>1.1504893804085252E-3</v>
      </c>
      <c r="ACM125" s="225">
        <f t="shared" si="584"/>
        <v>1.0538634592769894E-3</v>
      </c>
      <c r="ACN125" s="225">
        <f t="shared" si="584"/>
        <v>1.5123656051859757E-3</v>
      </c>
      <c r="ACO125" s="225">
        <f t="shared" si="584"/>
        <v>1.3973979147397821E-3</v>
      </c>
      <c r="ACP125" s="225">
        <f t="shared" si="584"/>
        <v>1.1076558974076724E-3</v>
      </c>
      <c r="ACQ125" s="225">
        <f t="shared" si="584"/>
        <v>1.194371543218644E-3</v>
      </c>
      <c r="ACR125" s="225">
        <f t="shared" si="584"/>
        <v>9.1915539251519293E-4</v>
      </c>
      <c r="ACS125" s="225">
        <f t="shared" si="584"/>
        <v>1.3559378668336877E-3</v>
      </c>
      <c r="ACT125" s="225">
        <f t="shared" si="584"/>
        <v>9.8228892851234362E-4</v>
      </c>
      <c r="ACU125" s="225">
        <f t="shared" si="584"/>
        <v>9.2472406267582507E-4</v>
      </c>
      <c r="ACV125" s="225">
        <f t="shared" si="584"/>
        <v>1.2274255277818556E-3</v>
      </c>
      <c r="ACW125" s="225">
        <f t="shared" si="584"/>
        <v>1.3739058359601643E-3</v>
      </c>
      <c r="ACX125" s="225">
        <f t="shared" si="584"/>
        <v>1.3318798156136305E-3</v>
      </c>
      <c r="ACY125" s="225">
        <f t="shared" si="584"/>
        <v>1.2030302925751513E-3</v>
      </c>
      <c r="ACZ125" s="225">
        <f t="shared" si="584"/>
        <v>1.4457721994834642E-3</v>
      </c>
      <c r="ADA125" s="225">
        <f t="shared" si="584"/>
        <v>9.0991428827756529E-4</v>
      </c>
      <c r="ADB125" s="225">
        <f t="shared" si="584"/>
        <v>1.0858460336355482E-3</v>
      </c>
      <c r="ADC125" s="225">
        <f t="shared" si="584"/>
        <v>9.9211676427086721E-4</v>
      </c>
      <c r="ADD125" s="225">
        <f t="shared" si="584"/>
        <v>9.360730633832284E-4</v>
      </c>
      <c r="ADE125" s="225">
        <f t="shared" si="584"/>
        <v>1.0177260742777199E-3</v>
      </c>
      <c r="ADF125" s="225">
        <f t="shared" si="584"/>
        <v>9.6518364203945415E-4</v>
      </c>
      <c r="ADG125" s="225">
        <f t="shared" si="584"/>
        <v>9.1680752318997166E-4</v>
      </c>
      <c r="ADH125" s="225">
        <f t="shared" si="584"/>
        <v>1.0530650686243147E-3</v>
      </c>
      <c r="ADI125" s="225">
        <f t="shared" si="584"/>
        <v>1.0822108463293728E-3</v>
      </c>
      <c r="ADJ125" s="225">
        <f t="shared" si="584"/>
        <v>1.0308552507122468E-3</v>
      </c>
      <c r="ADK125" s="225">
        <f t="shared" si="584"/>
        <v>1.0121927285126962E-3</v>
      </c>
      <c r="ADL125" s="225">
        <f t="shared" si="584"/>
        <v>1.0460854693965039E-3</v>
      </c>
      <c r="ADM125" s="225">
        <f t="shared" si="584"/>
        <v>1.1367818472780202E-3</v>
      </c>
      <c r="ADN125" s="225">
        <f t="shared" si="584"/>
        <v>1.3191797941770941E-3</v>
      </c>
      <c r="ADO125" s="225">
        <f t="shared" si="584"/>
        <v>1.3375210801818706E-3</v>
      </c>
      <c r="ADP125" s="225">
        <f t="shared" si="584"/>
        <v>1.1294738958790203E-3</v>
      </c>
      <c r="ADQ125" s="225">
        <f t="shared" si="584"/>
        <v>1.1159971667963971E-3</v>
      </c>
      <c r="ADR125" s="225">
        <f t="shared" si="584"/>
        <v>1.2331379870650573E-3</v>
      </c>
      <c r="ADS125" s="225">
        <f t="shared" si="584"/>
        <v>1.6052965027134507E-3</v>
      </c>
      <c r="ADT125" s="225">
        <f t="shared" si="584"/>
        <v>1.2412325444995176E-3</v>
      </c>
      <c r="ADU125" s="225">
        <f t="shared" si="584"/>
        <v>1.5310918889463903E-3</v>
      </c>
      <c r="ADV125" s="225">
        <f t="shared" si="584"/>
        <v>1.3238983824951213E-3</v>
      </c>
      <c r="ADW125" s="225">
        <f t="shared" si="584"/>
        <v>1.2926920854365504E-3</v>
      </c>
      <c r="ADX125" s="225">
        <f t="shared" si="584"/>
        <v>1.6359276110082953E-3</v>
      </c>
      <c r="ADY125" s="225">
        <f t="shared" si="584"/>
        <v>1.3023847827864532E-3</v>
      </c>
      <c r="ADZ125" s="225">
        <f t="shared" si="584"/>
        <v>1.2799371904625293E-3</v>
      </c>
      <c r="AEA125" s="225">
        <f t="shared" si="584"/>
        <v>1.1143062335224154E-3</v>
      </c>
      <c r="AEB125" s="225">
        <f t="shared" si="584"/>
        <v>1.1513029360118786E-3</v>
      </c>
      <c r="AEC125" s="225">
        <f t="shared" si="584"/>
        <v>1.0786345712734181E-3</v>
      </c>
      <c r="AED125" s="225">
        <f>AED102/AED101</f>
        <v>1.0812359274216586E-3</v>
      </c>
      <c r="AEE125" s="225">
        <f t="shared" ref="AEE125:AEY125" si="585">AEE102/AEE101</f>
        <v>1.0985126941232552E-3</v>
      </c>
      <c r="AEF125" s="225">
        <f t="shared" si="585"/>
        <v>1.1102027165127556E-3</v>
      </c>
      <c r="AEG125" s="225">
        <f t="shared" si="585"/>
        <v>1.0988587331119569E-3</v>
      </c>
      <c r="AEH125" s="225">
        <f t="shared" si="585"/>
        <v>1.1036559987292575E-3</v>
      </c>
      <c r="AEI125" s="225">
        <f t="shared" si="585"/>
        <v>1.1690090608300772E-3</v>
      </c>
      <c r="AEJ125" s="225">
        <f t="shared" si="585"/>
        <v>1.4202182684584809E-3</v>
      </c>
      <c r="AEK125" s="225">
        <f t="shared" si="585"/>
        <v>1.20042385740981E-3</v>
      </c>
      <c r="AEL125" s="225">
        <f t="shared" si="585"/>
        <v>1.297743547653998E-3</v>
      </c>
      <c r="AEM125" s="225">
        <f t="shared" si="585"/>
        <v>1.1521077003129154E-3</v>
      </c>
      <c r="AEN125" s="225">
        <f t="shared" si="585"/>
        <v>1.251577996028689E-3</v>
      </c>
      <c r="AEO125" s="225">
        <f t="shared" si="585"/>
        <v>1.1911534522046575E-3</v>
      </c>
      <c r="AEP125" s="225">
        <f t="shared" si="585"/>
        <v>1.3512205192307411E-3</v>
      </c>
      <c r="AEQ125" s="225">
        <f t="shared" si="585"/>
        <v>1.2216717564349517E-3</v>
      </c>
      <c r="AER125" s="225">
        <f t="shared" si="585"/>
        <v>1.6918271193098325E-3</v>
      </c>
      <c r="AES125" s="225">
        <f t="shared" si="585"/>
        <v>1.1631142860667354E-3</v>
      </c>
      <c r="AET125" s="225">
        <f t="shared" si="585"/>
        <v>1.1659417264468319E-3</v>
      </c>
      <c r="AEU125" s="225">
        <f t="shared" si="585"/>
        <v>1.3474953756314441E-3</v>
      </c>
      <c r="AEV125" s="225">
        <f t="shared" si="585"/>
        <v>1.3581955805797173E-3</v>
      </c>
      <c r="AEW125" s="225">
        <f t="shared" si="585"/>
        <v>1.1544806706464991E-3</v>
      </c>
      <c r="AEX125" s="225">
        <f t="shared" si="585"/>
        <v>1.0902563645760937E-3</v>
      </c>
      <c r="AEY125" s="225">
        <f t="shared" si="585"/>
        <v>1.3080205240577638E-3</v>
      </c>
      <c r="AEZ125" s="225">
        <f>AEZ102/AEZ101</f>
        <v>1.3854453339810884E-3</v>
      </c>
      <c r="AFA125" s="225">
        <f t="shared" ref="AFA125:AHL125" si="586">AFA102/AFA101</f>
        <v>9.7326345419228831E-4</v>
      </c>
      <c r="AFB125" s="225">
        <f t="shared" si="586"/>
        <v>1.086664839561217E-3</v>
      </c>
      <c r="AFC125" s="225">
        <f t="shared" si="586"/>
        <v>1.0324981575035373E-3</v>
      </c>
      <c r="AFD125" s="225">
        <f t="shared" si="586"/>
        <v>1.0868750081345188E-3</v>
      </c>
      <c r="AFE125" s="225">
        <f t="shared" si="586"/>
        <v>1.0907542125575822E-3</v>
      </c>
      <c r="AFF125" s="225">
        <f t="shared" si="586"/>
        <v>1.0955811359198162E-3</v>
      </c>
      <c r="AFG125" s="225">
        <f t="shared" si="586"/>
        <v>1.1046631907200895E-3</v>
      </c>
      <c r="AFH125" s="225">
        <f t="shared" si="586"/>
        <v>1.2418907180579025E-3</v>
      </c>
      <c r="AFI125" s="225">
        <f t="shared" si="586"/>
        <v>1.1243896235651994E-3</v>
      </c>
      <c r="AFJ125" s="225">
        <f t="shared" si="586"/>
        <v>1.0655698633825871E-3</v>
      </c>
      <c r="AFK125" s="225">
        <f t="shared" si="586"/>
        <v>1.1028150836870135E-3</v>
      </c>
      <c r="AFL125" s="225">
        <f t="shared" si="586"/>
        <v>1.1077465731193497E-3</v>
      </c>
      <c r="AFM125" s="225">
        <f t="shared" si="586"/>
        <v>1.1379953794906413E-3</v>
      </c>
      <c r="AFN125" s="225">
        <f t="shared" si="586"/>
        <v>1.1337544777690201E-3</v>
      </c>
      <c r="AFO125" s="225">
        <f t="shared" si="586"/>
        <v>1.218383060441079E-3</v>
      </c>
      <c r="AFP125" s="225">
        <f t="shared" si="586"/>
        <v>1.3092687660826686E-3</v>
      </c>
      <c r="AFQ125" s="225">
        <f t="shared" si="586"/>
        <v>1.1287980039143802E-3</v>
      </c>
      <c r="AFR125" s="225">
        <f t="shared" si="586"/>
        <v>1.1192789362926511E-3</v>
      </c>
      <c r="AFS125" s="225">
        <f t="shared" si="586"/>
        <v>1.0849999835012356E-3</v>
      </c>
      <c r="AFT125" s="225">
        <f t="shared" si="586"/>
        <v>1.0725740746470303E-3</v>
      </c>
      <c r="AFU125" s="225">
        <f t="shared" si="586"/>
        <v>1.0719707595584231E-3</v>
      </c>
      <c r="AFV125" s="225">
        <f t="shared" si="586"/>
        <v>1.0702028718934332E-3</v>
      </c>
      <c r="AFW125" s="225">
        <f t="shared" si="586"/>
        <v>1.0627812542768113E-3</v>
      </c>
      <c r="AFX125" s="225">
        <f t="shared" si="586"/>
        <v>1.0624932366853051E-3</v>
      </c>
      <c r="AFY125" s="225">
        <f t="shared" si="586"/>
        <v>1.0534569585832507E-3</v>
      </c>
      <c r="AFZ125" s="225">
        <f t="shared" si="586"/>
        <v>1.0773785036377707E-3</v>
      </c>
      <c r="AGA125" s="225">
        <f t="shared" si="586"/>
        <v>1.0477660427172376E-3</v>
      </c>
      <c r="AGB125" s="225">
        <f t="shared" si="586"/>
        <v>1.1170320245661668E-3</v>
      </c>
      <c r="AGC125" s="225">
        <f t="shared" si="586"/>
        <v>1.1581782506230073E-3</v>
      </c>
      <c r="AGD125" s="225">
        <f t="shared" si="586"/>
        <v>1.1282691218342438E-3</v>
      </c>
      <c r="AGE125" s="225">
        <f t="shared" si="586"/>
        <v>1.1652675379372783E-3</v>
      </c>
      <c r="AGF125" s="225">
        <f t="shared" si="586"/>
        <v>1.1543561879195929E-3</v>
      </c>
      <c r="AGG125" s="225">
        <f t="shared" si="586"/>
        <v>1.5016707000209738E-3</v>
      </c>
      <c r="AGH125" s="225">
        <f t="shared" si="586"/>
        <v>1.2968132331246777E-3</v>
      </c>
      <c r="AGI125" s="225">
        <f t="shared" si="586"/>
        <v>1.3397251011399373E-3</v>
      </c>
      <c r="AGJ125" s="225">
        <f t="shared" si="586"/>
        <v>1.0987498526385967E-3</v>
      </c>
      <c r="AGK125" s="225">
        <f t="shared" si="586"/>
        <v>3.8982533827641302E-3</v>
      </c>
      <c r="AGL125" s="225">
        <f t="shared" si="586"/>
        <v>6.8424137846259748E-3</v>
      </c>
      <c r="AGM125" s="225">
        <f t="shared" si="586"/>
        <v>7.6767461300536093E-3</v>
      </c>
      <c r="AGN125" s="225">
        <f t="shared" si="586"/>
        <v>1.069375647544572E-2</v>
      </c>
      <c r="AGO125" s="225">
        <f t="shared" si="586"/>
        <v>1.1331017179721624E-2</v>
      </c>
      <c r="AGP125" s="225">
        <f t="shared" si="586"/>
        <v>1.9495093859263804E-2</v>
      </c>
      <c r="AGQ125" s="225">
        <f t="shared" si="586"/>
        <v>2.5700933218578016E-2</v>
      </c>
      <c r="AGR125" s="225">
        <f t="shared" si="586"/>
        <v>3.3755608073381314E-2</v>
      </c>
      <c r="AGS125" s="225">
        <f t="shared" si="586"/>
        <v>3.1092290050699811E-2</v>
      </c>
      <c r="AGT125" s="225">
        <f t="shared" si="586"/>
        <v>3.3619850380353263E-2</v>
      </c>
      <c r="AGU125" s="225">
        <f t="shared" si="586"/>
        <v>3.2599280984332263E-2</v>
      </c>
      <c r="AGV125" s="225">
        <f t="shared" si="586"/>
        <v>3.8064335452841075E-2</v>
      </c>
      <c r="AGW125" s="225">
        <f t="shared" si="586"/>
        <v>3.4743027119871955E-2</v>
      </c>
      <c r="AGX125" s="225">
        <f t="shared" si="586"/>
        <v>2.9739000012293924E-2</v>
      </c>
      <c r="AGY125" s="225">
        <f t="shared" si="586"/>
        <v>1.7204885619656194E-2</v>
      </c>
      <c r="AGZ125" s="225">
        <f t="shared" si="586"/>
        <v>2.6752191225003628E-2</v>
      </c>
      <c r="AHA125" s="225">
        <f t="shared" si="586"/>
        <v>3.9042839859680857E-2</v>
      </c>
      <c r="AHB125" s="225">
        <f t="shared" si="586"/>
        <v>2.7614069566655946E-2</v>
      </c>
      <c r="AHC125" s="225">
        <f t="shared" si="586"/>
        <v>2.7500070225343971E-2</v>
      </c>
      <c r="AHD125" s="225">
        <f t="shared" si="586"/>
        <v>2.3200652430639526E-2</v>
      </c>
      <c r="AHE125" s="225">
        <f t="shared" si="586"/>
        <v>2.3317571836591871E-2</v>
      </c>
      <c r="AHF125" s="225">
        <f t="shared" si="586"/>
        <v>2.4139174024446413E-2</v>
      </c>
      <c r="AHG125" s="225">
        <f t="shared" si="586"/>
        <v>2.5891799312602378E-2</v>
      </c>
      <c r="AHH125" s="225">
        <f t="shared" si="586"/>
        <v>2.4325913600930917E-2</v>
      </c>
      <c r="AHI125" s="225">
        <f t="shared" si="586"/>
        <v>2.1011405804000443E-2</v>
      </c>
      <c r="AHJ125" s="225">
        <f t="shared" si="586"/>
        <v>1.7354203604948076E-2</v>
      </c>
      <c r="AHK125" s="225">
        <f t="shared" si="586"/>
        <v>1.8821038409944046E-2</v>
      </c>
      <c r="AHL125" s="225">
        <f t="shared" si="586"/>
        <v>1.2907003551727249E-2</v>
      </c>
      <c r="AHM125" s="225">
        <f t="shared" ref="AHM125:AJL125" si="587">AHM102/AHM101</f>
        <v>1.1308827287992946E-2</v>
      </c>
      <c r="AHN125" s="225">
        <f t="shared" si="587"/>
        <v>1.3326112930598993E-2</v>
      </c>
      <c r="AHO125" s="225">
        <f t="shared" si="587"/>
        <v>1.4558778108778607E-2</v>
      </c>
      <c r="AHP125" s="225">
        <f t="shared" si="587"/>
        <v>1.4472138187493098E-2</v>
      </c>
      <c r="AHQ125" s="225">
        <f t="shared" si="587"/>
        <v>1.1145245293527966E-2</v>
      </c>
      <c r="AHR125" s="225">
        <f t="shared" si="587"/>
        <v>8.5205951575904031E-3</v>
      </c>
      <c r="AHS125" s="225">
        <f t="shared" si="587"/>
        <v>7.0277709838155759E-3</v>
      </c>
      <c r="AHT125" s="225">
        <f t="shared" si="587"/>
        <v>3.0040707641026823E-3</v>
      </c>
      <c r="AHU125" s="225">
        <f t="shared" si="587"/>
        <v>3.0160106892482309E-3</v>
      </c>
      <c r="AHV125" s="225">
        <f t="shared" si="587"/>
        <v>2.4936196378102671E-3</v>
      </c>
      <c r="AHW125" s="225">
        <f t="shared" si="587"/>
        <v>2.3676001487524371E-3</v>
      </c>
      <c r="AHX125" s="225">
        <f t="shared" si="587"/>
        <v>2.0355664411956416E-3</v>
      </c>
      <c r="AHY125" s="225">
        <f t="shared" si="587"/>
        <v>5.8533655962438357E-3</v>
      </c>
      <c r="AHZ125" s="225">
        <f t="shared" si="587"/>
        <v>5.5226457845030602E-3</v>
      </c>
      <c r="AIA125" s="225">
        <f t="shared" si="587"/>
        <v>7.4667556305149391E-3</v>
      </c>
      <c r="AIB125" s="225">
        <f t="shared" si="587"/>
        <v>8.5835251536633683E-3</v>
      </c>
      <c r="AIC125" s="225">
        <f t="shared" si="587"/>
        <v>8.93962410248683E-3</v>
      </c>
      <c r="AID125" s="225">
        <f t="shared" si="587"/>
        <v>8.0413238713987756E-3</v>
      </c>
      <c r="AIE125" s="225">
        <f t="shared" si="587"/>
        <v>7.8667792094934859E-3</v>
      </c>
      <c r="AIF125" s="225">
        <f t="shared" si="587"/>
        <v>8.022479417512161E-3</v>
      </c>
      <c r="AIG125" s="225">
        <f t="shared" si="587"/>
        <v>7.2234966472477296E-3</v>
      </c>
      <c r="AIH125" s="225">
        <f t="shared" si="587"/>
        <v>1.3103402991013015E-2</v>
      </c>
      <c r="AII125" s="225">
        <f t="shared" si="587"/>
        <v>7.5173357016113879E-3</v>
      </c>
      <c r="AIJ125" s="225">
        <f t="shared" si="587"/>
        <v>1.066917948363031E-2</v>
      </c>
      <c r="AIK125" s="225">
        <f t="shared" si="587"/>
        <v>3.1506672555473621E-3</v>
      </c>
      <c r="AIL125" s="225">
        <f t="shared" si="587"/>
        <v>1.4880079426588802E-3</v>
      </c>
      <c r="AIM125" s="225">
        <f t="shared" si="587"/>
        <v>1.5268818967669427E-3</v>
      </c>
      <c r="AIN125" s="225">
        <f t="shared" si="587"/>
        <v>1.7095448315217741E-3</v>
      </c>
      <c r="AIO125" s="225">
        <f t="shared" si="587"/>
        <v>1.971756397722063E-3</v>
      </c>
      <c r="AIP125" s="225">
        <f t="shared" si="587"/>
        <v>2.0206019577095084E-3</v>
      </c>
      <c r="AIQ125" s="225">
        <f t="shared" si="587"/>
        <v>1.880655060331665E-3</v>
      </c>
      <c r="AIR125" s="225">
        <f t="shared" si="587"/>
        <v>1.8173863880170606E-3</v>
      </c>
      <c r="AIS125" s="225">
        <f t="shared" si="587"/>
        <v>1.795280160551605E-3</v>
      </c>
      <c r="AIT125" s="225">
        <f t="shared" si="587"/>
        <v>2.0887141354686252E-3</v>
      </c>
      <c r="AIU125" s="225">
        <f t="shared" si="587"/>
        <v>2.4397156193046218E-3</v>
      </c>
      <c r="AIV125" s="225">
        <f t="shared" si="587"/>
        <v>1.9007897224562204E-3</v>
      </c>
      <c r="AIW125" s="225">
        <f t="shared" si="587"/>
        <v>1.7748448860222055E-3</v>
      </c>
      <c r="AIX125" s="225">
        <f t="shared" si="587"/>
        <v>1.8202581017813765E-3</v>
      </c>
      <c r="AIY125" s="225">
        <f t="shared" si="587"/>
        <v>1.6826783244113057E-3</v>
      </c>
      <c r="AIZ125" s="225">
        <f t="shared" si="587"/>
        <v>1.5573482394291643E-3</v>
      </c>
      <c r="AJA125" s="225">
        <f t="shared" si="587"/>
        <v>1.3825571236860254E-3</v>
      </c>
      <c r="AJB125" s="225">
        <f t="shared" si="587"/>
        <v>1.7260752206118904E-3</v>
      </c>
      <c r="AJC125" s="225">
        <f t="shared" si="587"/>
        <v>1.6585537485385383E-3</v>
      </c>
      <c r="AJD125" s="225">
        <f t="shared" si="587"/>
        <v>1.6581206155303252E-3</v>
      </c>
      <c r="AJE125" s="225">
        <f t="shared" si="587"/>
        <v>1.8170667960671872E-3</v>
      </c>
      <c r="AJF125" s="225">
        <f t="shared" si="587"/>
        <v>1.8065269511094791E-3</v>
      </c>
      <c r="AJG125" s="225">
        <f t="shared" si="587"/>
        <v>5.0098052567984341E-3</v>
      </c>
      <c r="AJH125" s="225">
        <f t="shared" si="587"/>
        <v>4.3348356932379102E-3</v>
      </c>
      <c r="AJI125" s="225">
        <f t="shared" si="587"/>
        <v>2.3488484188025232E-3</v>
      </c>
      <c r="AJJ125" s="225">
        <f t="shared" si="587"/>
        <v>1.7004333106509771E-3</v>
      </c>
      <c r="AJK125" s="225">
        <f t="shared" si="587"/>
        <v>3.1635189206279503E-3</v>
      </c>
      <c r="AJL125" s="225">
        <f t="shared" si="587"/>
        <v>3.1208180661181661E-3</v>
      </c>
      <c r="AJM125" s="225">
        <f>AJM102/AJM101</f>
        <v>3.0360912060929889E-3</v>
      </c>
      <c r="AJN125" s="225">
        <f t="shared" ref="AJN125:ALY125" si="588">AJN102/AJN101</f>
        <v>3.3745325440612136E-3</v>
      </c>
      <c r="AJO125" s="225">
        <f t="shared" si="588"/>
        <v>3.3684981867609935E-3</v>
      </c>
      <c r="AJP125" s="225">
        <f t="shared" si="588"/>
        <v>5.5652381066609979E-3</v>
      </c>
      <c r="AJQ125" s="225">
        <f t="shared" si="588"/>
        <v>6.2063366396213314E-3</v>
      </c>
      <c r="AJR125" s="225">
        <f t="shared" si="588"/>
        <v>7.4693052781372787E-3</v>
      </c>
      <c r="AJS125" s="225">
        <f t="shared" si="588"/>
        <v>9.7327179641057918E-3</v>
      </c>
      <c r="AJT125" s="225">
        <f t="shared" si="588"/>
        <v>9.8447531379452329E-3</v>
      </c>
      <c r="AJU125" s="225">
        <f t="shared" si="588"/>
        <v>6.3626256855905091E-3</v>
      </c>
      <c r="AJV125" s="225">
        <f t="shared" si="588"/>
        <v>6.9804775171843246E-3</v>
      </c>
      <c r="AJW125" s="225">
        <f t="shared" si="588"/>
        <v>3.192671046242736E-3</v>
      </c>
      <c r="AJX125" s="225">
        <f t="shared" si="588"/>
        <v>2.0978221215929029E-3</v>
      </c>
      <c r="AJY125" s="225">
        <f t="shared" si="588"/>
        <v>2.5791779786883363E-3</v>
      </c>
      <c r="AJZ125" s="225">
        <f t="shared" si="588"/>
        <v>1.5690608668823553E-3</v>
      </c>
      <c r="AKA125" s="225">
        <f t="shared" si="588"/>
        <v>1.6180544441967101E-3</v>
      </c>
      <c r="AKB125" s="225">
        <f t="shared" si="588"/>
        <v>1.6705351528024403E-3</v>
      </c>
      <c r="AKC125" s="225">
        <f t="shared" si="588"/>
        <v>4.0768212411966664E-3</v>
      </c>
      <c r="AKD125" s="225">
        <f t="shared" si="588"/>
        <v>4.1334470465753939E-3</v>
      </c>
      <c r="AKE125" s="225">
        <f t="shared" si="588"/>
        <v>3.5457814119174975E-3</v>
      </c>
      <c r="AKF125" s="225">
        <f t="shared" si="588"/>
        <v>3.5253615366353797E-3</v>
      </c>
      <c r="AKG125" s="225">
        <f t="shared" si="588"/>
        <v>2.4504285122577021E-3</v>
      </c>
      <c r="AKH125" s="225">
        <f t="shared" si="588"/>
        <v>1.2136532276634377E-3</v>
      </c>
      <c r="AKI125" s="225">
        <f t="shared" si="588"/>
        <v>6.5080263293824867E-3</v>
      </c>
      <c r="AKJ125" s="225">
        <f t="shared" si="588"/>
        <v>1.2800026300172945E-3</v>
      </c>
      <c r="AKK125" s="225">
        <f t="shared" si="588"/>
        <v>1.545881638303539E-3</v>
      </c>
      <c r="AKL125" s="225">
        <f t="shared" si="588"/>
        <v>3.128621893413099E-3</v>
      </c>
      <c r="AKM125" s="225">
        <f t="shared" si="588"/>
        <v>2.4602116483879795E-3</v>
      </c>
      <c r="AKN125" s="225">
        <f t="shared" si="588"/>
        <v>2.2931699029873718E-3</v>
      </c>
      <c r="AKO125" s="225">
        <f t="shared" si="588"/>
        <v>2.4822293731034295E-3</v>
      </c>
      <c r="AKP125" s="225">
        <f t="shared" si="588"/>
        <v>3.0423503824912298E-3</v>
      </c>
      <c r="AKQ125" s="225">
        <f t="shared" si="588"/>
        <v>2.8577190031117351E-3</v>
      </c>
      <c r="AKR125" s="225">
        <f t="shared" si="588"/>
        <v>4.752706923425349E-3</v>
      </c>
      <c r="AKS125" s="225">
        <f t="shared" si="588"/>
        <v>4.526674091434332E-3</v>
      </c>
      <c r="AKT125" s="225">
        <f t="shared" si="588"/>
        <v>3.2772587034971021E-3</v>
      </c>
      <c r="AKU125" s="225">
        <f t="shared" si="588"/>
        <v>6.031744058280275E-3</v>
      </c>
      <c r="AKV125" s="225">
        <f t="shared" si="588"/>
        <v>4.8235713973795837E-3</v>
      </c>
      <c r="AKW125" s="225">
        <f t="shared" si="588"/>
        <v>3.1472213049979036E-3</v>
      </c>
      <c r="AKX125" s="225">
        <f t="shared" si="588"/>
        <v>2.3872333347158248E-3</v>
      </c>
      <c r="AKY125" s="225">
        <f t="shared" si="588"/>
        <v>2.2446133783801947E-3</v>
      </c>
      <c r="AKZ125" s="225">
        <f t="shared" si="588"/>
        <v>2.3592195318404507E-3</v>
      </c>
      <c r="ALA125" s="225">
        <f t="shared" si="588"/>
        <v>1.9687592967352618E-3</v>
      </c>
      <c r="ALB125" s="225">
        <f t="shared" si="588"/>
        <v>2.1917246317867856E-3</v>
      </c>
      <c r="ALC125" s="225">
        <f t="shared" si="588"/>
        <v>2.5886967176774371E-3</v>
      </c>
      <c r="ALD125" s="225">
        <f t="shared" si="588"/>
        <v>2.2216037058215956E-3</v>
      </c>
      <c r="ALE125" s="225">
        <f t="shared" si="588"/>
        <v>1.5663259568012521E-3</v>
      </c>
      <c r="ALF125" s="225">
        <f t="shared" si="588"/>
        <v>1.0721747866967194E-3</v>
      </c>
      <c r="ALG125" s="225">
        <f t="shared" si="588"/>
        <v>1.2787164144930855E-3</v>
      </c>
      <c r="ALH125" s="225">
        <f t="shared" si="588"/>
        <v>7.754830819713584E-4</v>
      </c>
      <c r="ALI125" s="225">
        <f t="shared" si="588"/>
        <v>1.3670587489226197E-3</v>
      </c>
      <c r="ALJ125" s="225">
        <f t="shared" si="588"/>
        <v>2.0600947774505707E-3</v>
      </c>
      <c r="ALK125" s="225">
        <f t="shared" si="588"/>
        <v>6.6739676130475568E-4</v>
      </c>
      <c r="ALL125" s="225">
        <f t="shared" si="588"/>
        <v>7.3070920547743049E-4</v>
      </c>
      <c r="ALM125" s="225">
        <f t="shared" si="588"/>
        <v>6.332496378057364E-4</v>
      </c>
      <c r="ALN125" s="225">
        <f t="shared" si="588"/>
        <v>6.6855733181457903E-4</v>
      </c>
      <c r="ALO125" s="225">
        <f t="shared" si="588"/>
        <v>5.5881306127685459E-4</v>
      </c>
      <c r="ALP125" s="225">
        <f t="shared" si="588"/>
        <v>6.3769413896070791E-4</v>
      </c>
      <c r="ALQ125" s="225">
        <f t="shared" si="588"/>
        <v>5.6548460542567595E-4</v>
      </c>
      <c r="ALR125" s="225">
        <f t="shared" si="588"/>
        <v>1.1506376035973519E-3</v>
      </c>
      <c r="ALS125" s="225">
        <f t="shared" si="588"/>
        <v>5.0600676282944407E-4</v>
      </c>
      <c r="ALT125" s="225">
        <f t="shared" si="588"/>
        <v>6.8239246714926803E-4</v>
      </c>
      <c r="ALU125" s="225">
        <f t="shared" si="588"/>
        <v>4.6969476817765272E-4</v>
      </c>
      <c r="ALV125" s="225">
        <f t="shared" si="588"/>
        <v>5.3468077139659845E-4</v>
      </c>
      <c r="ALW125" s="225">
        <f t="shared" si="588"/>
        <v>1.1658031591787945E-3</v>
      </c>
      <c r="ALX125" s="225">
        <f t="shared" si="588"/>
        <v>9.5931455687676926E-4</v>
      </c>
      <c r="ALY125" s="225">
        <f t="shared" si="588"/>
        <v>8.0285018355159051E-4</v>
      </c>
      <c r="ALZ125" s="225">
        <f t="shared" ref="ALZ125:AOK125" si="589">ALZ102/ALZ101</f>
        <v>6.5622255991523823E-4</v>
      </c>
      <c r="AMA125" s="225">
        <f t="shared" si="589"/>
        <v>5.9567511263452296E-4</v>
      </c>
      <c r="AMB125" s="225">
        <f t="shared" si="589"/>
        <v>5.7259695232920278E-4</v>
      </c>
      <c r="AMC125" s="225">
        <f t="shared" si="589"/>
        <v>6.7340041897671855E-4</v>
      </c>
      <c r="AMD125" s="225">
        <f t="shared" si="589"/>
        <v>8.1817534597262043E-4</v>
      </c>
      <c r="AME125" s="225">
        <f t="shared" si="589"/>
        <v>8.6493861562540687E-4</v>
      </c>
      <c r="AMF125" s="225">
        <f t="shared" si="589"/>
        <v>5.7473033477145727E-4</v>
      </c>
      <c r="AMG125" s="225">
        <f t="shared" si="589"/>
        <v>6.9600715212483173E-4</v>
      </c>
      <c r="AMH125" s="225">
        <f t="shared" si="589"/>
        <v>6.9619659037968855E-4</v>
      </c>
      <c r="AMI125" s="225">
        <f t="shared" si="589"/>
        <v>4.5353694837307461E-4</v>
      </c>
      <c r="AMJ125" s="225">
        <f t="shared" si="589"/>
        <v>5.2200677666733579E-4</v>
      </c>
      <c r="AMK125" s="225">
        <f t="shared" si="589"/>
        <v>5.4424576021750413E-4</v>
      </c>
      <c r="AML125" s="225">
        <f t="shared" si="589"/>
        <v>7.0250698882993177E-4</v>
      </c>
      <c r="AMM125" s="225">
        <f t="shared" si="589"/>
        <v>5.6009899286040704E-4</v>
      </c>
      <c r="AMN125" s="225">
        <f t="shared" si="589"/>
        <v>6.4456907570080966E-4</v>
      </c>
      <c r="AMO125" s="225">
        <f t="shared" si="589"/>
        <v>6.4844000181587744E-4</v>
      </c>
      <c r="AMP125" s="225">
        <f t="shared" si="589"/>
        <v>9.7094336537220682E-4</v>
      </c>
      <c r="AMQ125" s="225">
        <f t="shared" si="589"/>
        <v>8.3930295302825863E-4</v>
      </c>
      <c r="AMR125" s="225">
        <f t="shared" si="589"/>
        <v>8.5777683862400204E-4</v>
      </c>
      <c r="AMS125" s="225">
        <f t="shared" si="589"/>
        <v>9.8570372676345919E-4</v>
      </c>
      <c r="AMT125" s="225">
        <f t="shared" si="589"/>
        <v>1.1590287891883437E-3</v>
      </c>
      <c r="AMU125" s="225">
        <f t="shared" si="589"/>
        <v>1.365020067179685E-3</v>
      </c>
      <c r="AMV125" s="225">
        <f t="shared" si="589"/>
        <v>1.4222378980125469E-3</v>
      </c>
      <c r="AMW125" s="225">
        <f t="shared" si="589"/>
        <v>1.454903143343159E-3</v>
      </c>
      <c r="AMX125" s="225">
        <f t="shared" si="589"/>
        <v>1.2759440755810503E-3</v>
      </c>
      <c r="AMY125" s="225">
        <f t="shared" si="589"/>
        <v>1.1818172442181654E-3</v>
      </c>
      <c r="AMZ125" s="225">
        <f t="shared" si="589"/>
        <v>1.1478469511556962E-3</v>
      </c>
      <c r="ANA125" s="225">
        <f t="shared" si="589"/>
        <v>9.5144913303330382E-4</v>
      </c>
      <c r="ANB125" s="225">
        <f t="shared" si="589"/>
        <v>8.5171182248648235E-4</v>
      </c>
      <c r="ANC125" s="225">
        <f t="shared" si="589"/>
        <v>8.4612555655316671E-4</v>
      </c>
      <c r="AND125" s="225">
        <f t="shared" si="589"/>
        <v>1.0878927934636991E-3</v>
      </c>
      <c r="ANE125" s="225">
        <f t="shared" si="589"/>
        <v>1.1044258093381794E-3</v>
      </c>
      <c r="ANF125" s="225">
        <f t="shared" si="589"/>
        <v>1.3529337421203263E-3</v>
      </c>
      <c r="ANG125" s="225">
        <f t="shared" si="589"/>
        <v>1.9712007498993503E-3</v>
      </c>
      <c r="ANH125" s="225">
        <f t="shared" si="589"/>
        <v>2.0374342573131264E-3</v>
      </c>
      <c r="ANI125" s="225">
        <f t="shared" si="589"/>
        <v>1.8649177437214674E-3</v>
      </c>
      <c r="ANJ125" s="225">
        <f t="shared" si="589"/>
        <v>2.0248816817368285E-3</v>
      </c>
      <c r="ANK125" s="225">
        <f t="shared" si="589"/>
        <v>2.1625330692893923E-3</v>
      </c>
      <c r="ANL125" s="225">
        <f t="shared" si="589"/>
        <v>2.3347167322836288E-3</v>
      </c>
      <c r="ANM125" s="225">
        <f t="shared" si="589"/>
        <v>2.251382258908247E-3</v>
      </c>
      <c r="ANN125" s="225">
        <f t="shared" si="589"/>
        <v>2.2550507994021766E-3</v>
      </c>
      <c r="ANO125" s="225">
        <f t="shared" si="589"/>
        <v>2.1231663392405112E-3</v>
      </c>
      <c r="ANP125" s="225">
        <f t="shared" si="589"/>
        <v>2.2157169957092906E-3</v>
      </c>
      <c r="ANQ125" s="225">
        <f t="shared" si="589"/>
        <v>1.8605470607975106E-3</v>
      </c>
      <c r="ANR125" s="225">
        <f t="shared" si="589"/>
        <v>1.5389447956289566E-3</v>
      </c>
      <c r="ANS125" s="225">
        <f t="shared" si="589"/>
        <v>1.5557389014421576E-3</v>
      </c>
      <c r="ANT125" s="225">
        <f t="shared" si="589"/>
        <v>1.5411592652235699E-3</v>
      </c>
      <c r="ANU125" s="225">
        <f t="shared" si="589"/>
        <v>1.618242274372724E-3</v>
      </c>
      <c r="ANV125" s="225">
        <f t="shared" si="589"/>
        <v>1.8439717273483951E-3</v>
      </c>
      <c r="ANW125" s="225">
        <f t="shared" si="589"/>
        <v>1.9750654583657839E-3</v>
      </c>
      <c r="ANX125" s="225">
        <f t="shared" si="589"/>
        <v>1.8424551685128786E-3</v>
      </c>
      <c r="ANY125" s="225">
        <f t="shared" si="589"/>
        <v>2.2649157402325863E-3</v>
      </c>
      <c r="ANZ125" s="225">
        <f t="shared" si="589"/>
        <v>1.9524512879711567E-3</v>
      </c>
      <c r="AOA125" s="225">
        <f t="shared" si="589"/>
        <v>2.0120769790816042E-3</v>
      </c>
      <c r="AOB125" s="225">
        <f t="shared" si="589"/>
        <v>2.4654163470613395E-3</v>
      </c>
      <c r="AOC125" s="225">
        <f t="shared" si="589"/>
        <v>2.6446000482421303E-3</v>
      </c>
      <c r="AOD125" s="225">
        <f t="shared" si="589"/>
        <v>1.6833802380267692E-3</v>
      </c>
      <c r="AOE125" s="225">
        <f t="shared" si="589"/>
        <v>1.7099916125298282E-3</v>
      </c>
      <c r="AOF125" s="225">
        <f t="shared" si="589"/>
        <v>2.0341566312550613E-3</v>
      </c>
      <c r="AOG125" s="225">
        <f t="shared" si="589"/>
        <v>2.4496393087848297E-3</v>
      </c>
      <c r="AOH125" s="225">
        <f t="shared" si="589"/>
        <v>5.174748451701492E-3</v>
      </c>
      <c r="AOI125" s="225">
        <f t="shared" si="589"/>
        <v>2.3809472264497734E-3</v>
      </c>
      <c r="AOJ125" s="225">
        <f t="shared" si="589"/>
        <v>2.2096694050757304E-3</v>
      </c>
      <c r="AOK125" s="225">
        <f t="shared" si="589"/>
        <v>2.8960416246621204E-3</v>
      </c>
      <c r="AOL125" s="225">
        <f t="shared" ref="AOL125:AQW125" si="590">AOL102/AOL101</f>
        <v>2.5538444095115631E-3</v>
      </c>
      <c r="AOM125" s="225">
        <f t="shared" si="590"/>
        <v>2.683372207426551E-3</v>
      </c>
      <c r="AON125" s="225">
        <f t="shared" si="590"/>
        <v>2.6104835048960965E-3</v>
      </c>
      <c r="AOO125" s="225">
        <f t="shared" si="590"/>
        <v>2.560059009277099E-3</v>
      </c>
      <c r="AOP125" s="225">
        <f t="shared" si="590"/>
        <v>2.6425085019975221E-3</v>
      </c>
      <c r="AOQ125" s="225">
        <f t="shared" si="590"/>
        <v>2.4371008629898898E-3</v>
      </c>
      <c r="AOR125" s="225">
        <f t="shared" si="590"/>
        <v>2.3024247969052102E-3</v>
      </c>
      <c r="AOS125" s="225">
        <f t="shared" si="590"/>
        <v>2.4636062369741761E-3</v>
      </c>
      <c r="AOT125" s="225">
        <f t="shared" si="590"/>
        <v>2.337442086750859E-3</v>
      </c>
      <c r="AOU125" s="225">
        <f t="shared" si="590"/>
        <v>1.9582078987605903E-3</v>
      </c>
      <c r="AOV125" s="225">
        <f t="shared" si="590"/>
        <v>2.028065510018801E-3</v>
      </c>
      <c r="AOW125" s="225">
        <f t="shared" si="590"/>
        <v>1.881977209449448E-3</v>
      </c>
      <c r="AOX125" s="225">
        <f t="shared" si="590"/>
        <v>1.9111610183163599E-3</v>
      </c>
      <c r="AOY125" s="225">
        <f t="shared" si="590"/>
        <v>2.1685730686092403E-3</v>
      </c>
      <c r="AOZ125" s="225">
        <f t="shared" si="590"/>
        <v>1.4694564761939446E-3</v>
      </c>
      <c r="APA125" s="225">
        <f t="shared" si="590"/>
        <v>1.4793441115449008E-3</v>
      </c>
      <c r="APB125" s="225">
        <f t="shared" si="590"/>
        <v>2.1836948623954956E-3</v>
      </c>
      <c r="APC125" s="225">
        <f t="shared" si="590"/>
        <v>2.1083467099349954E-3</v>
      </c>
      <c r="APD125" s="225">
        <f t="shared" si="590"/>
        <v>2.4468987710985057E-3</v>
      </c>
      <c r="APE125" s="225">
        <f t="shared" si="590"/>
        <v>2.169438957882552E-3</v>
      </c>
      <c r="APF125" s="225">
        <f t="shared" si="590"/>
        <v>2.4499072671050519E-3</v>
      </c>
      <c r="APG125" s="225">
        <f t="shared" si="590"/>
        <v>2.7700969373730612E-3</v>
      </c>
      <c r="APH125" s="225">
        <f t="shared" si="590"/>
        <v>4.1188833120084914E-3</v>
      </c>
      <c r="API125" s="225">
        <f t="shared" si="590"/>
        <v>3.6268145200927509E-3</v>
      </c>
      <c r="APJ125" s="225">
        <f t="shared" si="590"/>
        <v>2.9172846435909687E-3</v>
      </c>
      <c r="APK125" s="225">
        <f t="shared" si="590"/>
        <v>2.9616939701790114E-3</v>
      </c>
      <c r="APL125" s="225">
        <f t="shared" si="590"/>
        <v>2.9915580690107369E-3</v>
      </c>
      <c r="APM125" s="225">
        <f t="shared" si="590"/>
        <v>2.6242998465961375E-3</v>
      </c>
      <c r="APN125" s="225">
        <f t="shared" si="590"/>
        <v>3.1817215338267595E-3</v>
      </c>
      <c r="APO125" s="225">
        <f t="shared" si="590"/>
        <v>3.9039358874501722E-3</v>
      </c>
      <c r="APP125" s="225">
        <f t="shared" si="590"/>
        <v>4.3103922256827699E-3</v>
      </c>
      <c r="APQ125" s="225">
        <f t="shared" si="590"/>
        <v>4.4847299963204808E-3</v>
      </c>
      <c r="APR125" s="225">
        <f t="shared" si="590"/>
        <v>6.0499653561418417E-3</v>
      </c>
      <c r="APS125" s="225">
        <f t="shared" si="590"/>
        <v>6.0932444362561573E-3</v>
      </c>
      <c r="APT125" s="225">
        <f t="shared" si="590"/>
        <v>4.6444358199235862E-3</v>
      </c>
      <c r="APU125" s="225">
        <f t="shared" si="590"/>
        <v>4.7266081866104738E-3</v>
      </c>
      <c r="APV125" s="225">
        <f t="shared" si="590"/>
        <v>4.4281244630534006E-3</v>
      </c>
      <c r="APW125" s="225">
        <f t="shared" si="590"/>
        <v>5.7923593319180846E-3</v>
      </c>
      <c r="APX125" s="225">
        <f t="shared" si="590"/>
        <v>5.8745493266016639E-3</v>
      </c>
      <c r="APY125" s="225">
        <f t="shared" si="590"/>
        <v>5.7982299308479189E-3</v>
      </c>
      <c r="APZ125" s="225">
        <f t="shared" si="590"/>
        <v>5.6824441576993128E-3</v>
      </c>
      <c r="AQA125" s="225">
        <f t="shared" si="590"/>
        <v>6.4578535386732756E-3</v>
      </c>
      <c r="AQB125" s="225">
        <f t="shared" si="590"/>
        <v>4.7653925517125127E-3</v>
      </c>
      <c r="AQC125" s="225">
        <f t="shared" si="590"/>
        <v>7.7141524724863748E-3</v>
      </c>
      <c r="AQD125" s="225">
        <f t="shared" si="590"/>
        <v>7.4720358904412157E-3</v>
      </c>
      <c r="AQE125" s="225">
        <f t="shared" si="590"/>
        <v>7.3507534632312795E-3</v>
      </c>
      <c r="AQF125" s="225">
        <f t="shared" si="590"/>
        <v>7.4912489731618574E-3</v>
      </c>
      <c r="AQG125" s="225">
        <f t="shared" si="590"/>
        <v>7.6040499781126264E-3</v>
      </c>
      <c r="AQH125" s="225">
        <f t="shared" si="590"/>
        <v>4.8464078346509842E-3</v>
      </c>
      <c r="AQI125" s="225">
        <f t="shared" si="590"/>
        <v>4.7279478631892915E-3</v>
      </c>
      <c r="AQJ125" s="225">
        <f t="shared" si="590"/>
        <v>5.4277842002768322E-3</v>
      </c>
      <c r="AQK125" s="225">
        <f t="shared" si="590"/>
        <v>5.2484070409217201E-3</v>
      </c>
      <c r="AQL125" s="225">
        <f t="shared" si="590"/>
        <v>4.9492734224157973E-3</v>
      </c>
      <c r="AQM125" s="225">
        <f t="shared" si="590"/>
        <v>4.7405646298323513E-3</v>
      </c>
      <c r="AQN125" s="225">
        <f t="shared" si="590"/>
        <v>5.2161469932895969E-3</v>
      </c>
      <c r="AQO125" s="225">
        <f t="shared" si="590"/>
        <v>5.1142533560266622E-3</v>
      </c>
      <c r="AQP125" s="225">
        <f t="shared" si="590"/>
        <v>5.2629044205483536E-3</v>
      </c>
      <c r="AQQ125" s="225">
        <f t="shared" si="590"/>
        <v>4.9114135931306547E-3</v>
      </c>
      <c r="AQR125" s="225">
        <f t="shared" si="590"/>
        <v>6.1018493482256023E-3</v>
      </c>
      <c r="AQS125" s="225">
        <f t="shared" si="590"/>
        <v>7.3797631693486515E-3</v>
      </c>
      <c r="AQT125" s="225">
        <f t="shared" si="590"/>
        <v>7.6882983052235492E-3</v>
      </c>
      <c r="AQU125" s="225">
        <f t="shared" si="590"/>
        <v>8.4012744565794099E-3</v>
      </c>
      <c r="AQV125" s="225">
        <f t="shared" si="590"/>
        <v>4.2785909411027492E-3</v>
      </c>
      <c r="AQW125" s="225">
        <f t="shared" si="590"/>
        <v>5.0296463411838325E-3</v>
      </c>
      <c r="AQX125" s="225">
        <f t="shared" ref="AQX125:ATI125" si="591">AQX102/AQX101</f>
        <v>4.7203283223607858E-3</v>
      </c>
      <c r="AQY125" s="225">
        <f t="shared" si="591"/>
        <v>5.4846882474517619E-3</v>
      </c>
      <c r="AQZ125" s="225">
        <f t="shared" si="591"/>
        <v>4.3794559594490193E-3</v>
      </c>
      <c r="ARA125" s="225">
        <f t="shared" si="591"/>
        <v>6.2193718196204102E-3</v>
      </c>
      <c r="ARB125" s="225">
        <f t="shared" si="591"/>
        <v>7.2464033903491213E-3</v>
      </c>
      <c r="ARC125" s="225">
        <f t="shared" si="591"/>
        <v>5.2682163227978918E-3</v>
      </c>
      <c r="ARD125" s="225">
        <f t="shared" si="591"/>
        <v>5.4270497806810153E-3</v>
      </c>
      <c r="ARE125" s="225">
        <f t="shared" si="591"/>
        <v>3.8824260174499187E-3</v>
      </c>
      <c r="ARF125" s="225">
        <f t="shared" si="591"/>
        <v>4.0217708300971586E-3</v>
      </c>
      <c r="ARG125" s="225">
        <f t="shared" si="591"/>
        <v>4.28376117840416E-3</v>
      </c>
      <c r="ARH125" s="225">
        <f t="shared" si="591"/>
        <v>4.4136128236986838E-3</v>
      </c>
      <c r="ARI125" s="225">
        <f t="shared" si="591"/>
        <v>4.8290964829984179E-3</v>
      </c>
      <c r="ARJ125" s="225">
        <f t="shared" si="591"/>
        <v>5.3281479819183913E-3</v>
      </c>
      <c r="ARK125" s="225">
        <f t="shared" si="591"/>
        <v>4.8332889466079785E-3</v>
      </c>
      <c r="ARL125" s="225">
        <f t="shared" si="591"/>
        <v>6.0030272179253915E-3</v>
      </c>
      <c r="ARM125" s="225">
        <f t="shared" si="591"/>
        <v>7.5485768617042205E-3</v>
      </c>
      <c r="ARN125" s="225">
        <f t="shared" si="591"/>
        <v>7.7206965481417542E-3</v>
      </c>
      <c r="ARO125" s="225">
        <f t="shared" si="591"/>
        <v>7.4604412514612762E-3</v>
      </c>
      <c r="ARP125" s="225">
        <f t="shared" si="591"/>
        <v>7.6413982776497632E-3</v>
      </c>
      <c r="ARQ125" s="225">
        <f t="shared" si="591"/>
        <v>6.0842592006286646E-3</v>
      </c>
      <c r="ARR125" s="225">
        <f t="shared" si="591"/>
        <v>6.1974382838268271E-3</v>
      </c>
      <c r="ARS125" s="225">
        <f t="shared" si="591"/>
        <v>8.3779396704892761E-3</v>
      </c>
      <c r="ART125" s="225">
        <f t="shared" si="591"/>
        <v>8.872397220878122E-3</v>
      </c>
      <c r="ARU125" s="225">
        <f t="shared" si="591"/>
        <v>9.9107790885193427E-3</v>
      </c>
      <c r="ARV125" s="225">
        <f t="shared" si="591"/>
        <v>8.8159886960059736E-3</v>
      </c>
      <c r="ARW125" s="225">
        <f t="shared" si="591"/>
        <v>6.4591580174379413E-3</v>
      </c>
      <c r="ARX125" s="225">
        <f t="shared" si="591"/>
        <v>7.0894651642433842E-3</v>
      </c>
      <c r="ARY125" s="225">
        <f t="shared" si="591"/>
        <v>8.3618477817182582E-3</v>
      </c>
      <c r="ARZ125" s="225">
        <f t="shared" si="591"/>
        <v>5.7867026508454924E-3</v>
      </c>
      <c r="ASA125" s="225">
        <f t="shared" si="591"/>
        <v>7.5781181524158265E-3</v>
      </c>
      <c r="ASB125" s="225">
        <f t="shared" si="591"/>
        <v>7.4595488272496393E-3</v>
      </c>
      <c r="ASC125" s="225">
        <f t="shared" si="591"/>
        <v>7.9616291100664694E-3</v>
      </c>
      <c r="ASD125" s="225">
        <f t="shared" si="591"/>
        <v>7.7152174603027932E-3</v>
      </c>
      <c r="ASE125" s="225">
        <f t="shared" si="591"/>
        <v>8.3590997296086964E-3</v>
      </c>
      <c r="ASF125" s="225">
        <f t="shared" si="591"/>
        <v>8.4057607794419623E-3</v>
      </c>
      <c r="ASG125" s="225">
        <f t="shared" si="591"/>
        <v>1.0069610544577409E-2</v>
      </c>
      <c r="ASH125" s="225">
        <f t="shared" si="591"/>
        <v>9.9742692624109862E-3</v>
      </c>
      <c r="ASI125" s="225">
        <f t="shared" si="591"/>
        <v>9.7763882745974338E-3</v>
      </c>
      <c r="ASJ125" s="225">
        <f t="shared" si="591"/>
        <v>1.1231003039513679E-2</v>
      </c>
      <c r="ASK125" s="225">
        <f t="shared" si="591"/>
        <v>1.1607558256244819E-2</v>
      </c>
      <c r="ASL125" s="225">
        <f t="shared" si="591"/>
        <v>1.3382896827302093E-2</v>
      </c>
      <c r="ASM125" s="225">
        <f t="shared" si="591"/>
        <v>1.2595545898081227E-2</v>
      </c>
      <c r="ASN125" s="225">
        <f t="shared" si="591"/>
        <v>1.3856740322153432E-2</v>
      </c>
      <c r="ASO125" s="225">
        <f t="shared" si="591"/>
        <v>1.2625032354776676E-2</v>
      </c>
      <c r="ASP125" s="225">
        <f t="shared" si="591"/>
        <v>1.2959622478056217E-2</v>
      </c>
      <c r="ASQ125" s="225">
        <f t="shared" si="591"/>
        <v>1.4875320852154383E-2</v>
      </c>
      <c r="ASR125" s="225">
        <f t="shared" si="591"/>
        <v>1.5683341097575829E-2</v>
      </c>
      <c r="ASS125" s="225">
        <f t="shared" si="591"/>
        <v>1.5585857742931497E-2</v>
      </c>
      <c r="AST125" s="225">
        <f t="shared" si="591"/>
        <v>1.6004041060056647E-2</v>
      </c>
      <c r="ASU125" s="225">
        <f t="shared" si="591"/>
        <v>1.6126640423805905E-2</v>
      </c>
      <c r="ASV125" s="225">
        <f t="shared" si="591"/>
        <v>1.5230249749210048E-2</v>
      </c>
      <c r="ASW125" s="225">
        <f t="shared" si="591"/>
        <v>1.6203287320525676E-2</v>
      </c>
      <c r="ASX125" s="225">
        <f t="shared" si="591"/>
        <v>1.5396343929778551E-2</v>
      </c>
      <c r="ASY125" s="225">
        <f t="shared" si="591"/>
        <v>1.8505957327257939E-2</v>
      </c>
      <c r="ASZ125" s="225">
        <f t="shared" si="591"/>
        <v>1.9050450371752188E-2</v>
      </c>
      <c r="ATA125" s="225">
        <f t="shared" si="591"/>
        <v>2.2522862220862035E-2</v>
      </c>
      <c r="ATB125" s="225">
        <f t="shared" si="591"/>
        <v>2.2154951739038538E-2</v>
      </c>
      <c r="ATC125" s="225">
        <f t="shared" si="591"/>
        <v>2.1538778707210469E-2</v>
      </c>
      <c r="ATD125" s="225">
        <f t="shared" si="591"/>
        <v>2.0837070457935005E-2</v>
      </c>
      <c r="ATE125" s="225">
        <f t="shared" si="591"/>
        <v>1.9978342424458898E-2</v>
      </c>
      <c r="ATF125" s="225">
        <f t="shared" si="591"/>
        <v>2.1355447916939083E-2</v>
      </c>
      <c r="ATG125" s="225">
        <f t="shared" si="591"/>
        <v>2.0633503675522313E-2</v>
      </c>
      <c r="ATH125" s="225">
        <f t="shared" si="591"/>
        <v>2.116885024552035E-2</v>
      </c>
      <c r="ATI125" s="225">
        <f t="shared" si="591"/>
        <v>2.1218925625832625E-2</v>
      </c>
      <c r="ATJ125" s="225">
        <f t="shared" ref="ATJ125:AVU125" si="592">ATJ102/ATJ101</f>
        <v>1.7744866242390391E-2</v>
      </c>
      <c r="ATK125" s="225">
        <f t="shared" si="592"/>
        <v>1.6747041965639926E-2</v>
      </c>
      <c r="ATL125" s="225">
        <f t="shared" si="592"/>
        <v>1.4762290071182653E-2</v>
      </c>
      <c r="ATM125" s="225">
        <f t="shared" si="592"/>
        <v>1.3431394844838424E-2</v>
      </c>
      <c r="ATN125" s="225">
        <f t="shared" si="592"/>
        <v>1.3661180469124281E-2</v>
      </c>
      <c r="ATO125" s="225">
        <f t="shared" si="592"/>
        <v>1.3633881613012809E-2</v>
      </c>
      <c r="ATP125" s="225">
        <f t="shared" si="592"/>
        <v>1.3044394158910228E-2</v>
      </c>
      <c r="ATQ125" s="225">
        <f t="shared" si="592"/>
        <v>1.2347395218401773E-2</v>
      </c>
      <c r="ATR125" s="225">
        <f t="shared" si="592"/>
        <v>1.1870223867338383E-2</v>
      </c>
      <c r="ATS125" s="225">
        <f t="shared" si="592"/>
        <v>1.2032898499935787E-2</v>
      </c>
      <c r="ATT125" s="225">
        <f t="shared" si="592"/>
        <v>1.1695681564920337E-2</v>
      </c>
      <c r="ATU125" s="225">
        <f t="shared" si="592"/>
        <v>1.1384273433056952E-2</v>
      </c>
      <c r="ATV125" s="225">
        <f t="shared" si="592"/>
        <v>9.6170752930908234E-3</v>
      </c>
      <c r="ATW125" s="225">
        <f t="shared" si="592"/>
        <v>9.1170474636943083E-3</v>
      </c>
      <c r="ATX125" s="225">
        <f t="shared" si="592"/>
        <v>7.8804726362184715E-3</v>
      </c>
      <c r="ATY125" s="225">
        <f t="shared" si="592"/>
        <v>8.8009823934667337E-3</v>
      </c>
      <c r="ATZ125" s="225">
        <f t="shared" si="592"/>
        <v>9.0868860811536417E-3</v>
      </c>
      <c r="AUA125" s="225">
        <f t="shared" si="592"/>
        <v>9.4580430110911169E-3</v>
      </c>
      <c r="AUB125" s="225">
        <f t="shared" si="592"/>
        <v>9.0265630770200427E-3</v>
      </c>
      <c r="AUC125" s="225">
        <f t="shared" si="592"/>
        <v>9.419978090551822E-3</v>
      </c>
      <c r="AUD125" s="225">
        <f t="shared" si="592"/>
        <v>9.199383134185066E-3</v>
      </c>
      <c r="AUE125" s="225">
        <f t="shared" si="592"/>
        <v>8.7652054945285638E-3</v>
      </c>
      <c r="AUF125" s="225">
        <f t="shared" si="592"/>
        <v>9.3607369137166385E-3</v>
      </c>
      <c r="AUG125" s="225">
        <f t="shared" si="592"/>
        <v>9.5811227464163134E-3</v>
      </c>
      <c r="AUH125" s="225">
        <f t="shared" si="592"/>
        <v>9.3148819580579096E-3</v>
      </c>
      <c r="AUI125" s="225">
        <f t="shared" si="592"/>
        <v>9.0922155969626137E-3</v>
      </c>
      <c r="AUJ125" s="225">
        <f t="shared" si="592"/>
        <v>9.254070938645725E-3</v>
      </c>
      <c r="AUK125" s="225">
        <f t="shared" si="592"/>
        <v>9.6665545611436064E-3</v>
      </c>
      <c r="AUL125" s="225">
        <f t="shared" si="592"/>
        <v>1.0449011132145813E-2</v>
      </c>
      <c r="AUM125" s="225">
        <f t="shared" si="592"/>
        <v>9.7121732042057783E-3</v>
      </c>
      <c r="AUN125" s="225">
        <f t="shared" si="592"/>
        <v>9.4288032197966491E-3</v>
      </c>
      <c r="AUO125" s="225">
        <f t="shared" si="592"/>
        <v>8.9575511530371674E-3</v>
      </c>
      <c r="AUP125" s="225">
        <f t="shared" si="592"/>
        <v>8.8428917178474536E-3</v>
      </c>
      <c r="AUQ125" s="225">
        <f t="shared" si="592"/>
        <v>8.7561570060756787E-3</v>
      </c>
      <c r="AUR125" s="225">
        <f t="shared" si="592"/>
        <v>8.6737422877754509E-3</v>
      </c>
      <c r="AUS125" s="225">
        <f t="shared" si="592"/>
        <v>8.2294820332414458E-3</v>
      </c>
      <c r="AUT125" s="225">
        <f t="shared" si="592"/>
        <v>8.0869434184765512E-3</v>
      </c>
      <c r="AUU125" s="225">
        <f t="shared" si="592"/>
        <v>8.3634953074212311E-3</v>
      </c>
      <c r="AUV125" s="225">
        <f t="shared" si="592"/>
        <v>8.8309805438647089E-3</v>
      </c>
      <c r="AUW125" s="225">
        <f t="shared" si="592"/>
        <v>9.6017840582029463E-3</v>
      </c>
      <c r="AUX125" s="225">
        <f t="shared" si="592"/>
        <v>1.1513995003232913E-2</v>
      </c>
      <c r="AUY125" s="225">
        <f t="shared" si="592"/>
        <v>1.3548682953860851E-2</v>
      </c>
      <c r="AUZ125" s="225">
        <f t="shared" si="592"/>
        <v>1.2615468805899489E-2</v>
      </c>
      <c r="AVA125" s="225">
        <f t="shared" si="592"/>
        <v>1.328796466933912E-2</v>
      </c>
      <c r="AVB125" s="225">
        <f t="shared" si="592"/>
        <v>1.3554355130464966E-2</v>
      </c>
      <c r="AVC125" s="225">
        <f t="shared" si="592"/>
        <v>1.315624409668105E-2</v>
      </c>
      <c r="AVD125" s="225">
        <f t="shared" si="592"/>
        <v>1.4232483771831237E-2</v>
      </c>
      <c r="AVE125" s="225">
        <f t="shared" si="592"/>
        <v>1.3428432045483416E-2</v>
      </c>
      <c r="AVF125" s="225">
        <f t="shared" si="592"/>
        <v>1.4595050978219112E-2</v>
      </c>
      <c r="AVG125" s="225">
        <f t="shared" si="592"/>
        <v>1.3262041231657945E-2</v>
      </c>
      <c r="AVH125" s="225">
        <f t="shared" si="592"/>
        <v>1.3939289972408118E-2</v>
      </c>
      <c r="AVI125" s="225">
        <f t="shared" si="592"/>
        <v>1.3607368721982213E-2</v>
      </c>
      <c r="AVJ125" s="225">
        <f t="shared" si="592"/>
        <v>1.3734768875383427E-2</v>
      </c>
      <c r="AVK125" s="225">
        <f t="shared" si="592"/>
        <v>1.1930368355784458E-2</v>
      </c>
      <c r="AVL125" s="225">
        <f t="shared" si="592"/>
        <v>1.254263439126378E-2</v>
      </c>
      <c r="AVM125" s="225">
        <f t="shared" si="592"/>
        <v>1.3390265746196433E-2</v>
      </c>
      <c r="AVN125" s="225">
        <f t="shared" si="592"/>
        <v>1.213238504703155E-2</v>
      </c>
      <c r="AVO125" s="225">
        <f t="shared" si="592"/>
        <v>1.133020404071533E-2</v>
      </c>
      <c r="AVP125" s="225">
        <f t="shared" si="592"/>
        <v>1.0135102548482079E-2</v>
      </c>
      <c r="AVQ125" s="225">
        <f t="shared" si="592"/>
        <v>1.0973077391435153E-2</v>
      </c>
      <c r="AVR125" s="225">
        <f t="shared" si="592"/>
        <v>1.1844963767097124E-2</v>
      </c>
      <c r="AVS125" s="225">
        <f t="shared" si="592"/>
        <v>1.3215490790634358E-2</v>
      </c>
      <c r="AVT125" s="225">
        <f t="shared" si="592"/>
        <v>1.6799819247720824E-2</v>
      </c>
      <c r="AVU125" s="225">
        <f t="shared" si="592"/>
        <v>1.4312232058122961E-2</v>
      </c>
      <c r="AVV125" s="225">
        <f t="shared" ref="AVV125:AXU125" si="593">AVV102/AVV101</f>
        <v>1.5464342151395543E-2</v>
      </c>
      <c r="AVW125" s="225">
        <f t="shared" si="593"/>
        <v>1.6156751708536959E-2</v>
      </c>
      <c r="AVX125" s="225">
        <f t="shared" si="593"/>
        <v>1.6779270110240635E-2</v>
      </c>
      <c r="AVY125" s="225">
        <f t="shared" si="593"/>
        <v>1.466515109926321E-2</v>
      </c>
      <c r="AVZ125" s="225">
        <f t="shared" si="593"/>
        <v>1.5038403212880122E-2</v>
      </c>
      <c r="AWA125" s="225">
        <f t="shared" si="593"/>
        <v>1.4336546127067336E-2</v>
      </c>
      <c r="AWB125" s="225">
        <f t="shared" si="593"/>
        <v>1.6260079556630839E-2</v>
      </c>
      <c r="AWC125" s="225">
        <f t="shared" si="593"/>
        <v>1.3391090664158197E-2</v>
      </c>
      <c r="AWD125" s="225">
        <f t="shared" si="593"/>
        <v>1.3593019523659763E-2</v>
      </c>
      <c r="AWE125" s="225">
        <f t="shared" si="593"/>
        <v>1.3436006742772838E-2</v>
      </c>
      <c r="AWF125" s="225">
        <f t="shared" si="593"/>
        <v>1.4899841326905831E-2</v>
      </c>
      <c r="AWG125" s="225">
        <f t="shared" si="593"/>
        <v>1.6078970560402125E-2</v>
      </c>
      <c r="AWH125" s="225">
        <f t="shared" si="593"/>
        <v>1.6595311325437474E-2</v>
      </c>
      <c r="AWI125" s="225">
        <f t="shared" si="593"/>
        <v>1.683097102906041E-2</v>
      </c>
      <c r="AWJ125" s="225">
        <f t="shared" si="593"/>
        <v>1.8179244176784695E-2</v>
      </c>
      <c r="AWK125" s="225">
        <f t="shared" si="593"/>
        <v>2.0320831902019769E-2</v>
      </c>
      <c r="AWL125" s="225">
        <f t="shared" si="593"/>
        <v>2.0630833061786636E-2</v>
      </c>
      <c r="AWM125" s="225">
        <f t="shared" si="593"/>
        <v>2.0481099776635581E-2</v>
      </c>
      <c r="AWN125" s="225">
        <f t="shared" si="593"/>
        <v>1.7353521051692321E-2</v>
      </c>
      <c r="AWO125" s="225">
        <f t="shared" si="593"/>
        <v>1.6693950242991737E-2</v>
      </c>
      <c r="AWP125" s="225">
        <f t="shared" si="593"/>
        <v>1.6063961553064159E-2</v>
      </c>
      <c r="AWQ125" s="225">
        <f t="shared" si="593"/>
        <v>1.6591429790572976E-2</v>
      </c>
      <c r="AWR125" s="225">
        <f t="shared" si="593"/>
        <v>1.7819199520844421E-2</v>
      </c>
      <c r="AWS125" s="225">
        <f t="shared" si="593"/>
        <v>1.7630834206083475E-2</v>
      </c>
      <c r="AWT125" s="225">
        <f t="shared" si="593"/>
        <v>1.595088719190901E-2</v>
      </c>
      <c r="AWU125" s="225">
        <f t="shared" si="593"/>
        <v>1.831128195205867E-2</v>
      </c>
      <c r="AWV125" s="225">
        <f t="shared" si="593"/>
        <v>1.9656994617473691E-2</v>
      </c>
      <c r="AWW125" s="225">
        <f t="shared" si="593"/>
        <v>2.1949823495860166E-2</v>
      </c>
      <c r="AWX125" s="225">
        <f t="shared" si="593"/>
        <v>2.4155392341575568E-2</v>
      </c>
      <c r="AWY125" s="225">
        <f t="shared" si="593"/>
        <v>2.6570213227532734E-2</v>
      </c>
      <c r="AWZ125" s="225">
        <f t="shared" si="593"/>
        <v>2.5134512484098086E-2</v>
      </c>
      <c r="AXA125" s="225">
        <f t="shared" si="593"/>
        <v>2.5017127133646386E-2</v>
      </c>
      <c r="AXB125" s="225">
        <f t="shared" si="593"/>
        <v>2.3836481949542365E-2</v>
      </c>
      <c r="AXC125" s="225">
        <f t="shared" si="593"/>
        <v>2.2042046916624824E-2</v>
      </c>
      <c r="AXD125" s="225">
        <f t="shared" si="593"/>
        <v>2.2391475526171451E-2</v>
      </c>
      <c r="AXE125" s="225">
        <f t="shared" si="593"/>
        <v>2.5077712624339134E-2</v>
      </c>
      <c r="AXF125" s="225">
        <f t="shared" si="593"/>
        <v>2.4518901649340331E-2</v>
      </c>
      <c r="AXG125" s="225">
        <f t="shared" si="593"/>
        <v>2.3910971938898504E-2</v>
      </c>
      <c r="AXH125" s="225">
        <f t="shared" si="593"/>
        <v>2.1620549593857036E-2</v>
      </c>
      <c r="AXI125" s="225">
        <f t="shared" si="593"/>
        <v>2.1802007893440955E-2</v>
      </c>
      <c r="AXJ125" s="225">
        <f t="shared" si="593"/>
        <v>2.1395652243486996E-2</v>
      </c>
      <c r="AXK125" s="225">
        <f t="shared" si="593"/>
        <v>1.9967132935516684E-2</v>
      </c>
      <c r="AXL125" s="225">
        <f t="shared" si="593"/>
        <v>2.1815161563448364E-2</v>
      </c>
      <c r="AXM125" s="225">
        <f t="shared" si="593"/>
        <v>2.1602887193244456E-2</v>
      </c>
      <c r="AXN125" s="225">
        <f t="shared" si="593"/>
        <v>2.1066597775214416E-2</v>
      </c>
      <c r="AXO125" s="225">
        <f t="shared" si="593"/>
        <v>2.1535163772717657E-2</v>
      </c>
      <c r="AXP125" s="225">
        <f t="shared" si="593"/>
        <v>2.0629170223297331E-2</v>
      </c>
      <c r="AXQ125" s="225">
        <f t="shared" si="593"/>
        <v>2.1522193603077826E-2</v>
      </c>
      <c r="AXR125" s="225">
        <f t="shared" si="593"/>
        <v>2.1189069972576299E-2</v>
      </c>
      <c r="AXS125" s="225">
        <f t="shared" si="593"/>
        <v>2.0179740065621468E-2</v>
      </c>
      <c r="AXT125" s="225">
        <f t="shared" si="593"/>
        <v>2.0148239127177579E-2</v>
      </c>
      <c r="AXU125" s="225">
        <f t="shared" si="593"/>
        <v>1.8653007583976627E-2</v>
      </c>
      <c r="AXV125" s="225">
        <f>AXV102/AXV101</f>
        <v>1.5545737313603744E-2</v>
      </c>
      <c r="AXW125" s="225">
        <f t="shared" ref="AXW125:AZL125" si="594">AXW102/AXW101</f>
        <v>1.8156349840973439E-2</v>
      </c>
      <c r="AXX125" s="225">
        <f t="shared" si="594"/>
        <v>1.8556977384998286E-2</v>
      </c>
      <c r="AXY125" s="225">
        <f t="shared" si="594"/>
        <v>1.984366776872027E-2</v>
      </c>
      <c r="AXZ125" s="225">
        <f t="shared" si="594"/>
        <v>1.997471819616423E-2</v>
      </c>
      <c r="AYA125" s="225">
        <f t="shared" si="594"/>
        <v>1.9490201424019277E-2</v>
      </c>
      <c r="AYB125" s="225">
        <f t="shared" si="594"/>
        <v>1.8876680492782013E-2</v>
      </c>
      <c r="AYC125" s="225">
        <f t="shared" si="594"/>
        <v>1.916536018356256E-2</v>
      </c>
      <c r="AYD125" s="225">
        <f t="shared" si="594"/>
        <v>1.9802377861932462E-2</v>
      </c>
      <c r="AYE125" s="225">
        <f t="shared" si="594"/>
        <v>1.775188303035137E-2</v>
      </c>
      <c r="AYF125" s="225">
        <f t="shared" si="594"/>
        <v>1.7974232345667734E-2</v>
      </c>
      <c r="AYG125" s="225">
        <f t="shared" si="594"/>
        <v>1.9578000408035746E-2</v>
      </c>
      <c r="AYH125" s="225">
        <f t="shared" si="594"/>
        <v>2.1941532007208719E-2</v>
      </c>
      <c r="AYI125" s="225">
        <f t="shared" si="594"/>
        <v>2.1410604283298211E-2</v>
      </c>
      <c r="AYJ125" s="225">
        <f t="shared" si="594"/>
        <v>2.1941405783130807E-2</v>
      </c>
      <c r="AYK125" s="225">
        <f t="shared" si="594"/>
        <v>2.1648050174493189E-2</v>
      </c>
      <c r="AYL125" s="225">
        <f t="shared" si="594"/>
        <v>3.0943453917641757E-2</v>
      </c>
      <c r="AYM125" s="225">
        <f t="shared" si="594"/>
        <v>3.0926835488968529E-2</v>
      </c>
      <c r="AYN125" s="225">
        <f t="shared" si="594"/>
        <v>3.5057537431976232E-2</v>
      </c>
      <c r="AYO125" s="225">
        <f t="shared" si="594"/>
        <v>3.5492800906217335E-2</v>
      </c>
      <c r="AYP125" s="225">
        <f t="shared" si="594"/>
        <v>3.3683490864811885E-2</v>
      </c>
      <c r="AYQ125" s="225">
        <f t="shared" si="594"/>
        <v>3.4128540871125698E-2</v>
      </c>
      <c r="AYR125" s="225">
        <f t="shared" si="594"/>
        <v>3.6115944432788614E-2</v>
      </c>
      <c r="AYS125" s="225">
        <f t="shared" si="594"/>
        <v>3.7379406185859679E-2</v>
      </c>
      <c r="AYT125" s="225">
        <f t="shared" si="594"/>
        <v>3.8035431218401798E-2</v>
      </c>
      <c r="AYU125" s="225">
        <f t="shared" si="594"/>
        <v>3.9246695773029215E-2</v>
      </c>
      <c r="AYV125" s="225">
        <f t="shared" si="594"/>
        <v>4.0130024300158024E-2</v>
      </c>
      <c r="AYW125" s="225">
        <f t="shared" si="594"/>
        <v>4.4931813294576531E-2</v>
      </c>
      <c r="AYX125" s="225">
        <f t="shared" si="594"/>
        <v>4.28800873473714E-2</v>
      </c>
      <c r="AYY125" s="225">
        <f t="shared" si="594"/>
        <v>4.5966102796438944E-2</v>
      </c>
      <c r="AYZ125" s="225">
        <f t="shared" si="594"/>
        <v>4.5023366586082407E-2</v>
      </c>
      <c r="AZA125" s="225">
        <f t="shared" si="594"/>
        <v>4.6224700686907635E-2</v>
      </c>
      <c r="AZB125" s="225">
        <f t="shared" si="594"/>
        <v>4.6775758933092174E-2</v>
      </c>
      <c r="AZC125" s="225">
        <f t="shared" si="594"/>
        <v>4.5973553067307993E-2</v>
      </c>
      <c r="AZD125" s="225">
        <f t="shared" si="594"/>
        <v>4.7086578828862184E-2</v>
      </c>
      <c r="AZE125" s="225">
        <f t="shared" si="594"/>
        <v>4.7777001597364123E-2</v>
      </c>
      <c r="AZF125" s="225">
        <f t="shared" si="594"/>
        <v>4.9219316799119922E-2</v>
      </c>
      <c r="AZG125" s="225">
        <f t="shared" si="594"/>
        <v>4.8831163826113404E-2</v>
      </c>
      <c r="AZH125" s="225">
        <f t="shared" si="594"/>
        <v>5.0013230358991842E-2</v>
      </c>
      <c r="AZI125" s="225">
        <f t="shared" si="594"/>
        <v>5.0183966932424724E-2</v>
      </c>
      <c r="AZJ125" s="225">
        <f t="shared" si="594"/>
        <v>4.9282395220546157E-2</v>
      </c>
      <c r="AZK125" s="225">
        <f t="shared" si="594"/>
        <v>4.803813504382777E-2</v>
      </c>
      <c r="AZL125" s="225">
        <f t="shared" si="594"/>
        <v>4.9033667920157634E-2</v>
      </c>
      <c r="AZM125" s="225">
        <f t="shared" ref="AZM125:BBK125" si="595">AZM102/AZM101</f>
        <v>4.8011801464995445E-2</v>
      </c>
      <c r="AZN125" s="225">
        <f t="shared" si="595"/>
        <v>4.8702412781502565E-2</v>
      </c>
      <c r="AZO125" s="225">
        <f t="shared" si="595"/>
        <v>4.8392597503648958E-2</v>
      </c>
      <c r="AZP125" s="225">
        <f t="shared" si="595"/>
        <v>5.2485151229671297E-2</v>
      </c>
      <c r="AZQ125" s="225">
        <f t="shared" si="595"/>
        <v>5.2577625468848026E-2</v>
      </c>
      <c r="AZR125" s="225">
        <f t="shared" si="595"/>
        <v>5.2132928051807415E-2</v>
      </c>
      <c r="AZS125" s="225">
        <f t="shared" si="595"/>
        <v>5.0823053632194935E-2</v>
      </c>
      <c r="AZT125" s="225">
        <f t="shared" si="595"/>
        <v>4.9815056868012096E-2</v>
      </c>
      <c r="AZU125" s="225">
        <f t="shared" si="595"/>
        <v>4.8295389591199923E-2</v>
      </c>
      <c r="AZV125" s="225">
        <f t="shared" si="595"/>
        <v>4.8220915990513279E-2</v>
      </c>
      <c r="AZW125" s="225">
        <f t="shared" si="595"/>
        <v>4.7585629615857904E-2</v>
      </c>
      <c r="AZX125" s="225">
        <f t="shared" si="595"/>
        <v>4.9251234040571169E-2</v>
      </c>
      <c r="AZY125" s="225">
        <f t="shared" si="595"/>
        <v>4.9500195121552445E-2</v>
      </c>
      <c r="AZZ125" s="225">
        <f t="shared" si="595"/>
        <v>4.9652336478153029E-2</v>
      </c>
      <c r="BAA125" s="225">
        <f t="shared" si="595"/>
        <v>4.8761508061614105E-2</v>
      </c>
      <c r="BAB125" s="225">
        <f t="shared" si="595"/>
        <v>5.3890749627385146E-2</v>
      </c>
      <c r="BAC125" s="225">
        <f t="shared" si="595"/>
        <v>5.2088251217987519E-2</v>
      </c>
      <c r="BAD125" s="225">
        <f t="shared" si="595"/>
        <v>5.3781449024814736E-2</v>
      </c>
      <c r="BAE125" s="225">
        <f t="shared" si="595"/>
        <v>5.2821571523763419E-2</v>
      </c>
      <c r="BAF125" s="225">
        <f t="shared" si="595"/>
        <v>5.1951659888052053E-2</v>
      </c>
      <c r="BAG125" s="225">
        <f t="shared" si="595"/>
        <v>5.1699090503924308E-2</v>
      </c>
      <c r="BAH125" s="225">
        <f t="shared" si="595"/>
        <v>5.1964453194308299E-2</v>
      </c>
      <c r="BAI125" s="225">
        <f t="shared" si="595"/>
        <v>5.2172335492528754E-2</v>
      </c>
      <c r="BAJ125" s="225">
        <f t="shared" si="595"/>
        <v>5.2266557801556861E-2</v>
      </c>
      <c r="BAK125" s="225">
        <f t="shared" si="595"/>
        <v>5.14950892821531E-2</v>
      </c>
      <c r="BAL125" s="225">
        <f t="shared" si="595"/>
        <v>5.1148622378023423E-2</v>
      </c>
      <c r="BAM125" s="225">
        <f t="shared" si="595"/>
        <v>5.2102215745995037E-2</v>
      </c>
      <c r="BAN125" s="225">
        <f t="shared" si="595"/>
        <v>5.0668353843485413E-2</v>
      </c>
      <c r="BAO125" s="225">
        <f t="shared" si="595"/>
        <v>5.010581690867956E-2</v>
      </c>
      <c r="BAP125" s="225">
        <f t="shared" si="595"/>
        <v>4.9305408873031531E-2</v>
      </c>
      <c r="BAQ125" s="225">
        <f t="shared" si="595"/>
        <v>4.8828474258794885E-2</v>
      </c>
      <c r="BAR125" s="225">
        <f t="shared" si="595"/>
        <v>4.8055540281906152E-2</v>
      </c>
      <c r="BAS125" s="225">
        <f t="shared" si="595"/>
        <v>5.052444975305246E-2</v>
      </c>
      <c r="BAT125" s="225">
        <f t="shared" si="595"/>
        <v>4.9920315154733393E-2</v>
      </c>
      <c r="BAU125" s="225">
        <f t="shared" si="595"/>
        <v>5.0319801095574039E-2</v>
      </c>
      <c r="BAV125" s="225">
        <f t="shared" si="595"/>
        <v>4.8284101267769775E-2</v>
      </c>
      <c r="BAW125" s="225">
        <f t="shared" si="595"/>
        <v>4.8365685161122392E-2</v>
      </c>
      <c r="BAX125" s="225">
        <f t="shared" si="595"/>
        <v>4.8028377020649653E-2</v>
      </c>
      <c r="BAY125" s="225">
        <f t="shared" si="595"/>
        <v>4.653609816433487E-2</v>
      </c>
      <c r="BAZ125" s="225">
        <f t="shared" si="595"/>
        <v>4.6437804056826529E-2</v>
      </c>
      <c r="BBA125" s="225">
        <f t="shared" si="595"/>
        <v>4.9131400353311663E-2</v>
      </c>
      <c r="BBB125" s="225">
        <f t="shared" si="595"/>
        <v>4.8581330858549786E-2</v>
      </c>
      <c r="BBC125" s="225">
        <f t="shared" si="595"/>
        <v>4.8401399326503655E-2</v>
      </c>
      <c r="BBD125" s="225">
        <f t="shared" si="595"/>
        <v>4.706248636978573E-2</v>
      </c>
      <c r="BBE125" s="225">
        <f t="shared" si="595"/>
        <v>4.922623842122293E-2</v>
      </c>
      <c r="BBF125" s="225">
        <f t="shared" si="595"/>
        <v>4.7672054451192131E-2</v>
      </c>
      <c r="BBG125" s="225">
        <f t="shared" si="595"/>
        <v>4.6881247998979726E-2</v>
      </c>
      <c r="BBH125" s="225">
        <f t="shared" si="595"/>
        <v>4.2882239735296618E-2</v>
      </c>
      <c r="BBI125" s="225">
        <f t="shared" si="595"/>
        <v>4.2575426179644237E-2</v>
      </c>
      <c r="BBJ125" s="225">
        <f t="shared" si="595"/>
        <v>4.1759611986873162E-2</v>
      </c>
      <c r="BBK125" s="225">
        <f t="shared" si="595"/>
        <v>3.8848153957268289E-2</v>
      </c>
      <c r="BBL125" s="225">
        <f>BBL102/BBL101</f>
        <v>3.4712416296824297E-2</v>
      </c>
      <c r="BBM125" s="225">
        <f>BBM102/BBM101</f>
        <v>3.3238841873708451E-2</v>
      </c>
      <c r="BBN125" s="225">
        <f>BBN102/BBN101</f>
        <v>3.1881345548821716E-2</v>
      </c>
      <c r="BBO125" s="140"/>
      <c r="BBP125" s="141"/>
      <c r="BBQ125" s="141"/>
      <c r="BBR125" s="141"/>
      <c r="BBS125" s="141"/>
      <c r="BBT125" s="141"/>
      <c r="BBU125" s="141"/>
      <c r="BBV125" s="141"/>
      <c r="BBW125" s="141"/>
      <c r="BBX125" s="141"/>
      <c r="BBY125" s="141"/>
      <c r="BBZ125" s="141"/>
      <c r="BCA125" s="141"/>
      <c r="BCB125" s="141"/>
      <c r="BCC125" s="141"/>
      <c r="BCD125" s="141"/>
      <c r="BCE125" s="141"/>
      <c r="BCF125" s="141"/>
      <c r="BCG125" s="141"/>
    </row>
    <row r="126" spans="1:1437" s="139" customFormat="1" x14ac:dyDescent="0.2">
      <c r="A126" s="138" t="s">
        <v>88</v>
      </c>
      <c r="C126" s="225">
        <f>C103/C101</f>
        <v>4.9361137410077766E-3</v>
      </c>
      <c r="D126" s="225">
        <f t="shared" ref="D126:BO126" si="596">D103/D101</f>
        <v>9.9993333777748158E-3</v>
      </c>
      <c r="E126" s="225">
        <f t="shared" si="596"/>
        <v>1.4537651418611124E-2</v>
      </c>
      <c r="F126" s="225">
        <f t="shared" si="596"/>
        <v>1.2815807630763811E-2</v>
      </c>
      <c r="G126" s="225">
        <f t="shared" si="596"/>
        <v>1.4282010444831289E-2</v>
      </c>
      <c r="H126" s="225">
        <f t="shared" si="596"/>
        <v>1.4159884865817884E-2</v>
      </c>
      <c r="I126" s="225">
        <f t="shared" si="596"/>
        <v>1.3586760916197578E-2</v>
      </c>
      <c r="J126" s="225">
        <f t="shared" si="596"/>
        <v>6.4531623628180899E-3</v>
      </c>
      <c r="K126" s="225">
        <f t="shared" si="596"/>
        <v>6.1865108482722876E-3</v>
      </c>
      <c r="L126" s="225">
        <f t="shared" si="596"/>
        <v>6.2816462970138372E-3</v>
      </c>
      <c r="M126" s="225">
        <f t="shared" si="596"/>
        <v>7.5372062706379828E-3</v>
      </c>
      <c r="N126" s="225">
        <f t="shared" si="596"/>
        <v>9.3102934604498734E-3</v>
      </c>
      <c r="O126" s="225">
        <f t="shared" si="596"/>
        <v>1.2876051467285292E-2</v>
      </c>
      <c r="P126" s="225">
        <f t="shared" si="596"/>
        <v>1.5101668228908207E-2</v>
      </c>
      <c r="Q126" s="225">
        <f t="shared" si="596"/>
        <v>1.6061109386162967E-2</v>
      </c>
      <c r="R126" s="225">
        <f t="shared" si="596"/>
        <v>1.9348765123790322E-2</v>
      </c>
      <c r="S126" s="225">
        <f t="shared" si="596"/>
        <v>2.1152324520871461E-2</v>
      </c>
      <c r="T126" s="225">
        <f t="shared" si="596"/>
        <v>2.5472640996935601E-2</v>
      </c>
      <c r="U126" s="225">
        <f t="shared" si="596"/>
        <v>2.6676790382070218E-2</v>
      </c>
      <c r="V126" s="225">
        <f t="shared" si="596"/>
        <v>2.8253560767088445E-2</v>
      </c>
      <c r="W126" s="225">
        <f t="shared" si="596"/>
        <v>3.0669120431111151E-2</v>
      </c>
      <c r="X126" s="225">
        <f t="shared" si="596"/>
        <v>3.1558214309790465E-2</v>
      </c>
      <c r="Y126" s="225">
        <f t="shared" si="596"/>
        <v>3.1408372296944542E-2</v>
      </c>
      <c r="Z126" s="225">
        <f t="shared" si="596"/>
        <v>3.3480723699162551E-2</v>
      </c>
      <c r="AA126" s="225">
        <f t="shared" si="596"/>
        <v>3.1008632125241974E-2</v>
      </c>
      <c r="AB126" s="225">
        <f t="shared" si="596"/>
        <v>3.0644395057144263E-2</v>
      </c>
      <c r="AC126" s="225">
        <f t="shared" si="596"/>
        <v>2.9958010781462947E-2</v>
      </c>
      <c r="AD126" s="225">
        <f t="shared" si="596"/>
        <v>3.0315311439095955E-2</v>
      </c>
      <c r="AE126" s="225">
        <f t="shared" si="596"/>
        <v>3.1921707488301712E-2</v>
      </c>
      <c r="AF126" s="225">
        <f t="shared" si="596"/>
        <v>3.2584484527891276E-2</v>
      </c>
      <c r="AG126" s="225">
        <f t="shared" si="596"/>
        <v>3.2673649646665533E-2</v>
      </c>
      <c r="AH126" s="225">
        <f t="shared" si="596"/>
        <v>3.3075898661968875E-2</v>
      </c>
      <c r="AI126" s="225">
        <f t="shared" si="596"/>
        <v>3.4918590595419678E-2</v>
      </c>
      <c r="AJ126" s="225">
        <f t="shared" si="596"/>
        <v>3.6605024261946922E-2</v>
      </c>
      <c r="AK126" s="225">
        <f t="shared" si="596"/>
        <v>3.8713921463093742E-2</v>
      </c>
      <c r="AL126" s="225">
        <f t="shared" si="596"/>
        <v>3.9122972925641833E-2</v>
      </c>
      <c r="AM126" s="225">
        <f t="shared" si="596"/>
        <v>3.9689485800367061E-2</v>
      </c>
      <c r="AN126" s="225">
        <f t="shared" si="596"/>
        <v>4.0851036773880772E-2</v>
      </c>
      <c r="AO126" s="225">
        <f t="shared" si="596"/>
        <v>4.2026622474072489E-2</v>
      </c>
      <c r="AP126" s="225">
        <f t="shared" si="596"/>
        <v>4.1433531694154806E-2</v>
      </c>
      <c r="AQ126" s="225">
        <f t="shared" si="596"/>
        <v>4.2919819581879209E-2</v>
      </c>
      <c r="AR126" s="225">
        <f t="shared" si="596"/>
        <v>4.5509099244348067E-2</v>
      </c>
      <c r="AS126" s="225">
        <f t="shared" si="596"/>
        <v>4.344603638887512E-2</v>
      </c>
      <c r="AT126" s="225">
        <f t="shared" si="596"/>
        <v>4.0774222773690999E-2</v>
      </c>
      <c r="AU126" s="225">
        <f t="shared" si="596"/>
        <v>3.6744074694757003E-2</v>
      </c>
      <c r="AV126" s="225">
        <f t="shared" si="596"/>
        <v>3.4882675755580766E-2</v>
      </c>
      <c r="AW126" s="225">
        <f t="shared" si="596"/>
        <v>3.6741638109947392E-2</v>
      </c>
      <c r="AX126" s="225">
        <f t="shared" si="596"/>
        <v>3.5566231917513083E-2</v>
      </c>
      <c r="AY126" s="225">
        <f t="shared" si="596"/>
        <v>3.4610171076002616E-2</v>
      </c>
      <c r="AZ126" s="225">
        <f t="shared" si="596"/>
        <v>3.2371130663726794E-2</v>
      </c>
      <c r="BA126" s="225">
        <f t="shared" si="596"/>
        <v>3.1570141361946205E-2</v>
      </c>
      <c r="BB126" s="225">
        <f t="shared" si="596"/>
        <v>2.9151127765625562E-2</v>
      </c>
      <c r="BC126" s="225">
        <f t="shared" si="596"/>
        <v>2.7392411180800935E-2</v>
      </c>
      <c r="BD126" s="225">
        <f t="shared" si="596"/>
        <v>2.757849104342917E-2</v>
      </c>
      <c r="BE126" s="225">
        <f t="shared" si="596"/>
        <v>2.8780758160454428E-2</v>
      </c>
      <c r="BF126" s="225">
        <f t="shared" si="596"/>
        <v>3.0464265785472323E-2</v>
      </c>
      <c r="BG126" s="225">
        <f t="shared" si="596"/>
        <v>2.9555915270726544E-2</v>
      </c>
      <c r="BH126" s="225">
        <f t="shared" si="596"/>
        <v>2.9889488353898062E-2</v>
      </c>
      <c r="BI126" s="225">
        <f t="shared" si="596"/>
        <v>2.7460243122721998E-2</v>
      </c>
      <c r="BJ126" s="225">
        <f t="shared" si="596"/>
        <v>2.6011496993510151E-2</v>
      </c>
      <c r="BK126" s="225">
        <f t="shared" si="596"/>
        <v>2.3539192913812432E-2</v>
      </c>
      <c r="BL126" s="225">
        <f t="shared" si="596"/>
        <v>2.2629398857089214E-2</v>
      </c>
      <c r="BM126" s="225">
        <f t="shared" si="596"/>
        <v>1.9918110357880912E-2</v>
      </c>
      <c r="BN126" s="225">
        <f t="shared" si="596"/>
        <v>1.9389218225009094E-2</v>
      </c>
      <c r="BO126" s="225">
        <f t="shared" si="596"/>
        <v>1.8654216238537115E-2</v>
      </c>
      <c r="BP126" s="225">
        <f t="shared" ref="BP126:EA126" si="597">BP103/BP101</f>
        <v>1.7837272422191301E-2</v>
      </c>
      <c r="BQ126" s="225">
        <f t="shared" si="597"/>
        <v>1.8278481012658228E-2</v>
      </c>
      <c r="BR126" s="225">
        <f t="shared" si="597"/>
        <v>1.8548250477422534E-2</v>
      </c>
      <c r="BS126" s="225">
        <f t="shared" si="597"/>
        <v>2.0275635371484003E-2</v>
      </c>
      <c r="BT126" s="225">
        <f t="shared" si="597"/>
        <v>2.0866244382754865E-2</v>
      </c>
      <c r="BU126" s="225">
        <f t="shared" si="597"/>
        <v>2.0811399288299202E-2</v>
      </c>
      <c r="BV126" s="225">
        <f t="shared" si="597"/>
        <v>1.8853035363532836E-2</v>
      </c>
      <c r="BW126" s="225">
        <f t="shared" si="597"/>
        <v>2.0429647787627434E-2</v>
      </c>
      <c r="BX126" s="225">
        <f t="shared" si="597"/>
        <v>2.0726233262059659E-2</v>
      </c>
      <c r="BY126" s="225">
        <f t="shared" si="597"/>
        <v>2.2283709859593964E-2</v>
      </c>
      <c r="BZ126" s="225">
        <f t="shared" si="597"/>
        <v>2.0227659799667074E-2</v>
      </c>
      <c r="CA126" s="225">
        <f t="shared" si="597"/>
        <v>1.9530373182878251E-2</v>
      </c>
      <c r="CB126" s="225">
        <f t="shared" si="597"/>
        <v>1.9113580186485891E-2</v>
      </c>
      <c r="CC126" s="225">
        <f t="shared" si="597"/>
        <v>1.7161325964906726E-2</v>
      </c>
      <c r="CD126" s="225">
        <f t="shared" si="597"/>
        <v>1.6123686683181003E-2</v>
      </c>
      <c r="CE126" s="225">
        <f t="shared" si="597"/>
        <v>1.6081858626491308E-2</v>
      </c>
      <c r="CF126" s="225">
        <f t="shared" si="597"/>
        <v>1.5969756299771664E-2</v>
      </c>
      <c r="CG126" s="225">
        <f t="shared" si="597"/>
        <v>1.627203347733807E-2</v>
      </c>
      <c r="CH126" s="225">
        <f t="shared" si="597"/>
        <v>1.8154810751308436E-2</v>
      </c>
      <c r="CI126" s="225">
        <f t="shared" si="597"/>
        <v>1.7858828687413696E-2</v>
      </c>
      <c r="CJ126" s="225">
        <f t="shared" si="597"/>
        <v>1.8121424217389017E-2</v>
      </c>
      <c r="CK126" s="225">
        <f t="shared" si="597"/>
        <v>1.8475757798417571E-2</v>
      </c>
      <c r="CL126" s="225">
        <f t="shared" si="597"/>
        <v>1.9252741950994502E-2</v>
      </c>
      <c r="CM126" s="225">
        <f t="shared" si="597"/>
        <v>1.920694532507438E-2</v>
      </c>
      <c r="CN126" s="225">
        <f t="shared" si="597"/>
        <v>2.0672216742204246E-2</v>
      </c>
      <c r="CO126" s="225">
        <f t="shared" si="597"/>
        <v>2.1124789005875909E-2</v>
      </c>
      <c r="CP126" s="225">
        <f t="shared" si="597"/>
        <v>2.2406531313231646E-2</v>
      </c>
      <c r="CQ126" s="225">
        <f t="shared" si="597"/>
        <v>2.4731763872029199E-2</v>
      </c>
      <c r="CR126" s="225">
        <f t="shared" si="597"/>
        <v>2.6516211668713634E-2</v>
      </c>
      <c r="CS126" s="225">
        <f t="shared" si="597"/>
        <v>2.9102394268677858E-2</v>
      </c>
      <c r="CT126" s="225">
        <f t="shared" si="597"/>
        <v>2.7777335274682912E-2</v>
      </c>
      <c r="CU126" s="225">
        <f t="shared" si="597"/>
        <v>2.7733057253352456E-2</v>
      </c>
      <c r="CV126" s="225">
        <f t="shared" si="597"/>
        <v>2.568033365942779E-2</v>
      </c>
      <c r="CW126" s="225">
        <f t="shared" si="597"/>
        <v>2.0375196159955228E-2</v>
      </c>
      <c r="CX126" s="225">
        <f t="shared" si="597"/>
        <v>2.0914903651060003E-2</v>
      </c>
      <c r="CY126" s="225">
        <f t="shared" si="597"/>
        <v>2.0413319185488353E-2</v>
      </c>
      <c r="CZ126" s="225">
        <f t="shared" si="597"/>
        <v>1.9960499803420483E-2</v>
      </c>
      <c r="DA126" s="225">
        <f t="shared" si="597"/>
        <v>2.0984414562796528E-2</v>
      </c>
      <c r="DB126" s="225">
        <f t="shared" si="597"/>
        <v>2.2914343125236193E-2</v>
      </c>
      <c r="DC126" s="225">
        <f t="shared" si="597"/>
        <v>2.1548433921890056E-2</v>
      </c>
      <c r="DD126" s="225">
        <f t="shared" si="597"/>
        <v>2.0849998639566839E-2</v>
      </c>
      <c r="DE126" s="225">
        <f t="shared" si="597"/>
        <v>1.8884450145812005E-2</v>
      </c>
      <c r="DF126" s="225">
        <f t="shared" si="597"/>
        <v>1.600830961421246E-2</v>
      </c>
      <c r="DG126" s="225">
        <f t="shared" si="597"/>
        <v>1.7010974953140877E-2</v>
      </c>
      <c r="DH126" s="225">
        <f t="shared" si="597"/>
        <v>2.0989661053080366E-2</v>
      </c>
      <c r="DI126" s="225">
        <f t="shared" si="597"/>
        <v>1.8393024969214789E-2</v>
      </c>
      <c r="DJ126" s="225">
        <f t="shared" si="597"/>
        <v>1.5228864130247318E-2</v>
      </c>
      <c r="DK126" s="225">
        <f t="shared" si="597"/>
        <v>1.5248819616743785E-2</v>
      </c>
      <c r="DL126" s="225">
        <f t="shared" si="597"/>
        <v>1.5823307538342185E-2</v>
      </c>
      <c r="DM126" s="225">
        <f t="shared" si="597"/>
        <v>1.5345660752867727E-2</v>
      </c>
      <c r="DN126" s="225">
        <f t="shared" si="597"/>
        <v>1.3005801646502061E-2</v>
      </c>
      <c r="DO126" s="225">
        <f t="shared" si="597"/>
        <v>1.5224206173867341E-2</v>
      </c>
      <c r="DP126" s="225">
        <f t="shared" si="597"/>
        <v>1.9114528339030372E-2</v>
      </c>
      <c r="DQ126" s="225">
        <f t="shared" si="597"/>
        <v>2.1410118165071663E-2</v>
      </c>
      <c r="DR126" s="225">
        <f t="shared" si="597"/>
        <v>2.1592436749951677E-2</v>
      </c>
      <c r="DS126" s="225">
        <f t="shared" si="597"/>
        <v>2.0621668613177144E-2</v>
      </c>
      <c r="DT126" s="225">
        <f t="shared" si="597"/>
        <v>2.0636238015083429E-2</v>
      </c>
      <c r="DU126" s="225">
        <f t="shared" si="597"/>
        <v>1.8220919249461544E-2</v>
      </c>
      <c r="DV126" s="225">
        <f t="shared" si="597"/>
        <v>1.7431764500043741E-2</v>
      </c>
      <c r="DW126" s="225">
        <f t="shared" si="597"/>
        <v>1.4569919817027491E-2</v>
      </c>
      <c r="DX126" s="225">
        <f t="shared" si="597"/>
        <v>1.3213671794486485E-2</v>
      </c>
      <c r="DY126" s="225">
        <f t="shared" si="597"/>
        <v>1.6680111558823769E-2</v>
      </c>
      <c r="DZ126" s="225">
        <f t="shared" si="597"/>
        <v>1.7805974859049872E-2</v>
      </c>
      <c r="EA126" s="225">
        <f t="shared" si="597"/>
        <v>1.7647310491844141E-2</v>
      </c>
      <c r="EB126" s="225">
        <f t="shared" ref="EB126:GM126" si="598">EB103/EB101</f>
        <v>1.9827781554498075E-2</v>
      </c>
      <c r="EC126" s="225">
        <f t="shared" si="598"/>
        <v>2.1327832353961719E-2</v>
      </c>
      <c r="ED126" s="225">
        <f t="shared" si="598"/>
        <v>2.1483220359412039E-2</v>
      </c>
      <c r="EE126" s="225">
        <f t="shared" si="598"/>
        <v>2.6751188711645571E-2</v>
      </c>
      <c r="EF126" s="225">
        <f t="shared" si="598"/>
        <v>2.5440504736605859E-2</v>
      </c>
      <c r="EG126" s="225">
        <f t="shared" si="598"/>
        <v>3.071916666135634E-2</v>
      </c>
      <c r="EH126" s="225">
        <f t="shared" si="598"/>
        <v>0.25029330250114773</v>
      </c>
      <c r="EI126" s="225">
        <f t="shared" si="598"/>
        <v>0.24822338239161562</v>
      </c>
      <c r="EJ126" s="225">
        <f t="shared" si="598"/>
        <v>0.2599293918653135</v>
      </c>
      <c r="EK126" s="225">
        <f t="shared" si="598"/>
        <v>0.25760101022272136</v>
      </c>
      <c r="EL126" s="225">
        <f t="shared" si="598"/>
        <v>0.2535446883074905</v>
      </c>
      <c r="EM126" s="225">
        <f t="shared" si="598"/>
        <v>0.26541865204327847</v>
      </c>
      <c r="EN126" s="225">
        <f t="shared" si="598"/>
        <v>0.27201813010522186</v>
      </c>
      <c r="EO126" s="225">
        <f t="shared" si="598"/>
        <v>0.2783464762961439</v>
      </c>
      <c r="EP126" s="225">
        <f t="shared" si="598"/>
        <v>0.27517938023141492</v>
      </c>
      <c r="EQ126" s="225">
        <f t="shared" si="598"/>
        <v>0.28909621515736028</v>
      </c>
      <c r="ER126" s="225">
        <f t="shared" si="598"/>
        <v>0.28854619237157747</v>
      </c>
      <c r="ES126" s="225">
        <f t="shared" si="598"/>
        <v>0.30278534776359539</v>
      </c>
      <c r="ET126" s="225">
        <f t="shared" si="598"/>
        <v>0.31326192491451837</v>
      </c>
      <c r="EU126" s="225">
        <f t="shared" si="598"/>
        <v>0.31809993438637185</v>
      </c>
      <c r="EV126" s="225">
        <f t="shared" si="598"/>
        <v>0.32137799029166303</v>
      </c>
      <c r="EW126" s="225">
        <f t="shared" si="598"/>
        <v>0.32538462908726107</v>
      </c>
      <c r="EX126" s="225">
        <f t="shared" si="598"/>
        <v>0.32586249325328959</v>
      </c>
      <c r="EY126" s="225">
        <f t="shared" si="598"/>
        <v>0.33630043781438418</v>
      </c>
      <c r="EZ126" s="225">
        <f t="shared" si="598"/>
        <v>0.33836332966165883</v>
      </c>
      <c r="FA126" s="225">
        <f t="shared" si="598"/>
        <v>0.3266543794786323</v>
      </c>
      <c r="FB126" s="225">
        <f t="shared" si="598"/>
        <v>0.34870327046496885</v>
      </c>
      <c r="FC126" s="225">
        <f t="shared" si="598"/>
        <v>0.32551555135662325</v>
      </c>
      <c r="FD126" s="225">
        <f t="shared" si="598"/>
        <v>0.34636230477008789</v>
      </c>
      <c r="FE126" s="225">
        <f t="shared" si="598"/>
        <v>0.3430070377149505</v>
      </c>
      <c r="FF126" s="225">
        <f t="shared" si="598"/>
        <v>0.3726176246803623</v>
      </c>
      <c r="FG126" s="225">
        <f t="shared" si="598"/>
        <v>0.37157732677150995</v>
      </c>
      <c r="FH126" s="225">
        <f t="shared" si="598"/>
        <v>0.39314645193887537</v>
      </c>
      <c r="FI126" s="225">
        <f t="shared" si="598"/>
        <v>0.40432283093793803</v>
      </c>
      <c r="FJ126" s="225">
        <f t="shared" si="598"/>
        <v>0.40270101551121912</v>
      </c>
      <c r="FK126" s="225">
        <f t="shared" si="598"/>
        <v>0.40263020598503096</v>
      </c>
      <c r="FL126" s="225">
        <f t="shared" si="598"/>
        <v>0.38523169882397146</v>
      </c>
      <c r="FM126" s="225">
        <f t="shared" si="598"/>
        <v>0.39217006507592189</v>
      </c>
      <c r="FN126" s="225">
        <f t="shared" si="598"/>
        <v>0.39171662169952798</v>
      </c>
      <c r="FO126" s="225">
        <f t="shared" si="598"/>
        <v>0.40481877677793698</v>
      </c>
      <c r="FP126" s="225">
        <f t="shared" si="598"/>
        <v>0.40971835288037428</v>
      </c>
      <c r="FQ126" s="225">
        <f t="shared" si="598"/>
        <v>0.41636995215419459</v>
      </c>
      <c r="FR126" s="225">
        <f t="shared" si="598"/>
        <v>0.41679930372444857</v>
      </c>
      <c r="FS126" s="225">
        <f t="shared" si="598"/>
        <v>0.4231089674516833</v>
      </c>
      <c r="FT126" s="225">
        <f t="shared" si="598"/>
        <v>0.42468378320835609</v>
      </c>
      <c r="FU126" s="225">
        <f t="shared" si="598"/>
        <v>0.42236854670116164</v>
      </c>
      <c r="FV126" s="225">
        <f t="shared" si="598"/>
        <v>0.42391839312080382</v>
      </c>
      <c r="FW126" s="225">
        <f t="shared" si="598"/>
        <v>0.43003660187319037</v>
      </c>
      <c r="FX126" s="225">
        <f t="shared" si="598"/>
        <v>0.42914708775386157</v>
      </c>
      <c r="FY126" s="225">
        <f t="shared" si="598"/>
        <v>0.43500646001662657</v>
      </c>
      <c r="FZ126" s="225">
        <f t="shared" si="598"/>
        <v>0.43010828355302833</v>
      </c>
      <c r="GA126" s="225">
        <f t="shared" si="598"/>
        <v>0.4409892495059925</v>
      </c>
      <c r="GB126" s="225">
        <f t="shared" si="598"/>
        <v>0.41815721425740787</v>
      </c>
      <c r="GC126" s="225">
        <f t="shared" si="598"/>
        <v>0.44138763780045359</v>
      </c>
      <c r="GD126" s="225">
        <f t="shared" si="598"/>
        <v>0.44246887919933126</v>
      </c>
      <c r="GE126" s="225">
        <f t="shared" si="598"/>
        <v>0.43656023655155574</v>
      </c>
      <c r="GF126" s="225">
        <f t="shared" si="598"/>
        <v>0.44431329769650213</v>
      </c>
      <c r="GG126" s="225">
        <f t="shared" si="598"/>
        <v>0.43159109865649653</v>
      </c>
      <c r="GH126" s="225">
        <f t="shared" si="598"/>
        <v>0.4434023031020109</v>
      </c>
      <c r="GI126" s="225">
        <f t="shared" si="598"/>
        <v>0.44745518813532492</v>
      </c>
      <c r="GJ126" s="225">
        <f t="shared" si="598"/>
        <v>0.44563101082498674</v>
      </c>
      <c r="GK126" s="225">
        <f t="shared" si="598"/>
        <v>0.44301800850081674</v>
      </c>
      <c r="GL126" s="225">
        <f t="shared" si="598"/>
        <v>0.44166853491088354</v>
      </c>
      <c r="GM126" s="225">
        <f t="shared" si="598"/>
        <v>0.45179758117041735</v>
      </c>
      <c r="GN126" s="225">
        <f t="shared" ref="GN126:IY126" si="599">GN103/GN101</f>
        <v>0.46647848080207455</v>
      </c>
      <c r="GO126" s="225">
        <f t="shared" si="599"/>
        <v>0.46494492304764251</v>
      </c>
      <c r="GP126" s="225">
        <f t="shared" si="599"/>
        <v>0.47157117318941427</v>
      </c>
      <c r="GQ126" s="225">
        <f t="shared" si="599"/>
        <v>0.47076415248828257</v>
      </c>
      <c r="GR126" s="225">
        <f t="shared" si="599"/>
        <v>0.48410683177740288</v>
      </c>
      <c r="GS126" s="225">
        <f t="shared" si="599"/>
        <v>0.48348780766481875</v>
      </c>
      <c r="GT126" s="225">
        <f t="shared" si="599"/>
        <v>0.48304313428151219</v>
      </c>
      <c r="GU126" s="225">
        <f t="shared" si="599"/>
        <v>0.49256489532166392</v>
      </c>
      <c r="GV126" s="225">
        <f t="shared" si="599"/>
        <v>0.49510066953883708</v>
      </c>
      <c r="GW126" s="225">
        <f t="shared" si="599"/>
        <v>0.50441198141971255</v>
      </c>
      <c r="GX126" s="225">
        <f t="shared" si="599"/>
        <v>0.50495736094863952</v>
      </c>
      <c r="GY126" s="225">
        <f t="shared" si="599"/>
        <v>0.50524291280482603</v>
      </c>
      <c r="GZ126" s="225">
        <f t="shared" si="599"/>
        <v>0.48698078180005444</v>
      </c>
      <c r="HA126" s="225">
        <f t="shared" si="599"/>
        <v>0.51044810152740017</v>
      </c>
      <c r="HB126" s="225">
        <f t="shared" si="599"/>
        <v>0.51468150817241498</v>
      </c>
      <c r="HC126" s="225">
        <f t="shared" si="599"/>
        <v>0.51189452760051724</v>
      </c>
      <c r="HD126" s="225">
        <f t="shared" si="599"/>
        <v>0.50497276860527784</v>
      </c>
      <c r="HE126" s="225">
        <f t="shared" si="599"/>
        <v>0.5110077251381524</v>
      </c>
      <c r="HF126" s="225">
        <f t="shared" si="599"/>
        <v>0.51798659974860262</v>
      </c>
      <c r="HG126" s="225">
        <f t="shared" si="599"/>
        <v>0.51706134212962385</v>
      </c>
      <c r="HH126" s="225">
        <f t="shared" si="599"/>
        <v>0.52487512608417264</v>
      </c>
      <c r="HI126" s="225">
        <f t="shared" si="599"/>
        <v>0.53358174710919104</v>
      </c>
      <c r="HJ126" s="225">
        <f t="shared" si="599"/>
        <v>0.52363623155175276</v>
      </c>
      <c r="HK126" s="225">
        <f t="shared" si="599"/>
        <v>0.52789719438031946</v>
      </c>
      <c r="HL126" s="225">
        <f t="shared" si="599"/>
        <v>0.50857949569256433</v>
      </c>
      <c r="HM126" s="225">
        <f t="shared" si="599"/>
        <v>0.50526764105459587</v>
      </c>
      <c r="HN126" s="225">
        <f t="shared" si="599"/>
        <v>0.50837310887612785</v>
      </c>
      <c r="HO126" s="225">
        <f t="shared" si="599"/>
        <v>0.52015293882145364</v>
      </c>
      <c r="HP126" s="225">
        <f t="shared" si="599"/>
        <v>0.50065742258006884</v>
      </c>
      <c r="HQ126" s="225">
        <f t="shared" si="599"/>
        <v>0.50843250165454379</v>
      </c>
      <c r="HR126" s="225">
        <f t="shared" si="599"/>
        <v>0.50057252758734072</v>
      </c>
      <c r="HS126" s="225">
        <f t="shared" si="599"/>
        <v>0.50696409169789736</v>
      </c>
      <c r="HT126" s="225">
        <f t="shared" si="599"/>
        <v>0.50355815567009665</v>
      </c>
      <c r="HU126" s="225">
        <f t="shared" si="599"/>
        <v>0.49375007560354894</v>
      </c>
      <c r="HV126" s="225">
        <f t="shared" si="599"/>
        <v>0.51001008044470209</v>
      </c>
      <c r="HW126" s="225">
        <f t="shared" si="599"/>
        <v>0.51843894675230684</v>
      </c>
      <c r="HX126" s="225">
        <f t="shared" si="599"/>
        <v>0.51210609346296365</v>
      </c>
      <c r="HY126" s="225">
        <f t="shared" si="599"/>
        <v>0.51418556328622655</v>
      </c>
      <c r="HZ126" s="225">
        <f t="shared" si="599"/>
        <v>0.5156218141305583</v>
      </c>
      <c r="IA126" s="225">
        <f t="shared" si="599"/>
        <v>0.51119850417541612</v>
      </c>
      <c r="IB126" s="225">
        <f t="shared" si="599"/>
        <v>0.51569203083049842</v>
      </c>
      <c r="IC126" s="225">
        <f t="shared" si="599"/>
        <v>0.49631680055468108</v>
      </c>
      <c r="ID126" s="225">
        <f t="shared" si="599"/>
        <v>0.50251004752612471</v>
      </c>
      <c r="IE126" s="225">
        <f t="shared" si="599"/>
        <v>0.5050408838387872</v>
      </c>
      <c r="IF126" s="225">
        <f t="shared" si="599"/>
        <v>0.51429639137008909</v>
      </c>
      <c r="IG126" s="225">
        <f t="shared" si="599"/>
        <v>0.48796249222882576</v>
      </c>
      <c r="IH126" s="225">
        <f t="shared" si="599"/>
        <v>0.48795754704011585</v>
      </c>
      <c r="II126" s="225">
        <f t="shared" si="599"/>
        <v>0.50611969573419713</v>
      </c>
      <c r="IJ126" s="225">
        <f t="shared" si="599"/>
        <v>0.50412383452440923</v>
      </c>
      <c r="IK126" s="225">
        <f t="shared" si="599"/>
        <v>0.49659587280923884</v>
      </c>
      <c r="IL126" s="225">
        <f t="shared" si="599"/>
        <v>0.4903271107413063</v>
      </c>
      <c r="IM126" s="225">
        <f t="shared" si="599"/>
        <v>0.50282509353155047</v>
      </c>
      <c r="IN126" s="225">
        <f t="shared" si="599"/>
        <v>0.50181413770915684</v>
      </c>
      <c r="IO126" s="225">
        <f t="shared" si="599"/>
        <v>0.50224290364880764</v>
      </c>
      <c r="IP126" s="225">
        <f t="shared" si="599"/>
        <v>0.49532142617898045</v>
      </c>
      <c r="IQ126" s="225">
        <f t="shared" si="599"/>
        <v>0.50868482113467506</v>
      </c>
      <c r="IR126" s="225">
        <f t="shared" si="599"/>
        <v>0.51518174661970184</v>
      </c>
      <c r="IS126" s="225">
        <f t="shared" si="599"/>
        <v>0.50766376104514277</v>
      </c>
      <c r="IT126" s="225">
        <f t="shared" si="599"/>
        <v>0.50067807915410023</v>
      </c>
      <c r="IU126" s="225">
        <f t="shared" si="599"/>
        <v>0.50185479606563421</v>
      </c>
      <c r="IV126" s="225">
        <f t="shared" si="599"/>
        <v>0.51400240416627452</v>
      </c>
      <c r="IW126" s="225">
        <f t="shared" si="599"/>
        <v>0.51021379487943108</v>
      </c>
      <c r="IX126" s="225">
        <f t="shared" si="599"/>
        <v>0.51248883539901668</v>
      </c>
      <c r="IY126" s="225">
        <f t="shared" si="599"/>
        <v>0.48723395001340514</v>
      </c>
      <c r="IZ126" s="225">
        <f t="shared" ref="IZ126:LK126" si="600">IZ103/IZ101</f>
        <v>0.50601687594613576</v>
      </c>
      <c r="JA126" s="225">
        <f t="shared" si="600"/>
        <v>0.50642107949968884</v>
      </c>
      <c r="JB126" s="225">
        <f t="shared" si="600"/>
        <v>0.50386871494141516</v>
      </c>
      <c r="JC126" s="225">
        <f t="shared" si="600"/>
        <v>0.49770396898580466</v>
      </c>
      <c r="JD126" s="225">
        <f t="shared" si="600"/>
        <v>0.50099103207620121</v>
      </c>
      <c r="JE126" s="225">
        <f t="shared" si="600"/>
        <v>0.49904486984917112</v>
      </c>
      <c r="JF126" s="225">
        <f t="shared" si="600"/>
        <v>0.51955524848892543</v>
      </c>
      <c r="JG126" s="225">
        <f t="shared" si="600"/>
        <v>0.51400472882941262</v>
      </c>
      <c r="JH126" s="225">
        <f t="shared" si="600"/>
        <v>0.52193986958849115</v>
      </c>
      <c r="JI126" s="225">
        <f t="shared" si="600"/>
        <v>0.52465744632145284</v>
      </c>
      <c r="JJ126" s="225">
        <f t="shared" si="600"/>
        <v>0.50084685175020638</v>
      </c>
      <c r="JK126" s="225">
        <f t="shared" si="600"/>
        <v>0.51734615210933843</v>
      </c>
      <c r="JL126" s="225">
        <f t="shared" si="600"/>
        <v>0.49555803270366933</v>
      </c>
      <c r="JM126" s="225">
        <f t="shared" si="600"/>
        <v>0.5021382114334888</v>
      </c>
      <c r="JN126" s="225">
        <f t="shared" si="600"/>
        <v>0.51058011870120101</v>
      </c>
      <c r="JO126" s="225">
        <f t="shared" si="600"/>
        <v>0.51990047486336399</v>
      </c>
      <c r="JP126" s="225">
        <f t="shared" si="600"/>
        <v>0.5098975001491558</v>
      </c>
      <c r="JQ126" s="225">
        <f t="shared" si="600"/>
        <v>0.51254099912924878</v>
      </c>
      <c r="JR126" s="225">
        <f t="shared" si="600"/>
        <v>0.50762691471607868</v>
      </c>
      <c r="JS126" s="225">
        <f t="shared" si="600"/>
        <v>0.5283492875129101</v>
      </c>
      <c r="JT126" s="225">
        <f t="shared" si="600"/>
        <v>0.52934030204572391</v>
      </c>
      <c r="JU126" s="225">
        <f t="shared" si="600"/>
        <v>0.5292909815859731</v>
      </c>
      <c r="JV126" s="225">
        <f t="shared" si="600"/>
        <v>0.53729398814869145</v>
      </c>
      <c r="JW126" s="225">
        <f t="shared" si="600"/>
        <v>0.53315974532101373</v>
      </c>
      <c r="JX126" s="225">
        <f t="shared" si="600"/>
        <v>0.53896555497545107</v>
      </c>
      <c r="JY126" s="225">
        <f t="shared" si="600"/>
        <v>0.52285057851738026</v>
      </c>
      <c r="JZ126" s="225">
        <f t="shared" si="600"/>
        <v>0.53188689206942985</v>
      </c>
      <c r="KA126" s="225">
        <f t="shared" si="600"/>
        <v>0.53755123364857627</v>
      </c>
      <c r="KB126" s="225">
        <f t="shared" si="600"/>
        <v>0.54268033956227024</v>
      </c>
      <c r="KC126" s="225">
        <f t="shared" si="600"/>
        <v>0.52699669952058426</v>
      </c>
      <c r="KD126" s="225">
        <f t="shared" si="600"/>
        <v>0.53606419547560435</v>
      </c>
      <c r="KE126" s="225">
        <f t="shared" si="600"/>
        <v>0.5374588263001403</v>
      </c>
      <c r="KF126" s="225">
        <f t="shared" si="600"/>
        <v>0.53402278973366035</v>
      </c>
      <c r="KG126" s="225">
        <f t="shared" si="600"/>
        <v>0.53658039641568223</v>
      </c>
      <c r="KH126" s="225">
        <f t="shared" si="600"/>
        <v>0.53449151524538452</v>
      </c>
      <c r="KI126" s="225">
        <f t="shared" si="600"/>
        <v>0.54361778079063161</v>
      </c>
      <c r="KJ126" s="225">
        <f t="shared" si="600"/>
        <v>0.54175514970903238</v>
      </c>
      <c r="KK126" s="225">
        <f t="shared" si="600"/>
        <v>0.54565058105065456</v>
      </c>
      <c r="KL126" s="225">
        <f t="shared" si="600"/>
        <v>0.5356409301069891</v>
      </c>
      <c r="KM126" s="225">
        <f t="shared" si="600"/>
        <v>0.54456040732666522</v>
      </c>
      <c r="KN126" s="225">
        <f t="shared" si="600"/>
        <v>0.54905235058726765</v>
      </c>
      <c r="KO126" s="225">
        <f t="shared" si="600"/>
        <v>0.54844040979820741</v>
      </c>
      <c r="KP126" s="225">
        <f t="shared" si="600"/>
        <v>0.54495424518313262</v>
      </c>
      <c r="KQ126" s="225">
        <f t="shared" si="600"/>
        <v>0.54573174874862895</v>
      </c>
      <c r="KR126" s="225">
        <f t="shared" si="600"/>
        <v>0.5509882143228807</v>
      </c>
      <c r="KS126" s="225">
        <f t="shared" si="600"/>
        <v>0.55028608967063031</v>
      </c>
      <c r="KT126" s="225">
        <f t="shared" si="600"/>
        <v>0.55157083015844055</v>
      </c>
      <c r="KU126" s="225">
        <f t="shared" si="600"/>
        <v>0.53762392608396414</v>
      </c>
      <c r="KV126" s="225">
        <f t="shared" si="600"/>
        <v>0.55355256226954619</v>
      </c>
      <c r="KW126" s="225">
        <f t="shared" si="600"/>
        <v>0.55598282919416275</v>
      </c>
      <c r="KX126" s="225">
        <f t="shared" si="600"/>
        <v>0.55330681737970355</v>
      </c>
      <c r="KY126" s="225">
        <f t="shared" si="600"/>
        <v>0.53958685374985815</v>
      </c>
      <c r="KZ126" s="225">
        <f t="shared" si="600"/>
        <v>0.56001388569058563</v>
      </c>
      <c r="LA126" s="225">
        <f t="shared" si="600"/>
        <v>0.56235966687938876</v>
      </c>
      <c r="LB126" s="225">
        <f t="shared" si="600"/>
        <v>0.55644322325817241</v>
      </c>
      <c r="LC126" s="225">
        <f t="shared" si="600"/>
        <v>0.55754177042380104</v>
      </c>
      <c r="LD126" s="225">
        <f t="shared" si="600"/>
        <v>0.55657141050768166</v>
      </c>
      <c r="LE126" s="225">
        <f t="shared" si="600"/>
        <v>0.56692357052754838</v>
      </c>
      <c r="LF126" s="225">
        <f t="shared" si="600"/>
        <v>0.55949328976650725</v>
      </c>
      <c r="LG126" s="225">
        <f t="shared" si="600"/>
        <v>0.56575381058161367</v>
      </c>
      <c r="LH126" s="225">
        <f t="shared" si="600"/>
        <v>0.55763571971280967</v>
      </c>
      <c r="LI126" s="225">
        <f t="shared" si="600"/>
        <v>0.5735585510368334</v>
      </c>
      <c r="LJ126" s="225">
        <f t="shared" si="600"/>
        <v>0.56808937594395226</v>
      </c>
      <c r="LK126" s="225">
        <f t="shared" si="600"/>
        <v>0.5631013990671162</v>
      </c>
      <c r="LL126" s="225">
        <f t="shared" ref="LL126:NK126" si="601">LL103/LL101</f>
        <v>0.56204454370672285</v>
      </c>
      <c r="LM126" s="225">
        <f t="shared" si="601"/>
        <v>0.55871308777111872</v>
      </c>
      <c r="LN126" s="225">
        <f t="shared" si="601"/>
        <v>0.56182120874107588</v>
      </c>
      <c r="LO126" s="225">
        <f t="shared" si="601"/>
        <v>0.5597623281335059</v>
      </c>
      <c r="LP126" s="225">
        <f t="shared" si="601"/>
        <v>0.55793886156286032</v>
      </c>
      <c r="LQ126" s="225">
        <f t="shared" si="601"/>
        <v>0.55171847915162875</v>
      </c>
      <c r="LR126" s="225">
        <f t="shared" si="601"/>
        <v>0.5529730676881357</v>
      </c>
      <c r="LS126" s="225">
        <f t="shared" si="601"/>
        <v>0.55263490863354647</v>
      </c>
      <c r="LT126" s="225">
        <f t="shared" si="601"/>
        <v>0.5453447990654342</v>
      </c>
      <c r="LU126" s="225">
        <f t="shared" si="601"/>
        <v>0.5383799136057642</v>
      </c>
      <c r="LV126" s="225">
        <f t="shared" si="601"/>
        <v>0.53991462441469196</v>
      </c>
      <c r="LW126" s="225">
        <f t="shared" si="601"/>
        <v>0.54260197911444041</v>
      </c>
      <c r="LX126" s="225">
        <f t="shared" si="601"/>
        <v>0.54586802834269088</v>
      </c>
      <c r="LY126" s="225">
        <f t="shared" si="601"/>
        <v>0.53634694872591426</v>
      </c>
      <c r="LZ126" s="225">
        <f t="shared" si="601"/>
        <v>0.54054136392570207</v>
      </c>
      <c r="MA126" s="225">
        <f t="shared" si="601"/>
        <v>0.54253553469174198</v>
      </c>
      <c r="MB126" s="225">
        <f t="shared" si="601"/>
        <v>0.54062100871136409</v>
      </c>
      <c r="MC126" s="225">
        <f t="shared" si="601"/>
        <v>0.53763707136399141</v>
      </c>
      <c r="MD126" s="225">
        <f t="shared" si="601"/>
        <v>0.53095193862831669</v>
      </c>
      <c r="ME126" s="225">
        <f t="shared" si="601"/>
        <v>0.53527257721534049</v>
      </c>
      <c r="MF126" s="225">
        <f t="shared" si="601"/>
        <v>0.53265090237914259</v>
      </c>
      <c r="MG126" s="225">
        <f t="shared" si="601"/>
        <v>0.52738550567686493</v>
      </c>
      <c r="MH126" s="225">
        <f t="shared" si="601"/>
        <v>0.49227210150584028</v>
      </c>
      <c r="MI126" s="225">
        <f t="shared" si="601"/>
        <v>0.52189856406189217</v>
      </c>
      <c r="MJ126" s="225">
        <f t="shared" si="601"/>
        <v>0.52782399069370123</v>
      </c>
      <c r="MK126" s="225">
        <f t="shared" si="601"/>
        <v>0.52615587703055933</v>
      </c>
      <c r="ML126" s="225">
        <f t="shared" si="601"/>
        <v>0.51705802933234501</v>
      </c>
      <c r="MM126" s="225">
        <f t="shared" si="601"/>
        <v>0.51611130376241288</v>
      </c>
      <c r="MN126" s="225">
        <f t="shared" si="601"/>
        <v>0.51701969434256079</v>
      </c>
      <c r="MO126" s="225">
        <f t="shared" si="601"/>
        <v>0.5159867379059847</v>
      </c>
      <c r="MP126" s="225">
        <f t="shared" si="601"/>
        <v>0.51861307012193203</v>
      </c>
      <c r="MQ126" s="225">
        <f t="shared" si="601"/>
        <v>0.51032264729444465</v>
      </c>
      <c r="MR126" s="225">
        <f t="shared" si="601"/>
        <v>0.51427577993554152</v>
      </c>
      <c r="MS126" s="225">
        <f t="shared" si="601"/>
        <v>0.51254365510817923</v>
      </c>
      <c r="MT126" s="225">
        <f t="shared" si="601"/>
        <v>0.50995722323596837</v>
      </c>
      <c r="MU126" s="225">
        <f t="shared" si="601"/>
        <v>0.49512201404995815</v>
      </c>
      <c r="MV126" s="225">
        <f t="shared" si="601"/>
        <v>0.49950316380715432</v>
      </c>
      <c r="MW126" s="225">
        <f t="shared" si="601"/>
        <v>0.50098000323469594</v>
      </c>
      <c r="MX126" s="225">
        <f t="shared" si="601"/>
        <v>0.50062832668489177</v>
      </c>
      <c r="MY126" s="225">
        <f t="shared" si="601"/>
        <v>0.49692645181814604</v>
      </c>
      <c r="MZ126" s="225">
        <f t="shared" si="601"/>
        <v>0.48849720558701376</v>
      </c>
      <c r="NA126" s="225">
        <f t="shared" si="601"/>
        <v>0.4900578321718812</v>
      </c>
      <c r="NB126" s="225">
        <f t="shared" si="601"/>
        <v>0.48774249866429242</v>
      </c>
      <c r="NC126" s="225">
        <f t="shared" si="601"/>
        <v>0.4902821868382326</v>
      </c>
      <c r="ND126" s="225">
        <f t="shared" si="601"/>
        <v>0.47577739171923666</v>
      </c>
      <c r="NE126" s="225">
        <f t="shared" si="601"/>
        <v>0.48727484593004633</v>
      </c>
      <c r="NF126" s="225">
        <f t="shared" si="601"/>
        <v>0.48407539772848918</v>
      </c>
      <c r="NG126" s="225">
        <f t="shared" si="601"/>
        <v>0.48837649632467323</v>
      </c>
      <c r="NH126" s="225">
        <f t="shared" si="601"/>
        <v>0.47756525918605003</v>
      </c>
      <c r="NI126" s="225">
        <f t="shared" si="601"/>
        <v>0.48555318714518619</v>
      </c>
      <c r="NJ126" s="225">
        <f t="shared" si="601"/>
        <v>0.49075807183654008</v>
      </c>
      <c r="NK126" s="225">
        <f t="shared" si="601"/>
        <v>0.48087238721300851</v>
      </c>
      <c r="NL126" s="225">
        <f>NL103/NL101</f>
        <v>0.48139724439913006</v>
      </c>
      <c r="NM126" s="225">
        <f t="shared" ref="NM126:PT126" si="602">NM103/NM101</f>
        <v>0.4725423583478458</v>
      </c>
      <c r="NN126" s="225">
        <f t="shared" si="602"/>
        <v>0.47460783636960757</v>
      </c>
      <c r="NO126" s="225">
        <f t="shared" si="602"/>
        <v>0.46619483990055899</v>
      </c>
      <c r="NP126" s="225">
        <f t="shared" si="602"/>
        <v>0.46550566454621656</v>
      </c>
      <c r="NQ126" s="225">
        <f t="shared" si="602"/>
        <v>0.45610294065546525</v>
      </c>
      <c r="NR126" s="225">
        <f t="shared" si="602"/>
        <v>0.47080499487678712</v>
      </c>
      <c r="NS126" s="225">
        <f t="shared" si="602"/>
        <v>0.46813270583359307</v>
      </c>
      <c r="NT126" s="225">
        <f t="shared" si="602"/>
        <v>0.47253347688078146</v>
      </c>
      <c r="NU126" s="225">
        <f t="shared" si="602"/>
        <v>0.44901191001148566</v>
      </c>
      <c r="NV126" s="225">
        <f t="shared" si="602"/>
        <v>0.46800123380501618</v>
      </c>
      <c r="NW126" s="225">
        <f t="shared" si="602"/>
        <v>0.46973961611353837</v>
      </c>
      <c r="NX126" s="225">
        <f t="shared" si="602"/>
        <v>0.4683696166821204</v>
      </c>
      <c r="NY126" s="225">
        <f t="shared" si="602"/>
        <v>0.46557259205195289</v>
      </c>
      <c r="NZ126" s="225">
        <f t="shared" si="602"/>
        <v>0.45657793786291723</v>
      </c>
      <c r="OA126" s="225">
        <f t="shared" si="602"/>
        <v>0.46029462114964553</v>
      </c>
      <c r="OB126" s="225">
        <f t="shared" si="602"/>
        <v>0.45668473849014346</v>
      </c>
      <c r="OC126" s="225">
        <f t="shared" si="602"/>
        <v>0.45627882898103994</v>
      </c>
      <c r="OD126" s="225">
        <f t="shared" si="602"/>
        <v>0.44851477344155805</v>
      </c>
      <c r="OE126" s="225">
        <f t="shared" si="602"/>
        <v>0.44948317031913676</v>
      </c>
      <c r="OF126" s="225">
        <f t="shared" si="602"/>
        <v>0.45628527244625222</v>
      </c>
      <c r="OG126" s="225">
        <f t="shared" si="602"/>
        <v>0.45138318430955399</v>
      </c>
      <c r="OH126" s="225">
        <f t="shared" si="602"/>
        <v>0.4382949511877387</v>
      </c>
      <c r="OI126" s="225">
        <f t="shared" si="602"/>
        <v>0.44850349809313855</v>
      </c>
      <c r="OJ126" s="225">
        <f t="shared" si="602"/>
        <v>0.44683973896846546</v>
      </c>
      <c r="OK126" s="225">
        <f t="shared" si="602"/>
        <v>0.45999699498398172</v>
      </c>
      <c r="OL126" s="225">
        <f t="shared" si="602"/>
        <v>0.44699817545370624</v>
      </c>
      <c r="OM126" s="225">
        <f t="shared" si="602"/>
        <v>0.44314258870606615</v>
      </c>
      <c r="ON126" s="225">
        <f t="shared" si="602"/>
        <v>0.45041551394635643</v>
      </c>
      <c r="OO126" s="225">
        <f t="shared" si="602"/>
        <v>0.45320181736199333</v>
      </c>
      <c r="OP126" s="225">
        <f t="shared" si="602"/>
        <v>0.45888326772226357</v>
      </c>
      <c r="OQ126" s="225">
        <f t="shared" si="602"/>
        <v>0.4509897960396681</v>
      </c>
      <c r="OR126" s="225">
        <f t="shared" si="602"/>
        <v>0.45610281519369228</v>
      </c>
      <c r="OS126" s="225">
        <f t="shared" si="602"/>
        <v>0.45520976672969488</v>
      </c>
      <c r="OT126" s="225">
        <f t="shared" si="602"/>
        <v>0.45927876416587221</v>
      </c>
      <c r="OU126" s="225">
        <f t="shared" si="602"/>
        <v>0.45142693286554902</v>
      </c>
      <c r="OV126" s="225">
        <f t="shared" si="602"/>
        <v>0.45260580189369026</v>
      </c>
      <c r="OW126" s="225">
        <f t="shared" si="602"/>
        <v>0.46062953233240667</v>
      </c>
      <c r="OX126" s="225">
        <f t="shared" si="602"/>
        <v>0.45831204178715407</v>
      </c>
      <c r="OY126" s="225">
        <f t="shared" si="602"/>
        <v>0.45712699294042991</v>
      </c>
      <c r="OZ126" s="225">
        <f t="shared" si="602"/>
        <v>0.44528430118874779</v>
      </c>
      <c r="PA126" s="225">
        <f t="shared" si="602"/>
        <v>0.46130052842049357</v>
      </c>
      <c r="PB126" s="225">
        <f t="shared" si="602"/>
        <v>0.45600173778808123</v>
      </c>
      <c r="PC126" s="225">
        <f t="shared" si="602"/>
        <v>0.46470160665280047</v>
      </c>
      <c r="PD126" s="225">
        <f t="shared" si="602"/>
        <v>0.44103717605135256</v>
      </c>
      <c r="PE126" s="225">
        <f t="shared" si="602"/>
        <v>0.45340945491496371</v>
      </c>
      <c r="PF126" s="225">
        <f t="shared" si="602"/>
        <v>0.46265025620435729</v>
      </c>
      <c r="PG126" s="225">
        <f t="shared" si="602"/>
        <v>0.45944118150570912</v>
      </c>
      <c r="PH126" s="225">
        <f t="shared" si="602"/>
        <v>0.46171648348132643</v>
      </c>
      <c r="PI126" s="225">
        <f t="shared" si="602"/>
        <v>0.46771550541085094</v>
      </c>
      <c r="PJ126" s="225">
        <f t="shared" si="602"/>
        <v>0.46645830078009037</v>
      </c>
      <c r="PK126" s="225">
        <f t="shared" si="602"/>
        <v>0.44459196616245916</v>
      </c>
      <c r="PL126" s="225">
        <f t="shared" si="602"/>
        <v>0.44587450452558175</v>
      </c>
      <c r="PM126" s="225">
        <f t="shared" si="602"/>
        <v>0.43974360446413296</v>
      </c>
      <c r="PN126" s="225">
        <f t="shared" si="602"/>
        <v>0.43896471762039052</v>
      </c>
      <c r="PO126" s="225">
        <f t="shared" si="602"/>
        <v>0.44016922174750772</v>
      </c>
      <c r="PP126" s="225">
        <f t="shared" si="602"/>
        <v>0.44586285426371058</v>
      </c>
      <c r="PQ126" s="225">
        <f t="shared" si="602"/>
        <v>0.43055180261756404</v>
      </c>
      <c r="PR126" s="225">
        <f t="shared" si="602"/>
        <v>0.44324879497841585</v>
      </c>
      <c r="PS126" s="225">
        <f t="shared" si="602"/>
        <v>0.44221561900688094</v>
      </c>
      <c r="PT126" s="225">
        <f t="shared" si="602"/>
        <v>0.44374172314212407</v>
      </c>
      <c r="PU126" s="225">
        <f>PU103/PU101</f>
        <v>0.43162292453954476</v>
      </c>
      <c r="PV126" s="225">
        <f t="shared" ref="PV126:SG126" si="603">PV103/PV101</f>
        <v>0.43533526499100433</v>
      </c>
      <c r="PW126" s="225">
        <f t="shared" si="603"/>
        <v>0.44099208157965875</v>
      </c>
      <c r="PX126" s="225">
        <f t="shared" si="603"/>
        <v>0.43834290738569753</v>
      </c>
      <c r="PY126" s="225">
        <f t="shared" si="603"/>
        <v>0.43903287135065266</v>
      </c>
      <c r="PZ126" s="225">
        <f t="shared" si="603"/>
        <v>0.42811510581850581</v>
      </c>
      <c r="QA126" s="225">
        <f t="shared" si="603"/>
        <v>0.44135001578038935</v>
      </c>
      <c r="QB126" s="225">
        <f t="shared" si="603"/>
        <v>0.43647257981570281</v>
      </c>
      <c r="QC126" s="225">
        <f t="shared" si="603"/>
        <v>0.44327583717061431</v>
      </c>
      <c r="QD126" s="225">
        <f t="shared" si="603"/>
        <v>0.42857167512670885</v>
      </c>
      <c r="QE126" s="225">
        <f t="shared" si="603"/>
        <v>0.43579851195147978</v>
      </c>
      <c r="QF126" s="225">
        <f t="shared" si="603"/>
        <v>0.44387933805878171</v>
      </c>
      <c r="QG126" s="225">
        <f t="shared" si="603"/>
        <v>0.44052648588415916</v>
      </c>
      <c r="QH126" s="225">
        <f t="shared" si="603"/>
        <v>0.43518379469398932</v>
      </c>
      <c r="QI126" s="225">
        <f t="shared" si="603"/>
        <v>0.43666260669692764</v>
      </c>
      <c r="QJ126" s="225">
        <f t="shared" si="603"/>
        <v>0.44238235538169512</v>
      </c>
      <c r="QK126" s="225">
        <f t="shared" si="603"/>
        <v>0.44217044140714779</v>
      </c>
      <c r="QL126" s="225">
        <f t="shared" si="603"/>
        <v>0.44322598244202338</v>
      </c>
      <c r="QM126" s="225">
        <f t="shared" si="603"/>
        <v>0.43555998170808691</v>
      </c>
      <c r="QN126" s="225">
        <f t="shared" si="603"/>
        <v>0.44348567526563965</v>
      </c>
      <c r="QO126" s="225">
        <f t="shared" si="603"/>
        <v>0.43889797822475346</v>
      </c>
      <c r="QP126" s="225">
        <f t="shared" si="603"/>
        <v>0.44954304087801422</v>
      </c>
      <c r="QQ126" s="225">
        <f t="shared" si="603"/>
        <v>0.43992256422105364</v>
      </c>
      <c r="QR126" s="225">
        <f t="shared" si="603"/>
        <v>0.44762835281393115</v>
      </c>
      <c r="QS126" s="225">
        <f t="shared" si="603"/>
        <v>0.4482026095434698</v>
      </c>
      <c r="QT126" s="225">
        <f t="shared" si="603"/>
        <v>0.44884770639648441</v>
      </c>
      <c r="QU126" s="225">
        <f t="shared" si="603"/>
        <v>0.4416420641450578</v>
      </c>
      <c r="QV126" s="225">
        <f t="shared" si="603"/>
        <v>0.43890036557823542</v>
      </c>
      <c r="QW126" s="225">
        <f t="shared" si="603"/>
        <v>0.44273480340408</v>
      </c>
      <c r="QX126" s="225">
        <f t="shared" si="603"/>
        <v>0.44198561208720027</v>
      </c>
      <c r="QY126" s="225">
        <f t="shared" si="603"/>
        <v>0.44695484117117451</v>
      </c>
      <c r="QZ126" s="225">
        <f t="shared" si="603"/>
        <v>0.42707425730574616</v>
      </c>
      <c r="RA126" s="225">
        <f t="shared" si="603"/>
        <v>0.44057271955662336</v>
      </c>
      <c r="RB126" s="225">
        <f t="shared" si="603"/>
        <v>0.43709905608957456</v>
      </c>
      <c r="RC126" s="225">
        <f t="shared" si="603"/>
        <v>0.44625103115917358</v>
      </c>
      <c r="RD126" s="225">
        <f t="shared" si="603"/>
        <v>0.42785501936311165</v>
      </c>
      <c r="RE126" s="225">
        <f t="shared" si="603"/>
        <v>0.4326046070670021</v>
      </c>
      <c r="RF126" s="225">
        <f t="shared" si="603"/>
        <v>0.44069742764125458</v>
      </c>
      <c r="RG126" s="225">
        <f t="shared" si="603"/>
        <v>0.4403285940067202</v>
      </c>
      <c r="RH126" s="225">
        <f t="shared" si="603"/>
        <v>0.43566760801648047</v>
      </c>
      <c r="RI126" s="225">
        <f t="shared" si="603"/>
        <v>0.44268240622515598</v>
      </c>
      <c r="RJ126" s="225">
        <f t="shared" si="603"/>
        <v>0.45282922874458564</v>
      </c>
      <c r="RK126" s="225">
        <f t="shared" si="603"/>
        <v>0.42691627559130862</v>
      </c>
      <c r="RL126" s="225">
        <f t="shared" si="603"/>
        <v>0.42877105875216903</v>
      </c>
      <c r="RM126" s="225">
        <f t="shared" si="603"/>
        <v>0.41498163722318987</v>
      </c>
      <c r="RN126" s="225">
        <f t="shared" si="603"/>
        <v>0.41538911002881201</v>
      </c>
      <c r="RO126" s="225">
        <f t="shared" si="603"/>
        <v>0.41776895729581093</v>
      </c>
      <c r="RP126" s="225">
        <f t="shared" si="603"/>
        <v>0.42137110667573791</v>
      </c>
      <c r="RQ126" s="225">
        <f t="shared" si="603"/>
        <v>0.4174505039911795</v>
      </c>
      <c r="RR126" s="225">
        <f t="shared" si="603"/>
        <v>0.41458677893305285</v>
      </c>
      <c r="RS126" s="225">
        <f t="shared" si="603"/>
        <v>0.41365061381748874</v>
      </c>
      <c r="RT126" s="225">
        <f t="shared" si="603"/>
        <v>0.41357577966099962</v>
      </c>
      <c r="RU126" s="225">
        <f t="shared" si="603"/>
        <v>0.4069275185480844</v>
      </c>
      <c r="RV126" s="225">
        <f t="shared" si="603"/>
        <v>0.40086766436587973</v>
      </c>
      <c r="RW126" s="225">
        <f t="shared" si="603"/>
        <v>0.40881104346913655</v>
      </c>
      <c r="RX126" s="225">
        <f t="shared" si="603"/>
        <v>0.4048422954362374</v>
      </c>
      <c r="RY126" s="225">
        <f t="shared" si="603"/>
        <v>0.4042505803189822</v>
      </c>
      <c r="RZ126" s="225">
        <f t="shared" si="603"/>
        <v>0.39662817498867109</v>
      </c>
      <c r="SA126" s="225">
        <f t="shared" si="603"/>
        <v>0.40070287124451559</v>
      </c>
      <c r="SB126" s="225">
        <f t="shared" si="603"/>
        <v>0.40038967385080199</v>
      </c>
      <c r="SC126" s="225">
        <f t="shared" si="603"/>
        <v>0.40417286599079616</v>
      </c>
      <c r="SD126" s="225">
        <f t="shared" si="603"/>
        <v>0.39358958895335028</v>
      </c>
      <c r="SE126" s="225">
        <f t="shared" si="603"/>
        <v>0.39583730639018599</v>
      </c>
      <c r="SF126" s="225">
        <f t="shared" si="603"/>
        <v>0.40030704547460305</v>
      </c>
      <c r="SG126" s="225">
        <f t="shared" si="603"/>
        <v>0.39344887766018877</v>
      </c>
      <c r="SH126" s="225">
        <f t="shared" ref="SH126:US126" si="604">SH103/SH101</f>
        <v>0.38819330906863142</v>
      </c>
      <c r="SI126" s="225">
        <f t="shared" si="604"/>
        <v>0.37544067865678893</v>
      </c>
      <c r="SJ126" s="225">
        <f t="shared" si="604"/>
        <v>0.38488964534175119</v>
      </c>
      <c r="SK126" s="225">
        <f t="shared" si="604"/>
        <v>0.38823072248153478</v>
      </c>
      <c r="SL126" s="225">
        <f t="shared" si="604"/>
        <v>0.38568767823712724</v>
      </c>
      <c r="SM126" s="225">
        <f t="shared" si="604"/>
        <v>0.371893666237543</v>
      </c>
      <c r="SN126" s="225">
        <f t="shared" si="604"/>
        <v>0.37321023534973347</v>
      </c>
      <c r="SO126" s="225">
        <f t="shared" si="604"/>
        <v>0.37161488240848484</v>
      </c>
      <c r="SP126" s="225">
        <f t="shared" si="604"/>
        <v>0.3725961533360988</v>
      </c>
      <c r="SQ126" s="225">
        <f t="shared" si="604"/>
        <v>0.36616266377028889</v>
      </c>
      <c r="SR126" s="225">
        <f t="shared" si="604"/>
        <v>0.36587531007862906</v>
      </c>
      <c r="SS126" s="225">
        <f t="shared" si="604"/>
        <v>0.37002091467200698</v>
      </c>
      <c r="ST126" s="225">
        <f t="shared" si="604"/>
        <v>0.367145780535377</v>
      </c>
      <c r="SU126" s="225">
        <f t="shared" si="604"/>
        <v>0.3635909368831704</v>
      </c>
      <c r="SV126" s="225">
        <f t="shared" si="604"/>
        <v>0.3431675537986566</v>
      </c>
      <c r="SW126" s="225">
        <f t="shared" si="604"/>
        <v>0.35947788750251186</v>
      </c>
      <c r="SX126" s="225">
        <f t="shared" si="604"/>
        <v>0.35892038430764356</v>
      </c>
      <c r="SY126" s="225">
        <f t="shared" si="604"/>
        <v>0.357490157310136</v>
      </c>
      <c r="SZ126" s="225">
        <f t="shared" si="604"/>
        <v>0.34396848808435254</v>
      </c>
      <c r="TA126" s="225">
        <f t="shared" si="604"/>
        <v>0.3569590780080566</v>
      </c>
      <c r="TB126" s="225">
        <f t="shared" si="604"/>
        <v>0.36073615723375618</v>
      </c>
      <c r="TC126" s="225">
        <f t="shared" si="604"/>
        <v>0.37203806269257778</v>
      </c>
      <c r="TD126" s="225">
        <f t="shared" si="604"/>
        <v>0.36452054401423328</v>
      </c>
      <c r="TE126" s="225">
        <f t="shared" si="604"/>
        <v>0.35845953574392747</v>
      </c>
      <c r="TF126" s="225">
        <f t="shared" si="604"/>
        <v>0.37206903400183683</v>
      </c>
      <c r="TG126" s="225">
        <f t="shared" si="604"/>
        <v>0.36275013541777634</v>
      </c>
      <c r="TH126" s="225">
        <f t="shared" si="604"/>
        <v>0.36788931648443685</v>
      </c>
      <c r="TI126" s="225">
        <f t="shared" si="604"/>
        <v>0.35999879195875423</v>
      </c>
      <c r="TJ126" s="225">
        <f t="shared" si="604"/>
        <v>0.37870950113247337</v>
      </c>
      <c r="TK126" s="225">
        <f t="shared" si="604"/>
        <v>0.36536953680847972</v>
      </c>
      <c r="TL126" s="225">
        <f t="shared" si="604"/>
        <v>0.35797382606519729</v>
      </c>
      <c r="TM126" s="225">
        <f t="shared" si="604"/>
        <v>0.34540058651306138</v>
      </c>
      <c r="TN126" s="225">
        <f t="shared" si="604"/>
        <v>0.35273202920571395</v>
      </c>
      <c r="TO126" s="225">
        <f t="shared" si="604"/>
        <v>0.35087846118623767</v>
      </c>
      <c r="TP126" s="225">
        <f t="shared" si="604"/>
        <v>0.35143738417162207</v>
      </c>
      <c r="TQ126" s="225">
        <f t="shared" si="604"/>
        <v>0.35478207653459021</v>
      </c>
      <c r="TR126" s="225">
        <f t="shared" si="604"/>
        <v>0.34552181646824148</v>
      </c>
      <c r="TS126" s="225">
        <f t="shared" si="604"/>
        <v>0.34980739621987889</v>
      </c>
      <c r="TT126" s="225">
        <f t="shared" si="604"/>
        <v>0.35286589411549374</v>
      </c>
      <c r="TU126" s="225">
        <f t="shared" si="604"/>
        <v>0.35375216434267043</v>
      </c>
      <c r="TV126" s="225">
        <f t="shared" si="604"/>
        <v>0.34689544757053875</v>
      </c>
      <c r="TW126" s="225">
        <f t="shared" si="604"/>
        <v>0.35702974123299475</v>
      </c>
      <c r="TX126" s="225">
        <f t="shared" si="604"/>
        <v>0.35561767007993789</v>
      </c>
      <c r="TY126" s="225">
        <f t="shared" si="604"/>
        <v>0.3578607780924597</v>
      </c>
      <c r="TZ126" s="225">
        <f t="shared" si="604"/>
        <v>0.34310358936435248</v>
      </c>
      <c r="UA126" s="225">
        <f t="shared" si="604"/>
        <v>0.34808231843956228</v>
      </c>
      <c r="UB126" s="225">
        <f t="shared" si="604"/>
        <v>0.35451933836587363</v>
      </c>
      <c r="UC126" s="225">
        <f t="shared" si="604"/>
        <v>0.35055410582375596</v>
      </c>
      <c r="UD126" s="225">
        <f t="shared" si="604"/>
        <v>0.34654237867014215</v>
      </c>
      <c r="UE126" s="225">
        <f t="shared" si="604"/>
        <v>0.34650780956979016</v>
      </c>
      <c r="UF126" s="225">
        <f t="shared" si="604"/>
        <v>0.35122520493664372</v>
      </c>
      <c r="UG126" s="225">
        <f t="shared" si="604"/>
        <v>0.34619139767030488</v>
      </c>
      <c r="UH126" s="225">
        <f t="shared" si="604"/>
        <v>0.34666943778355208</v>
      </c>
      <c r="UI126" s="225">
        <f t="shared" si="604"/>
        <v>0.3337702219254558</v>
      </c>
      <c r="UJ126" s="225">
        <f t="shared" si="604"/>
        <v>0.34408866357199841</v>
      </c>
      <c r="UK126" s="225">
        <f t="shared" si="604"/>
        <v>0.34061206096130142</v>
      </c>
      <c r="UL126" s="225">
        <f t="shared" si="604"/>
        <v>0.34554866299066306</v>
      </c>
      <c r="UM126" s="225">
        <f t="shared" si="604"/>
        <v>0.33453317807865968</v>
      </c>
      <c r="UN126" s="225">
        <f t="shared" si="604"/>
        <v>0.33919050984842003</v>
      </c>
      <c r="UO126" s="225">
        <f t="shared" si="604"/>
        <v>0.34155146797532293</v>
      </c>
      <c r="UP126" s="225">
        <f t="shared" si="604"/>
        <v>0.33864537378963094</v>
      </c>
      <c r="UQ126" s="225">
        <f t="shared" si="604"/>
        <v>0.33823615506593779</v>
      </c>
      <c r="UR126" s="225">
        <f t="shared" si="604"/>
        <v>0.33711078530327143</v>
      </c>
      <c r="US126" s="225">
        <f t="shared" si="604"/>
        <v>0.34177350126809797</v>
      </c>
      <c r="UT126" s="225">
        <f t="shared" ref="UT126:XE126" si="605">UT103/UT101</f>
        <v>0.34250371264843538</v>
      </c>
      <c r="UU126" s="225">
        <f t="shared" si="605"/>
        <v>0.34584784559774062</v>
      </c>
      <c r="UV126" s="225">
        <f t="shared" si="605"/>
        <v>0.3312901163377498</v>
      </c>
      <c r="UW126" s="225">
        <f t="shared" si="605"/>
        <v>0.34081278544775512</v>
      </c>
      <c r="UX126" s="225">
        <f t="shared" si="605"/>
        <v>0.34351243695903</v>
      </c>
      <c r="UY126" s="225">
        <f t="shared" si="605"/>
        <v>0.34231385141919768</v>
      </c>
      <c r="UZ126" s="225">
        <f t="shared" si="605"/>
        <v>0.3302731098786878</v>
      </c>
      <c r="VA126" s="225">
        <f t="shared" si="605"/>
        <v>0.3366207325806832</v>
      </c>
      <c r="VB126" s="225">
        <f t="shared" si="605"/>
        <v>0.34165856419906127</v>
      </c>
      <c r="VC126" s="225">
        <f t="shared" si="605"/>
        <v>0.34194968690272082</v>
      </c>
      <c r="VD126" s="225">
        <f t="shared" si="605"/>
        <v>0.34362392900838362</v>
      </c>
      <c r="VE126" s="225">
        <f t="shared" si="605"/>
        <v>0.33390559584373991</v>
      </c>
      <c r="VF126" s="225">
        <f t="shared" si="605"/>
        <v>0.34644882501204011</v>
      </c>
      <c r="VG126" s="225">
        <f t="shared" si="605"/>
        <v>0.34313321465707569</v>
      </c>
      <c r="VH126" s="225">
        <f t="shared" si="605"/>
        <v>0.34885761547532113</v>
      </c>
      <c r="VI126" s="225">
        <f t="shared" si="605"/>
        <v>0.33932734539346471</v>
      </c>
      <c r="VJ126" s="225">
        <f t="shared" si="605"/>
        <v>0.36798179486298493</v>
      </c>
      <c r="VK126" s="225">
        <f t="shared" si="605"/>
        <v>0.35403319752166534</v>
      </c>
      <c r="VL126" s="225">
        <f t="shared" si="605"/>
        <v>0.34591941776856688</v>
      </c>
      <c r="VM126" s="225">
        <f t="shared" si="605"/>
        <v>0.34147357264088402</v>
      </c>
      <c r="VN126" s="225">
        <f t="shared" si="605"/>
        <v>0.3393818913526086</v>
      </c>
      <c r="VO126" s="225">
        <f t="shared" si="605"/>
        <v>0.34264084001225664</v>
      </c>
      <c r="VP126" s="225">
        <f t="shared" si="605"/>
        <v>0.34169540127711356</v>
      </c>
      <c r="VQ126" s="225">
        <f t="shared" si="605"/>
        <v>0.34235450676531559</v>
      </c>
      <c r="VR126" s="225">
        <f t="shared" si="605"/>
        <v>0.33026346632268677</v>
      </c>
      <c r="VS126" s="225">
        <f t="shared" si="605"/>
        <v>0.33978406207947132</v>
      </c>
      <c r="VT126" s="225">
        <f t="shared" si="605"/>
        <v>0.33679363415616242</v>
      </c>
      <c r="VU126" s="225">
        <f t="shared" si="605"/>
        <v>0.34223808741006995</v>
      </c>
      <c r="VV126" s="225">
        <f t="shared" si="605"/>
        <v>0.32927340402984401</v>
      </c>
      <c r="VW126" s="225">
        <f t="shared" si="605"/>
        <v>0.33744725721231689</v>
      </c>
      <c r="VX126" s="225">
        <f t="shared" si="605"/>
        <v>0.33787840651018092</v>
      </c>
      <c r="VY126" s="225">
        <f t="shared" si="605"/>
        <v>0.33941519353433069</v>
      </c>
      <c r="VZ126" s="225">
        <f t="shared" si="605"/>
        <v>0.3303742842381161</v>
      </c>
      <c r="WA126" s="225">
        <f t="shared" si="605"/>
        <v>0.3406418095276933</v>
      </c>
      <c r="WB126" s="225">
        <f t="shared" si="605"/>
        <v>0.34327236706003655</v>
      </c>
      <c r="WC126" s="225">
        <f t="shared" si="605"/>
        <v>0.34141246621386384</v>
      </c>
      <c r="WD126" s="225">
        <f t="shared" si="605"/>
        <v>0.34137387329110341</v>
      </c>
      <c r="WE126" s="225">
        <f t="shared" si="605"/>
        <v>0.33582988039725875</v>
      </c>
      <c r="WF126" s="225">
        <f t="shared" si="605"/>
        <v>0.34459227575671308</v>
      </c>
      <c r="WG126" s="225">
        <f t="shared" si="605"/>
        <v>0.34418235846680612</v>
      </c>
      <c r="WH126" s="225">
        <f t="shared" si="605"/>
        <v>0.3453720114962226</v>
      </c>
      <c r="WI126" s="225">
        <f t="shared" si="605"/>
        <v>0.32975878959586258</v>
      </c>
      <c r="WJ126" s="225">
        <f t="shared" si="605"/>
        <v>0.34322205538075956</v>
      </c>
      <c r="WK126" s="225">
        <f t="shared" si="605"/>
        <v>0.34607567392103106</v>
      </c>
      <c r="WL126" s="225">
        <f t="shared" si="605"/>
        <v>0.34760351632716224</v>
      </c>
      <c r="WM126" s="225">
        <f t="shared" si="605"/>
        <v>0.33720383392084119</v>
      </c>
      <c r="WN126" s="225">
        <f t="shared" si="605"/>
        <v>0.34131235465361237</v>
      </c>
      <c r="WO126" s="225">
        <f t="shared" si="605"/>
        <v>0.34367651304474423</v>
      </c>
      <c r="WP126" s="225">
        <f t="shared" si="605"/>
        <v>0.34350012332954988</v>
      </c>
      <c r="WQ126" s="225">
        <f t="shared" si="605"/>
        <v>0.34445926263561361</v>
      </c>
      <c r="WR126" s="225">
        <f t="shared" si="605"/>
        <v>0.34022450739535132</v>
      </c>
      <c r="WS126" s="225">
        <f t="shared" si="605"/>
        <v>0.34722639338827782</v>
      </c>
      <c r="WT126" s="225">
        <f t="shared" si="605"/>
        <v>0.34642902261723779</v>
      </c>
      <c r="WU126" s="225">
        <f t="shared" si="605"/>
        <v>0.35293337865260316</v>
      </c>
      <c r="WV126" s="225">
        <f t="shared" si="605"/>
        <v>0.32486904468714028</v>
      </c>
      <c r="WW126" s="225">
        <f t="shared" si="605"/>
        <v>0.33812423465341562</v>
      </c>
      <c r="WX126" s="225">
        <f t="shared" si="605"/>
        <v>0.3408822760146587</v>
      </c>
      <c r="WY126" s="225">
        <f t="shared" si="605"/>
        <v>0.34585531593506769</v>
      </c>
      <c r="WZ126" s="225">
        <f t="shared" si="605"/>
        <v>0.34293197141965093</v>
      </c>
      <c r="XA126" s="225">
        <f t="shared" si="605"/>
        <v>0.34048077377296992</v>
      </c>
      <c r="XB126" s="225">
        <f t="shared" si="605"/>
        <v>0.34492510857447872</v>
      </c>
      <c r="XC126" s="225">
        <f t="shared" si="605"/>
        <v>0.34657210625923718</v>
      </c>
      <c r="XD126" s="225">
        <f t="shared" si="605"/>
        <v>0.34826069365380646</v>
      </c>
      <c r="XE126" s="225">
        <f t="shared" si="605"/>
        <v>0.33677921817038176</v>
      </c>
      <c r="XF126" s="225">
        <f t="shared" ref="XF126:ZQ126" si="606">XF103/XF101</f>
        <v>0.35157734317482114</v>
      </c>
      <c r="XG126" s="225">
        <f t="shared" si="606"/>
        <v>0.34517657112362521</v>
      </c>
      <c r="XH126" s="225">
        <f t="shared" si="606"/>
        <v>0.35604078530080613</v>
      </c>
      <c r="XI126" s="225">
        <f t="shared" si="606"/>
        <v>0.34078373896652892</v>
      </c>
      <c r="XJ126" s="225">
        <f t="shared" si="606"/>
        <v>0.36549648694010217</v>
      </c>
      <c r="XK126" s="225">
        <f t="shared" si="606"/>
        <v>0.3554685533465553</v>
      </c>
      <c r="XL126" s="225">
        <f t="shared" si="606"/>
        <v>0.34200210027670375</v>
      </c>
      <c r="XM126" s="225">
        <f t="shared" si="606"/>
        <v>0.34502976423368209</v>
      </c>
      <c r="XN126" s="225">
        <f t="shared" si="606"/>
        <v>0.33933542275953099</v>
      </c>
      <c r="XO126" s="225">
        <f t="shared" si="606"/>
        <v>0.34578207651302761</v>
      </c>
      <c r="XP126" s="225">
        <f t="shared" si="606"/>
        <v>0.34159562729078696</v>
      </c>
      <c r="XQ126" s="225">
        <f t="shared" si="606"/>
        <v>0.34822997007572132</v>
      </c>
      <c r="XR126" s="225">
        <f t="shared" si="606"/>
        <v>0.32865866868582433</v>
      </c>
      <c r="XS126" s="225">
        <f t="shared" si="606"/>
        <v>0.35047677585903053</v>
      </c>
      <c r="XT126" s="225">
        <f t="shared" si="606"/>
        <v>0.34254866729791406</v>
      </c>
      <c r="XU126" s="225">
        <f t="shared" si="606"/>
        <v>0.34938738557816335</v>
      </c>
      <c r="XV126" s="225">
        <f t="shared" si="606"/>
        <v>0.32845971157527842</v>
      </c>
      <c r="XW126" s="225">
        <f t="shared" si="606"/>
        <v>0.33978345529439885</v>
      </c>
      <c r="XX126" s="225">
        <f t="shared" si="606"/>
        <v>0.34429294424960932</v>
      </c>
      <c r="XY126" s="225">
        <f t="shared" si="606"/>
        <v>0.34931626240705077</v>
      </c>
      <c r="XZ126" s="225">
        <f t="shared" si="606"/>
        <v>0.34197527571550324</v>
      </c>
      <c r="YA126" s="225">
        <f t="shared" si="606"/>
        <v>0.34166422726746598</v>
      </c>
      <c r="YB126" s="225">
        <f t="shared" si="606"/>
        <v>0.34333114071194387</v>
      </c>
      <c r="YC126" s="225">
        <f t="shared" si="606"/>
        <v>0.33832571090506319</v>
      </c>
      <c r="YD126" s="225">
        <f t="shared" si="606"/>
        <v>0.34253664236766096</v>
      </c>
      <c r="YE126" s="225">
        <f t="shared" si="606"/>
        <v>0.33449817797163406</v>
      </c>
      <c r="YF126" s="225">
        <f t="shared" si="606"/>
        <v>0.34126222313271504</v>
      </c>
      <c r="YG126" s="225">
        <f t="shared" si="606"/>
        <v>0.33909852575515448</v>
      </c>
      <c r="YH126" s="225">
        <f t="shared" si="606"/>
        <v>0.33793285628209863</v>
      </c>
      <c r="YI126" s="225">
        <f t="shared" si="606"/>
        <v>0.31962135378555878</v>
      </c>
      <c r="YJ126" s="225">
        <f t="shared" si="606"/>
        <v>0.33409572200085591</v>
      </c>
      <c r="YK126" s="225">
        <f t="shared" si="606"/>
        <v>0.33648283776330379</v>
      </c>
      <c r="YL126" s="225">
        <f t="shared" si="606"/>
        <v>0.34375692622943577</v>
      </c>
      <c r="YM126" s="225">
        <f t="shared" si="606"/>
        <v>0.33316707146541452</v>
      </c>
      <c r="YN126" s="225">
        <f t="shared" si="606"/>
        <v>0.33326779613305335</v>
      </c>
      <c r="YO126" s="225">
        <f t="shared" si="606"/>
        <v>0.33775528870388138</v>
      </c>
      <c r="YP126" s="225">
        <f t="shared" si="606"/>
        <v>0.33378595693370261</v>
      </c>
      <c r="YQ126" s="225">
        <f t="shared" si="606"/>
        <v>0.33776824781537174</v>
      </c>
      <c r="YR126" s="225">
        <f t="shared" si="606"/>
        <v>0.33139876591189998</v>
      </c>
      <c r="YS126" s="225">
        <f t="shared" si="606"/>
        <v>0.33695354713259024</v>
      </c>
      <c r="YT126" s="225">
        <f t="shared" si="606"/>
        <v>0.33899059082927369</v>
      </c>
      <c r="YU126" s="225">
        <f t="shared" si="606"/>
        <v>0.33752812382919545</v>
      </c>
      <c r="YV126" s="225">
        <f t="shared" si="606"/>
        <v>0.32707593937047824</v>
      </c>
      <c r="YW126" s="225">
        <f t="shared" si="606"/>
        <v>0.33347746903974829</v>
      </c>
      <c r="YX126" s="225">
        <f t="shared" si="606"/>
        <v>0.33627837591836263</v>
      </c>
      <c r="YY126" s="225">
        <f t="shared" si="606"/>
        <v>0.33133380918997662</v>
      </c>
      <c r="YZ126" s="225">
        <f t="shared" si="606"/>
        <v>0.33222083942896069</v>
      </c>
      <c r="ZA126" s="225">
        <f t="shared" si="606"/>
        <v>0.3241008096738745</v>
      </c>
      <c r="ZB126" s="225">
        <f t="shared" si="606"/>
        <v>0.33193529304562991</v>
      </c>
      <c r="ZC126" s="225">
        <f t="shared" si="606"/>
        <v>0.33326572720675618</v>
      </c>
      <c r="ZD126" s="225">
        <f t="shared" si="606"/>
        <v>0.33572978673454951</v>
      </c>
      <c r="ZE126" s="225">
        <f t="shared" si="606"/>
        <v>0.31215290779555438</v>
      </c>
      <c r="ZF126" s="225">
        <f t="shared" si="606"/>
        <v>0.33278578196534042</v>
      </c>
      <c r="ZG126" s="225">
        <f t="shared" si="606"/>
        <v>0.3336089804870967</v>
      </c>
      <c r="ZH126" s="225">
        <f t="shared" si="606"/>
        <v>0.33921609414174964</v>
      </c>
      <c r="ZI126" s="225">
        <f t="shared" si="606"/>
        <v>0.33000680659410286</v>
      </c>
      <c r="ZJ126" s="225">
        <f t="shared" si="606"/>
        <v>0.3449440159997576</v>
      </c>
      <c r="ZK126" s="225">
        <f t="shared" si="606"/>
        <v>0.33994239421174882</v>
      </c>
      <c r="ZL126" s="225">
        <f t="shared" si="606"/>
        <v>0.32362940774151261</v>
      </c>
      <c r="ZM126" s="225">
        <f t="shared" si="606"/>
        <v>0.32414091630062386</v>
      </c>
      <c r="ZN126" s="225">
        <f t="shared" si="606"/>
        <v>0.31672108918107983</v>
      </c>
      <c r="ZO126" s="225">
        <f t="shared" si="606"/>
        <v>0.32067070212332893</v>
      </c>
      <c r="ZP126" s="225">
        <f t="shared" si="606"/>
        <v>0.31659785566654319</v>
      </c>
      <c r="ZQ126" s="225">
        <f t="shared" si="606"/>
        <v>0.31984964765080004</v>
      </c>
      <c r="ZR126" s="225">
        <f t="shared" ref="ZR126:ACC126" si="607">ZR103/ZR101</f>
        <v>0.3083128497006079</v>
      </c>
      <c r="ZS126" s="225">
        <f t="shared" si="607"/>
        <v>0.31890260026443368</v>
      </c>
      <c r="ZT126" s="225">
        <f t="shared" si="607"/>
        <v>0.31925376569521263</v>
      </c>
      <c r="ZU126" s="225">
        <f t="shared" si="607"/>
        <v>0.32142291602370099</v>
      </c>
      <c r="ZV126" s="225">
        <f t="shared" si="607"/>
        <v>0.3110465702189143</v>
      </c>
      <c r="ZW126" s="225">
        <f t="shared" si="607"/>
        <v>0.31595321283807171</v>
      </c>
      <c r="ZX126" s="225">
        <f t="shared" si="607"/>
        <v>0.31844495098610004</v>
      </c>
      <c r="ZY126" s="225">
        <f t="shared" si="607"/>
        <v>0.31748068258118711</v>
      </c>
      <c r="ZZ126" s="225">
        <f t="shared" si="607"/>
        <v>0.31339176273287367</v>
      </c>
      <c r="AAA126" s="225">
        <f t="shared" si="607"/>
        <v>0.31087030338472277</v>
      </c>
      <c r="AAB126" s="225">
        <f t="shared" si="607"/>
        <v>0.31232047816484221</v>
      </c>
      <c r="AAC126" s="225">
        <f t="shared" si="607"/>
        <v>0.31114648192642408</v>
      </c>
      <c r="AAD126" s="225">
        <f t="shared" si="607"/>
        <v>0.31565063612045374</v>
      </c>
      <c r="AAE126" s="225">
        <f t="shared" si="607"/>
        <v>0.30919576620577843</v>
      </c>
      <c r="AAF126" s="225">
        <f t="shared" si="607"/>
        <v>0.31590996009178568</v>
      </c>
      <c r="AAG126" s="225">
        <f t="shared" si="607"/>
        <v>0.31953824837049066</v>
      </c>
      <c r="AAH126" s="225">
        <f t="shared" si="607"/>
        <v>0.31780865388687635</v>
      </c>
      <c r="AAI126" s="225">
        <f t="shared" si="607"/>
        <v>0.31321863916483095</v>
      </c>
      <c r="AAJ126" s="225">
        <f t="shared" si="607"/>
        <v>0.3174686857927993</v>
      </c>
      <c r="AAK126" s="225">
        <f t="shared" si="607"/>
        <v>0.32328947013193615</v>
      </c>
      <c r="AAL126" s="225">
        <f t="shared" si="607"/>
        <v>0.31955598339287961</v>
      </c>
      <c r="AAM126" s="225">
        <f t="shared" si="607"/>
        <v>0.32397877501000982</v>
      </c>
      <c r="AAN126" s="225">
        <f t="shared" si="607"/>
        <v>0.32145337816719927</v>
      </c>
      <c r="AAO126" s="225">
        <f t="shared" si="607"/>
        <v>0.32626373273774201</v>
      </c>
      <c r="AAP126" s="225">
        <f t="shared" si="607"/>
        <v>0.32252529250347534</v>
      </c>
      <c r="AAQ126" s="225">
        <f t="shared" si="607"/>
        <v>0.33163392239137091</v>
      </c>
      <c r="AAR126" s="225">
        <f t="shared" si="607"/>
        <v>0.32585075814069103</v>
      </c>
      <c r="AAS126" s="225">
        <f t="shared" si="607"/>
        <v>0.33142193362950645</v>
      </c>
      <c r="AAT126" s="225">
        <f t="shared" si="607"/>
        <v>0.33412530599557033</v>
      </c>
      <c r="AAU126" s="225">
        <f t="shared" si="607"/>
        <v>0.33849590320927708</v>
      </c>
      <c r="AAV126" s="225">
        <f t="shared" si="607"/>
        <v>0.32615645035623286</v>
      </c>
      <c r="AAW126" s="225">
        <f t="shared" si="607"/>
        <v>0.31837389651034725</v>
      </c>
      <c r="AAX126" s="225">
        <f t="shared" si="607"/>
        <v>0.33007423220953197</v>
      </c>
      <c r="AAY126" s="225">
        <f t="shared" si="607"/>
        <v>0.32596437721350902</v>
      </c>
      <c r="AAZ126" s="225">
        <f t="shared" si="607"/>
        <v>0.33520559081420276</v>
      </c>
      <c r="ABA126" s="225">
        <f t="shared" si="607"/>
        <v>0.31655569411249362</v>
      </c>
      <c r="ABB126" s="225">
        <f t="shared" si="607"/>
        <v>0.32969248396073009</v>
      </c>
      <c r="ABC126" s="225">
        <f t="shared" si="607"/>
        <v>0.32893487889084305</v>
      </c>
      <c r="ABD126" s="225">
        <f t="shared" si="607"/>
        <v>0.33635797848045895</v>
      </c>
      <c r="ABE126" s="225">
        <f t="shared" si="607"/>
        <v>0.31811472252929757</v>
      </c>
      <c r="ABF126" s="225">
        <f t="shared" si="607"/>
        <v>0.3269983379923519</v>
      </c>
      <c r="ABG126" s="225">
        <f t="shared" si="607"/>
        <v>0.335777963223861</v>
      </c>
      <c r="ABH126" s="225">
        <f t="shared" si="607"/>
        <v>0.33576984529424708</v>
      </c>
      <c r="ABI126" s="225">
        <f t="shared" si="607"/>
        <v>0.33365919490728768</v>
      </c>
      <c r="ABJ126" s="225">
        <f t="shared" si="607"/>
        <v>0.34496617962346998</v>
      </c>
      <c r="ABK126" s="225">
        <f t="shared" si="607"/>
        <v>0.35103752231371527</v>
      </c>
      <c r="ABL126" s="225">
        <f t="shared" si="607"/>
        <v>0.32756628181854969</v>
      </c>
      <c r="ABM126" s="225">
        <f t="shared" si="607"/>
        <v>0.3328801502370628</v>
      </c>
      <c r="ABN126" s="225">
        <f t="shared" si="607"/>
        <v>0.32018718090733617</v>
      </c>
      <c r="ABO126" s="225">
        <f t="shared" si="607"/>
        <v>0.32407891761344404</v>
      </c>
      <c r="ABP126" s="225">
        <f t="shared" si="607"/>
        <v>0.32305571970715791</v>
      </c>
      <c r="ABQ126" s="225">
        <f t="shared" si="607"/>
        <v>0.32266977908311112</v>
      </c>
      <c r="ABR126" s="225">
        <f t="shared" si="607"/>
        <v>0.3226667910850351</v>
      </c>
      <c r="ABS126" s="225">
        <f t="shared" si="607"/>
        <v>0.33657251737278637</v>
      </c>
      <c r="ABT126" s="225">
        <f t="shared" si="607"/>
        <v>0.32644684211419683</v>
      </c>
      <c r="ABU126" s="225">
        <f t="shared" si="607"/>
        <v>0.32526104247584253</v>
      </c>
      <c r="ABV126" s="225">
        <f t="shared" si="607"/>
        <v>0.31835079751263268</v>
      </c>
      <c r="ABW126" s="225">
        <f t="shared" si="607"/>
        <v>0.32043006470958763</v>
      </c>
      <c r="ABX126" s="225">
        <f t="shared" si="607"/>
        <v>0.3236299250956276</v>
      </c>
      <c r="ABY126" s="225">
        <f t="shared" si="607"/>
        <v>0.32322849829268646</v>
      </c>
      <c r="ABZ126" s="225">
        <f t="shared" si="607"/>
        <v>0.3279979454113362</v>
      </c>
      <c r="ACA126" s="225">
        <f t="shared" si="607"/>
        <v>0.31706956885636334</v>
      </c>
      <c r="ACB126" s="225">
        <f t="shared" si="607"/>
        <v>0.32526470452194745</v>
      </c>
      <c r="ACC126" s="225">
        <f t="shared" si="607"/>
        <v>0.32210559495299701</v>
      </c>
      <c r="ACD126" s="225">
        <f t="shared" ref="ACD126:AEC126" si="608">ACD103/ACD101</f>
        <v>0.32636719688714122</v>
      </c>
      <c r="ACE126" s="225">
        <f t="shared" si="608"/>
        <v>0.31454538751463457</v>
      </c>
      <c r="ACF126" s="225">
        <f t="shared" si="608"/>
        <v>0.32422770298516967</v>
      </c>
      <c r="ACG126" s="225">
        <f t="shared" si="608"/>
        <v>0.32844497955467566</v>
      </c>
      <c r="ACH126" s="225">
        <f t="shared" si="608"/>
        <v>0.32281645000370346</v>
      </c>
      <c r="ACI126" s="225">
        <f t="shared" si="608"/>
        <v>0.31921869257512159</v>
      </c>
      <c r="ACJ126" s="225">
        <f t="shared" si="608"/>
        <v>0.31719252018290833</v>
      </c>
      <c r="ACK126" s="225">
        <f t="shared" si="608"/>
        <v>0.32219527703518241</v>
      </c>
      <c r="ACL126" s="225">
        <f t="shared" si="608"/>
        <v>0.32597055175240297</v>
      </c>
      <c r="ACM126" s="225">
        <f t="shared" si="608"/>
        <v>0.3469976533695992</v>
      </c>
      <c r="ACN126" s="225">
        <f t="shared" si="608"/>
        <v>0.33473958432060813</v>
      </c>
      <c r="ACO126" s="225">
        <f t="shared" si="608"/>
        <v>0.33730090016220882</v>
      </c>
      <c r="ACP126" s="225">
        <f t="shared" si="608"/>
        <v>0.34005341821539742</v>
      </c>
      <c r="ACQ126" s="225">
        <f t="shared" si="608"/>
        <v>0.34619914386805484</v>
      </c>
      <c r="ACR126" s="225">
        <f t="shared" si="608"/>
        <v>0.33887377704172339</v>
      </c>
      <c r="ACS126" s="225">
        <f t="shared" si="608"/>
        <v>0.34607608630235059</v>
      </c>
      <c r="ACT126" s="225">
        <f t="shared" si="608"/>
        <v>0.35028691261802786</v>
      </c>
      <c r="ACU126" s="225">
        <f t="shared" si="608"/>
        <v>0.35167655721795493</v>
      </c>
      <c r="ACV126" s="225">
        <f t="shared" si="608"/>
        <v>0.34553048063477659</v>
      </c>
      <c r="ACW126" s="225">
        <f t="shared" si="608"/>
        <v>0.33144303170676137</v>
      </c>
      <c r="ACX126" s="225">
        <f t="shared" si="608"/>
        <v>0.33838271789279456</v>
      </c>
      <c r="ACY126" s="225">
        <f t="shared" si="608"/>
        <v>0.33615244945139094</v>
      </c>
      <c r="ACZ126" s="225">
        <f t="shared" si="608"/>
        <v>0.34592540484875733</v>
      </c>
      <c r="ADA126" s="225">
        <f t="shared" si="608"/>
        <v>0.32521539855487491</v>
      </c>
      <c r="ADB126" s="225">
        <f t="shared" si="608"/>
        <v>0.3406717204973615</v>
      </c>
      <c r="ADC126" s="225">
        <f t="shared" si="608"/>
        <v>0.32674198690628309</v>
      </c>
      <c r="ADD126" s="225">
        <f t="shared" si="608"/>
        <v>0.33798122180703155</v>
      </c>
      <c r="ADE126" s="225">
        <f t="shared" si="608"/>
        <v>0.32858422768839129</v>
      </c>
      <c r="ADF126" s="225">
        <f t="shared" si="608"/>
        <v>0.33904541224261475</v>
      </c>
      <c r="ADG126" s="225">
        <f t="shared" si="608"/>
        <v>0.35244064168857647</v>
      </c>
      <c r="ADH126" s="225">
        <f t="shared" si="608"/>
        <v>0.35353914852375745</v>
      </c>
      <c r="ADI126" s="225">
        <f t="shared" si="608"/>
        <v>0.35306466283426602</v>
      </c>
      <c r="ADJ126" s="225">
        <f t="shared" si="608"/>
        <v>0.34243720637160285</v>
      </c>
      <c r="ADK126" s="225">
        <f t="shared" si="608"/>
        <v>0.36349743196526202</v>
      </c>
      <c r="ADL126" s="225">
        <f t="shared" si="608"/>
        <v>0.34986575847150608</v>
      </c>
      <c r="ADM126" s="225">
        <f t="shared" si="608"/>
        <v>0.34525500715939494</v>
      </c>
      <c r="ADN126" s="225">
        <f t="shared" si="608"/>
        <v>0.33536839379934696</v>
      </c>
      <c r="ADO126" s="225">
        <f t="shared" si="608"/>
        <v>0.33433048304348906</v>
      </c>
      <c r="ADP126" s="225">
        <f t="shared" si="608"/>
        <v>0.33617571753592174</v>
      </c>
      <c r="ADQ126" s="225">
        <f t="shared" si="608"/>
        <v>0.33140942429979986</v>
      </c>
      <c r="ADR126" s="225">
        <f t="shared" si="608"/>
        <v>0.32905402180962462</v>
      </c>
      <c r="ADS126" s="225">
        <f t="shared" si="608"/>
        <v>0.32319832983593622</v>
      </c>
      <c r="ADT126" s="225">
        <f t="shared" si="608"/>
        <v>0.31804888890356758</v>
      </c>
      <c r="ADU126" s="225">
        <f t="shared" si="608"/>
        <v>0.32596290984509957</v>
      </c>
      <c r="ADV126" s="225">
        <f t="shared" si="608"/>
        <v>0.31812431911961547</v>
      </c>
      <c r="ADW126" s="225">
        <f t="shared" si="608"/>
        <v>0.31481435466676155</v>
      </c>
      <c r="ADX126" s="225">
        <f t="shared" si="608"/>
        <v>0.31657856045213434</v>
      </c>
      <c r="ADY126" s="225">
        <f t="shared" si="608"/>
        <v>0.31054232208704696</v>
      </c>
      <c r="ADZ126" s="225">
        <f t="shared" si="608"/>
        <v>0.31306427932564929</v>
      </c>
      <c r="AEA126" s="225">
        <f t="shared" si="608"/>
        <v>0.30101222955953011</v>
      </c>
      <c r="AEB126" s="225">
        <f t="shared" si="608"/>
        <v>0.30269678009974371</v>
      </c>
      <c r="AEC126" s="225">
        <f t="shared" si="608"/>
        <v>0.30303660260468634</v>
      </c>
      <c r="AED126" s="225">
        <f>AED103/AED101</f>
        <v>0.30246931838579194</v>
      </c>
      <c r="AEE126" s="225">
        <f t="shared" ref="AEE126:AEY126" si="609">AEE103/AEE101</f>
        <v>0.29120665039505506</v>
      </c>
      <c r="AEF126" s="225">
        <f t="shared" si="609"/>
        <v>0.29338737652857361</v>
      </c>
      <c r="AEG126" s="225">
        <f t="shared" si="609"/>
        <v>0.29901257741426118</v>
      </c>
      <c r="AEH126" s="225">
        <f t="shared" si="609"/>
        <v>0.29301815432685829</v>
      </c>
      <c r="AEI126" s="225">
        <f t="shared" si="609"/>
        <v>0.2922520632363616</v>
      </c>
      <c r="AEJ126" s="225">
        <f t="shared" si="609"/>
        <v>0.28104677928081351</v>
      </c>
      <c r="AEK126" s="225">
        <f t="shared" si="609"/>
        <v>0.28747651355763787</v>
      </c>
      <c r="AEL126" s="225">
        <f t="shared" si="609"/>
        <v>0.28741236919971141</v>
      </c>
      <c r="AEM126" s="225">
        <f t="shared" si="609"/>
        <v>0.2860138883268879</v>
      </c>
      <c r="AEN126" s="225">
        <f t="shared" si="609"/>
        <v>0.27695175143785217</v>
      </c>
      <c r="AEO126" s="225">
        <f t="shared" si="609"/>
        <v>0.28045459875189455</v>
      </c>
      <c r="AEP126" s="225">
        <f t="shared" si="609"/>
        <v>0.28039631881663829</v>
      </c>
      <c r="AEQ126" s="225">
        <f t="shared" si="609"/>
        <v>0.28419502763674126</v>
      </c>
      <c r="AER126" s="225">
        <f t="shared" si="609"/>
        <v>0.27674442552410516</v>
      </c>
      <c r="AES126" s="225">
        <f t="shared" si="609"/>
        <v>0.2767614030884103</v>
      </c>
      <c r="AET126" s="225">
        <f t="shared" si="609"/>
        <v>0.28097913890927612</v>
      </c>
      <c r="AEU126" s="225">
        <f t="shared" si="609"/>
        <v>0.28360422870509383</v>
      </c>
      <c r="AEV126" s="225">
        <f t="shared" si="609"/>
        <v>0.28113691456163342</v>
      </c>
      <c r="AEW126" s="225">
        <f t="shared" si="609"/>
        <v>0.26979117576078454</v>
      </c>
      <c r="AEX126" s="225">
        <f t="shared" si="609"/>
        <v>0.27918683406165551</v>
      </c>
      <c r="AEY126" s="225">
        <f t="shared" si="609"/>
        <v>0.28800117682089704</v>
      </c>
      <c r="AEZ126" s="225">
        <f>AEZ103/AEZ101</f>
        <v>0.28250960097477751</v>
      </c>
      <c r="AFA126" s="225">
        <f t="shared" ref="AFA126:AHL126" si="610">AFA103/AFA101</f>
        <v>0.2687168647365501</v>
      </c>
      <c r="AFB126" s="225">
        <f t="shared" si="610"/>
        <v>0.27948014901665102</v>
      </c>
      <c r="AFC126" s="225">
        <f t="shared" si="610"/>
        <v>0.27900122380066816</v>
      </c>
      <c r="AFD126" s="225">
        <f t="shared" si="610"/>
        <v>0.28231769432926423</v>
      </c>
      <c r="AFE126" s="225">
        <f t="shared" si="610"/>
        <v>0.27598919672262479</v>
      </c>
      <c r="AFF126" s="225">
        <f t="shared" si="610"/>
        <v>0.27900799594757986</v>
      </c>
      <c r="AFG126" s="225">
        <f t="shared" si="610"/>
        <v>0.29211181730756786</v>
      </c>
      <c r="AFH126" s="225">
        <f t="shared" si="610"/>
        <v>0.29288959022249261</v>
      </c>
      <c r="AFI126" s="225">
        <f t="shared" si="610"/>
        <v>0.2985985900716619</v>
      </c>
      <c r="AFJ126" s="225">
        <f t="shared" si="610"/>
        <v>0.30312395610330728</v>
      </c>
      <c r="AFK126" s="225">
        <f t="shared" si="610"/>
        <v>0.33573797456778948</v>
      </c>
      <c r="AFL126" s="225">
        <f t="shared" si="610"/>
        <v>0.31987129296195399</v>
      </c>
      <c r="AFM126" s="225">
        <f t="shared" si="610"/>
        <v>0.31997342380058558</v>
      </c>
      <c r="AFN126" s="225">
        <f t="shared" si="610"/>
        <v>0.30572817734298591</v>
      </c>
      <c r="AFO126" s="225">
        <f t="shared" si="610"/>
        <v>0.30617784761739547</v>
      </c>
      <c r="AFP126" s="225">
        <f t="shared" si="610"/>
        <v>0.30446667224123664</v>
      </c>
      <c r="AFQ126" s="225">
        <f t="shared" si="610"/>
        <v>0.30552482072883608</v>
      </c>
      <c r="AFR126" s="225">
        <f t="shared" si="610"/>
        <v>0.30186484611918613</v>
      </c>
      <c r="AFS126" s="225">
        <f t="shared" si="610"/>
        <v>0.29898978066542814</v>
      </c>
      <c r="AFT126" s="225">
        <f t="shared" si="610"/>
        <v>0.29875643286614484</v>
      </c>
      <c r="AFU126" s="225">
        <f t="shared" si="610"/>
        <v>0.30111652447979409</v>
      </c>
      <c r="AFV126" s="225">
        <f t="shared" si="610"/>
        <v>0.29854489163447417</v>
      </c>
      <c r="AFW126" s="225">
        <f t="shared" si="610"/>
        <v>0.29276699587030086</v>
      </c>
      <c r="AFX126" s="225">
        <f t="shared" si="610"/>
        <v>0.30118215429173317</v>
      </c>
      <c r="AFY126" s="225">
        <f t="shared" si="610"/>
        <v>0.30632487295525868</v>
      </c>
      <c r="AFZ126" s="225">
        <f t="shared" si="610"/>
        <v>0.30929023709724685</v>
      </c>
      <c r="AGA126" s="225">
        <f t="shared" si="610"/>
        <v>0.30640859641196228</v>
      </c>
      <c r="AGB126" s="225">
        <f t="shared" si="610"/>
        <v>0.31031149642448114</v>
      </c>
      <c r="AGC126" s="225">
        <f t="shared" si="610"/>
        <v>0.31134880179602203</v>
      </c>
      <c r="AGD126" s="225">
        <f t="shared" si="610"/>
        <v>0.31182383539858866</v>
      </c>
      <c r="AGE126" s="225">
        <f t="shared" si="610"/>
        <v>0.30604743614107605</v>
      </c>
      <c r="AGF126" s="225">
        <f t="shared" si="610"/>
        <v>0.31271785273220809</v>
      </c>
      <c r="AGG126" s="225">
        <f t="shared" si="610"/>
        <v>0.31507633932641255</v>
      </c>
      <c r="AGH126" s="225">
        <f t="shared" si="610"/>
        <v>0.3139100762507151</v>
      </c>
      <c r="AGI126" s="225">
        <f t="shared" si="610"/>
        <v>0.32866581355021945</v>
      </c>
      <c r="AGJ126" s="225">
        <f t="shared" si="610"/>
        <v>0.32294902447234941</v>
      </c>
      <c r="AGK126" s="225">
        <f t="shared" si="610"/>
        <v>0.32653289301228278</v>
      </c>
      <c r="AGL126" s="225">
        <f t="shared" si="610"/>
        <v>0.33388981764319037</v>
      </c>
      <c r="AGM126" s="225">
        <f t="shared" si="610"/>
        <v>0.33439270825592415</v>
      </c>
      <c r="AGN126" s="225">
        <f t="shared" si="610"/>
        <v>0.3268777388243399</v>
      </c>
      <c r="AGO126" s="225">
        <f t="shared" si="610"/>
        <v>0.33534277194024659</v>
      </c>
      <c r="AGP126" s="225">
        <f t="shared" si="610"/>
        <v>0.33687215500419365</v>
      </c>
      <c r="AGQ126" s="225">
        <f t="shared" si="610"/>
        <v>0.34416344750555705</v>
      </c>
      <c r="AGR126" s="225">
        <f t="shared" si="610"/>
        <v>0.34213287458788094</v>
      </c>
      <c r="AGS126" s="225">
        <f t="shared" si="610"/>
        <v>0.35112753122882007</v>
      </c>
      <c r="AGT126" s="225">
        <f t="shared" si="610"/>
        <v>0.3575732379219988</v>
      </c>
      <c r="AGU126" s="225">
        <f t="shared" si="610"/>
        <v>0.3583554689751785</v>
      </c>
      <c r="AGV126" s="225">
        <f t="shared" si="610"/>
        <v>0.36892978317010039</v>
      </c>
      <c r="AGW126" s="225">
        <f t="shared" si="610"/>
        <v>0.35322837715546956</v>
      </c>
      <c r="AGX126" s="225">
        <f t="shared" si="610"/>
        <v>0.375240809512634</v>
      </c>
      <c r="AGY126" s="225">
        <f t="shared" si="610"/>
        <v>0.37937970903153867</v>
      </c>
      <c r="AGZ126" s="225">
        <f t="shared" si="610"/>
        <v>0.39789270096483315</v>
      </c>
      <c r="AHA126" s="225">
        <f t="shared" si="610"/>
        <v>0.39176932720716645</v>
      </c>
      <c r="AHB126" s="225">
        <f t="shared" si="610"/>
        <v>0.4090132625102495</v>
      </c>
      <c r="AHC126" s="225">
        <f t="shared" si="610"/>
        <v>0.41593433119039896</v>
      </c>
      <c r="AHD126" s="225">
        <f t="shared" si="610"/>
        <v>0.43196504129765911</v>
      </c>
      <c r="AHE126" s="225">
        <f t="shared" si="610"/>
        <v>0.42950119526047142</v>
      </c>
      <c r="AHF126" s="225">
        <f t="shared" si="610"/>
        <v>0.42746478155729511</v>
      </c>
      <c r="AHG126" s="225">
        <f t="shared" si="610"/>
        <v>0.43475206490370299</v>
      </c>
      <c r="AHH126" s="225">
        <f t="shared" si="610"/>
        <v>0.43958388951023025</v>
      </c>
      <c r="AHI126" s="225">
        <f t="shared" si="610"/>
        <v>0.44369252503623796</v>
      </c>
      <c r="AHJ126" s="225">
        <f t="shared" si="610"/>
        <v>0.43270535402561661</v>
      </c>
      <c r="AHK126" s="225">
        <f t="shared" si="610"/>
        <v>0.46452668116054602</v>
      </c>
      <c r="AHL126" s="225">
        <f t="shared" si="610"/>
        <v>0.43654904424122343</v>
      </c>
      <c r="AHM126" s="225">
        <f t="shared" ref="AHM126:AJL126" si="611">AHM103/AHM101</f>
        <v>0.46376355742870734</v>
      </c>
      <c r="AHN126" s="225">
        <f t="shared" si="611"/>
        <v>0.46752273256176957</v>
      </c>
      <c r="AHO126" s="225">
        <f t="shared" si="611"/>
        <v>0.47007613335363935</v>
      </c>
      <c r="AHP126" s="225">
        <f t="shared" si="611"/>
        <v>0.47565696450264416</v>
      </c>
      <c r="AHQ126" s="225">
        <f t="shared" si="611"/>
        <v>0.48144130787070716</v>
      </c>
      <c r="AHR126" s="225">
        <f t="shared" si="611"/>
        <v>0.48691500934060777</v>
      </c>
      <c r="AHS126" s="225">
        <f t="shared" si="611"/>
        <v>0.48065210218054832</v>
      </c>
      <c r="AHT126" s="225">
        <f t="shared" si="611"/>
        <v>0.48412947894878955</v>
      </c>
      <c r="AHU126" s="225">
        <f t="shared" si="611"/>
        <v>0.48546290943467463</v>
      </c>
      <c r="AHV126" s="225">
        <f t="shared" si="611"/>
        <v>0.48475584233745356</v>
      </c>
      <c r="AHW126" s="225">
        <f t="shared" si="611"/>
        <v>0.47723737296738178</v>
      </c>
      <c r="AHX126" s="225">
        <f t="shared" si="611"/>
        <v>0.48161999939348582</v>
      </c>
      <c r="AHY126" s="225">
        <f t="shared" si="611"/>
        <v>0.47695217394399098</v>
      </c>
      <c r="AHZ126" s="225">
        <f t="shared" si="611"/>
        <v>0.47612615543036008</v>
      </c>
      <c r="AIA126" s="225">
        <f t="shared" si="611"/>
        <v>0.46050317333030333</v>
      </c>
      <c r="AIB126" s="225">
        <f t="shared" si="611"/>
        <v>0.46163209426077323</v>
      </c>
      <c r="AIC126" s="225">
        <f t="shared" si="611"/>
        <v>0.45539344223291978</v>
      </c>
      <c r="AID126" s="225">
        <f t="shared" si="611"/>
        <v>0.45711615138524264</v>
      </c>
      <c r="AIE126" s="225">
        <f t="shared" si="611"/>
        <v>0.45433165231389477</v>
      </c>
      <c r="AIF126" s="225">
        <f t="shared" si="611"/>
        <v>0.45026900599617764</v>
      </c>
      <c r="AIG126" s="225">
        <f t="shared" si="611"/>
        <v>0.44944359768676329</v>
      </c>
      <c r="AIH126" s="225">
        <f t="shared" si="611"/>
        <v>0.45387118966368317</v>
      </c>
      <c r="AII126" s="225">
        <f t="shared" si="611"/>
        <v>0.46102076822642007</v>
      </c>
      <c r="AIJ126" s="225">
        <f t="shared" si="611"/>
        <v>0.45709826427523154</v>
      </c>
      <c r="AIK126" s="225">
        <f t="shared" si="611"/>
        <v>0.4694652138948805</v>
      </c>
      <c r="AIL126" s="225">
        <f t="shared" si="611"/>
        <v>0.48841680810953697</v>
      </c>
      <c r="AIM126" s="225">
        <f t="shared" si="611"/>
        <v>0.50038233108738173</v>
      </c>
      <c r="AIN126" s="225">
        <f t="shared" si="611"/>
        <v>0.4915678113960526</v>
      </c>
      <c r="AIO126" s="225">
        <f t="shared" si="611"/>
        <v>0.49400895377290227</v>
      </c>
      <c r="AIP126" s="225">
        <f t="shared" si="611"/>
        <v>0.49130947002883552</v>
      </c>
      <c r="AIQ126" s="225">
        <f t="shared" si="611"/>
        <v>0.49732075827622224</v>
      </c>
      <c r="AIR126" s="225">
        <f t="shared" si="611"/>
        <v>0.49682070946906881</v>
      </c>
      <c r="AIS126" s="225">
        <f t="shared" si="611"/>
        <v>0.48919092454688046</v>
      </c>
      <c r="AIT126" s="225">
        <f t="shared" si="611"/>
        <v>0.48935971912104581</v>
      </c>
      <c r="AIU126" s="225">
        <f t="shared" si="611"/>
        <v>0.48392250278674787</v>
      </c>
      <c r="AIV126" s="225">
        <f t="shared" si="611"/>
        <v>0.48583440705620362</v>
      </c>
      <c r="AIW126" s="225">
        <f t="shared" si="611"/>
        <v>0.46895232029527395</v>
      </c>
      <c r="AIX126" s="225">
        <f t="shared" si="611"/>
        <v>0.46928999048540104</v>
      </c>
      <c r="AIY126" s="225">
        <f t="shared" si="611"/>
        <v>0.46416742990503546</v>
      </c>
      <c r="AIZ126" s="225">
        <f t="shared" si="611"/>
        <v>0.46494619831036016</v>
      </c>
      <c r="AJA126" s="225">
        <f t="shared" si="611"/>
        <v>0.4629111340569792</v>
      </c>
      <c r="AJB126" s="225">
        <f t="shared" si="611"/>
        <v>0.45627320882756506</v>
      </c>
      <c r="AJC126" s="225">
        <f t="shared" si="611"/>
        <v>0.4526631218419172</v>
      </c>
      <c r="AJD126" s="225">
        <f t="shared" si="611"/>
        <v>0.45290068816700868</v>
      </c>
      <c r="AJE126" s="225">
        <f t="shared" si="611"/>
        <v>0.46037880510352125</v>
      </c>
      <c r="AJF126" s="225">
        <f t="shared" si="611"/>
        <v>0.44654511231248517</v>
      </c>
      <c r="AJG126" s="225">
        <f t="shared" si="611"/>
        <v>0.45192539283085781</v>
      </c>
      <c r="AJH126" s="225">
        <f t="shared" si="611"/>
        <v>0.44978677493370023</v>
      </c>
      <c r="AJI126" s="225">
        <f t="shared" si="611"/>
        <v>0.45663658654148415</v>
      </c>
      <c r="AJJ126" s="225">
        <f t="shared" si="611"/>
        <v>0.44834989574871847</v>
      </c>
      <c r="AJK126" s="225">
        <f t="shared" si="611"/>
        <v>0.45366039761816868</v>
      </c>
      <c r="AJL126" s="225">
        <f t="shared" si="611"/>
        <v>0.44805892749212545</v>
      </c>
      <c r="AJM126" s="225">
        <f>AJM103/AJM101</f>
        <v>0.44087271558413554</v>
      </c>
      <c r="AJN126" s="225">
        <f t="shared" ref="AJN126:ALY126" si="612">AJN103/AJN101</f>
        <v>0.43954869041996891</v>
      </c>
      <c r="AJO126" s="225">
        <f t="shared" si="612"/>
        <v>0.4423697997302446</v>
      </c>
      <c r="AJP126" s="225">
        <f t="shared" si="612"/>
        <v>0.44761239870199587</v>
      </c>
      <c r="AJQ126" s="225">
        <f t="shared" si="612"/>
        <v>0.45131103943326634</v>
      </c>
      <c r="AJR126" s="225">
        <f t="shared" si="612"/>
        <v>0.46102420749806533</v>
      </c>
      <c r="AJS126" s="225">
        <f t="shared" si="612"/>
        <v>0.47354008411589371</v>
      </c>
      <c r="AJT126" s="225">
        <f t="shared" si="612"/>
        <v>0.48580899213167833</v>
      </c>
      <c r="AJU126" s="225">
        <f t="shared" si="612"/>
        <v>0.54283436503328031</v>
      </c>
      <c r="AJV126" s="225">
        <f t="shared" si="612"/>
        <v>0.59832749604061064</v>
      </c>
      <c r="AJW126" s="225">
        <f t="shared" si="612"/>
        <v>0.59484311569219994</v>
      </c>
      <c r="AJX126" s="225">
        <f t="shared" si="612"/>
        <v>0.56829988244899854</v>
      </c>
      <c r="AJY126" s="225">
        <f t="shared" si="612"/>
        <v>0.55732615290026033</v>
      </c>
      <c r="AJZ126" s="225">
        <f t="shared" si="612"/>
        <v>0.55246444443169807</v>
      </c>
      <c r="AKA126" s="225">
        <f t="shared" si="612"/>
        <v>0.53957963559665323</v>
      </c>
      <c r="AKB126" s="225">
        <f t="shared" si="612"/>
        <v>0.52760496062159334</v>
      </c>
      <c r="AKC126" s="225">
        <f t="shared" si="612"/>
        <v>0.52627823780352245</v>
      </c>
      <c r="AKD126" s="225">
        <f t="shared" si="612"/>
        <v>0.52311142831723445</v>
      </c>
      <c r="AKE126" s="225">
        <f t="shared" si="612"/>
        <v>0.52561507855828815</v>
      </c>
      <c r="AKF126" s="225">
        <f t="shared" si="612"/>
        <v>0.51847276845290824</v>
      </c>
      <c r="AKG126" s="225">
        <f t="shared" si="612"/>
        <v>0.51050825658659804</v>
      </c>
      <c r="AKH126" s="225">
        <f t="shared" si="612"/>
        <v>0.51023262150798265</v>
      </c>
      <c r="AKI126" s="225">
        <f t="shared" si="612"/>
        <v>0.50397932011724567</v>
      </c>
      <c r="AKJ126" s="225">
        <f t="shared" si="612"/>
        <v>0.49185630669167413</v>
      </c>
      <c r="AKK126" s="225">
        <f t="shared" si="612"/>
        <v>0.49160200719429531</v>
      </c>
      <c r="AKL126" s="225">
        <f t="shared" si="612"/>
        <v>0.49065431010617666</v>
      </c>
      <c r="AKM126" s="225">
        <f t="shared" si="612"/>
        <v>0.49859042678453847</v>
      </c>
      <c r="AKN126" s="225">
        <f t="shared" si="612"/>
        <v>0.4852712506992255</v>
      </c>
      <c r="AKO126" s="225">
        <f t="shared" si="612"/>
        <v>0.4806427385461724</v>
      </c>
      <c r="AKP126" s="225">
        <f t="shared" si="612"/>
        <v>0.47963015033196182</v>
      </c>
      <c r="AKQ126" s="225">
        <f t="shared" si="612"/>
        <v>0.47943610577296292</v>
      </c>
      <c r="AKR126" s="225">
        <f t="shared" si="612"/>
        <v>0.48043623707710831</v>
      </c>
      <c r="AKS126" s="225">
        <f t="shared" si="612"/>
        <v>0.47337848089011159</v>
      </c>
      <c r="AKT126" s="225">
        <f t="shared" si="612"/>
        <v>0.47387322739227106</v>
      </c>
      <c r="AKU126" s="225">
        <f t="shared" si="612"/>
        <v>0.47084416973608578</v>
      </c>
      <c r="AKV126" s="225">
        <f t="shared" si="612"/>
        <v>0.47337285591024147</v>
      </c>
      <c r="AKW126" s="225">
        <f t="shared" si="612"/>
        <v>0.46343282640715611</v>
      </c>
      <c r="AKX126" s="225">
        <f t="shared" si="612"/>
        <v>0.46108569081357959</v>
      </c>
      <c r="AKY126" s="225">
        <f t="shared" si="612"/>
        <v>0.46059239064691748</v>
      </c>
      <c r="AKZ126" s="225">
        <f t="shared" si="612"/>
        <v>0.46313539953363719</v>
      </c>
      <c r="ALA126" s="225">
        <f t="shared" si="612"/>
        <v>0.46702111483694675</v>
      </c>
      <c r="ALB126" s="225">
        <f t="shared" si="612"/>
        <v>0.45857333384317145</v>
      </c>
      <c r="ALC126" s="225">
        <f t="shared" si="612"/>
        <v>0.4568963159836204</v>
      </c>
      <c r="ALD126" s="225">
        <f t="shared" si="612"/>
        <v>0.45586741845778439</v>
      </c>
      <c r="ALE126" s="225">
        <f t="shared" si="612"/>
        <v>0.46580308077341487</v>
      </c>
      <c r="ALF126" s="225">
        <f t="shared" si="612"/>
        <v>0.45096109964250403</v>
      </c>
      <c r="ALG126" s="225">
        <f t="shared" si="612"/>
        <v>0.45950712032309904</v>
      </c>
      <c r="ALH126" s="225">
        <f t="shared" si="612"/>
        <v>0.47130887386281173</v>
      </c>
      <c r="ALI126" s="225">
        <f t="shared" si="612"/>
        <v>0.47076293953248094</v>
      </c>
      <c r="ALJ126" s="225">
        <f t="shared" si="612"/>
        <v>0.46202370802261639</v>
      </c>
      <c r="ALK126" s="225">
        <f t="shared" si="612"/>
        <v>0.47197790521109334</v>
      </c>
      <c r="ALL126" s="225">
        <f t="shared" si="612"/>
        <v>0.47063478467529773</v>
      </c>
      <c r="ALM126" s="225">
        <f t="shared" si="612"/>
        <v>0.46235907481833194</v>
      </c>
      <c r="ALN126" s="225">
        <f t="shared" si="612"/>
        <v>0.4558469742125244</v>
      </c>
      <c r="ALO126" s="225">
        <f t="shared" si="612"/>
        <v>0.44699520353299843</v>
      </c>
      <c r="ALP126" s="225">
        <f t="shared" si="612"/>
        <v>0.44587878605112707</v>
      </c>
      <c r="ALQ126" s="225">
        <f t="shared" si="612"/>
        <v>0.44776593516158092</v>
      </c>
      <c r="ALR126" s="225">
        <f t="shared" si="612"/>
        <v>0.45342956690714981</v>
      </c>
      <c r="ALS126" s="225">
        <f t="shared" si="612"/>
        <v>0.44179562597101435</v>
      </c>
      <c r="ALT126" s="225">
        <f t="shared" si="612"/>
        <v>0.44382254097401824</v>
      </c>
      <c r="ALU126" s="225">
        <f t="shared" si="612"/>
        <v>0.43439760996097687</v>
      </c>
      <c r="ALV126" s="225">
        <f t="shared" si="612"/>
        <v>0.42345122619149173</v>
      </c>
      <c r="ALW126" s="225">
        <f t="shared" si="612"/>
        <v>0.40809889702370222</v>
      </c>
      <c r="ALX126" s="225">
        <f t="shared" si="612"/>
        <v>0.40682062508093975</v>
      </c>
      <c r="ALY126" s="225">
        <f t="shared" si="612"/>
        <v>0.40806698318514134</v>
      </c>
      <c r="ALZ126" s="225">
        <f t="shared" ref="ALZ126:AOK126" si="613">ALZ103/ALZ101</f>
        <v>0.40792218804279057</v>
      </c>
      <c r="AMA126" s="225">
        <f t="shared" si="613"/>
        <v>0.40125902242279354</v>
      </c>
      <c r="AMB126" s="225">
        <f t="shared" si="613"/>
        <v>0.39043824551276529</v>
      </c>
      <c r="AMC126" s="225">
        <f t="shared" si="613"/>
        <v>0.39141893666963129</v>
      </c>
      <c r="AMD126" s="225">
        <f t="shared" si="613"/>
        <v>0.38876983826717293</v>
      </c>
      <c r="AME126" s="225">
        <f t="shared" si="613"/>
        <v>0.3910271780849196</v>
      </c>
      <c r="AMF126" s="225">
        <f t="shared" si="613"/>
        <v>0.38633041789657596</v>
      </c>
      <c r="AMG126" s="225">
        <f t="shared" si="613"/>
        <v>0.38457012935807794</v>
      </c>
      <c r="AMH126" s="225">
        <f t="shared" si="613"/>
        <v>0.38744311344294363</v>
      </c>
      <c r="AMI126" s="225">
        <f t="shared" si="613"/>
        <v>0.38482413200459886</v>
      </c>
      <c r="AMJ126" s="225">
        <f t="shared" si="613"/>
        <v>0.37584234284177975</v>
      </c>
      <c r="AMK126" s="225">
        <f t="shared" si="613"/>
        <v>0.37742411783090635</v>
      </c>
      <c r="AML126" s="225">
        <f t="shared" si="613"/>
        <v>0.37791160642164723</v>
      </c>
      <c r="AMM126" s="225">
        <f t="shared" si="613"/>
        <v>0.39151970559317573</v>
      </c>
      <c r="AMN126" s="225">
        <f t="shared" si="613"/>
        <v>0.38831458483801845</v>
      </c>
      <c r="AMO126" s="225">
        <f t="shared" si="613"/>
        <v>0.38322166096342114</v>
      </c>
      <c r="AMP126" s="225">
        <f t="shared" si="613"/>
        <v>0.38098709414936743</v>
      </c>
      <c r="AMQ126" s="225">
        <f t="shared" si="613"/>
        <v>0.38060713737655466</v>
      </c>
      <c r="AMR126" s="225">
        <f t="shared" si="613"/>
        <v>0.38457572683311075</v>
      </c>
      <c r="AMS126" s="225">
        <f t="shared" si="613"/>
        <v>0.37930585986165305</v>
      </c>
      <c r="AMT126" s="225">
        <f t="shared" si="613"/>
        <v>0.38224082310659679</v>
      </c>
      <c r="AMU126" s="225">
        <f t="shared" si="613"/>
        <v>0.38081873510083875</v>
      </c>
      <c r="AMV126" s="225">
        <f t="shared" si="613"/>
        <v>0.38635936611670635</v>
      </c>
      <c r="AMW126" s="225">
        <f t="shared" si="613"/>
        <v>0.38460052518277915</v>
      </c>
      <c r="AMX126" s="225">
        <f t="shared" si="613"/>
        <v>0.38324508596278173</v>
      </c>
      <c r="AMY126" s="225">
        <f t="shared" si="613"/>
        <v>0.38408478022021358</v>
      </c>
      <c r="AMZ126" s="225">
        <f t="shared" si="613"/>
        <v>0.38833324288809729</v>
      </c>
      <c r="ANA126" s="225">
        <f t="shared" si="613"/>
        <v>0.39212318698250698</v>
      </c>
      <c r="ANB126" s="225">
        <f t="shared" si="613"/>
        <v>0.3837128422946065</v>
      </c>
      <c r="ANC126" s="225">
        <f t="shared" si="613"/>
        <v>0.38576965809501707</v>
      </c>
      <c r="AND126" s="225">
        <f t="shared" si="613"/>
        <v>0.38759717147873701</v>
      </c>
      <c r="ANE126" s="225">
        <f t="shared" si="613"/>
        <v>0.39161047775605601</v>
      </c>
      <c r="ANF126" s="225">
        <f t="shared" si="613"/>
        <v>0.37840559620125941</v>
      </c>
      <c r="ANG126" s="225">
        <f t="shared" si="613"/>
        <v>0.37931444271901865</v>
      </c>
      <c r="ANH126" s="225">
        <f t="shared" si="613"/>
        <v>0.38564546509604852</v>
      </c>
      <c r="ANI126" s="225">
        <f t="shared" si="613"/>
        <v>0.38659019661070643</v>
      </c>
      <c r="ANJ126" s="225">
        <f t="shared" si="613"/>
        <v>0.38201079637142338</v>
      </c>
      <c r="ANK126" s="225">
        <f t="shared" si="613"/>
        <v>0.38379502941285243</v>
      </c>
      <c r="ANL126" s="225">
        <f t="shared" si="613"/>
        <v>0.39202137800270481</v>
      </c>
      <c r="ANM126" s="225">
        <f t="shared" si="613"/>
        <v>0.37440175758430982</v>
      </c>
      <c r="ANN126" s="225">
        <f t="shared" si="613"/>
        <v>0.3731879013940872</v>
      </c>
      <c r="ANO126" s="225">
        <f t="shared" si="613"/>
        <v>0.36178214917133533</v>
      </c>
      <c r="ANP126" s="225">
        <f t="shared" si="613"/>
        <v>0.35907991141311957</v>
      </c>
      <c r="ANQ126" s="225">
        <f t="shared" si="613"/>
        <v>0.35813406796755637</v>
      </c>
      <c r="ANR126" s="225">
        <f t="shared" si="613"/>
        <v>0.35851910955810368</v>
      </c>
      <c r="ANS126" s="225">
        <f t="shared" si="613"/>
        <v>0.35768199834530018</v>
      </c>
      <c r="ANT126" s="225">
        <f t="shared" si="613"/>
        <v>0.35381382357327995</v>
      </c>
      <c r="ANU126" s="225">
        <f t="shared" si="613"/>
        <v>0.35398133818884925</v>
      </c>
      <c r="ANV126" s="225">
        <f t="shared" si="613"/>
        <v>0.35711529302465134</v>
      </c>
      <c r="ANW126" s="225">
        <f t="shared" si="613"/>
        <v>0.35226533954965544</v>
      </c>
      <c r="ANX126" s="225">
        <f t="shared" si="613"/>
        <v>0.35210215387831206</v>
      </c>
      <c r="ANY126" s="225">
        <f t="shared" si="613"/>
        <v>0.35358708416353701</v>
      </c>
      <c r="ANZ126" s="225">
        <f t="shared" si="613"/>
        <v>0.3570343974455279</v>
      </c>
      <c r="AOA126" s="225">
        <f t="shared" si="613"/>
        <v>0.35791288769353552</v>
      </c>
      <c r="AOB126" s="225">
        <f t="shared" si="613"/>
        <v>0.35114658042919605</v>
      </c>
      <c r="AOC126" s="225">
        <f t="shared" si="613"/>
        <v>0.34711879061878148</v>
      </c>
      <c r="AOD126" s="225">
        <f t="shared" si="613"/>
        <v>0.34612073245102376</v>
      </c>
      <c r="AOE126" s="225">
        <f t="shared" si="613"/>
        <v>0.34930099256888714</v>
      </c>
      <c r="AOF126" s="225">
        <f t="shared" si="613"/>
        <v>0.34252339665609105</v>
      </c>
      <c r="AOG126" s="225">
        <f t="shared" si="613"/>
        <v>0.3446905031372593</v>
      </c>
      <c r="AOH126" s="225">
        <f t="shared" si="613"/>
        <v>0.34665732235376567</v>
      </c>
      <c r="AOI126" s="225">
        <f t="shared" si="613"/>
        <v>0.34443947722209833</v>
      </c>
      <c r="AOJ126" s="225">
        <f t="shared" si="613"/>
        <v>0.33861987762814399</v>
      </c>
      <c r="AOK126" s="225">
        <f t="shared" si="613"/>
        <v>0.33497989402824324</v>
      </c>
      <c r="AOL126" s="225">
        <f t="shared" ref="AOL126:AQW126" si="614">AOL103/AOL101</f>
        <v>0.33886286583495329</v>
      </c>
      <c r="AOM126" s="225">
        <f t="shared" si="614"/>
        <v>0.34454290320617037</v>
      </c>
      <c r="AON126" s="225">
        <f t="shared" si="614"/>
        <v>0.34213784253433654</v>
      </c>
      <c r="AOO126" s="225">
        <f t="shared" si="614"/>
        <v>0.33832504692126325</v>
      </c>
      <c r="AOP126" s="225">
        <f t="shared" si="614"/>
        <v>0.33920527221143582</v>
      </c>
      <c r="AOQ126" s="225">
        <f t="shared" si="614"/>
        <v>0.34133037577064629</v>
      </c>
      <c r="AOR126" s="225">
        <f t="shared" si="614"/>
        <v>0.34485871664535256</v>
      </c>
      <c r="AOS126" s="225">
        <f t="shared" si="614"/>
        <v>0.34097521845190248</v>
      </c>
      <c r="AOT126" s="225">
        <f t="shared" si="614"/>
        <v>0.34248549580383936</v>
      </c>
      <c r="AOU126" s="225">
        <f t="shared" si="614"/>
        <v>0.34327081343456373</v>
      </c>
      <c r="AOV126" s="225">
        <f t="shared" si="614"/>
        <v>0.34864191403469535</v>
      </c>
      <c r="AOW126" s="225">
        <f t="shared" si="614"/>
        <v>0.34668185672077345</v>
      </c>
      <c r="AOX126" s="225">
        <f t="shared" si="614"/>
        <v>0.34274384431219057</v>
      </c>
      <c r="AOY126" s="225">
        <f t="shared" si="614"/>
        <v>0.34677031120251828</v>
      </c>
      <c r="AOZ126" s="225">
        <f t="shared" si="614"/>
        <v>0.34837004089705381</v>
      </c>
      <c r="APA126" s="225">
        <f t="shared" si="614"/>
        <v>0.34911054260677676</v>
      </c>
      <c r="APB126" s="225">
        <f t="shared" si="614"/>
        <v>0.33391008768127028</v>
      </c>
      <c r="APC126" s="225">
        <f t="shared" si="614"/>
        <v>0.33822192877439705</v>
      </c>
      <c r="APD126" s="225">
        <f t="shared" si="614"/>
        <v>0.33823486914553313</v>
      </c>
      <c r="APE126" s="225">
        <f t="shared" si="614"/>
        <v>0.34355193299990378</v>
      </c>
      <c r="APF126" s="225">
        <f t="shared" si="614"/>
        <v>0.33396283446329772</v>
      </c>
      <c r="APG126" s="225">
        <f t="shared" si="614"/>
        <v>0.33645388579220897</v>
      </c>
      <c r="APH126" s="225">
        <f t="shared" si="614"/>
        <v>0.34115814867638294</v>
      </c>
      <c r="API126" s="225">
        <f t="shared" si="614"/>
        <v>0.33832367703666005</v>
      </c>
      <c r="APJ126" s="225">
        <f t="shared" si="614"/>
        <v>0.33467306700237714</v>
      </c>
      <c r="APK126" s="225">
        <f t="shared" si="614"/>
        <v>0.33480585179888328</v>
      </c>
      <c r="APL126" s="225">
        <f t="shared" si="614"/>
        <v>0.34318498483730842</v>
      </c>
      <c r="APM126" s="225">
        <f t="shared" si="614"/>
        <v>0.33639950595866169</v>
      </c>
      <c r="APN126" s="225">
        <f t="shared" si="614"/>
        <v>0.33346587085773488</v>
      </c>
      <c r="APO126" s="225">
        <f t="shared" si="614"/>
        <v>0.32450478663815052</v>
      </c>
      <c r="APP126" s="225">
        <f t="shared" si="614"/>
        <v>0.32520819621685609</v>
      </c>
      <c r="APQ126" s="225">
        <f t="shared" si="614"/>
        <v>0.3252726386199129</v>
      </c>
      <c r="APR126" s="225">
        <f t="shared" si="614"/>
        <v>0.3287029850607448</v>
      </c>
      <c r="APS126" s="225">
        <f t="shared" si="614"/>
        <v>0.32762349667173618</v>
      </c>
      <c r="APT126" s="225">
        <f t="shared" si="614"/>
        <v>0.32816590410101937</v>
      </c>
      <c r="APU126" s="225">
        <f t="shared" si="614"/>
        <v>0.32949926108383215</v>
      </c>
      <c r="APV126" s="225">
        <f t="shared" si="614"/>
        <v>0.3356537214757791</v>
      </c>
      <c r="APW126" s="225">
        <f t="shared" si="614"/>
        <v>0.3356740194634284</v>
      </c>
      <c r="APX126" s="225">
        <f t="shared" si="614"/>
        <v>0.3320076977098726</v>
      </c>
      <c r="APY126" s="225">
        <f t="shared" si="614"/>
        <v>0.33512334168253544</v>
      </c>
      <c r="APZ126" s="225">
        <f t="shared" si="614"/>
        <v>0.33786148203761496</v>
      </c>
      <c r="AQA126" s="225">
        <f t="shared" si="614"/>
        <v>0.34092033294255486</v>
      </c>
      <c r="AQB126" s="225">
        <f t="shared" si="614"/>
        <v>0.33304114398460161</v>
      </c>
      <c r="AQC126" s="225">
        <f t="shared" si="614"/>
        <v>0.33579226646271404</v>
      </c>
      <c r="AQD126" s="225">
        <f t="shared" si="614"/>
        <v>0.33540527341649062</v>
      </c>
      <c r="AQE126" s="225">
        <f t="shared" si="614"/>
        <v>0.33936806205343145</v>
      </c>
      <c r="AQF126" s="225">
        <f t="shared" si="614"/>
        <v>0.33460319131866828</v>
      </c>
      <c r="AQG126" s="225">
        <f t="shared" si="614"/>
        <v>0.33453558959941881</v>
      </c>
      <c r="AQH126" s="225">
        <f t="shared" si="614"/>
        <v>0.33430929105465867</v>
      </c>
      <c r="AQI126" s="225">
        <f t="shared" si="614"/>
        <v>0.33461376960243594</v>
      </c>
      <c r="AQJ126" s="225">
        <f t="shared" si="614"/>
        <v>0.33318982450853801</v>
      </c>
      <c r="AQK126" s="225">
        <f t="shared" si="614"/>
        <v>0.33666230241109618</v>
      </c>
      <c r="AQL126" s="225">
        <f t="shared" si="614"/>
        <v>0.35014037662441749</v>
      </c>
      <c r="AQM126" s="225">
        <f t="shared" si="614"/>
        <v>0.34752739855159914</v>
      </c>
      <c r="AQN126" s="225">
        <f t="shared" si="614"/>
        <v>0.34938024259696859</v>
      </c>
      <c r="AQO126" s="225">
        <f t="shared" si="614"/>
        <v>0.34089476968457821</v>
      </c>
      <c r="AQP126" s="225">
        <f t="shared" si="614"/>
        <v>0.3407937777841763</v>
      </c>
      <c r="AQQ126" s="225">
        <f t="shared" si="614"/>
        <v>0.33950612616312892</v>
      </c>
      <c r="AQR126" s="225">
        <f t="shared" si="614"/>
        <v>0.34183875931811836</v>
      </c>
      <c r="AQS126" s="225">
        <f t="shared" si="614"/>
        <v>0.34009448774259909</v>
      </c>
      <c r="AQT126" s="225">
        <f t="shared" si="614"/>
        <v>0.34020545123092449</v>
      </c>
      <c r="AQU126" s="225">
        <f t="shared" si="614"/>
        <v>0.34175919644061309</v>
      </c>
      <c r="AQV126" s="225">
        <f t="shared" si="614"/>
        <v>0.34224982367952861</v>
      </c>
      <c r="AQW126" s="225">
        <f t="shared" si="614"/>
        <v>0.34439266818768854</v>
      </c>
      <c r="AQX126" s="225">
        <f t="shared" ref="AQX126:ATI126" si="615">AQX103/AQX101</f>
        <v>0.33642031595646771</v>
      </c>
      <c r="AQY126" s="225">
        <f t="shared" si="615"/>
        <v>0.34109963001904109</v>
      </c>
      <c r="AQZ126" s="225">
        <f t="shared" si="615"/>
        <v>0.34134828569800352</v>
      </c>
      <c r="ARA126" s="225">
        <f t="shared" si="615"/>
        <v>0.34089497592297624</v>
      </c>
      <c r="ARB126" s="225">
        <f t="shared" si="615"/>
        <v>0.33362822993490676</v>
      </c>
      <c r="ARC126" s="225">
        <f t="shared" si="615"/>
        <v>0.33791054125632364</v>
      </c>
      <c r="ARD126" s="225">
        <f t="shared" si="615"/>
        <v>0.33867711403518003</v>
      </c>
      <c r="ARE126" s="225">
        <f t="shared" si="615"/>
        <v>0.34317092069718669</v>
      </c>
      <c r="ARF126" s="225">
        <f t="shared" si="615"/>
        <v>0.34140890368508225</v>
      </c>
      <c r="ARG126" s="225">
        <f t="shared" si="615"/>
        <v>0.33604465346743895</v>
      </c>
      <c r="ARH126" s="225">
        <f t="shared" si="615"/>
        <v>0.34104789172787275</v>
      </c>
      <c r="ARI126" s="225">
        <f t="shared" si="615"/>
        <v>0.34165006093172745</v>
      </c>
      <c r="ARJ126" s="225">
        <f t="shared" si="615"/>
        <v>0.34590457974904959</v>
      </c>
      <c r="ARK126" s="225">
        <f t="shared" si="615"/>
        <v>0.33947868804980263</v>
      </c>
      <c r="ARL126" s="225">
        <f t="shared" si="615"/>
        <v>0.35110304606237713</v>
      </c>
      <c r="ARM126" s="225">
        <f t="shared" si="615"/>
        <v>0.34354519439014586</v>
      </c>
      <c r="ARN126" s="225">
        <f t="shared" si="615"/>
        <v>0.34260927094128196</v>
      </c>
      <c r="ARO126" s="225">
        <f t="shared" si="615"/>
        <v>0.33636798808880691</v>
      </c>
      <c r="ARP126" s="225">
        <f t="shared" si="615"/>
        <v>0.33488778216104703</v>
      </c>
      <c r="ARQ126" s="225">
        <f t="shared" si="615"/>
        <v>0.33612855145808879</v>
      </c>
      <c r="ARR126" s="225">
        <f t="shared" si="615"/>
        <v>0.33789239641404267</v>
      </c>
      <c r="ARS126" s="225">
        <f t="shared" si="615"/>
        <v>0.33949534002929588</v>
      </c>
      <c r="ART126" s="225">
        <f t="shared" si="615"/>
        <v>0.33377888543563722</v>
      </c>
      <c r="ARU126" s="225">
        <f t="shared" si="615"/>
        <v>0.33652773602734448</v>
      </c>
      <c r="ARV126" s="225">
        <f t="shared" si="615"/>
        <v>0.33956626960831882</v>
      </c>
      <c r="ARW126" s="225">
        <f t="shared" si="615"/>
        <v>0.33996801446019059</v>
      </c>
      <c r="ARX126" s="225">
        <f t="shared" si="615"/>
        <v>0.33393527257804351</v>
      </c>
      <c r="ARY126" s="225">
        <f t="shared" si="615"/>
        <v>0.33827055175417031</v>
      </c>
      <c r="ARZ126" s="225">
        <f t="shared" si="615"/>
        <v>0.33828210339530046</v>
      </c>
      <c r="ASA126" s="225">
        <f t="shared" si="615"/>
        <v>0.33881200878307</v>
      </c>
      <c r="ASB126" s="225">
        <f t="shared" si="615"/>
        <v>0.3327399233105921</v>
      </c>
      <c r="ASC126" s="225">
        <f t="shared" si="615"/>
        <v>0.33569137178081698</v>
      </c>
      <c r="ASD126" s="225">
        <f t="shared" si="615"/>
        <v>0.33563208785434001</v>
      </c>
      <c r="ASE126" s="225">
        <f t="shared" si="615"/>
        <v>0.33847958727860117</v>
      </c>
      <c r="ASF126" s="225">
        <f t="shared" si="615"/>
        <v>0.33580669608737657</v>
      </c>
      <c r="ASG126" s="225">
        <f t="shared" si="615"/>
        <v>0.33411727938302538</v>
      </c>
      <c r="ASH126" s="225">
        <f t="shared" si="615"/>
        <v>0.3364432849883231</v>
      </c>
      <c r="ASI126" s="225">
        <f t="shared" si="615"/>
        <v>0.34007769140759625</v>
      </c>
      <c r="ASJ126" s="225">
        <f t="shared" si="615"/>
        <v>0.33788850291889805</v>
      </c>
      <c r="ASK126" s="225">
        <f t="shared" si="615"/>
        <v>0.32888514697002974</v>
      </c>
      <c r="ASL126" s="225">
        <f t="shared" si="615"/>
        <v>0.33367123952846817</v>
      </c>
      <c r="ASM126" s="225">
        <f t="shared" si="615"/>
        <v>0.33661292327015901</v>
      </c>
      <c r="ASN126" s="225">
        <f t="shared" si="615"/>
        <v>0.34193899962576951</v>
      </c>
      <c r="ASO126" s="225">
        <f t="shared" si="615"/>
        <v>0.33457602141846515</v>
      </c>
      <c r="ASP126" s="225">
        <f t="shared" si="615"/>
        <v>0.33610205710707958</v>
      </c>
      <c r="ASQ126" s="225">
        <f t="shared" si="615"/>
        <v>0.33710381340774132</v>
      </c>
      <c r="ASR126" s="225">
        <f t="shared" si="615"/>
        <v>0.33940385891560798</v>
      </c>
      <c r="ASS126" s="225">
        <f t="shared" si="615"/>
        <v>0.34056878920166267</v>
      </c>
      <c r="AST126" s="225">
        <f t="shared" si="615"/>
        <v>0.33983318600301876</v>
      </c>
      <c r="ASU126" s="225">
        <f t="shared" si="615"/>
        <v>0.34110617452052838</v>
      </c>
      <c r="ASV126" s="225">
        <f t="shared" si="615"/>
        <v>0.34214430789521783</v>
      </c>
      <c r="ASW126" s="225">
        <f t="shared" si="615"/>
        <v>0.34726331896118584</v>
      </c>
      <c r="ASX126" s="225">
        <f t="shared" si="615"/>
        <v>0.32908122109386256</v>
      </c>
      <c r="ASY126" s="225">
        <f t="shared" si="615"/>
        <v>0.33163974281669167</v>
      </c>
      <c r="ASZ126" s="225">
        <f t="shared" si="615"/>
        <v>0.33237728060531113</v>
      </c>
      <c r="ATA126" s="225">
        <f t="shared" si="615"/>
        <v>0.33585757943296923</v>
      </c>
      <c r="ATB126" s="225">
        <f t="shared" si="615"/>
        <v>0.33594944537078353</v>
      </c>
      <c r="ATC126" s="225">
        <f t="shared" si="615"/>
        <v>0.33270893283066522</v>
      </c>
      <c r="ATD126" s="225">
        <f t="shared" si="615"/>
        <v>0.33353740090791262</v>
      </c>
      <c r="ATE126" s="225">
        <f t="shared" si="615"/>
        <v>0.33705498827589397</v>
      </c>
      <c r="ATF126" s="225">
        <f t="shared" si="615"/>
        <v>0.33491797623184422</v>
      </c>
      <c r="ATG126" s="225">
        <f t="shared" si="615"/>
        <v>0.32935993953492987</v>
      </c>
      <c r="ATH126" s="225">
        <f t="shared" si="615"/>
        <v>0.33429183177478378</v>
      </c>
      <c r="ATI126" s="225">
        <f t="shared" si="615"/>
        <v>0.33324339359529392</v>
      </c>
      <c r="ATJ126" s="225">
        <f t="shared" ref="ATJ126:AVU126" si="616">ATJ103/ATJ101</f>
        <v>0.33731448384711227</v>
      </c>
      <c r="ATK126" s="225">
        <f t="shared" si="616"/>
        <v>0.33219763858645734</v>
      </c>
      <c r="ATL126" s="225">
        <f t="shared" si="616"/>
        <v>0.33959767862545226</v>
      </c>
      <c r="ATM126" s="225">
        <f t="shared" si="616"/>
        <v>0.33325900580104861</v>
      </c>
      <c r="ATN126" s="225">
        <f t="shared" si="616"/>
        <v>0.33179058378864629</v>
      </c>
      <c r="ATO126" s="225">
        <f t="shared" si="616"/>
        <v>0.32699761252552784</v>
      </c>
      <c r="ATP126" s="225">
        <f t="shared" si="616"/>
        <v>0.32276373935881492</v>
      </c>
      <c r="ATQ126" s="225">
        <f t="shared" si="616"/>
        <v>0.32241269674287631</v>
      </c>
      <c r="ATR126" s="225">
        <f t="shared" si="616"/>
        <v>0.32342154841451953</v>
      </c>
      <c r="ATS126" s="225">
        <f t="shared" si="616"/>
        <v>0.32362079628164764</v>
      </c>
      <c r="ATT126" s="225">
        <f t="shared" si="616"/>
        <v>0.31682361654037616</v>
      </c>
      <c r="ATU126" s="225">
        <f t="shared" si="616"/>
        <v>0.3221620789367089</v>
      </c>
      <c r="ATV126" s="225">
        <f t="shared" si="616"/>
        <v>0.32104043310997954</v>
      </c>
      <c r="ATW126" s="225">
        <f t="shared" si="616"/>
        <v>0.32142272901858399</v>
      </c>
      <c r="ATX126" s="225">
        <f t="shared" si="616"/>
        <v>0.31450585366564049</v>
      </c>
      <c r="ATY126" s="225">
        <f t="shared" si="616"/>
        <v>0.31900825895938861</v>
      </c>
      <c r="ATZ126" s="225">
        <f t="shared" si="616"/>
        <v>0.31949247445253154</v>
      </c>
      <c r="AUA126" s="225">
        <f t="shared" si="616"/>
        <v>0.3223474396847717</v>
      </c>
      <c r="AUB126" s="225">
        <f t="shared" si="616"/>
        <v>0.31642352594182677</v>
      </c>
      <c r="AUC126" s="225">
        <f t="shared" si="616"/>
        <v>0.28650802943174769</v>
      </c>
      <c r="AUD126" s="225">
        <f t="shared" si="616"/>
        <v>0.28758964114923541</v>
      </c>
      <c r="AUE126" s="225">
        <f t="shared" si="616"/>
        <v>0.28930443922918025</v>
      </c>
      <c r="AUF126" s="225">
        <f t="shared" si="616"/>
        <v>0.28886787567447103</v>
      </c>
      <c r="AUG126" s="225">
        <f t="shared" si="616"/>
        <v>0.287102472944672</v>
      </c>
      <c r="AUH126" s="225">
        <f t="shared" si="616"/>
        <v>0.28807677895611156</v>
      </c>
      <c r="AUI126" s="225">
        <f t="shared" si="616"/>
        <v>0.29030536576195631</v>
      </c>
      <c r="AUJ126" s="225">
        <f t="shared" si="616"/>
        <v>0.28996998065737983</v>
      </c>
      <c r="AUK126" s="225">
        <f t="shared" si="616"/>
        <v>0.28573408593030408</v>
      </c>
      <c r="AUL126" s="225">
        <f t="shared" si="616"/>
        <v>0.28716035297109072</v>
      </c>
      <c r="AUM126" s="225">
        <f t="shared" si="616"/>
        <v>0.28898865231510179</v>
      </c>
      <c r="AUN126" s="225">
        <f t="shared" si="616"/>
        <v>0.29187719771200249</v>
      </c>
      <c r="AUO126" s="225">
        <f t="shared" si="616"/>
        <v>0.28716516848555168</v>
      </c>
      <c r="AUP126" s="225">
        <f t="shared" si="616"/>
        <v>0.28736806003924076</v>
      </c>
      <c r="AUQ126" s="225">
        <f t="shared" si="616"/>
        <v>0.28731888685930451</v>
      </c>
      <c r="AUR126" s="225">
        <f t="shared" si="616"/>
        <v>0.28960332092734503</v>
      </c>
      <c r="AUS126" s="225">
        <f t="shared" si="616"/>
        <v>0.29022919276238995</v>
      </c>
      <c r="AUT126" s="225">
        <f t="shared" si="616"/>
        <v>0.28966440653999193</v>
      </c>
      <c r="AUU126" s="225">
        <f t="shared" si="616"/>
        <v>0.29089405376019356</v>
      </c>
      <c r="AUV126" s="225">
        <f t="shared" si="616"/>
        <v>0.29235089411048487</v>
      </c>
      <c r="AUW126" s="225">
        <f t="shared" si="616"/>
        <v>0.29579452433505976</v>
      </c>
      <c r="AUX126" s="225">
        <f t="shared" si="616"/>
        <v>0.29022155355475771</v>
      </c>
      <c r="AUY126" s="225">
        <f t="shared" si="616"/>
        <v>0.29115395381351639</v>
      </c>
      <c r="AUZ126" s="225">
        <f t="shared" si="616"/>
        <v>0.2905213195742502</v>
      </c>
      <c r="AVA126" s="225">
        <f t="shared" si="616"/>
        <v>0.29040241300108155</v>
      </c>
      <c r="AVB126" s="225">
        <f t="shared" si="616"/>
        <v>0.29092052828157222</v>
      </c>
      <c r="AVC126" s="225">
        <f t="shared" si="616"/>
        <v>0.28588028092499251</v>
      </c>
      <c r="AVD126" s="225">
        <f t="shared" si="616"/>
        <v>0.28696022534710158</v>
      </c>
      <c r="AVE126" s="225">
        <f t="shared" si="616"/>
        <v>0.28820476717610627</v>
      </c>
      <c r="AVF126" s="225">
        <f t="shared" si="616"/>
        <v>0.29157261368041448</v>
      </c>
      <c r="AVG126" s="225">
        <f t="shared" si="616"/>
        <v>0.28412600063692423</v>
      </c>
      <c r="AVH126" s="225">
        <f t="shared" si="616"/>
        <v>0.28672848878250001</v>
      </c>
      <c r="AVI126" s="225">
        <f t="shared" si="616"/>
        <v>0.28672545099824992</v>
      </c>
      <c r="AVJ126" s="225">
        <f t="shared" si="616"/>
        <v>0.2882587860466147</v>
      </c>
      <c r="AVK126" s="225">
        <f t="shared" si="616"/>
        <v>0.28479001221850114</v>
      </c>
      <c r="AVL126" s="225">
        <f t="shared" si="616"/>
        <v>0.28795147269655141</v>
      </c>
      <c r="AVM126" s="225">
        <f t="shared" si="616"/>
        <v>0.28820322377757085</v>
      </c>
      <c r="AVN126" s="225">
        <f t="shared" si="616"/>
        <v>0.28370715797046836</v>
      </c>
      <c r="AVO126" s="225">
        <f t="shared" si="616"/>
        <v>0.28042118795010396</v>
      </c>
      <c r="AVP126" s="225">
        <f t="shared" si="616"/>
        <v>0.27848093715097977</v>
      </c>
      <c r="AVQ126" s="225">
        <f t="shared" si="616"/>
        <v>0.27625688555473804</v>
      </c>
      <c r="AVR126" s="225">
        <f t="shared" si="616"/>
        <v>0.27719029904825704</v>
      </c>
      <c r="AVS126" s="225">
        <f t="shared" si="616"/>
        <v>0.27576324116457024</v>
      </c>
      <c r="AVT126" s="225">
        <f t="shared" si="616"/>
        <v>0.2743728263018283</v>
      </c>
      <c r="AVU126" s="225">
        <f t="shared" si="616"/>
        <v>0.27515974542069882</v>
      </c>
      <c r="AVV126" s="225">
        <f t="shared" ref="AVV126:AXU126" si="617">AVV103/AVV101</f>
        <v>0.27349952633011826</v>
      </c>
      <c r="AVW126" s="225">
        <f t="shared" si="617"/>
        <v>0.27420211144096368</v>
      </c>
      <c r="AVX126" s="225">
        <f t="shared" si="617"/>
        <v>0.26966065206142398</v>
      </c>
      <c r="AVY126" s="225">
        <f t="shared" si="617"/>
        <v>0.27082663099136273</v>
      </c>
      <c r="AVZ126" s="225">
        <f t="shared" si="617"/>
        <v>0.26971150169770602</v>
      </c>
      <c r="AWA126" s="225">
        <f t="shared" si="617"/>
        <v>0.27131649534316393</v>
      </c>
      <c r="AWB126" s="225">
        <f t="shared" si="617"/>
        <v>0.26718625814365915</v>
      </c>
      <c r="AWC126" s="225">
        <f t="shared" si="617"/>
        <v>0.2656273233180943</v>
      </c>
      <c r="AWD126" s="225">
        <f t="shared" si="617"/>
        <v>0.26552786986454835</v>
      </c>
      <c r="AWE126" s="225">
        <f t="shared" si="617"/>
        <v>0.26585521258246042</v>
      </c>
      <c r="AWF126" s="225">
        <f t="shared" si="617"/>
        <v>0.26525006893916486</v>
      </c>
      <c r="AWG126" s="225">
        <f t="shared" si="617"/>
        <v>0.2629188162757054</v>
      </c>
      <c r="AWH126" s="225">
        <f t="shared" si="617"/>
        <v>0.26208986888548153</v>
      </c>
      <c r="AWI126" s="225">
        <f t="shared" si="617"/>
        <v>0.26456003450749144</v>
      </c>
      <c r="AWJ126" s="225">
        <f t="shared" si="617"/>
        <v>0.26284215924090149</v>
      </c>
      <c r="AWK126" s="225">
        <f t="shared" si="617"/>
        <v>0.25689563168310547</v>
      </c>
      <c r="AWL126" s="225">
        <f t="shared" si="617"/>
        <v>0.25791924500158037</v>
      </c>
      <c r="AWM126" s="225">
        <f t="shared" si="617"/>
        <v>0.25954992273539457</v>
      </c>
      <c r="AWN126" s="225">
        <f t="shared" si="617"/>
        <v>0.26521829919790207</v>
      </c>
      <c r="AWO126" s="225">
        <f t="shared" si="617"/>
        <v>0.26081447746698766</v>
      </c>
      <c r="AWP126" s="225">
        <f t="shared" si="617"/>
        <v>0.25957680391999394</v>
      </c>
      <c r="AWQ126" s="225">
        <f t="shared" si="617"/>
        <v>0.2594785717078969</v>
      </c>
      <c r="AWR126" s="225">
        <f t="shared" si="617"/>
        <v>0.25948046692469728</v>
      </c>
      <c r="AWS126" s="225">
        <f t="shared" si="617"/>
        <v>0.26109002753824562</v>
      </c>
      <c r="AWT126" s="225">
        <f t="shared" si="617"/>
        <v>0.25937330941140707</v>
      </c>
      <c r="AWU126" s="225">
        <f t="shared" si="617"/>
        <v>0.25859143053949224</v>
      </c>
      <c r="AWV126" s="225">
        <f t="shared" si="617"/>
        <v>0.25877278130653114</v>
      </c>
      <c r="AWW126" s="225">
        <f t="shared" si="617"/>
        <v>0.2588397275430625</v>
      </c>
      <c r="AWX126" s="225">
        <f t="shared" si="617"/>
        <v>0.25111956096991028</v>
      </c>
      <c r="AWY126" s="225">
        <f t="shared" si="617"/>
        <v>0.25068233324958689</v>
      </c>
      <c r="AWZ126" s="225">
        <f t="shared" si="617"/>
        <v>0.25177118272615334</v>
      </c>
      <c r="AXA126" s="225">
        <f t="shared" si="617"/>
        <v>0.25396905389257551</v>
      </c>
      <c r="AXB126" s="225">
        <f t="shared" si="617"/>
        <v>0.25530777285660977</v>
      </c>
      <c r="AXC126" s="225">
        <f t="shared" si="617"/>
        <v>0.25281115094080986</v>
      </c>
      <c r="AXD126" s="225">
        <f t="shared" si="617"/>
        <v>0.25356727200555612</v>
      </c>
      <c r="AXE126" s="225">
        <f t="shared" si="617"/>
        <v>0.25464225351272568</v>
      </c>
      <c r="AXF126" s="225">
        <f t="shared" si="617"/>
        <v>0.25888169375081355</v>
      </c>
      <c r="AXG126" s="225">
        <f t="shared" si="617"/>
        <v>0.2529256236905672</v>
      </c>
      <c r="AXH126" s="225">
        <f t="shared" si="617"/>
        <v>0.2587477121434229</v>
      </c>
      <c r="AXI126" s="225">
        <f t="shared" si="617"/>
        <v>0.25937598380949023</v>
      </c>
      <c r="AXJ126" s="225">
        <f t="shared" si="617"/>
        <v>0.26309342885565984</v>
      </c>
      <c r="AXK126" s="225">
        <f t="shared" si="617"/>
        <v>0.26113048286350055</v>
      </c>
      <c r="AXL126" s="225">
        <f t="shared" si="617"/>
        <v>0.26319530842874012</v>
      </c>
      <c r="AXM126" s="225">
        <f t="shared" si="617"/>
        <v>0.26366147962191555</v>
      </c>
      <c r="AXN126" s="225">
        <f t="shared" si="617"/>
        <v>0.25901107786069005</v>
      </c>
      <c r="AXO126" s="225">
        <f t="shared" si="617"/>
        <v>0.25703997983756316</v>
      </c>
      <c r="AXP126" s="225">
        <f t="shared" si="617"/>
        <v>0.25279132088988671</v>
      </c>
      <c r="AXQ126" s="225">
        <f t="shared" si="617"/>
        <v>0.25184712594959408</v>
      </c>
      <c r="AXR126" s="225">
        <f t="shared" si="617"/>
        <v>0.25137357806786403</v>
      </c>
      <c r="AXS126" s="225">
        <f t="shared" si="617"/>
        <v>0.25144644526465215</v>
      </c>
      <c r="AXT126" s="225">
        <f t="shared" si="617"/>
        <v>0.24876771522450505</v>
      </c>
      <c r="AXU126" s="225">
        <f t="shared" si="617"/>
        <v>0.25089345842207184</v>
      </c>
      <c r="AXV126" s="225">
        <f>AXV103/AXV101</f>
        <v>0.25106605527664938</v>
      </c>
      <c r="AXW126" s="225">
        <f t="shared" ref="AXW126:AZL126" si="618">AXW103/AXW101</f>
        <v>0.25109849786278365</v>
      </c>
      <c r="AXX126" s="225">
        <f t="shared" si="618"/>
        <v>0.24859798844455064</v>
      </c>
      <c r="AXY126" s="225">
        <f t="shared" si="618"/>
        <v>0.24856877584302836</v>
      </c>
      <c r="AXZ126" s="225">
        <f t="shared" si="618"/>
        <v>0.24769721414786003</v>
      </c>
      <c r="AYA126" s="225">
        <f t="shared" si="618"/>
        <v>0.25024275591402495</v>
      </c>
      <c r="AYB126" s="225">
        <f t="shared" si="618"/>
        <v>0.24929566004253004</v>
      </c>
      <c r="AYC126" s="225">
        <f t="shared" si="618"/>
        <v>0.24596424289048482</v>
      </c>
      <c r="AYD126" s="225">
        <f t="shared" si="618"/>
        <v>0.24570525608107024</v>
      </c>
      <c r="AYE126" s="225">
        <f t="shared" si="618"/>
        <v>0.24576984403268284</v>
      </c>
      <c r="AYF126" s="225">
        <f t="shared" si="618"/>
        <v>0.24682298012123699</v>
      </c>
      <c r="AYG126" s="225">
        <f t="shared" si="618"/>
        <v>0.24263062344404632</v>
      </c>
      <c r="AYH126" s="225">
        <f t="shared" si="618"/>
        <v>0.24312332845764326</v>
      </c>
      <c r="AYI126" s="225">
        <f t="shared" si="618"/>
        <v>0.24512229171686836</v>
      </c>
      <c r="AYJ126" s="225">
        <f t="shared" si="618"/>
        <v>0.24470082255210965</v>
      </c>
      <c r="AYK126" s="225">
        <f t="shared" si="618"/>
        <v>0.24174349037284287</v>
      </c>
      <c r="AYL126" s="225">
        <f t="shared" si="618"/>
        <v>0.23935448260079056</v>
      </c>
      <c r="AYM126" s="225">
        <f t="shared" si="618"/>
        <v>0.24154642675904978</v>
      </c>
      <c r="AYN126" s="225">
        <f t="shared" si="618"/>
        <v>0.24421668276989411</v>
      </c>
      <c r="AYO126" s="225">
        <f t="shared" si="618"/>
        <v>0.24273838295522399</v>
      </c>
      <c r="AYP126" s="225">
        <f t="shared" si="618"/>
        <v>0.24015336619795591</v>
      </c>
      <c r="AYQ126" s="225">
        <f t="shared" si="618"/>
        <v>0.240221692921914</v>
      </c>
      <c r="AYR126" s="225">
        <f t="shared" si="618"/>
        <v>0.24070237044728085</v>
      </c>
      <c r="AYS126" s="225">
        <f t="shared" si="618"/>
        <v>0.24180811449071801</v>
      </c>
      <c r="AYT126" s="225">
        <f t="shared" si="618"/>
        <v>0.23927758716031988</v>
      </c>
      <c r="AYU126" s="225">
        <f t="shared" si="618"/>
        <v>0.2403499191016332</v>
      </c>
      <c r="AYV126" s="225">
        <f t="shared" si="618"/>
        <v>0.24098398359864698</v>
      </c>
      <c r="AYW126" s="225">
        <f t="shared" si="618"/>
        <v>0.24282091227730057</v>
      </c>
      <c r="AYX126" s="225">
        <f t="shared" si="618"/>
        <v>0.24180134408296064</v>
      </c>
      <c r="AYY126" s="225">
        <f t="shared" si="618"/>
        <v>0.23953589400041142</v>
      </c>
      <c r="AYZ126" s="225">
        <f t="shared" si="618"/>
        <v>0.24071481323537144</v>
      </c>
      <c r="AZA126" s="225">
        <f t="shared" si="618"/>
        <v>0.24160010830853731</v>
      </c>
      <c r="AZB126" s="225">
        <f t="shared" si="618"/>
        <v>0.2426175378200737</v>
      </c>
      <c r="AZC126" s="225">
        <f t="shared" si="618"/>
        <v>0.23950750472999607</v>
      </c>
      <c r="AZD126" s="225">
        <f t="shared" si="618"/>
        <v>0.24259869689585156</v>
      </c>
      <c r="AZE126" s="225">
        <f t="shared" si="618"/>
        <v>0.24281098628045206</v>
      </c>
      <c r="AZF126" s="225">
        <f t="shared" si="618"/>
        <v>0.24693310547688874</v>
      </c>
      <c r="AZG126" s="225">
        <f t="shared" si="618"/>
        <v>0.2448914439155758</v>
      </c>
      <c r="AZH126" s="225">
        <f t="shared" si="618"/>
        <v>0.24602401459860981</v>
      </c>
      <c r="AZI126" s="225">
        <f t="shared" si="618"/>
        <v>0.24816385527992668</v>
      </c>
      <c r="AZJ126" s="225">
        <f t="shared" si="618"/>
        <v>0.25123443374972726</v>
      </c>
      <c r="AZK126" s="225">
        <f t="shared" si="618"/>
        <v>0.2528536193843986</v>
      </c>
      <c r="AZL126" s="225">
        <f t="shared" si="618"/>
        <v>0.25304539813552629</v>
      </c>
      <c r="AZM126" s="225">
        <f t="shared" ref="AZM126:BBK126" si="619">AZM103/AZM101</f>
        <v>0.25771367958861818</v>
      </c>
      <c r="AZN126" s="225">
        <f t="shared" si="619"/>
        <v>0.25496651902302248</v>
      </c>
      <c r="AZO126" s="225">
        <f t="shared" si="619"/>
        <v>0.2533696591836892</v>
      </c>
      <c r="AZP126" s="225">
        <f t="shared" si="619"/>
        <v>0.2485845577056236</v>
      </c>
      <c r="AZQ126" s="225">
        <f t="shared" si="619"/>
        <v>0.24926217915457721</v>
      </c>
      <c r="AZR126" s="225">
        <f t="shared" si="619"/>
        <v>0.25070668017605086</v>
      </c>
      <c r="AZS126" s="225">
        <f t="shared" si="619"/>
        <v>0.25353771980181689</v>
      </c>
      <c r="AZT126" s="225">
        <f t="shared" si="619"/>
        <v>0.25387848120380435</v>
      </c>
      <c r="AZU126" s="225">
        <f t="shared" si="619"/>
        <v>0.25398499572744271</v>
      </c>
      <c r="AZV126" s="225">
        <f t="shared" si="619"/>
        <v>0.25458888502397875</v>
      </c>
      <c r="AZW126" s="225">
        <f t="shared" si="619"/>
        <v>0.25636568694492445</v>
      </c>
      <c r="AZX126" s="225">
        <f t="shared" si="619"/>
        <v>0.25606375197028353</v>
      </c>
      <c r="AZY126" s="225">
        <f t="shared" si="619"/>
        <v>0.25548728536892595</v>
      </c>
      <c r="AZZ126" s="225">
        <f t="shared" si="619"/>
        <v>0.25840695310891781</v>
      </c>
      <c r="BAA126" s="225">
        <f t="shared" si="619"/>
        <v>0.26152247687772606</v>
      </c>
      <c r="BAB126" s="225">
        <f t="shared" si="619"/>
        <v>0.26384043794735973</v>
      </c>
      <c r="BAC126" s="225">
        <f t="shared" si="619"/>
        <v>0.26001296153472481</v>
      </c>
      <c r="BAD126" s="225">
        <f t="shared" si="619"/>
        <v>0.26282363607736386</v>
      </c>
      <c r="BAE126" s="225">
        <f t="shared" si="619"/>
        <v>0.26523586729644605</v>
      </c>
      <c r="BAF126" s="225">
        <f t="shared" si="619"/>
        <v>0.26869968348393347</v>
      </c>
      <c r="BAG126" s="225">
        <f t="shared" si="619"/>
        <v>0.2662157313757707</v>
      </c>
      <c r="BAH126" s="225">
        <f t="shared" si="619"/>
        <v>0.26729045451611011</v>
      </c>
      <c r="BAI126" s="225">
        <f t="shared" si="619"/>
        <v>0.27179137629175909</v>
      </c>
      <c r="BAJ126" s="225">
        <f t="shared" si="619"/>
        <v>0.27460845711780463</v>
      </c>
      <c r="BAK126" s="225">
        <f t="shared" si="619"/>
        <v>0.27466999127981795</v>
      </c>
      <c r="BAL126" s="225">
        <f t="shared" si="619"/>
        <v>0.27336373769065814</v>
      </c>
      <c r="BAM126" s="225">
        <f t="shared" si="619"/>
        <v>0.27865088147203393</v>
      </c>
      <c r="BAN126" s="225">
        <f t="shared" si="619"/>
        <v>0.28465925503209127</v>
      </c>
      <c r="BAO126" s="225">
        <f t="shared" si="619"/>
        <v>0.28581956708523731</v>
      </c>
      <c r="BAP126" s="225">
        <f t="shared" si="619"/>
        <v>0.28182784261440036</v>
      </c>
      <c r="BAQ126" s="225">
        <f t="shared" si="619"/>
        <v>0.2837608143553596</v>
      </c>
      <c r="BAR126" s="225">
        <f t="shared" si="619"/>
        <v>0.28686288281827016</v>
      </c>
      <c r="BAS126" s="225">
        <f t="shared" si="619"/>
        <v>0.29027509467240314</v>
      </c>
      <c r="BAT126" s="225">
        <f t="shared" si="619"/>
        <v>0.28867828990904959</v>
      </c>
      <c r="BAU126" s="225">
        <f t="shared" si="619"/>
        <v>0.29084865280436617</v>
      </c>
      <c r="BAV126" s="225">
        <f t="shared" si="619"/>
        <v>0.29350517746590304</v>
      </c>
      <c r="BAW126" s="225">
        <f t="shared" si="619"/>
        <v>0.29883205948230079</v>
      </c>
      <c r="BAX126" s="225">
        <f t="shared" si="619"/>
        <v>0.29938097738256358</v>
      </c>
      <c r="BAY126" s="225">
        <f t="shared" si="619"/>
        <v>0.29527694441942764</v>
      </c>
      <c r="BAZ126" s="225">
        <f t="shared" si="619"/>
        <v>0.29935604760848605</v>
      </c>
      <c r="BBA126" s="225">
        <f t="shared" si="619"/>
        <v>0.3008349679950979</v>
      </c>
      <c r="BBB126" s="225">
        <f t="shared" si="619"/>
        <v>0.30435172002279376</v>
      </c>
      <c r="BBC126" s="225">
        <f t="shared" si="619"/>
        <v>0.29942249512995794</v>
      </c>
      <c r="BBD126" s="225">
        <f t="shared" si="619"/>
        <v>0.30337930278913644</v>
      </c>
      <c r="BBE126" s="225">
        <f t="shared" si="619"/>
        <v>0.3056509092299699</v>
      </c>
      <c r="BBF126" s="225">
        <f t="shared" si="619"/>
        <v>0.31064037748637607</v>
      </c>
      <c r="BBG126" s="225">
        <f t="shared" si="619"/>
        <v>0.31220731964912235</v>
      </c>
      <c r="BBH126" s="225">
        <f t="shared" si="619"/>
        <v>0.31064148386430934</v>
      </c>
      <c r="BBI126" s="225">
        <f t="shared" si="619"/>
        <v>0.31483156158203884</v>
      </c>
      <c r="BBJ126" s="225">
        <f t="shared" si="619"/>
        <v>0.3202674803388047</v>
      </c>
      <c r="BBK126" s="225">
        <f t="shared" si="619"/>
        <v>0.3256577471375311</v>
      </c>
      <c r="BBL126" s="225">
        <f>BBL103/BBL101</f>
        <v>0.32617538934636647</v>
      </c>
      <c r="BBM126" s="225">
        <f>BBM103/BBM101</f>
        <v>0.33700724488394734</v>
      </c>
      <c r="BBN126" s="225">
        <f>BBN103/BBN101</f>
        <v>0.33639537697494237</v>
      </c>
      <c r="BBO126" s="140"/>
      <c r="BBP126" s="141"/>
      <c r="BBQ126" s="141"/>
      <c r="BBR126" s="141"/>
      <c r="BBS126" s="141"/>
      <c r="BBT126" s="141"/>
      <c r="BBU126" s="141"/>
      <c r="BBV126" s="141"/>
      <c r="BBW126" s="141"/>
      <c r="BBX126" s="141"/>
      <c r="BBY126" s="141"/>
      <c r="BBZ126" s="141"/>
      <c r="BCA126" s="141"/>
      <c r="BCB126" s="141"/>
      <c r="BCC126" s="141"/>
      <c r="BCD126" s="141"/>
      <c r="BCE126" s="141"/>
      <c r="BCF126" s="141"/>
      <c r="BCG126" s="141"/>
    </row>
    <row r="127" spans="1:1437" s="139" customFormat="1" x14ac:dyDescent="0.2">
      <c r="A127" s="138" t="s">
        <v>89</v>
      </c>
      <c r="C127" s="225">
        <f>C104/C101</f>
        <v>0.92200131090233772</v>
      </c>
      <c r="D127" s="225">
        <f t="shared" ref="D127:BO127" si="620">D104/D101</f>
        <v>0.9231532712633973</v>
      </c>
      <c r="E127" s="225">
        <f t="shared" si="620"/>
        <v>0.91937645559608028</v>
      </c>
      <c r="F127" s="225">
        <f t="shared" si="620"/>
        <v>0.92095083603693539</v>
      </c>
      <c r="G127" s="225">
        <f t="shared" si="620"/>
        <v>0.91886366161709698</v>
      </c>
      <c r="H127" s="225">
        <f t="shared" si="620"/>
        <v>0.9194023917580415</v>
      </c>
      <c r="I127" s="225">
        <f t="shared" si="620"/>
        <v>0.92144512748160834</v>
      </c>
      <c r="J127" s="225">
        <f t="shared" si="620"/>
        <v>0.93069289699652979</v>
      </c>
      <c r="K127" s="225">
        <f t="shared" si="620"/>
        <v>0.93297497795340256</v>
      </c>
      <c r="L127" s="225">
        <f t="shared" si="620"/>
        <v>0.93319388713395368</v>
      </c>
      <c r="M127" s="225">
        <f t="shared" si="620"/>
        <v>0.92483307635805367</v>
      </c>
      <c r="N127" s="225">
        <f t="shared" si="620"/>
        <v>0.88168789413575654</v>
      </c>
      <c r="O127" s="225">
        <f t="shared" si="620"/>
        <v>0.87685141313511084</v>
      </c>
      <c r="P127" s="225">
        <f t="shared" si="620"/>
        <v>0.87445091804664665</v>
      </c>
      <c r="Q127" s="225">
        <f t="shared" si="620"/>
        <v>0.87520988264658628</v>
      </c>
      <c r="R127" s="225">
        <f t="shared" si="620"/>
        <v>0.87142999845621549</v>
      </c>
      <c r="S127" s="225">
        <f t="shared" si="620"/>
        <v>0.86986367562409017</v>
      </c>
      <c r="T127" s="225">
        <f t="shared" si="620"/>
        <v>0.86612081721346657</v>
      </c>
      <c r="U127" s="225">
        <f t="shared" si="620"/>
        <v>0.86496844341873469</v>
      </c>
      <c r="V127" s="225">
        <f t="shared" si="620"/>
        <v>0.86540035445750929</v>
      </c>
      <c r="W127" s="225">
        <f t="shared" si="620"/>
        <v>0.86305000572349366</v>
      </c>
      <c r="X127" s="225">
        <f t="shared" si="620"/>
        <v>0.86216912529786416</v>
      </c>
      <c r="Y127" s="225">
        <f t="shared" si="620"/>
        <v>0.85727636425520137</v>
      </c>
      <c r="Z127" s="225">
        <f t="shared" si="620"/>
        <v>0.84818600529914878</v>
      </c>
      <c r="AA127" s="225">
        <f t="shared" si="620"/>
        <v>0.81230043229860449</v>
      </c>
      <c r="AB127" s="225">
        <f t="shared" si="620"/>
        <v>0.8068534889943374</v>
      </c>
      <c r="AC127" s="225">
        <f t="shared" si="620"/>
        <v>0.81395631134922786</v>
      </c>
      <c r="AD127" s="225">
        <f t="shared" si="620"/>
        <v>0.81069377399395415</v>
      </c>
      <c r="AE127" s="225">
        <f t="shared" si="620"/>
        <v>0.80631050174670171</v>
      </c>
      <c r="AF127" s="225">
        <f t="shared" si="620"/>
        <v>0.80707873551299425</v>
      </c>
      <c r="AG127" s="225">
        <f t="shared" si="620"/>
        <v>0.80836499436987108</v>
      </c>
      <c r="AH127" s="225">
        <f t="shared" si="620"/>
        <v>0.81621209261356487</v>
      </c>
      <c r="AI127" s="225">
        <f t="shared" si="620"/>
        <v>0.81281976418968516</v>
      </c>
      <c r="AJ127" s="225">
        <f t="shared" si="620"/>
        <v>0.8095745059348034</v>
      </c>
      <c r="AK127" s="225">
        <f t="shared" si="620"/>
        <v>0.80900733395310398</v>
      </c>
      <c r="AL127" s="225">
        <f t="shared" si="620"/>
        <v>0.81113419171630796</v>
      </c>
      <c r="AM127" s="225">
        <f t="shared" si="620"/>
        <v>0.81204449253683841</v>
      </c>
      <c r="AN127" s="225">
        <f t="shared" si="620"/>
        <v>0.81066789590668376</v>
      </c>
      <c r="AO127" s="225">
        <f t="shared" si="620"/>
        <v>0.8070298300010692</v>
      </c>
      <c r="AP127" s="225">
        <f t="shared" si="620"/>
        <v>0.81077371178765278</v>
      </c>
      <c r="AQ127" s="225">
        <f t="shared" si="620"/>
        <v>0.81282773864501789</v>
      </c>
      <c r="AR127" s="225">
        <f t="shared" si="620"/>
        <v>0.8043701097678444</v>
      </c>
      <c r="AS127" s="225">
        <f t="shared" si="620"/>
        <v>0.77599771949828966</v>
      </c>
      <c r="AT127" s="225">
        <f t="shared" si="620"/>
        <v>0.78031108747673494</v>
      </c>
      <c r="AU127" s="225">
        <f t="shared" si="620"/>
        <v>0.78989944936557333</v>
      </c>
      <c r="AV127" s="225">
        <f t="shared" si="620"/>
        <v>0.78924877987158593</v>
      </c>
      <c r="AW127" s="225">
        <f t="shared" si="620"/>
        <v>0.78861672860659293</v>
      </c>
      <c r="AX127" s="225">
        <f t="shared" si="620"/>
        <v>0.79054612957833181</v>
      </c>
      <c r="AY127" s="225">
        <f t="shared" si="620"/>
        <v>0.7956529868187342</v>
      </c>
      <c r="AZ127" s="225">
        <f t="shared" si="620"/>
        <v>0.79905384567078575</v>
      </c>
      <c r="BA127" s="225">
        <f t="shared" si="620"/>
        <v>0.79974070932868679</v>
      </c>
      <c r="BB127" s="225">
        <f t="shared" si="620"/>
        <v>0.80529682289238713</v>
      </c>
      <c r="BC127" s="225">
        <f t="shared" si="620"/>
        <v>0.81606408166639466</v>
      </c>
      <c r="BD127" s="225">
        <f t="shared" si="620"/>
        <v>0.81994140214529132</v>
      </c>
      <c r="BE127" s="225">
        <f t="shared" si="620"/>
        <v>0.80963987481431265</v>
      </c>
      <c r="BF127" s="225">
        <f t="shared" si="620"/>
        <v>0.80952262416687926</v>
      </c>
      <c r="BG127" s="225">
        <f t="shared" si="620"/>
        <v>0.81319950293903642</v>
      </c>
      <c r="BH127" s="225">
        <f t="shared" si="620"/>
        <v>0.81213631399651187</v>
      </c>
      <c r="BI127" s="225">
        <f t="shared" si="620"/>
        <v>0.81450591517175375</v>
      </c>
      <c r="BJ127" s="225">
        <f t="shared" si="620"/>
        <v>0.81597797578378117</v>
      </c>
      <c r="BK127" s="225">
        <f t="shared" si="620"/>
        <v>0.81508297230578886</v>
      </c>
      <c r="BL127" s="225">
        <f t="shared" si="620"/>
        <v>0.81485392880471563</v>
      </c>
      <c r="BM127" s="225">
        <f t="shared" si="620"/>
        <v>0.82017884388821294</v>
      </c>
      <c r="BN127" s="225">
        <f t="shared" si="620"/>
        <v>0.81544639365599414</v>
      </c>
      <c r="BO127" s="225">
        <f t="shared" si="620"/>
        <v>0.82179643004620218</v>
      </c>
      <c r="BP127" s="225">
        <f t="shared" ref="BP127:EA127" si="621">BP104/BP101</f>
        <v>0.81736666202205466</v>
      </c>
      <c r="BQ127" s="225">
        <f t="shared" si="621"/>
        <v>0.81122882181110034</v>
      </c>
      <c r="BR127" s="225">
        <f t="shared" si="621"/>
        <v>0.80607019651327538</v>
      </c>
      <c r="BS127" s="225">
        <f t="shared" si="621"/>
        <v>0.81569778454673991</v>
      </c>
      <c r="BT127" s="225">
        <f t="shared" si="621"/>
        <v>0.81145036119077929</v>
      </c>
      <c r="BU127" s="225">
        <f t="shared" si="621"/>
        <v>0.80908984562205899</v>
      </c>
      <c r="BV127" s="225">
        <f t="shared" si="621"/>
        <v>0.80247590587048401</v>
      </c>
      <c r="BW127" s="225">
        <f t="shared" si="621"/>
        <v>0.80475253921652468</v>
      </c>
      <c r="BX127" s="225">
        <f t="shared" si="621"/>
        <v>0.80847663891542698</v>
      </c>
      <c r="BY127" s="225">
        <f t="shared" si="621"/>
        <v>0.80304671670768335</v>
      </c>
      <c r="BZ127" s="225">
        <f t="shared" si="621"/>
        <v>0.79480981843024434</v>
      </c>
      <c r="CA127" s="225">
        <f t="shared" si="621"/>
        <v>0.79883544419377051</v>
      </c>
      <c r="CB127" s="225">
        <f t="shared" si="621"/>
        <v>0.80537582385310047</v>
      </c>
      <c r="CC127" s="225">
        <f t="shared" si="621"/>
        <v>0.81464747497673173</v>
      </c>
      <c r="CD127" s="225">
        <f t="shared" si="621"/>
        <v>0.81435038865635945</v>
      </c>
      <c r="CE127" s="225">
        <f t="shared" si="621"/>
        <v>0.80108639105554269</v>
      </c>
      <c r="CF127" s="225">
        <f t="shared" si="621"/>
        <v>0.80127991010481492</v>
      </c>
      <c r="CG127" s="225">
        <f t="shared" si="621"/>
        <v>0.79828632690914991</v>
      </c>
      <c r="CH127" s="225">
        <f t="shared" si="621"/>
        <v>0.78350831646499264</v>
      </c>
      <c r="CI127" s="225">
        <f t="shared" si="621"/>
        <v>0.73205516539537918</v>
      </c>
      <c r="CJ127" s="225">
        <f t="shared" si="621"/>
        <v>0.71963853073045758</v>
      </c>
      <c r="CK127" s="225">
        <f t="shared" si="621"/>
        <v>0.7425040920880045</v>
      </c>
      <c r="CL127" s="225">
        <f t="shared" si="621"/>
        <v>0.80192592616739711</v>
      </c>
      <c r="CM127" s="225">
        <f t="shared" si="621"/>
        <v>0.79868962265684695</v>
      </c>
      <c r="CN127" s="225">
        <f t="shared" si="621"/>
        <v>0.79728844738180626</v>
      </c>
      <c r="CO127" s="225">
        <f t="shared" si="621"/>
        <v>0.80094924844343229</v>
      </c>
      <c r="CP127" s="225">
        <f t="shared" si="621"/>
        <v>0.80918882461033692</v>
      </c>
      <c r="CQ127" s="225">
        <f t="shared" si="621"/>
        <v>0.8056641079134268</v>
      </c>
      <c r="CR127" s="225">
        <f t="shared" si="621"/>
        <v>0.79798387229544854</v>
      </c>
      <c r="CS127" s="225">
        <f t="shared" si="621"/>
        <v>0.81288314463937372</v>
      </c>
      <c r="CT127" s="225">
        <f t="shared" si="621"/>
        <v>0.8193541295627822</v>
      </c>
      <c r="CU127" s="225">
        <f t="shared" si="621"/>
        <v>0.82073006058245912</v>
      </c>
      <c r="CV127" s="225">
        <f t="shared" si="621"/>
        <v>0.82457119105605614</v>
      </c>
      <c r="CW127" s="225">
        <f t="shared" si="621"/>
        <v>0.83634337174120077</v>
      </c>
      <c r="CX127" s="225">
        <f t="shared" si="621"/>
        <v>0.84957375836854665</v>
      </c>
      <c r="CY127" s="225">
        <f t="shared" si="621"/>
        <v>0.84966335708150165</v>
      </c>
      <c r="CZ127" s="225">
        <f t="shared" si="621"/>
        <v>0.84762323078435231</v>
      </c>
      <c r="DA127" s="225">
        <f t="shared" si="621"/>
        <v>0.84869650188057721</v>
      </c>
      <c r="DB127" s="225">
        <f t="shared" si="621"/>
        <v>0.8548512472616776</v>
      </c>
      <c r="DC127" s="225">
        <f t="shared" si="621"/>
        <v>0.86518255269272004</v>
      </c>
      <c r="DD127" s="225">
        <f t="shared" si="621"/>
        <v>0.86669387532990505</v>
      </c>
      <c r="DE127" s="225">
        <f t="shared" si="621"/>
        <v>0.86393085511595258</v>
      </c>
      <c r="DF127" s="225">
        <f t="shared" si="621"/>
        <v>0.86485273641299787</v>
      </c>
      <c r="DG127" s="225">
        <f t="shared" si="621"/>
        <v>0.86787009261170955</v>
      </c>
      <c r="DH127" s="225">
        <f t="shared" si="621"/>
        <v>0.86440391174589637</v>
      </c>
      <c r="DI127" s="225">
        <f t="shared" si="621"/>
        <v>0.87055892406661584</v>
      </c>
      <c r="DJ127" s="225">
        <f t="shared" si="621"/>
        <v>0.75474227633863378</v>
      </c>
      <c r="DK127" s="225">
        <f t="shared" si="621"/>
        <v>0.76546195218182511</v>
      </c>
      <c r="DL127" s="225">
        <f t="shared" si="621"/>
        <v>0.76311175766302619</v>
      </c>
      <c r="DM127" s="225">
        <f t="shared" si="621"/>
        <v>0.78135869701038496</v>
      </c>
      <c r="DN127" s="225">
        <f t="shared" si="621"/>
        <v>0.78218258462954837</v>
      </c>
      <c r="DO127" s="225">
        <f t="shared" si="621"/>
        <v>0.78855876429631211</v>
      </c>
      <c r="DP127" s="225">
        <f t="shared" si="621"/>
        <v>0.77020844891458029</v>
      </c>
      <c r="DQ127" s="225">
        <f t="shared" si="621"/>
        <v>0.77781709125219034</v>
      </c>
      <c r="DR127" s="225">
        <f t="shared" si="621"/>
        <v>0.77416180785876454</v>
      </c>
      <c r="DS127" s="225">
        <f t="shared" si="621"/>
        <v>0.79084818096400566</v>
      </c>
      <c r="DT127" s="225">
        <f t="shared" si="621"/>
        <v>0.77062615550833879</v>
      </c>
      <c r="DU127" s="225">
        <f t="shared" si="621"/>
        <v>0.77472080322387704</v>
      </c>
      <c r="DV127" s="225">
        <f t="shared" si="621"/>
        <v>0.78778212754789612</v>
      </c>
      <c r="DW127" s="225">
        <f t="shared" si="621"/>
        <v>0.77280098172415301</v>
      </c>
      <c r="DX127" s="225">
        <f t="shared" si="621"/>
        <v>0.75291936451721975</v>
      </c>
      <c r="DY127" s="225">
        <f t="shared" si="621"/>
        <v>0.75255993449162095</v>
      </c>
      <c r="DZ127" s="225">
        <f t="shared" si="621"/>
        <v>0.70319727937678111</v>
      </c>
      <c r="EA127" s="225">
        <f t="shared" si="621"/>
        <v>0.69118136717827183</v>
      </c>
      <c r="EB127" s="225">
        <f t="shared" ref="EB127:GM127" si="622">EB104/EB101</f>
        <v>0.61259450760113199</v>
      </c>
      <c r="EC127" s="225">
        <f t="shared" si="622"/>
        <v>0.64767369316406975</v>
      </c>
      <c r="ED127" s="225">
        <f t="shared" si="622"/>
        <v>0.66687766428911699</v>
      </c>
      <c r="EE127" s="225">
        <f t="shared" si="622"/>
        <v>0.6945389089375128</v>
      </c>
      <c r="EF127" s="225">
        <f t="shared" si="622"/>
        <v>0.60771048774545711</v>
      </c>
      <c r="EG127" s="225">
        <f t="shared" si="622"/>
        <v>0.61651737573663057</v>
      </c>
      <c r="EH127" s="225">
        <f t="shared" si="622"/>
        <v>0.40317666862368362</v>
      </c>
      <c r="EI127" s="225">
        <f t="shared" si="622"/>
        <v>0.50330680744543033</v>
      </c>
      <c r="EJ127" s="225">
        <f t="shared" si="622"/>
        <v>0.54694113366375585</v>
      </c>
      <c r="EK127" s="225">
        <f t="shared" si="622"/>
        <v>0.49145793068214133</v>
      </c>
      <c r="EL127" s="225">
        <f t="shared" si="622"/>
        <v>0.55053248297358759</v>
      </c>
      <c r="EM127" s="225">
        <f t="shared" si="622"/>
        <v>0.56176292042942022</v>
      </c>
      <c r="EN127" s="225">
        <f t="shared" si="622"/>
        <v>0.59690789434179792</v>
      </c>
      <c r="EO127" s="225">
        <f t="shared" si="622"/>
        <v>0.55405849226183856</v>
      </c>
      <c r="EP127" s="225">
        <f t="shared" si="622"/>
        <v>0.55203759735447722</v>
      </c>
      <c r="EQ127" s="225">
        <f t="shared" si="622"/>
        <v>0.56024516025865256</v>
      </c>
      <c r="ER127" s="225">
        <f t="shared" si="622"/>
        <v>0.51973079813698242</v>
      </c>
      <c r="ES127" s="225">
        <f t="shared" si="622"/>
        <v>0.54877057753502412</v>
      </c>
      <c r="ET127" s="225">
        <f t="shared" si="622"/>
        <v>0.54727981576896956</v>
      </c>
      <c r="EU127" s="225">
        <f t="shared" si="622"/>
        <v>0.54015352369571223</v>
      </c>
      <c r="EV127" s="225">
        <f t="shared" si="622"/>
        <v>0.51592500339206404</v>
      </c>
      <c r="EW127" s="225">
        <f t="shared" si="622"/>
        <v>0.49916168216218659</v>
      </c>
      <c r="EX127" s="225">
        <f t="shared" si="622"/>
        <v>0.52332097384240928</v>
      </c>
      <c r="EY127" s="225">
        <f t="shared" si="622"/>
        <v>0.50271116465489385</v>
      </c>
      <c r="EZ127" s="225">
        <f t="shared" si="622"/>
        <v>0.50005556950835817</v>
      </c>
      <c r="FA127" s="225">
        <f t="shared" si="622"/>
        <v>0.50413590276660147</v>
      </c>
      <c r="FB127" s="225">
        <f t="shared" si="622"/>
        <v>0.52165121219648747</v>
      </c>
      <c r="FC127" s="225">
        <f t="shared" si="622"/>
        <v>0.49146695365764109</v>
      </c>
      <c r="FD127" s="225">
        <f t="shared" si="622"/>
        <v>0.48260665126364538</v>
      </c>
      <c r="FE127" s="225">
        <f t="shared" si="622"/>
        <v>0.47971153452847698</v>
      </c>
      <c r="FF127" s="225">
        <f t="shared" si="622"/>
        <v>0.4787649958225566</v>
      </c>
      <c r="FG127" s="225">
        <f t="shared" si="622"/>
        <v>0.49560173972358179</v>
      </c>
      <c r="FH127" s="225">
        <f t="shared" si="622"/>
        <v>0.4420787309780983</v>
      </c>
      <c r="FI127" s="225">
        <f t="shared" si="622"/>
        <v>0.46835696391098175</v>
      </c>
      <c r="FJ127" s="225">
        <f t="shared" si="622"/>
        <v>0.46347210558195373</v>
      </c>
      <c r="FK127" s="225">
        <f t="shared" si="622"/>
        <v>0.48259046465791544</v>
      </c>
      <c r="FL127" s="225">
        <f t="shared" si="622"/>
        <v>0.43923440422730087</v>
      </c>
      <c r="FM127" s="225">
        <f t="shared" si="622"/>
        <v>0.46720347071583512</v>
      </c>
      <c r="FN127" s="225">
        <f t="shared" si="622"/>
        <v>0.46556463854323471</v>
      </c>
      <c r="FO127" s="225">
        <f t="shared" si="622"/>
        <v>0.47884158241839558</v>
      </c>
      <c r="FP127" s="225">
        <f t="shared" si="622"/>
        <v>0.44807291148510364</v>
      </c>
      <c r="FQ127" s="225">
        <f t="shared" si="622"/>
        <v>0.45954388132175061</v>
      </c>
      <c r="FR127" s="225">
        <f t="shared" si="622"/>
        <v>0.42567141952012677</v>
      </c>
      <c r="FS127" s="225">
        <f t="shared" si="622"/>
        <v>0.44545426636420643</v>
      </c>
      <c r="FT127" s="225">
        <f t="shared" si="622"/>
        <v>0.43483941643321333</v>
      </c>
      <c r="FU127" s="225">
        <f t="shared" si="622"/>
        <v>0.43486724285603051</v>
      </c>
      <c r="FV127" s="225">
        <f t="shared" si="622"/>
        <v>0.43511519496318035</v>
      </c>
      <c r="FW127" s="225">
        <f t="shared" si="622"/>
        <v>0.4258494840098403</v>
      </c>
      <c r="FX127" s="225">
        <f t="shared" si="622"/>
        <v>0.42549156653603776</v>
      </c>
      <c r="FY127" s="225">
        <f t="shared" si="622"/>
        <v>0.42005397207432404</v>
      </c>
      <c r="FZ127" s="225">
        <f t="shared" si="622"/>
        <v>0.41981597711587204</v>
      </c>
      <c r="GA127" s="225">
        <f t="shared" si="622"/>
        <v>0.41558862498918414</v>
      </c>
      <c r="GB127" s="225">
        <f t="shared" si="622"/>
        <v>0.41037483151071108</v>
      </c>
      <c r="GC127" s="225">
        <f t="shared" si="622"/>
        <v>0.40887519570847519</v>
      </c>
      <c r="GD127" s="225">
        <f t="shared" si="622"/>
        <v>0.40060324050714818</v>
      </c>
      <c r="GE127" s="225">
        <f t="shared" si="622"/>
        <v>0.39074763312806882</v>
      </c>
      <c r="GF127" s="225">
        <f t="shared" si="622"/>
        <v>0.39051777580264369</v>
      </c>
      <c r="GG127" s="225">
        <f t="shared" si="622"/>
        <v>0.40403916034216597</v>
      </c>
      <c r="GH127" s="225">
        <f t="shared" si="622"/>
        <v>0.38484489945601064</v>
      </c>
      <c r="GI127" s="225">
        <f t="shared" si="622"/>
        <v>0.40225555268891849</v>
      </c>
      <c r="GJ127" s="225">
        <f t="shared" si="622"/>
        <v>0.33868499827652798</v>
      </c>
      <c r="GK127" s="225">
        <f t="shared" si="622"/>
        <v>0.34954909534932177</v>
      </c>
      <c r="GL127" s="225">
        <f t="shared" si="622"/>
        <v>0.35717797030427817</v>
      </c>
      <c r="GM127" s="225">
        <f t="shared" si="622"/>
        <v>0.34455153558971363</v>
      </c>
      <c r="GN127" s="225">
        <f t="shared" ref="GN127:IY127" si="623">GN104/GN101</f>
        <v>0.34622858891247021</v>
      </c>
      <c r="GO127" s="225">
        <f t="shared" si="623"/>
        <v>0.33547600848474801</v>
      </c>
      <c r="GP127" s="225">
        <f t="shared" si="623"/>
        <v>0.34509158058299294</v>
      </c>
      <c r="GQ127" s="225">
        <f t="shared" si="623"/>
        <v>0.33520541058115239</v>
      </c>
      <c r="GR127" s="225">
        <f t="shared" si="623"/>
        <v>0.33870584610662335</v>
      </c>
      <c r="GS127" s="225">
        <f t="shared" si="623"/>
        <v>0.32130324682288303</v>
      </c>
      <c r="GT127" s="225">
        <f t="shared" si="623"/>
        <v>0.3122965672310703</v>
      </c>
      <c r="GU127" s="225">
        <f t="shared" si="623"/>
        <v>0.32253088052169282</v>
      </c>
      <c r="GV127" s="225">
        <f t="shared" si="623"/>
        <v>0.31873203812354761</v>
      </c>
      <c r="GW127" s="225">
        <f t="shared" si="623"/>
        <v>0.30551073134470319</v>
      </c>
      <c r="GX127" s="225">
        <f t="shared" si="623"/>
        <v>0.30099654090271782</v>
      </c>
      <c r="GY127" s="225">
        <f t="shared" si="623"/>
        <v>0.29758299863169968</v>
      </c>
      <c r="GZ127" s="225">
        <f t="shared" si="623"/>
        <v>0.31940194866609051</v>
      </c>
      <c r="HA127" s="225">
        <f t="shared" si="623"/>
        <v>0.28552265447691799</v>
      </c>
      <c r="HB127" s="225">
        <f t="shared" si="623"/>
        <v>0.30288442323682019</v>
      </c>
      <c r="HC127" s="225">
        <f t="shared" si="623"/>
        <v>0.28163000750910278</v>
      </c>
      <c r="HD127" s="225">
        <f t="shared" si="623"/>
        <v>0.30731386196488686</v>
      </c>
      <c r="HE127" s="225">
        <f t="shared" si="623"/>
        <v>0.28660181698206039</v>
      </c>
      <c r="HF127" s="225">
        <f t="shared" si="623"/>
        <v>0.29946317349264584</v>
      </c>
      <c r="HG127" s="225">
        <f t="shared" si="623"/>
        <v>0.29951227656356316</v>
      </c>
      <c r="HH127" s="225">
        <f t="shared" si="623"/>
        <v>0.31059046537020429</v>
      </c>
      <c r="HI127" s="225">
        <f t="shared" si="623"/>
        <v>0.30223172549833494</v>
      </c>
      <c r="HJ127" s="225">
        <f t="shared" si="623"/>
        <v>0.3032427219143573</v>
      </c>
      <c r="HK127" s="225">
        <f t="shared" si="623"/>
        <v>0.3191191323971867</v>
      </c>
      <c r="HL127" s="225">
        <f t="shared" si="623"/>
        <v>0.32675861491947572</v>
      </c>
      <c r="HM127" s="225">
        <f t="shared" si="623"/>
        <v>0.3164861169398</v>
      </c>
      <c r="HN127" s="225">
        <f t="shared" si="623"/>
        <v>0.33359873348760827</v>
      </c>
      <c r="HO127" s="225">
        <f t="shared" si="623"/>
        <v>0.31996865579007827</v>
      </c>
      <c r="HP127" s="225">
        <f t="shared" si="623"/>
        <v>0.31247458864405003</v>
      </c>
      <c r="HQ127" s="225">
        <f t="shared" si="623"/>
        <v>0.30585825840297021</v>
      </c>
      <c r="HR127" s="225">
        <f t="shared" si="623"/>
        <v>0.31132210275304911</v>
      </c>
      <c r="HS127" s="225">
        <f t="shared" si="623"/>
        <v>0.31402740832894632</v>
      </c>
      <c r="HT127" s="225">
        <f t="shared" si="623"/>
        <v>0.3191897637925814</v>
      </c>
      <c r="HU127" s="225">
        <f t="shared" si="623"/>
        <v>0.29863988052313001</v>
      </c>
      <c r="HV127" s="225">
        <f t="shared" si="623"/>
        <v>0.31189090939684067</v>
      </c>
      <c r="HW127" s="225">
        <f t="shared" si="623"/>
        <v>0.31818060370387813</v>
      </c>
      <c r="HX127" s="225">
        <f t="shared" si="623"/>
        <v>0.30889551597929993</v>
      </c>
      <c r="HY127" s="225">
        <f t="shared" si="623"/>
        <v>0.31548326939938415</v>
      </c>
      <c r="HZ127" s="225">
        <f t="shared" si="623"/>
        <v>0.3168511658890012</v>
      </c>
      <c r="IA127" s="225">
        <f t="shared" si="623"/>
        <v>0.31014030710875018</v>
      </c>
      <c r="IB127" s="225">
        <f t="shared" si="623"/>
        <v>0.32006720837913988</v>
      </c>
      <c r="IC127" s="225">
        <f t="shared" si="623"/>
        <v>0.31493832168893926</v>
      </c>
      <c r="ID127" s="225">
        <f t="shared" si="623"/>
        <v>0.31930949615837073</v>
      </c>
      <c r="IE127" s="225">
        <f t="shared" si="623"/>
        <v>0.31119596150539713</v>
      </c>
      <c r="IF127" s="225">
        <f t="shared" si="623"/>
        <v>0.32693374789711016</v>
      </c>
      <c r="IG127" s="225">
        <f t="shared" si="623"/>
        <v>0.29852693988793427</v>
      </c>
      <c r="IH127" s="225">
        <f t="shared" si="623"/>
        <v>0.30219871871248016</v>
      </c>
      <c r="II127" s="225">
        <f t="shared" si="623"/>
        <v>0.32394618162453614</v>
      </c>
      <c r="IJ127" s="225">
        <f t="shared" si="623"/>
        <v>0.3111883443958704</v>
      </c>
      <c r="IK127" s="225">
        <f t="shared" si="623"/>
        <v>0.314839864407571</v>
      </c>
      <c r="IL127" s="225">
        <f t="shared" si="623"/>
        <v>0.31116823707557856</v>
      </c>
      <c r="IM127" s="225">
        <f t="shared" si="623"/>
        <v>0.3202156541170933</v>
      </c>
      <c r="IN127" s="225">
        <f t="shared" si="623"/>
        <v>0.32292318389785529</v>
      </c>
      <c r="IO127" s="225">
        <f t="shared" si="623"/>
        <v>0.32233210606166524</v>
      </c>
      <c r="IP127" s="225">
        <f t="shared" si="623"/>
        <v>0.32024217440504443</v>
      </c>
      <c r="IQ127" s="225">
        <f t="shared" si="623"/>
        <v>0.30856068665945641</v>
      </c>
      <c r="IR127" s="225">
        <f t="shared" si="623"/>
        <v>0.31824905713692297</v>
      </c>
      <c r="IS127" s="225">
        <f t="shared" si="623"/>
        <v>0.31471188222716129</v>
      </c>
      <c r="IT127" s="225">
        <f t="shared" si="623"/>
        <v>0.31677507030304991</v>
      </c>
      <c r="IU127" s="225">
        <f t="shared" si="623"/>
        <v>0.29040611021436502</v>
      </c>
      <c r="IV127" s="225">
        <f t="shared" si="623"/>
        <v>0.30743018773449055</v>
      </c>
      <c r="IW127" s="225">
        <f t="shared" si="623"/>
        <v>0.30540003330951859</v>
      </c>
      <c r="IX127" s="225">
        <f t="shared" si="623"/>
        <v>0.30484294627840058</v>
      </c>
      <c r="IY127" s="225">
        <f t="shared" si="623"/>
        <v>0.29879214101306562</v>
      </c>
      <c r="IZ127" s="225">
        <f t="shared" ref="IZ127:LK127" si="624">IZ104/IZ101</f>
        <v>0.30538407006329743</v>
      </c>
      <c r="JA127" s="225">
        <f t="shared" si="624"/>
        <v>0.30870092724044945</v>
      </c>
      <c r="JB127" s="225">
        <f t="shared" si="624"/>
        <v>0.3135466191002837</v>
      </c>
      <c r="JC127" s="225">
        <f t="shared" si="624"/>
        <v>0.3025083769497513</v>
      </c>
      <c r="JD127" s="225">
        <f t="shared" si="624"/>
        <v>0.29939351932638819</v>
      </c>
      <c r="JE127" s="225">
        <f t="shared" si="624"/>
        <v>0.29605487347515047</v>
      </c>
      <c r="JF127" s="225">
        <f t="shared" si="624"/>
        <v>0.30291624650991261</v>
      </c>
      <c r="JG127" s="225">
        <f t="shared" si="624"/>
        <v>0.29506979837288394</v>
      </c>
      <c r="JH127" s="225">
        <f t="shared" si="624"/>
        <v>0.27841337376642755</v>
      </c>
      <c r="JI127" s="225">
        <f t="shared" si="624"/>
        <v>0.28249042911219346</v>
      </c>
      <c r="JJ127" s="225">
        <f t="shared" si="624"/>
        <v>0.29562936552230978</v>
      </c>
      <c r="JK127" s="225">
        <f t="shared" si="624"/>
        <v>0.30162711010058968</v>
      </c>
      <c r="JL127" s="225">
        <f t="shared" si="624"/>
        <v>0.30985695213637549</v>
      </c>
      <c r="JM127" s="225">
        <f t="shared" si="624"/>
        <v>0.30123545245778871</v>
      </c>
      <c r="JN127" s="225">
        <f t="shared" si="624"/>
        <v>0.30467343999715529</v>
      </c>
      <c r="JO127" s="225">
        <f t="shared" si="624"/>
        <v>0.30947450496094397</v>
      </c>
      <c r="JP127" s="225">
        <f t="shared" si="624"/>
        <v>0.2924033967742577</v>
      </c>
      <c r="JQ127" s="225">
        <f t="shared" si="624"/>
        <v>0.29129486132566651</v>
      </c>
      <c r="JR127" s="225">
        <f t="shared" si="624"/>
        <v>0.29174830698296667</v>
      </c>
      <c r="JS127" s="225">
        <f t="shared" si="624"/>
        <v>0.30123254811502703</v>
      </c>
      <c r="JT127" s="225">
        <f t="shared" si="624"/>
        <v>0.30634296669665273</v>
      </c>
      <c r="JU127" s="225">
        <f t="shared" si="624"/>
        <v>0.30054167502584916</v>
      </c>
      <c r="JV127" s="225">
        <f t="shared" si="624"/>
        <v>0.30872944759317111</v>
      </c>
      <c r="JW127" s="225">
        <f t="shared" si="624"/>
        <v>0.30926377957308032</v>
      </c>
      <c r="JX127" s="225">
        <f t="shared" si="624"/>
        <v>0.30504269041931009</v>
      </c>
      <c r="JY127" s="225">
        <f t="shared" si="624"/>
        <v>0.30451988654496842</v>
      </c>
      <c r="JZ127" s="225">
        <f t="shared" si="624"/>
        <v>0.30386267921238636</v>
      </c>
      <c r="KA127" s="225">
        <f t="shared" si="624"/>
        <v>0.30738850406092622</v>
      </c>
      <c r="KB127" s="225">
        <f t="shared" si="624"/>
        <v>0.30178325450294041</v>
      </c>
      <c r="KC127" s="225">
        <f t="shared" si="624"/>
        <v>0.30296209015383108</v>
      </c>
      <c r="KD127" s="225">
        <f t="shared" si="624"/>
        <v>0.30128433999692089</v>
      </c>
      <c r="KE127" s="225">
        <f t="shared" si="624"/>
        <v>0.30304431876539412</v>
      </c>
      <c r="KF127" s="225">
        <f t="shared" si="624"/>
        <v>0.30001957869805368</v>
      </c>
      <c r="KG127" s="225">
        <f t="shared" si="624"/>
        <v>0.30443801914960811</v>
      </c>
      <c r="KH127" s="225">
        <f t="shared" si="624"/>
        <v>0.2925603329900307</v>
      </c>
      <c r="KI127" s="225">
        <f t="shared" si="624"/>
        <v>0.30156420558469182</v>
      </c>
      <c r="KJ127" s="225">
        <f t="shared" si="624"/>
        <v>0.30235928070485929</v>
      </c>
      <c r="KK127" s="225">
        <f t="shared" si="624"/>
        <v>0.29776493082244737</v>
      </c>
      <c r="KL127" s="225">
        <f t="shared" si="624"/>
        <v>0.30097018097727501</v>
      </c>
      <c r="KM127" s="225">
        <f t="shared" si="624"/>
        <v>0.30049822851352498</v>
      </c>
      <c r="KN127" s="225">
        <f t="shared" si="624"/>
        <v>0.29972239944874401</v>
      </c>
      <c r="KO127" s="225">
        <f t="shared" si="624"/>
        <v>0.29862047314500234</v>
      </c>
      <c r="KP127" s="225">
        <f t="shared" si="624"/>
        <v>0.29700351442065159</v>
      </c>
      <c r="KQ127" s="225">
        <f t="shared" si="624"/>
        <v>0.29018138814020533</v>
      </c>
      <c r="KR127" s="225">
        <f t="shared" si="624"/>
        <v>0.29431451659237734</v>
      </c>
      <c r="KS127" s="225">
        <f t="shared" si="624"/>
        <v>0.29197469767073753</v>
      </c>
      <c r="KT127" s="225">
        <f t="shared" si="624"/>
        <v>0.28787296168738025</v>
      </c>
      <c r="KU127" s="225">
        <f t="shared" si="624"/>
        <v>0.27969570415162842</v>
      </c>
      <c r="KV127" s="225">
        <f t="shared" si="624"/>
        <v>0.28526593027078195</v>
      </c>
      <c r="KW127" s="225">
        <f t="shared" si="624"/>
        <v>0.28070835026281993</v>
      </c>
      <c r="KX127" s="225">
        <f t="shared" si="624"/>
        <v>0.28577286523644541</v>
      </c>
      <c r="KY127" s="225">
        <f t="shared" si="624"/>
        <v>0.28259385045951363</v>
      </c>
      <c r="KZ127" s="225">
        <f t="shared" si="624"/>
        <v>0.27911696921743812</v>
      </c>
      <c r="LA127" s="225">
        <f t="shared" si="624"/>
        <v>0.2847324030013213</v>
      </c>
      <c r="LB127" s="225">
        <f t="shared" si="624"/>
        <v>0.27711448278270806</v>
      </c>
      <c r="LC127" s="225">
        <f t="shared" si="624"/>
        <v>0.28346388811235457</v>
      </c>
      <c r="LD127" s="225">
        <f t="shared" si="624"/>
        <v>0.28162831131061516</v>
      </c>
      <c r="LE127" s="225">
        <f t="shared" si="624"/>
        <v>0.27412555294756702</v>
      </c>
      <c r="LF127" s="225">
        <f t="shared" si="624"/>
        <v>0.27979946950123885</v>
      </c>
      <c r="LG127" s="225">
        <f t="shared" si="624"/>
        <v>0.28220058982473717</v>
      </c>
      <c r="LH127" s="225">
        <f t="shared" si="624"/>
        <v>0.27223334940177035</v>
      </c>
      <c r="LI127" s="225">
        <f t="shared" si="624"/>
        <v>0.27245670528890709</v>
      </c>
      <c r="LJ127" s="225">
        <f t="shared" si="624"/>
        <v>0.27896550882627802</v>
      </c>
      <c r="LK127" s="225">
        <f t="shared" si="624"/>
        <v>0.29020766169964862</v>
      </c>
      <c r="LL127" s="225">
        <f t="shared" ref="LL127:NK127" si="625">LL104/LL101</f>
        <v>0.29268605247409768</v>
      </c>
      <c r="LM127" s="225">
        <f t="shared" si="625"/>
        <v>0.2968271789760818</v>
      </c>
      <c r="LN127" s="225">
        <f t="shared" si="625"/>
        <v>0.29546547221811814</v>
      </c>
      <c r="LO127" s="225">
        <f t="shared" si="625"/>
        <v>0.29805818418269853</v>
      </c>
      <c r="LP127" s="225">
        <f t="shared" si="625"/>
        <v>0.29888564877129048</v>
      </c>
      <c r="LQ127" s="225">
        <f t="shared" si="625"/>
        <v>0.29386079728880754</v>
      </c>
      <c r="LR127" s="225">
        <f t="shared" si="625"/>
        <v>0.29395825118864188</v>
      </c>
      <c r="LS127" s="225">
        <f t="shared" si="625"/>
        <v>0.29198433517372613</v>
      </c>
      <c r="LT127" s="225">
        <f t="shared" si="625"/>
        <v>0.29618802441243652</v>
      </c>
      <c r="LU127" s="225">
        <f t="shared" si="625"/>
        <v>0.28747372679360733</v>
      </c>
      <c r="LV127" s="225">
        <f t="shared" si="625"/>
        <v>0.29106333954846086</v>
      </c>
      <c r="LW127" s="225">
        <f t="shared" si="625"/>
        <v>0.29482959349387106</v>
      </c>
      <c r="LX127" s="225">
        <f t="shared" si="625"/>
        <v>0.29636211737411944</v>
      </c>
      <c r="LY127" s="225">
        <f t="shared" si="625"/>
        <v>0.29818590774669862</v>
      </c>
      <c r="LZ127" s="225">
        <f t="shared" si="625"/>
        <v>0.29548748702538724</v>
      </c>
      <c r="MA127" s="225">
        <f t="shared" si="625"/>
        <v>0.3009762956718891</v>
      </c>
      <c r="MB127" s="225">
        <f t="shared" si="625"/>
        <v>0.30296815017378137</v>
      </c>
      <c r="MC127" s="225">
        <f t="shared" si="625"/>
        <v>0.30713246897579694</v>
      </c>
      <c r="MD127" s="225">
        <f t="shared" si="625"/>
        <v>0.30334633766082381</v>
      </c>
      <c r="ME127" s="225">
        <f t="shared" si="625"/>
        <v>0.30774774339375732</v>
      </c>
      <c r="MF127" s="225">
        <f t="shared" si="625"/>
        <v>0.30481615415343916</v>
      </c>
      <c r="MG127" s="225">
        <f t="shared" si="625"/>
        <v>0.31143976035740745</v>
      </c>
      <c r="MH127" s="225">
        <f t="shared" si="625"/>
        <v>0.32703635193499275</v>
      </c>
      <c r="MI127" s="225">
        <f t="shared" si="625"/>
        <v>0.30996281294278144</v>
      </c>
      <c r="MJ127" s="225">
        <f t="shared" si="625"/>
        <v>0.3130757657179713</v>
      </c>
      <c r="MK127" s="225">
        <f t="shared" si="625"/>
        <v>0.30980884308011802</v>
      </c>
      <c r="ML127" s="225">
        <f t="shared" si="625"/>
        <v>0.31300875885907919</v>
      </c>
      <c r="MM127" s="225">
        <f t="shared" si="625"/>
        <v>0.31249689697219246</v>
      </c>
      <c r="MN127" s="225">
        <f t="shared" si="625"/>
        <v>0.31816896786732968</v>
      </c>
      <c r="MO127" s="225">
        <f t="shared" si="625"/>
        <v>0.31434407317670465</v>
      </c>
      <c r="MP127" s="225">
        <f t="shared" si="625"/>
        <v>0.31473100589222941</v>
      </c>
      <c r="MQ127" s="225">
        <f t="shared" si="625"/>
        <v>0.31607271990129365</v>
      </c>
      <c r="MR127" s="225">
        <f t="shared" si="625"/>
        <v>0.319989772764603</v>
      </c>
      <c r="MS127" s="225">
        <f t="shared" si="625"/>
        <v>0.32020523661528499</v>
      </c>
      <c r="MT127" s="225">
        <f t="shared" si="625"/>
        <v>0.31703502753042762</v>
      </c>
      <c r="MU127" s="225">
        <f t="shared" si="625"/>
        <v>0.31123204756720863</v>
      </c>
      <c r="MV127" s="225">
        <f t="shared" si="625"/>
        <v>0.30769339559494513</v>
      </c>
      <c r="MW127" s="225">
        <f t="shared" si="625"/>
        <v>0.32025291719843996</v>
      </c>
      <c r="MX127" s="225">
        <f t="shared" si="625"/>
        <v>0.31278647227480633</v>
      </c>
      <c r="MY127" s="225">
        <f t="shared" si="625"/>
        <v>0.31775936368557073</v>
      </c>
      <c r="MZ127" s="225">
        <f t="shared" si="625"/>
        <v>0.32021395203391895</v>
      </c>
      <c r="NA127" s="225">
        <f t="shared" si="625"/>
        <v>0.32759310017929644</v>
      </c>
      <c r="NB127" s="225">
        <f t="shared" si="625"/>
        <v>0.32294601824152996</v>
      </c>
      <c r="NC127" s="225">
        <f t="shared" si="625"/>
        <v>0.32735539218184401</v>
      </c>
      <c r="ND127" s="225">
        <f t="shared" si="625"/>
        <v>0.32206978681488235</v>
      </c>
      <c r="NE127" s="225">
        <f t="shared" si="625"/>
        <v>0.33030577537933276</v>
      </c>
      <c r="NF127" s="225">
        <f t="shared" si="625"/>
        <v>0.33113221087321454</v>
      </c>
      <c r="NG127" s="225">
        <f t="shared" si="625"/>
        <v>0.32695270855668213</v>
      </c>
      <c r="NH127" s="225">
        <f t="shared" si="625"/>
        <v>0.31790405599528326</v>
      </c>
      <c r="NI127" s="225">
        <f t="shared" si="625"/>
        <v>0.32691246365509258</v>
      </c>
      <c r="NJ127" s="225">
        <f t="shared" si="625"/>
        <v>0.32341662483261524</v>
      </c>
      <c r="NK127" s="225">
        <f t="shared" si="625"/>
        <v>0.33447343983299643</v>
      </c>
      <c r="NL127" s="225">
        <f>NL104/NL101</f>
        <v>0.35137676790458283</v>
      </c>
      <c r="NM127" s="225">
        <f t="shared" ref="NM127:PT127" si="626">NM104/NM101</f>
        <v>0.34172993962952908</v>
      </c>
      <c r="NN127" s="225">
        <f t="shared" si="626"/>
        <v>0.34563322476796504</v>
      </c>
      <c r="NO127" s="225">
        <f t="shared" si="626"/>
        <v>0.34819644668648836</v>
      </c>
      <c r="NP127" s="225">
        <f t="shared" si="626"/>
        <v>0.35479958839417236</v>
      </c>
      <c r="NQ127" s="225">
        <f t="shared" si="626"/>
        <v>0.35315600930854968</v>
      </c>
      <c r="NR127" s="225">
        <f t="shared" si="626"/>
        <v>0.3501807375964896</v>
      </c>
      <c r="NS127" s="225">
        <f t="shared" si="626"/>
        <v>0.35464802642669707</v>
      </c>
      <c r="NT127" s="225">
        <f t="shared" si="626"/>
        <v>0.35691310454282849</v>
      </c>
      <c r="NU127" s="225">
        <f t="shared" si="626"/>
        <v>0.36558735282849403</v>
      </c>
      <c r="NV127" s="225">
        <f t="shared" si="626"/>
        <v>0.34503551740680832</v>
      </c>
      <c r="NW127" s="225">
        <f t="shared" si="626"/>
        <v>0.35482451595782344</v>
      </c>
      <c r="NX127" s="225">
        <f t="shared" si="626"/>
        <v>0.35543604957025521</v>
      </c>
      <c r="NY127" s="225">
        <f t="shared" si="626"/>
        <v>0.35208390534538375</v>
      </c>
      <c r="NZ127" s="225">
        <f t="shared" si="626"/>
        <v>0.35553612818297087</v>
      </c>
      <c r="OA127" s="225">
        <f t="shared" si="626"/>
        <v>0.35982080100870933</v>
      </c>
      <c r="OB127" s="225">
        <f t="shared" si="626"/>
        <v>0.36009777085771871</v>
      </c>
      <c r="OC127" s="225">
        <f t="shared" si="626"/>
        <v>0.36905672003062834</v>
      </c>
      <c r="OD127" s="225">
        <f t="shared" si="626"/>
        <v>0.36598803895928034</v>
      </c>
      <c r="OE127" s="225">
        <f t="shared" si="626"/>
        <v>0.37241689871952588</v>
      </c>
      <c r="OF127" s="225">
        <f t="shared" si="626"/>
        <v>0.36763059108759821</v>
      </c>
      <c r="OG127" s="225">
        <f t="shared" si="626"/>
        <v>0.37197367251096569</v>
      </c>
      <c r="OH127" s="225">
        <f t="shared" si="626"/>
        <v>0.36443380557968175</v>
      </c>
      <c r="OI127" s="225">
        <f t="shared" si="626"/>
        <v>0.37041723632652795</v>
      </c>
      <c r="OJ127" s="225">
        <f t="shared" si="626"/>
        <v>0.38027661611532099</v>
      </c>
      <c r="OK127" s="225">
        <f t="shared" si="626"/>
        <v>0.36983167234021008</v>
      </c>
      <c r="OL127" s="225">
        <f t="shared" si="626"/>
        <v>0.37664488351746173</v>
      </c>
      <c r="OM127" s="225">
        <f t="shared" si="626"/>
        <v>0.3756795058183473</v>
      </c>
      <c r="ON127" s="225">
        <f t="shared" si="626"/>
        <v>0.37327328426483825</v>
      </c>
      <c r="OO127" s="225">
        <f t="shared" si="626"/>
        <v>0.3782240075437357</v>
      </c>
      <c r="OP127" s="225">
        <f t="shared" si="626"/>
        <v>0.37070718617885839</v>
      </c>
      <c r="OQ127" s="225">
        <f t="shared" si="626"/>
        <v>0.36692528067756952</v>
      </c>
      <c r="OR127" s="225">
        <f t="shared" si="626"/>
        <v>0.36955735221857894</v>
      </c>
      <c r="OS127" s="225">
        <f t="shared" si="626"/>
        <v>0.37268470394899667</v>
      </c>
      <c r="OT127" s="225">
        <f t="shared" si="626"/>
        <v>0.3642462217749794</v>
      </c>
      <c r="OU127" s="225">
        <f t="shared" si="626"/>
        <v>0.36117313250035343</v>
      </c>
      <c r="OV127" s="225">
        <f t="shared" si="626"/>
        <v>0.35459686164266324</v>
      </c>
      <c r="OW127" s="225">
        <f t="shared" si="626"/>
        <v>0.36174659640610424</v>
      </c>
      <c r="OX127" s="225">
        <f t="shared" si="626"/>
        <v>0.36408208044193147</v>
      </c>
      <c r="OY127" s="225">
        <f t="shared" si="626"/>
        <v>0.36581322416698425</v>
      </c>
      <c r="OZ127" s="225">
        <f t="shared" si="626"/>
        <v>0.36311389246196546</v>
      </c>
      <c r="PA127" s="225">
        <f t="shared" si="626"/>
        <v>0.35535977113953438</v>
      </c>
      <c r="PB127" s="225">
        <f t="shared" si="626"/>
        <v>0.35932171813100661</v>
      </c>
      <c r="PC127" s="225">
        <f t="shared" si="626"/>
        <v>0.35492420955686843</v>
      </c>
      <c r="PD127" s="225">
        <f t="shared" si="626"/>
        <v>0.34892985141250155</v>
      </c>
      <c r="PE127" s="225">
        <f t="shared" si="626"/>
        <v>0.35660184712398496</v>
      </c>
      <c r="PF127" s="225">
        <f t="shared" si="626"/>
        <v>0.35576949382049067</v>
      </c>
      <c r="PG127" s="225">
        <f t="shared" si="626"/>
        <v>0.35582145863172482</v>
      </c>
      <c r="PH127" s="225">
        <f t="shared" si="626"/>
        <v>0.3503312908596718</v>
      </c>
      <c r="PI127" s="225">
        <f t="shared" si="626"/>
        <v>0.34856995218493969</v>
      </c>
      <c r="PJ127" s="225">
        <f t="shared" si="626"/>
        <v>0.35082691991251952</v>
      </c>
      <c r="PK127" s="225">
        <f t="shared" si="626"/>
        <v>0.35779983789186492</v>
      </c>
      <c r="PL127" s="225">
        <f t="shared" si="626"/>
        <v>0.37747924952654932</v>
      </c>
      <c r="PM127" s="225">
        <f t="shared" si="626"/>
        <v>0.37335921394454807</v>
      </c>
      <c r="PN127" s="225">
        <f t="shared" si="626"/>
        <v>0.37978212869613676</v>
      </c>
      <c r="PO127" s="225">
        <f t="shared" si="626"/>
        <v>0.38165946616562352</v>
      </c>
      <c r="PP127" s="225">
        <f t="shared" si="626"/>
        <v>0.38251096276624041</v>
      </c>
      <c r="PQ127" s="225">
        <f t="shared" si="626"/>
        <v>0.37648726537110777</v>
      </c>
      <c r="PR127" s="225">
        <f t="shared" si="626"/>
        <v>0.37160290634659388</v>
      </c>
      <c r="PS127" s="225">
        <f t="shared" si="626"/>
        <v>0.37104793237147254</v>
      </c>
      <c r="PT127" s="225">
        <f t="shared" si="626"/>
        <v>0.36921945817345975</v>
      </c>
      <c r="PU127" s="225">
        <f>PU104/PU101</f>
        <v>0.37150002114384351</v>
      </c>
      <c r="PV127" s="225">
        <f t="shared" ref="PV127:SG127" si="627">PV104/PV101</f>
        <v>0.36373998702873944</v>
      </c>
      <c r="PW127" s="225">
        <f t="shared" si="627"/>
        <v>0.36925786267766131</v>
      </c>
      <c r="PX127" s="225">
        <f t="shared" si="627"/>
        <v>0.37007327080890973</v>
      </c>
      <c r="PY127" s="225">
        <f t="shared" si="627"/>
        <v>0.36883932453608442</v>
      </c>
      <c r="PZ127" s="225">
        <f t="shared" si="627"/>
        <v>0.37068450449110851</v>
      </c>
      <c r="QA127" s="225">
        <f t="shared" si="627"/>
        <v>0.36776638755247648</v>
      </c>
      <c r="QB127" s="225">
        <f t="shared" si="627"/>
        <v>0.36921231046127301</v>
      </c>
      <c r="QC127" s="225">
        <f t="shared" si="627"/>
        <v>0.37267276456693366</v>
      </c>
      <c r="QD127" s="225">
        <f t="shared" si="627"/>
        <v>0.36586751708148679</v>
      </c>
      <c r="QE127" s="225">
        <f t="shared" si="627"/>
        <v>0.37738182669772746</v>
      </c>
      <c r="QF127" s="225">
        <f t="shared" si="627"/>
        <v>0.36939981444326769</v>
      </c>
      <c r="QG127" s="225">
        <f t="shared" si="627"/>
        <v>0.37084091723620932</v>
      </c>
      <c r="QH127" s="225">
        <f t="shared" si="627"/>
        <v>0.37229669059060805</v>
      </c>
      <c r="QI127" s="225">
        <f t="shared" si="627"/>
        <v>0.36801272695463194</v>
      </c>
      <c r="QJ127" s="225">
        <f t="shared" si="627"/>
        <v>0.37074923245688041</v>
      </c>
      <c r="QK127" s="225">
        <f t="shared" si="627"/>
        <v>0.37404910212314507</v>
      </c>
      <c r="QL127" s="225">
        <f t="shared" si="627"/>
        <v>0.37329638838345963</v>
      </c>
      <c r="QM127" s="225">
        <f t="shared" si="627"/>
        <v>0.36985242965732507</v>
      </c>
      <c r="QN127" s="225">
        <f t="shared" si="627"/>
        <v>0.37136086894544901</v>
      </c>
      <c r="QO127" s="225">
        <f t="shared" si="627"/>
        <v>0.37679448115039249</v>
      </c>
      <c r="QP127" s="225">
        <f t="shared" si="627"/>
        <v>0.3756453804142027</v>
      </c>
      <c r="QQ127" s="225">
        <f t="shared" si="627"/>
        <v>0.36454421484095151</v>
      </c>
      <c r="QR127" s="225">
        <f t="shared" si="627"/>
        <v>0.36680859960837764</v>
      </c>
      <c r="QS127" s="225">
        <f t="shared" si="627"/>
        <v>0.37216262829839331</v>
      </c>
      <c r="QT127" s="225">
        <f t="shared" si="627"/>
        <v>0.36640103693999326</v>
      </c>
      <c r="QU127" s="225">
        <f t="shared" si="627"/>
        <v>0.36548073665492092</v>
      </c>
      <c r="QV127" s="225">
        <f t="shared" si="627"/>
        <v>0.35516747803562759</v>
      </c>
      <c r="QW127" s="225">
        <f t="shared" si="627"/>
        <v>0.36465056232854604</v>
      </c>
      <c r="QX127" s="225">
        <f t="shared" si="627"/>
        <v>0.36638674287999007</v>
      </c>
      <c r="QY127" s="225">
        <f t="shared" si="627"/>
        <v>0.36392963955374419</v>
      </c>
      <c r="QZ127" s="225">
        <f t="shared" si="627"/>
        <v>0.35997016877864674</v>
      </c>
      <c r="RA127" s="225">
        <f t="shared" si="627"/>
        <v>0.3656355376261976</v>
      </c>
      <c r="RB127" s="225">
        <f t="shared" si="627"/>
        <v>0.37225802535989566</v>
      </c>
      <c r="RC127" s="225">
        <f t="shared" si="627"/>
        <v>0.36723110549125121</v>
      </c>
      <c r="RD127" s="225">
        <f t="shared" si="627"/>
        <v>0.36166054748990262</v>
      </c>
      <c r="RE127" s="225">
        <f t="shared" si="627"/>
        <v>0.36790601818336399</v>
      </c>
      <c r="RF127" s="225">
        <f t="shared" si="627"/>
        <v>0.36895300727029795</v>
      </c>
      <c r="RG127" s="225">
        <f t="shared" si="627"/>
        <v>0.36819859792125242</v>
      </c>
      <c r="RH127" s="225">
        <f t="shared" si="627"/>
        <v>0.36960421995265774</v>
      </c>
      <c r="RI127" s="225">
        <f t="shared" si="627"/>
        <v>0.35647131947288541</v>
      </c>
      <c r="RJ127" s="225">
        <f t="shared" si="627"/>
        <v>0.36261352190022123</v>
      </c>
      <c r="RK127" s="225">
        <f t="shared" si="627"/>
        <v>0.37334006047584523</v>
      </c>
      <c r="RL127" s="225">
        <f t="shared" si="627"/>
        <v>0.3875387412756634</v>
      </c>
      <c r="RM127" s="225">
        <f t="shared" si="627"/>
        <v>0.38543060462801693</v>
      </c>
      <c r="RN127" s="225">
        <f t="shared" si="627"/>
        <v>0.39202425387308898</v>
      </c>
      <c r="RO127" s="225">
        <f t="shared" si="627"/>
        <v>0.39810171479669121</v>
      </c>
      <c r="RP127" s="225">
        <f t="shared" si="627"/>
        <v>0.39550582257588268</v>
      </c>
      <c r="RQ127" s="225">
        <f t="shared" si="627"/>
        <v>0.39199172966940166</v>
      </c>
      <c r="RR127" s="225">
        <f t="shared" si="627"/>
        <v>0.38735958594430853</v>
      </c>
      <c r="RS127" s="225">
        <f t="shared" si="627"/>
        <v>0.39397900566270405</v>
      </c>
      <c r="RT127" s="225">
        <f t="shared" si="627"/>
        <v>0.39035080266671851</v>
      </c>
      <c r="RU127" s="225">
        <f t="shared" si="627"/>
        <v>0.3935136086736134</v>
      </c>
      <c r="RV127" s="225">
        <f t="shared" si="627"/>
        <v>0.39901563459563411</v>
      </c>
      <c r="RW127" s="225">
        <f t="shared" si="627"/>
        <v>0.39424107071993519</v>
      </c>
      <c r="RX127" s="225">
        <f t="shared" si="627"/>
        <v>0.39373703447594588</v>
      </c>
      <c r="RY127" s="225">
        <f t="shared" si="627"/>
        <v>0.39466361487174856</v>
      </c>
      <c r="RZ127" s="225">
        <f t="shared" si="627"/>
        <v>0.39140589376635682</v>
      </c>
      <c r="SA127" s="225">
        <f t="shared" si="627"/>
        <v>0.39945235905676951</v>
      </c>
      <c r="SB127" s="225">
        <f t="shared" si="627"/>
        <v>0.40425481942873748</v>
      </c>
      <c r="SC127" s="225">
        <f t="shared" si="627"/>
        <v>0.40966014597376832</v>
      </c>
      <c r="SD127" s="225">
        <f t="shared" si="627"/>
        <v>0.39922747880053794</v>
      </c>
      <c r="SE127" s="225">
        <f t="shared" si="627"/>
        <v>0.40727845133548207</v>
      </c>
      <c r="SF127" s="225">
        <f t="shared" si="627"/>
        <v>0.40974824937730592</v>
      </c>
      <c r="SG127" s="225">
        <f t="shared" si="627"/>
        <v>0.41516914505788111</v>
      </c>
      <c r="SH127" s="225">
        <f t="shared" ref="SH127:US127" si="628">SH104/SH101</f>
        <v>0.42168635942722688</v>
      </c>
      <c r="SI127" s="225">
        <f t="shared" si="628"/>
        <v>0.4265254440542619</v>
      </c>
      <c r="SJ127" s="225">
        <f t="shared" si="628"/>
        <v>0.42484555232226229</v>
      </c>
      <c r="SK127" s="225">
        <f t="shared" si="628"/>
        <v>0.41761476737890046</v>
      </c>
      <c r="SL127" s="225">
        <f t="shared" si="628"/>
        <v>0.42349682011242507</v>
      </c>
      <c r="SM127" s="225">
        <f t="shared" si="628"/>
        <v>0.42779756989501005</v>
      </c>
      <c r="SN127" s="225">
        <f t="shared" si="628"/>
        <v>0.43434539259779092</v>
      </c>
      <c r="SO127" s="225">
        <f t="shared" si="628"/>
        <v>0.4403500785181047</v>
      </c>
      <c r="SP127" s="225">
        <f t="shared" si="628"/>
        <v>0.44403431846320163</v>
      </c>
      <c r="SQ127" s="225">
        <f t="shared" si="628"/>
        <v>0.44003346411479455</v>
      </c>
      <c r="SR127" s="225">
        <f t="shared" si="628"/>
        <v>0.44110063809255962</v>
      </c>
      <c r="SS127" s="225">
        <f t="shared" si="628"/>
        <v>0.442671075066008</v>
      </c>
      <c r="ST127" s="225">
        <f t="shared" si="628"/>
        <v>0.43828430638654925</v>
      </c>
      <c r="SU127" s="225">
        <f t="shared" si="628"/>
        <v>0.44421970432054869</v>
      </c>
      <c r="SV127" s="225">
        <f t="shared" si="628"/>
        <v>0.44734222430426446</v>
      </c>
      <c r="SW127" s="225">
        <f t="shared" si="628"/>
        <v>0.44062094580314842</v>
      </c>
      <c r="SX127" s="225">
        <f t="shared" si="628"/>
        <v>0.43769378389996977</v>
      </c>
      <c r="SY127" s="225">
        <f t="shared" si="628"/>
        <v>0.44538204689300531</v>
      </c>
      <c r="SZ127" s="225">
        <f t="shared" si="628"/>
        <v>0.42556209134298167</v>
      </c>
      <c r="TA127" s="225">
        <f t="shared" si="628"/>
        <v>0.43812223778184611</v>
      </c>
      <c r="TB127" s="225">
        <f t="shared" si="628"/>
        <v>0.44154139786889385</v>
      </c>
      <c r="TC127" s="225">
        <f t="shared" si="628"/>
        <v>0.43372806377174017</v>
      </c>
      <c r="TD127" s="225">
        <f t="shared" si="628"/>
        <v>0.43290334357358873</v>
      </c>
      <c r="TE127" s="225">
        <f t="shared" si="628"/>
        <v>0.43549729562050538</v>
      </c>
      <c r="TF127" s="225">
        <f t="shared" si="628"/>
        <v>0.43312837666861237</v>
      </c>
      <c r="TG127" s="225">
        <f t="shared" si="628"/>
        <v>0.44190533252739894</v>
      </c>
      <c r="TH127" s="225">
        <f t="shared" si="628"/>
        <v>0.43511534163869875</v>
      </c>
      <c r="TI127" s="225">
        <f t="shared" si="628"/>
        <v>0.42603536636928591</v>
      </c>
      <c r="TJ127" s="225">
        <f t="shared" si="628"/>
        <v>0.43353845211674902</v>
      </c>
      <c r="TK127" s="225">
        <f t="shared" si="628"/>
        <v>0.4356888615056177</v>
      </c>
      <c r="TL127" s="225">
        <f t="shared" si="628"/>
        <v>0.44568597226678047</v>
      </c>
      <c r="TM127" s="225">
        <f t="shared" si="628"/>
        <v>0.44844857835370922</v>
      </c>
      <c r="TN127" s="225">
        <f t="shared" si="628"/>
        <v>0.44451290204216143</v>
      </c>
      <c r="TO127" s="225">
        <f t="shared" si="628"/>
        <v>0.45241693746746275</v>
      </c>
      <c r="TP127" s="225">
        <f t="shared" si="628"/>
        <v>0.45606266052768468</v>
      </c>
      <c r="TQ127" s="225">
        <f t="shared" si="628"/>
        <v>0.45019959910413315</v>
      </c>
      <c r="TR127" s="225">
        <f t="shared" si="628"/>
        <v>0.4455366225994441</v>
      </c>
      <c r="TS127" s="225">
        <f t="shared" si="628"/>
        <v>0.44686363506677745</v>
      </c>
      <c r="TT127" s="225">
        <f t="shared" si="628"/>
        <v>0.44246456189778921</v>
      </c>
      <c r="TU127" s="225">
        <f t="shared" si="628"/>
        <v>0.44994147000130613</v>
      </c>
      <c r="TV127" s="225">
        <f t="shared" si="628"/>
        <v>0.43867115114340044</v>
      </c>
      <c r="TW127" s="225">
        <f t="shared" si="628"/>
        <v>0.44255811160143094</v>
      </c>
      <c r="TX127" s="225">
        <f t="shared" si="628"/>
        <v>0.44362590369803523</v>
      </c>
      <c r="TY127" s="225">
        <f t="shared" si="628"/>
        <v>0.44692070307819043</v>
      </c>
      <c r="TZ127" s="225">
        <f t="shared" si="628"/>
        <v>0.43268423918588944</v>
      </c>
      <c r="UA127" s="225">
        <f t="shared" si="628"/>
        <v>0.44613787622946882</v>
      </c>
      <c r="UB127" s="225">
        <f t="shared" si="628"/>
        <v>0.44940465350318071</v>
      </c>
      <c r="UC127" s="225">
        <f t="shared" si="628"/>
        <v>0.45408766044948351</v>
      </c>
      <c r="UD127" s="225">
        <f t="shared" si="628"/>
        <v>0.44532284680928308</v>
      </c>
      <c r="UE127" s="225">
        <f t="shared" si="628"/>
        <v>0.44308574806593731</v>
      </c>
      <c r="UF127" s="225">
        <f t="shared" si="628"/>
        <v>0.4495180583072923</v>
      </c>
      <c r="UG127" s="225">
        <f t="shared" si="628"/>
        <v>0.44381190365102985</v>
      </c>
      <c r="UH127" s="225">
        <f t="shared" si="628"/>
        <v>0.45036010594300135</v>
      </c>
      <c r="UI127" s="225">
        <f t="shared" si="628"/>
        <v>0.4495047320681847</v>
      </c>
      <c r="UJ127" s="225">
        <f t="shared" si="628"/>
        <v>0.45053110259505347</v>
      </c>
      <c r="UK127" s="225">
        <f t="shared" si="628"/>
        <v>0.45304103855599143</v>
      </c>
      <c r="UL127" s="225">
        <f t="shared" si="628"/>
        <v>0.44902985208846669</v>
      </c>
      <c r="UM127" s="225">
        <f t="shared" si="628"/>
        <v>0.45145327133838481</v>
      </c>
      <c r="UN127" s="225">
        <f t="shared" si="628"/>
        <v>0.45657788667053356</v>
      </c>
      <c r="UO127" s="225">
        <f t="shared" si="628"/>
        <v>0.46003269788771473</v>
      </c>
      <c r="UP127" s="225">
        <f t="shared" si="628"/>
        <v>0.46650472167312507</v>
      </c>
      <c r="UQ127" s="225">
        <f t="shared" si="628"/>
        <v>0.45574120661853751</v>
      </c>
      <c r="UR127" s="225">
        <f t="shared" si="628"/>
        <v>0.45547769123637399</v>
      </c>
      <c r="US127" s="225">
        <f t="shared" si="628"/>
        <v>0.46182560845119458</v>
      </c>
      <c r="UT127" s="225">
        <f t="shared" ref="UT127:XE127" si="629">UT104/UT101</f>
        <v>0.4572905833098232</v>
      </c>
      <c r="UU127" s="225">
        <f t="shared" si="629"/>
        <v>0.45196913930950439</v>
      </c>
      <c r="UV127" s="225">
        <f t="shared" si="629"/>
        <v>0.43406931676532823</v>
      </c>
      <c r="UW127" s="225">
        <f t="shared" si="629"/>
        <v>0.45032800987212596</v>
      </c>
      <c r="UX127" s="225">
        <f t="shared" si="629"/>
        <v>0.45049821222536152</v>
      </c>
      <c r="UY127" s="225">
        <f t="shared" si="629"/>
        <v>0.45037828770632365</v>
      </c>
      <c r="UZ127" s="225">
        <f t="shared" si="629"/>
        <v>0.42928446524765784</v>
      </c>
      <c r="VA127" s="225">
        <f t="shared" si="629"/>
        <v>0.438185798896009</v>
      </c>
      <c r="VB127" s="225">
        <f t="shared" si="629"/>
        <v>0.44899638599369451</v>
      </c>
      <c r="VC127" s="225">
        <f t="shared" si="629"/>
        <v>0.44816287724195791</v>
      </c>
      <c r="VD127" s="225">
        <f t="shared" si="629"/>
        <v>0.44822021971128584</v>
      </c>
      <c r="VE127" s="225">
        <f t="shared" si="629"/>
        <v>0.44196663856832979</v>
      </c>
      <c r="VF127" s="225">
        <f t="shared" si="629"/>
        <v>0.44415083112222958</v>
      </c>
      <c r="VG127" s="225">
        <f t="shared" si="629"/>
        <v>0.44021928001538946</v>
      </c>
      <c r="VH127" s="225">
        <f t="shared" si="629"/>
        <v>0.44384734907041218</v>
      </c>
      <c r="VI127" s="225">
        <f t="shared" si="629"/>
        <v>0.42975878598674822</v>
      </c>
      <c r="VJ127" s="225">
        <f t="shared" si="629"/>
        <v>0.43081964463643979</v>
      </c>
      <c r="VK127" s="225">
        <f t="shared" si="629"/>
        <v>0.44540683498361422</v>
      </c>
      <c r="VL127" s="225">
        <f t="shared" si="629"/>
        <v>0.44331377642857839</v>
      </c>
      <c r="VM127" s="225">
        <f t="shared" si="629"/>
        <v>0.44913084293508831</v>
      </c>
      <c r="VN127" s="225">
        <f t="shared" si="629"/>
        <v>0.44984190455865258</v>
      </c>
      <c r="VO127" s="225">
        <f t="shared" si="629"/>
        <v>0.45559275525804016</v>
      </c>
      <c r="VP127" s="225">
        <f t="shared" si="629"/>
        <v>0.45528550696608344</v>
      </c>
      <c r="VQ127" s="225">
        <f t="shared" si="629"/>
        <v>0.45960465029875686</v>
      </c>
      <c r="VR127" s="225">
        <f t="shared" si="629"/>
        <v>0.44977534673187597</v>
      </c>
      <c r="VS127" s="225">
        <f t="shared" si="629"/>
        <v>0.44570686658955222</v>
      </c>
      <c r="VT127" s="225">
        <f t="shared" si="629"/>
        <v>0.44715316731206817</v>
      </c>
      <c r="VU127" s="225">
        <f t="shared" si="629"/>
        <v>0.45236489176867933</v>
      </c>
      <c r="VV127" s="225">
        <f t="shared" si="629"/>
        <v>0.44260373677020298</v>
      </c>
      <c r="VW127" s="225">
        <f t="shared" si="629"/>
        <v>0.45115261195790668</v>
      </c>
      <c r="VX127" s="225">
        <f t="shared" si="629"/>
        <v>0.45185083500625589</v>
      </c>
      <c r="VY127" s="225">
        <f t="shared" si="629"/>
        <v>0.45004786661908069</v>
      </c>
      <c r="VZ127" s="225">
        <f t="shared" si="629"/>
        <v>0.44870598348144303</v>
      </c>
      <c r="WA127" s="225">
        <f t="shared" si="629"/>
        <v>0.44491961755452358</v>
      </c>
      <c r="WB127" s="225">
        <f t="shared" si="629"/>
        <v>0.4549814688746493</v>
      </c>
      <c r="WC127" s="225">
        <f t="shared" si="629"/>
        <v>0.455511951465987</v>
      </c>
      <c r="WD127" s="225">
        <f t="shared" si="629"/>
        <v>0.44690662239255813</v>
      </c>
      <c r="WE127" s="225">
        <f t="shared" si="629"/>
        <v>0.4510644373734265</v>
      </c>
      <c r="WF127" s="225">
        <f t="shared" si="629"/>
        <v>0.45220066734205627</v>
      </c>
      <c r="WG127" s="225">
        <f t="shared" si="629"/>
        <v>0.44943518406126604</v>
      </c>
      <c r="WH127" s="225">
        <f t="shared" si="629"/>
        <v>0.45381151025830596</v>
      </c>
      <c r="WI127" s="225">
        <f t="shared" si="629"/>
        <v>0.44162401149521385</v>
      </c>
      <c r="WJ127" s="225">
        <f t="shared" si="629"/>
        <v>0.45387934955489229</v>
      </c>
      <c r="WK127" s="225">
        <f t="shared" si="629"/>
        <v>0.45446091007222555</v>
      </c>
      <c r="WL127" s="225">
        <f t="shared" si="629"/>
        <v>0.44811064735078104</v>
      </c>
      <c r="WM127" s="225">
        <f t="shared" si="629"/>
        <v>0.44286577425516666</v>
      </c>
      <c r="WN127" s="225">
        <f t="shared" si="629"/>
        <v>0.44839877089216312</v>
      </c>
      <c r="WO127" s="225">
        <f t="shared" si="629"/>
        <v>0.45343965217305476</v>
      </c>
      <c r="WP127" s="225">
        <f t="shared" si="629"/>
        <v>0.4537503953198227</v>
      </c>
      <c r="WQ127" s="225">
        <f t="shared" si="629"/>
        <v>0.4557349368923202</v>
      </c>
      <c r="WR127" s="225">
        <f t="shared" si="629"/>
        <v>0.44707712731766319</v>
      </c>
      <c r="WS127" s="225">
        <f t="shared" si="629"/>
        <v>0.45205196753219046</v>
      </c>
      <c r="WT127" s="225">
        <f t="shared" si="629"/>
        <v>0.45241839886060403</v>
      </c>
      <c r="WU127" s="225">
        <f t="shared" si="629"/>
        <v>0.44602264804912262</v>
      </c>
      <c r="WV127" s="225">
        <f t="shared" si="629"/>
        <v>0.44642029725852622</v>
      </c>
      <c r="WW127" s="225">
        <f t="shared" si="629"/>
        <v>0.4394980410082921</v>
      </c>
      <c r="WX127" s="225">
        <f t="shared" si="629"/>
        <v>0.44661646042201925</v>
      </c>
      <c r="WY127" s="225">
        <f t="shared" si="629"/>
        <v>0.44194824876795863</v>
      </c>
      <c r="WZ127" s="225">
        <f t="shared" si="629"/>
        <v>0.43290543776815066</v>
      </c>
      <c r="XA127" s="225">
        <f t="shared" si="629"/>
        <v>0.43567795676067206</v>
      </c>
      <c r="XB127" s="225">
        <f t="shared" si="629"/>
        <v>0.4418712701036443</v>
      </c>
      <c r="XC127" s="225">
        <f t="shared" si="629"/>
        <v>0.43578910833737072</v>
      </c>
      <c r="XD127" s="225">
        <f t="shared" si="629"/>
        <v>0.44132638345459951</v>
      </c>
      <c r="XE127" s="225">
        <f t="shared" si="629"/>
        <v>0.43066338510370267</v>
      </c>
      <c r="XF127" s="225">
        <f t="shared" ref="XF127:ZQ127" si="630">XF104/XF101</f>
        <v>0.43646701288251949</v>
      </c>
      <c r="XG127" s="225">
        <f t="shared" si="630"/>
        <v>0.43977706082449541</v>
      </c>
      <c r="XH127" s="225">
        <f t="shared" si="630"/>
        <v>0.44036056741917129</v>
      </c>
      <c r="XI127" s="225">
        <f t="shared" si="630"/>
        <v>0.4359279931166623</v>
      </c>
      <c r="XJ127" s="225">
        <f t="shared" si="630"/>
        <v>0.42357516886424273</v>
      </c>
      <c r="XK127" s="225">
        <f t="shared" si="630"/>
        <v>0.43340091073485304</v>
      </c>
      <c r="XL127" s="225">
        <f t="shared" si="630"/>
        <v>0.44374345078556615</v>
      </c>
      <c r="XM127" s="225">
        <f t="shared" si="630"/>
        <v>0.44815311160961813</v>
      </c>
      <c r="XN127" s="225">
        <f t="shared" si="630"/>
        <v>0.44521110540674252</v>
      </c>
      <c r="XO127" s="225">
        <f t="shared" si="630"/>
        <v>0.44884550561222503</v>
      </c>
      <c r="XP127" s="225">
        <f t="shared" si="630"/>
        <v>0.45409554627268101</v>
      </c>
      <c r="XQ127" s="225">
        <f t="shared" si="630"/>
        <v>0.45655799673829883</v>
      </c>
      <c r="XR127" s="225">
        <f t="shared" si="630"/>
        <v>0.44627414901609935</v>
      </c>
      <c r="XS127" s="225">
        <f t="shared" si="630"/>
        <v>0.44430003633339987</v>
      </c>
      <c r="XT127" s="225">
        <f t="shared" si="630"/>
        <v>0.44515928621961426</v>
      </c>
      <c r="XU127" s="225">
        <f t="shared" si="630"/>
        <v>0.45147745792760341</v>
      </c>
      <c r="XV127" s="225">
        <f t="shared" si="630"/>
        <v>0.44186102920496184</v>
      </c>
      <c r="XW127" s="225">
        <f t="shared" si="630"/>
        <v>0.45935408791380383</v>
      </c>
      <c r="XX127" s="225">
        <f t="shared" si="630"/>
        <v>0.4575848632675758</v>
      </c>
      <c r="XY127" s="225">
        <f t="shared" si="630"/>
        <v>0.4513394074058496</v>
      </c>
      <c r="XZ127" s="225">
        <f t="shared" si="630"/>
        <v>0.44413385581252873</v>
      </c>
      <c r="YA127" s="225">
        <f t="shared" si="630"/>
        <v>0.44436471131537542</v>
      </c>
      <c r="YB127" s="225">
        <f t="shared" si="630"/>
        <v>0.45347959423449807</v>
      </c>
      <c r="YC127" s="225">
        <f t="shared" si="630"/>
        <v>0.45736968321619353</v>
      </c>
      <c r="YD127" s="225">
        <f t="shared" si="630"/>
        <v>0.45280132936538392</v>
      </c>
      <c r="YE127" s="225">
        <f t="shared" si="630"/>
        <v>0.44857666005508695</v>
      </c>
      <c r="YF127" s="225">
        <f t="shared" si="630"/>
        <v>0.45368723584649356</v>
      </c>
      <c r="YG127" s="225">
        <f t="shared" si="630"/>
        <v>0.44970838920250966</v>
      </c>
      <c r="YH127" s="225">
        <f t="shared" si="630"/>
        <v>0.4589274083079195</v>
      </c>
      <c r="YI127" s="225">
        <f t="shared" si="630"/>
        <v>0.45566633091532138</v>
      </c>
      <c r="YJ127" s="225">
        <f t="shared" si="630"/>
        <v>0.45625767827237784</v>
      </c>
      <c r="YK127" s="225">
        <f t="shared" si="630"/>
        <v>0.46272637392453797</v>
      </c>
      <c r="YL127" s="225">
        <f t="shared" si="630"/>
        <v>0.45101289571898406</v>
      </c>
      <c r="YM127" s="225">
        <f t="shared" si="630"/>
        <v>0.45281967413847501</v>
      </c>
      <c r="YN127" s="225">
        <f t="shared" si="630"/>
        <v>0.45735257807707097</v>
      </c>
      <c r="YO127" s="225">
        <f t="shared" si="630"/>
        <v>0.46383437129059008</v>
      </c>
      <c r="YP127" s="225">
        <f t="shared" si="630"/>
        <v>0.46896794235475231</v>
      </c>
      <c r="YQ127" s="225">
        <f t="shared" si="630"/>
        <v>0.46867650172822789</v>
      </c>
      <c r="YR127" s="225">
        <f t="shared" si="630"/>
        <v>0.45690825730450185</v>
      </c>
      <c r="YS127" s="225">
        <f t="shared" si="630"/>
        <v>0.46499190604518698</v>
      </c>
      <c r="YT127" s="225">
        <f t="shared" si="630"/>
        <v>0.46485331383503176</v>
      </c>
      <c r="YU127" s="225">
        <f t="shared" si="630"/>
        <v>0.454770409514338</v>
      </c>
      <c r="YV127" s="225">
        <f t="shared" si="630"/>
        <v>0.44533560937618816</v>
      </c>
      <c r="YW127" s="225">
        <f t="shared" si="630"/>
        <v>0.45320776465914064</v>
      </c>
      <c r="YX127" s="225">
        <f t="shared" si="630"/>
        <v>0.46063236535824004</v>
      </c>
      <c r="YY127" s="225">
        <f t="shared" si="630"/>
        <v>0.45547508188072594</v>
      </c>
      <c r="YZ127" s="225">
        <f t="shared" si="630"/>
        <v>0.4453689040133898</v>
      </c>
      <c r="ZA127" s="225">
        <f t="shared" si="630"/>
        <v>0.45000548416285152</v>
      </c>
      <c r="ZB127" s="225">
        <f t="shared" si="630"/>
        <v>0.45840817149935242</v>
      </c>
      <c r="ZC127" s="225">
        <f t="shared" si="630"/>
        <v>0.45851102584760128</v>
      </c>
      <c r="ZD127" s="225">
        <f t="shared" si="630"/>
        <v>0.45847339847697122</v>
      </c>
      <c r="ZE127" s="225">
        <f t="shared" si="630"/>
        <v>0.45731302089554748</v>
      </c>
      <c r="ZF127" s="225">
        <f t="shared" si="630"/>
        <v>0.46057456895008358</v>
      </c>
      <c r="ZG127" s="225">
        <f t="shared" si="630"/>
        <v>0.46226377508591543</v>
      </c>
      <c r="ZH127" s="225">
        <f t="shared" si="630"/>
        <v>0.46469558380016551</v>
      </c>
      <c r="ZI127" s="225">
        <f t="shared" si="630"/>
        <v>0.4517628406285677</v>
      </c>
      <c r="ZJ127" s="225">
        <f t="shared" si="630"/>
        <v>0.45346566718686082</v>
      </c>
      <c r="ZK127" s="225">
        <f t="shared" si="630"/>
        <v>0.45592770985400949</v>
      </c>
      <c r="ZL127" s="225">
        <f t="shared" si="630"/>
        <v>0.45689753889017454</v>
      </c>
      <c r="ZM127" s="225">
        <f t="shared" si="630"/>
        <v>0.47731904786992707</v>
      </c>
      <c r="ZN127" s="225">
        <f t="shared" si="630"/>
        <v>0.47431830119833557</v>
      </c>
      <c r="ZO127" s="225">
        <f t="shared" si="630"/>
        <v>0.47641912367815459</v>
      </c>
      <c r="ZP127" s="225">
        <f t="shared" si="630"/>
        <v>0.48276573041546589</v>
      </c>
      <c r="ZQ127" s="225">
        <f t="shared" si="630"/>
        <v>0.48356265694091483</v>
      </c>
      <c r="ZR127" s="225">
        <f t="shared" ref="ZR127:ACC127" si="631">ZR104/ZR101</f>
        <v>0.46477404768115427</v>
      </c>
      <c r="ZS127" s="225">
        <f t="shared" si="631"/>
        <v>0.47219099322889541</v>
      </c>
      <c r="ZT127" s="225">
        <f t="shared" si="631"/>
        <v>0.47730431802397866</v>
      </c>
      <c r="ZU127" s="225">
        <f t="shared" si="631"/>
        <v>0.47696553596271957</v>
      </c>
      <c r="ZV127" s="225">
        <f t="shared" si="631"/>
        <v>0.46681744943685677</v>
      </c>
      <c r="ZW127" s="225">
        <f t="shared" si="631"/>
        <v>0.46870256308926217</v>
      </c>
      <c r="ZX127" s="225">
        <f t="shared" si="631"/>
        <v>0.47900151820247755</v>
      </c>
      <c r="ZY127" s="225">
        <f t="shared" si="631"/>
        <v>0.47608082559532711</v>
      </c>
      <c r="ZZ127" s="225">
        <f t="shared" si="631"/>
        <v>0.47978417995602801</v>
      </c>
      <c r="AAA127" s="225">
        <f t="shared" si="631"/>
        <v>0.4701030696893525</v>
      </c>
      <c r="AAB127" s="225">
        <f t="shared" si="631"/>
        <v>0.48009066479506185</v>
      </c>
      <c r="AAC127" s="225">
        <f t="shared" si="631"/>
        <v>0.47765467108304138</v>
      </c>
      <c r="AAD127" s="225">
        <f t="shared" si="631"/>
        <v>0.48128019551269019</v>
      </c>
      <c r="AAE127" s="225">
        <f t="shared" si="631"/>
        <v>0.46526111802620329</v>
      </c>
      <c r="AAF127" s="225">
        <f t="shared" si="631"/>
        <v>0.47397965225127775</v>
      </c>
      <c r="AAG127" s="225">
        <f t="shared" si="631"/>
        <v>0.47275835050198373</v>
      </c>
      <c r="AAH127" s="225">
        <f t="shared" si="631"/>
        <v>0.47418283129002631</v>
      </c>
      <c r="AAI127" s="225">
        <f t="shared" si="631"/>
        <v>0.46676400862888889</v>
      </c>
      <c r="AAJ127" s="225">
        <f t="shared" si="631"/>
        <v>0.46292445109449615</v>
      </c>
      <c r="AAK127" s="225">
        <f t="shared" si="631"/>
        <v>0.47239386541087652</v>
      </c>
      <c r="AAL127" s="225">
        <f t="shared" si="631"/>
        <v>0.46252859173058719</v>
      </c>
      <c r="AAM127" s="225">
        <f t="shared" si="631"/>
        <v>0.4672365932954774</v>
      </c>
      <c r="AAN127" s="225">
        <f t="shared" si="631"/>
        <v>0.45802186385664706</v>
      </c>
      <c r="AAO127" s="225">
        <f t="shared" si="631"/>
        <v>0.46706092504298174</v>
      </c>
      <c r="AAP127" s="225">
        <f t="shared" si="631"/>
        <v>0.46868233391604369</v>
      </c>
      <c r="AAQ127" s="225">
        <f t="shared" si="631"/>
        <v>0.46163570120007441</v>
      </c>
      <c r="AAR127" s="225">
        <f t="shared" si="631"/>
        <v>0.45442306736266469</v>
      </c>
      <c r="AAS127" s="225">
        <f t="shared" si="631"/>
        <v>0.46031838944272763</v>
      </c>
      <c r="AAT127" s="225">
        <f t="shared" si="631"/>
        <v>0.45913137733625187</v>
      </c>
      <c r="AAU127" s="225">
        <f t="shared" si="631"/>
        <v>0.45238180995069921</v>
      </c>
      <c r="AAV127" s="225">
        <f t="shared" si="631"/>
        <v>0.45374092320520132</v>
      </c>
      <c r="AAW127" s="225">
        <f t="shared" si="631"/>
        <v>0.44746830044111152</v>
      </c>
      <c r="AAX127" s="225">
        <f t="shared" si="631"/>
        <v>0.45456618969982454</v>
      </c>
      <c r="AAY127" s="225">
        <f t="shared" si="631"/>
        <v>0.44955217997753727</v>
      </c>
      <c r="AAZ127" s="225">
        <f t="shared" si="631"/>
        <v>0.44944963091113421</v>
      </c>
      <c r="ABA127" s="225">
        <f t="shared" si="631"/>
        <v>0.43488249986541705</v>
      </c>
      <c r="ABB127" s="225">
        <f t="shared" si="631"/>
        <v>0.44754940927837356</v>
      </c>
      <c r="ABC127" s="225">
        <f t="shared" si="631"/>
        <v>0.45613133262973454</v>
      </c>
      <c r="ABD127" s="225">
        <f t="shared" si="631"/>
        <v>0.4497529256468159</v>
      </c>
      <c r="ABE127" s="225">
        <f t="shared" si="631"/>
        <v>0.43427405217184961</v>
      </c>
      <c r="ABF127" s="225">
        <f t="shared" si="631"/>
        <v>0.44691166596027371</v>
      </c>
      <c r="ABG127" s="225">
        <f t="shared" si="631"/>
        <v>0.44900851851739154</v>
      </c>
      <c r="ABH127" s="225">
        <f t="shared" si="631"/>
        <v>0.44691816317614003</v>
      </c>
      <c r="ABI127" s="225">
        <f t="shared" si="631"/>
        <v>0.44316321691232607</v>
      </c>
      <c r="ABJ127" s="225">
        <f t="shared" si="631"/>
        <v>0.42924942589977744</v>
      </c>
      <c r="ABK127" s="225">
        <f t="shared" si="631"/>
        <v>0.44259002781533091</v>
      </c>
      <c r="ABL127" s="225">
        <f t="shared" si="631"/>
        <v>0.44653262458919113</v>
      </c>
      <c r="ABM127" s="225">
        <f t="shared" si="631"/>
        <v>0.45865295520773369</v>
      </c>
      <c r="ABN127" s="225">
        <f t="shared" si="631"/>
        <v>0.45549284583494937</v>
      </c>
      <c r="ABO127" s="225">
        <f t="shared" si="631"/>
        <v>0.46024822870085086</v>
      </c>
      <c r="ABP127" s="225">
        <f t="shared" si="631"/>
        <v>0.46940864194379928</v>
      </c>
      <c r="ABQ127" s="225">
        <f t="shared" si="631"/>
        <v>0.46770211352284186</v>
      </c>
      <c r="ABR127" s="225">
        <f t="shared" si="631"/>
        <v>0.46124649708831855</v>
      </c>
      <c r="ABS127" s="225">
        <f t="shared" si="631"/>
        <v>0.4725079986142528</v>
      </c>
      <c r="ABT127" s="225">
        <f t="shared" si="631"/>
        <v>0.46722783349577013</v>
      </c>
      <c r="ABU127" s="225">
        <f t="shared" si="631"/>
        <v>0.45874249553503732</v>
      </c>
      <c r="ABV127" s="225">
        <f t="shared" si="631"/>
        <v>0.45583090069631621</v>
      </c>
      <c r="ABW127" s="225">
        <f t="shared" si="631"/>
        <v>0.45667077164880326</v>
      </c>
      <c r="ABX127" s="225">
        <f t="shared" si="631"/>
        <v>0.45663570191129893</v>
      </c>
      <c r="ABY127" s="225">
        <f t="shared" si="631"/>
        <v>0.45372359492711739</v>
      </c>
      <c r="ABZ127" s="225">
        <f t="shared" si="631"/>
        <v>0.45546415916097438</v>
      </c>
      <c r="ACA127" s="225">
        <f t="shared" si="631"/>
        <v>0.44157154293197309</v>
      </c>
      <c r="ACB127" s="225">
        <f t="shared" si="631"/>
        <v>0.45077130651204123</v>
      </c>
      <c r="ACC127" s="225">
        <f t="shared" si="631"/>
        <v>0.45224939093536798</v>
      </c>
      <c r="ACD127" s="225">
        <f t="shared" ref="ACD127:AEC127" si="632">ACD104/ACD101</f>
        <v>0.45708745253861405</v>
      </c>
      <c r="ACE127" s="225">
        <f t="shared" si="632"/>
        <v>0.44314590850386842</v>
      </c>
      <c r="ACF127" s="225">
        <f t="shared" si="632"/>
        <v>0.45003814666909769</v>
      </c>
      <c r="ACG127" s="225">
        <f t="shared" si="632"/>
        <v>0.45400576616141913</v>
      </c>
      <c r="ACH127" s="225">
        <f t="shared" si="632"/>
        <v>0.4548693614624838</v>
      </c>
      <c r="ACI127" s="225">
        <f t="shared" si="632"/>
        <v>0.4520179678652686</v>
      </c>
      <c r="ACJ127" s="225">
        <f t="shared" si="632"/>
        <v>0.44078125525909612</v>
      </c>
      <c r="ACK127" s="225">
        <f t="shared" si="632"/>
        <v>0.45533150447975879</v>
      </c>
      <c r="ACL127" s="225">
        <f t="shared" si="632"/>
        <v>0.44685942495431741</v>
      </c>
      <c r="ACM127" s="225">
        <f t="shared" si="632"/>
        <v>0.43594660677546937</v>
      </c>
      <c r="ACN127" s="225">
        <f t="shared" si="632"/>
        <v>0.43711064205104877</v>
      </c>
      <c r="ACO127" s="225">
        <f t="shared" si="632"/>
        <v>0.44652262757792066</v>
      </c>
      <c r="ACP127" s="225">
        <f t="shared" si="632"/>
        <v>0.45011114780364603</v>
      </c>
      <c r="ACQ127" s="225">
        <f t="shared" si="632"/>
        <v>0.4440389715329342</v>
      </c>
      <c r="ACR127" s="225">
        <f t="shared" si="632"/>
        <v>0.43500559631979441</v>
      </c>
      <c r="ACS127" s="225">
        <f t="shared" si="632"/>
        <v>0.43515163550749802</v>
      </c>
      <c r="ACT127" s="225">
        <f t="shared" si="632"/>
        <v>0.44147434483434739</v>
      </c>
      <c r="ACU127" s="225">
        <f t="shared" si="632"/>
        <v>0.4332638483123879</v>
      </c>
      <c r="ACV127" s="225">
        <f t="shared" si="632"/>
        <v>0.43748860062368489</v>
      </c>
      <c r="ACW127" s="225">
        <f t="shared" si="632"/>
        <v>0.42723555721408207</v>
      </c>
      <c r="ACX127" s="225">
        <f t="shared" si="632"/>
        <v>0.43532512025858427</v>
      </c>
      <c r="ACY127" s="225">
        <f t="shared" si="632"/>
        <v>0.43561972039941693</v>
      </c>
      <c r="ACZ127" s="225">
        <f t="shared" si="632"/>
        <v>0.43493643901937407</v>
      </c>
      <c r="ADA127" s="225">
        <f t="shared" si="632"/>
        <v>0.42120164998257292</v>
      </c>
      <c r="ADB127" s="225">
        <f t="shared" si="632"/>
        <v>0.43619040456935748</v>
      </c>
      <c r="ADC127" s="225">
        <f t="shared" si="632"/>
        <v>0.46079957069096961</v>
      </c>
      <c r="ADD127" s="225">
        <f t="shared" si="632"/>
        <v>0.45063082303779228</v>
      </c>
      <c r="ADE127" s="225">
        <f t="shared" si="632"/>
        <v>0.44236702051871463</v>
      </c>
      <c r="ADF127" s="225">
        <f t="shared" si="632"/>
        <v>0.44352689375018933</v>
      </c>
      <c r="ADG127" s="225">
        <f t="shared" si="632"/>
        <v>0.43378087880228161</v>
      </c>
      <c r="ADH127" s="225">
        <f t="shared" si="632"/>
        <v>0.43789578850572364</v>
      </c>
      <c r="ADI127" s="225">
        <f t="shared" si="632"/>
        <v>0.44116361960509609</v>
      </c>
      <c r="ADJ127" s="225">
        <f t="shared" si="632"/>
        <v>0.42816869755937287</v>
      </c>
      <c r="ADK127" s="225">
        <f t="shared" si="632"/>
        <v>0.42397663276609848</v>
      </c>
      <c r="ADL127" s="225">
        <f t="shared" si="632"/>
        <v>0.43148973746185953</v>
      </c>
      <c r="ADM127" s="225">
        <f t="shared" si="632"/>
        <v>0.44494821891020064</v>
      </c>
      <c r="ADN127" s="225">
        <f t="shared" si="632"/>
        <v>0.44361207270598002</v>
      </c>
      <c r="ADO127" s="225">
        <f t="shared" si="632"/>
        <v>0.45361937087298915</v>
      </c>
      <c r="ADP127" s="225">
        <f t="shared" si="632"/>
        <v>0.45588790119730555</v>
      </c>
      <c r="ADQ127" s="225">
        <f t="shared" si="632"/>
        <v>0.46042590184343285</v>
      </c>
      <c r="ADR127" s="225">
        <f t="shared" si="632"/>
        <v>0.45133397953284315</v>
      </c>
      <c r="ADS127" s="225">
        <f t="shared" si="632"/>
        <v>0.45185037450088178</v>
      </c>
      <c r="ADT127" s="225">
        <f t="shared" si="632"/>
        <v>0.45574507659642338</v>
      </c>
      <c r="ADU127" s="225">
        <f t="shared" si="632"/>
        <v>0.45976246827104972</v>
      </c>
      <c r="ADV127" s="225">
        <f t="shared" si="632"/>
        <v>0.46540129186858292</v>
      </c>
      <c r="ADW127" s="225">
        <f t="shared" si="632"/>
        <v>0.45532260946883535</v>
      </c>
      <c r="ADX127" s="225">
        <f t="shared" si="632"/>
        <v>0.47094185593652732</v>
      </c>
      <c r="ADY127" s="225">
        <f t="shared" si="632"/>
        <v>0.46802073964027779</v>
      </c>
      <c r="ADZ127" s="225">
        <f t="shared" si="632"/>
        <v>0.47103998964960542</v>
      </c>
      <c r="AEA127" s="225">
        <f t="shared" si="632"/>
        <v>0.46286063996182186</v>
      </c>
      <c r="AEB127" s="225">
        <f t="shared" si="632"/>
        <v>0.4711498436221605</v>
      </c>
      <c r="AEC127" s="225">
        <f t="shared" si="632"/>
        <v>0.47944874435073942</v>
      </c>
      <c r="AED127" s="225">
        <f>AED104/AED101</f>
        <v>0.47598003086698631</v>
      </c>
      <c r="AEE127" s="225">
        <f t="shared" ref="AEE127:AEY127" si="633">AEE104/AEE101</f>
        <v>0.47299261018623029</v>
      </c>
      <c r="AEF127" s="225">
        <f t="shared" si="633"/>
        <v>0.47949891625472496</v>
      </c>
      <c r="AEG127" s="225">
        <f t="shared" si="633"/>
        <v>0.47870790368473626</v>
      </c>
      <c r="AEH127" s="225">
        <f t="shared" si="633"/>
        <v>0.48491898010845547</v>
      </c>
      <c r="AEI127" s="225">
        <f t="shared" si="633"/>
        <v>0.4865073168091304</v>
      </c>
      <c r="AEJ127" s="225">
        <f t="shared" si="633"/>
        <v>0.47691056189315967</v>
      </c>
      <c r="AEK127" s="225">
        <f t="shared" si="633"/>
        <v>0.48902927759607029</v>
      </c>
      <c r="AEL127" s="225">
        <f t="shared" si="633"/>
        <v>0.48289143764178705</v>
      </c>
      <c r="AEM127" s="225">
        <f t="shared" si="633"/>
        <v>0.49152786032697005</v>
      </c>
      <c r="AEN127" s="225">
        <f t="shared" si="633"/>
        <v>0.49294923025048187</v>
      </c>
      <c r="AEO127" s="225">
        <f t="shared" si="633"/>
        <v>0.50294924218031545</v>
      </c>
      <c r="AEP127" s="225">
        <f t="shared" si="633"/>
        <v>0.50724007643615487</v>
      </c>
      <c r="AEQ127" s="225">
        <f t="shared" si="633"/>
        <v>0.50179864896477377</v>
      </c>
      <c r="AER127" s="225">
        <f t="shared" si="633"/>
        <v>0.49818817336234911</v>
      </c>
      <c r="AES127" s="225">
        <f t="shared" si="633"/>
        <v>0.50462789019682619</v>
      </c>
      <c r="AET127" s="225">
        <f t="shared" si="633"/>
        <v>0.50824784529808631</v>
      </c>
      <c r="AEU127" s="225">
        <f t="shared" si="633"/>
        <v>0.49631232529011171</v>
      </c>
      <c r="AEV127" s="225">
        <f t="shared" si="633"/>
        <v>0.50522254080360318</v>
      </c>
      <c r="AEW127" s="225">
        <f t="shared" si="633"/>
        <v>0.49112055605419541</v>
      </c>
      <c r="AEX127" s="225">
        <f t="shared" si="633"/>
        <v>0.5005179908872549</v>
      </c>
      <c r="AEY127" s="225">
        <f t="shared" si="633"/>
        <v>0.50101015342823374</v>
      </c>
      <c r="AEZ127" s="225">
        <f>AEZ104/AEZ101</f>
        <v>0.49818056846709041</v>
      </c>
      <c r="AFA127" s="225">
        <f t="shared" ref="AFA127:AHL127" si="634">AFA104/AFA101</f>
        <v>0.47789076380815076</v>
      </c>
      <c r="AFB127" s="225">
        <f t="shared" si="634"/>
        <v>0.49770822160692424</v>
      </c>
      <c r="AFC127" s="225">
        <f t="shared" si="634"/>
        <v>0.50827573837312146</v>
      </c>
      <c r="AFD127" s="225">
        <f t="shared" si="634"/>
        <v>0.49782222146013116</v>
      </c>
      <c r="AFE127" s="225">
        <f t="shared" si="634"/>
        <v>0.50125359240372924</v>
      </c>
      <c r="AFF127" s="225">
        <f t="shared" si="634"/>
        <v>0.4937971515293772</v>
      </c>
      <c r="AFG127" s="225">
        <f t="shared" si="634"/>
        <v>0.49510133132766876</v>
      </c>
      <c r="AFH127" s="225">
        <f t="shared" si="634"/>
        <v>0.48931382509810273</v>
      </c>
      <c r="AFI127" s="225">
        <f t="shared" si="634"/>
        <v>0.49522453091585855</v>
      </c>
      <c r="AFJ127" s="225">
        <f t="shared" si="634"/>
        <v>0.46621748525892054</v>
      </c>
      <c r="AFK127" s="225">
        <f t="shared" si="634"/>
        <v>0.46146591344032484</v>
      </c>
      <c r="AFL127" s="225">
        <f t="shared" si="634"/>
        <v>0.47505291648271525</v>
      </c>
      <c r="AFM127" s="225">
        <f t="shared" si="634"/>
        <v>0.48124247276806004</v>
      </c>
      <c r="AFN127" s="225">
        <f t="shared" si="634"/>
        <v>0.48508388266999769</v>
      </c>
      <c r="AFO127" s="225">
        <f t="shared" si="634"/>
        <v>0.49234173627654876</v>
      </c>
      <c r="AFP127" s="225">
        <f t="shared" si="634"/>
        <v>0.49942640970370611</v>
      </c>
      <c r="AFQ127" s="225">
        <f t="shared" si="634"/>
        <v>0.49215386079537227</v>
      </c>
      <c r="AFR127" s="225">
        <f t="shared" si="634"/>
        <v>0.49882081242859483</v>
      </c>
      <c r="AFS127" s="225">
        <f t="shared" si="634"/>
        <v>0.49078379029410696</v>
      </c>
      <c r="AFT127" s="225">
        <f t="shared" si="634"/>
        <v>0.49058114951063808</v>
      </c>
      <c r="AFU127" s="225">
        <f t="shared" si="634"/>
        <v>0.48786158644246796</v>
      </c>
      <c r="AFV127" s="225">
        <f t="shared" si="634"/>
        <v>0.50289417297972105</v>
      </c>
      <c r="AFW127" s="225">
        <f t="shared" si="634"/>
        <v>0.49471573951828435</v>
      </c>
      <c r="AFX127" s="225">
        <f t="shared" si="634"/>
        <v>0.49239249828801962</v>
      </c>
      <c r="AFY127" s="225">
        <f t="shared" si="634"/>
        <v>0.48916193009839626</v>
      </c>
      <c r="AFZ127" s="225">
        <f t="shared" si="634"/>
        <v>0.49085142697683443</v>
      </c>
      <c r="AGA127" s="225">
        <f t="shared" si="634"/>
        <v>0.47635956387218586</v>
      </c>
      <c r="AGB127" s="225">
        <f t="shared" si="634"/>
        <v>0.48376634332706009</v>
      </c>
      <c r="AGC127" s="225">
        <f t="shared" si="634"/>
        <v>0.49064714508959323</v>
      </c>
      <c r="AGD127" s="225">
        <f t="shared" si="634"/>
        <v>0.48930127659350559</v>
      </c>
      <c r="AGE127" s="225">
        <f t="shared" si="634"/>
        <v>0.48476911822749569</v>
      </c>
      <c r="AGF127" s="225">
        <f t="shared" si="634"/>
        <v>0.48592993600146095</v>
      </c>
      <c r="AGG127" s="225">
        <f t="shared" si="634"/>
        <v>0.49230068905081864</v>
      </c>
      <c r="AGH127" s="225">
        <f t="shared" si="634"/>
        <v>0.47347658144014854</v>
      </c>
      <c r="AGI127" s="225">
        <f t="shared" si="634"/>
        <v>0.47997428240236151</v>
      </c>
      <c r="AGJ127" s="225">
        <f t="shared" si="634"/>
        <v>0.46480332164701749</v>
      </c>
      <c r="AGK127" s="225">
        <f t="shared" si="634"/>
        <v>0.47930436451467945</v>
      </c>
      <c r="AGL127" s="225">
        <f t="shared" si="634"/>
        <v>0.45889039384645641</v>
      </c>
      <c r="AGM127" s="225">
        <f t="shared" si="634"/>
        <v>0.46966823750379744</v>
      </c>
      <c r="AGN127" s="225">
        <f t="shared" si="634"/>
        <v>0.4637718746530799</v>
      </c>
      <c r="AGO127" s="225">
        <f t="shared" si="634"/>
        <v>0.47117508660387825</v>
      </c>
      <c r="AGP127" s="225">
        <f t="shared" si="634"/>
        <v>0.46871574625534446</v>
      </c>
      <c r="AGQ127" s="225">
        <f t="shared" si="634"/>
        <v>0.45414197650829435</v>
      </c>
      <c r="AGR127" s="225">
        <f t="shared" si="634"/>
        <v>0.44753061482513884</v>
      </c>
      <c r="AGS127" s="225">
        <f t="shared" si="634"/>
        <v>0.43983087631598233</v>
      </c>
      <c r="AGT127" s="225">
        <f t="shared" si="634"/>
        <v>0.43044605240014316</v>
      </c>
      <c r="AGU127" s="225">
        <f t="shared" si="634"/>
        <v>0.43443204807833957</v>
      </c>
      <c r="AGV127" s="225">
        <f t="shared" si="634"/>
        <v>0.42021088392428496</v>
      </c>
      <c r="AGW127" s="225">
        <f t="shared" si="634"/>
        <v>0.42574714052438645</v>
      </c>
      <c r="AGX127" s="225">
        <f t="shared" si="634"/>
        <v>0.41827688006654129</v>
      </c>
      <c r="AGY127" s="225">
        <f t="shared" si="634"/>
        <v>0.42744723153886022</v>
      </c>
      <c r="AGZ127" s="225">
        <f t="shared" si="634"/>
        <v>0.39919681375796928</v>
      </c>
      <c r="AHA127" s="225">
        <f t="shared" si="634"/>
        <v>0.37509942647334255</v>
      </c>
      <c r="AHB127" s="225">
        <f t="shared" si="634"/>
        <v>0.39050389026998328</v>
      </c>
      <c r="AHC127" s="225">
        <f t="shared" si="634"/>
        <v>0.38887829450642403</v>
      </c>
      <c r="AHD127" s="225">
        <f t="shared" si="634"/>
        <v>0.3746083386143263</v>
      </c>
      <c r="AHE127" s="225">
        <f t="shared" si="634"/>
        <v>0.3678928634289565</v>
      </c>
      <c r="AHF127" s="225">
        <f t="shared" si="634"/>
        <v>0.37309309923349798</v>
      </c>
      <c r="AHG127" s="225">
        <f t="shared" si="634"/>
        <v>0.37639543761382188</v>
      </c>
      <c r="AHH127" s="225">
        <f t="shared" si="634"/>
        <v>0.36780030669922281</v>
      </c>
      <c r="AHI127" s="225">
        <f t="shared" si="634"/>
        <v>0.37246936960068794</v>
      </c>
      <c r="AHJ127" s="225">
        <f t="shared" si="634"/>
        <v>0.37100330647535201</v>
      </c>
      <c r="AHK127" s="225">
        <f t="shared" si="634"/>
        <v>0.34929946734556905</v>
      </c>
      <c r="AHL127" s="225">
        <f t="shared" si="634"/>
        <v>0.38804825404038212</v>
      </c>
      <c r="AHM127" s="225">
        <f t="shared" ref="AHM127:AJL127" si="635">AHM104/AHM101</f>
        <v>0.3561851124436286</v>
      </c>
      <c r="AHN127" s="225">
        <f t="shared" si="635"/>
        <v>0.35375012771102116</v>
      </c>
      <c r="AHO127" s="225">
        <f t="shared" si="635"/>
        <v>0.35077065627833293</v>
      </c>
      <c r="AHP127" s="225">
        <f t="shared" si="635"/>
        <v>0.35217044958730953</v>
      </c>
      <c r="AHQ127" s="225">
        <f t="shared" si="635"/>
        <v>0.35009833933658402</v>
      </c>
      <c r="AHR127" s="225">
        <f t="shared" si="635"/>
        <v>0.34843933287592127</v>
      </c>
      <c r="AHS127" s="225">
        <f t="shared" si="635"/>
        <v>0.3444863258043368</v>
      </c>
      <c r="AHT127" s="225">
        <f t="shared" si="635"/>
        <v>0.34398579500802906</v>
      </c>
      <c r="AHU127" s="225">
        <f t="shared" si="635"/>
        <v>0.34997977918650874</v>
      </c>
      <c r="AHV127" s="225">
        <f t="shared" si="635"/>
        <v>0.35366764332201106</v>
      </c>
      <c r="AHW127" s="225">
        <f t="shared" si="635"/>
        <v>0.35212497846593821</v>
      </c>
      <c r="AHX127" s="225">
        <f t="shared" si="635"/>
        <v>0.35765673618242749</v>
      </c>
      <c r="AHY127" s="225">
        <f t="shared" si="635"/>
        <v>0.35804937514025115</v>
      </c>
      <c r="AHZ127" s="225">
        <f t="shared" si="635"/>
        <v>0.36101434378618708</v>
      </c>
      <c r="AIA127" s="225">
        <f t="shared" si="635"/>
        <v>0.36499723924075311</v>
      </c>
      <c r="AIB127" s="225">
        <f t="shared" si="635"/>
        <v>0.35893491508537723</v>
      </c>
      <c r="AIC127" s="225">
        <f t="shared" si="635"/>
        <v>0.38110703684931874</v>
      </c>
      <c r="AID127" s="225">
        <f t="shared" si="635"/>
        <v>0.38315053298329316</v>
      </c>
      <c r="AIE127" s="225">
        <f t="shared" si="635"/>
        <v>0.38185727717588736</v>
      </c>
      <c r="AIF127" s="225">
        <f t="shared" si="635"/>
        <v>0.38589907285075947</v>
      </c>
      <c r="AIG127" s="225">
        <f t="shared" si="635"/>
        <v>0.39295424261089318</v>
      </c>
      <c r="AIH127" s="225">
        <f t="shared" si="635"/>
        <v>0.37604651562045638</v>
      </c>
      <c r="AII127" s="225">
        <f t="shared" si="635"/>
        <v>0.38071169495944035</v>
      </c>
      <c r="AIJ127" s="225">
        <f t="shared" si="635"/>
        <v>0.37288411406343441</v>
      </c>
      <c r="AIK127" s="225">
        <f t="shared" si="635"/>
        <v>0.37078881358785376</v>
      </c>
      <c r="AIL127" s="225">
        <f t="shared" si="635"/>
        <v>0.36042845271099772</v>
      </c>
      <c r="AIM127" s="225">
        <f t="shared" si="635"/>
        <v>0.34246485005171895</v>
      </c>
      <c r="AIN127" s="225">
        <f t="shared" si="635"/>
        <v>0.34922488904513199</v>
      </c>
      <c r="AIO127" s="225">
        <f t="shared" si="635"/>
        <v>0.35135635712352453</v>
      </c>
      <c r="AIP127" s="225">
        <f t="shared" si="635"/>
        <v>0.35921573739663398</v>
      </c>
      <c r="AIQ127" s="225">
        <f t="shared" si="635"/>
        <v>0.35015545379526181</v>
      </c>
      <c r="AIR127" s="225">
        <f t="shared" si="635"/>
        <v>0.36034201527568993</v>
      </c>
      <c r="AIS127" s="225">
        <f t="shared" si="635"/>
        <v>0.3583767275995805</v>
      </c>
      <c r="AIT127" s="225">
        <f t="shared" si="635"/>
        <v>0.37102107926078542</v>
      </c>
      <c r="AIU127" s="225">
        <f t="shared" si="635"/>
        <v>0.36907564580151203</v>
      </c>
      <c r="AIV127" s="225">
        <f t="shared" si="635"/>
        <v>0.36743711644074167</v>
      </c>
      <c r="AIW127" s="225">
        <f t="shared" si="635"/>
        <v>0.37726651693584701</v>
      </c>
      <c r="AIX127" s="225">
        <f t="shared" si="635"/>
        <v>0.37598943154948494</v>
      </c>
      <c r="AIY127" s="225">
        <f t="shared" si="635"/>
        <v>0.38698206763704984</v>
      </c>
      <c r="AIZ127" s="225">
        <f t="shared" si="635"/>
        <v>0.38687501323339474</v>
      </c>
      <c r="AJA127" s="225">
        <f t="shared" si="635"/>
        <v>0.37971558583343068</v>
      </c>
      <c r="AJB127" s="225">
        <f t="shared" si="635"/>
        <v>0.39047347519388126</v>
      </c>
      <c r="AJC127" s="225">
        <f t="shared" si="635"/>
        <v>0.40604365403700099</v>
      </c>
      <c r="AJD127" s="225">
        <f t="shared" si="635"/>
        <v>0.39978968296156975</v>
      </c>
      <c r="AJE127" s="225">
        <f t="shared" si="635"/>
        <v>0.39714243908112745</v>
      </c>
      <c r="AJF127" s="225">
        <f t="shared" si="635"/>
        <v>0.39692020400753902</v>
      </c>
      <c r="AJG127" s="225">
        <f t="shared" si="635"/>
        <v>0.40260105989358125</v>
      </c>
      <c r="AJH127" s="225">
        <f t="shared" si="635"/>
        <v>0.40272589945292891</v>
      </c>
      <c r="AJI127" s="225">
        <f t="shared" si="635"/>
        <v>0.40161518955508518</v>
      </c>
      <c r="AJJ127" s="225">
        <f t="shared" si="635"/>
        <v>0.40053968478958851</v>
      </c>
      <c r="AJK127" s="225">
        <f t="shared" si="635"/>
        <v>0.40258802543652888</v>
      </c>
      <c r="AJL127" s="225">
        <f t="shared" si="635"/>
        <v>0.40648995189291631</v>
      </c>
      <c r="AJM127" s="225">
        <f>AJM104/AJM101</f>
        <v>0.40492773400794152</v>
      </c>
      <c r="AJN127" s="225">
        <f t="shared" ref="AJN127:ALY127" si="636">AJN104/AJN101</f>
        <v>0.42105084078680965</v>
      </c>
      <c r="AJO127" s="225">
        <f t="shared" si="636"/>
        <v>0.41741742677505866</v>
      </c>
      <c r="AJP127" s="225">
        <f t="shared" si="636"/>
        <v>0.4157714281932911</v>
      </c>
      <c r="AJQ127" s="225">
        <f t="shared" si="636"/>
        <v>0.40299445575856685</v>
      </c>
      <c r="AJR127" s="225">
        <f t="shared" si="636"/>
        <v>0.40220854040997228</v>
      </c>
      <c r="AJS127" s="225">
        <f t="shared" si="636"/>
        <v>0.3662495704612288</v>
      </c>
      <c r="AJT127" s="225">
        <f t="shared" si="636"/>
        <v>0.36774789633757826</v>
      </c>
      <c r="AJU127" s="225">
        <f t="shared" si="636"/>
        <v>0.30909719291376136</v>
      </c>
      <c r="AJV127" s="225">
        <f t="shared" si="636"/>
        <v>0.25547937320351183</v>
      </c>
      <c r="AJW127" s="225">
        <f t="shared" si="636"/>
        <v>0.27260048045264978</v>
      </c>
      <c r="AJX127" s="225">
        <f t="shared" si="636"/>
        <v>0.27760827142120897</v>
      </c>
      <c r="AJY127" s="225">
        <f t="shared" si="636"/>
        <v>0.29442407766127271</v>
      </c>
      <c r="AJZ127" s="225">
        <f t="shared" si="636"/>
        <v>0.29822435743976361</v>
      </c>
      <c r="AKA127" s="225">
        <f t="shared" si="636"/>
        <v>0.31705804817588074</v>
      </c>
      <c r="AKB127" s="225">
        <f t="shared" si="636"/>
        <v>0.32522342353037953</v>
      </c>
      <c r="AKC127" s="225">
        <f t="shared" si="636"/>
        <v>0.32477834470413164</v>
      </c>
      <c r="AKD127" s="225">
        <f t="shared" si="636"/>
        <v>0.30827145616252971</v>
      </c>
      <c r="AKE127" s="225">
        <f t="shared" si="636"/>
        <v>0.32177338666252653</v>
      </c>
      <c r="AKF127" s="225">
        <f t="shared" si="636"/>
        <v>0.32487521099080591</v>
      </c>
      <c r="AKG127" s="225">
        <f t="shared" si="636"/>
        <v>0.33889177683325011</v>
      </c>
      <c r="AKH127" s="225">
        <f t="shared" si="636"/>
        <v>0.33507236685730774</v>
      </c>
      <c r="AKI127" s="225">
        <f t="shared" si="636"/>
        <v>0.33981632958293306</v>
      </c>
      <c r="AKJ127" s="225">
        <f t="shared" si="636"/>
        <v>0.34722590250458923</v>
      </c>
      <c r="AKK127" s="225">
        <f t="shared" si="636"/>
        <v>0.33793971735865097</v>
      </c>
      <c r="AKL127" s="225">
        <f t="shared" si="636"/>
        <v>0.35259180090083214</v>
      </c>
      <c r="AKM127" s="225">
        <f t="shared" si="636"/>
        <v>0.34152860042216393</v>
      </c>
      <c r="AKN127" s="225">
        <f t="shared" si="636"/>
        <v>0.34589314325275805</v>
      </c>
      <c r="AKO127" s="225">
        <f t="shared" si="636"/>
        <v>0.34876579266462154</v>
      </c>
      <c r="AKP127" s="225">
        <f t="shared" si="636"/>
        <v>0.35379284436367509</v>
      </c>
      <c r="AKQ127" s="225">
        <f t="shared" si="636"/>
        <v>0.35510787414583461</v>
      </c>
      <c r="AKR127" s="225">
        <f t="shared" si="636"/>
        <v>0.36517026024613186</v>
      </c>
      <c r="AKS127" s="225">
        <f t="shared" si="636"/>
        <v>0.35919866445085175</v>
      </c>
      <c r="AKT127" s="225">
        <f t="shared" si="636"/>
        <v>0.37004432166009632</v>
      </c>
      <c r="AKU127" s="225">
        <f t="shared" si="636"/>
        <v>0.36791925450299823</v>
      </c>
      <c r="AKV127" s="225">
        <f t="shared" si="636"/>
        <v>0.3673270159450559</v>
      </c>
      <c r="AKW127" s="225">
        <f t="shared" si="636"/>
        <v>0.37720724363992536</v>
      </c>
      <c r="AKX127" s="225">
        <f t="shared" si="636"/>
        <v>0.37538749738568872</v>
      </c>
      <c r="AKY127" s="225">
        <f t="shared" si="636"/>
        <v>0.38337795629259053</v>
      </c>
      <c r="AKZ127" s="225">
        <f t="shared" si="636"/>
        <v>0.36981462291104361</v>
      </c>
      <c r="ALA127" s="225">
        <f t="shared" si="636"/>
        <v>0.3771743801258296</v>
      </c>
      <c r="ALB127" s="225">
        <f t="shared" si="636"/>
        <v>0.38460088943580617</v>
      </c>
      <c r="ALC127" s="225">
        <f t="shared" si="636"/>
        <v>0.39173307259696449</v>
      </c>
      <c r="ALD127" s="225">
        <f t="shared" si="636"/>
        <v>0.37417448161496913</v>
      </c>
      <c r="ALE127" s="225">
        <f t="shared" si="636"/>
        <v>0.37795231254493361</v>
      </c>
      <c r="ALF127" s="225">
        <f t="shared" si="636"/>
        <v>0.3765468740524876</v>
      </c>
      <c r="ALG127" s="225">
        <f t="shared" si="636"/>
        <v>0.3894246500702106</v>
      </c>
      <c r="ALH127" s="225">
        <f t="shared" si="636"/>
        <v>0.37476953266219964</v>
      </c>
      <c r="ALI127" s="225">
        <f t="shared" si="636"/>
        <v>0.37082011507791091</v>
      </c>
      <c r="ALJ127" s="225">
        <f t="shared" si="636"/>
        <v>0.37535558618931131</v>
      </c>
      <c r="ALK127" s="225">
        <f t="shared" si="636"/>
        <v>0.37642119948036457</v>
      </c>
      <c r="ALL127" s="225">
        <f t="shared" si="636"/>
        <v>0.38253599279071715</v>
      </c>
      <c r="ALM127" s="225">
        <f t="shared" si="636"/>
        <v>0.38202476073750746</v>
      </c>
      <c r="ALN127" s="225">
        <f t="shared" si="636"/>
        <v>0.39508152942128888</v>
      </c>
      <c r="ALO127" s="225">
        <f t="shared" si="636"/>
        <v>0.3939346670526786</v>
      </c>
      <c r="ALP127" s="225">
        <f t="shared" si="636"/>
        <v>0.40554118226757946</v>
      </c>
      <c r="ALQ127" s="225">
        <f t="shared" si="636"/>
        <v>0.37946206273673944</v>
      </c>
      <c r="ALR127" s="225">
        <f t="shared" si="636"/>
        <v>0.39401682848903236</v>
      </c>
      <c r="ALS127" s="225">
        <f t="shared" si="636"/>
        <v>0.39960349253997451</v>
      </c>
      <c r="ALT127" s="225">
        <f t="shared" si="636"/>
        <v>0.39647940963735412</v>
      </c>
      <c r="ALU127" s="225">
        <f t="shared" si="636"/>
        <v>0.42319307068187967</v>
      </c>
      <c r="ALV127" s="225">
        <f t="shared" si="636"/>
        <v>0.44017979836794807</v>
      </c>
      <c r="ALW127" s="225">
        <f t="shared" si="636"/>
        <v>0.44777159072246742</v>
      </c>
      <c r="ALX127" s="225">
        <f t="shared" si="636"/>
        <v>0.44848657661748131</v>
      </c>
      <c r="ALY127" s="225">
        <f t="shared" si="636"/>
        <v>0.44981427713007088</v>
      </c>
      <c r="ALZ127" s="225">
        <f t="shared" ref="ALZ127:AOK127" si="637">ALZ104/ALZ101</f>
        <v>0.44837364940845092</v>
      </c>
      <c r="AMA127" s="225">
        <f t="shared" si="637"/>
        <v>0.45871042458505679</v>
      </c>
      <c r="AMB127" s="225">
        <f t="shared" si="637"/>
        <v>0.46023210684696758</v>
      </c>
      <c r="AMC127" s="225">
        <f t="shared" si="637"/>
        <v>0.4720471448300807</v>
      </c>
      <c r="AMD127" s="225">
        <f t="shared" si="637"/>
        <v>0.44360175075856723</v>
      </c>
      <c r="AME127" s="225">
        <f t="shared" si="637"/>
        <v>0.46003264377149761</v>
      </c>
      <c r="AMF127" s="225">
        <f t="shared" si="637"/>
        <v>0.45672987711353091</v>
      </c>
      <c r="AMG127" s="225">
        <f t="shared" si="637"/>
        <v>0.46738790873051023</v>
      </c>
      <c r="AMH127" s="225">
        <f t="shared" si="637"/>
        <v>0.46847855398274996</v>
      </c>
      <c r="AMI127" s="225">
        <f t="shared" si="637"/>
        <v>0.4659702097836016</v>
      </c>
      <c r="AMJ127" s="225">
        <f t="shared" si="637"/>
        <v>0.4704471938572774</v>
      </c>
      <c r="AMK127" s="225">
        <f t="shared" si="637"/>
        <v>0.45740870319853622</v>
      </c>
      <c r="AML127" s="225">
        <f t="shared" si="637"/>
        <v>0.46734755555707147</v>
      </c>
      <c r="AMM127" s="225">
        <f t="shared" si="637"/>
        <v>0.4631312674211806</v>
      </c>
      <c r="AMN127" s="225">
        <f t="shared" si="637"/>
        <v>0.48266584171060789</v>
      </c>
      <c r="AMO127" s="225">
        <f t="shared" si="637"/>
        <v>0.48922092725079841</v>
      </c>
      <c r="AMP127" s="225">
        <f t="shared" si="637"/>
        <v>0.49501857414042266</v>
      </c>
      <c r="AMQ127" s="225">
        <f t="shared" si="637"/>
        <v>0.47868795330032288</v>
      </c>
      <c r="AMR127" s="225">
        <f t="shared" si="637"/>
        <v>0.49896477964366981</v>
      </c>
      <c r="AMS127" s="225">
        <f t="shared" si="637"/>
        <v>0.4917351277246747</v>
      </c>
      <c r="AMT127" s="225">
        <f t="shared" si="637"/>
        <v>0.49615655185706553</v>
      </c>
      <c r="AMU127" s="225">
        <f t="shared" si="637"/>
        <v>0.50128145236774746</v>
      </c>
      <c r="AMV127" s="225">
        <f t="shared" si="637"/>
        <v>0.47454516018273146</v>
      </c>
      <c r="AMW127" s="225">
        <f t="shared" si="637"/>
        <v>0.47758562524728698</v>
      </c>
      <c r="AMX127" s="225">
        <f t="shared" si="637"/>
        <v>0.46914466151657136</v>
      </c>
      <c r="AMY127" s="225">
        <f t="shared" si="637"/>
        <v>0.48164719115165905</v>
      </c>
      <c r="AMZ127" s="225">
        <f t="shared" si="637"/>
        <v>0.4717646123969409</v>
      </c>
      <c r="ANA127" s="225">
        <f t="shared" si="637"/>
        <v>0.48536483603087482</v>
      </c>
      <c r="ANB127" s="225">
        <f t="shared" si="637"/>
        <v>0.47744080728278721</v>
      </c>
      <c r="ANC127" s="225">
        <f t="shared" si="637"/>
        <v>0.4827563609018039</v>
      </c>
      <c r="AND127" s="225">
        <f t="shared" si="637"/>
        <v>0.48682947304767477</v>
      </c>
      <c r="ANE127" s="225">
        <f t="shared" si="637"/>
        <v>0.49069307648921606</v>
      </c>
      <c r="ANF127" s="225">
        <f t="shared" si="637"/>
        <v>0.48464021933929397</v>
      </c>
      <c r="ANG127" s="225">
        <f t="shared" si="637"/>
        <v>0.49963425497744862</v>
      </c>
      <c r="ANH127" s="225">
        <f t="shared" si="637"/>
        <v>0.49262611150899754</v>
      </c>
      <c r="ANI127" s="225">
        <f t="shared" si="637"/>
        <v>0.48583576128862049</v>
      </c>
      <c r="ANJ127" s="225">
        <f t="shared" si="637"/>
        <v>0.48654299107906684</v>
      </c>
      <c r="ANK127" s="225">
        <f t="shared" si="637"/>
        <v>0.46441554837838878</v>
      </c>
      <c r="ANL127" s="225">
        <f t="shared" si="637"/>
        <v>0.47228522412362578</v>
      </c>
      <c r="ANM127" s="225">
        <f t="shared" si="637"/>
        <v>0.48576262634181383</v>
      </c>
      <c r="ANN127" s="225">
        <f t="shared" si="637"/>
        <v>0.50525053786630714</v>
      </c>
      <c r="ANO127" s="225">
        <f t="shared" si="637"/>
        <v>0.50796225003533979</v>
      </c>
      <c r="ANP127" s="225">
        <f t="shared" si="637"/>
        <v>0.52259931481480193</v>
      </c>
      <c r="ANQ127" s="225">
        <f t="shared" si="637"/>
        <v>0.52573563840679383</v>
      </c>
      <c r="ANR127" s="225">
        <f t="shared" si="637"/>
        <v>0.53109266914750441</v>
      </c>
      <c r="ANS127" s="225">
        <f t="shared" si="637"/>
        <v>0.5252314200317294</v>
      </c>
      <c r="ANT127" s="225">
        <f t="shared" si="637"/>
        <v>0.52523067351339869</v>
      </c>
      <c r="ANU127" s="225">
        <f t="shared" si="637"/>
        <v>0.51720048933932883</v>
      </c>
      <c r="ANV127" s="225">
        <f t="shared" si="637"/>
        <v>0.51454707635079999</v>
      </c>
      <c r="ANW127" s="225">
        <f t="shared" si="637"/>
        <v>0.51526815329077436</v>
      </c>
      <c r="ANX127" s="225">
        <f t="shared" si="637"/>
        <v>0.4890723793318022</v>
      </c>
      <c r="ANY127" s="225">
        <f t="shared" si="637"/>
        <v>0.48399023193672375</v>
      </c>
      <c r="ANZ127" s="225">
        <f t="shared" si="637"/>
        <v>0.47157479479860681</v>
      </c>
      <c r="AOA127" s="225">
        <f t="shared" si="637"/>
        <v>0.48411247439167054</v>
      </c>
      <c r="AOB127" s="225">
        <f t="shared" si="637"/>
        <v>0.49721490468397073</v>
      </c>
      <c r="AOC127" s="225">
        <f t="shared" si="637"/>
        <v>0.52074455747776194</v>
      </c>
      <c r="AOD127" s="225">
        <f t="shared" si="637"/>
        <v>0.51682772697363411</v>
      </c>
      <c r="AOE127" s="225">
        <f t="shared" si="637"/>
        <v>0.52588686332933487</v>
      </c>
      <c r="AOF127" s="225">
        <f t="shared" si="637"/>
        <v>0.52364054205664712</v>
      </c>
      <c r="AOG127" s="225">
        <f t="shared" si="637"/>
        <v>0.52781801027893882</v>
      </c>
      <c r="AOH127" s="225">
        <f t="shared" si="637"/>
        <v>0.52754082116355716</v>
      </c>
      <c r="AOI127" s="225">
        <f t="shared" si="637"/>
        <v>0.53193982901690129</v>
      </c>
      <c r="AOJ127" s="225">
        <f t="shared" si="637"/>
        <v>0.53792106341978119</v>
      </c>
      <c r="AOK127" s="225">
        <f t="shared" si="637"/>
        <v>0.52487507904909725</v>
      </c>
      <c r="AOL127" s="225">
        <f t="shared" ref="AOL127:AQW127" si="638">AOL104/AOL101</f>
        <v>0.53294635188926309</v>
      </c>
      <c r="AOM127" s="225">
        <f t="shared" si="638"/>
        <v>0.51158679075053082</v>
      </c>
      <c r="AON127" s="225">
        <f t="shared" si="638"/>
        <v>0.52898647166400259</v>
      </c>
      <c r="AOO127" s="225">
        <f t="shared" si="638"/>
        <v>0.51130595820093139</v>
      </c>
      <c r="AOP127" s="225">
        <f t="shared" si="638"/>
        <v>0.51730760418490984</v>
      </c>
      <c r="AOQ127" s="225">
        <f t="shared" si="638"/>
        <v>0.53367736836641411</v>
      </c>
      <c r="AOR127" s="225">
        <f t="shared" si="638"/>
        <v>0.53399822074441627</v>
      </c>
      <c r="AOS127" s="225">
        <f t="shared" si="638"/>
        <v>0.53946580145951861</v>
      </c>
      <c r="AOT127" s="225">
        <f t="shared" si="638"/>
        <v>0.54243346152600258</v>
      </c>
      <c r="AOU127" s="225">
        <f t="shared" si="638"/>
        <v>0.54750732996683782</v>
      </c>
      <c r="AOV127" s="225">
        <f t="shared" si="638"/>
        <v>0.53391533370301947</v>
      </c>
      <c r="AOW127" s="225">
        <f t="shared" si="638"/>
        <v>0.54575181702818165</v>
      </c>
      <c r="AOX127" s="225">
        <f t="shared" si="638"/>
        <v>0.51371043990209753</v>
      </c>
      <c r="AOY127" s="225">
        <f t="shared" si="638"/>
        <v>0.52930227367066607</v>
      </c>
      <c r="AOZ127" s="225">
        <f t="shared" si="638"/>
        <v>0.52263065025875322</v>
      </c>
      <c r="APA127" s="225">
        <f t="shared" si="638"/>
        <v>0.5318102388453253</v>
      </c>
      <c r="APB127" s="225">
        <f t="shared" si="638"/>
        <v>0.52730395100230443</v>
      </c>
      <c r="APC127" s="225">
        <f t="shared" si="638"/>
        <v>0.53799279757574869</v>
      </c>
      <c r="APD127" s="225">
        <f t="shared" si="638"/>
        <v>0.54453554197044995</v>
      </c>
      <c r="APE127" s="225">
        <f t="shared" si="638"/>
        <v>0.54679339355171119</v>
      </c>
      <c r="APF127" s="225">
        <f t="shared" si="638"/>
        <v>0.53871033491285203</v>
      </c>
      <c r="APG127" s="225">
        <f t="shared" si="638"/>
        <v>0.54482612590786028</v>
      </c>
      <c r="APH127" s="225">
        <f t="shared" si="638"/>
        <v>0.54454925944383836</v>
      </c>
      <c r="API127" s="225">
        <f t="shared" si="638"/>
        <v>0.54770982738851925</v>
      </c>
      <c r="APJ127" s="225">
        <f t="shared" si="638"/>
        <v>0.55321266784302114</v>
      </c>
      <c r="APK127" s="225">
        <f t="shared" si="638"/>
        <v>0.49218780340819313</v>
      </c>
      <c r="APL127" s="225">
        <f t="shared" si="638"/>
        <v>0.49442978262255372</v>
      </c>
      <c r="APM127" s="225">
        <f t="shared" si="638"/>
        <v>0.50673955753588085</v>
      </c>
      <c r="APN127" s="225">
        <f t="shared" si="638"/>
        <v>0.52405191202025958</v>
      </c>
      <c r="APO127" s="225">
        <f t="shared" si="638"/>
        <v>0.52525222369966817</v>
      </c>
      <c r="APP127" s="225">
        <f t="shared" si="638"/>
        <v>0.52299726118568501</v>
      </c>
      <c r="APQ127" s="225">
        <f t="shared" si="638"/>
        <v>0.5298191939323359</v>
      </c>
      <c r="APR127" s="225">
        <f t="shared" si="638"/>
        <v>0.52995386628256369</v>
      </c>
      <c r="APS127" s="225">
        <f t="shared" si="638"/>
        <v>0.5182827800205958</v>
      </c>
      <c r="APT127" s="225">
        <f t="shared" si="638"/>
        <v>0.52225147276031447</v>
      </c>
      <c r="APU127" s="225">
        <f t="shared" si="638"/>
        <v>0.52320103573716159</v>
      </c>
      <c r="APV127" s="225">
        <f t="shared" si="638"/>
        <v>0.52241030879956174</v>
      </c>
      <c r="APW127" s="225">
        <f t="shared" si="638"/>
        <v>0.52050120626551011</v>
      </c>
      <c r="APX127" s="225">
        <f t="shared" si="638"/>
        <v>0.4577272000817254</v>
      </c>
      <c r="APY127" s="225">
        <f t="shared" si="638"/>
        <v>0.45425696171889646</v>
      </c>
      <c r="APZ127" s="225">
        <f t="shared" si="638"/>
        <v>0.45475747613885797</v>
      </c>
      <c r="AQA127" s="225">
        <f t="shared" si="638"/>
        <v>0.46537417626796984</v>
      </c>
      <c r="AQB127" s="225">
        <f t="shared" si="638"/>
        <v>0.4721522538759208</v>
      </c>
      <c r="AQC127" s="225">
        <f t="shared" si="638"/>
        <v>0.48745263306500952</v>
      </c>
      <c r="AQD127" s="225">
        <f t="shared" si="638"/>
        <v>0.49358625452323684</v>
      </c>
      <c r="AQE127" s="225">
        <f t="shared" si="638"/>
        <v>0.49680948866951552</v>
      </c>
      <c r="AQF127" s="225">
        <f t="shared" si="638"/>
        <v>0.49906130361571543</v>
      </c>
      <c r="AQG127" s="225">
        <f t="shared" si="638"/>
        <v>0.50651048187715653</v>
      </c>
      <c r="AQH127" s="225">
        <f t="shared" si="638"/>
        <v>0.51113740859790269</v>
      </c>
      <c r="AQI127" s="225">
        <f t="shared" si="638"/>
        <v>0.50389418258767193</v>
      </c>
      <c r="AQJ127" s="225">
        <f t="shared" si="638"/>
        <v>0.51337474671807171</v>
      </c>
      <c r="AQK127" s="225">
        <f t="shared" si="638"/>
        <v>0.42538600713382801</v>
      </c>
      <c r="AQL127" s="225">
        <f t="shared" si="638"/>
        <v>0.46696497670741266</v>
      </c>
      <c r="AQM127" s="225">
        <f t="shared" si="638"/>
        <v>0.48006325104713382</v>
      </c>
      <c r="AQN127" s="225">
        <f t="shared" si="638"/>
        <v>0.50277660966961812</v>
      </c>
      <c r="AQO127" s="225">
        <f t="shared" si="638"/>
        <v>0.49966051058629168</v>
      </c>
      <c r="AQP127" s="225">
        <f t="shared" si="638"/>
        <v>0.50860583206763121</v>
      </c>
      <c r="AQQ127" s="225">
        <f t="shared" si="638"/>
        <v>0.51695124246098267</v>
      </c>
      <c r="AQR127" s="225">
        <f t="shared" si="638"/>
        <v>0.51577084119971428</v>
      </c>
      <c r="AQS127" s="225">
        <f t="shared" si="638"/>
        <v>0.52216908586319188</v>
      </c>
      <c r="AQT127" s="225">
        <f t="shared" si="638"/>
        <v>0.53133063026711902</v>
      </c>
      <c r="AQU127" s="225">
        <f t="shared" si="638"/>
        <v>0.54182050262168646</v>
      </c>
      <c r="AQV127" s="225">
        <f t="shared" si="638"/>
        <v>0.54820830652847929</v>
      </c>
      <c r="AQW127" s="225">
        <f t="shared" si="638"/>
        <v>0.54948115718801716</v>
      </c>
      <c r="AQX127" s="225">
        <f t="shared" ref="AQX127:ATI127" si="639">AQX104/AQX101</f>
        <v>0.51606896658971868</v>
      </c>
      <c r="AQY127" s="225">
        <f t="shared" si="639"/>
        <v>0.5263514824183364</v>
      </c>
      <c r="AQZ127" s="225">
        <f t="shared" si="639"/>
        <v>0.53589973667625346</v>
      </c>
      <c r="ARA127" s="225">
        <f t="shared" si="639"/>
        <v>0.54163568266665796</v>
      </c>
      <c r="ARB127" s="225">
        <f t="shared" si="639"/>
        <v>0.53933311798871719</v>
      </c>
      <c r="ARC127" s="225">
        <f t="shared" si="639"/>
        <v>0.5528601602518356</v>
      </c>
      <c r="ARD127" s="225">
        <f t="shared" si="639"/>
        <v>0.55796385718618091</v>
      </c>
      <c r="ARE127" s="225">
        <f t="shared" si="639"/>
        <v>0.55552762250914045</v>
      </c>
      <c r="ARF127" s="225">
        <f t="shared" si="639"/>
        <v>0.56238907559015683</v>
      </c>
      <c r="ARG127" s="225">
        <f t="shared" si="639"/>
        <v>0.55683953330721447</v>
      </c>
      <c r="ARH127" s="225">
        <f t="shared" si="639"/>
        <v>0.55581418538679006</v>
      </c>
      <c r="ARI127" s="225">
        <f t="shared" si="639"/>
        <v>0.55076623750667908</v>
      </c>
      <c r="ARJ127" s="225">
        <f t="shared" si="639"/>
        <v>0.5500737055839886</v>
      </c>
      <c r="ARK127" s="225">
        <f t="shared" si="639"/>
        <v>0.5307446528575045</v>
      </c>
      <c r="ARL127" s="225">
        <f t="shared" si="639"/>
        <v>0.52518236143174257</v>
      </c>
      <c r="ARM127" s="225">
        <f t="shared" si="639"/>
        <v>0.52764573138801607</v>
      </c>
      <c r="ARN127" s="225">
        <f t="shared" si="639"/>
        <v>0.53519405557809641</v>
      </c>
      <c r="ARO127" s="225">
        <f t="shared" si="639"/>
        <v>0.54276324796484365</v>
      </c>
      <c r="ARP127" s="225">
        <f t="shared" si="639"/>
        <v>0.54390732151436894</v>
      </c>
      <c r="ARQ127" s="225">
        <f t="shared" si="639"/>
        <v>0.54980500366125518</v>
      </c>
      <c r="ARR127" s="225">
        <f t="shared" si="639"/>
        <v>0.54914463324923002</v>
      </c>
      <c r="ARS127" s="225">
        <f t="shared" si="639"/>
        <v>0.55179135170852012</v>
      </c>
      <c r="ART127" s="225">
        <f t="shared" si="639"/>
        <v>0.54298573556653884</v>
      </c>
      <c r="ARU127" s="225">
        <f t="shared" si="639"/>
        <v>0.5413999449822815</v>
      </c>
      <c r="ARV127" s="225">
        <f t="shared" si="639"/>
        <v>0.53905201169475814</v>
      </c>
      <c r="ARW127" s="225">
        <f t="shared" si="639"/>
        <v>0.55030530910386022</v>
      </c>
      <c r="ARX127" s="225">
        <f t="shared" si="639"/>
        <v>0.5465532049203391</v>
      </c>
      <c r="ARY127" s="225">
        <f t="shared" si="639"/>
        <v>0.53404953119616505</v>
      </c>
      <c r="ARZ127" s="225">
        <f t="shared" si="639"/>
        <v>0.53803489720853293</v>
      </c>
      <c r="ASA127" s="225">
        <f t="shared" si="639"/>
        <v>0.54194567816669592</v>
      </c>
      <c r="ASB127" s="225">
        <f t="shared" si="639"/>
        <v>0.54983333499327725</v>
      </c>
      <c r="ASC127" s="225">
        <f t="shared" si="639"/>
        <v>0.55171873756421674</v>
      </c>
      <c r="ASD127" s="225">
        <f t="shared" si="639"/>
        <v>0.55715027828120922</v>
      </c>
      <c r="ASE127" s="225">
        <f t="shared" si="639"/>
        <v>0.55363425845669656</v>
      </c>
      <c r="ASF127" s="225">
        <f t="shared" si="639"/>
        <v>0.55591025175485342</v>
      </c>
      <c r="ASG127" s="225">
        <f t="shared" si="639"/>
        <v>0.55240545197827406</v>
      </c>
      <c r="ASH127" s="225">
        <f t="shared" si="639"/>
        <v>0.55834204922299191</v>
      </c>
      <c r="ASI127" s="225">
        <f t="shared" si="639"/>
        <v>0.55034973660146025</v>
      </c>
      <c r="ASJ127" s="225">
        <f t="shared" si="639"/>
        <v>0.55716191441115448</v>
      </c>
      <c r="ASK127" s="225">
        <f t="shared" si="639"/>
        <v>0.53593761439289989</v>
      </c>
      <c r="ASL127" s="225">
        <f t="shared" si="639"/>
        <v>0.54941439255957647</v>
      </c>
      <c r="ASM127" s="225">
        <f t="shared" si="639"/>
        <v>0.55217848928830449</v>
      </c>
      <c r="ASN127" s="225">
        <f t="shared" si="639"/>
        <v>0.54893895925969582</v>
      </c>
      <c r="ASO127" s="225">
        <f t="shared" si="639"/>
        <v>0.55006701210187747</v>
      </c>
      <c r="ASP127" s="225">
        <f t="shared" si="639"/>
        <v>0.54910899793192403</v>
      </c>
      <c r="ASQ127" s="225">
        <f t="shared" si="639"/>
        <v>0.54467532133448771</v>
      </c>
      <c r="ASR127" s="225">
        <f t="shared" si="639"/>
        <v>0.53344276962789117</v>
      </c>
      <c r="ASS127" s="225">
        <f t="shared" si="639"/>
        <v>0.53816442055725766</v>
      </c>
      <c r="AST127" s="225">
        <f t="shared" si="639"/>
        <v>0.54072221921548114</v>
      </c>
      <c r="ASU127" s="225">
        <f t="shared" si="639"/>
        <v>0.54206922183492579</v>
      </c>
      <c r="ASV127" s="225">
        <f t="shared" si="639"/>
        <v>0.54054461652024</v>
      </c>
      <c r="ASW127" s="225">
        <f t="shared" si="639"/>
        <v>0.54246156704294357</v>
      </c>
      <c r="ASX127" s="225">
        <f t="shared" si="639"/>
        <v>0.52888991957323506</v>
      </c>
      <c r="ASY127" s="225">
        <f t="shared" si="639"/>
        <v>0.54404592039986821</v>
      </c>
      <c r="ASZ127" s="225">
        <f t="shared" si="639"/>
        <v>0.5504960844419835</v>
      </c>
      <c r="ATA127" s="225">
        <f t="shared" si="639"/>
        <v>0.54898123422754475</v>
      </c>
      <c r="ATB127" s="225">
        <f t="shared" si="639"/>
        <v>0.54162670361585374</v>
      </c>
      <c r="ATC127" s="225">
        <f t="shared" si="639"/>
        <v>0.5406278333808997</v>
      </c>
      <c r="ATD127" s="225">
        <f t="shared" si="639"/>
        <v>0.54470760854666977</v>
      </c>
      <c r="ATE127" s="225">
        <f t="shared" si="639"/>
        <v>0.54198562707366882</v>
      </c>
      <c r="ATF127" s="225">
        <f t="shared" si="639"/>
        <v>0.53865093189217084</v>
      </c>
      <c r="ATG127" s="225">
        <f t="shared" si="639"/>
        <v>0.5365096922680106</v>
      </c>
      <c r="ATH127" s="225">
        <f t="shared" si="639"/>
        <v>0.54468058055768542</v>
      </c>
      <c r="ATI127" s="225">
        <f t="shared" si="639"/>
        <v>0.53780630515719907</v>
      </c>
      <c r="ATJ127" s="225">
        <f t="shared" ref="ATJ127:AVU127" si="640">ATJ104/ATJ101</f>
        <v>0.53691238165010335</v>
      </c>
      <c r="ATK127" s="225">
        <f t="shared" si="640"/>
        <v>0.5326858173589909</v>
      </c>
      <c r="ATL127" s="225">
        <f t="shared" si="640"/>
        <v>0.53559695167230481</v>
      </c>
      <c r="ATM127" s="225">
        <f t="shared" si="640"/>
        <v>0.5432771019358017</v>
      </c>
      <c r="ATN127" s="225">
        <f t="shared" si="640"/>
        <v>0.55102364759666767</v>
      </c>
      <c r="ATO127" s="225">
        <f t="shared" si="640"/>
        <v>0.56137061153387491</v>
      </c>
      <c r="ATP127" s="225">
        <f t="shared" si="640"/>
        <v>0.56073612035883691</v>
      </c>
      <c r="ATQ127" s="225">
        <f t="shared" si="640"/>
        <v>0.57106906394677692</v>
      </c>
      <c r="ATR127" s="225">
        <f t="shared" si="640"/>
        <v>0.56663044829979892</v>
      </c>
      <c r="ATS127" s="225">
        <f t="shared" si="640"/>
        <v>0.56522049866785351</v>
      </c>
      <c r="ATT127" s="225">
        <f t="shared" si="640"/>
        <v>0.55491363975793451</v>
      </c>
      <c r="ATU127" s="225">
        <f t="shared" si="640"/>
        <v>0.56531358848563529</v>
      </c>
      <c r="ATV127" s="225">
        <f t="shared" si="640"/>
        <v>0.55886301039444741</v>
      </c>
      <c r="ATW127" s="225">
        <f t="shared" si="640"/>
        <v>0.56841680908003811</v>
      </c>
      <c r="ATX127" s="225">
        <f t="shared" si="640"/>
        <v>0.55874049985448471</v>
      </c>
      <c r="ATY127" s="225">
        <f t="shared" si="640"/>
        <v>0.56781168510228863</v>
      </c>
      <c r="ATZ127" s="225">
        <f t="shared" si="640"/>
        <v>0.56675052975442042</v>
      </c>
      <c r="AUA127" s="225">
        <f t="shared" si="640"/>
        <v>0.56562515916187495</v>
      </c>
      <c r="AUB127" s="225">
        <f t="shared" si="640"/>
        <v>0.57154283628517732</v>
      </c>
      <c r="AUC127" s="225">
        <f t="shared" si="640"/>
        <v>0.52472794656074784</v>
      </c>
      <c r="AUD127" s="225">
        <f t="shared" si="640"/>
        <v>0.53473353078902364</v>
      </c>
      <c r="AUE127" s="225">
        <f t="shared" si="640"/>
        <v>0.52334499502609422</v>
      </c>
      <c r="AUF127" s="225">
        <f t="shared" si="640"/>
        <v>0.52850974507042292</v>
      </c>
      <c r="AUG127" s="225">
        <f t="shared" si="640"/>
        <v>0.53070468935345783</v>
      </c>
      <c r="AUH127" s="225">
        <f t="shared" si="640"/>
        <v>0.53994882755768625</v>
      </c>
      <c r="AUI127" s="225">
        <f t="shared" si="640"/>
        <v>0.54085058445069123</v>
      </c>
      <c r="AUJ127" s="225">
        <f t="shared" si="640"/>
        <v>0.55021474038344775</v>
      </c>
      <c r="AUK127" s="225">
        <f t="shared" si="640"/>
        <v>0.54777050112139014</v>
      </c>
      <c r="AUL127" s="225">
        <f t="shared" si="640"/>
        <v>0.55368492240543365</v>
      </c>
      <c r="AUM127" s="225">
        <f t="shared" si="640"/>
        <v>0.56340799381389528</v>
      </c>
      <c r="AUN127" s="225">
        <f t="shared" si="640"/>
        <v>0.56445403059052912</v>
      </c>
      <c r="AUO127" s="225">
        <f t="shared" si="640"/>
        <v>0.57466007087716098</v>
      </c>
      <c r="AUP127" s="225">
        <f t="shared" si="640"/>
        <v>0.57150438277371141</v>
      </c>
      <c r="AUQ127" s="225">
        <f t="shared" si="640"/>
        <v>0.57243109882593823</v>
      </c>
      <c r="AUR127" s="225">
        <f t="shared" si="640"/>
        <v>0.56499680776950556</v>
      </c>
      <c r="AUS127" s="225">
        <f t="shared" si="640"/>
        <v>0.5646132623457143</v>
      </c>
      <c r="AUT127" s="225">
        <f t="shared" si="640"/>
        <v>0.56430682379952679</v>
      </c>
      <c r="AUU127" s="225">
        <f t="shared" si="640"/>
        <v>0.57241979404069898</v>
      </c>
      <c r="AUV127" s="225">
        <f t="shared" si="640"/>
        <v>0.57350543157192646</v>
      </c>
      <c r="AUW127" s="225">
        <f t="shared" si="640"/>
        <v>0.58066465549561119</v>
      </c>
      <c r="AUX127" s="225">
        <f t="shared" si="640"/>
        <v>0.58207894278506167</v>
      </c>
      <c r="AUY127" s="225">
        <f t="shared" si="640"/>
        <v>0.55536273128430458</v>
      </c>
      <c r="AUZ127" s="225">
        <f t="shared" si="640"/>
        <v>0.56441617765444341</v>
      </c>
      <c r="AVA127" s="225">
        <f t="shared" si="640"/>
        <v>0.56683371541727079</v>
      </c>
      <c r="AVB127" s="225">
        <f t="shared" si="640"/>
        <v>0.57083323111832907</v>
      </c>
      <c r="AVC127" s="225">
        <f t="shared" si="640"/>
        <v>0.57946272248638431</v>
      </c>
      <c r="AVD127" s="225">
        <f t="shared" si="640"/>
        <v>0.5853957733486973</v>
      </c>
      <c r="AVE127" s="225">
        <f t="shared" si="640"/>
        <v>0.5795101790066195</v>
      </c>
      <c r="AVF127" s="225">
        <f t="shared" si="640"/>
        <v>0.57207729306262323</v>
      </c>
      <c r="AVG127" s="225">
        <f t="shared" si="640"/>
        <v>0.57053968508013164</v>
      </c>
      <c r="AVH127" s="225">
        <f t="shared" si="640"/>
        <v>0.57959613845104252</v>
      </c>
      <c r="AVI127" s="225">
        <f t="shared" si="640"/>
        <v>0.58042907836571123</v>
      </c>
      <c r="AVJ127" s="225">
        <f t="shared" si="640"/>
        <v>0.58442856640033791</v>
      </c>
      <c r="AVK127" s="225">
        <f t="shared" si="640"/>
        <v>0.58034584801916567</v>
      </c>
      <c r="AVL127" s="225">
        <f t="shared" si="640"/>
        <v>0.54414653404068281</v>
      </c>
      <c r="AVM127" s="225">
        <f t="shared" si="640"/>
        <v>0.55295564088870364</v>
      </c>
      <c r="AVN127" s="225">
        <f t="shared" si="640"/>
        <v>0.56339882842592337</v>
      </c>
      <c r="AVO127" s="225">
        <f t="shared" si="640"/>
        <v>0.57406010333947044</v>
      </c>
      <c r="AVP127" s="225">
        <f t="shared" si="640"/>
        <v>0.57939771804244089</v>
      </c>
      <c r="AVQ127" s="225">
        <f t="shared" si="640"/>
        <v>0.58622913355852835</v>
      </c>
      <c r="AVR127" s="225">
        <f t="shared" si="640"/>
        <v>0.57685016904479658</v>
      </c>
      <c r="AVS127" s="225">
        <f t="shared" si="640"/>
        <v>0.57236622881817978</v>
      </c>
      <c r="AVT127" s="225">
        <f t="shared" si="640"/>
        <v>0.54921992549140763</v>
      </c>
      <c r="AVU127" s="225">
        <f t="shared" si="640"/>
        <v>0.55992271012140704</v>
      </c>
      <c r="AVV127" s="225">
        <f t="shared" ref="AVV127:AXU127" si="641">AVV104/AVV101</f>
        <v>0.56142501298448189</v>
      </c>
      <c r="AVW127" s="225">
        <f t="shared" si="641"/>
        <v>0.56720744086168673</v>
      </c>
      <c r="AVX127" s="225">
        <f t="shared" si="641"/>
        <v>0.56461582413697253</v>
      </c>
      <c r="AVY127" s="225">
        <f t="shared" si="641"/>
        <v>0.56154002421026472</v>
      </c>
      <c r="AVZ127" s="225">
        <f t="shared" si="641"/>
        <v>0.56636918328372798</v>
      </c>
      <c r="AWA127" s="225">
        <f t="shared" si="641"/>
        <v>0.57476894705688009</v>
      </c>
      <c r="AWB127" s="225">
        <f t="shared" si="641"/>
        <v>0.57929810583619579</v>
      </c>
      <c r="AWC127" s="225">
        <f t="shared" si="641"/>
        <v>0.58580093201788996</v>
      </c>
      <c r="AWD127" s="225">
        <f t="shared" si="641"/>
        <v>0.59310648793631193</v>
      </c>
      <c r="AWE127" s="225">
        <f t="shared" si="641"/>
        <v>0.58780683698017089</v>
      </c>
      <c r="AWF127" s="225">
        <f t="shared" si="641"/>
        <v>0.59284737428030243</v>
      </c>
      <c r="AWG127" s="225">
        <f t="shared" si="641"/>
        <v>0.58935828143355717</v>
      </c>
      <c r="AWH127" s="225">
        <f t="shared" si="641"/>
        <v>0.59514097564923463</v>
      </c>
      <c r="AWI127" s="225">
        <f t="shared" si="641"/>
        <v>0.59267963920311517</v>
      </c>
      <c r="AWJ127" s="225">
        <f t="shared" si="641"/>
        <v>0.59027600684446191</v>
      </c>
      <c r="AWK127" s="225">
        <f t="shared" si="641"/>
        <v>0.58473596273594675</v>
      </c>
      <c r="AWL127" s="225">
        <f t="shared" si="641"/>
        <v>0.58807598664619143</v>
      </c>
      <c r="AWM127" s="225">
        <f t="shared" si="641"/>
        <v>0.59010114692292026</v>
      </c>
      <c r="AWN127" s="225">
        <f t="shared" si="641"/>
        <v>0.59259082613945291</v>
      </c>
      <c r="AWO127" s="225">
        <f t="shared" si="641"/>
        <v>0.5968581568704816</v>
      </c>
      <c r="AWP127" s="225">
        <f t="shared" si="641"/>
        <v>0.5994119893946237</v>
      </c>
      <c r="AWQ127" s="225">
        <f t="shared" si="641"/>
        <v>0.60194226611325174</v>
      </c>
      <c r="AWR127" s="225">
        <f t="shared" si="641"/>
        <v>0.59636056182572572</v>
      </c>
      <c r="AWS127" s="225">
        <f t="shared" si="641"/>
        <v>0.60294075966727367</v>
      </c>
      <c r="AWT127" s="225">
        <f t="shared" si="641"/>
        <v>0.60432524703799073</v>
      </c>
      <c r="AWU127" s="225">
        <f t="shared" si="641"/>
        <v>0.61246702162214228</v>
      </c>
      <c r="AWV127" s="225">
        <f t="shared" si="641"/>
        <v>0.61480763450336684</v>
      </c>
      <c r="AWW127" s="225">
        <f t="shared" si="641"/>
        <v>0.61567181686166761</v>
      </c>
      <c r="AWX127" s="225">
        <f t="shared" si="641"/>
        <v>0.61857997039263646</v>
      </c>
      <c r="AWY127" s="225">
        <f t="shared" si="641"/>
        <v>0.61895048228505967</v>
      </c>
      <c r="AWZ127" s="225">
        <f t="shared" si="641"/>
        <v>0.62469880029711167</v>
      </c>
      <c r="AXA127" s="225">
        <f t="shared" si="641"/>
        <v>0.62640704803352598</v>
      </c>
      <c r="AXB127" s="225">
        <f t="shared" si="641"/>
        <v>0.62993194636028238</v>
      </c>
      <c r="AXC127" s="225">
        <f t="shared" si="641"/>
        <v>0.63286258955902031</v>
      </c>
      <c r="AXD127" s="225">
        <f t="shared" si="641"/>
        <v>0.63879063432108418</v>
      </c>
      <c r="AXE127" s="225">
        <f t="shared" si="641"/>
        <v>0.62916038411509645</v>
      </c>
      <c r="AXF127" s="225">
        <f t="shared" si="641"/>
        <v>0.63139996855000813</v>
      </c>
      <c r="AXG127" s="225">
        <f t="shared" si="641"/>
        <v>0.60989255887407778</v>
      </c>
      <c r="AXH127" s="225">
        <f t="shared" si="641"/>
        <v>0.62297297797229145</v>
      </c>
      <c r="AXI127" s="225">
        <f t="shared" si="641"/>
        <v>0.62202315742670211</v>
      </c>
      <c r="AXJ127" s="225">
        <f t="shared" si="641"/>
        <v>0.62378391445863113</v>
      </c>
      <c r="AXK127" s="225">
        <f t="shared" si="641"/>
        <v>0.60087224255512439</v>
      </c>
      <c r="AXL127" s="225">
        <f t="shared" si="641"/>
        <v>0.60135935486667014</v>
      </c>
      <c r="AXM127" s="225">
        <f t="shared" si="641"/>
        <v>0.60877925571951585</v>
      </c>
      <c r="AXN127" s="225">
        <f t="shared" si="641"/>
        <v>0.61356433956471179</v>
      </c>
      <c r="AXO127" s="225">
        <f t="shared" si="641"/>
        <v>0.6223132335139806</v>
      </c>
      <c r="AXP127" s="225">
        <f t="shared" si="641"/>
        <v>0.62651572930770694</v>
      </c>
      <c r="AXQ127" s="225">
        <f t="shared" si="641"/>
        <v>0.63370120309086764</v>
      </c>
      <c r="AXR127" s="225">
        <f t="shared" si="641"/>
        <v>0.63204026387847589</v>
      </c>
      <c r="AXS127" s="225">
        <f t="shared" si="641"/>
        <v>0.62886601207395931</v>
      </c>
      <c r="AXT127" s="225">
        <f t="shared" si="641"/>
        <v>0.62369216433242325</v>
      </c>
      <c r="AXU127" s="225">
        <f t="shared" si="641"/>
        <v>0.6318139382868877</v>
      </c>
      <c r="AXV127" s="225">
        <f>AXV104/AXV101</f>
        <v>0.63650659413877064</v>
      </c>
      <c r="AXW127" s="225">
        <f t="shared" ref="AXW127:AZL127" si="642">AXW104/AXW101</f>
        <v>0.63513488112681094</v>
      </c>
      <c r="AXX127" s="225">
        <f t="shared" si="642"/>
        <v>0.63342109559527549</v>
      </c>
      <c r="AXY127" s="225">
        <f t="shared" si="642"/>
        <v>0.62236796430313168</v>
      </c>
      <c r="AXZ127" s="225">
        <f t="shared" si="642"/>
        <v>0.62157936749177856</v>
      </c>
      <c r="AYA127" s="225">
        <f t="shared" si="642"/>
        <v>0.62859227534149631</v>
      </c>
      <c r="AYB127" s="225">
        <f t="shared" si="642"/>
        <v>0.63671628334332775</v>
      </c>
      <c r="AYC127" s="225">
        <f t="shared" si="642"/>
        <v>0.63633924955570598</v>
      </c>
      <c r="AYD127" s="225">
        <f t="shared" si="642"/>
        <v>0.64257662604851784</v>
      </c>
      <c r="AYE127" s="225">
        <f t="shared" si="642"/>
        <v>0.63957885917171764</v>
      </c>
      <c r="AYF127" s="225">
        <f t="shared" si="642"/>
        <v>0.64146981028469474</v>
      </c>
      <c r="AYG127" s="225">
        <f t="shared" si="642"/>
        <v>0.63938332106524087</v>
      </c>
      <c r="AYH127" s="225">
        <f t="shared" si="642"/>
        <v>0.64492468856202523</v>
      </c>
      <c r="AYI127" s="225">
        <f t="shared" si="642"/>
        <v>0.6429295737042755</v>
      </c>
      <c r="AYJ127" s="225">
        <f t="shared" si="642"/>
        <v>0.64670902343519399</v>
      </c>
      <c r="AYK127" s="225">
        <f t="shared" si="642"/>
        <v>0.6427434692019699</v>
      </c>
      <c r="AYL127" s="225">
        <f t="shared" si="642"/>
        <v>0.64305220442822464</v>
      </c>
      <c r="AYM127" s="225">
        <f t="shared" si="642"/>
        <v>0.64432502881963993</v>
      </c>
      <c r="AYN127" s="225">
        <f t="shared" si="642"/>
        <v>0.63925651021949192</v>
      </c>
      <c r="AYO127" s="225">
        <f t="shared" si="642"/>
        <v>0.63853951041050006</v>
      </c>
      <c r="AYP127" s="225">
        <f t="shared" si="642"/>
        <v>0.63652431477767024</v>
      </c>
      <c r="AYQ127" s="225">
        <f t="shared" si="642"/>
        <v>0.62384183108677083</v>
      </c>
      <c r="AYR127" s="225">
        <f t="shared" si="642"/>
        <v>0.6191463204643487</v>
      </c>
      <c r="AYS127" s="225">
        <f t="shared" si="642"/>
        <v>0.60834577075985641</v>
      </c>
      <c r="AYT127" s="225">
        <f t="shared" si="642"/>
        <v>0.60305743309833559</v>
      </c>
      <c r="AYU127" s="225">
        <f t="shared" si="642"/>
        <v>0.60738697483109116</v>
      </c>
      <c r="AYV127" s="225">
        <f t="shared" si="642"/>
        <v>0.61060976640558828</v>
      </c>
      <c r="AYW127" s="225">
        <f t="shared" si="642"/>
        <v>0.6091647627444623</v>
      </c>
      <c r="AYX127" s="225">
        <f t="shared" si="642"/>
        <v>0.60947994764393676</v>
      </c>
      <c r="AYY127" s="225">
        <f t="shared" si="642"/>
        <v>0.60481529862192118</v>
      </c>
      <c r="AYZ127" s="225">
        <f t="shared" si="642"/>
        <v>0.61005200602986265</v>
      </c>
      <c r="AZA127" s="225">
        <f t="shared" si="642"/>
        <v>0.61017309690390831</v>
      </c>
      <c r="AZB127" s="225">
        <f t="shared" si="642"/>
        <v>0.61666606669418123</v>
      </c>
      <c r="AZC127" s="225">
        <f t="shared" si="642"/>
        <v>0.60941063340162915</v>
      </c>
      <c r="AZD127" s="225">
        <f t="shared" si="642"/>
        <v>0.62175059502979224</v>
      </c>
      <c r="AZE127" s="225">
        <f t="shared" si="642"/>
        <v>0.62034539717235393</v>
      </c>
      <c r="AZF127" s="225">
        <f t="shared" si="642"/>
        <v>0.61318669461066289</v>
      </c>
      <c r="AZG127" s="225">
        <f t="shared" si="642"/>
        <v>0.60984370989597181</v>
      </c>
      <c r="AZH127" s="225">
        <f t="shared" si="642"/>
        <v>0.61299299359414572</v>
      </c>
      <c r="AZI127" s="225">
        <f t="shared" si="642"/>
        <v>0.62189482372279659</v>
      </c>
      <c r="AZJ127" s="225">
        <f t="shared" si="642"/>
        <v>0.61592541168027204</v>
      </c>
      <c r="AZK127" s="225">
        <f t="shared" si="642"/>
        <v>0.61493288269827651</v>
      </c>
      <c r="AZL127" s="225">
        <f t="shared" si="642"/>
        <v>0.59371198695629646</v>
      </c>
      <c r="AZM127" s="225">
        <f t="shared" ref="AZM127:BBK127" si="643">AZM104/AZM101</f>
        <v>0.59783468141527196</v>
      </c>
      <c r="AZN127" s="225">
        <f t="shared" si="643"/>
        <v>0.60294530971848947</v>
      </c>
      <c r="AZO127" s="225">
        <f t="shared" si="643"/>
        <v>0.61580248640119339</v>
      </c>
      <c r="AZP127" s="225">
        <f t="shared" si="643"/>
        <v>0.61512132408248099</v>
      </c>
      <c r="AZQ127" s="225">
        <f t="shared" si="643"/>
        <v>0.61560624434333078</v>
      </c>
      <c r="AZR127" s="225">
        <f t="shared" si="643"/>
        <v>0.61529931327296994</v>
      </c>
      <c r="AZS127" s="225">
        <f t="shared" si="643"/>
        <v>0.59418333163840731</v>
      </c>
      <c r="AZT127" s="225">
        <f t="shared" si="643"/>
        <v>0.59369330608501381</v>
      </c>
      <c r="AZU127" s="225">
        <f t="shared" si="643"/>
        <v>0.59918664355204965</v>
      </c>
      <c r="AZV127" s="225">
        <f t="shared" si="643"/>
        <v>0.60379170684568728</v>
      </c>
      <c r="AZW127" s="225">
        <f t="shared" si="643"/>
        <v>0.60003518865405736</v>
      </c>
      <c r="AZX127" s="225">
        <f t="shared" si="643"/>
        <v>0.60173298146107435</v>
      </c>
      <c r="AZY127" s="225">
        <f t="shared" si="643"/>
        <v>0.57900762623770297</v>
      </c>
      <c r="AZZ127" s="225">
        <f t="shared" si="643"/>
        <v>0.57946126318915159</v>
      </c>
      <c r="BAA127" s="225">
        <f t="shared" si="643"/>
        <v>0.57346101138253847</v>
      </c>
      <c r="BAB127" s="225">
        <f t="shared" si="643"/>
        <v>0.58139859649789083</v>
      </c>
      <c r="BAC127" s="225">
        <f t="shared" si="643"/>
        <v>0.58565834545745299</v>
      </c>
      <c r="BAD127" s="225">
        <f t="shared" si="643"/>
        <v>0.57086556212242412</v>
      </c>
      <c r="BAE127" s="225">
        <f t="shared" si="643"/>
        <v>0.5709649515259394</v>
      </c>
      <c r="BAF127" s="225">
        <f t="shared" si="643"/>
        <v>0.56924852085241462</v>
      </c>
      <c r="BAG127" s="225">
        <f t="shared" si="643"/>
        <v>0.56334606616397565</v>
      </c>
      <c r="BAH127" s="225">
        <f t="shared" si="643"/>
        <v>0.57490067856009175</v>
      </c>
      <c r="BAI127" s="225">
        <f t="shared" si="643"/>
        <v>0.57845525717125279</v>
      </c>
      <c r="BAJ127" s="225">
        <f t="shared" si="643"/>
        <v>0.55481087629016757</v>
      </c>
      <c r="BAK127" s="225">
        <f t="shared" si="643"/>
        <v>0.55890569062204665</v>
      </c>
      <c r="BAL127" s="225">
        <f t="shared" si="643"/>
        <v>0.54607579302817988</v>
      </c>
      <c r="BAM127" s="225">
        <f t="shared" si="643"/>
        <v>0.54548584565490077</v>
      </c>
      <c r="BAN127" s="225">
        <f t="shared" si="643"/>
        <v>0.55042826915250986</v>
      </c>
      <c r="BAO127" s="225">
        <f t="shared" si="643"/>
        <v>0.54543474751516652</v>
      </c>
      <c r="BAP127" s="225">
        <f t="shared" si="643"/>
        <v>0.550129269456475</v>
      </c>
      <c r="BAQ127" s="225">
        <f t="shared" si="643"/>
        <v>0.54970809763524031</v>
      </c>
      <c r="BAR127" s="225">
        <f t="shared" si="643"/>
        <v>0.55014289624993384</v>
      </c>
      <c r="BAS127" s="225">
        <f t="shared" si="643"/>
        <v>0.54455298051253309</v>
      </c>
      <c r="BAT127" s="225">
        <f t="shared" si="643"/>
        <v>0.54119669717518393</v>
      </c>
      <c r="BAU127" s="225">
        <f t="shared" si="643"/>
        <v>0.54539709727179086</v>
      </c>
      <c r="BAV127" s="225">
        <f t="shared" si="643"/>
        <v>0.54444403115083306</v>
      </c>
      <c r="BAW127" s="225">
        <f t="shared" si="643"/>
        <v>0.54092968384283879</v>
      </c>
      <c r="BAX127" s="225">
        <f t="shared" si="643"/>
        <v>0.55250888408979526</v>
      </c>
      <c r="BAY127" s="225">
        <f t="shared" si="643"/>
        <v>0.55060559515556928</v>
      </c>
      <c r="BAZ127" s="225">
        <f t="shared" si="643"/>
        <v>0.55461185271527857</v>
      </c>
      <c r="BBA127" s="225">
        <f t="shared" si="643"/>
        <v>0.54897137895244463</v>
      </c>
      <c r="BBB127" s="225">
        <f t="shared" si="643"/>
        <v>0.55414315199092257</v>
      </c>
      <c r="BBC127" s="225">
        <f t="shared" si="643"/>
        <v>0.54262068873376301</v>
      </c>
      <c r="BBD127" s="225">
        <f t="shared" si="643"/>
        <v>0.52606538500184352</v>
      </c>
      <c r="BBE127" s="225">
        <f t="shared" si="643"/>
        <v>0.52278544235445823</v>
      </c>
      <c r="BBF127" s="225">
        <f t="shared" si="643"/>
        <v>0.52338563340111954</v>
      </c>
      <c r="BBG127" s="225">
        <f t="shared" si="643"/>
        <v>0.52751780658951752</v>
      </c>
      <c r="BBH127" s="225">
        <f t="shared" si="643"/>
        <v>0.53044582377279215</v>
      </c>
      <c r="BBI127" s="225">
        <f t="shared" si="643"/>
        <v>0.54287815702737374</v>
      </c>
      <c r="BBJ127" s="225">
        <f t="shared" si="643"/>
        <v>0.54598033526232026</v>
      </c>
      <c r="BBK127" s="225">
        <f t="shared" si="643"/>
        <v>0.5492189429314327</v>
      </c>
      <c r="BBL127" s="225">
        <f>BBL104/BBL101</f>
        <v>0.50862687415526597</v>
      </c>
      <c r="BBM127" s="225">
        <f>BBM104/BBM101</f>
        <v>0.51141696019254168</v>
      </c>
      <c r="BBN127" s="225">
        <f>BBN104/BBN101</f>
        <v>0.51124854272398013</v>
      </c>
      <c r="BBO127" s="140"/>
      <c r="BBP127" s="141"/>
      <c r="BBQ127" s="141"/>
      <c r="BBR127" s="141"/>
      <c r="BBS127" s="141"/>
      <c r="BBT127" s="141"/>
      <c r="BBU127" s="141"/>
      <c r="BBV127" s="141"/>
      <c r="BBW127" s="141"/>
      <c r="BBX127" s="141"/>
      <c r="BBY127" s="141"/>
      <c r="BBZ127" s="141"/>
      <c r="BCA127" s="141"/>
      <c r="BCB127" s="141"/>
      <c r="BCC127" s="141"/>
      <c r="BCD127" s="141"/>
      <c r="BCE127" s="141"/>
      <c r="BCF127" s="141"/>
      <c r="BCG127" s="141"/>
    </row>
    <row r="128" spans="1:1437" s="139" customFormat="1" x14ac:dyDescent="0.2">
      <c r="A128" s="138" t="s">
        <v>104</v>
      </c>
      <c r="C128" s="225">
        <f>C105/C101</f>
        <v>0</v>
      </c>
      <c r="D128" s="225">
        <f t="shared" ref="D128:BO128" si="644">D105/D101</f>
        <v>0</v>
      </c>
      <c r="E128" s="225">
        <f t="shared" si="644"/>
        <v>0</v>
      </c>
      <c r="F128" s="225">
        <f t="shared" si="644"/>
        <v>0</v>
      </c>
      <c r="G128" s="225">
        <f t="shared" si="644"/>
        <v>0</v>
      </c>
      <c r="H128" s="225">
        <f t="shared" si="644"/>
        <v>0</v>
      </c>
      <c r="I128" s="225">
        <f t="shared" si="644"/>
        <v>0</v>
      </c>
      <c r="J128" s="225">
        <f t="shared" si="644"/>
        <v>0</v>
      </c>
      <c r="K128" s="225">
        <f t="shared" si="644"/>
        <v>0</v>
      </c>
      <c r="L128" s="225">
        <f t="shared" si="644"/>
        <v>0</v>
      </c>
      <c r="M128" s="225">
        <f t="shared" si="644"/>
        <v>0</v>
      </c>
      <c r="N128" s="225">
        <f t="shared" si="644"/>
        <v>0</v>
      </c>
      <c r="O128" s="225">
        <f t="shared" si="644"/>
        <v>0</v>
      </c>
      <c r="P128" s="225">
        <f t="shared" si="644"/>
        <v>0</v>
      </c>
      <c r="Q128" s="225">
        <f t="shared" si="644"/>
        <v>0</v>
      </c>
      <c r="R128" s="225">
        <f t="shared" si="644"/>
        <v>0</v>
      </c>
      <c r="S128" s="225">
        <f t="shared" si="644"/>
        <v>0</v>
      </c>
      <c r="T128" s="225">
        <f t="shared" si="644"/>
        <v>0</v>
      </c>
      <c r="U128" s="225">
        <f t="shared" si="644"/>
        <v>0</v>
      </c>
      <c r="V128" s="225">
        <f t="shared" si="644"/>
        <v>0</v>
      </c>
      <c r="W128" s="225">
        <f t="shared" si="644"/>
        <v>0</v>
      </c>
      <c r="X128" s="225">
        <f t="shared" si="644"/>
        <v>0</v>
      </c>
      <c r="Y128" s="225">
        <f t="shared" si="644"/>
        <v>0</v>
      </c>
      <c r="Z128" s="225">
        <f t="shared" si="644"/>
        <v>0</v>
      </c>
      <c r="AA128" s="225">
        <f t="shared" si="644"/>
        <v>0</v>
      </c>
      <c r="AB128" s="225">
        <f t="shared" si="644"/>
        <v>0</v>
      </c>
      <c r="AC128" s="225">
        <f t="shared" si="644"/>
        <v>0</v>
      </c>
      <c r="AD128" s="225">
        <f t="shared" si="644"/>
        <v>0</v>
      </c>
      <c r="AE128" s="225">
        <f t="shared" si="644"/>
        <v>0</v>
      </c>
      <c r="AF128" s="225">
        <f t="shared" si="644"/>
        <v>0</v>
      </c>
      <c r="AG128" s="225">
        <f t="shared" si="644"/>
        <v>0</v>
      </c>
      <c r="AH128" s="225">
        <f t="shared" si="644"/>
        <v>0</v>
      </c>
      <c r="AI128" s="225">
        <f t="shared" si="644"/>
        <v>0</v>
      </c>
      <c r="AJ128" s="225">
        <f t="shared" si="644"/>
        <v>0</v>
      </c>
      <c r="AK128" s="225">
        <f t="shared" si="644"/>
        <v>0</v>
      </c>
      <c r="AL128" s="225">
        <f t="shared" si="644"/>
        <v>0</v>
      </c>
      <c r="AM128" s="225">
        <f t="shared" si="644"/>
        <v>0</v>
      </c>
      <c r="AN128" s="225">
        <f t="shared" si="644"/>
        <v>0</v>
      </c>
      <c r="AO128" s="225">
        <f t="shared" si="644"/>
        <v>0</v>
      </c>
      <c r="AP128" s="225">
        <f t="shared" si="644"/>
        <v>0</v>
      </c>
      <c r="AQ128" s="225">
        <f t="shared" si="644"/>
        <v>0</v>
      </c>
      <c r="AR128" s="225">
        <f t="shared" si="644"/>
        <v>0</v>
      </c>
      <c r="AS128" s="225">
        <f t="shared" si="644"/>
        <v>0</v>
      </c>
      <c r="AT128" s="225">
        <f t="shared" si="644"/>
        <v>0</v>
      </c>
      <c r="AU128" s="225">
        <f t="shared" si="644"/>
        <v>0</v>
      </c>
      <c r="AV128" s="225">
        <f t="shared" si="644"/>
        <v>0</v>
      </c>
      <c r="AW128" s="225">
        <f t="shared" si="644"/>
        <v>0</v>
      </c>
      <c r="AX128" s="225">
        <f t="shared" si="644"/>
        <v>0</v>
      </c>
      <c r="AY128" s="225">
        <f t="shared" si="644"/>
        <v>0</v>
      </c>
      <c r="AZ128" s="225">
        <f t="shared" si="644"/>
        <v>0</v>
      </c>
      <c r="BA128" s="225">
        <f t="shared" si="644"/>
        <v>0</v>
      </c>
      <c r="BB128" s="225">
        <f t="shared" si="644"/>
        <v>0</v>
      </c>
      <c r="BC128" s="225">
        <f t="shared" si="644"/>
        <v>0</v>
      </c>
      <c r="BD128" s="225">
        <f t="shared" si="644"/>
        <v>0</v>
      </c>
      <c r="BE128" s="225">
        <f t="shared" si="644"/>
        <v>0</v>
      </c>
      <c r="BF128" s="225">
        <f t="shared" si="644"/>
        <v>0</v>
      </c>
      <c r="BG128" s="225">
        <f t="shared" si="644"/>
        <v>0</v>
      </c>
      <c r="BH128" s="225">
        <f t="shared" si="644"/>
        <v>0</v>
      </c>
      <c r="BI128" s="225">
        <f t="shared" si="644"/>
        <v>0</v>
      </c>
      <c r="BJ128" s="225">
        <f t="shared" si="644"/>
        <v>0</v>
      </c>
      <c r="BK128" s="225">
        <f t="shared" si="644"/>
        <v>0</v>
      </c>
      <c r="BL128" s="225">
        <f t="shared" si="644"/>
        <v>0</v>
      </c>
      <c r="BM128" s="225">
        <f t="shared" si="644"/>
        <v>0</v>
      </c>
      <c r="BN128" s="225">
        <f t="shared" si="644"/>
        <v>0</v>
      </c>
      <c r="BO128" s="225">
        <f t="shared" si="644"/>
        <v>0</v>
      </c>
      <c r="BP128" s="225">
        <f t="shared" ref="BP128:EA128" si="645">BP105/BP101</f>
        <v>0</v>
      </c>
      <c r="BQ128" s="225">
        <f t="shared" si="645"/>
        <v>0</v>
      </c>
      <c r="BR128" s="225">
        <f t="shared" si="645"/>
        <v>0</v>
      </c>
      <c r="BS128" s="225">
        <f t="shared" si="645"/>
        <v>0</v>
      </c>
      <c r="BT128" s="225">
        <f t="shared" si="645"/>
        <v>0</v>
      </c>
      <c r="BU128" s="225">
        <f t="shared" si="645"/>
        <v>0</v>
      </c>
      <c r="BV128" s="225">
        <f t="shared" si="645"/>
        <v>0</v>
      </c>
      <c r="BW128" s="225">
        <f t="shared" si="645"/>
        <v>0</v>
      </c>
      <c r="BX128" s="225">
        <f t="shared" si="645"/>
        <v>0</v>
      </c>
      <c r="BY128" s="225">
        <f t="shared" si="645"/>
        <v>0</v>
      </c>
      <c r="BZ128" s="225">
        <f t="shared" si="645"/>
        <v>0</v>
      </c>
      <c r="CA128" s="225">
        <f t="shared" si="645"/>
        <v>0</v>
      </c>
      <c r="CB128" s="225">
        <f t="shared" si="645"/>
        <v>0</v>
      </c>
      <c r="CC128" s="225">
        <f t="shared" si="645"/>
        <v>0</v>
      </c>
      <c r="CD128" s="225">
        <f t="shared" si="645"/>
        <v>0</v>
      </c>
      <c r="CE128" s="225">
        <f t="shared" si="645"/>
        <v>0</v>
      </c>
      <c r="CF128" s="225">
        <f t="shared" si="645"/>
        <v>0</v>
      </c>
      <c r="CG128" s="225">
        <f t="shared" si="645"/>
        <v>0</v>
      </c>
      <c r="CH128" s="225">
        <f t="shared" si="645"/>
        <v>0</v>
      </c>
      <c r="CI128" s="225">
        <f t="shared" si="645"/>
        <v>0</v>
      </c>
      <c r="CJ128" s="225">
        <f t="shared" si="645"/>
        <v>0</v>
      </c>
      <c r="CK128" s="225">
        <f t="shared" si="645"/>
        <v>0</v>
      </c>
      <c r="CL128" s="225">
        <f t="shared" si="645"/>
        <v>0</v>
      </c>
      <c r="CM128" s="225">
        <f t="shared" si="645"/>
        <v>0</v>
      </c>
      <c r="CN128" s="225">
        <f t="shared" si="645"/>
        <v>0</v>
      </c>
      <c r="CO128" s="225">
        <f t="shared" si="645"/>
        <v>0</v>
      </c>
      <c r="CP128" s="225">
        <f t="shared" si="645"/>
        <v>0</v>
      </c>
      <c r="CQ128" s="225">
        <f t="shared" si="645"/>
        <v>0</v>
      </c>
      <c r="CR128" s="225">
        <f t="shared" si="645"/>
        <v>0</v>
      </c>
      <c r="CS128" s="225">
        <f t="shared" si="645"/>
        <v>0</v>
      </c>
      <c r="CT128" s="225">
        <f t="shared" si="645"/>
        <v>0</v>
      </c>
      <c r="CU128" s="225">
        <f t="shared" si="645"/>
        <v>0</v>
      </c>
      <c r="CV128" s="225">
        <f t="shared" si="645"/>
        <v>0</v>
      </c>
      <c r="CW128" s="225">
        <f t="shared" si="645"/>
        <v>0</v>
      </c>
      <c r="CX128" s="225">
        <f t="shared" si="645"/>
        <v>0</v>
      </c>
      <c r="CY128" s="225">
        <f t="shared" si="645"/>
        <v>0</v>
      </c>
      <c r="CZ128" s="225">
        <f t="shared" si="645"/>
        <v>0</v>
      </c>
      <c r="DA128" s="225">
        <f t="shared" si="645"/>
        <v>0</v>
      </c>
      <c r="DB128" s="225">
        <f t="shared" si="645"/>
        <v>0</v>
      </c>
      <c r="DC128" s="225">
        <f t="shared" si="645"/>
        <v>0</v>
      </c>
      <c r="DD128" s="225">
        <f t="shared" si="645"/>
        <v>0</v>
      </c>
      <c r="DE128" s="225">
        <f t="shared" si="645"/>
        <v>0</v>
      </c>
      <c r="DF128" s="225">
        <f t="shared" si="645"/>
        <v>0</v>
      </c>
      <c r="DG128" s="225">
        <f t="shared" si="645"/>
        <v>0</v>
      </c>
      <c r="DH128" s="225">
        <f t="shared" si="645"/>
        <v>0</v>
      </c>
      <c r="DI128" s="225">
        <f t="shared" si="645"/>
        <v>0</v>
      </c>
      <c r="DJ128" s="225">
        <f t="shared" si="645"/>
        <v>0</v>
      </c>
      <c r="DK128" s="225">
        <f t="shared" si="645"/>
        <v>0</v>
      </c>
      <c r="DL128" s="225">
        <f t="shared" si="645"/>
        <v>0</v>
      </c>
      <c r="DM128" s="225">
        <f t="shared" si="645"/>
        <v>0</v>
      </c>
      <c r="DN128" s="225">
        <f t="shared" si="645"/>
        <v>0</v>
      </c>
      <c r="DO128" s="225">
        <f t="shared" si="645"/>
        <v>0</v>
      </c>
      <c r="DP128" s="225">
        <f t="shared" si="645"/>
        <v>0</v>
      </c>
      <c r="DQ128" s="225">
        <f t="shared" si="645"/>
        <v>0</v>
      </c>
      <c r="DR128" s="225">
        <f t="shared" si="645"/>
        <v>0</v>
      </c>
      <c r="DS128" s="225">
        <f t="shared" si="645"/>
        <v>0</v>
      </c>
      <c r="DT128" s="225">
        <f t="shared" si="645"/>
        <v>0</v>
      </c>
      <c r="DU128" s="225">
        <f t="shared" si="645"/>
        <v>0</v>
      </c>
      <c r="DV128" s="225">
        <f t="shared" si="645"/>
        <v>0</v>
      </c>
      <c r="DW128" s="225">
        <f t="shared" si="645"/>
        <v>0</v>
      </c>
      <c r="DX128" s="225">
        <f t="shared" si="645"/>
        <v>0</v>
      </c>
      <c r="DY128" s="225">
        <f t="shared" si="645"/>
        <v>0</v>
      </c>
      <c r="DZ128" s="225">
        <f t="shared" si="645"/>
        <v>0</v>
      </c>
      <c r="EA128" s="225">
        <f t="shared" si="645"/>
        <v>0</v>
      </c>
      <c r="EB128" s="225">
        <f t="shared" ref="EB128:GM128" si="646">EB105/EB101</f>
        <v>0</v>
      </c>
      <c r="EC128" s="225">
        <f t="shared" si="646"/>
        <v>0</v>
      </c>
      <c r="ED128" s="225">
        <f t="shared" si="646"/>
        <v>0</v>
      </c>
      <c r="EE128" s="225">
        <f t="shared" si="646"/>
        <v>0</v>
      </c>
      <c r="EF128" s="225">
        <f t="shared" si="646"/>
        <v>0</v>
      </c>
      <c r="EG128" s="225">
        <f t="shared" si="646"/>
        <v>0</v>
      </c>
      <c r="EH128" s="225">
        <f t="shared" si="646"/>
        <v>0</v>
      </c>
      <c r="EI128" s="225">
        <f t="shared" si="646"/>
        <v>0</v>
      </c>
      <c r="EJ128" s="225">
        <f t="shared" si="646"/>
        <v>2.4585005113681065E-3</v>
      </c>
      <c r="EK128" s="225">
        <f t="shared" si="646"/>
        <v>3.300093021462413E-3</v>
      </c>
      <c r="EL128" s="225">
        <f t="shared" si="646"/>
        <v>2.2527035277705842E-3</v>
      </c>
      <c r="EM128" s="225">
        <f t="shared" si="646"/>
        <v>4.2285986254951792E-3</v>
      </c>
      <c r="EN128" s="225">
        <f t="shared" si="646"/>
        <v>6.1392763570057504E-3</v>
      </c>
      <c r="EO128" s="225">
        <f t="shared" si="646"/>
        <v>5.1673244434966605E-3</v>
      </c>
      <c r="EP128" s="225">
        <f t="shared" si="646"/>
        <v>5.6809028520211947E-3</v>
      </c>
      <c r="EQ128" s="225">
        <f t="shared" si="646"/>
        <v>1.6457119441918105E-2</v>
      </c>
      <c r="ER128" s="225">
        <f t="shared" si="646"/>
        <v>1.4041618145523108E-2</v>
      </c>
      <c r="ES128" s="225">
        <f t="shared" si="646"/>
        <v>2.5227091541291956E-2</v>
      </c>
      <c r="ET128" s="225">
        <f t="shared" si="646"/>
        <v>2.4316747480705989E-2</v>
      </c>
      <c r="EU128" s="225">
        <f t="shared" si="646"/>
        <v>2.3815542691303121E-2</v>
      </c>
      <c r="EV128" s="225">
        <f t="shared" si="646"/>
        <v>3.0600275086185656E-2</v>
      </c>
      <c r="EW128" s="225">
        <f t="shared" si="646"/>
        <v>4.0853168163647285E-2</v>
      </c>
      <c r="EX128" s="225">
        <f t="shared" si="646"/>
        <v>2.1249087513881163E-2</v>
      </c>
      <c r="EY128" s="225">
        <f t="shared" si="646"/>
        <v>1.7265010268232291E-2</v>
      </c>
      <c r="EZ128" s="225">
        <f t="shared" si="646"/>
        <v>1.3975434717693054E-2</v>
      </c>
      <c r="FA128" s="225">
        <f t="shared" si="646"/>
        <v>8.9324623539518526E-3</v>
      </c>
      <c r="FB128" s="225">
        <f t="shared" si="646"/>
        <v>1.2556123640704887E-2</v>
      </c>
      <c r="FC128" s="225">
        <f t="shared" si="646"/>
        <v>6.9462748381194303E-3</v>
      </c>
      <c r="FD128" s="225">
        <f t="shared" si="646"/>
        <v>7.5406020709508715E-3</v>
      </c>
      <c r="FE128" s="225">
        <f t="shared" si="646"/>
        <v>5.6521376443188914E-3</v>
      </c>
      <c r="FF128" s="225">
        <f t="shared" si="646"/>
        <v>4.5512146566301422E-3</v>
      </c>
      <c r="FG128" s="225">
        <f t="shared" si="646"/>
        <v>0</v>
      </c>
      <c r="FH128" s="225">
        <f t="shared" si="646"/>
        <v>0</v>
      </c>
      <c r="FI128" s="225">
        <f t="shared" si="646"/>
        <v>0</v>
      </c>
      <c r="FJ128" s="225">
        <f t="shared" si="646"/>
        <v>0</v>
      </c>
      <c r="FK128" s="225">
        <f t="shared" si="646"/>
        <v>0</v>
      </c>
      <c r="FL128" s="225">
        <f t="shared" si="646"/>
        <v>0</v>
      </c>
      <c r="FM128" s="225">
        <f t="shared" si="646"/>
        <v>0</v>
      </c>
      <c r="FN128" s="225">
        <f t="shared" si="646"/>
        <v>0</v>
      </c>
      <c r="FO128" s="225">
        <f t="shared" si="646"/>
        <v>0</v>
      </c>
      <c r="FP128" s="225">
        <f t="shared" si="646"/>
        <v>0</v>
      </c>
      <c r="FQ128" s="225">
        <f t="shared" si="646"/>
        <v>0</v>
      </c>
      <c r="FR128" s="225">
        <f t="shared" si="646"/>
        <v>0</v>
      </c>
      <c r="FS128" s="225">
        <f t="shared" si="646"/>
        <v>0</v>
      </c>
      <c r="FT128" s="225">
        <f t="shared" si="646"/>
        <v>0</v>
      </c>
      <c r="FU128" s="225">
        <f t="shared" si="646"/>
        <v>0</v>
      </c>
      <c r="FV128" s="225">
        <f t="shared" si="646"/>
        <v>0</v>
      </c>
      <c r="FW128" s="225">
        <f t="shared" si="646"/>
        <v>0</v>
      </c>
      <c r="FX128" s="225">
        <f t="shared" si="646"/>
        <v>0</v>
      </c>
      <c r="FY128" s="225">
        <f t="shared" si="646"/>
        <v>0</v>
      </c>
      <c r="FZ128" s="225">
        <f t="shared" si="646"/>
        <v>0</v>
      </c>
      <c r="GA128" s="225">
        <f t="shared" si="646"/>
        <v>0</v>
      </c>
      <c r="GB128" s="225">
        <f t="shared" si="646"/>
        <v>0</v>
      </c>
      <c r="GC128" s="225">
        <f t="shared" si="646"/>
        <v>0</v>
      </c>
      <c r="GD128" s="225">
        <f t="shared" si="646"/>
        <v>0</v>
      </c>
      <c r="GE128" s="225">
        <f t="shared" si="646"/>
        <v>0</v>
      </c>
      <c r="GF128" s="225">
        <f t="shared" si="646"/>
        <v>0</v>
      </c>
      <c r="GG128" s="225">
        <f t="shared" si="646"/>
        <v>0</v>
      </c>
      <c r="GH128" s="225">
        <f t="shared" si="646"/>
        <v>0</v>
      </c>
      <c r="GI128" s="225">
        <f t="shared" si="646"/>
        <v>0</v>
      </c>
      <c r="GJ128" s="225">
        <f t="shared" si="646"/>
        <v>0</v>
      </c>
      <c r="GK128" s="225">
        <f t="shared" si="646"/>
        <v>0</v>
      </c>
      <c r="GL128" s="225">
        <f t="shared" si="646"/>
        <v>0</v>
      </c>
      <c r="GM128" s="225">
        <f t="shared" si="646"/>
        <v>0</v>
      </c>
      <c r="GN128" s="225">
        <f t="shared" ref="GN128:IY128" si="647">GN105/GN101</f>
        <v>0</v>
      </c>
      <c r="GO128" s="225">
        <f t="shared" si="647"/>
        <v>0</v>
      </c>
      <c r="GP128" s="225">
        <f t="shared" si="647"/>
        <v>0</v>
      </c>
      <c r="GQ128" s="225">
        <f t="shared" si="647"/>
        <v>0</v>
      </c>
      <c r="GR128" s="225">
        <f t="shared" si="647"/>
        <v>0</v>
      </c>
      <c r="GS128" s="225">
        <f t="shared" si="647"/>
        <v>0</v>
      </c>
      <c r="GT128" s="225">
        <f t="shared" si="647"/>
        <v>0</v>
      </c>
      <c r="GU128" s="225">
        <f t="shared" si="647"/>
        <v>0</v>
      </c>
      <c r="GV128" s="225">
        <f t="shared" si="647"/>
        <v>0</v>
      </c>
      <c r="GW128" s="225">
        <f t="shared" si="647"/>
        <v>0</v>
      </c>
      <c r="GX128" s="225">
        <f t="shared" si="647"/>
        <v>0</v>
      </c>
      <c r="GY128" s="225">
        <f t="shared" si="647"/>
        <v>0</v>
      </c>
      <c r="GZ128" s="225">
        <f t="shared" si="647"/>
        <v>0</v>
      </c>
      <c r="HA128" s="225">
        <f t="shared" si="647"/>
        <v>0</v>
      </c>
      <c r="HB128" s="225">
        <f t="shared" si="647"/>
        <v>0</v>
      </c>
      <c r="HC128" s="225">
        <f t="shared" si="647"/>
        <v>0</v>
      </c>
      <c r="HD128" s="225">
        <f t="shared" si="647"/>
        <v>0</v>
      </c>
      <c r="HE128" s="225">
        <f t="shared" si="647"/>
        <v>0</v>
      </c>
      <c r="HF128" s="225">
        <f t="shared" si="647"/>
        <v>0</v>
      </c>
      <c r="HG128" s="225">
        <f t="shared" si="647"/>
        <v>0</v>
      </c>
      <c r="HH128" s="225">
        <f t="shared" si="647"/>
        <v>0</v>
      </c>
      <c r="HI128" s="225">
        <f t="shared" si="647"/>
        <v>0</v>
      </c>
      <c r="HJ128" s="225">
        <f t="shared" si="647"/>
        <v>0</v>
      </c>
      <c r="HK128" s="225">
        <f t="shared" si="647"/>
        <v>0</v>
      </c>
      <c r="HL128" s="225">
        <f t="shared" si="647"/>
        <v>0</v>
      </c>
      <c r="HM128" s="225">
        <f t="shared" si="647"/>
        <v>0</v>
      </c>
      <c r="HN128" s="225">
        <f t="shared" si="647"/>
        <v>0</v>
      </c>
      <c r="HO128" s="225">
        <f t="shared" si="647"/>
        <v>0</v>
      </c>
      <c r="HP128" s="225">
        <f t="shared" si="647"/>
        <v>0</v>
      </c>
      <c r="HQ128" s="225">
        <f t="shared" si="647"/>
        <v>0</v>
      </c>
      <c r="HR128" s="225">
        <f t="shared" si="647"/>
        <v>0</v>
      </c>
      <c r="HS128" s="225">
        <f t="shared" si="647"/>
        <v>0</v>
      </c>
      <c r="HT128" s="225">
        <f t="shared" si="647"/>
        <v>0</v>
      </c>
      <c r="HU128" s="225">
        <f t="shared" si="647"/>
        <v>0</v>
      </c>
      <c r="HV128" s="225">
        <f t="shared" si="647"/>
        <v>0</v>
      </c>
      <c r="HW128" s="225">
        <f t="shared" si="647"/>
        <v>0</v>
      </c>
      <c r="HX128" s="225">
        <f t="shared" si="647"/>
        <v>0</v>
      </c>
      <c r="HY128" s="225">
        <f t="shared" si="647"/>
        <v>0</v>
      </c>
      <c r="HZ128" s="225">
        <f t="shared" si="647"/>
        <v>0</v>
      </c>
      <c r="IA128" s="225">
        <f t="shared" si="647"/>
        <v>0</v>
      </c>
      <c r="IB128" s="225">
        <f t="shared" si="647"/>
        <v>0</v>
      </c>
      <c r="IC128" s="225">
        <f t="shared" si="647"/>
        <v>0</v>
      </c>
      <c r="ID128" s="225">
        <f t="shared" si="647"/>
        <v>0</v>
      </c>
      <c r="IE128" s="225">
        <f t="shared" si="647"/>
        <v>0</v>
      </c>
      <c r="IF128" s="225">
        <f t="shared" si="647"/>
        <v>0</v>
      </c>
      <c r="IG128" s="225">
        <f t="shared" si="647"/>
        <v>0</v>
      </c>
      <c r="IH128" s="225">
        <f t="shared" si="647"/>
        <v>0</v>
      </c>
      <c r="II128" s="225">
        <f t="shared" si="647"/>
        <v>0</v>
      </c>
      <c r="IJ128" s="225">
        <f t="shared" si="647"/>
        <v>0</v>
      </c>
      <c r="IK128" s="225">
        <f t="shared" si="647"/>
        <v>0</v>
      </c>
      <c r="IL128" s="225">
        <f t="shared" si="647"/>
        <v>0</v>
      </c>
      <c r="IM128" s="225">
        <f t="shared" si="647"/>
        <v>0</v>
      </c>
      <c r="IN128" s="225">
        <f t="shared" si="647"/>
        <v>0</v>
      </c>
      <c r="IO128" s="225">
        <f t="shared" si="647"/>
        <v>0</v>
      </c>
      <c r="IP128" s="225">
        <f t="shared" si="647"/>
        <v>0</v>
      </c>
      <c r="IQ128" s="225">
        <f t="shared" si="647"/>
        <v>0</v>
      </c>
      <c r="IR128" s="225">
        <f t="shared" si="647"/>
        <v>0</v>
      </c>
      <c r="IS128" s="225">
        <f t="shared" si="647"/>
        <v>0</v>
      </c>
      <c r="IT128" s="225">
        <f t="shared" si="647"/>
        <v>0</v>
      </c>
      <c r="IU128" s="225">
        <f t="shared" si="647"/>
        <v>0</v>
      </c>
      <c r="IV128" s="225">
        <f t="shared" si="647"/>
        <v>0</v>
      </c>
      <c r="IW128" s="225">
        <f t="shared" si="647"/>
        <v>0</v>
      </c>
      <c r="IX128" s="225">
        <f t="shared" si="647"/>
        <v>0</v>
      </c>
      <c r="IY128" s="225">
        <f t="shared" si="647"/>
        <v>0</v>
      </c>
      <c r="IZ128" s="225">
        <f t="shared" ref="IZ128:LK128" si="648">IZ105/IZ101</f>
        <v>0</v>
      </c>
      <c r="JA128" s="225">
        <f t="shared" si="648"/>
        <v>0</v>
      </c>
      <c r="JB128" s="225">
        <f t="shared" si="648"/>
        <v>0</v>
      </c>
      <c r="JC128" s="225">
        <f t="shared" si="648"/>
        <v>0</v>
      </c>
      <c r="JD128" s="225">
        <f t="shared" si="648"/>
        <v>0</v>
      </c>
      <c r="JE128" s="225">
        <f t="shared" si="648"/>
        <v>0</v>
      </c>
      <c r="JF128" s="225">
        <f t="shared" si="648"/>
        <v>0</v>
      </c>
      <c r="JG128" s="225">
        <f t="shared" si="648"/>
        <v>0</v>
      </c>
      <c r="JH128" s="225">
        <f t="shared" si="648"/>
        <v>0</v>
      </c>
      <c r="JI128" s="225">
        <f t="shared" si="648"/>
        <v>0</v>
      </c>
      <c r="JJ128" s="225">
        <f t="shared" si="648"/>
        <v>0</v>
      </c>
      <c r="JK128" s="225">
        <f t="shared" si="648"/>
        <v>0</v>
      </c>
      <c r="JL128" s="225">
        <f t="shared" si="648"/>
        <v>0</v>
      </c>
      <c r="JM128" s="225">
        <f t="shared" si="648"/>
        <v>0</v>
      </c>
      <c r="JN128" s="225">
        <f t="shared" si="648"/>
        <v>0</v>
      </c>
      <c r="JO128" s="225">
        <f t="shared" si="648"/>
        <v>0</v>
      </c>
      <c r="JP128" s="225">
        <f t="shared" si="648"/>
        <v>0</v>
      </c>
      <c r="JQ128" s="225">
        <f t="shared" si="648"/>
        <v>0</v>
      </c>
      <c r="JR128" s="225">
        <f t="shared" si="648"/>
        <v>0</v>
      </c>
      <c r="JS128" s="225">
        <f t="shared" si="648"/>
        <v>0</v>
      </c>
      <c r="JT128" s="225">
        <f t="shared" si="648"/>
        <v>0</v>
      </c>
      <c r="JU128" s="225">
        <f t="shared" si="648"/>
        <v>0</v>
      </c>
      <c r="JV128" s="225">
        <f t="shared" si="648"/>
        <v>0</v>
      </c>
      <c r="JW128" s="225">
        <f t="shared" si="648"/>
        <v>0</v>
      </c>
      <c r="JX128" s="225">
        <f t="shared" si="648"/>
        <v>0</v>
      </c>
      <c r="JY128" s="225">
        <f t="shared" si="648"/>
        <v>0</v>
      </c>
      <c r="JZ128" s="225">
        <f t="shared" si="648"/>
        <v>0</v>
      </c>
      <c r="KA128" s="225">
        <f t="shared" si="648"/>
        <v>0</v>
      </c>
      <c r="KB128" s="225">
        <f t="shared" si="648"/>
        <v>0</v>
      </c>
      <c r="KC128" s="225">
        <f t="shared" si="648"/>
        <v>0</v>
      </c>
      <c r="KD128" s="225">
        <f t="shared" si="648"/>
        <v>0</v>
      </c>
      <c r="KE128" s="225">
        <f t="shared" si="648"/>
        <v>0</v>
      </c>
      <c r="KF128" s="225">
        <f t="shared" si="648"/>
        <v>0</v>
      </c>
      <c r="KG128" s="225">
        <f t="shared" si="648"/>
        <v>0</v>
      </c>
      <c r="KH128" s="225">
        <f t="shared" si="648"/>
        <v>0</v>
      </c>
      <c r="KI128" s="225">
        <f t="shared" si="648"/>
        <v>0</v>
      </c>
      <c r="KJ128" s="225">
        <f t="shared" si="648"/>
        <v>0</v>
      </c>
      <c r="KK128" s="225">
        <f t="shared" si="648"/>
        <v>0</v>
      </c>
      <c r="KL128" s="225">
        <f t="shared" si="648"/>
        <v>0</v>
      </c>
      <c r="KM128" s="225">
        <f t="shared" si="648"/>
        <v>0</v>
      </c>
      <c r="KN128" s="225">
        <f t="shared" si="648"/>
        <v>0</v>
      </c>
      <c r="KO128" s="225">
        <f t="shared" si="648"/>
        <v>0</v>
      </c>
      <c r="KP128" s="225">
        <f t="shared" si="648"/>
        <v>0</v>
      </c>
      <c r="KQ128" s="225">
        <f t="shared" si="648"/>
        <v>0</v>
      </c>
      <c r="KR128" s="225">
        <f t="shared" si="648"/>
        <v>0</v>
      </c>
      <c r="KS128" s="225">
        <f t="shared" si="648"/>
        <v>0</v>
      </c>
      <c r="KT128" s="225">
        <f t="shared" si="648"/>
        <v>0</v>
      </c>
      <c r="KU128" s="225">
        <f t="shared" si="648"/>
        <v>0</v>
      </c>
      <c r="KV128" s="225">
        <f t="shared" si="648"/>
        <v>0</v>
      </c>
      <c r="KW128" s="225">
        <f t="shared" si="648"/>
        <v>0</v>
      </c>
      <c r="KX128" s="225">
        <f t="shared" si="648"/>
        <v>0</v>
      </c>
      <c r="KY128" s="225">
        <f t="shared" si="648"/>
        <v>0</v>
      </c>
      <c r="KZ128" s="225">
        <f t="shared" si="648"/>
        <v>0</v>
      </c>
      <c r="LA128" s="225">
        <f t="shared" si="648"/>
        <v>0</v>
      </c>
      <c r="LB128" s="225">
        <f t="shared" si="648"/>
        <v>0</v>
      </c>
      <c r="LC128" s="225">
        <f t="shared" si="648"/>
        <v>0</v>
      </c>
      <c r="LD128" s="225">
        <f t="shared" si="648"/>
        <v>0</v>
      </c>
      <c r="LE128" s="225">
        <f t="shared" si="648"/>
        <v>0</v>
      </c>
      <c r="LF128" s="225">
        <f t="shared" si="648"/>
        <v>0</v>
      </c>
      <c r="LG128" s="225">
        <f t="shared" si="648"/>
        <v>0</v>
      </c>
      <c r="LH128" s="225">
        <f t="shared" si="648"/>
        <v>0</v>
      </c>
      <c r="LI128" s="225">
        <f t="shared" si="648"/>
        <v>0</v>
      </c>
      <c r="LJ128" s="225">
        <f t="shared" si="648"/>
        <v>0</v>
      </c>
      <c r="LK128" s="225">
        <f t="shared" si="648"/>
        <v>0</v>
      </c>
      <c r="LL128" s="225">
        <f t="shared" ref="LL128:NK128" si="649">LL105/LL101</f>
        <v>0</v>
      </c>
      <c r="LM128" s="225">
        <f t="shared" si="649"/>
        <v>0</v>
      </c>
      <c r="LN128" s="225">
        <f t="shared" si="649"/>
        <v>0</v>
      </c>
      <c r="LO128" s="225">
        <f t="shared" si="649"/>
        <v>0</v>
      </c>
      <c r="LP128" s="225">
        <f t="shared" si="649"/>
        <v>0</v>
      </c>
      <c r="LQ128" s="225">
        <f t="shared" si="649"/>
        <v>0</v>
      </c>
      <c r="LR128" s="225">
        <f t="shared" si="649"/>
        <v>0</v>
      </c>
      <c r="LS128" s="225">
        <f t="shared" si="649"/>
        <v>0</v>
      </c>
      <c r="LT128" s="225">
        <f t="shared" si="649"/>
        <v>0</v>
      </c>
      <c r="LU128" s="225">
        <f t="shared" si="649"/>
        <v>0</v>
      </c>
      <c r="LV128" s="225">
        <f t="shared" si="649"/>
        <v>0</v>
      </c>
      <c r="LW128" s="225">
        <f t="shared" si="649"/>
        <v>0</v>
      </c>
      <c r="LX128" s="225">
        <f t="shared" si="649"/>
        <v>0</v>
      </c>
      <c r="LY128" s="225">
        <f t="shared" si="649"/>
        <v>0</v>
      </c>
      <c r="LZ128" s="225">
        <f t="shared" si="649"/>
        <v>0</v>
      </c>
      <c r="MA128" s="225">
        <f t="shared" si="649"/>
        <v>0</v>
      </c>
      <c r="MB128" s="225">
        <f t="shared" si="649"/>
        <v>0</v>
      </c>
      <c r="MC128" s="225">
        <f t="shared" si="649"/>
        <v>0</v>
      </c>
      <c r="MD128" s="225">
        <f t="shared" si="649"/>
        <v>0</v>
      </c>
      <c r="ME128" s="225">
        <f t="shared" si="649"/>
        <v>0</v>
      </c>
      <c r="MF128" s="225">
        <f t="shared" si="649"/>
        <v>0</v>
      </c>
      <c r="MG128" s="225">
        <f t="shared" si="649"/>
        <v>0</v>
      </c>
      <c r="MH128" s="225">
        <f t="shared" si="649"/>
        <v>0</v>
      </c>
      <c r="MI128" s="225">
        <f t="shared" si="649"/>
        <v>0</v>
      </c>
      <c r="MJ128" s="225">
        <f t="shared" si="649"/>
        <v>0</v>
      </c>
      <c r="MK128" s="225">
        <f t="shared" si="649"/>
        <v>0</v>
      </c>
      <c r="ML128" s="225">
        <f t="shared" si="649"/>
        <v>0</v>
      </c>
      <c r="MM128" s="225">
        <f t="shared" si="649"/>
        <v>0</v>
      </c>
      <c r="MN128" s="225">
        <f t="shared" si="649"/>
        <v>0</v>
      </c>
      <c r="MO128" s="225">
        <f t="shared" si="649"/>
        <v>0</v>
      </c>
      <c r="MP128" s="225">
        <f t="shared" si="649"/>
        <v>0</v>
      </c>
      <c r="MQ128" s="225">
        <f t="shared" si="649"/>
        <v>0</v>
      </c>
      <c r="MR128" s="225">
        <f t="shared" si="649"/>
        <v>0</v>
      </c>
      <c r="MS128" s="225">
        <f t="shared" si="649"/>
        <v>0</v>
      </c>
      <c r="MT128" s="225">
        <f t="shared" si="649"/>
        <v>0</v>
      </c>
      <c r="MU128" s="225">
        <f t="shared" si="649"/>
        <v>0</v>
      </c>
      <c r="MV128" s="225">
        <f t="shared" si="649"/>
        <v>0</v>
      </c>
      <c r="MW128" s="225">
        <f t="shared" si="649"/>
        <v>0</v>
      </c>
      <c r="MX128" s="225">
        <f t="shared" si="649"/>
        <v>0</v>
      </c>
      <c r="MY128" s="225">
        <f t="shared" si="649"/>
        <v>0</v>
      </c>
      <c r="MZ128" s="225">
        <f t="shared" si="649"/>
        <v>0</v>
      </c>
      <c r="NA128" s="225">
        <f t="shared" si="649"/>
        <v>0</v>
      </c>
      <c r="NB128" s="225">
        <f t="shared" si="649"/>
        <v>0</v>
      </c>
      <c r="NC128" s="225">
        <f t="shared" si="649"/>
        <v>0</v>
      </c>
      <c r="ND128" s="225">
        <f t="shared" si="649"/>
        <v>0</v>
      </c>
      <c r="NE128" s="225">
        <f t="shared" si="649"/>
        <v>0</v>
      </c>
      <c r="NF128" s="225">
        <f t="shared" si="649"/>
        <v>0</v>
      </c>
      <c r="NG128" s="225">
        <f t="shared" si="649"/>
        <v>0</v>
      </c>
      <c r="NH128" s="225">
        <f t="shared" si="649"/>
        <v>0</v>
      </c>
      <c r="NI128" s="225">
        <f t="shared" si="649"/>
        <v>0</v>
      </c>
      <c r="NJ128" s="225">
        <f t="shared" si="649"/>
        <v>0</v>
      </c>
      <c r="NK128" s="225">
        <f t="shared" si="649"/>
        <v>0</v>
      </c>
      <c r="NL128" s="225">
        <f>NL105/NL101</f>
        <v>0</v>
      </c>
      <c r="NM128" s="225">
        <f t="shared" ref="NM128:PT128" si="650">NM105/NM101</f>
        <v>0</v>
      </c>
      <c r="NN128" s="225">
        <f t="shared" si="650"/>
        <v>0</v>
      </c>
      <c r="NO128" s="225">
        <f t="shared" si="650"/>
        <v>0</v>
      </c>
      <c r="NP128" s="225">
        <f t="shared" si="650"/>
        <v>0</v>
      </c>
      <c r="NQ128" s="225">
        <f t="shared" si="650"/>
        <v>0</v>
      </c>
      <c r="NR128" s="225">
        <f t="shared" si="650"/>
        <v>0</v>
      </c>
      <c r="NS128" s="225">
        <f t="shared" si="650"/>
        <v>0</v>
      </c>
      <c r="NT128" s="225">
        <f t="shared" si="650"/>
        <v>0</v>
      </c>
      <c r="NU128" s="225">
        <f t="shared" si="650"/>
        <v>0</v>
      </c>
      <c r="NV128" s="225">
        <f t="shared" si="650"/>
        <v>0</v>
      </c>
      <c r="NW128" s="225">
        <f t="shared" si="650"/>
        <v>0</v>
      </c>
      <c r="NX128" s="225">
        <f t="shared" si="650"/>
        <v>0</v>
      </c>
      <c r="NY128" s="225">
        <f t="shared" si="650"/>
        <v>0</v>
      </c>
      <c r="NZ128" s="225">
        <f t="shared" si="650"/>
        <v>0</v>
      </c>
      <c r="OA128" s="225">
        <f t="shared" si="650"/>
        <v>0</v>
      </c>
      <c r="OB128" s="225">
        <f t="shared" si="650"/>
        <v>0</v>
      </c>
      <c r="OC128" s="225">
        <f t="shared" si="650"/>
        <v>0</v>
      </c>
      <c r="OD128" s="225">
        <f t="shared" si="650"/>
        <v>0</v>
      </c>
      <c r="OE128" s="225">
        <f t="shared" si="650"/>
        <v>0</v>
      </c>
      <c r="OF128" s="225">
        <f t="shared" si="650"/>
        <v>0</v>
      </c>
      <c r="OG128" s="225">
        <f t="shared" si="650"/>
        <v>0</v>
      </c>
      <c r="OH128" s="225">
        <f t="shared" si="650"/>
        <v>0</v>
      </c>
      <c r="OI128" s="225">
        <f t="shared" si="650"/>
        <v>0</v>
      </c>
      <c r="OJ128" s="225">
        <f t="shared" si="650"/>
        <v>0</v>
      </c>
      <c r="OK128" s="225">
        <f t="shared" si="650"/>
        <v>0</v>
      </c>
      <c r="OL128" s="225">
        <f t="shared" si="650"/>
        <v>0</v>
      </c>
      <c r="OM128" s="225">
        <f t="shared" si="650"/>
        <v>0</v>
      </c>
      <c r="ON128" s="225">
        <f t="shared" si="650"/>
        <v>0</v>
      </c>
      <c r="OO128" s="225">
        <f t="shared" si="650"/>
        <v>0</v>
      </c>
      <c r="OP128" s="225">
        <f t="shared" si="650"/>
        <v>0</v>
      </c>
      <c r="OQ128" s="225">
        <f t="shared" si="650"/>
        <v>0</v>
      </c>
      <c r="OR128" s="225">
        <f t="shared" si="650"/>
        <v>0</v>
      </c>
      <c r="OS128" s="225">
        <f t="shared" si="650"/>
        <v>0</v>
      </c>
      <c r="OT128" s="225">
        <f t="shared" si="650"/>
        <v>0</v>
      </c>
      <c r="OU128" s="225">
        <f t="shared" si="650"/>
        <v>0</v>
      </c>
      <c r="OV128" s="225">
        <f t="shared" si="650"/>
        <v>0</v>
      </c>
      <c r="OW128" s="225">
        <f t="shared" si="650"/>
        <v>0</v>
      </c>
      <c r="OX128" s="225">
        <f t="shared" si="650"/>
        <v>0</v>
      </c>
      <c r="OY128" s="225">
        <f t="shared" si="650"/>
        <v>0</v>
      </c>
      <c r="OZ128" s="225">
        <f t="shared" si="650"/>
        <v>0</v>
      </c>
      <c r="PA128" s="225">
        <f t="shared" si="650"/>
        <v>0</v>
      </c>
      <c r="PB128" s="225">
        <f t="shared" si="650"/>
        <v>0</v>
      </c>
      <c r="PC128" s="225">
        <f t="shared" si="650"/>
        <v>0</v>
      </c>
      <c r="PD128" s="225">
        <f t="shared" si="650"/>
        <v>0</v>
      </c>
      <c r="PE128" s="225">
        <f t="shared" si="650"/>
        <v>0</v>
      </c>
      <c r="PF128" s="225">
        <f t="shared" si="650"/>
        <v>0</v>
      </c>
      <c r="PG128" s="225">
        <f t="shared" si="650"/>
        <v>0</v>
      </c>
      <c r="PH128" s="225">
        <f t="shared" si="650"/>
        <v>0</v>
      </c>
      <c r="PI128" s="225">
        <f t="shared" si="650"/>
        <v>0</v>
      </c>
      <c r="PJ128" s="225">
        <f t="shared" si="650"/>
        <v>0</v>
      </c>
      <c r="PK128" s="225">
        <f t="shared" si="650"/>
        <v>0</v>
      </c>
      <c r="PL128" s="225">
        <f t="shared" si="650"/>
        <v>0</v>
      </c>
      <c r="PM128" s="225">
        <f t="shared" si="650"/>
        <v>0</v>
      </c>
      <c r="PN128" s="225">
        <f t="shared" si="650"/>
        <v>0</v>
      </c>
      <c r="PO128" s="225">
        <f t="shared" si="650"/>
        <v>0</v>
      </c>
      <c r="PP128" s="225">
        <f t="shared" si="650"/>
        <v>0</v>
      </c>
      <c r="PQ128" s="225">
        <f t="shared" si="650"/>
        <v>0</v>
      </c>
      <c r="PR128" s="225">
        <f t="shared" si="650"/>
        <v>0</v>
      </c>
      <c r="PS128" s="225">
        <f t="shared" si="650"/>
        <v>0</v>
      </c>
      <c r="PT128" s="225">
        <f t="shared" si="650"/>
        <v>0</v>
      </c>
      <c r="PU128" s="225">
        <f>PU105/PU101</f>
        <v>0</v>
      </c>
      <c r="PV128" s="225">
        <f t="shared" ref="PV128:SG128" si="651">PV105/PV101</f>
        <v>0</v>
      </c>
      <c r="PW128" s="225">
        <f t="shared" si="651"/>
        <v>0</v>
      </c>
      <c r="PX128" s="225">
        <f t="shared" si="651"/>
        <v>0</v>
      </c>
      <c r="PY128" s="225">
        <f t="shared" si="651"/>
        <v>0</v>
      </c>
      <c r="PZ128" s="225">
        <f t="shared" si="651"/>
        <v>0</v>
      </c>
      <c r="QA128" s="225">
        <f t="shared" si="651"/>
        <v>0</v>
      </c>
      <c r="QB128" s="225">
        <f t="shared" si="651"/>
        <v>0</v>
      </c>
      <c r="QC128" s="225">
        <f t="shared" si="651"/>
        <v>0</v>
      </c>
      <c r="QD128" s="225">
        <f t="shared" si="651"/>
        <v>0</v>
      </c>
      <c r="QE128" s="225">
        <f t="shared" si="651"/>
        <v>0</v>
      </c>
      <c r="QF128" s="225">
        <f t="shared" si="651"/>
        <v>0</v>
      </c>
      <c r="QG128" s="225">
        <f t="shared" si="651"/>
        <v>0</v>
      </c>
      <c r="QH128" s="225">
        <f t="shared" si="651"/>
        <v>0</v>
      </c>
      <c r="QI128" s="225">
        <f t="shared" si="651"/>
        <v>0</v>
      </c>
      <c r="QJ128" s="225">
        <f t="shared" si="651"/>
        <v>0</v>
      </c>
      <c r="QK128" s="225">
        <f t="shared" si="651"/>
        <v>0</v>
      </c>
      <c r="QL128" s="225">
        <f t="shared" si="651"/>
        <v>0</v>
      </c>
      <c r="QM128" s="225">
        <f t="shared" si="651"/>
        <v>0</v>
      </c>
      <c r="QN128" s="225">
        <f t="shared" si="651"/>
        <v>0</v>
      </c>
      <c r="QO128" s="225">
        <f t="shared" si="651"/>
        <v>0</v>
      </c>
      <c r="QP128" s="225">
        <f t="shared" si="651"/>
        <v>0</v>
      </c>
      <c r="QQ128" s="225">
        <f t="shared" si="651"/>
        <v>0</v>
      </c>
      <c r="QR128" s="225">
        <f t="shared" si="651"/>
        <v>0</v>
      </c>
      <c r="QS128" s="225">
        <f t="shared" si="651"/>
        <v>0</v>
      </c>
      <c r="QT128" s="225">
        <f t="shared" si="651"/>
        <v>0</v>
      </c>
      <c r="QU128" s="225">
        <f t="shared" si="651"/>
        <v>0</v>
      </c>
      <c r="QV128" s="225">
        <f t="shared" si="651"/>
        <v>0</v>
      </c>
      <c r="QW128" s="225">
        <f t="shared" si="651"/>
        <v>0</v>
      </c>
      <c r="QX128" s="225">
        <f t="shared" si="651"/>
        <v>0</v>
      </c>
      <c r="QY128" s="225">
        <f t="shared" si="651"/>
        <v>0</v>
      </c>
      <c r="QZ128" s="225">
        <f t="shared" si="651"/>
        <v>0</v>
      </c>
      <c r="RA128" s="225">
        <f t="shared" si="651"/>
        <v>0</v>
      </c>
      <c r="RB128" s="225">
        <f t="shared" si="651"/>
        <v>0</v>
      </c>
      <c r="RC128" s="225">
        <f t="shared" si="651"/>
        <v>0</v>
      </c>
      <c r="RD128" s="225">
        <f t="shared" si="651"/>
        <v>0</v>
      </c>
      <c r="RE128" s="225">
        <f t="shared" si="651"/>
        <v>0</v>
      </c>
      <c r="RF128" s="225">
        <f t="shared" si="651"/>
        <v>0</v>
      </c>
      <c r="RG128" s="225">
        <f t="shared" si="651"/>
        <v>0</v>
      </c>
      <c r="RH128" s="225">
        <f t="shared" si="651"/>
        <v>0</v>
      </c>
      <c r="RI128" s="225">
        <f t="shared" si="651"/>
        <v>0</v>
      </c>
      <c r="RJ128" s="225">
        <f t="shared" si="651"/>
        <v>0</v>
      </c>
      <c r="RK128" s="225">
        <f t="shared" si="651"/>
        <v>0</v>
      </c>
      <c r="RL128" s="225">
        <f t="shared" si="651"/>
        <v>0</v>
      </c>
      <c r="RM128" s="225">
        <f t="shared" si="651"/>
        <v>0</v>
      </c>
      <c r="RN128" s="225">
        <f t="shared" si="651"/>
        <v>0</v>
      </c>
      <c r="RO128" s="225">
        <f t="shared" si="651"/>
        <v>0</v>
      </c>
      <c r="RP128" s="225">
        <f t="shared" si="651"/>
        <v>0</v>
      </c>
      <c r="RQ128" s="225">
        <f t="shared" si="651"/>
        <v>0</v>
      </c>
      <c r="RR128" s="225">
        <f t="shared" si="651"/>
        <v>0</v>
      </c>
      <c r="RS128" s="225">
        <f t="shared" si="651"/>
        <v>0</v>
      </c>
      <c r="RT128" s="225">
        <f t="shared" si="651"/>
        <v>0</v>
      </c>
      <c r="RU128" s="225">
        <f t="shared" si="651"/>
        <v>0</v>
      </c>
      <c r="RV128" s="225">
        <f t="shared" si="651"/>
        <v>0</v>
      </c>
      <c r="RW128" s="225">
        <f t="shared" si="651"/>
        <v>0</v>
      </c>
      <c r="RX128" s="225">
        <f t="shared" si="651"/>
        <v>0</v>
      </c>
      <c r="RY128" s="225">
        <f t="shared" si="651"/>
        <v>0</v>
      </c>
      <c r="RZ128" s="225">
        <f t="shared" si="651"/>
        <v>0</v>
      </c>
      <c r="SA128" s="225">
        <f t="shared" si="651"/>
        <v>0</v>
      </c>
      <c r="SB128" s="225">
        <f t="shared" si="651"/>
        <v>0</v>
      </c>
      <c r="SC128" s="225">
        <f t="shared" si="651"/>
        <v>0</v>
      </c>
      <c r="SD128" s="225">
        <f t="shared" si="651"/>
        <v>0</v>
      </c>
      <c r="SE128" s="225">
        <f t="shared" si="651"/>
        <v>0</v>
      </c>
      <c r="SF128" s="225">
        <f t="shared" si="651"/>
        <v>0</v>
      </c>
      <c r="SG128" s="225">
        <f t="shared" si="651"/>
        <v>0</v>
      </c>
      <c r="SH128" s="225">
        <f t="shared" ref="SH128:US128" si="652">SH105/SH101</f>
        <v>0</v>
      </c>
      <c r="SI128" s="225">
        <f t="shared" si="652"/>
        <v>0</v>
      </c>
      <c r="SJ128" s="225">
        <f t="shared" si="652"/>
        <v>0</v>
      </c>
      <c r="SK128" s="225">
        <f t="shared" si="652"/>
        <v>0</v>
      </c>
      <c r="SL128" s="225">
        <f t="shared" si="652"/>
        <v>0</v>
      </c>
      <c r="SM128" s="225">
        <f t="shared" si="652"/>
        <v>0</v>
      </c>
      <c r="SN128" s="225">
        <f t="shared" si="652"/>
        <v>0</v>
      </c>
      <c r="SO128" s="225">
        <f t="shared" si="652"/>
        <v>0</v>
      </c>
      <c r="SP128" s="225">
        <f t="shared" si="652"/>
        <v>0</v>
      </c>
      <c r="SQ128" s="225">
        <f t="shared" si="652"/>
        <v>0</v>
      </c>
      <c r="SR128" s="225">
        <f t="shared" si="652"/>
        <v>0</v>
      </c>
      <c r="SS128" s="225">
        <f t="shared" si="652"/>
        <v>0</v>
      </c>
      <c r="ST128" s="225">
        <f t="shared" si="652"/>
        <v>0</v>
      </c>
      <c r="SU128" s="225">
        <f t="shared" si="652"/>
        <v>0</v>
      </c>
      <c r="SV128" s="225">
        <f t="shared" si="652"/>
        <v>0</v>
      </c>
      <c r="SW128" s="225">
        <f t="shared" si="652"/>
        <v>0</v>
      </c>
      <c r="SX128" s="225">
        <f t="shared" si="652"/>
        <v>0</v>
      </c>
      <c r="SY128" s="225">
        <f t="shared" si="652"/>
        <v>0</v>
      </c>
      <c r="SZ128" s="225">
        <f t="shared" si="652"/>
        <v>0</v>
      </c>
      <c r="TA128" s="225">
        <f t="shared" si="652"/>
        <v>0</v>
      </c>
      <c r="TB128" s="225">
        <f t="shared" si="652"/>
        <v>0</v>
      </c>
      <c r="TC128" s="225">
        <f t="shared" si="652"/>
        <v>0</v>
      </c>
      <c r="TD128" s="225">
        <f t="shared" si="652"/>
        <v>0</v>
      </c>
      <c r="TE128" s="225">
        <f t="shared" si="652"/>
        <v>0</v>
      </c>
      <c r="TF128" s="225">
        <f t="shared" si="652"/>
        <v>0</v>
      </c>
      <c r="TG128" s="225">
        <f t="shared" si="652"/>
        <v>0</v>
      </c>
      <c r="TH128" s="225">
        <f t="shared" si="652"/>
        <v>0</v>
      </c>
      <c r="TI128" s="225">
        <f t="shared" si="652"/>
        <v>0</v>
      </c>
      <c r="TJ128" s="225">
        <f t="shared" si="652"/>
        <v>0</v>
      </c>
      <c r="TK128" s="225">
        <f t="shared" si="652"/>
        <v>0</v>
      </c>
      <c r="TL128" s="225">
        <f t="shared" si="652"/>
        <v>0</v>
      </c>
      <c r="TM128" s="225">
        <f t="shared" si="652"/>
        <v>0</v>
      </c>
      <c r="TN128" s="225">
        <f t="shared" si="652"/>
        <v>0</v>
      </c>
      <c r="TO128" s="225">
        <f t="shared" si="652"/>
        <v>0</v>
      </c>
      <c r="TP128" s="225">
        <f t="shared" si="652"/>
        <v>0</v>
      </c>
      <c r="TQ128" s="225">
        <f t="shared" si="652"/>
        <v>0</v>
      </c>
      <c r="TR128" s="225">
        <f t="shared" si="652"/>
        <v>0</v>
      </c>
      <c r="TS128" s="225">
        <f t="shared" si="652"/>
        <v>0</v>
      </c>
      <c r="TT128" s="225">
        <f t="shared" si="652"/>
        <v>0</v>
      </c>
      <c r="TU128" s="225">
        <f t="shared" si="652"/>
        <v>0</v>
      </c>
      <c r="TV128" s="225">
        <f t="shared" si="652"/>
        <v>0</v>
      </c>
      <c r="TW128" s="225">
        <f t="shared" si="652"/>
        <v>0</v>
      </c>
      <c r="TX128" s="225">
        <f t="shared" si="652"/>
        <v>0</v>
      </c>
      <c r="TY128" s="225">
        <f t="shared" si="652"/>
        <v>0</v>
      </c>
      <c r="TZ128" s="225">
        <f t="shared" si="652"/>
        <v>0</v>
      </c>
      <c r="UA128" s="225">
        <f t="shared" si="652"/>
        <v>0</v>
      </c>
      <c r="UB128" s="225">
        <f t="shared" si="652"/>
        <v>0</v>
      </c>
      <c r="UC128" s="225">
        <f t="shared" si="652"/>
        <v>0</v>
      </c>
      <c r="UD128" s="225">
        <f t="shared" si="652"/>
        <v>0</v>
      </c>
      <c r="UE128" s="225">
        <f t="shared" si="652"/>
        <v>0</v>
      </c>
      <c r="UF128" s="225">
        <f t="shared" si="652"/>
        <v>0</v>
      </c>
      <c r="UG128" s="225">
        <f t="shared" si="652"/>
        <v>0</v>
      </c>
      <c r="UH128" s="225">
        <f t="shared" si="652"/>
        <v>0</v>
      </c>
      <c r="UI128" s="225">
        <f t="shared" si="652"/>
        <v>0</v>
      </c>
      <c r="UJ128" s="225">
        <f t="shared" si="652"/>
        <v>0</v>
      </c>
      <c r="UK128" s="225">
        <f t="shared" si="652"/>
        <v>0</v>
      </c>
      <c r="UL128" s="225">
        <f t="shared" si="652"/>
        <v>0</v>
      </c>
      <c r="UM128" s="225">
        <f t="shared" si="652"/>
        <v>0</v>
      </c>
      <c r="UN128" s="225">
        <f t="shared" si="652"/>
        <v>0</v>
      </c>
      <c r="UO128" s="225">
        <f t="shared" si="652"/>
        <v>0</v>
      </c>
      <c r="UP128" s="225">
        <f t="shared" si="652"/>
        <v>0</v>
      </c>
      <c r="UQ128" s="225">
        <f t="shared" si="652"/>
        <v>0</v>
      </c>
      <c r="UR128" s="225">
        <f t="shared" si="652"/>
        <v>0</v>
      </c>
      <c r="US128" s="225">
        <f t="shared" si="652"/>
        <v>0</v>
      </c>
      <c r="UT128" s="225">
        <f t="shared" ref="UT128:XE128" si="653">UT105/UT101</f>
        <v>0</v>
      </c>
      <c r="UU128" s="225">
        <f t="shared" si="653"/>
        <v>0</v>
      </c>
      <c r="UV128" s="225">
        <f t="shared" si="653"/>
        <v>0</v>
      </c>
      <c r="UW128" s="225">
        <f t="shared" si="653"/>
        <v>0</v>
      </c>
      <c r="UX128" s="225">
        <f t="shared" si="653"/>
        <v>0</v>
      </c>
      <c r="UY128" s="225">
        <f t="shared" si="653"/>
        <v>0</v>
      </c>
      <c r="UZ128" s="225">
        <f t="shared" si="653"/>
        <v>0</v>
      </c>
      <c r="VA128" s="225">
        <f t="shared" si="653"/>
        <v>0</v>
      </c>
      <c r="VB128" s="225">
        <f t="shared" si="653"/>
        <v>0</v>
      </c>
      <c r="VC128" s="225">
        <f t="shared" si="653"/>
        <v>0</v>
      </c>
      <c r="VD128" s="225">
        <f t="shared" si="653"/>
        <v>0</v>
      </c>
      <c r="VE128" s="225">
        <f t="shared" si="653"/>
        <v>0</v>
      </c>
      <c r="VF128" s="225">
        <f t="shared" si="653"/>
        <v>0</v>
      </c>
      <c r="VG128" s="225">
        <f t="shared" si="653"/>
        <v>0</v>
      </c>
      <c r="VH128" s="225">
        <f t="shared" si="653"/>
        <v>0</v>
      </c>
      <c r="VI128" s="225">
        <f t="shared" si="653"/>
        <v>0</v>
      </c>
      <c r="VJ128" s="225">
        <f t="shared" si="653"/>
        <v>0</v>
      </c>
      <c r="VK128" s="225">
        <f t="shared" si="653"/>
        <v>0</v>
      </c>
      <c r="VL128" s="225">
        <f t="shared" si="653"/>
        <v>0</v>
      </c>
      <c r="VM128" s="225">
        <f t="shared" si="653"/>
        <v>0</v>
      </c>
      <c r="VN128" s="225">
        <f t="shared" si="653"/>
        <v>0</v>
      </c>
      <c r="VO128" s="225">
        <f t="shared" si="653"/>
        <v>0</v>
      </c>
      <c r="VP128" s="225">
        <f t="shared" si="653"/>
        <v>0</v>
      </c>
      <c r="VQ128" s="225">
        <f t="shared" si="653"/>
        <v>0</v>
      </c>
      <c r="VR128" s="225">
        <f t="shared" si="653"/>
        <v>0</v>
      </c>
      <c r="VS128" s="225">
        <f t="shared" si="653"/>
        <v>0</v>
      </c>
      <c r="VT128" s="225">
        <f t="shared" si="653"/>
        <v>0</v>
      </c>
      <c r="VU128" s="225">
        <f t="shared" si="653"/>
        <v>0</v>
      </c>
      <c r="VV128" s="225">
        <f t="shared" si="653"/>
        <v>0</v>
      </c>
      <c r="VW128" s="225">
        <f t="shared" si="653"/>
        <v>0</v>
      </c>
      <c r="VX128" s="225">
        <f t="shared" si="653"/>
        <v>0</v>
      </c>
      <c r="VY128" s="225">
        <f t="shared" si="653"/>
        <v>0</v>
      </c>
      <c r="VZ128" s="225">
        <f t="shared" si="653"/>
        <v>0</v>
      </c>
      <c r="WA128" s="225">
        <f t="shared" si="653"/>
        <v>0</v>
      </c>
      <c r="WB128" s="225">
        <f t="shared" si="653"/>
        <v>0</v>
      </c>
      <c r="WC128" s="225">
        <f t="shared" si="653"/>
        <v>0</v>
      </c>
      <c r="WD128" s="225">
        <f t="shared" si="653"/>
        <v>0</v>
      </c>
      <c r="WE128" s="225">
        <f t="shared" si="653"/>
        <v>0</v>
      </c>
      <c r="WF128" s="225">
        <f t="shared" si="653"/>
        <v>0</v>
      </c>
      <c r="WG128" s="225">
        <f t="shared" si="653"/>
        <v>0</v>
      </c>
      <c r="WH128" s="225">
        <f t="shared" si="653"/>
        <v>0</v>
      </c>
      <c r="WI128" s="225">
        <f t="shared" si="653"/>
        <v>0</v>
      </c>
      <c r="WJ128" s="225">
        <f t="shared" si="653"/>
        <v>0</v>
      </c>
      <c r="WK128" s="225">
        <f t="shared" si="653"/>
        <v>0</v>
      </c>
      <c r="WL128" s="225">
        <f t="shared" si="653"/>
        <v>0</v>
      </c>
      <c r="WM128" s="225">
        <f t="shared" si="653"/>
        <v>0</v>
      </c>
      <c r="WN128" s="225">
        <f t="shared" si="653"/>
        <v>0</v>
      </c>
      <c r="WO128" s="225">
        <f t="shared" si="653"/>
        <v>0</v>
      </c>
      <c r="WP128" s="225">
        <f t="shared" si="653"/>
        <v>0</v>
      </c>
      <c r="WQ128" s="225">
        <f t="shared" si="653"/>
        <v>0</v>
      </c>
      <c r="WR128" s="225">
        <f t="shared" si="653"/>
        <v>0</v>
      </c>
      <c r="WS128" s="225">
        <f t="shared" si="653"/>
        <v>0</v>
      </c>
      <c r="WT128" s="225">
        <f t="shared" si="653"/>
        <v>0</v>
      </c>
      <c r="WU128" s="225">
        <f t="shared" si="653"/>
        <v>0</v>
      </c>
      <c r="WV128" s="225">
        <f t="shared" si="653"/>
        <v>0</v>
      </c>
      <c r="WW128" s="225">
        <f t="shared" si="653"/>
        <v>0</v>
      </c>
      <c r="WX128" s="225">
        <f t="shared" si="653"/>
        <v>0</v>
      </c>
      <c r="WY128" s="225">
        <f t="shared" si="653"/>
        <v>0</v>
      </c>
      <c r="WZ128" s="225">
        <f t="shared" si="653"/>
        <v>0</v>
      </c>
      <c r="XA128" s="225">
        <f t="shared" si="653"/>
        <v>0</v>
      </c>
      <c r="XB128" s="225">
        <f t="shared" si="653"/>
        <v>0</v>
      </c>
      <c r="XC128" s="225">
        <f t="shared" si="653"/>
        <v>0</v>
      </c>
      <c r="XD128" s="225">
        <f t="shared" si="653"/>
        <v>0</v>
      </c>
      <c r="XE128" s="225">
        <f t="shared" si="653"/>
        <v>0</v>
      </c>
      <c r="XF128" s="225">
        <f t="shared" ref="XF128:ZQ128" si="654">XF105/XF101</f>
        <v>0</v>
      </c>
      <c r="XG128" s="225">
        <f t="shared" si="654"/>
        <v>0</v>
      </c>
      <c r="XH128" s="225">
        <f t="shared" si="654"/>
        <v>0</v>
      </c>
      <c r="XI128" s="225">
        <f t="shared" si="654"/>
        <v>0</v>
      </c>
      <c r="XJ128" s="225">
        <f t="shared" si="654"/>
        <v>0</v>
      </c>
      <c r="XK128" s="225">
        <f t="shared" si="654"/>
        <v>0</v>
      </c>
      <c r="XL128" s="225">
        <f t="shared" si="654"/>
        <v>0</v>
      </c>
      <c r="XM128" s="225">
        <f t="shared" si="654"/>
        <v>0</v>
      </c>
      <c r="XN128" s="225">
        <f t="shared" si="654"/>
        <v>0</v>
      </c>
      <c r="XO128" s="225">
        <f t="shared" si="654"/>
        <v>0</v>
      </c>
      <c r="XP128" s="225">
        <f t="shared" si="654"/>
        <v>0</v>
      </c>
      <c r="XQ128" s="225">
        <f t="shared" si="654"/>
        <v>0</v>
      </c>
      <c r="XR128" s="225">
        <f t="shared" si="654"/>
        <v>0</v>
      </c>
      <c r="XS128" s="225">
        <f t="shared" si="654"/>
        <v>0</v>
      </c>
      <c r="XT128" s="225">
        <f t="shared" si="654"/>
        <v>0</v>
      </c>
      <c r="XU128" s="225">
        <f t="shared" si="654"/>
        <v>0</v>
      </c>
      <c r="XV128" s="225">
        <f t="shared" si="654"/>
        <v>0</v>
      </c>
      <c r="XW128" s="225">
        <f t="shared" si="654"/>
        <v>0</v>
      </c>
      <c r="XX128" s="225">
        <f t="shared" si="654"/>
        <v>0</v>
      </c>
      <c r="XY128" s="225">
        <f t="shared" si="654"/>
        <v>0</v>
      </c>
      <c r="XZ128" s="225">
        <f t="shared" si="654"/>
        <v>0</v>
      </c>
      <c r="YA128" s="225">
        <f t="shared" si="654"/>
        <v>0</v>
      </c>
      <c r="YB128" s="225">
        <f t="shared" si="654"/>
        <v>0</v>
      </c>
      <c r="YC128" s="225">
        <f t="shared" si="654"/>
        <v>0</v>
      </c>
      <c r="YD128" s="225">
        <f t="shared" si="654"/>
        <v>0</v>
      </c>
      <c r="YE128" s="225">
        <f t="shared" si="654"/>
        <v>0</v>
      </c>
      <c r="YF128" s="225">
        <f t="shared" si="654"/>
        <v>0</v>
      </c>
      <c r="YG128" s="225">
        <f t="shared" si="654"/>
        <v>0</v>
      </c>
      <c r="YH128" s="225">
        <f t="shared" si="654"/>
        <v>0</v>
      </c>
      <c r="YI128" s="225">
        <f t="shared" si="654"/>
        <v>0</v>
      </c>
      <c r="YJ128" s="225">
        <f t="shared" si="654"/>
        <v>0</v>
      </c>
      <c r="YK128" s="225">
        <f t="shared" si="654"/>
        <v>0</v>
      </c>
      <c r="YL128" s="225">
        <f t="shared" si="654"/>
        <v>0</v>
      </c>
      <c r="YM128" s="225">
        <f t="shared" si="654"/>
        <v>0</v>
      </c>
      <c r="YN128" s="225">
        <f t="shared" si="654"/>
        <v>0</v>
      </c>
      <c r="YO128" s="225">
        <f t="shared" si="654"/>
        <v>0</v>
      </c>
      <c r="YP128" s="225">
        <f t="shared" si="654"/>
        <v>0</v>
      </c>
      <c r="YQ128" s="225">
        <f t="shared" si="654"/>
        <v>0</v>
      </c>
      <c r="YR128" s="225">
        <f t="shared" si="654"/>
        <v>0</v>
      </c>
      <c r="YS128" s="225">
        <f t="shared" si="654"/>
        <v>0</v>
      </c>
      <c r="YT128" s="225">
        <f t="shared" si="654"/>
        <v>0</v>
      </c>
      <c r="YU128" s="225">
        <f t="shared" si="654"/>
        <v>0</v>
      </c>
      <c r="YV128" s="225">
        <f t="shared" si="654"/>
        <v>0</v>
      </c>
      <c r="YW128" s="225">
        <f t="shared" si="654"/>
        <v>0</v>
      </c>
      <c r="YX128" s="225">
        <f t="shared" si="654"/>
        <v>0</v>
      </c>
      <c r="YY128" s="225">
        <f t="shared" si="654"/>
        <v>0</v>
      </c>
      <c r="YZ128" s="225">
        <f t="shared" si="654"/>
        <v>0</v>
      </c>
      <c r="ZA128" s="225">
        <f t="shared" si="654"/>
        <v>0</v>
      </c>
      <c r="ZB128" s="225">
        <f t="shared" si="654"/>
        <v>0</v>
      </c>
      <c r="ZC128" s="225">
        <f t="shared" si="654"/>
        <v>0</v>
      </c>
      <c r="ZD128" s="225">
        <f t="shared" si="654"/>
        <v>0</v>
      </c>
      <c r="ZE128" s="225">
        <f t="shared" si="654"/>
        <v>0</v>
      </c>
      <c r="ZF128" s="225">
        <f t="shared" si="654"/>
        <v>0</v>
      </c>
      <c r="ZG128" s="225">
        <f t="shared" si="654"/>
        <v>0</v>
      </c>
      <c r="ZH128" s="225">
        <f t="shared" si="654"/>
        <v>0</v>
      </c>
      <c r="ZI128" s="225">
        <f t="shared" si="654"/>
        <v>0</v>
      </c>
      <c r="ZJ128" s="225">
        <f t="shared" si="654"/>
        <v>0</v>
      </c>
      <c r="ZK128" s="225">
        <f t="shared" si="654"/>
        <v>0</v>
      </c>
      <c r="ZL128" s="225">
        <f t="shared" si="654"/>
        <v>0</v>
      </c>
      <c r="ZM128" s="225">
        <f t="shared" si="654"/>
        <v>0</v>
      </c>
      <c r="ZN128" s="225">
        <f t="shared" si="654"/>
        <v>0</v>
      </c>
      <c r="ZO128" s="225">
        <f t="shared" si="654"/>
        <v>0</v>
      </c>
      <c r="ZP128" s="225">
        <f t="shared" si="654"/>
        <v>0</v>
      </c>
      <c r="ZQ128" s="225">
        <f t="shared" si="654"/>
        <v>0</v>
      </c>
      <c r="ZR128" s="225">
        <f t="shared" ref="ZR128:ACC128" si="655">ZR105/ZR101</f>
        <v>0</v>
      </c>
      <c r="ZS128" s="225">
        <f t="shared" si="655"/>
        <v>0</v>
      </c>
      <c r="ZT128" s="225">
        <f t="shared" si="655"/>
        <v>0</v>
      </c>
      <c r="ZU128" s="225">
        <f t="shared" si="655"/>
        <v>0</v>
      </c>
      <c r="ZV128" s="225">
        <f t="shared" si="655"/>
        <v>0</v>
      </c>
      <c r="ZW128" s="225">
        <f t="shared" si="655"/>
        <v>0</v>
      </c>
      <c r="ZX128" s="225">
        <f t="shared" si="655"/>
        <v>0</v>
      </c>
      <c r="ZY128" s="225">
        <f t="shared" si="655"/>
        <v>0</v>
      </c>
      <c r="ZZ128" s="225">
        <f t="shared" si="655"/>
        <v>0</v>
      </c>
      <c r="AAA128" s="225">
        <f t="shared" si="655"/>
        <v>0</v>
      </c>
      <c r="AAB128" s="225">
        <f t="shared" si="655"/>
        <v>0</v>
      </c>
      <c r="AAC128" s="225">
        <f t="shared" si="655"/>
        <v>0</v>
      </c>
      <c r="AAD128" s="225">
        <f t="shared" si="655"/>
        <v>0</v>
      </c>
      <c r="AAE128" s="225">
        <f t="shared" si="655"/>
        <v>0</v>
      </c>
      <c r="AAF128" s="225">
        <f t="shared" si="655"/>
        <v>0</v>
      </c>
      <c r="AAG128" s="225">
        <f t="shared" si="655"/>
        <v>0</v>
      </c>
      <c r="AAH128" s="225">
        <f t="shared" si="655"/>
        <v>0</v>
      </c>
      <c r="AAI128" s="225">
        <f t="shared" si="655"/>
        <v>0</v>
      </c>
      <c r="AAJ128" s="225">
        <f t="shared" si="655"/>
        <v>0</v>
      </c>
      <c r="AAK128" s="225">
        <f t="shared" si="655"/>
        <v>0</v>
      </c>
      <c r="AAL128" s="225">
        <f t="shared" si="655"/>
        <v>0</v>
      </c>
      <c r="AAM128" s="225">
        <f t="shared" si="655"/>
        <v>0</v>
      </c>
      <c r="AAN128" s="225">
        <f t="shared" si="655"/>
        <v>0</v>
      </c>
      <c r="AAO128" s="225">
        <f t="shared" si="655"/>
        <v>0</v>
      </c>
      <c r="AAP128" s="225">
        <f t="shared" si="655"/>
        <v>0</v>
      </c>
      <c r="AAQ128" s="225">
        <f t="shared" si="655"/>
        <v>0</v>
      </c>
      <c r="AAR128" s="225">
        <f t="shared" si="655"/>
        <v>0</v>
      </c>
      <c r="AAS128" s="225">
        <f t="shared" si="655"/>
        <v>0</v>
      </c>
      <c r="AAT128" s="225">
        <f t="shared" si="655"/>
        <v>0</v>
      </c>
      <c r="AAU128" s="225">
        <f t="shared" si="655"/>
        <v>0</v>
      </c>
      <c r="AAV128" s="225">
        <f t="shared" si="655"/>
        <v>0</v>
      </c>
      <c r="AAW128" s="225">
        <f t="shared" si="655"/>
        <v>0</v>
      </c>
      <c r="AAX128" s="225">
        <f t="shared" si="655"/>
        <v>0</v>
      </c>
      <c r="AAY128" s="225">
        <f t="shared" si="655"/>
        <v>0</v>
      </c>
      <c r="AAZ128" s="225">
        <f t="shared" si="655"/>
        <v>0</v>
      </c>
      <c r="ABA128" s="225">
        <f t="shared" si="655"/>
        <v>0</v>
      </c>
      <c r="ABB128" s="225">
        <f t="shared" si="655"/>
        <v>0</v>
      </c>
      <c r="ABC128" s="225">
        <f t="shared" si="655"/>
        <v>0</v>
      </c>
      <c r="ABD128" s="225">
        <f t="shared" si="655"/>
        <v>0</v>
      </c>
      <c r="ABE128" s="225">
        <f t="shared" si="655"/>
        <v>0</v>
      </c>
      <c r="ABF128" s="225">
        <f t="shared" si="655"/>
        <v>0</v>
      </c>
      <c r="ABG128" s="225">
        <f t="shared" si="655"/>
        <v>0</v>
      </c>
      <c r="ABH128" s="225">
        <f t="shared" si="655"/>
        <v>0</v>
      </c>
      <c r="ABI128" s="225">
        <f t="shared" si="655"/>
        <v>0</v>
      </c>
      <c r="ABJ128" s="225">
        <f t="shared" si="655"/>
        <v>0</v>
      </c>
      <c r="ABK128" s="225">
        <f t="shared" si="655"/>
        <v>0</v>
      </c>
      <c r="ABL128" s="225">
        <f t="shared" si="655"/>
        <v>0</v>
      </c>
      <c r="ABM128" s="225">
        <f t="shared" si="655"/>
        <v>0</v>
      </c>
      <c r="ABN128" s="225">
        <f t="shared" si="655"/>
        <v>0</v>
      </c>
      <c r="ABO128" s="225">
        <f t="shared" si="655"/>
        <v>0</v>
      </c>
      <c r="ABP128" s="225">
        <f t="shared" si="655"/>
        <v>0</v>
      </c>
      <c r="ABQ128" s="225">
        <f t="shared" si="655"/>
        <v>0</v>
      </c>
      <c r="ABR128" s="225">
        <f t="shared" si="655"/>
        <v>0</v>
      </c>
      <c r="ABS128" s="225">
        <f t="shared" si="655"/>
        <v>0</v>
      </c>
      <c r="ABT128" s="225">
        <f t="shared" si="655"/>
        <v>0</v>
      </c>
      <c r="ABU128" s="225">
        <f t="shared" si="655"/>
        <v>0</v>
      </c>
      <c r="ABV128" s="225">
        <f t="shared" si="655"/>
        <v>0</v>
      </c>
      <c r="ABW128" s="225">
        <f t="shared" si="655"/>
        <v>0</v>
      </c>
      <c r="ABX128" s="225">
        <f t="shared" si="655"/>
        <v>0</v>
      </c>
      <c r="ABY128" s="225">
        <f t="shared" si="655"/>
        <v>0</v>
      </c>
      <c r="ABZ128" s="225">
        <f t="shared" si="655"/>
        <v>0</v>
      </c>
      <c r="ACA128" s="225">
        <f t="shared" si="655"/>
        <v>0</v>
      </c>
      <c r="ACB128" s="225">
        <f t="shared" si="655"/>
        <v>0</v>
      </c>
      <c r="ACC128" s="225">
        <f t="shared" si="655"/>
        <v>0</v>
      </c>
      <c r="ACD128" s="225">
        <f t="shared" ref="ACD128:AEC128" si="656">ACD105/ACD101</f>
        <v>0</v>
      </c>
      <c r="ACE128" s="225">
        <f t="shared" si="656"/>
        <v>0</v>
      </c>
      <c r="ACF128" s="225">
        <f t="shared" si="656"/>
        <v>0</v>
      </c>
      <c r="ACG128" s="225">
        <f t="shared" si="656"/>
        <v>0</v>
      </c>
      <c r="ACH128" s="225">
        <f t="shared" si="656"/>
        <v>0</v>
      </c>
      <c r="ACI128" s="225">
        <f t="shared" si="656"/>
        <v>0</v>
      </c>
      <c r="ACJ128" s="225">
        <f t="shared" si="656"/>
        <v>0</v>
      </c>
      <c r="ACK128" s="225">
        <f t="shared" si="656"/>
        <v>0</v>
      </c>
      <c r="ACL128" s="225">
        <f t="shared" si="656"/>
        <v>0</v>
      </c>
      <c r="ACM128" s="225">
        <f t="shared" si="656"/>
        <v>0</v>
      </c>
      <c r="ACN128" s="225">
        <f t="shared" si="656"/>
        <v>0</v>
      </c>
      <c r="ACO128" s="225">
        <f t="shared" si="656"/>
        <v>0</v>
      </c>
      <c r="ACP128" s="225">
        <f t="shared" si="656"/>
        <v>0</v>
      </c>
      <c r="ACQ128" s="225">
        <f t="shared" si="656"/>
        <v>0</v>
      </c>
      <c r="ACR128" s="225">
        <f t="shared" si="656"/>
        <v>0</v>
      </c>
      <c r="ACS128" s="225">
        <f t="shared" si="656"/>
        <v>0</v>
      </c>
      <c r="ACT128" s="225">
        <f t="shared" si="656"/>
        <v>0</v>
      </c>
      <c r="ACU128" s="225">
        <f t="shared" si="656"/>
        <v>0</v>
      </c>
      <c r="ACV128" s="225">
        <f t="shared" si="656"/>
        <v>0</v>
      </c>
      <c r="ACW128" s="225">
        <f t="shared" si="656"/>
        <v>0</v>
      </c>
      <c r="ACX128" s="225">
        <f t="shared" si="656"/>
        <v>0</v>
      </c>
      <c r="ACY128" s="225">
        <f t="shared" si="656"/>
        <v>0</v>
      </c>
      <c r="ACZ128" s="225">
        <f t="shared" si="656"/>
        <v>0</v>
      </c>
      <c r="ADA128" s="225">
        <f t="shared" si="656"/>
        <v>0</v>
      </c>
      <c r="ADB128" s="225">
        <f t="shared" si="656"/>
        <v>0</v>
      </c>
      <c r="ADC128" s="225">
        <f t="shared" si="656"/>
        <v>0</v>
      </c>
      <c r="ADD128" s="225">
        <f t="shared" si="656"/>
        <v>0</v>
      </c>
      <c r="ADE128" s="225">
        <f t="shared" si="656"/>
        <v>0</v>
      </c>
      <c r="ADF128" s="225">
        <f t="shared" si="656"/>
        <v>0</v>
      </c>
      <c r="ADG128" s="225">
        <f t="shared" si="656"/>
        <v>0</v>
      </c>
      <c r="ADH128" s="225">
        <f t="shared" si="656"/>
        <v>0</v>
      </c>
      <c r="ADI128" s="225">
        <f t="shared" si="656"/>
        <v>0</v>
      </c>
      <c r="ADJ128" s="225">
        <f t="shared" si="656"/>
        <v>0</v>
      </c>
      <c r="ADK128" s="225">
        <f t="shared" si="656"/>
        <v>0</v>
      </c>
      <c r="ADL128" s="225">
        <f t="shared" si="656"/>
        <v>0</v>
      </c>
      <c r="ADM128" s="225">
        <f t="shared" si="656"/>
        <v>0</v>
      </c>
      <c r="ADN128" s="225">
        <f t="shared" si="656"/>
        <v>0</v>
      </c>
      <c r="ADO128" s="225">
        <f t="shared" si="656"/>
        <v>0</v>
      </c>
      <c r="ADP128" s="225">
        <f t="shared" si="656"/>
        <v>0</v>
      </c>
      <c r="ADQ128" s="225">
        <f t="shared" si="656"/>
        <v>0</v>
      </c>
      <c r="ADR128" s="225">
        <f t="shared" si="656"/>
        <v>0</v>
      </c>
      <c r="ADS128" s="225">
        <f t="shared" si="656"/>
        <v>0</v>
      </c>
      <c r="ADT128" s="225">
        <f t="shared" si="656"/>
        <v>0</v>
      </c>
      <c r="ADU128" s="225">
        <f t="shared" si="656"/>
        <v>0</v>
      </c>
      <c r="ADV128" s="225">
        <f t="shared" si="656"/>
        <v>0</v>
      </c>
      <c r="ADW128" s="225">
        <f t="shared" si="656"/>
        <v>0</v>
      </c>
      <c r="ADX128" s="225">
        <f t="shared" si="656"/>
        <v>0</v>
      </c>
      <c r="ADY128" s="225">
        <f t="shared" si="656"/>
        <v>0</v>
      </c>
      <c r="ADZ128" s="225">
        <f t="shared" si="656"/>
        <v>0</v>
      </c>
      <c r="AEA128" s="225">
        <f t="shared" si="656"/>
        <v>0</v>
      </c>
      <c r="AEB128" s="225">
        <f t="shared" si="656"/>
        <v>0</v>
      </c>
      <c r="AEC128" s="225">
        <f t="shared" si="656"/>
        <v>0</v>
      </c>
      <c r="AED128" s="225">
        <f>AED105/AED101</f>
        <v>0</v>
      </c>
      <c r="AEE128" s="225">
        <f t="shared" ref="AEE128:AEY128" si="657">AEE105/AEE101</f>
        <v>0</v>
      </c>
      <c r="AEF128" s="225">
        <f t="shared" si="657"/>
        <v>0</v>
      </c>
      <c r="AEG128" s="225">
        <f t="shared" si="657"/>
        <v>0</v>
      </c>
      <c r="AEH128" s="225">
        <f t="shared" si="657"/>
        <v>0</v>
      </c>
      <c r="AEI128" s="225">
        <f t="shared" si="657"/>
        <v>0</v>
      </c>
      <c r="AEJ128" s="225">
        <f t="shared" si="657"/>
        <v>0</v>
      </c>
      <c r="AEK128" s="225">
        <f t="shared" si="657"/>
        <v>0</v>
      </c>
      <c r="AEL128" s="225">
        <f t="shared" si="657"/>
        <v>0</v>
      </c>
      <c r="AEM128" s="225">
        <f t="shared" si="657"/>
        <v>0</v>
      </c>
      <c r="AEN128" s="225">
        <f t="shared" si="657"/>
        <v>0</v>
      </c>
      <c r="AEO128" s="225">
        <f t="shared" si="657"/>
        <v>0</v>
      </c>
      <c r="AEP128" s="225">
        <f t="shared" si="657"/>
        <v>0</v>
      </c>
      <c r="AEQ128" s="225">
        <f t="shared" si="657"/>
        <v>0</v>
      </c>
      <c r="AER128" s="225">
        <f t="shared" si="657"/>
        <v>0</v>
      </c>
      <c r="AES128" s="225">
        <f t="shared" si="657"/>
        <v>0</v>
      </c>
      <c r="AET128" s="225">
        <f t="shared" si="657"/>
        <v>0</v>
      </c>
      <c r="AEU128" s="225">
        <f t="shared" si="657"/>
        <v>0</v>
      </c>
      <c r="AEV128" s="225">
        <f t="shared" si="657"/>
        <v>0</v>
      </c>
      <c r="AEW128" s="225">
        <f t="shared" si="657"/>
        <v>0</v>
      </c>
      <c r="AEX128" s="225">
        <f t="shared" si="657"/>
        <v>0</v>
      </c>
      <c r="AEY128" s="225">
        <f t="shared" si="657"/>
        <v>0</v>
      </c>
      <c r="AEZ128" s="225">
        <f>AEZ105/AEZ101</f>
        <v>0</v>
      </c>
      <c r="AFA128" s="225">
        <f t="shared" ref="AFA128:AHL128" si="658">AFA105/AFA101</f>
        <v>0</v>
      </c>
      <c r="AFB128" s="225">
        <f t="shared" si="658"/>
        <v>0</v>
      </c>
      <c r="AFC128" s="225">
        <f t="shared" si="658"/>
        <v>0</v>
      </c>
      <c r="AFD128" s="225">
        <f t="shared" si="658"/>
        <v>0</v>
      </c>
      <c r="AFE128" s="225">
        <f t="shared" si="658"/>
        <v>0</v>
      </c>
      <c r="AFF128" s="225">
        <f t="shared" si="658"/>
        <v>0</v>
      </c>
      <c r="AFG128" s="225">
        <f t="shared" si="658"/>
        <v>0</v>
      </c>
      <c r="AFH128" s="225">
        <f t="shared" si="658"/>
        <v>0</v>
      </c>
      <c r="AFI128" s="225">
        <f t="shared" si="658"/>
        <v>0</v>
      </c>
      <c r="AFJ128" s="225">
        <f t="shared" si="658"/>
        <v>0</v>
      </c>
      <c r="AFK128" s="225">
        <f t="shared" si="658"/>
        <v>0</v>
      </c>
      <c r="AFL128" s="225">
        <f t="shared" si="658"/>
        <v>0</v>
      </c>
      <c r="AFM128" s="225">
        <f t="shared" si="658"/>
        <v>0</v>
      </c>
      <c r="AFN128" s="225">
        <f t="shared" si="658"/>
        <v>0</v>
      </c>
      <c r="AFO128" s="225">
        <f t="shared" si="658"/>
        <v>0</v>
      </c>
      <c r="AFP128" s="225">
        <f t="shared" si="658"/>
        <v>0</v>
      </c>
      <c r="AFQ128" s="225">
        <f t="shared" si="658"/>
        <v>0</v>
      </c>
      <c r="AFR128" s="225">
        <f t="shared" si="658"/>
        <v>0</v>
      </c>
      <c r="AFS128" s="225">
        <f t="shared" si="658"/>
        <v>0</v>
      </c>
      <c r="AFT128" s="225">
        <f t="shared" si="658"/>
        <v>0</v>
      </c>
      <c r="AFU128" s="225">
        <f t="shared" si="658"/>
        <v>0</v>
      </c>
      <c r="AFV128" s="225">
        <f t="shared" si="658"/>
        <v>0</v>
      </c>
      <c r="AFW128" s="225">
        <f t="shared" si="658"/>
        <v>0</v>
      </c>
      <c r="AFX128" s="225">
        <f t="shared" si="658"/>
        <v>0</v>
      </c>
      <c r="AFY128" s="225">
        <f t="shared" si="658"/>
        <v>0</v>
      </c>
      <c r="AFZ128" s="225">
        <f t="shared" si="658"/>
        <v>0</v>
      </c>
      <c r="AGA128" s="225">
        <f t="shared" si="658"/>
        <v>0</v>
      </c>
      <c r="AGB128" s="225">
        <f t="shared" si="658"/>
        <v>0</v>
      </c>
      <c r="AGC128" s="225">
        <f t="shared" si="658"/>
        <v>0</v>
      </c>
      <c r="AGD128" s="225">
        <f t="shared" si="658"/>
        <v>0</v>
      </c>
      <c r="AGE128" s="225">
        <f t="shared" si="658"/>
        <v>0</v>
      </c>
      <c r="AGF128" s="225">
        <f t="shared" si="658"/>
        <v>0</v>
      </c>
      <c r="AGG128" s="225">
        <f t="shared" si="658"/>
        <v>0</v>
      </c>
      <c r="AGH128" s="225">
        <f t="shared" si="658"/>
        <v>0</v>
      </c>
      <c r="AGI128" s="225">
        <f t="shared" si="658"/>
        <v>0</v>
      </c>
      <c r="AGJ128" s="225">
        <f t="shared" si="658"/>
        <v>0</v>
      </c>
      <c r="AGK128" s="225">
        <f t="shared" si="658"/>
        <v>0</v>
      </c>
      <c r="AGL128" s="225">
        <f t="shared" si="658"/>
        <v>0</v>
      </c>
      <c r="AGM128" s="225">
        <f t="shared" si="658"/>
        <v>0</v>
      </c>
      <c r="AGN128" s="225">
        <f t="shared" si="658"/>
        <v>0</v>
      </c>
      <c r="AGO128" s="225">
        <f t="shared" si="658"/>
        <v>0</v>
      </c>
      <c r="AGP128" s="225">
        <f t="shared" si="658"/>
        <v>0</v>
      </c>
      <c r="AGQ128" s="225">
        <f t="shared" si="658"/>
        <v>0</v>
      </c>
      <c r="AGR128" s="225">
        <f t="shared" si="658"/>
        <v>0</v>
      </c>
      <c r="AGS128" s="225">
        <f t="shared" si="658"/>
        <v>0</v>
      </c>
      <c r="AGT128" s="225">
        <f t="shared" si="658"/>
        <v>0</v>
      </c>
      <c r="AGU128" s="225">
        <f t="shared" si="658"/>
        <v>0</v>
      </c>
      <c r="AGV128" s="225">
        <f t="shared" si="658"/>
        <v>0</v>
      </c>
      <c r="AGW128" s="225">
        <f t="shared" si="658"/>
        <v>0</v>
      </c>
      <c r="AGX128" s="225">
        <f t="shared" si="658"/>
        <v>0</v>
      </c>
      <c r="AGY128" s="225">
        <f t="shared" si="658"/>
        <v>0</v>
      </c>
      <c r="AGZ128" s="225">
        <f t="shared" si="658"/>
        <v>0</v>
      </c>
      <c r="AHA128" s="225">
        <f t="shared" si="658"/>
        <v>0</v>
      </c>
      <c r="AHB128" s="225">
        <f t="shared" si="658"/>
        <v>0</v>
      </c>
      <c r="AHC128" s="225">
        <f t="shared" si="658"/>
        <v>0</v>
      </c>
      <c r="AHD128" s="225">
        <f t="shared" si="658"/>
        <v>0</v>
      </c>
      <c r="AHE128" s="225">
        <f t="shared" si="658"/>
        <v>0</v>
      </c>
      <c r="AHF128" s="225">
        <f t="shared" si="658"/>
        <v>0</v>
      </c>
      <c r="AHG128" s="225">
        <f t="shared" si="658"/>
        <v>0</v>
      </c>
      <c r="AHH128" s="225">
        <f t="shared" si="658"/>
        <v>0</v>
      </c>
      <c r="AHI128" s="225">
        <f t="shared" si="658"/>
        <v>0</v>
      </c>
      <c r="AHJ128" s="225">
        <f t="shared" si="658"/>
        <v>0</v>
      </c>
      <c r="AHK128" s="225">
        <f t="shared" si="658"/>
        <v>0</v>
      </c>
      <c r="AHL128" s="225">
        <f t="shared" si="658"/>
        <v>0</v>
      </c>
      <c r="AHM128" s="225">
        <f t="shared" ref="AHM128:AJL128" si="659">AHM105/AHM101</f>
        <v>0</v>
      </c>
      <c r="AHN128" s="225">
        <f t="shared" si="659"/>
        <v>0</v>
      </c>
      <c r="AHO128" s="225">
        <f t="shared" si="659"/>
        <v>0</v>
      </c>
      <c r="AHP128" s="225">
        <f t="shared" si="659"/>
        <v>0</v>
      </c>
      <c r="AHQ128" s="225">
        <f t="shared" si="659"/>
        <v>0</v>
      </c>
      <c r="AHR128" s="225">
        <f t="shared" si="659"/>
        <v>0</v>
      </c>
      <c r="AHS128" s="225">
        <f t="shared" si="659"/>
        <v>0</v>
      </c>
      <c r="AHT128" s="225">
        <f t="shared" si="659"/>
        <v>0</v>
      </c>
      <c r="AHU128" s="225">
        <f t="shared" si="659"/>
        <v>0</v>
      </c>
      <c r="AHV128" s="225">
        <f t="shared" si="659"/>
        <v>0</v>
      </c>
      <c r="AHW128" s="225">
        <f t="shared" si="659"/>
        <v>0</v>
      </c>
      <c r="AHX128" s="225">
        <f t="shared" si="659"/>
        <v>0</v>
      </c>
      <c r="AHY128" s="225">
        <f t="shared" si="659"/>
        <v>0</v>
      </c>
      <c r="AHZ128" s="225">
        <f t="shared" si="659"/>
        <v>0</v>
      </c>
      <c r="AIA128" s="225">
        <f t="shared" si="659"/>
        <v>0</v>
      </c>
      <c r="AIB128" s="225">
        <f t="shared" si="659"/>
        <v>0</v>
      </c>
      <c r="AIC128" s="225">
        <f t="shared" si="659"/>
        <v>0</v>
      </c>
      <c r="AID128" s="225">
        <f t="shared" si="659"/>
        <v>0</v>
      </c>
      <c r="AIE128" s="225">
        <f t="shared" si="659"/>
        <v>0</v>
      </c>
      <c r="AIF128" s="225">
        <f t="shared" si="659"/>
        <v>0</v>
      </c>
      <c r="AIG128" s="225">
        <f t="shared" si="659"/>
        <v>0</v>
      </c>
      <c r="AIH128" s="225">
        <f t="shared" si="659"/>
        <v>0</v>
      </c>
      <c r="AII128" s="225">
        <f t="shared" si="659"/>
        <v>0</v>
      </c>
      <c r="AIJ128" s="225">
        <f t="shared" si="659"/>
        <v>0</v>
      </c>
      <c r="AIK128" s="225">
        <f t="shared" si="659"/>
        <v>0</v>
      </c>
      <c r="AIL128" s="225">
        <f t="shared" si="659"/>
        <v>0</v>
      </c>
      <c r="AIM128" s="225">
        <f t="shared" si="659"/>
        <v>0</v>
      </c>
      <c r="AIN128" s="225">
        <f t="shared" si="659"/>
        <v>0</v>
      </c>
      <c r="AIO128" s="225">
        <f t="shared" si="659"/>
        <v>0</v>
      </c>
      <c r="AIP128" s="225">
        <f t="shared" si="659"/>
        <v>0</v>
      </c>
      <c r="AIQ128" s="225">
        <f t="shared" si="659"/>
        <v>0</v>
      </c>
      <c r="AIR128" s="225">
        <f t="shared" si="659"/>
        <v>0</v>
      </c>
      <c r="AIS128" s="225">
        <f t="shared" si="659"/>
        <v>0</v>
      </c>
      <c r="AIT128" s="225">
        <f t="shared" si="659"/>
        <v>0</v>
      </c>
      <c r="AIU128" s="225">
        <f t="shared" si="659"/>
        <v>0</v>
      </c>
      <c r="AIV128" s="225">
        <f t="shared" si="659"/>
        <v>0</v>
      </c>
      <c r="AIW128" s="225">
        <f t="shared" si="659"/>
        <v>0</v>
      </c>
      <c r="AIX128" s="225">
        <f t="shared" si="659"/>
        <v>0</v>
      </c>
      <c r="AIY128" s="225">
        <f t="shared" si="659"/>
        <v>0</v>
      </c>
      <c r="AIZ128" s="225">
        <f t="shared" si="659"/>
        <v>0</v>
      </c>
      <c r="AJA128" s="225">
        <f t="shared" si="659"/>
        <v>0</v>
      </c>
      <c r="AJB128" s="225">
        <f t="shared" si="659"/>
        <v>0</v>
      </c>
      <c r="AJC128" s="225">
        <f t="shared" si="659"/>
        <v>0</v>
      </c>
      <c r="AJD128" s="225">
        <f t="shared" si="659"/>
        <v>0</v>
      </c>
      <c r="AJE128" s="225">
        <f t="shared" si="659"/>
        <v>0</v>
      </c>
      <c r="AJF128" s="225">
        <f t="shared" si="659"/>
        <v>0</v>
      </c>
      <c r="AJG128" s="225">
        <f t="shared" si="659"/>
        <v>0</v>
      </c>
      <c r="AJH128" s="225">
        <f t="shared" si="659"/>
        <v>0</v>
      </c>
      <c r="AJI128" s="225">
        <f t="shared" si="659"/>
        <v>0</v>
      </c>
      <c r="AJJ128" s="225">
        <f t="shared" si="659"/>
        <v>0</v>
      </c>
      <c r="AJK128" s="225">
        <f t="shared" si="659"/>
        <v>0</v>
      </c>
      <c r="AJL128" s="225">
        <f t="shared" si="659"/>
        <v>0</v>
      </c>
      <c r="AJM128" s="225">
        <f>AJM105/AJM101</f>
        <v>0</v>
      </c>
      <c r="AJN128" s="225">
        <f t="shared" ref="AJN128:ALY128" si="660">AJN105/AJN101</f>
        <v>0</v>
      </c>
      <c r="AJO128" s="225">
        <f t="shared" si="660"/>
        <v>0</v>
      </c>
      <c r="AJP128" s="225">
        <f t="shared" si="660"/>
        <v>0</v>
      </c>
      <c r="AJQ128" s="225">
        <f t="shared" si="660"/>
        <v>0</v>
      </c>
      <c r="AJR128" s="225">
        <f t="shared" si="660"/>
        <v>0</v>
      </c>
      <c r="AJS128" s="225">
        <f t="shared" si="660"/>
        <v>0</v>
      </c>
      <c r="AJT128" s="225">
        <f t="shared" si="660"/>
        <v>0</v>
      </c>
      <c r="AJU128" s="225">
        <f t="shared" si="660"/>
        <v>0</v>
      </c>
      <c r="AJV128" s="225">
        <f t="shared" si="660"/>
        <v>0</v>
      </c>
      <c r="AJW128" s="225">
        <f t="shared" si="660"/>
        <v>0</v>
      </c>
      <c r="AJX128" s="225">
        <f t="shared" si="660"/>
        <v>0</v>
      </c>
      <c r="AJY128" s="225">
        <f t="shared" si="660"/>
        <v>1.1659413392199057E-2</v>
      </c>
      <c r="AJZ128" s="225">
        <f t="shared" si="660"/>
        <v>1.3103129940579461E-2</v>
      </c>
      <c r="AKA128" s="225">
        <f t="shared" si="660"/>
        <v>1.3983306070797483E-2</v>
      </c>
      <c r="AKB128" s="225">
        <f t="shared" si="660"/>
        <v>1.4241131383793097E-2</v>
      </c>
      <c r="AKC128" s="225">
        <f t="shared" si="660"/>
        <v>1.4266441328900785E-2</v>
      </c>
      <c r="AKD128" s="225">
        <f t="shared" si="660"/>
        <v>1.4849156918969313E-2</v>
      </c>
      <c r="AKE128" s="225">
        <f t="shared" si="660"/>
        <v>1.6079928483679024E-2</v>
      </c>
      <c r="AKF128" s="225">
        <f t="shared" si="660"/>
        <v>1.6150774778983048E-2</v>
      </c>
      <c r="AKG128" s="225">
        <f t="shared" si="660"/>
        <v>1.5373284568771222E-2</v>
      </c>
      <c r="AKH128" s="225">
        <f t="shared" si="660"/>
        <v>1.5726768430232029E-2</v>
      </c>
      <c r="AKI128" s="225">
        <f t="shared" si="660"/>
        <v>1.6901163050668178E-2</v>
      </c>
      <c r="AKJ128" s="225">
        <f t="shared" si="660"/>
        <v>1.5491380224857347E-2</v>
      </c>
      <c r="AKK128" s="225">
        <f t="shared" si="660"/>
        <v>1.5019018573565609E-2</v>
      </c>
      <c r="AKL128" s="225">
        <f t="shared" si="660"/>
        <v>1.4674109597386183E-2</v>
      </c>
      <c r="AKM128" s="225">
        <f t="shared" si="660"/>
        <v>1.4896255226641458E-2</v>
      </c>
      <c r="AKN128" s="225">
        <f t="shared" si="660"/>
        <v>1.5968793008370275E-2</v>
      </c>
      <c r="AKO128" s="225">
        <f t="shared" si="660"/>
        <v>1.6541240237369182E-2</v>
      </c>
      <c r="AKP128" s="225">
        <f t="shared" si="660"/>
        <v>1.5658754837610159E-2</v>
      </c>
      <c r="AKQ128" s="225">
        <f t="shared" si="660"/>
        <v>1.579875803140153E-2</v>
      </c>
      <c r="AKR128" s="225">
        <f t="shared" si="660"/>
        <v>1.5737328177010589E-2</v>
      </c>
      <c r="AKS128" s="225">
        <f t="shared" si="660"/>
        <v>1.5180220806792769E-2</v>
      </c>
      <c r="AKT128" s="225">
        <f t="shared" si="660"/>
        <v>1.4583329529290824E-2</v>
      </c>
      <c r="AKU128" s="225">
        <f t="shared" si="660"/>
        <v>1.4062142034821336E-2</v>
      </c>
      <c r="AKV128" s="225">
        <f t="shared" si="660"/>
        <v>1.3964760959684864E-2</v>
      </c>
      <c r="AKW128" s="225">
        <f t="shared" si="660"/>
        <v>1.3699695399079148E-2</v>
      </c>
      <c r="AKX128" s="225">
        <f t="shared" si="660"/>
        <v>1.3708658643197175E-2</v>
      </c>
      <c r="AKY128" s="225">
        <f t="shared" si="660"/>
        <v>1.313712524357755E-2</v>
      </c>
      <c r="AKZ128" s="225">
        <f t="shared" si="660"/>
        <v>1.3112148808160338E-2</v>
      </c>
      <c r="ALA128" s="225">
        <f t="shared" si="660"/>
        <v>1.2606317923554667E-2</v>
      </c>
      <c r="ALB128" s="225">
        <f t="shared" si="660"/>
        <v>1.236994782270147E-2</v>
      </c>
      <c r="ALC128" s="225">
        <f t="shared" si="660"/>
        <v>1.2090524238358501E-2</v>
      </c>
      <c r="ALD128" s="225">
        <f t="shared" si="660"/>
        <v>1.1798866362470222E-2</v>
      </c>
      <c r="ALE128" s="225">
        <f t="shared" si="660"/>
        <v>1.1754629657462608E-2</v>
      </c>
      <c r="ALF128" s="225">
        <f t="shared" si="660"/>
        <v>1.1405309115734806E-2</v>
      </c>
      <c r="ALG128" s="225">
        <f t="shared" si="660"/>
        <v>1.0321751366171691E-2</v>
      </c>
      <c r="ALH128" s="225">
        <f t="shared" si="660"/>
        <v>1.0099487313044343E-2</v>
      </c>
      <c r="ALI128" s="225">
        <f t="shared" si="660"/>
        <v>9.445041038547668E-3</v>
      </c>
      <c r="ALJ128" s="225">
        <f t="shared" si="660"/>
        <v>9.1343959275065195E-3</v>
      </c>
      <c r="ALK128" s="225">
        <f t="shared" si="660"/>
        <v>8.7848437380388441E-3</v>
      </c>
      <c r="ALL128" s="225">
        <f t="shared" si="660"/>
        <v>8.308349560988193E-3</v>
      </c>
      <c r="ALM128" s="225">
        <f t="shared" si="660"/>
        <v>7.9065982159333328E-3</v>
      </c>
      <c r="ALN128" s="225">
        <f t="shared" si="660"/>
        <v>7.9192529572528793E-3</v>
      </c>
      <c r="ALO128" s="225">
        <f t="shared" si="660"/>
        <v>7.8212634657345865E-3</v>
      </c>
      <c r="ALP128" s="225">
        <f t="shared" si="660"/>
        <v>7.5494849513856018E-3</v>
      </c>
      <c r="ALQ128" s="225">
        <f t="shared" si="660"/>
        <v>7.6453461418267438E-3</v>
      </c>
      <c r="ALR128" s="225">
        <f t="shared" si="660"/>
        <v>7.0788193239712423E-3</v>
      </c>
      <c r="ALS128" s="225">
        <f t="shared" si="660"/>
        <v>6.7703985202736301E-3</v>
      </c>
      <c r="ALT128" s="225">
        <f t="shared" si="660"/>
        <v>5.8588247523402867E-3</v>
      </c>
      <c r="ALU128" s="225">
        <f t="shared" si="660"/>
        <v>5.6426308270267267E-3</v>
      </c>
      <c r="ALV128" s="225">
        <f t="shared" si="660"/>
        <v>5.3218275984037175E-3</v>
      </c>
      <c r="ALW128" s="225">
        <f t="shared" si="660"/>
        <v>4.7597796095401948E-3</v>
      </c>
      <c r="ALX128" s="225">
        <f t="shared" si="660"/>
        <v>4.5692914282682877E-3</v>
      </c>
      <c r="ALY128" s="225">
        <f t="shared" si="660"/>
        <v>4.3555080257550362E-3</v>
      </c>
      <c r="ALZ128" s="225">
        <f t="shared" ref="ALZ128:AOK128" si="661">ALZ105/ALZ101</f>
        <v>4.0231160862777351E-3</v>
      </c>
      <c r="AMA128" s="225">
        <f t="shared" si="661"/>
        <v>3.662699708360145E-3</v>
      </c>
      <c r="AMB128" s="225">
        <f t="shared" si="661"/>
        <v>0</v>
      </c>
      <c r="AMC128" s="225">
        <f t="shared" si="661"/>
        <v>0</v>
      </c>
      <c r="AMD128" s="225">
        <f t="shared" si="661"/>
        <v>0</v>
      </c>
      <c r="AME128" s="225">
        <f t="shared" si="661"/>
        <v>0</v>
      </c>
      <c r="AMF128" s="225">
        <f t="shared" si="661"/>
        <v>0</v>
      </c>
      <c r="AMG128" s="225">
        <f t="shared" si="661"/>
        <v>0</v>
      </c>
      <c r="AMH128" s="225">
        <f t="shared" si="661"/>
        <v>0</v>
      </c>
      <c r="AMI128" s="225">
        <f t="shared" si="661"/>
        <v>0</v>
      </c>
      <c r="AMJ128" s="225">
        <f t="shared" si="661"/>
        <v>0</v>
      </c>
      <c r="AMK128" s="225">
        <f t="shared" si="661"/>
        <v>0</v>
      </c>
      <c r="AML128" s="225">
        <f t="shared" si="661"/>
        <v>0</v>
      </c>
      <c r="AMM128" s="225">
        <f t="shared" si="661"/>
        <v>0</v>
      </c>
      <c r="AMN128" s="225">
        <f t="shared" si="661"/>
        <v>0</v>
      </c>
      <c r="AMO128" s="225">
        <f t="shared" si="661"/>
        <v>0</v>
      </c>
      <c r="AMP128" s="225">
        <f t="shared" si="661"/>
        <v>0</v>
      </c>
      <c r="AMQ128" s="225">
        <f t="shared" si="661"/>
        <v>0</v>
      </c>
      <c r="AMR128" s="225">
        <f t="shared" si="661"/>
        <v>0</v>
      </c>
      <c r="AMS128" s="225">
        <f t="shared" si="661"/>
        <v>0</v>
      </c>
      <c r="AMT128" s="225">
        <f t="shared" si="661"/>
        <v>0</v>
      </c>
      <c r="AMU128" s="225">
        <f t="shared" si="661"/>
        <v>0</v>
      </c>
      <c r="AMV128" s="225">
        <f t="shared" si="661"/>
        <v>0</v>
      </c>
      <c r="AMW128" s="225">
        <f t="shared" si="661"/>
        <v>0</v>
      </c>
      <c r="AMX128" s="225">
        <f t="shared" si="661"/>
        <v>0</v>
      </c>
      <c r="AMY128" s="225">
        <f t="shared" si="661"/>
        <v>0</v>
      </c>
      <c r="AMZ128" s="225">
        <f t="shared" si="661"/>
        <v>0</v>
      </c>
      <c r="ANA128" s="225">
        <f t="shared" si="661"/>
        <v>0</v>
      </c>
      <c r="ANB128" s="225">
        <f t="shared" si="661"/>
        <v>0</v>
      </c>
      <c r="ANC128" s="225">
        <f t="shared" si="661"/>
        <v>0</v>
      </c>
      <c r="AND128" s="225">
        <f t="shared" si="661"/>
        <v>0</v>
      </c>
      <c r="ANE128" s="225">
        <f t="shared" si="661"/>
        <v>0</v>
      </c>
      <c r="ANF128" s="225">
        <f t="shared" si="661"/>
        <v>0</v>
      </c>
      <c r="ANG128" s="225">
        <f t="shared" si="661"/>
        <v>0</v>
      </c>
      <c r="ANH128" s="225">
        <f t="shared" si="661"/>
        <v>0</v>
      </c>
      <c r="ANI128" s="225">
        <f t="shared" si="661"/>
        <v>0</v>
      </c>
      <c r="ANJ128" s="225">
        <f t="shared" si="661"/>
        <v>0</v>
      </c>
      <c r="ANK128" s="225">
        <f t="shared" si="661"/>
        <v>0</v>
      </c>
      <c r="ANL128" s="225">
        <f t="shared" si="661"/>
        <v>0</v>
      </c>
      <c r="ANM128" s="225">
        <f t="shared" si="661"/>
        <v>0</v>
      </c>
      <c r="ANN128" s="225">
        <f t="shared" si="661"/>
        <v>0</v>
      </c>
      <c r="ANO128" s="225">
        <f t="shared" si="661"/>
        <v>0</v>
      </c>
      <c r="ANP128" s="225">
        <f t="shared" si="661"/>
        <v>0</v>
      </c>
      <c r="ANQ128" s="225">
        <f t="shared" si="661"/>
        <v>0</v>
      </c>
      <c r="ANR128" s="225">
        <f t="shared" si="661"/>
        <v>0</v>
      </c>
      <c r="ANS128" s="225">
        <f t="shared" si="661"/>
        <v>0</v>
      </c>
      <c r="ANT128" s="225">
        <f t="shared" si="661"/>
        <v>0</v>
      </c>
      <c r="ANU128" s="225">
        <f t="shared" si="661"/>
        <v>0</v>
      </c>
      <c r="ANV128" s="225">
        <f t="shared" si="661"/>
        <v>0</v>
      </c>
      <c r="ANW128" s="225">
        <f t="shared" si="661"/>
        <v>0</v>
      </c>
      <c r="ANX128" s="225">
        <f t="shared" si="661"/>
        <v>0</v>
      </c>
      <c r="ANY128" s="225">
        <f t="shared" si="661"/>
        <v>0</v>
      </c>
      <c r="ANZ128" s="225">
        <f t="shared" si="661"/>
        <v>0</v>
      </c>
      <c r="AOA128" s="225">
        <f t="shared" si="661"/>
        <v>0</v>
      </c>
      <c r="AOB128" s="225">
        <f t="shared" si="661"/>
        <v>0</v>
      </c>
      <c r="AOC128" s="225">
        <f t="shared" si="661"/>
        <v>0</v>
      </c>
      <c r="AOD128" s="225">
        <f t="shared" si="661"/>
        <v>0</v>
      </c>
      <c r="AOE128" s="225">
        <f t="shared" si="661"/>
        <v>0</v>
      </c>
      <c r="AOF128" s="225">
        <f t="shared" si="661"/>
        <v>0</v>
      </c>
      <c r="AOG128" s="225">
        <f t="shared" si="661"/>
        <v>0</v>
      </c>
      <c r="AOH128" s="225">
        <f t="shared" si="661"/>
        <v>0</v>
      </c>
      <c r="AOI128" s="225">
        <f t="shared" si="661"/>
        <v>0</v>
      </c>
      <c r="AOJ128" s="225">
        <f t="shared" si="661"/>
        <v>0</v>
      </c>
      <c r="AOK128" s="225">
        <f t="shared" si="661"/>
        <v>0</v>
      </c>
      <c r="AOL128" s="225">
        <f t="shared" ref="AOL128:AQW128" si="662">AOL105/AOL101</f>
        <v>0</v>
      </c>
      <c r="AOM128" s="225">
        <f t="shared" si="662"/>
        <v>0</v>
      </c>
      <c r="AON128" s="225">
        <f t="shared" si="662"/>
        <v>0</v>
      </c>
      <c r="AOO128" s="225">
        <f t="shared" si="662"/>
        <v>0</v>
      </c>
      <c r="AOP128" s="225">
        <f t="shared" si="662"/>
        <v>0</v>
      </c>
      <c r="AOQ128" s="225">
        <f t="shared" si="662"/>
        <v>0</v>
      </c>
      <c r="AOR128" s="225">
        <f t="shared" si="662"/>
        <v>0</v>
      </c>
      <c r="AOS128" s="225">
        <f t="shared" si="662"/>
        <v>0</v>
      </c>
      <c r="AOT128" s="225">
        <f t="shared" si="662"/>
        <v>0</v>
      </c>
      <c r="AOU128" s="225">
        <f t="shared" si="662"/>
        <v>0</v>
      </c>
      <c r="AOV128" s="225">
        <f t="shared" si="662"/>
        <v>0</v>
      </c>
      <c r="AOW128" s="225">
        <f t="shared" si="662"/>
        <v>0</v>
      </c>
      <c r="AOX128" s="225">
        <f t="shared" si="662"/>
        <v>0</v>
      </c>
      <c r="AOY128" s="225">
        <f t="shared" si="662"/>
        <v>0</v>
      </c>
      <c r="AOZ128" s="225">
        <f t="shared" si="662"/>
        <v>0</v>
      </c>
      <c r="APA128" s="225">
        <f t="shared" si="662"/>
        <v>0</v>
      </c>
      <c r="APB128" s="225">
        <f t="shared" si="662"/>
        <v>0</v>
      </c>
      <c r="APC128" s="225">
        <f t="shared" si="662"/>
        <v>0</v>
      </c>
      <c r="APD128" s="225">
        <f t="shared" si="662"/>
        <v>0</v>
      </c>
      <c r="APE128" s="225">
        <f t="shared" si="662"/>
        <v>0</v>
      </c>
      <c r="APF128" s="225">
        <f t="shared" si="662"/>
        <v>0</v>
      </c>
      <c r="APG128" s="225">
        <f t="shared" si="662"/>
        <v>0</v>
      </c>
      <c r="APH128" s="225">
        <f t="shared" si="662"/>
        <v>0</v>
      </c>
      <c r="API128" s="225">
        <f t="shared" si="662"/>
        <v>0</v>
      </c>
      <c r="APJ128" s="225">
        <f t="shared" si="662"/>
        <v>0</v>
      </c>
      <c r="APK128" s="225">
        <f t="shared" si="662"/>
        <v>0</v>
      </c>
      <c r="APL128" s="225">
        <f t="shared" si="662"/>
        <v>0</v>
      </c>
      <c r="APM128" s="225">
        <f t="shared" si="662"/>
        <v>0</v>
      </c>
      <c r="APN128" s="225">
        <f t="shared" si="662"/>
        <v>0</v>
      </c>
      <c r="APO128" s="225">
        <f t="shared" si="662"/>
        <v>0</v>
      </c>
      <c r="APP128" s="225">
        <f t="shared" si="662"/>
        <v>0</v>
      </c>
      <c r="APQ128" s="225">
        <f t="shared" si="662"/>
        <v>0</v>
      </c>
      <c r="APR128" s="225">
        <f t="shared" si="662"/>
        <v>0</v>
      </c>
      <c r="APS128" s="225">
        <f t="shared" si="662"/>
        <v>0</v>
      </c>
      <c r="APT128" s="225">
        <f t="shared" si="662"/>
        <v>0</v>
      </c>
      <c r="APU128" s="225">
        <f t="shared" si="662"/>
        <v>0</v>
      </c>
      <c r="APV128" s="225">
        <f t="shared" si="662"/>
        <v>0</v>
      </c>
      <c r="APW128" s="225">
        <f t="shared" si="662"/>
        <v>0</v>
      </c>
      <c r="APX128" s="225">
        <f t="shared" si="662"/>
        <v>0</v>
      </c>
      <c r="APY128" s="225">
        <f t="shared" si="662"/>
        <v>0</v>
      </c>
      <c r="APZ128" s="225">
        <f t="shared" si="662"/>
        <v>0</v>
      </c>
      <c r="AQA128" s="225">
        <f t="shared" si="662"/>
        <v>0</v>
      </c>
      <c r="AQB128" s="225">
        <f t="shared" si="662"/>
        <v>0</v>
      </c>
      <c r="AQC128" s="225">
        <f t="shared" si="662"/>
        <v>0</v>
      </c>
      <c r="AQD128" s="225">
        <f t="shared" si="662"/>
        <v>0</v>
      </c>
      <c r="AQE128" s="225">
        <f t="shared" si="662"/>
        <v>0</v>
      </c>
      <c r="AQF128" s="225">
        <f t="shared" si="662"/>
        <v>0</v>
      </c>
      <c r="AQG128" s="225">
        <f t="shared" si="662"/>
        <v>0</v>
      </c>
      <c r="AQH128" s="225">
        <f t="shared" si="662"/>
        <v>0</v>
      </c>
      <c r="AQI128" s="225">
        <f t="shared" si="662"/>
        <v>0</v>
      </c>
      <c r="AQJ128" s="225">
        <f t="shared" si="662"/>
        <v>0</v>
      </c>
      <c r="AQK128" s="225">
        <f t="shared" si="662"/>
        <v>0</v>
      </c>
      <c r="AQL128" s="225">
        <f t="shared" si="662"/>
        <v>0</v>
      </c>
      <c r="AQM128" s="225">
        <f t="shared" si="662"/>
        <v>0</v>
      </c>
      <c r="AQN128" s="225">
        <f t="shared" si="662"/>
        <v>0</v>
      </c>
      <c r="AQO128" s="225">
        <f t="shared" si="662"/>
        <v>0</v>
      </c>
      <c r="AQP128" s="225">
        <f t="shared" si="662"/>
        <v>0</v>
      </c>
      <c r="AQQ128" s="225">
        <f t="shared" si="662"/>
        <v>0</v>
      </c>
      <c r="AQR128" s="225">
        <f t="shared" si="662"/>
        <v>0</v>
      </c>
      <c r="AQS128" s="225">
        <f t="shared" si="662"/>
        <v>0</v>
      </c>
      <c r="AQT128" s="225">
        <f t="shared" si="662"/>
        <v>0</v>
      </c>
      <c r="AQU128" s="225">
        <f t="shared" si="662"/>
        <v>0</v>
      </c>
      <c r="AQV128" s="225">
        <f t="shared" si="662"/>
        <v>0</v>
      </c>
      <c r="AQW128" s="225">
        <f t="shared" si="662"/>
        <v>0</v>
      </c>
      <c r="AQX128" s="225">
        <f t="shared" ref="AQX128:ATI128" si="663">AQX105/AQX101</f>
        <v>0</v>
      </c>
      <c r="AQY128" s="225">
        <f t="shared" si="663"/>
        <v>0</v>
      </c>
      <c r="AQZ128" s="225">
        <f t="shared" si="663"/>
        <v>0</v>
      </c>
      <c r="ARA128" s="225">
        <f t="shared" si="663"/>
        <v>0</v>
      </c>
      <c r="ARB128" s="225">
        <f t="shared" si="663"/>
        <v>0</v>
      </c>
      <c r="ARC128" s="225">
        <f t="shared" si="663"/>
        <v>0</v>
      </c>
      <c r="ARD128" s="225">
        <f t="shared" si="663"/>
        <v>0</v>
      </c>
      <c r="ARE128" s="225">
        <f t="shared" si="663"/>
        <v>0</v>
      </c>
      <c r="ARF128" s="225">
        <f t="shared" si="663"/>
        <v>0</v>
      </c>
      <c r="ARG128" s="225">
        <f t="shared" si="663"/>
        <v>0</v>
      </c>
      <c r="ARH128" s="225">
        <f t="shared" si="663"/>
        <v>0</v>
      </c>
      <c r="ARI128" s="225">
        <f t="shared" si="663"/>
        <v>0</v>
      </c>
      <c r="ARJ128" s="225">
        <f t="shared" si="663"/>
        <v>0</v>
      </c>
      <c r="ARK128" s="225">
        <f t="shared" si="663"/>
        <v>0</v>
      </c>
      <c r="ARL128" s="225">
        <f t="shared" si="663"/>
        <v>0</v>
      </c>
      <c r="ARM128" s="225">
        <f t="shared" si="663"/>
        <v>0</v>
      </c>
      <c r="ARN128" s="225">
        <f t="shared" si="663"/>
        <v>0</v>
      </c>
      <c r="ARO128" s="225">
        <f t="shared" si="663"/>
        <v>0</v>
      </c>
      <c r="ARP128" s="225">
        <f t="shared" si="663"/>
        <v>0</v>
      </c>
      <c r="ARQ128" s="225">
        <f t="shared" si="663"/>
        <v>0</v>
      </c>
      <c r="ARR128" s="225">
        <f t="shared" si="663"/>
        <v>0</v>
      </c>
      <c r="ARS128" s="225">
        <f t="shared" si="663"/>
        <v>0</v>
      </c>
      <c r="ART128" s="225">
        <f t="shared" si="663"/>
        <v>0</v>
      </c>
      <c r="ARU128" s="225">
        <f t="shared" si="663"/>
        <v>0</v>
      </c>
      <c r="ARV128" s="225">
        <f t="shared" si="663"/>
        <v>0</v>
      </c>
      <c r="ARW128" s="225">
        <f t="shared" si="663"/>
        <v>0</v>
      </c>
      <c r="ARX128" s="225">
        <f t="shared" si="663"/>
        <v>0</v>
      </c>
      <c r="ARY128" s="225">
        <f t="shared" si="663"/>
        <v>0</v>
      </c>
      <c r="ARZ128" s="225">
        <f t="shared" si="663"/>
        <v>0</v>
      </c>
      <c r="ASA128" s="225">
        <f t="shared" si="663"/>
        <v>0</v>
      </c>
      <c r="ASB128" s="225">
        <f t="shared" si="663"/>
        <v>0</v>
      </c>
      <c r="ASC128" s="225">
        <f t="shared" si="663"/>
        <v>0</v>
      </c>
      <c r="ASD128" s="225">
        <f t="shared" si="663"/>
        <v>0</v>
      </c>
      <c r="ASE128" s="225">
        <f t="shared" si="663"/>
        <v>0</v>
      </c>
      <c r="ASF128" s="225">
        <f t="shared" si="663"/>
        <v>0</v>
      </c>
      <c r="ASG128" s="225">
        <f t="shared" si="663"/>
        <v>0</v>
      </c>
      <c r="ASH128" s="225">
        <f t="shared" si="663"/>
        <v>0</v>
      </c>
      <c r="ASI128" s="225">
        <f t="shared" si="663"/>
        <v>0</v>
      </c>
      <c r="ASJ128" s="225">
        <f t="shared" si="663"/>
        <v>0</v>
      </c>
      <c r="ASK128" s="225">
        <f t="shared" si="663"/>
        <v>0</v>
      </c>
      <c r="ASL128" s="225">
        <f t="shared" si="663"/>
        <v>0</v>
      </c>
      <c r="ASM128" s="225">
        <f t="shared" si="663"/>
        <v>0</v>
      </c>
      <c r="ASN128" s="225">
        <f t="shared" si="663"/>
        <v>0</v>
      </c>
      <c r="ASO128" s="225">
        <f t="shared" si="663"/>
        <v>0</v>
      </c>
      <c r="ASP128" s="225">
        <f t="shared" si="663"/>
        <v>0</v>
      </c>
      <c r="ASQ128" s="225">
        <f t="shared" si="663"/>
        <v>0</v>
      </c>
      <c r="ASR128" s="225">
        <f t="shared" si="663"/>
        <v>0</v>
      </c>
      <c r="ASS128" s="225">
        <f t="shared" si="663"/>
        <v>0</v>
      </c>
      <c r="AST128" s="225">
        <f t="shared" si="663"/>
        <v>0</v>
      </c>
      <c r="ASU128" s="225">
        <f t="shared" si="663"/>
        <v>0</v>
      </c>
      <c r="ASV128" s="225">
        <f t="shared" si="663"/>
        <v>0</v>
      </c>
      <c r="ASW128" s="225">
        <f t="shared" si="663"/>
        <v>0</v>
      </c>
      <c r="ASX128" s="225">
        <f t="shared" si="663"/>
        <v>0</v>
      </c>
      <c r="ASY128" s="225">
        <f t="shared" si="663"/>
        <v>0</v>
      </c>
      <c r="ASZ128" s="225">
        <f t="shared" si="663"/>
        <v>0</v>
      </c>
      <c r="ATA128" s="225">
        <f t="shared" si="663"/>
        <v>0</v>
      </c>
      <c r="ATB128" s="225">
        <f t="shared" si="663"/>
        <v>0</v>
      </c>
      <c r="ATC128" s="225">
        <f t="shared" si="663"/>
        <v>0</v>
      </c>
      <c r="ATD128" s="225">
        <f t="shared" si="663"/>
        <v>0</v>
      </c>
      <c r="ATE128" s="225">
        <f t="shared" si="663"/>
        <v>0</v>
      </c>
      <c r="ATF128" s="225">
        <f t="shared" si="663"/>
        <v>0</v>
      </c>
      <c r="ATG128" s="225">
        <f t="shared" si="663"/>
        <v>0</v>
      </c>
      <c r="ATH128" s="225">
        <f t="shared" si="663"/>
        <v>0</v>
      </c>
      <c r="ATI128" s="225">
        <f t="shared" si="663"/>
        <v>0</v>
      </c>
      <c r="ATJ128" s="225">
        <f t="shared" ref="ATJ128:AVU128" si="664">ATJ105/ATJ101</f>
        <v>0</v>
      </c>
      <c r="ATK128" s="225">
        <f t="shared" si="664"/>
        <v>0</v>
      </c>
      <c r="ATL128" s="225">
        <f t="shared" si="664"/>
        <v>0</v>
      </c>
      <c r="ATM128" s="225">
        <f t="shared" si="664"/>
        <v>0</v>
      </c>
      <c r="ATN128" s="225">
        <f t="shared" si="664"/>
        <v>0</v>
      </c>
      <c r="ATO128" s="225">
        <f t="shared" si="664"/>
        <v>0</v>
      </c>
      <c r="ATP128" s="225">
        <f t="shared" si="664"/>
        <v>0</v>
      </c>
      <c r="ATQ128" s="225">
        <f t="shared" si="664"/>
        <v>0</v>
      </c>
      <c r="ATR128" s="225">
        <f t="shared" si="664"/>
        <v>0</v>
      </c>
      <c r="ATS128" s="225">
        <f t="shared" si="664"/>
        <v>0</v>
      </c>
      <c r="ATT128" s="225">
        <f t="shared" si="664"/>
        <v>0</v>
      </c>
      <c r="ATU128" s="225">
        <f t="shared" si="664"/>
        <v>0</v>
      </c>
      <c r="ATV128" s="225">
        <f t="shared" si="664"/>
        <v>0</v>
      </c>
      <c r="ATW128" s="225">
        <f t="shared" si="664"/>
        <v>0</v>
      </c>
      <c r="ATX128" s="225">
        <f t="shared" si="664"/>
        <v>0</v>
      </c>
      <c r="ATY128" s="225">
        <f t="shared" si="664"/>
        <v>0</v>
      </c>
      <c r="ATZ128" s="225">
        <f t="shared" si="664"/>
        <v>0</v>
      </c>
      <c r="AUA128" s="225">
        <f t="shared" si="664"/>
        <v>0</v>
      </c>
      <c r="AUB128" s="225">
        <f t="shared" si="664"/>
        <v>0</v>
      </c>
      <c r="AUC128" s="225">
        <f t="shared" si="664"/>
        <v>0</v>
      </c>
      <c r="AUD128" s="225">
        <f t="shared" si="664"/>
        <v>0</v>
      </c>
      <c r="AUE128" s="225">
        <f t="shared" si="664"/>
        <v>0</v>
      </c>
      <c r="AUF128" s="225">
        <f t="shared" si="664"/>
        <v>0</v>
      </c>
      <c r="AUG128" s="225">
        <f t="shared" si="664"/>
        <v>0</v>
      </c>
      <c r="AUH128" s="225">
        <f t="shared" si="664"/>
        <v>0</v>
      </c>
      <c r="AUI128" s="225">
        <f t="shared" si="664"/>
        <v>0</v>
      </c>
      <c r="AUJ128" s="225">
        <f t="shared" si="664"/>
        <v>0</v>
      </c>
      <c r="AUK128" s="225">
        <f t="shared" si="664"/>
        <v>0</v>
      </c>
      <c r="AUL128" s="225">
        <f t="shared" si="664"/>
        <v>0</v>
      </c>
      <c r="AUM128" s="225">
        <f t="shared" si="664"/>
        <v>0</v>
      </c>
      <c r="AUN128" s="225">
        <f t="shared" si="664"/>
        <v>0</v>
      </c>
      <c r="AUO128" s="225">
        <f t="shared" si="664"/>
        <v>0</v>
      </c>
      <c r="AUP128" s="225">
        <f t="shared" si="664"/>
        <v>0</v>
      </c>
      <c r="AUQ128" s="225">
        <f t="shared" si="664"/>
        <v>0</v>
      </c>
      <c r="AUR128" s="225">
        <f t="shared" si="664"/>
        <v>0</v>
      </c>
      <c r="AUS128" s="225">
        <f t="shared" si="664"/>
        <v>0</v>
      </c>
      <c r="AUT128" s="225">
        <f t="shared" si="664"/>
        <v>0</v>
      </c>
      <c r="AUU128" s="225">
        <f t="shared" si="664"/>
        <v>0</v>
      </c>
      <c r="AUV128" s="225">
        <f t="shared" si="664"/>
        <v>0</v>
      </c>
      <c r="AUW128" s="225">
        <f t="shared" si="664"/>
        <v>0</v>
      </c>
      <c r="AUX128" s="225">
        <f t="shared" si="664"/>
        <v>0</v>
      </c>
      <c r="AUY128" s="225">
        <f t="shared" si="664"/>
        <v>0</v>
      </c>
      <c r="AUZ128" s="225">
        <f t="shared" si="664"/>
        <v>0</v>
      </c>
      <c r="AVA128" s="225">
        <f t="shared" si="664"/>
        <v>0</v>
      </c>
      <c r="AVB128" s="225">
        <f t="shared" si="664"/>
        <v>0</v>
      </c>
      <c r="AVC128" s="225">
        <f t="shared" si="664"/>
        <v>0</v>
      </c>
      <c r="AVD128" s="225">
        <f t="shared" si="664"/>
        <v>0</v>
      </c>
      <c r="AVE128" s="225">
        <f t="shared" si="664"/>
        <v>0</v>
      </c>
      <c r="AVF128" s="225">
        <f t="shared" si="664"/>
        <v>0</v>
      </c>
      <c r="AVG128" s="225">
        <f t="shared" si="664"/>
        <v>0</v>
      </c>
      <c r="AVH128" s="225">
        <f t="shared" si="664"/>
        <v>0</v>
      </c>
      <c r="AVI128" s="225">
        <f t="shared" si="664"/>
        <v>0</v>
      </c>
      <c r="AVJ128" s="225">
        <f t="shared" si="664"/>
        <v>0</v>
      </c>
      <c r="AVK128" s="225">
        <f t="shared" si="664"/>
        <v>0</v>
      </c>
      <c r="AVL128" s="225">
        <f t="shared" si="664"/>
        <v>0</v>
      </c>
      <c r="AVM128" s="225">
        <f t="shared" si="664"/>
        <v>0</v>
      </c>
      <c r="AVN128" s="225">
        <f t="shared" si="664"/>
        <v>0</v>
      </c>
      <c r="AVO128" s="225">
        <f t="shared" si="664"/>
        <v>0</v>
      </c>
      <c r="AVP128" s="225">
        <f t="shared" si="664"/>
        <v>0</v>
      </c>
      <c r="AVQ128" s="225">
        <f t="shared" si="664"/>
        <v>0</v>
      </c>
      <c r="AVR128" s="225">
        <f t="shared" si="664"/>
        <v>0</v>
      </c>
      <c r="AVS128" s="225">
        <f t="shared" si="664"/>
        <v>0</v>
      </c>
      <c r="AVT128" s="225">
        <f t="shared" si="664"/>
        <v>0</v>
      </c>
      <c r="AVU128" s="225">
        <f t="shared" si="664"/>
        <v>0</v>
      </c>
      <c r="AVV128" s="225">
        <f t="shared" ref="AVV128:AXU128" si="665">AVV105/AVV101</f>
        <v>0</v>
      </c>
      <c r="AVW128" s="225">
        <f t="shared" si="665"/>
        <v>0</v>
      </c>
      <c r="AVX128" s="225">
        <f t="shared" si="665"/>
        <v>0</v>
      </c>
      <c r="AVY128" s="225">
        <f t="shared" si="665"/>
        <v>0</v>
      </c>
      <c r="AVZ128" s="225">
        <f t="shared" si="665"/>
        <v>0</v>
      </c>
      <c r="AWA128" s="225">
        <f t="shared" si="665"/>
        <v>0</v>
      </c>
      <c r="AWB128" s="225">
        <f t="shared" si="665"/>
        <v>0</v>
      </c>
      <c r="AWC128" s="225">
        <f t="shared" si="665"/>
        <v>0</v>
      </c>
      <c r="AWD128" s="225">
        <f t="shared" si="665"/>
        <v>0</v>
      </c>
      <c r="AWE128" s="225">
        <f t="shared" si="665"/>
        <v>0</v>
      </c>
      <c r="AWF128" s="225">
        <f t="shared" si="665"/>
        <v>0</v>
      </c>
      <c r="AWG128" s="225">
        <f t="shared" si="665"/>
        <v>0</v>
      </c>
      <c r="AWH128" s="225">
        <f t="shared" si="665"/>
        <v>0</v>
      </c>
      <c r="AWI128" s="225">
        <f t="shared" si="665"/>
        <v>0</v>
      </c>
      <c r="AWJ128" s="225">
        <f t="shared" si="665"/>
        <v>0</v>
      </c>
      <c r="AWK128" s="225">
        <f t="shared" si="665"/>
        <v>0</v>
      </c>
      <c r="AWL128" s="225">
        <f t="shared" si="665"/>
        <v>0</v>
      </c>
      <c r="AWM128" s="225">
        <f t="shared" si="665"/>
        <v>0</v>
      </c>
      <c r="AWN128" s="225">
        <f t="shared" si="665"/>
        <v>0</v>
      </c>
      <c r="AWO128" s="225">
        <f t="shared" si="665"/>
        <v>0</v>
      </c>
      <c r="AWP128" s="225">
        <f t="shared" si="665"/>
        <v>0</v>
      </c>
      <c r="AWQ128" s="225">
        <f t="shared" si="665"/>
        <v>0</v>
      </c>
      <c r="AWR128" s="225">
        <f t="shared" si="665"/>
        <v>0</v>
      </c>
      <c r="AWS128" s="225">
        <f t="shared" si="665"/>
        <v>0</v>
      </c>
      <c r="AWT128" s="225">
        <f t="shared" si="665"/>
        <v>0</v>
      </c>
      <c r="AWU128" s="225">
        <f t="shared" si="665"/>
        <v>0</v>
      </c>
      <c r="AWV128" s="225">
        <f t="shared" si="665"/>
        <v>0</v>
      </c>
      <c r="AWW128" s="225">
        <f t="shared" si="665"/>
        <v>0</v>
      </c>
      <c r="AWX128" s="225">
        <f t="shared" si="665"/>
        <v>0</v>
      </c>
      <c r="AWY128" s="225">
        <f t="shared" si="665"/>
        <v>0</v>
      </c>
      <c r="AWZ128" s="225">
        <f t="shared" si="665"/>
        <v>0</v>
      </c>
      <c r="AXA128" s="225">
        <f t="shared" si="665"/>
        <v>0</v>
      </c>
      <c r="AXB128" s="225">
        <f t="shared" si="665"/>
        <v>0</v>
      </c>
      <c r="AXC128" s="225">
        <f t="shared" si="665"/>
        <v>0</v>
      </c>
      <c r="AXD128" s="225">
        <f t="shared" si="665"/>
        <v>0</v>
      </c>
      <c r="AXE128" s="225">
        <f t="shared" si="665"/>
        <v>0</v>
      </c>
      <c r="AXF128" s="225">
        <f t="shared" si="665"/>
        <v>0</v>
      </c>
      <c r="AXG128" s="225">
        <f t="shared" si="665"/>
        <v>0</v>
      </c>
      <c r="AXH128" s="225">
        <f t="shared" si="665"/>
        <v>0</v>
      </c>
      <c r="AXI128" s="225">
        <f t="shared" si="665"/>
        <v>0</v>
      </c>
      <c r="AXJ128" s="225">
        <f t="shared" si="665"/>
        <v>0</v>
      </c>
      <c r="AXK128" s="225">
        <f t="shared" si="665"/>
        <v>0</v>
      </c>
      <c r="AXL128" s="225">
        <f t="shared" si="665"/>
        <v>0</v>
      </c>
      <c r="AXM128" s="225">
        <f t="shared" si="665"/>
        <v>0</v>
      </c>
      <c r="AXN128" s="225">
        <f t="shared" si="665"/>
        <v>0</v>
      </c>
      <c r="AXO128" s="225">
        <f t="shared" si="665"/>
        <v>0</v>
      </c>
      <c r="AXP128" s="225">
        <f t="shared" si="665"/>
        <v>0</v>
      </c>
      <c r="AXQ128" s="225">
        <f t="shared" si="665"/>
        <v>0</v>
      </c>
      <c r="AXR128" s="225">
        <f t="shared" si="665"/>
        <v>0</v>
      </c>
      <c r="AXS128" s="225">
        <f t="shared" si="665"/>
        <v>0</v>
      </c>
      <c r="AXT128" s="225">
        <f t="shared" si="665"/>
        <v>0</v>
      </c>
      <c r="AXU128" s="225">
        <f t="shared" si="665"/>
        <v>0</v>
      </c>
      <c r="AXV128" s="225">
        <f>AXV105/AXV101</f>
        <v>0</v>
      </c>
      <c r="AXW128" s="225">
        <f t="shared" ref="AXW128:AZL128" si="666">AXW105/AXW101</f>
        <v>0</v>
      </c>
      <c r="AXX128" s="225">
        <f t="shared" si="666"/>
        <v>0</v>
      </c>
      <c r="AXY128" s="225">
        <f t="shared" si="666"/>
        <v>0</v>
      </c>
      <c r="AXZ128" s="225">
        <f t="shared" si="666"/>
        <v>0</v>
      </c>
      <c r="AYA128" s="225">
        <f t="shared" si="666"/>
        <v>0</v>
      </c>
      <c r="AYB128" s="225">
        <f t="shared" si="666"/>
        <v>0</v>
      </c>
      <c r="AYC128" s="225">
        <f t="shared" si="666"/>
        <v>0</v>
      </c>
      <c r="AYD128" s="225">
        <f t="shared" si="666"/>
        <v>0</v>
      </c>
      <c r="AYE128" s="225">
        <f t="shared" si="666"/>
        <v>0</v>
      </c>
      <c r="AYF128" s="225">
        <f t="shared" si="666"/>
        <v>0</v>
      </c>
      <c r="AYG128" s="225">
        <f t="shared" si="666"/>
        <v>0</v>
      </c>
      <c r="AYH128" s="225">
        <f t="shared" si="666"/>
        <v>0</v>
      </c>
      <c r="AYI128" s="225">
        <f t="shared" si="666"/>
        <v>0</v>
      </c>
      <c r="AYJ128" s="225">
        <f t="shared" si="666"/>
        <v>0</v>
      </c>
      <c r="AYK128" s="225">
        <f t="shared" si="666"/>
        <v>0</v>
      </c>
      <c r="AYL128" s="225">
        <f t="shared" si="666"/>
        <v>0</v>
      </c>
      <c r="AYM128" s="225">
        <f t="shared" si="666"/>
        <v>0</v>
      </c>
      <c r="AYN128" s="225">
        <f t="shared" si="666"/>
        <v>0</v>
      </c>
      <c r="AYO128" s="225">
        <f t="shared" si="666"/>
        <v>0</v>
      </c>
      <c r="AYP128" s="225">
        <f t="shared" si="666"/>
        <v>0</v>
      </c>
      <c r="AYQ128" s="225">
        <f t="shared" si="666"/>
        <v>0</v>
      </c>
      <c r="AYR128" s="225">
        <f t="shared" si="666"/>
        <v>0</v>
      </c>
      <c r="AYS128" s="225">
        <f t="shared" si="666"/>
        <v>0</v>
      </c>
      <c r="AYT128" s="225">
        <f t="shared" si="666"/>
        <v>0</v>
      </c>
      <c r="AYU128" s="225">
        <f t="shared" si="666"/>
        <v>0</v>
      </c>
      <c r="AYV128" s="225">
        <f t="shared" si="666"/>
        <v>0</v>
      </c>
      <c r="AYW128" s="225">
        <f t="shared" si="666"/>
        <v>0</v>
      </c>
      <c r="AYX128" s="225">
        <f t="shared" si="666"/>
        <v>0</v>
      </c>
      <c r="AYY128" s="225">
        <f t="shared" si="666"/>
        <v>0</v>
      </c>
      <c r="AYZ128" s="225">
        <f t="shared" si="666"/>
        <v>0</v>
      </c>
      <c r="AZA128" s="225">
        <f t="shared" si="666"/>
        <v>0</v>
      </c>
      <c r="AZB128" s="225">
        <f t="shared" si="666"/>
        <v>0</v>
      </c>
      <c r="AZC128" s="225">
        <f t="shared" si="666"/>
        <v>0</v>
      </c>
      <c r="AZD128" s="225">
        <f t="shared" si="666"/>
        <v>0</v>
      </c>
      <c r="AZE128" s="225">
        <f t="shared" si="666"/>
        <v>0</v>
      </c>
      <c r="AZF128" s="225">
        <f t="shared" si="666"/>
        <v>0</v>
      </c>
      <c r="AZG128" s="225">
        <f t="shared" si="666"/>
        <v>0</v>
      </c>
      <c r="AZH128" s="225">
        <f t="shared" si="666"/>
        <v>0</v>
      </c>
      <c r="AZI128" s="225">
        <f t="shared" si="666"/>
        <v>0</v>
      </c>
      <c r="AZJ128" s="225">
        <f t="shared" si="666"/>
        <v>0</v>
      </c>
      <c r="AZK128" s="225">
        <f t="shared" si="666"/>
        <v>0</v>
      </c>
      <c r="AZL128" s="225">
        <f t="shared" si="666"/>
        <v>0</v>
      </c>
      <c r="AZM128" s="225">
        <f t="shared" ref="AZM128:BBK128" si="667">AZM105/AZM101</f>
        <v>0</v>
      </c>
      <c r="AZN128" s="225">
        <f t="shared" si="667"/>
        <v>0</v>
      </c>
      <c r="AZO128" s="225">
        <f t="shared" si="667"/>
        <v>0</v>
      </c>
      <c r="AZP128" s="225">
        <f t="shared" si="667"/>
        <v>0</v>
      </c>
      <c r="AZQ128" s="225">
        <f t="shared" si="667"/>
        <v>0</v>
      </c>
      <c r="AZR128" s="225">
        <f t="shared" si="667"/>
        <v>0</v>
      </c>
      <c r="AZS128" s="225">
        <f t="shared" si="667"/>
        <v>0</v>
      </c>
      <c r="AZT128" s="225">
        <f t="shared" si="667"/>
        <v>0</v>
      </c>
      <c r="AZU128" s="225">
        <f t="shared" si="667"/>
        <v>0</v>
      </c>
      <c r="AZV128" s="225">
        <f t="shared" si="667"/>
        <v>0</v>
      </c>
      <c r="AZW128" s="225">
        <f t="shared" si="667"/>
        <v>0</v>
      </c>
      <c r="AZX128" s="225">
        <f t="shared" si="667"/>
        <v>0</v>
      </c>
      <c r="AZY128" s="225">
        <f t="shared" si="667"/>
        <v>0</v>
      </c>
      <c r="AZZ128" s="225">
        <f t="shared" si="667"/>
        <v>0</v>
      </c>
      <c r="BAA128" s="225">
        <f t="shared" si="667"/>
        <v>0</v>
      </c>
      <c r="BAB128" s="225">
        <f t="shared" si="667"/>
        <v>0</v>
      </c>
      <c r="BAC128" s="225">
        <f t="shared" si="667"/>
        <v>0</v>
      </c>
      <c r="BAD128" s="225">
        <f t="shared" si="667"/>
        <v>0</v>
      </c>
      <c r="BAE128" s="225">
        <f t="shared" si="667"/>
        <v>0</v>
      </c>
      <c r="BAF128" s="225">
        <f t="shared" si="667"/>
        <v>0</v>
      </c>
      <c r="BAG128" s="225">
        <f t="shared" si="667"/>
        <v>0</v>
      </c>
      <c r="BAH128" s="225">
        <f t="shared" si="667"/>
        <v>0</v>
      </c>
      <c r="BAI128" s="225">
        <f t="shared" si="667"/>
        <v>0</v>
      </c>
      <c r="BAJ128" s="225">
        <f t="shared" si="667"/>
        <v>0</v>
      </c>
      <c r="BAK128" s="225">
        <f t="shared" si="667"/>
        <v>0</v>
      </c>
      <c r="BAL128" s="225">
        <f t="shared" si="667"/>
        <v>0</v>
      </c>
      <c r="BAM128" s="225">
        <f t="shared" si="667"/>
        <v>0</v>
      </c>
      <c r="BAN128" s="225">
        <f t="shared" si="667"/>
        <v>0</v>
      </c>
      <c r="BAO128" s="225">
        <f t="shared" si="667"/>
        <v>0</v>
      </c>
      <c r="BAP128" s="225">
        <f t="shared" si="667"/>
        <v>0</v>
      </c>
      <c r="BAQ128" s="225">
        <f t="shared" si="667"/>
        <v>0</v>
      </c>
      <c r="BAR128" s="225">
        <f t="shared" si="667"/>
        <v>0</v>
      </c>
      <c r="BAS128" s="225">
        <f t="shared" si="667"/>
        <v>0</v>
      </c>
      <c r="BAT128" s="225">
        <f t="shared" si="667"/>
        <v>0</v>
      </c>
      <c r="BAU128" s="225">
        <f t="shared" si="667"/>
        <v>0</v>
      </c>
      <c r="BAV128" s="225">
        <f t="shared" si="667"/>
        <v>0</v>
      </c>
      <c r="BAW128" s="225">
        <f t="shared" si="667"/>
        <v>0</v>
      </c>
      <c r="BAX128" s="225">
        <f t="shared" si="667"/>
        <v>0</v>
      </c>
      <c r="BAY128" s="225">
        <f t="shared" si="667"/>
        <v>0</v>
      </c>
      <c r="BAZ128" s="225">
        <f t="shared" si="667"/>
        <v>0</v>
      </c>
      <c r="BBA128" s="225">
        <f t="shared" si="667"/>
        <v>0</v>
      </c>
      <c r="BBB128" s="225">
        <f t="shared" si="667"/>
        <v>0</v>
      </c>
      <c r="BBC128" s="225">
        <f t="shared" si="667"/>
        <v>0</v>
      </c>
      <c r="BBD128" s="225">
        <f t="shared" si="667"/>
        <v>0</v>
      </c>
      <c r="BBE128" s="225">
        <f t="shared" si="667"/>
        <v>0</v>
      </c>
      <c r="BBF128" s="225">
        <f t="shared" si="667"/>
        <v>0</v>
      </c>
      <c r="BBG128" s="225">
        <f t="shared" si="667"/>
        <v>0</v>
      </c>
      <c r="BBH128" s="225">
        <f t="shared" si="667"/>
        <v>0</v>
      </c>
      <c r="BBI128" s="225">
        <f t="shared" si="667"/>
        <v>0</v>
      </c>
      <c r="BBJ128" s="225">
        <f t="shared" si="667"/>
        <v>0</v>
      </c>
      <c r="BBK128" s="225">
        <f t="shared" si="667"/>
        <v>0</v>
      </c>
      <c r="BBL128" s="225">
        <f>BBL105/BBL101</f>
        <v>0</v>
      </c>
      <c r="BBM128" s="225">
        <f>BBM105/BBM101</f>
        <v>0</v>
      </c>
      <c r="BBN128" s="225">
        <f>BBN105/BBN101</f>
        <v>0</v>
      </c>
      <c r="BBO128" s="140"/>
      <c r="BBP128" s="141"/>
      <c r="BBQ128" s="141"/>
      <c r="BBR128" s="141"/>
      <c r="BBS128" s="141"/>
      <c r="BBT128" s="141"/>
      <c r="BBU128" s="141"/>
      <c r="BBV128" s="141"/>
      <c r="BBW128" s="141"/>
      <c r="BBX128" s="141"/>
      <c r="BBY128" s="141"/>
      <c r="BBZ128" s="141"/>
      <c r="BCA128" s="141"/>
      <c r="BCB128" s="141"/>
      <c r="BCC128" s="141"/>
      <c r="BCD128" s="141"/>
      <c r="BCE128" s="141"/>
      <c r="BCF128" s="141"/>
      <c r="BCG128" s="141"/>
    </row>
    <row r="129" spans="1:1437" s="139" customFormat="1" x14ac:dyDescent="0.2">
      <c r="A129" s="138" t="s">
        <v>90</v>
      </c>
      <c r="C129" s="225">
        <f>C106/C101</f>
        <v>0</v>
      </c>
      <c r="D129" s="225">
        <f t="shared" ref="D129:BO129" si="668">D106/D101</f>
        <v>0</v>
      </c>
      <c r="E129" s="225">
        <f t="shared" si="668"/>
        <v>0</v>
      </c>
      <c r="F129" s="225">
        <f t="shared" si="668"/>
        <v>0</v>
      </c>
      <c r="G129" s="225">
        <f t="shared" si="668"/>
        <v>0</v>
      </c>
      <c r="H129" s="225">
        <f t="shared" si="668"/>
        <v>0</v>
      </c>
      <c r="I129" s="225">
        <f t="shared" si="668"/>
        <v>0</v>
      </c>
      <c r="J129" s="225">
        <f t="shared" si="668"/>
        <v>0</v>
      </c>
      <c r="K129" s="225">
        <f t="shared" si="668"/>
        <v>0</v>
      </c>
      <c r="L129" s="225">
        <f t="shared" si="668"/>
        <v>0</v>
      </c>
      <c r="M129" s="225">
        <f t="shared" si="668"/>
        <v>0</v>
      </c>
      <c r="N129" s="225">
        <f t="shared" si="668"/>
        <v>0</v>
      </c>
      <c r="O129" s="225">
        <f t="shared" si="668"/>
        <v>0</v>
      </c>
      <c r="P129" s="225">
        <f t="shared" si="668"/>
        <v>0</v>
      </c>
      <c r="Q129" s="225">
        <f t="shared" si="668"/>
        <v>0</v>
      </c>
      <c r="R129" s="225">
        <f t="shared" si="668"/>
        <v>0</v>
      </c>
      <c r="S129" s="225">
        <f t="shared" si="668"/>
        <v>0</v>
      </c>
      <c r="T129" s="225">
        <f t="shared" si="668"/>
        <v>0</v>
      </c>
      <c r="U129" s="225">
        <f t="shared" si="668"/>
        <v>0</v>
      </c>
      <c r="V129" s="225">
        <f t="shared" si="668"/>
        <v>0</v>
      </c>
      <c r="W129" s="225">
        <f t="shared" si="668"/>
        <v>0</v>
      </c>
      <c r="X129" s="225">
        <f t="shared" si="668"/>
        <v>0</v>
      </c>
      <c r="Y129" s="225">
        <f t="shared" si="668"/>
        <v>0</v>
      </c>
      <c r="Z129" s="225">
        <f t="shared" si="668"/>
        <v>0</v>
      </c>
      <c r="AA129" s="225">
        <f t="shared" si="668"/>
        <v>0</v>
      </c>
      <c r="AB129" s="225">
        <f t="shared" si="668"/>
        <v>0</v>
      </c>
      <c r="AC129" s="225">
        <f t="shared" si="668"/>
        <v>0</v>
      </c>
      <c r="AD129" s="225">
        <f t="shared" si="668"/>
        <v>0</v>
      </c>
      <c r="AE129" s="225">
        <f t="shared" si="668"/>
        <v>0</v>
      </c>
      <c r="AF129" s="225">
        <f t="shared" si="668"/>
        <v>0</v>
      </c>
      <c r="AG129" s="225">
        <f t="shared" si="668"/>
        <v>0</v>
      </c>
      <c r="AH129" s="225">
        <f t="shared" si="668"/>
        <v>0</v>
      </c>
      <c r="AI129" s="225">
        <f t="shared" si="668"/>
        <v>0</v>
      </c>
      <c r="AJ129" s="225">
        <f t="shared" si="668"/>
        <v>0</v>
      </c>
      <c r="AK129" s="225">
        <f t="shared" si="668"/>
        <v>0</v>
      </c>
      <c r="AL129" s="225">
        <f t="shared" si="668"/>
        <v>0</v>
      </c>
      <c r="AM129" s="225">
        <f t="shared" si="668"/>
        <v>0</v>
      </c>
      <c r="AN129" s="225">
        <f t="shared" si="668"/>
        <v>0</v>
      </c>
      <c r="AO129" s="225">
        <f t="shared" si="668"/>
        <v>0</v>
      </c>
      <c r="AP129" s="225">
        <f t="shared" si="668"/>
        <v>0</v>
      </c>
      <c r="AQ129" s="225">
        <f t="shared" si="668"/>
        <v>0</v>
      </c>
      <c r="AR129" s="225">
        <f t="shared" si="668"/>
        <v>0</v>
      </c>
      <c r="AS129" s="225">
        <f t="shared" si="668"/>
        <v>3.7182093103961131E-2</v>
      </c>
      <c r="AT129" s="225">
        <f t="shared" si="668"/>
        <v>3.6928712812786195E-2</v>
      </c>
      <c r="AU129" s="225">
        <f t="shared" si="668"/>
        <v>3.5910940866650705E-2</v>
      </c>
      <c r="AV129" s="225">
        <f t="shared" si="668"/>
        <v>3.643987299489599E-2</v>
      </c>
      <c r="AW129" s="225">
        <f t="shared" si="668"/>
        <v>3.6198658236401372E-2</v>
      </c>
      <c r="AX129" s="225">
        <f t="shared" si="668"/>
        <v>3.6068790397045247E-2</v>
      </c>
      <c r="AY129" s="225">
        <f t="shared" si="668"/>
        <v>3.5056557913433671E-2</v>
      </c>
      <c r="AZ129" s="225">
        <f t="shared" si="668"/>
        <v>3.4887696504950563E-2</v>
      </c>
      <c r="BA129" s="225">
        <f t="shared" si="668"/>
        <v>3.4664528250435041E-2</v>
      </c>
      <c r="BB129" s="225">
        <f t="shared" si="668"/>
        <v>3.3617814752393588E-2</v>
      </c>
      <c r="BC129" s="225">
        <f t="shared" si="668"/>
        <v>3.1794952233383425E-2</v>
      </c>
      <c r="BD129" s="225">
        <f t="shared" si="668"/>
        <v>3.0906041512994961E-2</v>
      </c>
      <c r="BE129" s="225">
        <f t="shared" si="668"/>
        <v>3.0904959009722701E-2</v>
      </c>
      <c r="BF129" s="225">
        <f t="shared" si="668"/>
        <v>3.1115619418635766E-2</v>
      </c>
      <c r="BG129" s="225">
        <f t="shared" si="668"/>
        <v>3.0657542981875261E-2</v>
      </c>
      <c r="BH129" s="225">
        <f t="shared" si="668"/>
        <v>3.0561849032615607E-2</v>
      </c>
      <c r="BI129" s="225">
        <f t="shared" si="668"/>
        <v>3.07487121011586E-2</v>
      </c>
      <c r="BJ129" s="225">
        <f t="shared" si="668"/>
        <v>4.776922660778582E-2</v>
      </c>
      <c r="BK129" s="225">
        <f t="shared" si="668"/>
        <v>5.2955303509404444E-2</v>
      </c>
      <c r="BL129" s="225">
        <f t="shared" si="668"/>
        <v>5.4902351924212736E-2</v>
      </c>
      <c r="BM129" s="225">
        <f t="shared" si="668"/>
        <v>5.3614539274195107E-2</v>
      </c>
      <c r="BN129" s="225">
        <f t="shared" si="668"/>
        <v>5.8074268915966433E-2</v>
      </c>
      <c r="BO129" s="225">
        <f t="shared" si="668"/>
        <v>5.2359192514160609E-2</v>
      </c>
      <c r="BP129" s="225">
        <f t="shared" ref="BP129:EA129" si="669">BP106/BP101</f>
        <v>5.6806875072367632E-2</v>
      </c>
      <c r="BQ129" s="225">
        <f t="shared" si="669"/>
        <v>6.3293086660175274E-2</v>
      </c>
      <c r="BR129" s="225">
        <f t="shared" si="669"/>
        <v>6.9386050021561022E-2</v>
      </c>
      <c r="BS129" s="225">
        <f t="shared" si="669"/>
        <v>5.8622741544484137E-2</v>
      </c>
      <c r="BT129" s="225">
        <f t="shared" si="669"/>
        <v>6.2077268753546723E-2</v>
      </c>
      <c r="BU129" s="225">
        <f t="shared" si="669"/>
        <v>6.6204023411409102E-2</v>
      </c>
      <c r="BV129" s="225">
        <f t="shared" si="669"/>
        <v>7.350333611024068E-2</v>
      </c>
      <c r="BW129" s="225">
        <f t="shared" si="669"/>
        <v>7.0339860711265662E-2</v>
      </c>
      <c r="BX129" s="225">
        <f t="shared" si="669"/>
        <v>6.5837162397828428E-2</v>
      </c>
      <c r="BY129" s="225">
        <f t="shared" si="669"/>
        <v>6.7905569869176285E-2</v>
      </c>
      <c r="BZ129" s="225">
        <f t="shared" si="669"/>
        <v>7.8247231229613093E-2</v>
      </c>
      <c r="CA129" s="225">
        <f t="shared" si="669"/>
        <v>7.6877422987517458E-2</v>
      </c>
      <c r="CB129" s="225">
        <f t="shared" si="669"/>
        <v>7.1825118177385627E-2</v>
      </c>
      <c r="CC129" s="225">
        <f t="shared" si="669"/>
        <v>7.1212289156202549E-2</v>
      </c>
      <c r="CD129" s="225">
        <f t="shared" si="669"/>
        <v>7.5392500213547445E-2</v>
      </c>
      <c r="CE129" s="225">
        <f t="shared" si="669"/>
        <v>8.6994799450888824E-2</v>
      </c>
      <c r="CF129" s="225">
        <f t="shared" si="669"/>
        <v>8.835011159815756E-2</v>
      </c>
      <c r="CG129" s="225">
        <f t="shared" si="669"/>
        <v>9.324515761075905E-2</v>
      </c>
      <c r="CH129" s="225">
        <f t="shared" si="669"/>
        <v>0.1069278731301838</v>
      </c>
      <c r="CI129" s="225">
        <f t="shared" si="669"/>
        <v>0.16185433557828779</v>
      </c>
      <c r="CJ129" s="225">
        <f t="shared" si="669"/>
        <v>0.17702154520222413</v>
      </c>
      <c r="CK129" s="225">
        <f t="shared" si="669"/>
        <v>0.15238982629535885</v>
      </c>
      <c r="CL129" s="225">
        <f t="shared" si="669"/>
        <v>8.846775100525979E-2</v>
      </c>
      <c r="CM129" s="225">
        <f t="shared" si="669"/>
        <v>9.1924758978360888E-2</v>
      </c>
      <c r="CN129" s="225">
        <f t="shared" si="669"/>
        <v>9.1989008185359308E-2</v>
      </c>
      <c r="CO129" s="225">
        <f t="shared" si="669"/>
        <v>8.7195624092377355E-2</v>
      </c>
      <c r="CP129" s="225">
        <f t="shared" si="669"/>
        <v>7.9650044136989687E-2</v>
      </c>
      <c r="CQ129" s="225">
        <f t="shared" si="669"/>
        <v>8.0336940817272301E-2</v>
      </c>
      <c r="CR129" s="225">
        <f t="shared" si="669"/>
        <v>8.3829160918139883E-2</v>
      </c>
      <c r="CS129" s="225">
        <f t="shared" si="669"/>
        <v>6.9927947467095797E-2</v>
      </c>
      <c r="CT129" s="225">
        <f t="shared" si="669"/>
        <v>6.4037454877959421E-2</v>
      </c>
      <c r="CU129" s="225">
        <f t="shared" si="669"/>
        <v>6.3237196078524488E-2</v>
      </c>
      <c r="CV129" s="225">
        <f t="shared" si="669"/>
        <v>6.1612887421551632E-2</v>
      </c>
      <c r="CW129" s="225">
        <f t="shared" si="669"/>
        <v>5.4012156749889899E-2</v>
      </c>
      <c r="CX129" s="225">
        <f t="shared" si="669"/>
        <v>4.1543087145693006E-2</v>
      </c>
      <c r="CY129" s="225">
        <f t="shared" si="669"/>
        <v>4.123717851548684E-2</v>
      </c>
      <c r="CZ129" s="225">
        <f t="shared" si="669"/>
        <v>4.6045680165126793E-2</v>
      </c>
      <c r="DA129" s="225">
        <f t="shared" si="669"/>
        <v>4.4073723542859954E-2</v>
      </c>
      <c r="DB129" s="225">
        <f t="shared" si="669"/>
        <v>3.585397252613888E-2</v>
      </c>
      <c r="DC129" s="225">
        <f t="shared" si="669"/>
        <v>3.4997782310484872E-2</v>
      </c>
      <c r="DD129" s="225">
        <f t="shared" si="669"/>
        <v>3.5805240388539709E-2</v>
      </c>
      <c r="DE129" s="225">
        <f t="shared" si="669"/>
        <v>3.7705534378823957E-2</v>
      </c>
      <c r="DF129" s="225">
        <f t="shared" si="669"/>
        <v>4.0077392369246602E-2</v>
      </c>
      <c r="DG129" s="225">
        <f t="shared" si="669"/>
        <v>3.8812443408078524E-2</v>
      </c>
      <c r="DH129" s="225">
        <f t="shared" si="669"/>
        <v>3.9266680878277553E-2</v>
      </c>
      <c r="DI129" s="225">
        <f t="shared" si="669"/>
        <v>3.7537131000512869E-2</v>
      </c>
      <c r="DJ129" s="225">
        <f t="shared" si="669"/>
        <v>2.9395329585043633E-2</v>
      </c>
      <c r="DK129" s="225">
        <f t="shared" si="669"/>
        <v>3.1220827831626399E-2</v>
      </c>
      <c r="DL129" s="225">
        <f t="shared" si="669"/>
        <v>3.2364302891598383E-2</v>
      </c>
      <c r="DM129" s="225">
        <f t="shared" si="669"/>
        <v>2.9088484336270922E-2</v>
      </c>
      <c r="DN129" s="225">
        <f t="shared" si="669"/>
        <v>2.6454918474224792E-2</v>
      </c>
      <c r="DO129" s="225">
        <f t="shared" si="669"/>
        <v>1.8052073691994994E-2</v>
      </c>
      <c r="DP129" s="225">
        <f t="shared" si="669"/>
        <v>1.2137149453263418E-2</v>
      </c>
      <c r="DQ129" s="225">
        <f t="shared" si="669"/>
        <v>1.5059307184256639E-2</v>
      </c>
      <c r="DR129" s="225">
        <f t="shared" si="669"/>
        <v>1.5465915903945764E-2</v>
      </c>
      <c r="DS129" s="225">
        <f t="shared" si="669"/>
        <v>1.3612035581626112E-2</v>
      </c>
      <c r="DT129" s="225">
        <f t="shared" si="669"/>
        <v>1.9734118990560653E-2</v>
      </c>
      <c r="DU129" s="225">
        <f t="shared" si="669"/>
        <v>2.1464188403760319E-2</v>
      </c>
      <c r="DV129" s="225">
        <f t="shared" si="669"/>
        <v>2.2490377044877965E-2</v>
      </c>
      <c r="DW129" s="225">
        <f t="shared" si="669"/>
        <v>4.7354532677083894E-2</v>
      </c>
      <c r="DX129" s="225">
        <f t="shared" si="669"/>
        <v>4.2895189204062587E-2</v>
      </c>
      <c r="DY129" s="225">
        <f t="shared" si="669"/>
        <v>4.2552070243143107E-2</v>
      </c>
      <c r="DZ129" s="225">
        <f t="shared" si="669"/>
        <v>9.7391628866664262E-2</v>
      </c>
      <c r="EA129" s="225">
        <f t="shared" si="669"/>
        <v>0.10032571350976303</v>
      </c>
      <c r="EB129" s="225">
        <f t="shared" ref="EB129:GM129" si="670">EB106/EB101</f>
        <v>0.20048678340867476</v>
      </c>
      <c r="EC129" s="225">
        <f t="shared" si="670"/>
        <v>0.16192037020852784</v>
      </c>
      <c r="ED129" s="225">
        <f t="shared" si="670"/>
        <v>6.2408833038291971E-2</v>
      </c>
      <c r="EE129" s="225">
        <f t="shared" si="670"/>
        <v>9.2918389419719943E-2</v>
      </c>
      <c r="EF129" s="225">
        <f t="shared" si="670"/>
        <v>0.17870474020933033</v>
      </c>
      <c r="EG129" s="225">
        <f t="shared" si="670"/>
        <v>0.18591871804512078</v>
      </c>
      <c r="EH129" s="225">
        <f t="shared" si="670"/>
        <v>0.2479478826709981</v>
      </c>
      <c r="EI129" s="225">
        <f t="shared" si="670"/>
        <v>0.14657387476014688</v>
      </c>
      <c r="EJ129" s="225">
        <f t="shared" si="670"/>
        <v>7.0620918889151132E-2</v>
      </c>
      <c r="EK129" s="225">
        <f t="shared" si="670"/>
        <v>0.14501323025462817</v>
      </c>
      <c r="EL129" s="225">
        <f t="shared" si="670"/>
        <v>8.7249612971640605E-2</v>
      </c>
      <c r="EM129" s="225">
        <f t="shared" si="670"/>
        <v>7.0764586240999947E-2</v>
      </c>
      <c r="EN129" s="225">
        <f t="shared" si="670"/>
        <v>2.8404598777849167E-2</v>
      </c>
      <c r="EO129" s="225">
        <f t="shared" si="670"/>
        <v>7.0638039333830588E-2</v>
      </c>
      <c r="EP129" s="225">
        <f t="shared" si="670"/>
        <v>5.3753047438004103E-2</v>
      </c>
      <c r="EQ129" s="225">
        <f t="shared" si="670"/>
        <v>2.9968917716901366E-2</v>
      </c>
      <c r="ER129" s="225">
        <f t="shared" si="670"/>
        <v>7.4990004280062819E-2</v>
      </c>
      <c r="ES129" s="225">
        <f t="shared" si="670"/>
        <v>1.9244098222694791E-2</v>
      </c>
      <c r="ET129" s="225">
        <f t="shared" si="670"/>
        <v>1.0376926158673491E-2</v>
      </c>
      <c r="EU129" s="225">
        <f t="shared" si="670"/>
        <v>1.1739164488534968E-2</v>
      </c>
      <c r="EV129" s="225">
        <f t="shared" si="670"/>
        <v>3.235008097843918E-2</v>
      </c>
      <c r="EW129" s="225">
        <f t="shared" si="670"/>
        <v>3.7499462338261576E-2</v>
      </c>
      <c r="EX129" s="225">
        <f t="shared" si="670"/>
        <v>3.0674836476283631E-2</v>
      </c>
      <c r="EY129" s="225">
        <f t="shared" si="670"/>
        <v>3.1196879209066275E-2</v>
      </c>
      <c r="EZ129" s="225">
        <f t="shared" si="670"/>
        <v>5.2295060246443849E-2</v>
      </c>
      <c r="FA129" s="225">
        <f t="shared" si="670"/>
        <v>6.4637076001990049E-2</v>
      </c>
      <c r="FB129" s="225">
        <f t="shared" si="670"/>
        <v>2.1948190140035666E-2</v>
      </c>
      <c r="FC129" s="225">
        <f t="shared" si="670"/>
        <v>7.2661852353235259E-2</v>
      </c>
      <c r="FD129" s="225">
        <f t="shared" si="670"/>
        <v>6.6441935909449176E-2</v>
      </c>
      <c r="FE129" s="225">
        <f t="shared" si="670"/>
        <v>7.1166883478488291E-2</v>
      </c>
      <c r="FF129" s="225">
        <f t="shared" si="670"/>
        <v>5.6154966493839102E-2</v>
      </c>
      <c r="FG129" s="225">
        <f t="shared" si="670"/>
        <v>4.1363867013655818E-2</v>
      </c>
      <c r="FH129" s="225">
        <f t="shared" si="670"/>
        <v>7.0558098808892009E-2</v>
      </c>
      <c r="FI129" s="225">
        <f t="shared" si="670"/>
        <v>3.4877166225812516E-2</v>
      </c>
      <c r="FJ129" s="225">
        <f t="shared" si="670"/>
        <v>4.1896473757698525E-2</v>
      </c>
      <c r="FK129" s="225">
        <f t="shared" si="670"/>
        <v>1.8632692233372408E-2</v>
      </c>
      <c r="FL129" s="225">
        <f t="shared" si="670"/>
        <v>7.4101664583131208E-2</v>
      </c>
      <c r="FM129" s="225">
        <f t="shared" si="670"/>
        <v>4.2813172944192464E-2</v>
      </c>
      <c r="FN129" s="225">
        <f t="shared" si="670"/>
        <v>4.1810150619186325E-2</v>
      </c>
      <c r="FO129" s="225">
        <f t="shared" si="670"/>
        <v>1.8973762126918928E-2</v>
      </c>
      <c r="FP129" s="225">
        <f t="shared" si="670"/>
        <v>2.7857036378505808E-2</v>
      </c>
      <c r="FQ129" s="225">
        <f t="shared" si="670"/>
        <v>1.7681666411665336E-2</v>
      </c>
      <c r="FR129" s="225">
        <f t="shared" si="670"/>
        <v>4.6240805108474115E-2</v>
      </c>
      <c r="FS129" s="225">
        <f t="shared" si="670"/>
        <v>1.7084971043272019E-2</v>
      </c>
      <c r="FT129" s="225">
        <f t="shared" si="670"/>
        <v>2.1628054400008648E-2</v>
      </c>
      <c r="FU129" s="225">
        <f t="shared" si="670"/>
        <v>2.6886388444479704E-2</v>
      </c>
      <c r="FV129" s="225">
        <f t="shared" si="670"/>
        <v>3.0205015461476317E-2</v>
      </c>
      <c r="FW129" s="225">
        <f t="shared" si="670"/>
        <v>3.0297205591649352E-2</v>
      </c>
      <c r="FX129" s="225">
        <f t="shared" si="670"/>
        <v>2.8618688425179253E-2</v>
      </c>
      <c r="FY129" s="225">
        <f t="shared" si="670"/>
        <v>2.1575969709795077E-2</v>
      </c>
      <c r="FZ129" s="225">
        <f t="shared" si="670"/>
        <v>3.663411777206653E-2</v>
      </c>
      <c r="GA129" s="225">
        <f t="shared" si="670"/>
        <v>2.0825118664676075E-2</v>
      </c>
      <c r="GB129" s="225">
        <f t="shared" si="670"/>
        <v>3.6720790882426614E-2</v>
      </c>
      <c r="GC129" s="225">
        <f t="shared" si="670"/>
        <v>1.3642717126223046E-2</v>
      </c>
      <c r="GD129" s="225">
        <f t="shared" si="670"/>
        <v>3.4125428171621758E-2</v>
      </c>
      <c r="GE129" s="225">
        <f t="shared" si="670"/>
        <v>4.5083416976371971E-2</v>
      </c>
      <c r="GF129" s="225">
        <f t="shared" si="670"/>
        <v>4.8461851608277928E-2</v>
      </c>
      <c r="GG129" s="225">
        <f t="shared" si="670"/>
        <v>4.0400954772968671E-2</v>
      </c>
      <c r="GH129" s="225">
        <f t="shared" si="670"/>
        <v>4.1888600391100726E-2</v>
      </c>
      <c r="GI129" s="225">
        <f t="shared" si="670"/>
        <v>2.1831636464966466E-2</v>
      </c>
      <c r="GJ129" s="225">
        <f t="shared" si="670"/>
        <v>3.174897543669121E-2</v>
      </c>
      <c r="GK129" s="225">
        <f t="shared" si="670"/>
        <v>4.1137551296566405E-2</v>
      </c>
      <c r="GL129" s="225">
        <f t="shared" si="670"/>
        <v>3.4763264253903269E-2</v>
      </c>
      <c r="GM129" s="225">
        <f t="shared" si="670"/>
        <v>5.5946567474983812E-2</v>
      </c>
      <c r="GN129" s="225">
        <f t="shared" ref="GN129:IY129" si="671">GN106/GN101</f>
        <v>3.9215495515303518E-2</v>
      </c>
      <c r="GO129" s="225">
        <f t="shared" si="671"/>
        <v>4.2498830548965465E-2</v>
      </c>
      <c r="GP129" s="225">
        <f t="shared" si="671"/>
        <v>2.2523892226634836E-2</v>
      </c>
      <c r="GQ129" s="225">
        <f t="shared" si="671"/>
        <v>3.9739898166898525E-2</v>
      </c>
      <c r="GR129" s="225">
        <f t="shared" si="671"/>
        <v>2.3989847797130034E-2</v>
      </c>
      <c r="GS129" s="225">
        <f t="shared" si="671"/>
        <v>4.3274231541097746E-2</v>
      </c>
      <c r="GT129" s="225">
        <f t="shared" si="671"/>
        <v>4.3931596651191417E-2</v>
      </c>
      <c r="GU129" s="225">
        <f t="shared" si="671"/>
        <v>3.5783662656454752E-2</v>
      </c>
      <c r="GV129" s="225">
        <f t="shared" si="671"/>
        <v>3.9776481345595582E-2</v>
      </c>
      <c r="GW129" s="225">
        <f t="shared" si="671"/>
        <v>4.0282394569441965E-2</v>
      </c>
      <c r="GX129" s="225">
        <f t="shared" si="671"/>
        <v>4.6075199745207372E-2</v>
      </c>
      <c r="GY129" s="225">
        <f t="shared" si="671"/>
        <v>3.5524457182944592E-2</v>
      </c>
      <c r="GZ129" s="225">
        <f t="shared" si="671"/>
        <v>1.4839914737558068E-2</v>
      </c>
      <c r="HA129" s="225">
        <f t="shared" si="671"/>
        <v>4.9364879731534167E-2</v>
      </c>
      <c r="HB129" s="225">
        <f t="shared" si="671"/>
        <v>3.1396618186748125E-2</v>
      </c>
      <c r="HC129" s="225">
        <f t="shared" si="671"/>
        <v>4.7859556081110741E-2</v>
      </c>
      <c r="HD129" s="225">
        <f t="shared" si="671"/>
        <v>2.1682807656709123E-2</v>
      </c>
      <c r="HE129" s="225">
        <f t="shared" si="671"/>
        <v>3.9876319252325508E-2</v>
      </c>
      <c r="HF129" s="225">
        <f t="shared" si="671"/>
        <v>3.5860985789681721E-2</v>
      </c>
      <c r="HG129" s="225">
        <f t="shared" si="671"/>
        <v>3.0872213479673286E-2</v>
      </c>
      <c r="HH129" s="225">
        <f t="shared" si="671"/>
        <v>7.3169477172855303E-3</v>
      </c>
      <c r="HI129" s="225">
        <f t="shared" si="671"/>
        <v>1.2065331426754431E-2</v>
      </c>
      <c r="HJ129" s="225">
        <f t="shared" si="671"/>
        <v>1.6992667997006359E-2</v>
      </c>
      <c r="HK129" s="225">
        <f t="shared" si="671"/>
        <v>7.2530390858109349E-3</v>
      </c>
      <c r="HL129" s="225">
        <f t="shared" si="671"/>
        <v>9.445571043915274E-3</v>
      </c>
      <c r="HM129" s="225">
        <f t="shared" si="671"/>
        <v>2.851953120585864E-2</v>
      </c>
      <c r="HN129" s="225">
        <f t="shared" si="671"/>
        <v>1.2792799715487881E-2</v>
      </c>
      <c r="HO129" s="225">
        <f t="shared" si="671"/>
        <v>1.947626199172537E-2</v>
      </c>
      <c r="HP129" s="225">
        <f t="shared" si="671"/>
        <v>3.7148707255019127E-2</v>
      </c>
      <c r="HQ129" s="225">
        <f t="shared" si="671"/>
        <v>4.022438429849691E-2</v>
      </c>
      <c r="HR129" s="225">
        <f t="shared" si="671"/>
        <v>4.0437425673204866E-2</v>
      </c>
      <c r="HS129" s="225">
        <f t="shared" si="671"/>
        <v>3.7766307322290228E-2</v>
      </c>
      <c r="HT129" s="225">
        <f t="shared" si="671"/>
        <v>2.873259533560997E-2</v>
      </c>
      <c r="HU129" s="225">
        <f t="shared" si="671"/>
        <v>5.3184886734252361E-2</v>
      </c>
      <c r="HV129" s="225">
        <f t="shared" si="671"/>
        <v>3.2150920624528671E-2</v>
      </c>
      <c r="HW129" s="225">
        <f t="shared" si="671"/>
        <v>1.6340197813118407E-2</v>
      </c>
      <c r="HX129" s="225">
        <f t="shared" si="671"/>
        <v>3.2236639220548972E-2</v>
      </c>
      <c r="HY129" s="225">
        <f t="shared" si="671"/>
        <v>2.030256946267666E-2</v>
      </c>
      <c r="HZ129" s="225">
        <f t="shared" si="671"/>
        <v>1.7462681480925859E-2</v>
      </c>
      <c r="IA129" s="225">
        <f t="shared" si="671"/>
        <v>2.7021292566556009E-2</v>
      </c>
      <c r="IB129" s="225">
        <f t="shared" si="671"/>
        <v>1.701074701097632E-2</v>
      </c>
      <c r="IC129" s="225">
        <f t="shared" si="671"/>
        <v>3.4160422613475169E-2</v>
      </c>
      <c r="ID129" s="225">
        <f t="shared" si="671"/>
        <v>1.881012009629373E-2</v>
      </c>
      <c r="IE129" s="225">
        <f t="shared" si="671"/>
        <v>2.6584877066623321E-2</v>
      </c>
      <c r="IF129" s="225">
        <f t="shared" si="671"/>
        <v>4.996316707193753E-3</v>
      </c>
      <c r="IG129" s="225">
        <f t="shared" si="671"/>
        <v>4.4816969430274703E-2</v>
      </c>
      <c r="IH129" s="225">
        <f t="shared" si="671"/>
        <v>2.9602507584158961E-2</v>
      </c>
      <c r="II129" s="225">
        <f t="shared" si="671"/>
        <v>1.3920932040950013E-2</v>
      </c>
      <c r="IJ129" s="225">
        <f t="shared" si="671"/>
        <v>2.5138352398661433E-2</v>
      </c>
      <c r="IK129" s="225">
        <f t="shared" si="671"/>
        <v>2.7573329938720057E-2</v>
      </c>
      <c r="IL129" s="225">
        <f t="shared" si="671"/>
        <v>2.4905507498085625E-2</v>
      </c>
      <c r="IM129" s="225">
        <f t="shared" si="671"/>
        <v>2.1623178867059323E-2</v>
      </c>
      <c r="IN129" s="225">
        <f t="shared" si="671"/>
        <v>1.2668200161899143E-2</v>
      </c>
      <c r="IO129" s="225">
        <f t="shared" si="671"/>
        <v>1.9941283976793209E-2</v>
      </c>
      <c r="IP129" s="225">
        <f t="shared" si="671"/>
        <v>1.0550696284728701E-2</v>
      </c>
      <c r="IQ129" s="225">
        <f t="shared" si="671"/>
        <v>1.8980194324273489E-2</v>
      </c>
      <c r="IR129" s="225">
        <f t="shared" si="671"/>
        <v>1.0024951079291008E-2</v>
      </c>
      <c r="IS129" s="225">
        <f t="shared" si="671"/>
        <v>1.0583856065287226E-2</v>
      </c>
      <c r="IT129" s="225">
        <f t="shared" si="671"/>
        <v>5.9011687772224444E-3</v>
      </c>
      <c r="IU129" s="225">
        <f t="shared" si="671"/>
        <v>1.373999865297579E-2</v>
      </c>
      <c r="IV129" s="225">
        <f t="shared" si="671"/>
        <v>1.0880184094504686E-2</v>
      </c>
      <c r="IW129" s="225">
        <f t="shared" si="671"/>
        <v>1.36337277726845E-2</v>
      </c>
      <c r="IX129" s="225">
        <f t="shared" si="671"/>
        <v>1.3728794116784683E-2</v>
      </c>
      <c r="IY129" s="225">
        <f t="shared" si="671"/>
        <v>2.1688263127794226E-2</v>
      </c>
      <c r="IZ129" s="225">
        <f t="shared" ref="IZ129:LK129" si="672">IZ106/IZ101</f>
        <v>1.4141982241695475E-2</v>
      </c>
      <c r="JA129" s="225">
        <f t="shared" si="672"/>
        <v>1.6915167735696065E-2</v>
      </c>
      <c r="JB129" s="225">
        <f t="shared" si="672"/>
        <v>1.047206938430408E-2</v>
      </c>
      <c r="JC129" s="225">
        <f t="shared" si="672"/>
        <v>1.2648544748496695E-2</v>
      </c>
      <c r="JD129" s="225">
        <f t="shared" si="672"/>
        <v>1.6750193603594664E-2</v>
      </c>
      <c r="JE129" s="225">
        <f t="shared" si="672"/>
        <v>1.5755434033259172E-2</v>
      </c>
      <c r="JF129" s="225">
        <f t="shared" si="672"/>
        <v>6.5875502946669941E-3</v>
      </c>
      <c r="JG129" s="225">
        <f t="shared" si="672"/>
        <v>1.4531498280388768E-2</v>
      </c>
      <c r="JH129" s="225">
        <f t="shared" si="672"/>
        <v>1.0355518198426759E-2</v>
      </c>
      <c r="JI129" s="225">
        <f t="shared" si="672"/>
        <v>1.1439060604872521E-2</v>
      </c>
      <c r="JJ129" s="225">
        <f t="shared" si="672"/>
        <v>5.9839270366799967E-3</v>
      </c>
      <c r="JK129" s="225">
        <f t="shared" si="672"/>
        <v>4.5316961973562008E-3</v>
      </c>
      <c r="JL129" s="225">
        <f t="shared" si="672"/>
        <v>5.5318132671050499E-3</v>
      </c>
      <c r="JM129" s="225">
        <f t="shared" si="672"/>
        <v>1.4655169759875122E-2</v>
      </c>
      <c r="JN129" s="225">
        <f t="shared" si="672"/>
        <v>1.201334384299254E-2</v>
      </c>
      <c r="JO129" s="225">
        <f t="shared" si="672"/>
        <v>7.0266865429996763E-3</v>
      </c>
      <c r="JP129" s="225">
        <f t="shared" si="672"/>
        <v>3.8530716146610187E-3</v>
      </c>
      <c r="JQ129" s="225">
        <f t="shared" si="672"/>
        <v>1.2039046986957208E-2</v>
      </c>
      <c r="JR129" s="225">
        <f t="shared" si="672"/>
        <v>2.0870568902348934E-2</v>
      </c>
      <c r="JS129" s="225">
        <f t="shared" si="672"/>
        <v>1.3597730312681819E-2</v>
      </c>
      <c r="JT129" s="225">
        <f t="shared" si="672"/>
        <v>8.9818526767703587E-3</v>
      </c>
      <c r="JU129" s="225">
        <f t="shared" si="672"/>
        <v>9.8284492694412917E-3</v>
      </c>
      <c r="JV129" s="225">
        <f t="shared" si="672"/>
        <v>4.5820187305372507E-3</v>
      </c>
      <c r="JW129" s="225">
        <f t="shared" si="672"/>
        <v>1.6962531143164838E-3</v>
      </c>
      <c r="JX129" s="225">
        <f t="shared" si="672"/>
        <v>1.446470855021332E-3</v>
      </c>
      <c r="JY129" s="225">
        <f t="shared" si="672"/>
        <v>4.9066446505144322E-3</v>
      </c>
      <c r="JZ129" s="225">
        <f t="shared" si="672"/>
        <v>7.0084679515251729E-3</v>
      </c>
      <c r="KA129" s="225">
        <f t="shared" si="672"/>
        <v>6.2130741313025919E-3</v>
      </c>
      <c r="KB129" s="225">
        <f t="shared" si="672"/>
        <v>3.723223926604847E-3</v>
      </c>
      <c r="KC129" s="225">
        <f t="shared" si="672"/>
        <v>7.1374867828060814E-3</v>
      </c>
      <c r="KD129" s="225">
        <f t="shared" si="672"/>
        <v>4.0038375586843658E-3</v>
      </c>
      <c r="KE129" s="225">
        <f t="shared" si="672"/>
        <v>5.9586153207050966E-3</v>
      </c>
      <c r="KF129" s="225">
        <f t="shared" si="672"/>
        <v>5.9309089858476521E-3</v>
      </c>
      <c r="KG129" s="225">
        <f t="shared" si="672"/>
        <v>3.555392543512842E-3</v>
      </c>
      <c r="KH129" s="225">
        <f t="shared" si="672"/>
        <v>9.1428913191126827E-3</v>
      </c>
      <c r="KI129" s="225">
        <f t="shared" si="672"/>
        <v>2.3357482073638703E-3</v>
      </c>
      <c r="KJ129" s="225">
        <f t="shared" si="672"/>
        <v>3.6797867598339393E-3</v>
      </c>
      <c r="KK129" s="225">
        <f t="shared" si="672"/>
        <v>2.5765666290677954E-3</v>
      </c>
      <c r="KL129" s="225">
        <f t="shared" si="672"/>
        <v>1.8846597874973602E-3</v>
      </c>
      <c r="KM129" s="225">
        <f t="shared" si="672"/>
        <v>1.9706593643191482E-3</v>
      </c>
      <c r="KN129" s="225">
        <f t="shared" si="672"/>
        <v>2.0168184792091325E-3</v>
      </c>
      <c r="KO129" s="225">
        <f t="shared" si="672"/>
        <v>3.4155329497022502E-3</v>
      </c>
      <c r="KP129" s="225">
        <f t="shared" si="672"/>
        <v>1.8817077222059967E-3</v>
      </c>
      <c r="KQ129" s="225">
        <f t="shared" si="672"/>
        <v>8.8912868333435799E-3</v>
      </c>
      <c r="KR129" s="225">
        <f t="shared" si="672"/>
        <v>7.0418534689180102E-3</v>
      </c>
      <c r="KS129" s="225">
        <f t="shared" si="672"/>
        <v>1.0433389271034998E-2</v>
      </c>
      <c r="KT129" s="225">
        <f t="shared" si="672"/>
        <v>4.8754704888046762E-3</v>
      </c>
      <c r="KU129" s="225">
        <f t="shared" si="672"/>
        <v>2.0752998966326309E-2</v>
      </c>
      <c r="KV129" s="225">
        <f t="shared" si="672"/>
        <v>7.3654902550982018E-3</v>
      </c>
      <c r="KW129" s="225">
        <f t="shared" si="672"/>
        <v>7.3413523392402034E-3</v>
      </c>
      <c r="KX129" s="225">
        <f t="shared" si="672"/>
        <v>6.7870636828941113E-3</v>
      </c>
      <c r="KY129" s="225">
        <f t="shared" si="672"/>
        <v>2.1141409175144663E-3</v>
      </c>
      <c r="KZ129" s="225">
        <f t="shared" si="672"/>
        <v>2.3553281082644645E-3</v>
      </c>
      <c r="LA129" s="225">
        <f t="shared" si="672"/>
        <v>2.9572945784877556E-3</v>
      </c>
      <c r="LB129" s="225">
        <f t="shared" si="672"/>
        <v>7.3873037791286917E-3</v>
      </c>
      <c r="LC129" s="225">
        <f t="shared" si="672"/>
        <v>2.8073223524999486E-3</v>
      </c>
      <c r="LD129" s="225">
        <f t="shared" si="672"/>
        <v>1.9376303976733893E-3</v>
      </c>
      <c r="LE129" s="225">
        <f t="shared" si="672"/>
        <v>2.5476864480023908E-3</v>
      </c>
      <c r="LF129" s="225">
        <f t="shared" si="672"/>
        <v>9.6270883371968267E-3</v>
      </c>
      <c r="LG129" s="225">
        <f t="shared" si="672"/>
        <v>4.5554029993078813E-3</v>
      </c>
      <c r="LH129" s="225">
        <f t="shared" si="672"/>
        <v>8.3248490002681905E-3</v>
      </c>
      <c r="LI129" s="225">
        <f t="shared" si="672"/>
        <v>4.122959116244212E-3</v>
      </c>
      <c r="LJ129" s="225">
        <f t="shared" si="672"/>
        <v>4.4084735714090897E-3</v>
      </c>
      <c r="LK129" s="225">
        <f t="shared" si="672"/>
        <v>4.1368108925243854E-3</v>
      </c>
      <c r="LL129" s="225">
        <f t="shared" ref="LL129:NK129" si="673">LL106/LL101</f>
        <v>1.494822365275593E-3</v>
      </c>
      <c r="LM129" s="225">
        <f t="shared" si="673"/>
        <v>5.4822793219885257E-3</v>
      </c>
      <c r="LN129" s="225">
        <f t="shared" si="673"/>
        <v>8.8952385956926564E-3</v>
      </c>
      <c r="LO129" s="225">
        <f t="shared" si="673"/>
        <v>8.2730565295029822E-3</v>
      </c>
      <c r="LP129" s="225">
        <f t="shared" si="673"/>
        <v>8.3223829800681531E-3</v>
      </c>
      <c r="LQ129" s="225">
        <f t="shared" si="673"/>
        <v>1.0504743750065104E-2</v>
      </c>
      <c r="LR129" s="225">
        <f t="shared" si="673"/>
        <v>1.0746103846359241E-2</v>
      </c>
      <c r="LS129" s="225">
        <f t="shared" si="673"/>
        <v>9.749167936655834E-3</v>
      </c>
      <c r="LT129" s="225">
        <f t="shared" si="673"/>
        <v>1.3945442717042535E-2</v>
      </c>
      <c r="LU129" s="225">
        <f t="shared" si="673"/>
        <v>1.0073044953890919E-2</v>
      </c>
      <c r="LV129" s="225">
        <f t="shared" si="673"/>
        <v>1.9934237959718534E-2</v>
      </c>
      <c r="LW129" s="225">
        <f t="shared" si="673"/>
        <v>1.4473323277688809E-2</v>
      </c>
      <c r="LX129" s="225">
        <f t="shared" si="673"/>
        <v>8.5689651636694994E-3</v>
      </c>
      <c r="LY129" s="225">
        <f t="shared" si="673"/>
        <v>5.5049744149693125E-3</v>
      </c>
      <c r="LZ129" s="225">
        <f t="shared" si="673"/>
        <v>1.2093450186088921E-2</v>
      </c>
      <c r="MA129" s="225">
        <f t="shared" si="673"/>
        <v>6.5168735284713546E-3</v>
      </c>
      <c r="MB129" s="225">
        <f t="shared" si="673"/>
        <v>4.2449274947242033E-3</v>
      </c>
      <c r="MC129" s="225">
        <f t="shared" si="673"/>
        <v>8.429296403843484E-3</v>
      </c>
      <c r="MD129" s="225">
        <f t="shared" si="673"/>
        <v>9.0421966749719522E-3</v>
      </c>
      <c r="ME129" s="225">
        <f t="shared" si="673"/>
        <v>9.7762725474742369E-3</v>
      </c>
      <c r="MF129" s="225">
        <f t="shared" si="673"/>
        <v>1.2629241526056045E-2</v>
      </c>
      <c r="MG129" s="225">
        <f t="shared" si="673"/>
        <v>1.0784878312737429E-2</v>
      </c>
      <c r="MH129" s="225">
        <f t="shared" si="673"/>
        <v>9.4011419652336118E-3</v>
      </c>
      <c r="MI129" s="225">
        <f t="shared" si="673"/>
        <v>1.0977969941841609E-2</v>
      </c>
      <c r="MJ129" s="225">
        <f t="shared" si="673"/>
        <v>1.0732842417676627E-2</v>
      </c>
      <c r="MK129" s="225">
        <f t="shared" si="673"/>
        <v>1.4271496994487142E-2</v>
      </c>
      <c r="ML129" s="225">
        <f t="shared" si="673"/>
        <v>1.0279368272961749E-2</v>
      </c>
      <c r="MM129" s="225">
        <f t="shared" si="673"/>
        <v>1.5181689346804739E-2</v>
      </c>
      <c r="MN129" s="225">
        <f t="shared" si="673"/>
        <v>1.4992010034542281E-2</v>
      </c>
      <c r="MO129" s="225">
        <f t="shared" si="673"/>
        <v>1.9904201823518521E-2</v>
      </c>
      <c r="MP129" s="225">
        <f t="shared" si="673"/>
        <v>1.6153913270407425E-2</v>
      </c>
      <c r="MQ129" s="225">
        <f t="shared" si="673"/>
        <v>1.2868467576412617E-2</v>
      </c>
      <c r="MR129" s="225">
        <f t="shared" si="673"/>
        <v>1.5693700632513349E-2</v>
      </c>
      <c r="MS129" s="225">
        <f t="shared" si="673"/>
        <v>1.8764501842726693E-2</v>
      </c>
      <c r="MT129" s="225">
        <f t="shared" si="673"/>
        <v>2.1328165882626714E-2</v>
      </c>
      <c r="MU129" s="225">
        <f t="shared" si="673"/>
        <v>1.8952082639628973E-2</v>
      </c>
      <c r="MV129" s="225">
        <f t="shared" si="673"/>
        <v>2.4209261321113493E-2</v>
      </c>
      <c r="MW129" s="225">
        <f t="shared" si="673"/>
        <v>2.1324517938268998E-2</v>
      </c>
      <c r="MX129" s="225">
        <f t="shared" si="673"/>
        <v>2.1473241388162794E-2</v>
      </c>
      <c r="MY129" s="225">
        <f t="shared" si="673"/>
        <v>2.0613350650112772E-2</v>
      </c>
      <c r="MZ129" s="225">
        <f t="shared" si="673"/>
        <v>1.5859973390949647E-2</v>
      </c>
      <c r="NA129" s="225">
        <f t="shared" si="673"/>
        <v>1.9737718882454368E-2</v>
      </c>
      <c r="NB129" s="225">
        <f t="shared" si="673"/>
        <v>2.2291399256151249E-2</v>
      </c>
      <c r="NC129" s="225">
        <f t="shared" si="673"/>
        <v>1.6713486119201829E-2</v>
      </c>
      <c r="ND129" s="225">
        <f t="shared" si="673"/>
        <v>1.6881275455334244E-2</v>
      </c>
      <c r="NE129" s="225">
        <f t="shared" si="673"/>
        <v>1.7256704702089246E-2</v>
      </c>
      <c r="NF129" s="225">
        <f t="shared" si="673"/>
        <v>2.0028562388837039E-2</v>
      </c>
      <c r="NG129" s="225">
        <f t="shared" si="673"/>
        <v>2.1505858539232751E-2</v>
      </c>
      <c r="NH129" s="225">
        <f t="shared" si="673"/>
        <v>2.4241968798609698E-2</v>
      </c>
      <c r="NI129" s="225">
        <f t="shared" si="673"/>
        <v>2.1272900745780612E-2</v>
      </c>
      <c r="NJ129" s="225">
        <f t="shared" si="673"/>
        <v>2.5057334974858802E-2</v>
      </c>
      <c r="NK129" s="225">
        <f t="shared" si="673"/>
        <v>1.3276171529457538E-2</v>
      </c>
      <c r="NL129" s="225">
        <f>NL106/NL101</f>
        <v>3.2680598673259205E-3</v>
      </c>
      <c r="NM129" s="225">
        <f t="shared" ref="NM129:PT129" si="674">NM106/NM101</f>
        <v>1.6073612367269691E-2</v>
      </c>
      <c r="NN129" s="225">
        <f t="shared" si="674"/>
        <v>2.0342305141898491E-2</v>
      </c>
      <c r="NO129" s="225">
        <f t="shared" si="674"/>
        <v>2.3906814660252164E-2</v>
      </c>
      <c r="NP129" s="225">
        <f t="shared" si="674"/>
        <v>2.3643746175854515E-2</v>
      </c>
      <c r="NQ129" s="225">
        <f t="shared" si="674"/>
        <v>1.6361830897380223E-2</v>
      </c>
      <c r="NR129" s="225">
        <f t="shared" si="674"/>
        <v>1.3620208198518811E-2</v>
      </c>
      <c r="NS129" s="225">
        <f t="shared" si="674"/>
        <v>1.2770724390502638E-2</v>
      </c>
      <c r="NT129" s="225">
        <f t="shared" si="674"/>
        <v>5.3409030540079285E-3</v>
      </c>
      <c r="NU129" s="225">
        <f t="shared" si="674"/>
        <v>3.6368700453365695E-3</v>
      </c>
      <c r="NV129" s="225">
        <f t="shared" si="674"/>
        <v>1.4106421268282874E-2</v>
      </c>
      <c r="NW129" s="225">
        <f t="shared" si="674"/>
        <v>1.2046261398037439E-2</v>
      </c>
      <c r="NX129" s="225">
        <f t="shared" si="674"/>
        <v>7.7303507664384782E-3</v>
      </c>
      <c r="NY129" s="225">
        <f t="shared" si="674"/>
        <v>8.3322352061874806E-3</v>
      </c>
      <c r="NZ129" s="225">
        <f t="shared" si="674"/>
        <v>8.0720060085767587E-3</v>
      </c>
      <c r="OA129" s="225">
        <f t="shared" si="674"/>
        <v>9.7739292751218496E-3</v>
      </c>
      <c r="OB129" s="225">
        <f t="shared" si="674"/>
        <v>1.5067157103533268E-2</v>
      </c>
      <c r="OC129" s="225">
        <f t="shared" si="674"/>
        <v>9.4869794848180134E-3</v>
      </c>
      <c r="OD129" s="225">
        <f t="shared" si="674"/>
        <v>8.367877794463319E-3</v>
      </c>
      <c r="OE129" s="225">
        <f t="shared" si="674"/>
        <v>1.2809849052756448E-2</v>
      </c>
      <c r="OF129" s="225">
        <f t="shared" si="674"/>
        <v>1.1662445732317669E-2</v>
      </c>
      <c r="OG129" s="225">
        <f t="shared" si="674"/>
        <v>8.520704122062182E-3</v>
      </c>
      <c r="OH129" s="225">
        <f t="shared" si="674"/>
        <v>1.5106761127941086E-2</v>
      </c>
      <c r="OI129" s="225">
        <f t="shared" si="674"/>
        <v>2.5785967069844114E-3</v>
      </c>
      <c r="OJ129" s="225">
        <f t="shared" si="674"/>
        <v>9.3909128274719221E-3</v>
      </c>
      <c r="OK129" s="225">
        <f t="shared" si="674"/>
        <v>7.4570346754043908E-3</v>
      </c>
      <c r="OL129" s="225">
        <f t="shared" si="674"/>
        <v>4.1851685516026841E-3</v>
      </c>
      <c r="OM129" s="225">
        <f t="shared" si="674"/>
        <v>9.9507019460861237E-3</v>
      </c>
      <c r="ON129" s="225">
        <f t="shared" si="674"/>
        <v>9.5524820002903469E-3</v>
      </c>
      <c r="OO129" s="225">
        <f t="shared" si="674"/>
        <v>3.4833388933124048E-3</v>
      </c>
      <c r="OP129" s="225">
        <f t="shared" si="674"/>
        <v>5.7948361940314014E-3</v>
      </c>
      <c r="OQ129" s="225">
        <f t="shared" si="674"/>
        <v>6.7502396965333257E-3</v>
      </c>
      <c r="OR129" s="225">
        <f t="shared" si="674"/>
        <v>9.1012467126682685E-3</v>
      </c>
      <c r="OS129" s="225">
        <f t="shared" si="674"/>
        <v>1.063250109721851E-2</v>
      </c>
      <c r="OT129" s="225">
        <f t="shared" si="674"/>
        <v>7.6516649012878446E-3</v>
      </c>
      <c r="OU129" s="225">
        <f t="shared" si="674"/>
        <v>7.8373278387157182E-3</v>
      </c>
      <c r="OV129" s="225">
        <f t="shared" si="674"/>
        <v>1.1390869085414238E-2</v>
      </c>
      <c r="OW129" s="225">
        <f t="shared" si="674"/>
        <v>4.0128677347125233E-3</v>
      </c>
      <c r="OX129" s="225">
        <f t="shared" si="674"/>
        <v>2.9444578154695779E-3</v>
      </c>
      <c r="OY129" s="225">
        <f t="shared" si="674"/>
        <v>2.41000450775508E-3</v>
      </c>
      <c r="OZ129" s="225">
        <f t="shared" si="674"/>
        <v>2.3709562863321412E-3</v>
      </c>
      <c r="PA129" s="225">
        <f t="shared" si="674"/>
        <v>4.6709884019944343E-3</v>
      </c>
      <c r="PB129" s="225">
        <f t="shared" si="674"/>
        <v>7.0100768761197849E-3</v>
      </c>
      <c r="PC129" s="225">
        <f t="shared" si="674"/>
        <v>5.1713273968119226E-3</v>
      </c>
      <c r="PD129" s="225">
        <f t="shared" si="674"/>
        <v>1.0742295791399972E-2</v>
      </c>
      <c r="PE129" s="225">
        <f t="shared" si="674"/>
        <v>7.8371461386584906E-3</v>
      </c>
      <c r="PF129" s="225">
        <f t="shared" si="674"/>
        <v>6.5832760108681422E-3</v>
      </c>
      <c r="PG129" s="225">
        <f t="shared" si="674"/>
        <v>9.0665327479665641E-3</v>
      </c>
      <c r="PH129" s="225">
        <f t="shared" si="674"/>
        <v>4.4589693297457543E-3</v>
      </c>
      <c r="PI129" s="225">
        <f t="shared" si="674"/>
        <v>1.2719491735550495E-3</v>
      </c>
      <c r="PJ129" s="225">
        <f t="shared" si="674"/>
        <v>1.4718935064597257E-3</v>
      </c>
      <c r="PK129" s="225">
        <f t="shared" si="674"/>
        <v>1.2210599131555668E-3</v>
      </c>
      <c r="PL129" s="225">
        <f t="shared" si="674"/>
        <v>1.1925083594007996E-3</v>
      </c>
      <c r="PM129" s="225">
        <f t="shared" si="674"/>
        <v>1.8178573492833563E-3</v>
      </c>
      <c r="PN129" s="225">
        <f t="shared" si="674"/>
        <v>6.5203916655336269E-3</v>
      </c>
      <c r="PO129" s="225">
        <f t="shared" si="674"/>
        <v>9.177946121901889E-3</v>
      </c>
      <c r="PP129" s="225">
        <f t="shared" si="674"/>
        <v>7.052102372012402E-3</v>
      </c>
      <c r="PQ129" s="225">
        <f t="shared" si="674"/>
        <v>8.3347802107036732E-3</v>
      </c>
      <c r="PR129" s="225">
        <f t="shared" si="674"/>
        <v>9.0675977210576963E-3</v>
      </c>
      <c r="PS129" s="225">
        <f t="shared" si="674"/>
        <v>8.5316067122146993E-3</v>
      </c>
      <c r="PT129" s="225">
        <f t="shared" si="674"/>
        <v>7.6159860082553495E-3</v>
      </c>
      <c r="PU129" s="225">
        <f>PU106/PU101</f>
        <v>8.1580636852565894E-3</v>
      </c>
      <c r="PV129" s="225">
        <f t="shared" ref="PV129:SG129" si="675">PV106/PV101</f>
        <v>1.9220500516044139E-2</v>
      </c>
      <c r="PW129" s="225">
        <f t="shared" si="675"/>
        <v>1.6857375693823711E-2</v>
      </c>
      <c r="PX129" s="225">
        <f t="shared" si="675"/>
        <v>1.4541422430636967E-2</v>
      </c>
      <c r="PY129" s="225">
        <f t="shared" si="675"/>
        <v>8.8883245258629846E-3</v>
      </c>
      <c r="PZ129" s="225">
        <f t="shared" si="675"/>
        <v>8.6551636865265201E-3</v>
      </c>
      <c r="QA129" s="225">
        <f t="shared" si="675"/>
        <v>6.881876396405761E-3</v>
      </c>
      <c r="QB129" s="225">
        <f t="shared" si="675"/>
        <v>9.5648474755354231E-3</v>
      </c>
      <c r="QC129" s="225">
        <f t="shared" si="675"/>
        <v>4.4678337110854865E-3</v>
      </c>
      <c r="QD129" s="225">
        <f t="shared" si="675"/>
        <v>1.0749782825890605E-2</v>
      </c>
      <c r="QE129" s="225">
        <f t="shared" si="675"/>
        <v>1.2389652821910568E-3</v>
      </c>
      <c r="QF129" s="225">
        <f t="shared" si="675"/>
        <v>8.167925886110268E-3</v>
      </c>
      <c r="QG129" s="225">
        <f t="shared" si="675"/>
        <v>9.9516716930401292E-3</v>
      </c>
      <c r="QH129" s="225">
        <f t="shared" si="675"/>
        <v>2.7861769209700711E-3</v>
      </c>
      <c r="QI129" s="225">
        <f t="shared" si="675"/>
        <v>4.0771180877837059E-3</v>
      </c>
      <c r="QJ129" s="225">
        <f t="shared" si="675"/>
        <v>8.7249593151526288E-3</v>
      </c>
      <c r="QK129" s="225">
        <f t="shared" si="675"/>
        <v>2.8380502824980188E-3</v>
      </c>
      <c r="QL129" s="225">
        <f t="shared" si="675"/>
        <v>3.0853074405812375E-3</v>
      </c>
      <c r="QM129" s="225">
        <f t="shared" si="675"/>
        <v>6.7607036456788106E-3</v>
      </c>
      <c r="QN129" s="225">
        <f t="shared" si="675"/>
        <v>7.0231519301755261E-3</v>
      </c>
      <c r="QO129" s="225">
        <f t="shared" si="675"/>
        <v>8.3365726830897519E-3</v>
      </c>
      <c r="QP129" s="225">
        <f t="shared" si="675"/>
        <v>4.4299376133107764E-3</v>
      </c>
      <c r="QQ129" s="225">
        <f t="shared" si="675"/>
        <v>5.9168089336369151E-3</v>
      </c>
      <c r="QR129" s="225">
        <f t="shared" si="675"/>
        <v>6.8925933520700899E-3</v>
      </c>
      <c r="QS129" s="225">
        <f t="shared" si="675"/>
        <v>7.6420877716731001E-3</v>
      </c>
      <c r="QT129" s="225">
        <f t="shared" si="675"/>
        <v>7.6605532400895789E-3</v>
      </c>
      <c r="QU129" s="225">
        <f t="shared" si="675"/>
        <v>7.7275466537187927E-3</v>
      </c>
      <c r="QV129" s="225">
        <f t="shared" si="675"/>
        <v>7.3894094213510534E-3</v>
      </c>
      <c r="QW129" s="225">
        <f t="shared" si="675"/>
        <v>1.1082341408738703E-2</v>
      </c>
      <c r="QX129" s="225">
        <f t="shared" si="675"/>
        <v>5.8466817820196013E-3</v>
      </c>
      <c r="QY129" s="225">
        <f t="shared" si="675"/>
        <v>3.9346225107425485E-3</v>
      </c>
      <c r="QZ129" s="225">
        <f t="shared" si="675"/>
        <v>6.8724925736681408E-3</v>
      </c>
      <c r="RA129" s="225">
        <f t="shared" si="675"/>
        <v>5.6291161801301556E-3</v>
      </c>
      <c r="RB129" s="225">
        <f t="shared" si="675"/>
        <v>7.9221930415356336E-3</v>
      </c>
      <c r="RC129" s="225">
        <f t="shared" si="675"/>
        <v>3.6401961944638691E-3</v>
      </c>
      <c r="RD129" s="225">
        <f t="shared" si="675"/>
        <v>8.4890346267781028E-3</v>
      </c>
      <c r="RE129" s="225">
        <f t="shared" si="675"/>
        <v>5.0724001857597309E-3</v>
      </c>
      <c r="RF129" s="225">
        <f t="shared" si="675"/>
        <v>6.826422568561385E-3</v>
      </c>
      <c r="RG129" s="225">
        <f t="shared" si="675"/>
        <v>5.8757070538385968E-3</v>
      </c>
      <c r="RH129" s="225">
        <f t="shared" si="675"/>
        <v>5.1135336281320437E-3</v>
      </c>
      <c r="RI129" s="225">
        <f t="shared" si="675"/>
        <v>2.1843937459346168E-3</v>
      </c>
      <c r="RJ129" s="225">
        <f t="shared" si="675"/>
        <v>8.2816556037603756E-3</v>
      </c>
      <c r="RK129" s="225">
        <f t="shared" si="675"/>
        <v>1.0777939281582242E-2</v>
      </c>
      <c r="RL129" s="225">
        <f t="shared" si="675"/>
        <v>4.0616570035181864E-3</v>
      </c>
      <c r="RM129" s="225">
        <f t="shared" si="675"/>
        <v>7.8499129136601151E-3</v>
      </c>
      <c r="RN129" s="225">
        <f t="shared" si="675"/>
        <v>1.2395991805970636E-2</v>
      </c>
      <c r="RO129" s="225">
        <f t="shared" si="675"/>
        <v>8.4549276010296836E-3</v>
      </c>
      <c r="RP129" s="225">
        <f t="shared" si="675"/>
        <v>7.9874306033235233E-3</v>
      </c>
      <c r="RQ129" s="225">
        <f t="shared" si="675"/>
        <v>7.5646262847430942E-3</v>
      </c>
      <c r="RR129" s="225">
        <f t="shared" si="675"/>
        <v>8.0834665489658338E-3</v>
      </c>
      <c r="RS129" s="225">
        <f t="shared" si="675"/>
        <v>7.8613220338289817E-3</v>
      </c>
      <c r="RT129" s="225">
        <f t="shared" si="675"/>
        <v>1.2173428829671696E-2</v>
      </c>
      <c r="RU129" s="225">
        <f t="shared" si="675"/>
        <v>1.0971926704081539E-2</v>
      </c>
      <c r="RV129" s="225">
        <f t="shared" si="675"/>
        <v>1.783749390461654E-3</v>
      </c>
      <c r="RW129" s="225">
        <f t="shared" si="675"/>
        <v>1.5500528049934166E-2</v>
      </c>
      <c r="RX129" s="225">
        <f t="shared" si="675"/>
        <v>2.237183671765124E-2</v>
      </c>
      <c r="RY129" s="225">
        <f t="shared" si="675"/>
        <v>2.0159672618713754E-2</v>
      </c>
      <c r="RZ129" s="225">
        <f t="shared" si="675"/>
        <v>1.00252875783922E-2</v>
      </c>
      <c r="SA129" s="225">
        <f t="shared" si="675"/>
        <v>9.1996660071443099E-3</v>
      </c>
      <c r="SB129" s="225">
        <f t="shared" si="675"/>
        <v>6.7556908324175888E-3</v>
      </c>
      <c r="SC129" s="225">
        <f t="shared" si="675"/>
        <v>3.8545379052627939E-3</v>
      </c>
      <c r="SD129" s="225">
        <f t="shared" si="675"/>
        <v>6.2520866017423925E-3</v>
      </c>
      <c r="SE129" s="225">
        <f t="shared" si="675"/>
        <v>3.9972885657154622E-3</v>
      </c>
      <c r="SF129" s="225">
        <f t="shared" si="675"/>
        <v>8.5468186148117912E-3</v>
      </c>
      <c r="SG129" s="225">
        <f t="shared" si="675"/>
        <v>6.6546615730988445E-3</v>
      </c>
      <c r="SH129" s="225">
        <f t="shared" ref="SH129:US129" si="676">SH106/SH101</f>
        <v>7.299333696100173E-3</v>
      </c>
      <c r="SI129" s="225">
        <f t="shared" si="676"/>
        <v>1.9560263066075289E-3</v>
      </c>
      <c r="SJ129" s="225">
        <f t="shared" si="676"/>
        <v>1.0877140908757884E-2</v>
      </c>
      <c r="SK129" s="225">
        <f t="shared" si="676"/>
        <v>6.6704337987978594E-3</v>
      </c>
      <c r="SL129" s="225">
        <f t="shared" si="676"/>
        <v>3.9818246990812548E-3</v>
      </c>
      <c r="SM129" s="225">
        <f t="shared" si="676"/>
        <v>7.0808479209728626E-3</v>
      </c>
      <c r="SN129" s="225">
        <f t="shared" si="676"/>
        <v>8.399096738048591E-3</v>
      </c>
      <c r="SO129" s="225">
        <f t="shared" si="676"/>
        <v>9.5742723890515132E-3</v>
      </c>
      <c r="SP129" s="225">
        <f t="shared" si="676"/>
        <v>7.4423154247424362E-3</v>
      </c>
      <c r="SQ129" s="225">
        <f t="shared" si="676"/>
        <v>5.2238043298117156E-3</v>
      </c>
      <c r="SR129" s="225">
        <f t="shared" si="676"/>
        <v>5.9546464219494407E-3</v>
      </c>
      <c r="SS129" s="225">
        <f t="shared" si="676"/>
        <v>7.0196688046156403E-3</v>
      </c>
      <c r="ST129" s="225">
        <f t="shared" si="676"/>
        <v>7.3293328868313471E-3</v>
      </c>
      <c r="SU129" s="225">
        <f t="shared" si="676"/>
        <v>6.176811194481182E-3</v>
      </c>
      <c r="SV129" s="225">
        <f t="shared" si="676"/>
        <v>1.2540391772996554E-3</v>
      </c>
      <c r="SW129" s="225">
        <f t="shared" si="676"/>
        <v>9.7515805328312142E-3</v>
      </c>
      <c r="SX129" s="225">
        <f t="shared" si="676"/>
        <v>1.1630016475616704E-2</v>
      </c>
      <c r="SY129" s="225">
        <f t="shared" si="676"/>
        <v>7.6373781169365457E-3</v>
      </c>
      <c r="SZ129" s="225">
        <f t="shared" si="676"/>
        <v>1.219630873985425E-2</v>
      </c>
      <c r="TA129" s="225">
        <f t="shared" si="676"/>
        <v>4.7270508680150826E-3</v>
      </c>
      <c r="TB129" s="225">
        <f t="shared" si="676"/>
        <v>5.7717883171212363E-3</v>
      </c>
      <c r="TC129" s="225">
        <f t="shared" si="676"/>
        <v>6.1049465978432723E-3</v>
      </c>
      <c r="TD129" s="225">
        <f t="shared" si="676"/>
        <v>6.6606829989972307E-3</v>
      </c>
      <c r="TE129" s="225">
        <f t="shared" si="676"/>
        <v>4.8490898446883722E-3</v>
      </c>
      <c r="TF129" s="225">
        <f t="shared" si="676"/>
        <v>5.3881524361413307E-3</v>
      </c>
      <c r="TG129" s="225">
        <f t="shared" si="676"/>
        <v>4.4948303859244773E-3</v>
      </c>
      <c r="TH129" s="225">
        <f t="shared" si="676"/>
        <v>7.140007660995016E-3</v>
      </c>
      <c r="TI129" s="225">
        <f t="shared" si="676"/>
        <v>1.6431669301402059E-3</v>
      </c>
      <c r="TJ129" s="225">
        <f t="shared" si="676"/>
        <v>1.1325903652877466E-2</v>
      </c>
      <c r="TK129" s="225">
        <f t="shared" si="676"/>
        <v>1.004575796938219E-2</v>
      </c>
      <c r="TL129" s="225">
        <f t="shared" si="676"/>
        <v>5.1632470399564732E-3</v>
      </c>
      <c r="TM129" s="225">
        <f t="shared" si="676"/>
        <v>6.0740033530931048E-3</v>
      </c>
      <c r="TN129" s="225">
        <f t="shared" si="676"/>
        <v>6.4676855566028393E-3</v>
      </c>
      <c r="TO129" s="225">
        <f t="shared" si="676"/>
        <v>1.0856474918384783E-2</v>
      </c>
      <c r="TP129" s="225">
        <f t="shared" si="676"/>
        <v>6.0393960978128939E-3</v>
      </c>
      <c r="TQ129" s="225">
        <f t="shared" si="676"/>
        <v>5.7142774330242625E-3</v>
      </c>
      <c r="TR129" s="225">
        <f t="shared" si="676"/>
        <v>5.3141401400318335E-3</v>
      </c>
      <c r="TS129" s="225">
        <f t="shared" si="676"/>
        <v>5.3971955950725325E-3</v>
      </c>
      <c r="TT129" s="225">
        <f t="shared" si="676"/>
        <v>8.0618209807946234E-3</v>
      </c>
      <c r="TU129" s="225">
        <f t="shared" si="676"/>
        <v>5.3822661973365431E-3</v>
      </c>
      <c r="TV129" s="225">
        <f t="shared" si="676"/>
        <v>1.2352475031909551E-3</v>
      </c>
      <c r="TW129" s="225">
        <f t="shared" si="676"/>
        <v>6.137086455858161E-3</v>
      </c>
      <c r="TX129" s="225">
        <f t="shared" si="676"/>
        <v>7.150542879232849E-3</v>
      </c>
      <c r="TY129" s="225">
        <f t="shared" si="676"/>
        <v>4.5674111726417962E-3</v>
      </c>
      <c r="TZ129" s="225">
        <f t="shared" si="676"/>
        <v>7.4814035789586408E-3</v>
      </c>
      <c r="UA129" s="225">
        <f t="shared" si="676"/>
        <v>6.2810699392414661E-3</v>
      </c>
      <c r="UB129" s="225">
        <f t="shared" si="676"/>
        <v>5.6969254203637874E-3</v>
      </c>
      <c r="UC129" s="225">
        <f t="shared" si="676"/>
        <v>4.9949092751174363E-3</v>
      </c>
      <c r="UD129" s="225">
        <f t="shared" si="676"/>
        <v>4.0380918672102062E-3</v>
      </c>
      <c r="UE129" s="225">
        <f t="shared" si="676"/>
        <v>6.8470097465087717E-3</v>
      </c>
      <c r="UF129" s="225">
        <f t="shared" si="676"/>
        <v>8.1200994325348903E-3</v>
      </c>
      <c r="UG129" s="225">
        <f t="shared" si="676"/>
        <v>8.0687022127535184E-3</v>
      </c>
      <c r="UH129" s="225">
        <f t="shared" si="676"/>
        <v>9.2750256920133348E-3</v>
      </c>
      <c r="UI129" s="225">
        <f t="shared" si="676"/>
        <v>1.0896483608856867E-3</v>
      </c>
      <c r="UJ129" s="225">
        <f t="shared" si="676"/>
        <v>9.7288975439097387E-3</v>
      </c>
      <c r="UK129" s="225">
        <f t="shared" si="676"/>
        <v>4.8072901019277376E-3</v>
      </c>
      <c r="UL129" s="225">
        <f t="shared" si="676"/>
        <v>2.777706904866571E-3</v>
      </c>
      <c r="UM129" s="225">
        <f t="shared" si="676"/>
        <v>2.2426665093009902E-3</v>
      </c>
      <c r="UN129" s="225">
        <f t="shared" si="676"/>
        <v>2.9504583744058353E-3</v>
      </c>
      <c r="UO129" s="225">
        <f t="shared" si="676"/>
        <v>4.5108640024718941E-3</v>
      </c>
      <c r="UP129" s="225">
        <f t="shared" si="676"/>
        <v>5.9481776020666862E-3</v>
      </c>
      <c r="UQ129" s="225">
        <f t="shared" si="676"/>
        <v>6.5216464046996166E-3</v>
      </c>
      <c r="UR129" s="225">
        <f t="shared" si="676"/>
        <v>5.9794707687584074E-3</v>
      </c>
      <c r="US129" s="225">
        <f t="shared" si="676"/>
        <v>6.0677499134402313E-3</v>
      </c>
      <c r="UT129" s="225">
        <f t="shared" ref="UT129:XE129" si="677">UT106/UT101</f>
        <v>5.2954778781364583E-3</v>
      </c>
      <c r="UU129" s="225">
        <f t="shared" si="677"/>
        <v>4.6904461955224004E-3</v>
      </c>
      <c r="UV129" s="225">
        <f t="shared" si="677"/>
        <v>6.9682956374479525E-4</v>
      </c>
      <c r="UW129" s="225">
        <f t="shared" si="677"/>
        <v>6.563666071422742E-3</v>
      </c>
      <c r="UX129" s="225">
        <f t="shared" si="677"/>
        <v>6.3809488863611347E-3</v>
      </c>
      <c r="UY129" s="225">
        <f t="shared" si="677"/>
        <v>3.3669396788166533E-3</v>
      </c>
      <c r="UZ129" s="225">
        <f t="shared" si="677"/>
        <v>6.2844092245262721E-3</v>
      </c>
      <c r="VA129" s="225">
        <f t="shared" si="677"/>
        <v>9.1619256964886701E-3</v>
      </c>
      <c r="VB129" s="225">
        <f t="shared" si="677"/>
        <v>7.795706132319764E-3</v>
      </c>
      <c r="VC129" s="225">
        <f t="shared" si="677"/>
        <v>6.0635718096098724E-3</v>
      </c>
      <c r="VD129" s="225">
        <f t="shared" si="677"/>
        <v>4.4766340145873133E-3</v>
      </c>
      <c r="VE129" s="225">
        <f t="shared" si="677"/>
        <v>4.8823466855170538E-3</v>
      </c>
      <c r="VF129" s="225">
        <f t="shared" si="677"/>
        <v>7.3737249846484937E-3</v>
      </c>
      <c r="VG129" s="225">
        <f t="shared" si="677"/>
        <v>8.690236656156973E-3</v>
      </c>
      <c r="VH129" s="225">
        <f t="shared" si="677"/>
        <v>7.0813693597999517E-3</v>
      </c>
      <c r="VI129" s="225">
        <f t="shared" si="677"/>
        <v>1.1298071358117742E-3</v>
      </c>
      <c r="VJ129" s="225">
        <f t="shared" si="677"/>
        <v>5.6527082431899137E-3</v>
      </c>
      <c r="VK129" s="225">
        <f t="shared" si="677"/>
        <v>2.9069150506312947E-3</v>
      </c>
      <c r="VL129" s="225">
        <f t="shared" si="677"/>
        <v>3.4085447133113439E-3</v>
      </c>
      <c r="VM129" s="225">
        <f t="shared" si="677"/>
        <v>3.3722131761984831E-3</v>
      </c>
      <c r="VN129" s="225">
        <f t="shared" si="677"/>
        <v>5.5415641379686605E-3</v>
      </c>
      <c r="VO129" s="225">
        <f t="shared" si="677"/>
        <v>5.946449280291595E-3</v>
      </c>
      <c r="VP129" s="225">
        <f t="shared" si="677"/>
        <v>8.9108978043996676E-3</v>
      </c>
      <c r="VQ129" s="225">
        <f t="shared" si="677"/>
        <v>5.9837588088068874E-3</v>
      </c>
      <c r="VR129" s="225">
        <f t="shared" si="677"/>
        <v>7.9385639567445786E-3</v>
      </c>
      <c r="VS129" s="225">
        <f t="shared" si="677"/>
        <v>7.4194137752635891E-3</v>
      </c>
      <c r="VT129" s="225">
        <f t="shared" si="677"/>
        <v>1.054835907601746E-2</v>
      </c>
      <c r="VU129" s="225">
        <f t="shared" si="677"/>
        <v>9.9398763790058443E-3</v>
      </c>
      <c r="VV129" s="225">
        <f t="shared" si="677"/>
        <v>1.4068256345896926E-3</v>
      </c>
      <c r="VW129" s="225">
        <f t="shared" si="677"/>
        <v>1.4012943035348448E-2</v>
      </c>
      <c r="VX129" s="225">
        <f t="shared" si="677"/>
        <v>1.7503576675060854E-2</v>
      </c>
      <c r="VY129" s="225">
        <f t="shared" si="677"/>
        <v>1.2439981912948053E-2</v>
      </c>
      <c r="VZ129" s="225">
        <f t="shared" si="677"/>
        <v>8.5055220057781745E-3</v>
      </c>
      <c r="WA129" s="225">
        <f t="shared" si="677"/>
        <v>4.8829279698450303E-3</v>
      </c>
      <c r="WB129" s="225">
        <f t="shared" si="677"/>
        <v>3.3897997019157367E-3</v>
      </c>
      <c r="WC129" s="225">
        <f t="shared" si="677"/>
        <v>5.6734776304486366E-3</v>
      </c>
      <c r="WD129" s="225">
        <f t="shared" si="677"/>
        <v>5.5995962683755857E-3</v>
      </c>
      <c r="WE129" s="225">
        <f t="shared" si="677"/>
        <v>3.9829935251650571E-3</v>
      </c>
      <c r="WF129" s="225">
        <f t="shared" si="677"/>
        <v>4.999297556361317E-3</v>
      </c>
      <c r="WG129" s="225">
        <f t="shared" si="677"/>
        <v>3.1894918040037898E-3</v>
      </c>
      <c r="WH129" s="225">
        <f t="shared" si="677"/>
        <v>8.3908226066264858E-4</v>
      </c>
      <c r="WI129" s="225">
        <f t="shared" si="677"/>
        <v>1.1985901329622443E-3</v>
      </c>
      <c r="WJ129" s="225">
        <f t="shared" si="677"/>
        <v>2.4138981793884302E-3</v>
      </c>
      <c r="WK129" s="225">
        <f t="shared" si="677"/>
        <v>2.1843837664379312E-3</v>
      </c>
      <c r="WL129" s="225">
        <f t="shared" si="677"/>
        <v>2.5691650973659955E-3</v>
      </c>
      <c r="WM129" s="225">
        <f t="shared" si="677"/>
        <v>4.2985152217765625E-3</v>
      </c>
      <c r="WN129" s="225">
        <f t="shared" si="677"/>
        <v>4.9319038277738326E-3</v>
      </c>
      <c r="WO129" s="225">
        <f t="shared" si="677"/>
        <v>6.7436297939506996E-3</v>
      </c>
      <c r="WP129" s="225">
        <f t="shared" si="677"/>
        <v>5.7536049585643415E-3</v>
      </c>
      <c r="WQ129" s="225">
        <f t="shared" si="677"/>
        <v>3.112843972637606E-3</v>
      </c>
      <c r="WR129" s="225">
        <f t="shared" si="677"/>
        <v>6.6311640289271083E-3</v>
      </c>
      <c r="WS129" s="225">
        <f t="shared" si="677"/>
        <v>5.2552589514591151E-3</v>
      </c>
      <c r="WT129" s="225">
        <f t="shared" si="677"/>
        <v>4.9487477283994769E-3</v>
      </c>
      <c r="WU129" s="225">
        <f t="shared" si="677"/>
        <v>1.1245618452433155E-3</v>
      </c>
      <c r="WV129" s="225">
        <f t="shared" si="677"/>
        <v>7.6955501668279956E-4</v>
      </c>
      <c r="WW129" s="225">
        <f t="shared" si="677"/>
        <v>1.3321931742167727E-2</v>
      </c>
      <c r="WX129" s="225">
        <f t="shared" si="677"/>
        <v>1.0267978693889596E-2</v>
      </c>
      <c r="WY129" s="225">
        <f t="shared" si="677"/>
        <v>4.7067826462240539E-3</v>
      </c>
      <c r="WZ129" s="225">
        <f t="shared" si="677"/>
        <v>5.9670938983536013E-3</v>
      </c>
      <c r="XA129" s="225">
        <f t="shared" si="677"/>
        <v>3.8216259624923236E-3</v>
      </c>
      <c r="XB129" s="225">
        <f t="shared" si="677"/>
        <v>7.6829810588386078E-3</v>
      </c>
      <c r="XC129" s="225">
        <f t="shared" si="677"/>
        <v>6.5017190109142482E-3</v>
      </c>
      <c r="XD129" s="225">
        <f t="shared" si="677"/>
        <v>3.5540418448793114E-3</v>
      </c>
      <c r="XE129" s="225">
        <f t="shared" si="677"/>
        <v>5.6235024148965666E-3</v>
      </c>
      <c r="XF129" s="225">
        <f t="shared" ref="XF129:ZQ129" si="678">XF106/XF101</f>
        <v>5.5723510870523789E-3</v>
      </c>
      <c r="XG129" s="225">
        <f t="shared" si="678"/>
        <v>6.9535029666707646E-3</v>
      </c>
      <c r="XH129" s="225">
        <f t="shared" si="678"/>
        <v>5.0921423533877314E-3</v>
      </c>
      <c r="XI129" s="225">
        <f t="shared" si="678"/>
        <v>1.1426548037985773E-3</v>
      </c>
      <c r="XJ129" s="225">
        <f t="shared" si="678"/>
        <v>1.2956491068732917E-2</v>
      </c>
      <c r="XK129" s="225">
        <f t="shared" si="678"/>
        <v>7.3847660463468292E-3</v>
      </c>
      <c r="XL129" s="225">
        <f t="shared" si="678"/>
        <v>1.2171114818270974E-3</v>
      </c>
      <c r="XM129" s="225">
        <f t="shared" si="678"/>
        <v>4.5313066992340991E-3</v>
      </c>
      <c r="XN129" s="225">
        <f t="shared" si="678"/>
        <v>7.1914734264955727E-3</v>
      </c>
      <c r="XO129" s="225">
        <f t="shared" si="678"/>
        <v>5.9386576942059227E-3</v>
      </c>
      <c r="XP129" s="225">
        <f t="shared" si="678"/>
        <v>6.6370032374835127E-3</v>
      </c>
      <c r="XQ129" s="225">
        <f t="shared" si="678"/>
        <v>4.7986144142196027E-3</v>
      </c>
      <c r="XR129" s="225">
        <f t="shared" si="678"/>
        <v>5.5615886319810163E-3</v>
      </c>
      <c r="XS129" s="225">
        <f t="shared" si="678"/>
        <v>5.6884030393678847E-3</v>
      </c>
      <c r="XT129" s="225">
        <f t="shared" si="678"/>
        <v>7.0356950045667678E-3</v>
      </c>
      <c r="XU129" s="225">
        <f t="shared" si="678"/>
        <v>3.087362040305431E-3</v>
      </c>
      <c r="XV129" s="225">
        <f t="shared" si="678"/>
        <v>5.4479326828026857E-4</v>
      </c>
      <c r="XW129" s="225">
        <f t="shared" si="678"/>
        <v>1.1381745955836031E-3</v>
      </c>
      <c r="XX129" s="225">
        <f t="shared" si="678"/>
        <v>6.4115202559699219E-3</v>
      </c>
      <c r="XY129" s="225">
        <f t="shared" si="678"/>
        <v>2.7353952501551009E-3</v>
      </c>
      <c r="XZ129" s="225">
        <f t="shared" si="678"/>
        <v>4.4794576800872591E-3</v>
      </c>
      <c r="YA129" s="225">
        <f t="shared" si="678"/>
        <v>5.7992518649058744E-3</v>
      </c>
      <c r="YB129" s="225">
        <f t="shared" si="678"/>
        <v>4.8231010113765878E-3</v>
      </c>
      <c r="YC129" s="225">
        <f t="shared" si="678"/>
        <v>2.6434860433964262E-3</v>
      </c>
      <c r="YD129" s="225">
        <f t="shared" si="678"/>
        <v>3.4749126338151338E-3</v>
      </c>
      <c r="YE129" s="225">
        <f t="shared" si="678"/>
        <v>4.959271157380876E-3</v>
      </c>
      <c r="YF129" s="225">
        <f t="shared" si="678"/>
        <v>4.8384379837687758E-3</v>
      </c>
      <c r="YG129" s="225">
        <f t="shared" si="678"/>
        <v>5.0452740034828856E-3</v>
      </c>
      <c r="YH129" s="225">
        <f t="shared" si="678"/>
        <v>5.4310458350663561E-3</v>
      </c>
      <c r="YI129" s="225">
        <f t="shared" si="678"/>
        <v>1.0441415154280001E-3</v>
      </c>
      <c r="YJ129" s="225">
        <f t="shared" si="678"/>
        <v>5.3062646791955503E-3</v>
      </c>
      <c r="YK129" s="225">
        <f t="shared" si="678"/>
        <v>5.3133559948516547E-3</v>
      </c>
      <c r="YL129" s="225">
        <f t="shared" si="678"/>
        <v>1.4403612505327491E-3</v>
      </c>
      <c r="YM129" s="225">
        <f t="shared" si="678"/>
        <v>2.6453241196874198E-3</v>
      </c>
      <c r="YN129" s="225">
        <f t="shared" si="678"/>
        <v>3.1519483633127921E-3</v>
      </c>
      <c r="YO129" s="225">
        <f t="shared" si="678"/>
        <v>3.7301419535276997E-3</v>
      </c>
      <c r="YP129" s="225">
        <f t="shared" si="678"/>
        <v>2.7394903713708787E-3</v>
      </c>
      <c r="YQ129" s="225">
        <f t="shared" si="678"/>
        <v>2.0497021909241415E-3</v>
      </c>
      <c r="YR129" s="225">
        <f t="shared" si="678"/>
        <v>4.2533273232329668E-3</v>
      </c>
      <c r="YS129" s="225">
        <f t="shared" si="678"/>
        <v>3.881508615569716E-3</v>
      </c>
      <c r="YT129" s="225">
        <f t="shared" si="678"/>
        <v>2.5678470526478408E-3</v>
      </c>
      <c r="YU129" s="225">
        <f t="shared" si="678"/>
        <v>4.0806278552919873E-3</v>
      </c>
      <c r="YV129" s="225">
        <f t="shared" si="678"/>
        <v>2.3931395389595799E-3</v>
      </c>
      <c r="YW129" s="225">
        <f t="shared" si="678"/>
        <v>4.4895821260742281E-3</v>
      </c>
      <c r="YX129" s="225">
        <f t="shared" si="678"/>
        <v>4.8313654920996221E-3</v>
      </c>
      <c r="YY129" s="225">
        <f t="shared" si="678"/>
        <v>7.1812672259236512E-3</v>
      </c>
      <c r="YZ129" s="225">
        <f t="shared" si="678"/>
        <v>2.4537714328963641E-3</v>
      </c>
      <c r="ZA129" s="225">
        <f t="shared" si="678"/>
        <v>1.6628057279202036E-3</v>
      </c>
      <c r="ZB129" s="225">
        <f t="shared" si="678"/>
        <v>3.8580922188123415E-3</v>
      </c>
      <c r="ZC129" s="225">
        <f t="shared" si="678"/>
        <v>1.1883798460249442E-3</v>
      </c>
      <c r="ZD129" s="225">
        <f t="shared" si="678"/>
        <v>4.2671282679635787E-3</v>
      </c>
      <c r="ZE129" s="225">
        <f t="shared" si="678"/>
        <v>5.6634142888162015E-4</v>
      </c>
      <c r="ZF129" s="225">
        <f t="shared" si="678"/>
        <v>7.6636657540596635E-4</v>
      </c>
      <c r="ZG129" s="225">
        <f t="shared" si="678"/>
        <v>4.0676579987783423E-4</v>
      </c>
      <c r="ZH129" s="225">
        <f t="shared" si="678"/>
        <v>3.4332690556610265E-4</v>
      </c>
      <c r="ZI129" s="225">
        <f t="shared" si="678"/>
        <v>7.5462788626487584E-4</v>
      </c>
      <c r="ZJ129" s="225">
        <f t="shared" si="678"/>
        <v>2.921357252162846E-3</v>
      </c>
      <c r="ZK129" s="225">
        <f t="shared" si="678"/>
        <v>3.1272035020179648E-3</v>
      </c>
      <c r="ZL129" s="225">
        <f t="shared" si="678"/>
        <v>2.8953152028126758E-3</v>
      </c>
      <c r="ZM129" s="225">
        <f t="shared" si="678"/>
        <v>3.3065915108946341E-3</v>
      </c>
      <c r="ZN129" s="225">
        <f t="shared" si="678"/>
        <v>2.95697503794232E-3</v>
      </c>
      <c r="ZO129" s="225">
        <f t="shared" si="678"/>
        <v>4.4078711232848327E-3</v>
      </c>
      <c r="ZP129" s="225">
        <f t="shared" si="678"/>
        <v>4.8194802887351722E-3</v>
      </c>
      <c r="ZQ129" s="225">
        <f t="shared" si="678"/>
        <v>5.3271831305261828E-3</v>
      </c>
      <c r="ZR129" s="225">
        <f t="shared" ref="ZR129:ACC129" si="679">ZR106/ZR101</f>
        <v>5.1425159356377889E-3</v>
      </c>
      <c r="ZS129" s="225">
        <f t="shared" si="679"/>
        <v>4.7439801274089506E-3</v>
      </c>
      <c r="ZT129" s="225">
        <f t="shared" si="679"/>
        <v>5.6116321212017657E-3</v>
      </c>
      <c r="ZU129" s="225">
        <f t="shared" si="679"/>
        <v>5.0569418478954619E-3</v>
      </c>
      <c r="ZV129" s="225">
        <f t="shared" si="679"/>
        <v>3.7494798152509275E-3</v>
      </c>
      <c r="ZW129" s="225">
        <f t="shared" si="679"/>
        <v>2.9998342956363642E-3</v>
      </c>
      <c r="ZX129" s="225">
        <f t="shared" si="679"/>
        <v>5.0309381255777596E-3</v>
      </c>
      <c r="ZY129" s="225">
        <f t="shared" si="679"/>
        <v>1.9790364908153272E-3</v>
      </c>
      <c r="ZZ129" s="225">
        <f t="shared" si="679"/>
        <v>3.7862992578892906E-3</v>
      </c>
      <c r="AAA129" s="225">
        <f t="shared" si="679"/>
        <v>1.2385576374380426E-3</v>
      </c>
      <c r="AAB129" s="225">
        <f t="shared" si="679"/>
        <v>6.6703725395218629E-3</v>
      </c>
      <c r="AAC129" s="225">
        <f t="shared" si="679"/>
        <v>3.9122199559601398E-3</v>
      </c>
      <c r="AAD129" s="225">
        <f t="shared" si="679"/>
        <v>4.1855902624523787E-3</v>
      </c>
      <c r="AAE129" s="225">
        <f t="shared" si="679"/>
        <v>4.9819913551473515E-3</v>
      </c>
      <c r="AAF129" s="225">
        <f t="shared" si="679"/>
        <v>4.3014542335670647E-3</v>
      </c>
      <c r="AAG129" s="225">
        <f t="shared" si="679"/>
        <v>4.5819389340870228E-3</v>
      </c>
      <c r="AAH129" s="225">
        <f t="shared" si="679"/>
        <v>3.2483342270875322E-3</v>
      </c>
      <c r="AAI129" s="225">
        <f t="shared" si="679"/>
        <v>3.3204092498536259E-3</v>
      </c>
      <c r="AAJ129" s="225">
        <f t="shared" si="679"/>
        <v>6.9036852538831241E-4</v>
      </c>
      <c r="AAK129" s="225">
        <f t="shared" si="679"/>
        <v>2.2713984714701151E-3</v>
      </c>
      <c r="AAL129" s="225">
        <f t="shared" si="679"/>
        <v>4.1323387847944258E-3</v>
      </c>
      <c r="AAM129" s="225">
        <f t="shared" si="679"/>
        <v>2.4157914936880289E-3</v>
      </c>
      <c r="AAN129" s="225">
        <f t="shared" si="679"/>
        <v>2.7273229106641404E-3</v>
      </c>
      <c r="AAO129" s="225">
        <f t="shared" si="679"/>
        <v>4.1288075867220182E-3</v>
      </c>
      <c r="AAP129" s="225">
        <f t="shared" si="679"/>
        <v>5.9937638457044796E-3</v>
      </c>
      <c r="AAQ129" s="225">
        <f t="shared" si="679"/>
        <v>8.6142835690034125E-3</v>
      </c>
      <c r="AAR129" s="225">
        <f t="shared" si="679"/>
        <v>1.8507581406910266E-3</v>
      </c>
      <c r="AAS129" s="225">
        <f t="shared" si="679"/>
        <v>3.4981662431297195E-3</v>
      </c>
      <c r="AAT129" s="225">
        <f t="shared" si="679"/>
        <v>5.5297770927506575E-3</v>
      </c>
      <c r="AAU129" s="225">
        <f t="shared" si="679"/>
        <v>1.7802010835227923E-3</v>
      </c>
      <c r="AAV129" s="225">
        <f t="shared" si="679"/>
        <v>1.8579090766305871E-3</v>
      </c>
      <c r="AAW129" s="225">
        <f t="shared" si="679"/>
        <v>8.6021484993298973E-3</v>
      </c>
      <c r="AAX129" s="225">
        <f t="shared" si="679"/>
        <v>2.4926617717664786E-3</v>
      </c>
      <c r="AAY129" s="225">
        <f t="shared" si="679"/>
        <v>6.2315959459899014E-3</v>
      </c>
      <c r="AAZ129" s="225">
        <f t="shared" si="679"/>
        <v>6.2058845930851596E-4</v>
      </c>
      <c r="ABA129" s="225">
        <f t="shared" si="679"/>
        <v>1.1448768879407038E-3</v>
      </c>
      <c r="ABB129" s="225">
        <f t="shared" si="679"/>
        <v>4.8651745256069329E-3</v>
      </c>
      <c r="ABC129" s="225">
        <f t="shared" si="679"/>
        <v>3.9434109562107855E-3</v>
      </c>
      <c r="ABD129" s="225">
        <f t="shared" si="679"/>
        <v>4.7625372040039984E-3</v>
      </c>
      <c r="ABE129" s="225">
        <f t="shared" si="679"/>
        <v>2.8256644903142244E-3</v>
      </c>
      <c r="ABF129" s="225">
        <f t="shared" si="679"/>
        <v>1.3505597965588346E-3</v>
      </c>
      <c r="ABG129" s="225">
        <f t="shared" si="679"/>
        <v>4.6021522226651294E-3</v>
      </c>
      <c r="ABH129" s="225">
        <f t="shared" si="679"/>
        <v>4.8542642054669191E-3</v>
      </c>
      <c r="ABI129" s="225">
        <f t="shared" si="679"/>
        <v>5.4681460806652723E-3</v>
      </c>
      <c r="ABJ129" s="225">
        <f t="shared" si="679"/>
        <v>1.0130149069508252E-3</v>
      </c>
      <c r="ABK129" s="225">
        <f t="shared" si="679"/>
        <v>2.8992903517488424E-3</v>
      </c>
      <c r="ABL129" s="225">
        <f t="shared" si="679"/>
        <v>5.5506871077014869E-3</v>
      </c>
      <c r="ABM129" s="225">
        <f t="shared" si="679"/>
        <v>2.6908700009193359E-3</v>
      </c>
      <c r="ABN129" s="225">
        <f t="shared" si="679"/>
        <v>4.8170447359802962E-3</v>
      </c>
      <c r="ABO129" s="225">
        <f t="shared" si="679"/>
        <v>2.3585453269759794E-3</v>
      </c>
      <c r="ABP129" s="225">
        <f t="shared" si="679"/>
        <v>3.5409627507838374E-3</v>
      </c>
      <c r="ABQ129" s="225">
        <f t="shared" si="679"/>
        <v>4.7121357781874096E-3</v>
      </c>
      <c r="ABR129" s="225">
        <f t="shared" si="679"/>
        <v>4.0556500033534643E-3</v>
      </c>
      <c r="ABS129" s="225">
        <f t="shared" si="679"/>
        <v>3.0949033033767399E-3</v>
      </c>
      <c r="ABT129" s="225">
        <f t="shared" si="679"/>
        <v>4.1755927956221408E-3</v>
      </c>
      <c r="ABU129" s="225">
        <f t="shared" si="679"/>
        <v>4.211146334651565E-3</v>
      </c>
      <c r="ABV129" s="225">
        <f t="shared" si="679"/>
        <v>1.4997134858450432E-3</v>
      </c>
      <c r="ABW129" s="225">
        <f t="shared" si="679"/>
        <v>8.9204794884602766E-4</v>
      </c>
      <c r="ABX129" s="225">
        <f t="shared" si="679"/>
        <v>4.5826454307079734E-3</v>
      </c>
      <c r="ABY129" s="225">
        <f t="shared" si="679"/>
        <v>3.283482045279023E-3</v>
      </c>
      <c r="ABZ129" s="225">
        <f t="shared" si="679"/>
        <v>9.3410179909074952E-4</v>
      </c>
      <c r="ACA129" s="225">
        <f t="shared" si="679"/>
        <v>8.7177311613195491E-3</v>
      </c>
      <c r="ACB129" s="225">
        <f t="shared" si="679"/>
        <v>6.0728270807069544E-3</v>
      </c>
      <c r="ACC129" s="225">
        <f t="shared" si="679"/>
        <v>6.5620022277350885E-3</v>
      </c>
      <c r="ACD129" s="225">
        <f t="shared" ref="ACD129:AEC129" si="680">ACD106/ACD101</f>
        <v>5.6173879097176785E-3</v>
      </c>
      <c r="ACE129" s="225">
        <f t="shared" si="680"/>
        <v>2.6127780088064257E-3</v>
      </c>
      <c r="ACF129" s="225">
        <f t="shared" si="680"/>
        <v>3.8148646633699825E-3</v>
      </c>
      <c r="ACG129" s="225">
        <f t="shared" si="680"/>
        <v>3.0519026028760893E-3</v>
      </c>
      <c r="ACH129" s="225">
        <f t="shared" si="680"/>
        <v>3.1397220396612558E-3</v>
      </c>
      <c r="ACI129" s="225">
        <f t="shared" si="680"/>
        <v>3.6305385370016918E-3</v>
      </c>
      <c r="ACJ129" s="225">
        <f t="shared" si="680"/>
        <v>8.9878974674597184E-3</v>
      </c>
      <c r="ACK129" s="225">
        <f t="shared" si="680"/>
        <v>9.5063863201597203E-3</v>
      </c>
      <c r="ACL129" s="225">
        <f t="shared" si="680"/>
        <v>4.3881181932585601E-3</v>
      </c>
      <c r="ACM129" s="225">
        <f t="shared" si="680"/>
        <v>5.2163117694229285E-3</v>
      </c>
      <c r="ACN129" s="225">
        <f t="shared" si="680"/>
        <v>2.3354507938525629E-3</v>
      </c>
      <c r="ACO129" s="225">
        <f t="shared" si="680"/>
        <v>3.2693730768254361E-3</v>
      </c>
      <c r="ACP129" s="225">
        <f t="shared" si="680"/>
        <v>2.7649353905614569E-3</v>
      </c>
      <c r="ACQ129" s="225">
        <f t="shared" si="680"/>
        <v>4.7281667333498624E-3</v>
      </c>
      <c r="ACR129" s="225">
        <f t="shared" si="680"/>
        <v>3.3900855165451705E-3</v>
      </c>
      <c r="ACS129" s="225">
        <f t="shared" si="680"/>
        <v>3.5062252204822938E-3</v>
      </c>
      <c r="ACT129" s="225">
        <f t="shared" si="680"/>
        <v>3.3317402253635045E-3</v>
      </c>
      <c r="ACU129" s="225">
        <f t="shared" si="680"/>
        <v>5.3599262461599771E-3</v>
      </c>
      <c r="ACV129" s="225">
        <f t="shared" si="680"/>
        <v>3.2351986049387661E-3</v>
      </c>
      <c r="ACW129" s="225">
        <f t="shared" si="680"/>
        <v>2.4128570890347674E-3</v>
      </c>
      <c r="ACX129" s="225">
        <f t="shared" si="680"/>
        <v>1.0178735914597671E-2</v>
      </c>
      <c r="ACY129" s="225">
        <f t="shared" si="680"/>
        <v>8.0988907243549797E-3</v>
      </c>
      <c r="ACZ129" s="225">
        <f t="shared" si="680"/>
        <v>4.2231424337580651E-3</v>
      </c>
      <c r="ADA129" s="225">
        <f t="shared" si="680"/>
        <v>4.4334493796126381E-3</v>
      </c>
      <c r="ADB129" s="225">
        <f t="shared" si="680"/>
        <v>2.9048215599132058E-3</v>
      </c>
      <c r="ADC129" s="225">
        <f t="shared" si="680"/>
        <v>3.2961076664784618E-3</v>
      </c>
      <c r="ADD129" s="225">
        <f t="shared" si="680"/>
        <v>5.4635094476781316E-3</v>
      </c>
      <c r="ADE129" s="225">
        <f t="shared" si="680"/>
        <v>1.89246163511942E-3</v>
      </c>
      <c r="ADF129" s="225">
        <f t="shared" si="680"/>
        <v>3.3351674170910774E-3</v>
      </c>
      <c r="ADG129" s="225">
        <f t="shared" si="680"/>
        <v>6.5454688874309721E-3</v>
      </c>
      <c r="ADH129" s="225">
        <f t="shared" si="680"/>
        <v>4.6226164235108908E-3</v>
      </c>
      <c r="ADI129" s="225">
        <f t="shared" si="680"/>
        <v>6.0920372471942575E-4</v>
      </c>
      <c r="ADJ129" s="225">
        <f t="shared" si="680"/>
        <v>5.4956426008133049E-4</v>
      </c>
      <c r="ADK129" s="225">
        <f t="shared" si="680"/>
        <v>5.604795662793447E-3</v>
      </c>
      <c r="ADL129" s="225">
        <f t="shared" si="680"/>
        <v>5.2857544593744189E-3</v>
      </c>
      <c r="ADM129" s="225">
        <f t="shared" si="680"/>
        <v>4.4867922414638921E-3</v>
      </c>
      <c r="ADN129" s="225">
        <f t="shared" si="680"/>
        <v>3.1183521222217917E-3</v>
      </c>
      <c r="ADO129" s="225">
        <f t="shared" si="680"/>
        <v>5.0115711528343704E-3</v>
      </c>
      <c r="ADP129" s="225">
        <f t="shared" si="680"/>
        <v>6.9283485305975225E-3</v>
      </c>
      <c r="ADQ129" s="225">
        <f t="shared" si="680"/>
        <v>5.0301569246748177E-3</v>
      </c>
      <c r="ADR129" s="225">
        <f t="shared" si="680"/>
        <v>2.2967072770983294E-3</v>
      </c>
      <c r="ADS129" s="225">
        <f t="shared" si="680"/>
        <v>9.5597689981064687E-3</v>
      </c>
      <c r="ADT129" s="225">
        <f t="shared" si="680"/>
        <v>7.1571461792709692E-3</v>
      </c>
      <c r="ADU129" s="225">
        <f t="shared" si="680"/>
        <v>1.3368755637337354E-3</v>
      </c>
      <c r="ADV129" s="225">
        <f t="shared" si="680"/>
        <v>2.3152404508688576E-4</v>
      </c>
      <c r="ADW129" s="225">
        <f t="shared" si="680"/>
        <v>5.9794214869954537E-4</v>
      </c>
      <c r="ADX129" s="225">
        <f t="shared" si="680"/>
        <v>4.1095435484211828E-3</v>
      </c>
      <c r="ADY129" s="225">
        <f t="shared" si="680"/>
        <v>7.6688987164318205E-3</v>
      </c>
      <c r="ADZ129" s="225">
        <f t="shared" si="680"/>
        <v>5.1597279646286515E-3</v>
      </c>
      <c r="AEA129" s="225">
        <f t="shared" si="680"/>
        <v>7.1440058978498172E-3</v>
      </c>
      <c r="AEB129" s="225">
        <f t="shared" si="680"/>
        <v>7.0174655147390696E-3</v>
      </c>
      <c r="AEC129" s="225">
        <f t="shared" si="680"/>
        <v>4.5586132840733425E-3</v>
      </c>
      <c r="AED129" s="225">
        <f>AED106/AED101</f>
        <v>6.8464093931586145E-3</v>
      </c>
      <c r="AEE129" s="225">
        <f t="shared" ref="AEE129:AEY129" si="681">AEE106/AEE101</f>
        <v>2.5518652650127088E-3</v>
      </c>
      <c r="AEF129" s="225">
        <f t="shared" si="681"/>
        <v>7.4904854193241924E-3</v>
      </c>
      <c r="AEG129" s="225">
        <f t="shared" si="681"/>
        <v>1.0152459254819975E-2</v>
      </c>
      <c r="AEH129" s="225">
        <f t="shared" si="681"/>
        <v>5.4782676883544084E-3</v>
      </c>
      <c r="AEI129" s="225">
        <f t="shared" si="681"/>
        <v>6.0773121355177998E-3</v>
      </c>
      <c r="AEJ129" s="225">
        <f t="shared" si="681"/>
        <v>5.6262188292585556E-3</v>
      </c>
      <c r="AEK129" s="225">
        <f t="shared" si="681"/>
        <v>9.3585109498205213E-3</v>
      </c>
      <c r="AEL129" s="225">
        <f t="shared" si="681"/>
        <v>4.9965233636982982E-3</v>
      </c>
      <c r="AEM129" s="225">
        <f t="shared" si="681"/>
        <v>6.1214617574868188E-3</v>
      </c>
      <c r="AEN129" s="225">
        <f t="shared" si="681"/>
        <v>3.3315976462239588E-3</v>
      </c>
      <c r="AEO129" s="225">
        <f t="shared" si="681"/>
        <v>3.904749910508393E-3</v>
      </c>
      <c r="AEP129" s="225">
        <f t="shared" si="681"/>
        <v>5.4909872079277203E-3</v>
      </c>
      <c r="AEQ129" s="225">
        <f t="shared" si="681"/>
        <v>6.6908552721239344E-3</v>
      </c>
      <c r="AER129" s="225">
        <f t="shared" si="681"/>
        <v>6.1376224233840445E-3</v>
      </c>
      <c r="AES129" s="225">
        <f t="shared" si="681"/>
        <v>6.2918565900784238E-3</v>
      </c>
      <c r="AET129" s="225">
        <f t="shared" si="681"/>
        <v>5.4605322737250441E-3</v>
      </c>
      <c r="AEU129" s="225">
        <f t="shared" si="681"/>
        <v>7.0628416433720148E-3</v>
      </c>
      <c r="AEV129" s="225">
        <f t="shared" si="681"/>
        <v>4.4058133600422935E-3</v>
      </c>
      <c r="AEW129" s="225">
        <f t="shared" si="681"/>
        <v>7.4099504077172252E-4</v>
      </c>
      <c r="AEX129" s="225">
        <f t="shared" si="681"/>
        <v>8.8235568293281649E-3</v>
      </c>
      <c r="AEY129" s="225">
        <f t="shared" si="681"/>
        <v>7.8200836706265806E-3</v>
      </c>
      <c r="AEZ129" s="225">
        <f>AEZ106/AEZ101</f>
        <v>6.8761207861698787E-3</v>
      </c>
      <c r="AFA129" s="225">
        <f t="shared" ref="AFA129:AHL129" si="682">AFA106/AFA101</f>
        <v>4.6483610889662668E-3</v>
      </c>
      <c r="AFB129" s="225">
        <f t="shared" si="682"/>
        <v>5.6326447923206024E-3</v>
      </c>
      <c r="AFC129" s="225">
        <f t="shared" si="682"/>
        <v>5.4927913548562732E-3</v>
      </c>
      <c r="AFD129" s="225">
        <f t="shared" si="682"/>
        <v>7.7800087305337088E-3</v>
      </c>
      <c r="AFE129" s="225">
        <f t="shared" si="682"/>
        <v>4.8702507708144041E-3</v>
      </c>
      <c r="AFF129" s="225">
        <f t="shared" si="682"/>
        <v>7.4887901057710685E-3</v>
      </c>
      <c r="AFG129" s="225">
        <f t="shared" si="682"/>
        <v>6.0367162350974729E-3</v>
      </c>
      <c r="AFH129" s="225">
        <f t="shared" si="682"/>
        <v>8.4653262779190736E-3</v>
      </c>
      <c r="AFI129" s="225">
        <f t="shared" si="682"/>
        <v>3.3187400766090335E-3</v>
      </c>
      <c r="AFJ129" s="225">
        <f t="shared" si="682"/>
        <v>4.9660759093663614E-4</v>
      </c>
      <c r="AFK129" s="225">
        <f t="shared" si="682"/>
        <v>9.0042433813059194E-3</v>
      </c>
      <c r="AFL129" s="225">
        <f t="shared" si="682"/>
        <v>3.6185875298616636E-3</v>
      </c>
      <c r="AFM129" s="225">
        <f t="shared" si="682"/>
        <v>4.8617352352040913E-3</v>
      </c>
      <c r="AFN129" s="225">
        <f t="shared" si="682"/>
        <v>6.3405977237092712E-3</v>
      </c>
      <c r="AFO129" s="225">
        <f t="shared" si="682"/>
        <v>4.5689364766540461E-3</v>
      </c>
      <c r="AFP129" s="225">
        <f t="shared" si="682"/>
        <v>7.1320855907938858E-3</v>
      </c>
      <c r="AFQ129" s="225">
        <f t="shared" si="682"/>
        <v>1.0715305391996624E-2</v>
      </c>
      <c r="AFR129" s="225">
        <f t="shared" si="682"/>
        <v>6.0990787570730162E-3</v>
      </c>
      <c r="AFS129" s="225">
        <f t="shared" si="682"/>
        <v>7.2693555252711572E-3</v>
      </c>
      <c r="AFT129" s="225">
        <f t="shared" si="682"/>
        <v>5.3313119437311141E-3</v>
      </c>
      <c r="AFU129" s="225">
        <f t="shared" si="682"/>
        <v>9.0023266942789726E-3</v>
      </c>
      <c r="AFV129" s="225">
        <f t="shared" si="682"/>
        <v>6.8395523690137142E-3</v>
      </c>
      <c r="AFW129" s="225">
        <f t="shared" si="682"/>
        <v>5.1474025211916633E-4</v>
      </c>
      <c r="AFX129" s="225">
        <f t="shared" si="682"/>
        <v>1.0738576944272793E-2</v>
      </c>
      <c r="AFY129" s="225">
        <f t="shared" si="682"/>
        <v>5.9595681951302515E-3</v>
      </c>
      <c r="AFZ129" s="225">
        <f t="shared" si="682"/>
        <v>6.1408314329031355E-3</v>
      </c>
      <c r="AGA129" s="225">
        <f t="shared" si="682"/>
        <v>3.812429056454637E-3</v>
      </c>
      <c r="AGB129" s="225">
        <f t="shared" si="682"/>
        <v>6.0248580789976428E-3</v>
      </c>
      <c r="AGC129" s="225">
        <f t="shared" si="682"/>
        <v>6.3252469408034981E-3</v>
      </c>
      <c r="AGD129" s="225">
        <f t="shared" si="682"/>
        <v>5.0020268368170711E-3</v>
      </c>
      <c r="AGE129" s="225">
        <f t="shared" si="682"/>
        <v>7.2491295537600057E-3</v>
      </c>
      <c r="AGF129" s="225">
        <f t="shared" si="682"/>
        <v>3.1131537144086108E-3</v>
      </c>
      <c r="AGG129" s="225">
        <f t="shared" si="682"/>
        <v>3.911937449608451E-3</v>
      </c>
      <c r="AGH129" s="225">
        <f t="shared" si="682"/>
        <v>1.1592820467685325E-2</v>
      </c>
      <c r="AGI129" s="225">
        <f t="shared" si="682"/>
        <v>2.8650060320657288E-3</v>
      </c>
      <c r="AGJ129" s="225">
        <f t="shared" si="682"/>
        <v>8.4347828275231802E-3</v>
      </c>
      <c r="AGK129" s="225">
        <f t="shared" si="682"/>
        <v>1.159685034701418E-2</v>
      </c>
      <c r="AGL129" s="225">
        <f t="shared" si="682"/>
        <v>7.9097343011499486E-3</v>
      </c>
      <c r="AGM129" s="225">
        <f t="shared" si="682"/>
        <v>3.0918756827250397E-3</v>
      </c>
      <c r="AGN129" s="225">
        <f t="shared" si="682"/>
        <v>3.332527859769147E-3</v>
      </c>
      <c r="AGO129" s="225">
        <f t="shared" si="682"/>
        <v>3.4856619938645373E-3</v>
      </c>
      <c r="AGP129" s="225">
        <f t="shared" si="682"/>
        <v>2.5981165062602283E-3</v>
      </c>
      <c r="AGQ129" s="225">
        <f t="shared" si="682"/>
        <v>2.3610525157023291E-3</v>
      </c>
      <c r="AGR129" s="225">
        <f t="shared" si="682"/>
        <v>2.8192795781217619E-3</v>
      </c>
      <c r="AGS129" s="225">
        <f t="shared" si="682"/>
        <v>5.3399025291933321E-3</v>
      </c>
      <c r="AGT129" s="225">
        <f t="shared" si="682"/>
        <v>1.5182150331666134E-2</v>
      </c>
      <c r="AGU129" s="225">
        <f t="shared" si="682"/>
        <v>7.2939189281926798E-3</v>
      </c>
      <c r="AGV129" s="225">
        <f t="shared" si="682"/>
        <v>5.6110554032765998E-3</v>
      </c>
      <c r="AGW129" s="225">
        <f t="shared" si="682"/>
        <v>6.1404347540506708E-4</v>
      </c>
      <c r="AGX129" s="225">
        <f t="shared" si="682"/>
        <v>3.9958919947660912E-3</v>
      </c>
      <c r="AGY129" s="225">
        <f t="shared" si="682"/>
        <v>4.0225812880434406E-3</v>
      </c>
      <c r="AGZ129" s="225">
        <f t="shared" si="682"/>
        <v>5.4285447854068372E-3</v>
      </c>
      <c r="AHA129" s="225">
        <f t="shared" si="682"/>
        <v>4.6307342119871961E-3</v>
      </c>
      <c r="AHB129" s="225">
        <f t="shared" si="682"/>
        <v>4.2031184626594833E-3</v>
      </c>
      <c r="AHC129" s="225">
        <f t="shared" si="682"/>
        <v>6.8290439460606551E-3</v>
      </c>
      <c r="AHD129" s="225">
        <f t="shared" si="682"/>
        <v>5.3806110182401676E-3</v>
      </c>
      <c r="AHE129" s="225">
        <f t="shared" si="682"/>
        <v>8.6953533854727295E-3</v>
      </c>
      <c r="AHF129" s="225">
        <f t="shared" si="682"/>
        <v>4.1406285407723058E-3</v>
      </c>
      <c r="AHG129" s="225">
        <f t="shared" si="682"/>
        <v>4.9141730652832206E-3</v>
      </c>
      <c r="AHH129" s="225">
        <f t="shared" si="682"/>
        <v>3.9615464097654167E-3</v>
      </c>
      <c r="AHI129" s="225">
        <f t="shared" si="682"/>
        <v>5.1058105355931867E-3</v>
      </c>
      <c r="AHJ129" s="225">
        <f t="shared" si="682"/>
        <v>4.9117930954222769E-4</v>
      </c>
      <c r="AHK129" s="225">
        <f t="shared" si="682"/>
        <v>9.8553724959001398E-3</v>
      </c>
      <c r="AHL129" s="225">
        <f t="shared" si="682"/>
        <v>8.47085278207497E-3</v>
      </c>
      <c r="AHM129" s="225">
        <f t="shared" ref="AHM129:AJL129" si="683">AHM106/AHM101</f>
        <v>5.2294032658360759E-3</v>
      </c>
      <c r="AHN129" s="225">
        <f t="shared" si="683"/>
        <v>5.7892115405354782E-3</v>
      </c>
      <c r="AHO129" s="225">
        <f t="shared" si="683"/>
        <v>4.6517635638778625E-3</v>
      </c>
      <c r="AHP129" s="225">
        <f t="shared" si="683"/>
        <v>6.9801629760786171E-3</v>
      </c>
      <c r="AHQ129" s="225">
        <f t="shared" si="683"/>
        <v>5.7243379331046729E-3</v>
      </c>
      <c r="AHR129" s="225">
        <f t="shared" si="683"/>
        <v>8.8405153183955549E-3</v>
      </c>
      <c r="AHS129" s="225">
        <f t="shared" si="683"/>
        <v>4.9231301367781378E-3</v>
      </c>
      <c r="AHT129" s="225">
        <f t="shared" si="683"/>
        <v>9.0314468450387493E-3</v>
      </c>
      <c r="AHU129" s="225">
        <f t="shared" si="683"/>
        <v>6.7847361009046193E-3</v>
      </c>
      <c r="AHV129" s="225">
        <f t="shared" si="683"/>
        <v>8.7245202226922357E-3</v>
      </c>
      <c r="AHW129" s="225">
        <f t="shared" si="683"/>
        <v>6.4542559653708441E-4</v>
      </c>
      <c r="AHX129" s="225">
        <f t="shared" si="683"/>
        <v>8.1130632298527777E-3</v>
      </c>
      <c r="AHY129" s="225">
        <f t="shared" si="683"/>
        <v>9.8474554745985772E-3</v>
      </c>
      <c r="AHZ129" s="225">
        <f t="shared" si="683"/>
        <v>5.2298964875660547E-3</v>
      </c>
      <c r="AIA129" s="225">
        <f t="shared" si="683"/>
        <v>9.5281588367710623E-3</v>
      </c>
      <c r="AIB129" s="225">
        <f t="shared" si="683"/>
        <v>1.4210154054294783E-2</v>
      </c>
      <c r="AIC129" s="225">
        <f t="shared" si="683"/>
        <v>8.8597770627392262E-3</v>
      </c>
      <c r="AID129" s="225">
        <f t="shared" si="683"/>
        <v>2.2907146558628164E-3</v>
      </c>
      <c r="AIE129" s="225">
        <f t="shared" si="683"/>
        <v>9.0951343034809916E-3</v>
      </c>
      <c r="AIF129" s="225">
        <f t="shared" si="683"/>
        <v>4.6519397192818666E-3</v>
      </c>
      <c r="AIG129" s="225">
        <f t="shared" si="683"/>
        <v>6.453340516725076E-3</v>
      </c>
      <c r="AIH129" s="225">
        <f t="shared" si="683"/>
        <v>2.2982060895293307E-3</v>
      </c>
      <c r="AII129" s="225">
        <f t="shared" si="683"/>
        <v>6.5978611218383146E-3</v>
      </c>
      <c r="AIJ129" s="225">
        <f t="shared" si="683"/>
        <v>4.7825153368789608E-4</v>
      </c>
      <c r="AIK129" s="225">
        <f t="shared" si="683"/>
        <v>9.7540394170798975E-3</v>
      </c>
      <c r="AIL129" s="225">
        <f t="shared" si="683"/>
        <v>5.0210520513897967E-3</v>
      </c>
      <c r="AIM129" s="225">
        <f t="shared" si="683"/>
        <v>7.0370553231251598E-3</v>
      </c>
      <c r="AIN129" s="225">
        <f t="shared" si="683"/>
        <v>1.0253455362453147E-2</v>
      </c>
      <c r="AIO129" s="225">
        <f t="shared" si="683"/>
        <v>9.3269618484210764E-3</v>
      </c>
      <c r="AIP129" s="225">
        <f t="shared" si="683"/>
        <v>7.8180445856847209E-3</v>
      </c>
      <c r="AIQ129" s="225">
        <f t="shared" si="683"/>
        <v>9.7403557913282087E-3</v>
      </c>
      <c r="AIR129" s="225">
        <f t="shared" si="683"/>
        <v>4.5731675356995346E-3</v>
      </c>
      <c r="AIS129" s="225">
        <f t="shared" si="683"/>
        <v>8.3582716094485025E-3</v>
      </c>
      <c r="AIT129" s="225">
        <f t="shared" si="683"/>
        <v>5.1125596388778352E-3</v>
      </c>
      <c r="AIU129" s="225">
        <f t="shared" si="683"/>
        <v>1.0219909744107589E-2</v>
      </c>
      <c r="AIV129" s="225">
        <f t="shared" si="683"/>
        <v>8.1142566949694867E-3</v>
      </c>
      <c r="AIW129" s="225">
        <f t="shared" si="683"/>
        <v>3.1061466866591724E-3</v>
      </c>
      <c r="AIX129" s="225">
        <f t="shared" si="683"/>
        <v>1.1730646703584353E-2</v>
      </c>
      <c r="AIY129" s="225">
        <f t="shared" si="683"/>
        <v>8.2573037604551144E-3</v>
      </c>
      <c r="AIZ129" s="225">
        <f t="shared" si="683"/>
        <v>4.0444642063139176E-3</v>
      </c>
      <c r="AJA129" s="225">
        <f t="shared" si="683"/>
        <v>8.4637451996422974E-3</v>
      </c>
      <c r="AJB129" s="225">
        <f t="shared" si="683"/>
        <v>4.5610026549320415E-3</v>
      </c>
      <c r="AJC129" s="225">
        <f t="shared" si="683"/>
        <v>4.726844513953013E-3</v>
      </c>
      <c r="AJD129" s="225">
        <f t="shared" si="683"/>
        <v>5.249541451170796E-3</v>
      </c>
      <c r="AJE129" s="225">
        <f t="shared" si="683"/>
        <v>4.8019936361122402E-3</v>
      </c>
      <c r="AJF129" s="225">
        <f t="shared" si="683"/>
        <v>4.3064215069663434E-3</v>
      </c>
      <c r="AJG129" s="225">
        <f t="shared" si="683"/>
        <v>4.3511456015221462E-3</v>
      </c>
      <c r="AJH129" s="225">
        <f t="shared" si="683"/>
        <v>3.9318749003874904E-3</v>
      </c>
      <c r="AJI129" s="225">
        <f t="shared" si="683"/>
        <v>5.1699813483664101E-3</v>
      </c>
      <c r="AJJ129" s="225">
        <f t="shared" si="683"/>
        <v>3.9153084098346603E-3</v>
      </c>
      <c r="AJK129" s="225">
        <f t="shared" si="683"/>
        <v>5.9660994409157994E-3</v>
      </c>
      <c r="AJL129" s="225">
        <f t="shared" si="683"/>
        <v>6.9076334164874459E-3</v>
      </c>
      <c r="AJM129" s="225">
        <f>AJM106/AJM101</f>
        <v>3.8404870886811432E-3</v>
      </c>
      <c r="AJN129" s="225">
        <f t="shared" ref="AJN129:ALY129" si="684">AJN106/AJN101</f>
        <v>3.5055617053289935E-3</v>
      </c>
      <c r="AJO129" s="225">
        <f t="shared" si="684"/>
        <v>2.9261767684984493E-3</v>
      </c>
      <c r="AJP129" s="225">
        <f t="shared" si="684"/>
        <v>2.1193895774207503E-3</v>
      </c>
      <c r="AJQ129" s="225">
        <f t="shared" si="684"/>
        <v>6.0373825070313518E-3</v>
      </c>
      <c r="AJR129" s="225">
        <f t="shared" si="684"/>
        <v>2.0161970712942114E-3</v>
      </c>
      <c r="AJS129" s="225">
        <f t="shared" si="684"/>
        <v>8.442054277976856E-3</v>
      </c>
      <c r="AJT129" s="225">
        <f t="shared" si="684"/>
        <v>6.5949596301809474E-3</v>
      </c>
      <c r="AJU129" s="225">
        <f t="shared" si="684"/>
        <v>4.2107127654234452E-3</v>
      </c>
      <c r="AJV129" s="225">
        <f t="shared" si="684"/>
        <v>5.3434898867182412E-3</v>
      </c>
      <c r="AJW129" s="225">
        <f t="shared" si="684"/>
        <v>3.8367480871687879E-3</v>
      </c>
      <c r="AJX129" s="225">
        <f t="shared" si="684"/>
        <v>1.6137494136926649E-2</v>
      </c>
      <c r="AJY129" s="225">
        <f t="shared" si="684"/>
        <v>1.0710499901849307E-2</v>
      </c>
      <c r="AJZ129" s="225">
        <f t="shared" si="684"/>
        <v>1.292018604729794E-2</v>
      </c>
      <c r="AKA129" s="225">
        <f t="shared" si="684"/>
        <v>5.2929757045275571E-3</v>
      </c>
      <c r="AKB129" s="225">
        <f t="shared" si="684"/>
        <v>3.836596109858779E-3</v>
      </c>
      <c r="AKC129" s="225">
        <f t="shared" si="684"/>
        <v>5.6514383226062706E-3</v>
      </c>
      <c r="AKD129" s="225">
        <f t="shared" si="684"/>
        <v>2.1886717300079434E-2</v>
      </c>
      <c r="AKE129" s="225">
        <f t="shared" si="684"/>
        <v>6.540927814599729E-3</v>
      </c>
      <c r="AKF129" s="225">
        <f t="shared" si="684"/>
        <v>4.8033300629918476E-3</v>
      </c>
      <c r="AKG129" s="225">
        <f t="shared" si="684"/>
        <v>5.8172774437337321E-3</v>
      </c>
      <c r="AKH129" s="225">
        <f t="shared" si="684"/>
        <v>1.1185156810708603E-2</v>
      </c>
      <c r="AKI129" s="225">
        <f t="shared" si="684"/>
        <v>4.9607356684804481E-3</v>
      </c>
      <c r="AKJ129" s="225">
        <f t="shared" si="684"/>
        <v>7.0654318776055703E-3</v>
      </c>
      <c r="AKK129" s="225">
        <f t="shared" si="684"/>
        <v>1.9848672776025228E-2</v>
      </c>
      <c r="AKL129" s="225">
        <f t="shared" si="684"/>
        <v>8.4868842636611173E-3</v>
      </c>
      <c r="AKM129" s="225">
        <f t="shared" si="684"/>
        <v>1.0460978771439504E-2</v>
      </c>
      <c r="AKN129" s="225">
        <f t="shared" si="684"/>
        <v>1.2779455783412306E-2</v>
      </c>
      <c r="AKO129" s="225">
        <f t="shared" si="684"/>
        <v>8.8333369634370374E-3</v>
      </c>
      <c r="AKP129" s="225">
        <f t="shared" si="684"/>
        <v>1.2545841193083634E-2</v>
      </c>
      <c r="AKQ129" s="225">
        <f t="shared" si="684"/>
        <v>8.6094450185367419E-3</v>
      </c>
      <c r="AKR129" s="225">
        <f t="shared" si="684"/>
        <v>3.7507375671802855E-3</v>
      </c>
      <c r="AKS129" s="225">
        <f t="shared" si="684"/>
        <v>7.3302788863333322E-3</v>
      </c>
      <c r="AKT129" s="225">
        <f t="shared" si="684"/>
        <v>7.4822472944128049E-3</v>
      </c>
      <c r="AKU129" s="225">
        <f t="shared" si="684"/>
        <v>1.0308335806001693E-2</v>
      </c>
      <c r="AKV129" s="225">
        <f t="shared" si="684"/>
        <v>8.3866265718807453E-3</v>
      </c>
      <c r="AKW129" s="225">
        <f t="shared" si="684"/>
        <v>6.827215962423896E-3</v>
      </c>
      <c r="AKX129" s="225">
        <f t="shared" si="684"/>
        <v>8.726375445060202E-3</v>
      </c>
      <c r="AKY129" s="225">
        <f t="shared" si="684"/>
        <v>8.2804181890340518E-3</v>
      </c>
      <c r="AKZ129" s="225">
        <f t="shared" si="684"/>
        <v>1.4368845757193252E-2</v>
      </c>
      <c r="ALA129" s="225">
        <f t="shared" si="684"/>
        <v>9.2726050691768931E-3</v>
      </c>
      <c r="ALB129" s="225">
        <f t="shared" si="684"/>
        <v>2.5541152628157666E-3</v>
      </c>
      <c r="ALC129" s="225">
        <f t="shared" si="684"/>
        <v>4.0375930487885764E-3</v>
      </c>
      <c r="ALD129" s="225">
        <f t="shared" si="684"/>
        <v>1.6696620738694427E-2</v>
      </c>
      <c r="ALE129" s="225">
        <f t="shared" si="684"/>
        <v>1.3332686196228296E-2</v>
      </c>
      <c r="ALF129" s="225">
        <f t="shared" si="684"/>
        <v>9.1416708446180727E-3</v>
      </c>
      <c r="ALG129" s="225">
        <f t="shared" si="684"/>
        <v>4.5236187210807065E-3</v>
      </c>
      <c r="ALH129" s="225">
        <f t="shared" si="684"/>
        <v>1.1873892817284591E-2</v>
      </c>
      <c r="ALI129" s="225">
        <f t="shared" si="684"/>
        <v>1.4246831274516604E-2</v>
      </c>
      <c r="ALJ129" s="225">
        <f t="shared" si="684"/>
        <v>1.3363153814718394E-2</v>
      </c>
      <c r="ALK129" s="225">
        <f t="shared" si="684"/>
        <v>6.2599331146477094E-3</v>
      </c>
      <c r="ALL129" s="225">
        <f t="shared" si="684"/>
        <v>4.2498390580800851E-3</v>
      </c>
      <c r="ALM129" s="225">
        <f t="shared" si="684"/>
        <v>3.2828326615276459E-3</v>
      </c>
      <c r="ALN129" s="225">
        <f t="shared" si="684"/>
        <v>8.2937247379159928E-3</v>
      </c>
      <c r="ALO129" s="225">
        <f t="shared" si="684"/>
        <v>1.4886045229806397E-2</v>
      </c>
      <c r="ALP129" s="225">
        <f t="shared" si="684"/>
        <v>9.2802064746367579E-3</v>
      </c>
      <c r="ALQ129" s="225">
        <f t="shared" si="684"/>
        <v>3.4607314440347668E-2</v>
      </c>
      <c r="ALR129" s="225">
        <f t="shared" si="684"/>
        <v>1.2229683339173658E-2</v>
      </c>
      <c r="ALS129" s="225">
        <f t="shared" si="684"/>
        <v>6.399233448813141E-3</v>
      </c>
      <c r="ALT129" s="225">
        <f t="shared" si="684"/>
        <v>2.3191817566555681E-2</v>
      </c>
      <c r="ALU129" s="225">
        <f t="shared" si="684"/>
        <v>6.1925006998219453E-3</v>
      </c>
      <c r="ALV129" s="225">
        <f t="shared" si="684"/>
        <v>4.6407208304665992E-3</v>
      </c>
      <c r="ALW129" s="225">
        <f t="shared" si="684"/>
        <v>2.090512936539426E-3</v>
      </c>
      <c r="ALX129" s="225">
        <f t="shared" si="684"/>
        <v>3.121738031452203E-3</v>
      </c>
      <c r="ALY129" s="225">
        <f t="shared" si="684"/>
        <v>7.3827424096126462E-3</v>
      </c>
      <c r="ALZ129" s="225">
        <f t="shared" ref="ALZ129:AOK129" si="685">ALZ106/ALZ101</f>
        <v>8.6928368934067902E-3</v>
      </c>
      <c r="AMA129" s="225">
        <f t="shared" si="685"/>
        <v>3.7875556858948307E-3</v>
      </c>
      <c r="AMB129" s="225">
        <f t="shared" si="685"/>
        <v>8.6519211348984482E-3</v>
      </c>
      <c r="AMC129" s="225">
        <f t="shared" si="685"/>
        <v>2.2220828487797308E-3</v>
      </c>
      <c r="AMD129" s="225">
        <f t="shared" si="685"/>
        <v>3.0164515989954274E-2</v>
      </c>
      <c r="AME129" s="225">
        <f t="shared" si="685"/>
        <v>7.5192747474072796E-3</v>
      </c>
      <c r="AMF129" s="225">
        <f t="shared" si="685"/>
        <v>5.5722510452761156E-3</v>
      </c>
      <c r="AMG129" s="225">
        <f t="shared" si="685"/>
        <v>6.3698921945713428E-3</v>
      </c>
      <c r="AMH129" s="225">
        <f t="shared" si="685"/>
        <v>6.4286135802656651E-3</v>
      </c>
      <c r="AMI129" s="225">
        <f t="shared" si="685"/>
        <v>9.3215008504740609E-3</v>
      </c>
      <c r="AMJ129" s="225">
        <f t="shared" si="685"/>
        <v>5.7844679673597207E-3</v>
      </c>
      <c r="AMK129" s="225">
        <f t="shared" si="685"/>
        <v>2.3904939054548987E-2</v>
      </c>
      <c r="AML129" s="225">
        <f t="shared" si="685"/>
        <v>1.6371446032735826E-2</v>
      </c>
      <c r="AMM129" s="225">
        <f t="shared" si="685"/>
        <v>1.8812154914726473E-2</v>
      </c>
      <c r="AMN129" s="225">
        <f t="shared" si="685"/>
        <v>7.8095400428797382E-3</v>
      </c>
      <c r="AMO129" s="225">
        <f t="shared" si="685"/>
        <v>2.6182988909651513E-3</v>
      </c>
      <c r="AMP129" s="225">
        <f t="shared" si="685"/>
        <v>5.8861209648898996E-3</v>
      </c>
      <c r="AMQ129" s="225">
        <f t="shared" si="685"/>
        <v>1.9514527314334486E-2</v>
      </c>
      <c r="AMR129" s="225">
        <f t="shared" si="685"/>
        <v>3.0233621877267598E-3</v>
      </c>
      <c r="AMS129" s="225">
        <f t="shared" si="685"/>
        <v>7.004582245887285E-3</v>
      </c>
      <c r="AMT129" s="225">
        <f t="shared" si="685"/>
        <v>5.3331406695197479E-3</v>
      </c>
      <c r="AMU129" s="225">
        <f t="shared" si="685"/>
        <v>3.636166642738125E-3</v>
      </c>
      <c r="AMV129" s="225">
        <f t="shared" si="685"/>
        <v>1.9795705424531941E-2</v>
      </c>
      <c r="AMW129" s="225">
        <f t="shared" si="685"/>
        <v>1.6780616742006409E-2</v>
      </c>
      <c r="AMX129" s="225">
        <f t="shared" si="685"/>
        <v>2.5386438082334942E-2</v>
      </c>
      <c r="AMY129" s="225">
        <f t="shared" si="685"/>
        <v>1.8747941071728662E-2</v>
      </c>
      <c r="AMZ129" s="225">
        <f t="shared" si="685"/>
        <v>1.8943472050483946E-2</v>
      </c>
      <c r="ANA129" s="225">
        <f t="shared" si="685"/>
        <v>6.2690237978179743E-3</v>
      </c>
      <c r="ANB129" s="225">
        <f t="shared" si="685"/>
        <v>6.3551632326197148E-3</v>
      </c>
      <c r="ANC129" s="225">
        <f t="shared" si="685"/>
        <v>1.4294131413655946E-2</v>
      </c>
      <c r="AND129" s="225">
        <f t="shared" si="685"/>
        <v>1.1215917067375465E-2</v>
      </c>
      <c r="ANE129" s="225">
        <f t="shared" si="685"/>
        <v>4.0225003937422845E-3</v>
      </c>
      <c r="ANF129" s="225">
        <f t="shared" si="685"/>
        <v>6.2755356655873487E-3</v>
      </c>
      <c r="ANG129" s="225">
        <f t="shared" si="685"/>
        <v>3.8936990045281413E-3</v>
      </c>
      <c r="ANH129" s="225">
        <f t="shared" si="685"/>
        <v>1.0261033074613235E-2</v>
      </c>
      <c r="ANI129" s="225">
        <f t="shared" si="685"/>
        <v>1.173254627348024E-2</v>
      </c>
      <c r="ANJ129" s="225">
        <f t="shared" si="685"/>
        <v>1.1566188534434347E-2</v>
      </c>
      <c r="ANK129" s="225">
        <f t="shared" si="685"/>
        <v>2.7355377877360903E-2</v>
      </c>
      <c r="ANL129" s="225">
        <f t="shared" si="685"/>
        <v>2.004384479272444E-2</v>
      </c>
      <c r="ANM129" s="225">
        <f t="shared" si="685"/>
        <v>1.4918228523020069E-2</v>
      </c>
      <c r="ANN129" s="225">
        <f t="shared" si="685"/>
        <v>9.4544839338543598E-3</v>
      </c>
      <c r="ANO129" s="225">
        <f t="shared" si="685"/>
        <v>7.7830908712646181E-3</v>
      </c>
      <c r="ANP129" s="225">
        <f t="shared" si="685"/>
        <v>5.7073609455583598E-3</v>
      </c>
      <c r="ANQ129" s="225">
        <f t="shared" si="685"/>
        <v>6.5380177030364087E-3</v>
      </c>
      <c r="ANR129" s="225">
        <f t="shared" si="685"/>
        <v>4.062199783098663E-3</v>
      </c>
      <c r="ANS129" s="225">
        <f t="shared" si="685"/>
        <v>8.2920757308974202E-3</v>
      </c>
      <c r="ANT129" s="225">
        <f t="shared" si="685"/>
        <v>4.3447370524924795E-3</v>
      </c>
      <c r="ANU129" s="225">
        <f t="shared" si="685"/>
        <v>1.1180695716792834E-2</v>
      </c>
      <c r="ANV129" s="225">
        <f t="shared" si="685"/>
        <v>9.9959467190113786E-3</v>
      </c>
      <c r="ANW129" s="225">
        <f t="shared" si="685"/>
        <v>9.8790332769387208E-3</v>
      </c>
      <c r="ANX129" s="225">
        <f t="shared" si="685"/>
        <v>3.4709141594193589E-2</v>
      </c>
      <c r="ANY129" s="225">
        <f t="shared" si="685"/>
        <v>4.4403552799259886E-2</v>
      </c>
      <c r="ANZ129" s="225">
        <f t="shared" si="685"/>
        <v>5.3273915531963686E-2</v>
      </c>
      <c r="AOA129" s="225">
        <f t="shared" si="685"/>
        <v>4.4389239154383343E-2</v>
      </c>
      <c r="AOB129" s="225">
        <f t="shared" si="685"/>
        <v>2.2691131349836163E-2</v>
      </c>
      <c r="AOC129" s="225">
        <f t="shared" si="685"/>
        <v>6.2756700105863449E-3</v>
      </c>
      <c r="AOD129" s="225">
        <f t="shared" si="685"/>
        <v>8.3423543087385917E-3</v>
      </c>
      <c r="AOE129" s="225">
        <f t="shared" si="685"/>
        <v>5.6339083709782039E-3</v>
      </c>
      <c r="AOF129" s="225">
        <f t="shared" si="685"/>
        <v>3.7672020502926306E-3</v>
      </c>
      <c r="AOG129" s="225">
        <f t="shared" si="685"/>
        <v>4.0853231178907528E-3</v>
      </c>
      <c r="AOH129" s="225">
        <f t="shared" si="685"/>
        <v>8.1396951461635541E-3</v>
      </c>
      <c r="AOI129" s="225">
        <f t="shared" si="685"/>
        <v>1.0331076795181818E-2</v>
      </c>
      <c r="AOJ129" s="225">
        <f t="shared" si="685"/>
        <v>7.0079578354892017E-3</v>
      </c>
      <c r="AOK129" s="225">
        <f t="shared" si="685"/>
        <v>1.3242004286906486E-2</v>
      </c>
      <c r="AOL129" s="225">
        <f t="shared" ref="AOL129:AQW129" si="686">AOL106/AOL101</f>
        <v>8.5090353067585594E-3</v>
      </c>
      <c r="AOM129" s="225">
        <f t="shared" si="686"/>
        <v>1.8970084158696512E-2</v>
      </c>
      <c r="AON129" s="225">
        <f t="shared" si="686"/>
        <v>1.0637537035514826E-2</v>
      </c>
      <c r="AOO129" s="225">
        <f t="shared" si="686"/>
        <v>2.6047998199153818E-2</v>
      </c>
      <c r="AOP129" s="225">
        <f t="shared" si="686"/>
        <v>2.9511080478183349E-2</v>
      </c>
      <c r="AOQ129" s="225">
        <f t="shared" si="686"/>
        <v>1.3183974743229531E-2</v>
      </c>
      <c r="AOR129" s="225">
        <f t="shared" si="686"/>
        <v>1.1777936959310465E-2</v>
      </c>
      <c r="AOS129" s="225">
        <f t="shared" si="686"/>
        <v>3.4700964199730444E-3</v>
      </c>
      <c r="AOT129" s="225">
        <f t="shared" si="686"/>
        <v>5.5072686022543263E-3</v>
      </c>
      <c r="AOU129" s="225">
        <f t="shared" si="686"/>
        <v>5.1077050186425039E-3</v>
      </c>
      <c r="AOV129" s="225">
        <f t="shared" si="686"/>
        <v>1.0525025811650015E-2</v>
      </c>
      <c r="AOW129" s="225">
        <f t="shared" si="686"/>
        <v>2.7688289637112944E-3</v>
      </c>
      <c r="AOX129" s="225">
        <f t="shared" si="686"/>
        <v>2.2453841530665142E-2</v>
      </c>
      <c r="AOY129" s="225">
        <f t="shared" si="686"/>
        <v>1.1345910403388356E-2</v>
      </c>
      <c r="AOZ129" s="225">
        <f t="shared" si="686"/>
        <v>9.0527603610338608E-3</v>
      </c>
      <c r="APA129" s="225">
        <f t="shared" si="686"/>
        <v>6.0194517885585616E-3</v>
      </c>
      <c r="APB129" s="225">
        <f t="shared" si="686"/>
        <v>5.1444836336743491E-3</v>
      </c>
      <c r="APC129" s="225">
        <f t="shared" si="686"/>
        <v>9.5457501006984517E-3</v>
      </c>
      <c r="APD129" s="225">
        <f t="shared" si="686"/>
        <v>5.8064959854754279E-3</v>
      </c>
      <c r="APE129" s="225">
        <f t="shared" si="686"/>
        <v>5.7578207691119558E-3</v>
      </c>
      <c r="APF129" s="225">
        <f t="shared" si="686"/>
        <v>7.2915000565341578E-3</v>
      </c>
      <c r="APG129" s="225">
        <f t="shared" si="686"/>
        <v>4.7548493422904453E-3</v>
      </c>
      <c r="APH129" s="225">
        <f t="shared" si="686"/>
        <v>5.0577595615153483E-3</v>
      </c>
      <c r="API129" s="225">
        <f t="shared" si="686"/>
        <v>3.9572330972767874E-3</v>
      </c>
      <c r="APJ129" s="225">
        <f t="shared" si="686"/>
        <v>2.2011764033449894E-3</v>
      </c>
      <c r="APK129" s="225">
        <f t="shared" si="686"/>
        <v>5.7285186886094186E-2</v>
      </c>
      <c r="APL129" s="225">
        <f t="shared" si="686"/>
        <v>5.5938493201832272E-2</v>
      </c>
      <c r="APM129" s="225">
        <f t="shared" si="686"/>
        <v>4.9317972268311104E-2</v>
      </c>
      <c r="APN129" s="225">
        <f t="shared" si="686"/>
        <v>4.2035101372962874E-2</v>
      </c>
      <c r="APO129" s="225">
        <f t="shared" si="686"/>
        <v>4.1386238809780977E-2</v>
      </c>
      <c r="APP129" s="225">
        <f t="shared" si="686"/>
        <v>4.6418603242555694E-2</v>
      </c>
      <c r="APQ129" s="225">
        <f t="shared" si="686"/>
        <v>4.3196124866536109E-2</v>
      </c>
      <c r="APR129" s="225">
        <f t="shared" si="686"/>
        <v>3.9754606079963242E-2</v>
      </c>
      <c r="APS129" s="225">
        <f t="shared" si="686"/>
        <v>4.3175132523003569E-2</v>
      </c>
      <c r="APT129" s="225">
        <f t="shared" si="686"/>
        <v>4.2340437459020344E-2</v>
      </c>
      <c r="APU129" s="225">
        <f t="shared" si="686"/>
        <v>3.8811289449037008E-2</v>
      </c>
      <c r="APV129" s="225">
        <f t="shared" si="686"/>
        <v>3.4085909299070356E-2</v>
      </c>
      <c r="APW129" s="225">
        <f t="shared" si="686"/>
        <v>3.5182976431247813E-2</v>
      </c>
      <c r="APX129" s="225">
        <f t="shared" si="686"/>
        <v>9.4981254051121816E-2</v>
      </c>
      <c r="APY129" s="225">
        <f t="shared" si="686"/>
        <v>0.10294919940322479</v>
      </c>
      <c r="APZ129" s="225">
        <f t="shared" si="686"/>
        <v>9.7245562810171562E-2</v>
      </c>
      <c r="AQA129" s="225">
        <f t="shared" si="686"/>
        <v>8.6954977160106112E-2</v>
      </c>
      <c r="AQB129" s="225">
        <f t="shared" si="686"/>
        <v>7.3458810376490449E-2</v>
      </c>
      <c r="AQC129" s="225">
        <f t="shared" si="686"/>
        <v>6.3817959044296449E-2</v>
      </c>
      <c r="AQD129" s="225">
        <f t="shared" si="686"/>
        <v>6.0884327764176398E-2</v>
      </c>
      <c r="AQE129" s="225">
        <f t="shared" si="686"/>
        <v>5.5838012028505669E-2</v>
      </c>
      <c r="AQF129" s="225">
        <f t="shared" si="686"/>
        <v>5.1407279673176411E-2</v>
      </c>
      <c r="AQG129" s="225">
        <f t="shared" si="686"/>
        <v>4.5643158325372607E-2</v>
      </c>
      <c r="AQH129" s="225">
        <f t="shared" si="686"/>
        <v>4.8397642902462276E-2</v>
      </c>
      <c r="AQI129" s="225">
        <f t="shared" si="686"/>
        <v>4.4515666029270817E-2</v>
      </c>
      <c r="AQJ129" s="225">
        <f t="shared" si="686"/>
        <v>4.5446768904090107E-2</v>
      </c>
      <c r="AQK129" s="225">
        <f t="shared" si="686"/>
        <v>0.12356131251726564</v>
      </c>
      <c r="AQL129" s="225">
        <f t="shared" si="686"/>
        <v>8.1734710745328482E-2</v>
      </c>
      <c r="AQM129" s="225">
        <f t="shared" si="686"/>
        <v>6.2788603301955459E-2</v>
      </c>
      <c r="AQN129" s="225">
        <f t="shared" si="686"/>
        <v>4.3811103550475197E-2</v>
      </c>
      <c r="AQO129" s="225">
        <f t="shared" si="686"/>
        <v>5.0419304953396901E-2</v>
      </c>
      <c r="AQP129" s="225">
        <f t="shared" si="686"/>
        <v>4.4502413660602605E-2</v>
      </c>
      <c r="AQQ129" s="225">
        <f t="shared" si="686"/>
        <v>4.0060011393915858E-2</v>
      </c>
      <c r="AQR129" s="225">
        <f t="shared" si="686"/>
        <v>3.7740676899861984E-2</v>
      </c>
      <c r="AQS129" s="225">
        <f t="shared" si="686"/>
        <v>2.8862508347675141E-2</v>
      </c>
      <c r="AQT129" s="225">
        <f t="shared" si="686"/>
        <v>1.8376983047117122E-2</v>
      </c>
      <c r="AQU129" s="225">
        <f t="shared" si="686"/>
        <v>1.2273559065133796E-2</v>
      </c>
      <c r="AQV129" s="225">
        <f t="shared" si="686"/>
        <v>9.1276379764078704E-3</v>
      </c>
      <c r="AQW129" s="225">
        <f t="shared" si="686"/>
        <v>4.6431358297451767E-3</v>
      </c>
      <c r="AQX129" s="225">
        <f t="shared" ref="AQX129:ATI129" si="687">AQX106/AQX101</f>
        <v>3.4754562802478933E-2</v>
      </c>
      <c r="AQY129" s="225">
        <f t="shared" si="687"/>
        <v>3.2838706262312896E-2</v>
      </c>
      <c r="AQZ129" s="225">
        <f t="shared" si="687"/>
        <v>2.1306074318060961E-2</v>
      </c>
      <c r="ARA129" s="225">
        <f t="shared" si="687"/>
        <v>1.6367577539837377E-2</v>
      </c>
      <c r="ARB129" s="225">
        <f t="shared" si="687"/>
        <v>1.1023655549032185E-2</v>
      </c>
      <c r="ARC129" s="225">
        <f t="shared" si="687"/>
        <v>7.2963912280423534E-3</v>
      </c>
      <c r="ARD129" s="225">
        <f t="shared" si="687"/>
        <v>8.2801898965985353E-3</v>
      </c>
      <c r="ARE129" s="225">
        <f t="shared" si="687"/>
        <v>7.8472678935369699E-3</v>
      </c>
      <c r="ARF129" s="225">
        <f t="shared" si="687"/>
        <v>4.4984929072242798E-3</v>
      </c>
      <c r="ARG129" s="225">
        <f t="shared" si="687"/>
        <v>4.1035574189164361E-3</v>
      </c>
      <c r="ARH129" s="225">
        <f t="shared" si="687"/>
        <v>6.4687997124505273E-3</v>
      </c>
      <c r="ARI129" s="225">
        <f t="shared" si="687"/>
        <v>8.9117782886651061E-3</v>
      </c>
      <c r="ARJ129" s="225">
        <f t="shared" si="687"/>
        <v>7.6068183426630537E-3</v>
      </c>
      <c r="ARK129" s="225">
        <f t="shared" si="687"/>
        <v>1.3743529763347051E-2</v>
      </c>
      <c r="ARL129" s="225">
        <f t="shared" si="687"/>
        <v>2.0221266952440559E-2</v>
      </c>
      <c r="ARM129" s="225">
        <f t="shared" si="687"/>
        <v>1.8533339521042413E-2</v>
      </c>
      <c r="ARN129" s="225">
        <f t="shared" si="687"/>
        <v>1.875940041503963E-2</v>
      </c>
      <c r="ARO129" s="225">
        <f t="shared" si="687"/>
        <v>1.5303979277822715E-2</v>
      </c>
      <c r="ARP129" s="225">
        <f t="shared" si="687"/>
        <v>1.5158714418883739E-2</v>
      </c>
      <c r="ARQ129" s="225">
        <f t="shared" si="687"/>
        <v>1.4633087030713953E-2</v>
      </c>
      <c r="ARR129" s="225">
        <f t="shared" si="687"/>
        <v>1.428137141796559E-2</v>
      </c>
      <c r="ARS129" s="225">
        <f t="shared" si="687"/>
        <v>1.0769739047834195E-2</v>
      </c>
      <c r="ART129" s="225">
        <f t="shared" si="687"/>
        <v>1.3026140937650759E-2</v>
      </c>
      <c r="ARU129" s="225">
        <f t="shared" si="687"/>
        <v>1.452406403468167E-2</v>
      </c>
      <c r="ARV129" s="225">
        <f t="shared" si="687"/>
        <v>1.7520527055682029E-2</v>
      </c>
      <c r="ARW129" s="225">
        <f t="shared" si="687"/>
        <v>1.5197045210600009E-2</v>
      </c>
      <c r="ARX129" s="225">
        <f t="shared" si="687"/>
        <v>6.9254090439257463E-3</v>
      </c>
      <c r="ARY129" s="225">
        <f t="shared" si="687"/>
        <v>2.2622589937822971E-2</v>
      </c>
      <c r="ARZ129" s="225">
        <f t="shared" si="687"/>
        <v>2.5199568507533167E-2</v>
      </c>
      <c r="ASA129" s="225">
        <f t="shared" si="687"/>
        <v>2.2286622537261602E-2</v>
      </c>
      <c r="ASB129" s="225">
        <f t="shared" si="687"/>
        <v>8.8978835715352814E-3</v>
      </c>
      <c r="ASC129" s="225">
        <f t="shared" si="687"/>
        <v>9.5178670914837192E-3</v>
      </c>
      <c r="ASD129" s="225">
        <f t="shared" si="687"/>
        <v>7.6131696336201784E-3</v>
      </c>
      <c r="ASE129" s="225">
        <f t="shared" si="687"/>
        <v>7.8240768039044856E-3</v>
      </c>
      <c r="ASF129" s="225">
        <f t="shared" si="687"/>
        <v>8.5016856921747135E-3</v>
      </c>
      <c r="ASG129" s="225">
        <f t="shared" si="687"/>
        <v>9.3243906951400862E-3</v>
      </c>
      <c r="ASH129" s="225">
        <f t="shared" si="687"/>
        <v>6.4719652038794477E-3</v>
      </c>
      <c r="ASI129" s="225">
        <f t="shared" si="687"/>
        <v>9.2423963565851884E-3</v>
      </c>
      <c r="ASJ129" s="225">
        <f t="shared" si="687"/>
        <v>6.8060983258551649E-3</v>
      </c>
      <c r="ASK129" s="225">
        <f t="shared" si="687"/>
        <v>1.9697187971593956E-2</v>
      </c>
      <c r="ASL129" s="225">
        <f t="shared" si="687"/>
        <v>1.2097613557201597E-2</v>
      </c>
      <c r="ASM129" s="225">
        <f t="shared" si="687"/>
        <v>7.4271308858869945E-3</v>
      </c>
      <c r="ASN129" s="225">
        <f t="shared" si="687"/>
        <v>8.1163951713169938E-3</v>
      </c>
      <c r="ASO129" s="225">
        <f t="shared" si="687"/>
        <v>7.1642606357892264E-3</v>
      </c>
      <c r="ASP129" s="225">
        <f t="shared" si="687"/>
        <v>1.4711362087835982E-2</v>
      </c>
      <c r="ASQ129" s="225">
        <f t="shared" si="687"/>
        <v>1.8314035980459067E-2</v>
      </c>
      <c r="ASR129" s="225">
        <f t="shared" si="687"/>
        <v>2.4822370343514474E-2</v>
      </c>
      <c r="ASS129" s="225">
        <f t="shared" si="687"/>
        <v>2.0354175050577333E-2</v>
      </c>
      <c r="AST129" s="225">
        <f t="shared" si="687"/>
        <v>1.2483107126176889E-2</v>
      </c>
      <c r="ASU129" s="225">
        <f t="shared" si="687"/>
        <v>1.2959389348837506E-2</v>
      </c>
      <c r="ASV129" s="225">
        <f t="shared" si="687"/>
        <v>1.254865228707909E-2</v>
      </c>
      <c r="ASW129" s="225">
        <f t="shared" si="687"/>
        <v>1.0541227647589111E-2</v>
      </c>
      <c r="ASX129" s="225">
        <f t="shared" si="687"/>
        <v>2.6787297825572768E-2</v>
      </c>
      <c r="ASY129" s="225">
        <f t="shared" si="687"/>
        <v>1.5087378369756875E-2</v>
      </c>
      <c r="ASZ129" s="225">
        <f t="shared" si="687"/>
        <v>1.0979890643348185E-2</v>
      </c>
      <c r="ATA129" s="225">
        <f t="shared" si="687"/>
        <v>5.9721319844069053E-3</v>
      </c>
      <c r="ATB129" s="225">
        <f t="shared" si="687"/>
        <v>6.5155037849432065E-3</v>
      </c>
      <c r="ATC129" s="225">
        <f t="shared" si="687"/>
        <v>6.3544087591843714E-3</v>
      </c>
      <c r="ATD129" s="225">
        <f t="shared" si="687"/>
        <v>7.3700995080200355E-3</v>
      </c>
      <c r="ATE129" s="225">
        <f t="shared" si="687"/>
        <v>8.7192039629398043E-3</v>
      </c>
      <c r="ATF129" s="225">
        <f t="shared" si="687"/>
        <v>1.0902129124267062E-2</v>
      </c>
      <c r="ATG129" s="225">
        <f t="shared" si="687"/>
        <v>1.0475750109124819E-2</v>
      </c>
      <c r="ATH129" s="225">
        <f t="shared" si="687"/>
        <v>8.880996898995611E-3</v>
      </c>
      <c r="ATI129" s="225">
        <f t="shared" si="687"/>
        <v>1.3754706067591698E-2</v>
      </c>
      <c r="ATJ129" s="225">
        <f t="shared" ref="ATJ129:AVU129" si="688">ATJ106/ATJ101</f>
        <v>1.8994023522640808E-2</v>
      </c>
      <c r="ATK129" s="225">
        <f t="shared" si="688"/>
        <v>1.7915569801625727E-2</v>
      </c>
      <c r="ATL129" s="225">
        <f t="shared" si="688"/>
        <v>1.1922609805554096E-2</v>
      </c>
      <c r="ATM129" s="225">
        <f t="shared" si="688"/>
        <v>1.0861570987863476E-2</v>
      </c>
      <c r="ATN129" s="225">
        <f t="shared" si="688"/>
        <v>9.8883092343978757E-3</v>
      </c>
      <c r="ATO129" s="225">
        <f t="shared" si="688"/>
        <v>8.9996385972516378E-3</v>
      </c>
      <c r="ATP129" s="225">
        <f t="shared" si="688"/>
        <v>1.0487620199291038E-2</v>
      </c>
      <c r="ATQ129" s="225">
        <f t="shared" si="688"/>
        <v>9.1831345044839415E-3</v>
      </c>
      <c r="ATR129" s="225">
        <f t="shared" si="688"/>
        <v>1.1151666684514002E-2</v>
      </c>
      <c r="ATS129" s="225">
        <f t="shared" si="688"/>
        <v>1.22597803780282E-2</v>
      </c>
      <c r="ATT129" s="225">
        <f t="shared" si="688"/>
        <v>1.440319185670483E-2</v>
      </c>
      <c r="ATU129" s="225">
        <f t="shared" si="688"/>
        <v>1.2105076760245135E-2</v>
      </c>
      <c r="ATV129" s="225">
        <f t="shared" si="688"/>
        <v>1.4291145223429419E-2</v>
      </c>
      <c r="ATW129" s="225">
        <f t="shared" si="688"/>
        <v>1.4061292434390069E-2</v>
      </c>
      <c r="ATX129" s="225">
        <f t="shared" si="688"/>
        <v>2.0100176455917624E-2</v>
      </c>
      <c r="ATY129" s="225">
        <f t="shared" si="688"/>
        <v>2.0874544826502694E-2</v>
      </c>
      <c r="ATZ129" s="225">
        <f t="shared" si="688"/>
        <v>2.2652645508735938E-2</v>
      </c>
      <c r="AUA129" s="225">
        <f t="shared" si="688"/>
        <v>1.8928179417614634E-2</v>
      </c>
      <c r="AUB129" s="225">
        <f t="shared" si="688"/>
        <v>1.077542620889858E-2</v>
      </c>
      <c r="AUC129" s="225">
        <f t="shared" si="688"/>
        <v>9.9265402177984921E-2</v>
      </c>
      <c r="AUD129" s="225">
        <f t="shared" si="688"/>
        <v>9.2224091618323525E-2</v>
      </c>
      <c r="AUE129" s="225">
        <f t="shared" si="688"/>
        <v>9.9645015942792445E-2</v>
      </c>
      <c r="AUF129" s="225">
        <f t="shared" si="688"/>
        <v>9.5148967332630383E-2</v>
      </c>
      <c r="AUG129" s="225">
        <f t="shared" si="688"/>
        <v>8.935734296637364E-2</v>
      </c>
      <c r="AUH129" s="225">
        <f t="shared" si="688"/>
        <v>8.2763255905245969E-2</v>
      </c>
      <c r="AUI129" s="225">
        <f t="shared" si="688"/>
        <v>7.6314485072635066E-2</v>
      </c>
      <c r="AUJ129" s="225">
        <f t="shared" si="688"/>
        <v>7.0440847395785572E-2</v>
      </c>
      <c r="AUK129" s="225">
        <f t="shared" si="688"/>
        <v>6.4788375934702616E-2</v>
      </c>
      <c r="AUL129" s="225">
        <f t="shared" si="688"/>
        <v>6.4901988275580469E-2</v>
      </c>
      <c r="AUM129" s="225">
        <f t="shared" si="688"/>
        <v>6.0530959041019239E-2</v>
      </c>
      <c r="AUN129" s="225">
        <f t="shared" si="688"/>
        <v>5.3846425968671188E-2</v>
      </c>
      <c r="AUO129" s="225">
        <f t="shared" si="688"/>
        <v>4.3616842671776811E-2</v>
      </c>
      <c r="AUP129" s="225">
        <f t="shared" si="688"/>
        <v>5.0447224224734931E-2</v>
      </c>
      <c r="AUQ129" s="225">
        <f t="shared" si="688"/>
        <v>5.1208868144201308E-2</v>
      </c>
      <c r="AUR129" s="225">
        <f t="shared" si="688"/>
        <v>5.4213128478250709E-2</v>
      </c>
      <c r="AUS129" s="225">
        <f t="shared" si="688"/>
        <v>5.8866127035940116E-2</v>
      </c>
      <c r="AUT129" s="225">
        <f t="shared" si="688"/>
        <v>5.5982891278221716E-2</v>
      </c>
      <c r="AUU129" s="225">
        <f t="shared" si="688"/>
        <v>5.4096372849935105E-2</v>
      </c>
      <c r="AUV129" s="225">
        <f t="shared" si="688"/>
        <v>5.0504177185623861E-2</v>
      </c>
      <c r="AUW129" s="225">
        <f t="shared" si="688"/>
        <v>3.941943955219903E-2</v>
      </c>
      <c r="AUX129" s="225">
        <f t="shared" si="688"/>
        <v>2.3925081240817079E-2</v>
      </c>
      <c r="AUY129" s="225">
        <f t="shared" si="688"/>
        <v>6.3556330548804857E-2</v>
      </c>
      <c r="AUZ129" s="225">
        <f t="shared" si="688"/>
        <v>5.9521534118121409E-2</v>
      </c>
      <c r="AVA129" s="225">
        <f t="shared" si="688"/>
        <v>5.2461219138876455E-2</v>
      </c>
      <c r="AVB129" s="225">
        <f t="shared" si="688"/>
        <v>4.77997226502039E-2</v>
      </c>
      <c r="AVC129" s="225">
        <f t="shared" si="688"/>
        <v>4.0600969700750972E-2</v>
      </c>
      <c r="AVD129" s="225">
        <f t="shared" si="688"/>
        <v>3.9125566334891962E-2</v>
      </c>
      <c r="AVE129" s="225">
        <f t="shared" si="688"/>
        <v>3.8425736644957575E-2</v>
      </c>
      <c r="AVF129" s="225">
        <f t="shared" si="688"/>
        <v>3.867544923695837E-2</v>
      </c>
      <c r="AVG129" s="225">
        <f t="shared" si="688"/>
        <v>3.5538567422600663E-2</v>
      </c>
      <c r="AVH129" s="225">
        <f t="shared" si="688"/>
        <v>3.1175014558365573E-2</v>
      </c>
      <c r="AVI129" s="225">
        <f t="shared" si="688"/>
        <v>3.1647364108095724E-2</v>
      </c>
      <c r="AVJ129" s="225">
        <f t="shared" si="688"/>
        <v>2.6553160812778566E-2</v>
      </c>
      <c r="AVK129" s="225">
        <f t="shared" si="688"/>
        <v>2.6519139245492939E-2</v>
      </c>
      <c r="AVL129" s="225">
        <f t="shared" si="688"/>
        <v>6.5821404781474718E-2</v>
      </c>
      <c r="AVM129" s="225">
        <f t="shared" si="688"/>
        <v>6.0664957310360604E-2</v>
      </c>
      <c r="AVN129" s="225">
        <f t="shared" si="688"/>
        <v>5.6927266953419972E-2</v>
      </c>
      <c r="AVO129" s="225">
        <f t="shared" si="688"/>
        <v>5.5952877550188455E-2</v>
      </c>
      <c r="AVP129" s="225">
        <f t="shared" si="688"/>
        <v>5.0763402375875726E-2</v>
      </c>
      <c r="AVQ129" s="225">
        <f t="shared" si="688"/>
        <v>4.9066069091418883E-2</v>
      </c>
      <c r="AVR129" s="225">
        <f t="shared" si="688"/>
        <v>5.6558959151051628E-2</v>
      </c>
      <c r="AVS129" s="225">
        <f t="shared" si="688"/>
        <v>5.9109672674225316E-2</v>
      </c>
      <c r="AVT129" s="225">
        <f t="shared" si="688"/>
        <v>7.8872041692112815E-2</v>
      </c>
      <c r="AVU129" s="225">
        <f t="shared" si="688"/>
        <v>7.4786279855837703E-2</v>
      </c>
      <c r="AVV129" s="225">
        <f t="shared" ref="AVV129:AXU129" si="689">AVV106/AVV101</f>
        <v>7.3324524647409781E-2</v>
      </c>
      <c r="AVW129" s="225">
        <f t="shared" si="689"/>
        <v>6.9539780512862207E-2</v>
      </c>
      <c r="AVX129" s="225">
        <f t="shared" si="689"/>
        <v>6.5853032430774519E-2</v>
      </c>
      <c r="AVY129" s="225">
        <f t="shared" si="689"/>
        <v>7.6349289977577575E-2</v>
      </c>
      <c r="AVZ129" s="225">
        <f t="shared" si="689"/>
        <v>7.4568659025748121E-2</v>
      </c>
      <c r="AWA129" s="225">
        <f t="shared" si="689"/>
        <v>6.8032036150283054E-2</v>
      </c>
      <c r="AWB129" s="225">
        <f t="shared" si="689"/>
        <v>6.1714879269067373E-2</v>
      </c>
      <c r="AWC129" s="225">
        <f t="shared" si="689"/>
        <v>5.717266261234976E-2</v>
      </c>
      <c r="AWD129" s="225">
        <f t="shared" si="689"/>
        <v>5.4676692633568773E-2</v>
      </c>
      <c r="AWE129" s="225">
        <f t="shared" si="689"/>
        <v>5.5747436226214538E-2</v>
      </c>
      <c r="AWF129" s="225">
        <f t="shared" si="689"/>
        <v>5.7060036673970214E-2</v>
      </c>
      <c r="AWG129" s="225">
        <f t="shared" si="689"/>
        <v>5.45845821687828E-2</v>
      </c>
      <c r="AWH129" s="225">
        <f t="shared" si="689"/>
        <v>5.3956969171934398E-2</v>
      </c>
      <c r="AWI129" s="225">
        <f t="shared" si="689"/>
        <v>5.4387770666067509E-2</v>
      </c>
      <c r="AWJ129" s="225">
        <f t="shared" si="689"/>
        <v>5.4899673296199367E-2</v>
      </c>
      <c r="AWK129" s="225">
        <f t="shared" si="689"/>
        <v>5.3720656914167844E-2</v>
      </c>
      <c r="AWL129" s="225">
        <f t="shared" si="689"/>
        <v>5.4794823663902904E-2</v>
      </c>
      <c r="AWM129" s="225">
        <f t="shared" si="689"/>
        <v>5.6123679370262837E-2</v>
      </c>
      <c r="AWN129" s="225">
        <f t="shared" si="689"/>
        <v>4.7881509073609253E-2</v>
      </c>
      <c r="AWO129" s="225">
        <f t="shared" si="689"/>
        <v>4.5591896942184559E-2</v>
      </c>
      <c r="AWP129" s="225">
        <f t="shared" si="689"/>
        <v>4.3995213706507635E-2</v>
      </c>
      <c r="AWQ129" s="225">
        <f t="shared" si="689"/>
        <v>4.2820016465865168E-2</v>
      </c>
      <c r="AWR129" s="225">
        <f t="shared" si="689"/>
        <v>4.9451692046781355E-2</v>
      </c>
      <c r="AWS129" s="225">
        <f t="shared" si="689"/>
        <v>4.8438809017636572E-2</v>
      </c>
      <c r="AWT129" s="225">
        <f t="shared" si="689"/>
        <v>4.4087168971422529E-2</v>
      </c>
      <c r="AWU129" s="225">
        <f t="shared" si="689"/>
        <v>4.093422151572236E-2</v>
      </c>
      <c r="AWV129" s="225">
        <f t="shared" si="689"/>
        <v>3.9782603740539706E-2</v>
      </c>
      <c r="AWW129" s="225">
        <f t="shared" si="689"/>
        <v>3.73337051478684E-2</v>
      </c>
      <c r="AWX129" s="225">
        <f t="shared" si="689"/>
        <v>3.3027511512528598E-2</v>
      </c>
      <c r="AWY129" s="225">
        <f t="shared" si="689"/>
        <v>3.3152703308726751E-2</v>
      </c>
      <c r="AWZ129" s="225">
        <f t="shared" si="689"/>
        <v>2.9666551381258593E-2</v>
      </c>
      <c r="AXA129" s="225">
        <f t="shared" si="689"/>
        <v>2.5177597575017918E-2</v>
      </c>
      <c r="AXB129" s="225">
        <f t="shared" si="689"/>
        <v>2.1653991818023081E-2</v>
      </c>
      <c r="AXC129" s="225">
        <f t="shared" si="689"/>
        <v>1.8557032431076648E-2</v>
      </c>
      <c r="AXD129" s="225">
        <f t="shared" si="689"/>
        <v>1.7425932317553371E-2</v>
      </c>
      <c r="AXE129" s="225">
        <f t="shared" si="689"/>
        <v>1.8588293087368334E-2</v>
      </c>
      <c r="AXF129" s="225">
        <f t="shared" si="689"/>
        <v>1.8682004574759242E-2</v>
      </c>
      <c r="AXG129" s="225">
        <f t="shared" si="689"/>
        <v>2.9692740823522305E-2</v>
      </c>
      <c r="AXH129" s="225">
        <f t="shared" si="689"/>
        <v>2.4984302611023607E-2</v>
      </c>
      <c r="AXI129" s="225">
        <f t="shared" si="689"/>
        <v>2.3604682789976517E-2</v>
      </c>
      <c r="AXJ129" s="225">
        <f t="shared" si="689"/>
        <v>1.8589769819159045E-2</v>
      </c>
      <c r="AXK129" s="225">
        <f t="shared" si="689"/>
        <v>4.0062024859663405E-2</v>
      </c>
      <c r="AXL129" s="225">
        <f t="shared" si="689"/>
        <v>3.66563358515576E-2</v>
      </c>
      <c r="AXM129" s="225">
        <f t="shared" si="689"/>
        <v>3.4218731775344804E-2</v>
      </c>
      <c r="AXN129" s="225">
        <f t="shared" si="689"/>
        <v>3.4083208415227002E-2</v>
      </c>
      <c r="AXO129" s="225">
        <f t="shared" si="689"/>
        <v>3.4479092597758595E-2</v>
      </c>
      <c r="AXP129" s="225">
        <f t="shared" si="689"/>
        <v>2.9960869070260951E-2</v>
      </c>
      <c r="AXQ129" s="225">
        <f t="shared" si="689"/>
        <v>2.6473737406670795E-2</v>
      </c>
      <c r="AXR129" s="225">
        <f t="shared" si="689"/>
        <v>2.8582794545723544E-2</v>
      </c>
      <c r="AXS129" s="225">
        <f t="shared" si="689"/>
        <v>3.2832828492822076E-2</v>
      </c>
      <c r="AXT129" s="225">
        <f t="shared" si="689"/>
        <v>3.2960746489780438E-2</v>
      </c>
      <c r="AXU129" s="225">
        <f t="shared" si="689"/>
        <v>3.0762563582408121E-2</v>
      </c>
      <c r="AXV129" s="225">
        <f>AXV106/AXV101</f>
        <v>2.9009952674080335E-2</v>
      </c>
      <c r="AXW129" s="225">
        <f t="shared" ref="AXW129:AZL129" si="690">AXW106/AXW101</f>
        <v>2.752666834090077E-2</v>
      </c>
      <c r="AXX129" s="225">
        <f t="shared" si="690"/>
        <v>2.6805682822887363E-2</v>
      </c>
      <c r="AXY129" s="225">
        <f t="shared" si="690"/>
        <v>3.5926239932174649E-2</v>
      </c>
      <c r="AXZ129" s="225">
        <f t="shared" si="690"/>
        <v>3.5385475208320569E-2</v>
      </c>
      <c r="AYA129" s="225">
        <f t="shared" si="690"/>
        <v>3.5096257512146921E-2</v>
      </c>
      <c r="AYB129" s="225">
        <f t="shared" si="690"/>
        <v>2.9897706460180116E-2</v>
      </c>
      <c r="AYC129" s="225">
        <f t="shared" si="690"/>
        <v>2.5564571041331256E-2</v>
      </c>
      <c r="AYD129" s="225">
        <f t="shared" si="690"/>
        <v>2.3477688642549351E-2</v>
      </c>
      <c r="AYE129" s="225">
        <f t="shared" si="690"/>
        <v>2.4356136928416146E-2</v>
      </c>
      <c r="AYF129" s="225">
        <f t="shared" si="690"/>
        <v>2.5514543840445842E-2</v>
      </c>
      <c r="AYG129" s="225">
        <f t="shared" si="690"/>
        <v>2.0735501522125683E-2</v>
      </c>
      <c r="AYH129" s="225">
        <f t="shared" si="690"/>
        <v>1.8047060546140043E-2</v>
      </c>
      <c r="AYI129" s="225">
        <f t="shared" si="690"/>
        <v>1.8377849687133005E-2</v>
      </c>
      <c r="AYJ129" s="225">
        <f t="shared" si="690"/>
        <v>1.4885948709842577E-2</v>
      </c>
      <c r="AYK129" s="225">
        <f t="shared" si="690"/>
        <v>1.2627545589334066E-2</v>
      </c>
      <c r="AYL129" s="225">
        <f t="shared" si="690"/>
        <v>1.3985022278060016E-2</v>
      </c>
      <c r="AYM129" s="225">
        <f t="shared" si="690"/>
        <v>1.4114486747473093E-2</v>
      </c>
      <c r="AYN129" s="225">
        <f t="shared" si="690"/>
        <v>1.0305352001722229E-2</v>
      </c>
      <c r="AYO129" s="225">
        <f t="shared" si="690"/>
        <v>1.379793641457309E-2</v>
      </c>
      <c r="AYP129" s="225">
        <f t="shared" si="690"/>
        <v>1.2782582683651339E-2</v>
      </c>
      <c r="AYQ129" s="225">
        <f t="shared" si="690"/>
        <v>2.9568484321126364E-2</v>
      </c>
      <c r="AYR129" s="225">
        <f t="shared" si="690"/>
        <v>3.1836914313256671E-2</v>
      </c>
      <c r="AYS129" s="225">
        <f t="shared" si="690"/>
        <v>4.2281251824403912E-2</v>
      </c>
      <c r="AYT129" s="225">
        <f t="shared" si="690"/>
        <v>4.2495798358837336E-2</v>
      </c>
      <c r="AYU129" s="225">
        <f t="shared" si="690"/>
        <v>4.0252239048167174E-2</v>
      </c>
      <c r="AYV129" s="225">
        <f t="shared" si="690"/>
        <v>3.673299873274511E-2</v>
      </c>
      <c r="AYW129" s="225">
        <f t="shared" si="690"/>
        <v>3.5637766117064436E-2</v>
      </c>
      <c r="AYX129" s="225">
        <f t="shared" si="690"/>
        <v>3.4145215722204088E-2</v>
      </c>
      <c r="AYY129" s="225">
        <f t="shared" si="690"/>
        <v>3.5085710754647247E-2</v>
      </c>
      <c r="AYZ129" s="225">
        <f t="shared" si="690"/>
        <v>3.5282915037318466E-2</v>
      </c>
      <c r="AZA129" s="225">
        <f t="shared" si="690"/>
        <v>2.9980277110859155E-2</v>
      </c>
      <c r="AZB129" s="225">
        <f t="shared" si="690"/>
        <v>2.5639547423264294E-2</v>
      </c>
      <c r="AZC129" s="225">
        <f t="shared" si="690"/>
        <v>2.0114386031856567E-2</v>
      </c>
      <c r="AZD129" s="225">
        <f t="shared" si="690"/>
        <v>1.6833940950244968E-2</v>
      </c>
      <c r="AZE129" s="225">
        <f t="shared" si="690"/>
        <v>1.6440414257463731E-2</v>
      </c>
      <c r="AZF129" s="225">
        <f t="shared" si="690"/>
        <v>2.0408299331782905E-2</v>
      </c>
      <c r="AZG129" s="225">
        <f t="shared" si="690"/>
        <v>1.7527009147526751E-2</v>
      </c>
      <c r="AZH129" s="225">
        <f t="shared" si="690"/>
        <v>1.3433305495628167E-2</v>
      </c>
      <c r="AZI129" s="225">
        <f t="shared" si="690"/>
        <v>8.6420683526052307E-3</v>
      </c>
      <c r="AZJ129" s="225">
        <f t="shared" si="690"/>
        <v>1.1093258376799147E-2</v>
      </c>
      <c r="AZK129" s="225">
        <f t="shared" si="690"/>
        <v>1.0231230288626818E-2</v>
      </c>
      <c r="AZL129" s="225">
        <f t="shared" si="690"/>
        <v>2.4534446056556979E-2</v>
      </c>
      <c r="AZM129" s="225">
        <f t="shared" ref="AZM129:BBK129" si="691">AZM106/AZM101</f>
        <v>2.0802829876830589E-2</v>
      </c>
      <c r="AZN129" s="225">
        <f t="shared" si="691"/>
        <v>1.5840560684168673E-2</v>
      </c>
      <c r="AZO129" s="225">
        <f t="shared" si="691"/>
        <v>9.4751166962266497E-3</v>
      </c>
      <c r="AZP129" s="225">
        <f t="shared" si="691"/>
        <v>1.011720046133345E-2</v>
      </c>
      <c r="AZQ129" s="225">
        <f t="shared" si="691"/>
        <v>1.1150973176734158E-2</v>
      </c>
      <c r="AZR129" s="225">
        <f t="shared" si="691"/>
        <v>1.1075593581970333E-2</v>
      </c>
      <c r="AZS129" s="225">
        <f t="shared" si="691"/>
        <v>2.9707294937170902E-2</v>
      </c>
      <c r="AZT129" s="225">
        <f t="shared" si="691"/>
        <v>2.664299944725506E-2</v>
      </c>
      <c r="AZU129" s="225">
        <f t="shared" si="691"/>
        <v>2.04874625710517E-2</v>
      </c>
      <c r="AZV129" s="225">
        <f t="shared" si="691"/>
        <v>1.5670648659990793E-2</v>
      </c>
      <c r="AZW129" s="225">
        <f t="shared" si="691"/>
        <v>1.6583491554935263E-2</v>
      </c>
      <c r="AZX129" s="225">
        <f t="shared" si="691"/>
        <v>1.7844411910727765E-2</v>
      </c>
      <c r="AZY129" s="225">
        <f t="shared" si="691"/>
        <v>3.8464460592883824E-2</v>
      </c>
      <c r="AZZ129" s="225">
        <f t="shared" si="691"/>
        <v>3.8521289090867127E-2</v>
      </c>
      <c r="BAA129" s="225">
        <f t="shared" si="691"/>
        <v>4.4365510791809837E-2</v>
      </c>
      <c r="BAB129" s="225">
        <f t="shared" si="691"/>
        <v>3.4600099653477871E-2</v>
      </c>
      <c r="BAC129" s="225">
        <f t="shared" si="691"/>
        <v>2.236009278444542E-2</v>
      </c>
      <c r="BAD129" s="225">
        <f t="shared" si="691"/>
        <v>4.0019654814954141E-2</v>
      </c>
      <c r="BAE129" s="225">
        <f t="shared" si="691"/>
        <v>3.6537921377666364E-2</v>
      </c>
      <c r="BAF129" s="225">
        <f t="shared" si="691"/>
        <v>3.4051525942220655E-2</v>
      </c>
      <c r="BAG129" s="225">
        <f t="shared" si="691"/>
        <v>3.1881569061251745E-2</v>
      </c>
      <c r="BAH129" s="225">
        <f t="shared" si="691"/>
        <v>1.9976238381168753E-2</v>
      </c>
      <c r="BAI129" s="225">
        <f t="shared" si="691"/>
        <v>1.9423965575613905E-2</v>
      </c>
      <c r="BAJ129" s="225">
        <f t="shared" si="691"/>
        <v>4.1735211676741227E-2</v>
      </c>
      <c r="BAK129" s="225">
        <f t="shared" si="691"/>
        <v>3.9506287389827408E-2</v>
      </c>
      <c r="BAL129" s="225">
        <f t="shared" si="691"/>
        <v>4.2578063706587073E-2</v>
      </c>
      <c r="BAM129" s="225">
        <f t="shared" si="691"/>
        <v>4.5416510517327507E-2</v>
      </c>
      <c r="BAN129" s="225">
        <f t="shared" si="691"/>
        <v>3.5094384945377276E-2</v>
      </c>
      <c r="BAO129" s="225">
        <f t="shared" si="691"/>
        <v>4.3670894086754598E-2</v>
      </c>
      <c r="BAP129" s="225">
        <f t="shared" si="691"/>
        <v>3.5337160029317416E-2</v>
      </c>
      <c r="BAQ129" s="225">
        <f t="shared" si="691"/>
        <v>3.9996702695764136E-2</v>
      </c>
      <c r="BAR129" s="225">
        <f t="shared" si="691"/>
        <v>3.868933241699838E-2</v>
      </c>
      <c r="BAS129" s="225">
        <f t="shared" si="691"/>
        <v>3.5289620231492347E-2</v>
      </c>
      <c r="BAT129" s="225">
        <f t="shared" si="691"/>
        <v>3.8430675020589986E-2</v>
      </c>
      <c r="BAU129" s="225">
        <f t="shared" si="691"/>
        <v>3.2853332583685127E-2</v>
      </c>
      <c r="BAV129" s="225">
        <f t="shared" si="691"/>
        <v>3.2340532265762424E-2</v>
      </c>
      <c r="BAW129" s="225">
        <f t="shared" si="691"/>
        <v>2.9743879322469389E-2</v>
      </c>
      <c r="BAX129" s="225">
        <f t="shared" si="691"/>
        <v>1.9134132540307179E-2</v>
      </c>
      <c r="BAY129" s="225">
        <f t="shared" si="691"/>
        <v>1.3788433748080017E-2</v>
      </c>
      <c r="BAZ129" s="225">
        <f t="shared" si="691"/>
        <v>1.5834563335662692E-2</v>
      </c>
      <c r="BBA129" s="225">
        <f t="shared" si="691"/>
        <v>1.2801214529055919E-2</v>
      </c>
      <c r="BBB129" s="225">
        <f t="shared" si="691"/>
        <v>1.2676191464556818E-2</v>
      </c>
      <c r="BBC129" s="225">
        <f t="shared" si="691"/>
        <v>1.0542280567864175E-2</v>
      </c>
      <c r="BBD129" s="225">
        <f t="shared" si="691"/>
        <v>4.0322862509024053E-2</v>
      </c>
      <c r="BBE129" s="225">
        <f t="shared" si="691"/>
        <v>3.7862074371534188E-2</v>
      </c>
      <c r="BBF129" s="225">
        <f t="shared" si="691"/>
        <v>3.8781742468900364E-2</v>
      </c>
      <c r="BBG129" s="225">
        <f t="shared" si="691"/>
        <v>3.34921390624398E-2</v>
      </c>
      <c r="BBH129" s="225">
        <f t="shared" si="691"/>
        <v>2.4529238553971537E-2</v>
      </c>
      <c r="BBI129" s="225">
        <f t="shared" si="691"/>
        <v>1.8211703803291249E-2</v>
      </c>
      <c r="BBJ129" s="225">
        <f t="shared" si="691"/>
        <v>1.3281004294615505E-2</v>
      </c>
      <c r="BBK129" s="225">
        <f t="shared" si="691"/>
        <v>6.5286542698639507E-3</v>
      </c>
      <c r="BBL129" s="225">
        <f>BBL106/BBL101</f>
        <v>3.7657114072454798E-2</v>
      </c>
      <c r="BBM129" s="225">
        <f>BBM106/BBM101</f>
        <v>3.7294146002617636E-2</v>
      </c>
      <c r="BBN129" s="225">
        <f>BBN106/BBN101</f>
        <v>3.5621901203225143E-2</v>
      </c>
      <c r="BBO129" s="140"/>
      <c r="BBP129" s="141"/>
      <c r="BBQ129" s="141"/>
      <c r="BBR129" s="141"/>
      <c r="BBS129" s="141"/>
      <c r="BBT129" s="141"/>
      <c r="BBU129" s="141"/>
      <c r="BBV129" s="141"/>
      <c r="BBW129" s="141"/>
      <c r="BBX129" s="141"/>
      <c r="BBY129" s="141"/>
      <c r="BBZ129" s="141"/>
      <c r="BCA129" s="141"/>
      <c r="BCB129" s="141"/>
      <c r="BCC129" s="141"/>
      <c r="BCD129" s="141"/>
      <c r="BCE129" s="141"/>
      <c r="BCF129" s="141"/>
      <c r="BCG129" s="141"/>
    </row>
    <row r="130" spans="1:1437" s="139" customFormat="1" x14ac:dyDescent="0.2">
      <c r="A130" s="138" t="s">
        <v>94</v>
      </c>
      <c r="C130" s="225">
        <f>C107/C101</f>
        <v>7.3062575356654447E-2</v>
      </c>
      <c r="D130" s="225">
        <f t="shared" ref="D130:BO130" si="692">D107/D101</f>
        <v>6.684739535882793E-2</v>
      </c>
      <c r="E130" s="225">
        <f t="shared" si="692"/>
        <v>6.608589298530855E-2</v>
      </c>
      <c r="F130" s="225">
        <f t="shared" si="692"/>
        <v>6.6233356332300833E-2</v>
      </c>
      <c r="G130" s="225">
        <f t="shared" si="692"/>
        <v>6.6854327938071778E-2</v>
      </c>
      <c r="H130" s="225">
        <f t="shared" si="692"/>
        <v>6.6437723376140581E-2</v>
      </c>
      <c r="I130" s="225">
        <f t="shared" si="692"/>
        <v>6.496811160219404E-2</v>
      </c>
      <c r="J130" s="225">
        <f t="shared" si="692"/>
        <v>6.2853940640652139E-2</v>
      </c>
      <c r="K130" s="225">
        <f t="shared" si="692"/>
        <v>6.0838511198325132E-2</v>
      </c>
      <c r="L130" s="225">
        <f t="shared" si="692"/>
        <v>6.0524466569032438E-2</v>
      </c>
      <c r="M130" s="225">
        <f t="shared" si="692"/>
        <v>6.7629717371308323E-2</v>
      </c>
      <c r="N130" s="225">
        <f t="shared" si="692"/>
        <v>0.10900181240379364</v>
      </c>
      <c r="O130" s="225">
        <f t="shared" si="692"/>
        <v>0.11027253539760386</v>
      </c>
      <c r="P130" s="225">
        <f t="shared" si="692"/>
        <v>0.1104474137244451</v>
      </c>
      <c r="Q130" s="225">
        <f t="shared" si="692"/>
        <v>0.10872900796725077</v>
      </c>
      <c r="R130" s="225">
        <f t="shared" si="692"/>
        <v>0.10922123641999412</v>
      </c>
      <c r="S130" s="225">
        <f t="shared" si="692"/>
        <v>0.10898399985503833</v>
      </c>
      <c r="T130" s="225">
        <f t="shared" si="692"/>
        <v>0.10840654178959784</v>
      </c>
      <c r="U130" s="225">
        <f t="shared" si="692"/>
        <v>0.10835476619919511</v>
      </c>
      <c r="V130" s="225">
        <f t="shared" si="692"/>
        <v>0.10634608477540229</v>
      </c>
      <c r="W130" s="225">
        <f t="shared" si="692"/>
        <v>0.10614879322338355</v>
      </c>
      <c r="X130" s="225">
        <f t="shared" si="692"/>
        <v>0.10612317874195071</v>
      </c>
      <c r="Y130" s="225">
        <f t="shared" si="692"/>
        <v>0.10593583335015908</v>
      </c>
      <c r="Z130" s="225">
        <f t="shared" si="692"/>
        <v>0.11239546263985063</v>
      </c>
      <c r="AA130" s="225">
        <f t="shared" si="692"/>
        <v>0.14812527520611032</v>
      </c>
      <c r="AB130" s="225">
        <f t="shared" si="692"/>
        <v>0.1474966281336515</v>
      </c>
      <c r="AC130" s="225">
        <f t="shared" si="692"/>
        <v>0.14934864293714858</v>
      </c>
      <c r="AD130" s="225">
        <f t="shared" si="692"/>
        <v>0.15033574186599749</v>
      </c>
      <c r="AE130" s="225">
        <f t="shared" si="692"/>
        <v>0.15155049492211864</v>
      </c>
      <c r="AF130" s="225">
        <f t="shared" si="692"/>
        <v>0.14596760943867312</v>
      </c>
      <c r="AG130" s="225">
        <f t="shared" si="692"/>
        <v>0.14635904830569574</v>
      </c>
      <c r="AH130" s="225">
        <f t="shared" si="692"/>
        <v>0.14208716077345748</v>
      </c>
      <c r="AI130" s="225">
        <f t="shared" si="692"/>
        <v>0.14769660637249954</v>
      </c>
      <c r="AJ130" s="225">
        <f t="shared" si="692"/>
        <v>0.14807313889109355</v>
      </c>
      <c r="AK130" s="225">
        <f t="shared" si="692"/>
        <v>0.14715476326390814</v>
      </c>
      <c r="AL130" s="225">
        <f t="shared" si="692"/>
        <v>0.14594665955388872</v>
      </c>
      <c r="AM130" s="225">
        <f t="shared" si="692"/>
        <v>0.14369636018374124</v>
      </c>
      <c r="AN130" s="225">
        <f t="shared" si="692"/>
        <v>0.14389261104885434</v>
      </c>
      <c r="AO130" s="225">
        <f t="shared" si="692"/>
        <v>0.14522345771410242</v>
      </c>
      <c r="AP130" s="225">
        <f t="shared" si="692"/>
        <v>0.14204848510202162</v>
      </c>
      <c r="AQ130" s="225">
        <f t="shared" si="692"/>
        <v>0.14023431790616514</v>
      </c>
      <c r="AR130" s="225">
        <f t="shared" si="692"/>
        <v>0.14103957514538701</v>
      </c>
      <c r="AS130" s="225">
        <f t="shared" si="692"/>
        <v>0.13576917356601062</v>
      </c>
      <c r="AT130" s="225">
        <f t="shared" si="692"/>
        <v>0.13478733985248209</v>
      </c>
      <c r="AU130" s="225">
        <f t="shared" si="692"/>
        <v>0.13107014603782619</v>
      </c>
      <c r="AV130" s="225">
        <f t="shared" si="692"/>
        <v>0.13295209128431118</v>
      </c>
      <c r="AW130" s="225">
        <f t="shared" si="692"/>
        <v>0.13219991312322024</v>
      </c>
      <c r="AX130" s="225">
        <f t="shared" si="692"/>
        <v>0.13171119959987687</v>
      </c>
      <c r="AY130" s="225">
        <f t="shared" si="692"/>
        <v>0.12815275310834814</v>
      </c>
      <c r="AZ130" s="225">
        <f t="shared" si="692"/>
        <v>0.12754476672923193</v>
      </c>
      <c r="BA130" s="225">
        <f t="shared" si="692"/>
        <v>0.12675200303199075</v>
      </c>
      <c r="BB130" s="225">
        <f t="shared" si="692"/>
        <v>0.12292017786065192</v>
      </c>
      <c r="BC130" s="225">
        <f t="shared" si="692"/>
        <v>0.11627202065400097</v>
      </c>
      <c r="BD130" s="225">
        <f t="shared" si="692"/>
        <v>0.11300485018811478</v>
      </c>
      <c r="BE130" s="225">
        <f t="shared" si="692"/>
        <v>0.11302767642095851</v>
      </c>
      <c r="BF130" s="225">
        <f t="shared" si="692"/>
        <v>0.11388731582146272</v>
      </c>
      <c r="BG130" s="225">
        <f t="shared" si="692"/>
        <v>0.11220660731366346</v>
      </c>
      <c r="BH130" s="225">
        <f t="shared" si="692"/>
        <v>0.11185840491597529</v>
      </c>
      <c r="BI130" s="225">
        <f t="shared" si="692"/>
        <v>0.11181812628535359</v>
      </c>
      <c r="BJ130" s="225">
        <f t="shared" si="692"/>
        <v>0.10999084327982897</v>
      </c>
      <c r="BK130" s="225">
        <f t="shared" si="692"/>
        <v>0.10815853295743126</v>
      </c>
      <c r="BL130" s="225">
        <f t="shared" si="692"/>
        <v>0.10734638958316221</v>
      </c>
      <c r="BM130" s="225">
        <f t="shared" si="692"/>
        <v>0.10601618479247542</v>
      </c>
      <c r="BN130" s="225">
        <f t="shared" si="692"/>
        <v>0.10682358068237752</v>
      </c>
      <c r="BO130" s="225">
        <f t="shared" si="692"/>
        <v>0.10691551940412469</v>
      </c>
      <c r="BP130" s="225">
        <f t="shared" ref="BP130:EA130" si="693">BP107/BP101</f>
        <v>0.10771443879022904</v>
      </c>
      <c r="BQ130" s="225">
        <f t="shared" si="693"/>
        <v>0.10690749756572542</v>
      </c>
      <c r="BR130" s="225">
        <f t="shared" si="693"/>
        <v>0.10572406517587631</v>
      </c>
      <c r="BS130" s="225">
        <f t="shared" si="693"/>
        <v>0.10512640462874559</v>
      </c>
      <c r="BT130" s="225">
        <f t="shared" si="693"/>
        <v>0.10532238769344028</v>
      </c>
      <c r="BU130" s="225">
        <f t="shared" si="693"/>
        <v>0.10360416454401715</v>
      </c>
      <c r="BV130" s="225">
        <f t="shared" si="693"/>
        <v>0.10487538309857002</v>
      </c>
      <c r="BW130" s="225">
        <f t="shared" si="693"/>
        <v>0.10421571701393838</v>
      </c>
      <c r="BX130" s="225">
        <f t="shared" si="693"/>
        <v>0.10396289219477428</v>
      </c>
      <c r="BY130" s="225">
        <f t="shared" si="693"/>
        <v>0.10552676796733544</v>
      </c>
      <c r="BZ130" s="225">
        <f t="shared" si="693"/>
        <v>0.1054451682430937</v>
      </c>
      <c r="CA130" s="225">
        <f t="shared" si="693"/>
        <v>0.10436109219431837</v>
      </c>
      <c r="CB130" s="225">
        <f t="shared" si="693"/>
        <v>0.10325813781431607</v>
      </c>
      <c r="CC130" s="225">
        <f t="shared" si="693"/>
        <v>9.653905635579578E-2</v>
      </c>
      <c r="CD130" s="225">
        <f t="shared" si="693"/>
        <v>9.3747330656871963E-2</v>
      </c>
      <c r="CE130" s="225">
        <f t="shared" si="693"/>
        <v>9.5447214165537184E-2</v>
      </c>
      <c r="CF130" s="225">
        <f t="shared" si="693"/>
        <v>9.3977125375348372E-2</v>
      </c>
      <c r="CG130" s="225">
        <f t="shared" si="693"/>
        <v>9.1761624493850946E-2</v>
      </c>
      <c r="CH130" s="225">
        <f t="shared" si="693"/>
        <v>9.0953098552555456E-2</v>
      </c>
      <c r="CI130" s="225">
        <f t="shared" si="693"/>
        <v>8.7772438743785569E-2</v>
      </c>
      <c r="CJ130" s="225">
        <f t="shared" si="693"/>
        <v>8.4871944823489004E-2</v>
      </c>
      <c r="CK130" s="225">
        <f t="shared" si="693"/>
        <v>8.6259808113512249E-2</v>
      </c>
      <c r="CL130" s="225">
        <f t="shared" si="693"/>
        <v>8.994446825954365E-2</v>
      </c>
      <c r="CM130" s="225">
        <f t="shared" si="693"/>
        <v>8.9752719114275958E-2</v>
      </c>
      <c r="CN130" s="225">
        <f t="shared" si="693"/>
        <v>8.9618065317119702E-2</v>
      </c>
      <c r="CO130" s="225">
        <f t="shared" si="693"/>
        <v>9.0258824916216299E-2</v>
      </c>
      <c r="CP130" s="225">
        <f t="shared" si="693"/>
        <v>8.8290000048062062E-2</v>
      </c>
      <c r="CQ130" s="225">
        <f t="shared" si="693"/>
        <v>8.8778100450441058E-2</v>
      </c>
      <c r="CR130" s="225">
        <f t="shared" si="693"/>
        <v>9.1191665486778109E-2</v>
      </c>
      <c r="CS130" s="225">
        <f t="shared" si="693"/>
        <v>8.7585402327559223E-2</v>
      </c>
      <c r="CT130" s="225">
        <f t="shared" si="693"/>
        <v>8.8278305418468095E-2</v>
      </c>
      <c r="CU130" s="225">
        <f t="shared" si="693"/>
        <v>8.7736128326534227E-2</v>
      </c>
      <c r="CV130" s="225">
        <f t="shared" si="693"/>
        <v>8.7544508732640997E-2</v>
      </c>
      <c r="CW130" s="225">
        <f t="shared" si="693"/>
        <v>8.8534718920869823E-2</v>
      </c>
      <c r="CX130" s="225">
        <f t="shared" si="693"/>
        <v>8.7241266394360861E-2</v>
      </c>
      <c r="CY130" s="225">
        <f t="shared" si="693"/>
        <v>8.7921908948511956E-2</v>
      </c>
      <c r="CZ130" s="225">
        <f t="shared" si="693"/>
        <v>8.5547412522115202E-2</v>
      </c>
      <c r="DA130" s="225">
        <f t="shared" si="693"/>
        <v>8.5592381818628771E-2</v>
      </c>
      <c r="DB130" s="225">
        <f t="shared" si="693"/>
        <v>8.5583135928325851E-2</v>
      </c>
      <c r="DC130" s="225">
        <f t="shared" si="693"/>
        <v>7.7450894514451127E-2</v>
      </c>
      <c r="DD130" s="225">
        <f t="shared" si="693"/>
        <v>7.5791091883655751E-2</v>
      </c>
      <c r="DE130" s="225">
        <f t="shared" si="693"/>
        <v>7.8485019594148372E-2</v>
      </c>
      <c r="DF130" s="225">
        <f t="shared" si="693"/>
        <v>7.7931990896331127E-2</v>
      </c>
      <c r="DG130" s="225">
        <f t="shared" si="693"/>
        <v>7.5205350239052379E-2</v>
      </c>
      <c r="DH130" s="225">
        <f t="shared" si="693"/>
        <v>7.4297857599658915E-2</v>
      </c>
      <c r="DI130" s="225">
        <f t="shared" si="693"/>
        <v>7.2498197145110937E-2</v>
      </c>
      <c r="DJ130" s="225">
        <f t="shared" si="693"/>
        <v>6.4037114966713812E-2</v>
      </c>
      <c r="DK130" s="225">
        <f t="shared" si="693"/>
        <v>6.2653101163175198E-2</v>
      </c>
      <c r="DL130" s="225">
        <f t="shared" si="693"/>
        <v>6.3386643488008348E-2</v>
      </c>
      <c r="DM130" s="225">
        <f t="shared" si="693"/>
        <v>6.3266061882464669E-2</v>
      </c>
      <c r="DN130" s="225">
        <f t="shared" si="693"/>
        <v>6.3180916812076313E-2</v>
      </c>
      <c r="DO130" s="225">
        <f t="shared" si="693"/>
        <v>6.4781654209476153E-2</v>
      </c>
      <c r="DP130" s="225">
        <f t="shared" si="693"/>
        <v>6.2383673067630686E-2</v>
      </c>
      <c r="DQ130" s="225">
        <f t="shared" si="693"/>
        <v>6.288920339668419E-2</v>
      </c>
      <c r="DR130" s="225">
        <f t="shared" si="693"/>
        <v>6.120514453019632E-2</v>
      </c>
      <c r="DS130" s="225">
        <f t="shared" si="693"/>
        <v>6.1499486296858946E-2</v>
      </c>
      <c r="DT130" s="225">
        <f t="shared" si="693"/>
        <v>5.949103505952924E-2</v>
      </c>
      <c r="DU130" s="225">
        <f t="shared" si="693"/>
        <v>6.1070856225235622E-2</v>
      </c>
      <c r="DV130" s="225">
        <f t="shared" si="693"/>
        <v>6.1319000962295513E-2</v>
      </c>
      <c r="DW130" s="225">
        <f t="shared" si="693"/>
        <v>5.7178908830726988E-2</v>
      </c>
      <c r="DX130" s="225">
        <f t="shared" si="693"/>
        <v>5.7273459242615156E-2</v>
      </c>
      <c r="DY130" s="225">
        <f t="shared" si="693"/>
        <v>5.7168830010620786E-2</v>
      </c>
      <c r="DZ130" s="225">
        <f t="shared" si="693"/>
        <v>5.510903302008912E-2</v>
      </c>
      <c r="EA130" s="225">
        <f t="shared" si="693"/>
        <v>5.2883336526603035E-2</v>
      </c>
      <c r="EB130" s="225">
        <f t="shared" ref="EB130:GM130" si="694">EB107/EB101</f>
        <v>4.7023475762552912E-2</v>
      </c>
      <c r="EC130" s="225">
        <f t="shared" si="694"/>
        <v>4.9207691102933097E-2</v>
      </c>
      <c r="ED130" s="225">
        <f t="shared" si="694"/>
        <v>4.6729140548194784E-2</v>
      </c>
      <c r="EE130" s="225">
        <f t="shared" si="694"/>
        <v>5.4882506074781207E-2</v>
      </c>
      <c r="EF130" s="225">
        <f t="shared" si="694"/>
        <v>4.465170495093404E-2</v>
      </c>
      <c r="EG130" s="225">
        <f t="shared" si="694"/>
        <v>4.0479543566966383E-2</v>
      </c>
      <c r="EH130" s="225">
        <f t="shared" si="694"/>
        <v>2.8590617720571983E-2</v>
      </c>
      <c r="EI130" s="225">
        <f t="shared" si="694"/>
        <v>2.7845364138428121E-2</v>
      </c>
      <c r="EJ130" s="225">
        <f t="shared" si="694"/>
        <v>2.834995279679018E-2</v>
      </c>
      <c r="EK130" s="225">
        <f t="shared" si="694"/>
        <v>2.7800885872787125E-2</v>
      </c>
      <c r="EL130" s="225">
        <f t="shared" si="694"/>
        <v>2.7277702062828077E-2</v>
      </c>
      <c r="EM130" s="225">
        <f t="shared" si="694"/>
        <v>2.8608718324471597E-2</v>
      </c>
      <c r="EN130" s="225">
        <f t="shared" si="694"/>
        <v>2.8963033239860613E-2</v>
      </c>
      <c r="EO130" s="225">
        <f t="shared" si="694"/>
        <v>2.9156102588037899E-2</v>
      </c>
      <c r="EP130" s="225">
        <f t="shared" si="694"/>
        <v>2.8359602078067137E-2</v>
      </c>
      <c r="EQ130" s="225">
        <f t="shared" si="694"/>
        <v>2.9225341555313471E-2</v>
      </c>
      <c r="ER130" s="225">
        <f t="shared" si="694"/>
        <v>2.8616665233501475E-2</v>
      </c>
      <c r="ES130" s="225">
        <f t="shared" si="694"/>
        <v>2.8561045040424848E-2</v>
      </c>
      <c r="ET130" s="225">
        <f t="shared" si="694"/>
        <v>2.8518533107495962E-2</v>
      </c>
      <c r="EU130" s="225">
        <f t="shared" si="694"/>
        <v>2.783725006202575E-2</v>
      </c>
      <c r="EV130" s="225">
        <f t="shared" si="694"/>
        <v>2.6945467862064833E-2</v>
      </c>
      <c r="EW130" s="225">
        <f t="shared" si="694"/>
        <v>2.6514652857340854E-2</v>
      </c>
      <c r="EX130" s="225">
        <f t="shared" si="694"/>
        <v>2.5272091469883306E-2</v>
      </c>
      <c r="EY130" s="225">
        <f t="shared" si="694"/>
        <v>2.5265938433092671E-2</v>
      </c>
      <c r="EZ130" s="225">
        <f t="shared" si="694"/>
        <v>2.4770553302232864E-2</v>
      </c>
      <c r="FA130" s="225">
        <f t="shared" si="694"/>
        <v>2.3623074339692247E-2</v>
      </c>
      <c r="FB130" s="225">
        <f t="shared" si="694"/>
        <v>2.4227245594456413E-2</v>
      </c>
      <c r="FC130" s="225">
        <f t="shared" si="694"/>
        <v>2.2138782089797988E-2</v>
      </c>
      <c r="FD130" s="225">
        <f t="shared" si="694"/>
        <v>2.2710773883421905E-2</v>
      </c>
      <c r="FE130" s="225">
        <f t="shared" si="694"/>
        <v>2.2062307176240473E-2</v>
      </c>
      <c r="FF130" s="225">
        <f t="shared" si="694"/>
        <v>2.3001922823232181E-2</v>
      </c>
      <c r="FG130" s="225">
        <f t="shared" si="694"/>
        <v>2.2216861394811927E-2</v>
      </c>
      <c r="FH130" s="225">
        <f t="shared" si="694"/>
        <v>2.2224937288336202E-2</v>
      </c>
      <c r="FI130" s="225">
        <f t="shared" si="694"/>
        <v>2.2703532323091358E-2</v>
      </c>
      <c r="FJ130" s="225">
        <f t="shared" si="694"/>
        <v>2.3012902883304796E-2</v>
      </c>
      <c r="FK130" s="225">
        <f t="shared" si="694"/>
        <v>2.3425161348499878E-2</v>
      </c>
      <c r="FL130" s="225">
        <f t="shared" si="694"/>
        <v>2.257757333107574E-2</v>
      </c>
      <c r="FM130" s="225">
        <f t="shared" si="694"/>
        <v>2.3213725103529877E-2</v>
      </c>
      <c r="FN130" s="225">
        <f t="shared" si="694"/>
        <v>2.3222124021142165E-2</v>
      </c>
      <c r="FO130" s="225">
        <f t="shared" si="694"/>
        <v>2.3590579078020858E-2</v>
      </c>
      <c r="FP130" s="225">
        <f t="shared" si="694"/>
        <v>2.363603249791572E-2</v>
      </c>
      <c r="FQ130" s="225">
        <f t="shared" si="694"/>
        <v>2.3434622380805768E-2</v>
      </c>
      <c r="FR130" s="225">
        <f t="shared" si="694"/>
        <v>2.2858041853815254E-2</v>
      </c>
      <c r="FS130" s="225">
        <f t="shared" si="694"/>
        <v>2.2723424872846027E-2</v>
      </c>
      <c r="FT130" s="225">
        <f t="shared" si="694"/>
        <v>2.2528034670711423E-2</v>
      </c>
      <c r="FU130" s="225">
        <f t="shared" si="694"/>
        <v>2.207942363434159E-2</v>
      </c>
      <c r="FV130" s="225">
        <f t="shared" si="694"/>
        <v>2.1868064390316379E-2</v>
      </c>
      <c r="FW130" s="225">
        <f t="shared" si="694"/>
        <v>2.1859957874461038E-2</v>
      </c>
      <c r="FX130" s="225">
        <f t="shared" si="694"/>
        <v>2.1603447122344657E-2</v>
      </c>
      <c r="FY130" s="225">
        <f t="shared" si="694"/>
        <v>2.1708570803125386E-2</v>
      </c>
      <c r="FZ130" s="225">
        <f t="shared" si="694"/>
        <v>2.1334576637745635E-2</v>
      </c>
      <c r="GA130" s="225">
        <f t="shared" si="694"/>
        <v>2.1471957763520698E-2</v>
      </c>
      <c r="GB130" s="225">
        <f t="shared" si="694"/>
        <v>2.0212617909367674E-2</v>
      </c>
      <c r="GC130" s="225">
        <f t="shared" si="694"/>
        <v>2.1392982618149155E-2</v>
      </c>
      <c r="GD130" s="225">
        <f t="shared" si="694"/>
        <v>2.1364721475423416E-2</v>
      </c>
      <c r="GE130" s="225">
        <f t="shared" si="694"/>
        <v>2.0801345522610749E-2</v>
      </c>
      <c r="GF130" s="225">
        <f t="shared" si="694"/>
        <v>2.069023302780422E-2</v>
      </c>
      <c r="GG130" s="225">
        <f t="shared" si="694"/>
        <v>1.9961238648823248E-2</v>
      </c>
      <c r="GH130" s="225">
        <f t="shared" si="694"/>
        <v>2.0202317392633815E-2</v>
      </c>
      <c r="GI130" s="225">
        <f t="shared" si="694"/>
        <v>1.9883614534934622E-2</v>
      </c>
      <c r="GJ130" s="225">
        <f t="shared" si="694"/>
        <v>1.9113230379989722E-2</v>
      </c>
      <c r="GK130" s="225">
        <f t="shared" si="694"/>
        <v>1.8810886213299488E-2</v>
      </c>
      <c r="GL130" s="225">
        <f t="shared" si="694"/>
        <v>1.8606512243280443E-2</v>
      </c>
      <c r="GM130" s="225">
        <f t="shared" si="694"/>
        <v>1.8623648180020037E-2</v>
      </c>
      <c r="GN130" s="225">
        <f t="shared" ref="GN130:IY130" si="695">GN107/GN101</f>
        <v>1.8886363205204475E-2</v>
      </c>
      <c r="GO130" s="225">
        <f t="shared" si="695"/>
        <v>1.842077237842845E-2</v>
      </c>
      <c r="GP130" s="225">
        <f t="shared" si="695"/>
        <v>1.8408046042036743E-2</v>
      </c>
      <c r="GQ130" s="225">
        <f t="shared" si="695"/>
        <v>1.81176471128646E-2</v>
      </c>
      <c r="GR130" s="225">
        <f t="shared" si="695"/>
        <v>1.8165387906005078E-2</v>
      </c>
      <c r="GS130" s="225">
        <f t="shared" si="695"/>
        <v>1.7433160967421681E-2</v>
      </c>
      <c r="GT130" s="225">
        <f t="shared" si="695"/>
        <v>1.6933809030698969E-2</v>
      </c>
      <c r="GU130" s="225">
        <f t="shared" si="695"/>
        <v>1.6887444819565851E-2</v>
      </c>
      <c r="GV130" s="225">
        <f t="shared" si="695"/>
        <v>1.6592855830675487E-2</v>
      </c>
      <c r="GW130" s="225">
        <f t="shared" si="695"/>
        <v>1.633612864958997E-2</v>
      </c>
      <c r="GX130" s="225">
        <f t="shared" si="695"/>
        <v>1.5982410368591222E-2</v>
      </c>
      <c r="GY130" s="225">
        <f t="shared" si="695"/>
        <v>1.5837957535289823E-2</v>
      </c>
      <c r="GZ130" s="225">
        <f t="shared" si="695"/>
        <v>1.5239475713769391E-2</v>
      </c>
      <c r="HA130" s="225">
        <f t="shared" si="695"/>
        <v>1.5932736276338975E-2</v>
      </c>
      <c r="HB130" s="225">
        <f t="shared" si="695"/>
        <v>1.5860918874567909E-2</v>
      </c>
      <c r="HC130" s="225">
        <f t="shared" si="695"/>
        <v>1.5740174943060178E-2</v>
      </c>
      <c r="HD130" s="225">
        <f t="shared" si="695"/>
        <v>1.5549110101355927E-2</v>
      </c>
      <c r="HE130" s="225">
        <f t="shared" si="695"/>
        <v>1.563160492382273E-2</v>
      </c>
      <c r="HF130" s="225">
        <f t="shared" si="695"/>
        <v>1.5755965367754306E-2</v>
      </c>
      <c r="HG130" s="225">
        <f t="shared" si="695"/>
        <v>1.5592555703663122E-2</v>
      </c>
      <c r="HH130" s="225">
        <f t="shared" si="695"/>
        <v>1.5453277091692457E-2</v>
      </c>
      <c r="HI130" s="225">
        <f t="shared" si="695"/>
        <v>1.5577904756101973E-2</v>
      </c>
      <c r="HJ130" s="225">
        <f t="shared" si="695"/>
        <v>1.9586187169259618E-2</v>
      </c>
      <c r="HK130" s="225">
        <f t="shared" si="695"/>
        <v>2.0140307241310832E-2</v>
      </c>
      <c r="HL130" s="225">
        <f t="shared" si="695"/>
        <v>1.9904406872850115E-2</v>
      </c>
      <c r="HM130" s="225">
        <f t="shared" si="695"/>
        <v>2.0176290725000576E-2</v>
      </c>
      <c r="HN130" s="225">
        <f t="shared" si="695"/>
        <v>2.0422413801596144E-2</v>
      </c>
      <c r="HO130" s="225">
        <f t="shared" si="695"/>
        <v>2.0882526608880389E-2</v>
      </c>
      <c r="HP130" s="225">
        <f t="shared" si="695"/>
        <v>2.0011250300316023E-2</v>
      </c>
      <c r="HQ130" s="225">
        <f t="shared" si="695"/>
        <v>2.0367707686314147E-2</v>
      </c>
      <c r="HR130" s="225">
        <f t="shared" si="695"/>
        <v>2.0010617016111436E-2</v>
      </c>
      <c r="HS130" s="225">
        <f t="shared" si="695"/>
        <v>2.0128486439323509E-2</v>
      </c>
      <c r="HT130" s="225">
        <f t="shared" si="695"/>
        <v>2.4968162867394221E-2</v>
      </c>
      <c r="HU130" s="225">
        <f t="shared" si="695"/>
        <v>2.4393752587967638E-2</v>
      </c>
      <c r="HV130" s="225">
        <f t="shared" si="695"/>
        <v>2.5068605150969574E-2</v>
      </c>
      <c r="HW130" s="225">
        <f t="shared" si="695"/>
        <v>2.5204593662329872E-2</v>
      </c>
      <c r="HX130" s="225">
        <f t="shared" si="695"/>
        <v>2.4886233332334466E-2</v>
      </c>
      <c r="HY130" s="225">
        <f t="shared" si="695"/>
        <v>2.5004544029069594E-2</v>
      </c>
      <c r="HZ130" s="225">
        <f t="shared" si="695"/>
        <v>2.5031188799180305E-2</v>
      </c>
      <c r="IA130" s="225">
        <f t="shared" si="695"/>
        <v>2.4831834780335654E-2</v>
      </c>
      <c r="IB130" s="225">
        <f t="shared" si="695"/>
        <v>2.4957535197507999E-2</v>
      </c>
      <c r="IC130" s="225">
        <f t="shared" si="695"/>
        <v>2.4238439349124664E-2</v>
      </c>
      <c r="ID130" s="225">
        <f t="shared" si="695"/>
        <v>2.4833180781733837E-2</v>
      </c>
      <c r="IE130" s="225">
        <f t="shared" si="695"/>
        <v>2.4814042656740174E-2</v>
      </c>
      <c r="IF130" s="225">
        <f t="shared" si="695"/>
        <v>2.5332081154387297E-2</v>
      </c>
      <c r="IG130" s="225">
        <f t="shared" si="695"/>
        <v>2.4147747519894389E-2</v>
      </c>
      <c r="IH130" s="225">
        <f t="shared" si="695"/>
        <v>2.4236680750442219E-2</v>
      </c>
      <c r="II130" s="225">
        <f t="shared" si="695"/>
        <v>2.500563539238216E-2</v>
      </c>
      <c r="IJ130" s="225">
        <f t="shared" si="695"/>
        <v>3.022215305319385E-2</v>
      </c>
      <c r="IK130" s="225">
        <f t="shared" si="695"/>
        <v>2.9898250965631912E-2</v>
      </c>
      <c r="IL130" s="225">
        <f t="shared" si="695"/>
        <v>2.9802494547548734E-2</v>
      </c>
      <c r="IM130" s="225">
        <f t="shared" si="695"/>
        <v>3.0635973547114056E-2</v>
      </c>
      <c r="IN130" s="225">
        <f t="shared" si="695"/>
        <v>3.0507869602991278E-2</v>
      </c>
      <c r="IO130" s="225">
        <f t="shared" si="695"/>
        <v>3.0254108901508377E-2</v>
      </c>
      <c r="IP130" s="225">
        <f t="shared" si="695"/>
        <v>2.9800359721298828E-2</v>
      </c>
      <c r="IQ130" s="225">
        <f t="shared" si="695"/>
        <v>3.0458132993981004E-2</v>
      </c>
      <c r="IR130" s="225">
        <f t="shared" si="695"/>
        <v>3.0540466905096677E-2</v>
      </c>
      <c r="IS130" s="225">
        <f t="shared" si="695"/>
        <v>2.9737752781104694E-2</v>
      </c>
      <c r="IT130" s="225">
        <f t="shared" si="695"/>
        <v>2.9208360598241879E-2</v>
      </c>
      <c r="IU130" s="225">
        <f t="shared" si="695"/>
        <v>2.9243262548910957E-2</v>
      </c>
      <c r="IV130" s="225">
        <f t="shared" si="695"/>
        <v>2.9543013091519899E-2</v>
      </c>
      <c r="IW130" s="225">
        <f t="shared" si="695"/>
        <v>2.8784716223136417E-2</v>
      </c>
      <c r="IX130" s="225">
        <f t="shared" si="695"/>
        <v>2.8545370589307464E-2</v>
      </c>
      <c r="IY130" s="225">
        <f t="shared" si="695"/>
        <v>2.7041883134376707E-2</v>
      </c>
      <c r="IZ130" s="225">
        <f t="shared" ref="IZ130:LK130" si="696">IZ107/IZ101</f>
        <v>2.8112544475746088E-2</v>
      </c>
      <c r="JA130" s="225">
        <f t="shared" si="696"/>
        <v>2.8134420232268077E-2</v>
      </c>
      <c r="JB130" s="225">
        <f t="shared" si="696"/>
        <v>2.7518060196599387E-2</v>
      </c>
      <c r="JC130" s="225">
        <f t="shared" si="696"/>
        <v>2.7250412353728066E-2</v>
      </c>
      <c r="JD130" s="225">
        <f t="shared" si="696"/>
        <v>2.736796381482421E-2</v>
      </c>
      <c r="JE130" s="225">
        <f t="shared" si="696"/>
        <v>2.6980239776913186E-2</v>
      </c>
      <c r="JF130" s="225">
        <f t="shared" si="696"/>
        <v>2.7818073835914746E-2</v>
      </c>
      <c r="JG130" s="225">
        <f t="shared" si="696"/>
        <v>2.7290537908810517E-2</v>
      </c>
      <c r="JH130" s="225">
        <f t="shared" si="696"/>
        <v>2.7011517519829373E-2</v>
      </c>
      <c r="JI130" s="225">
        <f t="shared" si="696"/>
        <v>2.6626797979964055E-2</v>
      </c>
      <c r="JJ130" s="225">
        <f t="shared" si="696"/>
        <v>3.1911151290956924E-2</v>
      </c>
      <c r="JK130" s="225">
        <f t="shared" si="696"/>
        <v>3.383871902228304E-2</v>
      </c>
      <c r="JL130" s="225">
        <f t="shared" si="696"/>
        <v>3.3104948213185097E-2</v>
      </c>
      <c r="JM130" s="225">
        <f t="shared" si="696"/>
        <v>3.3654814430986883E-2</v>
      </c>
      <c r="JN130" s="225">
        <f t="shared" si="696"/>
        <v>3.4243972914580048E-2</v>
      </c>
      <c r="JO130" s="225">
        <f t="shared" si="696"/>
        <v>3.4638290193910126E-2</v>
      </c>
      <c r="JP130" s="225">
        <f t="shared" si="696"/>
        <v>3.3378119841696002E-2</v>
      </c>
      <c r="JQ130" s="225">
        <f t="shared" si="696"/>
        <v>3.3551236149728429E-2</v>
      </c>
      <c r="JR130" s="225">
        <f t="shared" si="696"/>
        <v>3.2856967412656028E-2</v>
      </c>
      <c r="JS130" s="225">
        <f t="shared" si="696"/>
        <v>3.4219417265140911E-2</v>
      </c>
      <c r="JT130" s="225">
        <f t="shared" si="696"/>
        <v>3.4254393719262068E-2</v>
      </c>
      <c r="JU130" s="225">
        <f t="shared" si="696"/>
        <v>3.4288703285706976E-2</v>
      </c>
      <c r="JV130" s="225">
        <f t="shared" si="696"/>
        <v>3.4918484843424129E-2</v>
      </c>
      <c r="JW130" s="225">
        <f t="shared" si="696"/>
        <v>3.4427293911190662E-2</v>
      </c>
      <c r="JX130" s="225">
        <f t="shared" si="696"/>
        <v>3.4819455651009121E-2</v>
      </c>
      <c r="JY130" s="225">
        <f t="shared" si="696"/>
        <v>3.3901795259406661E-2</v>
      </c>
      <c r="JZ130" s="225">
        <f t="shared" si="696"/>
        <v>3.4622257329136874E-2</v>
      </c>
      <c r="KA130" s="225">
        <f t="shared" si="696"/>
        <v>3.4998786044118581E-2</v>
      </c>
      <c r="KB130" s="225">
        <f t="shared" si="696"/>
        <v>3.5288403411154801E-2</v>
      </c>
      <c r="KC130" s="225">
        <f t="shared" si="696"/>
        <v>3.4468889865635233E-2</v>
      </c>
      <c r="KD130" s="225">
        <f t="shared" si="696"/>
        <v>3.5146293369498441E-2</v>
      </c>
      <c r="KE130" s="225">
        <f t="shared" si="696"/>
        <v>3.5019315249070218E-2</v>
      </c>
      <c r="KF130" s="225">
        <f t="shared" si="696"/>
        <v>3.4577949931151743E-2</v>
      </c>
      <c r="KG130" s="225">
        <f t="shared" si="696"/>
        <v>3.4919394544174406E-2</v>
      </c>
      <c r="KH130" s="225">
        <f t="shared" si="696"/>
        <v>3.4874500587276695E-2</v>
      </c>
      <c r="KI130" s="225">
        <f t="shared" si="696"/>
        <v>3.5331051853807742E-2</v>
      </c>
      <c r="KJ130" s="225">
        <f t="shared" si="696"/>
        <v>4.1839283550728835E-2</v>
      </c>
      <c r="KK130" s="225">
        <f t="shared" si="696"/>
        <v>4.1982546549037068E-2</v>
      </c>
      <c r="KL130" s="225">
        <f t="shared" si="696"/>
        <v>4.1796760543664747E-2</v>
      </c>
      <c r="KM130" s="225">
        <f t="shared" si="696"/>
        <v>4.2756822741395896E-2</v>
      </c>
      <c r="KN130" s="225">
        <f t="shared" si="696"/>
        <v>4.3092981017506221E-2</v>
      </c>
      <c r="KO130" s="225">
        <f t="shared" si="696"/>
        <v>4.2749388968058688E-2</v>
      </c>
      <c r="KP130" s="225">
        <f t="shared" si="696"/>
        <v>4.2302563966406102E-2</v>
      </c>
      <c r="KQ130" s="225">
        <f t="shared" si="696"/>
        <v>4.2306211395161476E-2</v>
      </c>
      <c r="KR130" s="225">
        <f t="shared" si="696"/>
        <v>4.2370885731159158E-2</v>
      </c>
      <c r="KS130" s="225">
        <f t="shared" si="696"/>
        <v>4.1786213093124067E-2</v>
      </c>
      <c r="KT130" s="225">
        <f t="shared" si="696"/>
        <v>4.1228772815352435E-2</v>
      </c>
      <c r="KU130" s="225">
        <f t="shared" si="696"/>
        <v>4.0240196718865168E-2</v>
      </c>
      <c r="KV130" s="225">
        <f t="shared" si="696"/>
        <v>4.1529559469446434E-2</v>
      </c>
      <c r="KW130" s="225">
        <f t="shared" si="696"/>
        <v>4.142141628647425E-2</v>
      </c>
      <c r="KX130" s="225">
        <f t="shared" si="696"/>
        <v>4.104698419763729E-2</v>
      </c>
      <c r="KY130" s="225">
        <f t="shared" si="696"/>
        <v>3.9686698687644191E-2</v>
      </c>
      <c r="KZ130" s="225">
        <f t="shared" si="696"/>
        <v>4.1167182334239175E-2</v>
      </c>
      <c r="LA130" s="225">
        <f t="shared" si="696"/>
        <v>4.1392978152067765E-2</v>
      </c>
      <c r="LB130" s="225">
        <f t="shared" si="696"/>
        <v>4.0940456878341032E-2</v>
      </c>
      <c r="LC130" s="225">
        <f t="shared" si="696"/>
        <v>4.1467509864957487E-2</v>
      </c>
      <c r="LD130" s="225">
        <f t="shared" si="696"/>
        <v>4.1675728646393122E-2</v>
      </c>
      <c r="LE130" s="225">
        <f t="shared" si="696"/>
        <v>4.2239645229577634E-2</v>
      </c>
      <c r="LF130" s="225">
        <f t="shared" si="696"/>
        <v>4.1860733684767747E-2</v>
      </c>
      <c r="LG130" s="225">
        <f t="shared" si="696"/>
        <v>4.2341952672196127E-2</v>
      </c>
      <c r="LH130" s="225">
        <f t="shared" si="696"/>
        <v>4.1335388882530751E-2</v>
      </c>
      <c r="LI130" s="225">
        <f t="shared" si="696"/>
        <v>4.1817273883414698E-2</v>
      </c>
      <c r="LJ130" s="225">
        <f t="shared" si="696"/>
        <v>4.2190650412144988E-2</v>
      </c>
      <c r="LK130" s="225">
        <f t="shared" si="696"/>
        <v>4.8791479643760967E-2</v>
      </c>
      <c r="LL130" s="225">
        <f t="shared" ref="LL130:NK130" si="697">LL107/LL101</f>
        <v>5.0302522383590086E-2</v>
      </c>
      <c r="LM130" s="225">
        <f t="shared" si="697"/>
        <v>5.0781749859886843E-2</v>
      </c>
      <c r="LN130" s="225">
        <f t="shared" si="697"/>
        <v>5.1555293347696381E-2</v>
      </c>
      <c r="LO130" s="225">
        <f t="shared" si="697"/>
        <v>5.1695101788884076E-2</v>
      </c>
      <c r="LP130" s="225">
        <f t="shared" si="697"/>
        <v>5.1969681017969803E-2</v>
      </c>
      <c r="LQ130" s="225">
        <f t="shared" si="697"/>
        <v>5.1703366500905651E-2</v>
      </c>
      <c r="LR130" s="225">
        <f t="shared" si="697"/>
        <v>5.166708439250578E-2</v>
      </c>
      <c r="LS130" s="225">
        <f t="shared" si="697"/>
        <v>5.1861272495758573E-2</v>
      </c>
      <c r="LT130" s="225">
        <f t="shared" si="697"/>
        <v>5.183956300253742E-2</v>
      </c>
      <c r="LU130" s="225">
        <f t="shared" si="697"/>
        <v>5.1932835857977075E-2</v>
      </c>
      <c r="LV130" s="225">
        <f t="shared" si="697"/>
        <v>5.2692543081054311E-2</v>
      </c>
      <c r="LW130" s="225">
        <f t="shared" si="697"/>
        <v>5.3446702615948423E-2</v>
      </c>
      <c r="LX130" s="225">
        <f t="shared" si="697"/>
        <v>5.4078653017808245E-2</v>
      </c>
      <c r="LY130" s="225">
        <f t="shared" si="697"/>
        <v>5.3659214892320672E-2</v>
      </c>
      <c r="LZ130" s="225">
        <f t="shared" si="697"/>
        <v>5.4347678046094999E-2</v>
      </c>
      <c r="MA130" s="225">
        <f t="shared" si="697"/>
        <v>5.5095304188588205E-2</v>
      </c>
      <c r="MB130" s="225">
        <f t="shared" si="697"/>
        <v>5.5085991594253231E-2</v>
      </c>
      <c r="MC130" s="225">
        <f t="shared" si="697"/>
        <v>5.5326002724551217E-2</v>
      </c>
      <c r="MD130" s="225">
        <f t="shared" si="697"/>
        <v>5.5396249508239716E-2</v>
      </c>
      <c r="ME130" s="225">
        <f t="shared" si="697"/>
        <v>5.654694633217839E-2</v>
      </c>
      <c r="MF130" s="225">
        <f t="shared" si="697"/>
        <v>5.5983332256914792E-2</v>
      </c>
      <c r="MG130" s="225">
        <f t="shared" si="697"/>
        <v>5.6238263737783838E-2</v>
      </c>
      <c r="MH130" s="225">
        <f t="shared" si="697"/>
        <v>5.3299887737882412E-2</v>
      </c>
      <c r="MI130" s="225">
        <f t="shared" si="697"/>
        <v>5.7227773359107934E-2</v>
      </c>
      <c r="MJ130" s="225">
        <f t="shared" si="697"/>
        <v>5.8034647191809452E-2</v>
      </c>
      <c r="MK130" s="225">
        <f t="shared" si="697"/>
        <v>5.9256281866989176E-2</v>
      </c>
      <c r="ML130" s="225">
        <f t="shared" si="697"/>
        <v>5.9737612416703854E-2</v>
      </c>
      <c r="MM130" s="225">
        <f t="shared" si="697"/>
        <v>6.05837545304206E-2</v>
      </c>
      <c r="MN130" s="225">
        <f t="shared" si="697"/>
        <v>6.1373613891472389E-2</v>
      </c>
      <c r="MO130" s="225">
        <f t="shared" si="697"/>
        <v>6.1357559979617081E-2</v>
      </c>
      <c r="MP130" s="225">
        <f t="shared" si="697"/>
        <v>6.2181256799330911E-2</v>
      </c>
      <c r="MQ130" s="225">
        <f t="shared" si="697"/>
        <v>6.1734338848854958E-2</v>
      </c>
      <c r="MR130" s="225">
        <f t="shared" si="697"/>
        <v>6.270395596906024E-2</v>
      </c>
      <c r="MS130" s="225">
        <f t="shared" si="697"/>
        <v>6.2675058046929258E-2</v>
      </c>
      <c r="MT130" s="225">
        <f t="shared" si="697"/>
        <v>6.1555845024651709E-2</v>
      </c>
      <c r="MU130" s="225">
        <f t="shared" si="697"/>
        <v>6.0452411324308258E-2</v>
      </c>
      <c r="MV130" s="225">
        <f t="shared" si="697"/>
        <v>6.138353526122696E-2</v>
      </c>
      <c r="MW130" s="225">
        <f t="shared" si="697"/>
        <v>6.2045267729834742E-2</v>
      </c>
      <c r="MX130" s="225">
        <f t="shared" si="697"/>
        <v>6.1440480370826174E-2</v>
      </c>
      <c r="MY130" s="225">
        <f t="shared" si="697"/>
        <v>6.1172527166212513E-2</v>
      </c>
      <c r="MZ130" s="225">
        <f t="shared" si="697"/>
        <v>6.1087454551869237E-2</v>
      </c>
      <c r="NA130" s="225">
        <f t="shared" si="697"/>
        <v>6.2185728319314452E-2</v>
      </c>
      <c r="NB130" s="225">
        <f t="shared" si="697"/>
        <v>6.19862221103182E-2</v>
      </c>
      <c r="NC130" s="225">
        <f t="shared" si="697"/>
        <v>6.2123128234599562E-2</v>
      </c>
      <c r="ND130" s="225">
        <f t="shared" si="697"/>
        <v>6.098506492132294E-2</v>
      </c>
      <c r="NE130" s="225">
        <f t="shared" si="697"/>
        <v>6.2679761459459415E-2</v>
      </c>
      <c r="NF130" s="225">
        <f t="shared" si="697"/>
        <v>6.2827739931599347E-2</v>
      </c>
      <c r="NG130" s="225">
        <f t="shared" si="697"/>
        <v>6.3163083021267885E-2</v>
      </c>
      <c r="NH130" s="225">
        <f t="shared" si="697"/>
        <v>6.123015912879054E-2</v>
      </c>
      <c r="NI130" s="225">
        <f t="shared" si="697"/>
        <v>6.0828978596802571E-2</v>
      </c>
      <c r="NJ130" s="225">
        <f t="shared" si="697"/>
        <v>6.1539733807310225E-2</v>
      </c>
      <c r="NK130" s="225">
        <f t="shared" si="697"/>
        <v>6.1572705599259099E-2</v>
      </c>
      <c r="NL130" s="225">
        <f>NL107/NL101</f>
        <v>6.4503184850066467E-2</v>
      </c>
      <c r="NM130" s="225">
        <f t="shared" ref="NM130:PT130" si="698">NM107/NM101</f>
        <v>6.5008605395164232E-2</v>
      </c>
      <c r="NN130" s="225">
        <f t="shared" si="698"/>
        <v>6.661709057363932E-2</v>
      </c>
      <c r="NO130" s="225">
        <f t="shared" si="698"/>
        <v>6.566428726595358E-2</v>
      </c>
      <c r="NP130" s="225">
        <f t="shared" si="698"/>
        <v>6.5931216800933792E-2</v>
      </c>
      <c r="NQ130" s="225">
        <f t="shared" si="698"/>
        <v>6.4524768981758435E-2</v>
      </c>
      <c r="NR130" s="225">
        <f t="shared" si="698"/>
        <v>6.6628495754947753E-2</v>
      </c>
      <c r="NS130" s="225">
        <f t="shared" si="698"/>
        <v>6.5609110862033665E-2</v>
      </c>
      <c r="NT130" s="225">
        <f t="shared" si="698"/>
        <v>6.6239898000517966E-2</v>
      </c>
      <c r="NU130" s="225">
        <f t="shared" si="698"/>
        <v>6.3261610191080786E-2</v>
      </c>
      <c r="NV130" s="225">
        <f t="shared" si="698"/>
        <v>6.6067527861464637E-2</v>
      </c>
      <c r="NW130" s="225">
        <f t="shared" si="698"/>
        <v>6.6320781103900425E-2</v>
      </c>
      <c r="NX130" s="225">
        <f t="shared" si="698"/>
        <v>6.5637802744842738E-2</v>
      </c>
      <c r="NY130" s="225">
        <f t="shared" si="698"/>
        <v>6.5175104022898708E-2</v>
      </c>
      <c r="NZ130" s="225">
        <f t="shared" si="698"/>
        <v>6.4531427925345053E-2</v>
      </c>
      <c r="OA130" s="225">
        <f t="shared" si="698"/>
        <v>6.5782770296407125E-2</v>
      </c>
      <c r="OB130" s="225">
        <f t="shared" si="698"/>
        <v>6.4911871708922514E-2</v>
      </c>
      <c r="OC130" s="225">
        <f t="shared" si="698"/>
        <v>6.5376539333261693E-2</v>
      </c>
      <c r="OD130" s="225">
        <f t="shared" si="698"/>
        <v>6.4687038298371177E-2</v>
      </c>
      <c r="OE130" s="225">
        <f t="shared" si="698"/>
        <v>6.5400392574390231E-2</v>
      </c>
      <c r="OF130" s="225">
        <f t="shared" si="698"/>
        <v>6.6042768833908083E-2</v>
      </c>
      <c r="OG130" s="225">
        <f t="shared" si="698"/>
        <v>6.53123462822639E-2</v>
      </c>
      <c r="OH130" s="225">
        <f t="shared" si="698"/>
        <v>6.4080686238789833E-2</v>
      </c>
      <c r="OI130" s="225">
        <f t="shared" si="698"/>
        <v>6.5512996421772884E-2</v>
      </c>
      <c r="OJ130" s="225">
        <f t="shared" si="698"/>
        <v>6.5338620075484494E-2</v>
      </c>
      <c r="OK130" s="225">
        <f t="shared" si="698"/>
        <v>6.5186279479095319E-2</v>
      </c>
      <c r="OL130" s="225">
        <f t="shared" si="698"/>
        <v>6.4397807330803664E-2</v>
      </c>
      <c r="OM130" s="225">
        <f t="shared" si="698"/>
        <v>6.4617693208992549E-2</v>
      </c>
      <c r="ON130" s="225">
        <f t="shared" si="698"/>
        <v>6.5923743824455594E-2</v>
      </c>
      <c r="OO130" s="225">
        <f t="shared" si="698"/>
        <v>6.6058519517172926E-2</v>
      </c>
      <c r="OP130" s="225">
        <f t="shared" si="698"/>
        <v>6.6746203634035731E-2</v>
      </c>
      <c r="OQ130" s="225">
        <f t="shared" si="698"/>
        <v>6.5869099253425739E-2</v>
      </c>
      <c r="OR130" s="225">
        <f t="shared" si="698"/>
        <v>6.6530875149490021E-2</v>
      </c>
      <c r="OS130" s="225">
        <f t="shared" si="698"/>
        <v>6.6304172070261583E-2</v>
      </c>
      <c r="OT130" s="225">
        <f t="shared" si="698"/>
        <v>6.5196930491935326E-2</v>
      </c>
      <c r="OU130" s="225">
        <f t="shared" si="698"/>
        <v>6.4103251804092931E-2</v>
      </c>
      <c r="OV130" s="225">
        <f t="shared" si="698"/>
        <v>6.4242072399412181E-2</v>
      </c>
      <c r="OW130" s="225">
        <f t="shared" si="698"/>
        <v>6.4698815615517977E-2</v>
      </c>
      <c r="OX130" s="225">
        <f t="shared" si="698"/>
        <v>6.3552153123662483E-2</v>
      </c>
      <c r="OY130" s="225">
        <f t="shared" si="698"/>
        <v>6.2231977201980315E-2</v>
      </c>
      <c r="OZ130" s="225">
        <f t="shared" si="698"/>
        <v>6.0804775705078362E-2</v>
      </c>
      <c r="PA130" s="225">
        <f t="shared" si="698"/>
        <v>6.3508186914559353E-2</v>
      </c>
      <c r="PB130" s="225">
        <f t="shared" si="698"/>
        <v>6.2559204102393365E-2</v>
      </c>
      <c r="PC130" s="225">
        <f t="shared" si="698"/>
        <v>6.302136595358028E-2</v>
      </c>
      <c r="PD130" s="225">
        <f t="shared" si="698"/>
        <v>6.0388544178001033E-2</v>
      </c>
      <c r="PE130" s="225">
        <f t="shared" si="698"/>
        <v>6.2757412856639577E-2</v>
      </c>
      <c r="PF130" s="225">
        <f t="shared" si="698"/>
        <v>6.349360989823663E-2</v>
      </c>
      <c r="PG130" s="225">
        <f t="shared" si="698"/>
        <v>6.2275090600671303E-2</v>
      </c>
      <c r="PH130" s="225">
        <f t="shared" si="698"/>
        <v>6.218234709923192E-2</v>
      </c>
      <c r="PI130" s="225">
        <f t="shared" si="698"/>
        <v>6.1117773401354991E-2</v>
      </c>
      <c r="PJ130" s="225">
        <f t="shared" si="698"/>
        <v>6.0816023489980324E-2</v>
      </c>
      <c r="PK130" s="225">
        <f t="shared" si="698"/>
        <v>6.0006714908662689E-2</v>
      </c>
      <c r="PL130" s="225">
        <f t="shared" si="698"/>
        <v>6.2741767927821768E-2</v>
      </c>
      <c r="PM130" s="225">
        <f t="shared" si="698"/>
        <v>6.3414438586450003E-2</v>
      </c>
      <c r="PN130" s="225">
        <f t="shared" si="698"/>
        <v>6.4335044174755648E-2</v>
      </c>
      <c r="PO130" s="225">
        <f t="shared" si="698"/>
        <v>6.5038276347650567E-2</v>
      </c>
      <c r="PP130" s="225">
        <f t="shared" si="698"/>
        <v>6.5476294429439336E-2</v>
      </c>
      <c r="PQ130" s="225">
        <f t="shared" si="698"/>
        <v>6.2616636521791127E-2</v>
      </c>
      <c r="PR130" s="225">
        <f t="shared" si="698"/>
        <v>6.4080418974475958E-2</v>
      </c>
      <c r="PS130" s="225">
        <f t="shared" si="698"/>
        <v>6.4326832425019909E-2</v>
      </c>
      <c r="PT130" s="225">
        <f t="shared" si="698"/>
        <v>6.4274380563983283E-2</v>
      </c>
      <c r="PU130" s="225">
        <f>PU107/PU101</f>
        <v>6.2826432110962893E-2</v>
      </c>
      <c r="PV130" s="225">
        <f t="shared" ref="PV130:SG130" si="699">PV107/PV101</f>
        <v>6.3712742704445463E-2</v>
      </c>
      <c r="PW130" s="225">
        <f t="shared" si="699"/>
        <v>6.4521806733715742E-2</v>
      </c>
      <c r="PX130" s="225">
        <f t="shared" si="699"/>
        <v>6.3895271590465028E-2</v>
      </c>
      <c r="PY130" s="225">
        <f t="shared" si="699"/>
        <v>6.4287326127483321E-2</v>
      </c>
      <c r="PZ130" s="225">
        <f t="shared" si="699"/>
        <v>6.2987233363907102E-2</v>
      </c>
      <c r="QA130" s="225">
        <f t="shared" si="699"/>
        <v>6.491205135738129E-2</v>
      </c>
      <c r="QB130" s="225">
        <f t="shared" si="699"/>
        <v>6.3759998581339988E-2</v>
      </c>
      <c r="QC130" s="225">
        <f t="shared" si="699"/>
        <v>6.4678096097540064E-2</v>
      </c>
      <c r="QD130" s="225">
        <f t="shared" si="699"/>
        <v>6.2830339558671525E-2</v>
      </c>
      <c r="QE130" s="225">
        <f t="shared" si="699"/>
        <v>6.4049109784482985E-2</v>
      </c>
      <c r="QF130" s="225">
        <f t="shared" si="699"/>
        <v>6.4595385207615985E-2</v>
      </c>
      <c r="QG130" s="225">
        <f t="shared" si="699"/>
        <v>6.4114041032109839E-2</v>
      </c>
      <c r="QH130" s="225">
        <f t="shared" si="699"/>
        <v>6.3755462252875858E-2</v>
      </c>
      <c r="QI130" s="225">
        <f t="shared" si="699"/>
        <v>6.4363447077283226E-2</v>
      </c>
      <c r="QJ130" s="225">
        <f t="shared" si="699"/>
        <v>6.5071140418405796E-2</v>
      </c>
      <c r="QK130" s="225">
        <f t="shared" si="699"/>
        <v>6.3501883352396316E-2</v>
      </c>
      <c r="QL130" s="225">
        <f t="shared" si="699"/>
        <v>6.4136771925227543E-2</v>
      </c>
      <c r="QM130" s="225">
        <f t="shared" si="699"/>
        <v>6.441891072796356E-2</v>
      </c>
      <c r="QN130" s="225">
        <f t="shared" si="699"/>
        <v>6.6225269859524843E-2</v>
      </c>
      <c r="QO130" s="225">
        <f t="shared" si="699"/>
        <v>6.5729096270534457E-2</v>
      </c>
      <c r="QP130" s="225">
        <f t="shared" si="699"/>
        <v>6.6250539983847445E-2</v>
      </c>
      <c r="QQ130" s="225">
        <f t="shared" si="699"/>
        <v>6.465883602473485E-2</v>
      </c>
      <c r="QR130" s="225">
        <f t="shared" si="699"/>
        <v>6.594996562247446E-2</v>
      </c>
      <c r="QS130" s="225">
        <f t="shared" si="699"/>
        <v>6.6056950464735975E-2</v>
      </c>
      <c r="QT130" s="225">
        <f t="shared" si="699"/>
        <v>6.5223644856004306E-2</v>
      </c>
      <c r="QU130" s="225">
        <f t="shared" si="699"/>
        <v>6.4020744180092015E-2</v>
      </c>
      <c r="QV130" s="225">
        <f t="shared" si="699"/>
        <v>6.3835194957219468E-2</v>
      </c>
      <c r="QW130" s="225">
        <f t="shared" si="699"/>
        <v>6.4594184739297469E-2</v>
      </c>
      <c r="QX130" s="225">
        <f t="shared" si="699"/>
        <v>6.3792908644940832E-2</v>
      </c>
      <c r="QY130" s="225">
        <f t="shared" si="699"/>
        <v>6.4053061462782959E-2</v>
      </c>
      <c r="QZ130" s="225">
        <f t="shared" si="699"/>
        <v>6.1642359432395058E-2</v>
      </c>
      <c r="RA130" s="225">
        <f t="shared" si="699"/>
        <v>6.4073454468471056E-2</v>
      </c>
      <c r="RB130" s="225">
        <f t="shared" si="699"/>
        <v>6.4442701590782803E-2</v>
      </c>
      <c r="RC130" s="225">
        <f t="shared" si="699"/>
        <v>6.4632239751572604E-2</v>
      </c>
      <c r="RD130" s="225">
        <f t="shared" si="699"/>
        <v>6.2072344395736334E-2</v>
      </c>
      <c r="RE130" s="225">
        <f t="shared" si="699"/>
        <v>6.3905394055571885E-2</v>
      </c>
      <c r="RF130" s="225">
        <f t="shared" si="699"/>
        <v>6.4426459286841556E-2</v>
      </c>
      <c r="RG130" s="225">
        <f t="shared" si="699"/>
        <v>6.4196570103644227E-2</v>
      </c>
      <c r="RH130" s="225">
        <f t="shared" si="699"/>
        <v>6.3123855618190519E-2</v>
      </c>
      <c r="RI130" s="225">
        <f t="shared" si="699"/>
        <v>6.3316389216796359E-2</v>
      </c>
      <c r="RJ130" s="225">
        <f t="shared" si="699"/>
        <v>6.3541892959248281E-2</v>
      </c>
      <c r="RK130" s="225">
        <f t="shared" si="699"/>
        <v>6.3000044484307113E-2</v>
      </c>
      <c r="RL130" s="225">
        <f t="shared" si="699"/>
        <v>6.6171087143636662E-2</v>
      </c>
      <c r="RM130" s="225">
        <f t="shared" si="699"/>
        <v>6.5930231400845987E-2</v>
      </c>
      <c r="RN130" s="225">
        <f t="shared" si="699"/>
        <v>6.705108342354181E-2</v>
      </c>
      <c r="RO130" s="225">
        <f t="shared" si="699"/>
        <v>6.8347767005729754E-2</v>
      </c>
      <c r="RP130" s="225">
        <f t="shared" si="699"/>
        <v>6.9103281967367855E-2</v>
      </c>
      <c r="RQ130" s="225">
        <f t="shared" si="699"/>
        <v>6.7801647148252556E-2</v>
      </c>
      <c r="RR130" s="225">
        <f t="shared" si="699"/>
        <v>6.7953183196499289E-2</v>
      </c>
      <c r="RS130" s="225">
        <f t="shared" si="699"/>
        <v>6.7853264592864046E-2</v>
      </c>
      <c r="RT130" s="225">
        <f t="shared" si="699"/>
        <v>6.7915953122584916E-2</v>
      </c>
      <c r="RU130" s="225">
        <f t="shared" si="699"/>
        <v>6.7130457305259031E-2</v>
      </c>
      <c r="RV130" s="225">
        <f t="shared" si="699"/>
        <v>6.6818696255636911E-2</v>
      </c>
      <c r="RW130" s="225">
        <f t="shared" si="699"/>
        <v>6.8389011696259661E-2</v>
      </c>
      <c r="RX130" s="225">
        <f t="shared" si="699"/>
        <v>6.7575827629436286E-2</v>
      </c>
      <c r="RY130" s="225">
        <f t="shared" si="699"/>
        <v>6.7664346886449206E-2</v>
      </c>
      <c r="RZ130" s="225">
        <f t="shared" si="699"/>
        <v>6.6911347868867599E-2</v>
      </c>
      <c r="SA130" s="225">
        <f t="shared" si="699"/>
        <v>6.84871135111257E-2</v>
      </c>
      <c r="SB130" s="225">
        <f t="shared" si="699"/>
        <v>6.8972770427687208E-2</v>
      </c>
      <c r="SC130" s="225">
        <f t="shared" si="699"/>
        <v>6.965177885215254E-2</v>
      </c>
      <c r="SD130" s="225">
        <f t="shared" si="699"/>
        <v>6.8394019567847547E-2</v>
      </c>
      <c r="SE130" s="225">
        <f t="shared" si="699"/>
        <v>6.9714533636030432E-2</v>
      </c>
      <c r="SF130" s="225">
        <f t="shared" si="699"/>
        <v>7.0350408134715672E-2</v>
      </c>
      <c r="SG130" s="225">
        <f t="shared" si="699"/>
        <v>6.9409920344958145E-2</v>
      </c>
      <c r="SH130" s="225">
        <f t="shared" ref="SH130:US130" si="700">SH107/SH101</f>
        <v>6.8974884829829566E-2</v>
      </c>
      <c r="SI130" s="225">
        <f t="shared" si="700"/>
        <v>6.7387822965832997E-2</v>
      </c>
      <c r="SJ130" s="225">
        <f t="shared" si="700"/>
        <v>6.9369691497064886E-2</v>
      </c>
      <c r="SK130" s="225">
        <f t="shared" si="700"/>
        <v>6.8836192307676375E-2</v>
      </c>
      <c r="SL130" s="225">
        <f t="shared" si="700"/>
        <v>6.9094045996302395E-2</v>
      </c>
      <c r="SM130" s="225">
        <f t="shared" si="700"/>
        <v>6.8178344471741953E-2</v>
      </c>
      <c r="SN130" s="225">
        <f t="shared" si="700"/>
        <v>6.9575288508282068E-2</v>
      </c>
      <c r="SO130" s="225">
        <f t="shared" si="700"/>
        <v>7.0122447739682736E-2</v>
      </c>
      <c r="SP130" s="225">
        <f t="shared" si="700"/>
        <v>7.0531295387249712E-2</v>
      </c>
      <c r="SQ130" s="225">
        <f t="shared" si="700"/>
        <v>6.954943198573324E-2</v>
      </c>
      <c r="SR130" s="225">
        <f t="shared" si="700"/>
        <v>7.0083243376147908E-2</v>
      </c>
      <c r="SS130" s="225">
        <f t="shared" si="700"/>
        <v>7.0770411999269617E-2</v>
      </c>
      <c r="ST130" s="225">
        <f t="shared" si="700"/>
        <v>6.9418686942193983E-2</v>
      </c>
      <c r="SU130" s="225">
        <f t="shared" si="700"/>
        <v>6.9139744927459182E-2</v>
      </c>
      <c r="SV130" s="225">
        <f t="shared" si="700"/>
        <v>6.5866632270766431E-2</v>
      </c>
      <c r="SW130" s="225">
        <f t="shared" si="700"/>
        <v>6.9177287541122526E-2</v>
      </c>
      <c r="SX130" s="225">
        <f t="shared" si="700"/>
        <v>6.8469248600806706E-2</v>
      </c>
      <c r="SY130" s="225">
        <f t="shared" si="700"/>
        <v>6.7715672125278556E-2</v>
      </c>
      <c r="SZ130" s="225">
        <f t="shared" si="700"/>
        <v>6.4798498053472001E-2</v>
      </c>
      <c r="TA130" s="225">
        <f t="shared" si="700"/>
        <v>6.7822797439237317E-2</v>
      </c>
      <c r="TB130" s="225">
        <f t="shared" si="700"/>
        <v>6.7970127840639341E-2</v>
      </c>
      <c r="TC130" s="225">
        <f t="shared" si="700"/>
        <v>6.8174395100807486E-2</v>
      </c>
      <c r="TD130" s="225">
        <f t="shared" si="700"/>
        <v>6.6387025856777776E-2</v>
      </c>
      <c r="TE130" s="225">
        <f t="shared" si="700"/>
        <v>6.5492495086431235E-2</v>
      </c>
      <c r="TF130" s="225">
        <f t="shared" si="700"/>
        <v>6.7159651462773598E-2</v>
      </c>
      <c r="TG130" s="225">
        <f t="shared" si="700"/>
        <v>6.5344643881166661E-2</v>
      </c>
      <c r="TH130" s="225">
        <f t="shared" si="700"/>
        <v>6.6098509281513784E-2</v>
      </c>
      <c r="TI130" s="225">
        <f t="shared" si="700"/>
        <v>6.4047538346653207E-2</v>
      </c>
      <c r="TJ130" s="225">
        <f t="shared" si="700"/>
        <v>6.4935297964434507E-2</v>
      </c>
      <c r="TK130" s="225">
        <f t="shared" si="700"/>
        <v>6.4727316251927833E-2</v>
      </c>
      <c r="TL130" s="225">
        <f t="shared" si="700"/>
        <v>6.5445742482459032E-2</v>
      </c>
      <c r="TM130" s="225">
        <f t="shared" si="700"/>
        <v>6.5589219861313275E-2</v>
      </c>
      <c r="TN130" s="225">
        <f t="shared" si="700"/>
        <v>6.8531800492271727E-2</v>
      </c>
      <c r="TO130" s="225">
        <f t="shared" si="700"/>
        <v>6.8763438048992667E-2</v>
      </c>
      <c r="TP130" s="225">
        <f t="shared" si="700"/>
        <v>6.8640047501849308E-2</v>
      </c>
      <c r="TQ130" s="225">
        <f t="shared" si="700"/>
        <v>6.8354567177799919E-2</v>
      </c>
      <c r="TR130" s="225">
        <f t="shared" si="700"/>
        <v>6.7380709970261646E-2</v>
      </c>
      <c r="TS130" s="225">
        <f t="shared" si="700"/>
        <v>6.7064399492433341E-2</v>
      </c>
      <c r="TT130" s="225">
        <f t="shared" si="700"/>
        <v>6.7733391402685347E-2</v>
      </c>
      <c r="TU130" s="225">
        <f t="shared" si="700"/>
        <v>6.7879468469530982E-2</v>
      </c>
      <c r="TV130" s="225">
        <f t="shared" si="700"/>
        <v>6.7002397501275374E-2</v>
      </c>
      <c r="TW130" s="225">
        <f t="shared" si="700"/>
        <v>6.9421416821160931E-2</v>
      </c>
      <c r="TX130" s="225">
        <f t="shared" si="700"/>
        <v>6.9125658565685588E-2</v>
      </c>
      <c r="TY130" s="225">
        <f t="shared" si="700"/>
        <v>6.9377134384769001E-2</v>
      </c>
      <c r="TZ130" s="225">
        <f t="shared" si="700"/>
        <v>6.7166949035249099E-2</v>
      </c>
      <c r="UA130" s="225">
        <f t="shared" si="700"/>
        <v>6.8583574797923583E-2</v>
      </c>
      <c r="UB130" s="225">
        <f t="shared" si="700"/>
        <v>7.0118142935793534E-2</v>
      </c>
      <c r="UC130" s="225">
        <f t="shared" si="700"/>
        <v>6.9375290571244322E-2</v>
      </c>
      <c r="UD130" s="225">
        <f t="shared" si="700"/>
        <v>6.8867328876243611E-2</v>
      </c>
      <c r="UE130" s="225">
        <f t="shared" si="700"/>
        <v>6.9717879853512646E-2</v>
      </c>
      <c r="UF130" s="225">
        <f t="shared" si="700"/>
        <v>7.008421155314562E-2</v>
      </c>
      <c r="UG130" s="225">
        <f t="shared" si="700"/>
        <v>6.8915547983165529E-2</v>
      </c>
      <c r="UH130" s="225">
        <f t="shared" si="700"/>
        <v>6.963245799460259E-2</v>
      </c>
      <c r="UI130" s="225">
        <f t="shared" si="700"/>
        <v>6.7723148872496308E-2</v>
      </c>
      <c r="UJ130" s="225">
        <f t="shared" si="700"/>
        <v>7.0197047705854498E-2</v>
      </c>
      <c r="UK130" s="225">
        <f t="shared" si="700"/>
        <v>6.8725909459749615E-2</v>
      </c>
      <c r="UL130" s="225">
        <f t="shared" si="700"/>
        <v>6.9736295607241192E-2</v>
      </c>
      <c r="UM130" s="225">
        <f t="shared" si="700"/>
        <v>6.8560579034409416E-2</v>
      </c>
      <c r="UN130" s="225">
        <f t="shared" si="700"/>
        <v>7.0481364441725647E-2</v>
      </c>
      <c r="UO130" s="225">
        <f t="shared" si="700"/>
        <v>7.1272719657815384E-2</v>
      </c>
      <c r="UP130" s="225">
        <f t="shared" si="700"/>
        <v>7.0345041125338417E-2</v>
      </c>
      <c r="UQ130" s="225">
        <f t="shared" si="700"/>
        <v>6.9762652299292779E-2</v>
      </c>
      <c r="UR130" s="225">
        <f t="shared" si="700"/>
        <v>6.9698264812523864E-2</v>
      </c>
      <c r="US130" s="225">
        <f t="shared" si="700"/>
        <v>7.0677822742090807E-2</v>
      </c>
      <c r="UT130" s="225">
        <f t="shared" ref="UT130:XE130" si="701">UT107/UT101</f>
        <v>6.9892528212677399E-2</v>
      </c>
      <c r="UU130" s="225">
        <f t="shared" si="701"/>
        <v>6.8797808133455193E-2</v>
      </c>
      <c r="UV130" s="225">
        <f t="shared" si="701"/>
        <v>6.6021045911943105E-2</v>
      </c>
      <c r="UW130" s="225">
        <f t="shared" si="701"/>
        <v>6.8203446103219864E-2</v>
      </c>
      <c r="UX130" s="225">
        <f t="shared" si="701"/>
        <v>6.814275288755163E-2</v>
      </c>
      <c r="UY130" s="225">
        <f t="shared" si="701"/>
        <v>6.7269973747851389E-2</v>
      </c>
      <c r="UZ130" s="225">
        <f t="shared" si="701"/>
        <v>6.4363840014107818E-2</v>
      </c>
      <c r="VA130" s="225">
        <f t="shared" si="701"/>
        <v>6.6425748721099881E-2</v>
      </c>
      <c r="VB130" s="225">
        <f t="shared" si="701"/>
        <v>6.742146788691207E-2</v>
      </c>
      <c r="VC130" s="225">
        <f t="shared" si="701"/>
        <v>6.6754571128473356E-2</v>
      </c>
      <c r="VD130" s="225">
        <f t="shared" si="701"/>
        <v>6.7166779014236913E-2</v>
      </c>
      <c r="VE130" s="225">
        <f t="shared" si="701"/>
        <v>6.5420513245576864E-2</v>
      </c>
      <c r="VF130" s="225">
        <f t="shared" si="701"/>
        <v>6.6964579588829745E-2</v>
      </c>
      <c r="VG130" s="225">
        <f t="shared" si="701"/>
        <v>6.5902930277075125E-2</v>
      </c>
      <c r="VH130" s="225">
        <f t="shared" si="701"/>
        <v>6.613098004255144E-2</v>
      </c>
      <c r="VI130" s="225">
        <f t="shared" si="701"/>
        <v>6.3530493597063795E-2</v>
      </c>
      <c r="VJ130" s="225">
        <f t="shared" si="701"/>
        <v>6.4993527144355454E-2</v>
      </c>
      <c r="VK130" s="225">
        <f t="shared" si="701"/>
        <v>6.4609066518906036E-2</v>
      </c>
      <c r="VL130" s="225">
        <f t="shared" si="701"/>
        <v>6.5695048503069758E-2</v>
      </c>
      <c r="VM130" s="225">
        <f t="shared" si="701"/>
        <v>6.6507876935988627E-2</v>
      </c>
      <c r="VN130" s="225">
        <f t="shared" si="701"/>
        <v>6.7899805760434653E-2</v>
      </c>
      <c r="VO130" s="225">
        <f t="shared" si="701"/>
        <v>6.9577875057363153E-2</v>
      </c>
      <c r="VP130" s="225">
        <f t="shared" si="701"/>
        <v>6.955724824339847E-2</v>
      </c>
      <c r="VQ130" s="225">
        <f t="shared" si="701"/>
        <v>6.9528481612221804E-2</v>
      </c>
      <c r="VR130" s="225">
        <f t="shared" si="701"/>
        <v>6.7447474039967384E-2</v>
      </c>
      <c r="VS130" s="225">
        <f t="shared" si="701"/>
        <v>6.8716275506890426E-2</v>
      </c>
      <c r="VT130" s="225">
        <f t="shared" si="701"/>
        <v>6.8355867605147377E-2</v>
      </c>
      <c r="VU130" s="225">
        <f t="shared" si="701"/>
        <v>6.9666139790847834E-2</v>
      </c>
      <c r="VV130" s="225">
        <f t="shared" si="701"/>
        <v>6.7613361688143137E-2</v>
      </c>
      <c r="VW130" s="225">
        <f t="shared" si="701"/>
        <v>6.9302761907706428E-2</v>
      </c>
      <c r="VX130" s="225">
        <f t="shared" si="701"/>
        <v>6.9501313385270422E-2</v>
      </c>
      <c r="VY130" s="225">
        <f t="shared" si="701"/>
        <v>6.9975411630335813E-2</v>
      </c>
      <c r="VZ130" s="225">
        <f t="shared" si="701"/>
        <v>6.7055271546847484E-2</v>
      </c>
      <c r="WA130" s="225">
        <f t="shared" si="701"/>
        <v>7.0035220279930213E-2</v>
      </c>
      <c r="WB130" s="225">
        <f t="shared" si="701"/>
        <v>7.0728711925683821E-2</v>
      </c>
      <c r="WC130" s="225">
        <f t="shared" si="701"/>
        <v>6.9934979108084799E-2</v>
      </c>
      <c r="WD130" s="225">
        <f t="shared" si="701"/>
        <v>6.9825441489781107E-2</v>
      </c>
      <c r="WE130" s="225">
        <f t="shared" si="701"/>
        <v>6.9127423928857082E-2</v>
      </c>
      <c r="WF130" s="225">
        <f t="shared" si="701"/>
        <v>7.0628956910335647E-2</v>
      </c>
      <c r="WG130" s="225">
        <f t="shared" si="701"/>
        <v>6.9271270196125875E-2</v>
      </c>
      <c r="WH130" s="225">
        <f t="shared" si="701"/>
        <v>6.9979215730436098E-2</v>
      </c>
      <c r="WI130" s="225">
        <f t="shared" si="701"/>
        <v>6.7022988083638782E-2</v>
      </c>
      <c r="WJ130" s="225">
        <f t="shared" si="701"/>
        <v>6.9978571682067892E-2</v>
      </c>
      <c r="WK130" s="225">
        <f t="shared" si="701"/>
        <v>6.9954110201579905E-2</v>
      </c>
      <c r="WL130" s="225">
        <f t="shared" si="701"/>
        <v>6.8632438740256846E-2</v>
      </c>
      <c r="WM130" s="225">
        <f t="shared" si="701"/>
        <v>6.7762597446409778E-2</v>
      </c>
      <c r="WN130" s="225">
        <f t="shared" si="701"/>
        <v>6.962636396918255E-2</v>
      </c>
      <c r="WO130" s="225">
        <f t="shared" si="701"/>
        <v>7.0523829616780054E-2</v>
      </c>
      <c r="WP130" s="225">
        <f t="shared" si="701"/>
        <v>7.0272461074430664E-2</v>
      </c>
      <c r="WQ130" s="225">
        <f t="shared" si="701"/>
        <v>7.0320132311226247E-2</v>
      </c>
      <c r="WR130" s="225">
        <f t="shared" si="701"/>
        <v>6.9375453209596816E-2</v>
      </c>
      <c r="WS130" s="225">
        <f t="shared" si="701"/>
        <v>7.0522178021537985E-2</v>
      </c>
      <c r="WT130" s="225">
        <f t="shared" si="701"/>
        <v>6.9940782250420955E-2</v>
      </c>
      <c r="WU130" s="225">
        <f t="shared" si="701"/>
        <v>6.9518938106460135E-2</v>
      </c>
      <c r="WV130" s="225">
        <f t="shared" si="701"/>
        <v>6.4838778789300014E-2</v>
      </c>
      <c r="WW130" s="225">
        <f t="shared" si="701"/>
        <v>6.7808402040070423E-2</v>
      </c>
      <c r="WX130" s="225">
        <f t="shared" si="701"/>
        <v>6.8337873555491438E-2</v>
      </c>
      <c r="WY130" s="225">
        <f t="shared" si="701"/>
        <v>6.8765541004274802E-2</v>
      </c>
      <c r="WZ130" s="225">
        <f t="shared" si="701"/>
        <v>6.7210057521145006E-2</v>
      </c>
      <c r="XA130" s="225">
        <f t="shared" si="701"/>
        <v>6.7770481994110884E-2</v>
      </c>
      <c r="XB130" s="225">
        <f t="shared" si="701"/>
        <v>6.8705934129190724E-2</v>
      </c>
      <c r="XC130" s="225">
        <f t="shared" si="701"/>
        <v>6.8051470428550392E-2</v>
      </c>
      <c r="XD130" s="225">
        <f t="shared" si="701"/>
        <v>6.8664995502496995E-2</v>
      </c>
      <c r="XE130" s="225">
        <f t="shared" si="701"/>
        <v>6.6424519594228876E-2</v>
      </c>
      <c r="XF130" s="225">
        <f t="shared" ref="XF130:ZQ130" si="702">XF107/XF101</f>
        <v>6.8321844000725329E-2</v>
      </c>
      <c r="XG130" s="225">
        <f t="shared" si="702"/>
        <v>6.7174006691838178E-2</v>
      </c>
      <c r="XH130" s="225">
        <f t="shared" si="702"/>
        <v>6.8106565089631615E-2</v>
      </c>
      <c r="XI130" s="225">
        <f t="shared" si="702"/>
        <v>6.3903849579958608E-2</v>
      </c>
      <c r="XJ130" s="225">
        <f t="shared" si="702"/>
        <v>6.5896345397961242E-2</v>
      </c>
      <c r="XK130" s="225">
        <f t="shared" si="702"/>
        <v>6.6065316484094111E-2</v>
      </c>
      <c r="XL130" s="225">
        <f t="shared" si="702"/>
        <v>6.6748876563274134E-2</v>
      </c>
      <c r="XM130" s="225">
        <f t="shared" si="702"/>
        <v>6.9744751566561958E-2</v>
      </c>
      <c r="XN130" s="225">
        <f t="shared" si="702"/>
        <v>7.030231852484102E-2</v>
      </c>
      <c r="XO130" s="225">
        <f t="shared" si="702"/>
        <v>7.2556106891333155E-2</v>
      </c>
      <c r="XP130" s="225">
        <f t="shared" si="702"/>
        <v>7.1806954918285135E-2</v>
      </c>
      <c r="XQ130" s="225">
        <f t="shared" si="702"/>
        <v>7.2888784377051666E-2</v>
      </c>
      <c r="XR130" s="225">
        <f t="shared" si="702"/>
        <v>6.920035076559837E-2</v>
      </c>
      <c r="XS130" s="225">
        <f t="shared" si="702"/>
        <v>7.2889190516059424E-2</v>
      </c>
      <c r="XT130" s="225">
        <f t="shared" si="702"/>
        <v>7.0938120598575738E-2</v>
      </c>
      <c r="XU130" s="225">
        <f t="shared" si="702"/>
        <v>7.2458185747440812E-2</v>
      </c>
      <c r="XV130" s="225">
        <f t="shared" si="702"/>
        <v>6.862219857387368E-2</v>
      </c>
      <c r="XW130" s="225">
        <f t="shared" si="702"/>
        <v>7.1154282761307419E-2</v>
      </c>
      <c r="XX130" s="225">
        <f t="shared" si="702"/>
        <v>7.1697209020107094E-2</v>
      </c>
      <c r="XY130" s="225">
        <f t="shared" si="702"/>
        <v>7.2188995650707397E-2</v>
      </c>
      <c r="XZ130" s="225">
        <f t="shared" si="702"/>
        <v>7.0020697047699698E-2</v>
      </c>
      <c r="YA130" s="225">
        <f t="shared" si="702"/>
        <v>7.0551967893951115E-2</v>
      </c>
      <c r="YB130" s="225">
        <f t="shared" si="702"/>
        <v>7.144955185802683E-2</v>
      </c>
      <c r="YC130" s="225">
        <f t="shared" si="702"/>
        <v>7.0336390234771839E-2</v>
      </c>
      <c r="YD130" s="225">
        <f t="shared" si="702"/>
        <v>7.129690668587782E-2</v>
      </c>
      <c r="YE130" s="225">
        <f t="shared" si="702"/>
        <v>6.9904946488422437E-2</v>
      </c>
      <c r="YF130" s="225">
        <f t="shared" si="702"/>
        <v>7.1582274251907663E-2</v>
      </c>
      <c r="YG130" s="225">
        <f t="shared" si="702"/>
        <v>6.9714405733161414E-2</v>
      </c>
      <c r="YH130" s="225">
        <f t="shared" si="702"/>
        <v>7.0446122887573945E-2</v>
      </c>
      <c r="YI130" s="225">
        <f t="shared" si="702"/>
        <v>6.7402458964560916E-2</v>
      </c>
      <c r="YJ130" s="225">
        <f t="shared" si="702"/>
        <v>7.0829961419771395E-2</v>
      </c>
      <c r="YK130" s="225">
        <f t="shared" si="702"/>
        <v>7.0786581024281925E-2</v>
      </c>
      <c r="YL130" s="225">
        <f t="shared" si="702"/>
        <v>7.0320136336660941E-2</v>
      </c>
      <c r="YM130" s="225">
        <f t="shared" si="702"/>
        <v>7.0062555538798962E-2</v>
      </c>
      <c r="YN130" s="225">
        <f t="shared" si="702"/>
        <v>7.1283136211483314E-2</v>
      </c>
      <c r="YO130" s="225">
        <f t="shared" si="702"/>
        <v>7.2883705426104492E-2</v>
      </c>
      <c r="YP130" s="225">
        <f t="shared" si="702"/>
        <v>7.1573401857512972E-2</v>
      </c>
      <c r="YQ130" s="225">
        <f t="shared" si="702"/>
        <v>7.2642052965519247E-2</v>
      </c>
      <c r="YR130" s="225">
        <f t="shared" si="702"/>
        <v>7.1509177614393654E-2</v>
      </c>
      <c r="YS130" s="225">
        <f t="shared" si="702"/>
        <v>7.2500740626611451E-2</v>
      </c>
      <c r="YT130" s="225">
        <f t="shared" si="702"/>
        <v>7.2694397284904649E-2</v>
      </c>
      <c r="YU130" s="225">
        <f t="shared" si="702"/>
        <v>7.0506807584950149E-2</v>
      </c>
      <c r="YV130" s="225">
        <f t="shared" si="702"/>
        <v>6.8860895077093226E-2</v>
      </c>
      <c r="YW130" s="225">
        <f t="shared" si="702"/>
        <v>7.0526679715360419E-2</v>
      </c>
      <c r="YX130" s="225">
        <f t="shared" si="702"/>
        <v>7.0918972754741808E-2</v>
      </c>
      <c r="YY130" s="225">
        <f t="shared" si="702"/>
        <v>6.9443616294365768E-2</v>
      </c>
      <c r="YZ130" s="225">
        <f t="shared" si="702"/>
        <v>6.8969640183141862E-2</v>
      </c>
      <c r="ZA130" s="225">
        <f t="shared" si="702"/>
        <v>6.7971526150961539E-2</v>
      </c>
      <c r="ZB130" s="225">
        <f t="shared" si="702"/>
        <v>7.0181648431005467E-2</v>
      </c>
      <c r="ZC130" s="225">
        <f t="shared" si="702"/>
        <v>6.9902082391618811E-2</v>
      </c>
      <c r="ZD130" s="225">
        <f t="shared" si="702"/>
        <v>6.9703911850357875E-2</v>
      </c>
      <c r="ZE130" s="225">
        <f t="shared" si="702"/>
        <v>6.592645939472809E-2</v>
      </c>
      <c r="ZF130" s="225">
        <f t="shared" si="702"/>
        <v>6.938379969206733E-2</v>
      </c>
      <c r="ZG130" s="225">
        <f t="shared" si="702"/>
        <v>7.005642053481248E-2</v>
      </c>
      <c r="ZH130" s="225">
        <f t="shared" si="702"/>
        <v>6.9889222307370047E-2</v>
      </c>
      <c r="ZI130" s="225">
        <f t="shared" si="702"/>
        <v>6.7447669171134664E-2</v>
      </c>
      <c r="ZJ130" s="225">
        <f t="shared" si="702"/>
        <v>6.840388781988152E-2</v>
      </c>
      <c r="ZK130" s="225">
        <f t="shared" si="702"/>
        <v>6.7725141310039538E-2</v>
      </c>
      <c r="ZL130" s="225">
        <f t="shared" si="702"/>
        <v>6.7242004568319205E-2</v>
      </c>
      <c r="ZM130" s="225">
        <f t="shared" si="702"/>
        <v>7.061369558785982E-2</v>
      </c>
      <c r="ZN130" s="225">
        <f t="shared" si="702"/>
        <v>7.1602097267704348E-2</v>
      </c>
      <c r="ZO130" s="225">
        <f t="shared" si="702"/>
        <v>7.4360417616755173E-2</v>
      </c>
      <c r="ZP130" s="225">
        <f t="shared" si="702"/>
        <v>7.3831844184993681E-2</v>
      </c>
      <c r="ZQ130" s="225">
        <f t="shared" si="702"/>
        <v>7.4287402186073243E-2</v>
      </c>
      <c r="ZR130" s="225">
        <f t="shared" ref="ZR130:ACC130" si="703">ZR107/ZR101</f>
        <v>7.1761587231119514E-2</v>
      </c>
      <c r="ZS130" s="225">
        <f t="shared" si="703"/>
        <v>7.4080091349813693E-2</v>
      </c>
      <c r="ZT130" s="225">
        <f t="shared" si="703"/>
        <v>7.4356286477267136E-2</v>
      </c>
      <c r="ZU130" s="225">
        <f t="shared" si="703"/>
        <v>7.471678540323845E-2</v>
      </c>
      <c r="ZV130" s="225">
        <f t="shared" si="703"/>
        <v>7.3067926149376114E-2</v>
      </c>
      <c r="ZW130" s="225">
        <f t="shared" si="703"/>
        <v>7.4670099969583861E-2</v>
      </c>
      <c r="ZX130" s="225">
        <f t="shared" si="703"/>
        <v>7.5080812631542149E-2</v>
      </c>
      <c r="ZY130" s="225">
        <f t="shared" si="703"/>
        <v>7.3182707107755166E-2</v>
      </c>
      <c r="ZZ130" s="225">
        <f t="shared" si="703"/>
        <v>7.3075674304490662E-2</v>
      </c>
      <c r="AAA130" s="225">
        <f t="shared" si="703"/>
        <v>7.288782986938061E-2</v>
      </c>
      <c r="AAB130" s="225">
        <f t="shared" si="703"/>
        <v>7.3667032686156056E-2</v>
      </c>
      <c r="AAC130" s="225">
        <f t="shared" si="703"/>
        <v>7.2556813747227944E-2</v>
      </c>
      <c r="AAD130" s="225">
        <f t="shared" si="703"/>
        <v>7.3669165788056393E-2</v>
      </c>
      <c r="AAE130" s="225">
        <f t="shared" si="703"/>
        <v>7.2757229873745152E-2</v>
      </c>
      <c r="AAF130" s="225">
        <f t="shared" si="703"/>
        <v>7.4596877430256642E-2</v>
      </c>
      <c r="AAG130" s="225">
        <f t="shared" si="703"/>
        <v>7.4788265567552165E-2</v>
      </c>
      <c r="AAH130" s="225">
        <f t="shared" si="703"/>
        <v>7.4154756074695183E-2</v>
      </c>
      <c r="AAI130" s="225">
        <f t="shared" si="703"/>
        <v>7.2779765306239905E-2</v>
      </c>
      <c r="AAJ130" s="225">
        <f t="shared" si="703"/>
        <v>7.4163603048816681E-2</v>
      </c>
      <c r="AAK130" s="225">
        <f t="shared" si="703"/>
        <v>7.5277497843239255E-2</v>
      </c>
      <c r="AAL130" s="225">
        <f t="shared" si="703"/>
        <v>7.2092449819744331E-2</v>
      </c>
      <c r="AAM130" s="225">
        <f t="shared" si="703"/>
        <v>7.4377933690375334E-2</v>
      </c>
      <c r="AAN130" s="225">
        <f t="shared" si="703"/>
        <v>7.4747710220302563E-2</v>
      </c>
      <c r="AAO130" s="225">
        <f t="shared" si="703"/>
        <v>7.6427516285953692E-2</v>
      </c>
      <c r="AAP130" s="225">
        <f t="shared" si="703"/>
        <v>7.526263465219471E-2</v>
      </c>
      <c r="AAQ130" s="225">
        <f t="shared" si="703"/>
        <v>7.6689679792019974E-2</v>
      </c>
      <c r="AAR130" s="225">
        <f t="shared" si="703"/>
        <v>7.5170569226945066E-2</v>
      </c>
      <c r="AAS130" s="225">
        <f t="shared" si="703"/>
        <v>7.6332122939420419E-2</v>
      </c>
      <c r="AAT130" s="225">
        <f t="shared" si="703"/>
        <v>7.6535118253526241E-2</v>
      </c>
      <c r="AAU130" s="225">
        <f t="shared" si="703"/>
        <v>7.5268119655143254E-2</v>
      </c>
      <c r="AAV130" s="225">
        <f t="shared" si="703"/>
        <v>7.3084776254001685E-2</v>
      </c>
      <c r="AAW130" s="225">
        <f t="shared" si="703"/>
        <v>7.1786302605913205E-2</v>
      </c>
      <c r="AAX130" s="225">
        <f t="shared" si="703"/>
        <v>7.4380799575389719E-2</v>
      </c>
      <c r="AAY130" s="225">
        <f t="shared" si="703"/>
        <v>7.2511637963198594E-2</v>
      </c>
      <c r="AAZ130" s="225">
        <f t="shared" si="703"/>
        <v>7.3620949076772663E-2</v>
      </c>
      <c r="ABA130" s="225">
        <f t="shared" si="703"/>
        <v>6.9871781162958932E-2</v>
      </c>
      <c r="ABB130" s="225">
        <f t="shared" si="703"/>
        <v>7.3101945838502422E-2</v>
      </c>
      <c r="ABC130" s="225">
        <f t="shared" si="703"/>
        <v>7.2950024605437661E-2</v>
      </c>
      <c r="ABD130" s="225">
        <f t="shared" si="703"/>
        <v>7.3283924897427175E-2</v>
      </c>
      <c r="ABE130" s="225">
        <f t="shared" si="703"/>
        <v>6.9743313588884095E-2</v>
      </c>
      <c r="ABF130" s="225">
        <f t="shared" si="703"/>
        <v>7.2351336035087893E-2</v>
      </c>
      <c r="ABG130" s="225">
        <f t="shared" si="703"/>
        <v>7.2221592516971619E-2</v>
      </c>
      <c r="ABH130" s="225">
        <f t="shared" si="703"/>
        <v>7.1309433829884264E-2</v>
      </c>
      <c r="ABI130" s="225">
        <f t="shared" si="703"/>
        <v>6.9940723118351769E-2</v>
      </c>
      <c r="ABJ130" s="225">
        <f t="shared" si="703"/>
        <v>7.0166369566071959E-2</v>
      </c>
      <c r="ABK130" s="225">
        <f t="shared" si="703"/>
        <v>6.9843651055654363E-2</v>
      </c>
      <c r="ABL130" s="225">
        <f t="shared" si="703"/>
        <v>7.1865810854414389E-2</v>
      </c>
      <c r="ABM130" s="225">
        <f t="shared" si="703"/>
        <v>7.6526908509275571E-2</v>
      </c>
      <c r="ABN130" s="225">
        <f t="shared" si="703"/>
        <v>7.5883121724183211E-2</v>
      </c>
      <c r="ABO130" s="225">
        <f t="shared" si="703"/>
        <v>7.8583187013640268E-2</v>
      </c>
      <c r="ABP130" s="225">
        <f t="shared" si="703"/>
        <v>7.9160817743293949E-2</v>
      </c>
      <c r="ABQ130" s="225">
        <f t="shared" si="703"/>
        <v>7.9175131243820002E-2</v>
      </c>
      <c r="ABR130" s="225">
        <f t="shared" si="703"/>
        <v>7.8570588469722105E-2</v>
      </c>
      <c r="ABS130" s="225">
        <f t="shared" si="703"/>
        <v>4.1693464571742986E-2</v>
      </c>
      <c r="ABT130" s="225">
        <f t="shared" si="703"/>
        <v>6.0329381559890621E-2</v>
      </c>
      <c r="ABU130" s="225">
        <f t="shared" si="703"/>
        <v>7.9339035240173134E-2</v>
      </c>
      <c r="ABV130" s="225">
        <f t="shared" si="703"/>
        <v>7.8510473684108975E-2</v>
      </c>
      <c r="ABW130" s="225">
        <f t="shared" si="703"/>
        <v>7.96651521371185E-2</v>
      </c>
      <c r="ABX130" s="225">
        <f t="shared" si="703"/>
        <v>8.0024090950386428E-2</v>
      </c>
      <c r="ABY130" s="225">
        <f t="shared" si="703"/>
        <v>7.9406836054187163E-2</v>
      </c>
      <c r="ABZ130" s="225">
        <f t="shared" si="703"/>
        <v>8.0981343092365668E-2</v>
      </c>
      <c r="ACA130" s="225">
        <f t="shared" si="703"/>
        <v>7.854320009297891E-2</v>
      </c>
      <c r="ACB130" s="225">
        <f t="shared" si="703"/>
        <v>8.0747106923995185E-2</v>
      </c>
      <c r="ACC130" s="225">
        <f t="shared" si="703"/>
        <v>7.9451108998125228E-2</v>
      </c>
      <c r="ACD130" s="225">
        <f t="shared" ref="ACD130:AEC130" si="704">ACD107/ACD101</f>
        <v>8.0543749809958279E-2</v>
      </c>
      <c r="ACE130" s="225">
        <f t="shared" si="704"/>
        <v>7.845096151109418E-2</v>
      </c>
      <c r="ACF130" s="225">
        <f t="shared" si="704"/>
        <v>8.12128544584933E-2</v>
      </c>
      <c r="ACG130" s="225">
        <f t="shared" si="704"/>
        <v>8.1599366977484322E-2</v>
      </c>
      <c r="ACH130" s="225">
        <f t="shared" si="704"/>
        <v>8.0713175232270451E-2</v>
      </c>
      <c r="ACI130" s="225">
        <f t="shared" si="704"/>
        <v>8.0052209862212328E-2</v>
      </c>
      <c r="ACJ130" s="225">
        <f t="shared" si="704"/>
        <v>7.9396844782736217E-2</v>
      </c>
      <c r="ACK130" s="225">
        <f t="shared" si="704"/>
        <v>8.0234296852036729E-2</v>
      </c>
      <c r="ACL130" s="225">
        <f t="shared" si="704"/>
        <v>7.7534685996940911E-2</v>
      </c>
      <c r="ACM130" s="225">
        <f t="shared" si="704"/>
        <v>7.8220066832397281E-2</v>
      </c>
      <c r="ACN130" s="225">
        <f t="shared" si="704"/>
        <v>7.7299202709397968E-2</v>
      </c>
      <c r="ACO130" s="225">
        <f t="shared" si="704"/>
        <v>7.8774897307546138E-2</v>
      </c>
      <c r="ACP130" s="225">
        <f t="shared" si="704"/>
        <v>7.9493421334262876E-2</v>
      </c>
      <c r="ACQ130" s="225">
        <f t="shared" si="704"/>
        <v>8.0180983226993865E-2</v>
      </c>
      <c r="ACR130" s="225">
        <f t="shared" si="704"/>
        <v>7.8500238562264749E-2</v>
      </c>
      <c r="ACS130" s="225">
        <f t="shared" si="704"/>
        <v>7.9855475477212473E-2</v>
      </c>
      <c r="ACT130" s="225">
        <f t="shared" si="704"/>
        <v>8.063921925454802E-2</v>
      </c>
      <c r="ACU130" s="225">
        <f t="shared" si="704"/>
        <v>7.8644868425696499E-2</v>
      </c>
      <c r="ACV130" s="225">
        <f t="shared" si="704"/>
        <v>7.8059036535835194E-2</v>
      </c>
      <c r="ACW130" s="225">
        <f t="shared" si="704"/>
        <v>7.5551185976041865E-2</v>
      </c>
      <c r="ACX130" s="225">
        <f t="shared" si="704"/>
        <v>7.7590376441082368E-2</v>
      </c>
      <c r="ACY130" s="225">
        <f t="shared" si="704"/>
        <v>7.6504555081264011E-2</v>
      </c>
      <c r="ACZ130" s="225">
        <f t="shared" si="704"/>
        <v>7.8347278759198322E-2</v>
      </c>
      <c r="ADA130" s="225">
        <f t="shared" si="704"/>
        <v>7.3694837867194482E-2</v>
      </c>
      <c r="ADB130" s="225">
        <f t="shared" si="704"/>
        <v>7.7297380579863795E-2</v>
      </c>
      <c r="ADC130" s="225">
        <f t="shared" si="704"/>
        <v>7.3235386783906398E-2</v>
      </c>
      <c r="ADD130" s="225">
        <f t="shared" si="704"/>
        <v>7.4265320069861043E-2</v>
      </c>
      <c r="ADE130" s="225">
        <f t="shared" si="704"/>
        <v>7.1530707509597155E-2</v>
      </c>
      <c r="ADF130" s="225">
        <f t="shared" si="704"/>
        <v>7.4370569930372915E-2</v>
      </c>
      <c r="ADG130" s="225">
        <f t="shared" si="704"/>
        <v>7.7186209797917071E-2</v>
      </c>
      <c r="ADH130" s="225">
        <f t="shared" si="704"/>
        <v>7.7107926585278749E-2</v>
      </c>
      <c r="ADI130" s="225">
        <f t="shared" si="704"/>
        <v>7.7807831010199655E-2</v>
      </c>
      <c r="ADJ130" s="225">
        <f t="shared" si="704"/>
        <v>7.5482144406499044E-2</v>
      </c>
      <c r="ADK130" s="225">
        <f t="shared" si="704"/>
        <v>7.7693055798700283E-2</v>
      </c>
      <c r="ADL130" s="225">
        <f t="shared" si="704"/>
        <v>8.2057985378619733E-2</v>
      </c>
      <c r="ADM130" s="225">
        <f t="shared" si="704"/>
        <v>8.4075054668154806E-2</v>
      </c>
      <c r="ADN130" s="225">
        <f t="shared" si="704"/>
        <v>8.4303134006915956E-2</v>
      </c>
      <c r="ADO130" s="225">
        <f t="shared" si="704"/>
        <v>8.6154388531996612E-2</v>
      </c>
      <c r="ADP130" s="225">
        <f t="shared" si="704"/>
        <v>8.8562763232800018E-2</v>
      </c>
      <c r="ADQ130" s="225">
        <f t="shared" si="704"/>
        <v>8.8288191454639023E-2</v>
      </c>
      <c r="ADR130" s="225">
        <f t="shared" si="704"/>
        <v>8.7692637471904797E-2</v>
      </c>
      <c r="ADS130" s="225">
        <f t="shared" si="704"/>
        <v>8.7529640709039125E-2</v>
      </c>
      <c r="ADT130" s="225">
        <f t="shared" si="704"/>
        <v>8.7181384115137581E-2</v>
      </c>
      <c r="ADU130" s="225">
        <f t="shared" si="704"/>
        <v>8.9164754622169815E-2</v>
      </c>
      <c r="ADV130" s="225">
        <f t="shared" si="704"/>
        <v>8.8803212470268636E-2</v>
      </c>
      <c r="ADW130" s="225">
        <f t="shared" si="704"/>
        <v>8.9289977491692318E-2</v>
      </c>
      <c r="ADX130" s="225">
        <f t="shared" si="704"/>
        <v>9.0813706931860833E-2</v>
      </c>
      <c r="ADY130" s="225">
        <f t="shared" si="704"/>
        <v>8.8897514533609306E-2</v>
      </c>
      <c r="ADZ130" s="225">
        <f t="shared" si="704"/>
        <v>9.0636870709267223E-2</v>
      </c>
      <c r="AEA130" s="225">
        <f t="shared" si="704"/>
        <v>8.7722737272843423E-2</v>
      </c>
      <c r="AEB130" s="225">
        <f t="shared" si="704"/>
        <v>8.9946962314615311E-2</v>
      </c>
      <c r="AEC130" s="225">
        <f t="shared" si="704"/>
        <v>9.0702813356411227E-2</v>
      </c>
      <c r="AED130" s="225">
        <f>AED107/AED101</f>
        <v>9.1393710476744619E-2</v>
      </c>
      <c r="AEE130" s="225">
        <f t="shared" ref="AEE130:AEY130" si="705">AEE107/AEE101</f>
        <v>8.9672112050680278E-2</v>
      </c>
      <c r="AEF130" s="225">
        <f t="shared" si="705"/>
        <v>9.1121852069375855E-2</v>
      </c>
      <c r="AEG130" s="225">
        <f t="shared" si="705"/>
        <v>9.1272589379929131E-2</v>
      </c>
      <c r="AEH130" s="225">
        <f t="shared" si="705"/>
        <v>8.9979028726422397E-2</v>
      </c>
      <c r="AEI130" s="225">
        <f t="shared" si="705"/>
        <v>9.0380275335161034E-2</v>
      </c>
      <c r="AEJ130" s="225">
        <f t="shared" si="705"/>
        <v>8.8442449080462143E-2</v>
      </c>
      <c r="AEK130" s="225">
        <f t="shared" si="705"/>
        <v>9.1532216667284838E-2</v>
      </c>
      <c r="AEL130" s="225">
        <f t="shared" si="705"/>
        <v>8.9612332476799852E-2</v>
      </c>
      <c r="AEM130" s="225">
        <f t="shared" si="705"/>
        <v>9.0787957485477161E-2</v>
      </c>
      <c r="AEN130" s="225">
        <f t="shared" si="705"/>
        <v>8.9439642866516317E-2</v>
      </c>
      <c r="AEO130" s="225">
        <f t="shared" si="705"/>
        <v>9.2400833890135536E-2</v>
      </c>
      <c r="AEP130" s="225">
        <f t="shared" si="705"/>
        <v>9.3802509691552516E-2</v>
      </c>
      <c r="AEQ130" s="225">
        <f t="shared" si="705"/>
        <v>9.480767214108643E-2</v>
      </c>
      <c r="AER130" s="225">
        <f t="shared" si="705"/>
        <v>9.2741150243133966E-2</v>
      </c>
      <c r="AES130" s="225">
        <f t="shared" si="705"/>
        <v>9.3400188883236743E-2</v>
      </c>
      <c r="AET130" s="225">
        <f t="shared" si="705"/>
        <v>9.385967474239075E-2</v>
      </c>
      <c r="AEU130" s="225">
        <f t="shared" si="705"/>
        <v>9.2637092827459216E-2</v>
      </c>
      <c r="AEV130" s="225">
        <f t="shared" si="705"/>
        <v>9.2952758387450679E-2</v>
      </c>
      <c r="AEW130" s="225">
        <f t="shared" si="705"/>
        <v>8.9336889416387427E-2</v>
      </c>
      <c r="AEX130" s="225">
        <f t="shared" si="705"/>
        <v>9.2701621298012044E-2</v>
      </c>
      <c r="AEY130" s="225">
        <f t="shared" si="705"/>
        <v>7.2731674582238004E-2</v>
      </c>
      <c r="AEZ130" s="225">
        <f>AEZ107/AEZ101</f>
        <v>9.2588757160772278E-2</v>
      </c>
      <c r="AFA130" s="225">
        <f t="shared" ref="AFA130:AHL130" si="706">AFA107/AFA101</f>
        <v>8.7618972645030449E-2</v>
      </c>
      <c r="AFB130" s="225">
        <f t="shared" si="706"/>
        <v>9.1357042409132477E-2</v>
      </c>
      <c r="AFC130" s="225">
        <f t="shared" si="706"/>
        <v>9.2125852753077886E-2</v>
      </c>
      <c r="AFD130" s="225">
        <f t="shared" si="706"/>
        <v>9.2420529108355506E-2</v>
      </c>
      <c r="AFE130" s="225">
        <f t="shared" si="706"/>
        <v>9.0054149233855366E-2</v>
      </c>
      <c r="AFF130" s="225">
        <f t="shared" si="706"/>
        <v>9.0217769184668242E-2</v>
      </c>
      <c r="AFG130" s="225">
        <f t="shared" si="706"/>
        <v>9.1936246326948662E-2</v>
      </c>
      <c r="AFH130" s="225">
        <f t="shared" si="706"/>
        <v>9.0341291836849635E-2</v>
      </c>
      <c r="AFI130" s="225">
        <f t="shared" si="706"/>
        <v>9.049302977578777E-2</v>
      </c>
      <c r="AFJ130" s="225">
        <f t="shared" si="706"/>
        <v>8.4933951190405421E-2</v>
      </c>
      <c r="AFK130" s="225">
        <f t="shared" si="706"/>
        <v>8.7205453709161385E-2</v>
      </c>
      <c r="AFL130" s="225">
        <f t="shared" si="706"/>
        <v>8.5427046783400837E-2</v>
      </c>
      <c r="AFM130" s="225">
        <f t="shared" si="706"/>
        <v>8.7491936163559408E-2</v>
      </c>
      <c r="AFN130" s="225">
        <f t="shared" si="706"/>
        <v>8.7511156888346056E-2</v>
      </c>
      <c r="AFO130" s="225">
        <f t="shared" si="706"/>
        <v>8.9633456314713991E-2</v>
      </c>
      <c r="AFP130" s="225">
        <f t="shared" si="706"/>
        <v>9.147931099962886E-2</v>
      </c>
      <c r="AFQ130" s="225">
        <f t="shared" si="706"/>
        <v>8.97901296379819E-2</v>
      </c>
      <c r="AFR130" s="225">
        <f t="shared" si="706"/>
        <v>9.36456345168242E-2</v>
      </c>
      <c r="AFS130" s="225">
        <f t="shared" si="706"/>
        <v>9.1547724325448027E-2</v>
      </c>
      <c r="AFT130" s="225">
        <f t="shared" si="706"/>
        <v>9.1534090323112938E-2</v>
      </c>
      <c r="AFU130" s="225">
        <f t="shared" si="706"/>
        <v>9.1526542466295935E-2</v>
      </c>
      <c r="AFV130" s="225">
        <f t="shared" si="706"/>
        <v>9.1608374714304566E-2</v>
      </c>
      <c r="AFW130" s="225">
        <f t="shared" si="706"/>
        <v>9.0082589921162498E-2</v>
      </c>
      <c r="AFX130" s="225">
        <f t="shared" si="706"/>
        <v>9.2655844527533116E-2</v>
      </c>
      <c r="AFY130" s="225">
        <f t="shared" si="706"/>
        <v>9.0694443081010864E-2</v>
      </c>
      <c r="AFZ130" s="225">
        <f t="shared" si="706"/>
        <v>9.1103315317433153E-2</v>
      </c>
      <c r="AGA130" s="225">
        <f t="shared" si="706"/>
        <v>8.9629986768997208E-2</v>
      </c>
      <c r="AGB130" s="225">
        <f t="shared" si="706"/>
        <v>9.0119988957747116E-2</v>
      </c>
      <c r="AGC130" s="225">
        <f t="shared" si="706"/>
        <v>9.0332604827053811E-2</v>
      </c>
      <c r="AGD130" s="225">
        <f t="shared" si="706"/>
        <v>8.9700127317328168E-2</v>
      </c>
      <c r="AGE130" s="225">
        <f t="shared" si="706"/>
        <v>8.8729545990220079E-2</v>
      </c>
      <c r="AGF130" s="225">
        <f t="shared" si="706"/>
        <v>8.9315362168923815E-2</v>
      </c>
      <c r="AGG130" s="225">
        <f t="shared" si="706"/>
        <v>8.9958927397795124E-2</v>
      </c>
      <c r="AGH130" s="225">
        <f t="shared" si="706"/>
        <v>8.7826289667082558E-2</v>
      </c>
      <c r="AGI130" s="225">
        <f t="shared" si="706"/>
        <v>8.8675669827521147E-2</v>
      </c>
      <c r="AGJ130" s="225">
        <f t="shared" si="706"/>
        <v>8.5747592225976998E-2</v>
      </c>
      <c r="AGK130" s="225">
        <f t="shared" si="706"/>
        <v>8.6379069302975828E-2</v>
      </c>
      <c r="AGL130" s="225">
        <f t="shared" si="706"/>
        <v>8.504875447902005E-2</v>
      </c>
      <c r="AGM130" s="225">
        <f t="shared" si="706"/>
        <v>8.5212363344292871E-2</v>
      </c>
      <c r="AGN130" s="225">
        <f t="shared" si="706"/>
        <v>8.4066304755778698E-2</v>
      </c>
      <c r="AGO130" s="225">
        <f t="shared" si="706"/>
        <v>8.552989134383604E-2</v>
      </c>
      <c r="AGP130" s="225">
        <f t="shared" si="706"/>
        <v>8.5810246459059339E-2</v>
      </c>
      <c r="AGQ130" s="225">
        <f t="shared" si="706"/>
        <v>8.5714108206137882E-2</v>
      </c>
      <c r="AGR130" s="225">
        <f t="shared" si="706"/>
        <v>8.265105046873282E-2</v>
      </c>
      <c r="AGS130" s="225">
        <f t="shared" si="706"/>
        <v>8.1579967177406509E-2</v>
      </c>
      <c r="AGT130" s="225">
        <f t="shared" si="706"/>
        <v>8.1205867525059899E-2</v>
      </c>
      <c r="AGU130" s="225">
        <f t="shared" si="706"/>
        <v>8.0834819463748639E-2</v>
      </c>
      <c r="AGV130" s="225">
        <f t="shared" si="706"/>
        <v>8.1059609503577129E-2</v>
      </c>
      <c r="AGW130" s="225">
        <f t="shared" si="706"/>
        <v>7.7751604181975936E-2</v>
      </c>
      <c r="AGX130" s="225">
        <f t="shared" si="706"/>
        <v>8.0992365473746331E-2</v>
      </c>
      <c r="AGY130" s="225">
        <f t="shared" si="706"/>
        <v>7.9824990677333743E-2</v>
      </c>
      <c r="AGZ130" s="225">
        <f t="shared" si="706"/>
        <v>7.7336342608660291E-2</v>
      </c>
      <c r="AHA130" s="225">
        <f t="shared" si="706"/>
        <v>7.433101211678414E-2</v>
      </c>
      <c r="AHB130" s="225">
        <f t="shared" si="706"/>
        <v>7.5389790671246182E-2</v>
      </c>
      <c r="AHC130" s="225">
        <f t="shared" si="706"/>
        <v>7.6643155279663491E-2</v>
      </c>
      <c r="AHD130" s="225">
        <f t="shared" si="706"/>
        <v>7.7519033640072232E-2</v>
      </c>
      <c r="AHE130" s="225">
        <f t="shared" si="706"/>
        <v>7.6974388678088895E-2</v>
      </c>
      <c r="AHF130" s="225">
        <f t="shared" si="706"/>
        <v>7.7066528663281925E-2</v>
      </c>
      <c r="AHG130" s="225">
        <f t="shared" si="706"/>
        <v>7.7913951754179353E-2</v>
      </c>
      <c r="AHH130" s="225">
        <f t="shared" si="706"/>
        <v>7.7734682999124602E-2</v>
      </c>
      <c r="AHI130" s="225">
        <f t="shared" si="706"/>
        <v>7.777598428135292E-2</v>
      </c>
      <c r="AHJ130" s="225">
        <f t="shared" si="706"/>
        <v>7.4499407846546684E-2</v>
      </c>
      <c r="AHK130" s="225">
        <f t="shared" si="706"/>
        <v>7.5998781606446658E-2</v>
      </c>
      <c r="AHL130" s="225">
        <f t="shared" si="706"/>
        <v>7.270332218476333E-2</v>
      </c>
      <c r="AHM130" s="225">
        <f t="shared" ref="AHM130:AJL130" si="707">AHM107/AHM101</f>
        <v>7.3478250297262349E-2</v>
      </c>
      <c r="AHN130" s="225">
        <f t="shared" si="707"/>
        <v>7.4366305007974851E-2</v>
      </c>
      <c r="AHO130" s="225">
        <f t="shared" si="707"/>
        <v>7.4525002739889809E-2</v>
      </c>
      <c r="AHP130" s="225">
        <f t="shared" si="707"/>
        <v>7.5794920259038182E-2</v>
      </c>
      <c r="AHQ130" s="225">
        <f t="shared" si="707"/>
        <v>7.5527104446441617E-2</v>
      </c>
      <c r="AHR130" s="225">
        <f t="shared" si="707"/>
        <v>7.6419213574419123E-2</v>
      </c>
      <c r="AHS130" s="225">
        <f t="shared" si="707"/>
        <v>7.5497884866702461E-2</v>
      </c>
      <c r="AHT130" s="225">
        <f t="shared" si="707"/>
        <v>7.64395780415415E-2</v>
      </c>
      <c r="AHU130" s="225">
        <f t="shared" si="707"/>
        <v>7.6556846244908452E-2</v>
      </c>
      <c r="AHV130" s="225">
        <f t="shared" si="707"/>
        <v>7.7009952994603087E-2</v>
      </c>
      <c r="AHW130" s="225">
        <f t="shared" si="707"/>
        <v>7.6266629386825505E-2</v>
      </c>
      <c r="AHX130" s="225">
        <f t="shared" si="707"/>
        <v>7.7770094432761352E-2</v>
      </c>
      <c r="AHY130" s="225">
        <f t="shared" si="707"/>
        <v>7.7743611760153056E-2</v>
      </c>
      <c r="AHZ130" s="225">
        <f t="shared" si="707"/>
        <v>7.7133213011823354E-2</v>
      </c>
      <c r="AIA130" s="225">
        <f t="shared" si="707"/>
        <v>7.5304473083414133E-2</v>
      </c>
      <c r="AIB130" s="225">
        <f t="shared" si="707"/>
        <v>7.5246116261895382E-2</v>
      </c>
      <c r="AIC130" s="225">
        <f t="shared" si="707"/>
        <v>7.4739172344878646E-2</v>
      </c>
      <c r="AID130" s="225">
        <f t="shared" si="707"/>
        <v>7.3932605843615412E-2</v>
      </c>
      <c r="AIE130" s="225">
        <f t="shared" si="707"/>
        <v>7.3763097349545198E-2</v>
      </c>
      <c r="AIF130" s="225">
        <f t="shared" si="707"/>
        <v>7.2906908752701408E-2</v>
      </c>
      <c r="AIG130" s="225">
        <f t="shared" si="707"/>
        <v>7.3496673866029386E-2</v>
      </c>
      <c r="AIH130" s="225">
        <f t="shared" si="707"/>
        <v>7.3312862750636767E-2</v>
      </c>
      <c r="AII130" s="225">
        <f t="shared" si="707"/>
        <v>7.4675759008236683E-2</v>
      </c>
      <c r="AIJ130" s="225">
        <f t="shared" si="707"/>
        <v>7.3508769127843113E-2</v>
      </c>
      <c r="AIK130" s="225">
        <f t="shared" si="707"/>
        <v>7.2544131505362472E-2</v>
      </c>
      <c r="AIL130" s="225">
        <f t="shared" si="707"/>
        <v>7.3414476672604395E-2</v>
      </c>
      <c r="AIM130" s="225">
        <f t="shared" si="707"/>
        <v>7.226327965927086E-2</v>
      </c>
      <c r="AIN130" s="225">
        <f t="shared" si="707"/>
        <v>7.179637591056838E-2</v>
      </c>
      <c r="AIO130" s="225">
        <f t="shared" si="707"/>
        <v>7.1381275512176795E-2</v>
      </c>
      <c r="AIP130" s="225">
        <f t="shared" si="707"/>
        <v>7.1631518200846026E-2</v>
      </c>
      <c r="AIQ130" s="225">
        <f t="shared" si="707"/>
        <v>7.1892116145024318E-2</v>
      </c>
      <c r="AIR130" s="225">
        <f t="shared" si="707"/>
        <v>7.2157857182292839E-2</v>
      </c>
      <c r="AIS130" s="225">
        <f t="shared" si="707"/>
        <v>7.114448162448557E-2</v>
      </c>
      <c r="AIT130" s="225">
        <f t="shared" si="707"/>
        <v>7.1505154396286782E-2</v>
      </c>
      <c r="AIU130" s="225">
        <f t="shared" si="707"/>
        <v>7.0940402289105697E-2</v>
      </c>
      <c r="AIV130" s="225">
        <f t="shared" si="707"/>
        <v>7.0773921144419868E-2</v>
      </c>
      <c r="AIW130" s="225">
        <f t="shared" si="707"/>
        <v>6.9353963859477216E-2</v>
      </c>
      <c r="AIX130" s="225">
        <f t="shared" si="707"/>
        <v>7.0144909689549215E-2</v>
      </c>
      <c r="AIY130" s="225">
        <f t="shared" si="707"/>
        <v>7.0353319801169656E-2</v>
      </c>
      <c r="AIZ130" s="225">
        <f t="shared" si="707"/>
        <v>6.9853183425437768E-2</v>
      </c>
      <c r="AJA130" s="225">
        <f t="shared" si="707"/>
        <v>6.9738399632219852E-2</v>
      </c>
      <c r="AJB130" s="225">
        <f t="shared" si="707"/>
        <v>6.9251044544158313E-2</v>
      </c>
      <c r="AJC130" s="225">
        <f t="shared" si="707"/>
        <v>6.9312462805854763E-2</v>
      </c>
      <c r="AJD130" s="225">
        <f t="shared" si="707"/>
        <v>6.9008873829564388E-2</v>
      </c>
      <c r="AJE130" s="225">
        <f t="shared" si="707"/>
        <v>6.9767938681243896E-2</v>
      </c>
      <c r="AJF130" s="225">
        <f t="shared" si="707"/>
        <v>6.8048936006569791E-2</v>
      </c>
      <c r="AJG130" s="225">
        <f t="shared" si="707"/>
        <v>6.9000762817446451E-2</v>
      </c>
      <c r="AJH130" s="225">
        <f t="shared" si="707"/>
        <v>6.8665721969749877E-2</v>
      </c>
      <c r="AJI130" s="225">
        <f t="shared" si="707"/>
        <v>6.8896703480939708E-2</v>
      </c>
      <c r="AJJ130" s="225">
        <f t="shared" si="707"/>
        <v>6.7871293074381112E-2</v>
      </c>
      <c r="AJK130" s="225">
        <f t="shared" si="707"/>
        <v>6.7604766361923613E-2</v>
      </c>
      <c r="AJL130" s="225">
        <f t="shared" si="707"/>
        <v>6.7277027680000268E-2</v>
      </c>
      <c r="AJM130" s="225">
        <f>AJM107/AJM101</f>
        <v>6.9236181420822399E-2</v>
      </c>
      <c r="AJN130" s="225">
        <f t="shared" ref="AJN130:ALY130" si="708">AJN107/AJN101</f>
        <v>7.032519932872501E-2</v>
      </c>
      <c r="AJO130" s="225">
        <f t="shared" si="708"/>
        <v>7.050360679741581E-2</v>
      </c>
      <c r="AJP130" s="225">
        <f t="shared" si="708"/>
        <v>7.1104023134449967E-2</v>
      </c>
      <c r="AJQ130" s="225">
        <f t="shared" si="708"/>
        <v>7.1034301821844642E-2</v>
      </c>
      <c r="AJR130" s="225">
        <f t="shared" si="708"/>
        <v>7.142354851017034E-2</v>
      </c>
      <c r="AJS130" s="225">
        <f t="shared" si="708"/>
        <v>7.0350179333460647E-2</v>
      </c>
      <c r="AJT130" s="225">
        <f t="shared" si="708"/>
        <v>6.9476763814496537E-2</v>
      </c>
      <c r="AJU130" s="225">
        <f t="shared" si="708"/>
        <v>6.5042970774171524E-2</v>
      </c>
      <c r="AJV130" s="225">
        <f t="shared" si="708"/>
        <v>6.0857414147224127E-2</v>
      </c>
      <c r="AJW130" s="225">
        <f t="shared" si="708"/>
        <v>5.9420402719978359E-2</v>
      </c>
      <c r="AJX130" s="225">
        <f t="shared" si="708"/>
        <v>6.201712886021854E-2</v>
      </c>
      <c r="AJY130" s="225">
        <f t="shared" si="708"/>
        <v>6.3445200431122284E-2</v>
      </c>
      <c r="AJZ130" s="225">
        <f t="shared" si="708"/>
        <v>6.4636552974785447E-2</v>
      </c>
      <c r="AKA130" s="225">
        <f t="shared" si="708"/>
        <v>6.477587593816754E-2</v>
      </c>
      <c r="AKB130" s="225">
        <f t="shared" si="708"/>
        <v>6.4528186815488123E-2</v>
      </c>
      <c r="AKC130" s="225">
        <f t="shared" si="708"/>
        <v>6.5224425892027038E-2</v>
      </c>
      <c r="AKD130" s="225">
        <f t="shared" si="708"/>
        <v>6.498842128603978E-2</v>
      </c>
      <c r="AKE130" s="225">
        <f t="shared" si="708"/>
        <v>6.6049709018277072E-2</v>
      </c>
      <c r="AKF130" s="225">
        <f t="shared" si="708"/>
        <v>6.5890748057962648E-2</v>
      </c>
      <c r="AKG130" s="225">
        <f t="shared" si="708"/>
        <v>6.6235235577497761E-2</v>
      </c>
      <c r="AKH130" s="225">
        <f t="shared" si="708"/>
        <v>6.6322561129971772E-2</v>
      </c>
      <c r="AKI130" s="225">
        <f t="shared" si="708"/>
        <v>6.6093441862114591E-2</v>
      </c>
      <c r="AKJ130" s="225">
        <f t="shared" si="708"/>
        <v>6.4861888325021433E-2</v>
      </c>
      <c r="AKK130" s="225">
        <f t="shared" si="708"/>
        <v>6.531824964762542E-2</v>
      </c>
      <c r="AKL130" s="225">
        <f t="shared" si="708"/>
        <v>6.5598808144040607E-2</v>
      </c>
      <c r="AKM130" s="225">
        <f t="shared" si="708"/>
        <v>6.5475583969344636E-2</v>
      </c>
      <c r="AKN130" s="225">
        <f t="shared" si="708"/>
        <v>6.4789787168646404E-2</v>
      </c>
      <c r="AKO130" s="225">
        <f t="shared" si="708"/>
        <v>6.4698957530680598E-2</v>
      </c>
      <c r="AKP130" s="225">
        <f t="shared" si="708"/>
        <v>6.5170848230235043E-2</v>
      </c>
      <c r="AKQ130" s="225">
        <f t="shared" si="708"/>
        <v>6.505123269754802E-2</v>
      </c>
      <c r="AKR130" s="225">
        <f t="shared" si="708"/>
        <v>6.5298153895668842E-2</v>
      </c>
      <c r="AKS130" s="225">
        <f t="shared" si="708"/>
        <v>6.4356554897702895E-2</v>
      </c>
      <c r="AKT130" s="225">
        <f t="shared" si="708"/>
        <v>6.4636160071674248E-2</v>
      </c>
      <c r="AKU130" s="225">
        <f t="shared" si="708"/>
        <v>6.4399958820026998E-2</v>
      </c>
      <c r="AKV130" s="225">
        <f t="shared" si="708"/>
        <v>6.3941194983232766E-2</v>
      </c>
      <c r="AKW130" s="225">
        <f t="shared" si="708"/>
        <v>6.2996070982031888E-2</v>
      </c>
      <c r="AKX130" s="225">
        <f t="shared" si="708"/>
        <v>6.2648565571502099E-2</v>
      </c>
      <c r="AKY130" s="225">
        <f t="shared" si="708"/>
        <v>6.2693497651774316E-2</v>
      </c>
      <c r="AKZ130" s="225">
        <f t="shared" si="708"/>
        <v>6.2168614876683223E-2</v>
      </c>
      <c r="ALA130" s="225">
        <f t="shared" si="708"/>
        <v>6.2322154602182371E-2</v>
      </c>
      <c r="ALB130" s="225">
        <f t="shared" si="708"/>
        <v>6.1433757541838593E-2</v>
      </c>
      <c r="ALC130" s="225">
        <f t="shared" si="708"/>
        <v>6.1692059565188556E-2</v>
      </c>
      <c r="ALD130" s="225">
        <f t="shared" si="708"/>
        <v>6.1249734053193984E-2</v>
      </c>
      <c r="ALE130" s="225">
        <f t="shared" si="708"/>
        <v>6.2157421184052687E-2</v>
      </c>
      <c r="ALF130" s="225">
        <f t="shared" si="708"/>
        <v>6.0313248134441493E-2</v>
      </c>
      <c r="ALG130" s="225">
        <f t="shared" si="708"/>
        <v>6.1407225675188061E-2</v>
      </c>
      <c r="ALH130" s="225">
        <f t="shared" si="708"/>
        <v>6.1728832035666398E-2</v>
      </c>
      <c r="ALI130" s="225">
        <f t="shared" si="708"/>
        <v>6.1374161894677981E-2</v>
      </c>
      <c r="ALJ130" s="225">
        <f t="shared" si="708"/>
        <v>6.0317178896706694E-2</v>
      </c>
      <c r="ALK130" s="225">
        <f t="shared" si="708"/>
        <v>6.0487740922661383E-2</v>
      </c>
      <c r="ALL130" s="225">
        <f t="shared" si="708"/>
        <v>6.0527746501390062E-2</v>
      </c>
      <c r="ALM130" s="225">
        <f t="shared" si="708"/>
        <v>5.9572691828330707E-2</v>
      </c>
      <c r="ALN130" s="225">
        <f t="shared" si="708"/>
        <v>4.1725148241455193E-2</v>
      </c>
      <c r="ALO130" s="225">
        <f t="shared" si="708"/>
        <v>4.005100105249014E-2</v>
      </c>
      <c r="ALP130" s="225">
        <f t="shared" si="708"/>
        <v>4.036733344561378E-2</v>
      </c>
      <c r="ALQ130" s="225">
        <f t="shared" si="708"/>
        <v>4.0600134846328989E-2</v>
      </c>
      <c r="ALR130" s="225">
        <f t="shared" si="708"/>
        <v>4.0846986802882339E-2</v>
      </c>
      <c r="ALS130" s="225">
        <f t="shared" si="708"/>
        <v>3.9732604160300701E-2</v>
      </c>
      <c r="ALT130" s="225">
        <f t="shared" si="708"/>
        <v>3.9743232147507725E-2</v>
      </c>
      <c r="ALU130" s="225">
        <f t="shared" si="708"/>
        <v>3.8814191048244344E-2</v>
      </c>
      <c r="ALV130" s="225">
        <f t="shared" si="708"/>
        <v>3.7802488604151002E-2</v>
      </c>
      <c r="ALW130" s="225">
        <f t="shared" si="708"/>
        <v>3.6838420641326544E-2</v>
      </c>
      <c r="ALX130" s="225">
        <f t="shared" si="708"/>
        <v>3.6941541882961025E-2</v>
      </c>
      <c r="ALY130" s="225">
        <f t="shared" si="708"/>
        <v>3.714326598617549E-2</v>
      </c>
      <c r="ALZ130" s="225">
        <f t="shared" ref="ALZ130:AOK130" si="709">ALZ107/ALZ101</f>
        <v>3.6996967521337305E-2</v>
      </c>
      <c r="AMA130" s="225">
        <f t="shared" si="709"/>
        <v>3.669296845666415E-2</v>
      </c>
      <c r="AMB130" s="225">
        <f t="shared" si="709"/>
        <v>5.6017291549936538E-2</v>
      </c>
      <c r="AMC130" s="225">
        <f t="shared" si="709"/>
        <v>5.6252422768011984E-2</v>
      </c>
      <c r="AMD130" s="225">
        <f t="shared" si="709"/>
        <v>5.5478625122493339E-2</v>
      </c>
      <c r="AME130" s="225">
        <f t="shared" si="709"/>
        <v>5.5848016964054205E-2</v>
      </c>
      <c r="AMF130" s="225">
        <f t="shared" si="709"/>
        <v>5.5188081707392908E-2</v>
      </c>
      <c r="AMG130" s="225">
        <f t="shared" si="709"/>
        <v>5.5418173751672094E-2</v>
      </c>
      <c r="AMH130" s="225">
        <f t="shared" si="709"/>
        <v>5.5586915388459522E-2</v>
      </c>
      <c r="AMI130" s="225">
        <f t="shared" si="709"/>
        <v>5.4956964437584653E-2</v>
      </c>
      <c r="AMJ130" s="225">
        <f t="shared" si="709"/>
        <v>5.394907426530747E-2</v>
      </c>
      <c r="AMK130" s="225">
        <f t="shared" si="709"/>
        <v>5.4293976459307496E-2</v>
      </c>
      <c r="AML130" s="225">
        <f t="shared" si="709"/>
        <v>5.4493443978691637E-2</v>
      </c>
      <c r="AMM130" s="225">
        <f t="shared" si="709"/>
        <v>3.8087226083154797E-2</v>
      </c>
      <c r="AMN130" s="225">
        <f t="shared" si="709"/>
        <v>3.8118635096841831E-2</v>
      </c>
      <c r="AMO130" s="225">
        <f t="shared" si="709"/>
        <v>3.7818100616784839E-2</v>
      </c>
      <c r="AMP130" s="225">
        <f t="shared" si="709"/>
        <v>3.7952125904202556E-2</v>
      </c>
      <c r="AMQ130" s="225">
        <f t="shared" si="709"/>
        <v>3.7596835006171885E-2</v>
      </c>
      <c r="AMR130" s="225">
        <f t="shared" si="709"/>
        <v>3.7804135546441832E-2</v>
      </c>
      <c r="AMS130" s="225">
        <f t="shared" si="709"/>
        <v>3.7186208471922083E-2</v>
      </c>
      <c r="AMT130" s="225">
        <f t="shared" si="709"/>
        <v>3.7457597919230812E-2</v>
      </c>
      <c r="AMU130" s="225">
        <f t="shared" si="709"/>
        <v>3.7345165936542482E-2</v>
      </c>
      <c r="AMV130" s="225">
        <f t="shared" si="709"/>
        <v>3.7334048460296913E-2</v>
      </c>
      <c r="AMW130" s="225">
        <f t="shared" si="709"/>
        <v>3.7194257753243927E-2</v>
      </c>
      <c r="AMX130" s="225">
        <f t="shared" si="709"/>
        <v>3.7091518168391811E-2</v>
      </c>
      <c r="AMY130" s="225">
        <f t="shared" si="709"/>
        <v>3.7320793613333424E-2</v>
      </c>
      <c r="AMZ130" s="225">
        <f t="shared" si="709"/>
        <v>3.7263235368221938E-2</v>
      </c>
      <c r="ANA130" s="225">
        <f t="shared" si="709"/>
        <v>3.7498124306908527E-2</v>
      </c>
      <c r="ANB130" s="225">
        <f t="shared" si="709"/>
        <v>3.672886269650362E-2</v>
      </c>
      <c r="ANC130" s="225">
        <f t="shared" si="709"/>
        <v>3.7255568438898955E-2</v>
      </c>
      <c r="AND130" s="225">
        <f t="shared" si="709"/>
        <v>3.7465705613682364E-2</v>
      </c>
      <c r="ANE130" s="225">
        <f t="shared" si="709"/>
        <v>3.7600988506133248E-2</v>
      </c>
      <c r="ANF130" s="225">
        <f t="shared" si="709"/>
        <v>3.65706309887084E-2</v>
      </c>
      <c r="ANG130" s="225">
        <f t="shared" si="709"/>
        <v>3.6907203408650731E-2</v>
      </c>
      <c r="ANH130" s="225">
        <f t="shared" si="709"/>
        <v>3.7198882816474682E-2</v>
      </c>
      <c r="ANI130" s="225">
        <f t="shared" si="709"/>
        <v>3.7141990896300749E-2</v>
      </c>
      <c r="ANJ130" s="225">
        <f t="shared" si="709"/>
        <v>3.6986600259981885E-2</v>
      </c>
      <c r="ANK130" s="225">
        <f t="shared" si="709"/>
        <v>3.6805698034958104E-2</v>
      </c>
      <c r="ANL130" s="225">
        <f t="shared" si="709"/>
        <v>3.7421519859816843E-2</v>
      </c>
      <c r="ANM130" s="225">
        <f t="shared" si="709"/>
        <v>3.9304758334533028E-2</v>
      </c>
      <c r="ANN130" s="225">
        <f t="shared" si="709"/>
        <v>3.9292791340906956E-2</v>
      </c>
      <c r="ANO130" s="225">
        <f t="shared" si="709"/>
        <v>3.8560146133675775E-2</v>
      </c>
      <c r="ANP130" s="225">
        <f t="shared" si="709"/>
        <v>3.8695802712363635E-2</v>
      </c>
      <c r="ANQ130" s="225">
        <f t="shared" si="709"/>
        <v>3.8679075252663633E-2</v>
      </c>
      <c r="ANR130" s="225">
        <f t="shared" si="709"/>
        <v>3.8397268785696437E-2</v>
      </c>
      <c r="ANS130" s="225">
        <f t="shared" si="709"/>
        <v>3.842504227052794E-2</v>
      </c>
      <c r="ANT130" s="225">
        <f t="shared" si="709"/>
        <v>3.7928869207040819E-2</v>
      </c>
      <c r="ANU130" s="225">
        <f t="shared" si="709"/>
        <v>3.7829780978714735E-2</v>
      </c>
      <c r="ANV130" s="225">
        <f t="shared" si="709"/>
        <v>3.7974317471764857E-2</v>
      </c>
      <c r="ANW130" s="225">
        <f t="shared" si="709"/>
        <v>3.7847429085132653E-2</v>
      </c>
      <c r="ANX130" s="225">
        <f t="shared" si="709"/>
        <v>3.7790852518472494E-2</v>
      </c>
      <c r="ANY130" s="225">
        <f t="shared" si="709"/>
        <v>3.8060930333369436E-2</v>
      </c>
      <c r="ANZ130" s="225">
        <f t="shared" si="709"/>
        <v>3.7953583619743464E-2</v>
      </c>
      <c r="AOA130" s="225">
        <f t="shared" si="709"/>
        <v>3.8113257449523881E-2</v>
      </c>
      <c r="AOB130" s="225">
        <f t="shared" si="709"/>
        <v>3.7290098833160715E-2</v>
      </c>
      <c r="AOC130" s="225">
        <f t="shared" si="709"/>
        <v>3.7244315053332269E-2</v>
      </c>
      <c r="AOD130" s="225">
        <f t="shared" si="709"/>
        <v>3.73910080259953E-2</v>
      </c>
      <c r="AOE130" s="225">
        <f t="shared" si="709"/>
        <v>3.7837460820521848E-2</v>
      </c>
      <c r="AOF130" s="225">
        <f t="shared" si="709"/>
        <v>3.7169480766127694E-2</v>
      </c>
      <c r="AOG130" s="225">
        <f t="shared" si="709"/>
        <v>3.7469103081251259E-2</v>
      </c>
      <c r="AOH130" s="225">
        <f t="shared" si="709"/>
        <v>3.7423120638365802E-2</v>
      </c>
      <c r="AOI130" s="225">
        <f t="shared" si="709"/>
        <v>3.70593634787202E-2</v>
      </c>
      <c r="AOJ130" s="225">
        <f t="shared" si="709"/>
        <v>3.6517767271878082E-2</v>
      </c>
      <c r="AOK130" s="225">
        <f t="shared" si="709"/>
        <v>3.6011086153245823E-2</v>
      </c>
      <c r="AOL130" s="225">
        <f t="shared" ref="AOL130:AQW130" si="710">AOL107/AOL101</f>
        <v>3.6317869440386896E-2</v>
      </c>
      <c r="AOM130" s="225">
        <f t="shared" si="710"/>
        <v>3.5824585139693541E-2</v>
      </c>
      <c r="AON130" s="225">
        <f t="shared" si="710"/>
        <v>3.5932839474112709E-2</v>
      </c>
      <c r="AOO130" s="225">
        <f t="shared" si="710"/>
        <v>3.5673138942177302E-2</v>
      </c>
      <c r="AOP130" s="225">
        <f t="shared" si="710"/>
        <v>3.5946610824345894E-2</v>
      </c>
      <c r="AOQ130" s="225">
        <f t="shared" si="710"/>
        <v>3.5988574676922971E-2</v>
      </c>
      <c r="AOR130" s="225">
        <f t="shared" si="710"/>
        <v>3.6014317150376327E-2</v>
      </c>
      <c r="AOS130" s="225">
        <f t="shared" si="710"/>
        <v>3.5417714986990992E-2</v>
      </c>
      <c r="AOT130" s="225">
        <f t="shared" si="710"/>
        <v>3.5368137390175483E-2</v>
      </c>
      <c r="AOU130" s="225">
        <f t="shared" si="710"/>
        <v>3.5333148797686773E-2</v>
      </c>
      <c r="AOV130" s="225">
        <f t="shared" si="710"/>
        <v>3.5044306169571562E-2</v>
      </c>
      <c r="AOW130" s="225">
        <f t="shared" si="710"/>
        <v>3.3715863272092014E-2</v>
      </c>
      <c r="AOX130" s="225">
        <f t="shared" si="710"/>
        <v>3.3039941244901165E-2</v>
      </c>
      <c r="AOY130" s="225">
        <f t="shared" si="710"/>
        <v>3.3328959321487647E-2</v>
      </c>
      <c r="AOZ130" s="225">
        <f t="shared" si="710"/>
        <v>3.2973574796305138E-2</v>
      </c>
      <c r="APA130" s="225">
        <f t="shared" si="710"/>
        <v>3.2883825987384367E-2</v>
      </c>
      <c r="APB130" s="225">
        <f t="shared" si="710"/>
        <v>3.1385027927169649E-2</v>
      </c>
      <c r="APC130" s="225">
        <f t="shared" si="710"/>
        <v>3.179147130909532E-2</v>
      </c>
      <c r="APD130" s="225">
        <f t="shared" si="710"/>
        <v>3.1730503220019371E-2</v>
      </c>
      <c r="APE130" s="225">
        <f t="shared" si="710"/>
        <v>3.176042822243301E-2</v>
      </c>
      <c r="APF130" s="225">
        <f t="shared" si="710"/>
        <v>3.0883963593877361E-2</v>
      </c>
      <c r="APG130" s="225">
        <f t="shared" si="710"/>
        <v>3.1036469142245268E-2</v>
      </c>
      <c r="APH130" s="225">
        <f t="shared" si="710"/>
        <v>3.0993545731391278E-2</v>
      </c>
      <c r="API130" s="225">
        <f t="shared" si="710"/>
        <v>3.0555418512268794E-2</v>
      </c>
      <c r="APJ130" s="225">
        <f t="shared" si="710"/>
        <v>3.0180509105511379E-2</v>
      </c>
      <c r="APK130" s="225">
        <f t="shared" si="710"/>
        <v>2.9830674860843565E-2</v>
      </c>
      <c r="APL130" s="225">
        <f t="shared" si="710"/>
        <v>3.0030962853682303E-2</v>
      </c>
      <c r="APM130" s="225">
        <f t="shared" si="710"/>
        <v>3.041829716089484E-2</v>
      </c>
      <c r="APN130" s="225">
        <f t="shared" si="710"/>
        <v>3.067737438512121E-2</v>
      </c>
      <c r="APO130" s="225">
        <f t="shared" si="710"/>
        <v>3.0165717802076743E-2</v>
      </c>
      <c r="APP130" s="225">
        <f t="shared" si="710"/>
        <v>3.0326604463331741E-2</v>
      </c>
      <c r="APQ130" s="225">
        <f t="shared" si="710"/>
        <v>3.0401031421935284E-2</v>
      </c>
      <c r="APR130" s="225">
        <f t="shared" si="710"/>
        <v>3.0398913213184657E-2</v>
      </c>
      <c r="APS130" s="225">
        <f t="shared" si="710"/>
        <v>3.0167554813034049E-2</v>
      </c>
      <c r="APT130" s="225">
        <f t="shared" si="710"/>
        <v>3.015493870132745E-2</v>
      </c>
      <c r="APU130" s="225">
        <f t="shared" si="710"/>
        <v>3.0174769892938699E-2</v>
      </c>
      <c r="APV130" s="225">
        <f t="shared" si="710"/>
        <v>3.0266623866705679E-2</v>
      </c>
      <c r="APW130" s="225">
        <f t="shared" si="710"/>
        <v>3.0293505866618043E-2</v>
      </c>
      <c r="APX130" s="225">
        <f t="shared" si="710"/>
        <v>2.9975631868219877E-2</v>
      </c>
      <c r="APY130" s="225">
        <f t="shared" si="710"/>
        <v>3.0244876805571818E-2</v>
      </c>
      <c r="APZ130" s="225">
        <f t="shared" si="710"/>
        <v>3.0170400772599585E-2</v>
      </c>
      <c r="AQA130" s="225">
        <f t="shared" si="710"/>
        <v>3.0369638224231839E-2</v>
      </c>
      <c r="AQB130" s="225">
        <f t="shared" si="710"/>
        <v>2.9820046361339569E-2</v>
      </c>
      <c r="AQC130" s="225">
        <f t="shared" si="710"/>
        <v>3.0171423022672887E-2</v>
      </c>
      <c r="AQD130" s="225">
        <f t="shared" si="710"/>
        <v>3.018888592479128E-2</v>
      </c>
      <c r="AQE130" s="225">
        <f t="shared" si="710"/>
        <v>3.0244680557759557E-2</v>
      </c>
      <c r="AQF130" s="225">
        <f t="shared" si="710"/>
        <v>2.9960104069534331E-2</v>
      </c>
      <c r="AQG130" s="225">
        <f t="shared" si="710"/>
        <v>2.996608769128991E-2</v>
      </c>
      <c r="AQH130" s="225">
        <f t="shared" si="710"/>
        <v>2.9964430801215011E-2</v>
      </c>
      <c r="AQI130" s="225">
        <f t="shared" si="710"/>
        <v>2.9715505546984329E-2</v>
      </c>
      <c r="AQJ130" s="225">
        <f t="shared" si="710"/>
        <v>2.9658363337590487E-2</v>
      </c>
      <c r="AQK130" s="225">
        <f t="shared" si="710"/>
        <v>2.9288611274869696E-2</v>
      </c>
      <c r="AQL130" s="225">
        <f t="shared" si="710"/>
        <v>2.9647958316944403E-2</v>
      </c>
      <c r="AQM130" s="225">
        <f t="shared" si="710"/>
        <v>2.8952385206091995E-2</v>
      </c>
      <c r="AQN130" s="225">
        <f t="shared" si="710"/>
        <v>2.9151742481570195E-2</v>
      </c>
      <c r="AQO130" s="225">
        <f t="shared" si="710"/>
        <v>2.8587655111432433E-2</v>
      </c>
      <c r="AQP130" s="225">
        <f t="shared" si="710"/>
        <v>2.8785426377952891E-2</v>
      </c>
      <c r="AQQ130" s="225">
        <f t="shared" si="710"/>
        <v>2.8896207957009021E-2</v>
      </c>
      <c r="AQR130" s="225">
        <f t="shared" si="710"/>
        <v>2.8887927649107931E-2</v>
      </c>
      <c r="AQS130" s="225">
        <f t="shared" si="710"/>
        <v>2.8714807217582208E-2</v>
      </c>
      <c r="AQT130" s="225">
        <f t="shared" si="710"/>
        <v>2.874764661774077E-2</v>
      </c>
      <c r="AQU130" s="225">
        <f t="shared" si="710"/>
        <v>2.8838379654700038E-2</v>
      </c>
      <c r="AQV130" s="225">
        <f t="shared" si="710"/>
        <v>2.8683506158321229E-2</v>
      </c>
      <c r="AQW130" s="225">
        <f t="shared" si="710"/>
        <v>2.8614429442726904E-2</v>
      </c>
      <c r="AQX130" s="225">
        <f t="shared" ref="AQX130:ATI130" si="711">AQX107/AQX101</f>
        <v>2.8026086628943625E-2</v>
      </c>
      <c r="AQY130" s="225">
        <f t="shared" si="711"/>
        <v>2.8495907412252344E-2</v>
      </c>
      <c r="AQZ130" s="225">
        <f t="shared" si="711"/>
        <v>2.8408885903496515E-2</v>
      </c>
      <c r="ARA130" s="225">
        <f t="shared" si="711"/>
        <v>2.8173725083116538E-2</v>
      </c>
      <c r="ARB130" s="225">
        <f t="shared" si="711"/>
        <v>2.747428885537816E-2</v>
      </c>
      <c r="ARC130" s="225">
        <f t="shared" si="711"/>
        <v>2.7840882059089394E-2</v>
      </c>
      <c r="ARD130" s="225">
        <f t="shared" si="711"/>
        <v>2.7936803576337866E-2</v>
      </c>
      <c r="ARE130" s="225">
        <f t="shared" si="711"/>
        <v>2.7974747714516114E-2</v>
      </c>
      <c r="ARF130" s="225">
        <f t="shared" si="711"/>
        <v>2.7779176400600809E-2</v>
      </c>
      <c r="ARG130" s="225">
        <f t="shared" si="711"/>
        <v>2.7401050497694011E-2</v>
      </c>
      <c r="ARH130" s="225">
        <f t="shared" si="711"/>
        <v>2.7577493036831477E-2</v>
      </c>
      <c r="ARI130" s="225">
        <f t="shared" si="711"/>
        <v>2.7404441728238561E-2</v>
      </c>
      <c r="ARJ130" s="225">
        <f t="shared" si="711"/>
        <v>2.7550393812882452E-2</v>
      </c>
      <c r="ARK130" s="225">
        <f t="shared" si="711"/>
        <v>2.6816924678258535E-2</v>
      </c>
      <c r="ARL130" s="225">
        <f t="shared" si="711"/>
        <v>2.7234550475085981E-2</v>
      </c>
      <c r="ARM130" s="225">
        <f t="shared" si="711"/>
        <v>2.7111880899232568E-2</v>
      </c>
      <c r="ARN130" s="225">
        <f t="shared" si="711"/>
        <v>2.7538693529671716E-2</v>
      </c>
      <c r="ARO130" s="225">
        <f t="shared" si="711"/>
        <v>2.7470221212012858E-2</v>
      </c>
      <c r="ARP130" s="225">
        <f t="shared" si="711"/>
        <v>2.7477469751859079E-2</v>
      </c>
      <c r="ARQ130" s="225">
        <f t="shared" si="711"/>
        <v>2.7713834348905439E-2</v>
      </c>
      <c r="ARR130" s="225">
        <f t="shared" si="711"/>
        <v>2.7759062712322091E-2</v>
      </c>
      <c r="ARS130" s="225">
        <f t="shared" si="711"/>
        <v>2.7832039924770253E-2</v>
      </c>
      <c r="ART130" s="225">
        <f t="shared" si="711"/>
        <v>2.7398245032849572E-2</v>
      </c>
      <c r="ARU130" s="225">
        <f t="shared" si="711"/>
        <v>2.7572887778630147E-2</v>
      </c>
      <c r="ARV130" s="225">
        <f t="shared" si="711"/>
        <v>2.7642030584659399E-2</v>
      </c>
      <c r="ARW130" s="225">
        <f t="shared" si="711"/>
        <v>2.787115636190006E-2</v>
      </c>
      <c r="ARX130" s="225">
        <f t="shared" si="711"/>
        <v>2.7349515722338298E-2</v>
      </c>
      <c r="ARY130" s="225">
        <f t="shared" si="711"/>
        <v>2.7745042675063884E-2</v>
      </c>
      <c r="ARZ130" s="225">
        <f t="shared" si="711"/>
        <v>2.7696023589940496E-2</v>
      </c>
      <c r="ASA130" s="225">
        <f t="shared" si="711"/>
        <v>2.7705297693483313E-2</v>
      </c>
      <c r="ASB130" s="225">
        <f t="shared" si="711"/>
        <v>2.7224859319754994E-2</v>
      </c>
      <c r="ASC130" s="225">
        <f t="shared" si="711"/>
        <v>2.7412638221724718E-2</v>
      </c>
      <c r="ASD130" s="225">
        <f t="shared" si="711"/>
        <v>2.745399912978113E-2</v>
      </c>
      <c r="ASE130" s="225">
        <f t="shared" si="711"/>
        <v>2.7473519743761745E-2</v>
      </c>
      <c r="ASF130" s="225">
        <f t="shared" si="711"/>
        <v>2.7345085870012133E-2</v>
      </c>
      <c r="ASG130" s="225">
        <f t="shared" si="711"/>
        <v>2.7266598588402052E-2</v>
      </c>
      <c r="ASH130" s="225">
        <f t="shared" si="711"/>
        <v>2.7459173491623055E-2</v>
      </c>
      <c r="ASI130" s="225">
        <f t="shared" si="711"/>
        <v>2.7420846337843276E-2</v>
      </c>
      <c r="ASJ130" s="225">
        <f t="shared" si="711"/>
        <v>2.7458548431192806E-2</v>
      </c>
      <c r="ASK130" s="225">
        <f t="shared" si="711"/>
        <v>2.688474233897219E-2</v>
      </c>
      <c r="ASL130" s="225">
        <f t="shared" si="711"/>
        <v>2.7371283509442925E-2</v>
      </c>
      <c r="ASM130" s="225">
        <f t="shared" si="711"/>
        <v>2.7331854463668613E-2</v>
      </c>
      <c r="ASN130" s="225">
        <f t="shared" si="711"/>
        <v>2.7468630655733198E-2</v>
      </c>
      <c r="ASO130" s="225">
        <f t="shared" si="711"/>
        <v>2.7131088057395388E-2</v>
      </c>
      <c r="ASP130" s="225">
        <f t="shared" si="711"/>
        <v>2.7360573008365981E-2</v>
      </c>
      <c r="ASQ130" s="225">
        <f t="shared" si="711"/>
        <v>2.7462613137313064E-2</v>
      </c>
      <c r="ASR130" s="225">
        <f t="shared" si="711"/>
        <v>2.7465642724529633E-2</v>
      </c>
      <c r="ASS130" s="225">
        <f t="shared" si="711"/>
        <v>2.7527553732476753E-2</v>
      </c>
      <c r="AST130" s="225">
        <f t="shared" si="711"/>
        <v>2.7398627723355762E-2</v>
      </c>
      <c r="ASU130" s="225">
        <f t="shared" si="711"/>
        <v>2.7525200065632659E-2</v>
      </c>
      <c r="ASV130" s="225">
        <f t="shared" si="711"/>
        <v>2.7446121516926675E-2</v>
      </c>
      <c r="ASW130" s="225">
        <f t="shared" si="711"/>
        <v>2.7629997493032677E-2</v>
      </c>
      <c r="ASX130" s="225">
        <f t="shared" si="711"/>
        <v>2.6328960030078178E-2</v>
      </c>
      <c r="ASY130" s="225">
        <f t="shared" si="711"/>
        <v>2.6648104463389072E-2</v>
      </c>
      <c r="ASZ130" s="225">
        <f t="shared" si="711"/>
        <v>2.6750612072564826E-2</v>
      </c>
      <c r="ATA130" s="225">
        <f t="shared" si="711"/>
        <v>2.6792399996989749E-2</v>
      </c>
      <c r="ATB130" s="225">
        <f t="shared" si="711"/>
        <v>2.6757082579867392E-2</v>
      </c>
      <c r="ATC130" s="225">
        <f t="shared" si="711"/>
        <v>2.6640023293083889E-2</v>
      </c>
      <c r="ATD130" s="225">
        <f t="shared" si="711"/>
        <v>2.6795232373330185E-2</v>
      </c>
      <c r="ATE130" s="225">
        <f t="shared" si="711"/>
        <v>2.6898334330404221E-2</v>
      </c>
      <c r="ATF130" s="225">
        <f t="shared" si="711"/>
        <v>2.6758867488358103E-2</v>
      </c>
      <c r="ATG130" s="225">
        <f t="shared" si="711"/>
        <v>2.6481601927541121E-2</v>
      </c>
      <c r="ATH130" s="225">
        <f t="shared" si="711"/>
        <v>2.6782278013093477E-2</v>
      </c>
      <c r="ATI130" s="225">
        <f t="shared" si="711"/>
        <v>2.6609781145080041E-2</v>
      </c>
      <c r="ATJ130" s="225">
        <f t="shared" ref="ATJ130:AVU130" si="712">ATJ107/ATJ101</f>
        <v>2.6839485213684827E-2</v>
      </c>
      <c r="ATK130" s="225">
        <f t="shared" si="712"/>
        <v>2.6440515031235796E-2</v>
      </c>
      <c r="ATL130" s="225">
        <f t="shared" si="712"/>
        <v>2.6702948691984387E-2</v>
      </c>
      <c r="ATM130" s="225">
        <f t="shared" si="712"/>
        <v>2.6599116270019322E-2</v>
      </c>
      <c r="ATN130" s="225">
        <f t="shared" si="712"/>
        <v>2.6603507288903268E-2</v>
      </c>
      <c r="ATO130" s="225">
        <f t="shared" si="712"/>
        <v>2.6654135540780177E-2</v>
      </c>
      <c r="ATP130" s="225">
        <f t="shared" si="712"/>
        <v>2.6524859803095161E-2</v>
      </c>
      <c r="ATQ130" s="225">
        <f t="shared" si="712"/>
        <v>2.6730981952458287E-2</v>
      </c>
      <c r="ATR130" s="225">
        <f t="shared" si="712"/>
        <v>2.6695028558212239E-2</v>
      </c>
      <c r="ATS130" s="225">
        <f t="shared" si="712"/>
        <v>2.6796852304212197E-2</v>
      </c>
      <c r="ATT130" s="225">
        <f t="shared" si="712"/>
        <v>2.6270678738669038E-2</v>
      </c>
      <c r="ATU130" s="225">
        <f t="shared" si="712"/>
        <v>2.6672768094021734E-2</v>
      </c>
      <c r="ATV130" s="225">
        <f t="shared" si="712"/>
        <v>2.646155795721231E-2</v>
      </c>
      <c r="ATW130" s="225">
        <f t="shared" si="712"/>
        <v>2.6565238282580266E-2</v>
      </c>
      <c r="ATX130" s="225">
        <f t="shared" si="712"/>
        <v>2.60508650213256E-2</v>
      </c>
      <c r="ATY130" s="225">
        <f t="shared" si="712"/>
        <v>2.6456762321596033E-2</v>
      </c>
      <c r="ATZ130" s="225">
        <f t="shared" si="712"/>
        <v>2.6484736708739288E-2</v>
      </c>
      <c r="AUA130" s="225">
        <f t="shared" si="712"/>
        <v>2.6486861649928296E-2</v>
      </c>
      <c r="AUB130" s="225">
        <f t="shared" si="712"/>
        <v>2.6149343610300912E-2</v>
      </c>
      <c r="AUC130" s="225">
        <f t="shared" si="712"/>
        <v>2.3766244710014074E-2</v>
      </c>
      <c r="AUD130" s="225">
        <f t="shared" si="712"/>
        <v>2.3864638505674322E-2</v>
      </c>
      <c r="AUE130" s="225">
        <f t="shared" si="712"/>
        <v>2.3840362978295108E-2</v>
      </c>
      <c r="AUF130" s="225">
        <f t="shared" si="712"/>
        <v>2.3897463342915808E-2</v>
      </c>
      <c r="AUG130" s="225">
        <f t="shared" si="712"/>
        <v>2.3803424929885179E-2</v>
      </c>
      <c r="AUH130" s="225">
        <f t="shared" si="712"/>
        <v>2.3922714427612825E-2</v>
      </c>
      <c r="AUI130" s="225">
        <f t="shared" si="712"/>
        <v>2.3874677704700201E-2</v>
      </c>
      <c r="AUJ130" s="225">
        <f t="shared" si="712"/>
        <v>2.396863898571417E-2</v>
      </c>
      <c r="AUK130" s="225">
        <f t="shared" si="712"/>
        <v>2.3688315137149314E-2</v>
      </c>
      <c r="AUL130" s="225">
        <f t="shared" si="712"/>
        <v>2.389203089216942E-2</v>
      </c>
      <c r="AUM130" s="225">
        <f t="shared" si="712"/>
        <v>2.395167708264288E-2</v>
      </c>
      <c r="AUN130" s="225">
        <f t="shared" si="712"/>
        <v>2.3905667363372015E-2</v>
      </c>
      <c r="AUO130" s="225">
        <f t="shared" si="712"/>
        <v>2.3753969466237423E-2</v>
      </c>
      <c r="AUP130" s="225">
        <f t="shared" si="712"/>
        <v>2.3829847010197042E-2</v>
      </c>
      <c r="AUQ130" s="225">
        <f t="shared" si="712"/>
        <v>2.3911552348210963E-2</v>
      </c>
      <c r="AUR130" s="225">
        <f t="shared" si="712"/>
        <v>2.3934381400030284E-2</v>
      </c>
      <c r="AUS130" s="225">
        <f t="shared" si="712"/>
        <v>2.4004848971070879E-2</v>
      </c>
      <c r="AUT130" s="225">
        <f t="shared" si="712"/>
        <v>2.3880307625884278E-2</v>
      </c>
      <c r="AUU130" s="225">
        <f t="shared" si="712"/>
        <v>2.401597546494685E-2</v>
      </c>
      <c r="AUV130" s="225">
        <f t="shared" si="712"/>
        <v>2.399468710708395E-2</v>
      </c>
      <c r="AUW130" s="225">
        <f t="shared" si="712"/>
        <v>2.4029283204844449E-2</v>
      </c>
      <c r="AUX130" s="225">
        <f t="shared" si="712"/>
        <v>2.3640651159043947E-2</v>
      </c>
      <c r="AUY130" s="225">
        <f t="shared" si="712"/>
        <v>2.371281136054907E-2</v>
      </c>
      <c r="AUZ130" s="225">
        <f t="shared" si="712"/>
        <v>2.3558583283369489E-2</v>
      </c>
      <c r="AVA130" s="225">
        <f t="shared" si="712"/>
        <v>2.3308369123330591E-2</v>
      </c>
      <c r="AVB130" s="225">
        <f t="shared" si="712"/>
        <v>2.3248414806676374E-2</v>
      </c>
      <c r="AVC130" s="225">
        <f t="shared" si="712"/>
        <v>2.2804191984697665E-2</v>
      </c>
      <c r="AVD130" s="225">
        <f t="shared" si="712"/>
        <v>2.2914410056602011E-2</v>
      </c>
      <c r="AVE130" s="225">
        <f t="shared" si="712"/>
        <v>2.2825572358961165E-2</v>
      </c>
      <c r="AVF130" s="225">
        <f t="shared" si="712"/>
        <v>2.2902193618764412E-2</v>
      </c>
      <c r="AVG130" s="225">
        <f t="shared" si="712"/>
        <v>2.2366030324314206E-2</v>
      </c>
      <c r="AVH130" s="225">
        <f t="shared" si="712"/>
        <v>2.2485412057613008E-2</v>
      </c>
      <c r="AVI130" s="225">
        <f t="shared" si="712"/>
        <v>2.2371464419846932E-2</v>
      </c>
      <c r="AVJ130" s="225">
        <f t="shared" si="712"/>
        <v>2.2301090996314676E-2</v>
      </c>
      <c r="AVK130" s="225">
        <f t="shared" si="712"/>
        <v>2.1987455911987218E-2</v>
      </c>
      <c r="AVL130" s="225">
        <f t="shared" si="712"/>
        <v>2.1998359977332311E-2</v>
      </c>
      <c r="AVM130" s="225">
        <f t="shared" si="712"/>
        <v>2.207576163530884E-2</v>
      </c>
      <c r="AVN130" s="225">
        <f t="shared" si="712"/>
        <v>2.1966710492466259E-2</v>
      </c>
      <c r="AVO130" s="225">
        <f t="shared" si="712"/>
        <v>2.2068986647092351E-2</v>
      </c>
      <c r="AVP130" s="225">
        <f t="shared" si="712"/>
        <v>2.183597319524825E-2</v>
      </c>
      <c r="AVQ130" s="225">
        <f t="shared" si="712"/>
        <v>2.2017786041523619E-2</v>
      </c>
      <c r="AVR130" s="225">
        <f t="shared" si="712"/>
        <v>2.1929882451330956E-2</v>
      </c>
      <c r="AVS130" s="225">
        <f t="shared" si="712"/>
        <v>2.1851591717213441E-2</v>
      </c>
      <c r="AVT130" s="225">
        <f t="shared" si="712"/>
        <v>2.1700365755920589E-2</v>
      </c>
      <c r="AVU130" s="225">
        <f t="shared" si="712"/>
        <v>2.1804280888463722E-2</v>
      </c>
      <c r="AVV130" s="225">
        <f t="shared" ref="AVV130:AXU130" si="713">AVV107/AVV101</f>
        <v>2.1597689013370249E-2</v>
      </c>
      <c r="AVW130" s="225">
        <f t="shared" si="713"/>
        <v>2.1728080230564897E-2</v>
      </c>
      <c r="AVX130" s="225">
        <f t="shared" si="713"/>
        <v>2.1394643912226726E-2</v>
      </c>
      <c r="AVY130" s="225">
        <f t="shared" si="713"/>
        <v>2.1510504128975819E-2</v>
      </c>
      <c r="AVZ130" s="225">
        <f t="shared" si="713"/>
        <v>2.1382331940012732E-2</v>
      </c>
      <c r="AWA130" s="225">
        <f t="shared" si="713"/>
        <v>2.122575692862742E-2</v>
      </c>
      <c r="AWB130" s="225">
        <f t="shared" si="713"/>
        <v>2.0937181099803782E-2</v>
      </c>
      <c r="AWC130" s="225">
        <f t="shared" si="713"/>
        <v>2.0689762985102805E-2</v>
      </c>
      <c r="AWD130" s="225">
        <f t="shared" si="713"/>
        <v>2.0624428660574654E-2</v>
      </c>
      <c r="AWE130" s="225">
        <f t="shared" si="713"/>
        <v>2.0487266618481322E-2</v>
      </c>
      <c r="AWF130" s="225">
        <f t="shared" si="713"/>
        <v>2.04865308693996E-2</v>
      </c>
      <c r="AWG130" s="225">
        <f t="shared" si="713"/>
        <v>2.0282220661470396E-2</v>
      </c>
      <c r="AWH130" s="225">
        <f t="shared" si="713"/>
        <v>2.0320195120651564E-2</v>
      </c>
      <c r="AWI130" s="225">
        <f t="shared" si="713"/>
        <v>2.03561814664301E-2</v>
      </c>
      <c r="AWJ130" s="225">
        <f t="shared" si="713"/>
        <v>2.0282481732237703E-2</v>
      </c>
      <c r="AWK130" s="225">
        <f t="shared" si="713"/>
        <v>1.9996825349411284E-2</v>
      </c>
      <c r="AWL130" s="225">
        <f t="shared" si="713"/>
        <v>2.0112817462156794E-2</v>
      </c>
      <c r="AWM130" s="225">
        <f t="shared" si="713"/>
        <v>2.0157865968514307E-2</v>
      </c>
      <c r="AWN130" s="225">
        <f t="shared" si="713"/>
        <v>2.0161059402789956E-2</v>
      </c>
      <c r="AWO130" s="225">
        <f t="shared" si="713"/>
        <v>1.9934762774748652E-2</v>
      </c>
      <c r="AWP130" s="225">
        <f t="shared" si="713"/>
        <v>1.9892593363378636E-2</v>
      </c>
      <c r="AWQ130" s="225">
        <f t="shared" si="713"/>
        <v>1.9951739811183568E-2</v>
      </c>
      <c r="AWR130" s="225">
        <f t="shared" si="713"/>
        <v>1.9788190828589684E-2</v>
      </c>
      <c r="AWS130" s="225">
        <f t="shared" si="713"/>
        <v>1.9839493532201411E-2</v>
      </c>
      <c r="AWT130" s="225">
        <f t="shared" si="713"/>
        <v>1.9640281109344949E-2</v>
      </c>
      <c r="AWU130" s="225">
        <f t="shared" si="713"/>
        <v>1.9555845083251686E-2</v>
      </c>
      <c r="AWV130" s="225">
        <f t="shared" si="713"/>
        <v>1.9413620485241423E-2</v>
      </c>
      <c r="AWW130" s="225">
        <f t="shared" si="713"/>
        <v>1.9140324783975367E-2</v>
      </c>
      <c r="AWX130" s="225">
        <f t="shared" si="713"/>
        <v>1.860735261513374E-2</v>
      </c>
      <c r="AWY130" s="225">
        <f t="shared" si="713"/>
        <v>1.8573484054024158E-2</v>
      </c>
      <c r="AWZ130" s="225">
        <f t="shared" si="713"/>
        <v>1.8649036349091382E-2</v>
      </c>
      <c r="AXA130" s="225">
        <f t="shared" si="713"/>
        <v>1.862063580106281E-2</v>
      </c>
      <c r="AXB130" s="225">
        <f t="shared" si="713"/>
        <v>1.8646735918372122E-2</v>
      </c>
      <c r="AXC130" s="225">
        <f t="shared" si="713"/>
        <v>1.8464602584347019E-2</v>
      </c>
      <c r="AXD130" s="225">
        <f t="shared" si="713"/>
        <v>1.8588380976338206E-2</v>
      </c>
      <c r="AXE130" s="225">
        <f t="shared" si="713"/>
        <v>1.8514159333886924E-2</v>
      </c>
      <c r="AXF130" s="225">
        <f t="shared" si="713"/>
        <v>1.8715271056258618E-2</v>
      </c>
      <c r="AXG130" s="225">
        <f t="shared" si="713"/>
        <v>1.8337006921110958E-2</v>
      </c>
      <c r="AXH130" s="225">
        <f t="shared" si="713"/>
        <v>1.8692103898351586E-2</v>
      </c>
      <c r="AXI130" s="225">
        <f t="shared" si="713"/>
        <v>1.8664416771369916E-2</v>
      </c>
      <c r="AXJ130" s="225">
        <f t="shared" si="713"/>
        <v>1.8755965178340238E-2</v>
      </c>
      <c r="AXK130" s="225">
        <f t="shared" si="713"/>
        <v>1.8620766127003828E-2</v>
      </c>
      <c r="AXL130" s="225">
        <f t="shared" si="713"/>
        <v>1.8515079219945944E-2</v>
      </c>
      <c r="AXM130" s="225">
        <f t="shared" si="713"/>
        <v>1.8583440886938783E-2</v>
      </c>
      <c r="AXN130" s="225">
        <f t="shared" si="713"/>
        <v>1.8277645639854227E-2</v>
      </c>
      <c r="AXO130" s="225">
        <f t="shared" si="713"/>
        <v>1.8408902403926605E-2</v>
      </c>
      <c r="AXP130" s="225">
        <f t="shared" si="713"/>
        <v>1.8227323847224242E-2</v>
      </c>
      <c r="AXQ130" s="225">
        <f t="shared" si="713"/>
        <v>1.8256202927847152E-2</v>
      </c>
      <c r="AXR130" s="225">
        <f t="shared" si="713"/>
        <v>1.8218949301214787E-2</v>
      </c>
      <c r="AXS130" s="225">
        <f t="shared" si="713"/>
        <v>1.8214132020030589E-2</v>
      </c>
      <c r="AXT130" s="225">
        <f t="shared" si="713"/>
        <v>1.7993675257871395E-2</v>
      </c>
      <c r="AXU130" s="225">
        <f t="shared" si="713"/>
        <v>1.8103607884701216E-2</v>
      </c>
      <c r="AXV130" s="225">
        <f>AXV107/AXV101</f>
        <v>1.8128959694785902E-2</v>
      </c>
      <c r="AXW130" s="225">
        <f t="shared" ref="AXW130:AZL130" si="714">AXW107/AXW101</f>
        <v>1.8027700870858518E-2</v>
      </c>
      <c r="AXX130" s="225">
        <f t="shared" si="714"/>
        <v>1.7886615068526776E-2</v>
      </c>
      <c r="AXY130" s="225">
        <f t="shared" si="714"/>
        <v>1.7852801197912022E-2</v>
      </c>
      <c r="AXZ130" s="225">
        <f t="shared" si="714"/>
        <v>1.7788775493901201E-2</v>
      </c>
      <c r="AYA130" s="225">
        <f t="shared" si="714"/>
        <v>1.7862768210547626E-2</v>
      </c>
      <c r="AYB130" s="225">
        <f t="shared" si="714"/>
        <v>1.7842772576563439E-2</v>
      </c>
      <c r="AYC130" s="225">
        <f t="shared" si="714"/>
        <v>1.7583364645532191E-2</v>
      </c>
      <c r="AYD130" s="225">
        <f t="shared" si="714"/>
        <v>1.7617433278087777E-2</v>
      </c>
      <c r="AYE130" s="225">
        <f t="shared" si="714"/>
        <v>1.7529345903351399E-2</v>
      </c>
      <c r="AYF130" s="225">
        <f t="shared" si="714"/>
        <v>1.7580693104300802E-2</v>
      </c>
      <c r="AYG130" s="225">
        <f t="shared" si="714"/>
        <v>1.7239168423541493E-2</v>
      </c>
      <c r="AYH130" s="225">
        <f t="shared" si="714"/>
        <v>1.7231155947277775E-2</v>
      </c>
      <c r="AYI130" s="225">
        <f t="shared" si="714"/>
        <v>1.7192177257225532E-2</v>
      </c>
      <c r="AYJ130" s="225">
        <f t="shared" si="714"/>
        <v>1.7079118260622052E-2</v>
      </c>
      <c r="AYK130" s="225">
        <f t="shared" si="714"/>
        <v>1.6825420461862813E-2</v>
      </c>
      <c r="AYL130" s="225">
        <f t="shared" si="714"/>
        <v>1.6640240633999683E-2</v>
      </c>
      <c r="AYM130" s="225">
        <f t="shared" si="714"/>
        <v>1.6676044709600574E-2</v>
      </c>
      <c r="AYN130" s="225">
        <f t="shared" si="714"/>
        <v>1.6582446213188242E-2</v>
      </c>
      <c r="AYO130" s="225">
        <f t="shared" si="714"/>
        <v>1.6541119894496085E-2</v>
      </c>
      <c r="AYP130" s="225">
        <f t="shared" si="714"/>
        <v>1.6385600143622978E-2</v>
      </c>
      <c r="AYQ130" s="225">
        <f t="shared" si="714"/>
        <v>1.6426542259120963E-2</v>
      </c>
      <c r="AYR130" s="225">
        <f t="shared" si="714"/>
        <v>1.6464000471166682E-2</v>
      </c>
      <c r="AYS130" s="225">
        <f t="shared" si="714"/>
        <v>1.6451149474628911E-2</v>
      </c>
      <c r="AYT130" s="225">
        <f t="shared" si="714"/>
        <v>1.6248470609850085E-2</v>
      </c>
      <c r="AYU130" s="225">
        <f t="shared" si="714"/>
        <v>1.6278666074309715E-2</v>
      </c>
      <c r="AYV130" s="225">
        <f t="shared" si="714"/>
        <v>1.625728414053839E-2</v>
      </c>
      <c r="AYW130" s="225">
        <f t="shared" si="714"/>
        <v>1.6225642280396864E-2</v>
      </c>
      <c r="AYX130" s="225">
        <f t="shared" si="714"/>
        <v>1.6163665864027909E-2</v>
      </c>
      <c r="AYY130" s="225">
        <f t="shared" si="714"/>
        <v>1.6010998208427395E-2</v>
      </c>
      <c r="AYZ130" s="225">
        <f t="shared" si="714"/>
        <v>1.6062315882373602E-2</v>
      </c>
      <c r="AZA130" s="225">
        <f t="shared" si="714"/>
        <v>1.5961979529527274E-2</v>
      </c>
      <c r="AZB130" s="225">
        <f t="shared" si="714"/>
        <v>1.6014881797228871E-2</v>
      </c>
      <c r="AZC130" s="225">
        <f t="shared" si="714"/>
        <v>1.5738318972830165E-2</v>
      </c>
      <c r="AZD130" s="225">
        <f t="shared" si="714"/>
        <v>1.5949290220504796E-2</v>
      </c>
      <c r="AZE130" s="225">
        <f t="shared" si="714"/>
        <v>1.5901964621342787E-2</v>
      </c>
      <c r="AZF130" s="225">
        <f t="shared" si="714"/>
        <v>1.5950053469649506E-2</v>
      </c>
      <c r="AZG130" s="225">
        <f t="shared" si="714"/>
        <v>1.5917184359896634E-2</v>
      </c>
      <c r="AZH130" s="225">
        <f t="shared" si="714"/>
        <v>1.596373640612073E-2</v>
      </c>
      <c r="AZI130" s="225">
        <f t="shared" si="714"/>
        <v>1.6062622033980317E-2</v>
      </c>
      <c r="AZJ130" s="225">
        <f t="shared" si="714"/>
        <v>1.6083127112058202E-2</v>
      </c>
      <c r="AZK130" s="225">
        <f t="shared" si="714"/>
        <v>1.6105884291349955E-2</v>
      </c>
      <c r="AZL130" s="225">
        <f t="shared" si="714"/>
        <v>1.5955570207214165E-2</v>
      </c>
      <c r="AZM130" s="225">
        <f t="shared" ref="AZM130:BBK130" si="715">AZM107/AZM101</f>
        <v>1.603306822752194E-2</v>
      </c>
      <c r="AZN130" s="225">
        <f t="shared" si="715"/>
        <v>1.5876929219693726E-2</v>
      </c>
      <c r="AZO130" s="225">
        <f t="shared" si="715"/>
        <v>1.5945103746337192E-2</v>
      </c>
      <c r="AZP130" s="225">
        <f t="shared" si="715"/>
        <v>1.5792412750471309E-2</v>
      </c>
      <c r="AZQ130" s="225">
        <f t="shared" si="715"/>
        <v>1.5816180599864869E-2</v>
      </c>
      <c r="AZR130" s="225">
        <f t="shared" si="715"/>
        <v>1.5884376826045234E-2</v>
      </c>
      <c r="AZS130" s="225">
        <f t="shared" si="715"/>
        <v>1.5910697475713585E-2</v>
      </c>
      <c r="AZT130" s="225">
        <f t="shared" si="715"/>
        <v>1.5864858356648293E-2</v>
      </c>
      <c r="AZU130" s="225">
        <f t="shared" si="715"/>
        <v>1.5844168221019958E-2</v>
      </c>
      <c r="AZV130" s="225">
        <f t="shared" si="715"/>
        <v>1.5793411381799648E-2</v>
      </c>
      <c r="AZW130" s="225">
        <f t="shared" si="715"/>
        <v>1.5738072468252744E-2</v>
      </c>
      <c r="AZX130" s="225">
        <f t="shared" si="715"/>
        <v>1.5704046213403537E-2</v>
      </c>
      <c r="AZY130" s="225">
        <f t="shared" si="715"/>
        <v>1.5631551852420097E-2</v>
      </c>
      <c r="AZZ130" s="225">
        <f t="shared" si="715"/>
        <v>1.5773616846987883E-2</v>
      </c>
      <c r="BAA130" s="225">
        <f t="shared" si="715"/>
        <v>1.5756159128375458E-2</v>
      </c>
      <c r="BAB130" s="225">
        <f t="shared" si="715"/>
        <v>1.5804609018056456E-2</v>
      </c>
      <c r="BAC130" s="225">
        <f t="shared" si="715"/>
        <v>1.5557863608272909E-2</v>
      </c>
      <c r="BAD130" s="225">
        <f t="shared" si="715"/>
        <v>1.5702590948429358E-2</v>
      </c>
      <c r="BAE130" s="225">
        <f t="shared" si="715"/>
        <v>1.5692751746213273E-2</v>
      </c>
      <c r="BAF130" s="225">
        <f t="shared" si="715"/>
        <v>1.5741557736142636E-2</v>
      </c>
      <c r="BAG130" s="225">
        <f t="shared" si="715"/>
        <v>1.5558477289472218E-2</v>
      </c>
      <c r="BAH130" s="225">
        <f t="shared" si="715"/>
        <v>1.5566003887366679E-2</v>
      </c>
      <c r="BAI130" s="225">
        <f t="shared" si="715"/>
        <v>1.5645776782968652E-2</v>
      </c>
      <c r="BAJ130" s="225">
        <f t="shared" si="715"/>
        <v>1.5631582380259305E-2</v>
      </c>
      <c r="BAK130" s="225">
        <f t="shared" si="715"/>
        <v>1.5618362511865871E-2</v>
      </c>
      <c r="BAL130" s="225">
        <f t="shared" si="715"/>
        <v>1.5469450216729089E-2</v>
      </c>
      <c r="BAM130" s="225">
        <f t="shared" si="715"/>
        <v>1.5630379065552223E-2</v>
      </c>
      <c r="BAN130" s="225">
        <f t="shared" si="715"/>
        <v>1.5608608191513523E-2</v>
      </c>
      <c r="BAO130" s="225">
        <f t="shared" si="715"/>
        <v>1.5675258379833357E-2</v>
      </c>
      <c r="BAP130" s="225">
        <f t="shared" si="715"/>
        <v>1.5499479181986424E-2</v>
      </c>
      <c r="BAQ130" s="225">
        <f t="shared" si="715"/>
        <v>1.5620371154589131E-2</v>
      </c>
      <c r="BAR130" s="225">
        <f t="shared" si="715"/>
        <v>1.5657490561479748E-2</v>
      </c>
      <c r="BAS130" s="225">
        <f t="shared" si="715"/>
        <v>1.5669162532794666E-2</v>
      </c>
      <c r="BAT130" s="225">
        <f t="shared" si="715"/>
        <v>1.5578713278678602E-2</v>
      </c>
      <c r="BAU130" s="225">
        <f t="shared" si="715"/>
        <v>1.5589043188688879E-2</v>
      </c>
      <c r="BAV130" s="225">
        <f t="shared" si="715"/>
        <v>1.5613743945004248E-2</v>
      </c>
      <c r="BAW130" s="225">
        <f t="shared" si="715"/>
        <v>1.5648026667954163E-2</v>
      </c>
      <c r="BAX130" s="225">
        <f t="shared" si="715"/>
        <v>1.5653012091902084E-2</v>
      </c>
      <c r="BAY130" s="225">
        <f t="shared" si="715"/>
        <v>1.5400806578881052E-2</v>
      </c>
      <c r="BAZ130" s="225">
        <f t="shared" si="715"/>
        <v>1.5578381330862799E-2</v>
      </c>
      <c r="BBA130" s="225">
        <f t="shared" si="715"/>
        <v>1.5451943431823234E-2</v>
      </c>
      <c r="BBB130" s="225">
        <f t="shared" si="715"/>
        <v>1.5545213659180761E-2</v>
      </c>
      <c r="BBC130" s="225">
        <f t="shared" si="715"/>
        <v>1.5185765465031175E-2</v>
      </c>
      <c r="BBD130" s="225">
        <f t="shared" si="715"/>
        <v>1.5391449437759464E-2</v>
      </c>
      <c r="BBE130" s="225">
        <f t="shared" si="715"/>
        <v>1.5439224762555761E-2</v>
      </c>
      <c r="BBF130" s="225">
        <f t="shared" si="715"/>
        <v>1.5497445600442332E-2</v>
      </c>
      <c r="BBG130" s="225">
        <f t="shared" si="715"/>
        <v>1.5482375411994298E-2</v>
      </c>
      <c r="BBH130" s="225">
        <f t="shared" si="715"/>
        <v>1.5285867799304747E-2</v>
      </c>
      <c r="BBI130" s="225">
        <f t="shared" si="715"/>
        <v>1.5429905307842261E-2</v>
      </c>
      <c r="BBJ130" s="225">
        <f t="shared" si="715"/>
        <v>1.5449462583705685E-2</v>
      </c>
      <c r="BBK130" s="225">
        <f t="shared" si="715"/>
        <v>1.5500448868091279E-2</v>
      </c>
      <c r="BBL130" s="225">
        <f>BBL107/BBL101</f>
        <v>1.5231209425344588E-2</v>
      </c>
      <c r="BBM130" s="225">
        <f>BBM107/BBM101</f>
        <v>1.5385404274352513E-2</v>
      </c>
      <c r="BBN130" s="225">
        <f>BBN107/BBN101</f>
        <v>1.5336758620641513E-2</v>
      </c>
      <c r="BBO130" s="140"/>
      <c r="BBP130" s="141"/>
      <c r="BBQ130" s="141"/>
      <c r="BBR130" s="141"/>
      <c r="BBS130" s="141"/>
      <c r="BBT130" s="141"/>
      <c r="BBU130" s="141"/>
      <c r="BBV130" s="141"/>
      <c r="BBW130" s="141"/>
      <c r="BBX130" s="141"/>
      <c r="BBY130" s="141"/>
      <c r="BBZ130" s="141"/>
      <c r="BCA130" s="141"/>
      <c r="BCB130" s="141"/>
      <c r="BCC130" s="141"/>
      <c r="BCD130" s="141"/>
      <c r="BCE130" s="141"/>
      <c r="BCF130" s="141"/>
      <c r="BCG130" s="141"/>
    </row>
    <row r="131" spans="1:1437" s="139" customFormat="1" x14ac:dyDescent="0.2">
      <c r="A131" s="138" t="s">
        <v>93</v>
      </c>
      <c r="C131" s="225">
        <f>C108/C101</f>
        <v>0</v>
      </c>
      <c r="D131" s="225">
        <f t="shared" ref="D131:BO131" si="716">D108/D101</f>
        <v>0</v>
      </c>
      <c r="E131" s="225">
        <f t="shared" si="716"/>
        <v>0</v>
      </c>
      <c r="F131" s="225">
        <f t="shared" si="716"/>
        <v>0</v>
      </c>
      <c r="G131" s="225">
        <f t="shared" si="716"/>
        <v>0</v>
      </c>
      <c r="H131" s="225">
        <f t="shared" si="716"/>
        <v>0</v>
      </c>
      <c r="I131" s="225">
        <f t="shared" si="716"/>
        <v>0</v>
      </c>
      <c r="J131" s="225">
        <f t="shared" si="716"/>
        <v>0</v>
      </c>
      <c r="K131" s="225">
        <f t="shared" si="716"/>
        <v>0</v>
      </c>
      <c r="L131" s="225">
        <f t="shared" si="716"/>
        <v>0</v>
      </c>
      <c r="M131" s="225">
        <f t="shared" si="716"/>
        <v>0</v>
      </c>
      <c r="N131" s="225">
        <f t="shared" si="716"/>
        <v>0</v>
      </c>
      <c r="O131" s="225">
        <f t="shared" si="716"/>
        <v>0</v>
      </c>
      <c r="P131" s="225">
        <f t="shared" si="716"/>
        <v>0</v>
      </c>
      <c r="Q131" s="225">
        <f t="shared" si="716"/>
        <v>0</v>
      </c>
      <c r="R131" s="225">
        <f t="shared" si="716"/>
        <v>0</v>
      </c>
      <c r="S131" s="225">
        <f t="shared" si="716"/>
        <v>0</v>
      </c>
      <c r="T131" s="225">
        <f t="shared" si="716"/>
        <v>0</v>
      </c>
      <c r="U131" s="225">
        <f t="shared" si="716"/>
        <v>0</v>
      </c>
      <c r="V131" s="225">
        <f t="shared" si="716"/>
        <v>0</v>
      </c>
      <c r="W131" s="225">
        <f t="shared" si="716"/>
        <v>1.3208062201167594E-4</v>
      </c>
      <c r="X131" s="225">
        <f t="shared" si="716"/>
        <v>1.4948165039466087E-4</v>
      </c>
      <c r="Y131" s="225">
        <f t="shared" si="716"/>
        <v>5.3794300976950657E-3</v>
      </c>
      <c r="Z131" s="225">
        <f t="shared" si="716"/>
        <v>5.9378083618380735E-3</v>
      </c>
      <c r="AA131" s="225">
        <f t="shared" si="716"/>
        <v>8.5656603700431742E-3</v>
      </c>
      <c r="AB131" s="225">
        <f t="shared" si="716"/>
        <v>1.500548781486679E-2</v>
      </c>
      <c r="AC131" s="225">
        <f t="shared" si="716"/>
        <v>6.7370349321606519E-3</v>
      </c>
      <c r="AD131" s="225">
        <f t="shared" si="716"/>
        <v>8.6551727009524029E-3</v>
      </c>
      <c r="AE131" s="225">
        <f t="shared" si="716"/>
        <v>1.021729584287796E-2</v>
      </c>
      <c r="AF131" s="225">
        <f t="shared" si="716"/>
        <v>1.436917052044139E-2</v>
      </c>
      <c r="AG131" s="225">
        <f t="shared" si="716"/>
        <v>1.2602307677767606E-2</v>
      </c>
      <c r="AH131" s="225">
        <f t="shared" si="716"/>
        <v>8.6248479510087663E-3</v>
      </c>
      <c r="AI131" s="225">
        <f t="shared" si="716"/>
        <v>4.5650388423956493E-3</v>
      </c>
      <c r="AJ131" s="225">
        <f t="shared" si="716"/>
        <v>5.747330912156152E-3</v>
      </c>
      <c r="AK131" s="225">
        <f t="shared" si="716"/>
        <v>5.1239813198940953E-3</v>
      </c>
      <c r="AL131" s="225">
        <f t="shared" si="716"/>
        <v>3.796175804161514E-3</v>
      </c>
      <c r="AM131" s="225">
        <f t="shared" si="716"/>
        <v>4.5696614790532867E-3</v>
      </c>
      <c r="AN131" s="225">
        <f t="shared" si="716"/>
        <v>4.5884562705811602E-3</v>
      </c>
      <c r="AO131" s="225">
        <f t="shared" si="716"/>
        <v>5.7200898107559071E-3</v>
      </c>
      <c r="AP131" s="225">
        <f t="shared" si="716"/>
        <v>5.744271416170765E-3</v>
      </c>
      <c r="AQ131" s="225">
        <f t="shared" si="716"/>
        <v>4.01812386693779E-3</v>
      </c>
      <c r="AR131" s="225">
        <f t="shared" si="716"/>
        <v>9.0812158424205588E-3</v>
      </c>
      <c r="AS131" s="225">
        <f t="shared" si="716"/>
        <v>7.6049774428635173E-3</v>
      </c>
      <c r="AT131" s="225">
        <f t="shared" si="716"/>
        <v>7.1986370843057897E-3</v>
      </c>
      <c r="AU131" s="225">
        <f t="shared" si="716"/>
        <v>6.3753890351927224E-3</v>
      </c>
      <c r="AV131" s="225">
        <f t="shared" si="716"/>
        <v>6.4765800936261806E-3</v>
      </c>
      <c r="AW131" s="225">
        <f t="shared" si="716"/>
        <v>6.2430619238380228E-3</v>
      </c>
      <c r="AX131" s="225">
        <f t="shared" si="716"/>
        <v>6.1076485072329946E-3</v>
      </c>
      <c r="AY131" s="225">
        <f t="shared" si="716"/>
        <v>6.5275310834813499E-3</v>
      </c>
      <c r="AZ131" s="225">
        <f t="shared" si="716"/>
        <v>6.1425604313049623E-3</v>
      </c>
      <c r="BA131" s="225">
        <f t="shared" si="716"/>
        <v>7.2726180269412711E-3</v>
      </c>
      <c r="BB131" s="225">
        <f t="shared" si="716"/>
        <v>9.0140567289418005E-3</v>
      </c>
      <c r="BC131" s="225">
        <f t="shared" si="716"/>
        <v>8.4765342654200219E-3</v>
      </c>
      <c r="BD131" s="225">
        <f t="shared" si="716"/>
        <v>8.569215110169736E-3</v>
      </c>
      <c r="BE131" s="225">
        <f t="shared" si="716"/>
        <v>1.764673159455166E-2</v>
      </c>
      <c r="BF131" s="225">
        <f t="shared" si="716"/>
        <v>1.5010174807549894E-2</v>
      </c>
      <c r="BG131" s="225">
        <f t="shared" si="716"/>
        <v>1.4380431494698288E-2</v>
      </c>
      <c r="BH131" s="225">
        <f t="shared" si="716"/>
        <v>1.5553943700999169E-2</v>
      </c>
      <c r="BI131" s="225">
        <f t="shared" si="716"/>
        <v>1.5467003319012034E-2</v>
      </c>
      <c r="BJ131" s="225">
        <f t="shared" si="716"/>
        <v>2.5045733509388145E-4</v>
      </c>
      <c r="BK131" s="225">
        <f t="shared" si="716"/>
        <v>2.6399831356301186E-4</v>
      </c>
      <c r="BL131" s="225">
        <f t="shared" si="716"/>
        <v>2.6793083082025948E-4</v>
      </c>
      <c r="BM131" s="225">
        <f t="shared" si="716"/>
        <v>2.7232168723564519E-4</v>
      </c>
      <c r="BN131" s="225">
        <f t="shared" si="716"/>
        <v>2.6653852065284427E-4</v>
      </c>
      <c r="BO131" s="225">
        <f t="shared" si="716"/>
        <v>2.7464179697543416E-4</v>
      </c>
      <c r="BP131" s="225">
        <f t="shared" ref="BP131:EA131" si="717">BP108/BP101</f>
        <v>2.7475169315730906E-4</v>
      </c>
      <c r="BQ131" s="225">
        <f t="shared" si="717"/>
        <v>2.9211295034079843E-4</v>
      </c>
      <c r="BR131" s="225">
        <f t="shared" si="717"/>
        <v>2.7143781186472001E-4</v>
      </c>
      <c r="BS131" s="225">
        <f t="shared" si="717"/>
        <v>2.7743390854630373E-4</v>
      </c>
      <c r="BT131" s="225">
        <f t="shared" si="717"/>
        <v>2.8373797947884232E-4</v>
      </c>
      <c r="BU131" s="225">
        <f t="shared" si="717"/>
        <v>2.905671342156008E-4</v>
      </c>
      <c r="BV131" s="225">
        <f t="shared" si="717"/>
        <v>2.9233955717244595E-4</v>
      </c>
      <c r="BW131" s="225">
        <f t="shared" si="717"/>
        <v>2.6223527064390159E-4</v>
      </c>
      <c r="BX131" s="225">
        <f t="shared" si="717"/>
        <v>9.9707322991068035E-4</v>
      </c>
      <c r="BY131" s="225">
        <f t="shared" si="717"/>
        <v>1.2372355962109419E-3</v>
      </c>
      <c r="BZ131" s="225">
        <f t="shared" si="717"/>
        <v>1.2701222973818161E-3</v>
      </c>
      <c r="CA131" s="225">
        <f t="shared" si="717"/>
        <v>3.9566744151540631E-4</v>
      </c>
      <c r="CB131" s="225">
        <f t="shared" si="717"/>
        <v>4.273399687119371E-4</v>
      </c>
      <c r="CC131" s="225">
        <f t="shared" si="717"/>
        <v>4.3985354636320292E-4</v>
      </c>
      <c r="CD131" s="225">
        <f t="shared" si="717"/>
        <v>3.8609379004014691E-4</v>
      </c>
      <c r="CE131" s="225">
        <f t="shared" si="717"/>
        <v>3.8973670153998193E-4</v>
      </c>
      <c r="CF131" s="225">
        <f t="shared" si="717"/>
        <v>4.230966219074977E-4</v>
      </c>
      <c r="CG131" s="225">
        <f t="shared" si="717"/>
        <v>4.3485750890203496E-4</v>
      </c>
      <c r="CH131" s="225">
        <f t="shared" si="717"/>
        <v>4.5590110095971328E-4</v>
      </c>
      <c r="CI131" s="225">
        <f t="shared" si="717"/>
        <v>4.5923159513374518E-4</v>
      </c>
      <c r="CJ131" s="225">
        <f t="shared" si="717"/>
        <v>3.4655502644029198E-4</v>
      </c>
      <c r="CK131" s="225">
        <f t="shared" si="717"/>
        <v>3.7051570470680016E-4</v>
      </c>
      <c r="CL131" s="225">
        <f t="shared" si="717"/>
        <v>4.0911261680491194E-4</v>
      </c>
      <c r="CM131" s="225">
        <f t="shared" si="717"/>
        <v>4.2595392544180524E-4</v>
      </c>
      <c r="CN131" s="225">
        <f t="shared" si="717"/>
        <v>4.3226237351044175E-4</v>
      </c>
      <c r="CO131" s="225">
        <f t="shared" si="717"/>
        <v>4.7151354209813701E-4</v>
      </c>
      <c r="CP131" s="225">
        <f t="shared" si="717"/>
        <v>4.6459989137974953E-4</v>
      </c>
      <c r="CQ131" s="225">
        <f t="shared" si="717"/>
        <v>4.8908694683063637E-4</v>
      </c>
      <c r="CR131" s="225">
        <f t="shared" si="717"/>
        <v>4.79089630919885E-4</v>
      </c>
      <c r="CS131" s="225">
        <f t="shared" si="717"/>
        <v>5.0111129729336673E-4</v>
      </c>
      <c r="CT131" s="225">
        <f t="shared" si="717"/>
        <v>5.5277486610741356E-4</v>
      </c>
      <c r="CU131" s="225">
        <f t="shared" si="717"/>
        <v>5.6355775912971483E-4</v>
      </c>
      <c r="CV131" s="225">
        <f t="shared" si="717"/>
        <v>5.9107913032346567E-4</v>
      </c>
      <c r="CW131" s="225">
        <f t="shared" si="717"/>
        <v>7.3455642808422273E-4</v>
      </c>
      <c r="CX131" s="225">
        <f t="shared" si="717"/>
        <v>7.2698444033948923E-4</v>
      </c>
      <c r="CY131" s="225">
        <f t="shared" si="717"/>
        <v>7.642362690111667E-4</v>
      </c>
      <c r="CZ131" s="225">
        <f t="shared" si="717"/>
        <v>8.2317672498525651E-4</v>
      </c>
      <c r="DA131" s="225">
        <f t="shared" si="717"/>
        <v>6.5297819513754026E-4</v>
      </c>
      <c r="DB131" s="225">
        <f t="shared" si="717"/>
        <v>7.973011586214525E-4</v>
      </c>
      <c r="DC131" s="225">
        <f t="shared" si="717"/>
        <v>8.203365604539381E-4</v>
      </c>
      <c r="DD131" s="225">
        <f t="shared" si="717"/>
        <v>8.5979375833265315E-4</v>
      </c>
      <c r="DE131" s="225">
        <f t="shared" si="717"/>
        <v>9.9414076526308827E-4</v>
      </c>
      <c r="DF131" s="225">
        <f t="shared" si="717"/>
        <v>1.1295707072119176E-3</v>
      </c>
      <c r="DG131" s="225">
        <f t="shared" si="717"/>
        <v>1.1011387880186384E-3</v>
      </c>
      <c r="DH131" s="225">
        <f t="shared" si="717"/>
        <v>1.0418887230867618E-3</v>
      </c>
      <c r="DI131" s="225">
        <f t="shared" si="717"/>
        <v>1.0127228185455841E-3</v>
      </c>
      <c r="DJ131" s="225">
        <f t="shared" si="717"/>
        <v>0.13659641497936142</v>
      </c>
      <c r="DK131" s="225">
        <f t="shared" si="717"/>
        <v>0.1254152992066295</v>
      </c>
      <c r="DL131" s="225">
        <f t="shared" si="717"/>
        <v>0.12531398841902489</v>
      </c>
      <c r="DM131" s="225">
        <f t="shared" si="717"/>
        <v>0.11094109601801176</v>
      </c>
      <c r="DN131" s="225">
        <f t="shared" si="717"/>
        <v>0.11517577843764845</v>
      </c>
      <c r="DO131" s="225">
        <f t="shared" si="717"/>
        <v>0.11338330162834938</v>
      </c>
      <c r="DP131" s="225">
        <f t="shared" si="717"/>
        <v>0.13615620022549529</v>
      </c>
      <c r="DQ131" s="225">
        <f t="shared" si="717"/>
        <v>0.12282428000179718</v>
      </c>
      <c r="DR131" s="225">
        <f t="shared" si="717"/>
        <v>0.12757469495714166</v>
      </c>
      <c r="DS131" s="225">
        <f t="shared" si="717"/>
        <v>0.11341862854433214</v>
      </c>
      <c r="DT131" s="225">
        <f t="shared" si="717"/>
        <v>0.1295124524264879</v>
      </c>
      <c r="DU131" s="225">
        <f t="shared" si="717"/>
        <v>0.12452323289766544</v>
      </c>
      <c r="DV131" s="225">
        <f t="shared" si="717"/>
        <v>0.11097672994488671</v>
      </c>
      <c r="DW131" s="225">
        <f t="shared" si="717"/>
        <v>0.10809565695100858</v>
      </c>
      <c r="DX131" s="225">
        <f t="shared" si="717"/>
        <v>0.13369831524161607</v>
      </c>
      <c r="DY131" s="225">
        <f t="shared" si="717"/>
        <v>0.13103905369579141</v>
      </c>
      <c r="DZ131" s="225">
        <f t="shared" si="717"/>
        <v>0.12649608387741565</v>
      </c>
      <c r="EA131" s="225">
        <f t="shared" si="717"/>
        <v>0.1379622722935179</v>
      </c>
      <c r="EB131" s="225">
        <f t="shared" ref="EB131:GM131" si="718">EB108/EB101</f>
        <v>0.12006745167314223</v>
      </c>
      <c r="EC131" s="225">
        <f t="shared" si="718"/>
        <v>0.11987041317050758</v>
      </c>
      <c r="ED131" s="225">
        <f t="shared" si="718"/>
        <v>0.20250114176498418</v>
      </c>
      <c r="EE131" s="225">
        <f t="shared" si="718"/>
        <v>0.13090900685634047</v>
      </c>
      <c r="EF131" s="225">
        <f t="shared" si="718"/>
        <v>0.14349256235767269</v>
      </c>
      <c r="EG131" s="225">
        <f t="shared" si="718"/>
        <v>0.12636519598992596</v>
      </c>
      <c r="EH131" s="225">
        <f t="shared" si="718"/>
        <v>6.9991528483598561E-2</v>
      </c>
      <c r="EI131" s="225">
        <f t="shared" si="718"/>
        <v>7.4050571264379014E-2</v>
      </c>
      <c r="EJ131" s="225">
        <f t="shared" si="718"/>
        <v>9.170010227362127E-2</v>
      </c>
      <c r="EK131" s="225">
        <f t="shared" si="718"/>
        <v>7.4826849946259627E-2</v>
      </c>
      <c r="EL131" s="225">
        <f t="shared" si="718"/>
        <v>7.9142810156682689E-2</v>
      </c>
      <c r="EM131" s="225">
        <f t="shared" si="718"/>
        <v>6.9216524336334628E-2</v>
      </c>
      <c r="EN131" s="225">
        <f t="shared" si="718"/>
        <v>6.7567067178264689E-2</v>
      </c>
      <c r="EO131" s="225">
        <f t="shared" si="718"/>
        <v>6.2633565076652339E-2</v>
      </c>
      <c r="EP131" s="225">
        <f t="shared" si="718"/>
        <v>8.4989470046015453E-2</v>
      </c>
      <c r="EQ131" s="225">
        <f t="shared" si="718"/>
        <v>7.5007245869854189E-2</v>
      </c>
      <c r="ER131" s="225">
        <f t="shared" si="718"/>
        <v>7.4074721832352711E-2</v>
      </c>
      <c r="ES131" s="225">
        <f t="shared" si="718"/>
        <v>7.5411839896968938E-2</v>
      </c>
      <c r="ET131" s="225">
        <f t="shared" si="718"/>
        <v>7.6246052569636652E-2</v>
      </c>
      <c r="EU131" s="225">
        <f t="shared" si="718"/>
        <v>7.8354584676052053E-2</v>
      </c>
      <c r="EV131" s="225">
        <f t="shared" si="718"/>
        <v>7.2801182389583205E-2</v>
      </c>
      <c r="EW131" s="225">
        <f t="shared" si="718"/>
        <v>7.0586405391302606E-2</v>
      </c>
      <c r="EX131" s="225">
        <f t="shared" si="718"/>
        <v>7.3620517444253047E-2</v>
      </c>
      <c r="EY131" s="225">
        <f t="shared" si="718"/>
        <v>8.7260569620330727E-2</v>
      </c>
      <c r="EZ131" s="225">
        <f t="shared" si="718"/>
        <v>7.0540052563613245E-2</v>
      </c>
      <c r="FA131" s="225">
        <f t="shared" si="718"/>
        <v>7.2017105059132086E-2</v>
      </c>
      <c r="FB131" s="225">
        <f t="shared" si="718"/>
        <v>7.0913957963346763E-2</v>
      </c>
      <c r="FC131" s="225">
        <f t="shared" si="718"/>
        <v>8.1270585704582982E-2</v>
      </c>
      <c r="FD131" s="225">
        <f t="shared" si="718"/>
        <v>7.4337732102444751E-2</v>
      </c>
      <c r="FE131" s="225">
        <f t="shared" si="718"/>
        <v>7.8400099457524908E-2</v>
      </c>
      <c r="FF131" s="225">
        <f t="shared" si="718"/>
        <v>6.4909275523379689E-2</v>
      </c>
      <c r="FG131" s="225">
        <f t="shared" si="718"/>
        <v>6.9240205096440507E-2</v>
      </c>
      <c r="FH131" s="225">
        <f t="shared" si="718"/>
        <v>7.1991780985798087E-2</v>
      </c>
      <c r="FI131" s="225">
        <f t="shared" si="718"/>
        <v>6.9739506602176371E-2</v>
      </c>
      <c r="FJ131" s="225">
        <f t="shared" si="718"/>
        <v>6.8917502265823827E-2</v>
      </c>
      <c r="FK131" s="225">
        <f t="shared" si="718"/>
        <v>7.2721475775181316E-2</v>
      </c>
      <c r="FL131" s="225">
        <f t="shared" si="718"/>
        <v>7.8854659034520769E-2</v>
      </c>
      <c r="FM131" s="225">
        <f t="shared" si="718"/>
        <v>7.4599566160520603E-2</v>
      </c>
      <c r="FN131" s="225">
        <f t="shared" si="718"/>
        <v>7.7686465116908784E-2</v>
      </c>
      <c r="FO131" s="225">
        <f t="shared" si="718"/>
        <v>7.3775299598727639E-2</v>
      </c>
      <c r="FP131" s="225">
        <f t="shared" si="718"/>
        <v>9.0715666758100555E-2</v>
      </c>
      <c r="FQ131" s="225">
        <f t="shared" si="718"/>
        <v>8.2969877731583708E-2</v>
      </c>
      <c r="FR131" s="225">
        <f t="shared" si="718"/>
        <v>8.8430429793135257E-2</v>
      </c>
      <c r="FS131" s="225">
        <f t="shared" si="718"/>
        <v>9.1628370267992212E-2</v>
      </c>
      <c r="FT131" s="225">
        <f t="shared" si="718"/>
        <v>9.6320711287710511E-2</v>
      </c>
      <c r="FU131" s="225">
        <f t="shared" si="718"/>
        <v>9.3798398363986554E-2</v>
      </c>
      <c r="FV131" s="225">
        <f t="shared" si="718"/>
        <v>8.889333206422316E-2</v>
      </c>
      <c r="FW131" s="225">
        <f t="shared" si="718"/>
        <v>9.195675065085894E-2</v>
      </c>
      <c r="FX131" s="225">
        <f t="shared" si="718"/>
        <v>9.5139210162576746E-2</v>
      </c>
      <c r="FY131" s="225">
        <f t="shared" si="718"/>
        <v>0.1016550273961289</v>
      </c>
      <c r="FZ131" s="225">
        <f t="shared" si="718"/>
        <v>9.2107044921287448E-2</v>
      </c>
      <c r="GA131" s="225">
        <f t="shared" si="718"/>
        <v>0.10112504907662662</v>
      </c>
      <c r="GB131" s="225">
        <f t="shared" si="718"/>
        <v>0.11453454544008673</v>
      </c>
      <c r="GC131" s="225">
        <f t="shared" si="718"/>
        <v>0.11470146674669901</v>
      </c>
      <c r="GD131" s="225">
        <f t="shared" si="718"/>
        <v>0.10143773064647535</v>
      </c>
      <c r="GE131" s="225">
        <f t="shared" si="718"/>
        <v>0.10680736782139272</v>
      </c>
      <c r="GF131" s="225">
        <f t="shared" si="718"/>
        <v>9.6016841864772051E-2</v>
      </c>
      <c r="GG131" s="225">
        <f t="shared" si="718"/>
        <v>0.10400754757954558</v>
      </c>
      <c r="GH131" s="225">
        <f t="shared" si="718"/>
        <v>0.10966187965824395</v>
      </c>
      <c r="GI131" s="225">
        <f t="shared" si="718"/>
        <v>0.10857400817585552</v>
      </c>
      <c r="GJ131" s="225">
        <f t="shared" si="718"/>
        <v>0.16482178508180434</v>
      </c>
      <c r="GK131" s="225">
        <f t="shared" si="718"/>
        <v>0.1474844586399956</v>
      </c>
      <c r="GL131" s="225">
        <f t="shared" si="718"/>
        <v>0.14778371828765458</v>
      </c>
      <c r="GM131" s="225">
        <f t="shared" si="718"/>
        <v>0.12908066758486514</v>
      </c>
      <c r="GN131" s="225">
        <f t="shared" ref="GN131:IY131" si="719">GN108/GN101</f>
        <v>0.12919107156494722</v>
      </c>
      <c r="GO131" s="225">
        <f t="shared" si="719"/>
        <v>0.13865946554021555</v>
      </c>
      <c r="GP131" s="225">
        <f t="shared" si="719"/>
        <v>0.1424053079589212</v>
      </c>
      <c r="GQ131" s="225">
        <f t="shared" si="719"/>
        <v>0.1361728916508019</v>
      </c>
      <c r="GR131" s="225">
        <f t="shared" si="719"/>
        <v>0.13503208641283868</v>
      </c>
      <c r="GS131" s="225">
        <f t="shared" si="719"/>
        <v>0.13450155300377883</v>
      </c>
      <c r="GT131" s="225">
        <f t="shared" si="719"/>
        <v>0.14379489280552715</v>
      </c>
      <c r="GU131" s="225">
        <f t="shared" si="719"/>
        <v>0.13223311668062265</v>
      </c>
      <c r="GV131" s="225">
        <f t="shared" si="719"/>
        <v>0.12979795516134424</v>
      </c>
      <c r="GW131" s="225">
        <f t="shared" si="719"/>
        <v>0.13345876401655227</v>
      </c>
      <c r="GX131" s="225">
        <f t="shared" si="719"/>
        <v>0.131988488034844</v>
      </c>
      <c r="GY131" s="225">
        <f t="shared" si="719"/>
        <v>0.14581167384523985</v>
      </c>
      <c r="GZ131" s="225">
        <f t="shared" si="719"/>
        <v>0.16353787908252757</v>
      </c>
      <c r="HA131" s="225">
        <f t="shared" si="719"/>
        <v>0.13873162798780866</v>
      </c>
      <c r="HB131" s="225">
        <f t="shared" si="719"/>
        <v>0.13517653152944883</v>
      </c>
      <c r="HC131" s="225">
        <f t="shared" si="719"/>
        <v>0.142875733866209</v>
      </c>
      <c r="HD131" s="225">
        <f t="shared" si="719"/>
        <v>0.15048145167177027</v>
      </c>
      <c r="HE131" s="225">
        <f t="shared" si="719"/>
        <v>0.14688253370363896</v>
      </c>
      <c r="HF131" s="225">
        <f t="shared" si="719"/>
        <v>0.13093327560131554</v>
      </c>
      <c r="HG131" s="225">
        <f t="shared" si="719"/>
        <v>0.13696161212347663</v>
      </c>
      <c r="HH131" s="225">
        <f t="shared" si="719"/>
        <v>0.14176418373664509</v>
      </c>
      <c r="HI131" s="225">
        <f t="shared" si="719"/>
        <v>0.1365432912096177</v>
      </c>
      <c r="HJ131" s="225">
        <f t="shared" si="719"/>
        <v>0.13654219136762402</v>
      </c>
      <c r="HK131" s="225">
        <f t="shared" si="719"/>
        <v>0.12559032689537211</v>
      </c>
      <c r="HL131" s="225">
        <f t="shared" si="719"/>
        <v>0.13531191147119453</v>
      </c>
      <c r="HM131" s="225">
        <f t="shared" si="719"/>
        <v>0.1295504200747449</v>
      </c>
      <c r="HN131" s="225">
        <f t="shared" si="719"/>
        <v>0.12481294411917984</v>
      </c>
      <c r="HO131" s="225">
        <f t="shared" si="719"/>
        <v>0.11951961678786227</v>
      </c>
      <c r="HP131" s="225">
        <f t="shared" si="719"/>
        <v>0.12970803122054592</v>
      </c>
      <c r="HQ131" s="225">
        <f t="shared" si="719"/>
        <v>0.12511714795767498</v>
      </c>
      <c r="HR131" s="225">
        <f t="shared" si="719"/>
        <v>0.12765732697029386</v>
      </c>
      <c r="HS131" s="225">
        <f t="shared" si="719"/>
        <v>0.12111370621154262</v>
      </c>
      <c r="HT131" s="225">
        <f t="shared" si="719"/>
        <v>0.12355132233431781</v>
      </c>
      <c r="HU131" s="225">
        <f t="shared" si="719"/>
        <v>0.13003140455110102</v>
      </c>
      <c r="HV131" s="225">
        <f t="shared" si="719"/>
        <v>0.12087948438295901</v>
      </c>
      <c r="HW131" s="225">
        <f t="shared" si="719"/>
        <v>0.12183565806836671</v>
      </c>
      <c r="HX131" s="225">
        <f t="shared" si="719"/>
        <v>0.12187551800485298</v>
      </c>
      <c r="HY131" s="225">
        <f t="shared" si="719"/>
        <v>0.12502405382264303</v>
      </c>
      <c r="HZ131" s="225">
        <f t="shared" si="719"/>
        <v>0.12503314970033433</v>
      </c>
      <c r="IA131" s="225">
        <f t="shared" si="719"/>
        <v>0.12680806136894202</v>
      </c>
      <c r="IB131" s="225">
        <f t="shared" si="719"/>
        <v>0.12227247858187743</v>
      </c>
      <c r="IC131" s="225">
        <f t="shared" si="719"/>
        <v>0.1303460157937798</v>
      </c>
      <c r="ID131" s="225">
        <f t="shared" si="719"/>
        <v>0.13453715543747699</v>
      </c>
      <c r="IE131" s="225">
        <f t="shared" si="719"/>
        <v>0.13236423493245217</v>
      </c>
      <c r="IF131" s="225">
        <f t="shared" si="719"/>
        <v>0.12844146287121974</v>
      </c>
      <c r="IG131" s="225">
        <f t="shared" si="719"/>
        <v>0.14454585093307087</v>
      </c>
      <c r="IH131" s="225">
        <f t="shared" si="719"/>
        <v>0.1560045459128028</v>
      </c>
      <c r="II131" s="225">
        <f t="shared" si="719"/>
        <v>0.13100755520793464</v>
      </c>
      <c r="IJ131" s="225">
        <f t="shared" si="719"/>
        <v>0.12932731562786506</v>
      </c>
      <c r="IK131" s="225">
        <f t="shared" si="719"/>
        <v>0.13109268187883821</v>
      </c>
      <c r="IL131" s="225">
        <f t="shared" si="719"/>
        <v>0.1437966501374808</v>
      </c>
      <c r="IM131" s="225">
        <f t="shared" si="719"/>
        <v>0.12470009993718287</v>
      </c>
      <c r="IN131" s="225">
        <f t="shared" si="719"/>
        <v>0.13208660862809751</v>
      </c>
      <c r="IO131" s="225">
        <f t="shared" si="719"/>
        <v>0.12522959741122555</v>
      </c>
      <c r="IP131" s="225">
        <f t="shared" si="719"/>
        <v>0.14408534340994758</v>
      </c>
      <c r="IQ131" s="225">
        <f t="shared" si="719"/>
        <v>0.13331616488761402</v>
      </c>
      <c r="IR131" s="225">
        <f t="shared" si="719"/>
        <v>0.12600377825898754</v>
      </c>
      <c r="IS131" s="225">
        <f t="shared" si="719"/>
        <v>0.13730274788130395</v>
      </c>
      <c r="IT131" s="225">
        <f t="shared" si="719"/>
        <v>0.14743732116738556</v>
      </c>
      <c r="IU131" s="225">
        <f t="shared" si="719"/>
        <v>0.16475583251811404</v>
      </c>
      <c r="IV131" s="225">
        <f t="shared" si="719"/>
        <v>0.1381442109132103</v>
      </c>
      <c r="IW131" s="225">
        <f t="shared" si="719"/>
        <v>0.14196772781522937</v>
      </c>
      <c r="IX131" s="225">
        <f t="shared" si="719"/>
        <v>0.14039405361649054</v>
      </c>
      <c r="IY131" s="225">
        <f t="shared" si="719"/>
        <v>0.16524376271135829</v>
      </c>
      <c r="IZ131" s="225">
        <f t="shared" ref="IZ131:LK131" si="720">IZ108/IZ101</f>
        <v>0.14634452727312527</v>
      </c>
      <c r="JA131" s="225">
        <f t="shared" si="720"/>
        <v>0.13982840529189755</v>
      </c>
      <c r="JB131" s="225">
        <f t="shared" si="720"/>
        <v>0.14459453637739769</v>
      </c>
      <c r="JC131" s="225">
        <f t="shared" si="720"/>
        <v>0.1598886969622193</v>
      </c>
      <c r="JD131" s="225">
        <f t="shared" si="720"/>
        <v>0.15549729117899172</v>
      </c>
      <c r="JE131" s="225">
        <f t="shared" si="720"/>
        <v>0.16216458286550603</v>
      </c>
      <c r="JF131" s="225">
        <f t="shared" si="720"/>
        <v>0.14312288087058025</v>
      </c>
      <c r="JG131" s="225">
        <f t="shared" si="720"/>
        <v>0.1491034366085042</v>
      </c>
      <c r="JH131" s="225">
        <f t="shared" si="720"/>
        <v>0.16227972092682522</v>
      </c>
      <c r="JI131" s="225">
        <f t="shared" si="720"/>
        <v>0.15478626598151715</v>
      </c>
      <c r="JJ131" s="225">
        <f t="shared" si="720"/>
        <v>0.16562870439984687</v>
      </c>
      <c r="JK131" s="225">
        <f t="shared" si="720"/>
        <v>0.14265632257043259</v>
      </c>
      <c r="JL131" s="225">
        <f t="shared" si="720"/>
        <v>0.155948253679665</v>
      </c>
      <c r="JM131" s="225">
        <f t="shared" si="720"/>
        <v>0.14831635191786052</v>
      </c>
      <c r="JN131" s="225">
        <f t="shared" si="720"/>
        <v>0.13848912454407108</v>
      </c>
      <c r="JO131" s="225">
        <f t="shared" si="720"/>
        <v>0.1289600434387822</v>
      </c>
      <c r="JP131" s="225">
        <f t="shared" si="720"/>
        <v>0.1604679116202295</v>
      </c>
      <c r="JQ131" s="225">
        <f t="shared" si="720"/>
        <v>0.15057385640839904</v>
      </c>
      <c r="JR131" s="225">
        <f t="shared" si="720"/>
        <v>0.14689724198594967</v>
      </c>
      <c r="JS131" s="225">
        <f t="shared" si="720"/>
        <v>0.12260101679424013</v>
      </c>
      <c r="JT131" s="225">
        <f t="shared" si="720"/>
        <v>0.12108048486159093</v>
      </c>
      <c r="JU131" s="225">
        <f t="shared" si="720"/>
        <v>0.12605019083302943</v>
      </c>
      <c r="JV131" s="225">
        <f t="shared" si="720"/>
        <v>0.11447606068417604</v>
      </c>
      <c r="JW131" s="225">
        <f t="shared" si="720"/>
        <v>0.12145292808039874</v>
      </c>
      <c r="JX131" s="225">
        <f t="shared" si="720"/>
        <v>0.11972582809920843</v>
      </c>
      <c r="JY131" s="225">
        <f t="shared" si="720"/>
        <v>0.13382109502773029</v>
      </c>
      <c r="JZ131" s="225">
        <f t="shared" si="720"/>
        <v>0.12261970343752174</v>
      </c>
      <c r="KA131" s="225">
        <f t="shared" si="720"/>
        <v>0.11384840211507641</v>
      </c>
      <c r="KB131" s="225">
        <f t="shared" si="720"/>
        <v>0.11652477859702975</v>
      </c>
      <c r="KC131" s="225">
        <f t="shared" si="720"/>
        <v>0.12843483367714337</v>
      </c>
      <c r="KD131" s="225">
        <f t="shared" si="720"/>
        <v>0.1235013335992919</v>
      </c>
      <c r="KE131" s="225">
        <f t="shared" si="720"/>
        <v>0.11851892436469022</v>
      </c>
      <c r="KF131" s="225">
        <f t="shared" si="720"/>
        <v>0.12544877265128659</v>
      </c>
      <c r="KG131" s="225">
        <f t="shared" si="720"/>
        <v>0.12050679734702244</v>
      </c>
      <c r="KH131" s="225">
        <f t="shared" si="720"/>
        <v>0.12893075985819547</v>
      </c>
      <c r="KI131" s="225">
        <f t="shared" si="720"/>
        <v>0.11715121356350497</v>
      </c>
      <c r="KJ131" s="225">
        <f t="shared" si="720"/>
        <v>0.11036649927554551</v>
      </c>
      <c r="KK131" s="225">
        <f t="shared" si="720"/>
        <v>0.11202537494879318</v>
      </c>
      <c r="KL131" s="225">
        <f t="shared" si="720"/>
        <v>0.11970746858457379</v>
      </c>
      <c r="KM131" s="225">
        <f t="shared" si="720"/>
        <v>0.1102138820540947</v>
      </c>
      <c r="KN131" s="225">
        <f t="shared" si="720"/>
        <v>0.10611545046727298</v>
      </c>
      <c r="KO131" s="225">
        <f t="shared" si="720"/>
        <v>0.10677419513902929</v>
      </c>
      <c r="KP131" s="225">
        <f t="shared" si="720"/>
        <v>0.1138579687076037</v>
      </c>
      <c r="KQ131" s="225">
        <f t="shared" si="720"/>
        <v>0.1128893648826607</v>
      </c>
      <c r="KR131" s="225">
        <f t="shared" si="720"/>
        <v>0.10528452988466476</v>
      </c>
      <c r="KS131" s="225">
        <f t="shared" si="720"/>
        <v>0.10551961029447314</v>
      </c>
      <c r="KT131" s="225">
        <f t="shared" si="720"/>
        <v>0.11445196485002203</v>
      </c>
      <c r="KU131" s="225">
        <f t="shared" si="720"/>
        <v>0.12168717407921598</v>
      </c>
      <c r="KV131" s="225">
        <f t="shared" si="720"/>
        <v>0.11228645773512719</v>
      </c>
      <c r="KW131" s="225">
        <f t="shared" si="720"/>
        <v>0.11454605191730288</v>
      </c>
      <c r="KX131" s="225">
        <f t="shared" si="720"/>
        <v>0.11308626950331965</v>
      </c>
      <c r="KY131" s="225">
        <f t="shared" si="720"/>
        <v>0.13601845618546954</v>
      </c>
      <c r="KZ131" s="225">
        <f t="shared" si="720"/>
        <v>0.11734663464947259</v>
      </c>
      <c r="LA131" s="225">
        <f t="shared" si="720"/>
        <v>0.10855765738873444</v>
      </c>
      <c r="LB131" s="225">
        <f t="shared" si="720"/>
        <v>0.11811453330164985</v>
      </c>
      <c r="LC131" s="225">
        <f t="shared" si="720"/>
        <v>0.11471950924638694</v>
      </c>
      <c r="LD131" s="225">
        <f t="shared" si="720"/>
        <v>0.11818691913763672</v>
      </c>
      <c r="LE131" s="225">
        <f t="shared" si="720"/>
        <v>0.11416354484730457</v>
      </c>
      <c r="LF131" s="225">
        <f t="shared" si="720"/>
        <v>0.10921941871028933</v>
      </c>
      <c r="LG131" s="225">
        <f t="shared" si="720"/>
        <v>0.10514824392214518</v>
      </c>
      <c r="LH131" s="225">
        <f t="shared" si="720"/>
        <v>0.120470693002621</v>
      </c>
      <c r="LI131" s="225">
        <f t="shared" si="720"/>
        <v>0.10804451067460057</v>
      </c>
      <c r="LJ131" s="225">
        <f t="shared" si="720"/>
        <v>0.10634599124621562</v>
      </c>
      <c r="LK131" s="225">
        <f t="shared" si="720"/>
        <v>9.3762648696949835E-2</v>
      </c>
      <c r="LL131" s="225">
        <f t="shared" ref="LL131:NK131" si="721">LL108/LL101</f>
        <v>9.3472059070313807E-2</v>
      </c>
      <c r="LM131" s="225">
        <f t="shared" si="721"/>
        <v>8.8195704070924072E-2</v>
      </c>
      <c r="LN131" s="225">
        <f t="shared" si="721"/>
        <v>8.2262787097417009E-2</v>
      </c>
      <c r="LO131" s="225">
        <f t="shared" si="721"/>
        <v>8.2211329365408523E-2</v>
      </c>
      <c r="LP131" s="225">
        <f t="shared" si="721"/>
        <v>8.2883425667811247E-2</v>
      </c>
      <c r="LQ131" s="225">
        <f t="shared" si="721"/>
        <v>9.2212613308592983E-2</v>
      </c>
      <c r="LR131" s="225">
        <f t="shared" si="721"/>
        <v>9.0655492884357397E-2</v>
      </c>
      <c r="LS131" s="225">
        <f t="shared" si="721"/>
        <v>9.3770315760313028E-2</v>
      </c>
      <c r="LT131" s="225">
        <f t="shared" si="721"/>
        <v>9.2682170802549355E-2</v>
      </c>
      <c r="LU131" s="225">
        <f t="shared" si="721"/>
        <v>0.11214047878876042</v>
      </c>
      <c r="LV131" s="225">
        <f t="shared" si="721"/>
        <v>9.6395254996074334E-2</v>
      </c>
      <c r="LW131" s="225">
        <f t="shared" si="721"/>
        <v>9.4648401498051274E-2</v>
      </c>
      <c r="LX131" s="225">
        <f t="shared" si="721"/>
        <v>9.5122236101711999E-2</v>
      </c>
      <c r="LY131" s="225">
        <f t="shared" si="721"/>
        <v>0.10630295422009707</v>
      </c>
      <c r="LZ131" s="225">
        <f t="shared" si="721"/>
        <v>9.7530020816726778E-2</v>
      </c>
      <c r="MA131" s="225">
        <f t="shared" si="721"/>
        <v>9.4875991919309358E-2</v>
      </c>
      <c r="MB131" s="225">
        <f t="shared" si="721"/>
        <v>9.707992202587705E-2</v>
      </c>
      <c r="MC131" s="225">
        <f t="shared" si="721"/>
        <v>9.1475160531816965E-2</v>
      </c>
      <c r="MD131" s="225">
        <f t="shared" si="721"/>
        <v>0.10126327752764785</v>
      </c>
      <c r="ME131" s="225">
        <f t="shared" si="721"/>
        <v>9.0656460511249579E-2</v>
      </c>
      <c r="MF131" s="225">
        <f t="shared" si="721"/>
        <v>9.3920369684447447E-2</v>
      </c>
      <c r="MG131" s="225">
        <f t="shared" si="721"/>
        <v>9.4151591915206348E-2</v>
      </c>
      <c r="MH131" s="225">
        <f t="shared" si="721"/>
        <v>0.11799051685605096</v>
      </c>
      <c r="MI131" s="225">
        <f t="shared" si="721"/>
        <v>9.9932879694376864E-2</v>
      </c>
      <c r="MJ131" s="225">
        <f t="shared" si="721"/>
        <v>9.0332753978841454E-2</v>
      </c>
      <c r="MK131" s="225">
        <f t="shared" si="721"/>
        <v>9.0507501027846382E-2</v>
      </c>
      <c r="ML131" s="225">
        <f t="shared" si="721"/>
        <v>9.9916231118910209E-2</v>
      </c>
      <c r="MM131" s="225">
        <f t="shared" si="721"/>
        <v>9.5626355388169368E-2</v>
      </c>
      <c r="MN131" s="225">
        <f t="shared" si="721"/>
        <v>8.844571386409486E-2</v>
      </c>
      <c r="MO131" s="225">
        <f t="shared" si="721"/>
        <v>8.8407427114175013E-2</v>
      </c>
      <c r="MP131" s="225">
        <f t="shared" si="721"/>
        <v>8.8320753916100184E-2</v>
      </c>
      <c r="MQ131" s="225">
        <f t="shared" si="721"/>
        <v>9.9001826378994101E-2</v>
      </c>
      <c r="MR131" s="225">
        <f t="shared" si="721"/>
        <v>8.7336790698281916E-2</v>
      </c>
      <c r="MS131" s="225">
        <f t="shared" si="721"/>
        <v>8.5811548386879835E-2</v>
      </c>
      <c r="MT131" s="225">
        <f t="shared" si="721"/>
        <v>9.01237383263256E-2</v>
      </c>
      <c r="MU131" s="225">
        <f t="shared" si="721"/>
        <v>0.11424144441889598</v>
      </c>
      <c r="MV131" s="225">
        <f t="shared" si="721"/>
        <v>0.1072106440155601</v>
      </c>
      <c r="MW131" s="225">
        <f t="shared" si="721"/>
        <v>9.5397293898760283E-2</v>
      </c>
      <c r="MX131" s="225">
        <f t="shared" si="721"/>
        <v>0.10367147928131294</v>
      </c>
      <c r="MY131" s="225">
        <f t="shared" si="721"/>
        <v>0.10352830667995797</v>
      </c>
      <c r="MZ131" s="225">
        <f t="shared" si="721"/>
        <v>0.11434141443624846</v>
      </c>
      <c r="NA131" s="225">
        <f t="shared" si="721"/>
        <v>0.10042562044705358</v>
      </c>
      <c r="NB131" s="225">
        <f t="shared" si="721"/>
        <v>0.10503386172770816</v>
      </c>
      <c r="NC131" s="225">
        <f t="shared" si="721"/>
        <v>0.10352580662612204</v>
      </c>
      <c r="ND131" s="225">
        <f t="shared" si="721"/>
        <v>0.12428648108922377</v>
      </c>
      <c r="NE131" s="225">
        <f t="shared" si="721"/>
        <v>0.10248291252907223</v>
      </c>
      <c r="NF131" s="225">
        <f t="shared" si="721"/>
        <v>0.10193608907785986</v>
      </c>
      <c r="NG131" s="225">
        <f t="shared" si="721"/>
        <v>0.10000185355814403</v>
      </c>
      <c r="NH131" s="225">
        <f t="shared" si="721"/>
        <v>0.1190585568912665</v>
      </c>
      <c r="NI131" s="225">
        <f t="shared" si="721"/>
        <v>0.10543246985713803</v>
      </c>
      <c r="NJ131" s="225">
        <f t="shared" si="721"/>
        <v>9.9228234548675617E-2</v>
      </c>
      <c r="NK131" s="225">
        <f t="shared" si="721"/>
        <v>0.10980529582527837</v>
      </c>
      <c r="NL131" s="225">
        <f>NL108/NL101</f>
        <v>9.9454742978894672E-2</v>
      </c>
      <c r="NM131" s="225">
        <f t="shared" ref="NM131:PT131" si="722">NM108/NM101</f>
        <v>0.10464548426019121</v>
      </c>
      <c r="NN131" s="225">
        <f t="shared" si="722"/>
        <v>9.2799543146889568E-2</v>
      </c>
      <c r="NO131" s="225">
        <f t="shared" si="722"/>
        <v>9.6037611486746902E-2</v>
      </c>
      <c r="NP131" s="225">
        <f t="shared" si="722"/>
        <v>9.0119784082822743E-2</v>
      </c>
      <c r="NQ131" s="225">
        <f t="shared" si="722"/>
        <v>0.10985445015684643</v>
      </c>
      <c r="NR131" s="225">
        <f t="shared" si="722"/>
        <v>9.8765563573256721E-2</v>
      </c>
      <c r="NS131" s="225">
        <f t="shared" si="722"/>
        <v>9.8839432487173556E-2</v>
      </c>
      <c r="NT131" s="225">
        <f t="shared" si="722"/>
        <v>9.8972617521864148E-2</v>
      </c>
      <c r="NU131" s="225">
        <f t="shared" si="722"/>
        <v>0.11850225692360294</v>
      </c>
      <c r="NV131" s="225">
        <f t="shared" si="722"/>
        <v>0.106789299658428</v>
      </c>
      <c r="NW131" s="225">
        <f t="shared" si="722"/>
        <v>9.7068825426700284E-2</v>
      </c>
      <c r="NX131" s="225">
        <f t="shared" si="722"/>
        <v>0.10282618023634318</v>
      </c>
      <c r="NY131" s="225">
        <f t="shared" si="722"/>
        <v>0.10883616337357714</v>
      </c>
      <c r="NZ131" s="225">
        <f t="shared" si="722"/>
        <v>0.11528250002019011</v>
      </c>
      <c r="OA131" s="225">
        <f t="shared" si="722"/>
        <v>0.10432787827011616</v>
      </c>
      <c r="OB131" s="225">
        <f t="shared" si="722"/>
        <v>0.10323846183968201</v>
      </c>
      <c r="OC131" s="225">
        <f t="shared" si="722"/>
        <v>9.980093217025203E-2</v>
      </c>
      <c r="OD131" s="225">
        <f t="shared" si="722"/>
        <v>0.11244227150632714</v>
      </c>
      <c r="OE131" s="225">
        <f t="shared" si="722"/>
        <v>9.9889689334190651E-2</v>
      </c>
      <c r="OF131" s="225">
        <f t="shared" si="722"/>
        <v>9.8378921899923838E-2</v>
      </c>
      <c r="OG131" s="225">
        <f t="shared" si="722"/>
        <v>0.10281009277515424</v>
      </c>
      <c r="OH131" s="225">
        <f t="shared" si="722"/>
        <v>0.11808379586584866</v>
      </c>
      <c r="OI131" s="225">
        <f t="shared" si="722"/>
        <v>0.11298767245157619</v>
      </c>
      <c r="OJ131" s="225">
        <f t="shared" si="722"/>
        <v>9.8154112013257092E-2</v>
      </c>
      <c r="OK131" s="225">
        <f t="shared" si="722"/>
        <v>9.7528018521308477E-2</v>
      </c>
      <c r="OL131" s="225">
        <f t="shared" si="722"/>
        <v>0.10777396514642566</v>
      </c>
      <c r="OM131" s="225">
        <f t="shared" si="722"/>
        <v>0.10660951032050789</v>
      </c>
      <c r="ON131" s="225">
        <f t="shared" si="722"/>
        <v>0.1008349759640594</v>
      </c>
      <c r="OO131" s="225">
        <f t="shared" si="722"/>
        <v>9.9032316683785634E-2</v>
      </c>
      <c r="OP131" s="225">
        <f t="shared" si="722"/>
        <v>9.7868506270810909E-2</v>
      </c>
      <c r="OQ131" s="225">
        <f t="shared" si="722"/>
        <v>0.10946558433280332</v>
      </c>
      <c r="OR131" s="225">
        <f t="shared" si="722"/>
        <v>9.8707710725570469E-2</v>
      </c>
      <c r="OS131" s="225">
        <f t="shared" si="722"/>
        <v>9.5168856153828391E-2</v>
      </c>
      <c r="OT131" s="225">
        <f t="shared" si="722"/>
        <v>0.10362641866592523</v>
      </c>
      <c r="OU131" s="225">
        <f t="shared" si="722"/>
        <v>0.11545935499128887</v>
      </c>
      <c r="OV131" s="225">
        <f t="shared" si="722"/>
        <v>0.11716439497882004</v>
      </c>
      <c r="OW131" s="225">
        <f t="shared" si="722"/>
        <v>0.10891218791125859</v>
      </c>
      <c r="OX131" s="225">
        <f t="shared" si="722"/>
        <v>0.11110926683178236</v>
      </c>
      <c r="OY131" s="225">
        <f t="shared" si="722"/>
        <v>0.11241780118285041</v>
      </c>
      <c r="OZ131" s="225">
        <f t="shared" si="722"/>
        <v>0.12842607435787623</v>
      </c>
      <c r="PA131" s="225">
        <f t="shared" si="722"/>
        <v>0.11516052512341822</v>
      </c>
      <c r="PB131" s="225">
        <f t="shared" si="722"/>
        <v>0.11510726310239901</v>
      </c>
      <c r="PC131" s="225">
        <f t="shared" si="722"/>
        <v>0.1121814904399389</v>
      </c>
      <c r="PD131" s="225">
        <f t="shared" si="722"/>
        <v>0.13890213256674486</v>
      </c>
      <c r="PE131" s="225">
        <f t="shared" si="722"/>
        <v>0.11939413896575328</v>
      </c>
      <c r="PF131" s="225">
        <f t="shared" si="722"/>
        <v>0.11150336406604729</v>
      </c>
      <c r="PG131" s="225">
        <f t="shared" si="722"/>
        <v>0.11339573651392819</v>
      </c>
      <c r="PH131" s="225">
        <f t="shared" si="722"/>
        <v>0.12131090923002411</v>
      </c>
      <c r="PI131" s="225">
        <f t="shared" si="722"/>
        <v>0.12132481982929931</v>
      </c>
      <c r="PJ131" s="225">
        <f t="shared" si="722"/>
        <v>0.12042686231095008</v>
      </c>
      <c r="PK131" s="225">
        <f t="shared" si="722"/>
        <v>0.13638042112385765</v>
      </c>
      <c r="PL131" s="225">
        <f t="shared" si="722"/>
        <v>0.11271196966064635</v>
      </c>
      <c r="PM131" s="225">
        <f t="shared" si="722"/>
        <v>0.1216648856555856</v>
      </c>
      <c r="PN131" s="225">
        <f t="shared" si="722"/>
        <v>0.11039771784318342</v>
      </c>
      <c r="PO131" s="225">
        <f t="shared" si="722"/>
        <v>0.10395508961731631</v>
      </c>
      <c r="PP131" s="225">
        <f t="shared" si="722"/>
        <v>9.9097786168597254E-2</v>
      </c>
      <c r="PQ131" s="225">
        <f t="shared" si="722"/>
        <v>0.12200951527883339</v>
      </c>
      <c r="PR131" s="225">
        <f t="shared" si="722"/>
        <v>0.11200028197945662</v>
      </c>
      <c r="PS131" s="225">
        <f t="shared" si="722"/>
        <v>0.1138780094844119</v>
      </c>
      <c r="PT131" s="225">
        <f t="shared" si="722"/>
        <v>0.11514845211217753</v>
      </c>
      <c r="PU131" s="225">
        <f>PU108/PU101</f>
        <v>0.12589255852039227</v>
      </c>
      <c r="PV131" s="225">
        <f t="shared" ref="PV131:SG131" si="723">PV108/PV101</f>
        <v>0.11799150475976664</v>
      </c>
      <c r="PW131" s="225">
        <f t="shared" si="723"/>
        <v>0.1083708733151405</v>
      </c>
      <c r="PX131" s="225">
        <f t="shared" si="723"/>
        <v>0.11314712778429074</v>
      </c>
      <c r="PY131" s="225">
        <f t="shared" si="723"/>
        <v>0.11895215345991664</v>
      </c>
      <c r="PZ131" s="225">
        <f t="shared" si="723"/>
        <v>0.12955799263995205</v>
      </c>
      <c r="QA131" s="225">
        <f t="shared" si="723"/>
        <v>0.11908966891334712</v>
      </c>
      <c r="QB131" s="225">
        <f t="shared" si="723"/>
        <v>0.12099026366614876</v>
      </c>
      <c r="QC131" s="225">
        <f t="shared" si="723"/>
        <v>0.11490546845382649</v>
      </c>
      <c r="QD131" s="225">
        <f t="shared" si="723"/>
        <v>0.1319806854072422</v>
      </c>
      <c r="QE131" s="225">
        <f t="shared" si="723"/>
        <v>0.12153158628411871</v>
      </c>
      <c r="QF131" s="225">
        <f t="shared" si="723"/>
        <v>0.11395753640422432</v>
      </c>
      <c r="QG131" s="225">
        <f t="shared" si="723"/>
        <v>0.11456688415448156</v>
      </c>
      <c r="QH131" s="225">
        <f t="shared" si="723"/>
        <v>0.12597787554155671</v>
      </c>
      <c r="QI131" s="225">
        <f t="shared" si="723"/>
        <v>0.12688410118337351</v>
      </c>
      <c r="QJ131" s="225">
        <f t="shared" si="723"/>
        <v>0.11307231242786603</v>
      </c>
      <c r="QK131" s="225">
        <f t="shared" si="723"/>
        <v>0.11744052283481277</v>
      </c>
      <c r="QL131" s="225">
        <f t="shared" si="723"/>
        <v>0.1162555498087082</v>
      </c>
      <c r="QM131" s="225">
        <f t="shared" si="723"/>
        <v>0.12340797426094564</v>
      </c>
      <c r="QN131" s="225">
        <f t="shared" si="723"/>
        <v>0.11190503399921095</v>
      </c>
      <c r="QO131" s="225">
        <f t="shared" si="723"/>
        <v>0.11024187167122983</v>
      </c>
      <c r="QP131" s="225">
        <f t="shared" si="723"/>
        <v>0.10413110111062485</v>
      </c>
      <c r="QQ131" s="225">
        <f t="shared" si="723"/>
        <v>0.12495757597962308</v>
      </c>
      <c r="QR131" s="225">
        <f t="shared" si="723"/>
        <v>0.11272048860314665</v>
      </c>
      <c r="QS131" s="225">
        <f t="shared" si="723"/>
        <v>0.10593572392172779</v>
      </c>
      <c r="QT131" s="225">
        <f t="shared" si="723"/>
        <v>0.11186705856742843</v>
      </c>
      <c r="QU131" s="225">
        <f t="shared" si="723"/>
        <v>0.12112890836621042</v>
      </c>
      <c r="QV131" s="225">
        <f t="shared" si="723"/>
        <v>0.13470755200756651</v>
      </c>
      <c r="QW131" s="225">
        <f t="shared" si="723"/>
        <v>0.11693810811933775</v>
      </c>
      <c r="QX131" s="225">
        <f t="shared" si="723"/>
        <v>0.12198805460584924</v>
      </c>
      <c r="QY131" s="225">
        <f t="shared" si="723"/>
        <v>0.12112783530155578</v>
      </c>
      <c r="QZ131" s="225">
        <f t="shared" si="723"/>
        <v>0.14444072190954391</v>
      </c>
      <c r="RA131" s="225">
        <f t="shared" si="723"/>
        <v>0.1240891721685778</v>
      </c>
      <c r="RB131" s="225">
        <f t="shared" si="723"/>
        <v>0.11827802391821132</v>
      </c>
      <c r="RC131" s="225">
        <f t="shared" si="723"/>
        <v>0.11824542740353874</v>
      </c>
      <c r="RD131" s="225">
        <f t="shared" si="723"/>
        <v>0.13992305412447131</v>
      </c>
      <c r="RE131" s="225">
        <f t="shared" si="723"/>
        <v>0.13051158050830228</v>
      </c>
      <c r="RF131" s="225">
        <f t="shared" si="723"/>
        <v>0.11909668323304456</v>
      </c>
      <c r="RG131" s="225">
        <f t="shared" si="723"/>
        <v>0.12140053091454457</v>
      </c>
      <c r="RH131" s="225">
        <f t="shared" si="723"/>
        <v>0.12649078278453926</v>
      </c>
      <c r="RI131" s="225">
        <f t="shared" si="723"/>
        <v>0.13534549133922763</v>
      </c>
      <c r="RJ131" s="225">
        <f t="shared" si="723"/>
        <v>0.11273370079218444</v>
      </c>
      <c r="RK131" s="225">
        <f t="shared" si="723"/>
        <v>0.12596568016695683</v>
      </c>
      <c r="RL131" s="225">
        <f t="shared" si="723"/>
        <v>0.11345745582501272</v>
      </c>
      <c r="RM131" s="225">
        <f t="shared" si="723"/>
        <v>0.12580761383428712</v>
      </c>
      <c r="RN131" s="225">
        <f t="shared" si="723"/>
        <v>0.11313956086858656</v>
      </c>
      <c r="RO131" s="225">
        <f t="shared" si="723"/>
        <v>0.1073266333007384</v>
      </c>
      <c r="RP131" s="225">
        <f t="shared" si="723"/>
        <v>0.10603235817768807</v>
      </c>
      <c r="RQ131" s="225">
        <f t="shared" si="723"/>
        <v>0.11519149290642315</v>
      </c>
      <c r="RR131" s="225">
        <f t="shared" si="723"/>
        <v>0.12201698537717348</v>
      </c>
      <c r="RS131" s="225">
        <f t="shared" si="723"/>
        <v>0.11665579389311416</v>
      </c>
      <c r="RT131" s="225">
        <f t="shared" si="723"/>
        <v>0.11598403572002526</v>
      </c>
      <c r="RU131" s="225">
        <f t="shared" si="723"/>
        <v>0.12145648876896165</v>
      </c>
      <c r="RV131" s="225">
        <f t="shared" si="723"/>
        <v>0.13151425539238759</v>
      </c>
      <c r="RW131" s="225">
        <f t="shared" si="723"/>
        <v>0.1130583460647344</v>
      </c>
      <c r="RX131" s="225">
        <f t="shared" si="723"/>
        <v>0.11147300574072924</v>
      </c>
      <c r="RY131" s="225">
        <f t="shared" si="723"/>
        <v>0.11326178530410631</v>
      </c>
      <c r="RZ131" s="225">
        <f t="shared" si="723"/>
        <v>0.13502929579771228</v>
      </c>
      <c r="SA131" s="225">
        <f t="shared" si="723"/>
        <v>0.1221579901804449</v>
      </c>
      <c r="SB131" s="225">
        <f t="shared" si="723"/>
        <v>0.11962704546035575</v>
      </c>
      <c r="SC131" s="225">
        <f t="shared" si="723"/>
        <v>0.11266067127802015</v>
      </c>
      <c r="SD131" s="225">
        <f t="shared" si="723"/>
        <v>0.13253682607652184</v>
      </c>
      <c r="SE131" s="225">
        <f t="shared" si="723"/>
        <v>0.12317242007258604</v>
      </c>
      <c r="SF131" s="225">
        <f t="shared" si="723"/>
        <v>0.11104747839856356</v>
      </c>
      <c r="SG131" s="225">
        <f t="shared" si="723"/>
        <v>0.11531739536387316</v>
      </c>
      <c r="SH131" s="225">
        <f t="shared" ref="SH131:US131" si="724">SH108/SH101</f>
        <v>0.113846112978212</v>
      </c>
      <c r="SI131" s="225">
        <f t="shared" si="724"/>
        <v>0.12869002801650864</v>
      </c>
      <c r="SJ131" s="225">
        <f t="shared" si="724"/>
        <v>0.11001796993016379</v>
      </c>
      <c r="SK131" s="225">
        <f t="shared" si="724"/>
        <v>0.11864788403309055</v>
      </c>
      <c r="SL131" s="225">
        <f t="shared" si="724"/>
        <v>0.11773963095506408</v>
      </c>
      <c r="SM131" s="225">
        <f t="shared" si="724"/>
        <v>0.12504957147473214</v>
      </c>
      <c r="SN131" s="225">
        <f t="shared" si="724"/>
        <v>0.11446998680614497</v>
      </c>
      <c r="SO131" s="225">
        <f t="shared" si="724"/>
        <v>0.10833831894467617</v>
      </c>
      <c r="SP131" s="225">
        <f t="shared" si="724"/>
        <v>0.10539591738870742</v>
      </c>
      <c r="SQ131" s="225">
        <f t="shared" si="724"/>
        <v>0.11903063579937163</v>
      </c>
      <c r="SR131" s="225">
        <f t="shared" si="724"/>
        <v>0.11698616203071399</v>
      </c>
      <c r="SS131" s="225">
        <f t="shared" si="724"/>
        <v>0.10951792945809977</v>
      </c>
      <c r="ST131" s="225">
        <f t="shared" si="724"/>
        <v>0.11782189324904843</v>
      </c>
      <c r="SU131" s="225">
        <f t="shared" si="724"/>
        <v>0.11687280267434055</v>
      </c>
      <c r="SV131" s="225">
        <f t="shared" si="724"/>
        <v>0.14236955044901289</v>
      </c>
      <c r="SW131" s="225">
        <f t="shared" si="724"/>
        <v>0.12097229862038597</v>
      </c>
      <c r="SX131" s="225">
        <f t="shared" si="724"/>
        <v>0.12328656671596325</v>
      </c>
      <c r="SY131" s="225">
        <f t="shared" si="724"/>
        <v>0.12177474555464358</v>
      </c>
      <c r="SZ131" s="225">
        <f t="shared" si="724"/>
        <v>0.15347461377933952</v>
      </c>
      <c r="TA131" s="225">
        <f t="shared" si="724"/>
        <v>0.1323688359028449</v>
      </c>
      <c r="TB131" s="225">
        <f t="shared" si="724"/>
        <v>0.12398052873958935</v>
      </c>
      <c r="TC131" s="225">
        <f t="shared" si="724"/>
        <v>0.11995453183703132</v>
      </c>
      <c r="TD131" s="225">
        <f t="shared" si="724"/>
        <v>0.12952840355640297</v>
      </c>
      <c r="TE131" s="225">
        <f t="shared" si="724"/>
        <v>0.13570158370444751</v>
      </c>
      <c r="TF131" s="225">
        <f t="shared" si="724"/>
        <v>0.12225478543063582</v>
      </c>
      <c r="TG131" s="225">
        <f t="shared" si="724"/>
        <v>0.1255050577877336</v>
      </c>
      <c r="TH131" s="225">
        <f t="shared" si="724"/>
        <v>0.12375682493435559</v>
      </c>
      <c r="TI131" s="225">
        <f t="shared" si="724"/>
        <v>0.14827513639516646</v>
      </c>
      <c r="TJ131" s="225">
        <f t="shared" si="724"/>
        <v>0.11149084513346569</v>
      </c>
      <c r="TK131" s="225">
        <f t="shared" si="724"/>
        <v>0.12416852746459252</v>
      </c>
      <c r="TL131" s="225">
        <f t="shared" si="724"/>
        <v>0.12178561103776904</v>
      </c>
      <c r="TM131" s="225">
        <f t="shared" si="724"/>
        <v>0.13003272008350139</v>
      </c>
      <c r="TN131" s="225">
        <f t="shared" si="724"/>
        <v>0.12269664237287185</v>
      </c>
      <c r="TO131" s="225">
        <f t="shared" si="724"/>
        <v>0.11239474287795122</v>
      </c>
      <c r="TP131" s="225">
        <f t="shared" si="724"/>
        <v>0.11264745053865784</v>
      </c>
      <c r="TQ131" s="225">
        <f t="shared" si="724"/>
        <v>0.11650389157178756</v>
      </c>
      <c r="TR131" s="225">
        <f t="shared" si="724"/>
        <v>0.1317509755165977</v>
      </c>
      <c r="TS131" s="225">
        <f t="shared" si="724"/>
        <v>0.12767859075991533</v>
      </c>
      <c r="TT131" s="225">
        <f t="shared" si="724"/>
        <v>0.1274948440298605</v>
      </c>
      <c r="TU131" s="225">
        <f t="shared" si="724"/>
        <v>0.12143109577110284</v>
      </c>
      <c r="TV131" s="225">
        <f t="shared" si="724"/>
        <v>0.14450903650291472</v>
      </c>
      <c r="TW131" s="225">
        <f t="shared" si="724"/>
        <v>0.12263707340000522</v>
      </c>
      <c r="TX131" s="225">
        <f t="shared" si="724"/>
        <v>0.12289544465676999</v>
      </c>
      <c r="TY131" s="225">
        <f t="shared" si="724"/>
        <v>0.11995748662532239</v>
      </c>
      <c r="TZ131" s="225">
        <f t="shared" si="724"/>
        <v>0.14837069792017102</v>
      </c>
      <c r="UA131" s="225">
        <f t="shared" si="724"/>
        <v>0.1295064882458358</v>
      </c>
      <c r="UB131" s="225">
        <f t="shared" si="724"/>
        <v>0.11864990931111184</v>
      </c>
      <c r="UC131" s="225">
        <f t="shared" si="724"/>
        <v>0.11962932690785538</v>
      </c>
      <c r="UD131" s="225">
        <f t="shared" si="724"/>
        <v>0.13388986999626623</v>
      </c>
      <c r="UE131" s="225">
        <f t="shared" si="724"/>
        <v>0.13249043349403544</v>
      </c>
      <c r="UF131" s="225">
        <f t="shared" si="724"/>
        <v>0.11962177962709436</v>
      </c>
      <c r="UG131" s="225">
        <f t="shared" si="724"/>
        <v>0.13180644293065552</v>
      </c>
      <c r="UH131" s="225">
        <f t="shared" si="724"/>
        <v>0.12240009357741442</v>
      </c>
      <c r="UI131" s="225">
        <f t="shared" si="724"/>
        <v>0.14660077043258268</v>
      </c>
      <c r="UJ131" s="225">
        <f t="shared" si="724"/>
        <v>0.1241570882073095</v>
      </c>
      <c r="UK131" s="225">
        <f t="shared" si="724"/>
        <v>0.13153677092696009</v>
      </c>
      <c r="UL131" s="225">
        <f t="shared" si="724"/>
        <v>0.13170371182116938</v>
      </c>
      <c r="UM131" s="225">
        <f t="shared" si="724"/>
        <v>0.14233848822440728</v>
      </c>
      <c r="UN131" s="225">
        <f t="shared" si="724"/>
        <v>0.12967162072357336</v>
      </c>
      <c r="UO131" s="225">
        <f t="shared" si="724"/>
        <v>0.1211986461852215</v>
      </c>
      <c r="UP131" s="225">
        <f t="shared" si="724"/>
        <v>0.1174048472975561</v>
      </c>
      <c r="UQ131" s="225">
        <f t="shared" si="724"/>
        <v>0.12858794050542288</v>
      </c>
      <c r="UR131" s="225">
        <f t="shared" si="724"/>
        <v>0.13049208873069895</v>
      </c>
      <c r="US131" s="225">
        <f t="shared" si="724"/>
        <v>0.11849456011245472</v>
      </c>
      <c r="UT131" s="225">
        <f t="shared" ref="UT131:XE131" si="725">UT108/UT101</f>
        <v>0.12395508892684436</v>
      </c>
      <c r="UU131" s="225">
        <f t="shared" si="725"/>
        <v>0.12754818895174105</v>
      </c>
      <c r="UV131" s="225">
        <f t="shared" si="725"/>
        <v>0.16670758499375166</v>
      </c>
      <c r="UW131" s="225">
        <f t="shared" si="725"/>
        <v>0.13256916037960675</v>
      </c>
      <c r="UX131" s="225">
        <f t="shared" si="725"/>
        <v>0.12993064983671523</v>
      </c>
      <c r="UY131" s="225">
        <f t="shared" si="725"/>
        <v>0.13499955126252189</v>
      </c>
      <c r="UZ131" s="225">
        <f t="shared" si="725"/>
        <v>0.16842902090625406</v>
      </c>
      <c r="VA131" s="225">
        <f t="shared" si="725"/>
        <v>0.14733696034267652</v>
      </c>
      <c r="VB131" s="225">
        <f t="shared" si="725"/>
        <v>0.13169441396429296</v>
      </c>
      <c r="VC131" s="225">
        <f t="shared" si="725"/>
        <v>0.1347796125245298</v>
      </c>
      <c r="VD131" s="225">
        <f t="shared" si="725"/>
        <v>0.13410524848893021</v>
      </c>
      <c r="VE131" s="225">
        <f t="shared" si="725"/>
        <v>0.15128373950808621</v>
      </c>
      <c r="VF131" s="225">
        <f t="shared" si="725"/>
        <v>0.13247354228722133</v>
      </c>
      <c r="VG131" s="225">
        <f t="shared" si="725"/>
        <v>0.13949428635054362</v>
      </c>
      <c r="VH131" s="225">
        <f t="shared" si="725"/>
        <v>0.13173461145727627</v>
      </c>
      <c r="VI131" s="225">
        <f t="shared" si="725"/>
        <v>0.16465999712329926</v>
      </c>
      <c r="VJ131" s="225">
        <f t="shared" si="725"/>
        <v>0.12900792446801551</v>
      </c>
      <c r="VK131" s="225">
        <f t="shared" si="725"/>
        <v>0.1307260940144985</v>
      </c>
      <c r="VL131" s="225">
        <f t="shared" si="725"/>
        <v>0.14008756823024607</v>
      </c>
      <c r="VM131" s="225">
        <f t="shared" si="725"/>
        <v>0.13798610885370954</v>
      </c>
      <c r="VN131" s="225">
        <f t="shared" si="725"/>
        <v>0.13565058219719367</v>
      </c>
      <c r="VO131" s="225">
        <f t="shared" si="725"/>
        <v>0.1244344091333844</v>
      </c>
      <c r="VP131" s="225">
        <f t="shared" si="725"/>
        <v>0.12352515248680353</v>
      </c>
      <c r="VQ131" s="225">
        <f t="shared" si="725"/>
        <v>0.12062946572717008</v>
      </c>
      <c r="VR131" s="225">
        <f t="shared" si="725"/>
        <v>0.14321305368794598</v>
      </c>
      <c r="VS131" s="225">
        <f t="shared" si="725"/>
        <v>0.13727068760990271</v>
      </c>
      <c r="VT131" s="225">
        <f t="shared" si="725"/>
        <v>0.13591063727391095</v>
      </c>
      <c r="VU131" s="225">
        <f t="shared" si="725"/>
        <v>0.12481163387664801</v>
      </c>
      <c r="VV131" s="225">
        <f t="shared" si="725"/>
        <v>0.15791771548504427</v>
      </c>
      <c r="VW131" s="225">
        <f t="shared" si="725"/>
        <v>0.12637175996966832</v>
      </c>
      <c r="VX131" s="225">
        <f t="shared" si="725"/>
        <v>0.12216461557729187</v>
      </c>
      <c r="VY131" s="225">
        <f t="shared" si="725"/>
        <v>0.12648820830172686</v>
      </c>
      <c r="VZ131" s="225">
        <f t="shared" si="725"/>
        <v>0.14445964878561465</v>
      </c>
      <c r="WA131" s="225">
        <f t="shared" si="725"/>
        <v>0.13859949641987607</v>
      </c>
      <c r="WB131" s="225">
        <f t="shared" si="725"/>
        <v>0.12659307367175701</v>
      </c>
      <c r="WC131" s="225">
        <f t="shared" si="725"/>
        <v>0.1263998134500931</v>
      </c>
      <c r="WD131" s="225">
        <f t="shared" si="725"/>
        <v>0.13528493375692283</v>
      </c>
      <c r="WE131" s="225">
        <f t="shared" si="725"/>
        <v>0.13899699551202341</v>
      </c>
      <c r="WF131" s="225">
        <f t="shared" si="725"/>
        <v>0.12659043745553078</v>
      </c>
      <c r="WG131" s="225">
        <f t="shared" si="725"/>
        <v>0.13305423933589416</v>
      </c>
      <c r="WH131" s="225">
        <f t="shared" si="725"/>
        <v>0.12873333463898043</v>
      </c>
      <c r="WI131" s="225">
        <f t="shared" si="725"/>
        <v>0.15916362786823635</v>
      </c>
      <c r="WJ131" s="225">
        <f t="shared" si="725"/>
        <v>0.12930070583320993</v>
      </c>
      <c r="WK131" s="225">
        <f t="shared" si="725"/>
        <v>0.12635517227739085</v>
      </c>
      <c r="WL131" s="225">
        <f t="shared" si="725"/>
        <v>0.13193829122312625</v>
      </c>
      <c r="WM131" s="225">
        <f t="shared" si="725"/>
        <v>0.14699962136407296</v>
      </c>
      <c r="WN131" s="225">
        <f t="shared" si="725"/>
        <v>0.13476631783195223</v>
      </c>
      <c r="WO131" s="225">
        <f t="shared" si="725"/>
        <v>0.12439205545095852</v>
      </c>
      <c r="WP131" s="225">
        <f t="shared" si="725"/>
        <v>0.12496302672208479</v>
      </c>
      <c r="WQ131" s="225">
        <f t="shared" si="725"/>
        <v>0.12416279096910765</v>
      </c>
      <c r="WR131" s="225">
        <f t="shared" si="725"/>
        <v>0.13514864063861962</v>
      </c>
      <c r="WS131" s="225">
        <f t="shared" si="725"/>
        <v>0.12239308959500576</v>
      </c>
      <c r="WT131" s="225">
        <f t="shared" si="725"/>
        <v>0.1231777608655894</v>
      </c>
      <c r="WU131" s="225">
        <f t="shared" si="725"/>
        <v>0.12810911543763745</v>
      </c>
      <c r="WV131" s="225">
        <f t="shared" si="725"/>
        <v>0.16015506420527145</v>
      </c>
      <c r="WW131" s="225">
        <f t="shared" si="725"/>
        <v>0.13832343411197137</v>
      </c>
      <c r="WX131" s="225">
        <f t="shared" si="725"/>
        <v>0.13154622616085473</v>
      </c>
      <c r="WY131" s="225">
        <f t="shared" si="725"/>
        <v>0.13740820255329522</v>
      </c>
      <c r="WZ131" s="225">
        <f t="shared" si="725"/>
        <v>0.14983458692421497</v>
      </c>
      <c r="XA131" s="225">
        <f t="shared" si="725"/>
        <v>0.15089990079833718</v>
      </c>
      <c r="XB131" s="225">
        <f t="shared" si="725"/>
        <v>0.13516872321515597</v>
      </c>
      <c r="XC131" s="225">
        <f t="shared" si="725"/>
        <v>0.14067973091270061</v>
      </c>
      <c r="XD131" s="225">
        <f t="shared" si="725"/>
        <v>0.13621705295595948</v>
      </c>
      <c r="XE131" s="225">
        <f t="shared" si="725"/>
        <v>0.15801318307823356</v>
      </c>
      <c r="XF131" s="225">
        <f t="shared" ref="XF131:ZQ131" si="726">XF108/XF101</f>
        <v>0.13531015252720727</v>
      </c>
      <c r="XG131" s="225">
        <f t="shared" si="726"/>
        <v>0.13817848967398283</v>
      </c>
      <c r="XH131" s="225">
        <f t="shared" si="726"/>
        <v>0.12774333297080259</v>
      </c>
      <c r="XI131" s="225">
        <f t="shared" si="726"/>
        <v>0.15709281209013973</v>
      </c>
      <c r="XJ131" s="225">
        <f t="shared" si="726"/>
        <v>0.13102406273685441</v>
      </c>
      <c r="XK131" s="225">
        <f t="shared" si="726"/>
        <v>0.13272613848077758</v>
      </c>
      <c r="XL131" s="225">
        <f t="shared" si="726"/>
        <v>0.14151359538618338</v>
      </c>
      <c r="XM131" s="225">
        <f t="shared" si="726"/>
        <v>0.13143095586741044</v>
      </c>
      <c r="XN131" s="225">
        <f t="shared" si="726"/>
        <v>0.13682870667587746</v>
      </c>
      <c r="XO131" s="225">
        <f t="shared" si="726"/>
        <v>0.12575397954983422</v>
      </c>
      <c r="XP131" s="225">
        <f t="shared" si="726"/>
        <v>0.1248792830221698</v>
      </c>
      <c r="XQ131" s="225">
        <f t="shared" si="726"/>
        <v>0.11650530139491784</v>
      </c>
      <c r="XR131" s="225">
        <f t="shared" si="726"/>
        <v>0.1492545841035012</v>
      </c>
      <c r="XS131" s="225">
        <f t="shared" si="726"/>
        <v>0.12567991772362119</v>
      </c>
      <c r="XT131" s="225">
        <f t="shared" si="726"/>
        <v>0.1333348496039142</v>
      </c>
      <c r="XU131" s="225">
        <f t="shared" si="726"/>
        <v>0.12264443565444798</v>
      </c>
      <c r="XV131" s="225">
        <f t="shared" si="726"/>
        <v>0.15958477127634282</v>
      </c>
      <c r="XW131" s="225">
        <f t="shared" si="726"/>
        <v>0.12742004373385962</v>
      </c>
      <c r="XX131" s="225">
        <f t="shared" si="726"/>
        <v>0.11889769894241803</v>
      </c>
      <c r="XY131" s="225">
        <f t="shared" si="726"/>
        <v>0.12342401841634629</v>
      </c>
      <c r="XZ131" s="225">
        <f t="shared" si="726"/>
        <v>0.13846960295163355</v>
      </c>
      <c r="YA131" s="225">
        <f t="shared" si="726"/>
        <v>0.1364321406547703</v>
      </c>
      <c r="YB131" s="225">
        <f t="shared" si="726"/>
        <v>0.12593492789925556</v>
      </c>
      <c r="YC131" s="225">
        <f t="shared" si="726"/>
        <v>0.13035246939346495</v>
      </c>
      <c r="YD131" s="225">
        <f t="shared" si="726"/>
        <v>0.12899437041029763</v>
      </c>
      <c r="YE131" s="225">
        <f t="shared" si="726"/>
        <v>0.14104692553724624</v>
      </c>
      <c r="YF131" s="225">
        <f t="shared" si="726"/>
        <v>0.12747808648730402</v>
      </c>
      <c r="YG131" s="225">
        <f t="shared" si="726"/>
        <v>0.135520209736882</v>
      </c>
      <c r="YH131" s="225">
        <f t="shared" si="726"/>
        <v>0.12618919156724381</v>
      </c>
      <c r="YI131" s="225">
        <f t="shared" si="726"/>
        <v>0.15544176897296222</v>
      </c>
      <c r="YJ131" s="225">
        <f t="shared" si="726"/>
        <v>0.13248930678203555</v>
      </c>
      <c r="YK131" s="225">
        <f t="shared" si="726"/>
        <v>0.12362746866914334</v>
      </c>
      <c r="YL131" s="225">
        <f t="shared" si="726"/>
        <v>0.13242214500945354</v>
      </c>
      <c r="YM131" s="225">
        <f t="shared" si="726"/>
        <v>0.14022330338076883</v>
      </c>
      <c r="YN131" s="225">
        <f t="shared" si="726"/>
        <v>0.1340099900163452</v>
      </c>
      <c r="YO131" s="225">
        <f t="shared" si="726"/>
        <v>0.12075135368054765</v>
      </c>
      <c r="YP131" s="225">
        <f t="shared" si="726"/>
        <v>0.12190203293455358</v>
      </c>
      <c r="YQ131" s="225">
        <f t="shared" si="726"/>
        <v>0.11792437742699922</v>
      </c>
      <c r="YR131" s="225">
        <f t="shared" si="726"/>
        <v>0.13486848392563616</v>
      </c>
      <c r="YS131" s="225">
        <f t="shared" si="726"/>
        <v>0.12067706481556734</v>
      </c>
      <c r="YT131" s="225">
        <f t="shared" si="726"/>
        <v>0.11977442417056053</v>
      </c>
      <c r="YU131" s="225">
        <f t="shared" si="726"/>
        <v>0.13203772467188049</v>
      </c>
      <c r="YV131" s="225">
        <f t="shared" si="726"/>
        <v>0.15531368343709542</v>
      </c>
      <c r="YW131" s="225">
        <f t="shared" si="726"/>
        <v>0.13721621199205156</v>
      </c>
      <c r="YX131" s="225">
        <f t="shared" si="726"/>
        <v>0.12619726961905608</v>
      </c>
      <c r="YY131" s="225">
        <f t="shared" si="726"/>
        <v>0.13552767696859636</v>
      </c>
      <c r="YZ131" s="225">
        <f t="shared" si="726"/>
        <v>0.14995808507723363</v>
      </c>
      <c r="ZA131" s="225">
        <f t="shared" si="726"/>
        <v>0.15392166727612297</v>
      </c>
      <c r="ZB131" s="225">
        <f t="shared" si="726"/>
        <v>0.13398752366965111</v>
      </c>
      <c r="ZC131" s="225">
        <f t="shared" si="726"/>
        <v>0.13607832321796881</v>
      </c>
      <c r="ZD131" s="225">
        <f t="shared" si="726"/>
        <v>0.130471007894226</v>
      </c>
      <c r="ZE131" s="225">
        <f t="shared" si="726"/>
        <v>0.16282718519346431</v>
      </c>
      <c r="ZF131" s="225">
        <f t="shared" si="726"/>
        <v>0.13535100205172945</v>
      </c>
      <c r="ZG131" s="225">
        <f t="shared" si="726"/>
        <v>0.13272303563505508</v>
      </c>
      <c r="ZH131" s="225">
        <f t="shared" si="726"/>
        <v>0.12480698766213763</v>
      </c>
      <c r="ZI131" s="225">
        <f t="shared" si="726"/>
        <v>0.14919254816169658</v>
      </c>
      <c r="ZJ131" s="225">
        <f t="shared" si="726"/>
        <v>0.12944349328040483</v>
      </c>
      <c r="ZK131" s="225">
        <f t="shared" si="726"/>
        <v>0.13244831724392131</v>
      </c>
      <c r="ZL131" s="225">
        <f t="shared" si="726"/>
        <v>0.14829686097616163</v>
      </c>
      <c r="ZM131" s="225">
        <f t="shared" si="726"/>
        <v>0.12368859990146226</v>
      </c>
      <c r="ZN131" s="225">
        <f t="shared" si="726"/>
        <v>0.13329793805605419</v>
      </c>
      <c r="ZO131" s="225">
        <f t="shared" si="726"/>
        <v>0.12296718153201948</v>
      </c>
      <c r="ZP131" s="225">
        <f t="shared" si="726"/>
        <v>0.12097224773566137</v>
      </c>
      <c r="ZQ131" s="225">
        <f t="shared" si="726"/>
        <v>0.11593311311213897</v>
      </c>
      <c r="ZR131" s="225">
        <f t="shared" ref="ZR131:ACC131" si="727">ZR108/ZR101</f>
        <v>0.14906745856656425</v>
      </c>
      <c r="ZS131" s="225">
        <f t="shared" si="727"/>
        <v>0.12901578588885773</v>
      </c>
      <c r="ZT131" s="225">
        <f t="shared" si="727"/>
        <v>0.12225908545894394</v>
      </c>
      <c r="ZU131" s="225">
        <f t="shared" si="727"/>
        <v>0.12060251875574629</v>
      </c>
      <c r="ZV131" s="225">
        <f t="shared" si="727"/>
        <v>0.14446790188396788</v>
      </c>
      <c r="ZW131" s="225">
        <f t="shared" si="727"/>
        <v>0.13676564054424498</v>
      </c>
      <c r="ZX131" s="225">
        <f t="shared" si="727"/>
        <v>0.12142429380012115</v>
      </c>
      <c r="ZY131" s="225">
        <f t="shared" si="727"/>
        <v>0.13022377389964182</v>
      </c>
      <c r="ZZ131" s="225">
        <f t="shared" si="727"/>
        <v>0.12852390151952997</v>
      </c>
      <c r="AAA131" s="225">
        <f t="shared" si="727"/>
        <v>0.1437878366290796</v>
      </c>
      <c r="AAB131" s="225">
        <f t="shared" si="727"/>
        <v>0.12618358052061357</v>
      </c>
      <c r="AAC131" s="225">
        <f t="shared" si="727"/>
        <v>0.13349413861425649</v>
      </c>
      <c r="AAD131" s="225">
        <f t="shared" si="727"/>
        <v>0.1240821208842109</v>
      </c>
      <c r="AAE131" s="225">
        <f t="shared" si="727"/>
        <v>0.14663261485601384</v>
      </c>
      <c r="AAF131" s="225">
        <f t="shared" si="727"/>
        <v>0.13002733088614157</v>
      </c>
      <c r="AAG131" s="225">
        <f t="shared" si="727"/>
        <v>0.12686397595660284</v>
      </c>
      <c r="AAH131" s="225">
        <f t="shared" si="727"/>
        <v>0.12955558644094353</v>
      </c>
      <c r="AAI131" s="225">
        <f t="shared" si="727"/>
        <v>0.14219405323073148</v>
      </c>
      <c r="AAJ131" s="225">
        <f t="shared" si="727"/>
        <v>0.14274133471380573</v>
      </c>
      <c r="AAK131" s="225">
        <f t="shared" si="727"/>
        <v>0.12501435489986626</v>
      </c>
      <c r="AAL131" s="225">
        <f t="shared" si="727"/>
        <v>0.13998672985672519</v>
      </c>
      <c r="AAM131" s="225">
        <f t="shared" si="727"/>
        <v>0.13011911254526645</v>
      </c>
      <c r="AAN131" s="225">
        <f t="shared" si="727"/>
        <v>0.14105273274380004</v>
      </c>
      <c r="AAO131" s="225">
        <f t="shared" si="727"/>
        <v>0.12436217832728359</v>
      </c>
      <c r="AAP131" s="225">
        <f t="shared" si="727"/>
        <v>0.12563145012086524</v>
      </c>
      <c r="AAQ131" s="225">
        <f t="shared" si="727"/>
        <v>0.1196488268929795</v>
      </c>
      <c r="AAR131" s="225">
        <f t="shared" si="727"/>
        <v>0.14092448421575937</v>
      </c>
      <c r="AAS131" s="225">
        <f t="shared" si="727"/>
        <v>0.1265845294299307</v>
      </c>
      <c r="AAT131" s="225">
        <f t="shared" si="727"/>
        <v>0.12269531907728574</v>
      </c>
      <c r="AAU131" s="225">
        <f t="shared" si="727"/>
        <v>0.13081095064449208</v>
      </c>
      <c r="AAV131" s="225">
        <f t="shared" si="727"/>
        <v>0.1440100737039505</v>
      </c>
      <c r="AAW131" s="225">
        <f t="shared" si="727"/>
        <v>0.15235540660169733</v>
      </c>
      <c r="AAX131" s="225">
        <f t="shared" si="727"/>
        <v>0.13704595142185164</v>
      </c>
      <c r="AAY131" s="225">
        <f t="shared" si="727"/>
        <v>0.14460329517471773</v>
      </c>
      <c r="AAZ131" s="225">
        <f t="shared" si="727"/>
        <v>0.14008006640335374</v>
      </c>
      <c r="ABA131" s="225">
        <f t="shared" si="727"/>
        <v>0.17626476633081153</v>
      </c>
      <c r="ABB131" s="225">
        <f t="shared" si="727"/>
        <v>0.14350221631444909</v>
      </c>
      <c r="ABC131" s="225">
        <f t="shared" si="727"/>
        <v>0.13686702559696562</v>
      </c>
      <c r="ABD131" s="225">
        <f t="shared" si="727"/>
        <v>0.13456971535196754</v>
      </c>
      <c r="ABE131" s="225">
        <f t="shared" si="727"/>
        <v>0.17388259524748395</v>
      </c>
      <c r="ABF131" s="225">
        <f t="shared" si="727"/>
        <v>0.15115221418468763</v>
      </c>
      <c r="ABG131" s="225">
        <f t="shared" si="727"/>
        <v>0.13719259395624961</v>
      </c>
      <c r="ABH131" s="225">
        <f t="shared" si="727"/>
        <v>0.14001839577786321</v>
      </c>
      <c r="ABI131" s="225">
        <f t="shared" si="727"/>
        <v>0.14647011707101343</v>
      </c>
      <c r="ABJ131" s="225">
        <f t="shared" si="727"/>
        <v>0.15354493391964794</v>
      </c>
      <c r="ABK131" s="225">
        <f t="shared" si="727"/>
        <v>0.13224544728562163</v>
      </c>
      <c r="ABL131" s="225">
        <f t="shared" si="727"/>
        <v>0.1474218733492888</v>
      </c>
      <c r="ABM131" s="225">
        <f t="shared" si="727"/>
        <v>0.12813275212982703</v>
      </c>
      <c r="ABN131" s="225">
        <f t="shared" si="727"/>
        <v>0.14224590678532675</v>
      </c>
      <c r="ABO131" s="225">
        <f t="shared" si="727"/>
        <v>0.13341175639629571</v>
      </c>
      <c r="ABP131" s="225">
        <f t="shared" si="727"/>
        <v>0.12347860913747441</v>
      </c>
      <c r="ABQ131" s="225">
        <f t="shared" si="727"/>
        <v>0.12458916788919171</v>
      </c>
      <c r="ABR131" s="225">
        <f t="shared" si="727"/>
        <v>0.13241633107727838</v>
      </c>
      <c r="ABS131" s="225">
        <f t="shared" si="727"/>
        <v>0.14481159951906422</v>
      </c>
      <c r="ABT131" s="225">
        <f t="shared" si="727"/>
        <v>0.14071388505001198</v>
      </c>
      <c r="ABU131" s="225">
        <f t="shared" si="727"/>
        <v>0.13054026683019168</v>
      </c>
      <c r="ABV131" s="225">
        <f t="shared" si="727"/>
        <v>0.14468250951670752</v>
      </c>
      <c r="ABW131" s="225">
        <f t="shared" si="727"/>
        <v>0.14116161039444722</v>
      </c>
      <c r="ABX131" s="225">
        <f t="shared" si="727"/>
        <v>0.13394149407751083</v>
      </c>
      <c r="ABY131" s="225">
        <f t="shared" si="727"/>
        <v>0.13830628670238343</v>
      </c>
      <c r="ABZ131" s="225">
        <f t="shared" si="727"/>
        <v>0.13277700095349218</v>
      </c>
      <c r="ACA131" s="225">
        <f t="shared" si="727"/>
        <v>0.15214881380936179</v>
      </c>
      <c r="ACB131" s="225">
        <f t="shared" si="727"/>
        <v>0.13520415142505951</v>
      </c>
      <c r="ACC131" s="225">
        <f t="shared" si="727"/>
        <v>0.13801715313423121</v>
      </c>
      <c r="ACD131" s="225">
        <f t="shared" ref="ACD131:AEC131" si="728">ACD108/ACD101</f>
        <v>0.12896431923869534</v>
      </c>
      <c r="ACE131" s="225">
        <f t="shared" si="728"/>
        <v>0.1600785934627828</v>
      </c>
      <c r="ACF131" s="225">
        <f t="shared" si="728"/>
        <v>0.1394483228319581</v>
      </c>
      <c r="ACG131" s="225">
        <f t="shared" si="728"/>
        <v>0.13129219057727554</v>
      </c>
      <c r="ACH131" s="225">
        <f t="shared" si="728"/>
        <v>0.13713979806862908</v>
      </c>
      <c r="ACI131" s="225">
        <f t="shared" si="728"/>
        <v>0.14387202953511052</v>
      </c>
      <c r="ACJ131" s="225">
        <f t="shared" si="728"/>
        <v>0.15227130444817355</v>
      </c>
      <c r="ACK131" s="225">
        <f t="shared" si="728"/>
        <v>0.13164346019717971</v>
      </c>
      <c r="ACL131" s="225">
        <f t="shared" si="728"/>
        <v>0.1440967297226716</v>
      </c>
      <c r="ACM131" s="225">
        <f t="shared" si="728"/>
        <v>0.13256549779383425</v>
      </c>
      <c r="ACN131" s="225">
        <f t="shared" si="728"/>
        <v>0.14700275451990663</v>
      </c>
      <c r="ACO131" s="225">
        <f t="shared" si="728"/>
        <v>0.13273480396075918</v>
      </c>
      <c r="ACP131" s="225">
        <f t="shared" si="728"/>
        <v>0.12646942135872458</v>
      </c>
      <c r="ACQ131" s="225">
        <f t="shared" si="728"/>
        <v>0.1236583630954486</v>
      </c>
      <c r="ACR131" s="225">
        <f t="shared" si="728"/>
        <v>0.14331114716715709</v>
      </c>
      <c r="ACS131" s="225">
        <f t="shared" si="728"/>
        <v>0.13405463962562295</v>
      </c>
      <c r="ACT131" s="225">
        <f t="shared" si="728"/>
        <v>0.12328549413920087</v>
      </c>
      <c r="ACU131" s="225">
        <f t="shared" si="728"/>
        <v>0.13013007573512481</v>
      </c>
      <c r="ACV131" s="225">
        <f t="shared" si="728"/>
        <v>0.1344592580729827</v>
      </c>
      <c r="ACW131" s="225">
        <f t="shared" si="728"/>
        <v>0.16198346217811976</v>
      </c>
      <c r="ACX131" s="225">
        <f t="shared" si="728"/>
        <v>0.13719116967732753</v>
      </c>
      <c r="ACY131" s="225">
        <f t="shared" si="728"/>
        <v>0.14242135405099796</v>
      </c>
      <c r="ACZ131" s="225">
        <f t="shared" si="728"/>
        <v>0.1351219627394287</v>
      </c>
      <c r="ADA131" s="225">
        <f t="shared" si="728"/>
        <v>0.17454474992746744</v>
      </c>
      <c r="ADB131" s="225">
        <f t="shared" si="728"/>
        <v>0.14184982675986846</v>
      </c>
      <c r="ADC131" s="225">
        <f t="shared" si="728"/>
        <v>0.13493483118809155</v>
      </c>
      <c r="ADD131" s="225">
        <f t="shared" si="728"/>
        <v>0.13072305257425379</v>
      </c>
      <c r="ADE131" s="225">
        <f t="shared" si="728"/>
        <v>0.1546078565738998</v>
      </c>
      <c r="ADF131" s="225">
        <f t="shared" si="728"/>
        <v>0.13875677301769246</v>
      </c>
      <c r="ADG131" s="225">
        <f t="shared" si="728"/>
        <v>0.12912999330060385</v>
      </c>
      <c r="ADH131" s="225">
        <f t="shared" si="728"/>
        <v>0.12578145489310497</v>
      </c>
      <c r="ADI131" s="225">
        <f t="shared" si="728"/>
        <v>0.1262724719793894</v>
      </c>
      <c r="ADJ131" s="225">
        <f t="shared" si="728"/>
        <v>0.15233153215173165</v>
      </c>
      <c r="ADK131" s="225">
        <f t="shared" si="728"/>
        <v>0.12821589107863307</v>
      </c>
      <c r="ADL131" s="225">
        <f t="shared" si="728"/>
        <v>0.13025467875924371</v>
      </c>
      <c r="ADM131" s="225">
        <f t="shared" si="728"/>
        <v>0.12009814517350773</v>
      </c>
      <c r="ADN131" s="225">
        <f t="shared" si="728"/>
        <v>0.13227886757135821</v>
      </c>
      <c r="ADO131" s="225">
        <f t="shared" si="728"/>
        <v>0.11954666531850898</v>
      </c>
      <c r="ADP131" s="225">
        <f t="shared" si="728"/>
        <v>0.11131579560749617</v>
      </c>
      <c r="ADQ131" s="225">
        <f t="shared" si="728"/>
        <v>0.11373032831065708</v>
      </c>
      <c r="ADR131" s="225">
        <f t="shared" si="728"/>
        <v>0.12838951592146408</v>
      </c>
      <c r="ADS131" s="225">
        <f t="shared" si="728"/>
        <v>0.12625658945332296</v>
      </c>
      <c r="ADT131" s="225">
        <f t="shared" si="728"/>
        <v>0.13062627166110097</v>
      </c>
      <c r="ADU131" s="225">
        <f t="shared" si="728"/>
        <v>0.12224189980900076</v>
      </c>
      <c r="ADV131" s="225">
        <f t="shared" si="728"/>
        <v>0.12611575411395096</v>
      </c>
      <c r="ADW131" s="225">
        <f t="shared" si="728"/>
        <v>0.13868242413857468</v>
      </c>
      <c r="ADX131" s="225">
        <f t="shared" si="728"/>
        <v>0.11592040552004806</v>
      </c>
      <c r="ADY131" s="225">
        <f t="shared" si="728"/>
        <v>0.12356814023984765</v>
      </c>
      <c r="ADZ131" s="225">
        <f t="shared" si="728"/>
        <v>0.11881919516038691</v>
      </c>
      <c r="AEA131" s="225">
        <f t="shared" si="728"/>
        <v>0.14014608107443235</v>
      </c>
      <c r="AEB131" s="225">
        <f t="shared" si="728"/>
        <v>0.12803764551272953</v>
      </c>
      <c r="AEC131" s="225">
        <f t="shared" si="728"/>
        <v>0.12117459183281627</v>
      </c>
      <c r="AED131" s="225">
        <f>AED108/AED101</f>
        <v>0.12222929494989686</v>
      </c>
      <c r="AEE131" s="225">
        <f t="shared" ref="AEE131:AEY131" si="729">AEE108/AEE101</f>
        <v>0.14247824940889839</v>
      </c>
      <c r="AEF131" s="225">
        <f t="shared" si="729"/>
        <v>0.12739116701148859</v>
      </c>
      <c r="AEG131" s="225">
        <f t="shared" si="729"/>
        <v>0.11975561153314149</v>
      </c>
      <c r="AEH131" s="225">
        <f t="shared" si="729"/>
        <v>0.12550191315118017</v>
      </c>
      <c r="AEI131" s="225">
        <f t="shared" si="729"/>
        <v>0.1236140234229991</v>
      </c>
      <c r="AEJ131" s="225">
        <f t="shared" si="729"/>
        <v>0.14655377264784766</v>
      </c>
      <c r="AEK131" s="225">
        <f t="shared" si="729"/>
        <v>0.12140305737177667</v>
      </c>
      <c r="AEL131" s="225">
        <f t="shared" si="729"/>
        <v>0.13378959377034935</v>
      </c>
      <c r="AEM131" s="225">
        <f t="shared" si="729"/>
        <v>0.12439672440286519</v>
      </c>
      <c r="AEN131" s="225">
        <f t="shared" si="729"/>
        <v>0.13607619980289701</v>
      </c>
      <c r="AEO131" s="225">
        <f t="shared" si="729"/>
        <v>0.11909942181494149</v>
      </c>
      <c r="AEP131" s="225">
        <f t="shared" si="729"/>
        <v>0.1117188873284959</v>
      </c>
      <c r="AEQ131" s="225">
        <f t="shared" si="729"/>
        <v>0.1112861242288396</v>
      </c>
      <c r="AER131" s="225">
        <f t="shared" si="729"/>
        <v>0.12449680132771786</v>
      </c>
      <c r="AES131" s="225">
        <f t="shared" si="729"/>
        <v>0.11775554695538161</v>
      </c>
      <c r="AET131" s="225">
        <f t="shared" si="729"/>
        <v>0.11028686705007498</v>
      </c>
      <c r="AEU131" s="225">
        <f t="shared" si="729"/>
        <v>0.11903601615833174</v>
      </c>
      <c r="AEV131" s="225">
        <f t="shared" si="729"/>
        <v>0.11492377730669068</v>
      </c>
      <c r="AEW131" s="225">
        <f t="shared" si="729"/>
        <v>0.14785590305721438</v>
      </c>
      <c r="AEX131" s="225">
        <f t="shared" si="729"/>
        <v>0.11767974055917328</v>
      </c>
      <c r="AEY131" s="225">
        <f t="shared" si="729"/>
        <v>0.12912889097394695</v>
      </c>
      <c r="AEZ131" s="225">
        <f>AEZ108/AEZ101</f>
        <v>0.11845950727720887</v>
      </c>
      <c r="AFA131" s="225">
        <f t="shared" ref="AFA131:AHL131" si="730">AFA108/AFA101</f>
        <v>0.16015177426711011</v>
      </c>
      <c r="AFB131" s="225">
        <f t="shared" si="730"/>
        <v>0.12473527733541041</v>
      </c>
      <c r="AFC131" s="225">
        <f t="shared" si="730"/>
        <v>0.11407189556077273</v>
      </c>
      <c r="AFD131" s="225">
        <f t="shared" si="730"/>
        <v>0.11857267136358086</v>
      </c>
      <c r="AFE131" s="225">
        <f t="shared" si="730"/>
        <v>0.12674205665641866</v>
      </c>
      <c r="AFF131" s="225">
        <f t="shared" si="730"/>
        <v>0.12839271209668376</v>
      </c>
      <c r="AFG131" s="225">
        <f t="shared" si="730"/>
        <v>0.11370922561199717</v>
      </c>
      <c r="AFH131" s="225">
        <f t="shared" si="730"/>
        <v>0.11774807584657805</v>
      </c>
      <c r="AFI131" s="225">
        <f t="shared" si="730"/>
        <v>0.11124071953651757</v>
      </c>
      <c r="AFJ131" s="225">
        <f t="shared" si="730"/>
        <v>0.14416242999304749</v>
      </c>
      <c r="AFK131" s="225">
        <f t="shared" si="730"/>
        <v>0.10548359981773134</v>
      </c>
      <c r="AFL131" s="225">
        <f t="shared" si="730"/>
        <v>0.11492240966894894</v>
      </c>
      <c r="AFM131" s="225">
        <f t="shared" si="730"/>
        <v>0.10529243665310026</v>
      </c>
      <c r="AFN131" s="225">
        <f t="shared" si="730"/>
        <v>0.11420243089719202</v>
      </c>
      <c r="AFO131" s="225">
        <f t="shared" si="730"/>
        <v>0.10605964025424669</v>
      </c>
      <c r="AFP131" s="225">
        <f t="shared" si="730"/>
        <v>9.6186252698551827E-2</v>
      </c>
      <c r="AFQ131" s="225">
        <f t="shared" si="730"/>
        <v>0.10068708544189876</v>
      </c>
      <c r="AFR131" s="225">
        <f t="shared" si="730"/>
        <v>9.8450349242029195E-2</v>
      </c>
      <c r="AFS131" s="225">
        <f t="shared" si="730"/>
        <v>0.11032434920624445</v>
      </c>
      <c r="AFT131" s="225">
        <f t="shared" si="730"/>
        <v>0.11272444128172603</v>
      </c>
      <c r="AFU131" s="225">
        <f t="shared" si="730"/>
        <v>0.10942104915760466</v>
      </c>
      <c r="AFV131" s="225">
        <f t="shared" si="730"/>
        <v>9.9042805430593017E-2</v>
      </c>
      <c r="AFW131" s="225">
        <f t="shared" si="730"/>
        <v>0.12085715318385629</v>
      </c>
      <c r="AFX131" s="225">
        <f t="shared" si="730"/>
        <v>0.10196843271175599</v>
      </c>
      <c r="AFY131" s="225">
        <f t="shared" si="730"/>
        <v>0.10680572871162071</v>
      </c>
      <c r="AFZ131" s="225">
        <f t="shared" si="730"/>
        <v>0.10153681067194471</v>
      </c>
      <c r="AGA131" s="225">
        <f t="shared" si="730"/>
        <v>0.12274165784768276</v>
      </c>
      <c r="AGB131" s="225">
        <f t="shared" si="730"/>
        <v>0.10866028118714789</v>
      </c>
      <c r="AGC131" s="225">
        <f t="shared" si="730"/>
        <v>0.10018802309590441</v>
      </c>
      <c r="AGD131" s="225">
        <f t="shared" si="730"/>
        <v>0.10304446473192629</v>
      </c>
      <c r="AGE131" s="225">
        <f t="shared" si="730"/>
        <v>0.11203950254951085</v>
      </c>
      <c r="AGF131" s="225">
        <f t="shared" si="730"/>
        <v>0.10776933919507894</v>
      </c>
      <c r="AGG131" s="225">
        <f t="shared" si="730"/>
        <v>9.725043607534424E-2</v>
      </c>
      <c r="AGH131" s="225">
        <f t="shared" si="730"/>
        <v>0.11189741894124378</v>
      </c>
      <c r="AGI131" s="225">
        <f t="shared" si="730"/>
        <v>9.8479503086692205E-2</v>
      </c>
      <c r="AGJ131" s="225">
        <f t="shared" si="730"/>
        <v>0.11696652897449433</v>
      </c>
      <c r="AGK131" s="225">
        <f t="shared" si="730"/>
        <v>9.2288569440283602E-2</v>
      </c>
      <c r="AGL131" s="225">
        <f t="shared" si="730"/>
        <v>0.10741888594555725</v>
      </c>
      <c r="AGM131" s="225">
        <f t="shared" si="730"/>
        <v>9.9958069083206882E-2</v>
      </c>
      <c r="AGN131" s="225">
        <f t="shared" si="730"/>
        <v>0.11125779743158663</v>
      </c>
      <c r="AGO131" s="225">
        <f t="shared" si="730"/>
        <v>9.3135570938452969E-2</v>
      </c>
      <c r="AGP131" s="225">
        <f t="shared" si="730"/>
        <v>8.6508641915878481E-2</v>
      </c>
      <c r="AGQ131" s="225">
        <f t="shared" si="730"/>
        <v>8.791848204573037E-2</v>
      </c>
      <c r="AGR131" s="225">
        <f t="shared" si="730"/>
        <v>9.1110572466744325E-2</v>
      </c>
      <c r="AGS131" s="225">
        <f t="shared" si="730"/>
        <v>9.1029432697897913E-2</v>
      </c>
      <c r="AGT131" s="225">
        <f t="shared" si="730"/>
        <v>8.1972841440778793E-2</v>
      </c>
      <c r="AGU131" s="225">
        <f t="shared" si="730"/>
        <v>8.6484463570208336E-2</v>
      </c>
      <c r="AGV131" s="225">
        <f t="shared" si="730"/>
        <v>8.6124332545919807E-2</v>
      </c>
      <c r="AGW131" s="225">
        <f t="shared" si="730"/>
        <v>0.10791580754289104</v>
      </c>
      <c r="AGX131" s="225">
        <f t="shared" si="730"/>
        <v>9.1755052940018317E-2</v>
      </c>
      <c r="AGY131" s="225">
        <f t="shared" si="730"/>
        <v>9.2120601844567732E-2</v>
      </c>
      <c r="AGZ131" s="225">
        <f t="shared" si="730"/>
        <v>9.3393406658126829E-2</v>
      </c>
      <c r="AHA131" s="225">
        <f t="shared" si="730"/>
        <v>0.11512666013103878</v>
      </c>
      <c r="AHB131" s="225">
        <f t="shared" si="730"/>
        <v>9.3275868519205607E-2</v>
      </c>
      <c r="AHC131" s="225">
        <f t="shared" si="730"/>
        <v>8.421510485210891E-2</v>
      </c>
      <c r="AHD131" s="225">
        <f t="shared" si="730"/>
        <v>8.7326322999062664E-2</v>
      </c>
      <c r="AHE131" s="225">
        <f t="shared" si="730"/>
        <v>9.361862741041857E-2</v>
      </c>
      <c r="AHF131" s="225">
        <f t="shared" si="730"/>
        <v>9.4095787980706225E-2</v>
      </c>
      <c r="AHG131" s="225">
        <f t="shared" si="730"/>
        <v>8.013257335041013E-2</v>
      </c>
      <c r="AHH131" s="225">
        <f t="shared" si="730"/>
        <v>8.6593660780726014E-2</v>
      </c>
      <c r="AHI131" s="225">
        <f t="shared" si="730"/>
        <v>7.9944904742127551E-2</v>
      </c>
      <c r="AHJ131" s="225">
        <f t="shared" si="730"/>
        <v>0.10394654873799435</v>
      </c>
      <c r="AHK131" s="225">
        <f t="shared" si="730"/>
        <v>8.1498658981594058E-2</v>
      </c>
      <c r="AHL131" s="225">
        <f t="shared" si="730"/>
        <v>8.1321523199828924E-2</v>
      </c>
      <c r="AHM131" s="225">
        <f t="shared" ref="AHM131:AJL131" si="731">AHM108/AHM101</f>
        <v>9.0034849276572682E-2</v>
      </c>
      <c r="AHN131" s="225">
        <f t="shared" si="731"/>
        <v>8.524551024809994E-2</v>
      </c>
      <c r="AHO131" s="225">
        <f t="shared" si="731"/>
        <v>8.541766595548142E-2</v>
      </c>
      <c r="AHP131" s="225">
        <f t="shared" si="731"/>
        <v>7.4925364487436433E-2</v>
      </c>
      <c r="AHQ131" s="225">
        <f t="shared" si="731"/>
        <v>7.6063665119634596E-2</v>
      </c>
      <c r="AHR131" s="225">
        <f t="shared" si="731"/>
        <v>7.0865333733065861E-2</v>
      </c>
      <c r="AHS131" s="225">
        <f t="shared" si="731"/>
        <v>8.741278602781874E-2</v>
      </c>
      <c r="AHT131" s="225">
        <f t="shared" si="731"/>
        <v>8.3409630392498449E-2</v>
      </c>
      <c r="AHU131" s="225">
        <f t="shared" si="731"/>
        <v>7.8199718343755303E-2</v>
      </c>
      <c r="AHV131" s="225">
        <f t="shared" si="731"/>
        <v>7.3348421485429804E-2</v>
      </c>
      <c r="AHW131" s="225">
        <f t="shared" si="731"/>
        <v>9.135799343456498E-2</v>
      </c>
      <c r="AHX131" s="225">
        <f t="shared" si="731"/>
        <v>7.2804540320276931E-2</v>
      </c>
      <c r="AHY131" s="225">
        <f t="shared" si="731"/>
        <v>7.1554018084762444E-2</v>
      </c>
      <c r="AHZ131" s="225">
        <f t="shared" si="731"/>
        <v>7.4973745499560415E-2</v>
      </c>
      <c r="AIA131" s="225">
        <f t="shared" si="731"/>
        <v>8.2200199878243438E-2</v>
      </c>
      <c r="AIB131" s="225">
        <f t="shared" si="731"/>
        <v>8.1393195183996042E-2</v>
      </c>
      <c r="AIC131" s="225">
        <f t="shared" si="731"/>
        <v>7.0960947407656808E-2</v>
      </c>
      <c r="AID131" s="225">
        <f t="shared" si="731"/>
        <v>7.546867126058722E-2</v>
      </c>
      <c r="AIE131" s="225">
        <f t="shared" si="731"/>
        <v>7.3086059647698209E-2</v>
      </c>
      <c r="AIF131" s="225">
        <f t="shared" si="731"/>
        <v>7.8250593263567439E-2</v>
      </c>
      <c r="AIG131" s="225">
        <f t="shared" si="731"/>
        <v>7.0428648672341332E-2</v>
      </c>
      <c r="AIH131" s="225">
        <f t="shared" si="731"/>
        <v>8.1367822884681376E-2</v>
      </c>
      <c r="AII131" s="225">
        <f t="shared" si="731"/>
        <v>6.9476580982453184E-2</v>
      </c>
      <c r="AIJ131" s="225">
        <f t="shared" si="731"/>
        <v>8.5361421516172709E-2</v>
      </c>
      <c r="AIK131" s="225">
        <f t="shared" si="731"/>
        <v>7.4297134339276039E-2</v>
      </c>
      <c r="AIL131" s="225">
        <f t="shared" si="731"/>
        <v>7.1231202512812272E-2</v>
      </c>
      <c r="AIM131" s="225">
        <f t="shared" si="731"/>
        <v>7.632560198173638E-2</v>
      </c>
      <c r="AIN131" s="225">
        <f t="shared" si="731"/>
        <v>7.5447923454272106E-2</v>
      </c>
      <c r="AIO131" s="225">
        <f t="shared" si="731"/>
        <v>7.1954695345253283E-2</v>
      </c>
      <c r="AIP131" s="225">
        <f t="shared" si="731"/>
        <v>6.8004627830290237E-2</v>
      </c>
      <c r="AIQ131" s="225">
        <f t="shared" si="731"/>
        <v>6.901066093183178E-2</v>
      </c>
      <c r="AIR131" s="225">
        <f t="shared" si="731"/>
        <v>6.428886414923185E-2</v>
      </c>
      <c r="AIS131" s="225">
        <f t="shared" si="731"/>
        <v>7.1134314459053383E-2</v>
      </c>
      <c r="AIT131" s="225">
        <f t="shared" si="731"/>
        <v>6.0912773447535547E-2</v>
      </c>
      <c r="AIU131" s="225">
        <f t="shared" si="731"/>
        <v>6.3401823759222237E-2</v>
      </c>
      <c r="AIV131" s="225">
        <f t="shared" si="731"/>
        <v>6.5939508941209174E-2</v>
      </c>
      <c r="AIW131" s="225">
        <f t="shared" si="731"/>
        <v>7.9546207336720492E-2</v>
      </c>
      <c r="AIX131" s="225">
        <f t="shared" si="731"/>
        <v>7.1024763470199093E-2</v>
      </c>
      <c r="AIY131" s="225">
        <f t="shared" si="731"/>
        <v>6.8557200571878626E-2</v>
      </c>
      <c r="AIZ131" s="225">
        <f t="shared" si="731"/>
        <v>7.2723792585064256E-2</v>
      </c>
      <c r="AJA131" s="225">
        <f t="shared" si="731"/>
        <v>7.7788578154041915E-2</v>
      </c>
      <c r="AJB131" s="225">
        <f t="shared" si="731"/>
        <v>7.7715193558851439E-2</v>
      </c>
      <c r="AJC131" s="225">
        <f t="shared" si="731"/>
        <v>6.5595363052735514E-2</v>
      </c>
      <c r="AJD131" s="225">
        <f t="shared" si="731"/>
        <v>7.1393092975156031E-2</v>
      </c>
      <c r="AJE131" s="225">
        <f t="shared" si="731"/>
        <v>6.6091756701927976E-2</v>
      </c>
      <c r="AJF131" s="225">
        <f t="shared" si="731"/>
        <v>8.2372799215330167E-2</v>
      </c>
      <c r="AJG131" s="225">
        <f t="shared" si="731"/>
        <v>6.7111833599793905E-2</v>
      </c>
      <c r="AJH131" s="225">
        <f t="shared" si="731"/>
        <v>7.0554893049995543E-2</v>
      </c>
      <c r="AJI131" s="225">
        <f t="shared" si="731"/>
        <v>6.5332690655322004E-2</v>
      </c>
      <c r="AJJ131" s="225">
        <f t="shared" si="731"/>
        <v>7.7623384666826251E-2</v>
      </c>
      <c r="AJK131" s="225">
        <f t="shared" si="731"/>
        <v>6.7017192221835081E-2</v>
      </c>
      <c r="AJL131" s="225">
        <f t="shared" si="731"/>
        <v>6.8145641452352371E-2</v>
      </c>
      <c r="AJM131" s="225">
        <f>AJM108/AJM101</f>
        <v>7.808679069232638E-2</v>
      </c>
      <c r="AJN131" s="225">
        <f t="shared" ref="AJN131:ALY131" si="732">AJN108/AJN101</f>
        <v>6.2195175215106209E-2</v>
      </c>
      <c r="AJO131" s="225">
        <f t="shared" si="732"/>
        <v>6.3414491742021489E-2</v>
      </c>
      <c r="AJP131" s="225">
        <f t="shared" si="732"/>
        <v>5.7827522286181286E-2</v>
      </c>
      <c r="AJQ131" s="225">
        <f t="shared" si="732"/>
        <v>6.2416483839669475E-2</v>
      </c>
      <c r="AJR131" s="225">
        <f t="shared" si="732"/>
        <v>5.5858201232360565E-2</v>
      </c>
      <c r="AJS131" s="225">
        <f t="shared" si="732"/>
        <v>7.1685393847334147E-2</v>
      </c>
      <c r="AJT131" s="225">
        <f t="shared" si="732"/>
        <v>6.0526634948120696E-2</v>
      </c>
      <c r="AJU131" s="225">
        <f t="shared" si="732"/>
        <v>7.2452132827772811E-2</v>
      </c>
      <c r="AJV131" s="225">
        <f t="shared" si="732"/>
        <v>7.3011749204750787E-2</v>
      </c>
      <c r="AJW131" s="225">
        <f t="shared" si="732"/>
        <v>6.6106582001760408E-2</v>
      </c>
      <c r="AJX131" s="225">
        <f t="shared" si="732"/>
        <v>7.383940101105442E-2</v>
      </c>
      <c r="AJY131" s="225">
        <f t="shared" si="732"/>
        <v>5.9855477734607934E-2</v>
      </c>
      <c r="AJZ131" s="225">
        <f t="shared" si="732"/>
        <v>5.7082268298993113E-2</v>
      </c>
      <c r="AKA131" s="225">
        <f t="shared" si="732"/>
        <v>5.7692104069776762E-2</v>
      </c>
      <c r="AKB131" s="225">
        <f t="shared" si="732"/>
        <v>6.2895166386084653E-2</v>
      </c>
      <c r="AKC131" s="225">
        <f t="shared" si="732"/>
        <v>5.9724290707615126E-2</v>
      </c>
      <c r="AKD131" s="225">
        <f t="shared" si="732"/>
        <v>6.2759372968571883E-2</v>
      </c>
      <c r="AKE131" s="225">
        <f t="shared" si="732"/>
        <v>6.039518805071202E-2</v>
      </c>
      <c r="AKF131" s="225">
        <f t="shared" si="732"/>
        <v>6.6281806119712933E-2</v>
      </c>
      <c r="AKG131" s="225">
        <f t="shared" si="732"/>
        <v>6.0723740477891475E-2</v>
      </c>
      <c r="AKH131" s="225">
        <f t="shared" si="732"/>
        <v>6.0246872036133707E-2</v>
      </c>
      <c r="AKI131" s="225">
        <f t="shared" si="732"/>
        <v>6.1740983389175594E-2</v>
      </c>
      <c r="AKJ131" s="225">
        <f t="shared" si="732"/>
        <v>7.2219087746234992E-2</v>
      </c>
      <c r="AKK131" s="225">
        <f t="shared" si="732"/>
        <v>6.8726452811533917E-2</v>
      </c>
      <c r="AKL131" s="225">
        <f t="shared" si="732"/>
        <v>6.4865465094490204E-2</v>
      </c>
      <c r="AKM131" s="225">
        <f t="shared" si="732"/>
        <v>6.658794317748401E-2</v>
      </c>
      <c r="AKN131" s="225">
        <f t="shared" si="732"/>
        <v>7.3004400184600096E-2</v>
      </c>
      <c r="AKO131" s="225">
        <f t="shared" si="732"/>
        <v>7.8035704684615834E-2</v>
      </c>
      <c r="AKP131" s="225">
        <f t="shared" si="732"/>
        <v>7.0159210660943064E-2</v>
      </c>
      <c r="AKQ131" s="225">
        <f t="shared" si="732"/>
        <v>7.313886533060443E-2</v>
      </c>
      <c r="AKR131" s="225">
        <f t="shared" si="732"/>
        <v>6.4854576113474754E-2</v>
      </c>
      <c r="AKS131" s="225">
        <f t="shared" si="732"/>
        <v>7.6029125976773332E-2</v>
      </c>
      <c r="AKT131" s="225">
        <f t="shared" si="732"/>
        <v>6.6103455348757667E-2</v>
      </c>
      <c r="AKU131" s="225">
        <f t="shared" si="732"/>
        <v>6.6434395041785693E-2</v>
      </c>
      <c r="AKV131" s="225">
        <f t="shared" si="732"/>
        <v>6.8183974232524661E-2</v>
      </c>
      <c r="AKW131" s="225">
        <f t="shared" si="732"/>
        <v>7.2689726304385735E-2</v>
      </c>
      <c r="AKX131" s="225">
        <f t="shared" si="732"/>
        <v>7.6055978806256405E-2</v>
      </c>
      <c r="AKY131" s="225">
        <f t="shared" si="732"/>
        <v>6.9673998597725911E-2</v>
      </c>
      <c r="AKZ131" s="225">
        <f t="shared" si="732"/>
        <v>7.5041148581441952E-2</v>
      </c>
      <c r="ALA131" s="225">
        <f t="shared" si="732"/>
        <v>6.963466814557448E-2</v>
      </c>
      <c r="ALB131" s="225">
        <f t="shared" si="732"/>
        <v>7.8276231461879744E-2</v>
      </c>
      <c r="ALC131" s="225">
        <f t="shared" si="732"/>
        <v>7.096173784940206E-2</v>
      </c>
      <c r="ALD131" s="225">
        <f t="shared" si="732"/>
        <v>7.7991275067066254E-2</v>
      </c>
      <c r="ALE131" s="225">
        <f t="shared" si="732"/>
        <v>6.7433543687106662E-2</v>
      </c>
      <c r="ALF131" s="225">
        <f t="shared" si="732"/>
        <v>9.0559623423517296E-2</v>
      </c>
      <c r="ALG131" s="225">
        <f t="shared" si="732"/>
        <v>7.3536917429756821E-2</v>
      </c>
      <c r="ALH131" s="225">
        <f t="shared" si="732"/>
        <v>6.9443898227021947E-2</v>
      </c>
      <c r="ALI131" s="225">
        <f t="shared" si="732"/>
        <v>7.1983852432943252E-2</v>
      </c>
      <c r="ALJ131" s="225">
        <f t="shared" si="732"/>
        <v>7.7745882371690153E-2</v>
      </c>
      <c r="ALK131" s="225">
        <f t="shared" si="732"/>
        <v>7.540098077188942E-2</v>
      </c>
      <c r="ALL131" s="225">
        <f t="shared" si="732"/>
        <v>7.301257820804935E-2</v>
      </c>
      <c r="ALM131" s="225">
        <f t="shared" si="732"/>
        <v>8.4220792100563199E-2</v>
      </c>
      <c r="ALN131" s="225">
        <f t="shared" si="732"/>
        <v>9.0464813097748092E-2</v>
      </c>
      <c r="ALO131" s="225">
        <f t="shared" si="732"/>
        <v>9.5753006605014956E-2</v>
      </c>
      <c r="ALP131" s="225">
        <f t="shared" si="732"/>
        <v>9.0745312670696618E-2</v>
      </c>
      <c r="ALQ131" s="225">
        <f t="shared" si="732"/>
        <v>8.9353722067750552E-2</v>
      </c>
      <c r="ALR131" s="225">
        <f t="shared" si="732"/>
        <v>9.1247477534193266E-2</v>
      </c>
      <c r="ALS131" s="225">
        <f t="shared" si="732"/>
        <v>0.10519263859679419</v>
      </c>
      <c r="ALT131" s="225">
        <f t="shared" si="732"/>
        <v>9.0221782455074659E-2</v>
      </c>
      <c r="ALU131" s="225">
        <f t="shared" si="732"/>
        <v>9.1290302013872754E-2</v>
      </c>
      <c r="ALV131" s="225">
        <f t="shared" si="732"/>
        <v>8.806925763614229E-2</v>
      </c>
      <c r="ALW131" s="225">
        <f t="shared" si="732"/>
        <v>9.9274995907245409E-2</v>
      </c>
      <c r="ALX131" s="225">
        <f t="shared" si="732"/>
        <v>9.9100912402020666E-2</v>
      </c>
      <c r="ALY131" s="225">
        <f t="shared" si="732"/>
        <v>9.2434373079693016E-2</v>
      </c>
      <c r="ALZ131" s="225">
        <f t="shared" ref="ALZ131:AOK131" si="733">ALZ108/ALZ101</f>
        <v>9.3335019487821483E-2</v>
      </c>
      <c r="AMA131" s="225">
        <f t="shared" si="733"/>
        <v>9.5291654028596018E-2</v>
      </c>
      <c r="AMB131" s="225">
        <f t="shared" si="733"/>
        <v>8.4087838003102933E-2</v>
      </c>
      <c r="AMC131" s="225">
        <f t="shared" si="733"/>
        <v>7.7386012464519593E-2</v>
      </c>
      <c r="AMD131" s="225">
        <f t="shared" si="733"/>
        <v>8.1167094515839616E-2</v>
      </c>
      <c r="AME131" s="225">
        <f t="shared" si="733"/>
        <v>8.4707947816495918E-2</v>
      </c>
      <c r="AMF131" s="225">
        <f t="shared" si="733"/>
        <v>9.5604641902452603E-2</v>
      </c>
      <c r="AMG131" s="225">
        <f t="shared" si="733"/>
        <v>8.5557888813043548E-2</v>
      </c>
      <c r="AMH131" s="225">
        <f t="shared" si="733"/>
        <v>8.1366607015201542E-2</v>
      </c>
      <c r="AMI131" s="225">
        <f t="shared" si="733"/>
        <v>8.4473655975367754E-2</v>
      </c>
      <c r="AMJ131" s="225">
        <f t="shared" si="733"/>
        <v>9.3454914291608307E-2</v>
      </c>
      <c r="AMK131" s="225">
        <f t="shared" si="733"/>
        <v>8.642401769648346E-2</v>
      </c>
      <c r="AML131" s="225">
        <f t="shared" si="733"/>
        <v>8.3173441021023919E-2</v>
      </c>
      <c r="AMM131" s="225">
        <f t="shared" si="733"/>
        <v>8.7889546994901993E-2</v>
      </c>
      <c r="AMN131" s="225">
        <f t="shared" si="733"/>
        <v>8.2446829235951244E-2</v>
      </c>
      <c r="AMO131" s="225">
        <f t="shared" si="733"/>
        <v>8.6472572276214577E-2</v>
      </c>
      <c r="AMP131" s="225">
        <f t="shared" si="733"/>
        <v>7.9185141475745249E-2</v>
      </c>
      <c r="AMQ131" s="225">
        <f t="shared" si="733"/>
        <v>8.2754244049587838E-2</v>
      </c>
      <c r="AMR131" s="225">
        <f t="shared" si="733"/>
        <v>7.4774218950426824E-2</v>
      </c>
      <c r="AMS131" s="225">
        <f t="shared" si="733"/>
        <v>8.3782517969099454E-2</v>
      </c>
      <c r="AMT131" s="225">
        <f t="shared" si="733"/>
        <v>7.7652857658398772E-2</v>
      </c>
      <c r="AMU131" s="225">
        <f t="shared" si="733"/>
        <v>7.5553459884953517E-2</v>
      </c>
      <c r="AMV131" s="225">
        <f t="shared" si="733"/>
        <v>8.0543481917720802E-2</v>
      </c>
      <c r="AMW131" s="225">
        <f t="shared" si="733"/>
        <v>8.2384071931340383E-2</v>
      </c>
      <c r="AMX131" s="225">
        <f t="shared" si="733"/>
        <v>8.3856352194339137E-2</v>
      </c>
      <c r="AMY131" s="225">
        <f t="shared" si="733"/>
        <v>7.701747669884712E-2</v>
      </c>
      <c r="AMZ131" s="225">
        <f t="shared" si="733"/>
        <v>8.2547590345100258E-2</v>
      </c>
      <c r="ANA131" s="225">
        <f t="shared" si="733"/>
        <v>7.7793379748858416E-2</v>
      </c>
      <c r="ANB131" s="225">
        <f t="shared" si="733"/>
        <v>9.4910612670996472E-2</v>
      </c>
      <c r="ANC131" s="225">
        <f t="shared" si="733"/>
        <v>7.9078155594070998E-2</v>
      </c>
      <c r="AND131" s="225">
        <f t="shared" si="733"/>
        <v>7.5803839999066688E-2</v>
      </c>
      <c r="ANE131" s="225">
        <f t="shared" si="733"/>
        <v>7.4968531045514181E-2</v>
      </c>
      <c r="ANF131" s="225">
        <f t="shared" si="733"/>
        <v>9.2755084063030541E-2</v>
      </c>
      <c r="ANG131" s="225">
        <f t="shared" si="733"/>
        <v>7.8279199140454545E-2</v>
      </c>
      <c r="ANH131" s="225">
        <f t="shared" si="733"/>
        <v>7.2231073246552924E-2</v>
      </c>
      <c r="ANI131" s="225">
        <f t="shared" si="733"/>
        <v>7.6834587187170664E-2</v>
      </c>
      <c r="ANJ131" s="225">
        <f t="shared" si="733"/>
        <v>8.0868542073356725E-2</v>
      </c>
      <c r="ANK131" s="225">
        <f t="shared" si="733"/>
        <v>8.5465813227150425E-2</v>
      </c>
      <c r="ANL131" s="225">
        <f t="shared" si="733"/>
        <v>7.5893316488844523E-2</v>
      </c>
      <c r="ANM131" s="225">
        <f t="shared" si="733"/>
        <v>8.3361246957414981E-2</v>
      </c>
      <c r="ANN131" s="225">
        <f t="shared" si="733"/>
        <v>7.05592346654422E-2</v>
      </c>
      <c r="ANO131" s="225">
        <f t="shared" si="733"/>
        <v>8.178919744914398E-2</v>
      </c>
      <c r="ANP131" s="225">
        <f t="shared" si="733"/>
        <v>7.1701893118447213E-2</v>
      </c>
      <c r="ANQ131" s="225">
        <f t="shared" si="733"/>
        <v>6.9052653609152234E-2</v>
      </c>
      <c r="ANR131" s="225">
        <f t="shared" si="733"/>
        <v>6.6389807929967917E-2</v>
      </c>
      <c r="ANS131" s="225">
        <f t="shared" si="733"/>
        <v>6.8813724720102887E-2</v>
      </c>
      <c r="ANT131" s="225">
        <f t="shared" si="733"/>
        <v>7.7140737388564487E-2</v>
      </c>
      <c r="ANU131" s="225">
        <f t="shared" si="733"/>
        <v>7.8189453501941661E-2</v>
      </c>
      <c r="ANV131" s="225">
        <f t="shared" si="733"/>
        <v>7.8523394706424068E-2</v>
      </c>
      <c r="ANW131" s="225">
        <f t="shared" si="733"/>
        <v>8.2764979339133016E-2</v>
      </c>
      <c r="ANX131" s="225">
        <f t="shared" si="733"/>
        <v>8.4483017508706806E-2</v>
      </c>
      <c r="ANY131" s="225">
        <f t="shared" si="733"/>
        <v>7.7693285026877307E-2</v>
      </c>
      <c r="ANZ131" s="225">
        <f t="shared" si="733"/>
        <v>7.8210857316187002E-2</v>
      </c>
      <c r="AOA131" s="225">
        <f t="shared" si="733"/>
        <v>7.3460064331805131E-2</v>
      </c>
      <c r="AOB131" s="225">
        <f t="shared" si="733"/>
        <v>8.9191868356774978E-2</v>
      </c>
      <c r="AOC131" s="225">
        <f t="shared" si="733"/>
        <v>8.5972066791295848E-2</v>
      </c>
      <c r="AOD131" s="225">
        <f t="shared" si="733"/>
        <v>8.9634798002581451E-2</v>
      </c>
      <c r="AOE131" s="225">
        <f t="shared" si="733"/>
        <v>7.9630783297748114E-2</v>
      </c>
      <c r="AOF131" s="225">
        <f t="shared" si="733"/>
        <v>9.0865221839586452E-2</v>
      </c>
      <c r="AOG131" s="225">
        <f t="shared" si="733"/>
        <v>8.3487421075875104E-2</v>
      </c>
      <c r="AOH131" s="225">
        <f t="shared" si="733"/>
        <v>7.506429224644634E-2</v>
      </c>
      <c r="AOI131" s="225">
        <f t="shared" si="733"/>
        <v>7.3849306260648562E-2</v>
      </c>
      <c r="AOJ131" s="225">
        <f t="shared" si="733"/>
        <v>7.7723664439631843E-2</v>
      </c>
      <c r="AOK131" s="225">
        <f t="shared" si="733"/>
        <v>8.7995894857845064E-2</v>
      </c>
      <c r="AOL131" s="225">
        <f t="shared" ref="AOL131:AQW131" si="734">AOL108/AOL101</f>
        <v>8.0810033119126601E-2</v>
      </c>
      <c r="AOM131" s="225">
        <f t="shared" si="734"/>
        <v>8.6392264537482166E-2</v>
      </c>
      <c r="AON131" s="225">
        <f t="shared" si="734"/>
        <v>7.9694825787137213E-2</v>
      </c>
      <c r="AOO131" s="225">
        <f t="shared" si="734"/>
        <v>8.6087798727197143E-2</v>
      </c>
      <c r="AOP131" s="225">
        <f t="shared" si="734"/>
        <v>7.5386923799127509E-2</v>
      </c>
      <c r="AOQ131" s="225">
        <f t="shared" si="734"/>
        <v>7.3382605579797269E-2</v>
      </c>
      <c r="AOR131" s="225">
        <f t="shared" si="734"/>
        <v>7.1048383703639209E-2</v>
      </c>
      <c r="AOS131" s="225">
        <f t="shared" si="734"/>
        <v>7.8207562444640735E-2</v>
      </c>
      <c r="AOT131" s="225">
        <f t="shared" si="734"/>
        <v>7.1868194590977361E-2</v>
      </c>
      <c r="AOU131" s="225">
        <f t="shared" si="734"/>
        <v>6.6822794883508549E-2</v>
      </c>
      <c r="AOV131" s="225">
        <f t="shared" si="734"/>
        <v>6.9845354771044796E-2</v>
      </c>
      <c r="AOW131" s="225">
        <f t="shared" si="734"/>
        <v>6.9199656805792126E-2</v>
      </c>
      <c r="AOX131" s="225">
        <f t="shared" si="734"/>
        <v>8.6140771991829262E-2</v>
      </c>
      <c r="AOY131" s="225">
        <f t="shared" si="734"/>
        <v>7.7083972333330433E-2</v>
      </c>
      <c r="AOZ131" s="225">
        <f t="shared" si="734"/>
        <v>8.5503517210660046E-2</v>
      </c>
      <c r="APA131" s="225">
        <f t="shared" si="734"/>
        <v>7.8696596660410109E-2</v>
      </c>
      <c r="APB131" s="225">
        <f t="shared" si="734"/>
        <v>0.10007275489318579</v>
      </c>
      <c r="APC131" s="225">
        <f t="shared" si="734"/>
        <v>8.0339705530125483E-2</v>
      </c>
      <c r="APD131" s="225">
        <f t="shared" si="734"/>
        <v>7.7245690907423573E-2</v>
      </c>
      <c r="APE131" s="225">
        <f t="shared" si="734"/>
        <v>6.9966985498957468E-2</v>
      </c>
      <c r="APF131" s="225">
        <f t="shared" si="734"/>
        <v>8.6701459706333639E-2</v>
      </c>
      <c r="APG131" s="225">
        <f t="shared" si="734"/>
        <v>8.0158572878021972E-2</v>
      </c>
      <c r="APH131" s="225">
        <f t="shared" si="734"/>
        <v>7.4122403274863566E-2</v>
      </c>
      <c r="API131" s="225">
        <f t="shared" si="734"/>
        <v>7.5827029445182423E-2</v>
      </c>
      <c r="APJ131" s="225">
        <f t="shared" si="734"/>
        <v>7.6815295002154366E-2</v>
      </c>
      <c r="APK131" s="225">
        <f t="shared" si="734"/>
        <v>8.2928789075806822E-2</v>
      </c>
      <c r="APL131" s="225">
        <f t="shared" si="734"/>
        <v>7.3424218415612558E-2</v>
      </c>
      <c r="APM131" s="225">
        <f t="shared" si="734"/>
        <v>7.450036722965539E-2</v>
      </c>
      <c r="APN131" s="225">
        <f t="shared" si="734"/>
        <v>6.6588019830094741E-2</v>
      </c>
      <c r="APO131" s="225">
        <f t="shared" si="734"/>
        <v>7.4787097162873364E-2</v>
      </c>
      <c r="APP131" s="225">
        <f t="shared" si="734"/>
        <v>7.0738942665888635E-2</v>
      </c>
      <c r="APQ131" s="225">
        <f t="shared" si="734"/>
        <v>6.6826281162959314E-2</v>
      </c>
      <c r="APR131" s="225">
        <f t="shared" si="734"/>
        <v>6.5139664007401774E-2</v>
      </c>
      <c r="APS131" s="225">
        <f t="shared" si="734"/>
        <v>7.4657791535374302E-2</v>
      </c>
      <c r="APT131" s="225">
        <f t="shared" si="734"/>
        <v>7.2442811158394738E-2</v>
      </c>
      <c r="APU131" s="225">
        <f t="shared" si="734"/>
        <v>7.3587035650420074E-2</v>
      </c>
      <c r="APV131" s="225">
        <f t="shared" si="734"/>
        <v>7.3155312095829733E-2</v>
      </c>
      <c r="APW131" s="225">
        <f t="shared" si="734"/>
        <v>7.2555932641277535E-2</v>
      </c>
      <c r="APX131" s="225">
        <f t="shared" si="734"/>
        <v>7.9433666962458627E-2</v>
      </c>
      <c r="APY131" s="225">
        <f t="shared" si="734"/>
        <v>7.1627390458923579E-2</v>
      </c>
      <c r="APZ131" s="225">
        <f t="shared" si="734"/>
        <v>7.4282634083056603E-2</v>
      </c>
      <c r="AQA131" s="225">
        <f t="shared" si="734"/>
        <v>6.9923021866464125E-2</v>
      </c>
      <c r="AQB131" s="225">
        <f t="shared" si="734"/>
        <v>8.6762352849935109E-2</v>
      </c>
      <c r="AQC131" s="225">
        <f t="shared" si="734"/>
        <v>7.5051565932820696E-2</v>
      </c>
      <c r="AQD131" s="225">
        <f t="shared" si="734"/>
        <v>7.2463222480863648E-2</v>
      </c>
      <c r="AQE131" s="225">
        <f t="shared" si="734"/>
        <v>7.0389003227556521E-2</v>
      </c>
      <c r="AQF131" s="225">
        <f t="shared" si="734"/>
        <v>7.7476872349743653E-2</v>
      </c>
      <c r="AQG131" s="225">
        <f t="shared" si="734"/>
        <v>7.5740632528649515E-2</v>
      </c>
      <c r="AQH131" s="225">
        <f t="shared" si="734"/>
        <v>7.1344818809110422E-2</v>
      </c>
      <c r="AQI131" s="225">
        <f t="shared" si="734"/>
        <v>8.2532928370447733E-2</v>
      </c>
      <c r="AQJ131" s="225">
        <f t="shared" si="734"/>
        <v>7.290251233143287E-2</v>
      </c>
      <c r="AQK131" s="225">
        <f t="shared" si="734"/>
        <v>7.9853359622018727E-2</v>
      </c>
      <c r="AQL131" s="225">
        <f t="shared" si="734"/>
        <v>6.6562704183481175E-2</v>
      </c>
      <c r="AQM131" s="225">
        <f t="shared" si="734"/>
        <v>7.5927797263387276E-2</v>
      </c>
      <c r="AQN131" s="225">
        <f t="shared" si="734"/>
        <v>6.966415470807831E-2</v>
      </c>
      <c r="AQO131" s="225">
        <f t="shared" si="734"/>
        <v>7.5323506308274085E-2</v>
      </c>
      <c r="AQP131" s="225">
        <f t="shared" si="734"/>
        <v>7.2049645689088698E-2</v>
      </c>
      <c r="AQQ131" s="225">
        <f t="shared" si="734"/>
        <v>6.9674998431832849E-2</v>
      </c>
      <c r="AQR131" s="225">
        <f t="shared" si="734"/>
        <v>6.9659945584971864E-2</v>
      </c>
      <c r="AQS131" s="225">
        <f t="shared" si="734"/>
        <v>7.2779347659603019E-2</v>
      </c>
      <c r="AQT131" s="225">
        <f t="shared" si="734"/>
        <v>7.3650990531875057E-2</v>
      </c>
      <c r="AQU131" s="225">
        <f t="shared" si="734"/>
        <v>6.6907087761287218E-2</v>
      </c>
      <c r="AQV131" s="225">
        <f t="shared" si="734"/>
        <v>6.7452134716160211E-2</v>
      </c>
      <c r="AQW131" s="225">
        <f t="shared" si="734"/>
        <v>6.7838963010638381E-2</v>
      </c>
      <c r="AQX131" s="225">
        <f t="shared" ref="AQX131:ATI131" si="735">AQX108/AQX101</f>
        <v>8.0009739700030211E-2</v>
      </c>
      <c r="AQY131" s="225">
        <f t="shared" si="735"/>
        <v>6.5729585640605534E-2</v>
      </c>
      <c r="AQZ131" s="225">
        <f t="shared" si="735"/>
        <v>6.8657561444736573E-2</v>
      </c>
      <c r="ARA131" s="225">
        <f t="shared" si="735"/>
        <v>6.6708666967791444E-2</v>
      </c>
      <c r="ARB131" s="225">
        <f t="shared" si="735"/>
        <v>8.1294304281616631E-2</v>
      </c>
      <c r="ARC131" s="225">
        <f t="shared" si="735"/>
        <v>6.8823808881911072E-2</v>
      </c>
      <c r="ARD131" s="225">
        <f t="shared" si="735"/>
        <v>6.1714985525021623E-2</v>
      </c>
      <c r="ARE131" s="225">
        <f t="shared" si="735"/>
        <v>6.1597015168169851E-2</v>
      </c>
      <c r="ARF131" s="225">
        <f t="shared" si="735"/>
        <v>5.99025805868387E-2</v>
      </c>
      <c r="ARG131" s="225">
        <f t="shared" si="735"/>
        <v>7.1327444130331943E-2</v>
      </c>
      <c r="ARH131" s="225">
        <f t="shared" si="735"/>
        <v>6.4678017312356423E-2</v>
      </c>
      <c r="ARI131" s="225">
        <f t="shared" si="735"/>
        <v>6.6438385061691391E-2</v>
      </c>
      <c r="ARJ131" s="225">
        <f t="shared" si="735"/>
        <v>6.3536354529497838E-2</v>
      </c>
      <c r="ARK131" s="225">
        <f t="shared" si="735"/>
        <v>8.4382915704479353E-2</v>
      </c>
      <c r="ARL131" s="225">
        <f t="shared" si="735"/>
        <v>7.0255747860428389E-2</v>
      </c>
      <c r="ARM131" s="225">
        <f t="shared" si="735"/>
        <v>7.5615276939858839E-2</v>
      </c>
      <c r="ARN131" s="225">
        <f t="shared" si="735"/>
        <v>6.8177882987768473E-2</v>
      </c>
      <c r="ARO131" s="225">
        <f t="shared" si="735"/>
        <v>7.0634122205052524E-2</v>
      </c>
      <c r="ARP131" s="225">
        <f t="shared" si="735"/>
        <v>7.0927313876191472E-2</v>
      </c>
      <c r="ARQ131" s="225">
        <f t="shared" si="735"/>
        <v>6.5635264300408017E-2</v>
      </c>
      <c r="ARR131" s="225">
        <f t="shared" si="735"/>
        <v>6.4725097922612843E-2</v>
      </c>
      <c r="ARS131" s="225">
        <f t="shared" si="735"/>
        <v>6.1733589619090319E-2</v>
      </c>
      <c r="ART131" s="225">
        <f t="shared" si="735"/>
        <v>7.3938595806445434E-2</v>
      </c>
      <c r="ARU131" s="225">
        <f t="shared" si="735"/>
        <v>7.0064588088542837E-2</v>
      </c>
      <c r="ARV131" s="225">
        <f t="shared" si="735"/>
        <v>6.7403172360575594E-2</v>
      </c>
      <c r="ARW131" s="225">
        <f t="shared" si="735"/>
        <v>6.0199316846011167E-2</v>
      </c>
      <c r="ARX131" s="225">
        <f t="shared" si="735"/>
        <v>7.8147132571109931E-2</v>
      </c>
      <c r="ARY131" s="225">
        <f t="shared" si="735"/>
        <v>6.8950436655059552E-2</v>
      </c>
      <c r="ARZ131" s="225">
        <f t="shared" si="735"/>
        <v>6.5000704647847476E-2</v>
      </c>
      <c r="ASA131" s="225">
        <f t="shared" si="735"/>
        <v>6.1672274667073368E-2</v>
      </c>
      <c r="ASB131" s="225">
        <f t="shared" si="735"/>
        <v>7.3844449977590751E-2</v>
      </c>
      <c r="ASC131" s="225">
        <f t="shared" si="735"/>
        <v>6.7697756231691317E-2</v>
      </c>
      <c r="ASD131" s="225">
        <f t="shared" si="735"/>
        <v>6.4435247640746651E-2</v>
      </c>
      <c r="ASE131" s="225">
        <f t="shared" si="735"/>
        <v>6.4229457987427324E-2</v>
      </c>
      <c r="ASF131" s="225">
        <f t="shared" si="735"/>
        <v>6.4030519816141246E-2</v>
      </c>
      <c r="ASG131" s="225">
        <f t="shared" si="735"/>
        <v>6.6816668810581056E-2</v>
      </c>
      <c r="ASH131" s="225">
        <f t="shared" si="735"/>
        <v>6.1309257830771534E-2</v>
      </c>
      <c r="ASI131" s="225">
        <f t="shared" si="735"/>
        <v>6.3132941021917605E-2</v>
      </c>
      <c r="ASJ131" s="225">
        <f t="shared" si="735"/>
        <v>5.9453932873385761E-2</v>
      </c>
      <c r="ASK131" s="225">
        <f t="shared" si="735"/>
        <v>7.6987750070259375E-2</v>
      </c>
      <c r="ASL131" s="225">
        <f t="shared" si="735"/>
        <v>6.4062574018008717E-2</v>
      </c>
      <c r="ASM131" s="225">
        <f t="shared" si="735"/>
        <v>6.3854056193899708E-2</v>
      </c>
      <c r="ASN131" s="225">
        <f t="shared" si="735"/>
        <v>5.9680274965331008E-2</v>
      </c>
      <c r="ASO131" s="225">
        <f t="shared" si="735"/>
        <v>6.843658543169609E-2</v>
      </c>
      <c r="ASP131" s="225">
        <f t="shared" si="735"/>
        <v>5.9757387386738213E-2</v>
      </c>
      <c r="ASQ131" s="225">
        <f t="shared" si="735"/>
        <v>5.7568895287844479E-2</v>
      </c>
      <c r="ASR131" s="225">
        <f t="shared" si="735"/>
        <v>5.9182017290880948E-2</v>
      </c>
      <c r="ASS131" s="225">
        <f t="shared" si="735"/>
        <v>5.7799203715094068E-2</v>
      </c>
      <c r="AST131" s="225">
        <f t="shared" si="735"/>
        <v>6.3558818871910824E-2</v>
      </c>
      <c r="ASU131" s="225">
        <f t="shared" si="735"/>
        <v>6.0213373806269753E-2</v>
      </c>
      <c r="ASV131" s="225">
        <f t="shared" si="735"/>
        <v>6.208605203132634E-2</v>
      </c>
      <c r="ASW131" s="225">
        <f t="shared" si="735"/>
        <v>5.5900601534723197E-2</v>
      </c>
      <c r="ASX131" s="225">
        <f t="shared" si="735"/>
        <v>7.3516257547472902E-2</v>
      </c>
      <c r="ASY131" s="225">
        <f t="shared" si="735"/>
        <v>6.4072896623036293E-2</v>
      </c>
      <c r="ASZ131" s="225">
        <f t="shared" si="735"/>
        <v>6.034568186504017E-2</v>
      </c>
      <c r="ATA131" s="225">
        <f t="shared" si="735"/>
        <v>5.9873792137227259E-2</v>
      </c>
      <c r="ATB131" s="225">
        <f t="shared" si="735"/>
        <v>6.6996312909513633E-2</v>
      </c>
      <c r="ATC131" s="225">
        <f t="shared" si="735"/>
        <v>7.2130023028956394E-2</v>
      </c>
      <c r="ATD131" s="225">
        <f t="shared" si="735"/>
        <v>6.6752588206132391E-2</v>
      </c>
      <c r="ATE131" s="225">
        <f t="shared" si="735"/>
        <v>6.5363503932634306E-2</v>
      </c>
      <c r="ATF131" s="225">
        <f t="shared" si="735"/>
        <v>6.7414647346420664E-2</v>
      </c>
      <c r="ATG131" s="225">
        <f t="shared" si="735"/>
        <v>7.6539512484871328E-2</v>
      </c>
      <c r="ATH131" s="225">
        <f t="shared" si="735"/>
        <v>6.4195462509921378E-2</v>
      </c>
      <c r="ATI131" s="225">
        <f t="shared" si="735"/>
        <v>6.7366888409002637E-2</v>
      </c>
      <c r="ATJ131" s="225">
        <f t="shared" ref="ATJ131:AVU131" si="736">ATJ108/ATJ101</f>
        <v>6.2194759524068326E-2</v>
      </c>
      <c r="ATK131" s="225">
        <f t="shared" si="736"/>
        <v>7.4013417256050276E-2</v>
      </c>
      <c r="ATL131" s="225">
        <f t="shared" si="736"/>
        <v>7.1417521133521858E-2</v>
      </c>
      <c r="ATM131" s="225">
        <f t="shared" si="736"/>
        <v>7.2571810160428435E-2</v>
      </c>
      <c r="ATN131" s="225">
        <f t="shared" si="736"/>
        <v>6.7032771622260609E-2</v>
      </c>
      <c r="ATO131" s="225">
        <f t="shared" si="736"/>
        <v>6.2344120189552661E-2</v>
      </c>
      <c r="ATP131" s="225">
        <f t="shared" si="736"/>
        <v>6.6443266121051711E-2</v>
      </c>
      <c r="ATQ131" s="225">
        <f t="shared" si="736"/>
        <v>5.8256727635002767E-2</v>
      </c>
      <c r="ATR131" s="225">
        <f t="shared" si="736"/>
        <v>6.0231084175616845E-2</v>
      </c>
      <c r="ATS131" s="225">
        <f t="shared" si="736"/>
        <v>6.0069173868322688E-2</v>
      </c>
      <c r="ATT131" s="225">
        <f t="shared" si="736"/>
        <v>7.5893191541395164E-2</v>
      </c>
      <c r="ATU131" s="225">
        <f t="shared" si="736"/>
        <v>6.2362214290331959E-2</v>
      </c>
      <c r="ATV131" s="225">
        <f t="shared" si="736"/>
        <v>6.9726778021840463E-2</v>
      </c>
      <c r="ATW131" s="225">
        <f t="shared" si="736"/>
        <v>6.0416883720713251E-2</v>
      </c>
      <c r="ATX131" s="225">
        <f t="shared" si="736"/>
        <v>7.2722132366413159E-2</v>
      </c>
      <c r="ATY131" s="225">
        <f t="shared" si="736"/>
        <v>5.704776639675728E-2</v>
      </c>
      <c r="ATZ131" s="225">
        <f t="shared" si="736"/>
        <v>5.5532727494419142E-2</v>
      </c>
      <c r="AUA131" s="225">
        <f t="shared" si="736"/>
        <v>5.7154317074719276E-2</v>
      </c>
      <c r="AUB131" s="225">
        <f t="shared" si="736"/>
        <v>6.6082304876776438E-2</v>
      </c>
      <c r="AUC131" s="225">
        <f t="shared" si="736"/>
        <v>5.6312399028953679E-2</v>
      </c>
      <c r="AUD131" s="225">
        <f t="shared" si="736"/>
        <v>5.2388714803558112E-2</v>
      </c>
      <c r="AUE131" s="225">
        <f t="shared" si="736"/>
        <v>5.5099981329109357E-2</v>
      </c>
      <c r="AUF131" s="225">
        <f t="shared" si="736"/>
        <v>5.4215211665843192E-2</v>
      </c>
      <c r="AUG131" s="225">
        <f t="shared" si="736"/>
        <v>5.9450947059195E-2</v>
      </c>
      <c r="AUH131" s="225">
        <f t="shared" si="736"/>
        <v>5.5973541195285532E-2</v>
      </c>
      <c r="AUI131" s="225">
        <f t="shared" si="736"/>
        <v>5.9562671413054609E-2</v>
      </c>
      <c r="AUJ131" s="225">
        <f t="shared" si="736"/>
        <v>5.6151721639026937E-2</v>
      </c>
      <c r="AUK131" s="225">
        <f t="shared" si="736"/>
        <v>6.83521673153102E-2</v>
      </c>
      <c r="AUL131" s="225">
        <f t="shared" si="736"/>
        <v>5.9911694323579942E-2</v>
      </c>
      <c r="AUM131" s="225">
        <f t="shared" si="736"/>
        <v>5.340854454313506E-2</v>
      </c>
      <c r="AUN131" s="225">
        <f t="shared" si="736"/>
        <v>5.6487875145628572E-2</v>
      </c>
      <c r="AUO131" s="225">
        <f t="shared" si="736"/>
        <v>6.1846397346235954E-2</v>
      </c>
      <c r="AUP131" s="225">
        <f t="shared" si="736"/>
        <v>5.8007594234268482E-2</v>
      </c>
      <c r="AUQ131" s="225">
        <f t="shared" si="736"/>
        <v>5.6373436816269336E-2</v>
      </c>
      <c r="AUR131" s="225">
        <f t="shared" si="736"/>
        <v>5.8578619137092933E-2</v>
      </c>
      <c r="AUS131" s="225">
        <f t="shared" si="736"/>
        <v>5.4057086851643281E-2</v>
      </c>
      <c r="AUT131" s="225">
        <f t="shared" si="736"/>
        <v>5.8078627337898724E-2</v>
      </c>
      <c r="AUU131" s="225">
        <f t="shared" si="736"/>
        <v>5.0210308576804231E-2</v>
      </c>
      <c r="AUV131" s="225">
        <f t="shared" si="736"/>
        <v>5.0813829481016162E-2</v>
      </c>
      <c r="AUW131" s="225">
        <f t="shared" si="736"/>
        <v>5.0490313354082647E-2</v>
      </c>
      <c r="AUX131" s="225">
        <f t="shared" si="736"/>
        <v>6.8619776257086665E-2</v>
      </c>
      <c r="AUY131" s="225">
        <f t="shared" si="736"/>
        <v>5.2665490038964272E-2</v>
      </c>
      <c r="AUZ131" s="225">
        <f t="shared" si="736"/>
        <v>4.9366916563916036E-2</v>
      </c>
      <c r="AVA131" s="225">
        <f t="shared" si="736"/>
        <v>5.3706318650101489E-2</v>
      </c>
      <c r="AVB131" s="225">
        <f t="shared" si="736"/>
        <v>5.3643748012753442E-2</v>
      </c>
      <c r="AVC131" s="225">
        <f t="shared" si="736"/>
        <v>5.809559080649352E-2</v>
      </c>
      <c r="AVD131" s="225">
        <f t="shared" si="736"/>
        <v>5.1371541140875963E-2</v>
      </c>
      <c r="AVE131" s="225">
        <f t="shared" si="736"/>
        <v>5.7605312767872105E-2</v>
      </c>
      <c r="AVF131" s="225">
        <f t="shared" si="736"/>
        <v>6.0177399423020451E-2</v>
      </c>
      <c r="AVG131" s="225">
        <f t="shared" si="736"/>
        <v>7.4167675304371267E-2</v>
      </c>
      <c r="AVH131" s="225">
        <f t="shared" si="736"/>
        <v>6.6075656178070832E-2</v>
      </c>
      <c r="AVI131" s="225">
        <f t="shared" si="736"/>
        <v>6.5219273386114038E-2</v>
      </c>
      <c r="AVJ131" s="225">
        <f t="shared" si="736"/>
        <v>6.4723626868570722E-2</v>
      </c>
      <c r="AVK131" s="225">
        <f t="shared" si="736"/>
        <v>7.4427176249068541E-2</v>
      </c>
      <c r="AVL131" s="225">
        <f t="shared" si="736"/>
        <v>6.7539594112695001E-2</v>
      </c>
      <c r="AVM131" s="225">
        <f t="shared" si="736"/>
        <v>6.2710150641859599E-2</v>
      </c>
      <c r="AVN131" s="225">
        <f t="shared" si="736"/>
        <v>6.186765111069048E-2</v>
      </c>
      <c r="AVO131" s="225">
        <f t="shared" si="736"/>
        <v>5.6166640472429516E-2</v>
      </c>
      <c r="AVP131" s="225">
        <f t="shared" si="736"/>
        <v>5.9386866686973294E-2</v>
      </c>
      <c r="AVQ131" s="225">
        <f t="shared" si="736"/>
        <v>5.5457048362355932E-2</v>
      </c>
      <c r="AVR131" s="225">
        <f t="shared" si="736"/>
        <v>5.562572653746662E-2</v>
      </c>
      <c r="AVS131" s="225">
        <f t="shared" si="736"/>
        <v>5.7693774835176875E-2</v>
      </c>
      <c r="AVT131" s="225">
        <f t="shared" si="736"/>
        <v>5.9035021511009832E-2</v>
      </c>
      <c r="AVU131" s="225">
        <f t="shared" si="736"/>
        <v>5.4014751655469748E-2</v>
      </c>
      <c r="AVV131" s="225">
        <f t="shared" ref="AVV131:AXU131" si="737">AVV108/AVV101</f>
        <v>5.4688904873224239E-2</v>
      </c>
      <c r="AVW131" s="225">
        <f t="shared" si="737"/>
        <v>5.1165835245385538E-2</v>
      </c>
      <c r="AVX131" s="225">
        <f t="shared" si="737"/>
        <v>6.1696577348361668E-2</v>
      </c>
      <c r="AVY131" s="225">
        <f t="shared" si="737"/>
        <v>5.5108399592555909E-2</v>
      </c>
      <c r="AVZ131" s="225">
        <f t="shared" si="737"/>
        <v>5.2929920839925038E-2</v>
      </c>
      <c r="AWA131" s="225">
        <f t="shared" si="737"/>
        <v>5.0320218393978176E-2</v>
      </c>
      <c r="AWB131" s="225">
        <f t="shared" si="737"/>
        <v>5.460349609464301E-2</v>
      </c>
      <c r="AWC131" s="225">
        <f t="shared" si="737"/>
        <v>5.7318228402404935E-2</v>
      </c>
      <c r="AWD131" s="225">
        <f t="shared" si="737"/>
        <v>5.2471501381336494E-2</v>
      </c>
      <c r="AWE131" s="225">
        <f t="shared" si="737"/>
        <v>5.666724084989995E-2</v>
      </c>
      <c r="AWF131" s="225">
        <f t="shared" si="737"/>
        <v>4.9456147910257028E-2</v>
      </c>
      <c r="AWG131" s="225">
        <f t="shared" si="737"/>
        <v>5.6777128900082109E-2</v>
      </c>
      <c r="AWH131" s="225">
        <f t="shared" si="737"/>
        <v>5.1896679847260492E-2</v>
      </c>
      <c r="AWI131" s="225">
        <f t="shared" si="737"/>
        <v>5.118540312783533E-2</v>
      </c>
      <c r="AWJ131" s="225">
        <f t="shared" si="737"/>
        <v>5.3520434709414824E-2</v>
      </c>
      <c r="AWK131" s="225">
        <f t="shared" si="737"/>
        <v>6.4330091415348845E-2</v>
      </c>
      <c r="AWL131" s="225">
        <f t="shared" si="737"/>
        <v>5.8466294164381906E-2</v>
      </c>
      <c r="AWM131" s="225">
        <f t="shared" si="737"/>
        <v>5.3586285226272415E-2</v>
      </c>
      <c r="AWN131" s="225">
        <f t="shared" si="737"/>
        <v>5.6794785134553494E-2</v>
      </c>
      <c r="AWO131" s="225">
        <f t="shared" si="737"/>
        <v>6.010675570260577E-2</v>
      </c>
      <c r="AWP131" s="225">
        <f t="shared" si="737"/>
        <v>6.1059438062431942E-2</v>
      </c>
      <c r="AWQ131" s="225">
        <f t="shared" si="737"/>
        <v>5.9215976111229605E-2</v>
      </c>
      <c r="AWR131" s="225">
        <f t="shared" si="737"/>
        <v>5.7099888853361522E-2</v>
      </c>
      <c r="AWS131" s="225">
        <f t="shared" si="737"/>
        <v>5.0060076038559283E-2</v>
      </c>
      <c r="AWT131" s="225">
        <f t="shared" si="737"/>
        <v>5.6623106277925703E-2</v>
      </c>
      <c r="AWU131" s="225">
        <f t="shared" si="737"/>
        <v>5.0140199287332779E-2</v>
      </c>
      <c r="AWV131" s="225">
        <f t="shared" si="737"/>
        <v>4.7566365346847155E-2</v>
      </c>
      <c r="AWW131" s="225">
        <f t="shared" si="737"/>
        <v>4.7064602167566E-2</v>
      </c>
      <c r="AWX131" s="225">
        <f t="shared" si="737"/>
        <v>5.4510212168215291E-2</v>
      </c>
      <c r="AWY131" s="225">
        <f t="shared" si="737"/>
        <v>5.2070783875069776E-2</v>
      </c>
      <c r="AWZ131" s="225">
        <f t="shared" si="737"/>
        <v>5.0079916762286902E-2</v>
      </c>
      <c r="AXA131" s="225">
        <f t="shared" si="737"/>
        <v>5.0808537564171405E-2</v>
      </c>
      <c r="AXB131" s="225">
        <f t="shared" si="737"/>
        <v>5.0623071097170284E-2</v>
      </c>
      <c r="AXC131" s="225">
        <f t="shared" si="737"/>
        <v>5.52625775681213E-2</v>
      </c>
      <c r="AXD131" s="225">
        <f t="shared" si="737"/>
        <v>4.923630485329665E-2</v>
      </c>
      <c r="AXE131" s="225">
        <f t="shared" si="737"/>
        <v>5.4017197326583472E-2</v>
      </c>
      <c r="AXF131" s="225">
        <f t="shared" si="737"/>
        <v>4.7802160418820162E-2</v>
      </c>
      <c r="AXG131" s="225">
        <f t="shared" si="737"/>
        <v>6.5241097751823227E-2</v>
      </c>
      <c r="AXH131" s="225">
        <f t="shared" si="737"/>
        <v>5.2982353781053447E-2</v>
      </c>
      <c r="AXI131" s="225">
        <f t="shared" si="737"/>
        <v>5.4529751309020338E-2</v>
      </c>
      <c r="AXJ131" s="225">
        <f t="shared" si="737"/>
        <v>5.4381269444722782E-2</v>
      </c>
      <c r="AXK131" s="225">
        <f t="shared" si="737"/>
        <v>5.9347350659191132E-2</v>
      </c>
      <c r="AXL131" s="225">
        <f t="shared" si="737"/>
        <v>5.845876006963787E-2</v>
      </c>
      <c r="AXM131" s="225">
        <f t="shared" si="737"/>
        <v>5.3154204803040506E-2</v>
      </c>
      <c r="AXN131" s="225">
        <f t="shared" si="737"/>
        <v>5.399713074430252E-2</v>
      </c>
      <c r="AXO131" s="225">
        <f t="shared" si="737"/>
        <v>4.6223627874053368E-2</v>
      </c>
      <c r="AXP131" s="225">
        <f t="shared" si="737"/>
        <v>5.1875586661623792E-2</v>
      </c>
      <c r="AXQ131" s="225">
        <f t="shared" si="737"/>
        <v>4.8199537021942553E-2</v>
      </c>
      <c r="AXR131" s="225">
        <f t="shared" si="737"/>
        <v>4.8595344234145431E-2</v>
      </c>
      <c r="AXS131" s="225">
        <f t="shared" si="737"/>
        <v>4.846084208291445E-2</v>
      </c>
      <c r="AXT131" s="225">
        <f t="shared" si="737"/>
        <v>5.6437459568242337E-2</v>
      </c>
      <c r="AXU131" s="225">
        <f t="shared" si="737"/>
        <v>4.9773424239954497E-2</v>
      </c>
      <c r="AXV131" s="225">
        <f>AXV108/AXV101</f>
        <v>4.9742700902109971E-2</v>
      </c>
      <c r="AXW131" s="225">
        <f t="shared" ref="AXW131:AZL131" si="738">AXW108/AXW101</f>
        <v>5.0055901957672691E-2</v>
      </c>
      <c r="AXX131" s="225">
        <f t="shared" si="738"/>
        <v>5.4731640683761414E-2</v>
      </c>
      <c r="AXY131" s="225">
        <f t="shared" si="738"/>
        <v>5.5440550955033002E-2</v>
      </c>
      <c r="AXZ131" s="225">
        <f t="shared" si="738"/>
        <v>5.7574449461975465E-2</v>
      </c>
      <c r="AYA131" s="225">
        <f t="shared" si="738"/>
        <v>4.8715741597764962E-2</v>
      </c>
      <c r="AYB131" s="225">
        <f t="shared" si="738"/>
        <v>4.7370897084616649E-2</v>
      </c>
      <c r="AYC131" s="225">
        <f t="shared" si="738"/>
        <v>5.5383211683383213E-2</v>
      </c>
      <c r="AYD131" s="225">
        <f t="shared" si="738"/>
        <v>5.0820618087842287E-2</v>
      </c>
      <c r="AYE131" s="225">
        <f t="shared" si="738"/>
        <v>5.5013930933480629E-2</v>
      </c>
      <c r="AYF131" s="225">
        <f t="shared" si="738"/>
        <v>5.063774030365388E-2</v>
      </c>
      <c r="AYG131" s="225">
        <f t="shared" si="738"/>
        <v>6.0433385137009868E-2</v>
      </c>
      <c r="AYH131" s="225">
        <f t="shared" si="738"/>
        <v>5.4732234479704982E-2</v>
      </c>
      <c r="AYI131" s="225">
        <f t="shared" si="738"/>
        <v>5.4967503351199425E-2</v>
      </c>
      <c r="AYJ131" s="225">
        <f t="shared" si="738"/>
        <v>5.4683681259100968E-2</v>
      </c>
      <c r="AYK131" s="225">
        <f t="shared" si="738"/>
        <v>6.4412024199497181E-2</v>
      </c>
      <c r="AYL131" s="225">
        <f t="shared" si="738"/>
        <v>5.602459614128337E-2</v>
      </c>
      <c r="AYM131" s="225">
        <f t="shared" si="738"/>
        <v>5.2411177475268071E-2</v>
      </c>
      <c r="AYN131" s="225">
        <f t="shared" si="738"/>
        <v>5.4581471363727277E-2</v>
      </c>
      <c r="AYO131" s="225">
        <f t="shared" si="738"/>
        <v>5.2890249418989455E-2</v>
      </c>
      <c r="AYP131" s="225">
        <f t="shared" si="738"/>
        <v>6.0470645332287687E-2</v>
      </c>
      <c r="AYQ131" s="225">
        <f t="shared" si="738"/>
        <v>5.5812908539942113E-2</v>
      </c>
      <c r="AYR131" s="225">
        <f t="shared" si="738"/>
        <v>5.5734449871158477E-2</v>
      </c>
      <c r="AYS131" s="225">
        <f t="shared" si="738"/>
        <v>5.3734307264533133E-2</v>
      </c>
      <c r="AYT131" s="225">
        <f t="shared" si="738"/>
        <v>6.088527955425533E-2</v>
      </c>
      <c r="AYU131" s="225">
        <f t="shared" si="738"/>
        <v>5.6485505171769562E-2</v>
      </c>
      <c r="AYV131" s="225">
        <f t="shared" si="738"/>
        <v>5.5285942822323152E-2</v>
      </c>
      <c r="AYW131" s="225">
        <f t="shared" si="738"/>
        <v>5.1219103286199302E-2</v>
      </c>
      <c r="AYX131" s="225">
        <f t="shared" si="738"/>
        <v>5.552973933949916E-2</v>
      </c>
      <c r="AYY131" s="225">
        <f t="shared" si="738"/>
        <v>5.8585995618153808E-2</v>
      </c>
      <c r="AYZ131" s="225">
        <f t="shared" si="738"/>
        <v>5.2864583228991388E-2</v>
      </c>
      <c r="AZA131" s="225">
        <f t="shared" si="738"/>
        <v>5.6059837460260303E-2</v>
      </c>
      <c r="AZB131" s="225">
        <f t="shared" si="738"/>
        <v>5.228620733215969E-2</v>
      </c>
      <c r="AZC131" s="225">
        <f t="shared" si="738"/>
        <v>6.925560379638003E-2</v>
      </c>
      <c r="AZD131" s="225">
        <f t="shared" si="738"/>
        <v>5.5780898074744241E-2</v>
      </c>
      <c r="AZE131" s="225">
        <f t="shared" si="738"/>
        <v>5.6724236071023365E-2</v>
      </c>
      <c r="AZF131" s="225">
        <f t="shared" si="738"/>
        <v>5.4302530311896052E-2</v>
      </c>
      <c r="AZG131" s="225">
        <f t="shared" si="738"/>
        <v>6.2989488854915607E-2</v>
      </c>
      <c r="AZH131" s="225">
        <f t="shared" si="738"/>
        <v>6.1572719546503736E-2</v>
      </c>
      <c r="AZI131" s="225">
        <f t="shared" si="738"/>
        <v>5.5052663678266472E-2</v>
      </c>
      <c r="AZJ131" s="225">
        <f t="shared" si="738"/>
        <v>5.6381373860597175E-2</v>
      </c>
      <c r="AZK131" s="225">
        <f t="shared" si="738"/>
        <v>5.7838248293520397E-2</v>
      </c>
      <c r="AZL131" s="225">
        <f t="shared" si="738"/>
        <v>6.3718930724248543E-2</v>
      </c>
      <c r="AZM131" s="225">
        <f t="shared" ref="AZM131:BBK131" si="739">AZM108/AZM101</f>
        <v>5.9603939426761912E-2</v>
      </c>
      <c r="AZN131" s="225">
        <f t="shared" si="739"/>
        <v>6.1668268573123068E-2</v>
      </c>
      <c r="AZO131" s="225">
        <f t="shared" si="739"/>
        <v>5.7015036468904552E-2</v>
      </c>
      <c r="AZP131" s="225">
        <f t="shared" si="739"/>
        <v>5.7899353770419396E-2</v>
      </c>
      <c r="AZQ131" s="225">
        <f t="shared" si="739"/>
        <v>5.5586797256644935E-2</v>
      </c>
      <c r="AZR131" s="225">
        <f t="shared" si="739"/>
        <v>5.4901108091156177E-2</v>
      </c>
      <c r="AZS131" s="225">
        <f t="shared" si="739"/>
        <v>5.5837902514696384E-2</v>
      </c>
      <c r="AZT131" s="225">
        <f t="shared" si="739"/>
        <v>6.0105298039266376E-2</v>
      </c>
      <c r="AZU131" s="225">
        <f t="shared" si="739"/>
        <v>6.220134033723608E-2</v>
      </c>
      <c r="AZV131" s="225">
        <f t="shared" si="739"/>
        <v>6.1934432098030248E-2</v>
      </c>
      <c r="AZW131" s="225">
        <f t="shared" si="739"/>
        <v>6.3691930761972312E-2</v>
      </c>
      <c r="AZX131" s="225">
        <f t="shared" si="739"/>
        <v>5.9403574403939612E-2</v>
      </c>
      <c r="AZY131" s="225">
        <f t="shared" si="739"/>
        <v>6.1908880826514752E-2</v>
      </c>
      <c r="AZZ131" s="225">
        <f t="shared" si="739"/>
        <v>5.8184541285922542E-2</v>
      </c>
      <c r="BAA131" s="225">
        <f t="shared" si="739"/>
        <v>5.6133333757936089E-2</v>
      </c>
      <c r="BAB131" s="225">
        <f t="shared" si="739"/>
        <v>5.0465507255829926E-2</v>
      </c>
      <c r="BAC131" s="225">
        <f t="shared" si="739"/>
        <v>6.4322485397116366E-2</v>
      </c>
      <c r="BAD131" s="225">
        <f t="shared" si="739"/>
        <v>5.680710701201374E-2</v>
      </c>
      <c r="BAE131" s="225">
        <f t="shared" si="739"/>
        <v>5.8746936529971525E-2</v>
      </c>
      <c r="BAF131" s="225">
        <f t="shared" si="739"/>
        <v>6.0307052097236608E-2</v>
      </c>
      <c r="BAG131" s="225">
        <f t="shared" si="739"/>
        <v>7.1299065605605352E-2</v>
      </c>
      <c r="BAH131" s="225">
        <f t="shared" si="739"/>
        <v>7.0302171460954382E-2</v>
      </c>
      <c r="BAI131" s="225">
        <f t="shared" si="739"/>
        <v>6.251128868587684E-2</v>
      </c>
      <c r="BAJ131" s="225">
        <f t="shared" si="739"/>
        <v>6.094731473347044E-2</v>
      </c>
      <c r="BAK131" s="225">
        <f t="shared" si="739"/>
        <v>5.9804578914289051E-2</v>
      </c>
      <c r="BAL131" s="225">
        <f t="shared" si="739"/>
        <v>7.1364332979822337E-2</v>
      </c>
      <c r="BAM131" s="225">
        <f t="shared" si="739"/>
        <v>6.2714167544190597E-2</v>
      </c>
      <c r="BAN131" s="225">
        <f t="shared" si="739"/>
        <v>6.3541128835022692E-2</v>
      </c>
      <c r="BAO131" s="225">
        <f t="shared" si="739"/>
        <v>5.929371602432866E-2</v>
      </c>
      <c r="BAP131" s="225">
        <f t="shared" si="739"/>
        <v>6.7900839844789285E-2</v>
      </c>
      <c r="BAQ131" s="225">
        <f t="shared" si="739"/>
        <v>6.2085539900251938E-2</v>
      </c>
      <c r="BAR131" s="225">
        <f t="shared" si="739"/>
        <v>6.0591857671411758E-2</v>
      </c>
      <c r="BAS131" s="225">
        <f t="shared" si="739"/>
        <v>6.3688692297724225E-2</v>
      </c>
      <c r="BAT131" s="225">
        <f t="shared" si="739"/>
        <v>6.6195309461764482E-2</v>
      </c>
      <c r="BAU131" s="225">
        <f t="shared" si="739"/>
        <v>6.4992073055894897E-2</v>
      </c>
      <c r="BAV131" s="225">
        <f t="shared" si="739"/>
        <v>6.581241390472739E-2</v>
      </c>
      <c r="BAW131" s="225">
        <f t="shared" si="739"/>
        <v>6.6480665523314511E-2</v>
      </c>
      <c r="BAX131" s="225">
        <f t="shared" si="739"/>
        <v>6.5294616874782288E-2</v>
      </c>
      <c r="BAY131" s="225">
        <f t="shared" si="739"/>
        <v>7.8392121933707176E-2</v>
      </c>
      <c r="BAZ131" s="225">
        <f t="shared" si="739"/>
        <v>6.8181350952883399E-2</v>
      </c>
      <c r="BBA131" s="225">
        <f t="shared" si="739"/>
        <v>7.2809094738266647E-2</v>
      </c>
      <c r="BBB131" s="225">
        <f t="shared" si="739"/>
        <v>6.470239200399637E-2</v>
      </c>
      <c r="BBC131" s="225">
        <f t="shared" si="739"/>
        <v>8.3827370776880059E-2</v>
      </c>
      <c r="BBD131" s="225">
        <f t="shared" si="739"/>
        <v>6.777851389245082E-2</v>
      </c>
      <c r="BBE131" s="225">
        <f t="shared" si="739"/>
        <v>6.9036110860259042E-2</v>
      </c>
      <c r="BBF131" s="225">
        <f t="shared" si="739"/>
        <v>6.4022746591969507E-2</v>
      </c>
      <c r="BBG131" s="225">
        <f t="shared" si="739"/>
        <v>6.4419111287946321E-2</v>
      </c>
      <c r="BBH131" s="225">
        <f t="shared" si="739"/>
        <v>7.6215346274325635E-2</v>
      </c>
      <c r="BBI131" s="225">
        <f t="shared" si="739"/>
        <v>6.6073246099809649E-2</v>
      </c>
      <c r="BBJ131" s="225">
        <f t="shared" si="739"/>
        <v>6.3262105533680668E-2</v>
      </c>
      <c r="BBK131" s="225">
        <f t="shared" si="739"/>
        <v>6.4246052835812667E-2</v>
      </c>
      <c r="BBL131" s="225">
        <f>BBL108/BBL101</f>
        <v>7.7596996703743898E-2</v>
      </c>
      <c r="BBM131" s="225">
        <f>BBM108/BBM101</f>
        <v>6.5657402772832385E-2</v>
      </c>
      <c r="BBN131" s="225">
        <f>BBN108/BBN101</f>
        <v>6.951607492838914E-2</v>
      </c>
      <c r="BBO131" s="140"/>
      <c r="BBP131" s="141"/>
      <c r="BBQ131" s="141"/>
      <c r="BBR131" s="141"/>
      <c r="BBS131" s="141"/>
      <c r="BBT131" s="141"/>
      <c r="BBU131" s="141"/>
      <c r="BBV131" s="141"/>
      <c r="BBW131" s="141"/>
      <c r="BBX131" s="141"/>
      <c r="BBY131" s="141"/>
      <c r="BBZ131" s="141"/>
      <c r="BCA131" s="141"/>
      <c r="BCB131" s="141"/>
      <c r="BCC131" s="141"/>
      <c r="BCD131" s="141"/>
      <c r="BCE131" s="141"/>
      <c r="BCF131" s="141"/>
      <c r="BCG131" s="141"/>
    </row>
  </sheetData>
  <conditionalFormatting sqref="XL11:ALP11 XL8:ANM10 ANN10:BBN10 ANN8:AUW9 ANO16:AUW16 AUY8:BBM9 AUY16:BBM16">
    <cfRule type="containsBlanks" dxfId="43" priority="29">
      <formula>LEN(TRIM(XL8))=0</formula>
    </cfRule>
    <cfRule type="containsBlanks" dxfId="42" priority="30">
      <formula>LEN(TRIM(XL8))=0</formula>
    </cfRule>
  </conditionalFormatting>
  <conditionalFormatting sqref="XL12:ALP12">
    <cfRule type="containsBlanks" dxfId="41" priority="27">
      <formula>LEN(TRIM(XL12))=0</formula>
    </cfRule>
    <cfRule type="containsBlanks" dxfId="40" priority="28">
      <formula>LEN(TRIM(XL12))=0</formula>
    </cfRule>
  </conditionalFormatting>
  <conditionalFormatting sqref="XL15:ANL17 XL18:AKE18 ANM17:BBN17 ANM15:ANM16 ANN16 AJW19:ANY19 ANN15:BBN15">
    <cfRule type="containsBlanks" dxfId="39" priority="25">
      <formula>LEN(TRIM(XL15))=0</formula>
    </cfRule>
    <cfRule type="containsBlanks" dxfId="38" priority="26">
      <formula>LEN(TRIM(XL15))=0</formula>
    </cfRule>
  </conditionalFormatting>
  <conditionalFormatting sqref="XL26:ANL29 ANM26:AUW27 ANM36:AUW36 ANM28:BBN28 AUY36:AXJ36 ANM29:AXL29 AUY26:BBM27 AUY31:BBM33 BBK34:BBM34 ANM31:AUW33">
    <cfRule type="containsBlanks" dxfId="37" priority="23">
      <formula>LEN(TRIM(XL26))=0</formula>
    </cfRule>
    <cfRule type="containsBlanks" dxfId="36" priority="24">
      <formula>LEN(TRIM(XL26))=0</formula>
    </cfRule>
  </conditionalFormatting>
  <conditionalFormatting sqref="AMQ31:ANL31">
    <cfRule type="containsBlanks" dxfId="35" priority="21">
      <formula>LEN(TRIM(AMQ31))=0</formula>
    </cfRule>
    <cfRule type="containsBlanks" dxfId="34" priority="22">
      <formula>LEN(TRIM(AMQ31))=0</formula>
    </cfRule>
  </conditionalFormatting>
  <conditionalFormatting sqref="XL32:ANL33">
    <cfRule type="containsBlanks" dxfId="33" priority="19">
      <formula>LEN(TRIM(XL32))=0</formula>
    </cfRule>
    <cfRule type="containsBlanks" dxfId="32" priority="20">
      <formula>LEN(TRIM(XL32))=0</formula>
    </cfRule>
  </conditionalFormatting>
  <conditionalFormatting sqref="AHW35 AJW35">
    <cfRule type="containsBlanks" dxfId="31" priority="17">
      <formula>LEN(TRIM(AHW35))=0</formula>
    </cfRule>
    <cfRule type="containsBlanks" dxfId="30" priority="18">
      <formula>LEN(TRIM(AHW35))=0</formula>
    </cfRule>
  </conditionalFormatting>
  <conditionalFormatting sqref="XL36:ANL36">
    <cfRule type="containsBlanks" dxfId="29" priority="15">
      <formula>LEN(TRIM(XL36))=0</formula>
    </cfRule>
    <cfRule type="containsBlanks" dxfId="28" priority="16">
      <formula>LEN(TRIM(XL36))=0</formula>
    </cfRule>
  </conditionalFormatting>
  <conditionalFormatting sqref="XL39:BBN39">
    <cfRule type="containsBlanks" dxfId="27" priority="13">
      <formula>LEN(TRIM(XL39))=0</formula>
    </cfRule>
    <cfRule type="containsBlanks" dxfId="26" priority="14">
      <formula>LEN(TRIM(XL39))=0</formula>
    </cfRule>
  </conditionalFormatting>
  <conditionalFormatting sqref="XL43:ANL44">
    <cfRule type="containsBlanks" dxfId="25" priority="11">
      <formula>LEN(TRIM(XL43))=0</formula>
    </cfRule>
    <cfRule type="containsBlanks" dxfId="24" priority="12">
      <formula>LEN(TRIM(XL43))=0</formula>
    </cfRule>
  </conditionalFormatting>
  <conditionalFormatting sqref="YD46:YN46 AJK46:AJP46 ALO46:ALP46 XL45:BBN45 XL47:AOX48 AEG49:AOX49 XL50:AOX50 AOY47:AUW50 AUX47 AUY47:BBM50">
    <cfRule type="containsBlanks" dxfId="23" priority="9">
      <formula>LEN(TRIM(XL45))=0</formula>
    </cfRule>
    <cfRule type="containsBlanks" dxfId="22" priority="10">
      <formula>LEN(TRIM(XL45))=0</formula>
    </cfRule>
  </conditionalFormatting>
  <conditionalFormatting sqref="ALN53:AML53">
    <cfRule type="containsBlanks" dxfId="21" priority="7">
      <formula>LEN(TRIM(ALN53))=0</formula>
    </cfRule>
    <cfRule type="containsBlanks" dxfId="20" priority="8">
      <formula>LEN(TRIM(ALN53))=0</formula>
    </cfRule>
  </conditionalFormatting>
  <conditionalFormatting sqref="XL55:ASR56 ASS55:AUW55 AST56:AUW56 AUY55:BBM56">
    <cfRule type="containsBlanks" dxfId="19" priority="5">
      <formula>LEN(TRIM(XL55))=0</formula>
    </cfRule>
    <cfRule type="containsBlanks" dxfId="18" priority="6">
      <formula>LEN(TRIM(XL55))=0</formula>
    </cfRule>
  </conditionalFormatting>
  <conditionalFormatting sqref="XL66:ANL68 AJY64:AMA65 ANX70:ANX72 XL59:ANY59 AJX60:ANX60 XL61:ANY63 ANM66:ANY66 ANM68:ANY68 ANY70 ANY73 AOA59:AUW59 AOA61:AUW63 AOA66:AUW66 AUY59:BBM59 AUY61:BBM63 AUY66:BBM66 ANM67:BBN67 ANM70:ANW73 ANM76:ANY76">
    <cfRule type="containsBlanks" dxfId="17" priority="3">
      <formula>LEN(TRIM(XL59))=0</formula>
    </cfRule>
    <cfRule type="containsBlanks" dxfId="16" priority="4">
      <formula>LEN(TRIM(XL59))=0</formula>
    </cfRule>
  </conditionalFormatting>
  <conditionalFormatting sqref="XL70:ANL71 ALN74:AMA75 AME72:ANL72 AMM73:ANL73 XL76:ANL77 ANM77:BBN77">
    <cfRule type="containsBlanks" dxfId="15" priority="1">
      <formula>LEN(TRIM(XL70))=0</formula>
    </cfRule>
    <cfRule type="containsBlanks" dxfId="14" priority="2">
      <formula>LEN(TRIM(XL70))=0</formula>
    </cfRule>
  </conditionalFormatting>
  <pageMargins left="0.7" right="0.7" top="0.75" bottom="0.75" header="0.3" footer="0.3"/>
  <pageSetup orientation="portrait" r:id="rId1"/>
  <ignoredErrors>
    <ignoredError sqref="C97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/>
  <dimension ref="A1:E142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.5" defaultRowHeight="16" x14ac:dyDescent="0.2"/>
  <cols>
    <col min="1" max="1" width="10.6640625" style="29" customWidth="1"/>
    <col min="2" max="2" width="12.6640625" style="4" customWidth="1"/>
    <col min="3" max="3" width="13.5" style="4" customWidth="1"/>
    <col min="4" max="4" width="12.5" style="4" customWidth="1"/>
    <col min="5" max="5" width="11.5" style="4"/>
    <col min="6" max="16384" width="11.5" style="32"/>
  </cols>
  <sheetData>
    <row r="1" spans="1:5" ht="19" x14ac:dyDescent="0.25">
      <c r="A1" s="37" t="s">
        <v>135</v>
      </c>
    </row>
    <row r="3" spans="1:5" ht="63" customHeight="1" x14ac:dyDescent="0.2">
      <c r="A3" s="144" t="s">
        <v>191</v>
      </c>
      <c r="B3" s="188" t="s">
        <v>167</v>
      </c>
      <c r="C3" s="188" t="s">
        <v>166</v>
      </c>
      <c r="D3" s="188" t="s">
        <v>168</v>
      </c>
      <c r="E3" s="188" t="s">
        <v>235</v>
      </c>
    </row>
    <row r="4" spans="1:5" x14ac:dyDescent="0.2">
      <c r="A4" s="38">
        <v>5438</v>
      </c>
      <c r="B4" s="18">
        <v>247158</v>
      </c>
      <c r="C4" s="4">
        <v>1</v>
      </c>
      <c r="D4" s="18">
        <f>B4*C4</f>
        <v>247158</v>
      </c>
      <c r="E4" s="231" t="s">
        <v>236</v>
      </c>
    </row>
    <row r="5" spans="1:5" x14ac:dyDescent="0.2">
      <c r="A5" s="38">
        <v>5445</v>
      </c>
      <c r="B5" s="18">
        <v>270018</v>
      </c>
      <c r="C5" s="4">
        <v>1</v>
      </c>
      <c r="D5" s="18">
        <f t="shared" ref="D5:D68" si="0">B5*C5</f>
        <v>270018</v>
      </c>
      <c r="E5" s="231" t="s">
        <v>236</v>
      </c>
    </row>
    <row r="6" spans="1:5" x14ac:dyDescent="0.2">
      <c r="A6" s="38">
        <v>5452</v>
      </c>
      <c r="B6" s="18">
        <v>273084</v>
      </c>
      <c r="C6" s="4">
        <v>1</v>
      </c>
      <c r="D6" s="18">
        <f t="shared" si="0"/>
        <v>273084</v>
      </c>
      <c r="E6" s="231" t="s">
        <v>236</v>
      </c>
    </row>
    <row r="7" spans="1:5" x14ac:dyDescent="0.2">
      <c r="A7" s="38">
        <v>5459</v>
      </c>
      <c r="B7" s="18">
        <v>272476</v>
      </c>
      <c r="C7" s="4">
        <v>1</v>
      </c>
      <c r="D7" s="18">
        <f t="shared" si="0"/>
        <v>272476</v>
      </c>
      <c r="E7" s="231" t="s">
        <v>236</v>
      </c>
    </row>
    <row r="8" spans="1:5" x14ac:dyDescent="0.2">
      <c r="A8" s="38">
        <v>5466</v>
      </c>
      <c r="B8" s="18">
        <v>269990</v>
      </c>
      <c r="C8" s="4">
        <v>1</v>
      </c>
      <c r="D8" s="18">
        <f t="shared" si="0"/>
        <v>269990</v>
      </c>
      <c r="E8" s="231" t="s">
        <v>236</v>
      </c>
    </row>
    <row r="9" spans="1:5" x14ac:dyDescent="0.2">
      <c r="A9" s="38">
        <v>5472</v>
      </c>
      <c r="B9" s="18">
        <v>271683</v>
      </c>
      <c r="C9" s="4">
        <v>1</v>
      </c>
      <c r="D9" s="18">
        <f t="shared" si="0"/>
        <v>271683</v>
      </c>
      <c r="E9" s="231" t="s">
        <v>236</v>
      </c>
    </row>
    <row r="10" spans="1:5" x14ac:dyDescent="0.2">
      <c r="A10" s="38">
        <v>5479</v>
      </c>
      <c r="B10" s="18">
        <v>277844</v>
      </c>
      <c r="C10" s="4">
        <v>1</v>
      </c>
      <c r="D10" s="18">
        <f t="shared" si="0"/>
        <v>277844</v>
      </c>
      <c r="E10" s="231" t="s">
        <v>236</v>
      </c>
    </row>
    <row r="11" spans="1:5" x14ac:dyDescent="0.2">
      <c r="A11" s="38">
        <v>5487</v>
      </c>
      <c r="B11" s="18">
        <v>287301</v>
      </c>
      <c r="C11" s="4">
        <v>1</v>
      </c>
      <c r="D11" s="18">
        <f t="shared" si="0"/>
        <v>287301</v>
      </c>
      <c r="E11" s="231" t="s">
        <v>236</v>
      </c>
    </row>
    <row r="12" spans="1:5" x14ac:dyDescent="0.2">
      <c r="A12" s="38">
        <v>5494</v>
      </c>
      <c r="B12" s="18">
        <v>297098</v>
      </c>
      <c r="C12" s="4">
        <v>1</v>
      </c>
      <c r="D12" s="18">
        <f t="shared" si="0"/>
        <v>297098</v>
      </c>
      <c r="E12" s="231" t="s">
        <v>236</v>
      </c>
    </row>
    <row r="13" spans="1:5" x14ac:dyDescent="0.2">
      <c r="A13" s="38">
        <v>5501</v>
      </c>
      <c r="B13" s="18">
        <v>304538</v>
      </c>
      <c r="C13" s="4">
        <v>1</v>
      </c>
      <c r="D13" s="18">
        <f t="shared" si="0"/>
        <v>304538</v>
      </c>
      <c r="E13" s="231" t="s">
        <v>236</v>
      </c>
    </row>
    <row r="14" spans="1:5" x14ac:dyDescent="0.2">
      <c r="A14" s="38">
        <v>5508</v>
      </c>
      <c r="B14" s="18">
        <v>302234</v>
      </c>
      <c r="C14" s="4">
        <v>1</v>
      </c>
      <c r="D14" s="18">
        <f t="shared" si="0"/>
        <v>302234</v>
      </c>
      <c r="E14" s="231" t="s">
        <v>236</v>
      </c>
    </row>
    <row r="15" spans="1:5" x14ac:dyDescent="0.2">
      <c r="A15" s="38">
        <v>5515</v>
      </c>
      <c r="B15" s="18">
        <v>322224</v>
      </c>
      <c r="C15" s="4">
        <v>1</v>
      </c>
      <c r="D15" s="18">
        <f t="shared" si="0"/>
        <v>322224</v>
      </c>
      <c r="E15" s="231" t="s">
        <v>236</v>
      </c>
    </row>
    <row r="16" spans="1:5" x14ac:dyDescent="0.2">
      <c r="A16" s="38">
        <v>5522</v>
      </c>
      <c r="B16" s="18">
        <v>325022</v>
      </c>
      <c r="C16" s="4">
        <v>1</v>
      </c>
      <c r="D16" s="18">
        <f t="shared" si="0"/>
        <v>325022</v>
      </c>
      <c r="E16" s="231" t="s">
        <v>236</v>
      </c>
    </row>
    <row r="17" spans="1:5" x14ac:dyDescent="0.2">
      <c r="A17" s="38">
        <v>5529</v>
      </c>
      <c r="B17" s="18">
        <v>326454</v>
      </c>
      <c r="C17" s="4">
        <v>1</v>
      </c>
      <c r="D17" s="18">
        <f t="shared" si="0"/>
        <v>326454</v>
      </c>
      <c r="E17" s="231" t="s">
        <v>236</v>
      </c>
    </row>
    <row r="18" spans="1:5" x14ac:dyDescent="0.2">
      <c r="A18" s="38">
        <v>5536</v>
      </c>
      <c r="B18" s="18">
        <v>331733</v>
      </c>
      <c r="C18" s="4">
        <v>1</v>
      </c>
      <c r="D18" s="18">
        <f t="shared" si="0"/>
        <v>331733</v>
      </c>
      <c r="E18" s="231" t="s">
        <v>236</v>
      </c>
    </row>
    <row r="19" spans="1:5" x14ac:dyDescent="0.2">
      <c r="A19" s="38">
        <v>5543</v>
      </c>
      <c r="B19" s="18">
        <v>330357</v>
      </c>
      <c r="C19" s="4">
        <v>1</v>
      </c>
      <c r="D19" s="18">
        <f t="shared" si="0"/>
        <v>330357</v>
      </c>
      <c r="E19" s="231" t="s">
        <v>236</v>
      </c>
    </row>
    <row r="20" spans="1:5" x14ac:dyDescent="0.2">
      <c r="A20" s="38">
        <v>5550</v>
      </c>
      <c r="B20" s="18">
        <v>331122</v>
      </c>
      <c r="C20" s="4">
        <v>1</v>
      </c>
      <c r="D20" s="18">
        <f t="shared" si="0"/>
        <v>331122</v>
      </c>
      <c r="E20" s="231" t="s">
        <v>236</v>
      </c>
    </row>
    <row r="21" spans="1:5" x14ac:dyDescent="0.2">
      <c r="A21" s="38">
        <v>5557</v>
      </c>
      <c r="B21" s="18">
        <v>333181</v>
      </c>
      <c r="C21" s="4">
        <v>1</v>
      </c>
      <c r="D21" s="18">
        <f t="shared" si="0"/>
        <v>333181</v>
      </c>
      <c r="E21" s="231" t="s">
        <v>236</v>
      </c>
    </row>
    <row r="22" spans="1:5" x14ac:dyDescent="0.2">
      <c r="A22" s="38">
        <v>5564</v>
      </c>
      <c r="B22" s="18">
        <v>333211</v>
      </c>
      <c r="C22" s="4">
        <v>1</v>
      </c>
      <c r="D22" s="18">
        <f t="shared" si="0"/>
        <v>333211</v>
      </c>
      <c r="E22" s="231" t="s">
        <v>236</v>
      </c>
    </row>
    <row r="23" spans="1:5" x14ac:dyDescent="0.2">
      <c r="A23" s="38">
        <v>5571</v>
      </c>
      <c r="B23" s="18">
        <v>339674</v>
      </c>
      <c r="C23" s="4">
        <v>1</v>
      </c>
      <c r="D23" s="18">
        <f t="shared" si="0"/>
        <v>339674</v>
      </c>
      <c r="E23" s="231" t="s">
        <v>236</v>
      </c>
    </row>
    <row r="24" spans="1:5" x14ac:dyDescent="0.2">
      <c r="A24" s="38">
        <v>5578</v>
      </c>
      <c r="B24" s="18">
        <v>340701</v>
      </c>
      <c r="C24" s="4">
        <v>1</v>
      </c>
      <c r="D24" s="18">
        <f t="shared" si="0"/>
        <v>340701</v>
      </c>
      <c r="E24" s="231" t="s">
        <v>236</v>
      </c>
    </row>
    <row r="25" spans="1:5" x14ac:dyDescent="0.2">
      <c r="A25" s="38">
        <v>5585</v>
      </c>
      <c r="B25" s="18">
        <v>341179</v>
      </c>
      <c r="C25" s="4">
        <v>1</v>
      </c>
      <c r="D25" s="18">
        <f t="shared" si="0"/>
        <v>341179</v>
      </c>
      <c r="E25" s="231" t="s">
        <v>236</v>
      </c>
    </row>
    <row r="26" spans="1:5" x14ac:dyDescent="0.2">
      <c r="A26" s="38">
        <v>5592</v>
      </c>
      <c r="B26" s="18">
        <v>346691</v>
      </c>
      <c r="C26" s="4">
        <v>1</v>
      </c>
      <c r="D26" s="18">
        <f t="shared" si="0"/>
        <v>346691</v>
      </c>
      <c r="E26" s="231" t="s">
        <v>236</v>
      </c>
    </row>
    <row r="27" spans="1:5" x14ac:dyDescent="0.2">
      <c r="A27" s="38">
        <v>5599</v>
      </c>
      <c r="B27" s="18">
        <v>347603</v>
      </c>
      <c r="C27" s="4">
        <v>1</v>
      </c>
      <c r="D27" s="18">
        <f t="shared" si="0"/>
        <v>347603</v>
      </c>
      <c r="E27" s="231" t="s">
        <v>236</v>
      </c>
    </row>
    <row r="28" spans="1:5" x14ac:dyDescent="0.2">
      <c r="A28" s="38">
        <v>5606</v>
      </c>
      <c r="B28" s="18">
        <v>361093</v>
      </c>
      <c r="C28" s="4">
        <v>1</v>
      </c>
      <c r="D28" s="18">
        <f t="shared" si="0"/>
        <v>361093</v>
      </c>
      <c r="E28" s="231" t="s">
        <v>236</v>
      </c>
    </row>
    <row r="29" spans="1:5" x14ac:dyDescent="0.2">
      <c r="A29" s="38">
        <v>5613</v>
      </c>
      <c r="B29" s="18">
        <v>366266</v>
      </c>
      <c r="C29" s="4">
        <v>1</v>
      </c>
      <c r="D29" s="18">
        <f t="shared" si="0"/>
        <v>366266</v>
      </c>
      <c r="E29" s="231" t="s">
        <v>236</v>
      </c>
    </row>
    <row r="30" spans="1:5" x14ac:dyDescent="0.2">
      <c r="A30" s="38">
        <v>5620</v>
      </c>
      <c r="B30" s="18">
        <v>362474</v>
      </c>
      <c r="C30" s="4">
        <v>1</v>
      </c>
      <c r="D30" s="18">
        <f t="shared" si="0"/>
        <v>362474</v>
      </c>
      <c r="E30" s="231" t="s">
        <v>236</v>
      </c>
    </row>
    <row r="31" spans="1:5" x14ac:dyDescent="0.2">
      <c r="A31" s="38">
        <v>5627</v>
      </c>
      <c r="B31" s="18">
        <v>360247</v>
      </c>
      <c r="C31" s="4">
        <v>1</v>
      </c>
      <c r="D31" s="18">
        <f t="shared" si="0"/>
        <v>360247</v>
      </c>
      <c r="E31" s="231" t="s">
        <v>236</v>
      </c>
    </row>
    <row r="32" spans="1:5" x14ac:dyDescent="0.2">
      <c r="A32" s="38">
        <v>5634</v>
      </c>
      <c r="B32" s="18">
        <v>357531</v>
      </c>
      <c r="C32" s="4">
        <v>1</v>
      </c>
      <c r="D32" s="18">
        <f t="shared" si="0"/>
        <v>357531</v>
      </c>
      <c r="E32" s="231" t="s">
        <v>236</v>
      </c>
    </row>
    <row r="33" spans="1:5" x14ac:dyDescent="0.2">
      <c r="A33" s="38">
        <v>5641</v>
      </c>
      <c r="B33" s="18">
        <v>371281</v>
      </c>
      <c r="C33" s="4">
        <v>1</v>
      </c>
      <c r="D33" s="18">
        <f t="shared" si="0"/>
        <v>371281</v>
      </c>
      <c r="E33" s="231" t="s">
        <v>236</v>
      </c>
    </row>
    <row r="34" spans="1:5" x14ac:dyDescent="0.2">
      <c r="A34" s="38">
        <v>5648</v>
      </c>
      <c r="B34" s="18">
        <v>370329</v>
      </c>
      <c r="C34" s="4">
        <v>1</v>
      </c>
      <c r="D34" s="18">
        <f t="shared" si="0"/>
        <v>370329</v>
      </c>
      <c r="E34" s="231" t="s">
        <v>236</v>
      </c>
    </row>
    <row r="35" spans="1:5" x14ac:dyDescent="0.2">
      <c r="A35" s="38">
        <v>5655</v>
      </c>
      <c r="B35" s="18">
        <v>381456</v>
      </c>
      <c r="C35" s="4">
        <v>1</v>
      </c>
      <c r="D35" s="18">
        <f t="shared" si="0"/>
        <v>381456</v>
      </c>
      <c r="E35" s="231" t="s">
        <v>236</v>
      </c>
    </row>
    <row r="36" spans="1:5" x14ac:dyDescent="0.2">
      <c r="A36" s="38">
        <v>5662</v>
      </c>
      <c r="B36" s="18">
        <v>366481</v>
      </c>
      <c r="C36" s="4">
        <v>1</v>
      </c>
      <c r="D36" s="18">
        <f t="shared" si="0"/>
        <v>366481</v>
      </c>
      <c r="E36" s="231" t="s">
        <v>236</v>
      </c>
    </row>
    <row r="37" spans="1:5" x14ac:dyDescent="0.2">
      <c r="A37" s="38">
        <v>5669</v>
      </c>
      <c r="B37" s="18">
        <v>365387</v>
      </c>
      <c r="C37" s="4">
        <v>1</v>
      </c>
      <c r="D37" s="18">
        <f t="shared" si="0"/>
        <v>365387</v>
      </c>
      <c r="E37" s="231" t="s">
        <v>236</v>
      </c>
    </row>
    <row r="38" spans="1:5" x14ac:dyDescent="0.2">
      <c r="A38" s="38">
        <v>5676</v>
      </c>
      <c r="B38" s="18">
        <v>367878</v>
      </c>
      <c r="C38" s="4">
        <v>1</v>
      </c>
      <c r="D38" s="18">
        <f t="shared" si="0"/>
        <v>367878</v>
      </c>
      <c r="E38" s="231" t="s">
        <v>236</v>
      </c>
    </row>
    <row r="39" spans="1:5" x14ac:dyDescent="0.2">
      <c r="A39" s="38">
        <v>5683</v>
      </c>
      <c r="B39" s="18">
        <v>371163</v>
      </c>
      <c r="C39" s="4">
        <v>1</v>
      </c>
      <c r="D39" s="18">
        <f t="shared" si="0"/>
        <v>371163</v>
      </c>
      <c r="E39" s="231" t="s">
        <v>236</v>
      </c>
    </row>
    <row r="40" spans="1:5" x14ac:dyDescent="0.2">
      <c r="A40" s="38">
        <v>5690</v>
      </c>
      <c r="B40" s="18">
        <v>377052</v>
      </c>
      <c r="C40" s="4">
        <v>1</v>
      </c>
      <c r="D40" s="18">
        <f t="shared" si="0"/>
        <v>377052</v>
      </c>
      <c r="E40" s="231" t="s">
        <v>236</v>
      </c>
    </row>
    <row r="41" spans="1:5" x14ac:dyDescent="0.2">
      <c r="A41" s="38">
        <v>5697</v>
      </c>
      <c r="B41" s="18">
        <v>377469</v>
      </c>
      <c r="C41" s="4">
        <v>1</v>
      </c>
      <c r="D41" s="18">
        <f t="shared" si="0"/>
        <v>377469</v>
      </c>
      <c r="E41" s="231" t="s">
        <v>236</v>
      </c>
    </row>
    <row r="42" spans="1:5" x14ac:dyDescent="0.2">
      <c r="A42" s="38">
        <v>5704</v>
      </c>
      <c r="B42" s="18">
        <v>374120</v>
      </c>
      <c r="C42" s="4">
        <v>1</v>
      </c>
      <c r="D42" s="18">
        <f t="shared" si="0"/>
        <v>374120</v>
      </c>
      <c r="E42" s="231" t="s">
        <v>236</v>
      </c>
    </row>
    <row r="43" spans="1:5" x14ac:dyDescent="0.2">
      <c r="A43" s="38">
        <v>5711</v>
      </c>
      <c r="B43" s="18">
        <v>382468</v>
      </c>
      <c r="C43" s="4">
        <v>1</v>
      </c>
      <c r="D43" s="18">
        <f t="shared" si="0"/>
        <v>382468</v>
      </c>
      <c r="E43" s="231" t="s">
        <v>236</v>
      </c>
    </row>
    <row r="44" spans="1:5" x14ac:dyDescent="0.2">
      <c r="A44" s="39">
        <v>5718</v>
      </c>
      <c r="B44" s="18">
        <v>389983</v>
      </c>
      <c r="C44" s="4">
        <v>1</v>
      </c>
      <c r="D44" s="18">
        <f t="shared" si="0"/>
        <v>389983</v>
      </c>
      <c r="E44" s="231" t="s">
        <v>236</v>
      </c>
    </row>
    <row r="45" spans="1:5" x14ac:dyDescent="0.2">
      <c r="A45" s="39">
        <v>5725</v>
      </c>
      <c r="B45" s="18">
        <v>388274</v>
      </c>
      <c r="C45" s="4">
        <v>1</v>
      </c>
      <c r="D45" s="18">
        <f t="shared" si="0"/>
        <v>388274</v>
      </c>
      <c r="E45" s="231" t="s">
        <v>236</v>
      </c>
    </row>
    <row r="46" spans="1:5" x14ac:dyDescent="0.2">
      <c r="A46" s="39">
        <v>5732</v>
      </c>
      <c r="B46" s="18">
        <v>403420</v>
      </c>
      <c r="C46" s="4">
        <v>1</v>
      </c>
      <c r="D46" s="18">
        <f t="shared" si="0"/>
        <v>403420</v>
      </c>
      <c r="E46" s="231" t="s">
        <v>236</v>
      </c>
    </row>
    <row r="47" spans="1:5" x14ac:dyDescent="0.2">
      <c r="A47" s="39">
        <v>5739</v>
      </c>
      <c r="B47" s="18">
        <v>406188</v>
      </c>
      <c r="C47" s="4">
        <v>1</v>
      </c>
      <c r="D47" s="18">
        <f t="shared" si="0"/>
        <v>406188</v>
      </c>
      <c r="E47" s="231" t="s">
        <v>236</v>
      </c>
    </row>
    <row r="48" spans="1:5" x14ac:dyDescent="0.2">
      <c r="A48" s="39">
        <v>5746</v>
      </c>
      <c r="B48" s="18">
        <v>417700</v>
      </c>
      <c r="C48" s="4">
        <v>1</v>
      </c>
      <c r="D48" s="18">
        <f t="shared" si="0"/>
        <v>417700</v>
      </c>
      <c r="E48" s="231" t="s">
        <v>236</v>
      </c>
    </row>
    <row r="49" spans="1:5" x14ac:dyDescent="0.2">
      <c r="A49" s="39">
        <v>5753</v>
      </c>
      <c r="B49" s="18">
        <v>411637</v>
      </c>
      <c r="C49" s="4">
        <v>1</v>
      </c>
      <c r="D49" s="18">
        <f t="shared" si="0"/>
        <v>411637</v>
      </c>
      <c r="E49" s="231" t="s">
        <v>236</v>
      </c>
    </row>
    <row r="50" spans="1:5" x14ac:dyDescent="0.2">
      <c r="A50" s="39">
        <v>5760</v>
      </c>
      <c r="B50" s="18">
        <v>414380</v>
      </c>
      <c r="C50" s="4">
        <v>1</v>
      </c>
      <c r="D50" s="18">
        <f t="shared" si="0"/>
        <v>414380</v>
      </c>
      <c r="E50" s="231" t="s">
        <v>236</v>
      </c>
    </row>
    <row r="51" spans="1:5" x14ac:dyDescent="0.2">
      <c r="A51" s="39">
        <v>5767</v>
      </c>
      <c r="B51" s="18">
        <v>415872</v>
      </c>
      <c r="C51" s="4">
        <v>1</v>
      </c>
      <c r="D51" s="18">
        <f t="shared" si="0"/>
        <v>415872</v>
      </c>
      <c r="E51" s="231" t="s">
        <v>236</v>
      </c>
    </row>
    <row r="52" spans="1:5" x14ac:dyDescent="0.2">
      <c r="A52" s="39">
        <v>5774</v>
      </c>
      <c r="B52" s="18">
        <v>427880</v>
      </c>
      <c r="C52" s="4">
        <v>1</v>
      </c>
      <c r="D52" s="18">
        <f t="shared" si="0"/>
        <v>427880</v>
      </c>
      <c r="E52" s="231" t="s">
        <v>236</v>
      </c>
    </row>
    <row r="53" spans="1:5" x14ac:dyDescent="0.2">
      <c r="A53" s="39">
        <v>5781</v>
      </c>
      <c r="B53" s="18">
        <v>429951</v>
      </c>
      <c r="C53" s="4">
        <v>1</v>
      </c>
      <c r="D53" s="18">
        <f t="shared" si="0"/>
        <v>429951</v>
      </c>
      <c r="E53" s="231" t="s">
        <v>236</v>
      </c>
    </row>
    <row r="54" spans="1:5" x14ac:dyDescent="0.2">
      <c r="A54" s="39">
        <v>5788</v>
      </c>
      <c r="B54" s="18">
        <v>432719</v>
      </c>
      <c r="C54" s="4">
        <v>1</v>
      </c>
      <c r="D54" s="18">
        <f t="shared" si="0"/>
        <v>432719</v>
      </c>
      <c r="E54" s="231" t="s">
        <v>236</v>
      </c>
    </row>
    <row r="55" spans="1:5" x14ac:dyDescent="0.2">
      <c r="A55" s="39">
        <v>5795</v>
      </c>
      <c r="B55" s="18">
        <v>446192</v>
      </c>
      <c r="C55" s="4">
        <v>1</v>
      </c>
      <c r="D55" s="18">
        <f t="shared" si="0"/>
        <v>446192</v>
      </c>
      <c r="E55" s="231" t="s">
        <v>236</v>
      </c>
    </row>
    <row r="56" spans="1:5" x14ac:dyDescent="0.2">
      <c r="A56" s="39">
        <v>5802</v>
      </c>
      <c r="B56" s="18">
        <v>471773</v>
      </c>
      <c r="C56" s="4">
        <v>1</v>
      </c>
      <c r="D56" s="18">
        <f t="shared" si="0"/>
        <v>471773</v>
      </c>
      <c r="E56" s="230">
        <f t="shared" ref="E56:E119" si="1">100*((B56/B4)-1)</f>
        <v>90.879113765283748</v>
      </c>
    </row>
    <row r="57" spans="1:5" x14ac:dyDescent="0.2">
      <c r="A57" s="39">
        <v>5809</v>
      </c>
      <c r="B57" s="18">
        <v>485342</v>
      </c>
      <c r="C57" s="4">
        <v>1</v>
      </c>
      <c r="D57" s="18">
        <f t="shared" si="0"/>
        <v>485342</v>
      </c>
      <c r="E57" s="230">
        <f t="shared" si="1"/>
        <v>79.744313342073482</v>
      </c>
    </row>
    <row r="58" spans="1:5" x14ac:dyDescent="0.2">
      <c r="A58" s="39">
        <v>5816</v>
      </c>
      <c r="B58" s="18">
        <v>485359</v>
      </c>
      <c r="C58" s="4">
        <v>1</v>
      </c>
      <c r="D58" s="18">
        <f t="shared" si="0"/>
        <v>485359</v>
      </c>
      <c r="E58" s="230">
        <f t="shared" si="1"/>
        <v>77.732492566389837</v>
      </c>
    </row>
    <row r="59" spans="1:5" x14ac:dyDescent="0.2">
      <c r="A59" s="39">
        <v>5823</v>
      </c>
      <c r="B59" s="18">
        <v>482073</v>
      </c>
      <c r="C59" s="4">
        <v>1</v>
      </c>
      <c r="D59" s="18">
        <f t="shared" si="0"/>
        <v>482073</v>
      </c>
      <c r="E59" s="230">
        <f t="shared" si="1"/>
        <v>76.923105154215406</v>
      </c>
    </row>
    <row r="60" spans="1:5" x14ac:dyDescent="0.2">
      <c r="A60" s="39">
        <v>5830</v>
      </c>
      <c r="B60" s="18">
        <v>489276</v>
      </c>
      <c r="C60" s="4">
        <v>1</v>
      </c>
      <c r="D60" s="18">
        <f t="shared" si="0"/>
        <v>489276</v>
      </c>
      <c r="E60" s="230">
        <f t="shared" si="1"/>
        <v>81.220045186858769</v>
      </c>
    </row>
    <row r="61" spans="1:5" x14ac:dyDescent="0.2">
      <c r="A61" s="39">
        <v>5836</v>
      </c>
      <c r="B61" s="18">
        <v>490808</v>
      </c>
      <c r="C61" s="4">
        <v>1</v>
      </c>
      <c r="D61" s="18">
        <f t="shared" si="0"/>
        <v>490808</v>
      </c>
      <c r="E61" s="230">
        <f t="shared" si="1"/>
        <v>80.654660026575087</v>
      </c>
    </row>
    <row r="62" spans="1:5" x14ac:dyDescent="0.2">
      <c r="A62" s="39">
        <v>5843</v>
      </c>
      <c r="B62" s="18">
        <v>491110</v>
      </c>
      <c r="C62" s="4">
        <v>1</v>
      </c>
      <c r="D62" s="18">
        <f t="shared" si="0"/>
        <v>491110</v>
      </c>
      <c r="E62" s="230">
        <f t="shared" si="1"/>
        <v>76.757461021292528</v>
      </c>
    </row>
    <row r="63" spans="1:5" x14ac:dyDescent="0.2">
      <c r="A63" s="38">
        <v>5851</v>
      </c>
      <c r="B63" s="18">
        <v>499087</v>
      </c>
      <c r="C63" s="4">
        <v>1</v>
      </c>
      <c r="D63" s="18">
        <f t="shared" si="0"/>
        <v>499087</v>
      </c>
      <c r="E63" s="230">
        <f t="shared" si="1"/>
        <v>73.715719750366347</v>
      </c>
    </row>
    <row r="64" spans="1:5" x14ac:dyDescent="0.2">
      <c r="A64" s="38">
        <v>5858</v>
      </c>
      <c r="B64" s="18">
        <v>507579</v>
      </c>
      <c r="C64" s="4">
        <v>1</v>
      </c>
      <c r="D64" s="18">
        <f t="shared" si="0"/>
        <v>507579</v>
      </c>
      <c r="E64" s="230">
        <f t="shared" si="1"/>
        <v>70.845646890924868</v>
      </c>
    </row>
    <row r="65" spans="1:5" x14ac:dyDescent="0.2">
      <c r="A65" s="38">
        <v>5865</v>
      </c>
      <c r="B65" s="18">
        <v>511326</v>
      </c>
      <c r="C65" s="4">
        <v>1</v>
      </c>
      <c r="D65" s="18">
        <f t="shared" si="0"/>
        <v>511326</v>
      </c>
      <c r="E65" s="230">
        <f t="shared" si="1"/>
        <v>67.902199397119574</v>
      </c>
    </row>
    <row r="66" spans="1:5" x14ac:dyDescent="0.2">
      <c r="A66" s="38">
        <v>5872</v>
      </c>
      <c r="B66" s="18">
        <v>517770</v>
      </c>
      <c r="C66" s="4">
        <v>1</v>
      </c>
      <c r="D66" s="18">
        <f t="shared" si="0"/>
        <v>517770</v>
      </c>
      <c r="E66" s="230">
        <f t="shared" si="1"/>
        <v>71.314279664101335</v>
      </c>
    </row>
    <row r="67" spans="1:5" x14ac:dyDescent="0.2">
      <c r="A67" s="38">
        <v>5879</v>
      </c>
      <c r="B67" s="18">
        <v>513997</v>
      </c>
      <c r="C67" s="4">
        <v>1</v>
      </c>
      <c r="D67" s="18">
        <f t="shared" si="0"/>
        <v>513997</v>
      </c>
      <c r="E67" s="230">
        <f t="shared" si="1"/>
        <v>59.515430259695123</v>
      </c>
    </row>
    <row r="68" spans="1:5" x14ac:dyDescent="0.2">
      <c r="A68" s="38">
        <v>5886</v>
      </c>
      <c r="B68" s="18">
        <v>513396</v>
      </c>
      <c r="C68" s="4">
        <v>1</v>
      </c>
      <c r="D68" s="18">
        <f t="shared" si="0"/>
        <v>513396</v>
      </c>
      <c r="E68" s="230">
        <f t="shared" si="1"/>
        <v>57.957307505338093</v>
      </c>
    </row>
    <row r="69" spans="1:5" x14ac:dyDescent="0.2">
      <c r="A69" s="38">
        <v>5893</v>
      </c>
      <c r="B69" s="18">
        <v>509551</v>
      </c>
      <c r="C69" s="4">
        <v>1</v>
      </c>
      <c r="D69" s="18">
        <f t="shared" ref="D69:D132" si="2">B69*C69</f>
        <v>509551</v>
      </c>
      <c r="E69" s="230">
        <f t="shared" si="1"/>
        <v>56.086615572178623</v>
      </c>
    </row>
    <row r="70" spans="1:5" x14ac:dyDescent="0.2">
      <c r="A70" s="38">
        <v>5900</v>
      </c>
      <c r="B70" s="18">
        <v>513500</v>
      </c>
      <c r="C70" s="4">
        <v>1</v>
      </c>
      <c r="D70" s="18">
        <f t="shared" si="2"/>
        <v>513500</v>
      </c>
      <c r="E70" s="230">
        <f t="shared" si="1"/>
        <v>54.793161970620943</v>
      </c>
    </row>
    <row r="71" spans="1:5" x14ac:dyDescent="0.2">
      <c r="A71" s="38">
        <v>5907</v>
      </c>
      <c r="B71" s="18">
        <v>519456</v>
      </c>
      <c r="C71" s="4">
        <v>1</v>
      </c>
      <c r="D71" s="18">
        <f t="shared" si="2"/>
        <v>519456</v>
      </c>
      <c r="E71" s="230">
        <f t="shared" si="1"/>
        <v>57.240803131158117</v>
      </c>
    </row>
    <row r="72" spans="1:5" x14ac:dyDescent="0.2">
      <c r="A72" s="38">
        <v>5914</v>
      </c>
      <c r="B72" s="18">
        <v>522647</v>
      </c>
      <c r="C72" s="4">
        <v>1</v>
      </c>
      <c r="D72" s="18">
        <f t="shared" si="2"/>
        <v>522647</v>
      </c>
      <c r="E72" s="230">
        <f t="shared" si="1"/>
        <v>57.841218644487526</v>
      </c>
    </row>
    <row r="73" spans="1:5" x14ac:dyDescent="0.2">
      <c r="A73" s="38">
        <v>5921</v>
      </c>
      <c r="B73" s="18">
        <v>521608</v>
      </c>
      <c r="C73" s="4">
        <v>1</v>
      </c>
      <c r="D73" s="18">
        <f t="shared" si="2"/>
        <v>521608</v>
      </c>
      <c r="E73" s="230">
        <f t="shared" si="1"/>
        <v>56.55394515293488</v>
      </c>
    </row>
    <row r="74" spans="1:5" x14ac:dyDescent="0.2">
      <c r="A74" s="38">
        <v>5928</v>
      </c>
      <c r="B74" s="18">
        <v>529998</v>
      </c>
      <c r="C74" s="4">
        <v>1</v>
      </c>
      <c r="D74" s="18">
        <f t="shared" si="2"/>
        <v>529998</v>
      </c>
      <c r="E74" s="230">
        <f t="shared" si="1"/>
        <v>59.057774203132539</v>
      </c>
    </row>
    <row r="75" spans="1:5" x14ac:dyDescent="0.2">
      <c r="A75" s="38">
        <v>5935</v>
      </c>
      <c r="B75" s="18">
        <v>523364</v>
      </c>
      <c r="C75" s="4">
        <v>1</v>
      </c>
      <c r="D75" s="18">
        <f t="shared" si="2"/>
        <v>523364</v>
      </c>
      <c r="E75" s="230">
        <f t="shared" si="1"/>
        <v>54.078322155949522</v>
      </c>
    </row>
    <row r="76" spans="1:5" x14ac:dyDescent="0.2">
      <c r="A76" s="38">
        <v>5942</v>
      </c>
      <c r="B76" s="18">
        <v>526245</v>
      </c>
      <c r="C76" s="4">
        <v>1</v>
      </c>
      <c r="D76" s="18">
        <f t="shared" si="2"/>
        <v>526245</v>
      </c>
      <c r="E76" s="230">
        <f t="shared" si="1"/>
        <v>54.459482067854225</v>
      </c>
    </row>
    <row r="77" spans="1:5" x14ac:dyDescent="0.2">
      <c r="A77" s="38">
        <v>5949</v>
      </c>
      <c r="B77" s="18">
        <v>527544</v>
      </c>
      <c r="C77" s="4">
        <v>1</v>
      </c>
      <c r="D77" s="18">
        <f t="shared" si="2"/>
        <v>527544</v>
      </c>
      <c r="E77" s="230">
        <f t="shared" si="1"/>
        <v>54.623819168237198</v>
      </c>
    </row>
    <row r="78" spans="1:5" x14ac:dyDescent="0.2">
      <c r="A78" s="38">
        <v>5956</v>
      </c>
      <c r="B78" s="18">
        <v>519707</v>
      </c>
      <c r="C78" s="4">
        <v>1</v>
      </c>
      <c r="D78" s="18">
        <f t="shared" si="2"/>
        <v>519707</v>
      </c>
      <c r="E78" s="230">
        <f t="shared" si="1"/>
        <v>49.904958594252527</v>
      </c>
    </row>
    <row r="79" spans="1:5" x14ac:dyDescent="0.2">
      <c r="A79" s="38">
        <v>5963</v>
      </c>
      <c r="B79" s="18">
        <v>519635</v>
      </c>
      <c r="C79" s="4">
        <v>1</v>
      </c>
      <c r="D79" s="18">
        <f t="shared" si="2"/>
        <v>519635</v>
      </c>
      <c r="E79" s="230">
        <f t="shared" si="1"/>
        <v>49.490942253087567</v>
      </c>
    </row>
    <row r="80" spans="1:5" x14ac:dyDescent="0.2">
      <c r="A80" s="38">
        <v>5970</v>
      </c>
      <c r="B80" s="18">
        <v>525694</v>
      </c>
      <c r="C80" s="4">
        <v>1</v>
      </c>
      <c r="D80" s="18">
        <f t="shared" si="2"/>
        <v>525694</v>
      </c>
      <c r="E80" s="230">
        <f t="shared" si="1"/>
        <v>45.58410160263422</v>
      </c>
    </row>
    <row r="81" spans="1:5" x14ac:dyDescent="0.2">
      <c r="A81" s="38">
        <v>5977</v>
      </c>
      <c r="B81" s="18">
        <v>531193</v>
      </c>
      <c r="C81" s="4">
        <v>1</v>
      </c>
      <c r="D81" s="18">
        <f t="shared" si="2"/>
        <v>531193</v>
      </c>
      <c r="E81" s="230">
        <f t="shared" si="1"/>
        <v>45.029295648517746</v>
      </c>
    </row>
    <row r="82" spans="1:5" x14ac:dyDescent="0.2">
      <c r="A82" s="38">
        <v>5984</v>
      </c>
      <c r="B82" s="18">
        <v>568371</v>
      </c>
      <c r="C82" s="4">
        <v>1</v>
      </c>
      <c r="D82" s="18">
        <f t="shared" si="2"/>
        <v>568371</v>
      </c>
      <c r="E82" s="230">
        <f t="shared" si="1"/>
        <v>56.803246577685563</v>
      </c>
    </row>
    <row r="83" spans="1:5" x14ac:dyDescent="0.2">
      <c r="A83" s="38">
        <v>5991</v>
      </c>
      <c r="B83" s="18">
        <v>585350</v>
      </c>
      <c r="C83" s="4">
        <v>1</v>
      </c>
      <c r="D83" s="18">
        <f t="shared" si="2"/>
        <v>585350</v>
      </c>
      <c r="E83" s="230">
        <f t="shared" si="1"/>
        <v>62.485738951330603</v>
      </c>
    </row>
    <row r="84" spans="1:5" x14ac:dyDescent="0.2">
      <c r="A84" s="38">
        <v>5998</v>
      </c>
      <c r="B84" s="18">
        <v>574747</v>
      </c>
      <c r="C84" s="4">
        <v>1</v>
      </c>
      <c r="D84" s="18">
        <f t="shared" si="2"/>
        <v>574747</v>
      </c>
      <c r="E84" s="230">
        <f t="shared" si="1"/>
        <v>60.754452061499563</v>
      </c>
    </row>
    <row r="85" spans="1:5" x14ac:dyDescent="0.2">
      <c r="A85" s="38">
        <v>6005</v>
      </c>
      <c r="B85" s="18">
        <v>583791</v>
      </c>
      <c r="C85" s="4">
        <v>1</v>
      </c>
      <c r="D85" s="18">
        <f t="shared" si="2"/>
        <v>583791</v>
      </c>
      <c r="E85" s="230">
        <f t="shared" si="1"/>
        <v>57.236971458275534</v>
      </c>
    </row>
    <row r="86" spans="1:5" x14ac:dyDescent="0.2">
      <c r="A86" s="38">
        <v>6012</v>
      </c>
      <c r="B86" s="18">
        <v>597897</v>
      </c>
      <c r="C86" s="4">
        <v>1</v>
      </c>
      <c r="D86" s="18">
        <f t="shared" si="2"/>
        <v>597897</v>
      </c>
      <c r="E86" s="230">
        <f t="shared" si="1"/>
        <v>61.450223990019694</v>
      </c>
    </row>
    <row r="87" spans="1:5" x14ac:dyDescent="0.2">
      <c r="A87" s="38">
        <v>6019</v>
      </c>
      <c r="B87" s="18">
        <v>603201</v>
      </c>
      <c r="C87" s="4">
        <v>1</v>
      </c>
      <c r="D87" s="18">
        <f t="shared" si="2"/>
        <v>603201</v>
      </c>
      <c r="E87" s="230">
        <f t="shared" si="1"/>
        <v>58.131213036365928</v>
      </c>
    </row>
    <row r="88" spans="1:5" x14ac:dyDescent="0.2">
      <c r="A88" s="38">
        <v>6026</v>
      </c>
      <c r="B88" s="18">
        <v>624957</v>
      </c>
      <c r="C88" s="4">
        <v>1</v>
      </c>
      <c r="D88" s="18">
        <f t="shared" si="2"/>
        <v>624957</v>
      </c>
      <c r="E88" s="230">
        <f t="shared" si="1"/>
        <v>70.529167951408112</v>
      </c>
    </row>
    <row r="89" spans="1:5" x14ac:dyDescent="0.2">
      <c r="A89" s="38">
        <v>6033</v>
      </c>
      <c r="B89" s="18">
        <v>646362</v>
      </c>
      <c r="C89" s="4">
        <v>1</v>
      </c>
      <c r="D89" s="18">
        <f t="shared" si="2"/>
        <v>646362</v>
      </c>
      <c r="E89" s="230">
        <f t="shared" si="1"/>
        <v>76.897919192527382</v>
      </c>
    </row>
    <row r="90" spans="1:5" x14ac:dyDescent="0.2">
      <c r="A90" s="38">
        <v>6040</v>
      </c>
      <c r="B90" s="18">
        <v>639649</v>
      </c>
      <c r="C90" s="4">
        <v>1</v>
      </c>
      <c r="D90" s="18">
        <f t="shared" si="2"/>
        <v>639649</v>
      </c>
      <c r="E90" s="230">
        <f t="shared" si="1"/>
        <v>73.87530648747682</v>
      </c>
    </row>
    <row r="91" spans="1:5" x14ac:dyDescent="0.2">
      <c r="A91" s="38">
        <v>6047</v>
      </c>
      <c r="B91" s="18">
        <v>613523</v>
      </c>
      <c r="C91" s="4">
        <v>1</v>
      </c>
      <c r="D91" s="18">
        <f t="shared" si="2"/>
        <v>613523</v>
      </c>
      <c r="E91" s="230">
        <f t="shared" si="1"/>
        <v>65.297456912461655</v>
      </c>
    </row>
    <row r="92" spans="1:5" x14ac:dyDescent="0.2">
      <c r="A92" s="38">
        <v>6054</v>
      </c>
      <c r="B92" s="18">
        <v>615090</v>
      </c>
      <c r="C92" s="4">
        <v>1</v>
      </c>
      <c r="D92" s="18">
        <f t="shared" si="2"/>
        <v>615090</v>
      </c>
      <c r="E92" s="230">
        <f t="shared" si="1"/>
        <v>63.131345278635308</v>
      </c>
    </row>
    <row r="93" spans="1:5" x14ac:dyDescent="0.2">
      <c r="A93" s="38">
        <v>6061</v>
      </c>
      <c r="B93" s="18">
        <v>615367</v>
      </c>
      <c r="C93" s="4">
        <v>1</v>
      </c>
      <c r="D93" s="18">
        <f t="shared" si="2"/>
        <v>615367</v>
      </c>
      <c r="E93" s="230">
        <f t="shared" si="1"/>
        <v>63.024513271288505</v>
      </c>
    </row>
    <row r="94" spans="1:5" x14ac:dyDescent="0.2">
      <c r="A94" s="38">
        <v>6068</v>
      </c>
      <c r="B94" s="18">
        <v>610799</v>
      </c>
      <c r="C94" s="4">
        <v>1</v>
      </c>
      <c r="D94" s="18">
        <f t="shared" si="2"/>
        <v>610799</v>
      </c>
      <c r="E94" s="230">
        <f t="shared" si="1"/>
        <v>63.262856837378379</v>
      </c>
    </row>
    <row r="95" spans="1:5" x14ac:dyDescent="0.2">
      <c r="A95" s="38">
        <v>6075</v>
      </c>
      <c r="B95" s="18">
        <v>624193</v>
      </c>
      <c r="C95" s="4">
        <v>1</v>
      </c>
      <c r="D95" s="18">
        <f t="shared" si="2"/>
        <v>624193</v>
      </c>
      <c r="E95" s="230">
        <f t="shared" si="1"/>
        <v>63.201365865902503</v>
      </c>
    </row>
    <row r="96" spans="1:5" x14ac:dyDescent="0.2">
      <c r="A96" s="38">
        <v>6082</v>
      </c>
      <c r="B96" s="18">
        <v>623611</v>
      </c>
      <c r="C96" s="4">
        <v>1</v>
      </c>
      <c r="D96" s="18">
        <f t="shared" si="2"/>
        <v>623611</v>
      </c>
      <c r="E96" s="230">
        <f t="shared" si="1"/>
        <v>59.907226725267513</v>
      </c>
    </row>
    <row r="97" spans="1:5" x14ac:dyDescent="0.2">
      <c r="A97" s="38">
        <v>6089</v>
      </c>
      <c r="B97" s="18">
        <v>607402</v>
      </c>
      <c r="C97" s="4">
        <v>1</v>
      </c>
      <c r="D97" s="18">
        <f t="shared" si="2"/>
        <v>607402</v>
      </c>
      <c r="E97" s="230">
        <f t="shared" si="1"/>
        <v>56.436434064603858</v>
      </c>
    </row>
    <row r="98" spans="1:5" x14ac:dyDescent="0.2">
      <c r="A98" s="38">
        <v>6096</v>
      </c>
      <c r="B98" s="18">
        <v>632594</v>
      </c>
      <c r="C98" s="4">
        <v>1</v>
      </c>
      <c r="D98" s="18">
        <f t="shared" si="2"/>
        <v>632594</v>
      </c>
      <c r="E98" s="230">
        <f t="shared" si="1"/>
        <v>56.807793366714598</v>
      </c>
    </row>
    <row r="99" spans="1:5" x14ac:dyDescent="0.2">
      <c r="A99" s="38">
        <v>6103</v>
      </c>
      <c r="B99" s="18">
        <v>627742</v>
      </c>
      <c r="C99" s="4">
        <v>1</v>
      </c>
      <c r="D99" s="18">
        <f t="shared" si="2"/>
        <v>627742</v>
      </c>
      <c r="E99" s="230">
        <f t="shared" si="1"/>
        <v>54.544693590160229</v>
      </c>
    </row>
    <row r="100" spans="1:5" x14ac:dyDescent="0.2">
      <c r="A100" s="38">
        <v>6110</v>
      </c>
      <c r="B100" s="18">
        <v>631701</v>
      </c>
      <c r="C100" s="4">
        <v>1</v>
      </c>
      <c r="D100" s="18">
        <f t="shared" si="2"/>
        <v>631701</v>
      </c>
      <c r="E100" s="230">
        <f t="shared" si="1"/>
        <v>51.233181709360778</v>
      </c>
    </row>
    <row r="101" spans="1:5" x14ac:dyDescent="0.2">
      <c r="A101" s="38">
        <v>6117</v>
      </c>
      <c r="B101" s="18">
        <v>632741</v>
      </c>
      <c r="C101" s="4">
        <v>1</v>
      </c>
      <c r="D101" s="18">
        <f t="shared" si="2"/>
        <v>632741</v>
      </c>
      <c r="E101" s="230">
        <f t="shared" si="1"/>
        <v>53.713344524423221</v>
      </c>
    </row>
    <row r="102" spans="1:5" x14ac:dyDescent="0.2">
      <c r="A102" s="38">
        <v>6124</v>
      </c>
      <c r="B102" s="18">
        <v>628951</v>
      </c>
      <c r="C102" s="4">
        <v>1</v>
      </c>
      <c r="D102" s="18">
        <f t="shared" si="2"/>
        <v>628951</v>
      </c>
      <c r="E102" s="230">
        <f t="shared" si="1"/>
        <v>51.781215309619185</v>
      </c>
    </row>
    <row r="103" spans="1:5" x14ac:dyDescent="0.2">
      <c r="A103" s="38">
        <v>6131</v>
      </c>
      <c r="B103" s="18">
        <v>638253</v>
      </c>
      <c r="C103" s="4">
        <v>1</v>
      </c>
      <c r="D103" s="18">
        <f t="shared" si="2"/>
        <v>638253</v>
      </c>
      <c r="E103" s="230">
        <f t="shared" si="1"/>
        <v>53.473424515235465</v>
      </c>
    </row>
    <row r="104" spans="1:5" x14ac:dyDescent="0.2">
      <c r="A104" s="38">
        <v>6138</v>
      </c>
      <c r="B104" s="18">
        <v>633312</v>
      </c>
      <c r="C104" s="4">
        <v>1</v>
      </c>
      <c r="D104" s="18">
        <f t="shared" si="2"/>
        <v>633312</v>
      </c>
      <c r="E104" s="230">
        <f t="shared" si="1"/>
        <v>48.011592035150045</v>
      </c>
    </row>
    <row r="105" spans="1:5" x14ac:dyDescent="0.2">
      <c r="A105" s="38">
        <v>6145</v>
      </c>
      <c r="B105" s="18">
        <v>651136</v>
      </c>
      <c r="C105" s="4">
        <v>1</v>
      </c>
      <c r="D105" s="18">
        <f t="shared" si="2"/>
        <v>651136</v>
      </c>
      <c r="E105" s="230">
        <f t="shared" si="1"/>
        <v>51.444234342983265</v>
      </c>
    </row>
    <row r="106" spans="1:5" x14ac:dyDescent="0.2">
      <c r="A106" s="38">
        <v>6152</v>
      </c>
      <c r="B106" s="18">
        <v>650864</v>
      </c>
      <c r="C106" s="4">
        <v>1</v>
      </c>
      <c r="D106" s="18">
        <f t="shared" si="2"/>
        <v>650864</v>
      </c>
      <c r="E106" s="230">
        <f t="shared" si="1"/>
        <v>50.412623434607681</v>
      </c>
    </row>
    <row r="107" spans="1:5" x14ac:dyDescent="0.2">
      <c r="A107" s="38">
        <v>6159</v>
      </c>
      <c r="B107" s="18">
        <v>650946</v>
      </c>
      <c r="C107" s="4">
        <v>1</v>
      </c>
      <c r="D107" s="18">
        <f t="shared" si="2"/>
        <v>650946</v>
      </c>
      <c r="E107" s="230">
        <f t="shared" si="1"/>
        <v>45.88921361207732</v>
      </c>
    </row>
    <row r="108" spans="1:5" x14ac:dyDescent="0.2">
      <c r="A108" s="38">
        <v>6166</v>
      </c>
      <c r="B108" s="18">
        <v>719217</v>
      </c>
      <c r="C108" s="4">
        <v>1</v>
      </c>
      <c r="D108" s="18">
        <f t="shared" si="2"/>
        <v>719217</v>
      </c>
      <c r="E108" s="230">
        <f t="shared" si="1"/>
        <v>52.449801069582193</v>
      </c>
    </row>
    <row r="109" spans="1:5" x14ac:dyDescent="0.2">
      <c r="A109" s="38">
        <v>6173</v>
      </c>
      <c r="B109" s="18">
        <v>735060</v>
      </c>
      <c r="C109" s="4">
        <v>1</v>
      </c>
      <c r="D109" s="18">
        <f t="shared" si="2"/>
        <v>735060</v>
      </c>
      <c r="E109" s="230">
        <f t="shared" si="1"/>
        <v>51.451965830280514</v>
      </c>
    </row>
    <row r="110" spans="1:5" x14ac:dyDescent="0.2">
      <c r="A110" s="38">
        <v>6180</v>
      </c>
      <c r="B110" s="18">
        <v>710161</v>
      </c>
      <c r="C110" s="4">
        <v>1</v>
      </c>
      <c r="D110" s="18">
        <f t="shared" si="2"/>
        <v>710161</v>
      </c>
      <c r="E110" s="230">
        <f t="shared" si="1"/>
        <v>46.316643968691217</v>
      </c>
    </row>
    <row r="111" spans="1:5" x14ac:dyDescent="0.2">
      <c r="A111" s="38">
        <v>6187</v>
      </c>
      <c r="B111" s="18">
        <v>715316</v>
      </c>
      <c r="C111" s="4">
        <v>1</v>
      </c>
      <c r="D111" s="18">
        <f t="shared" si="2"/>
        <v>715316</v>
      </c>
      <c r="E111" s="230">
        <f t="shared" si="1"/>
        <v>48.383336133739085</v>
      </c>
    </row>
    <row r="112" spans="1:5" x14ac:dyDescent="0.2">
      <c r="A112" s="38">
        <v>6194</v>
      </c>
      <c r="B112" s="18">
        <v>741051</v>
      </c>
      <c r="C112" s="4">
        <v>1</v>
      </c>
      <c r="D112" s="18">
        <f t="shared" si="2"/>
        <v>741051</v>
      </c>
      <c r="E112" s="230">
        <f t="shared" si="1"/>
        <v>51.458685895077629</v>
      </c>
    </row>
    <row r="113" spans="1:5" x14ac:dyDescent="0.2">
      <c r="A113" s="38">
        <v>6201</v>
      </c>
      <c r="B113" s="18">
        <v>750560</v>
      </c>
      <c r="C113" s="4">
        <v>1</v>
      </c>
      <c r="D113" s="18">
        <f t="shared" si="2"/>
        <v>750560</v>
      </c>
      <c r="E113" s="230">
        <f t="shared" si="1"/>
        <v>52.923342732799796</v>
      </c>
    </row>
    <row r="114" spans="1:5" x14ac:dyDescent="0.2">
      <c r="A114" s="38">
        <v>6208</v>
      </c>
      <c r="B114" s="18">
        <v>768226</v>
      </c>
      <c r="C114" s="4">
        <v>1</v>
      </c>
      <c r="D114" s="18">
        <f t="shared" si="2"/>
        <v>768226</v>
      </c>
      <c r="E114" s="230">
        <f t="shared" si="1"/>
        <v>56.426462503308827</v>
      </c>
    </row>
    <row r="115" spans="1:5" x14ac:dyDescent="0.2">
      <c r="A115" s="38">
        <v>6215</v>
      </c>
      <c r="B115" s="18">
        <v>869730</v>
      </c>
      <c r="C115" s="4">
        <v>1</v>
      </c>
      <c r="D115" s="18">
        <f t="shared" si="2"/>
        <v>869730</v>
      </c>
      <c r="E115" s="230">
        <f t="shared" si="1"/>
        <v>74.264206440961189</v>
      </c>
    </row>
    <row r="116" spans="1:5" x14ac:dyDescent="0.2">
      <c r="A116" s="38">
        <v>6222</v>
      </c>
      <c r="B116" s="18">
        <v>889118</v>
      </c>
      <c r="C116" s="4">
        <v>1</v>
      </c>
      <c r="D116" s="18">
        <f t="shared" si="2"/>
        <v>889118</v>
      </c>
      <c r="E116" s="230">
        <f t="shared" si="1"/>
        <v>75.168397431729844</v>
      </c>
    </row>
    <row r="117" spans="1:5" x14ac:dyDescent="0.2">
      <c r="A117" s="38">
        <v>6229</v>
      </c>
      <c r="B117" s="18">
        <v>877819</v>
      </c>
      <c r="C117" s="4">
        <v>1</v>
      </c>
      <c r="D117" s="18">
        <f t="shared" si="2"/>
        <v>877819</v>
      </c>
      <c r="E117" s="230">
        <f t="shared" si="1"/>
        <v>71.675017503510489</v>
      </c>
    </row>
    <row r="118" spans="1:5" x14ac:dyDescent="0.2">
      <c r="A118" s="38">
        <v>6236</v>
      </c>
      <c r="B118" s="18">
        <v>880314</v>
      </c>
      <c r="C118" s="4">
        <v>1</v>
      </c>
      <c r="D118" s="18">
        <f t="shared" si="2"/>
        <v>880314</v>
      </c>
      <c r="E118" s="230">
        <f t="shared" si="1"/>
        <v>70.020279274581384</v>
      </c>
    </row>
    <row r="119" spans="1:5" x14ac:dyDescent="0.2">
      <c r="A119" s="38">
        <v>6243</v>
      </c>
      <c r="B119" s="18">
        <v>881991</v>
      </c>
      <c r="C119" s="4">
        <v>1</v>
      </c>
      <c r="D119" s="18">
        <f t="shared" si="2"/>
        <v>881991</v>
      </c>
      <c r="E119" s="230">
        <f t="shared" si="1"/>
        <v>71.594581291330499</v>
      </c>
    </row>
    <row r="120" spans="1:5" x14ac:dyDescent="0.2">
      <c r="A120" s="38">
        <v>6250</v>
      </c>
      <c r="B120" s="18">
        <v>860012</v>
      </c>
      <c r="C120" s="4">
        <v>1</v>
      </c>
      <c r="D120" s="18">
        <f t="shared" si="2"/>
        <v>860012</v>
      </c>
      <c r="E120" s="230">
        <f t="shared" ref="E120:E183" si="3">100*((B120/B68)-1)</f>
        <v>67.514355390380913</v>
      </c>
    </row>
    <row r="121" spans="1:5" x14ac:dyDescent="0.2">
      <c r="A121" s="38">
        <v>6257</v>
      </c>
      <c r="B121" s="18">
        <v>894032</v>
      </c>
      <c r="C121" s="4">
        <v>1</v>
      </c>
      <c r="D121" s="18">
        <f t="shared" si="2"/>
        <v>894032</v>
      </c>
      <c r="E121" s="230">
        <f t="shared" si="3"/>
        <v>75.454861240582403</v>
      </c>
    </row>
    <row r="122" spans="1:5" x14ac:dyDescent="0.2">
      <c r="A122" s="38">
        <v>6264</v>
      </c>
      <c r="B122" s="18">
        <v>890280</v>
      </c>
      <c r="C122" s="4">
        <v>1</v>
      </c>
      <c r="D122" s="18">
        <f t="shared" si="2"/>
        <v>890280</v>
      </c>
      <c r="E122" s="230">
        <f t="shared" si="3"/>
        <v>73.3748782862707</v>
      </c>
    </row>
    <row r="123" spans="1:5" x14ac:dyDescent="0.2">
      <c r="A123" s="38">
        <v>6271</v>
      </c>
      <c r="B123" s="18">
        <v>915691</v>
      </c>
      <c r="C123" s="4">
        <v>1</v>
      </c>
      <c r="D123" s="18">
        <f t="shared" si="2"/>
        <v>915691</v>
      </c>
      <c r="E123" s="230">
        <f t="shared" si="3"/>
        <v>76.278837861147039</v>
      </c>
    </row>
    <row r="124" spans="1:5" x14ac:dyDescent="0.2">
      <c r="A124" s="38">
        <v>6278</v>
      </c>
      <c r="B124" s="18">
        <v>911032</v>
      </c>
      <c r="C124" s="4">
        <v>1</v>
      </c>
      <c r="D124" s="18">
        <f t="shared" si="2"/>
        <v>911032</v>
      </c>
      <c r="E124" s="230">
        <f t="shared" si="3"/>
        <v>74.31115073845254</v>
      </c>
    </row>
    <row r="125" spans="1:5" x14ac:dyDescent="0.2">
      <c r="A125" s="38">
        <v>6285</v>
      </c>
      <c r="B125" s="18">
        <v>942226</v>
      </c>
      <c r="C125" s="4">
        <v>1</v>
      </c>
      <c r="D125" s="18">
        <f t="shared" si="2"/>
        <v>942226</v>
      </c>
      <c r="E125" s="230">
        <f t="shared" si="3"/>
        <v>80.638717197588988</v>
      </c>
    </row>
    <row r="126" spans="1:5" x14ac:dyDescent="0.2">
      <c r="A126" s="38">
        <v>6292</v>
      </c>
      <c r="B126" s="18">
        <v>917901</v>
      </c>
      <c r="C126" s="4">
        <v>1</v>
      </c>
      <c r="D126" s="18">
        <f t="shared" si="2"/>
        <v>917901</v>
      </c>
      <c r="E126" s="230">
        <f t="shared" si="3"/>
        <v>73.189521469892355</v>
      </c>
    </row>
    <row r="127" spans="1:5" x14ac:dyDescent="0.2">
      <c r="A127" s="38">
        <v>6299</v>
      </c>
      <c r="B127" s="18">
        <v>914480</v>
      </c>
      <c r="C127" s="4">
        <v>1</v>
      </c>
      <c r="D127" s="18">
        <f t="shared" si="2"/>
        <v>914480</v>
      </c>
      <c r="E127" s="230">
        <f t="shared" si="3"/>
        <v>74.73116225036496</v>
      </c>
    </row>
    <row r="128" spans="1:5" x14ac:dyDescent="0.2">
      <c r="A128" s="38">
        <v>6306</v>
      </c>
      <c r="B128" s="18">
        <v>981131</v>
      </c>
      <c r="C128" s="4">
        <v>1</v>
      </c>
      <c r="D128" s="18">
        <f t="shared" si="2"/>
        <v>981131</v>
      </c>
      <c r="E128" s="230">
        <f t="shared" si="3"/>
        <v>86.439966175450593</v>
      </c>
    </row>
    <row r="129" spans="1:5" x14ac:dyDescent="0.2">
      <c r="A129" s="38">
        <v>6313</v>
      </c>
      <c r="B129" s="18">
        <v>984889</v>
      </c>
      <c r="C129" s="4">
        <v>1</v>
      </c>
      <c r="D129" s="18">
        <f t="shared" si="2"/>
        <v>984889</v>
      </c>
      <c r="E129" s="230">
        <f t="shared" si="3"/>
        <v>86.693242648954396</v>
      </c>
    </row>
    <row r="130" spans="1:5" x14ac:dyDescent="0.2">
      <c r="A130" s="38">
        <v>6320</v>
      </c>
      <c r="B130" s="18">
        <v>986744</v>
      </c>
      <c r="C130" s="4">
        <v>1</v>
      </c>
      <c r="D130" s="18">
        <f t="shared" si="2"/>
        <v>986744</v>
      </c>
      <c r="E130" s="230">
        <f t="shared" si="3"/>
        <v>89.865443413307887</v>
      </c>
    </row>
    <row r="131" spans="1:5" x14ac:dyDescent="0.2">
      <c r="A131" s="38">
        <v>6327</v>
      </c>
      <c r="B131" s="18">
        <v>1023589</v>
      </c>
      <c r="C131" s="4">
        <v>1</v>
      </c>
      <c r="D131" s="18">
        <f t="shared" si="2"/>
        <v>1023589</v>
      </c>
      <c r="E131" s="230">
        <f t="shared" si="3"/>
        <v>96.982304887084211</v>
      </c>
    </row>
    <row r="132" spans="1:5" x14ac:dyDescent="0.2">
      <c r="A132" s="38">
        <v>6334</v>
      </c>
      <c r="B132" s="18">
        <v>1075178</v>
      </c>
      <c r="C132" s="4">
        <v>1</v>
      </c>
      <c r="D132" s="18">
        <f t="shared" si="2"/>
        <v>1075178</v>
      </c>
      <c r="E132" s="230">
        <f t="shared" si="3"/>
        <v>104.52544636233245</v>
      </c>
    </row>
    <row r="133" spans="1:5" x14ac:dyDescent="0.2">
      <c r="A133" s="38">
        <v>6341</v>
      </c>
      <c r="B133" s="18">
        <v>1209162</v>
      </c>
      <c r="C133" s="4">
        <v>1</v>
      </c>
      <c r="D133" s="18">
        <f t="shared" ref="D133:D196" si="4">B133*C133</f>
        <v>1209162</v>
      </c>
      <c r="E133" s="230">
        <f t="shared" si="3"/>
        <v>127.63138821482963</v>
      </c>
    </row>
    <row r="134" spans="1:5" x14ac:dyDescent="0.2">
      <c r="A134" s="38">
        <v>6348</v>
      </c>
      <c r="B134" s="18">
        <v>1155673</v>
      </c>
      <c r="C134" s="4">
        <v>1</v>
      </c>
      <c r="D134" s="18">
        <f t="shared" si="4"/>
        <v>1155673</v>
      </c>
      <c r="E134" s="230">
        <f t="shared" si="3"/>
        <v>103.33074699448073</v>
      </c>
    </row>
    <row r="135" spans="1:5" x14ac:dyDescent="0.2">
      <c r="A135" s="38">
        <v>6355</v>
      </c>
      <c r="B135" s="18">
        <v>1219603</v>
      </c>
      <c r="C135" s="4">
        <v>1</v>
      </c>
      <c r="D135" s="18">
        <f t="shared" si="4"/>
        <v>1219603</v>
      </c>
      <c r="E135" s="230">
        <f t="shared" si="3"/>
        <v>108.35448876740412</v>
      </c>
    </row>
    <row r="136" spans="1:5" x14ac:dyDescent="0.2">
      <c r="A136" s="38">
        <v>6362</v>
      </c>
      <c r="B136" s="18">
        <v>1038309</v>
      </c>
      <c r="C136" s="4">
        <v>1</v>
      </c>
      <c r="D136" s="18">
        <f t="shared" si="4"/>
        <v>1038309</v>
      </c>
      <c r="E136" s="230">
        <f t="shared" si="3"/>
        <v>80.65496644610586</v>
      </c>
    </row>
    <row r="137" spans="1:5" x14ac:dyDescent="0.2">
      <c r="A137" s="38">
        <v>6369</v>
      </c>
      <c r="B137" s="18">
        <v>1276547</v>
      </c>
      <c r="C137" s="4">
        <v>1</v>
      </c>
      <c r="D137" s="18">
        <f t="shared" si="4"/>
        <v>1276547</v>
      </c>
      <c r="E137" s="230">
        <f t="shared" si="3"/>
        <v>118.66507020491923</v>
      </c>
    </row>
    <row r="138" spans="1:5" x14ac:dyDescent="0.2">
      <c r="A138" s="38">
        <v>6376</v>
      </c>
      <c r="B138" s="18">
        <v>1412343</v>
      </c>
      <c r="C138" s="4">
        <v>1</v>
      </c>
      <c r="D138" s="18">
        <f t="shared" si="4"/>
        <v>1412343</v>
      </c>
      <c r="E138" s="230">
        <f t="shared" si="3"/>
        <v>136.2184456520103</v>
      </c>
    </row>
    <row r="139" spans="1:5" x14ac:dyDescent="0.2">
      <c r="A139" s="38">
        <v>6383</v>
      </c>
      <c r="B139" s="18">
        <v>1999642</v>
      </c>
      <c r="C139" s="4">
        <v>1</v>
      </c>
      <c r="D139" s="18">
        <f t="shared" si="4"/>
        <v>1999642</v>
      </c>
      <c r="E139" s="230">
        <f t="shared" si="3"/>
        <v>231.50508702737559</v>
      </c>
    </row>
    <row r="140" spans="1:5" x14ac:dyDescent="0.2">
      <c r="A140" s="38">
        <v>6390</v>
      </c>
      <c r="B140" s="18">
        <v>2053340</v>
      </c>
      <c r="C140" s="4">
        <v>1</v>
      </c>
      <c r="D140" s="18">
        <f t="shared" si="4"/>
        <v>2053340</v>
      </c>
      <c r="E140" s="230">
        <f t="shared" si="3"/>
        <v>228.5570047219249</v>
      </c>
    </row>
    <row r="141" spans="1:5" x14ac:dyDescent="0.2">
      <c r="A141" s="38">
        <v>6397</v>
      </c>
      <c r="B141" s="18">
        <v>2033760</v>
      </c>
      <c r="C141" s="4">
        <v>1</v>
      </c>
      <c r="D141" s="18">
        <f t="shared" si="4"/>
        <v>2033760</v>
      </c>
      <c r="E141" s="230">
        <f t="shared" si="3"/>
        <v>214.64721007732507</v>
      </c>
    </row>
    <row r="142" spans="1:5" x14ac:dyDescent="0.2">
      <c r="A142" s="38">
        <v>6404</v>
      </c>
      <c r="B142" s="18">
        <v>2074790</v>
      </c>
      <c r="C142" s="4">
        <v>1</v>
      </c>
      <c r="D142" s="18">
        <f t="shared" si="4"/>
        <v>2074790</v>
      </c>
      <c r="E142" s="230">
        <f t="shared" si="3"/>
        <v>224.36383078844804</v>
      </c>
    </row>
    <row r="143" spans="1:5" x14ac:dyDescent="0.2">
      <c r="A143" s="38">
        <v>6411</v>
      </c>
      <c r="B143" s="18">
        <v>2116124</v>
      </c>
      <c r="C143" s="4">
        <v>1</v>
      </c>
      <c r="D143" s="18">
        <f t="shared" si="4"/>
        <v>2116124</v>
      </c>
      <c r="E143" s="230">
        <f t="shared" si="3"/>
        <v>244.91355662297912</v>
      </c>
    </row>
    <row r="144" spans="1:5" x14ac:dyDescent="0.2">
      <c r="A144" s="38">
        <v>6418</v>
      </c>
      <c r="B144" s="18">
        <v>2021237</v>
      </c>
      <c r="C144" s="4">
        <v>1</v>
      </c>
      <c r="D144" s="18">
        <f t="shared" si="4"/>
        <v>2021237</v>
      </c>
      <c r="E144" s="230">
        <f t="shared" si="3"/>
        <v>228.60833373977792</v>
      </c>
    </row>
    <row r="145" spans="1:5" x14ac:dyDescent="0.2">
      <c r="A145" s="38">
        <v>6425</v>
      </c>
      <c r="B145" s="18">
        <v>1998444</v>
      </c>
      <c r="C145" s="4">
        <v>1</v>
      </c>
      <c r="D145" s="18">
        <f t="shared" si="4"/>
        <v>1998444</v>
      </c>
      <c r="E145" s="230">
        <f t="shared" si="3"/>
        <v>224.75644615327113</v>
      </c>
    </row>
    <row r="146" spans="1:5" x14ac:dyDescent="0.2">
      <c r="A146" s="38">
        <v>6432</v>
      </c>
      <c r="B146" s="18">
        <v>1988263</v>
      </c>
      <c r="C146" s="4">
        <v>1</v>
      </c>
      <c r="D146" s="18">
        <f t="shared" si="4"/>
        <v>1988263</v>
      </c>
      <c r="E146" s="230">
        <f t="shared" si="3"/>
        <v>225.51837838634313</v>
      </c>
    </row>
    <row r="147" spans="1:5" x14ac:dyDescent="0.2">
      <c r="A147" s="38">
        <v>6439</v>
      </c>
      <c r="B147" s="18">
        <v>2048442</v>
      </c>
      <c r="C147" s="4">
        <v>1</v>
      </c>
      <c r="D147" s="18">
        <f t="shared" si="4"/>
        <v>2048442</v>
      </c>
      <c r="E147" s="230">
        <f t="shared" si="3"/>
        <v>228.17445886128169</v>
      </c>
    </row>
    <row r="148" spans="1:5" x14ac:dyDescent="0.2">
      <c r="A148" s="38">
        <v>6446</v>
      </c>
      <c r="B148" s="18">
        <v>2001140</v>
      </c>
      <c r="C148" s="4">
        <v>1</v>
      </c>
      <c r="D148" s="18">
        <f t="shared" si="4"/>
        <v>2001140</v>
      </c>
      <c r="E148" s="230">
        <f t="shared" si="3"/>
        <v>220.89555828874092</v>
      </c>
    </row>
    <row r="149" spans="1:5" x14ac:dyDescent="0.2">
      <c r="A149" s="38">
        <v>6453</v>
      </c>
      <c r="B149" s="18">
        <v>2058381</v>
      </c>
      <c r="C149" s="4">
        <v>1</v>
      </c>
      <c r="D149" s="18">
        <f t="shared" si="4"/>
        <v>2058381</v>
      </c>
      <c r="E149" s="230">
        <f t="shared" si="3"/>
        <v>238.88281566409066</v>
      </c>
    </row>
    <row r="150" spans="1:5" x14ac:dyDescent="0.2">
      <c r="A150" s="38">
        <v>6460</v>
      </c>
      <c r="B150" s="18">
        <v>2074714</v>
      </c>
      <c r="C150" s="4">
        <v>1</v>
      </c>
      <c r="D150" s="18">
        <f t="shared" si="4"/>
        <v>2074714</v>
      </c>
      <c r="E150" s="230">
        <f t="shared" si="3"/>
        <v>227.96928203555518</v>
      </c>
    </row>
    <row r="151" spans="1:5" x14ac:dyDescent="0.2">
      <c r="A151" s="38">
        <v>6467</v>
      </c>
      <c r="B151" s="18">
        <v>2081734</v>
      </c>
      <c r="C151" s="4">
        <v>1</v>
      </c>
      <c r="D151" s="18">
        <f t="shared" si="4"/>
        <v>2081734</v>
      </c>
      <c r="E151" s="230">
        <f t="shared" si="3"/>
        <v>231.62254556808369</v>
      </c>
    </row>
    <row r="152" spans="1:5" x14ac:dyDescent="0.2">
      <c r="A152" s="38">
        <v>6474</v>
      </c>
      <c r="B152" s="18">
        <v>2132179</v>
      </c>
      <c r="C152" s="4">
        <v>1</v>
      </c>
      <c r="D152" s="18">
        <f t="shared" si="4"/>
        <v>2132179</v>
      </c>
      <c r="E152" s="230">
        <f t="shared" si="3"/>
        <v>237.52978070321245</v>
      </c>
    </row>
    <row r="153" spans="1:5" x14ac:dyDescent="0.2">
      <c r="A153" s="38">
        <v>6481</v>
      </c>
      <c r="B153" s="18">
        <v>2203673</v>
      </c>
      <c r="C153" s="4">
        <v>1</v>
      </c>
      <c r="D153" s="18">
        <f t="shared" si="4"/>
        <v>2203673</v>
      </c>
      <c r="E153" s="230">
        <f t="shared" si="3"/>
        <v>248.27409635221994</v>
      </c>
    </row>
    <row r="154" spans="1:5" x14ac:dyDescent="0.2">
      <c r="A154" s="38">
        <v>6488</v>
      </c>
      <c r="B154" s="18">
        <v>2301633</v>
      </c>
      <c r="C154" s="4">
        <v>1</v>
      </c>
      <c r="D154" s="18">
        <f t="shared" si="4"/>
        <v>2301633</v>
      </c>
      <c r="E154" s="230">
        <f t="shared" si="3"/>
        <v>265.94790373176926</v>
      </c>
    </row>
    <row r="155" spans="1:5" x14ac:dyDescent="0.2">
      <c r="A155" s="38">
        <v>6495</v>
      </c>
      <c r="B155" s="18">
        <v>2417845</v>
      </c>
      <c r="C155" s="4">
        <v>1</v>
      </c>
      <c r="D155" s="18">
        <f t="shared" si="4"/>
        <v>2417845</v>
      </c>
      <c r="E155" s="230">
        <f t="shared" si="3"/>
        <v>278.82234787772251</v>
      </c>
    </row>
    <row r="156" spans="1:5" x14ac:dyDescent="0.2">
      <c r="A156" s="38">
        <v>6502</v>
      </c>
      <c r="B156" s="18">
        <v>2447841</v>
      </c>
      <c r="C156" s="4">
        <v>1</v>
      </c>
      <c r="D156" s="18">
        <f t="shared" si="4"/>
        <v>2447841</v>
      </c>
      <c r="E156" s="230">
        <f t="shared" si="3"/>
        <v>286.51422995300891</v>
      </c>
    </row>
    <row r="157" spans="1:5" x14ac:dyDescent="0.2">
      <c r="A157" s="38">
        <v>6509</v>
      </c>
      <c r="B157" s="18">
        <v>2528365</v>
      </c>
      <c r="C157" s="4">
        <v>1</v>
      </c>
      <c r="D157" s="18">
        <f t="shared" si="4"/>
        <v>2528365</v>
      </c>
      <c r="E157" s="230">
        <f t="shared" si="3"/>
        <v>288.30060079614708</v>
      </c>
    </row>
    <row r="158" spans="1:5" x14ac:dyDescent="0.2">
      <c r="A158" s="38">
        <v>6516</v>
      </c>
      <c r="B158" s="18">
        <v>2721534</v>
      </c>
      <c r="C158" s="4">
        <v>1</v>
      </c>
      <c r="D158" s="18">
        <f t="shared" si="4"/>
        <v>2721534</v>
      </c>
      <c r="E158" s="230">
        <f t="shared" si="3"/>
        <v>318.14173160598835</v>
      </c>
    </row>
    <row r="159" spans="1:5" x14ac:dyDescent="0.2">
      <c r="A159" s="38">
        <v>6523</v>
      </c>
      <c r="B159" s="18">
        <v>2697170</v>
      </c>
      <c r="C159" s="4">
        <v>1</v>
      </c>
      <c r="D159" s="18">
        <f t="shared" si="4"/>
        <v>2697170</v>
      </c>
      <c r="E159" s="230">
        <f t="shared" si="3"/>
        <v>314.346197687673</v>
      </c>
    </row>
    <row r="160" spans="1:5" x14ac:dyDescent="0.2">
      <c r="A160" s="38">
        <v>6530</v>
      </c>
      <c r="B160" s="18">
        <v>3012406</v>
      </c>
      <c r="C160" s="4">
        <v>1</v>
      </c>
      <c r="D160" s="18">
        <f t="shared" si="4"/>
        <v>3012406</v>
      </c>
      <c r="E160" s="230">
        <f t="shared" si="3"/>
        <v>318.84521639505186</v>
      </c>
    </row>
    <row r="161" spans="1:5" x14ac:dyDescent="0.2">
      <c r="A161" s="38">
        <v>6537</v>
      </c>
      <c r="B161" s="18">
        <v>2956130</v>
      </c>
      <c r="C161" s="4">
        <v>1</v>
      </c>
      <c r="D161" s="18">
        <f t="shared" si="4"/>
        <v>2956130</v>
      </c>
      <c r="E161" s="230">
        <f t="shared" si="3"/>
        <v>302.16172829428888</v>
      </c>
    </row>
    <row r="162" spans="1:5" x14ac:dyDescent="0.2">
      <c r="A162" s="38">
        <v>6544</v>
      </c>
      <c r="B162" s="18">
        <v>3104843</v>
      </c>
      <c r="C162" s="4">
        <v>1</v>
      </c>
      <c r="D162" s="18">
        <f t="shared" si="4"/>
        <v>3104843</v>
      </c>
      <c r="E162" s="230">
        <f t="shared" si="3"/>
        <v>337.20269065747061</v>
      </c>
    </row>
    <row r="163" spans="1:5" x14ac:dyDescent="0.2">
      <c r="A163" s="38">
        <v>6551</v>
      </c>
      <c r="B163" s="18">
        <v>3001836</v>
      </c>
      <c r="C163" s="4">
        <v>1</v>
      </c>
      <c r="D163" s="18">
        <f t="shared" si="4"/>
        <v>3001836</v>
      </c>
      <c r="E163" s="230">
        <f t="shared" si="3"/>
        <v>319.65173433839027</v>
      </c>
    </row>
    <row r="164" spans="1:5" x14ac:dyDescent="0.2">
      <c r="A164" s="38">
        <v>6558</v>
      </c>
      <c r="B164" s="18">
        <v>3125554</v>
      </c>
      <c r="C164" s="4">
        <v>1</v>
      </c>
      <c r="D164" s="18">
        <f t="shared" si="4"/>
        <v>3125554</v>
      </c>
      <c r="E164" s="230">
        <f t="shared" si="3"/>
        <v>321.77313032436359</v>
      </c>
    </row>
    <row r="165" spans="1:5" x14ac:dyDescent="0.2">
      <c r="A165" s="38">
        <v>6565</v>
      </c>
      <c r="B165" s="18">
        <v>3142956</v>
      </c>
      <c r="C165" s="4">
        <v>1</v>
      </c>
      <c r="D165" s="18">
        <f t="shared" si="4"/>
        <v>3142956</v>
      </c>
      <c r="E165" s="230">
        <f t="shared" si="3"/>
        <v>318.74813472607116</v>
      </c>
    </row>
    <row r="166" spans="1:5" x14ac:dyDescent="0.2">
      <c r="A166" s="38">
        <v>6572</v>
      </c>
      <c r="B166" s="18">
        <v>3102689</v>
      </c>
      <c r="C166" s="4">
        <v>1</v>
      </c>
      <c r="D166" s="18">
        <f t="shared" si="4"/>
        <v>3102689</v>
      </c>
      <c r="E166" s="230">
        <f t="shared" si="3"/>
        <v>303.87711428668121</v>
      </c>
    </row>
    <row r="167" spans="1:5" x14ac:dyDescent="0.2">
      <c r="A167" s="38">
        <v>6579</v>
      </c>
      <c r="B167" s="18">
        <v>3126898</v>
      </c>
      <c r="C167" s="4">
        <v>1</v>
      </c>
      <c r="D167" s="18">
        <f t="shared" si="4"/>
        <v>3126898</v>
      </c>
      <c r="E167" s="230">
        <f t="shared" si="3"/>
        <v>259.52513998597266</v>
      </c>
    </row>
    <row r="168" spans="1:5" x14ac:dyDescent="0.2">
      <c r="A168" s="38">
        <v>6586</v>
      </c>
      <c r="B168" s="18">
        <v>3105080</v>
      </c>
      <c r="C168" s="4">
        <v>1</v>
      </c>
      <c r="D168" s="18">
        <f t="shared" si="4"/>
        <v>3105080</v>
      </c>
      <c r="E168" s="230">
        <f t="shared" si="3"/>
        <v>249.23148558459056</v>
      </c>
    </row>
    <row r="169" spans="1:5" x14ac:dyDescent="0.2">
      <c r="A169" s="38">
        <v>6593</v>
      </c>
      <c r="B169" s="18">
        <v>3236486</v>
      </c>
      <c r="C169" s="4">
        <v>1</v>
      </c>
      <c r="D169" s="18">
        <f t="shared" si="4"/>
        <v>3236486</v>
      </c>
      <c r="E169" s="230">
        <f t="shared" si="3"/>
        <v>268.69628021266345</v>
      </c>
    </row>
    <row r="170" spans="1:5" x14ac:dyDescent="0.2">
      <c r="A170" s="38">
        <v>6600</v>
      </c>
      <c r="B170" s="18">
        <v>3169375</v>
      </c>
      <c r="C170" s="4">
        <v>1</v>
      </c>
      <c r="D170" s="18">
        <f t="shared" si="4"/>
        <v>3169375</v>
      </c>
      <c r="E170" s="230">
        <f t="shared" si="3"/>
        <v>260.02778554015953</v>
      </c>
    </row>
    <row r="171" spans="1:5" x14ac:dyDescent="0.2">
      <c r="A171" s="38">
        <v>6607</v>
      </c>
      <c r="B171" s="18">
        <v>3176023</v>
      </c>
      <c r="C171" s="4">
        <v>1</v>
      </c>
      <c r="D171" s="18">
        <f t="shared" si="4"/>
        <v>3176023</v>
      </c>
      <c r="E171" s="230">
        <f t="shared" si="3"/>
        <v>260.09698511662816</v>
      </c>
    </row>
    <row r="172" spans="1:5" x14ac:dyDescent="0.2">
      <c r="A172" s="38">
        <v>6614</v>
      </c>
      <c r="B172" s="18">
        <v>3135277</v>
      </c>
      <c r="C172" s="4">
        <v>1</v>
      </c>
      <c r="D172" s="18">
        <f t="shared" si="4"/>
        <v>3135277</v>
      </c>
      <c r="E172" s="230">
        <f t="shared" si="3"/>
        <v>264.56200611154259</v>
      </c>
    </row>
    <row r="173" spans="1:5" x14ac:dyDescent="0.2">
      <c r="A173" s="38">
        <v>6621</v>
      </c>
      <c r="B173" s="18">
        <v>3146171</v>
      </c>
      <c r="C173" s="4">
        <v>1</v>
      </c>
      <c r="D173" s="18">
        <f t="shared" si="4"/>
        <v>3146171</v>
      </c>
      <c r="E173" s="230">
        <f t="shared" si="3"/>
        <v>251.90809724931546</v>
      </c>
    </row>
    <row r="174" spans="1:5" x14ac:dyDescent="0.2">
      <c r="A174" s="38">
        <v>6627</v>
      </c>
      <c r="B174" s="18">
        <v>3176454</v>
      </c>
      <c r="C174" s="4">
        <v>1</v>
      </c>
      <c r="D174" s="18">
        <f t="shared" si="4"/>
        <v>3176454</v>
      </c>
      <c r="E174" s="230">
        <f t="shared" si="3"/>
        <v>256.79269443321203</v>
      </c>
    </row>
    <row r="175" spans="1:5" x14ac:dyDescent="0.2">
      <c r="A175" s="38">
        <v>6635</v>
      </c>
      <c r="B175" s="18">
        <v>3260778</v>
      </c>
      <c r="C175" s="4">
        <v>1</v>
      </c>
      <c r="D175" s="18">
        <f t="shared" si="4"/>
        <v>3260778</v>
      </c>
      <c r="E175" s="230">
        <f t="shared" si="3"/>
        <v>256.10025652758412</v>
      </c>
    </row>
    <row r="176" spans="1:5" x14ac:dyDescent="0.2">
      <c r="A176" s="38">
        <v>6642</v>
      </c>
      <c r="B176" s="18">
        <v>3289909</v>
      </c>
      <c r="C176" s="4">
        <v>1</v>
      </c>
      <c r="D176" s="18">
        <f t="shared" si="4"/>
        <v>3289909</v>
      </c>
      <c r="E176" s="230">
        <f t="shared" si="3"/>
        <v>261.11892886309153</v>
      </c>
    </row>
    <row r="177" spans="1:5" x14ac:dyDescent="0.2">
      <c r="A177" s="38">
        <v>6649</v>
      </c>
      <c r="B177" s="18">
        <v>3330073</v>
      </c>
      <c r="C177" s="4">
        <v>1</v>
      </c>
      <c r="D177" s="18">
        <f t="shared" si="4"/>
        <v>3330073</v>
      </c>
      <c r="E177" s="230">
        <f t="shared" si="3"/>
        <v>253.42614192348756</v>
      </c>
    </row>
    <row r="178" spans="1:5" x14ac:dyDescent="0.2">
      <c r="A178" s="38">
        <v>6656</v>
      </c>
      <c r="B178" s="18">
        <v>3403395</v>
      </c>
      <c r="C178" s="4">
        <v>1</v>
      </c>
      <c r="D178" s="18">
        <f t="shared" si="4"/>
        <v>3403395</v>
      </c>
      <c r="E178" s="230">
        <f t="shared" si="3"/>
        <v>270.78018217650924</v>
      </c>
    </row>
    <row r="179" spans="1:5" x14ac:dyDescent="0.2">
      <c r="A179" s="38">
        <v>6663</v>
      </c>
      <c r="B179" s="18">
        <v>3445984</v>
      </c>
      <c r="C179" s="4">
        <v>1</v>
      </c>
      <c r="D179" s="18">
        <f t="shared" si="4"/>
        <v>3445984</v>
      </c>
      <c r="E179" s="230">
        <f t="shared" si="3"/>
        <v>276.82442480972793</v>
      </c>
    </row>
    <row r="180" spans="1:5" x14ac:dyDescent="0.2">
      <c r="A180" s="38">
        <v>6670</v>
      </c>
      <c r="B180" s="18">
        <v>3459659</v>
      </c>
      <c r="C180" s="4">
        <v>1</v>
      </c>
      <c r="D180" s="18">
        <f t="shared" si="4"/>
        <v>3459659</v>
      </c>
      <c r="E180" s="230">
        <f t="shared" si="3"/>
        <v>252.61947690981123</v>
      </c>
    </row>
    <row r="181" spans="1:5" x14ac:dyDescent="0.2">
      <c r="A181" s="38">
        <v>6677</v>
      </c>
      <c r="B181" s="18">
        <v>3512495</v>
      </c>
      <c r="C181" s="4">
        <v>1</v>
      </c>
      <c r="D181" s="18">
        <f t="shared" si="4"/>
        <v>3512495</v>
      </c>
      <c r="E181" s="230">
        <f t="shared" si="3"/>
        <v>256.63866689545728</v>
      </c>
    </row>
    <row r="182" spans="1:5" x14ac:dyDescent="0.2">
      <c r="A182" s="38">
        <v>6684</v>
      </c>
      <c r="B182" s="18">
        <v>3499217</v>
      </c>
      <c r="C182" s="4">
        <v>1</v>
      </c>
      <c r="D182" s="18">
        <f t="shared" si="4"/>
        <v>3499217</v>
      </c>
      <c r="E182" s="230">
        <f t="shared" si="3"/>
        <v>254.62257687910949</v>
      </c>
    </row>
    <row r="183" spans="1:5" x14ac:dyDescent="0.2">
      <c r="A183" s="38">
        <v>6691</v>
      </c>
      <c r="B183" s="18">
        <v>3566839</v>
      </c>
      <c r="C183" s="4">
        <v>1</v>
      </c>
      <c r="D183" s="18">
        <f t="shared" si="4"/>
        <v>3566839</v>
      </c>
      <c r="E183" s="230">
        <f t="shared" si="3"/>
        <v>248.46398310259295</v>
      </c>
    </row>
    <row r="184" spans="1:5" x14ac:dyDescent="0.2">
      <c r="A184" s="38">
        <v>6698</v>
      </c>
      <c r="B184" s="18">
        <v>3548023</v>
      </c>
      <c r="C184" s="4">
        <v>1</v>
      </c>
      <c r="D184" s="18">
        <f t="shared" si="4"/>
        <v>3548023</v>
      </c>
      <c r="E184" s="230">
        <f t="shared" ref="E184:E247" si="5">100*((B184/B132)-1)</f>
        <v>229.99401029410942</v>
      </c>
    </row>
    <row r="185" spans="1:5" x14ac:dyDescent="0.2">
      <c r="A185" s="38">
        <v>6705</v>
      </c>
      <c r="B185" s="18">
        <v>3772495</v>
      </c>
      <c r="C185" s="4">
        <v>1</v>
      </c>
      <c r="D185" s="18">
        <f t="shared" si="4"/>
        <v>3772495</v>
      </c>
      <c r="E185" s="230">
        <f t="shared" si="5"/>
        <v>211.99252043977563</v>
      </c>
    </row>
    <row r="186" spans="1:5" x14ac:dyDescent="0.2">
      <c r="A186" s="38">
        <v>6712</v>
      </c>
      <c r="B186" s="18">
        <v>3573555</v>
      </c>
      <c r="C186" s="4">
        <v>1</v>
      </c>
      <c r="D186" s="18">
        <f t="shared" si="4"/>
        <v>3573555</v>
      </c>
      <c r="E186" s="230">
        <f t="shared" si="5"/>
        <v>209.21852461725763</v>
      </c>
    </row>
    <row r="187" spans="1:5" x14ac:dyDescent="0.2">
      <c r="A187" s="38">
        <v>6719</v>
      </c>
      <c r="B187" s="18">
        <v>3585303</v>
      </c>
      <c r="C187" s="4">
        <v>1</v>
      </c>
      <c r="D187" s="18">
        <f t="shared" si="4"/>
        <v>3585303</v>
      </c>
      <c r="E187" s="230">
        <f t="shared" si="5"/>
        <v>193.97295677363863</v>
      </c>
    </row>
    <row r="188" spans="1:5" x14ac:dyDescent="0.2">
      <c r="A188" s="38">
        <v>6726</v>
      </c>
      <c r="B188" s="18">
        <v>3686300</v>
      </c>
      <c r="C188" s="4">
        <v>1</v>
      </c>
      <c r="D188" s="18">
        <f t="shared" si="4"/>
        <v>3686300</v>
      </c>
      <c r="E188" s="230">
        <f t="shared" si="5"/>
        <v>255.02918687982094</v>
      </c>
    </row>
    <row r="189" spans="1:5" x14ac:dyDescent="0.2">
      <c r="A189" s="38">
        <v>6733</v>
      </c>
      <c r="B189" s="18">
        <v>3711703</v>
      </c>
      <c r="C189" s="4">
        <v>1</v>
      </c>
      <c r="D189" s="18">
        <f t="shared" si="4"/>
        <v>3711703</v>
      </c>
      <c r="E189" s="230">
        <f t="shared" si="5"/>
        <v>190.76117056402938</v>
      </c>
    </row>
    <row r="190" spans="1:5" x14ac:dyDescent="0.2">
      <c r="A190" s="38">
        <v>6740</v>
      </c>
      <c r="B190" s="18">
        <v>3849711</v>
      </c>
      <c r="C190" s="4">
        <v>1</v>
      </c>
      <c r="D190" s="18">
        <f t="shared" si="4"/>
        <v>3849711</v>
      </c>
      <c r="E190" s="230">
        <f t="shared" si="5"/>
        <v>172.57620847060525</v>
      </c>
    </row>
    <row r="191" spans="1:5" x14ac:dyDescent="0.2">
      <c r="A191" s="38">
        <v>6747</v>
      </c>
      <c r="B191" s="18">
        <v>3806692</v>
      </c>
      <c r="C191" s="4">
        <v>1</v>
      </c>
      <c r="D191" s="18">
        <f t="shared" si="4"/>
        <v>3806692</v>
      </c>
      <c r="E191" s="230">
        <f t="shared" si="5"/>
        <v>90.368675993002753</v>
      </c>
    </row>
    <row r="192" spans="1:5" x14ac:dyDescent="0.2">
      <c r="A192" s="38">
        <v>6754</v>
      </c>
      <c r="B192" s="18">
        <v>3872133</v>
      </c>
      <c r="C192" s="4">
        <v>1</v>
      </c>
      <c r="D192" s="18">
        <f t="shared" si="4"/>
        <v>3872133</v>
      </c>
      <c r="E192" s="230">
        <f t="shared" si="5"/>
        <v>88.577293580215638</v>
      </c>
    </row>
    <row r="193" spans="1:5" x14ac:dyDescent="0.2">
      <c r="A193" s="38">
        <v>6761</v>
      </c>
      <c r="B193" s="18">
        <v>4044162</v>
      </c>
      <c r="C193" s="4">
        <v>1</v>
      </c>
      <c r="D193" s="18">
        <f t="shared" si="4"/>
        <v>4044162</v>
      </c>
      <c r="E193" s="230">
        <f t="shared" si="5"/>
        <v>98.851486901109269</v>
      </c>
    </row>
    <row r="194" spans="1:5" x14ac:dyDescent="0.2">
      <c r="A194" s="38">
        <v>6768</v>
      </c>
      <c r="B194" s="18">
        <v>4117722</v>
      </c>
      <c r="C194" s="4">
        <v>1</v>
      </c>
      <c r="D194" s="18">
        <f t="shared" si="4"/>
        <v>4117722</v>
      </c>
      <c r="E194" s="230">
        <f t="shared" si="5"/>
        <v>98.464519300748506</v>
      </c>
    </row>
    <row r="195" spans="1:5" x14ac:dyDescent="0.2">
      <c r="A195" s="38">
        <v>6775</v>
      </c>
      <c r="B195" s="18">
        <v>4166122</v>
      </c>
      <c r="C195" s="4">
        <v>1</v>
      </c>
      <c r="D195" s="18">
        <f t="shared" si="4"/>
        <v>4166122</v>
      </c>
      <c r="E195" s="230">
        <f t="shared" si="5"/>
        <v>96.875135861603567</v>
      </c>
    </row>
    <row r="196" spans="1:5" x14ac:dyDescent="0.2">
      <c r="A196" s="38">
        <v>6782</v>
      </c>
      <c r="B196" s="18">
        <v>4165403</v>
      </c>
      <c r="C196" s="4">
        <v>1</v>
      </c>
      <c r="D196" s="18">
        <f t="shared" si="4"/>
        <v>4165403</v>
      </c>
      <c r="E196" s="230">
        <f t="shared" si="5"/>
        <v>106.08186966694157</v>
      </c>
    </row>
    <row r="197" spans="1:5" x14ac:dyDescent="0.2">
      <c r="A197" s="38">
        <v>6789</v>
      </c>
      <c r="B197" s="18">
        <v>4111538</v>
      </c>
      <c r="C197" s="4">
        <v>1</v>
      </c>
      <c r="D197" s="18">
        <f t="shared" ref="D197:D260" si="6">B197*C197</f>
        <v>4111538</v>
      </c>
      <c r="E197" s="230">
        <f t="shared" si="5"/>
        <v>105.73696335749214</v>
      </c>
    </row>
    <row r="198" spans="1:5" x14ac:dyDescent="0.2">
      <c r="A198" s="38">
        <v>6796</v>
      </c>
      <c r="B198" s="18">
        <v>4234893</v>
      </c>
      <c r="C198" s="4">
        <v>1</v>
      </c>
      <c r="D198" s="18">
        <f t="shared" si="6"/>
        <v>4234893</v>
      </c>
      <c r="E198" s="230">
        <f t="shared" si="5"/>
        <v>112.99460886210726</v>
      </c>
    </row>
    <row r="199" spans="1:5" x14ac:dyDescent="0.2">
      <c r="A199" s="38">
        <v>6803</v>
      </c>
      <c r="B199" s="18">
        <v>4242384</v>
      </c>
      <c r="C199" s="4">
        <v>1</v>
      </c>
      <c r="D199" s="18">
        <f t="shared" si="6"/>
        <v>4242384</v>
      </c>
      <c r="E199" s="230">
        <f t="shared" si="5"/>
        <v>107.10295922462048</v>
      </c>
    </row>
    <row r="200" spans="1:5" x14ac:dyDescent="0.2">
      <c r="A200" s="38">
        <v>6810</v>
      </c>
      <c r="B200" s="18">
        <v>4353987</v>
      </c>
      <c r="C200" s="4">
        <v>1</v>
      </c>
      <c r="D200" s="18">
        <f t="shared" si="6"/>
        <v>4353987</v>
      </c>
      <c r="E200" s="230">
        <f t="shared" si="5"/>
        <v>117.57533206072539</v>
      </c>
    </row>
    <row r="201" spans="1:5" x14ac:dyDescent="0.2">
      <c r="A201" s="38">
        <v>6817</v>
      </c>
      <c r="B201" s="18">
        <v>4365555</v>
      </c>
      <c r="C201" s="4">
        <v>1</v>
      </c>
      <c r="D201" s="18">
        <f t="shared" si="6"/>
        <v>4365555</v>
      </c>
      <c r="E201" s="230">
        <f t="shared" si="5"/>
        <v>112.08682940621779</v>
      </c>
    </row>
    <row r="202" spans="1:5" x14ac:dyDescent="0.2">
      <c r="A202" s="38">
        <v>6824</v>
      </c>
      <c r="B202" s="18">
        <v>4559873</v>
      </c>
      <c r="C202" s="4">
        <v>1</v>
      </c>
      <c r="D202" s="18">
        <f t="shared" si="6"/>
        <v>4559873</v>
      </c>
      <c r="E202" s="230">
        <f t="shared" si="5"/>
        <v>119.78320867358106</v>
      </c>
    </row>
    <row r="203" spans="1:5" x14ac:dyDescent="0.2">
      <c r="A203" s="38">
        <v>6831</v>
      </c>
      <c r="B203" s="18">
        <v>4705793</v>
      </c>
      <c r="C203" s="4">
        <v>1</v>
      </c>
      <c r="D203" s="18">
        <f t="shared" si="6"/>
        <v>4705793</v>
      </c>
      <c r="E203" s="230">
        <f t="shared" si="5"/>
        <v>126.05159929174428</v>
      </c>
    </row>
    <row r="204" spans="1:5" x14ac:dyDescent="0.2">
      <c r="A204" s="38">
        <v>6838</v>
      </c>
      <c r="B204" s="18">
        <v>4726766</v>
      </c>
      <c r="C204" s="4">
        <v>1</v>
      </c>
      <c r="D204" s="18">
        <f t="shared" si="6"/>
        <v>4726766</v>
      </c>
      <c r="E204" s="230">
        <f t="shared" si="5"/>
        <v>121.68710975954644</v>
      </c>
    </row>
    <row r="205" spans="1:5" x14ac:dyDescent="0.2">
      <c r="A205" s="38">
        <v>6845</v>
      </c>
      <c r="B205" s="18">
        <v>4817495</v>
      </c>
      <c r="C205" s="4">
        <v>1</v>
      </c>
      <c r="D205" s="18">
        <f t="shared" si="6"/>
        <v>4817495</v>
      </c>
      <c r="E205" s="230">
        <f t="shared" si="5"/>
        <v>118.61206267899095</v>
      </c>
    </row>
    <row r="206" spans="1:5" x14ac:dyDescent="0.2">
      <c r="A206" s="38">
        <v>6852</v>
      </c>
      <c r="B206" s="18">
        <v>4899386</v>
      </c>
      <c r="C206" s="4">
        <v>1</v>
      </c>
      <c r="D206" s="18">
        <f t="shared" si="6"/>
        <v>4899386</v>
      </c>
      <c r="E206" s="230">
        <f t="shared" si="5"/>
        <v>112.86564799861662</v>
      </c>
    </row>
    <row r="207" spans="1:5" x14ac:dyDescent="0.2">
      <c r="A207" s="38">
        <v>6858</v>
      </c>
      <c r="B207" s="18">
        <v>5011134</v>
      </c>
      <c r="C207" s="4">
        <v>1</v>
      </c>
      <c r="D207" s="18">
        <f t="shared" si="6"/>
        <v>5011134</v>
      </c>
      <c r="E207" s="230">
        <f t="shared" si="5"/>
        <v>107.25621369442622</v>
      </c>
    </row>
    <row r="208" spans="1:5" x14ac:dyDescent="0.2">
      <c r="A208" s="38">
        <v>6866</v>
      </c>
      <c r="B208" s="18">
        <v>5063216</v>
      </c>
      <c r="C208" s="4">
        <v>1</v>
      </c>
      <c r="D208" s="18">
        <f t="shared" si="6"/>
        <v>5063216</v>
      </c>
      <c r="E208" s="230">
        <f t="shared" si="5"/>
        <v>106.84415368481859</v>
      </c>
    </row>
    <row r="209" spans="1:5" x14ac:dyDescent="0.2">
      <c r="A209" s="38">
        <v>6873</v>
      </c>
      <c r="B209" s="18">
        <v>5270785</v>
      </c>
      <c r="C209" s="4">
        <v>1</v>
      </c>
      <c r="D209" s="18">
        <f t="shared" si="6"/>
        <v>5270785</v>
      </c>
      <c r="E209" s="230">
        <f t="shared" si="5"/>
        <v>108.4661431399343</v>
      </c>
    </row>
    <row r="210" spans="1:5" x14ac:dyDescent="0.2">
      <c r="A210" s="38">
        <v>6880</v>
      </c>
      <c r="B210" s="18">
        <v>5052114</v>
      </c>
      <c r="C210" s="4">
        <v>1</v>
      </c>
      <c r="D210" s="18">
        <f t="shared" si="6"/>
        <v>5052114</v>
      </c>
      <c r="E210" s="230">
        <f t="shared" si="5"/>
        <v>85.634792730864291</v>
      </c>
    </row>
    <row r="211" spans="1:5" x14ac:dyDescent="0.2">
      <c r="A211" s="38">
        <v>6887</v>
      </c>
      <c r="B211" s="18">
        <v>5104244</v>
      </c>
      <c r="C211" s="4">
        <v>1</v>
      </c>
      <c r="D211" s="18">
        <f t="shared" si="6"/>
        <v>5104244</v>
      </c>
      <c r="E211" s="230">
        <f t="shared" si="5"/>
        <v>89.244430273212288</v>
      </c>
    </row>
    <row r="212" spans="1:5" x14ac:dyDescent="0.2">
      <c r="A212" s="38">
        <v>6894</v>
      </c>
      <c r="B212" s="18">
        <v>5148418</v>
      </c>
      <c r="C212" s="4">
        <v>1</v>
      </c>
      <c r="D212" s="18">
        <f t="shared" si="6"/>
        <v>5148418</v>
      </c>
      <c r="E212" s="230">
        <f t="shared" si="5"/>
        <v>70.907175194844257</v>
      </c>
    </row>
    <row r="213" spans="1:5" x14ac:dyDescent="0.2">
      <c r="A213" s="38">
        <v>6901</v>
      </c>
      <c r="B213" s="18">
        <v>5219527</v>
      </c>
      <c r="C213" s="4">
        <v>1</v>
      </c>
      <c r="D213" s="18">
        <f t="shared" si="6"/>
        <v>5219527</v>
      </c>
      <c r="E213" s="230">
        <f t="shared" si="5"/>
        <v>76.56622002415321</v>
      </c>
    </row>
    <row r="214" spans="1:5" x14ac:dyDescent="0.2">
      <c r="A214" s="38">
        <v>6908</v>
      </c>
      <c r="B214" s="18">
        <v>5194988</v>
      </c>
      <c r="C214" s="4">
        <v>1</v>
      </c>
      <c r="D214" s="18">
        <f t="shared" si="6"/>
        <v>5194988</v>
      </c>
      <c r="E214" s="230">
        <f t="shared" si="5"/>
        <v>67.318862821727208</v>
      </c>
    </row>
    <row r="215" spans="1:5" x14ac:dyDescent="0.2">
      <c r="A215" s="38">
        <v>6915</v>
      </c>
      <c r="B215" s="18">
        <v>5168709</v>
      </c>
      <c r="C215" s="4">
        <v>1</v>
      </c>
      <c r="D215" s="18">
        <f t="shared" si="6"/>
        <v>5168709</v>
      </c>
      <c r="E215" s="230">
        <f t="shared" si="5"/>
        <v>72.184922827229727</v>
      </c>
    </row>
    <row r="216" spans="1:5" x14ac:dyDescent="0.2">
      <c r="A216" s="38">
        <v>6922</v>
      </c>
      <c r="B216" s="18">
        <v>5234934</v>
      </c>
      <c r="C216" s="4">
        <v>1</v>
      </c>
      <c r="D216" s="18">
        <f t="shared" si="6"/>
        <v>5234934</v>
      </c>
      <c r="E216" s="230">
        <f t="shared" si="5"/>
        <v>67.488195692667603</v>
      </c>
    </row>
    <row r="217" spans="1:5" x14ac:dyDescent="0.2">
      <c r="A217" s="38">
        <v>6929</v>
      </c>
      <c r="B217" s="18">
        <v>5288134</v>
      </c>
      <c r="C217" s="4">
        <v>1</v>
      </c>
      <c r="D217" s="18">
        <f t="shared" si="6"/>
        <v>5288134</v>
      </c>
      <c r="E217" s="230">
        <f t="shared" si="5"/>
        <v>68.253516753018488</v>
      </c>
    </row>
    <row r="218" spans="1:5" x14ac:dyDescent="0.2">
      <c r="A218" s="38">
        <v>6936</v>
      </c>
      <c r="B218" s="18">
        <v>5251990</v>
      </c>
      <c r="C218" s="4">
        <v>1</v>
      </c>
      <c r="D218" s="18">
        <f t="shared" si="6"/>
        <v>5251990</v>
      </c>
      <c r="E218" s="230">
        <f t="shared" si="5"/>
        <v>69.272202273576241</v>
      </c>
    </row>
    <row r="219" spans="1:5" x14ac:dyDescent="0.2">
      <c r="A219" s="38">
        <v>6943</v>
      </c>
      <c r="B219" s="18">
        <v>5285868</v>
      </c>
      <c r="C219" s="4">
        <v>1</v>
      </c>
      <c r="D219" s="18">
        <f t="shared" si="6"/>
        <v>5285868</v>
      </c>
      <c r="E219" s="230">
        <f t="shared" si="5"/>
        <v>69.045104765169825</v>
      </c>
    </row>
    <row r="220" spans="1:5" x14ac:dyDescent="0.2">
      <c r="A220" s="38">
        <v>6950</v>
      </c>
      <c r="B220" s="18">
        <v>5141431</v>
      </c>
      <c r="C220" s="4">
        <v>1</v>
      </c>
      <c r="D220" s="18">
        <f t="shared" si="6"/>
        <v>5141431</v>
      </c>
      <c r="E220" s="230">
        <f t="shared" si="5"/>
        <v>65.581273268321596</v>
      </c>
    </row>
    <row r="221" spans="1:5" x14ac:dyDescent="0.2">
      <c r="A221" s="38">
        <v>6957</v>
      </c>
      <c r="B221" s="18">
        <v>5187193</v>
      </c>
      <c r="C221" s="4">
        <v>1</v>
      </c>
      <c r="D221" s="18">
        <f t="shared" si="6"/>
        <v>5187193</v>
      </c>
      <c r="E221" s="230">
        <f t="shared" si="5"/>
        <v>60.27237565680803</v>
      </c>
    </row>
    <row r="222" spans="1:5" x14ac:dyDescent="0.2">
      <c r="A222" s="38">
        <v>6964</v>
      </c>
      <c r="B222" s="18">
        <v>5132658</v>
      </c>
      <c r="C222" s="4">
        <v>1</v>
      </c>
      <c r="D222" s="18">
        <f t="shared" si="6"/>
        <v>5132658</v>
      </c>
      <c r="E222" s="230">
        <f t="shared" si="5"/>
        <v>61.945430881482942</v>
      </c>
    </row>
    <row r="223" spans="1:5" x14ac:dyDescent="0.2">
      <c r="A223" s="38">
        <v>6971</v>
      </c>
      <c r="B223" s="18">
        <v>5075355</v>
      </c>
      <c r="C223" s="4">
        <v>1</v>
      </c>
      <c r="D223" s="18">
        <f t="shared" si="6"/>
        <v>5075355</v>
      </c>
      <c r="E223" s="230">
        <f t="shared" si="5"/>
        <v>59.802211759801494</v>
      </c>
    </row>
    <row r="224" spans="1:5" x14ac:dyDescent="0.2">
      <c r="A224" s="38">
        <v>6978</v>
      </c>
      <c r="B224" s="18">
        <v>4970615</v>
      </c>
      <c r="C224" s="4">
        <v>1</v>
      </c>
      <c r="D224" s="18">
        <f t="shared" si="6"/>
        <v>4970615</v>
      </c>
      <c r="E224" s="230">
        <f t="shared" si="5"/>
        <v>58.53830458999316</v>
      </c>
    </row>
    <row r="225" spans="1:5" x14ac:dyDescent="0.2">
      <c r="A225" s="38">
        <v>6985</v>
      </c>
      <c r="B225" s="18">
        <v>5194528</v>
      </c>
      <c r="C225" s="4">
        <v>1</v>
      </c>
      <c r="D225" s="18">
        <f t="shared" si="6"/>
        <v>5194528</v>
      </c>
      <c r="E225" s="230">
        <f t="shared" si="5"/>
        <v>65.106346730676748</v>
      </c>
    </row>
    <row r="226" spans="1:5" x14ac:dyDescent="0.2">
      <c r="A226" s="38">
        <v>6992</v>
      </c>
      <c r="B226" s="18">
        <v>5113192</v>
      </c>
      <c r="C226" s="4">
        <v>1</v>
      </c>
      <c r="D226" s="18">
        <f t="shared" si="6"/>
        <v>5113192</v>
      </c>
      <c r="E226" s="230">
        <f t="shared" si="5"/>
        <v>60.971699889247574</v>
      </c>
    </row>
    <row r="227" spans="1:5" x14ac:dyDescent="0.2">
      <c r="A227" s="38">
        <v>6999</v>
      </c>
      <c r="B227" s="18">
        <v>5206736</v>
      </c>
      <c r="C227" s="4">
        <v>1</v>
      </c>
      <c r="D227" s="18">
        <f t="shared" si="6"/>
        <v>5206736</v>
      </c>
      <c r="E227" s="230">
        <f t="shared" si="5"/>
        <v>59.677721083741361</v>
      </c>
    </row>
    <row r="228" spans="1:5" x14ac:dyDescent="0.2">
      <c r="A228" s="38">
        <v>7006</v>
      </c>
      <c r="B228" s="18">
        <v>5178134</v>
      </c>
      <c r="C228" s="4">
        <v>1</v>
      </c>
      <c r="D228" s="18">
        <f t="shared" si="6"/>
        <v>5178134</v>
      </c>
      <c r="E228" s="230">
        <f t="shared" si="5"/>
        <v>57.394444648772968</v>
      </c>
    </row>
    <row r="229" spans="1:5" x14ac:dyDescent="0.2">
      <c r="A229" s="38">
        <v>7013</v>
      </c>
      <c r="B229" s="18">
        <v>5247803</v>
      </c>
      <c r="C229" s="4">
        <v>1</v>
      </c>
      <c r="D229" s="18">
        <f t="shared" si="6"/>
        <v>5247803</v>
      </c>
      <c r="E229" s="230">
        <f t="shared" si="5"/>
        <v>57.588227044872589</v>
      </c>
    </row>
    <row r="230" spans="1:5" x14ac:dyDescent="0.2">
      <c r="A230" s="38">
        <v>7020</v>
      </c>
      <c r="B230" s="18">
        <v>5373425</v>
      </c>
      <c r="C230" s="4">
        <v>1</v>
      </c>
      <c r="D230" s="18">
        <f t="shared" si="6"/>
        <v>5373425</v>
      </c>
      <c r="E230" s="230">
        <f t="shared" si="5"/>
        <v>57.884259687752973</v>
      </c>
    </row>
    <row r="231" spans="1:5" x14ac:dyDescent="0.2">
      <c r="A231" s="38">
        <v>7027</v>
      </c>
      <c r="B231" s="18">
        <v>5229928</v>
      </c>
      <c r="C231" s="4">
        <v>1</v>
      </c>
      <c r="D231" s="18">
        <f t="shared" si="6"/>
        <v>5229928</v>
      </c>
      <c r="E231" s="230">
        <f t="shared" si="5"/>
        <v>51.768783604334786</v>
      </c>
    </row>
    <row r="232" spans="1:5" x14ac:dyDescent="0.2">
      <c r="A232" s="38">
        <v>7034</v>
      </c>
      <c r="B232" s="18">
        <v>5202385</v>
      </c>
      <c r="C232" s="4">
        <v>1</v>
      </c>
      <c r="D232" s="18">
        <f t="shared" si="6"/>
        <v>5202385</v>
      </c>
      <c r="E232" s="230">
        <f t="shared" si="5"/>
        <v>50.37276795198602</v>
      </c>
    </row>
    <row r="233" spans="1:5" x14ac:dyDescent="0.2">
      <c r="A233" s="38">
        <v>7041</v>
      </c>
      <c r="B233" s="18">
        <v>5272634</v>
      </c>
      <c r="C233" s="4">
        <v>1</v>
      </c>
      <c r="D233" s="18">
        <f t="shared" si="6"/>
        <v>5272634</v>
      </c>
      <c r="E233" s="230">
        <f t="shared" si="5"/>
        <v>50.110790193295649</v>
      </c>
    </row>
    <row r="234" spans="1:5" x14ac:dyDescent="0.2">
      <c r="A234" s="38">
        <v>7048</v>
      </c>
      <c r="B234" s="18">
        <v>5248646</v>
      </c>
      <c r="C234" s="4">
        <v>1</v>
      </c>
      <c r="D234" s="18">
        <f t="shared" si="6"/>
        <v>5248646</v>
      </c>
      <c r="E234" s="230">
        <f t="shared" si="5"/>
        <v>49.994870280979995</v>
      </c>
    </row>
    <row r="235" spans="1:5" x14ac:dyDescent="0.2">
      <c r="A235" s="38">
        <v>7055</v>
      </c>
      <c r="B235" s="18">
        <v>5252687</v>
      </c>
      <c r="C235" s="4">
        <v>1</v>
      </c>
      <c r="D235" s="18">
        <f t="shared" si="6"/>
        <v>5252687</v>
      </c>
      <c r="E235" s="230">
        <f t="shared" si="5"/>
        <v>47.264482641352743</v>
      </c>
    </row>
    <row r="236" spans="1:5" x14ac:dyDescent="0.2">
      <c r="A236" s="38">
        <v>7062</v>
      </c>
      <c r="B236" s="18">
        <v>5302226</v>
      </c>
      <c r="C236" s="4">
        <v>1</v>
      </c>
      <c r="D236" s="18">
        <f t="shared" si="6"/>
        <v>5302226</v>
      </c>
      <c r="E236" s="230">
        <f t="shared" si="5"/>
        <v>49.441703168215078</v>
      </c>
    </row>
    <row r="237" spans="1:5" x14ac:dyDescent="0.2">
      <c r="A237" s="38">
        <v>7069</v>
      </c>
      <c r="B237" s="18">
        <v>5276723</v>
      </c>
      <c r="C237" s="4">
        <v>1</v>
      </c>
      <c r="D237" s="18">
        <f t="shared" si="6"/>
        <v>5276723</v>
      </c>
      <c r="E237" s="230">
        <f t="shared" si="5"/>
        <v>39.873558480528139</v>
      </c>
    </row>
    <row r="238" spans="1:5" x14ac:dyDescent="0.2">
      <c r="A238" s="38">
        <v>7076</v>
      </c>
      <c r="B238" s="18">
        <v>5440243</v>
      </c>
      <c r="C238" s="4">
        <v>1</v>
      </c>
      <c r="D238" s="18">
        <f t="shared" si="6"/>
        <v>5440243</v>
      </c>
      <c r="E238" s="230">
        <f t="shared" si="5"/>
        <v>52.23616258879462</v>
      </c>
    </row>
    <row r="239" spans="1:5" x14ac:dyDescent="0.2">
      <c r="A239" s="38">
        <v>7083</v>
      </c>
      <c r="B239" s="18">
        <v>5316234</v>
      </c>
      <c r="C239" s="4">
        <v>1</v>
      </c>
      <c r="D239" s="18">
        <f t="shared" si="6"/>
        <v>5316234</v>
      </c>
      <c r="E239" s="230">
        <f t="shared" si="5"/>
        <v>48.278513698842197</v>
      </c>
    </row>
    <row r="240" spans="1:5" x14ac:dyDescent="0.2">
      <c r="A240" s="38">
        <v>7089</v>
      </c>
      <c r="B240" s="18">
        <v>5321785</v>
      </c>
      <c r="C240" s="4">
        <v>1</v>
      </c>
      <c r="D240" s="18">
        <f t="shared" si="6"/>
        <v>5321785</v>
      </c>
      <c r="E240" s="230">
        <f t="shared" si="5"/>
        <v>44.366573529012832</v>
      </c>
    </row>
    <row r="241" spans="1:5" x14ac:dyDescent="0.2">
      <c r="A241" s="38">
        <v>7097</v>
      </c>
      <c r="B241" s="18">
        <v>5215442</v>
      </c>
      <c r="C241" s="4">
        <v>1</v>
      </c>
      <c r="D241" s="18">
        <f t="shared" si="6"/>
        <v>5215442</v>
      </c>
      <c r="E241" s="230">
        <f t="shared" si="5"/>
        <v>40.51345164200908</v>
      </c>
    </row>
    <row r="242" spans="1:5" x14ac:dyDescent="0.2">
      <c r="A242" s="38">
        <v>7104</v>
      </c>
      <c r="B242" s="18">
        <v>5472146</v>
      </c>
      <c r="C242" s="4">
        <v>1</v>
      </c>
      <c r="D242" s="18">
        <f t="shared" si="6"/>
        <v>5472146</v>
      </c>
      <c r="E242" s="230">
        <f t="shared" si="5"/>
        <v>42.144332392743244</v>
      </c>
    </row>
    <row r="243" spans="1:5" x14ac:dyDescent="0.2">
      <c r="A243" s="38">
        <v>7111</v>
      </c>
      <c r="B243" s="18">
        <v>5455450</v>
      </c>
      <c r="C243" s="4">
        <v>1</v>
      </c>
      <c r="D243" s="18">
        <f t="shared" si="6"/>
        <v>5455450</v>
      </c>
      <c r="E243" s="230">
        <f t="shared" si="5"/>
        <v>43.312093544736484</v>
      </c>
    </row>
    <row r="244" spans="1:5" x14ac:dyDescent="0.2">
      <c r="A244" s="38">
        <v>7118</v>
      </c>
      <c r="B244" s="18">
        <v>5288008</v>
      </c>
      <c r="C244" s="4">
        <v>1</v>
      </c>
      <c r="D244" s="18">
        <f t="shared" si="6"/>
        <v>5288008</v>
      </c>
      <c r="E244" s="230">
        <f t="shared" si="5"/>
        <v>36.565763624338324</v>
      </c>
    </row>
    <row r="245" spans="1:5" x14ac:dyDescent="0.2">
      <c r="A245" s="38">
        <v>7124</v>
      </c>
      <c r="B245" s="18">
        <v>5423108</v>
      </c>
      <c r="C245" s="4">
        <v>1</v>
      </c>
      <c r="D245" s="18">
        <f t="shared" si="6"/>
        <v>5423108</v>
      </c>
      <c r="E245" s="230">
        <f t="shared" si="5"/>
        <v>34.097199864891657</v>
      </c>
    </row>
    <row r="246" spans="1:5" x14ac:dyDescent="0.2">
      <c r="A246" s="38">
        <v>7132</v>
      </c>
      <c r="B246" s="18">
        <v>5483197</v>
      </c>
      <c r="C246" s="4">
        <v>1</v>
      </c>
      <c r="D246" s="18">
        <f t="shared" si="6"/>
        <v>5483197</v>
      </c>
      <c r="E246" s="230">
        <f t="shared" si="5"/>
        <v>33.16093218531995</v>
      </c>
    </row>
    <row r="247" spans="1:5" x14ac:dyDescent="0.2">
      <c r="A247" s="38">
        <v>7139</v>
      </c>
      <c r="B247" s="18">
        <v>5504405</v>
      </c>
      <c r="C247" s="4">
        <v>1</v>
      </c>
      <c r="D247" s="18">
        <f t="shared" si="6"/>
        <v>5504405</v>
      </c>
      <c r="E247" s="230">
        <f t="shared" si="5"/>
        <v>32.122991117398868</v>
      </c>
    </row>
    <row r="248" spans="1:5" x14ac:dyDescent="0.2">
      <c r="A248" s="38">
        <v>7146</v>
      </c>
      <c r="B248" s="18">
        <v>5366371</v>
      </c>
      <c r="C248" s="4">
        <v>1</v>
      </c>
      <c r="D248" s="18">
        <f t="shared" si="6"/>
        <v>5366371</v>
      </c>
      <c r="E248" s="230">
        <f t="shared" ref="E248:E311" si="7">100*((B248/B196)-1)</f>
        <v>28.831976161730321</v>
      </c>
    </row>
    <row r="249" spans="1:5" x14ac:dyDescent="0.2">
      <c r="A249" s="38">
        <v>7153</v>
      </c>
      <c r="B249" s="18">
        <v>5395952</v>
      </c>
      <c r="C249" s="4">
        <v>1</v>
      </c>
      <c r="D249" s="18">
        <f t="shared" si="6"/>
        <v>5395952</v>
      </c>
      <c r="E249" s="230">
        <f t="shared" si="7"/>
        <v>31.239258885604372</v>
      </c>
    </row>
    <row r="250" spans="1:5" x14ac:dyDescent="0.2">
      <c r="A250" s="38">
        <v>7160</v>
      </c>
      <c r="B250" s="18">
        <v>5450301</v>
      </c>
      <c r="C250" s="4">
        <v>1</v>
      </c>
      <c r="D250" s="18">
        <f t="shared" si="6"/>
        <v>5450301</v>
      </c>
      <c r="E250" s="230">
        <f t="shared" si="7"/>
        <v>28.699851448430923</v>
      </c>
    </row>
    <row r="251" spans="1:5" x14ac:dyDescent="0.2">
      <c r="A251" s="38">
        <v>7167</v>
      </c>
      <c r="B251" s="18">
        <v>5553188</v>
      </c>
      <c r="C251" s="4">
        <v>1</v>
      </c>
      <c r="D251" s="18">
        <f t="shared" si="6"/>
        <v>5553188</v>
      </c>
      <c r="E251" s="230">
        <f t="shared" si="7"/>
        <v>30.897815944996964</v>
      </c>
    </row>
    <row r="252" spans="1:5" x14ac:dyDescent="0.2">
      <c r="A252" s="38">
        <v>7174</v>
      </c>
      <c r="B252" s="18">
        <v>5444096</v>
      </c>
      <c r="C252" s="4">
        <v>1</v>
      </c>
      <c r="D252" s="18">
        <f t="shared" si="6"/>
        <v>5444096</v>
      </c>
      <c r="E252" s="230">
        <f t="shared" si="7"/>
        <v>25.037029279141155</v>
      </c>
    </row>
    <row r="253" spans="1:5" x14ac:dyDescent="0.2">
      <c r="A253" s="38">
        <v>7181</v>
      </c>
      <c r="B253" s="18">
        <v>5435837</v>
      </c>
      <c r="C253" s="4">
        <v>1</v>
      </c>
      <c r="D253" s="18">
        <f t="shared" si="6"/>
        <v>5435837</v>
      </c>
      <c r="E253" s="230">
        <f t="shared" si="7"/>
        <v>24.516516227604512</v>
      </c>
    </row>
    <row r="254" spans="1:5" x14ac:dyDescent="0.2">
      <c r="A254" s="38">
        <v>7188</v>
      </c>
      <c r="B254" s="18">
        <v>5584921</v>
      </c>
      <c r="C254" s="4">
        <v>1</v>
      </c>
      <c r="D254" s="18">
        <f t="shared" si="6"/>
        <v>5584921</v>
      </c>
      <c r="E254" s="230">
        <f t="shared" si="7"/>
        <v>22.479748887743156</v>
      </c>
    </row>
    <row r="255" spans="1:5" x14ac:dyDescent="0.2">
      <c r="A255" s="38">
        <v>7195</v>
      </c>
      <c r="B255" s="18">
        <v>5691076</v>
      </c>
      <c r="C255" s="4">
        <v>1</v>
      </c>
      <c r="D255" s="18">
        <f t="shared" si="6"/>
        <v>5691076</v>
      </c>
      <c r="E255" s="230">
        <f t="shared" si="7"/>
        <v>20.937661303844003</v>
      </c>
    </row>
    <row r="256" spans="1:5" x14ac:dyDescent="0.2">
      <c r="A256" s="38">
        <v>7202</v>
      </c>
      <c r="B256" s="18">
        <v>5686609</v>
      </c>
      <c r="C256" s="4">
        <v>1</v>
      </c>
      <c r="D256" s="18">
        <f t="shared" si="6"/>
        <v>5686609</v>
      </c>
      <c r="E256" s="230">
        <f t="shared" si="7"/>
        <v>20.30654785957249</v>
      </c>
    </row>
    <row r="257" spans="1:5" x14ac:dyDescent="0.2">
      <c r="A257" s="38">
        <v>7209</v>
      </c>
      <c r="B257" s="18">
        <v>5631890</v>
      </c>
      <c r="C257" s="4">
        <v>1</v>
      </c>
      <c r="D257" s="18">
        <f t="shared" si="6"/>
        <v>5631890</v>
      </c>
      <c r="E257" s="230">
        <f t="shared" si="7"/>
        <v>16.904947488269318</v>
      </c>
    </row>
    <row r="258" spans="1:5" x14ac:dyDescent="0.2">
      <c r="A258" s="38">
        <v>7216</v>
      </c>
      <c r="B258" s="18">
        <v>5782131</v>
      </c>
      <c r="C258" s="4">
        <v>1</v>
      </c>
      <c r="D258" s="18">
        <f t="shared" si="6"/>
        <v>5782131</v>
      </c>
      <c r="E258" s="230">
        <f t="shared" si="7"/>
        <v>18.017461779904664</v>
      </c>
    </row>
    <row r="259" spans="1:5" x14ac:dyDescent="0.2">
      <c r="A259" s="38">
        <v>7223</v>
      </c>
      <c r="B259" s="18">
        <v>5832049</v>
      </c>
      <c r="C259" s="4">
        <v>1</v>
      </c>
      <c r="D259" s="18">
        <f t="shared" si="6"/>
        <v>5832049</v>
      </c>
      <c r="E259" s="230">
        <f t="shared" si="7"/>
        <v>16.381820961083847</v>
      </c>
    </row>
    <row r="260" spans="1:5" x14ac:dyDescent="0.2">
      <c r="A260" s="38">
        <v>7230</v>
      </c>
      <c r="B260" s="18">
        <v>6161812</v>
      </c>
      <c r="C260" s="4">
        <v>1</v>
      </c>
      <c r="D260" s="18">
        <f t="shared" si="6"/>
        <v>6161812</v>
      </c>
      <c r="E260" s="230">
        <f t="shared" si="7"/>
        <v>21.697592992280001</v>
      </c>
    </row>
    <row r="261" spans="1:5" x14ac:dyDescent="0.2">
      <c r="A261" s="38">
        <v>7237</v>
      </c>
      <c r="B261" s="18">
        <v>5938630</v>
      </c>
      <c r="C261" s="4">
        <v>1</v>
      </c>
      <c r="D261" s="18">
        <f t="shared" ref="D261:D324" si="8">B261*C261</f>
        <v>5938630</v>
      </c>
      <c r="E261" s="230">
        <f t="shared" si="7"/>
        <v>12.670693264855238</v>
      </c>
    </row>
    <row r="262" spans="1:5" x14ac:dyDescent="0.2">
      <c r="A262" s="38">
        <v>7244</v>
      </c>
      <c r="B262" s="18">
        <v>5939344</v>
      </c>
      <c r="C262" s="4">
        <v>1</v>
      </c>
      <c r="D262" s="18">
        <f t="shared" si="8"/>
        <v>5939344</v>
      </c>
      <c r="E262" s="230">
        <f t="shared" si="7"/>
        <v>17.561559378905535</v>
      </c>
    </row>
    <row r="263" spans="1:5" x14ac:dyDescent="0.2">
      <c r="A263" s="38">
        <v>7251</v>
      </c>
      <c r="B263" s="18">
        <v>6081606</v>
      </c>
      <c r="C263" s="4">
        <v>1</v>
      </c>
      <c r="D263" s="18">
        <f t="shared" si="8"/>
        <v>6081606</v>
      </c>
      <c r="E263" s="230">
        <f t="shared" si="7"/>
        <v>19.14802662255175</v>
      </c>
    </row>
    <row r="264" spans="1:5" x14ac:dyDescent="0.2">
      <c r="A264" s="38">
        <v>7258</v>
      </c>
      <c r="B264" s="18">
        <v>6159760</v>
      </c>
      <c r="C264" s="4">
        <v>1</v>
      </c>
      <c r="D264" s="18">
        <f t="shared" si="8"/>
        <v>6159760</v>
      </c>
      <c r="E264" s="230">
        <f t="shared" si="7"/>
        <v>19.643742990565261</v>
      </c>
    </row>
    <row r="265" spans="1:5" x14ac:dyDescent="0.2">
      <c r="A265" s="38">
        <v>7265</v>
      </c>
      <c r="B265" s="18">
        <v>6137541</v>
      </c>
      <c r="C265" s="4">
        <v>1</v>
      </c>
      <c r="D265" s="18">
        <f t="shared" si="8"/>
        <v>6137541</v>
      </c>
      <c r="E265" s="230">
        <f t="shared" si="7"/>
        <v>17.588068803935684</v>
      </c>
    </row>
    <row r="266" spans="1:5" x14ac:dyDescent="0.2">
      <c r="A266" s="38">
        <v>7272</v>
      </c>
      <c r="B266" s="18">
        <v>6230041</v>
      </c>
      <c r="C266" s="4">
        <v>1</v>
      </c>
      <c r="D266" s="18">
        <f t="shared" si="8"/>
        <v>6230041</v>
      </c>
      <c r="E266" s="230">
        <f t="shared" si="7"/>
        <v>19.924069122007595</v>
      </c>
    </row>
    <row r="267" spans="1:5" x14ac:dyDescent="0.2">
      <c r="A267" s="38">
        <v>7279</v>
      </c>
      <c r="B267" s="18">
        <v>6041396</v>
      </c>
      <c r="C267" s="4">
        <v>1</v>
      </c>
      <c r="D267" s="18">
        <f t="shared" si="8"/>
        <v>6041396</v>
      </c>
      <c r="E267" s="230">
        <f t="shared" si="7"/>
        <v>16.884042030611511</v>
      </c>
    </row>
    <row r="268" spans="1:5" x14ac:dyDescent="0.2">
      <c r="A268" s="38">
        <v>7286</v>
      </c>
      <c r="B268" s="18">
        <v>6159241</v>
      </c>
      <c r="C268" s="4">
        <v>1</v>
      </c>
      <c r="D268" s="18">
        <f t="shared" si="8"/>
        <v>6159241</v>
      </c>
      <c r="E268" s="230">
        <f t="shared" si="7"/>
        <v>17.656516777479901</v>
      </c>
    </row>
    <row r="269" spans="1:5" x14ac:dyDescent="0.2">
      <c r="A269" s="38">
        <v>7293</v>
      </c>
      <c r="B269" s="18">
        <v>6224604</v>
      </c>
      <c r="C269" s="4">
        <v>1</v>
      </c>
      <c r="D269" s="18">
        <f t="shared" si="8"/>
        <v>6224604</v>
      </c>
      <c r="E269" s="230">
        <f t="shared" si="7"/>
        <v>17.708893155884486</v>
      </c>
    </row>
    <row r="270" spans="1:5" x14ac:dyDescent="0.2">
      <c r="A270" s="38">
        <v>7300</v>
      </c>
      <c r="B270" s="18">
        <v>6325432</v>
      </c>
      <c r="C270" s="4">
        <v>1</v>
      </c>
      <c r="D270" s="18">
        <f t="shared" si="8"/>
        <v>6325432</v>
      </c>
      <c r="E270" s="230">
        <f t="shared" si="7"/>
        <v>20.438767019739188</v>
      </c>
    </row>
    <row r="271" spans="1:5" x14ac:dyDescent="0.2">
      <c r="A271" s="38">
        <v>7307</v>
      </c>
      <c r="B271" s="18">
        <v>6504090</v>
      </c>
      <c r="C271" s="4">
        <v>1</v>
      </c>
      <c r="D271" s="18">
        <f t="shared" si="8"/>
        <v>6504090</v>
      </c>
      <c r="E271" s="230">
        <f t="shared" si="7"/>
        <v>23.046773018168444</v>
      </c>
    </row>
    <row r="272" spans="1:5" x14ac:dyDescent="0.2">
      <c r="A272" s="38">
        <v>7314</v>
      </c>
      <c r="B272" s="18">
        <v>6134127</v>
      </c>
      <c r="C272" s="4">
        <v>1</v>
      </c>
      <c r="D272" s="18">
        <f t="shared" si="8"/>
        <v>6134127</v>
      </c>
      <c r="E272" s="230">
        <f t="shared" si="7"/>
        <v>19.307776375876685</v>
      </c>
    </row>
    <row r="273" spans="1:5" x14ac:dyDescent="0.2">
      <c r="A273" s="38">
        <v>7321</v>
      </c>
      <c r="B273" s="18">
        <v>6272446</v>
      </c>
      <c r="C273" s="4">
        <v>1</v>
      </c>
      <c r="D273" s="18">
        <f t="shared" si="8"/>
        <v>6272446</v>
      </c>
      <c r="E273" s="230">
        <f t="shared" si="7"/>
        <v>20.921777924977913</v>
      </c>
    </row>
    <row r="274" spans="1:5" x14ac:dyDescent="0.2">
      <c r="A274" s="38">
        <v>7328</v>
      </c>
      <c r="B274" s="18">
        <v>6171747</v>
      </c>
      <c r="C274" s="4">
        <v>1</v>
      </c>
      <c r="D274" s="18">
        <f t="shared" si="8"/>
        <v>6171747</v>
      </c>
      <c r="E274" s="230">
        <f t="shared" si="7"/>
        <v>20.244656862000166</v>
      </c>
    </row>
    <row r="275" spans="1:5" x14ac:dyDescent="0.2">
      <c r="A275" s="38">
        <v>7335</v>
      </c>
      <c r="B275" s="18">
        <v>6074412</v>
      </c>
      <c r="C275" s="4">
        <v>1</v>
      </c>
      <c r="D275" s="18">
        <f t="shared" si="8"/>
        <v>6074412</v>
      </c>
      <c r="E275" s="230">
        <f t="shared" si="7"/>
        <v>19.684475273158242</v>
      </c>
    </row>
    <row r="276" spans="1:5" x14ac:dyDescent="0.2">
      <c r="A276" s="38">
        <v>7342</v>
      </c>
      <c r="B276" s="18">
        <v>6040685</v>
      </c>
      <c r="C276" s="4">
        <v>1</v>
      </c>
      <c r="D276" s="18">
        <f t="shared" si="8"/>
        <v>6040685</v>
      </c>
      <c r="E276" s="230">
        <f t="shared" si="7"/>
        <v>21.527919583391597</v>
      </c>
    </row>
    <row r="277" spans="1:5" x14ac:dyDescent="0.2">
      <c r="A277" s="38">
        <v>7349</v>
      </c>
      <c r="B277" s="18">
        <v>6285375</v>
      </c>
      <c r="C277" s="4">
        <v>1</v>
      </c>
      <c r="D277" s="18">
        <f t="shared" si="8"/>
        <v>6285375</v>
      </c>
      <c r="E277" s="230">
        <f t="shared" si="7"/>
        <v>20.999925306014333</v>
      </c>
    </row>
    <row r="278" spans="1:5" x14ac:dyDescent="0.2">
      <c r="A278" s="38">
        <v>7356</v>
      </c>
      <c r="B278" s="18">
        <v>6278487</v>
      </c>
      <c r="C278" s="4">
        <v>1</v>
      </c>
      <c r="D278" s="18">
        <f t="shared" si="8"/>
        <v>6278487</v>
      </c>
      <c r="E278" s="230">
        <f t="shared" si="7"/>
        <v>22.78997150899087</v>
      </c>
    </row>
    <row r="279" spans="1:5" x14ac:dyDescent="0.2">
      <c r="A279" s="38">
        <v>7363</v>
      </c>
      <c r="B279" s="18">
        <v>6416356</v>
      </c>
      <c r="C279" s="4">
        <v>1</v>
      </c>
      <c r="D279" s="18">
        <f t="shared" si="8"/>
        <v>6416356</v>
      </c>
      <c r="E279" s="230">
        <f t="shared" si="7"/>
        <v>23.23182892314879</v>
      </c>
    </row>
    <row r="280" spans="1:5" x14ac:dyDescent="0.2">
      <c r="A280" s="38">
        <v>7370</v>
      </c>
      <c r="B280" s="18">
        <v>6168603</v>
      </c>
      <c r="C280" s="4">
        <v>1</v>
      </c>
      <c r="D280" s="18">
        <f t="shared" si="8"/>
        <v>6168603</v>
      </c>
      <c r="E280" s="230">
        <f t="shared" si="7"/>
        <v>19.127913646112681</v>
      </c>
    </row>
    <row r="281" spans="1:5" x14ac:dyDescent="0.2">
      <c r="A281" s="38">
        <v>7377</v>
      </c>
      <c r="B281" s="18">
        <v>6159531</v>
      </c>
      <c r="C281" s="4">
        <v>1</v>
      </c>
      <c r="D281" s="18">
        <f t="shared" si="8"/>
        <v>6159531</v>
      </c>
      <c r="E281" s="230">
        <f t="shared" si="7"/>
        <v>17.37351802268492</v>
      </c>
    </row>
    <row r="282" spans="1:5" x14ac:dyDescent="0.2">
      <c r="A282" s="38">
        <v>7384</v>
      </c>
      <c r="B282" s="18">
        <v>6155905</v>
      </c>
      <c r="C282" s="4">
        <v>1</v>
      </c>
      <c r="D282" s="18">
        <f t="shared" si="8"/>
        <v>6155905</v>
      </c>
      <c r="E282" s="230">
        <f t="shared" si="7"/>
        <v>14.56203445660822</v>
      </c>
    </row>
    <row r="283" spans="1:5" x14ac:dyDescent="0.2">
      <c r="A283" s="38">
        <v>7391</v>
      </c>
      <c r="B283" s="18">
        <v>6047771</v>
      </c>
      <c r="C283" s="4">
        <v>1</v>
      </c>
      <c r="D283" s="18">
        <f t="shared" si="8"/>
        <v>6047771</v>
      </c>
      <c r="E283" s="230">
        <f t="shared" si="7"/>
        <v>15.637748741474077</v>
      </c>
    </row>
    <row r="284" spans="1:5" x14ac:dyDescent="0.2">
      <c r="A284" s="38">
        <v>7398</v>
      </c>
      <c r="B284" s="18">
        <v>6140593</v>
      </c>
      <c r="C284" s="4">
        <v>1</v>
      </c>
      <c r="D284" s="18">
        <f t="shared" si="8"/>
        <v>6140593</v>
      </c>
      <c r="E284" s="230">
        <f t="shared" si="7"/>
        <v>18.034190087815482</v>
      </c>
    </row>
    <row r="285" spans="1:5" x14ac:dyDescent="0.2">
      <c r="A285" s="38">
        <v>7405</v>
      </c>
      <c r="B285" s="18">
        <v>6067872</v>
      </c>
      <c r="C285" s="4">
        <v>1</v>
      </c>
      <c r="D285" s="18">
        <f t="shared" si="8"/>
        <v>6067872</v>
      </c>
      <c r="E285" s="230">
        <f t="shared" si="7"/>
        <v>15.08236680186792</v>
      </c>
    </row>
    <row r="286" spans="1:5" x14ac:dyDescent="0.2">
      <c r="A286" s="38">
        <v>7412</v>
      </c>
      <c r="B286" s="18">
        <v>6235422</v>
      </c>
      <c r="C286" s="4">
        <v>1</v>
      </c>
      <c r="D286" s="18">
        <f t="shared" si="8"/>
        <v>6235422</v>
      </c>
      <c r="E286" s="230">
        <f t="shared" si="7"/>
        <v>18.800582092981699</v>
      </c>
    </row>
    <row r="287" spans="1:5" x14ac:dyDescent="0.2">
      <c r="A287" s="38">
        <v>7419</v>
      </c>
      <c r="B287" s="18">
        <v>6108325</v>
      </c>
      <c r="C287" s="4">
        <v>1</v>
      </c>
      <c r="D287" s="18">
        <f t="shared" si="8"/>
        <v>6108325</v>
      </c>
      <c r="E287" s="230">
        <f t="shared" si="7"/>
        <v>16.289529530314685</v>
      </c>
    </row>
    <row r="288" spans="1:5" x14ac:dyDescent="0.2">
      <c r="A288" s="38">
        <v>7426</v>
      </c>
      <c r="B288" s="18">
        <v>6050467</v>
      </c>
      <c r="C288" s="4">
        <v>1</v>
      </c>
      <c r="D288" s="18">
        <f t="shared" si="8"/>
        <v>6050467</v>
      </c>
      <c r="E288" s="230">
        <f t="shared" si="7"/>
        <v>14.111827749326423</v>
      </c>
    </row>
    <row r="289" spans="1:5" x14ac:dyDescent="0.2">
      <c r="A289" s="38">
        <v>7433</v>
      </c>
      <c r="B289" s="18">
        <v>6026229</v>
      </c>
      <c r="C289" s="4">
        <v>1</v>
      </c>
      <c r="D289" s="18">
        <f t="shared" si="8"/>
        <v>6026229</v>
      </c>
      <c r="E289" s="230">
        <f t="shared" si="7"/>
        <v>14.204005023572396</v>
      </c>
    </row>
    <row r="290" spans="1:5" x14ac:dyDescent="0.2">
      <c r="A290" s="38">
        <v>7440</v>
      </c>
      <c r="B290" s="18">
        <v>6186071</v>
      </c>
      <c r="C290" s="4">
        <v>1</v>
      </c>
      <c r="D290" s="18">
        <f t="shared" si="8"/>
        <v>6186071</v>
      </c>
      <c r="E290" s="230">
        <f t="shared" si="7"/>
        <v>13.709461139879231</v>
      </c>
    </row>
    <row r="291" spans="1:5" x14ac:dyDescent="0.2">
      <c r="A291" s="38">
        <v>7447</v>
      </c>
      <c r="B291" s="18">
        <v>6086161</v>
      </c>
      <c r="C291" s="4">
        <v>1</v>
      </c>
      <c r="D291" s="18">
        <f t="shared" si="8"/>
        <v>6086161</v>
      </c>
      <c r="E291" s="230">
        <f t="shared" si="7"/>
        <v>14.482564161020761</v>
      </c>
    </row>
    <row r="292" spans="1:5" x14ac:dyDescent="0.2">
      <c r="A292" s="38">
        <v>7454</v>
      </c>
      <c r="B292" s="18">
        <v>6114340</v>
      </c>
      <c r="C292" s="4">
        <v>1</v>
      </c>
      <c r="D292" s="18">
        <f t="shared" si="8"/>
        <v>6114340</v>
      </c>
      <c r="E292" s="230">
        <f t="shared" si="7"/>
        <v>14.892653498779085</v>
      </c>
    </row>
    <row r="293" spans="1:5" x14ac:dyDescent="0.2">
      <c r="A293" s="38">
        <v>7461</v>
      </c>
      <c r="B293" s="18">
        <v>6195509</v>
      </c>
      <c r="C293" s="4">
        <v>1</v>
      </c>
      <c r="D293" s="18">
        <f t="shared" si="8"/>
        <v>6195509</v>
      </c>
      <c r="E293" s="230">
        <f t="shared" si="7"/>
        <v>18.791638369288744</v>
      </c>
    </row>
    <row r="294" spans="1:5" x14ac:dyDescent="0.2">
      <c r="A294" s="38">
        <v>7468</v>
      </c>
      <c r="B294" s="18">
        <v>6139969</v>
      </c>
      <c r="C294" s="4">
        <v>1</v>
      </c>
      <c r="D294" s="18">
        <f t="shared" si="8"/>
        <v>6139969</v>
      </c>
      <c r="E294" s="230">
        <f t="shared" si="7"/>
        <v>12.20404207051493</v>
      </c>
    </row>
    <row r="295" spans="1:5" x14ac:dyDescent="0.2">
      <c r="A295" s="38">
        <v>7475</v>
      </c>
      <c r="B295" s="18">
        <v>6152977</v>
      </c>
      <c r="C295" s="4">
        <v>1</v>
      </c>
      <c r="D295" s="18">
        <f t="shared" si="8"/>
        <v>6152977</v>
      </c>
      <c r="E295" s="230">
        <f t="shared" si="7"/>
        <v>12.785874675782939</v>
      </c>
    </row>
    <row r="296" spans="1:5" x14ac:dyDescent="0.2">
      <c r="A296" s="38">
        <v>7482</v>
      </c>
      <c r="B296" s="18">
        <v>6074713</v>
      </c>
      <c r="C296" s="4">
        <v>1</v>
      </c>
      <c r="D296" s="18">
        <f t="shared" si="8"/>
        <v>6074713</v>
      </c>
      <c r="E296" s="230">
        <f t="shared" si="7"/>
        <v>14.877152228211465</v>
      </c>
    </row>
    <row r="297" spans="1:5" x14ac:dyDescent="0.2">
      <c r="A297" s="38">
        <v>7489</v>
      </c>
      <c r="B297" s="18">
        <v>6198457</v>
      </c>
      <c r="C297" s="4">
        <v>1</v>
      </c>
      <c r="D297" s="18">
        <f t="shared" si="8"/>
        <v>6198457</v>
      </c>
      <c r="E297" s="230">
        <f t="shared" si="7"/>
        <v>14.297133673163053</v>
      </c>
    </row>
    <row r="298" spans="1:5" x14ac:dyDescent="0.2">
      <c r="A298" s="38">
        <v>7496</v>
      </c>
      <c r="B298" s="18">
        <v>6178377</v>
      </c>
      <c r="C298" s="4">
        <v>1</v>
      </c>
      <c r="D298" s="18">
        <f t="shared" si="8"/>
        <v>6178377</v>
      </c>
      <c r="E298" s="230">
        <f t="shared" si="7"/>
        <v>12.678369936371059</v>
      </c>
    </row>
    <row r="299" spans="1:5" x14ac:dyDescent="0.2">
      <c r="A299" s="38">
        <v>7503</v>
      </c>
      <c r="B299" s="18">
        <v>6208017</v>
      </c>
      <c r="C299" s="4">
        <v>1</v>
      </c>
      <c r="D299" s="18">
        <f t="shared" si="8"/>
        <v>6208017</v>
      </c>
      <c r="E299" s="230">
        <f t="shared" si="7"/>
        <v>12.782707667767902</v>
      </c>
    </row>
    <row r="300" spans="1:5" x14ac:dyDescent="0.2">
      <c r="A300" s="38">
        <v>7510</v>
      </c>
      <c r="B300" s="18">
        <v>6075124</v>
      </c>
      <c r="C300" s="4">
        <v>1</v>
      </c>
      <c r="D300" s="18">
        <f t="shared" si="8"/>
        <v>6075124</v>
      </c>
      <c r="E300" s="230">
        <f t="shared" si="7"/>
        <v>13.207305272035796</v>
      </c>
    </row>
    <row r="301" spans="1:5" x14ac:dyDescent="0.2">
      <c r="A301" s="38">
        <v>7517</v>
      </c>
      <c r="B301" s="18">
        <v>6032769</v>
      </c>
      <c r="C301" s="4">
        <v>1</v>
      </c>
      <c r="D301" s="18">
        <f t="shared" si="8"/>
        <v>6032769</v>
      </c>
      <c r="E301" s="230">
        <f t="shared" si="7"/>
        <v>11.801754352151384</v>
      </c>
    </row>
    <row r="302" spans="1:5" x14ac:dyDescent="0.2">
      <c r="A302" s="38">
        <v>7524</v>
      </c>
      <c r="B302" s="18">
        <v>6083970</v>
      </c>
      <c r="C302" s="4">
        <v>1</v>
      </c>
      <c r="D302" s="18">
        <f t="shared" si="8"/>
        <v>6083970</v>
      </c>
      <c r="E302" s="230">
        <f t="shared" si="7"/>
        <v>11.626312014694239</v>
      </c>
    </row>
    <row r="303" spans="1:5" x14ac:dyDescent="0.2">
      <c r="A303" s="38">
        <v>7531</v>
      </c>
      <c r="B303" s="18">
        <v>6176836</v>
      </c>
      <c r="C303" s="4">
        <v>1</v>
      </c>
      <c r="D303" s="18">
        <f t="shared" si="8"/>
        <v>6176836</v>
      </c>
      <c r="E303" s="230">
        <f t="shared" si="7"/>
        <v>11.230449968558599</v>
      </c>
    </row>
    <row r="304" spans="1:5" x14ac:dyDescent="0.2">
      <c r="A304" s="38">
        <v>7538</v>
      </c>
      <c r="B304" s="18">
        <v>6181220</v>
      </c>
      <c r="C304" s="4">
        <v>1</v>
      </c>
      <c r="D304" s="18">
        <f t="shared" si="8"/>
        <v>6181220</v>
      </c>
      <c r="E304" s="230">
        <f t="shared" si="7"/>
        <v>13.539878797140981</v>
      </c>
    </row>
    <row r="305" spans="1:5" x14ac:dyDescent="0.2">
      <c r="A305" s="38">
        <v>7545</v>
      </c>
      <c r="B305" s="18">
        <v>6178771</v>
      </c>
      <c r="C305" s="4">
        <v>1</v>
      </c>
      <c r="D305" s="18">
        <f t="shared" si="8"/>
        <v>6178771</v>
      </c>
      <c r="E305" s="230">
        <f t="shared" si="7"/>
        <v>13.667334027859912</v>
      </c>
    </row>
    <row r="306" spans="1:5" x14ac:dyDescent="0.2">
      <c r="A306" s="38">
        <v>7552</v>
      </c>
      <c r="B306" s="18">
        <v>6267091</v>
      </c>
      <c r="C306" s="4">
        <v>1</v>
      </c>
      <c r="D306" s="18">
        <f t="shared" si="8"/>
        <v>6267091</v>
      </c>
      <c r="E306" s="230">
        <f t="shared" si="7"/>
        <v>12.214496856804246</v>
      </c>
    </row>
    <row r="307" spans="1:5" x14ac:dyDescent="0.2">
      <c r="A307" s="38">
        <v>7559</v>
      </c>
      <c r="B307" s="18">
        <v>6353233</v>
      </c>
      <c r="C307" s="4">
        <v>1</v>
      </c>
      <c r="D307" s="18">
        <f t="shared" si="8"/>
        <v>6353233</v>
      </c>
      <c r="E307" s="230">
        <f t="shared" si="7"/>
        <v>11.635005401439024</v>
      </c>
    </row>
    <row r="308" spans="1:5" x14ac:dyDescent="0.2">
      <c r="A308" s="38">
        <v>7566</v>
      </c>
      <c r="B308" s="18">
        <v>6513661</v>
      </c>
      <c r="C308" s="4">
        <v>1</v>
      </c>
      <c r="D308" s="18">
        <f t="shared" si="8"/>
        <v>6513661</v>
      </c>
      <c r="E308" s="230">
        <f t="shared" si="7"/>
        <v>14.543852056647477</v>
      </c>
    </row>
    <row r="309" spans="1:5" x14ac:dyDescent="0.2">
      <c r="A309" s="38">
        <v>7573</v>
      </c>
      <c r="B309" s="18">
        <v>6312275</v>
      </c>
      <c r="C309" s="4">
        <v>1</v>
      </c>
      <c r="D309" s="18">
        <f t="shared" si="8"/>
        <v>6312275</v>
      </c>
      <c r="E309" s="230">
        <f t="shared" si="7"/>
        <v>12.080935529635696</v>
      </c>
    </row>
    <row r="310" spans="1:5" x14ac:dyDescent="0.2">
      <c r="A310" s="38">
        <v>7580</v>
      </c>
      <c r="B310" s="18">
        <v>6327717</v>
      </c>
      <c r="C310" s="4">
        <v>1</v>
      </c>
      <c r="D310" s="18">
        <f t="shared" si="8"/>
        <v>6327717</v>
      </c>
      <c r="E310" s="230">
        <f t="shared" si="7"/>
        <v>9.4357253407091548</v>
      </c>
    </row>
    <row r="311" spans="1:5" x14ac:dyDescent="0.2">
      <c r="A311" s="38">
        <v>7587</v>
      </c>
      <c r="B311" s="18">
        <v>6389361</v>
      </c>
      <c r="C311" s="4">
        <v>1</v>
      </c>
      <c r="D311" s="18">
        <f t="shared" si="8"/>
        <v>6389361</v>
      </c>
      <c r="E311" s="230">
        <f t="shared" si="7"/>
        <v>9.556023963447501</v>
      </c>
    </row>
    <row r="312" spans="1:5" x14ac:dyDescent="0.2">
      <c r="A312" s="38">
        <v>7594</v>
      </c>
      <c r="B312" s="18">
        <v>6610250</v>
      </c>
      <c r="C312" s="4">
        <v>1</v>
      </c>
      <c r="D312" s="18">
        <f t="shared" si="8"/>
        <v>6610250</v>
      </c>
      <c r="E312" s="230">
        <f t="shared" ref="E312:E375" si="9">100*((B312/B260)-1)</f>
        <v>7.2776968852668711</v>
      </c>
    </row>
    <row r="313" spans="1:5" x14ac:dyDescent="0.2">
      <c r="A313" s="38">
        <v>7601</v>
      </c>
      <c r="B313" s="18">
        <v>6374908</v>
      </c>
      <c r="C313" s="4">
        <v>1</v>
      </c>
      <c r="D313" s="18">
        <f t="shared" si="8"/>
        <v>6374908</v>
      </c>
      <c r="E313" s="230">
        <f t="shared" si="9"/>
        <v>7.3464418561183242</v>
      </c>
    </row>
    <row r="314" spans="1:5" x14ac:dyDescent="0.2">
      <c r="A314" s="38">
        <v>7608</v>
      </c>
      <c r="B314" s="18">
        <v>6341607</v>
      </c>
      <c r="C314" s="4">
        <v>1</v>
      </c>
      <c r="D314" s="18">
        <f t="shared" si="8"/>
        <v>6341607</v>
      </c>
      <c r="E314" s="230">
        <f t="shared" si="9"/>
        <v>6.7728523554116515</v>
      </c>
    </row>
    <row r="315" spans="1:5" x14ac:dyDescent="0.2">
      <c r="A315" s="38">
        <v>7615</v>
      </c>
      <c r="B315" s="18">
        <v>6413436</v>
      </c>
      <c r="C315" s="4">
        <v>1</v>
      </c>
      <c r="D315" s="18">
        <f t="shared" si="8"/>
        <v>6413436</v>
      </c>
      <c r="E315" s="230">
        <f t="shared" si="9"/>
        <v>5.456289013132376</v>
      </c>
    </row>
    <row r="316" spans="1:5" x14ac:dyDescent="0.2">
      <c r="A316" s="38">
        <v>7622</v>
      </c>
      <c r="B316" s="18">
        <v>6356591</v>
      </c>
      <c r="C316" s="4">
        <v>1</v>
      </c>
      <c r="D316" s="18">
        <f t="shared" si="8"/>
        <v>6356591</v>
      </c>
      <c r="E316" s="230">
        <f t="shared" si="9"/>
        <v>3.1954329389456637</v>
      </c>
    </row>
    <row r="317" spans="1:5" x14ac:dyDescent="0.2">
      <c r="A317" s="38">
        <v>7629</v>
      </c>
      <c r="B317" s="18">
        <v>6326800</v>
      </c>
      <c r="C317" s="4">
        <v>1</v>
      </c>
      <c r="D317" s="18">
        <f t="shared" si="8"/>
        <v>6326800</v>
      </c>
      <c r="E317" s="230">
        <f t="shared" si="9"/>
        <v>3.0836290951050227</v>
      </c>
    </row>
    <row r="318" spans="1:5" x14ac:dyDescent="0.2">
      <c r="A318" s="38">
        <v>7636</v>
      </c>
      <c r="B318" s="18">
        <v>6244489</v>
      </c>
      <c r="C318" s="4">
        <v>1</v>
      </c>
      <c r="D318" s="18">
        <f t="shared" si="8"/>
        <v>6244489</v>
      </c>
      <c r="E318" s="230">
        <f t="shared" si="9"/>
        <v>0.23190858615538268</v>
      </c>
    </row>
    <row r="319" spans="1:5" x14ac:dyDescent="0.2">
      <c r="A319" s="38">
        <v>7643</v>
      </c>
      <c r="B319" s="18">
        <v>6303879</v>
      </c>
      <c r="C319" s="4">
        <v>1</v>
      </c>
      <c r="D319" s="18">
        <f t="shared" si="8"/>
        <v>6303879</v>
      </c>
      <c r="E319" s="230">
        <f t="shared" si="9"/>
        <v>4.3447408512866881</v>
      </c>
    </row>
    <row r="320" spans="1:5" x14ac:dyDescent="0.2">
      <c r="A320" s="38">
        <v>7650</v>
      </c>
      <c r="B320" s="18">
        <v>6233038</v>
      </c>
      <c r="C320" s="4">
        <v>1</v>
      </c>
      <c r="D320" s="18">
        <f t="shared" si="8"/>
        <v>6233038</v>
      </c>
      <c r="E320" s="230">
        <f t="shared" si="9"/>
        <v>1.1981508760576132</v>
      </c>
    </row>
    <row r="321" spans="1:5" x14ac:dyDescent="0.2">
      <c r="A321" s="38">
        <v>7657</v>
      </c>
      <c r="B321" s="18">
        <v>6387263</v>
      </c>
      <c r="C321" s="4">
        <v>1</v>
      </c>
      <c r="D321" s="18">
        <f t="shared" si="8"/>
        <v>6387263</v>
      </c>
      <c r="E321" s="230">
        <f t="shared" si="9"/>
        <v>2.6131622188335202</v>
      </c>
    </row>
    <row r="322" spans="1:5" x14ac:dyDescent="0.2">
      <c r="A322" s="38">
        <v>7663</v>
      </c>
      <c r="B322" s="18">
        <v>6318035</v>
      </c>
      <c r="C322" s="4">
        <v>1</v>
      </c>
      <c r="D322" s="18">
        <f t="shared" si="8"/>
        <v>6318035</v>
      </c>
      <c r="E322" s="230">
        <f t="shared" si="9"/>
        <v>-0.11694062950957651</v>
      </c>
    </row>
    <row r="323" spans="1:5" x14ac:dyDescent="0.2">
      <c r="A323" s="38">
        <v>7670</v>
      </c>
      <c r="B323" s="18">
        <v>6269517</v>
      </c>
      <c r="C323" s="4">
        <v>1</v>
      </c>
      <c r="D323" s="18">
        <f t="shared" si="8"/>
        <v>6269517</v>
      </c>
      <c r="E323" s="230">
        <f t="shared" si="9"/>
        <v>-3.6065460348795875</v>
      </c>
    </row>
    <row r="324" spans="1:5" x14ac:dyDescent="0.2">
      <c r="A324" s="38">
        <v>7678</v>
      </c>
      <c r="B324" s="18">
        <v>6186408</v>
      </c>
      <c r="C324" s="4">
        <v>1</v>
      </c>
      <c r="D324" s="18">
        <f t="shared" si="8"/>
        <v>6186408</v>
      </c>
      <c r="E324" s="230">
        <f t="shared" si="9"/>
        <v>0.85229731956968369</v>
      </c>
    </row>
    <row r="325" spans="1:5" x14ac:dyDescent="0.2">
      <c r="A325" s="38">
        <v>7685</v>
      </c>
      <c r="B325" s="18">
        <v>6000713</v>
      </c>
      <c r="C325" s="4">
        <v>1</v>
      </c>
      <c r="D325" s="18">
        <f t="shared" ref="D325:D388" si="10">B325*C325</f>
        <v>6000713</v>
      </c>
      <c r="E325" s="230">
        <f t="shared" si="9"/>
        <v>-4.3321696193159731</v>
      </c>
    </row>
    <row r="326" spans="1:5" x14ac:dyDescent="0.2">
      <c r="A326" s="38">
        <v>7692</v>
      </c>
      <c r="B326" s="18">
        <v>5946979</v>
      </c>
      <c r="C326" s="4">
        <v>1</v>
      </c>
      <c r="D326" s="18">
        <f t="shared" si="10"/>
        <v>5946979</v>
      </c>
      <c r="E326" s="230">
        <f t="shared" si="9"/>
        <v>-3.6418861628644161</v>
      </c>
    </row>
    <row r="327" spans="1:5" x14ac:dyDescent="0.2">
      <c r="A327" s="38">
        <v>7699</v>
      </c>
      <c r="B327" s="18">
        <v>5861338</v>
      </c>
      <c r="C327" s="4">
        <v>1</v>
      </c>
      <c r="D327" s="18">
        <f t="shared" si="10"/>
        <v>5861338</v>
      </c>
      <c r="E327" s="230">
        <f t="shared" si="9"/>
        <v>-3.5077304601663473</v>
      </c>
    </row>
    <row r="328" spans="1:5" x14ac:dyDescent="0.2">
      <c r="A328" s="38">
        <v>7706</v>
      </c>
      <c r="B328" s="18">
        <v>5847053</v>
      </c>
      <c r="C328" s="4">
        <v>1</v>
      </c>
      <c r="D328" s="18">
        <f t="shared" si="10"/>
        <v>5847053</v>
      </c>
      <c r="E328" s="230">
        <f t="shared" si="9"/>
        <v>-3.205464280954895</v>
      </c>
    </row>
    <row r="329" spans="1:5" x14ac:dyDescent="0.2">
      <c r="A329" s="38">
        <v>7713</v>
      </c>
      <c r="B329" s="18">
        <v>5822491</v>
      </c>
      <c r="C329" s="4">
        <v>1</v>
      </c>
      <c r="D329" s="18">
        <f t="shared" si="10"/>
        <v>5822491</v>
      </c>
      <c r="E329" s="230">
        <f t="shared" si="9"/>
        <v>-7.3644611498916106</v>
      </c>
    </row>
    <row r="330" spans="1:5" x14ac:dyDescent="0.2">
      <c r="A330" s="38">
        <v>7720</v>
      </c>
      <c r="B330" s="18">
        <v>5856021</v>
      </c>
      <c r="C330" s="4">
        <v>1</v>
      </c>
      <c r="D330" s="18">
        <f t="shared" si="10"/>
        <v>5856021</v>
      </c>
      <c r="E330" s="230">
        <f t="shared" si="9"/>
        <v>-6.7287867283949083</v>
      </c>
    </row>
    <row r="331" spans="1:5" x14ac:dyDescent="0.2">
      <c r="A331" s="38">
        <v>7727</v>
      </c>
      <c r="B331" s="18">
        <v>5861101</v>
      </c>
      <c r="C331" s="4">
        <v>1</v>
      </c>
      <c r="D331" s="18">
        <f t="shared" si="10"/>
        <v>5861101</v>
      </c>
      <c r="E331" s="230">
        <f t="shared" si="9"/>
        <v>-8.6537436513809407</v>
      </c>
    </row>
    <row r="332" spans="1:5" x14ac:dyDescent="0.2">
      <c r="A332" s="38">
        <v>7734</v>
      </c>
      <c r="B332" s="18">
        <v>5840601</v>
      </c>
      <c r="C332" s="4">
        <v>1</v>
      </c>
      <c r="D332" s="18">
        <f t="shared" si="10"/>
        <v>5840601</v>
      </c>
      <c r="E332" s="230">
        <f t="shared" si="9"/>
        <v>-5.3172817248897335</v>
      </c>
    </row>
    <row r="333" spans="1:5" x14ac:dyDescent="0.2">
      <c r="A333" s="38">
        <v>7741</v>
      </c>
      <c r="B333" s="18">
        <v>5845709</v>
      </c>
      <c r="C333" s="4">
        <v>1</v>
      </c>
      <c r="D333" s="18">
        <f t="shared" si="10"/>
        <v>5845709</v>
      </c>
      <c r="E333" s="230">
        <f t="shared" si="9"/>
        <v>-5.0949008942401619</v>
      </c>
    </row>
    <row r="334" spans="1:5" x14ac:dyDescent="0.2">
      <c r="A334" s="38">
        <v>7748</v>
      </c>
      <c r="B334" s="18">
        <v>5836269</v>
      </c>
      <c r="C334" s="4">
        <v>1</v>
      </c>
      <c r="D334" s="18">
        <f t="shared" si="10"/>
        <v>5836269</v>
      </c>
      <c r="E334" s="230">
        <f t="shared" si="9"/>
        <v>-5.1923478351274088</v>
      </c>
    </row>
    <row r="335" spans="1:5" x14ac:dyDescent="0.2">
      <c r="A335" s="38">
        <v>7755</v>
      </c>
      <c r="B335" s="18">
        <v>5753167</v>
      </c>
      <c r="C335" s="4">
        <v>1</v>
      </c>
      <c r="D335" s="18">
        <f t="shared" si="10"/>
        <v>5753167</v>
      </c>
      <c r="E335" s="230">
        <f t="shared" si="9"/>
        <v>-4.8712823286463758</v>
      </c>
    </row>
    <row r="336" spans="1:5" x14ac:dyDescent="0.2">
      <c r="A336" s="38">
        <v>7762</v>
      </c>
      <c r="B336" s="18">
        <v>5672436</v>
      </c>
      <c r="C336" s="4">
        <v>1</v>
      </c>
      <c r="D336" s="18">
        <f t="shared" si="10"/>
        <v>5672436</v>
      </c>
      <c r="E336" s="230">
        <f t="shared" si="9"/>
        <v>-7.6239705188081981</v>
      </c>
    </row>
    <row r="337" spans="1:5" x14ac:dyDescent="0.2">
      <c r="A337" s="38">
        <v>7769</v>
      </c>
      <c r="B337" s="18">
        <v>5607795</v>
      </c>
      <c r="C337" s="4">
        <v>1</v>
      </c>
      <c r="D337" s="18">
        <f t="shared" si="10"/>
        <v>5607795</v>
      </c>
      <c r="E337" s="230">
        <f t="shared" si="9"/>
        <v>-7.5821803755913075</v>
      </c>
    </row>
    <row r="338" spans="1:5" x14ac:dyDescent="0.2">
      <c r="A338" s="38">
        <v>7776</v>
      </c>
      <c r="B338" s="18">
        <v>5652524</v>
      </c>
      <c r="C338" s="4">
        <v>1</v>
      </c>
      <c r="D338" s="18">
        <f t="shared" si="10"/>
        <v>5652524</v>
      </c>
      <c r="E338" s="230">
        <f t="shared" si="9"/>
        <v>-9.3481724252183707</v>
      </c>
    </row>
    <row r="339" spans="1:5" x14ac:dyDescent="0.2">
      <c r="A339" s="38">
        <v>7783</v>
      </c>
      <c r="B339" s="18">
        <v>5580128</v>
      </c>
      <c r="C339" s="4">
        <v>1</v>
      </c>
      <c r="D339" s="18">
        <f t="shared" si="10"/>
        <v>5580128</v>
      </c>
      <c r="E339" s="230">
        <f t="shared" si="9"/>
        <v>-8.6471659579344546</v>
      </c>
    </row>
    <row r="340" spans="1:5" x14ac:dyDescent="0.2">
      <c r="A340" s="38">
        <v>7788</v>
      </c>
      <c r="B340" s="18">
        <v>5504480</v>
      </c>
      <c r="C340" s="4">
        <v>1</v>
      </c>
      <c r="D340" s="18">
        <f t="shared" si="10"/>
        <v>5504480</v>
      </c>
      <c r="E340" s="230">
        <f t="shared" si="9"/>
        <v>-9.023881958202562</v>
      </c>
    </row>
    <row r="341" spans="1:5" x14ac:dyDescent="0.2">
      <c r="A341" s="38">
        <v>7795</v>
      </c>
      <c r="B341" s="18">
        <v>5516702</v>
      </c>
      <c r="C341" s="4">
        <v>1</v>
      </c>
      <c r="D341" s="18">
        <f t="shared" si="10"/>
        <v>5516702</v>
      </c>
      <c r="E341" s="230">
        <f t="shared" si="9"/>
        <v>-8.4551549567731357</v>
      </c>
    </row>
    <row r="342" spans="1:5" x14ac:dyDescent="0.2">
      <c r="A342" s="38">
        <v>7802</v>
      </c>
      <c r="B342" s="18">
        <v>5495951</v>
      </c>
      <c r="C342" s="4">
        <v>1</v>
      </c>
      <c r="D342" s="18">
        <f t="shared" si="10"/>
        <v>5495951</v>
      </c>
      <c r="E342" s="230">
        <f t="shared" si="9"/>
        <v>-11.156031025185452</v>
      </c>
    </row>
    <row r="343" spans="1:5" x14ac:dyDescent="0.2">
      <c r="A343" s="38">
        <v>7809</v>
      </c>
      <c r="B343" s="18">
        <v>5490480</v>
      </c>
      <c r="C343" s="4">
        <v>1</v>
      </c>
      <c r="D343" s="18">
        <f t="shared" si="10"/>
        <v>5490480</v>
      </c>
      <c r="E343" s="230">
        <f t="shared" si="9"/>
        <v>-9.7874670091704807</v>
      </c>
    </row>
    <row r="344" spans="1:5" x14ac:dyDescent="0.2">
      <c r="A344" s="38">
        <v>7816</v>
      </c>
      <c r="B344" s="18">
        <v>5379760</v>
      </c>
      <c r="C344" s="4">
        <v>1</v>
      </c>
      <c r="D344" s="18">
        <f t="shared" si="10"/>
        <v>5379760</v>
      </c>
      <c r="E344" s="230">
        <f t="shared" si="9"/>
        <v>-12.014052211685966</v>
      </c>
    </row>
    <row r="345" spans="1:5" x14ac:dyDescent="0.2">
      <c r="A345" s="38">
        <v>7823</v>
      </c>
      <c r="B345" s="18">
        <v>5434689</v>
      </c>
      <c r="C345" s="4">
        <v>1</v>
      </c>
      <c r="D345" s="18">
        <f t="shared" si="10"/>
        <v>5434689</v>
      </c>
      <c r="E345" s="230">
        <f t="shared" si="9"/>
        <v>-12.280185534392739</v>
      </c>
    </row>
    <row r="346" spans="1:5" x14ac:dyDescent="0.2">
      <c r="A346" s="38">
        <v>7830</v>
      </c>
      <c r="B346" s="18">
        <v>5407386</v>
      </c>
      <c r="C346" s="4">
        <v>1</v>
      </c>
      <c r="D346" s="18">
        <f t="shared" si="10"/>
        <v>5407386</v>
      </c>
      <c r="E346" s="230">
        <f t="shared" si="9"/>
        <v>-11.931379458104752</v>
      </c>
    </row>
    <row r="347" spans="1:5" x14ac:dyDescent="0.2">
      <c r="A347" s="38">
        <v>7837</v>
      </c>
      <c r="B347" s="18">
        <v>5707179</v>
      </c>
      <c r="C347" s="4">
        <v>1</v>
      </c>
      <c r="D347" s="18">
        <f t="shared" si="10"/>
        <v>5707179</v>
      </c>
      <c r="E347" s="230">
        <f t="shared" si="9"/>
        <v>-7.2452407996974504</v>
      </c>
    </row>
    <row r="348" spans="1:5" x14ac:dyDescent="0.2">
      <c r="A348" s="38">
        <v>7844</v>
      </c>
      <c r="B348" s="18">
        <v>5315828</v>
      </c>
      <c r="C348" s="4">
        <v>1</v>
      </c>
      <c r="D348" s="18">
        <f t="shared" si="10"/>
        <v>5315828</v>
      </c>
      <c r="E348" s="230">
        <f t="shared" si="9"/>
        <v>-12.49252433818684</v>
      </c>
    </row>
    <row r="349" spans="1:5" x14ac:dyDescent="0.2">
      <c r="A349" s="38">
        <v>7851</v>
      </c>
      <c r="B349" s="18">
        <v>5242041</v>
      </c>
      <c r="C349" s="4">
        <v>1</v>
      </c>
      <c r="D349" s="18">
        <f t="shared" si="10"/>
        <v>5242041</v>
      </c>
      <c r="E349" s="230">
        <f t="shared" si="9"/>
        <v>-15.429904571411889</v>
      </c>
    </row>
    <row r="350" spans="1:5" x14ac:dyDescent="0.2">
      <c r="A350" s="38">
        <v>7858</v>
      </c>
      <c r="B350" s="18">
        <v>5331536</v>
      </c>
      <c r="C350" s="4">
        <v>1</v>
      </c>
      <c r="D350" s="18">
        <f t="shared" si="10"/>
        <v>5331536</v>
      </c>
      <c r="E350" s="230">
        <f t="shared" si="9"/>
        <v>-13.706528429715437</v>
      </c>
    </row>
    <row r="351" spans="1:5" x14ac:dyDescent="0.2">
      <c r="A351" s="38">
        <v>7865</v>
      </c>
      <c r="B351" s="18">
        <v>5288360</v>
      </c>
      <c r="C351" s="4">
        <v>1</v>
      </c>
      <c r="D351" s="18">
        <f t="shared" si="10"/>
        <v>5288360</v>
      </c>
      <c r="E351" s="230">
        <f t="shared" si="9"/>
        <v>-14.814021933251798</v>
      </c>
    </row>
    <row r="352" spans="1:5" x14ac:dyDescent="0.2">
      <c r="A352" s="38">
        <v>7872</v>
      </c>
      <c r="B352" s="18">
        <v>5216679</v>
      </c>
      <c r="C352" s="4">
        <v>1</v>
      </c>
      <c r="D352" s="18">
        <f t="shared" si="10"/>
        <v>5216679</v>
      </c>
      <c r="E352" s="230">
        <f t="shared" si="9"/>
        <v>-14.130493468116867</v>
      </c>
    </row>
    <row r="353" spans="1:5" x14ac:dyDescent="0.2">
      <c r="A353" s="38">
        <v>7879</v>
      </c>
      <c r="B353" s="18">
        <v>5150210</v>
      </c>
      <c r="C353" s="4">
        <v>1</v>
      </c>
      <c r="D353" s="18">
        <f t="shared" si="10"/>
        <v>5150210</v>
      </c>
      <c r="E353" s="230">
        <f t="shared" si="9"/>
        <v>-14.629418099715075</v>
      </c>
    </row>
    <row r="354" spans="1:5" x14ac:dyDescent="0.2">
      <c r="A354" s="38">
        <v>7886</v>
      </c>
      <c r="B354" s="18">
        <v>5153334</v>
      </c>
      <c r="C354" s="4">
        <v>1</v>
      </c>
      <c r="D354" s="18">
        <f t="shared" si="10"/>
        <v>5153334</v>
      </c>
      <c r="E354" s="230">
        <f t="shared" si="9"/>
        <v>-15.296525130794535</v>
      </c>
    </row>
    <row r="355" spans="1:5" x14ac:dyDescent="0.2">
      <c r="A355" s="38">
        <v>7893</v>
      </c>
      <c r="B355" s="18">
        <v>5088736</v>
      </c>
      <c r="C355" s="4">
        <v>1</v>
      </c>
      <c r="D355" s="18">
        <f t="shared" si="10"/>
        <v>5088736</v>
      </c>
      <c r="E355" s="230">
        <f t="shared" si="9"/>
        <v>-17.615814957690311</v>
      </c>
    </row>
    <row r="356" spans="1:5" x14ac:dyDescent="0.2">
      <c r="A356" s="38">
        <v>7900</v>
      </c>
      <c r="B356" s="18">
        <v>5130370</v>
      </c>
      <c r="C356" s="4">
        <v>1</v>
      </c>
      <c r="D356" s="18">
        <f t="shared" si="10"/>
        <v>5130370</v>
      </c>
      <c r="E356" s="230">
        <f t="shared" si="9"/>
        <v>-17.000689184335783</v>
      </c>
    </row>
    <row r="357" spans="1:5" x14ac:dyDescent="0.2">
      <c r="A357" s="38">
        <v>7907</v>
      </c>
      <c r="B357" s="18">
        <v>5053174</v>
      </c>
      <c r="C357" s="4">
        <v>1</v>
      </c>
      <c r="D357" s="18">
        <f t="shared" si="10"/>
        <v>5053174</v>
      </c>
      <c r="E357" s="230">
        <f t="shared" si="9"/>
        <v>-18.217166488287074</v>
      </c>
    </row>
    <row r="358" spans="1:5" x14ac:dyDescent="0.2">
      <c r="A358" s="38">
        <v>7914</v>
      </c>
      <c r="B358" s="18">
        <v>5055823</v>
      </c>
      <c r="C358" s="4">
        <v>1</v>
      </c>
      <c r="D358" s="18">
        <f t="shared" si="10"/>
        <v>5055823</v>
      </c>
      <c r="E358" s="230">
        <f t="shared" si="9"/>
        <v>-19.32743596670289</v>
      </c>
    </row>
    <row r="359" spans="1:5" x14ac:dyDescent="0.2">
      <c r="A359" s="38">
        <v>7921</v>
      </c>
      <c r="B359" s="18">
        <v>5148122</v>
      </c>
      <c r="C359" s="4">
        <v>1</v>
      </c>
      <c r="D359" s="18">
        <f t="shared" si="10"/>
        <v>5148122</v>
      </c>
      <c r="E359" s="230">
        <f t="shared" si="9"/>
        <v>-18.968468494701828</v>
      </c>
    </row>
    <row r="360" spans="1:5" x14ac:dyDescent="0.2">
      <c r="A360" s="38">
        <v>7928</v>
      </c>
      <c r="B360" s="18">
        <v>5240585</v>
      </c>
      <c r="C360" s="4">
        <v>1</v>
      </c>
      <c r="D360" s="18">
        <f t="shared" si="10"/>
        <v>5240585</v>
      </c>
      <c r="E360" s="230">
        <f t="shared" si="9"/>
        <v>-19.544707653652836</v>
      </c>
    </row>
    <row r="361" spans="1:5" x14ac:dyDescent="0.2">
      <c r="A361" s="38">
        <v>7935</v>
      </c>
      <c r="B361" s="18">
        <v>5161661</v>
      </c>
      <c r="C361" s="4">
        <v>1</v>
      </c>
      <c r="D361" s="18">
        <f t="shared" si="10"/>
        <v>5161661</v>
      </c>
      <c r="E361" s="230">
        <f t="shared" si="9"/>
        <v>-18.228198232808303</v>
      </c>
    </row>
    <row r="362" spans="1:5" x14ac:dyDescent="0.2">
      <c r="A362" s="38">
        <v>7942</v>
      </c>
      <c r="B362" s="18">
        <v>5107126</v>
      </c>
      <c r="C362" s="4">
        <v>1</v>
      </c>
      <c r="D362" s="18">
        <f t="shared" si="10"/>
        <v>5107126</v>
      </c>
      <c r="E362" s="230">
        <f t="shared" si="9"/>
        <v>-19.289595283733451</v>
      </c>
    </row>
    <row r="363" spans="1:5" x14ac:dyDescent="0.2">
      <c r="A363" s="38">
        <v>7949</v>
      </c>
      <c r="B363" s="18">
        <v>5157349</v>
      </c>
      <c r="C363" s="4">
        <v>1</v>
      </c>
      <c r="D363" s="18">
        <f t="shared" si="10"/>
        <v>5157349</v>
      </c>
      <c r="E363" s="230">
        <f t="shared" si="9"/>
        <v>-19.282241213166696</v>
      </c>
    </row>
    <row r="364" spans="1:5" x14ac:dyDescent="0.2">
      <c r="A364" s="38">
        <v>7955</v>
      </c>
      <c r="B364" s="18">
        <v>5180332</v>
      </c>
      <c r="C364" s="4">
        <v>1</v>
      </c>
      <c r="D364" s="18">
        <f t="shared" si="10"/>
        <v>5180332</v>
      </c>
      <c r="E364" s="230">
        <f t="shared" si="9"/>
        <v>-21.631829355924516</v>
      </c>
    </row>
    <row r="365" spans="1:5" x14ac:dyDescent="0.2">
      <c r="A365" s="38">
        <v>7963</v>
      </c>
      <c r="B365" s="18">
        <v>5186957</v>
      </c>
      <c r="C365" s="4">
        <v>1</v>
      </c>
      <c r="D365" s="18">
        <f t="shared" si="10"/>
        <v>5186957</v>
      </c>
      <c r="E365" s="230">
        <f t="shared" si="9"/>
        <v>-18.634794415856671</v>
      </c>
    </row>
    <row r="366" spans="1:5" x14ac:dyDescent="0.2">
      <c r="A366" s="38">
        <v>7970</v>
      </c>
      <c r="B366" s="18">
        <v>5094915</v>
      </c>
      <c r="C366" s="4">
        <v>1</v>
      </c>
      <c r="D366" s="18">
        <f t="shared" si="10"/>
        <v>5094915</v>
      </c>
      <c r="E366" s="230">
        <f t="shared" si="9"/>
        <v>-19.658928722640812</v>
      </c>
    </row>
    <row r="367" spans="1:5" x14ac:dyDescent="0.2">
      <c r="A367" s="38">
        <v>7977</v>
      </c>
      <c r="B367" s="18">
        <v>5111523</v>
      </c>
      <c r="C367" s="4">
        <v>1</v>
      </c>
      <c r="D367" s="18">
        <f t="shared" si="10"/>
        <v>5111523</v>
      </c>
      <c r="E367" s="230">
        <f t="shared" si="9"/>
        <v>-20.299773787405062</v>
      </c>
    </row>
    <row r="368" spans="1:5" x14ac:dyDescent="0.2">
      <c r="A368" s="38">
        <v>7984</v>
      </c>
      <c r="B368" s="18">
        <v>5101868</v>
      </c>
      <c r="C368" s="4">
        <v>1</v>
      </c>
      <c r="D368" s="18">
        <f t="shared" si="10"/>
        <v>5101868</v>
      </c>
      <c r="E368" s="230">
        <f t="shared" si="9"/>
        <v>-19.738929246824277</v>
      </c>
    </row>
    <row r="369" spans="1:5" x14ac:dyDescent="0.2">
      <c r="A369" s="38">
        <v>7991</v>
      </c>
      <c r="B369" s="18">
        <v>5197830</v>
      </c>
      <c r="C369" s="4">
        <v>1</v>
      </c>
      <c r="D369" s="18">
        <f t="shared" si="10"/>
        <v>5197830</v>
      </c>
      <c r="E369" s="230">
        <f t="shared" si="9"/>
        <v>-17.844249857747997</v>
      </c>
    </row>
    <row r="370" spans="1:5" x14ac:dyDescent="0.2">
      <c r="A370" s="38">
        <v>7998</v>
      </c>
      <c r="B370" s="18">
        <v>5058092</v>
      </c>
      <c r="C370" s="4">
        <v>1</v>
      </c>
      <c r="D370" s="18">
        <f t="shared" si="10"/>
        <v>5058092</v>
      </c>
      <c r="E370" s="230">
        <f t="shared" si="9"/>
        <v>-18.999104650516642</v>
      </c>
    </row>
    <row r="371" spans="1:5" x14ac:dyDescent="0.2">
      <c r="A371" s="38">
        <v>8005</v>
      </c>
      <c r="B371" s="18">
        <v>5044396</v>
      </c>
      <c r="C371" s="4">
        <v>1</v>
      </c>
      <c r="D371" s="18">
        <f t="shared" si="10"/>
        <v>5044396</v>
      </c>
      <c r="E371" s="230">
        <f t="shared" si="9"/>
        <v>-19.979491992152766</v>
      </c>
    </row>
    <row r="372" spans="1:5" x14ac:dyDescent="0.2">
      <c r="A372" s="38">
        <v>8012</v>
      </c>
      <c r="B372" s="18">
        <v>5017377</v>
      </c>
      <c r="C372" s="4">
        <v>1</v>
      </c>
      <c r="D372" s="18">
        <f t="shared" si="10"/>
        <v>5017377</v>
      </c>
      <c r="E372" s="230">
        <f t="shared" si="9"/>
        <v>-19.503506957602379</v>
      </c>
    </row>
    <row r="373" spans="1:5" x14ac:dyDescent="0.2">
      <c r="A373" s="38">
        <v>8019</v>
      </c>
      <c r="B373" s="18">
        <v>5176436</v>
      </c>
      <c r="C373" s="4">
        <v>1</v>
      </c>
      <c r="D373" s="18">
        <f t="shared" si="10"/>
        <v>5176436</v>
      </c>
      <c r="E373" s="230">
        <f t="shared" si="9"/>
        <v>-18.956899066157128</v>
      </c>
    </row>
    <row r="374" spans="1:5" x14ac:dyDescent="0.2">
      <c r="A374" s="38">
        <v>8026</v>
      </c>
      <c r="B374" s="18">
        <v>5211184</v>
      </c>
      <c r="C374" s="4">
        <v>1</v>
      </c>
      <c r="D374" s="18">
        <f t="shared" si="10"/>
        <v>5211184</v>
      </c>
      <c r="E374" s="230">
        <f t="shared" si="9"/>
        <v>-17.518912130116405</v>
      </c>
    </row>
    <row r="375" spans="1:5" x14ac:dyDescent="0.2">
      <c r="A375" s="38">
        <v>8033</v>
      </c>
      <c r="B375" s="18">
        <v>5151306</v>
      </c>
      <c r="C375" s="4">
        <v>1</v>
      </c>
      <c r="D375" s="18">
        <f t="shared" si="10"/>
        <v>5151306</v>
      </c>
      <c r="E375" s="230">
        <f t="shared" si="9"/>
        <v>-17.835680164835665</v>
      </c>
    </row>
    <row r="376" spans="1:5" x14ac:dyDescent="0.2">
      <c r="A376" s="38">
        <v>8040</v>
      </c>
      <c r="B376" s="18">
        <v>5176417</v>
      </c>
      <c r="C376" s="4">
        <v>1</v>
      </c>
      <c r="D376" s="18">
        <f t="shared" si="10"/>
        <v>5176417</v>
      </c>
      <c r="E376" s="230">
        <f t="shared" ref="E376:E439" si="11">100*((B376/B324)-1)</f>
        <v>-16.32596815470302</v>
      </c>
    </row>
    <row r="377" spans="1:5" x14ac:dyDescent="0.2">
      <c r="A377" s="38">
        <v>8047</v>
      </c>
      <c r="B377" s="18">
        <v>4939322</v>
      </c>
      <c r="C377" s="4">
        <v>1</v>
      </c>
      <c r="D377" s="18">
        <f t="shared" si="10"/>
        <v>4939322</v>
      </c>
      <c r="E377" s="230">
        <f t="shared" si="11"/>
        <v>-17.687748105933409</v>
      </c>
    </row>
    <row r="378" spans="1:5" x14ac:dyDescent="0.2">
      <c r="A378" s="38">
        <v>8054</v>
      </c>
      <c r="B378" s="18">
        <v>4898090</v>
      </c>
      <c r="C378" s="4">
        <v>1</v>
      </c>
      <c r="D378" s="18">
        <f t="shared" si="10"/>
        <v>4898090</v>
      </c>
      <c r="E378" s="230">
        <f t="shared" si="11"/>
        <v>-17.637341581330624</v>
      </c>
    </row>
    <row r="379" spans="1:5" x14ac:dyDescent="0.2">
      <c r="A379" s="38">
        <v>8061</v>
      </c>
      <c r="B379" s="18">
        <v>4780530</v>
      </c>
      <c r="C379" s="4">
        <v>1</v>
      </c>
      <c r="D379" s="18">
        <f t="shared" si="10"/>
        <v>4780530</v>
      </c>
      <c r="E379" s="230">
        <f t="shared" si="11"/>
        <v>-18.439612252356032</v>
      </c>
    </row>
    <row r="380" spans="1:5" x14ac:dyDescent="0.2">
      <c r="A380" s="38">
        <v>8068</v>
      </c>
      <c r="B380" s="18">
        <v>4851922</v>
      </c>
      <c r="C380" s="4">
        <v>1</v>
      </c>
      <c r="D380" s="18">
        <f t="shared" si="10"/>
        <v>4851922</v>
      </c>
      <c r="E380" s="230">
        <f t="shared" si="11"/>
        <v>-17.019360009221739</v>
      </c>
    </row>
    <row r="381" spans="1:5" x14ac:dyDescent="0.2">
      <c r="A381" s="38">
        <v>8075</v>
      </c>
      <c r="B381" s="18">
        <v>4832779</v>
      </c>
      <c r="C381" s="4">
        <v>1</v>
      </c>
      <c r="D381" s="18">
        <f t="shared" si="10"/>
        <v>4832779</v>
      </c>
      <c r="E381" s="230">
        <f t="shared" si="11"/>
        <v>-16.998085527311247</v>
      </c>
    </row>
    <row r="382" spans="1:5" x14ac:dyDescent="0.2">
      <c r="A382" s="38">
        <v>8082</v>
      </c>
      <c r="B382" s="18">
        <v>4939545</v>
      </c>
      <c r="C382" s="4">
        <v>1</v>
      </c>
      <c r="D382" s="18">
        <f t="shared" si="10"/>
        <v>4939545</v>
      </c>
      <c r="E382" s="230">
        <f t="shared" si="11"/>
        <v>-15.650148795572971</v>
      </c>
    </row>
    <row r="383" spans="1:5" x14ac:dyDescent="0.2">
      <c r="A383" s="38">
        <v>8088</v>
      </c>
      <c r="B383" s="18">
        <v>4788987</v>
      </c>
      <c r="C383" s="4">
        <v>1</v>
      </c>
      <c r="D383" s="18">
        <f t="shared" si="10"/>
        <v>4788987</v>
      </c>
      <c r="E383" s="230">
        <f t="shared" si="11"/>
        <v>-18.292023972970263</v>
      </c>
    </row>
    <row r="384" spans="1:5" x14ac:dyDescent="0.2">
      <c r="A384" s="38">
        <v>8096</v>
      </c>
      <c r="B384" s="18">
        <v>4864172</v>
      </c>
      <c r="C384" s="4">
        <v>1</v>
      </c>
      <c r="D384" s="18">
        <f t="shared" si="10"/>
        <v>4864172</v>
      </c>
      <c r="E384" s="230">
        <f t="shared" si="11"/>
        <v>-16.717954196836939</v>
      </c>
    </row>
    <row r="385" spans="1:5" x14ac:dyDescent="0.2">
      <c r="A385" s="38">
        <v>8103</v>
      </c>
      <c r="B385" s="18">
        <v>4818848</v>
      </c>
      <c r="C385" s="4">
        <v>1</v>
      </c>
      <c r="D385" s="18">
        <f t="shared" si="10"/>
        <v>4818848</v>
      </c>
      <c r="E385" s="230">
        <f t="shared" si="11"/>
        <v>-17.56606427039047</v>
      </c>
    </row>
    <row r="386" spans="1:5" x14ac:dyDescent="0.2">
      <c r="A386" s="38">
        <v>8110</v>
      </c>
      <c r="B386" s="18">
        <v>5048022</v>
      </c>
      <c r="C386" s="4">
        <v>1</v>
      </c>
      <c r="D386" s="18">
        <f t="shared" si="10"/>
        <v>5048022</v>
      </c>
      <c r="E386" s="230">
        <f t="shared" si="11"/>
        <v>-13.50600871892642</v>
      </c>
    </row>
    <row r="387" spans="1:5" x14ac:dyDescent="0.2">
      <c r="A387" s="38">
        <v>8117</v>
      </c>
      <c r="B387" s="18">
        <v>4833827</v>
      </c>
      <c r="C387" s="4">
        <v>1</v>
      </c>
      <c r="D387" s="18">
        <f t="shared" si="10"/>
        <v>4833827</v>
      </c>
      <c r="E387" s="230">
        <f t="shared" si="11"/>
        <v>-15.979720387049422</v>
      </c>
    </row>
    <row r="388" spans="1:5" x14ac:dyDescent="0.2">
      <c r="A388" s="38">
        <v>8124</v>
      </c>
      <c r="B388" s="18">
        <v>4815851</v>
      </c>
      <c r="C388" s="4">
        <v>1</v>
      </c>
      <c r="D388" s="18">
        <f t="shared" si="10"/>
        <v>4815851</v>
      </c>
      <c r="E388" s="230">
        <f t="shared" si="11"/>
        <v>-15.100831459358909</v>
      </c>
    </row>
    <row r="389" spans="1:5" x14ac:dyDescent="0.2">
      <c r="A389" s="38">
        <v>8131</v>
      </c>
      <c r="B389" s="18">
        <v>4866144</v>
      </c>
      <c r="C389" s="4">
        <v>1</v>
      </c>
      <c r="D389" s="18">
        <f t="shared" ref="D389:D452" si="12">B389*C389</f>
        <v>4866144</v>
      </c>
      <c r="E389" s="230">
        <f t="shared" si="11"/>
        <v>-13.225358630263761</v>
      </c>
    </row>
    <row r="390" spans="1:5" x14ac:dyDescent="0.2">
      <c r="A390" s="38">
        <v>8138</v>
      </c>
      <c r="B390" s="18">
        <v>4902286</v>
      </c>
      <c r="C390" s="4">
        <v>1</v>
      </c>
      <c r="D390" s="18">
        <f t="shared" si="12"/>
        <v>4902286</v>
      </c>
      <c r="E390" s="230">
        <f t="shared" si="11"/>
        <v>-13.272619452832046</v>
      </c>
    </row>
    <row r="391" spans="1:5" x14ac:dyDescent="0.2">
      <c r="A391" s="38">
        <v>8145</v>
      </c>
      <c r="B391" s="18">
        <v>4952920</v>
      </c>
      <c r="C391" s="4">
        <v>1</v>
      </c>
      <c r="D391" s="18">
        <f t="shared" si="12"/>
        <v>4952920</v>
      </c>
      <c r="E391" s="230">
        <f t="shared" si="11"/>
        <v>-11.240028902562804</v>
      </c>
    </row>
    <row r="392" spans="1:5" x14ac:dyDescent="0.2">
      <c r="A392" s="38">
        <v>8152</v>
      </c>
      <c r="B392" s="18">
        <v>4860072</v>
      </c>
      <c r="C392" s="4">
        <v>1</v>
      </c>
      <c r="D392" s="18">
        <f t="shared" si="12"/>
        <v>4860072</v>
      </c>
      <c r="E392" s="230">
        <f t="shared" si="11"/>
        <v>-11.706973229078855</v>
      </c>
    </row>
    <row r="393" spans="1:5" x14ac:dyDescent="0.2">
      <c r="A393" s="38">
        <v>8159</v>
      </c>
      <c r="B393" s="18">
        <v>4928667</v>
      </c>
      <c r="C393" s="4">
        <v>1</v>
      </c>
      <c r="D393" s="18">
        <f t="shared" si="12"/>
        <v>4928667</v>
      </c>
      <c r="E393" s="230">
        <f t="shared" si="11"/>
        <v>-10.659176442736984</v>
      </c>
    </row>
    <row r="394" spans="1:5" x14ac:dyDescent="0.2">
      <c r="A394" s="38">
        <v>8166</v>
      </c>
      <c r="B394" s="18">
        <v>4894814</v>
      </c>
      <c r="C394" s="4">
        <v>1</v>
      </c>
      <c r="D394" s="18">
        <f t="shared" si="12"/>
        <v>4894814</v>
      </c>
      <c r="E394" s="230">
        <f t="shared" si="11"/>
        <v>-10.937815857528566</v>
      </c>
    </row>
    <row r="395" spans="1:5" x14ac:dyDescent="0.2">
      <c r="A395" s="38">
        <v>8173</v>
      </c>
      <c r="B395" s="18">
        <v>4947730</v>
      </c>
      <c r="C395" s="4">
        <v>1</v>
      </c>
      <c r="D395" s="18">
        <f t="shared" si="12"/>
        <v>4947730</v>
      </c>
      <c r="E395" s="230">
        <f t="shared" si="11"/>
        <v>-9.8852923605950664</v>
      </c>
    </row>
    <row r="396" spans="1:5" x14ac:dyDescent="0.2">
      <c r="A396" s="38">
        <v>8180</v>
      </c>
      <c r="B396" s="18">
        <v>4894359</v>
      </c>
      <c r="C396" s="4">
        <v>1</v>
      </c>
      <c r="D396" s="18">
        <f t="shared" si="12"/>
        <v>4894359</v>
      </c>
      <c r="E396" s="230">
        <f t="shared" si="11"/>
        <v>-9.022725920858921</v>
      </c>
    </row>
    <row r="397" spans="1:5" x14ac:dyDescent="0.2">
      <c r="A397" s="38">
        <v>8187</v>
      </c>
      <c r="B397" s="18">
        <v>4847268</v>
      </c>
      <c r="C397" s="4">
        <v>1</v>
      </c>
      <c r="D397" s="18">
        <f t="shared" si="12"/>
        <v>4847268</v>
      </c>
      <c r="E397" s="230">
        <f t="shared" si="11"/>
        <v>-10.808732569609781</v>
      </c>
    </row>
    <row r="398" spans="1:5" x14ac:dyDescent="0.2">
      <c r="A398" s="38">
        <v>8194</v>
      </c>
      <c r="B398" s="18">
        <v>4903468</v>
      </c>
      <c r="C398" s="4">
        <v>1</v>
      </c>
      <c r="D398" s="18">
        <f t="shared" si="12"/>
        <v>4903468</v>
      </c>
      <c r="E398" s="230">
        <f t="shared" si="11"/>
        <v>-9.3190684001475006</v>
      </c>
    </row>
    <row r="399" spans="1:5" x14ac:dyDescent="0.2">
      <c r="A399" s="38">
        <v>8201</v>
      </c>
      <c r="B399" s="18">
        <v>4998027</v>
      </c>
      <c r="C399" s="4">
        <v>1</v>
      </c>
      <c r="D399" s="18">
        <f t="shared" si="12"/>
        <v>4998027</v>
      </c>
      <c r="E399" s="230">
        <f t="shared" si="11"/>
        <v>-12.42561342477606</v>
      </c>
    </row>
    <row r="400" spans="1:5" x14ac:dyDescent="0.2">
      <c r="A400" s="38">
        <v>8208</v>
      </c>
      <c r="B400" s="18">
        <v>4891808</v>
      </c>
      <c r="C400" s="4">
        <v>1</v>
      </c>
      <c r="D400" s="18">
        <f t="shared" si="12"/>
        <v>4891808</v>
      </c>
      <c r="E400" s="230">
        <f t="shared" si="11"/>
        <v>-7.976556051098715</v>
      </c>
    </row>
    <row r="401" spans="1:5" x14ac:dyDescent="0.2">
      <c r="A401" s="38">
        <v>8215</v>
      </c>
      <c r="B401" s="18">
        <v>4904848</v>
      </c>
      <c r="C401" s="4">
        <v>1</v>
      </c>
      <c r="D401" s="18">
        <f t="shared" si="12"/>
        <v>4904848</v>
      </c>
      <c r="E401" s="230">
        <f t="shared" si="11"/>
        <v>-6.4324754422943276</v>
      </c>
    </row>
    <row r="402" spans="1:5" x14ac:dyDescent="0.2">
      <c r="A402" s="38">
        <v>8222</v>
      </c>
      <c r="B402" s="18">
        <v>4918443</v>
      </c>
      <c r="C402" s="4">
        <v>1</v>
      </c>
      <c r="D402" s="18">
        <f t="shared" si="12"/>
        <v>4918443</v>
      </c>
      <c r="E402" s="230">
        <f t="shared" si="11"/>
        <v>-7.7481048613382679</v>
      </c>
    </row>
    <row r="403" spans="1:5" x14ac:dyDescent="0.2">
      <c r="A403" s="38">
        <v>8229</v>
      </c>
      <c r="B403" s="18">
        <v>4978772</v>
      </c>
      <c r="C403" s="4">
        <v>1</v>
      </c>
      <c r="D403" s="18">
        <f t="shared" si="12"/>
        <v>4978772</v>
      </c>
      <c r="E403" s="230">
        <f t="shared" si="11"/>
        <v>-5.8541400358523283</v>
      </c>
    </row>
    <row r="404" spans="1:5" x14ac:dyDescent="0.2">
      <c r="A404" s="38">
        <v>8236</v>
      </c>
      <c r="B404" s="18">
        <v>4962062</v>
      </c>
      <c r="C404" s="4">
        <v>1</v>
      </c>
      <c r="D404" s="18">
        <f t="shared" si="12"/>
        <v>4962062</v>
      </c>
      <c r="E404" s="230">
        <f t="shared" si="11"/>
        <v>-4.8808255213709684</v>
      </c>
    </row>
    <row r="405" spans="1:5" x14ac:dyDescent="0.2">
      <c r="A405" s="38">
        <v>8243</v>
      </c>
      <c r="B405" s="18">
        <v>4863134</v>
      </c>
      <c r="C405" s="4">
        <v>1</v>
      </c>
      <c r="D405" s="18">
        <f t="shared" si="12"/>
        <v>4863134</v>
      </c>
      <c r="E405" s="230">
        <f t="shared" si="11"/>
        <v>-5.5740639702070442</v>
      </c>
    </row>
    <row r="406" spans="1:5" x14ac:dyDescent="0.2">
      <c r="A406" s="38">
        <v>8250</v>
      </c>
      <c r="B406" s="18">
        <v>4859131</v>
      </c>
      <c r="C406" s="4">
        <v>1</v>
      </c>
      <c r="D406" s="18">
        <f t="shared" si="12"/>
        <v>4859131</v>
      </c>
      <c r="E406" s="230">
        <f t="shared" si="11"/>
        <v>-5.7089837375182695</v>
      </c>
    </row>
    <row r="407" spans="1:5" x14ac:dyDescent="0.2">
      <c r="A407" s="38">
        <v>8257</v>
      </c>
      <c r="B407" s="18">
        <v>4811180</v>
      </c>
      <c r="C407" s="4">
        <v>1</v>
      </c>
      <c r="D407" s="18">
        <f t="shared" si="12"/>
        <v>4811180</v>
      </c>
      <c r="E407" s="230">
        <f t="shared" si="11"/>
        <v>-5.4543210730523262</v>
      </c>
    </row>
    <row r="408" spans="1:5" x14ac:dyDescent="0.2">
      <c r="A408" s="38">
        <v>8264</v>
      </c>
      <c r="B408" s="18">
        <v>4879086</v>
      </c>
      <c r="C408" s="4">
        <v>1</v>
      </c>
      <c r="D408" s="18">
        <f t="shared" si="12"/>
        <v>4879086</v>
      </c>
      <c r="E408" s="230">
        <f t="shared" si="11"/>
        <v>-4.8979703218286375</v>
      </c>
    </row>
    <row r="409" spans="1:5" x14ac:dyDescent="0.2">
      <c r="A409" s="38">
        <v>8271</v>
      </c>
      <c r="B409" s="18">
        <v>4831426</v>
      </c>
      <c r="C409" s="4">
        <v>1</v>
      </c>
      <c r="D409" s="18">
        <f t="shared" si="12"/>
        <v>4831426</v>
      </c>
      <c r="E409" s="230">
        <f t="shared" si="11"/>
        <v>-4.3882913986338146</v>
      </c>
    </row>
    <row r="410" spans="1:5" x14ac:dyDescent="0.2">
      <c r="A410" s="38">
        <v>8278</v>
      </c>
      <c r="B410" s="18">
        <v>4848624</v>
      </c>
      <c r="C410" s="4">
        <v>1</v>
      </c>
      <c r="D410" s="18">
        <f t="shared" si="12"/>
        <v>4848624</v>
      </c>
      <c r="E410" s="230">
        <f t="shared" si="11"/>
        <v>-4.098224957637953</v>
      </c>
    </row>
    <row r="411" spans="1:5" x14ac:dyDescent="0.2">
      <c r="A411" s="38">
        <v>8285</v>
      </c>
      <c r="B411" s="18">
        <v>4930953</v>
      </c>
      <c r="C411" s="4">
        <v>1</v>
      </c>
      <c r="D411" s="18">
        <f t="shared" si="12"/>
        <v>4930953</v>
      </c>
      <c r="E411" s="230">
        <f t="shared" si="11"/>
        <v>-4.2184120733735568</v>
      </c>
    </row>
    <row r="412" spans="1:5" x14ac:dyDescent="0.2">
      <c r="A412" s="38">
        <v>8292</v>
      </c>
      <c r="B412" s="18">
        <v>5014847</v>
      </c>
      <c r="C412" s="4">
        <v>1</v>
      </c>
      <c r="D412" s="18">
        <f t="shared" si="12"/>
        <v>5014847</v>
      </c>
      <c r="E412" s="230">
        <f t="shared" si="11"/>
        <v>-4.3074962050992376</v>
      </c>
    </row>
    <row r="413" spans="1:5" x14ac:dyDescent="0.2">
      <c r="A413" s="38">
        <v>8299</v>
      </c>
      <c r="B413" s="18">
        <v>5005676</v>
      </c>
      <c r="C413" s="4">
        <v>1</v>
      </c>
      <c r="D413" s="18">
        <f t="shared" si="12"/>
        <v>5005676</v>
      </c>
      <c r="E413" s="230">
        <f t="shared" si="11"/>
        <v>-3.0219923392876824</v>
      </c>
    </row>
    <row r="414" spans="1:5" x14ac:dyDescent="0.2">
      <c r="A414" s="38">
        <v>8306</v>
      </c>
      <c r="B414" s="18">
        <v>4970261</v>
      </c>
      <c r="C414" s="4">
        <v>1</v>
      </c>
      <c r="D414" s="18">
        <f t="shared" si="12"/>
        <v>4970261</v>
      </c>
      <c r="E414" s="230">
        <f t="shared" si="11"/>
        <v>-2.6798829713619798</v>
      </c>
    </row>
    <row r="415" spans="1:5" x14ac:dyDescent="0.2">
      <c r="A415" s="38">
        <v>8313</v>
      </c>
      <c r="B415" s="18">
        <v>5060694</v>
      </c>
      <c r="C415" s="4">
        <v>1</v>
      </c>
      <c r="D415" s="18">
        <f t="shared" si="12"/>
        <v>5060694</v>
      </c>
      <c r="E415" s="230">
        <f t="shared" si="11"/>
        <v>-1.8741217629444917</v>
      </c>
    </row>
    <row r="416" spans="1:5" x14ac:dyDescent="0.2">
      <c r="A416" s="38">
        <v>8320</v>
      </c>
      <c r="B416" s="18">
        <v>5168870</v>
      </c>
      <c r="C416" s="4">
        <v>1</v>
      </c>
      <c r="D416" s="18">
        <f t="shared" si="12"/>
        <v>5168870</v>
      </c>
      <c r="E416" s="230">
        <f t="shared" si="11"/>
        <v>-0.22125995013446698</v>
      </c>
    </row>
    <row r="417" spans="1:5" x14ac:dyDescent="0.2">
      <c r="A417" s="38">
        <v>8327</v>
      </c>
      <c r="B417" s="18">
        <v>5291114</v>
      </c>
      <c r="C417" s="4">
        <v>1</v>
      </c>
      <c r="D417" s="18">
        <f t="shared" si="12"/>
        <v>5291114</v>
      </c>
      <c r="E417" s="230">
        <f t="shared" si="11"/>
        <v>2.0080559757869487</v>
      </c>
    </row>
    <row r="418" spans="1:5" x14ac:dyDescent="0.2">
      <c r="A418" s="38">
        <v>8334</v>
      </c>
      <c r="B418" s="18">
        <v>5065095</v>
      </c>
      <c r="C418" s="4">
        <v>1</v>
      </c>
      <c r="D418" s="18">
        <f t="shared" si="12"/>
        <v>5065095</v>
      </c>
      <c r="E418" s="230">
        <f t="shared" si="11"/>
        <v>-0.58528945036374624</v>
      </c>
    </row>
    <row r="419" spans="1:5" x14ac:dyDescent="0.2">
      <c r="A419" s="38">
        <v>8341</v>
      </c>
      <c r="B419" s="18">
        <v>5142169</v>
      </c>
      <c r="C419" s="4">
        <v>1</v>
      </c>
      <c r="D419" s="18">
        <f t="shared" si="12"/>
        <v>5142169</v>
      </c>
      <c r="E419" s="230">
        <f t="shared" si="11"/>
        <v>0.59954733647877845</v>
      </c>
    </row>
    <row r="420" spans="1:5" x14ac:dyDescent="0.2">
      <c r="A420" s="38">
        <v>8348</v>
      </c>
      <c r="B420" s="18">
        <v>5105459</v>
      </c>
      <c r="C420" s="4">
        <v>1</v>
      </c>
      <c r="D420" s="18">
        <f t="shared" si="12"/>
        <v>5105459</v>
      </c>
      <c r="E420" s="230">
        <f t="shared" si="11"/>
        <v>7.0385984114063049E-2</v>
      </c>
    </row>
    <row r="421" spans="1:5" x14ac:dyDescent="0.2">
      <c r="A421" s="38">
        <v>8355</v>
      </c>
      <c r="B421" s="18">
        <v>5329587</v>
      </c>
      <c r="C421" s="4">
        <v>1</v>
      </c>
      <c r="D421" s="18">
        <f t="shared" si="12"/>
        <v>5329587</v>
      </c>
      <c r="E421" s="230">
        <f t="shared" si="11"/>
        <v>2.5348462723867371</v>
      </c>
    </row>
    <row r="422" spans="1:5" x14ac:dyDescent="0.2">
      <c r="A422" s="38">
        <v>8362</v>
      </c>
      <c r="B422" s="18">
        <v>5129163</v>
      </c>
      <c r="C422" s="4">
        <v>1</v>
      </c>
      <c r="D422" s="18">
        <f t="shared" si="12"/>
        <v>5129163</v>
      </c>
      <c r="E422" s="230">
        <f t="shared" si="11"/>
        <v>1.4050950437437759</v>
      </c>
    </row>
    <row r="423" spans="1:5" x14ac:dyDescent="0.2">
      <c r="A423" s="38">
        <v>8369</v>
      </c>
      <c r="B423" s="18">
        <v>5080905</v>
      </c>
      <c r="C423" s="4">
        <v>1</v>
      </c>
      <c r="D423" s="18">
        <f t="shared" si="12"/>
        <v>5080905</v>
      </c>
      <c r="E423" s="230">
        <f t="shared" si="11"/>
        <v>0.72375364662091712</v>
      </c>
    </row>
    <row r="424" spans="1:5" x14ac:dyDescent="0.2">
      <c r="A424" s="38">
        <v>8376</v>
      </c>
      <c r="B424" s="18">
        <v>5181253</v>
      </c>
      <c r="C424" s="4">
        <v>1</v>
      </c>
      <c r="D424" s="18">
        <f t="shared" si="12"/>
        <v>5181253</v>
      </c>
      <c r="E424" s="230">
        <f t="shared" si="11"/>
        <v>3.266168757101573</v>
      </c>
    </row>
    <row r="425" spans="1:5" x14ac:dyDescent="0.2">
      <c r="A425" s="38">
        <v>8383</v>
      </c>
      <c r="B425" s="18">
        <v>5188643</v>
      </c>
      <c r="C425" s="4">
        <v>1</v>
      </c>
      <c r="D425" s="18">
        <f t="shared" si="12"/>
        <v>5188643</v>
      </c>
      <c r="E425" s="230">
        <f t="shared" si="11"/>
        <v>0.2358186211516955</v>
      </c>
    </row>
    <row r="426" spans="1:5" x14ac:dyDescent="0.2">
      <c r="A426" s="38">
        <v>8390</v>
      </c>
      <c r="B426" s="18">
        <v>5279299</v>
      </c>
      <c r="C426" s="4">
        <v>1</v>
      </c>
      <c r="D426" s="18">
        <f t="shared" si="12"/>
        <v>5279299</v>
      </c>
      <c r="E426" s="230">
        <f t="shared" si="11"/>
        <v>1.3070925916260023</v>
      </c>
    </row>
    <row r="427" spans="1:5" x14ac:dyDescent="0.2">
      <c r="A427" s="38">
        <v>8397</v>
      </c>
      <c r="B427" s="18">
        <v>5305411</v>
      </c>
      <c r="C427" s="4">
        <v>1</v>
      </c>
      <c r="D427" s="18">
        <f t="shared" si="12"/>
        <v>5305411</v>
      </c>
      <c r="E427" s="230">
        <f t="shared" si="11"/>
        <v>2.9915714578011787</v>
      </c>
    </row>
    <row r="428" spans="1:5" x14ac:dyDescent="0.2">
      <c r="A428" s="38">
        <v>8404</v>
      </c>
      <c r="B428" s="18">
        <v>5429709</v>
      </c>
      <c r="C428" s="4">
        <v>1</v>
      </c>
      <c r="D428" s="18">
        <f t="shared" si="12"/>
        <v>5429709</v>
      </c>
      <c r="E428" s="230">
        <f t="shared" si="11"/>
        <v>4.8931915647445035</v>
      </c>
    </row>
    <row r="429" spans="1:5" x14ac:dyDescent="0.2">
      <c r="A429" s="38">
        <v>8411</v>
      </c>
      <c r="B429" s="18">
        <v>5193255</v>
      </c>
      <c r="C429" s="4">
        <v>1</v>
      </c>
      <c r="D429" s="18">
        <f t="shared" si="12"/>
        <v>5193255</v>
      </c>
      <c r="E429" s="230">
        <f t="shared" si="11"/>
        <v>5.1410497230186758</v>
      </c>
    </row>
    <row r="430" spans="1:5" x14ac:dyDescent="0.2">
      <c r="A430" s="38">
        <v>8418</v>
      </c>
      <c r="B430" s="18">
        <v>5138467</v>
      </c>
      <c r="C430" s="4">
        <v>1</v>
      </c>
      <c r="D430" s="18">
        <f t="shared" si="12"/>
        <v>5138467</v>
      </c>
      <c r="E430" s="230">
        <f t="shared" si="11"/>
        <v>4.90756601042448</v>
      </c>
    </row>
    <row r="431" spans="1:5" x14ac:dyDescent="0.2">
      <c r="A431" s="38">
        <v>8425</v>
      </c>
      <c r="B431" s="18">
        <v>5067487</v>
      </c>
      <c r="C431" s="4">
        <v>1</v>
      </c>
      <c r="D431" s="18">
        <f t="shared" si="12"/>
        <v>5067487</v>
      </c>
      <c r="E431" s="230">
        <f t="shared" si="11"/>
        <v>6.0026189564755361</v>
      </c>
    </row>
    <row r="432" spans="1:5" x14ac:dyDescent="0.2">
      <c r="A432" s="38">
        <v>8432</v>
      </c>
      <c r="B432" s="18">
        <v>5013540</v>
      </c>
      <c r="C432" s="4">
        <v>1</v>
      </c>
      <c r="D432" s="18">
        <f t="shared" si="12"/>
        <v>5013540</v>
      </c>
      <c r="E432" s="230">
        <f t="shared" si="11"/>
        <v>3.3310098554758305</v>
      </c>
    </row>
    <row r="433" spans="1:5" x14ac:dyDescent="0.2">
      <c r="A433" s="38">
        <v>8439</v>
      </c>
      <c r="B433" s="18">
        <v>4981635</v>
      </c>
      <c r="C433" s="4">
        <v>1</v>
      </c>
      <c r="D433" s="18">
        <f t="shared" si="12"/>
        <v>4981635</v>
      </c>
      <c r="E433" s="230">
        <f t="shared" si="11"/>
        <v>3.0801325696871329</v>
      </c>
    </row>
    <row r="434" spans="1:5" x14ac:dyDescent="0.2">
      <c r="A434" s="38">
        <v>8446</v>
      </c>
      <c r="B434" s="18">
        <v>5218134</v>
      </c>
      <c r="C434" s="4">
        <v>1</v>
      </c>
      <c r="D434" s="18">
        <f t="shared" si="12"/>
        <v>5218134</v>
      </c>
      <c r="E434" s="230">
        <f t="shared" si="11"/>
        <v>5.6399729124848585</v>
      </c>
    </row>
    <row r="435" spans="1:5" x14ac:dyDescent="0.2">
      <c r="A435" s="38">
        <v>8453</v>
      </c>
      <c r="B435" s="18">
        <v>5106755</v>
      </c>
      <c r="C435" s="4">
        <v>1</v>
      </c>
      <c r="D435" s="18">
        <f t="shared" si="12"/>
        <v>5106755</v>
      </c>
      <c r="E435" s="230">
        <f t="shared" si="11"/>
        <v>6.6353907412987301</v>
      </c>
    </row>
    <row r="436" spans="1:5" x14ac:dyDescent="0.2">
      <c r="A436" s="38">
        <v>8460</v>
      </c>
      <c r="B436" s="18">
        <v>5087084</v>
      </c>
      <c r="C436" s="4">
        <v>1</v>
      </c>
      <c r="D436" s="18">
        <f t="shared" si="12"/>
        <v>5087084</v>
      </c>
      <c r="E436" s="230">
        <f t="shared" si="11"/>
        <v>4.5827326829725568</v>
      </c>
    </row>
    <row r="437" spans="1:5" x14ac:dyDescent="0.2">
      <c r="A437" s="38">
        <v>8467</v>
      </c>
      <c r="B437" s="18">
        <v>5091002</v>
      </c>
      <c r="C437" s="4">
        <v>1</v>
      </c>
      <c r="D437" s="18">
        <f t="shared" si="12"/>
        <v>5091002</v>
      </c>
      <c r="E437" s="230">
        <f t="shared" si="11"/>
        <v>5.6476983710629591</v>
      </c>
    </row>
    <row r="438" spans="1:5" x14ac:dyDescent="0.2">
      <c r="A438" s="38">
        <v>8474</v>
      </c>
      <c r="B438" s="18">
        <v>5202460</v>
      </c>
      <c r="C438" s="4">
        <v>1</v>
      </c>
      <c r="D438" s="18">
        <f t="shared" si="12"/>
        <v>5202460</v>
      </c>
      <c r="E438" s="230">
        <f t="shared" si="11"/>
        <v>3.059376524111812</v>
      </c>
    </row>
    <row r="439" spans="1:5" x14ac:dyDescent="0.2">
      <c r="A439" s="38">
        <v>8481</v>
      </c>
      <c r="B439" s="18">
        <v>5131344</v>
      </c>
      <c r="C439" s="4">
        <v>1</v>
      </c>
      <c r="D439" s="18">
        <f t="shared" si="12"/>
        <v>5131344</v>
      </c>
      <c r="E439" s="230">
        <f t="shared" si="11"/>
        <v>6.1548954896399888</v>
      </c>
    </row>
    <row r="440" spans="1:5" x14ac:dyDescent="0.2">
      <c r="A440" s="38">
        <v>8488</v>
      </c>
      <c r="B440" s="18">
        <v>5067930</v>
      </c>
      <c r="C440" s="4">
        <v>1</v>
      </c>
      <c r="D440" s="18">
        <f t="shared" si="12"/>
        <v>5067930</v>
      </c>
      <c r="E440" s="230">
        <f t="shared" ref="E440:E503" si="13">100*((B440/B388)-1)</f>
        <v>5.2343604484440975</v>
      </c>
    </row>
    <row r="441" spans="1:5" x14ac:dyDescent="0.2">
      <c r="A441" s="38">
        <v>8495</v>
      </c>
      <c r="B441" s="18">
        <v>5118000</v>
      </c>
      <c r="C441" s="4">
        <v>1</v>
      </c>
      <c r="D441" s="18">
        <f t="shared" si="12"/>
        <v>5118000</v>
      </c>
      <c r="E441" s="230">
        <f t="shared" si="13"/>
        <v>5.1756791414310888</v>
      </c>
    </row>
    <row r="442" spans="1:5" x14ac:dyDescent="0.2">
      <c r="A442" s="38">
        <v>8502</v>
      </c>
      <c r="B442" s="18">
        <v>5087348</v>
      </c>
      <c r="C442" s="4">
        <v>1</v>
      </c>
      <c r="D442" s="18">
        <f t="shared" si="12"/>
        <v>5087348</v>
      </c>
      <c r="E442" s="230">
        <f t="shared" si="13"/>
        <v>3.7750143504479361</v>
      </c>
    </row>
    <row r="443" spans="1:5" x14ac:dyDescent="0.2">
      <c r="A443" s="38">
        <v>8509</v>
      </c>
      <c r="B443" s="18">
        <v>5191814</v>
      </c>
      <c r="C443" s="4">
        <v>1</v>
      </c>
      <c r="D443" s="18">
        <f t="shared" si="12"/>
        <v>5191814</v>
      </c>
      <c r="E443" s="230">
        <f t="shared" si="13"/>
        <v>4.8232961566106569</v>
      </c>
    </row>
    <row r="444" spans="1:5" x14ac:dyDescent="0.2">
      <c r="A444" s="38">
        <v>8516</v>
      </c>
      <c r="B444" s="18">
        <v>5041067</v>
      </c>
      <c r="C444" s="4">
        <v>1</v>
      </c>
      <c r="D444" s="18">
        <f t="shared" si="12"/>
        <v>5041067</v>
      </c>
      <c r="E444" s="230">
        <f t="shared" si="13"/>
        <v>3.7241217825579431</v>
      </c>
    </row>
    <row r="445" spans="1:5" x14ac:dyDescent="0.2">
      <c r="A445" s="38">
        <v>8523</v>
      </c>
      <c r="B445" s="18">
        <v>5131603</v>
      </c>
      <c r="C445" s="4">
        <v>1</v>
      </c>
      <c r="D445" s="18">
        <f t="shared" si="12"/>
        <v>5131603</v>
      </c>
      <c r="E445" s="230">
        <f t="shared" si="13"/>
        <v>4.1174621860231131</v>
      </c>
    </row>
    <row r="446" spans="1:5" x14ac:dyDescent="0.2">
      <c r="A446" s="38">
        <v>8530</v>
      </c>
      <c r="B446" s="18">
        <v>5061961</v>
      </c>
      <c r="C446" s="4">
        <v>1</v>
      </c>
      <c r="D446" s="18">
        <f t="shared" si="12"/>
        <v>5061961</v>
      </c>
      <c r="E446" s="230">
        <f t="shared" si="13"/>
        <v>3.4147773541548299</v>
      </c>
    </row>
    <row r="447" spans="1:5" x14ac:dyDescent="0.2">
      <c r="A447" s="38">
        <v>8537</v>
      </c>
      <c r="B447" s="18">
        <v>5214710</v>
      </c>
      <c r="C447" s="4">
        <v>1</v>
      </c>
      <c r="D447" s="18">
        <f t="shared" si="12"/>
        <v>5214710</v>
      </c>
      <c r="E447" s="230">
        <f t="shared" si="13"/>
        <v>5.3960098873624851</v>
      </c>
    </row>
    <row r="448" spans="1:5" x14ac:dyDescent="0.2">
      <c r="A448" s="38">
        <v>8544</v>
      </c>
      <c r="B448" s="18">
        <v>5115559</v>
      </c>
      <c r="C448" s="4">
        <v>1</v>
      </c>
      <c r="D448" s="18">
        <f t="shared" si="12"/>
        <v>5115559</v>
      </c>
      <c r="E448" s="230">
        <f t="shared" si="13"/>
        <v>4.5194886603128204</v>
      </c>
    </row>
    <row r="449" spans="1:5" x14ac:dyDescent="0.2">
      <c r="A449" s="38">
        <v>8550</v>
      </c>
      <c r="B449" s="18">
        <v>5073381</v>
      </c>
      <c r="C449" s="4">
        <v>1</v>
      </c>
      <c r="D449" s="18">
        <f t="shared" si="12"/>
        <v>5073381</v>
      </c>
      <c r="E449" s="230">
        <f t="shared" si="13"/>
        <v>4.6647513609728186</v>
      </c>
    </row>
    <row r="450" spans="1:5" x14ac:dyDescent="0.2">
      <c r="A450" s="38">
        <v>8558</v>
      </c>
      <c r="B450" s="18">
        <v>5111704</v>
      </c>
      <c r="C450" s="4">
        <v>1</v>
      </c>
      <c r="D450" s="18">
        <f t="shared" si="12"/>
        <v>5111704</v>
      </c>
      <c r="E450" s="230">
        <f t="shared" si="13"/>
        <v>4.2467086559961231</v>
      </c>
    </row>
    <row r="451" spans="1:5" x14ac:dyDescent="0.2">
      <c r="A451" s="38">
        <v>8565</v>
      </c>
      <c r="B451" s="18">
        <v>5140736</v>
      </c>
      <c r="C451" s="4">
        <v>1</v>
      </c>
      <c r="D451" s="18">
        <f t="shared" si="12"/>
        <v>5140736</v>
      </c>
      <c r="E451" s="230">
        <f t="shared" si="13"/>
        <v>2.8553067040254065</v>
      </c>
    </row>
    <row r="452" spans="1:5" x14ac:dyDescent="0.2">
      <c r="A452" s="38">
        <v>8572</v>
      </c>
      <c r="B452" s="18">
        <v>5092813</v>
      </c>
      <c r="C452" s="4">
        <v>1</v>
      </c>
      <c r="D452" s="18">
        <f t="shared" si="12"/>
        <v>5092813</v>
      </c>
      <c r="E452" s="230">
        <f t="shared" si="13"/>
        <v>4.1090124551086182</v>
      </c>
    </row>
    <row r="453" spans="1:5" x14ac:dyDescent="0.2">
      <c r="A453" s="38">
        <v>8579</v>
      </c>
      <c r="B453" s="18">
        <v>5037502</v>
      </c>
      <c r="C453" s="4">
        <v>1</v>
      </c>
      <c r="D453" s="18">
        <f t="shared" ref="D453:D516" si="14">B453*C453</f>
        <v>5037502</v>
      </c>
      <c r="E453" s="230">
        <f t="shared" si="13"/>
        <v>2.704548642485971</v>
      </c>
    </row>
    <row r="454" spans="1:5" x14ac:dyDescent="0.2">
      <c r="A454" s="38">
        <v>8585</v>
      </c>
      <c r="B454" s="18">
        <v>5164461</v>
      </c>
      <c r="C454" s="4">
        <v>1</v>
      </c>
      <c r="D454" s="18">
        <f t="shared" si="14"/>
        <v>5164461</v>
      </c>
      <c r="E454" s="230">
        <f t="shared" si="13"/>
        <v>5.0019487874516377</v>
      </c>
    </row>
    <row r="455" spans="1:5" x14ac:dyDescent="0.2">
      <c r="A455" s="38">
        <v>8593</v>
      </c>
      <c r="B455" s="18">
        <v>5113915</v>
      </c>
      <c r="C455" s="4">
        <v>1</v>
      </c>
      <c r="D455" s="18">
        <f t="shared" si="14"/>
        <v>5113915</v>
      </c>
      <c r="E455" s="230">
        <f t="shared" si="13"/>
        <v>2.7143841895149956</v>
      </c>
    </row>
    <row r="456" spans="1:5" x14ac:dyDescent="0.2">
      <c r="A456" s="38">
        <v>8600</v>
      </c>
      <c r="B456" s="18">
        <v>5092961</v>
      </c>
      <c r="C456" s="4">
        <v>1</v>
      </c>
      <c r="D456" s="18">
        <f t="shared" si="14"/>
        <v>5092961</v>
      </c>
      <c r="E456" s="230">
        <f t="shared" si="13"/>
        <v>2.6379960588964746</v>
      </c>
    </row>
    <row r="457" spans="1:5" x14ac:dyDescent="0.2">
      <c r="A457" s="38">
        <v>8607</v>
      </c>
      <c r="B457" s="18">
        <v>4952762</v>
      </c>
      <c r="C457" s="4">
        <v>1</v>
      </c>
      <c r="D457" s="18">
        <f t="shared" si="14"/>
        <v>4952762</v>
      </c>
      <c r="E457" s="230">
        <f t="shared" si="13"/>
        <v>1.8430090554773848</v>
      </c>
    </row>
    <row r="458" spans="1:5" x14ac:dyDescent="0.2">
      <c r="A458" s="38">
        <v>8614</v>
      </c>
      <c r="B458" s="18">
        <v>4988141</v>
      </c>
      <c r="C458" s="4">
        <v>1</v>
      </c>
      <c r="D458" s="18">
        <f t="shared" si="14"/>
        <v>4988141</v>
      </c>
      <c r="E458" s="230">
        <f t="shared" si="13"/>
        <v>2.6550014807174449</v>
      </c>
    </row>
    <row r="459" spans="1:5" x14ac:dyDescent="0.2">
      <c r="A459" s="38">
        <v>8621</v>
      </c>
      <c r="B459" s="18">
        <v>4951537</v>
      </c>
      <c r="C459" s="4">
        <v>1</v>
      </c>
      <c r="D459" s="18">
        <f t="shared" si="14"/>
        <v>4951537</v>
      </c>
      <c r="E459" s="230">
        <f t="shared" si="13"/>
        <v>2.9173092671652245</v>
      </c>
    </row>
    <row r="460" spans="1:5" x14ac:dyDescent="0.2">
      <c r="A460" s="38">
        <v>8628</v>
      </c>
      <c r="B460" s="18">
        <v>5076723</v>
      </c>
      <c r="C460" s="4">
        <v>1</v>
      </c>
      <c r="D460" s="18">
        <f t="shared" si="14"/>
        <v>5076723</v>
      </c>
      <c r="E460" s="230">
        <f t="shared" si="13"/>
        <v>4.0506972002543051</v>
      </c>
    </row>
    <row r="461" spans="1:5" x14ac:dyDescent="0.2">
      <c r="A461" s="38">
        <v>8635</v>
      </c>
      <c r="B461" s="18">
        <v>4974180</v>
      </c>
      <c r="C461" s="4">
        <v>1</v>
      </c>
      <c r="D461" s="18">
        <f t="shared" si="14"/>
        <v>4974180</v>
      </c>
      <c r="E461" s="230">
        <f t="shared" si="13"/>
        <v>2.9546970190581501</v>
      </c>
    </row>
    <row r="462" spans="1:5" x14ac:dyDescent="0.2">
      <c r="A462" s="38">
        <v>8642</v>
      </c>
      <c r="B462" s="18">
        <v>4967229</v>
      </c>
      <c r="C462" s="4">
        <v>1</v>
      </c>
      <c r="D462" s="18">
        <f t="shared" si="14"/>
        <v>4967229</v>
      </c>
      <c r="E462" s="230">
        <f t="shared" si="13"/>
        <v>2.4461579202676775</v>
      </c>
    </row>
    <row r="463" spans="1:5" x14ac:dyDescent="0.2">
      <c r="A463" s="38">
        <v>8649</v>
      </c>
      <c r="B463" s="18">
        <v>5030185</v>
      </c>
      <c r="C463" s="4">
        <v>1</v>
      </c>
      <c r="D463" s="18">
        <f t="shared" si="14"/>
        <v>5030185</v>
      </c>
      <c r="E463" s="230">
        <f t="shared" si="13"/>
        <v>2.0124304571550455</v>
      </c>
    </row>
    <row r="464" spans="1:5" x14ac:dyDescent="0.2">
      <c r="A464" s="38">
        <v>8656</v>
      </c>
      <c r="B464" s="18">
        <v>5124136</v>
      </c>
      <c r="C464" s="4">
        <v>1</v>
      </c>
      <c r="D464" s="18">
        <f t="shared" si="14"/>
        <v>5124136</v>
      </c>
      <c r="E464" s="230">
        <f t="shared" si="13"/>
        <v>2.1793087605663786</v>
      </c>
    </row>
    <row r="465" spans="1:5" x14ac:dyDescent="0.2">
      <c r="A465" s="38">
        <v>8663</v>
      </c>
      <c r="B465" s="18">
        <v>5138435</v>
      </c>
      <c r="C465" s="4">
        <v>1</v>
      </c>
      <c r="D465" s="18">
        <f t="shared" si="14"/>
        <v>5138435</v>
      </c>
      <c r="E465" s="230">
        <f t="shared" si="13"/>
        <v>2.6521692574589251</v>
      </c>
    </row>
    <row r="466" spans="1:5" x14ac:dyDescent="0.2">
      <c r="A466" s="38">
        <v>8670</v>
      </c>
      <c r="B466" s="18">
        <v>5078259</v>
      </c>
      <c r="C466" s="4">
        <v>1</v>
      </c>
      <c r="D466" s="18">
        <f t="shared" si="14"/>
        <v>5078259</v>
      </c>
      <c r="E466" s="230">
        <f t="shared" si="13"/>
        <v>2.1728838787339333</v>
      </c>
    </row>
    <row r="467" spans="1:5" x14ac:dyDescent="0.2">
      <c r="A467" s="38">
        <v>8677</v>
      </c>
      <c r="B467" s="18">
        <v>5142233</v>
      </c>
      <c r="C467" s="4">
        <v>1</v>
      </c>
      <c r="D467" s="18">
        <f t="shared" si="14"/>
        <v>5142233</v>
      </c>
      <c r="E467" s="230">
        <f t="shared" si="13"/>
        <v>1.6112217020037178</v>
      </c>
    </row>
    <row r="468" spans="1:5" x14ac:dyDescent="0.2">
      <c r="A468" s="38">
        <v>8684</v>
      </c>
      <c r="B468" s="18">
        <v>5121457</v>
      </c>
      <c r="C468" s="4">
        <v>1</v>
      </c>
      <c r="D468" s="18">
        <f t="shared" si="14"/>
        <v>5121457</v>
      </c>
      <c r="E468" s="230">
        <f t="shared" si="13"/>
        <v>-0.91727979229502266</v>
      </c>
    </row>
    <row r="469" spans="1:5" x14ac:dyDescent="0.2">
      <c r="A469" s="38">
        <v>8691</v>
      </c>
      <c r="B469" s="18">
        <v>5321941</v>
      </c>
      <c r="C469" s="4">
        <v>1</v>
      </c>
      <c r="D469" s="18">
        <f t="shared" si="14"/>
        <v>5321941</v>
      </c>
      <c r="E469" s="230">
        <f t="shared" si="13"/>
        <v>0.58261832952379855</v>
      </c>
    </row>
    <row r="470" spans="1:5" x14ac:dyDescent="0.2">
      <c r="A470" s="38">
        <v>8698</v>
      </c>
      <c r="B470" s="18">
        <v>5120342</v>
      </c>
      <c r="C470" s="4">
        <v>1</v>
      </c>
      <c r="D470" s="18">
        <f t="shared" si="14"/>
        <v>5120342</v>
      </c>
      <c r="E470" s="230">
        <f t="shared" si="13"/>
        <v>1.0907396603617503</v>
      </c>
    </row>
    <row r="471" spans="1:5" x14ac:dyDescent="0.2">
      <c r="A471" s="38">
        <v>8705</v>
      </c>
      <c r="B471" s="18">
        <v>5091267</v>
      </c>
      <c r="C471" s="4">
        <v>1</v>
      </c>
      <c r="D471" s="18">
        <f t="shared" si="14"/>
        <v>5091267</v>
      </c>
      <c r="E471" s="230">
        <f t="shared" si="13"/>
        <v>-0.98989356436943732</v>
      </c>
    </row>
    <row r="472" spans="1:5" x14ac:dyDescent="0.2">
      <c r="A472" s="38">
        <v>8712</v>
      </c>
      <c r="B472" s="18">
        <v>5078023</v>
      </c>
      <c r="C472" s="4">
        <v>1</v>
      </c>
      <c r="D472" s="18">
        <f t="shared" si="14"/>
        <v>5078023</v>
      </c>
      <c r="E472" s="230">
        <f t="shared" si="13"/>
        <v>-0.53738557101330464</v>
      </c>
    </row>
    <row r="473" spans="1:5" x14ac:dyDescent="0.2">
      <c r="A473" s="38">
        <v>8719</v>
      </c>
      <c r="B473" s="18">
        <v>5290472</v>
      </c>
      <c r="C473" s="4">
        <v>1</v>
      </c>
      <c r="D473" s="18">
        <f t="shared" si="14"/>
        <v>5290472</v>
      </c>
      <c r="E473" s="230">
        <f t="shared" si="13"/>
        <v>-0.73392178418327791</v>
      </c>
    </row>
    <row r="474" spans="1:5" x14ac:dyDescent="0.2">
      <c r="A474" s="38">
        <v>8726</v>
      </c>
      <c r="B474" s="18">
        <v>5139973</v>
      </c>
      <c r="C474" s="4">
        <v>1</v>
      </c>
      <c r="D474" s="18">
        <f t="shared" si="14"/>
        <v>5139973</v>
      </c>
      <c r="E474" s="230">
        <f t="shared" si="13"/>
        <v>0.21075563400889674</v>
      </c>
    </row>
    <row r="475" spans="1:5" x14ac:dyDescent="0.2">
      <c r="A475" s="38">
        <v>8733</v>
      </c>
      <c r="B475" s="18">
        <v>5098278</v>
      </c>
      <c r="C475" s="4">
        <v>1</v>
      </c>
      <c r="D475" s="18">
        <f t="shared" si="14"/>
        <v>5098278</v>
      </c>
      <c r="E475" s="230">
        <f t="shared" si="13"/>
        <v>0.34192727476698437</v>
      </c>
    </row>
    <row r="476" spans="1:5" x14ac:dyDescent="0.2">
      <c r="A476" s="38">
        <v>8740</v>
      </c>
      <c r="B476" s="18">
        <v>5116831</v>
      </c>
      <c r="C476" s="4">
        <v>1</v>
      </c>
      <c r="D476" s="18">
        <f t="shared" si="14"/>
        <v>5116831</v>
      </c>
      <c r="E476" s="230">
        <f t="shared" si="13"/>
        <v>-1.2433671932252643</v>
      </c>
    </row>
    <row r="477" spans="1:5" x14ac:dyDescent="0.2">
      <c r="A477" s="38">
        <v>8747</v>
      </c>
      <c r="B477" s="18">
        <v>5204229</v>
      </c>
      <c r="C477" s="4">
        <v>1</v>
      </c>
      <c r="D477" s="18">
        <f t="shared" si="14"/>
        <v>5204229</v>
      </c>
      <c r="E477" s="230">
        <f t="shared" si="13"/>
        <v>0.30038682561124297</v>
      </c>
    </row>
    <row r="478" spans="1:5" x14ac:dyDescent="0.2">
      <c r="A478" s="38">
        <v>8754</v>
      </c>
      <c r="B478" s="18">
        <v>5188625</v>
      </c>
      <c r="C478" s="4">
        <v>1</v>
      </c>
      <c r="D478" s="18">
        <f t="shared" si="14"/>
        <v>5188625</v>
      </c>
      <c r="E478" s="230">
        <f t="shared" si="13"/>
        <v>-1.7175386353377564</v>
      </c>
    </row>
    <row r="479" spans="1:5" x14ac:dyDescent="0.2">
      <c r="A479" s="38">
        <v>8761</v>
      </c>
      <c r="B479" s="18">
        <v>5169377</v>
      </c>
      <c r="C479" s="4">
        <v>1</v>
      </c>
      <c r="D479" s="18">
        <f t="shared" si="14"/>
        <v>5169377</v>
      </c>
      <c r="E479" s="230">
        <f t="shared" si="13"/>
        <v>-2.5640614836437758</v>
      </c>
    </row>
    <row r="480" spans="1:5" x14ac:dyDescent="0.2">
      <c r="A480" s="38">
        <v>8768</v>
      </c>
      <c r="B480" s="18">
        <v>5260282</v>
      </c>
      <c r="C480" s="4">
        <v>1</v>
      </c>
      <c r="D480" s="18">
        <f t="shared" si="14"/>
        <v>5260282</v>
      </c>
      <c r="E480" s="230">
        <f t="shared" si="13"/>
        <v>-3.120369802506906</v>
      </c>
    </row>
    <row r="481" spans="1:5" x14ac:dyDescent="0.2">
      <c r="A481" s="38">
        <v>8775</v>
      </c>
      <c r="B481" s="18">
        <v>5008547</v>
      </c>
      <c r="C481" s="4">
        <v>1</v>
      </c>
      <c r="D481" s="18">
        <f t="shared" si="14"/>
        <v>5008547</v>
      </c>
      <c r="E481" s="230">
        <f t="shared" si="13"/>
        <v>-3.5566903608623135</v>
      </c>
    </row>
    <row r="482" spans="1:5" x14ac:dyDescent="0.2">
      <c r="A482" s="38">
        <v>8782</v>
      </c>
      <c r="B482" s="18">
        <v>5023750</v>
      </c>
      <c r="C482" s="4">
        <v>1</v>
      </c>
      <c r="D482" s="18">
        <f t="shared" si="14"/>
        <v>5023750</v>
      </c>
      <c r="E482" s="230">
        <f t="shared" si="13"/>
        <v>-2.2325140941841237</v>
      </c>
    </row>
    <row r="483" spans="1:5" x14ac:dyDescent="0.2">
      <c r="A483" s="38">
        <v>8789</v>
      </c>
      <c r="B483" s="18">
        <v>4935789</v>
      </c>
      <c r="C483" s="4">
        <v>1</v>
      </c>
      <c r="D483" s="18">
        <f t="shared" si="14"/>
        <v>4935789</v>
      </c>
      <c r="E483" s="230">
        <f t="shared" si="13"/>
        <v>-2.5988818520896073</v>
      </c>
    </row>
    <row r="484" spans="1:5" x14ac:dyDescent="0.2">
      <c r="A484" s="38">
        <v>8796</v>
      </c>
      <c r="B484" s="18">
        <v>4842265</v>
      </c>
      <c r="C484" s="4">
        <v>1</v>
      </c>
      <c r="D484" s="18">
        <f t="shared" si="14"/>
        <v>4842265</v>
      </c>
      <c r="E484" s="230">
        <f t="shared" si="13"/>
        <v>-3.4162487982543288</v>
      </c>
    </row>
    <row r="485" spans="1:5" x14ac:dyDescent="0.2">
      <c r="A485" s="38">
        <v>8803</v>
      </c>
      <c r="B485" s="18">
        <v>4788774</v>
      </c>
      <c r="C485" s="4">
        <v>1</v>
      </c>
      <c r="D485" s="18">
        <f t="shared" si="14"/>
        <v>4788774</v>
      </c>
      <c r="E485" s="230">
        <f t="shared" si="13"/>
        <v>-3.8714397983794502</v>
      </c>
    </row>
    <row r="486" spans="1:5" x14ac:dyDescent="0.2">
      <c r="A486" s="38">
        <v>8810</v>
      </c>
      <c r="B486" s="18">
        <v>4885899</v>
      </c>
      <c r="C486" s="4">
        <v>1</v>
      </c>
      <c r="D486" s="18">
        <f t="shared" si="14"/>
        <v>4885899</v>
      </c>
      <c r="E486" s="230">
        <f t="shared" si="13"/>
        <v>-6.3669311673483335</v>
      </c>
    </row>
    <row r="487" spans="1:5" x14ac:dyDescent="0.2">
      <c r="A487" s="38">
        <v>8817</v>
      </c>
      <c r="B487" s="18">
        <v>4882435</v>
      </c>
      <c r="C487" s="4">
        <v>1</v>
      </c>
      <c r="D487" s="18">
        <f t="shared" si="14"/>
        <v>4882435</v>
      </c>
      <c r="E487" s="230">
        <f t="shared" si="13"/>
        <v>-4.3926133131509175</v>
      </c>
    </row>
    <row r="488" spans="1:5" x14ac:dyDescent="0.2">
      <c r="A488" s="38">
        <v>8824</v>
      </c>
      <c r="B488" s="18">
        <v>4889890</v>
      </c>
      <c r="C488" s="4">
        <v>1</v>
      </c>
      <c r="D488" s="18">
        <f t="shared" si="14"/>
        <v>4889890</v>
      </c>
      <c r="E488" s="230">
        <f t="shared" si="13"/>
        <v>-3.8763661067912403</v>
      </c>
    </row>
    <row r="489" spans="1:5" x14ac:dyDescent="0.2">
      <c r="A489" s="38">
        <v>8831</v>
      </c>
      <c r="B489" s="18">
        <v>4884655</v>
      </c>
      <c r="C489" s="4">
        <v>1</v>
      </c>
      <c r="D489" s="18">
        <f t="shared" si="14"/>
        <v>4884655</v>
      </c>
      <c r="E489" s="230">
        <f t="shared" si="13"/>
        <v>-4.0531706724923673</v>
      </c>
    </row>
    <row r="490" spans="1:5" x14ac:dyDescent="0.2">
      <c r="A490" s="38">
        <v>8838</v>
      </c>
      <c r="B490" s="18">
        <v>4941885</v>
      </c>
      <c r="C490" s="4">
        <v>1</v>
      </c>
      <c r="D490" s="18">
        <f t="shared" si="14"/>
        <v>4941885</v>
      </c>
      <c r="E490" s="230">
        <f t="shared" si="13"/>
        <v>-5.0086881975065616</v>
      </c>
    </row>
    <row r="491" spans="1:5" x14ac:dyDescent="0.2">
      <c r="A491" s="38">
        <v>8845</v>
      </c>
      <c r="B491" s="18">
        <v>4964823</v>
      </c>
      <c r="C491" s="4">
        <v>1</v>
      </c>
      <c r="D491" s="18">
        <f t="shared" si="14"/>
        <v>4964823</v>
      </c>
      <c r="E491" s="230">
        <f t="shared" si="13"/>
        <v>-3.2451731943911821</v>
      </c>
    </row>
    <row r="492" spans="1:5" x14ac:dyDescent="0.2">
      <c r="A492" s="38">
        <v>8852</v>
      </c>
      <c r="B492" s="18">
        <v>4850867</v>
      </c>
      <c r="C492" s="4">
        <v>1</v>
      </c>
      <c r="D492" s="18">
        <f t="shared" si="14"/>
        <v>4850867</v>
      </c>
      <c r="E492" s="230">
        <f t="shared" si="13"/>
        <v>-4.2830702081520506</v>
      </c>
    </row>
    <row r="493" spans="1:5" x14ac:dyDescent="0.2">
      <c r="A493" s="38">
        <v>8859</v>
      </c>
      <c r="B493" s="18">
        <v>4909655</v>
      </c>
      <c r="C493" s="4">
        <v>1</v>
      </c>
      <c r="D493" s="18">
        <f t="shared" si="14"/>
        <v>4909655</v>
      </c>
      <c r="E493" s="230">
        <f t="shared" si="13"/>
        <v>-4.0708284486127404</v>
      </c>
    </row>
    <row r="494" spans="1:5" x14ac:dyDescent="0.2">
      <c r="A494" s="38">
        <v>8866</v>
      </c>
      <c r="B494" s="18">
        <v>4902907</v>
      </c>
      <c r="C494" s="4">
        <v>1</v>
      </c>
      <c r="D494" s="18">
        <f t="shared" si="14"/>
        <v>4902907</v>
      </c>
      <c r="E494" s="230">
        <f t="shared" si="13"/>
        <v>-3.6254842405119558</v>
      </c>
    </row>
    <row r="495" spans="1:5" x14ac:dyDescent="0.2">
      <c r="A495" s="38">
        <v>8873</v>
      </c>
      <c r="B495" s="18">
        <v>4958561</v>
      </c>
      <c r="C495" s="4">
        <v>1</v>
      </c>
      <c r="D495" s="18">
        <f t="shared" si="14"/>
        <v>4958561</v>
      </c>
      <c r="E495" s="230">
        <f t="shared" si="13"/>
        <v>-4.4927071732538959</v>
      </c>
    </row>
    <row r="496" spans="1:5" x14ac:dyDescent="0.2">
      <c r="A496" s="38">
        <v>8880</v>
      </c>
      <c r="B496" s="18">
        <v>4844415</v>
      </c>
      <c r="C496" s="4">
        <v>1</v>
      </c>
      <c r="D496" s="18">
        <f t="shared" si="14"/>
        <v>4844415</v>
      </c>
      <c r="E496" s="230">
        <f t="shared" si="13"/>
        <v>-3.9009995304565503</v>
      </c>
    </row>
    <row r="497" spans="1:5" x14ac:dyDescent="0.2">
      <c r="A497" s="38">
        <v>8887</v>
      </c>
      <c r="B497" s="18">
        <v>4811203</v>
      </c>
      <c r="C497" s="4">
        <v>1</v>
      </c>
      <c r="D497" s="18">
        <f t="shared" si="14"/>
        <v>4811203</v>
      </c>
      <c r="E497" s="230">
        <f t="shared" si="13"/>
        <v>-6.2436630425229733</v>
      </c>
    </row>
    <row r="498" spans="1:5" x14ac:dyDescent="0.2">
      <c r="A498" s="38">
        <v>8894</v>
      </c>
      <c r="B498" s="18">
        <v>4768665</v>
      </c>
      <c r="C498" s="4">
        <v>1</v>
      </c>
      <c r="D498" s="18">
        <f t="shared" si="14"/>
        <v>4768665</v>
      </c>
      <c r="E498" s="230">
        <f t="shared" si="13"/>
        <v>-5.7941181293178712</v>
      </c>
    </row>
    <row r="499" spans="1:5" x14ac:dyDescent="0.2">
      <c r="A499" s="38">
        <v>8901</v>
      </c>
      <c r="B499" s="18">
        <v>4858378</v>
      </c>
      <c r="C499" s="4">
        <v>1</v>
      </c>
      <c r="D499" s="18">
        <f t="shared" si="14"/>
        <v>4858378</v>
      </c>
      <c r="E499" s="230">
        <f t="shared" si="13"/>
        <v>-6.8332083663329328</v>
      </c>
    </row>
    <row r="500" spans="1:5" x14ac:dyDescent="0.2">
      <c r="A500" s="38">
        <v>8908</v>
      </c>
      <c r="B500" s="18">
        <v>4766481</v>
      </c>
      <c r="C500" s="4">
        <v>1</v>
      </c>
      <c r="D500" s="18">
        <f t="shared" si="14"/>
        <v>4766481</v>
      </c>
      <c r="E500" s="230">
        <f t="shared" si="13"/>
        <v>-6.8238485764703372</v>
      </c>
    </row>
    <row r="501" spans="1:5" x14ac:dyDescent="0.2">
      <c r="A501" s="38">
        <v>8915</v>
      </c>
      <c r="B501" s="18">
        <v>4725033</v>
      </c>
      <c r="C501" s="4">
        <v>1</v>
      </c>
      <c r="D501" s="18">
        <f t="shared" si="14"/>
        <v>4725033</v>
      </c>
      <c r="E501" s="230">
        <f t="shared" si="13"/>
        <v>-6.866190416213569</v>
      </c>
    </row>
    <row r="502" spans="1:5" x14ac:dyDescent="0.2">
      <c r="A502" s="38">
        <v>8922</v>
      </c>
      <c r="B502" s="18">
        <v>4788523</v>
      </c>
      <c r="C502" s="4">
        <v>1</v>
      </c>
      <c r="D502" s="18">
        <f t="shared" si="14"/>
        <v>4788523</v>
      </c>
      <c r="E502" s="230">
        <f t="shared" si="13"/>
        <v>-6.3223731264564602</v>
      </c>
    </row>
    <row r="503" spans="1:5" x14ac:dyDescent="0.2">
      <c r="A503" s="38">
        <v>8929</v>
      </c>
      <c r="B503" s="18">
        <v>4818522</v>
      </c>
      <c r="C503" s="4">
        <v>1</v>
      </c>
      <c r="D503" s="18">
        <f t="shared" si="14"/>
        <v>4818522</v>
      </c>
      <c r="E503" s="230">
        <f t="shared" si="13"/>
        <v>-6.267857365171059</v>
      </c>
    </row>
    <row r="504" spans="1:5" x14ac:dyDescent="0.2">
      <c r="A504" s="38">
        <v>8936</v>
      </c>
      <c r="B504" s="18">
        <v>4932449</v>
      </c>
      <c r="C504" s="4">
        <v>1</v>
      </c>
      <c r="D504" s="18">
        <f t="shared" si="14"/>
        <v>4932449</v>
      </c>
      <c r="E504" s="230">
        <f t="shared" ref="E504:E567" si="15">100*((B504/B452)-1)</f>
        <v>-3.1488295368394592</v>
      </c>
    </row>
    <row r="505" spans="1:5" x14ac:dyDescent="0.2">
      <c r="A505" s="38">
        <v>8943</v>
      </c>
      <c r="B505" s="18">
        <v>4790781</v>
      </c>
      <c r="C505" s="4">
        <v>1</v>
      </c>
      <c r="D505" s="18">
        <f t="shared" si="14"/>
        <v>4790781</v>
      </c>
      <c r="E505" s="230">
        <f t="shared" si="15"/>
        <v>-4.8976854004226684</v>
      </c>
    </row>
    <row r="506" spans="1:5" x14ac:dyDescent="0.2">
      <c r="A506" s="38">
        <v>8950</v>
      </c>
      <c r="B506" s="18">
        <v>4827722</v>
      </c>
      <c r="C506" s="4">
        <v>1</v>
      </c>
      <c r="D506" s="18">
        <f t="shared" si="14"/>
        <v>4827722</v>
      </c>
      <c r="E506" s="230">
        <f t="shared" si="15"/>
        <v>-6.5203125747294806</v>
      </c>
    </row>
    <row r="507" spans="1:5" x14ac:dyDescent="0.2">
      <c r="A507" s="38">
        <v>8957</v>
      </c>
      <c r="B507" s="18">
        <v>4809604</v>
      </c>
      <c r="C507" s="4">
        <v>1</v>
      </c>
      <c r="D507" s="18">
        <f t="shared" si="14"/>
        <v>4809604</v>
      </c>
      <c r="E507" s="230">
        <f t="shared" si="15"/>
        <v>-5.9506464225549287</v>
      </c>
    </row>
    <row r="508" spans="1:5" x14ac:dyDescent="0.2">
      <c r="A508" s="38">
        <v>8964</v>
      </c>
      <c r="B508" s="18">
        <v>4874275</v>
      </c>
      <c r="C508" s="4">
        <v>1</v>
      </c>
      <c r="D508" s="18">
        <f t="shared" si="14"/>
        <v>4874275</v>
      </c>
      <c r="E508" s="230">
        <f t="shared" si="15"/>
        <v>-4.2938871905753846</v>
      </c>
    </row>
    <row r="509" spans="1:5" x14ac:dyDescent="0.2">
      <c r="A509" s="38">
        <v>8971</v>
      </c>
      <c r="B509" s="18">
        <v>4776466</v>
      </c>
      <c r="C509" s="4">
        <v>1</v>
      </c>
      <c r="D509" s="18">
        <f t="shared" si="14"/>
        <v>4776466</v>
      </c>
      <c r="E509" s="230">
        <f t="shared" si="15"/>
        <v>-3.5595491969935167</v>
      </c>
    </row>
    <row r="510" spans="1:5" x14ac:dyDescent="0.2">
      <c r="A510" s="38">
        <v>8978</v>
      </c>
      <c r="B510" s="18">
        <v>4740308</v>
      </c>
      <c r="C510" s="4">
        <v>1</v>
      </c>
      <c r="D510" s="18">
        <f t="shared" si="14"/>
        <v>4740308</v>
      </c>
      <c r="E510" s="230">
        <f t="shared" si="15"/>
        <v>-4.9684441558488395</v>
      </c>
    </row>
    <row r="511" spans="1:5" x14ac:dyDescent="0.2">
      <c r="A511" s="38">
        <v>8985</v>
      </c>
      <c r="B511" s="18">
        <v>4712915</v>
      </c>
      <c r="C511" s="4">
        <v>1</v>
      </c>
      <c r="D511" s="18">
        <f t="shared" si="14"/>
        <v>4712915</v>
      </c>
      <c r="E511" s="230">
        <f t="shared" si="15"/>
        <v>-4.8191500942030725</v>
      </c>
    </row>
    <row r="512" spans="1:5" x14ac:dyDescent="0.2">
      <c r="A512" s="38">
        <v>8992</v>
      </c>
      <c r="B512" s="18">
        <v>4784827</v>
      </c>
      <c r="C512" s="4">
        <v>1</v>
      </c>
      <c r="D512" s="18">
        <f t="shared" si="14"/>
        <v>4784827</v>
      </c>
      <c r="E512" s="230">
        <f t="shared" si="15"/>
        <v>-5.7496932568509296</v>
      </c>
    </row>
    <row r="513" spans="1:5" x14ac:dyDescent="0.2">
      <c r="A513" s="38">
        <v>8999</v>
      </c>
      <c r="B513" s="18">
        <v>4750408</v>
      </c>
      <c r="C513" s="4">
        <v>1</v>
      </c>
      <c r="D513" s="18">
        <f t="shared" si="14"/>
        <v>4750408</v>
      </c>
      <c r="E513" s="230">
        <f t="shared" si="15"/>
        <v>-4.4986711377553723</v>
      </c>
    </row>
    <row r="514" spans="1:5" x14ac:dyDescent="0.2">
      <c r="A514" s="38">
        <v>9006</v>
      </c>
      <c r="B514" s="18">
        <v>4704353</v>
      </c>
      <c r="C514" s="4">
        <v>1</v>
      </c>
      <c r="D514" s="18">
        <f t="shared" si="14"/>
        <v>4704353</v>
      </c>
      <c r="E514" s="230">
        <f t="shared" si="15"/>
        <v>-5.2922061777300744</v>
      </c>
    </row>
    <row r="515" spans="1:5" x14ac:dyDescent="0.2">
      <c r="A515" s="38">
        <v>9013</v>
      </c>
      <c r="B515" s="18">
        <v>4795798</v>
      </c>
      <c r="C515" s="4">
        <v>1</v>
      </c>
      <c r="D515" s="18">
        <f t="shared" si="14"/>
        <v>4795798</v>
      </c>
      <c r="E515" s="230">
        <f t="shared" si="15"/>
        <v>-4.6596099348234716</v>
      </c>
    </row>
    <row r="516" spans="1:5" x14ac:dyDescent="0.2">
      <c r="A516" s="38">
        <v>9020</v>
      </c>
      <c r="B516" s="18">
        <v>4814944</v>
      </c>
      <c r="C516" s="4">
        <v>1</v>
      </c>
      <c r="D516" s="18">
        <f t="shared" si="14"/>
        <v>4814944</v>
      </c>
      <c r="E516" s="230">
        <f t="shared" si="15"/>
        <v>-6.0340318836190177</v>
      </c>
    </row>
    <row r="517" spans="1:5" x14ac:dyDescent="0.2">
      <c r="A517" s="38">
        <v>9027</v>
      </c>
      <c r="B517" s="18">
        <v>5054866</v>
      </c>
      <c r="C517" s="4">
        <v>1</v>
      </c>
      <c r="D517" s="18">
        <f t="shared" ref="D517:D580" si="16">B517*C517</f>
        <v>5054866</v>
      </c>
      <c r="E517" s="230">
        <f t="shared" si="15"/>
        <v>-1.6263512139396474</v>
      </c>
    </row>
    <row r="518" spans="1:5" x14ac:dyDescent="0.2">
      <c r="A518" s="38">
        <v>9034</v>
      </c>
      <c r="B518" s="18">
        <v>4812143</v>
      </c>
      <c r="C518" s="4">
        <v>1</v>
      </c>
      <c r="D518" s="18">
        <f t="shared" si="16"/>
        <v>4812143</v>
      </c>
      <c r="E518" s="230">
        <f t="shared" si="15"/>
        <v>-5.2402998744254692</v>
      </c>
    </row>
    <row r="519" spans="1:5" x14ac:dyDescent="0.2">
      <c r="A519" s="38">
        <v>9041</v>
      </c>
      <c r="B519" s="18">
        <v>4861730</v>
      </c>
      <c r="C519" s="4">
        <v>1</v>
      </c>
      <c r="D519" s="18">
        <f t="shared" si="16"/>
        <v>4861730</v>
      </c>
      <c r="E519" s="230">
        <f t="shared" si="15"/>
        <v>-5.4548870111486565</v>
      </c>
    </row>
    <row r="520" spans="1:5" x14ac:dyDescent="0.2">
      <c r="A520" s="38">
        <v>9048</v>
      </c>
      <c r="B520" s="18">
        <v>4916085</v>
      </c>
      <c r="C520" s="4">
        <v>1</v>
      </c>
      <c r="D520" s="18">
        <f t="shared" si="16"/>
        <v>4916085</v>
      </c>
      <c r="E520" s="230">
        <f t="shared" si="15"/>
        <v>-4.0100307392993866</v>
      </c>
    </row>
    <row r="521" spans="1:5" x14ac:dyDescent="0.2">
      <c r="A521" s="38">
        <v>9055</v>
      </c>
      <c r="B521" s="18">
        <v>5137866</v>
      </c>
      <c r="C521" s="4">
        <v>1</v>
      </c>
      <c r="D521" s="18">
        <f t="shared" si="16"/>
        <v>5137866</v>
      </c>
      <c r="E521" s="230">
        <f t="shared" si="15"/>
        <v>-3.458794451122249</v>
      </c>
    </row>
    <row r="522" spans="1:5" x14ac:dyDescent="0.2">
      <c r="A522" s="38">
        <v>9062</v>
      </c>
      <c r="B522" s="18">
        <v>4907288</v>
      </c>
      <c r="C522" s="4">
        <v>1</v>
      </c>
      <c r="D522" s="18">
        <f t="shared" si="16"/>
        <v>4907288</v>
      </c>
      <c r="E522" s="230">
        <f t="shared" si="15"/>
        <v>-4.1609330001785017</v>
      </c>
    </row>
    <row r="523" spans="1:5" x14ac:dyDescent="0.2">
      <c r="A523" s="38">
        <v>9069</v>
      </c>
      <c r="B523" s="18">
        <v>4897269</v>
      </c>
      <c r="C523" s="4">
        <v>1</v>
      </c>
      <c r="D523" s="18">
        <f t="shared" si="16"/>
        <v>4897269</v>
      </c>
      <c r="E523" s="230">
        <f t="shared" si="15"/>
        <v>-3.8104071147712304</v>
      </c>
    </row>
    <row r="524" spans="1:5" x14ac:dyDescent="0.2">
      <c r="A524" s="40">
        <v>9076</v>
      </c>
      <c r="B524" s="18">
        <v>4883417</v>
      </c>
      <c r="C524" s="4">
        <v>1</v>
      </c>
      <c r="D524" s="18">
        <f t="shared" si="16"/>
        <v>4883417</v>
      </c>
      <c r="E524" s="230">
        <f t="shared" si="15"/>
        <v>-3.8323182073023321</v>
      </c>
    </row>
    <row r="525" spans="1:5" x14ac:dyDescent="0.2">
      <c r="A525" s="40">
        <v>9083</v>
      </c>
      <c r="B525" s="18">
        <v>5018104</v>
      </c>
      <c r="C525" s="4">
        <v>1</v>
      </c>
      <c r="D525" s="18">
        <f t="shared" si="16"/>
        <v>5018104</v>
      </c>
      <c r="E525" s="230">
        <f t="shared" si="15"/>
        <v>-5.1482741048435754</v>
      </c>
    </row>
    <row r="526" spans="1:5" x14ac:dyDescent="0.2">
      <c r="A526" s="40">
        <v>9090</v>
      </c>
      <c r="B526" s="18">
        <v>5086934</v>
      </c>
      <c r="C526" s="4">
        <v>1</v>
      </c>
      <c r="D526" s="18">
        <f t="shared" si="16"/>
        <v>5086934</v>
      </c>
      <c r="E526" s="230">
        <f t="shared" si="15"/>
        <v>-1.0318925799804757</v>
      </c>
    </row>
    <row r="527" spans="1:5" x14ac:dyDescent="0.2">
      <c r="A527" s="38">
        <v>9097</v>
      </c>
      <c r="B527" s="18">
        <v>4959585</v>
      </c>
      <c r="C527" s="4">
        <v>1</v>
      </c>
      <c r="D527" s="18">
        <f t="shared" si="16"/>
        <v>4959585</v>
      </c>
      <c r="E527" s="230">
        <f t="shared" si="15"/>
        <v>-2.7203891196203922</v>
      </c>
    </row>
    <row r="528" spans="1:5" x14ac:dyDescent="0.2">
      <c r="A528" s="38">
        <v>9104</v>
      </c>
      <c r="B528" s="18">
        <v>5097189</v>
      </c>
      <c r="C528" s="4">
        <v>1</v>
      </c>
      <c r="D528" s="18">
        <f t="shared" si="16"/>
        <v>5097189</v>
      </c>
      <c r="E528" s="230">
        <f t="shared" si="15"/>
        <v>-0.38387040728919963</v>
      </c>
    </row>
    <row r="529" spans="1:5" x14ac:dyDescent="0.2">
      <c r="A529" s="38">
        <v>9111</v>
      </c>
      <c r="B529" s="18">
        <v>5038510</v>
      </c>
      <c r="C529" s="4">
        <v>1</v>
      </c>
      <c r="D529" s="18">
        <f t="shared" si="16"/>
        <v>5038510</v>
      </c>
      <c r="E529" s="230">
        <f t="shared" si="15"/>
        <v>-3.1843141414415133</v>
      </c>
    </row>
    <row r="530" spans="1:5" x14ac:dyDescent="0.2">
      <c r="A530" s="38">
        <v>9118</v>
      </c>
      <c r="B530" s="18">
        <v>5198498</v>
      </c>
      <c r="C530" s="4">
        <v>1</v>
      </c>
      <c r="D530" s="18">
        <f t="shared" si="16"/>
        <v>5198498</v>
      </c>
      <c r="E530" s="230">
        <f t="shared" si="15"/>
        <v>0.19028162567154006</v>
      </c>
    </row>
    <row r="531" spans="1:5" x14ac:dyDescent="0.2">
      <c r="A531" s="40">
        <v>9125</v>
      </c>
      <c r="B531" s="18">
        <v>5127273</v>
      </c>
      <c r="C531" s="4">
        <v>1</v>
      </c>
      <c r="D531" s="18">
        <f t="shared" si="16"/>
        <v>5127273</v>
      </c>
      <c r="E531" s="230">
        <f t="shared" si="15"/>
        <v>-0.81448886393853392</v>
      </c>
    </row>
    <row r="532" spans="1:5" x14ac:dyDescent="0.2">
      <c r="A532" s="38">
        <v>9132</v>
      </c>
      <c r="B532" s="18">
        <v>5096380</v>
      </c>
      <c r="C532" s="4">
        <v>1</v>
      </c>
      <c r="D532" s="18">
        <f t="shared" si="16"/>
        <v>5096380</v>
      </c>
      <c r="E532" s="230">
        <f t="shared" si="15"/>
        <v>-3.1158405575974824</v>
      </c>
    </row>
    <row r="533" spans="1:5" x14ac:dyDescent="0.2">
      <c r="A533" s="38">
        <v>9139</v>
      </c>
      <c r="B533" s="18">
        <v>5043338</v>
      </c>
      <c r="C533" s="4">
        <v>1</v>
      </c>
      <c r="D533" s="18">
        <f t="shared" si="16"/>
        <v>5043338</v>
      </c>
      <c r="E533" s="230">
        <f t="shared" si="15"/>
        <v>0.6946325950420329</v>
      </c>
    </row>
    <row r="534" spans="1:5" x14ac:dyDescent="0.2">
      <c r="A534" s="38">
        <v>9146</v>
      </c>
      <c r="B534" s="18">
        <v>5031772</v>
      </c>
      <c r="C534" s="4">
        <v>1</v>
      </c>
      <c r="D534" s="18">
        <f t="shared" si="16"/>
        <v>5031772</v>
      </c>
      <c r="E534" s="230">
        <f t="shared" si="15"/>
        <v>0.15968151281413601</v>
      </c>
    </row>
    <row r="535" spans="1:5" x14ac:dyDescent="0.2">
      <c r="A535" s="38">
        <v>9153</v>
      </c>
      <c r="B535" s="18">
        <v>4815633</v>
      </c>
      <c r="C535" s="4">
        <v>1</v>
      </c>
      <c r="D535" s="18">
        <f t="shared" si="16"/>
        <v>4815633</v>
      </c>
      <c r="E535" s="230">
        <f t="shared" si="15"/>
        <v>-2.4343828311947702</v>
      </c>
    </row>
    <row r="536" spans="1:5" x14ac:dyDescent="0.2">
      <c r="A536" s="38">
        <v>9160</v>
      </c>
      <c r="B536" s="18">
        <v>4800269</v>
      </c>
      <c r="C536" s="4">
        <v>1</v>
      </c>
      <c r="D536" s="18">
        <f t="shared" si="16"/>
        <v>4800269</v>
      </c>
      <c r="E536" s="230">
        <f t="shared" si="15"/>
        <v>-0.86728008483633046</v>
      </c>
    </row>
    <row r="537" spans="1:5" x14ac:dyDescent="0.2">
      <c r="A537" s="38">
        <v>9167</v>
      </c>
      <c r="B537" s="18">
        <v>4809918</v>
      </c>
      <c r="C537" s="4">
        <v>1</v>
      </c>
      <c r="D537" s="18">
        <f t="shared" si="16"/>
        <v>4809918</v>
      </c>
      <c r="E537" s="230">
        <f t="shared" si="15"/>
        <v>0.44153263444881574</v>
      </c>
    </row>
    <row r="538" spans="1:5" x14ac:dyDescent="0.2">
      <c r="A538" s="38">
        <v>9174</v>
      </c>
      <c r="B538" s="18">
        <v>4830182</v>
      </c>
      <c r="C538" s="4">
        <v>1</v>
      </c>
      <c r="D538" s="18">
        <f t="shared" si="16"/>
        <v>4830182</v>
      </c>
      <c r="E538" s="230">
        <f t="shared" si="15"/>
        <v>-1.1403633190125273</v>
      </c>
    </row>
    <row r="539" spans="1:5" x14ac:dyDescent="0.2">
      <c r="A539" s="38">
        <v>9181</v>
      </c>
      <c r="B539" s="18">
        <v>4916882</v>
      </c>
      <c r="C539" s="4">
        <v>1</v>
      </c>
      <c r="D539" s="18">
        <f t="shared" si="16"/>
        <v>4916882</v>
      </c>
      <c r="E539" s="230">
        <f t="shared" si="15"/>
        <v>0.70552910586623163</v>
      </c>
    </row>
    <row r="540" spans="1:5" x14ac:dyDescent="0.2">
      <c r="A540" s="38">
        <v>9188</v>
      </c>
      <c r="B540" s="18">
        <v>4942011</v>
      </c>
      <c r="C540" s="4">
        <v>1</v>
      </c>
      <c r="D540" s="18">
        <f t="shared" si="16"/>
        <v>4942011</v>
      </c>
      <c r="E540" s="230">
        <f t="shared" si="15"/>
        <v>1.0658930977997416</v>
      </c>
    </row>
    <row r="541" spans="1:5" x14ac:dyDescent="0.2">
      <c r="A541" s="38">
        <v>9195</v>
      </c>
      <c r="B541" s="18">
        <v>4895296</v>
      </c>
      <c r="C541" s="4">
        <v>1</v>
      </c>
      <c r="D541" s="18">
        <f t="shared" si="16"/>
        <v>4895296</v>
      </c>
      <c r="E541" s="230">
        <f t="shared" si="15"/>
        <v>0.21784547731620307</v>
      </c>
    </row>
    <row r="542" spans="1:5" x14ac:dyDescent="0.2">
      <c r="A542" s="38">
        <v>9202</v>
      </c>
      <c r="B542" s="18">
        <v>4892363</v>
      </c>
      <c r="C542" s="4">
        <v>1</v>
      </c>
      <c r="D542" s="18">
        <f t="shared" si="16"/>
        <v>4892363</v>
      </c>
      <c r="E542" s="230">
        <f t="shared" si="15"/>
        <v>-1.0020872602256037</v>
      </c>
    </row>
    <row r="543" spans="1:5" x14ac:dyDescent="0.2">
      <c r="A543" s="38">
        <v>9209</v>
      </c>
      <c r="B543" s="18">
        <v>4959330</v>
      </c>
      <c r="C543" s="4">
        <v>1</v>
      </c>
      <c r="D543" s="18">
        <f t="shared" si="16"/>
        <v>4959330</v>
      </c>
      <c r="E543" s="230">
        <f t="shared" si="15"/>
        <v>-0.11063838529591363</v>
      </c>
    </row>
    <row r="544" spans="1:5" x14ac:dyDescent="0.2">
      <c r="A544" s="38">
        <v>9216</v>
      </c>
      <c r="B544" s="18">
        <v>4787125</v>
      </c>
      <c r="C544" s="4">
        <v>1</v>
      </c>
      <c r="D544" s="18">
        <f t="shared" si="16"/>
        <v>4787125</v>
      </c>
      <c r="E544" s="230">
        <f t="shared" si="15"/>
        <v>-1.3140331408797667</v>
      </c>
    </row>
    <row r="545" spans="1:5" x14ac:dyDescent="0.2">
      <c r="A545" s="38">
        <v>9223</v>
      </c>
      <c r="B545" s="18">
        <v>4807607</v>
      </c>
      <c r="C545" s="4">
        <v>1</v>
      </c>
      <c r="D545" s="18">
        <f t="shared" si="16"/>
        <v>4807607</v>
      </c>
      <c r="E545" s="230">
        <f t="shared" si="15"/>
        <v>-2.0785167185881748</v>
      </c>
    </row>
    <row r="546" spans="1:5" x14ac:dyDescent="0.2">
      <c r="A546" s="38">
        <v>9230</v>
      </c>
      <c r="B546" s="18">
        <v>4790022</v>
      </c>
      <c r="C546" s="4">
        <v>1</v>
      </c>
      <c r="D546" s="18">
        <f t="shared" si="16"/>
        <v>4790022</v>
      </c>
      <c r="E546" s="230">
        <f t="shared" si="15"/>
        <v>-2.3024095704854308</v>
      </c>
    </row>
    <row r="547" spans="1:5" x14ac:dyDescent="0.2">
      <c r="A547" s="38">
        <v>9237</v>
      </c>
      <c r="B547" s="18">
        <v>4949205</v>
      </c>
      <c r="C547" s="4">
        <v>1</v>
      </c>
      <c r="D547" s="18">
        <f t="shared" si="16"/>
        <v>4949205</v>
      </c>
      <c r="E547" s="230">
        <f t="shared" si="15"/>
        <v>-0.18868377337699638</v>
      </c>
    </row>
    <row r="548" spans="1:5" x14ac:dyDescent="0.2">
      <c r="A548" s="38">
        <v>9244</v>
      </c>
      <c r="B548" s="18">
        <v>4848537</v>
      </c>
      <c r="C548" s="4">
        <v>1</v>
      </c>
      <c r="D548" s="18">
        <f t="shared" si="16"/>
        <v>4848537</v>
      </c>
      <c r="E548" s="230">
        <f t="shared" si="15"/>
        <v>8.5087673124628616E-2</v>
      </c>
    </row>
    <row r="549" spans="1:5" x14ac:dyDescent="0.2">
      <c r="A549" s="38">
        <v>9251</v>
      </c>
      <c r="B549" s="18">
        <v>4749755</v>
      </c>
      <c r="C549" s="4">
        <v>1</v>
      </c>
      <c r="D549" s="18">
        <f t="shared" si="16"/>
        <v>4749755</v>
      </c>
      <c r="E549" s="230">
        <f t="shared" si="15"/>
        <v>-1.2771857682995269</v>
      </c>
    </row>
    <row r="550" spans="1:5" x14ac:dyDescent="0.2">
      <c r="A550" s="38">
        <v>9258</v>
      </c>
      <c r="B550" s="18">
        <v>4800888</v>
      </c>
      <c r="C550" s="4">
        <v>1</v>
      </c>
      <c r="D550" s="18">
        <f t="shared" si="16"/>
        <v>4800888</v>
      </c>
      <c r="E550" s="230">
        <f t="shared" si="15"/>
        <v>0.6757237088367507</v>
      </c>
    </row>
    <row r="551" spans="1:5" x14ac:dyDescent="0.2">
      <c r="A551" s="38">
        <v>9265</v>
      </c>
      <c r="B551" s="18">
        <v>4836938</v>
      </c>
      <c r="C551" s="4">
        <v>1</v>
      </c>
      <c r="D551" s="18">
        <f t="shared" si="16"/>
        <v>4836938</v>
      </c>
      <c r="E551" s="230">
        <f t="shared" si="15"/>
        <v>-0.44129954482751144</v>
      </c>
    </row>
    <row r="552" spans="1:5" x14ac:dyDescent="0.2">
      <c r="A552" s="38">
        <v>9272</v>
      </c>
      <c r="B552" s="18">
        <v>4780481</v>
      </c>
      <c r="C552" s="4">
        <v>1</v>
      </c>
      <c r="D552" s="18">
        <f t="shared" si="16"/>
        <v>4780481</v>
      </c>
      <c r="E552" s="230">
        <f t="shared" si="15"/>
        <v>0.29371773432014248</v>
      </c>
    </row>
    <row r="553" spans="1:5" x14ac:dyDescent="0.2">
      <c r="A553" s="38">
        <v>9279</v>
      </c>
      <c r="B553" s="18">
        <v>4756592</v>
      </c>
      <c r="C553" s="4">
        <v>1</v>
      </c>
      <c r="D553" s="18">
        <f t="shared" si="16"/>
        <v>4756592</v>
      </c>
      <c r="E553" s="230">
        <f t="shared" si="15"/>
        <v>0.66791067914233615</v>
      </c>
    </row>
    <row r="554" spans="1:5" x14ac:dyDescent="0.2">
      <c r="A554" s="38">
        <v>9286</v>
      </c>
      <c r="B554" s="18">
        <v>4837457</v>
      </c>
      <c r="C554" s="4">
        <v>1</v>
      </c>
      <c r="D554" s="18">
        <f t="shared" si="16"/>
        <v>4837457</v>
      </c>
      <c r="E554" s="230">
        <f t="shared" si="15"/>
        <v>1.021901742980047</v>
      </c>
    </row>
    <row r="555" spans="1:5" x14ac:dyDescent="0.2">
      <c r="A555" s="38">
        <v>9293</v>
      </c>
      <c r="B555" s="18">
        <v>4787480</v>
      </c>
      <c r="C555" s="4">
        <v>1</v>
      </c>
      <c r="D555" s="18">
        <f t="shared" si="16"/>
        <v>4787480</v>
      </c>
      <c r="E555" s="230">
        <f t="shared" si="15"/>
        <v>-0.6442224399930141</v>
      </c>
    </row>
    <row r="556" spans="1:5" x14ac:dyDescent="0.2">
      <c r="A556" s="38">
        <v>9300</v>
      </c>
      <c r="B556" s="18">
        <v>4922689</v>
      </c>
      <c r="C556" s="4">
        <v>1</v>
      </c>
      <c r="D556" s="18">
        <f t="shared" si="16"/>
        <v>4922689</v>
      </c>
      <c r="E556" s="230">
        <f t="shared" si="15"/>
        <v>-0.19787330796526836</v>
      </c>
    </row>
    <row r="557" spans="1:5" x14ac:dyDescent="0.2">
      <c r="A557" s="38">
        <v>9307</v>
      </c>
      <c r="B557" s="18">
        <v>4749459</v>
      </c>
      <c r="C557" s="4">
        <v>1</v>
      </c>
      <c r="D557" s="18">
        <f t="shared" si="16"/>
        <v>4749459</v>
      </c>
      <c r="E557" s="230">
        <f t="shared" si="15"/>
        <v>-0.86253159975377969</v>
      </c>
    </row>
    <row r="558" spans="1:5" x14ac:dyDescent="0.2">
      <c r="A558" s="38">
        <v>9314</v>
      </c>
      <c r="B558" s="18">
        <v>4853046</v>
      </c>
      <c r="C558" s="4">
        <v>1</v>
      </c>
      <c r="D558" s="18">
        <f t="shared" si="16"/>
        <v>4853046</v>
      </c>
      <c r="E558" s="230">
        <f t="shared" si="15"/>
        <v>0.52455381647906751</v>
      </c>
    </row>
    <row r="559" spans="1:5" x14ac:dyDescent="0.2">
      <c r="A559" s="38">
        <v>9321</v>
      </c>
      <c r="B559" s="18">
        <v>4781642</v>
      </c>
      <c r="C559" s="4">
        <v>1</v>
      </c>
      <c r="D559" s="18">
        <f t="shared" si="16"/>
        <v>4781642</v>
      </c>
      <c r="E559" s="230">
        <f t="shared" si="15"/>
        <v>-0.58137842533397821</v>
      </c>
    </row>
    <row r="560" spans="1:5" x14ac:dyDescent="0.2">
      <c r="A560" s="38">
        <v>9328</v>
      </c>
      <c r="B560" s="18">
        <v>4863407</v>
      </c>
      <c r="C560" s="4">
        <v>1</v>
      </c>
      <c r="D560" s="18">
        <f t="shared" si="16"/>
        <v>4863407</v>
      </c>
      <c r="E560" s="230">
        <f t="shared" si="15"/>
        <v>-0.22296649245272526</v>
      </c>
    </row>
    <row r="561" spans="1:5" x14ac:dyDescent="0.2">
      <c r="A561" s="38">
        <v>9335</v>
      </c>
      <c r="B561" s="18">
        <v>4732485</v>
      </c>
      <c r="C561" s="4">
        <v>1</v>
      </c>
      <c r="D561" s="18">
        <f t="shared" si="16"/>
        <v>4732485</v>
      </c>
      <c r="E561" s="230">
        <f t="shared" si="15"/>
        <v>-0.9207853672568822</v>
      </c>
    </row>
    <row r="562" spans="1:5" x14ac:dyDescent="0.2">
      <c r="A562" s="38">
        <v>9342</v>
      </c>
      <c r="B562" s="18">
        <v>4679813</v>
      </c>
      <c r="C562" s="4">
        <v>1</v>
      </c>
      <c r="D562" s="18">
        <f t="shared" si="16"/>
        <v>4679813</v>
      </c>
      <c r="E562" s="230">
        <f t="shared" si="15"/>
        <v>-1.2761828978201439</v>
      </c>
    </row>
    <row r="563" spans="1:5" x14ac:dyDescent="0.2">
      <c r="A563" s="38">
        <v>9349</v>
      </c>
      <c r="B563" s="18">
        <v>4741116</v>
      </c>
      <c r="C563" s="4">
        <v>1</v>
      </c>
      <c r="D563" s="18">
        <f t="shared" si="16"/>
        <v>4741116</v>
      </c>
      <c r="E563" s="230">
        <f t="shared" si="15"/>
        <v>0.59837701295271106</v>
      </c>
    </row>
    <row r="564" spans="1:5" x14ac:dyDescent="0.2">
      <c r="A564" s="38">
        <v>9356</v>
      </c>
      <c r="B564" s="18">
        <v>4782688</v>
      </c>
      <c r="C564" s="4">
        <v>1</v>
      </c>
      <c r="D564" s="18">
        <f t="shared" si="16"/>
        <v>4782688</v>
      </c>
      <c r="E564" s="230">
        <f t="shared" si="15"/>
        <v>-4.4703810607993333E-2</v>
      </c>
    </row>
    <row r="565" spans="1:5" x14ac:dyDescent="0.2">
      <c r="A565" s="38">
        <v>9363</v>
      </c>
      <c r="B565" s="18">
        <v>4794237</v>
      </c>
      <c r="C565" s="4">
        <v>1</v>
      </c>
      <c r="D565" s="18">
        <f t="shared" si="16"/>
        <v>4794237</v>
      </c>
      <c r="E565" s="230">
        <f t="shared" si="15"/>
        <v>0.92263653985089622</v>
      </c>
    </row>
    <row r="566" spans="1:5" x14ac:dyDescent="0.2">
      <c r="A566" s="38">
        <v>9370</v>
      </c>
      <c r="B566" s="18">
        <v>4727947</v>
      </c>
      <c r="C566" s="4">
        <v>1</v>
      </c>
      <c r="D566" s="18">
        <f t="shared" si="16"/>
        <v>4727947</v>
      </c>
      <c r="E566" s="230">
        <f t="shared" si="15"/>
        <v>0.50153549276594767</v>
      </c>
    </row>
    <row r="567" spans="1:5" x14ac:dyDescent="0.2">
      <c r="A567" s="38">
        <v>9377</v>
      </c>
      <c r="B567" s="18">
        <v>4781627</v>
      </c>
      <c r="C567" s="4">
        <v>1</v>
      </c>
      <c r="D567" s="18">
        <f t="shared" si="16"/>
        <v>4781627</v>
      </c>
      <c r="E567" s="230">
        <f t="shared" si="15"/>
        <v>-0.29548784164804553</v>
      </c>
    </row>
    <row r="568" spans="1:5" x14ac:dyDescent="0.2">
      <c r="A568" s="38">
        <v>9384</v>
      </c>
      <c r="B568" s="18">
        <v>4857960</v>
      </c>
      <c r="C568" s="4">
        <v>1</v>
      </c>
      <c r="D568" s="18">
        <f t="shared" si="16"/>
        <v>4857960</v>
      </c>
      <c r="E568" s="230">
        <f t="shared" ref="E568:E631" si="17">100*((B568/B516)-1)</f>
        <v>0.89338526055546819</v>
      </c>
    </row>
    <row r="569" spans="1:5" x14ac:dyDescent="0.2">
      <c r="A569" s="38">
        <v>9391</v>
      </c>
      <c r="B569" s="18">
        <v>5062931</v>
      </c>
      <c r="C569" s="4">
        <v>1</v>
      </c>
      <c r="D569" s="18">
        <f t="shared" si="16"/>
        <v>5062931</v>
      </c>
      <c r="E569" s="230">
        <f t="shared" si="17"/>
        <v>0.15954923434171597</v>
      </c>
    </row>
    <row r="570" spans="1:5" x14ac:dyDescent="0.2">
      <c r="A570" s="38">
        <v>9398</v>
      </c>
      <c r="B570" s="18">
        <v>4901072</v>
      </c>
      <c r="C570" s="4">
        <v>1</v>
      </c>
      <c r="D570" s="18">
        <f t="shared" si="16"/>
        <v>4901072</v>
      </c>
      <c r="E570" s="230">
        <f t="shared" si="17"/>
        <v>1.8480124135961784</v>
      </c>
    </row>
    <row r="571" spans="1:5" x14ac:dyDescent="0.2">
      <c r="A571" s="38">
        <v>9405</v>
      </c>
      <c r="B571" s="18">
        <v>4905540</v>
      </c>
      <c r="C571" s="4">
        <v>1</v>
      </c>
      <c r="D571" s="18">
        <f t="shared" si="16"/>
        <v>4905540</v>
      </c>
      <c r="E571" s="230">
        <f t="shared" si="17"/>
        <v>0.90111956032112861</v>
      </c>
    </row>
    <row r="572" spans="1:5" x14ac:dyDescent="0.2">
      <c r="A572" s="40">
        <v>9412</v>
      </c>
      <c r="B572" s="18">
        <v>4969498</v>
      </c>
      <c r="C572" s="4">
        <v>1</v>
      </c>
      <c r="D572" s="18">
        <f t="shared" si="16"/>
        <v>4969498</v>
      </c>
      <c r="E572" s="230">
        <f t="shared" si="17"/>
        <v>1.0864946395353181</v>
      </c>
    </row>
    <row r="573" spans="1:5" x14ac:dyDescent="0.2">
      <c r="A573" s="38">
        <v>9419</v>
      </c>
      <c r="B573" s="18">
        <v>5194283</v>
      </c>
      <c r="C573" s="4">
        <v>1</v>
      </c>
      <c r="D573" s="18">
        <f t="shared" si="16"/>
        <v>5194283</v>
      </c>
      <c r="E573" s="230">
        <f t="shared" si="17"/>
        <v>1.0980628922591551</v>
      </c>
    </row>
    <row r="574" spans="1:5" x14ac:dyDescent="0.2">
      <c r="A574" s="40">
        <v>9426</v>
      </c>
      <c r="B574" s="18">
        <v>5035186</v>
      </c>
      <c r="C574" s="4">
        <v>1</v>
      </c>
      <c r="D574" s="18">
        <f t="shared" si="16"/>
        <v>5035186</v>
      </c>
      <c r="E574" s="230">
        <f t="shared" si="17"/>
        <v>2.6062868125938499</v>
      </c>
    </row>
    <row r="575" spans="1:5" x14ac:dyDescent="0.2">
      <c r="A575" s="38">
        <v>9433</v>
      </c>
      <c r="B575" s="18">
        <v>4960423</v>
      </c>
      <c r="C575" s="4">
        <v>1</v>
      </c>
      <c r="D575" s="18">
        <f t="shared" si="16"/>
        <v>4960423</v>
      </c>
      <c r="E575" s="230">
        <f t="shared" si="17"/>
        <v>1.2895758840284266</v>
      </c>
    </row>
    <row r="576" spans="1:5" x14ac:dyDescent="0.2">
      <c r="A576" s="38">
        <v>9440</v>
      </c>
      <c r="B576" s="18">
        <v>5010743</v>
      </c>
      <c r="C576" s="4">
        <v>1</v>
      </c>
      <c r="D576" s="18">
        <f t="shared" si="16"/>
        <v>5010743</v>
      </c>
      <c r="E576" s="230">
        <f t="shared" si="17"/>
        <v>2.6073136903934202</v>
      </c>
    </row>
    <row r="577" spans="1:5" x14ac:dyDescent="0.2">
      <c r="A577" s="38">
        <v>9446</v>
      </c>
      <c r="B577" s="18">
        <v>4980081</v>
      </c>
      <c r="C577" s="4">
        <v>1</v>
      </c>
      <c r="D577" s="18">
        <f t="shared" si="16"/>
        <v>4980081</v>
      </c>
      <c r="E577" s="230">
        <f t="shared" si="17"/>
        <v>-0.75771646024076489</v>
      </c>
    </row>
    <row r="578" spans="1:5" x14ac:dyDescent="0.2">
      <c r="A578" s="38">
        <v>9454</v>
      </c>
      <c r="B578" s="18">
        <v>5115368</v>
      </c>
      <c r="C578" s="4">
        <v>1</v>
      </c>
      <c r="D578" s="18">
        <f t="shared" si="16"/>
        <v>5115368</v>
      </c>
      <c r="E578" s="230">
        <f t="shared" si="17"/>
        <v>0.55896144907718881</v>
      </c>
    </row>
    <row r="579" spans="1:5" x14ac:dyDescent="0.2">
      <c r="A579" s="38">
        <v>9461</v>
      </c>
      <c r="B579" s="18">
        <v>4997881</v>
      </c>
      <c r="C579" s="4">
        <v>1</v>
      </c>
      <c r="D579" s="18">
        <f t="shared" si="16"/>
        <v>4997881</v>
      </c>
      <c r="E579" s="230">
        <f t="shared" si="17"/>
        <v>0.77216138043807447</v>
      </c>
    </row>
    <row r="580" spans="1:5" x14ac:dyDescent="0.2">
      <c r="A580" s="38">
        <v>9468</v>
      </c>
      <c r="B580" s="18">
        <v>5078803</v>
      </c>
      <c r="C580" s="4">
        <v>1</v>
      </c>
      <c r="D580" s="18">
        <f t="shared" si="16"/>
        <v>5078803</v>
      </c>
      <c r="E580" s="230">
        <f t="shared" si="17"/>
        <v>-0.36070861802456333</v>
      </c>
    </row>
    <row r="581" spans="1:5" x14ac:dyDescent="0.2">
      <c r="A581" s="38">
        <v>9475</v>
      </c>
      <c r="B581" s="18">
        <v>5061168</v>
      </c>
      <c r="C581" s="4">
        <v>1</v>
      </c>
      <c r="D581" s="18">
        <f t="shared" ref="D581:D644" si="18">B581*C581</f>
        <v>5061168</v>
      </c>
      <c r="E581" s="230">
        <f t="shared" si="17"/>
        <v>0.44969643803425274</v>
      </c>
    </row>
    <row r="582" spans="1:5" x14ac:dyDescent="0.2">
      <c r="A582" s="38">
        <v>9482</v>
      </c>
      <c r="B582" s="18">
        <v>5269926</v>
      </c>
      <c r="C582" s="4">
        <v>1</v>
      </c>
      <c r="D582" s="18">
        <f t="shared" si="18"/>
        <v>5269926</v>
      </c>
      <c r="E582" s="230">
        <f t="shared" si="17"/>
        <v>1.374012262772828</v>
      </c>
    </row>
    <row r="583" spans="1:5" x14ac:dyDescent="0.2">
      <c r="A583" s="38">
        <v>9489</v>
      </c>
      <c r="B583" s="18">
        <v>5151513</v>
      </c>
      <c r="C583" s="4">
        <v>1</v>
      </c>
      <c r="D583" s="18">
        <f t="shared" si="18"/>
        <v>5151513</v>
      </c>
      <c r="E583" s="230">
        <f t="shared" si="17"/>
        <v>0.47276593229967911</v>
      </c>
    </row>
    <row r="584" spans="1:5" x14ac:dyDescent="0.2">
      <c r="A584" s="38">
        <v>9496</v>
      </c>
      <c r="B584" s="18">
        <v>5183158</v>
      </c>
      <c r="C584" s="4">
        <v>1</v>
      </c>
      <c r="D584" s="18">
        <f t="shared" si="18"/>
        <v>5183158</v>
      </c>
      <c r="E584" s="230">
        <f t="shared" si="17"/>
        <v>1.702738021890049</v>
      </c>
    </row>
    <row r="585" spans="1:5" x14ac:dyDescent="0.2">
      <c r="A585" s="38">
        <v>9503</v>
      </c>
      <c r="B585" s="18">
        <v>5138850</v>
      </c>
      <c r="C585" s="4">
        <v>1</v>
      </c>
      <c r="D585" s="18">
        <f t="shared" si="18"/>
        <v>5138850</v>
      </c>
      <c r="E585" s="230">
        <f t="shared" si="17"/>
        <v>1.8938250817216673</v>
      </c>
    </row>
    <row r="586" spans="1:5" x14ac:dyDescent="0.2">
      <c r="A586" s="38">
        <v>9510</v>
      </c>
      <c r="B586" s="18">
        <v>5075895</v>
      </c>
      <c r="C586" s="4">
        <v>1</v>
      </c>
      <c r="D586" s="18">
        <f t="shared" si="18"/>
        <v>5075895</v>
      </c>
      <c r="E586" s="230">
        <f t="shared" si="17"/>
        <v>0.8768879035059518</v>
      </c>
    </row>
    <row r="587" spans="1:5" x14ac:dyDescent="0.2">
      <c r="A587" s="38">
        <v>9517</v>
      </c>
      <c r="B587" s="18">
        <v>4985596</v>
      </c>
      <c r="C587" s="4">
        <v>1</v>
      </c>
      <c r="D587" s="18">
        <f t="shared" si="18"/>
        <v>4985596</v>
      </c>
      <c r="E587" s="230">
        <f t="shared" si="17"/>
        <v>3.52940101540129</v>
      </c>
    </row>
    <row r="588" spans="1:5" x14ac:dyDescent="0.2">
      <c r="A588" s="38">
        <v>9524</v>
      </c>
      <c r="B588" s="18">
        <v>4865929</v>
      </c>
      <c r="C588" s="4">
        <v>1</v>
      </c>
      <c r="D588" s="18">
        <f t="shared" si="18"/>
        <v>4865929</v>
      </c>
      <c r="E588" s="230">
        <f t="shared" si="17"/>
        <v>1.3678400106327482</v>
      </c>
    </row>
    <row r="589" spans="1:5" x14ac:dyDescent="0.2">
      <c r="A589" s="40">
        <v>9531</v>
      </c>
      <c r="B589" s="18">
        <v>4865503</v>
      </c>
      <c r="C589" s="4">
        <v>1</v>
      </c>
      <c r="D589" s="18">
        <f t="shared" si="18"/>
        <v>4865503</v>
      </c>
      <c r="E589" s="230">
        <f t="shared" si="17"/>
        <v>1.155633006633372</v>
      </c>
    </row>
    <row r="590" spans="1:5" x14ac:dyDescent="0.2">
      <c r="A590" s="40">
        <v>9538</v>
      </c>
      <c r="B590" s="18">
        <v>4871687</v>
      </c>
      <c r="C590" s="4">
        <v>1</v>
      </c>
      <c r="D590" s="18">
        <f t="shared" si="18"/>
        <v>4871687</v>
      </c>
      <c r="E590" s="230">
        <f t="shared" si="17"/>
        <v>0.85928439135418699</v>
      </c>
    </row>
    <row r="591" spans="1:5" x14ac:dyDescent="0.2">
      <c r="A591" s="40">
        <v>9545</v>
      </c>
      <c r="B591" s="18">
        <v>5029751</v>
      </c>
      <c r="C591" s="4">
        <v>1</v>
      </c>
      <c r="D591" s="18">
        <f t="shared" si="18"/>
        <v>5029751</v>
      </c>
      <c r="E591" s="230">
        <f t="shared" si="17"/>
        <v>2.2955401410894138</v>
      </c>
    </row>
    <row r="592" spans="1:5" x14ac:dyDescent="0.2">
      <c r="A592" s="40">
        <v>9552</v>
      </c>
      <c r="B592" s="18">
        <v>4942439</v>
      </c>
      <c r="C592" s="4">
        <v>1</v>
      </c>
      <c r="D592" s="18">
        <f t="shared" si="18"/>
        <v>4942439</v>
      </c>
      <c r="E592" s="230">
        <f t="shared" si="17"/>
        <v>8.6604420751035249E-3</v>
      </c>
    </row>
    <row r="593" spans="1:5" x14ac:dyDescent="0.2">
      <c r="A593" s="40">
        <v>9559</v>
      </c>
      <c r="B593" s="18">
        <v>4974423</v>
      </c>
      <c r="C593" s="4">
        <v>1</v>
      </c>
      <c r="D593" s="18">
        <f t="shared" si="18"/>
        <v>4974423</v>
      </c>
      <c r="E593" s="230">
        <f t="shared" si="17"/>
        <v>1.616388467622798</v>
      </c>
    </row>
    <row r="594" spans="1:5" x14ac:dyDescent="0.2">
      <c r="A594" s="40">
        <v>9566</v>
      </c>
      <c r="B594" s="18">
        <v>4884769</v>
      </c>
      <c r="C594" s="4">
        <v>1</v>
      </c>
      <c r="D594" s="18">
        <f t="shared" si="18"/>
        <v>4884769</v>
      </c>
      <c r="E594" s="230">
        <f t="shared" si="17"/>
        <v>-0.15522151565613429</v>
      </c>
    </row>
    <row r="595" spans="1:5" x14ac:dyDescent="0.2">
      <c r="A595" s="38">
        <v>9573</v>
      </c>
      <c r="B595" s="18">
        <v>5039004</v>
      </c>
      <c r="C595" s="4">
        <v>1</v>
      </c>
      <c r="D595" s="18">
        <f t="shared" si="18"/>
        <v>5039004</v>
      </c>
      <c r="E595" s="230">
        <f t="shared" si="17"/>
        <v>1.6065476586555105</v>
      </c>
    </row>
    <row r="596" spans="1:5" x14ac:dyDescent="0.2">
      <c r="A596" s="38">
        <v>9580</v>
      </c>
      <c r="B596" s="18">
        <v>4916312</v>
      </c>
      <c r="C596" s="4">
        <v>1</v>
      </c>
      <c r="D596" s="18">
        <f t="shared" si="18"/>
        <v>4916312</v>
      </c>
      <c r="E596" s="230">
        <f t="shared" si="17"/>
        <v>2.6986343577825922</v>
      </c>
    </row>
    <row r="597" spans="1:5" x14ac:dyDescent="0.2">
      <c r="A597" s="40">
        <v>9587</v>
      </c>
      <c r="B597" s="18">
        <v>4902598</v>
      </c>
      <c r="C597" s="4">
        <v>1</v>
      </c>
      <c r="D597" s="18">
        <f t="shared" si="18"/>
        <v>4902598</v>
      </c>
      <c r="E597" s="230">
        <f t="shared" si="17"/>
        <v>1.975847859444424</v>
      </c>
    </row>
    <row r="598" spans="1:5" x14ac:dyDescent="0.2">
      <c r="A598" s="40">
        <v>9594</v>
      </c>
      <c r="B598" s="18">
        <v>4869782</v>
      </c>
      <c r="C598" s="4">
        <v>1</v>
      </c>
      <c r="D598" s="18">
        <f t="shared" si="18"/>
        <v>4869782</v>
      </c>
      <c r="E598" s="230">
        <f t="shared" si="17"/>
        <v>1.6651280516039479</v>
      </c>
    </row>
    <row r="599" spans="1:5" x14ac:dyDescent="0.2">
      <c r="A599" s="38">
        <v>9601</v>
      </c>
      <c r="B599" s="18">
        <v>5088459</v>
      </c>
      <c r="C599" s="4">
        <v>1</v>
      </c>
      <c r="D599" s="18">
        <f t="shared" si="18"/>
        <v>5088459</v>
      </c>
      <c r="E599" s="230">
        <f t="shared" si="17"/>
        <v>2.8136640127050638</v>
      </c>
    </row>
    <row r="600" spans="1:5" x14ac:dyDescent="0.2">
      <c r="A600" s="38">
        <v>9608</v>
      </c>
      <c r="B600" s="18">
        <v>4879859</v>
      </c>
      <c r="C600" s="4">
        <v>1</v>
      </c>
      <c r="D600" s="18">
        <f t="shared" si="18"/>
        <v>4879859</v>
      </c>
      <c r="E600" s="230">
        <f t="shared" si="17"/>
        <v>0.64600930136244905</v>
      </c>
    </row>
    <row r="601" spans="1:5" x14ac:dyDescent="0.2">
      <c r="A601" s="38">
        <v>9615</v>
      </c>
      <c r="B601" s="18">
        <v>4841584</v>
      </c>
      <c r="C601" s="4">
        <v>1</v>
      </c>
      <c r="D601" s="18">
        <f t="shared" si="18"/>
        <v>4841584</v>
      </c>
      <c r="E601" s="230">
        <f t="shared" si="17"/>
        <v>1.9333418249994017</v>
      </c>
    </row>
    <row r="602" spans="1:5" x14ac:dyDescent="0.2">
      <c r="A602" s="38">
        <v>9622</v>
      </c>
      <c r="B602" s="18">
        <v>4897349</v>
      </c>
      <c r="C602" s="4">
        <v>1</v>
      </c>
      <c r="D602" s="18">
        <f t="shared" si="18"/>
        <v>4897349</v>
      </c>
      <c r="E602" s="230">
        <f t="shared" si="17"/>
        <v>2.0092324586618249</v>
      </c>
    </row>
    <row r="603" spans="1:5" x14ac:dyDescent="0.2">
      <c r="A603" s="38">
        <v>9629</v>
      </c>
      <c r="B603" s="18">
        <v>4908211</v>
      </c>
      <c r="C603" s="4">
        <v>1</v>
      </c>
      <c r="D603" s="18">
        <f t="shared" si="18"/>
        <v>4908211</v>
      </c>
      <c r="E603" s="230">
        <f t="shared" si="17"/>
        <v>1.4735148558860933</v>
      </c>
    </row>
    <row r="604" spans="1:5" x14ac:dyDescent="0.2">
      <c r="A604" s="38">
        <v>9636</v>
      </c>
      <c r="B604" s="18">
        <v>4958582</v>
      </c>
      <c r="C604" s="4">
        <v>1</v>
      </c>
      <c r="D604" s="18">
        <f t="shared" si="18"/>
        <v>4958582</v>
      </c>
      <c r="E604" s="230">
        <f t="shared" si="17"/>
        <v>3.7255874461168181</v>
      </c>
    </row>
    <row r="605" spans="1:5" x14ac:dyDescent="0.2">
      <c r="A605" s="38">
        <v>9643</v>
      </c>
      <c r="B605" s="18">
        <v>4854482</v>
      </c>
      <c r="C605" s="4">
        <v>1</v>
      </c>
      <c r="D605" s="18">
        <f t="shared" si="18"/>
        <v>4854482</v>
      </c>
      <c r="E605" s="230">
        <f t="shared" si="17"/>
        <v>2.0579860538805894</v>
      </c>
    </row>
    <row r="606" spans="1:5" x14ac:dyDescent="0.2">
      <c r="A606" s="38">
        <v>9650</v>
      </c>
      <c r="B606" s="18">
        <v>4951259</v>
      </c>
      <c r="C606" s="4">
        <v>1</v>
      </c>
      <c r="D606" s="18">
        <f t="shared" si="18"/>
        <v>4951259</v>
      </c>
      <c r="E606" s="230">
        <f t="shared" si="17"/>
        <v>2.3525170352935332</v>
      </c>
    </row>
    <row r="607" spans="1:5" x14ac:dyDescent="0.2">
      <c r="A607" s="38">
        <v>9657</v>
      </c>
      <c r="B607" s="18">
        <v>4901784</v>
      </c>
      <c r="C607" s="4">
        <v>1</v>
      </c>
      <c r="D607" s="18">
        <f t="shared" si="18"/>
        <v>4901784</v>
      </c>
      <c r="E607" s="230">
        <f t="shared" si="17"/>
        <v>2.3875608879828203</v>
      </c>
    </row>
    <row r="608" spans="1:5" x14ac:dyDescent="0.2">
      <c r="A608" s="38">
        <v>9664</v>
      </c>
      <c r="B608" s="18">
        <v>5119348</v>
      </c>
      <c r="C608" s="4">
        <v>1</v>
      </c>
      <c r="D608" s="18">
        <f t="shared" si="18"/>
        <v>5119348</v>
      </c>
      <c r="E608" s="230">
        <f t="shared" si="17"/>
        <v>3.9949507271330731</v>
      </c>
    </row>
    <row r="609" spans="1:5" x14ac:dyDescent="0.2">
      <c r="A609" s="38">
        <v>9671</v>
      </c>
      <c r="B609" s="18">
        <v>4902858</v>
      </c>
      <c r="C609" s="4">
        <v>1</v>
      </c>
      <c r="D609" s="18">
        <f t="shared" si="18"/>
        <v>4902858</v>
      </c>
      <c r="E609" s="230">
        <f t="shared" si="17"/>
        <v>3.229820491133828</v>
      </c>
    </row>
    <row r="610" spans="1:5" x14ac:dyDescent="0.2">
      <c r="A610" s="38">
        <v>9678</v>
      </c>
      <c r="B610" s="18">
        <v>4904358</v>
      </c>
      <c r="C610" s="4">
        <v>1</v>
      </c>
      <c r="D610" s="18">
        <f t="shared" si="18"/>
        <v>4904358</v>
      </c>
      <c r="E610" s="230">
        <f t="shared" si="17"/>
        <v>1.0573153438067528</v>
      </c>
    </row>
    <row r="611" spans="1:5" x14ac:dyDescent="0.2">
      <c r="A611" s="40">
        <v>9685</v>
      </c>
      <c r="B611" s="18">
        <v>4998511</v>
      </c>
      <c r="C611" s="4">
        <v>1</v>
      </c>
      <c r="D611" s="18">
        <f t="shared" si="18"/>
        <v>4998511</v>
      </c>
      <c r="E611" s="230">
        <f t="shared" si="17"/>
        <v>4.5354503745784314</v>
      </c>
    </row>
    <row r="612" spans="1:5" x14ac:dyDescent="0.2">
      <c r="A612" s="38">
        <v>9692</v>
      </c>
      <c r="B612" s="18">
        <v>5062911</v>
      </c>
      <c r="C612" s="4">
        <v>1</v>
      </c>
      <c r="D612" s="18">
        <f t="shared" si="18"/>
        <v>5062911</v>
      </c>
      <c r="E612" s="230">
        <f t="shared" si="17"/>
        <v>4.1021448544199535</v>
      </c>
    </row>
    <row r="613" spans="1:5" x14ac:dyDescent="0.2">
      <c r="A613" s="38">
        <v>9699</v>
      </c>
      <c r="B613" s="18">
        <v>4924873</v>
      </c>
      <c r="C613" s="4">
        <v>1</v>
      </c>
      <c r="D613" s="18">
        <f t="shared" si="18"/>
        <v>4924873</v>
      </c>
      <c r="E613" s="230">
        <f t="shared" si="17"/>
        <v>4.065263809605324</v>
      </c>
    </row>
    <row r="614" spans="1:5" x14ac:dyDescent="0.2">
      <c r="A614" s="38">
        <v>9706</v>
      </c>
      <c r="B614" s="18">
        <v>4863108</v>
      </c>
      <c r="C614" s="4">
        <v>1</v>
      </c>
      <c r="D614" s="18">
        <f t="shared" si="18"/>
        <v>4863108</v>
      </c>
      <c r="E614" s="230">
        <f t="shared" si="17"/>
        <v>3.916716330331993</v>
      </c>
    </row>
    <row r="615" spans="1:5" x14ac:dyDescent="0.2">
      <c r="A615" s="38">
        <v>9713</v>
      </c>
      <c r="B615" s="18">
        <v>4885285</v>
      </c>
      <c r="C615" s="4">
        <v>1</v>
      </c>
      <c r="D615" s="18">
        <f t="shared" si="18"/>
        <v>4885285</v>
      </c>
      <c r="E615" s="230">
        <f t="shared" si="17"/>
        <v>3.0408241435138983</v>
      </c>
    </row>
    <row r="616" spans="1:5" x14ac:dyDescent="0.2">
      <c r="A616" s="38">
        <v>9720</v>
      </c>
      <c r="B616" s="18">
        <v>4883637</v>
      </c>
      <c r="C616" s="4">
        <v>1</v>
      </c>
      <c r="D616" s="18">
        <f t="shared" si="18"/>
        <v>4883637</v>
      </c>
      <c r="E616" s="230">
        <f t="shared" si="17"/>
        <v>2.1107168186593084</v>
      </c>
    </row>
    <row r="617" spans="1:5" x14ac:dyDescent="0.2">
      <c r="A617" s="38">
        <v>9727</v>
      </c>
      <c r="B617" s="18">
        <v>4954937</v>
      </c>
      <c r="C617" s="4">
        <v>1</v>
      </c>
      <c r="D617" s="18">
        <f t="shared" si="18"/>
        <v>4954937</v>
      </c>
      <c r="E617" s="230">
        <f t="shared" si="17"/>
        <v>3.3519410909389702</v>
      </c>
    </row>
    <row r="618" spans="1:5" x14ac:dyDescent="0.2">
      <c r="A618" s="38">
        <v>9734</v>
      </c>
      <c r="B618" s="18">
        <v>4874736</v>
      </c>
      <c r="C618" s="4">
        <v>1</v>
      </c>
      <c r="D618" s="18">
        <f t="shared" si="18"/>
        <v>4874736</v>
      </c>
      <c r="E618" s="230">
        <f t="shared" si="17"/>
        <v>3.1047090840908398</v>
      </c>
    </row>
    <row r="619" spans="1:5" x14ac:dyDescent="0.2">
      <c r="A619" s="38">
        <v>9741</v>
      </c>
      <c r="B619" s="18">
        <v>4915587</v>
      </c>
      <c r="C619" s="4">
        <v>1</v>
      </c>
      <c r="D619" s="18">
        <f t="shared" si="18"/>
        <v>4915587</v>
      </c>
      <c r="E619" s="230">
        <f t="shared" si="17"/>
        <v>2.8015568759336418</v>
      </c>
    </row>
    <row r="620" spans="1:5" x14ac:dyDescent="0.2">
      <c r="A620" s="38">
        <v>9748</v>
      </c>
      <c r="B620" s="18">
        <v>4948594</v>
      </c>
      <c r="C620" s="4">
        <v>1</v>
      </c>
      <c r="D620" s="18">
        <f t="shared" si="18"/>
        <v>4948594</v>
      </c>
      <c r="E620" s="230">
        <f t="shared" si="17"/>
        <v>1.8656802443824061</v>
      </c>
    </row>
    <row r="621" spans="1:5" x14ac:dyDescent="0.2">
      <c r="A621" s="38">
        <v>9755</v>
      </c>
      <c r="B621" s="18">
        <v>5306963</v>
      </c>
      <c r="C621" s="4">
        <v>1</v>
      </c>
      <c r="D621" s="18">
        <f t="shared" si="18"/>
        <v>5306963</v>
      </c>
      <c r="E621" s="230">
        <f t="shared" si="17"/>
        <v>4.8199748327599101</v>
      </c>
    </row>
    <row r="622" spans="1:5" x14ac:dyDescent="0.2">
      <c r="A622" s="38">
        <v>9762</v>
      </c>
      <c r="B622" s="18">
        <v>5075315</v>
      </c>
      <c r="C622" s="4">
        <v>1</v>
      </c>
      <c r="D622" s="18">
        <f t="shared" si="18"/>
        <v>5075315</v>
      </c>
      <c r="E622" s="230">
        <f t="shared" si="17"/>
        <v>3.5552018007489083</v>
      </c>
    </row>
    <row r="623" spans="1:5" x14ac:dyDescent="0.2">
      <c r="A623" s="38">
        <v>9769</v>
      </c>
      <c r="B623" s="18">
        <v>5035363</v>
      </c>
      <c r="C623" s="4">
        <v>1</v>
      </c>
      <c r="D623" s="18">
        <f t="shared" si="18"/>
        <v>5035363</v>
      </c>
      <c r="E623" s="230">
        <f t="shared" si="17"/>
        <v>2.6464568630568674</v>
      </c>
    </row>
    <row r="624" spans="1:5" x14ac:dyDescent="0.2">
      <c r="A624" s="38">
        <v>9776</v>
      </c>
      <c r="B624" s="18">
        <v>5004905</v>
      </c>
      <c r="C624" s="4">
        <v>1</v>
      </c>
      <c r="D624" s="18">
        <f t="shared" si="18"/>
        <v>5004905</v>
      </c>
      <c r="E624" s="230">
        <f t="shared" si="17"/>
        <v>0.71248645235393315</v>
      </c>
    </row>
    <row r="625" spans="1:5" x14ac:dyDescent="0.2">
      <c r="A625" s="38">
        <v>9783</v>
      </c>
      <c r="B625" s="18">
        <v>5121421</v>
      </c>
      <c r="C625" s="4">
        <v>1</v>
      </c>
      <c r="D625" s="18">
        <f t="shared" si="18"/>
        <v>5121421</v>
      </c>
      <c r="E625" s="230">
        <f t="shared" si="17"/>
        <v>-1.4027345063794217</v>
      </c>
    </row>
    <row r="626" spans="1:5" x14ac:dyDescent="0.2">
      <c r="A626" s="38">
        <v>9790</v>
      </c>
      <c r="B626" s="18">
        <v>5080560</v>
      </c>
      <c r="C626" s="4">
        <v>1</v>
      </c>
      <c r="D626" s="18">
        <f t="shared" si="18"/>
        <v>5080560</v>
      </c>
      <c r="E626" s="230">
        <f t="shared" si="17"/>
        <v>0.9011385080908596</v>
      </c>
    </row>
    <row r="627" spans="1:5" x14ac:dyDescent="0.2">
      <c r="A627" s="38">
        <v>9797</v>
      </c>
      <c r="B627" s="18">
        <v>5017063</v>
      </c>
      <c r="C627" s="4">
        <v>1</v>
      </c>
      <c r="D627" s="18">
        <f t="shared" si="18"/>
        <v>5017063</v>
      </c>
      <c r="E627" s="230">
        <f t="shared" si="17"/>
        <v>1.1418381053390103</v>
      </c>
    </row>
    <row r="628" spans="1:5" x14ac:dyDescent="0.2">
      <c r="A628" s="38">
        <v>9804</v>
      </c>
      <c r="B628" s="18">
        <v>5065122</v>
      </c>
      <c r="C628" s="4">
        <v>1</v>
      </c>
      <c r="D628" s="18">
        <f t="shared" si="18"/>
        <v>5065122</v>
      </c>
      <c r="E628" s="230">
        <f t="shared" si="17"/>
        <v>1.0852482356409121</v>
      </c>
    </row>
    <row r="629" spans="1:5" x14ac:dyDescent="0.2">
      <c r="A629" s="38">
        <v>9811</v>
      </c>
      <c r="B629" s="18">
        <v>5027234</v>
      </c>
      <c r="C629" s="4">
        <v>1</v>
      </c>
      <c r="D629" s="18">
        <f t="shared" si="18"/>
        <v>5027234</v>
      </c>
      <c r="E629" s="230">
        <f t="shared" si="17"/>
        <v>0.94683198927889567</v>
      </c>
    </row>
    <row r="630" spans="1:5" x14ac:dyDescent="0.2">
      <c r="A630" s="38">
        <v>9818</v>
      </c>
      <c r="B630" s="18">
        <v>5197117</v>
      </c>
      <c r="C630" s="4">
        <v>1</v>
      </c>
      <c r="D630" s="18">
        <f t="shared" si="18"/>
        <v>5197117</v>
      </c>
      <c r="E630" s="230">
        <f t="shared" si="17"/>
        <v>1.5981059427200517</v>
      </c>
    </row>
    <row r="631" spans="1:5" x14ac:dyDescent="0.2">
      <c r="A631" s="38">
        <v>9825</v>
      </c>
      <c r="B631" s="18">
        <v>5045985</v>
      </c>
      <c r="C631" s="4">
        <v>1</v>
      </c>
      <c r="D631" s="18">
        <f t="shared" si="18"/>
        <v>5045985</v>
      </c>
      <c r="E631" s="230">
        <f t="shared" si="17"/>
        <v>0.96248790237303261</v>
      </c>
    </row>
    <row r="632" spans="1:5" x14ac:dyDescent="0.2">
      <c r="A632" s="38">
        <v>9832</v>
      </c>
      <c r="B632" s="18">
        <v>5132521</v>
      </c>
      <c r="C632" s="4">
        <v>1</v>
      </c>
      <c r="D632" s="18">
        <f t="shared" si="18"/>
        <v>5132521</v>
      </c>
      <c r="E632" s="230">
        <f t="shared" ref="E632:E695" si="19">100*((B632/B580)-1)</f>
        <v>1.0576901683329698</v>
      </c>
    </row>
    <row r="633" spans="1:5" x14ac:dyDescent="0.2">
      <c r="A633" s="38">
        <v>9839</v>
      </c>
      <c r="B633" s="18">
        <v>5066237</v>
      </c>
      <c r="C633" s="4">
        <v>1</v>
      </c>
      <c r="D633" s="18">
        <f t="shared" si="18"/>
        <v>5066237</v>
      </c>
      <c r="E633" s="230">
        <f t="shared" si="19"/>
        <v>0.10015474688847004</v>
      </c>
    </row>
    <row r="634" spans="1:5" x14ac:dyDescent="0.2">
      <c r="A634" s="38">
        <v>9846</v>
      </c>
      <c r="B634" s="18">
        <v>5399706</v>
      </c>
      <c r="C634" s="4">
        <v>1</v>
      </c>
      <c r="D634" s="18">
        <f t="shared" si="18"/>
        <v>5399706</v>
      </c>
      <c r="E634" s="230">
        <f t="shared" si="19"/>
        <v>2.4626531757751424</v>
      </c>
    </row>
    <row r="635" spans="1:5" x14ac:dyDescent="0.2">
      <c r="A635" s="38">
        <v>9853</v>
      </c>
      <c r="B635" s="18">
        <v>5236603</v>
      </c>
      <c r="C635" s="4">
        <v>1</v>
      </c>
      <c r="D635" s="18">
        <f t="shared" si="18"/>
        <v>5236603</v>
      </c>
      <c r="E635" s="230">
        <f t="shared" si="19"/>
        <v>1.6517477486711174</v>
      </c>
    </row>
    <row r="636" spans="1:5" x14ac:dyDescent="0.2">
      <c r="A636" s="38">
        <v>9860</v>
      </c>
      <c r="B636" s="18">
        <v>5224133</v>
      </c>
      <c r="C636" s="4">
        <v>1</v>
      </c>
      <c r="D636" s="18">
        <f t="shared" si="18"/>
        <v>5224133</v>
      </c>
      <c r="E636" s="230">
        <f t="shared" si="19"/>
        <v>0.79054121059014548</v>
      </c>
    </row>
    <row r="637" spans="1:5" x14ac:dyDescent="0.2">
      <c r="A637" s="38">
        <v>9867</v>
      </c>
      <c r="B637" s="18">
        <v>5300254</v>
      </c>
      <c r="C637" s="4">
        <v>1</v>
      </c>
      <c r="D637" s="18">
        <f t="shared" si="18"/>
        <v>5300254</v>
      </c>
      <c r="E637" s="230">
        <f t="shared" si="19"/>
        <v>3.1408583632524856</v>
      </c>
    </row>
    <row r="638" spans="1:5" x14ac:dyDescent="0.2">
      <c r="A638" s="38">
        <v>9874</v>
      </c>
      <c r="B638" s="18">
        <v>5073371</v>
      </c>
      <c r="C638" s="4">
        <v>1</v>
      </c>
      <c r="D638" s="18">
        <f t="shared" si="18"/>
        <v>5073371</v>
      </c>
      <c r="E638" s="230">
        <f t="shared" si="19"/>
        <v>-4.9725220872376408E-2</v>
      </c>
    </row>
    <row r="639" spans="1:5" x14ac:dyDescent="0.2">
      <c r="A639" s="38">
        <v>9881</v>
      </c>
      <c r="B639" s="18">
        <v>5039023</v>
      </c>
      <c r="C639" s="4">
        <v>1</v>
      </c>
      <c r="D639" s="18">
        <f t="shared" si="18"/>
        <v>5039023</v>
      </c>
      <c r="E639" s="230">
        <f t="shared" si="19"/>
        <v>1.0716271434749292</v>
      </c>
    </row>
    <row r="640" spans="1:5" x14ac:dyDescent="0.2">
      <c r="A640" s="38">
        <v>9888</v>
      </c>
      <c r="B640" s="18">
        <v>4883090</v>
      </c>
      <c r="C640" s="4">
        <v>1</v>
      </c>
      <c r="D640" s="18">
        <f t="shared" si="18"/>
        <v>4883090</v>
      </c>
      <c r="E640" s="230">
        <f t="shared" si="19"/>
        <v>0.35267674476959776</v>
      </c>
    </row>
    <row r="641" spans="1:5" x14ac:dyDescent="0.2">
      <c r="A641" s="38">
        <v>9895</v>
      </c>
      <c r="B641" s="18">
        <v>4937168</v>
      </c>
      <c r="C641" s="4">
        <v>1</v>
      </c>
      <c r="D641" s="18">
        <f t="shared" si="18"/>
        <v>4937168</v>
      </c>
      <c r="E641" s="230">
        <f t="shared" si="19"/>
        <v>1.4729206826098018</v>
      </c>
    </row>
    <row r="642" spans="1:5" x14ac:dyDescent="0.2">
      <c r="A642" s="38">
        <v>9902</v>
      </c>
      <c r="B642" s="18">
        <v>4864946</v>
      </c>
      <c r="C642" s="4">
        <v>1</v>
      </c>
      <c r="D642" s="18">
        <f t="shared" si="18"/>
        <v>4864946</v>
      </c>
      <c r="E642" s="230">
        <f t="shared" si="19"/>
        <v>-0.13837095856117365</v>
      </c>
    </row>
    <row r="643" spans="1:5" x14ac:dyDescent="0.2">
      <c r="A643" s="38">
        <v>9909</v>
      </c>
      <c r="B643" s="18">
        <v>5128211</v>
      </c>
      <c r="C643" s="4">
        <v>1</v>
      </c>
      <c r="D643" s="18">
        <f t="shared" si="18"/>
        <v>5128211</v>
      </c>
      <c r="E643" s="230">
        <f t="shared" si="19"/>
        <v>1.9575521730598622</v>
      </c>
    </row>
    <row r="644" spans="1:5" x14ac:dyDescent="0.2">
      <c r="A644" s="38">
        <v>9916</v>
      </c>
      <c r="B644" s="18">
        <v>4874303</v>
      </c>
      <c r="C644" s="4">
        <v>1</v>
      </c>
      <c r="D644" s="18">
        <f t="shared" si="18"/>
        <v>4874303</v>
      </c>
      <c r="E644" s="230">
        <f t="shared" si="19"/>
        <v>-1.3785906108299995</v>
      </c>
    </row>
    <row r="645" spans="1:5" x14ac:dyDescent="0.2">
      <c r="A645" s="38">
        <v>9923</v>
      </c>
      <c r="B645" s="18">
        <v>5012298</v>
      </c>
      <c r="C645" s="4">
        <v>1</v>
      </c>
      <c r="D645" s="18">
        <f t="shared" ref="D645:D708" si="20">B645*C645</f>
        <v>5012298</v>
      </c>
      <c r="E645" s="230">
        <f t="shared" si="19"/>
        <v>0.76139483916024542</v>
      </c>
    </row>
    <row r="646" spans="1:5" x14ac:dyDescent="0.2">
      <c r="A646" s="38">
        <v>9930</v>
      </c>
      <c r="B646" s="18">
        <v>4919734</v>
      </c>
      <c r="C646" s="4">
        <v>1</v>
      </c>
      <c r="D646" s="18">
        <f t="shared" si="20"/>
        <v>4919734</v>
      </c>
      <c r="E646" s="230">
        <f t="shared" si="19"/>
        <v>0.71579638668686218</v>
      </c>
    </row>
    <row r="647" spans="1:5" x14ac:dyDescent="0.2">
      <c r="A647" s="38">
        <v>9937</v>
      </c>
      <c r="B647" s="18">
        <v>5194631</v>
      </c>
      <c r="C647" s="4">
        <v>1</v>
      </c>
      <c r="D647" s="18">
        <f t="shared" si="20"/>
        <v>5194631</v>
      </c>
      <c r="E647" s="230">
        <f t="shared" si="19"/>
        <v>3.0884476376680681</v>
      </c>
    </row>
    <row r="648" spans="1:5" x14ac:dyDescent="0.2">
      <c r="A648" s="38">
        <v>9944</v>
      </c>
      <c r="B648" s="18">
        <v>5008019</v>
      </c>
      <c r="C648" s="4">
        <v>1</v>
      </c>
      <c r="D648" s="18">
        <f t="shared" si="20"/>
        <v>5008019</v>
      </c>
      <c r="E648" s="230">
        <f t="shared" si="19"/>
        <v>1.8653616776152626</v>
      </c>
    </row>
    <row r="649" spans="1:5" x14ac:dyDescent="0.2">
      <c r="A649" s="38">
        <v>9951</v>
      </c>
      <c r="B649" s="18">
        <v>4970584</v>
      </c>
      <c r="C649" s="4">
        <v>1</v>
      </c>
      <c r="D649" s="18">
        <f t="shared" si="20"/>
        <v>4970584</v>
      </c>
      <c r="E649" s="230">
        <f t="shared" si="19"/>
        <v>1.3867341356562424</v>
      </c>
    </row>
    <row r="650" spans="1:5" x14ac:dyDescent="0.2">
      <c r="A650" s="38">
        <v>9958</v>
      </c>
      <c r="B650" s="18">
        <v>4945172</v>
      </c>
      <c r="C650" s="4">
        <v>1</v>
      </c>
      <c r="D650" s="18">
        <f t="shared" si="20"/>
        <v>4945172</v>
      </c>
      <c r="E650" s="230">
        <f t="shared" si="19"/>
        <v>1.5481185810781728</v>
      </c>
    </row>
    <row r="651" spans="1:5" x14ac:dyDescent="0.2">
      <c r="A651" s="38">
        <v>9965</v>
      </c>
      <c r="B651" s="18">
        <v>5099278</v>
      </c>
      <c r="C651" s="4">
        <v>1</v>
      </c>
      <c r="D651" s="18">
        <f t="shared" si="20"/>
        <v>5099278</v>
      </c>
      <c r="E651" s="230">
        <f t="shared" si="19"/>
        <v>0.21261839782928948</v>
      </c>
    </row>
    <row r="652" spans="1:5" x14ac:dyDescent="0.2">
      <c r="A652" s="38">
        <v>9972</v>
      </c>
      <c r="B652" s="18">
        <v>5062722</v>
      </c>
      <c r="C652" s="4">
        <v>1</v>
      </c>
      <c r="D652" s="18">
        <f t="shared" si="20"/>
        <v>5062722</v>
      </c>
      <c r="E652" s="230">
        <f t="shared" si="19"/>
        <v>3.7473008953742282</v>
      </c>
    </row>
    <row r="653" spans="1:5" x14ac:dyDescent="0.2">
      <c r="A653" s="38">
        <v>9979</v>
      </c>
      <c r="B653" s="18">
        <v>5004664</v>
      </c>
      <c r="C653" s="4">
        <v>1</v>
      </c>
      <c r="D653" s="18">
        <f t="shared" si="20"/>
        <v>5004664</v>
      </c>
      <c r="E653" s="230">
        <f t="shared" si="19"/>
        <v>3.3683191286157488</v>
      </c>
    </row>
    <row r="654" spans="1:5" x14ac:dyDescent="0.2">
      <c r="A654" s="38">
        <v>9986</v>
      </c>
      <c r="B654" s="18">
        <v>5086087</v>
      </c>
      <c r="C654" s="4">
        <v>1</v>
      </c>
      <c r="D654" s="18">
        <f t="shared" si="20"/>
        <v>5086087</v>
      </c>
      <c r="E654" s="230">
        <f t="shared" si="19"/>
        <v>3.8538809466100998</v>
      </c>
    </row>
    <row r="655" spans="1:5" x14ac:dyDescent="0.2">
      <c r="A655" s="38">
        <v>9993</v>
      </c>
      <c r="B655" s="18">
        <v>5016529</v>
      </c>
      <c r="C655" s="4">
        <v>1</v>
      </c>
      <c r="D655" s="18">
        <f t="shared" si="20"/>
        <v>5016529</v>
      </c>
      <c r="E655" s="230">
        <f t="shared" si="19"/>
        <v>2.2068733393898476</v>
      </c>
    </row>
    <row r="656" spans="1:5" x14ac:dyDescent="0.2">
      <c r="A656" s="38">
        <v>10000</v>
      </c>
      <c r="B656" s="18">
        <v>5116276</v>
      </c>
      <c r="C656" s="4">
        <v>1</v>
      </c>
      <c r="D656" s="18">
        <f t="shared" si="20"/>
        <v>5116276</v>
      </c>
      <c r="E656" s="230">
        <f t="shared" si="19"/>
        <v>3.1802237010500223</v>
      </c>
    </row>
    <row r="657" spans="1:5" x14ac:dyDescent="0.2">
      <c r="A657" s="38">
        <v>10007</v>
      </c>
      <c r="B657" s="18">
        <v>4998514</v>
      </c>
      <c r="C657" s="4">
        <v>1</v>
      </c>
      <c r="D657" s="18">
        <f t="shared" si="20"/>
        <v>4998514</v>
      </c>
      <c r="E657" s="230">
        <f t="shared" si="19"/>
        <v>2.9669900928667614</v>
      </c>
    </row>
    <row r="658" spans="1:5" x14ac:dyDescent="0.2">
      <c r="A658" s="38">
        <v>10014</v>
      </c>
      <c r="B658" s="18">
        <v>5132526</v>
      </c>
      <c r="C658" s="4">
        <v>1</v>
      </c>
      <c r="D658" s="18">
        <f t="shared" si="20"/>
        <v>5132526</v>
      </c>
      <c r="E658" s="230">
        <f t="shared" si="19"/>
        <v>3.6610284374136048</v>
      </c>
    </row>
    <row r="659" spans="1:5" x14ac:dyDescent="0.2">
      <c r="A659" s="38">
        <v>10021</v>
      </c>
      <c r="B659" s="18">
        <v>5080237</v>
      </c>
      <c r="C659" s="4">
        <v>1</v>
      </c>
      <c r="D659" s="18">
        <f t="shared" si="20"/>
        <v>5080237</v>
      </c>
      <c r="E659" s="230">
        <f t="shared" si="19"/>
        <v>3.6405724936064088</v>
      </c>
    </row>
    <row r="660" spans="1:5" x14ac:dyDescent="0.2">
      <c r="A660" s="38">
        <v>10028</v>
      </c>
      <c r="B660" s="18">
        <v>5313456</v>
      </c>
      <c r="C660" s="4">
        <v>1</v>
      </c>
      <c r="D660" s="18">
        <f t="shared" si="20"/>
        <v>5313456</v>
      </c>
      <c r="E660" s="230">
        <f t="shared" si="19"/>
        <v>3.7916547185305571</v>
      </c>
    </row>
    <row r="661" spans="1:5" x14ac:dyDescent="0.2">
      <c r="A661" s="38">
        <v>10035</v>
      </c>
      <c r="B661" s="18">
        <v>5056476</v>
      </c>
      <c r="C661" s="4">
        <v>1</v>
      </c>
      <c r="D661" s="18">
        <f t="shared" si="20"/>
        <v>5056476</v>
      </c>
      <c r="E661" s="230">
        <f t="shared" si="19"/>
        <v>3.133233717966144</v>
      </c>
    </row>
    <row r="662" spans="1:5" x14ac:dyDescent="0.2">
      <c r="A662" s="38">
        <v>10042</v>
      </c>
      <c r="B662" s="18">
        <v>5060267</v>
      </c>
      <c r="C662" s="4">
        <v>1</v>
      </c>
      <c r="D662" s="18">
        <f t="shared" si="20"/>
        <v>5060267</v>
      </c>
      <c r="E662" s="230">
        <f t="shared" si="19"/>
        <v>3.1789889726647091</v>
      </c>
    </row>
    <row r="663" spans="1:5" x14ac:dyDescent="0.2">
      <c r="A663" s="38">
        <v>10049</v>
      </c>
      <c r="B663" s="18">
        <v>5093861</v>
      </c>
      <c r="C663" s="4">
        <v>1</v>
      </c>
      <c r="D663" s="18">
        <f t="shared" si="20"/>
        <v>5093861</v>
      </c>
      <c r="E663" s="230">
        <f t="shared" si="19"/>
        <v>1.9075680737723699</v>
      </c>
    </row>
    <row r="664" spans="1:5" x14ac:dyDescent="0.2">
      <c r="A664" s="38">
        <v>10056</v>
      </c>
      <c r="B664" s="18">
        <v>5112417</v>
      </c>
      <c r="C664" s="4">
        <v>1</v>
      </c>
      <c r="D664" s="18">
        <f t="shared" si="20"/>
        <v>5112417</v>
      </c>
      <c r="E664" s="230">
        <f t="shared" si="19"/>
        <v>0.97781691204921195</v>
      </c>
    </row>
    <row r="665" spans="1:5" x14ac:dyDescent="0.2">
      <c r="A665" s="38">
        <v>10063</v>
      </c>
      <c r="B665" s="18">
        <v>5030222</v>
      </c>
      <c r="C665" s="4">
        <v>1</v>
      </c>
      <c r="D665" s="18">
        <f t="shared" si="20"/>
        <v>5030222</v>
      </c>
      <c r="E665" s="230">
        <f t="shared" si="19"/>
        <v>2.1391211509413477</v>
      </c>
    </row>
    <row r="666" spans="1:5" x14ac:dyDescent="0.2">
      <c r="A666" s="38">
        <v>10070</v>
      </c>
      <c r="B666" s="18">
        <v>4919920</v>
      </c>
      <c r="C666" s="4">
        <v>1</v>
      </c>
      <c r="D666" s="18">
        <f t="shared" si="20"/>
        <v>4919920</v>
      </c>
      <c r="E666" s="230">
        <f t="shared" si="19"/>
        <v>1.1682241068880161</v>
      </c>
    </row>
    <row r="667" spans="1:5" x14ac:dyDescent="0.2">
      <c r="A667" s="38">
        <v>10077</v>
      </c>
      <c r="B667" s="18">
        <v>5010786</v>
      </c>
      <c r="C667" s="4">
        <v>1</v>
      </c>
      <c r="D667" s="18">
        <f t="shared" si="20"/>
        <v>5010786</v>
      </c>
      <c r="E667" s="230">
        <f t="shared" si="19"/>
        <v>2.5689596410444882</v>
      </c>
    </row>
    <row r="668" spans="1:5" x14ac:dyDescent="0.2">
      <c r="A668" s="38">
        <v>10084</v>
      </c>
      <c r="B668" s="18">
        <v>4939742</v>
      </c>
      <c r="C668" s="4">
        <v>1</v>
      </c>
      <c r="D668" s="18">
        <f t="shared" si="20"/>
        <v>4939742</v>
      </c>
      <c r="E668" s="230">
        <f t="shared" si="19"/>
        <v>1.1488364102409721</v>
      </c>
    </row>
    <row r="669" spans="1:5" x14ac:dyDescent="0.2">
      <c r="A669" s="38">
        <v>10091</v>
      </c>
      <c r="B669" s="18">
        <v>5022656</v>
      </c>
      <c r="C669" s="4">
        <v>1</v>
      </c>
      <c r="D669" s="18">
        <f t="shared" si="20"/>
        <v>5022656</v>
      </c>
      <c r="E669" s="230">
        <f t="shared" si="19"/>
        <v>1.3666974978693069</v>
      </c>
    </row>
    <row r="670" spans="1:5" x14ac:dyDescent="0.2">
      <c r="A670" s="38">
        <v>10098</v>
      </c>
      <c r="B670" s="18">
        <v>4958639</v>
      </c>
      <c r="C670" s="4">
        <v>1</v>
      </c>
      <c r="D670" s="18">
        <f t="shared" si="20"/>
        <v>4958639</v>
      </c>
      <c r="E670" s="230">
        <f t="shared" si="19"/>
        <v>1.721180388025112</v>
      </c>
    </row>
    <row r="671" spans="1:5" x14ac:dyDescent="0.2">
      <c r="A671" s="38">
        <v>10105</v>
      </c>
      <c r="B671" s="18">
        <v>4945388</v>
      </c>
      <c r="C671" s="4">
        <v>1</v>
      </c>
      <c r="D671" s="18">
        <f t="shared" si="20"/>
        <v>4945388</v>
      </c>
      <c r="E671" s="230">
        <f t="shared" si="19"/>
        <v>0.60625516342198704</v>
      </c>
    </row>
    <row r="672" spans="1:5" x14ac:dyDescent="0.2">
      <c r="A672" s="38">
        <v>10112</v>
      </c>
      <c r="B672" s="18">
        <v>5097990</v>
      </c>
      <c r="C672" s="4">
        <v>1</v>
      </c>
      <c r="D672" s="18">
        <f t="shared" si="20"/>
        <v>5097990</v>
      </c>
      <c r="E672" s="230">
        <f t="shared" si="19"/>
        <v>3.018958516297765</v>
      </c>
    </row>
    <row r="673" spans="1:5" x14ac:dyDescent="0.2">
      <c r="A673" s="38">
        <v>10119</v>
      </c>
      <c r="B673" s="18">
        <v>5220757</v>
      </c>
      <c r="C673" s="4">
        <v>1</v>
      </c>
      <c r="D673" s="18">
        <f t="shared" si="20"/>
        <v>5220757</v>
      </c>
      <c r="E673" s="230">
        <f t="shared" si="19"/>
        <v>-1.6243942156747626</v>
      </c>
    </row>
    <row r="674" spans="1:5" x14ac:dyDescent="0.2">
      <c r="A674" s="38">
        <v>10126</v>
      </c>
      <c r="B674" s="18">
        <v>5099361</v>
      </c>
      <c r="C674" s="4">
        <v>1</v>
      </c>
      <c r="D674" s="18">
        <f t="shared" si="20"/>
        <v>5099361</v>
      </c>
      <c r="E674" s="230">
        <f t="shared" si="19"/>
        <v>0.47378340063621849</v>
      </c>
    </row>
    <row r="675" spans="1:5" x14ac:dyDescent="0.2">
      <c r="A675" s="38">
        <v>10133</v>
      </c>
      <c r="B675" s="18">
        <v>5072479</v>
      </c>
      <c r="C675" s="4">
        <v>1</v>
      </c>
      <c r="D675" s="18">
        <f t="shared" si="20"/>
        <v>5072479</v>
      </c>
      <c r="E675" s="230">
        <f t="shared" si="19"/>
        <v>0.73710673887861233</v>
      </c>
    </row>
    <row r="676" spans="1:5" x14ac:dyDescent="0.2">
      <c r="A676" s="38">
        <v>10140</v>
      </c>
      <c r="B676" s="18">
        <v>5182233</v>
      </c>
      <c r="C676" s="4">
        <v>1</v>
      </c>
      <c r="D676" s="18">
        <f t="shared" si="20"/>
        <v>5182233</v>
      </c>
      <c r="E676" s="230">
        <f t="shared" si="19"/>
        <v>3.5430842343660895</v>
      </c>
    </row>
    <row r="677" spans="1:5" x14ac:dyDescent="0.2">
      <c r="A677" s="38">
        <v>10147</v>
      </c>
      <c r="B677" s="18">
        <v>5218905</v>
      </c>
      <c r="C677" s="4">
        <v>1</v>
      </c>
      <c r="D677" s="18">
        <f t="shared" si="20"/>
        <v>5218905</v>
      </c>
      <c r="E677" s="230">
        <f t="shared" si="19"/>
        <v>1.9034560915808241</v>
      </c>
    </row>
    <row r="678" spans="1:5" x14ac:dyDescent="0.2">
      <c r="A678" s="38">
        <v>10154</v>
      </c>
      <c r="B678" s="18">
        <v>5297071</v>
      </c>
      <c r="C678" s="4">
        <v>1</v>
      </c>
      <c r="D678" s="18">
        <f t="shared" si="20"/>
        <v>5297071</v>
      </c>
      <c r="E678" s="230">
        <f t="shared" si="19"/>
        <v>4.2615577810320104</v>
      </c>
    </row>
    <row r="679" spans="1:5" x14ac:dyDescent="0.2">
      <c r="A679" s="38">
        <v>10161</v>
      </c>
      <c r="B679" s="18">
        <v>5130515</v>
      </c>
      <c r="C679" s="4">
        <v>1</v>
      </c>
      <c r="D679" s="18">
        <f t="shared" si="20"/>
        <v>5130515</v>
      </c>
      <c r="E679" s="230">
        <f t="shared" si="19"/>
        <v>2.2613230090991587</v>
      </c>
    </row>
    <row r="680" spans="1:5" x14ac:dyDescent="0.2">
      <c r="A680" s="38">
        <v>10168</v>
      </c>
      <c r="B680" s="18">
        <v>5152393</v>
      </c>
      <c r="C680" s="4">
        <v>1</v>
      </c>
      <c r="D680" s="18">
        <f t="shared" si="20"/>
        <v>5152393</v>
      </c>
      <c r="E680" s="230">
        <f t="shared" si="19"/>
        <v>1.722979229325583</v>
      </c>
    </row>
    <row r="681" spans="1:5" x14ac:dyDescent="0.2">
      <c r="A681" s="38">
        <v>10175</v>
      </c>
      <c r="B681" s="18">
        <v>5166941</v>
      </c>
      <c r="C681" s="4">
        <v>1</v>
      </c>
      <c r="D681" s="18">
        <f t="shared" si="20"/>
        <v>5166941</v>
      </c>
      <c r="E681" s="230">
        <f t="shared" si="19"/>
        <v>2.7790033246910761</v>
      </c>
    </row>
    <row r="682" spans="1:5" x14ac:dyDescent="0.2">
      <c r="A682" s="38">
        <v>10182</v>
      </c>
      <c r="B682" s="18">
        <v>5466667</v>
      </c>
      <c r="C682" s="4">
        <v>1</v>
      </c>
      <c r="D682" s="18">
        <f t="shared" si="20"/>
        <v>5466667</v>
      </c>
      <c r="E682" s="230">
        <f t="shared" si="19"/>
        <v>5.1865293777300092</v>
      </c>
    </row>
    <row r="683" spans="1:5" x14ac:dyDescent="0.2">
      <c r="A683" s="38">
        <v>10189</v>
      </c>
      <c r="B683" s="18">
        <v>5194642</v>
      </c>
      <c r="C683" s="4">
        <v>1</v>
      </c>
      <c r="D683" s="18">
        <f t="shared" si="20"/>
        <v>5194642</v>
      </c>
      <c r="E683" s="230">
        <f t="shared" si="19"/>
        <v>2.9460452220924083</v>
      </c>
    </row>
    <row r="684" spans="1:5" x14ac:dyDescent="0.2">
      <c r="A684" s="38">
        <v>10196</v>
      </c>
      <c r="B684" s="18">
        <v>5145467</v>
      </c>
      <c r="C684" s="4">
        <v>1</v>
      </c>
      <c r="D684" s="18">
        <f t="shared" si="20"/>
        <v>5145467</v>
      </c>
      <c r="E684" s="230">
        <f t="shared" si="19"/>
        <v>0.25223472052038343</v>
      </c>
    </row>
    <row r="685" spans="1:5" x14ac:dyDescent="0.2">
      <c r="A685" s="38">
        <v>10203</v>
      </c>
      <c r="B685" s="18">
        <v>5158349</v>
      </c>
      <c r="C685" s="4">
        <v>1</v>
      </c>
      <c r="D685" s="18">
        <f t="shared" si="20"/>
        <v>5158349</v>
      </c>
      <c r="E685" s="230">
        <f t="shared" si="19"/>
        <v>1.8181541842594351</v>
      </c>
    </row>
    <row r="686" spans="1:5" x14ac:dyDescent="0.2">
      <c r="A686" s="38">
        <v>10210</v>
      </c>
      <c r="B686" s="18">
        <v>5353632</v>
      </c>
      <c r="C686" s="4">
        <v>1</v>
      </c>
      <c r="D686" s="18">
        <f t="shared" si="20"/>
        <v>5353632</v>
      </c>
      <c r="E686" s="230">
        <f t="shared" si="19"/>
        <v>-0.85326867796136074</v>
      </c>
    </row>
    <row r="687" spans="1:5" x14ac:dyDescent="0.2">
      <c r="A687" s="38">
        <v>10217</v>
      </c>
      <c r="B687" s="18">
        <v>5280080</v>
      </c>
      <c r="C687" s="4">
        <v>1</v>
      </c>
      <c r="D687" s="18">
        <f t="shared" si="20"/>
        <v>5280080</v>
      </c>
      <c r="E687" s="230">
        <f t="shared" si="19"/>
        <v>0.83025197823856089</v>
      </c>
    </row>
    <row r="688" spans="1:5" x14ac:dyDescent="0.2">
      <c r="A688" s="38">
        <v>10224</v>
      </c>
      <c r="B688" s="18">
        <v>5333839</v>
      </c>
      <c r="C688" s="4">
        <v>1</v>
      </c>
      <c r="D688" s="18">
        <f t="shared" si="20"/>
        <v>5333839</v>
      </c>
      <c r="E688" s="230">
        <f t="shared" si="19"/>
        <v>2.099984820447709</v>
      </c>
    </row>
    <row r="689" spans="1:5" x14ac:dyDescent="0.2">
      <c r="A689" s="38">
        <v>10231</v>
      </c>
      <c r="B689" s="18">
        <v>5440513</v>
      </c>
      <c r="C689" s="4">
        <v>1</v>
      </c>
      <c r="D689" s="18">
        <f t="shared" si="20"/>
        <v>5440513</v>
      </c>
      <c r="E689" s="230">
        <f t="shared" si="19"/>
        <v>2.6462694052020952</v>
      </c>
    </row>
    <row r="690" spans="1:5" x14ac:dyDescent="0.2">
      <c r="A690" s="38">
        <v>10238</v>
      </c>
      <c r="B690" s="18">
        <v>5181771</v>
      </c>
      <c r="C690" s="4">
        <v>1</v>
      </c>
      <c r="D690" s="18">
        <f t="shared" si="20"/>
        <v>5181771</v>
      </c>
      <c r="E690" s="230">
        <f t="shared" si="19"/>
        <v>2.1366464230587523</v>
      </c>
    </row>
    <row r="691" spans="1:5" x14ac:dyDescent="0.2">
      <c r="A691" s="38">
        <v>10245</v>
      </c>
      <c r="B691" s="18">
        <v>5126861</v>
      </c>
      <c r="C691" s="4">
        <v>1</v>
      </c>
      <c r="D691" s="18">
        <f t="shared" si="20"/>
        <v>5126861</v>
      </c>
      <c r="E691" s="230">
        <f t="shared" si="19"/>
        <v>1.7431553696024116</v>
      </c>
    </row>
    <row r="692" spans="1:5" x14ac:dyDescent="0.2">
      <c r="A692" s="38">
        <v>10252</v>
      </c>
      <c r="B692" s="18">
        <v>4942522</v>
      </c>
      <c r="C692" s="4">
        <v>1</v>
      </c>
      <c r="D692" s="18">
        <f t="shared" si="20"/>
        <v>4942522</v>
      </c>
      <c r="E692" s="230">
        <f t="shared" si="19"/>
        <v>1.2170981898756761</v>
      </c>
    </row>
    <row r="693" spans="1:5" x14ac:dyDescent="0.2">
      <c r="A693" s="38">
        <v>10259</v>
      </c>
      <c r="B693" s="18">
        <v>4981035</v>
      </c>
      <c r="C693" s="4">
        <v>1</v>
      </c>
      <c r="D693" s="18">
        <f t="shared" si="20"/>
        <v>4981035</v>
      </c>
      <c r="E693" s="230">
        <f t="shared" si="19"/>
        <v>0.88850531316737591</v>
      </c>
    </row>
    <row r="694" spans="1:5" x14ac:dyDescent="0.2">
      <c r="A694" s="38">
        <v>10266</v>
      </c>
      <c r="B694" s="18">
        <v>4952899</v>
      </c>
      <c r="C694" s="4">
        <v>1</v>
      </c>
      <c r="D694" s="18">
        <f t="shared" si="20"/>
        <v>4952899</v>
      </c>
      <c r="E694" s="230">
        <f t="shared" si="19"/>
        <v>1.8078926261463124</v>
      </c>
    </row>
    <row r="695" spans="1:5" x14ac:dyDescent="0.2">
      <c r="A695" s="38">
        <v>10273</v>
      </c>
      <c r="B695" s="18">
        <v>5144758</v>
      </c>
      <c r="C695" s="4">
        <v>1</v>
      </c>
      <c r="D695" s="18">
        <f t="shared" si="20"/>
        <v>5144758</v>
      </c>
      <c r="E695" s="230">
        <f t="shared" si="19"/>
        <v>0.32266613054727777</v>
      </c>
    </row>
    <row r="696" spans="1:5" x14ac:dyDescent="0.2">
      <c r="A696" s="38">
        <v>10280</v>
      </c>
      <c r="B696" s="18">
        <v>4991800</v>
      </c>
      <c r="C696" s="4">
        <v>1</v>
      </c>
      <c r="D696" s="18">
        <f t="shared" si="20"/>
        <v>4991800</v>
      </c>
      <c r="E696" s="230">
        <f t="shared" ref="E696:E759" si="21">100*((B696/B644)-1)</f>
        <v>2.4105395171371224</v>
      </c>
    </row>
    <row r="697" spans="1:5" x14ac:dyDescent="0.2">
      <c r="A697" s="38">
        <v>10287</v>
      </c>
      <c r="B697" s="18">
        <v>4974845</v>
      </c>
      <c r="C697" s="4">
        <v>1</v>
      </c>
      <c r="D697" s="18">
        <f t="shared" si="20"/>
        <v>4974845</v>
      </c>
      <c r="E697" s="230">
        <f t="shared" si="21"/>
        <v>-0.74722213244304836</v>
      </c>
    </row>
    <row r="698" spans="1:5" x14ac:dyDescent="0.2">
      <c r="A698" s="38">
        <v>10294</v>
      </c>
      <c r="B698" s="18">
        <v>4951016</v>
      </c>
      <c r="C698" s="4">
        <v>1</v>
      </c>
      <c r="D698" s="18">
        <f t="shared" si="20"/>
        <v>4951016</v>
      </c>
      <c r="E698" s="230">
        <f t="shared" si="21"/>
        <v>0.63584738524480322</v>
      </c>
    </row>
    <row r="699" spans="1:5" x14ac:dyDescent="0.2">
      <c r="A699" s="38">
        <v>10301</v>
      </c>
      <c r="B699" s="18">
        <v>5060702</v>
      </c>
      <c r="C699" s="4">
        <v>1</v>
      </c>
      <c r="D699" s="18">
        <f t="shared" si="20"/>
        <v>5060702</v>
      </c>
      <c r="E699" s="230">
        <f t="shared" si="21"/>
        <v>-2.5782197041522292</v>
      </c>
    </row>
    <row r="700" spans="1:5" x14ac:dyDescent="0.2">
      <c r="A700" s="38">
        <v>10308</v>
      </c>
      <c r="B700" s="18">
        <v>4954607</v>
      </c>
      <c r="C700" s="4">
        <v>1</v>
      </c>
      <c r="D700" s="18">
        <f t="shared" si="20"/>
        <v>4954607</v>
      </c>
      <c r="E700" s="230">
        <f t="shared" si="21"/>
        <v>-1.0665294999879227</v>
      </c>
    </row>
    <row r="701" spans="1:5" x14ac:dyDescent="0.2">
      <c r="A701" s="38">
        <v>10315</v>
      </c>
      <c r="B701" s="18">
        <v>4920951</v>
      </c>
      <c r="C701" s="4">
        <v>1</v>
      </c>
      <c r="D701" s="18">
        <f t="shared" si="20"/>
        <v>4920951</v>
      </c>
      <c r="E701" s="230">
        <f t="shared" si="21"/>
        <v>-0.99853457863301465</v>
      </c>
    </row>
    <row r="702" spans="1:5" x14ac:dyDescent="0.2">
      <c r="A702" s="38">
        <v>10322</v>
      </c>
      <c r="B702" s="18">
        <v>5042858</v>
      </c>
      <c r="C702" s="4">
        <v>1</v>
      </c>
      <c r="D702" s="18">
        <f t="shared" si="20"/>
        <v>5042858</v>
      </c>
      <c r="E702" s="230">
        <f t="shared" si="21"/>
        <v>1.9753812405311599</v>
      </c>
    </row>
    <row r="703" spans="1:5" x14ac:dyDescent="0.2">
      <c r="A703" s="38">
        <v>10329</v>
      </c>
      <c r="B703" s="18">
        <v>5069594</v>
      </c>
      <c r="C703" s="4">
        <v>1</v>
      </c>
      <c r="D703" s="18">
        <f t="shared" si="20"/>
        <v>5069594</v>
      </c>
      <c r="E703" s="230">
        <f t="shared" si="21"/>
        <v>-0.58212162584585503</v>
      </c>
    </row>
    <row r="704" spans="1:5" x14ac:dyDescent="0.2">
      <c r="A704" s="38">
        <v>10336</v>
      </c>
      <c r="B704" s="18">
        <v>5088984</v>
      </c>
      <c r="C704" s="4">
        <v>1</v>
      </c>
      <c r="D704" s="18">
        <f t="shared" si="20"/>
        <v>5088984</v>
      </c>
      <c r="E704" s="230">
        <f t="shared" si="21"/>
        <v>0.51873280816130407</v>
      </c>
    </row>
    <row r="705" spans="1:5" x14ac:dyDescent="0.2">
      <c r="A705" s="38">
        <v>10343</v>
      </c>
      <c r="B705" s="18">
        <v>5035251</v>
      </c>
      <c r="C705" s="4">
        <v>1</v>
      </c>
      <c r="D705" s="18">
        <f t="shared" si="20"/>
        <v>5035251</v>
      </c>
      <c r="E705" s="230">
        <f t="shared" si="21"/>
        <v>0.6111699007166127</v>
      </c>
    </row>
    <row r="706" spans="1:5" x14ac:dyDescent="0.2">
      <c r="A706" s="38">
        <v>10350</v>
      </c>
      <c r="B706" s="18">
        <v>5112187</v>
      </c>
      <c r="C706" s="4">
        <v>1</v>
      </c>
      <c r="D706" s="18">
        <f t="shared" si="20"/>
        <v>5112187</v>
      </c>
      <c r="E706" s="230">
        <f t="shared" si="21"/>
        <v>0.51316463914203858</v>
      </c>
    </row>
    <row r="707" spans="1:5" x14ac:dyDescent="0.2">
      <c r="A707" s="38">
        <v>10357</v>
      </c>
      <c r="B707" s="18">
        <v>5041105</v>
      </c>
      <c r="C707" s="4">
        <v>1</v>
      </c>
      <c r="D707" s="18">
        <f t="shared" si="20"/>
        <v>5041105</v>
      </c>
      <c r="E707" s="230">
        <f t="shared" si="21"/>
        <v>0.48990048697017397</v>
      </c>
    </row>
    <row r="708" spans="1:5" x14ac:dyDescent="0.2">
      <c r="A708" s="38">
        <v>10364</v>
      </c>
      <c r="B708" s="18">
        <v>5120041</v>
      </c>
      <c r="C708" s="4">
        <v>1</v>
      </c>
      <c r="D708" s="18">
        <f t="shared" si="20"/>
        <v>5120041</v>
      </c>
      <c r="E708" s="230">
        <f t="shared" si="21"/>
        <v>7.3588680516833982E-2</v>
      </c>
    </row>
    <row r="709" spans="1:5" x14ac:dyDescent="0.2">
      <c r="A709" s="38">
        <v>10371</v>
      </c>
      <c r="B709" s="18">
        <v>4999472</v>
      </c>
      <c r="C709" s="4">
        <v>1</v>
      </c>
      <c r="D709" s="18">
        <f t="shared" ref="D709:D772" si="22">B709*C709</f>
        <v>4999472</v>
      </c>
      <c r="E709" s="230">
        <f t="shared" si="21"/>
        <v>1.9165696044853853E-2</v>
      </c>
    </row>
    <row r="710" spans="1:5" x14ac:dyDescent="0.2">
      <c r="A710" s="38">
        <v>10378</v>
      </c>
      <c r="B710" s="18">
        <v>4986317</v>
      </c>
      <c r="C710" s="4">
        <v>1</v>
      </c>
      <c r="D710" s="18">
        <f t="shared" si="22"/>
        <v>4986317</v>
      </c>
      <c r="E710" s="230">
        <f t="shared" si="21"/>
        <v>-2.8486752916595082</v>
      </c>
    </row>
    <row r="711" spans="1:5" x14ac:dyDescent="0.2">
      <c r="A711" s="38">
        <v>10385</v>
      </c>
      <c r="B711" s="18">
        <v>5029347</v>
      </c>
      <c r="C711" s="4">
        <v>1</v>
      </c>
      <c r="D711" s="18">
        <f t="shared" si="22"/>
        <v>5029347</v>
      </c>
      <c r="E711" s="230">
        <f t="shared" si="21"/>
        <v>-1.0017249195263922</v>
      </c>
    </row>
    <row r="712" spans="1:5" x14ac:dyDescent="0.2">
      <c r="A712" s="38">
        <v>10392</v>
      </c>
      <c r="B712" s="18">
        <v>5125573</v>
      </c>
      <c r="C712" s="4">
        <v>1</v>
      </c>
      <c r="D712" s="18">
        <f t="shared" si="22"/>
        <v>5125573</v>
      </c>
      <c r="E712" s="230">
        <f t="shared" si="21"/>
        <v>-3.5359848655940662</v>
      </c>
    </row>
    <row r="713" spans="1:5" x14ac:dyDescent="0.2">
      <c r="A713" s="38">
        <v>10399</v>
      </c>
      <c r="B713" s="18">
        <v>5037889</v>
      </c>
      <c r="C713" s="4">
        <v>1</v>
      </c>
      <c r="D713" s="18">
        <f t="shared" si="22"/>
        <v>5037889</v>
      </c>
      <c r="E713" s="230">
        <f t="shared" si="21"/>
        <v>-0.3675880197987702</v>
      </c>
    </row>
    <row r="714" spans="1:5" x14ac:dyDescent="0.2">
      <c r="A714" s="38">
        <v>10406</v>
      </c>
      <c r="B714" s="18">
        <v>4963462</v>
      </c>
      <c r="C714" s="4">
        <v>1</v>
      </c>
      <c r="D714" s="18">
        <f t="shared" si="22"/>
        <v>4963462</v>
      </c>
      <c r="E714" s="230">
        <f t="shared" si="21"/>
        <v>-1.9130413474229724</v>
      </c>
    </row>
    <row r="715" spans="1:5" x14ac:dyDescent="0.2">
      <c r="A715" s="38">
        <v>10413</v>
      </c>
      <c r="B715" s="18">
        <v>5195121</v>
      </c>
      <c r="C715" s="4">
        <v>1</v>
      </c>
      <c r="D715" s="18">
        <f t="shared" si="22"/>
        <v>5195121</v>
      </c>
      <c r="E715" s="230">
        <f t="shared" si="21"/>
        <v>1.9878830615911891</v>
      </c>
    </row>
    <row r="716" spans="1:5" x14ac:dyDescent="0.2">
      <c r="A716" s="38">
        <v>10420</v>
      </c>
      <c r="B716" s="18">
        <v>5062523</v>
      </c>
      <c r="C716" s="4">
        <v>1</v>
      </c>
      <c r="D716" s="18">
        <f t="shared" si="22"/>
        <v>5062523</v>
      </c>
      <c r="E716" s="230">
        <f t="shared" si="21"/>
        <v>-0.97593760446379463</v>
      </c>
    </row>
    <row r="717" spans="1:5" x14ac:dyDescent="0.2">
      <c r="A717" s="38">
        <v>10427</v>
      </c>
      <c r="B717" s="18">
        <v>5036074</v>
      </c>
      <c r="C717" s="4">
        <v>1</v>
      </c>
      <c r="D717" s="18">
        <f t="shared" si="22"/>
        <v>5036074</v>
      </c>
      <c r="E717" s="230">
        <f t="shared" si="21"/>
        <v>0.11633681376288507</v>
      </c>
    </row>
    <row r="718" spans="1:5" x14ac:dyDescent="0.2">
      <c r="A718" s="38">
        <v>10434</v>
      </c>
      <c r="B718" s="18">
        <v>4924182</v>
      </c>
      <c r="C718" s="4">
        <v>1</v>
      </c>
      <c r="D718" s="18">
        <f t="shared" si="22"/>
        <v>4924182</v>
      </c>
      <c r="E718" s="230">
        <f t="shared" si="21"/>
        <v>8.6627424836183131E-2</v>
      </c>
    </row>
    <row r="719" spans="1:5" x14ac:dyDescent="0.2">
      <c r="A719" s="38">
        <v>10441</v>
      </c>
      <c r="B719" s="18">
        <v>5000197</v>
      </c>
      <c r="C719" s="4">
        <v>1</v>
      </c>
      <c r="D719" s="18">
        <f t="shared" si="22"/>
        <v>5000197</v>
      </c>
      <c r="E719" s="230">
        <f t="shared" si="21"/>
        <v>-0.21132413158334584</v>
      </c>
    </row>
    <row r="720" spans="1:5" x14ac:dyDescent="0.2">
      <c r="A720" s="38">
        <v>10448</v>
      </c>
      <c r="B720" s="18">
        <v>4907779</v>
      </c>
      <c r="C720" s="4">
        <v>1</v>
      </c>
      <c r="D720" s="18">
        <f t="shared" si="22"/>
        <v>4907779</v>
      </c>
      <c r="E720" s="230">
        <f t="shared" si="21"/>
        <v>-0.64705808521983155</v>
      </c>
    </row>
    <row r="721" spans="1:5" x14ac:dyDescent="0.2">
      <c r="A721" s="38">
        <v>10455</v>
      </c>
      <c r="B721" s="18">
        <v>5028750</v>
      </c>
      <c r="C721" s="4">
        <v>1</v>
      </c>
      <c r="D721" s="18">
        <f t="shared" si="22"/>
        <v>5028750</v>
      </c>
      <c r="E721" s="230">
        <f t="shared" si="21"/>
        <v>0.1213302284687634</v>
      </c>
    </row>
    <row r="722" spans="1:5" x14ac:dyDescent="0.2">
      <c r="A722" s="38">
        <v>10462</v>
      </c>
      <c r="B722" s="18">
        <v>4954310</v>
      </c>
      <c r="C722" s="4">
        <v>1</v>
      </c>
      <c r="D722" s="18">
        <f t="shared" si="22"/>
        <v>4954310</v>
      </c>
      <c r="E722" s="230">
        <f t="shared" si="21"/>
        <v>-8.7302181102510978E-2</v>
      </c>
    </row>
    <row r="723" spans="1:5" x14ac:dyDescent="0.2">
      <c r="A723" s="38">
        <v>10469</v>
      </c>
      <c r="B723" s="18">
        <v>4941248</v>
      </c>
      <c r="C723" s="4">
        <v>1</v>
      </c>
      <c r="D723" s="18">
        <f t="shared" si="22"/>
        <v>4941248</v>
      </c>
      <c r="E723" s="230">
        <f t="shared" si="21"/>
        <v>-8.3714361744724464E-2</v>
      </c>
    </row>
    <row r="724" spans="1:5" x14ac:dyDescent="0.2">
      <c r="A724" s="38">
        <v>10476</v>
      </c>
      <c r="B724" s="18">
        <v>5025275</v>
      </c>
      <c r="C724" s="4">
        <v>1</v>
      </c>
      <c r="D724" s="18">
        <f t="shared" si="22"/>
        <v>5025275</v>
      </c>
      <c r="E724" s="230">
        <f t="shared" si="21"/>
        <v>-1.4263464620369981</v>
      </c>
    </row>
    <row r="725" spans="1:5" x14ac:dyDescent="0.2">
      <c r="A725" s="38">
        <v>10483</v>
      </c>
      <c r="B725" s="18">
        <v>5176249</v>
      </c>
      <c r="C725" s="4">
        <v>1</v>
      </c>
      <c r="D725" s="18">
        <f t="shared" si="22"/>
        <v>5176249</v>
      </c>
      <c r="E725" s="230">
        <f t="shared" si="21"/>
        <v>-0.85252004642238921</v>
      </c>
    </row>
    <row r="726" spans="1:5" x14ac:dyDescent="0.2">
      <c r="A726" s="38">
        <v>10490</v>
      </c>
      <c r="B726" s="18">
        <v>5275310</v>
      </c>
      <c r="C726" s="4">
        <v>1</v>
      </c>
      <c r="D726" s="18">
        <f t="shared" si="22"/>
        <v>5275310</v>
      </c>
      <c r="E726" s="230">
        <f t="shared" si="21"/>
        <v>3.4504127085726921</v>
      </c>
    </row>
    <row r="727" spans="1:5" x14ac:dyDescent="0.2">
      <c r="A727" s="38">
        <v>10497</v>
      </c>
      <c r="B727" s="18">
        <v>5094554</v>
      </c>
      <c r="C727" s="4">
        <v>1</v>
      </c>
      <c r="D727" s="18">
        <f t="shared" si="22"/>
        <v>5094554</v>
      </c>
      <c r="E727" s="230">
        <f t="shared" si="21"/>
        <v>0.43519155032480938</v>
      </c>
    </row>
    <row r="728" spans="1:5" x14ac:dyDescent="0.2">
      <c r="A728" s="38">
        <v>10504</v>
      </c>
      <c r="B728" s="18">
        <v>5226430</v>
      </c>
      <c r="C728" s="4">
        <v>1</v>
      </c>
      <c r="D728" s="18">
        <f t="shared" si="22"/>
        <v>5226430</v>
      </c>
      <c r="E728" s="230">
        <f t="shared" si="21"/>
        <v>0.85285628801330393</v>
      </c>
    </row>
    <row r="729" spans="1:5" x14ac:dyDescent="0.2">
      <c r="A729" s="38">
        <v>10511</v>
      </c>
      <c r="B729" s="18">
        <v>5146728</v>
      </c>
      <c r="C729" s="4">
        <v>1</v>
      </c>
      <c r="D729" s="18">
        <f t="shared" si="22"/>
        <v>5146728</v>
      </c>
      <c r="E729" s="230">
        <f t="shared" si="21"/>
        <v>-1.3829912596607929</v>
      </c>
    </row>
    <row r="730" spans="1:5" x14ac:dyDescent="0.2">
      <c r="A730" s="38">
        <v>10518</v>
      </c>
      <c r="B730" s="18">
        <v>5424164</v>
      </c>
      <c r="C730" s="4">
        <v>1</v>
      </c>
      <c r="D730" s="18">
        <f t="shared" si="22"/>
        <v>5424164</v>
      </c>
      <c r="E730" s="230">
        <f t="shared" si="21"/>
        <v>2.3993070887666113</v>
      </c>
    </row>
    <row r="731" spans="1:5" x14ac:dyDescent="0.2">
      <c r="A731" s="38">
        <v>10525</v>
      </c>
      <c r="B731" s="18">
        <v>5187892</v>
      </c>
      <c r="C731" s="4">
        <v>1</v>
      </c>
      <c r="D731" s="18">
        <f t="shared" si="22"/>
        <v>5187892</v>
      </c>
      <c r="E731" s="230">
        <f t="shared" si="21"/>
        <v>1.1183477682064957</v>
      </c>
    </row>
    <row r="732" spans="1:5" x14ac:dyDescent="0.2">
      <c r="A732" s="38">
        <v>10532</v>
      </c>
      <c r="B732" s="18">
        <v>5198038</v>
      </c>
      <c r="C732" s="4">
        <v>1</v>
      </c>
      <c r="D732" s="18">
        <f t="shared" si="22"/>
        <v>5198038</v>
      </c>
      <c r="E732" s="230">
        <f t="shared" si="21"/>
        <v>0.88589903759281885</v>
      </c>
    </row>
    <row r="733" spans="1:5" x14ac:dyDescent="0.2">
      <c r="A733" s="38">
        <v>10539</v>
      </c>
      <c r="B733" s="18">
        <v>5180222</v>
      </c>
      <c r="C733" s="4">
        <v>1</v>
      </c>
      <c r="D733" s="18">
        <f t="shared" si="22"/>
        <v>5180222</v>
      </c>
      <c r="E733" s="230">
        <f t="shared" si="21"/>
        <v>0.25703796501643783</v>
      </c>
    </row>
    <row r="734" spans="1:5" x14ac:dyDescent="0.2">
      <c r="A734" s="38">
        <v>10546</v>
      </c>
      <c r="B734" s="18">
        <v>5444737</v>
      </c>
      <c r="C734" s="4">
        <v>1</v>
      </c>
      <c r="D734" s="18">
        <f t="shared" si="22"/>
        <v>5444737</v>
      </c>
      <c r="E734" s="230">
        <f t="shared" si="21"/>
        <v>-0.40115851212447762</v>
      </c>
    </row>
    <row r="735" spans="1:5" x14ac:dyDescent="0.2">
      <c r="A735" s="38">
        <v>10553</v>
      </c>
      <c r="B735" s="18">
        <v>5249675</v>
      </c>
      <c r="C735" s="4">
        <v>1</v>
      </c>
      <c r="D735" s="18">
        <f t="shared" si="22"/>
        <v>5249675</v>
      </c>
      <c r="E735" s="230">
        <f t="shared" si="21"/>
        <v>1.0594185316331606</v>
      </c>
    </row>
    <row r="736" spans="1:5" x14ac:dyDescent="0.2">
      <c r="A736" s="38">
        <v>10560</v>
      </c>
      <c r="B736" s="18">
        <v>5258192</v>
      </c>
      <c r="C736" s="4">
        <v>1</v>
      </c>
      <c r="D736" s="18">
        <f t="shared" si="22"/>
        <v>5258192</v>
      </c>
      <c r="E736" s="230">
        <f t="shared" si="21"/>
        <v>2.1907632485059114</v>
      </c>
    </row>
    <row r="737" spans="1:5" x14ac:dyDescent="0.2">
      <c r="A737" s="38">
        <v>10567</v>
      </c>
      <c r="B737" s="18">
        <v>5330571</v>
      </c>
      <c r="C737" s="4">
        <v>1</v>
      </c>
      <c r="D737" s="18">
        <f t="shared" si="22"/>
        <v>5330571</v>
      </c>
      <c r="E737" s="230">
        <f t="shared" si="21"/>
        <v>3.3387039147603215</v>
      </c>
    </row>
    <row r="738" spans="1:5" x14ac:dyDescent="0.2">
      <c r="A738" s="38">
        <v>10574</v>
      </c>
      <c r="B738" s="18">
        <v>5435846</v>
      </c>
      <c r="C738" s="4">
        <v>1</v>
      </c>
      <c r="D738" s="18">
        <f t="shared" si="22"/>
        <v>5435846</v>
      </c>
      <c r="E738" s="230">
        <f t="shared" si="21"/>
        <v>1.53566774854903</v>
      </c>
    </row>
    <row r="739" spans="1:5" x14ac:dyDescent="0.2">
      <c r="A739" s="38">
        <v>10581</v>
      </c>
      <c r="B739" s="18">
        <v>5418479</v>
      </c>
      <c r="C739" s="4">
        <v>1</v>
      </c>
      <c r="D739" s="18">
        <f t="shared" si="22"/>
        <v>5418479</v>
      </c>
      <c r="E739" s="230">
        <f t="shared" si="21"/>
        <v>2.6211534673717063</v>
      </c>
    </row>
    <row r="740" spans="1:5" x14ac:dyDescent="0.2">
      <c r="A740" s="38">
        <v>10588</v>
      </c>
      <c r="B740" s="18">
        <v>5443401</v>
      </c>
      <c r="C740" s="4">
        <v>1</v>
      </c>
      <c r="D740" s="18">
        <f t="shared" si="22"/>
        <v>5443401</v>
      </c>
      <c r="E740" s="230">
        <f t="shared" si="21"/>
        <v>2.0540927463314818</v>
      </c>
    </row>
    <row r="741" spans="1:5" x14ac:dyDescent="0.2">
      <c r="A741" s="38">
        <v>10595</v>
      </c>
      <c r="B741" s="18">
        <v>5584714</v>
      </c>
      <c r="C741" s="4">
        <v>1</v>
      </c>
      <c r="D741" s="18">
        <f t="shared" si="22"/>
        <v>5584714</v>
      </c>
      <c r="E741" s="230">
        <f t="shared" si="21"/>
        <v>2.6505037300710521</v>
      </c>
    </row>
    <row r="742" spans="1:5" x14ac:dyDescent="0.2">
      <c r="A742" s="38">
        <v>10602</v>
      </c>
      <c r="B742" s="18">
        <v>5242914</v>
      </c>
      <c r="C742" s="4">
        <v>1</v>
      </c>
      <c r="D742" s="18">
        <f t="shared" si="22"/>
        <v>5242914</v>
      </c>
      <c r="E742" s="230">
        <f t="shared" si="21"/>
        <v>1.1799633754560057</v>
      </c>
    </row>
    <row r="743" spans="1:5" x14ac:dyDescent="0.2">
      <c r="A743" s="38">
        <v>10609</v>
      </c>
      <c r="B743" s="18">
        <v>5300968</v>
      </c>
      <c r="C743" s="4">
        <v>1</v>
      </c>
      <c r="D743" s="18">
        <f t="shared" si="22"/>
        <v>5300968</v>
      </c>
      <c r="E743" s="230">
        <f t="shared" si="21"/>
        <v>3.3959766024473925</v>
      </c>
    </row>
    <row r="744" spans="1:5" x14ac:dyDescent="0.2">
      <c r="A744" s="38">
        <v>10616</v>
      </c>
      <c r="B744" s="18">
        <v>5125193</v>
      </c>
      <c r="C744" s="4">
        <v>1</v>
      </c>
      <c r="D744" s="18">
        <f t="shared" si="22"/>
        <v>5125193</v>
      </c>
      <c r="E744" s="230">
        <f t="shared" si="21"/>
        <v>3.6959066646542027</v>
      </c>
    </row>
    <row r="745" spans="1:5" x14ac:dyDescent="0.2">
      <c r="A745" s="38">
        <v>10623</v>
      </c>
      <c r="B745" s="18">
        <v>5093530</v>
      </c>
      <c r="C745" s="4">
        <v>1</v>
      </c>
      <c r="D745" s="18">
        <f t="shared" si="22"/>
        <v>5093530</v>
      </c>
      <c r="E745" s="230">
        <f t="shared" si="21"/>
        <v>2.2584663629145352</v>
      </c>
    </row>
    <row r="746" spans="1:5" x14ac:dyDescent="0.2">
      <c r="A746" s="38">
        <v>10630</v>
      </c>
      <c r="B746" s="18">
        <v>5102145</v>
      </c>
      <c r="C746" s="4">
        <v>1</v>
      </c>
      <c r="D746" s="18">
        <f t="shared" si="22"/>
        <v>5102145</v>
      </c>
      <c r="E746" s="230">
        <f t="shared" si="21"/>
        <v>3.0133059446598942</v>
      </c>
    </row>
    <row r="747" spans="1:5" x14ac:dyDescent="0.2">
      <c r="A747" s="38">
        <v>10637</v>
      </c>
      <c r="B747" s="18">
        <v>5143935</v>
      </c>
      <c r="C747" s="4">
        <v>1</v>
      </c>
      <c r="D747" s="18">
        <f t="shared" si="22"/>
        <v>5143935</v>
      </c>
      <c r="E747" s="230">
        <f t="shared" si="21"/>
        <v>-1.5996865158673934E-2</v>
      </c>
    </row>
    <row r="748" spans="1:5" x14ac:dyDescent="0.2">
      <c r="A748" s="38">
        <v>10644</v>
      </c>
      <c r="B748" s="18">
        <v>5107100</v>
      </c>
      <c r="C748" s="4">
        <v>1</v>
      </c>
      <c r="D748" s="18">
        <f t="shared" si="22"/>
        <v>5107100</v>
      </c>
      <c r="E748" s="230">
        <f t="shared" si="21"/>
        <v>2.3097880524059367</v>
      </c>
    </row>
    <row r="749" spans="1:5" x14ac:dyDescent="0.2">
      <c r="A749" s="38">
        <v>10651</v>
      </c>
      <c r="B749" s="18">
        <v>5166586</v>
      </c>
      <c r="C749" s="4">
        <v>1</v>
      </c>
      <c r="D749" s="18">
        <f t="shared" si="22"/>
        <v>5166586</v>
      </c>
      <c r="E749" s="230">
        <f t="shared" si="21"/>
        <v>3.8542105331924814</v>
      </c>
    </row>
    <row r="750" spans="1:5" x14ac:dyDescent="0.2">
      <c r="A750" s="38">
        <v>10658</v>
      </c>
      <c r="B750" s="18">
        <v>5123783</v>
      </c>
      <c r="C750" s="4">
        <v>1</v>
      </c>
      <c r="D750" s="18">
        <f t="shared" si="22"/>
        <v>5123783</v>
      </c>
      <c r="E750" s="230">
        <f t="shared" si="21"/>
        <v>3.4895261901799479</v>
      </c>
    </row>
    <row r="751" spans="1:5" x14ac:dyDescent="0.2">
      <c r="A751" s="38">
        <v>10665</v>
      </c>
      <c r="B751" s="18">
        <v>5182990</v>
      </c>
      <c r="C751" s="4">
        <v>1</v>
      </c>
      <c r="D751" s="18">
        <f t="shared" si="22"/>
        <v>5182990</v>
      </c>
      <c r="E751" s="230">
        <f t="shared" si="21"/>
        <v>2.4164236503157133</v>
      </c>
    </row>
    <row r="752" spans="1:5" x14ac:dyDescent="0.2">
      <c r="A752" s="38">
        <v>10672</v>
      </c>
      <c r="B752" s="18">
        <v>5143043</v>
      </c>
      <c r="C752" s="4">
        <v>1</v>
      </c>
      <c r="D752" s="18">
        <f t="shared" si="22"/>
        <v>5143043</v>
      </c>
      <c r="E752" s="230">
        <f t="shared" si="21"/>
        <v>3.8032481688254904</v>
      </c>
    </row>
    <row r="753" spans="1:5" x14ac:dyDescent="0.2">
      <c r="A753" s="38">
        <v>10679</v>
      </c>
      <c r="B753" s="18">
        <v>5107312</v>
      </c>
      <c r="C753" s="4">
        <v>1</v>
      </c>
      <c r="D753" s="18">
        <f t="shared" si="22"/>
        <v>5107312</v>
      </c>
      <c r="E753" s="230">
        <f t="shared" si="21"/>
        <v>3.7870931858496437</v>
      </c>
    </row>
    <row r="754" spans="1:5" x14ac:dyDescent="0.2">
      <c r="A754" s="38">
        <v>10686</v>
      </c>
      <c r="B754" s="18">
        <v>5146975</v>
      </c>
      <c r="C754" s="4">
        <v>1</v>
      </c>
      <c r="D754" s="18">
        <f t="shared" si="22"/>
        <v>5146975</v>
      </c>
      <c r="E754" s="230">
        <f t="shared" si="21"/>
        <v>2.0646427085593055</v>
      </c>
    </row>
    <row r="755" spans="1:5" x14ac:dyDescent="0.2">
      <c r="A755" s="38">
        <v>10693</v>
      </c>
      <c r="B755" s="18">
        <v>5054053</v>
      </c>
      <c r="C755" s="4">
        <v>1</v>
      </c>
      <c r="D755" s="18">
        <f t="shared" si="22"/>
        <v>5054053</v>
      </c>
      <c r="E755" s="230">
        <f t="shared" si="21"/>
        <v>-0.30655314804302058</v>
      </c>
    </row>
    <row r="756" spans="1:5" x14ac:dyDescent="0.2">
      <c r="A756" s="38">
        <v>10700</v>
      </c>
      <c r="B756" s="18">
        <v>5214086</v>
      </c>
      <c r="C756" s="4">
        <v>1</v>
      </c>
      <c r="D756" s="18">
        <f t="shared" si="22"/>
        <v>5214086</v>
      </c>
      <c r="E756" s="230">
        <f t="shared" si="21"/>
        <v>2.4582902992031475</v>
      </c>
    </row>
    <row r="757" spans="1:5" x14ac:dyDescent="0.2">
      <c r="A757" s="38">
        <v>10707</v>
      </c>
      <c r="B757" s="18">
        <v>5080665</v>
      </c>
      <c r="C757" s="4">
        <v>1</v>
      </c>
      <c r="D757" s="18">
        <f t="shared" si="22"/>
        <v>5080665</v>
      </c>
      <c r="E757" s="230">
        <f t="shared" si="21"/>
        <v>0.90192127462960237</v>
      </c>
    </row>
    <row r="758" spans="1:5" x14ac:dyDescent="0.2">
      <c r="A758" s="38">
        <v>10714</v>
      </c>
      <c r="B758" s="18">
        <v>5164887</v>
      </c>
      <c r="C758" s="4">
        <v>1</v>
      </c>
      <c r="D758" s="18">
        <f t="shared" si="22"/>
        <v>5164887</v>
      </c>
      <c r="E758" s="230">
        <f t="shared" si="21"/>
        <v>1.0308699583954972</v>
      </c>
    </row>
    <row r="759" spans="1:5" x14ac:dyDescent="0.2">
      <c r="A759" s="38">
        <v>10721</v>
      </c>
      <c r="B759" s="18">
        <v>5097565</v>
      </c>
      <c r="C759" s="4">
        <v>1</v>
      </c>
      <c r="D759" s="18">
        <f t="shared" si="22"/>
        <v>5097565</v>
      </c>
      <c r="E759" s="230">
        <f t="shared" si="21"/>
        <v>1.1199925413178269</v>
      </c>
    </row>
    <row r="760" spans="1:5" x14ac:dyDescent="0.2">
      <c r="A760" s="38">
        <v>10728</v>
      </c>
      <c r="B760" s="18">
        <v>5235041</v>
      </c>
      <c r="C760" s="4">
        <v>1</v>
      </c>
      <c r="D760" s="18">
        <f t="shared" si="22"/>
        <v>5235041</v>
      </c>
      <c r="E760" s="230">
        <f t="shared" ref="E760:E823" si="23">100*((B760/B708)-1)</f>
        <v>2.2460757638464113</v>
      </c>
    </row>
    <row r="761" spans="1:5" x14ac:dyDescent="0.2">
      <c r="A761" s="38">
        <v>10735</v>
      </c>
      <c r="B761" s="18">
        <v>5056798</v>
      </c>
      <c r="C761" s="4">
        <v>1</v>
      </c>
      <c r="D761" s="18">
        <f t="shared" si="22"/>
        <v>5056798</v>
      </c>
      <c r="E761" s="230">
        <f t="shared" si="23"/>
        <v>1.1466410852986053</v>
      </c>
    </row>
    <row r="762" spans="1:5" x14ac:dyDescent="0.2">
      <c r="A762" s="38">
        <v>10742</v>
      </c>
      <c r="B762" s="18">
        <v>5034892</v>
      </c>
      <c r="C762" s="4">
        <v>1</v>
      </c>
      <c r="D762" s="18">
        <f t="shared" si="22"/>
        <v>5034892</v>
      </c>
      <c r="E762" s="230">
        <f t="shared" si="23"/>
        <v>0.97416590240853029</v>
      </c>
    </row>
    <row r="763" spans="1:5" x14ac:dyDescent="0.2">
      <c r="A763" s="38">
        <v>10749</v>
      </c>
      <c r="B763" s="18">
        <v>5103318</v>
      </c>
      <c r="C763" s="4">
        <v>1</v>
      </c>
      <c r="D763" s="18">
        <f t="shared" si="22"/>
        <v>5103318</v>
      </c>
      <c r="E763" s="230">
        <f t="shared" si="23"/>
        <v>1.4707873606653044</v>
      </c>
    </row>
    <row r="764" spans="1:5" x14ac:dyDescent="0.2">
      <c r="A764" s="38">
        <v>10756</v>
      </c>
      <c r="B764" s="18">
        <v>5150751</v>
      </c>
      <c r="C764" s="4">
        <v>1</v>
      </c>
      <c r="D764" s="18">
        <f t="shared" si="22"/>
        <v>5150751</v>
      </c>
      <c r="E764" s="230">
        <f t="shared" si="23"/>
        <v>0.49122312763860698</v>
      </c>
    </row>
    <row r="765" spans="1:5" x14ac:dyDescent="0.2">
      <c r="A765" s="38">
        <v>10763</v>
      </c>
      <c r="B765" s="18">
        <v>5199325</v>
      </c>
      <c r="C765" s="4">
        <v>1</v>
      </c>
      <c r="D765" s="18">
        <f t="shared" si="22"/>
        <v>5199325</v>
      </c>
      <c r="E765" s="230">
        <f t="shared" si="23"/>
        <v>3.2044374141629639</v>
      </c>
    </row>
    <row r="766" spans="1:5" x14ac:dyDescent="0.2">
      <c r="A766" s="38">
        <v>10770</v>
      </c>
      <c r="B766" s="18">
        <v>5147477</v>
      </c>
      <c r="C766" s="4">
        <v>1</v>
      </c>
      <c r="D766" s="18">
        <f t="shared" si="22"/>
        <v>5147477</v>
      </c>
      <c r="E766" s="230">
        <f t="shared" si="23"/>
        <v>3.7073921387934528</v>
      </c>
    </row>
    <row r="767" spans="1:5" x14ac:dyDescent="0.2">
      <c r="A767" s="38">
        <v>10777</v>
      </c>
      <c r="B767" s="18">
        <v>5326429</v>
      </c>
      <c r="C767" s="4">
        <v>1</v>
      </c>
      <c r="D767" s="18">
        <f t="shared" si="22"/>
        <v>5326429</v>
      </c>
      <c r="E767" s="230">
        <f t="shared" si="23"/>
        <v>2.5275253454154489</v>
      </c>
    </row>
    <row r="768" spans="1:5" x14ac:dyDescent="0.2">
      <c r="A768" s="38">
        <v>10784</v>
      </c>
      <c r="B768" s="18">
        <v>5282468</v>
      </c>
      <c r="C768" s="4">
        <v>1</v>
      </c>
      <c r="D768" s="18">
        <f t="shared" si="22"/>
        <v>5282468</v>
      </c>
      <c r="E768" s="230">
        <f t="shared" si="23"/>
        <v>4.3445728542862883</v>
      </c>
    </row>
    <row r="769" spans="1:5" x14ac:dyDescent="0.2">
      <c r="A769" s="38">
        <v>10791</v>
      </c>
      <c r="B769" s="18">
        <v>5380974</v>
      </c>
      <c r="C769" s="4">
        <v>1</v>
      </c>
      <c r="D769" s="18">
        <f t="shared" si="22"/>
        <v>5380974</v>
      </c>
      <c r="E769" s="230">
        <f t="shared" si="23"/>
        <v>6.8485888015148211</v>
      </c>
    </row>
    <row r="770" spans="1:5" x14ac:dyDescent="0.2">
      <c r="A770" s="38">
        <v>10798</v>
      </c>
      <c r="B770" s="18">
        <v>5278382</v>
      </c>
      <c r="C770" s="4">
        <v>1</v>
      </c>
      <c r="D770" s="18">
        <f t="shared" si="22"/>
        <v>5278382</v>
      </c>
      <c r="E770" s="230">
        <f t="shared" si="23"/>
        <v>7.1930728799219912</v>
      </c>
    </row>
    <row r="771" spans="1:5" x14ac:dyDescent="0.2">
      <c r="A771" s="38">
        <v>10805</v>
      </c>
      <c r="B771" s="18">
        <v>5232672</v>
      </c>
      <c r="C771" s="4">
        <v>1</v>
      </c>
      <c r="D771" s="18">
        <f t="shared" si="22"/>
        <v>5232672</v>
      </c>
      <c r="E771" s="230">
        <f t="shared" si="23"/>
        <v>4.6493168169174037</v>
      </c>
    </row>
    <row r="772" spans="1:5" x14ac:dyDescent="0.2">
      <c r="A772" s="38">
        <v>10812</v>
      </c>
      <c r="B772" s="18">
        <v>5231203</v>
      </c>
      <c r="C772" s="4">
        <v>1</v>
      </c>
      <c r="D772" s="18">
        <f t="shared" si="22"/>
        <v>5231203</v>
      </c>
      <c r="E772" s="230">
        <f t="shared" si="23"/>
        <v>6.5900277905749149</v>
      </c>
    </row>
    <row r="773" spans="1:5" x14ac:dyDescent="0.2">
      <c r="A773" s="38">
        <v>10819</v>
      </c>
      <c r="B773" s="18">
        <v>5357092</v>
      </c>
      <c r="C773" s="4">
        <v>1</v>
      </c>
      <c r="D773" s="18">
        <f t="shared" ref="D773:D836" si="24">B773*C773</f>
        <v>5357092</v>
      </c>
      <c r="E773" s="230">
        <f t="shared" si="23"/>
        <v>6.5292965448670248</v>
      </c>
    </row>
    <row r="774" spans="1:5" x14ac:dyDescent="0.2">
      <c r="A774" s="38">
        <v>10826</v>
      </c>
      <c r="B774" s="18">
        <v>5267203</v>
      </c>
      <c r="C774" s="4">
        <v>1</v>
      </c>
      <c r="D774" s="18">
        <f t="shared" si="24"/>
        <v>5267203</v>
      </c>
      <c r="E774" s="230">
        <f t="shared" si="23"/>
        <v>6.3155716941410533</v>
      </c>
    </row>
    <row r="775" spans="1:5" x14ac:dyDescent="0.2">
      <c r="A775" s="38">
        <v>10833</v>
      </c>
      <c r="B775" s="18">
        <v>5222496</v>
      </c>
      <c r="C775" s="4">
        <v>1</v>
      </c>
      <c r="D775" s="18">
        <f t="shared" si="24"/>
        <v>5222496</v>
      </c>
      <c r="E775" s="230">
        <f t="shared" si="23"/>
        <v>5.691841413343357</v>
      </c>
    </row>
    <row r="776" spans="1:5" x14ac:dyDescent="0.2">
      <c r="A776" s="38">
        <v>10840</v>
      </c>
      <c r="B776" s="18">
        <v>5355111</v>
      </c>
      <c r="C776" s="4">
        <v>1</v>
      </c>
      <c r="D776" s="18">
        <f t="shared" si="24"/>
        <v>5355111</v>
      </c>
      <c r="E776" s="230">
        <f t="shared" si="23"/>
        <v>6.5635412987348873</v>
      </c>
    </row>
    <row r="777" spans="1:5" x14ac:dyDescent="0.2">
      <c r="A777" s="38">
        <v>10847</v>
      </c>
      <c r="B777" s="18">
        <v>5395032</v>
      </c>
      <c r="C777" s="4">
        <v>1</v>
      </c>
      <c r="D777" s="18">
        <f t="shared" si="24"/>
        <v>5395032</v>
      </c>
      <c r="E777" s="230">
        <f t="shared" si="23"/>
        <v>4.2266707030515827</v>
      </c>
    </row>
    <row r="778" spans="1:5" x14ac:dyDescent="0.2">
      <c r="A778" s="38">
        <v>10854</v>
      </c>
      <c r="B778" s="18">
        <v>5573890</v>
      </c>
      <c r="C778" s="4">
        <v>1</v>
      </c>
      <c r="D778" s="18">
        <f t="shared" si="24"/>
        <v>5573890</v>
      </c>
      <c r="E778" s="230">
        <f t="shared" si="23"/>
        <v>5.6599517374334329</v>
      </c>
    </row>
    <row r="779" spans="1:5" x14ac:dyDescent="0.2">
      <c r="A779" s="38">
        <v>10861</v>
      </c>
      <c r="B779" s="18">
        <v>5431421</v>
      </c>
      <c r="C779" s="4">
        <v>1</v>
      </c>
      <c r="D779" s="18">
        <f t="shared" si="24"/>
        <v>5431421</v>
      </c>
      <c r="E779" s="230">
        <f t="shared" si="23"/>
        <v>6.6122961892248089</v>
      </c>
    </row>
    <row r="780" spans="1:5" x14ac:dyDescent="0.2">
      <c r="A780" s="38">
        <v>10868</v>
      </c>
      <c r="B780" s="18">
        <v>5506927</v>
      </c>
      <c r="C780" s="4">
        <v>1</v>
      </c>
      <c r="D780" s="18">
        <f t="shared" si="24"/>
        <v>5506927</v>
      </c>
      <c r="E780" s="230">
        <f t="shared" si="23"/>
        <v>5.3668948019967688</v>
      </c>
    </row>
    <row r="781" spans="1:5" x14ac:dyDescent="0.2">
      <c r="A781" s="38">
        <v>10875</v>
      </c>
      <c r="B781" s="18">
        <v>5377749</v>
      </c>
      <c r="C781" s="4">
        <v>1</v>
      </c>
      <c r="D781" s="18">
        <f t="shared" si="24"/>
        <v>5377749</v>
      </c>
      <c r="E781" s="230">
        <f t="shared" si="23"/>
        <v>4.4886965077618246</v>
      </c>
    </row>
    <row r="782" spans="1:5" x14ac:dyDescent="0.2">
      <c r="A782" s="38">
        <v>10882</v>
      </c>
      <c r="B782" s="18">
        <v>5718121</v>
      </c>
      <c r="C782" s="4">
        <v>1</v>
      </c>
      <c r="D782" s="18">
        <f t="shared" si="24"/>
        <v>5718121</v>
      </c>
      <c r="E782" s="230">
        <f t="shared" si="23"/>
        <v>5.4193973486052371</v>
      </c>
    </row>
    <row r="783" spans="1:5" x14ac:dyDescent="0.2">
      <c r="A783" s="38">
        <v>10889</v>
      </c>
      <c r="B783" s="18">
        <v>5451970</v>
      </c>
      <c r="C783" s="4">
        <v>1</v>
      </c>
      <c r="D783" s="18">
        <f t="shared" si="24"/>
        <v>5451970</v>
      </c>
      <c r="E783" s="230">
        <f t="shared" si="23"/>
        <v>5.0902755878495576</v>
      </c>
    </row>
    <row r="784" spans="1:5" x14ac:dyDescent="0.2">
      <c r="A784" s="38">
        <v>10896</v>
      </c>
      <c r="B784" s="18">
        <v>5754363</v>
      </c>
      <c r="C784" s="4">
        <v>1</v>
      </c>
      <c r="D784" s="18">
        <f t="shared" si="24"/>
        <v>5754363</v>
      </c>
      <c r="E784" s="230">
        <f t="shared" si="23"/>
        <v>10.702595864054864</v>
      </c>
    </row>
    <row r="785" spans="1:5" x14ac:dyDescent="0.2">
      <c r="A785" s="38">
        <v>10903</v>
      </c>
      <c r="B785" s="18">
        <v>5675839</v>
      </c>
      <c r="C785" s="4">
        <v>1</v>
      </c>
      <c r="D785" s="18">
        <f t="shared" si="24"/>
        <v>5675839</v>
      </c>
      <c r="E785" s="230">
        <f t="shared" si="23"/>
        <v>9.5674857177935557</v>
      </c>
    </row>
    <row r="786" spans="1:5" x14ac:dyDescent="0.2">
      <c r="A786" s="38">
        <v>10910</v>
      </c>
      <c r="B786" s="18">
        <v>5895496</v>
      </c>
      <c r="C786" s="4">
        <v>1</v>
      </c>
      <c r="D786" s="18">
        <f t="shared" si="24"/>
        <v>5895496</v>
      </c>
      <c r="E786" s="230">
        <f t="shared" si="23"/>
        <v>8.2788020798800765</v>
      </c>
    </row>
    <row r="787" spans="1:5" x14ac:dyDescent="0.2">
      <c r="A787" s="38">
        <v>10917</v>
      </c>
      <c r="B787" s="18">
        <v>5677676</v>
      </c>
      <c r="C787" s="4">
        <v>1</v>
      </c>
      <c r="D787" s="18">
        <f t="shared" si="24"/>
        <v>5677676</v>
      </c>
      <c r="E787" s="230">
        <f t="shared" si="23"/>
        <v>8.1529047036245075</v>
      </c>
    </row>
    <row r="788" spans="1:5" x14ac:dyDescent="0.2">
      <c r="A788" s="38">
        <v>10924</v>
      </c>
      <c r="B788" s="18">
        <v>5476613</v>
      </c>
      <c r="C788" s="4">
        <v>1</v>
      </c>
      <c r="D788" s="18">
        <f t="shared" si="24"/>
        <v>5476613</v>
      </c>
      <c r="E788" s="230">
        <f t="shared" si="23"/>
        <v>4.1539183049991379</v>
      </c>
    </row>
    <row r="789" spans="1:5" x14ac:dyDescent="0.2">
      <c r="A789" s="38">
        <v>10931</v>
      </c>
      <c r="B789" s="18">
        <v>5483042</v>
      </c>
      <c r="C789" s="4">
        <v>1</v>
      </c>
      <c r="D789" s="18">
        <f t="shared" si="24"/>
        <v>5483042</v>
      </c>
      <c r="E789" s="230">
        <f t="shared" si="23"/>
        <v>2.8603127132158956</v>
      </c>
    </row>
    <row r="790" spans="1:5" x14ac:dyDescent="0.2">
      <c r="A790" s="38">
        <v>10938</v>
      </c>
      <c r="B790" s="18">
        <v>5433322</v>
      </c>
      <c r="C790" s="4">
        <v>1</v>
      </c>
      <c r="D790" s="18">
        <f t="shared" si="24"/>
        <v>5433322</v>
      </c>
      <c r="E790" s="230">
        <f t="shared" si="23"/>
        <v>-4.643251482842059E-2</v>
      </c>
    </row>
    <row r="791" spans="1:5" x14ac:dyDescent="0.2">
      <c r="A791" s="38">
        <v>10945</v>
      </c>
      <c r="B791" s="18">
        <v>5624456</v>
      </c>
      <c r="C791" s="4">
        <v>1</v>
      </c>
      <c r="D791" s="18">
        <f t="shared" si="24"/>
        <v>5624456</v>
      </c>
      <c r="E791" s="230">
        <f t="shared" si="23"/>
        <v>3.8013804242851279</v>
      </c>
    </row>
    <row r="792" spans="1:5" x14ac:dyDescent="0.2">
      <c r="A792" s="38">
        <v>10952</v>
      </c>
      <c r="B792" s="18">
        <v>5472278</v>
      </c>
      <c r="C792" s="4">
        <v>1</v>
      </c>
      <c r="D792" s="18">
        <f t="shared" si="24"/>
        <v>5472278</v>
      </c>
      <c r="E792" s="230">
        <f t="shared" si="23"/>
        <v>0.53049554864688098</v>
      </c>
    </row>
    <row r="793" spans="1:5" x14ac:dyDescent="0.2">
      <c r="A793" s="38">
        <v>10959</v>
      </c>
      <c r="B793" s="18">
        <v>5458445</v>
      </c>
      <c r="C793" s="4">
        <v>1</v>
      </c>
      <c r="D793" s="18">
        <f t="shared" si="24"/>
        <v>5458445</v>
      </c>
      <c r="E793" s="230">
        <f t="shared" si="23"/>
        <v>-2.2609752263052285</v>
      </c>
    </row>
    <row r="794" spans="1:5" x14ac:dyDescent="0.2">
      <c r="A794" s="38">
        <v>10966</v>
      </c>
      <c r="B794" s="18">
        <v>5320282</v>
      </c>
      <c r="C794" s="4">
        <v>1</v>
      </c>
      <c r="D794" s="18">
        <f t="shared" si="24"/>
        <v>5320282</v>
      </c>
      <c r="E794" s="230">
        <f t="shared" si="23"/>
        <v>1.4756679205495171</v>
      </c>
    </row>
    <row r="795" spans="1:5" x14ac:dyDescent="0.2">
      <c r="A795" s="38">
        <v>10973</v>
      </c>
      <c r="B795" s="18">
        <v>5314666</v>
      </c>
      <c r="C795" s="4">
        <v>1</v>
      </c>
      <c r="D795" s="18">
        <f t="shared" si="24"/>
        <v>5314666</v>
      </c>
      <c r="E795" s="230">
        <f t="shared" si="23"/>
        <v>0.25840563459353927</v>
      </c>
    </row>
    <row r="796" spans="1:5" x14ac:dyDescent="0.2">
      <c r="A796" s="38">
        <v>10980</v>
      </c>
      <c r="B796" s="18">
        <v>5202161</v>
      </c>
      <c r="C796" s="4">
        <v>1</v>
      </c>
      <c r="D796" s="18">
        <f t="shared" si="24"/>
        <v>5202161</v>
      </c>
      <c r="E796" s="230">
        <f t="shared" si="23"/>
        <v>1.5017580801347297</v>
      </c>
    </row>
    <row r="797" spans="1:5" x14ac:dyDescent="0.2">
      <c r="A797" s="38">
        <v>10987</v>
      </c>
      <c r="B797" s="18">
        <v>5062534</v>
      </c>
      <c r="C797" s="4">
        <v>1</v>
      </c>
      <c r="D797" s="18">
        <f t="shared" si="24"/>
        <v>5062534</v>
      </c>
      <c r="E797" s="230">
        <f t="shared" si="23"/>
        <v>-0.60853671226045458</v>
      </c>
    </row>
    <row r="798" spans="1:5" x14ac:dyDescent="0.2">
      <c r="A798" s="38">
        <v>10994</v>
      </c>
      <c r="B798" s="18">
        <v>5079762</v>
      </c>
      <c r="C798" s="4">
        <v>1</v>
      </c>
      <c r="D798" s="18">
        <f t="shared" si="24"/>
        <v>5079762</v>
      </c>
      <c r="E798" s="230">
        <f t="shared" si="23"/>
        <v>-0.43869784179006999</v>
      </c>
    </row>
    <row r="799" spans="1:5" x14ac:dyDescent="0.2">
      <c r="A799" s="38">
        <v>11001</v>
      </c>
      <c r="B799" s="18">
        <v>5112972</v>
      </c>
      <c r="C799" s="4">
        <v>1</v>
      </c>
      <c r="D799" s="18">
        <f t="shared" si="24"/>
        <v>5112972</v>
      </c>
      <c r="E799" s="230">
        <f t="shared" si="23"/>
        <v>-0.60193217838094837</v>
      </c>
    </row>
    <row r="800" spans="1:5" x14ac:dyDescent="0.2">
      <c r="A800" s="38">
        <v>11008</v>
      </c>
      <c r="B800" s="18">
        <v>5124287</v>
      </c>
      <c r="C800" s="4">
        <v>1</v>
      </c>
      <c r="D800" s="18">
        <f t="shared" si="24"/>
        <v>5124287</v>
      </c>
      <c r="E800" s="230">
        <f t="shared" si="23"/>
        <v>0.33653149536918558</v>
      </c>
    </row>
    <row r="801" spans="1:5" x14ac:dyDescent="0.2">
      <c r="A801" s="38">
        <v>11015</v>
      </c>
      <c r="B801" s="18">
        <v>5147303</v>
      </c>
      <c r="C801" s="4">
        <v>1</v>
      </c>
      <c r="D801" s="18">
        <f t="shared" si="24"/>
        <v>5147303</v>
      </c>
      <c r="E801" s="230">
        <f t="shared" si="23"/>
        <v>-0.37322518196736265</v>
      </c>
    </row>
    <row r="802" spans="1:5" x14ac:dyDescent="0.2">
      <c r="A802" s="38">
        <v>11022</v>
      </c>
      <c r="B802" s="18">
        <v>5035622</v>
      </c>
      <c r="C802" s="4">
        <v>1</v>
      </c>
      <c r="D802" s="18">
        <f t="shared" si="24"/>
        <v>5035622</v>
      </c>
      <c r="E802" s="230">
        <f t="shared" si="23"/>
        <v>-1.7206232192112703</v>
      </c>
    </row>
    <row r="803" spans="1:5" x14ac:dyDescent="0.2">
      <c r="A803" s="38">
        <v>11029</v>
      </c>
      <c r="B803" s="18">
        <v>5057790</v>
      </c>
      <c r="C803" s="4">
        <v>1</v>
      </c>
      <c r="D803" s="18">
        <f t="shared" si="24"/>
        <v>5057790</v>
      </c>
      <c r="E803" s="230">
        <f t="shared" si="23"/>
        <v>-2.4155940875826509</v>
      </c>
    </row>
    <row r="804" spans="1:5" x14ac:dyDescent="0.2">
      <c r="A804" s="38">
        <v>11036</v>
      </c>
      <c r="B804" s="18">
        <v>5030587</v>
      </c>
      <c r="C804" s="4">
        <v>1</v>
      </c>
      <c r="D804" s="18">
        <f t="shared" si="24"/>
        <v>5030587</v>
      </c>
      <c r="E804" s="230">
        <f t="shared" si="23"/>
        <v>-2.1865654243995225</v>
      </c>
    </row>
    <row r="805" spans="1:5" x14ac:dyDescent="0.2">
      <c r="A805" s="38">
        <v>11043</v>
      </c>
      <c r="B805" s="18">
        <v>4968435</v>
      </c>
      <c r="C805" s="4">
        <v>1</v>
      </c>
      <c r="D805" s="18">
        <f t="shared" si="24"/>
        <v>4968435</v>
      </c>
      <c r="E805" s="230">
        <f t="shared" si="23"/>
        <v>-2.719179873874944</v>
      </c>
    </row>
    <row r="806" spans="1:5" x14ac:dyDescent="0.2">
      <c r="A806" s="38">
        <v>11050</v>
      </c>
      <c r="B806" s="18">
        <v>5075305</v>
      </c>
      <c r="C806" s="4">
        <v>1</v>
      </c>
      <c r="D806" s="18">
        <f t="shared" si="24"/>
        <v>5075305</v>
      </c>
      <c r="E806" s="230">
        <f t="shared" si="23"/>
        <v>-1.3924683916280878</v>
      </c>
    </row>
    <row r="807" spans="1:5" x14ac:dyDescent="0.2">
      <c r="A807" s="38">
        <v>11057</v>
      </c>
      <c r="B807" s="18">
        <v>4977588</v>
      </c>
      <c r="C807" s="4">
        <v>1</v>
      </c>
      <c r="D807" s="18">
        <f t="shared" si="24"/>
        <v>4977588</v>
      </c>
      <c r="E807" s="230">
        <f t="shared" si="23"/>
        <v>-1.5129441658011888</v>
      </c>
    </row>
    <row r="808" spans="1:5" x14ac:dyDescent="0.2">
      <c r="A808" s="38">
        <v>11064</v>
      </c>
      <c r="B808" s="18">
        <v>5142213</v>
      </c>
      <c r="C808" s="4">
        <v>1</v>
      </c>
      <c r="D808" s="18">
        <f t="shared" si="24"/>
        <v>5142213</v>
      </c>
      <c r="E808" s="230">
        <f t="shared" si="23"/>
        <v>-1.37843909747557</v>
      </c>
    </row>
    <row r="809" spans="1:5" x14ac:dyDescent="0.2">
      <c r="A809" s="38">
        <v>11071</v>
      </c>
      <c r="B809" s="18">
        <v>5016056</v>
      </c>
      <c r="C809" s="4">
        <v>1</v>
      </c>
      <c r="D809" s="18">
        <f t="shared" si="24"/>
        <v>5016056</v>
      </c>
      <c r="E809" s="230">
        <f t="shared" si="23"/>
        <v>-1.2716642408031276</v>
      </c>
    </row>
    <row r="810" spans="1:5" x14ac:dyDescent="0.2">
      <c r="A810" s="38">
        <v>11078</v>
      </c>
      <c r="B810" s="18">
        <v>4973881</v>
      </c>
      <c r="C810" s="4">
        <v>1</v>
      </c>
      <c r="D810" s="18">
        <f t="shared" si="24"/>
        <v>4973881</v>
      </c>
      <c r="E810" s="230">
        <f t="shared" si="23"/>
        <v>-3.6981641611907534</v>
      </c>
    </row>
    <row r="811" spans="1:5" x14ac:dyDescent="0.2">
      <c r="A811" s="38">
        <v>11085</v>
      </c>
      <c r="B811" s="18">
        <v>4936018</v>
      </c>
      <c r="C811" s="4">
        <v>1</v>
      </c>
      <c r="D811" s="18">
        <f t="shared" si="24"/>
        <v>4936018</v>
      </c>
      <c r="E811" s="230">
        <f t="shared" si="23"/>
        <v>-3.1691013258290934</v>
      </c>
    </row>
    <row r="812" spans="1:5" x14ac:dyDescent="0.2">
      <c r="A812" s="38">
        <v>11092</v>
      </c>
      <c r="B812" s="18">
        <v>5030438</v>
      </c>
      <c r="C812" s="4">
        <v>1</v>
      </c>
      <c r="D812" s="18">
        <f t="shared" si="24"/>
        <v>5030438</v>
      </c>
      <c r="E812" s="230">
        <f t="shared" si="23"/>
        <v>-3.908336152477121</v>
      </c>
    </row>
    <row r="813" spans="1:5" x14ac:dyDescent="0.2">
      <c r="A813" s="38">
        <v>11099</v>
      </c>
      <c r="B813" s="18">
        <v>4951348</v>
      </c>
      <c r="C813" s="4">
        <v>1</v>
      </c>
      <c r="D813" s="18">
        <f t="shared" si="24"/>
        <v>4951348</v>
      </c>
      <c r="E813" s="230">
        <f t="shared" si="23"/>
        <v>-2.085311693288916</v>
      </c>
    </row>
    <row r="814" spans="1:5" x14ac:dyDescent="0.2">
      <c r="A814" s="38">
        <v>11106</v>
      </c>
      <c r="B814" s="18">
        <v>4902359</v>
      </c>
      <c r="C814" s="4">
        <v>1</v>
      </c>
      <c r="D814" s="18">
        <f t="shared" si="24"/>
        <v>4902359</v>
      </c>
      <c r="E814" s="230">
        <f t="shared" si="23"/>
        <v>-2.6322908217296437</v>
      </c>
    </row>
    <row r="815" spans="1:5" x14ac:dyDescent="0.2">
      <c r="A815" s="38">
        <v>11113</v>
      </c>
      <c r="B815" s="18">
        <v>4973470</v>
      </c>
      <c r="C815" s="4">
        <v>1</v>
      </c>
      <c r="D815" s="18">
        <f t="shared" si="24"/>
        <v>4973470</v>
      </c>
      <c r="E815" s="230">
        <f t="shared" si="23"/>
        <v>-2.5443838694747201</v>
      </c>
    </row>
    <row r="816" spans="1:5" x14ac:dyDescent="0.2">
      <c r="A816" s="38">
        <v>11120</v>
      </c>
      <c r="B816" s="18">
        <v>4951202</v>
      </c>
      <c r="C816" s="4">
        <v>1</v>
      </c>
      <c r="D816" s="18">
        <f t="shared" si="24"/>
        <v>4951202</v>
      </c>
      <c r="E816" s="230">
        <f t="shared" si="23"/>
        <v>-3.8741729118724644</v>
      </c>
    </row>
    <row r="817" spans="1:5" x14ac:dyDescent="0.2">
      <c r="A817" s="38">
        <v>11127</v>
      </c>
      <c r="B817" s="18">
        <v>5049928</v>
      </c>
      <c r="C817" s="4">
        <v>1</v>
      </c>
      <c r="D817" s="18">
        <f t="shared" si="24"/>
        <v>5049928</v>
      </c>
      <c r="E817" s="230">
        <f t="shared" si="23"/>
        <v>-2.8733922191823025</v>
      </c>
    </row>
    <row r="818" spans="1:5" x14ac:dyDescent="0.2">
      <c r="A818" s="38">
        <v>11134</v>
      </c>
      <c r="B818" s="18">
        <v>4879943</v>
      </c>
      <c r="C818" s="4">
        <v>1</v>
      </c>
      <c r="D818" s="18">
        <f t="shared" si="24"/>
        <v>4879943</v>
      </c>
      <c r="E818" s="230">
        <f t="shared" si="23"/>
        <v>-5.19738116362638</v>
      </c>
    </row>
    <row r="819" spans="1:5" x14ac:dyDescent="0.2">
      <c r="A819" s="38">
        <v>11141</v>
      </c>
      <c r="B819" s="18">
        <v>4983265</v>
      </c>
      <c r="C819" s="4">
        <v>1</v>
      </c>
      <c r="D819" s="18">
        <f t="shared" si="24"/>
        <v>4983265</v>
      </c>
      <c r="E819" s="230">
        <f t="shared" si="23"/>
        <v>-6.4426654330696937</v>
      </c>
    </row>
    <row r="820" spans="1:5" x14ac:dyDescent="0.2">
      <c r="A820" s="38">
        <v>11148</v>
      </c>
      <c r="B820" s="18">
        <v>4917943</v>
      </c>
      <c r="C820" s="4">
        <v>1</v>
      </c>
      <c r="D820" s="18">
        <f t="shared" si="24"/>
        <v>4917943</v>
      </c>
      <c r="E820" s="230">
        <f t="shared" si="23"/>
        <v>-6.9006570413677863</v>
      </c>
    </row>
    <row r="821" spans="1:5" x14ac:dyDescent="0.2">
      <c r="A821" s="38">
        <v>11155</v>
      </c>
      <c r="B821" s="18">
        <v>4991299</v>
      </c>
      <c r="C821" s="4">
        <v>1</v>
      </c>
      <c r="D821" s="18">
        <f t="shared" si="24"/>
        <v>4991299</v>
      </c>
      <c r="E821" s="230">
        <f t="shared" si="23"/>
        <v>-7.2417186925638362</v>
      </c>
    </row>
    <row r="822" spans="1:5" x14ac:dyDescent="0.2">
      <c r="A822" s="38">
        <v>11162</v>
      </c>
      <c r="B822" s="18">
        <v>4835649</v>
      </c>
      <c r="C822" s="4">
        <v>1</v>
      </c>
      <c r="D822" s="18">
        <f t="shared" si="24"/>
        <v>4835649</v>
      </c>
      <c r="E822" s="230">
        <f t="shared" si="23"/>
        <v>-8.3876650079512949</v>
      </c>
    </row>
    <row r="823" spans="1:5" x14ac:dyDescent="0.2">
      <c r="A823" s="38">
        <v>11169</v>
      </c>
      <c r="B823" s="18">
        <v>4761621</v>
      </c>
      <c r="C823" s="4">
        <v>1</v>
      </c>
      <c r="D823" s="18">
        <f t="shared" si="24"/>
        <v>4761621</v>
      </c>
      <c r="E823" s="230">
        <f t="shared" si="23"/>
        <v>-9.0021121140403952</v>
      </c>
    </row>
    <row r="824" spans="1:5" x14ac:dyDescent="0.2">
      <c r="A824" s="38">
        <v>11176</v>
      </c>
      <c r="B824" s="18">
        <v>4710758</v>
      </c>
      <c r="C824" s="4">
        <v>1</v>
      </c>
      <c r="D824" s="18">
        <f t="shared" si="24"/>
        <v>4710758</v>
      </c>
      <c r="E824" s="230">
        <f t="shared" ref="E824:E887" si="25">100*((B824/B772)-1)</f>
        <v>-9.9488587997827675</v>
      </c>
    </row>
    <row r="825" spans="1:5" x14ac:dyDescent="0.2">
      <c r="A825" s="38">
        <v>11183</v>
      </c>
      <c r="B825" s="18">
        <v>4816686</v>
      </c>
      <c r="C825" s="4">
        <v>1</v>
      </c>
      <c r="D825" s="18">
        <f t="shared" si="24"/>
        <v>4816686</v>
      </c>
      <c r="E825" s="230">
        <f t="shared" si="25"/>
        <v>-10.087674432322613</v>
      </c>
    </row>
    <row r="826" spans="1:5" x14ac:dyDescent="0.2">
      <c r="A826" s="38">
        <v>11190</v>
      </c>
      <c r="B826" s="18">
        <v>4782849</v>
      </c>
      <c r="C826" s="4">
        <v>1</v>
      </c>
      <c r="D826" s="18">
        <f t="shared" si="24"/>
        <v>4782849</v>
      </c>
      <c r="E826" s="230">
        <f t="shared" si="25"/>
        <v>-9.1956584927522229</v>
      </c>
    </row>
    <row r="827" spans="1:5" x14ac:dyDescent="0.2">
      <c r="A827" s="38">
        <v>11197</v>
      </c>
      <c r="B827" s="18">
        <v>4759243</v>
      </c>
      <c r="C827" s="4">
        <v>1</v>
      </c>
      <c r="D827" s="18">
        <f t="shared" si="24"/>
        <v>4759243</v>
      </c>
      <c r="E827" s="230">
        <f t="shared" si="25"/>
        <v>-8.8703370955190763</v>
      </c>
    </row>
    <row r="828" spans="1:5" x14ac:dyDescent="0.2">
      <c r="A828" s="38">
        <v>11204</v>
      </c>
      <c r="B828" s="18">
        <v>4822280</v>
      </c>
      <c r="C828" s="4">
        <v>1</v>
      </c>
      <c r="D828" s="18">
        <f t="shared" si="24"/>
        <v>4822280</v>
      </c>
      <c r="E828" s="230">
        <f t="shared" si="25"/>
        <v>-9.949952484645042</v>
      </c>
    </row>
    <row r="829" spans="1:5" x14ac:dyDescent="0.2">
      <c r="A829" s="38">
        <v>11211</v>
      </c>
      <c r="B829" s="18">
        <v>4806377</v>
      </c>
      <c r="C829" s="4">
        <v>1</v>
      </c>
      <c r="D829" s="18">
        <f t="shared" si="24"/>
        <v>4806377</v>
      </c>
      <c r="E829" s="230">
        <f t="shared" si="25"/>
        <v>-10.911056690673938</v>
      </c>
    </row>
    <row r="830" spans="1:5" x14ac:dyDescent="0.2">
      <c r="A830" s="38">
        <v>11218</v>
      </c>
      <c r="B830" s="18">
        <v>5001383</v>
      </c>
      <c r="C830" s="4">
        <v>1</v>
      </c>
      <c r="D830" s="18">
        <f t="shared" si="24"/>
        <v>5001383</v>
      </c>
      <c r="E830" s="230">
        <f t="shared" si="25"/>
        <v>-10.271228890415852</v>
      </c>
    </row>
    <row r="831" spans="1:5" x14ac:dyDescent="0.2">
      <c r="A831" s="38">
        <v>11225</v>
      </c>
      <c r="B831" s="18">
        <v>4827305</v>
      </c>
      <c r="C831" s="4">
        <v>1</v>
      </c>
      <c r="D831" s="18">
        <f t="shared" si="24"/>
        <v>4827305</v>
      </c>
      <c r="E831" s="230">
        <f t="shared" si="25"/>
        <v>-11.122614137258003</v>
      </c>
    </row>
    <row r="832" spans="1:5" x14ac:dyDescent="0.2">
      <c r="A832" s="38">
        <v>11232</v>
      </c>
      <c r="B832" s="18">
        <v>4878977</v>
      </c>
      <c r="C832" s="4">
        <v>1</v>
      </c>
      <c r="D832" s="18">
        <f t="shared" si="24"/>
        <v>4878977</v>
      </c>
      <c r="E832" s="230">
        <f t="shared" si="25"/>
        <v>-11.402911278831185</v>
      </c>
    </row>
    <row r="833" spans="1:5" x14ac:dyDescent="0.2">
      <c r="A833" s="38">
        <v>11239</v>
      </c>
      <c r="B833" s="18">
        <v>4833103</v>
      </c>
      <c r="C833" s="4">
        <v>1</v>
      </c>
      <c r="D833" s="18">
        <f t="shared" si="24"/>
        <v>4833103</v>
      </c>
      <c r="E833" s="230">
        <f t="shared" si="25"/>
        <v>-10.127769072152681</v>
      </c>
    </row>
    <row r="834" spans="1:5" x14ac:dyDescent="0.2">
      <c r="A834" s="38">
        <v>11246</v>
      </c>
      <c r="B834" s="18">
        <v>5106531</v>
      </c>
      <c r="C834" s="4">
        <v>1</v>
      </c>
      <c r="D834" s="18">
        <f t="shared" si="24"/>
        <v>5106531</v>
      </c>
      <c r="E834" s="230">
        <f t="shared" si="25"/>
        <v>-10.695646349561338</v>
      </c>
    </row>
    <row r="835" spans="1:5" x14ac:dyDescent="0.2">
      <c r="A835" s="38">
        <v>11253</v>
      </c>
      <c r="B835" s="18">
        <v>4896634</v>
      </c>
      <c r="C835" s="4">
        <v>1</v>
      </c>
      <c r="D835" s="18">
        <f t="shared" si="24"/>
        <v>4896634</v>
      </c>
      <c r="E835" s="230">
        <f t="shared" si="25"/>
        <v>-10.185969475253899</v>
      </c>
    </row>
    <row r="836" spans="1:5" x14ac:dyDescent="0.2">
      <c r="A836" s="38">
        <v>11260</v>
      </c>
      <c r="B836" s="18">
        <v>4856183</v>
      </c>
      <c r="C836" s="4">
        <v>1</v>
      </c>
      <c r="D836" s="18">
        <f t="shared" si="24"/>
        <v>4856183</v>
      </c>
      <c r="E836" s="230">
        <f t="shared" si="25"/>
        <v>-15.608678145608824</v>
      </c>
    </row>
    <row r="837" spans="1:5" x14ac:dyDescent="0.2">
      <c r="A837" s="38">
        <v>11267</v>
      </c>
      <c r="B837" s="18">
        <v>4840483</v>
      </c>
      <c r="C837" s="4">
        <v>1</v>
      </c>
      <c r="D837" s="18">
        <f t="shared" ref="D837:D900" si="26">B837*C837</f>
        <v>4840483</v>
      </c>
      <c r="E837" s="230">
        <f t="shared" si="25"/>
        <v>-14.717753621975538</v>
      </c>
    </row>
    <row r="838" spans="1:5" x14ac:dyDescent="0.2">
      <c r="A838" s="38">
        <v>11274</v>
      </c>
      <c r="B838" s="18">
        <v>4968122</v>
      </c>
      <c r="C838" s="4">
        <v>1</v>
      </c>
      <c r="D838" s="18">
        <f t="shared" si="26"/>
        <v>4968122</v>
      </c>
      <c r="E838" s="230">
        <f t="shared" si="25"/>
        <v>-15.730211673453764</v>
      </c>
    </row>
    <row r="839" spans="1:5" x14ac:dyDescent="0.2">
      <c r="A839" s="38">
        <v>11281</v>
      </c>
      <c r="B839" s="18">
        <v>4959012</v>
      </c>
      <c r="C839" s="4">
        <v>1</v>
      </c>
      <c r="D839" s="18">
        <f t="shared" si="26"/>
        <v>4959012</v>
      </c>
      <c r="E839" s="230">
        <f t="shared" si="25"/>
        <v>-12.657714177420477</v>
      </c>
    </row>
    <row r="840" spans="1:5" x14ac:dyDescent="0.2">
      <c r="A840" s="38">
        <v>11288</v>
      </c>
      <c r="B840" s="18">
        <v>4867447</v>
      </c>
      <c r="C840" s="4">
        <v>1</v>
      </c>
      <c r="D840" s="18">
        <f t="shared" si="26"/>
        <v>4867447</v>
      </c>
      <c r="E840" s="230">
        <f t="shared" si="25"/>
        <v>-11.123042654282855</v>
      </c>
    </row>
    <row r="841" spans="1:5" x14ac:dyDescent="0.2">
      <c r="A841" s="38">
        <v>11295</v>
      </c>
      <c r="B841" s="18">
        <v>4953737</v>
      </c>
      <c r="C841" s="4">
        <v>1</v>
      </c>
      <c r="D841" s="18">
        <f t="shared" si="26"/>
        <v>4953737</v>
      </c>
      <c r="E841" s="230">
        <f t="shared" si="25"/>
        <v>-9.6534916201626793</v>
      </c>
    </row>
    <row r="842" spans="1:5" x14ac:dyDescent="0.2">
      <c r="A842" s="38">
        <v>11302</v>
      </c>
      <c r="B842" s="18">
        <v>4942237</v>
      </c>
      <c r="C842" s="4">
        <v>1</v>
      </c>
      <c r="D842" s="18">
        <f t="shared" si="26"/>
        <v>4942237</v>
      </c>
      <c r="E842" s="230">
        <f t="shared" si="25"/>
        <v>-9.0383930862187096</v>
      </c>
    </row>
    <row r="843" spans="1:5" x14ac:dyDescent="0.2">
      <c r="A843" s="38">
        <v>11309</v>
      </c>
      <c r="B843" s="18">
        <v>5265727</v>
      </c>
      <c r="C843" s="4">
        <v>1</v>
      </c>
      <c r="D843" s="18">
        <f t="shared" si="26"/>
        <v>5265727</v>
      </c>
      <c r="E843" s="230">
        <f t="shared" si="25"/>
        <v>-6.3780212699681478</v>
      </c>
    </row>
    <row r="844" spans="1:5" x14ac:dyDescent="0.2">
      <c r="A844" s="38">
        <v>11316</v>
      </c>
      <c r="B844" s="18">
        <v>5128693</v>
      </c>
      <c r="C844" s="4">
        <v>1</v>
      </c>
      <c r="D844" s="18">
        <f t="shared" si="26"/>
        <v>5128693</v>
      </c>
      <c r="E844" s="230">
        <f t="shared" si="25"/>
        <v>-6.2786466623223403</v>
      </c>
    </row>
    <row r="845" spans="1:5" x14ac:dyDescent="0.2">
      <c r="A845" s="38">
        <v>11323</v>
      </c>
      <c r="B845" s="18">
        <v>5200648</v>
      </c>
      <c r="C845" s="4">
        <v>1</v>
      </c>
      <c r="D845" s="18">
        <f t="shared" si="26"/>
        <v>5200648</v>
      </c>
      <c r="E845" s="230">
        <f t="shared" si="25"/>
        <v>-4.7229018520842487</v>
      </c>
    </row>
    <row r="846" spans="1:5" x14ac:dyDescent="0.2">
      <c r="A846" s="38">
        <v>11330</v>
      </c>
      <c r="B846" s="18">
        <v>5078228</v>
      </c>
      <c r="C846" s="4">
        <v>1</v>
      </c>
      <c r="D846" s="18">
        <f t="shared" si="26"/>
        <v>5078228</v>
      </c>
      <c r="E846" s="230">
        <f t="shared" si="25"/>
        <v>-4.5496460525964562</v>
      </c>
    </row>
    <row r="847" spans="1:5" x14ac:dyDescent="0.2">
      <c r="A847" s="38">
        <v>11337</v>
      </c>
      <c r="B847" s="18">
        <v>5078701</v>
      </c>
      <c r="C847" s="4">
        <v>1</v>
      </c>
      <c r="D847" s="18">
        <f t="shared" si="26"/>
        <v>5078701</v>
      </c>
      <c r="E847" s="230">
        <f t="shared" si="25"/>
        <v>-4.4398838986306917</v>
      </c>
    </row>
    <row r="848" spans="1:5" x14ac:dyDescent="0.2">
      <c r="A848" s="38">
        <v>11344</v>
      </c>
      <c r="B848" s="18">
        <v>4957390</v>
      </c>
      <c r="C848" s="4">
        <v>1</v>
      </c>
      <c r="D848" s="18">
        <f t="shared" si="26"/>
        <v>4957390</v>
      </c>
      <c r="E848" s="230">
        <f t="shared" si="25"/>
        <v>-4.7051792514687607</v>
      </c>
    </row>
    <row r="849" spans="1:5" x14ac:dyDescent="0.2">
      <c r="A849" s="38">
        <v>11351</v>
      </c>
      <c r="B849" s="18">
        <v>4855382</v>
      </c>
      <c r="C849" s="4">
        <v>1</v>
      </c>
      <c r="D849" s="18">
        <f t="shared" si="26"/>
        <v>4855382</v>
      </c>
      <c r="E849" s="230">
        <f t="shared" si="25"/>
        <v>-4.0918638768648314</v>
      </c>
    </row>
    <row r="850" spans="1:5" x14ac:dyDescent="0.2">
      <c r="A850" s="38">
        <v>11358</v>
      </c>
      <c r="B850" s="18">
        <v>4843460</v>
      </c>
      <c r="C850" s="4">
        <v>1</v>
      </c>
      <c r="D850" s="18">
        <f t="shared" si="26"/>
        <v>4843460</v>
      </c>
      <c r="E850" s="230">
        <f t="shared" si="25"/>
        <v>-4.6518321133942937</v>
      </c>
    </row>
    <row r="851" spans="1:5" x14ac:dyDescent="0.2">
      <c r="A851" s="38">
        <v>11365</v>
      </c>
      <c r="B851" s="18">
        <v>4790552</v>
      </c>
      <c r="C851" s="4">
        <v>1</v>
      </c>
      <c r="D851" s="18">
        <f t="shared" si="26"/>
        <v>4790552</v>
      </c>
      <c r="E851" s="230">
        <f t="shared" si="25"/>
        <v>-6.3059214875418874</v>
      </c>
    </row>
    <row r="852" spans="1:5" x14ac:dyDescent="0.2">
      <c r="A852" s="38">
        <v>11372</v>
      </c>
      <c r="B852" s="18">
        <v>4848848</v>
      </c>
      <c r="C852" s="4">
        <v>1</v>
      </c>
      <c r="D852" s="18">
        <f t="shared" si="26"/>
        <v>4848848</v>
      </c>
      <c r="E852" s="230">
        <f t="shared" si="25"/>
        <v>-5.3751673159602493</v>
      </c>
    </row>
    <row r="853" spans="1:5" x14ac:dyDescent="0.2">
      <c r="A853" s="38">
        <v>11379</v>
      </c>
      <c r="B853" s="18">
        <v>4848150</v>
      </c>
      <c r="C853" s="4">
        <v>1</v>
      </c>
      <c r="D853" s="18">
        <f t="shared" si="26"/>
        <v>4848150</v>
      </c>
      <c r="E853" s="230">
        <f t="shared" si="25"/>
        <v>-5.8118397148953509</v>
      </c>
    </row>
    <row r="854" spans="1:5" x14ac:dyDescent="0.2">
      <c r="A854" s="38">
        <v>11386</v>
      </c>
      <c r="B854" s="18">
        <v>4848080</v>
      </c>
      <c r="C854" s="4">
        <v>1</v>
      </c>
      <c r="D854" s="18">
        <f t="shared" si="26"/>
        <v>4848080</v>
      </c>
      <c r="E854" s="230">
        <f t="shared" si="25"/>
        <v>-3.7243065504122486</v>
      </c>
    </row>
    <row r="855" spans="1:5" x14ac:dyDescent="0.2">
      <c r="A855" s="38">
        <v>11393</v>
      </c>
      <c r="B855" s="18">
        <v>4843007</v>
      </c>
      <c r="C855" s="4">
        <v>1</v>
      </c>
      <c r="D855" s="18">
        <f t="shared" si="26"/>
        <v>4843007</v>
      </c>
      <c r="E855" s="230">
        <f t="shared" si="25"/>
        <v>-4.2465780508878392</v>
      </c>
    </row>
    <row r="856" spans="1:5" x14ac:dyDescent="0.2">
      <c r="A856" s="38">
        <v>11400</v>
      </c>
      <c r="B856" s="18">
        <v>4924814</v>
      </c>
      <c r="C856" s="4">
        <v>1</v>
      </c>
      <c r="D856" s="18">
        <f t="shared" si="26"/>
        <v>4924814</v>
      </c>
      <c r="E856" s="230">
        <f t="shared" si="25"/>
        <v>-2.1025975696275623</v>
      </c>
    </row>
    <row r="857" spans="1:5" x14ac:dyDescent="0.2">
      <c r="A857" s="38">
        <v>11407</v>
      </c>
      <c r="B857" s="18">
        <v>4786854</v>
      </c>
      <c r="C857" s="4">
        <v>1</v>
      </c>
      <c r="D857" s="18">
        <f t="shared" si="26"/>
        <v>4786854</v>
      </c>
      <c r="E857" s="230">
        <f t="shared" si="25"/>
        <v>-3.6546920710445074</v>
      </c>
    </row>
    <row r="858" spans="1:5" x14ac:dyDescent="0.2">
      <c r="A858" s="38">
        <v>11414</v>
      </c>
      <c r="B858" s="18">
        <v>4889616</v>
      </c>
      <c r="C858" s="4">
        <v>1</v>
      </c>
      <c r="D858" s="18">
        <f t="shared" si="26"/>
        <v>4889616</v>
      </c>
      <c r="E858" s="230">
        <f t="shared" si="25"/>
        <v>-3.6586766706631413</v>
      </c>
    </row>
    <row r="859" spans="1:5" x14ac:dyDescent="0.2">
      <c r="A859" s="38">
        <v>11421</v>
      </c>
      <c r="B859" s="18">
        <v>4866442</v>
      </c>
      <c r="C859" s="4">
        <v>1</v>
      </c>
      <c r="D859" s="18">
        <f t="shared" si="26"/>
        <v>4866442</v>
      </c>
      <c r="E859" s="230">
        <f t="shared" si="25"/>
        <v>-2.232928880413565</v>
      </c>
    </row>
    <row r="860" spans="1:5" x14ac:dyDescent="0.2">
      <c r="A860" s="38">
        <v>11428</v>
      </c>
      <c r="B860" s="18">
        <v>4946715</v>
      </c>
      <c r="C860" s="4">
        <v>1</v>
      </c>
      <c r="D860" s="18">
        <f t="shared" si="26"/>
        <v>4946715</v>
      </c>
      <c r="E860" s="230">
        <f t="shared" si="25"/>
        <v>-3.8018261787288843</v>
      </c>
    </row>
    <row r="861" spans="1:5" x14ac:dyDescent="0.2">
      <c r="A861" s="38">
        <v>11435</v>
      </c>
      <c r="B861" s="18">
        <v>4919286</v>
      </c>
      <c r="C861" s="4">
        <v>1</v>
      </c>
      <c r="D861" s="18">
        <f t="shared" si="26"/>
        <v>4919286</v>
      </c>
      <c r="E861" s="230">
        <f t="shared" si="25"/>
        <v>-1.9292049371059661</v>
      </c>
    </row>
    <row r="862" spans="1:5" x14ac:dyDescent="0.2">
      <c r="A862" s="38">
        <v>11442</v>
      </c>
      <c r="B862" s="18">
        <v>4906844</v>
      </c>
      <c r="C862" s="4">
        <v>1</v>
      </c>
      <c r="D862" s="18">
        <f t="shared" si="26"/>
        <v>4906844</v>
      </c>
      <c r="E862" s="230">
        <f t="shared" si="25"/>
        <v>-1.3477805359637718</v>
      </c>
    </row>
    <row r="863" spans="1:5" x14ac:dyDescent="0.2">
      <c r="A863" s="38">
        <v>11449</v>
      </c>
      <c r="B863" s="18">
        <v>4941197</v>
      </c>
      <c r="C863" s="4">
        <v>1</v>
      </c>
      <c r="D863" s="18">
        <f t="shared" si="26"/>
        <v>4941197</v>
      </c>
      <c r="E863" s="230">
        <f t="shared" si="25"/>
        <v>0.10492263196770768</v>
      </c>
    </row>
    <row r="864" spans="1:5" x14ac:dyDescent="0.2">
      <c r="A864" s="38">
        <v>11456</v>
      </c>
      <c r="B864" s="18">
        <v>4993703</v>
      </c>
      <c r="C864" s="4">
        <v>1</v>
      </c>
      <c r="D864" s="18">
        <f t="shared" si="26"/>
        <v>4993703</v>
      </c>
      <c r="E864" s="230">
        <f t="shared" si="25"/>
        <v>-0.73025450268943137</v>
      </c>
    </row>
    <row r="865" spans="1:5" x14ac:dyDescent="0.2">
      <c r="A865" s="38">
        <v>11463</v>
      </c>
      <c r="B865" s="18">
        <v>4961207</v>
      </c>
      <c r="C865" s="4">
        <v>1</v>
      </c>
      <c r="D865" s="18">
        <f t="shared" si="26"/>
        <v>4961207</v>
      </c>
      <c r="E865" s="230">
        <f t="shared" si="25"/>
        <v>0.19911749285244085</v>
      </c>
    </row>
    <row r="866" spans="1:5" x14ac:dyDescent="0.2">
      <c r="A866" s="38">
        <v>11470</v>
      </c>
      <c r="B866" s="18">
        <v>4925181</v>
      </c>
      <c r="C866" s="4">
        <v>1</v>
      </c>
      <c r="D866" s="18">
        <f t="shared" si="26"/>
        <v>4925181</v>
      </c>
      <c r="E866" s="230">
        <f t="shared" si="25"/>
        <v>0.46553098212513966</v>
      </c>
    </row>
    <row r="867" spans="1:5" x14ac:dyDescent="0.2">
      <c r="A867" s="38">
        <v>11477</v>
      </c>
      <c r="B867" s="18">
        <v>5044674</v>
      </c>
      <c r="C867" s="4">
        <v>1</v>
      </c>
      <c r="D867" s="18">
        <f t="shared" si="26"/>
        <v>5044674</v>
      </c>
      <c r="E867" s="230">
        <f t="shared" si="25"/>
        <v>1.4316764753783628</v>
      </c>
    </row>
    <row r="868" spans="1:5" x14ac:dyDescent="0.2">
      <c r="A868" s="38">
        <v>11484</v>
      </c>
      <c r="B868" s="18">
        <v>4995801</v>
      </c>
      <c r="C868" s="4">
        <v>1</v>
      </c>
      <c r="D868" s="18">
        <f t="shared" si="26"/>
        <v>4995801</v>
      </c>
      <c r="E868" s="230">
        <f t="shared" si="25"/>
        <v>0.90077116627436116</v>
      </c>
    </row>
    <row r="869" spans="1:5" x14ac:dyDescent="0.2">
      <c r="A869" s="38">
        <v>11491</v>
      </c>
      <c r="B869" s="18">
        <v>5165871</v>
      </c>
      <c r="C869" s="4">
        <v>1</v>
      </c>
      <c r="D869" s="18">
        <f t="shared" si="26"/>
        <v>5165871</v>
      </c>
      <c r="E869" s="230">
        <f t="shared" si="25"/>
        <v>2.2959337242036026</v>
      </c>
    </row>
    <row r="870" spans="1:5" x14ac:dyDescent="0.2">
      <c r="A870" s="38">
        <v>11498</v>
      </c>
      <c r="B870" s="18">
        <v>5127168</v>
      </c>
      <c r="C870" s="4">
        <v>1</v>
      </c>
      <c r="D870" s="18">
        <f t="shared" si="26"/>
        <v>5127168</v>
      </c>
      <c r="E870" s="230">
        <f t="shared" si="25"/>
        <v>5.0661452398111928</v>
      </c>
    </row>
    <row r="871" spans="1:5" x14ac:dyDescent="0.2">
      <c r="A871" s="38">
        <v>11505</v>
      </c>
      <c r="B871" s="18">
        <v>5206496</v>
      </c>
      <c r="C871" s="4">
        <v>1</v>
      </c>
      <c r="D871" s="18">
        <f t="shared" si="26"/>
        <v>5206496</v>
      </c>
      <c r="E871" s="230">
        <f t="shared" si="25"/>
        <v>4.4796132655999576</v>
      </c>
    </row>
    <row r="872" spans="1:5" x14ac:dyDescent="0.2">
      <c r="A872" s="38">
        <v>11512</v>
      </c>
      <c r="B872" s="18">
        <v>5194258</v>
      </c>
      <c r="C872" s="4">
        <v>1</v>
      </c>
      <c r="D872" s="18">
        <f t="shared" si="26"/>
        <v>5194258</v>
      </c>
      <c r="E872" s="230">
        <f t="shared" si="25"/>
        <v>5.6185075752199554</v>
      </c>
    </row>
    <row r="873" spans="1:5" x14ac:dyDescent="0.2">
      <c r="A873" s="38">
        <v>11519</v>
      </c>
      <c r="B873" s="18">
        <v>5251569</v>
      </c>
      <c r="C873" s="4">
        <v>1</v>
      </c>
      <c r="D873" s="18">
        <f t="shared" si="26"/>
        <v>5251569</v>
      </c>
      <c r="E873" s="230">
        <f t="shared" si="25"/>
        <v>5.2144742280516576</v>
      </c>
    </row>
    <row r="874" spans="1:5" x14ac:dyDescent="0.2">
      <c r="A874" s="38">
        <v>11526</v>
      </c>
      <c r="B874" s="18">
        <v>5161143</v>
      </c>
      <c r="C874" s="4">
        <v>1</v>
      </c>
      <c r="D874" s="18">
        <f t="shared" si="26"/>
        <v>5161143</v>
      </c>
      <c r="E874" s="230">
        <f t="shared" si="25"/>
        <v>6.7311337113177494</v>
      </c>
    </row>
    <row r="875" spans="1:5" x14ac:dyDescent="0.2">
      <c r="A875" s="38">
        <v>11533</v>
      </c>
      <c r="B875" s="18">
        <v>5151809</v>
      </c>
      <c r="C875" s="4">
        <v>1</v>
      </c>
      <c r="D875" s="18">
        <f t="shared" si="26"/>
        <v>5151809</v>
      </c>
      <c r="E875" s="230">
        <f t="shared" si="25"/>
        <v>8.194436306459508</v>
      </c>
    </row>
    <row r="876" spans="1:5" x14ac:dyDescent="0.2">
      <c r="A876" s="38">
        <v>11540</v>
      </c>
      <c r="B876" s="18">
        <v>5150669</v>
      </c>
      <c r="C876" s="4">
        <v>1</v>
      </c>
      <c r="D876" s="18">
        <f t="shared" si="26"/>
        <v>5150669</v>
      </c>
      <c r="E876" s="230">
        <f t="shared" si="25"/>
        <v>9.3384334325813398</v>
      </c>
    </row>
    <row r="877" spans="1:5" x14ac:dyDescent="0.2">
      <c r="A877" s="38">
        <v>11547</v>
      </c>
      <c r="B877" s="18">
        <v>5346756</v>
      </c>
      <c r="C877" s="4">
        <v>1</v>
      </c>
      <c r="D877" s="18">
        <f t="shared" si="26"/>
        <v>5346756</v>
      </c>
      <c r="E877" s="230">
        <f t="shared" si="25"/>
        <v>11.004869323015875</v>
      </c>
    </row>
    <row r="878" spans="1:5" x14ac:dyDescent="0.2">
      <c r="A878" s="38">
        <v>11554</v>
      </c>
      <c r="B878" s="18">
        <v>5416391</v>
      </c>
      <c r="C878" s="4">
        <v>1</v>
      </c>
      <c r="D878" s="18">
        <f t="shared" si="26"/>
        <v>5416391</v>
      </c>
      <c r="E878" s="230">
        <f t="shared" si="25"/>
        <v>13.246121715320713</v>
      </c>
    </row>
    <row r="879" spans="1:5" x14ac:dyDescent="0.2">
      <c r="A879" s="38">
        <v>11561</v>
      </c>
      <c r="B879" s="18">
        <v>5440863</v>
      </c>
      <c r="C879" s="4">
        <v>1</v>
      </c>
      <c r="D879" s="18">
        <f t="shared" si="26"/>
        <v>5440863</v>
      </c>
      <c r="E879" s="230">
        <f t="shared" si="25"/>
        <v>14.322025582639931</v>
      </c>
    </row>
    <row r="880" spans="1:5" x14ac:dyDescent="0.2">
      <c r="A880" s="38">
        <v>11568</v>
      </c>
      <c r="B880" s="18">
        <v>5464415</v>
      </c>
      <c r="C880" s="4">
        <v>1</v>
      </c>
      <c r="D880" s="18">
        <f t="shared" si="26"/>
        <v>5464415</v>
      </c>
      <c r="E880" s="230">
        <f t="shared" si="25"/>
        <v>13.316004047877762</v>
      </c>
    </row>
    <row r="881" spans="1:5" x14ac:dyDescent="0.2">
      <c r="A881" s="38">
        <v>11575</v>
      </c>
      <c r="B881" s="18">
        <v>5449064</v>
      </c>
      <c r="C881" s="4">
        <v>1</v>
      </c>
      <c r="D881" s="18">
        <f t="shared" si="26"/>
        <v>5449064</v>
      </c>
      <c r="E881" s="230">
        <f t="shared" si="25"/>
        <v>13.371547841544684</v>
      </c>
    </row>
    <row r="882" spans="1:5" x14ac:dyDescent="0.2">
      <c r="A882" s="38">
        <v>11582</v>
      </c>
      <c r="B882" s="18">
        <v>5678751</v>
      </c>
      <c r="C882" s="4">
        <v>1</v>
      </c>
      <c r="D882" s="18">
        <f t="shared" si="26"/>
        <v>5678751</v>
      </c>
      <c r="E882" s="230">
        <f t="shared" si="25"/>
        <v>13.543613836412849</v>
      </c>
    </row>
    <row r="883" spans="1:5" x14ac:dyDescent="0.2">
      <c r="A883" s="38">
        <v>11589</v>
      </c>
      <c r="B883" s="18">
        <v>5449847</v>
      </c>
      <c r="C883" s="4">
        <v>1</v>
      </c>
      <c r="D883" s="18">
        <f t="shared" si="26"/>
        <v>5449847</v>
      </c>
      <c r="E883" s="230">
        <f t="shared" si="25"/>
        <v>12.896264064524621</v>
      </c>
    </row>
    <row r="884" spans="1:5" x14ac:dyDescent="0.2">
      <c r="A884" s="38">
        <v>11596</v>
      </c>
      <c r="B884" s="18">
        <v>5529534</v>
      </c>
      <c r="C884" s="4">
        <v>1</v>
      </c>
      <c r="D884" s="18">
        <f t="shared" si="26"/>
        <v>5529534</v>
      </c>
      <c r="E884" s="230">
        <f t="shared" si="25"/>
        <v>13.333881262403979</v>
      </c>
    </row>
    <row r="885" spans="1:5" x14ac:dyDescent="0.2">
      <c r="A885" s="38">
        <v>11603</v>
      </c>
      <c r="B885" s="18">
        <v>5705028</v>
      </c>
      <c r="C885" s="4">
        <v>1</v>
      </c>
      <c r="D885" s="18">
        <f t="shared" si="26"/>
        <v>5705028</v>
      </c>
      <c r="E885" s="230">
        <f t="shared" si="25"/>
        <v>18.040687318271509</v>
      </c>
    </row>
    <row r="886" spans="1:5" x14ac:dyDescent="0.2">
      <c r="A886" s="38">
        <v>11610</v>
      </c>
      <c r="B886" s="18">
        <v>5926490</v>
      </c>
      <c r="C886" s="4">
        <v>1</v>
      </c>
      <c r="D886" s="18">
        <f t="shared" si="26"/>
        <v>5926490</v>
      </c>
      <c r="E886" s="230">
        <f t="shared" si="25"/>
        <v>16.05706496249606</v>
      </c>
    </row>
    <row r="887" spans="1:5" x14ac:dyDescent="0.2">
      <c r="A887" s="38">
        <v>11617</v>
      </c>
      <c r="B887" s="18">
        <v>5827102</v>
      </c>
      <c r="C887" s="4">
        <v>1</v>
      </c>
      <c r="D887" s="18">
        <f t="shared" si="26"/>
        <v>5827102</v>
      </c>
      <c r="E887" s="230">
        <f t="shared" si="25"/>
        <v>19.002196202534229</v>
      </c>
    </row>
    <row r="888" spans="1:5" x14ac:dyDescent="0.2">
      <c r="A888" s="38">
        <v>11624</v>
      </c>
      <c r="B888" s="18">
        <v>5731549</v>
      </c>
      <c r="C888" s="4">
        <v>1</v>
      </c>
      <c r="D888" s="18">
        <f t="shared" si="26"/>
        <v>5731549</v>
      </c>
      <c r="E888" s="230">
        <f t="shared" ref="E888:E951" si="27">100*((B888/B836)-1)</f>
        <v>18.025803393323514</v>
      </c>
    </row>
    <row r="889" spans="1:5" x14ac:dyDescent="0.2">
      <c r="A889" s="38">
        <v>11631</v>
      </c>
      <c r="B889" s="18">
        <v>5664970</v>
      </c>
      <c r="C889" s="4">
        <v>1</v>
      </c>
      <c r="D889" s="18">
        <f t="shared" si="26"/>
        <v>5664970</v>
      </c>
      <c r="E889" s="230">
        <f t="shared" si="27"/>
        <v>17.033155575590285</v>
      </c>
    </row>
    <row r="890" spans="1:5" x14ac:dyDescent="0.2">
      <c r="A890" s="38">
        <v>11638</v>
      </c>
      <c r="B890" s="18">
        <v>5704196</v>
      </c>
      <c r="C890" s="4">
        <v>1</v>
      </c>
      <c r="D890" s="18">
        <f t="shared" si="26"/>
        <v>5704196</v>
      </c>
      <c r="E890" s="230">
        <f t="shared" si="27"/>
        <v>14.815940510317581</v>
      </c>
    </row>
    <row r="891" spans="1:5" x14ac:dyDescent="0.2">
      <c r="A891" s="38">
        <v>11645</v>
      </c>
      <c r="B891" s="18">
        <v>5692614</v>
      </c>
      <c r="C891" s="4">
        <v>1</v>
      </c>
      <c r="D891" s="18">
        <f t="shared" si="26"/>
        <v>5692614</v>
      </c>
      <c r="E891" s="230">
        <f t="shared" si="27"/>
        <v>14.7933096350644</v>
      </c>
    </row>
    <row r="892" spans="1:5" x14ac:dyDescent="0.2">
      <c r="A892" s="38">
        <v>11652</v>
      </c>
      <c r="B892" s="18">
        <v>5625565</v>
      </c>
      <c r="C892" s="4">
        <v>1</v>
      </c>
      <c r="D892" s="18">
        <f t="shared" si="26"/>
        <v>5625565</v>
      </c>
      <c r="E892" s="230">
        <f t="shared" si="27"/>
        <v>15.575269746131791</v>
      </c>
    </row>
    <row r="893" spans="1:5" x14ac:dyDescent="0.2">
      <c r="A893" s="38">
        <v>11659</v>
      </c>
      <c r="B893" s="18">
        <v>5637445</v>
      </c>
      <c r="C893" s="4">
        <v>1</v>
      </c>
      <c r="D893" s="18">
        <f t="shared" si="26"/>
        <v>5637445</v>
      </c>
      <c r="E893" s="230">
        <f t="shared" si="27"/>
        <v>13.801863118692005</v>
      </c>
    </row>
    <row r="894" spans="1:5" x14ac:dyDescent="0.2">
      <c r="A894" s="38">
        <v>11666</v>
      </c>
      <c r="B894" s="18">
        <v>5600482</v>
      </c>
      <c r="C894" s="4">
        <v>1</v>
      </c>
      <c r="D894" s="18">
        <f t="shared" si="26"/>
        <v>5600482</v>
      </c>
      <c r="E894" s="230">
        <f t="shared" si="27"/>
        <v>13.318766380487212</v>
      </c>
    </row>
    <row r="895" spans="1:5" x14ac:dyDescent="0.2">
      <c r="A895" s="38">
        <v>11673</v>
      </c>
      <c r="B895" s="18">
        <v>5843080</v>
      </c>
      <c r="C895" s="4">
        <v>1</v>
      </c>
      <c r="D895" s="18">
        <f t="shared" si="26"/>
        <v>5843080</v>
      </c>
      <c r="E895" s="230">
        <f t="shared" si="27"/>
        <v>10.964354969408774</v>
      </c>
    </row>
    <row r="896" spans="1:5" x14ac:dyDescent="0.2">
      <c r="A896" s="38">
        <v>11680</v>
      </c>
      <c r="B896" s="18">
        <v>5728855</v>
      </c>
      <c r="C896" s="4">
        <v>1</v>
      </c>
      <c r="D896" s="18">
        <f t="shared" si="26"/>
        <v>5728855</v>
      </c>
      <c r="E896" s="230">
        <f t="shared" si="27"/>
        <v>11.702045725879874</v>
      </c>
    </row>
    <row r="897" spans="1:5" x14ac:dyDescent="0.2">
      <c r="A897" s="38">
        <v>11687</v>
      </c>
      <c r="B897" s="18">
        <v>5985820</v>
      </c>
      <c r="C897" s="4">
        <v>1</v>
      </c>
      <c r="D897" s="18">
        <f t="shared" si="26"/>
        <v>5985820</v>
      </c>
      <c r="E897" s="230">
        <f t="shared" si="27"/>
        <v>15.097580147704681</v>
      </c>
    </row>
    <row r="898" spans="1:5" x14ac:dyDescent="0.2">
      <c r="A898" s="38">
        <v>11694</v>
      </c>
      <c r="B898" s="18">
        <v>5716331</v>
      </c>
      <c r="C898" s="4">
        <v>1</v>
      </c>
      <c r="D898" s="18">
        <f t="shared" si="26"/>
        <v>5716331</v>
      </c>
      <c r="E898" s="230">
        <f t="shared" si="27"/>
        <v>12.565465749076242</v>
      </c>
    </row>
    <row r="899" spans="1:5" x14ac:dyDescent="0.2">
      <c r="A899" s="38">
        <v>11701</v>
      </c>
      <c r="B899" s="18">
        <v>5637728</v>
      </c>
      <c r="C899" s="4">
        <v>1</v>
      </c>
      <c r="D899" s="18">
        <f t="shared" si="26"/>
        <v>5637728</v>
      </c>
      <c r="E899" s="230">
        <f t="shared" si="27"/>
        <v>11.007283161580105</v>
      </c>
    </row>
    <row r="900" spans="1:5" x14ac:dyDescent="0.2">
      <c r="A900" s="38">
        <v>11708</v>
      </c>
      <c r="B900" s="18">
        <v>5620664</v>
      </c>
      <c r="C900" s="4">
        <v>1</v>
      </c>
      <c r="D900" s="18">
        <f t="shared" si="26"/>
        <v>5620664</v>
      </c>
      <c r="E900" s="230">
        <f t="shared" si="27"/>
        <v>13.379500099850938</v>
      </c>
    </row>
    <row r="901" spans="1:5" x14ac:dyDescent="0.2">
      <c r="A901" s="38">
        <v>11715</v>
      </c>
      <c r="B901" s="18">
        <v>5523510</v>
      </c>
      <c r="C901" s="4">
        <v>1</v>
      </c>
      <c r="D901" s="18">
        <f t="shared" ref="D901:D964" si="28">B901*C901</f>
        <v>5523510</v>
      </c>
      <c r="E901" s="230">
        <f t="shared" si="27"/>
        <v>13.760565080152286</v>
      </c>
    </row>
    <row r="902" spans="1:5" x14ac:dyDescent="0.2">
      <c r="A902" s="38">
        <v>11722</v>
      </c>
      <c r="B902" s="18">
        <v>5533391</v>
      </c>
      <c r="C902" s="4">
        <v>1</v>
      </c>
      <c r="D902" s="18">
        <f t="shared" si="28"/>
        <v>5533391</v>
      </c>
      <c r="E902" s="230">
        <f t="shared" si="27"/>
        <v>14.244589611558677</v>
      </c>
    </row>
    <row r="903" spans="1:5" x14ac:dyDescent="0.2">
      <c r="A903" s="38">
        <v>11729</v>
      </c>
      <c r="B903" s="18">
        <v>5466989</v>
      </c>
      <c r="C903" s="4">
        <v>1</v>
      </c>
      <c r="D903" s="18">
        <f t="shared" si="28"/>
        <v>5466989</v>
      </c>
      <c r="E903" s="230">
        <f t="shared" si="27"/>
        <v>14.120230820999335</v>
      </c>
    </row>
    <row r="904" spans="1:5" x14ac:dyDescent="0.2">
      <c r="A904" s="38">
        <v>11736</v>
      </c>
      <c r="B904" s="18">
        <v>5527784</v>
      </c>
      <c r="C904" s="4">
        <v>1</v>
      </c>
      <c r="D904" s="18">
        <f t="shared" si="28"/>
        <v>5527784</v>
      </c>
      <c r="E904" s="230">
        <f t="shared" si="27"/>
        <v>14.002006249731892</v>
      </c>
    </row>
    <row r="905" spans="1:5" x14ac:dyDescent="0.2">
      <c r="A905" s="38">
        <v>11743</v>
      </c>
      <c r="B905" s="18">
        <v>5458926</v>
      </c>
      <c r="C905" s="4">
        <v>1</v>
      </c>
      <c r="D905" s="18">
        <f t="shared" si="28"/>
        <v>5458926</v>
      </c>
      <c r="E905" s="230">
        <f t="shared" si="27"/>
        <v>12.59812505801181</v>
      </c>
    </row>
    <row r="906" spans="1:5" x14ac:dyDescent="0.2">
      <c r="A906" s="38">
        <v>11750</v>
      </c>
      <c r="B906" s="18">
        <v>5434994</v>
      </c>
      <c r="C906" s="4">
        <v>1</v>
      </c>
      <c r="D906" s="18">
        <f t="shared" si="28"/>
        <v>5434994</v>
      </c>
      <c r="E906" s="230">
        <f t="shared" si="27"/>
        <v>12.106112110361211</v>
      </c>
    </row>
    <row r="907" spans="1:5" x14ac:dyDescent="0.2">
      <c r="A907" s="38">
        <v>11757</v>
      </c>
      <c r="B907" s="18">
        <v>5399380</v>
      </c>
      <c r="C907" s="4">
        <v>1</v>
      </c>
      <c r="D907" s="18">
        <f t="shared" si="28"/>
        <v>5399380</v>
      </c>
      <c r="E907" s="230">
        <f t="shared" si="27"/>
        <v>11.488172534130147</v>
      </c>
    </row>
    <row r="908" spans="1:5" x14ac:dyDescent="0.2">
      <c r="A908" s="38">
        <v>11764</v>
      </c>
      <c r="B908" s="18">
        <v>5450667</v>
      </c>
      <c r="C908" s="4">
        <v>1</v>
      </c>
      <c r="D908" s="18">
        <f t="shared" si="28"/>
        <v>5450667</v>
      </c>
      <c r="E908" s="230">
        <f t="shared" si="27"/>
        <v>10.67762153047811</v>
      </c>
    </row>
    <row r="909" spans="1:5" x14ac:dyDescent="0.2">
      <c r="A909" s="38">
        <v>11771</v>
      </c>
      <c r="B909" s="18">
        <v>5342002</v>
      </c>
      <c r="C909" s="4">
        <v>1</v>
      </c>
      <c r="D909" s="18">
        <f t="shared" si="28"/>
        <v>5342002</v>
      </c>
      <c r="E909" s="230">
        <f t="shared" si="27"/>
        <v>11.597345563495365</v>
      </c>
    </row>
    <row r="910" spans="1:5" x14ac:dyDescent="0.2">
      <c r="A910" s="38">
        <v>11778</v>
      </c>
      <c r="B910" s="18">
        <v>5338638</v>
      </c>
      <c r="C910" s="4">
        <v>1</v>
      </c>
      <c r="D910" s="18">
        <f t="shared" si="28"/>
        <v>5338638</v>
      </c>
      <c r="E910" s="230">
        <f t="shared" si="27"/>
        <v>9.1831751205002643</v>
      </c>
    </row>
    <row r="911" spans="1:5" x14ac:dyDescent="0.2">
      <c r="A911" s="38">
        <v>11785</v>
      </c>
      <c r="B911" s="18">
        <v>5380030</v>
      </c>
      <c r="C911" s="4">
        <v>1</v>
      </c>
      <c r="D911" s="18">
        <f t="shared" si="28"/>
        <v>5380030</v>
      </c>
      <c r="E911" s="230">
        <f t="shared" si="27"/>
        <v>10.553665285644009</v>
      </c>
    </row>
    <row r="912" spans="1:5" x14ac:dyDescent="0.2">
      <c r="A912" s="38">
        <v>11792</v>
      </c>
      <c r="B912" s="18">
        <v>5509354</v>
      </c>
      <c r="C912" s="4">
        <v>1</v>
      </c>
      <c r="D912" s="18">
        <f t="shared" si="28"/>
        <v>5509354</v>
      </c>
      <c r="E912" s="230">
        <f t="shared" si="27"/>
        <v>11.373992639559782</v>
      </c>
    </row>
    <row r="913" spans="1:5" x14ac:dyDescent="0.2">
      <c r="A913" s="38">
        <v>11799</v>
      </c>
      <c r="B913" s="18">
        <v>5512537</v>
      </c>
      <c r="C913" s="4">
        <v>1</v>
      </c>
      <c r="D913" s="18">
        <f t="shared" si="28"/>
        <v>5512537</v>
      </c>
      <c r="E913" s="230">
        <f t="shared" si="27"/>
        <v>12.059697281272118</v>
      </c>
    </row>
    <row r="914" spans="1:5" x14ac:dyDescent="0.2">
      <c r="A914" s="38">
        <v>11806</v>
      </c>
      <c r="B914" s="18">
        <v>5548108</v>
      </c>
      <c r="C914" s="4">
        <v>1</v>
      </c>
      <c r="D914" s="18">
        <f t="shared" si="28"/>
        <v>5548108</v>
      </c>
      <c r="E914" s="230">
        <f t="shared" si="27"/>
        <v>13.068766808156118</v>
      </c>
    </row>
    <row r="915" spans="1:5" x14ac:dyDescent="0.2">
      <c r="A915" s="38">
        <v>11813</v>
      </c>
      <c r="B915" s="18">
        <v>5603928</v>
      </c>
      <c r="C915" s="4">
        <v>1</v>
      </c>
      <c r="D915" s="18">
        <f t="shared" si="28"/>
        <v>5603928</v>
      </c>
      <c r="E915" s="230">
        <f t="shared" si="27"/>
        <v>13.412357370086635</v>
      </c>
    </row>
    <row r="916" spans="1:5" x14ac:dyDescent="0.2">
      <c r="A916" s="38">
        <v>11820</v>
      </c>
      <c r="B916" s="18">
        <v>5615640</v>
      </c>
      <c r="C916" s="4">
        <v>1</v>
      </c>
      <c r="D916" s="18">
        <f t="shared" si="28"/>
        <v>5615640</v>
      </c>
      <c r="E916" s="230">
        <f t="shared" si="27"/>
        <v>12.454425102974675</v>
      </c>
    </row>
    <row r="917" spans="1:5" x14ac:dyDescent="0.2">
      <c r="A917" s="38">
        <v>11827</v>
      </c>
      <c r="B917" s="18">
        <v>5681286</v>
      </c>
      <c r="C917" s="4">
        <v>1</v>
      </c>
      <c r="D917" s="18">
        <f t="shared" si="28"/>
        <v>5681286</v>
      </c>
      <c r="E917" s="230">
        <f t="shared" si="27"/>
        <v>14.5141897929274</v>
      </c>
    </row>
    <row r="918" spans="1:5" x14ac:dyDescent="0.2">
      <c r="A918" s="38">
        <v>11834</v>
      </c>
      <c r="B918" s="18">
        <v>5635221</v>
      </c>
      <c r="C918" s="4">
        <v>1</v>
      </c>
      <c r="D918" s="18">
        <f t="shared" si="28"/>
        <v>5635221</v>
      </c>
      <c r="E918" s="230">
        <f t="shared" si="27"/>
        <v>14.416526011937435</v>
      </c>
    </row>
    <row r="919" spans="1:5" x14ac:dyDescent="0.2">
      <c r="A919" s="38">
        <v>11841</v>
      </c>
      <c r="B919" s="18">
        <v>5650059</v>
      </c>
      <c r="C919" s="4">
        <v>1</v>
      </c>
      <c r="D919" s="18">
        <f t="shared" si="28"/>
        <v>5650059</v>
      </c>
      <c r="E919" s="230">
        <f t="shared" si="27"/>
        <v>12.00047812802174</v>
      </c>
    </row>
    <row r="920" spans="1:5" x14ac:dyDescent="0.2">
      <c r="A920" s="38">
        <v>11848</v>
      </c>
      <c r="B920" s="18">
        <v>5546646</v>
      </c>
      <c r="C920" s="4">
        <v>1</v>
      </c>
      <c r="D920" s="18">
        <f t="shared" si="28"/>
        <v>5546646</v>
      </c>
      <c r="E920" s="230">
        <f t="shared" si="27"/>
        <v>11.026159768973987</v>
      </c>
    </row>
    <row r="921" spans="1:5" x14ac:dyDescent="0.2">
      <c r="A921" s="38">
        <v>11855</v>
      </c>
      <c r="B921" s="18">
        <v>5635110</v>
      </c>
      <c r="C921" s="4">
        <v>1</v>
      </c>
      <c r="D921" s="18">
        <f t="shared" si="28"/>
        <v>5635110</v>
      </c>
      <c r="E921" s="230">
        <f t="shared" si="27"/>
        <v>9.0834440116681172</v>
      </c>
    </row>
    <row r="922" spans="1:5" x14ac:dyDescent="0.2">
      <c r="A922" s="38">
        <v>11862</v>
      </c>
      <c r="B922" s="18">
        <v>5588153</v>
      </c>
      <c r="C922" s="4">
        <v>1</v>
      </c>
      <c r="D922" s="18">
        <f t="shared" si="28"/>
        <v>5588153</v>
      </c>
      <c r="E922" s="230">
        <f t="shared" si="27"/>
        <v>8.9910258450669023</v>
      </c>
    </row>
    <row r="923" spans="1:5" x14ac:dyDescent="0.2">
      <c r="A923" s="38">
        <v>11869</v>
      </c>
      <c r="B923" s="18">
        <v>5642443</v>
      </c>
      <c r="C923" s="4">
        <v>1</v>
      </c>
      <c r="D923" s="18">
        <f t="shared" si="28"/>
        <v>5642443</v>
      </c>
      <c r="E923" s="230">
        <f t="shared" si="27"/>
        <v>8.3731361745020152</v>
      </c>
    </row>
    <row r="924" spans="1:5" x14ac:dyDescent="0.2">
      <c r="A924" s="38">
        <v>11876</v>
      </c>
      <c r="B924" s="18">
        <v>5731943</v>
      </c>
      <c r="C924" s="4">
        <v>1</v>
      </c>
      <c r="D924" s="18">
        <f t="shared" si="28"/>
        <v>5731943</v>
      </c>
      <c r="E924" s="230">
        <f t="shared" si="27"/>
        <v>10.351526628057361</v>
      </c>
    </row>
    <row r="925" spans="1:5" x14ac:dyDescent="0.2">
      <c r="A925" s="38">
        <v>11883</v>
      </c>
      <c r="B925" s="18">
        <v>5768787</v>
      </c>
      <c r="C925" s="4">
        <v>1</v>
      </c>
      <c r="D925" s="18">
        <f t="shared" si="28"/>
        <v>5768787</v>
      </c>
      <c r="E925" s="230">
        <f t="shared" si="27"/>
        <v>9.848828035964118</v>
      </c>
    </row>
    <row r="926" spans="1:5" x14ac:dyDescent="0.2">
      <c r="A926" s="38">
        <v>11890</v>
      </c>
      <c r="B926" s="18">
        <v>5793312</v>
      </c>
      <c r="C926" s="4">
        <v>1</v>
      </c>
      <c r="D926" s="18">
        <f t="shared" si="28"/>
        <v>5793312</v>
      </c>
      <c r="E926" s="230">
        <f t="shared" si="27"/>
        <v>12.248623996661202</v>
      </c>
    </row>
    <row r="927" spans="1:5" x14ac:dyDescent="0.2">
      <c r="A927" s="38">
        <v>11897</v>
      </c>
      <c r="B927" s="18">
        <v>5768578</v>
      </c>
      <c r="C927" s="4">
        <v>1</v>
      </c>
      <c r="D927" s="18">
        <f t="shared" si="28"/>
        <v>5768578</v>
      </c>
      <c r="E927" s="230">
        <f t="shared" si="27"/>
        <v>11.971891815088643</v>
      </c>
    </row>
    <row r="928" spans="1:5" x14ac:dyDescent="0.2">
      <c r="A928" s="38">
        <v>11904</v>
      </c>
      <c r="B928" s="18">
        <v>5746402</v>
      </c>
      <c r="C928" s="4">
        <v>1</v>
      </c>
      <c r="D928" s="18">
        <f t="shared" si="28"/>
        <v>5746402</v>
      </c>
      <c r="E928" s="230">
        <f t="shared" si="27"/>
        <v>11.566128594169033</v>
      </c>
    </row>
    <row r="929" spans="1:5" x14ac:dyDescent="0.2">
      <c r="A929" s="38">
        <v>11911</v>
      </c>
      <c r="B929" s="18">
        <v>5723604</v>
      </c>
      <c r="C929" s="4">
        <v>1</v>
      </c>
      <c r="D929" s="18">
        <f t="shared" si="28"/>
        <v>5723604</v>
      </c>
      <c r="E929" s="230">
        <f t="shared" si="27"/>
        <v>7.0481615394456076</v>
      </c>
    </row>
    <row r="930" spans="1:5" x14ac:dyDescent="0.2">
      <c r="A930" s="38">
        <v>11918</v>
      </c>
      <c r="B930" s="18">
        <v>5802994</v>
      </c>
      <c r="C930" s="4">
        <v>1</v>
      </c>
      <c r="D930" s="18">
        <f t="shared" si="28"/>
        <v>5802994</v>
      </c>
      <c r="E930" s="230">
        <f t="shared" si="27"/>
        <v>7.1376494052958872</v>
      </c>
    </row>
    <row r="931" spans="1:5" x14ac:dyDescent="0.2">
      <c r="A931" s="38">
        <v>11925</v>
      </c>
      <c r="B931" s="18">
        <v>5772451</v>
      </c>
      <c r="C931" s="4">
        <v>1</v>
      </c>
      <c r="D931" s="18">
        <f t="shared" si="28"/>
        <v>5772451</v>
      </c>
      <c r="E931" s="230">
        <f t="shared" si="27"/>
        <v>6.0944008331031307</v>
      </c>
    </row>
    <row r="932" spans="1:5" x14ac:dyDescent="0.2">
      <c r="A932" s="38">
        <v>11932</v>
      </c>
      <c r="B932" s="18">
        <v>5815022</v>
      </c>
      <c r="C932" s="4">
        <v>1</v>
      </c>
      <c r="D932" s="18">
        <f t="shared" si="28"/>
        <v>5815022</v>
      </c>
      <c r="E932" s="230">
        <f t="shared" si="27"/>
        <v>6.4161854471155744</v>
      </c>
    </row>
    <row r="933" spans="1:5" x14ac:dyDescent="0.2">
      <c r="A933" s="38">
        <v>11939</v>
      </c>
      <c r="B933" s="18">
        <v>5828630</v>
      </c>
      <c r="C933" s="4">
        <v>1</v>
      </c>
      <c r="D933" s="18">
        <f t="shared" si="28"/>
        <v>5828630</v>
      </c>
      <c r="E933" s="230">
        <f t="shared" si="27"/>
        <v>6.965710074243936</v>
      </c>
    </row>
    <row r="934" spans="1:5" x14ac:dyDescent="0.2">
      <c r="A934" s="38">
        <v>11946</v>
      </c>
      <c r="B934" s="18">
        <v>5947562</v>
      </c>
      <c r="C934" s="4">
        <v>1</v>
      </c>
      <c r="D934" s="18">
        <f t="shared" si="28"/>
        <v>5947562</v>
      </c>
      <c r="E934" s="230">
        <f t="shared" si="27"/>
        <v>4.7336289265016207</v>
      </c>
    </row>
    <row r="935" spans="1:5" x14ac:dyDescent="0.2">
      <c r="A935" s="38">
        <v>11953</v>
      </c>
      <c r="B935" s="18">
        <v>5879386</v>
      </c>
      <c r="C935" s="4">
        <v>1</v>
      </c>
      <c r="D935" s="18">
        <f t="shared" si="28"/>
        <v>5879386</v>
      </c>
      <c r="E935" s="230">
        <f t="shared" si="27"/>
        <v>7.8816708065382324</v>
      </c>
    </row>
    <row r="936" spans="1:5" x14ac:dyDescent="0.2">
      <c r="A936" s="38">
        <v>11960</v>
      </c>
      <c r="B936" s="18">
        <v>5862083</v>
      </c>
      <c r="C936" s="4">
        <v>1</v>
      </c>
      <c r="D936" s="18">
        <f t="shared" si="28"/>
        <v>5862083</v>
      </c>
      <c r="E936" s="230">
        <f t="shared" si="27"/>
        <v>6.0140510936364633</v>
      </c>
    </row>
    <row r="937" spans="1:5" x14ac:dyDescent="0.2">
      <c r="A937" s="38">
        <v>11967</v>
      </c>
      <c r="B937" s="18">
        <v>5903625</v>
      </c>
      <c r="C937" s="4">
        <v>1</v>
      </c>
      <c r="D937" s="18">
        <f t="shared" si="28"/>
        <v>5903625</v>
      </c>
      <c r="E937" s="230">
        <f t="shared" si="27"/>
        <v>3.4810872093879341</v>
      </c>
    </row>
    <row r="938" spans="1:5" x14ac:dyDescent="0.2">
      <c r="A938" s="38">
        <v>11974</v>
      </c>
      <c r="B938" s="18">
        <v>5914403</v>
      </c>
      <c r="C938" s="4">
        <v>1</v>
      </c>
      <c r="D938" s="18">
        <f t="shared" si="28"/>
        <v>5914403</v>
      </c>
      <c r="E938" s="230">
        <f t="shared" si="27"/>
        <v>-0.20394871163200712</v>
      </c>
    </row>
    <row r="939" spans="1:5" x14ac:dyDescent="0.2">
      <c r="A939" s="38">
        <v>11981</v>
      </c>
      <c r="B939" s="18">
        <v>5955708</v>
      </c>
      <c r="C939" s="4">
        <v>1</v>
      </c>
      <c r="D939" s="18">
        <f t="shared" si="28"/>
        <v>5955708</v>
      </c>
      <c r="E939" s="230">
        <f t="shared" si="27"/>
        <v>2.2070319002481797</v>
      </c>
    </row>
    <row r="940" spans="1:5" x14ac:dyDescent="0.2">
      <c r="A940" s="38">
        <v>11988</v>
      </c>
      <c r="B940" s="18">
        <v>5940115</v>
      </c>
      <c r="C940" s="4">
        <v>1</v>
      </c>
      <c r="D940" s="18">
        <f t="shared" si="28"/>
        <v>5940115</v>
      </c>
      <c r="E940" s="230">
        <f t="shared" si="27"/>
        <v>3.638911575212922</v>
      </c>
    </row>
    <row r="941" spans="1:5" x14ac:dyDescent="0.2">
      <c r="A941" s="38">
        <v>11995</v>
      </c>
      <c r="B941" s="18">
        <v>5963378</v>
      </c>
      <c r="C941" s="4">
        <v>1</v>
      </c>
      <c r="D941" s="18">
        <f t="shared" si="28"/>
        <v>5963378</v>
      </c>
      <c r="E941" s="230">
        <f t="shared" si="27"/>
        <v>5.2676007110364242</v>
      </c>
    </row>
    <row r="942" spans="1:5" x14ac:dyDescent="0.2">
      <c r="A942" s="38">
        <v>12002</v>
      </c>
      <c r="B942" s="18">
        <v>5897967</v>
      </c>
      <c r="C942" s="4">
        <v>1</v>
      </c>
      <c r="D942" s="18">
        <f t="shared" si="28"/>
        <v>5897967</v>
      </c>
      <c r="E942" s="230">
        <f t="shared" si="27"/>
        <v>3.3969905662428079</v>
      </c>
    </row>
    <row r="943" spans="1:5" x14ac:dyDescent="0.2">
      <c r="A943" s="38">
        <v>12009</v>
      </c>
      <c r="B943" s="18">
        <v>6045855</v>
      </c>
      <c r="C943" s="4">
        <v>1</v>
      </c>
      <c r="D943" s="18">
        <f t="shared" si="28"/>
        <v>6045855</v>
      </c>
      <c r="E943" s="230">
        <f t="shared" si="27"/>
        <v>6.2052512255354131</v>
      </c>
    </row>
    <row r="944" spans="1:5" x14ac:dyDescent="0.2">
      <c r="A944" s="38">
        <v>12016</v>
      </c>
      <c r="B944" s="18">
        <v>5962108</v>
      </c>
      <c r="C944" s="4">
        <v>1</v>
      </c>
      <c r="D944" s="18">
        <f t="shared" si="28"/>
        <v>5962108</v>
      </c>
      <c r="E944" s="230">
        <f t="shared" si="27"/>
        <v>5.9823857692516302</v>
      </c>
    </row>
    <row r="945" spans="1:5" x14ac:dyDescent="0.2">
      <c r="A945" s="38">
        <v>12023</v>
      </c>
      <c r="B945" s="18">
        <v>5985694</v>
      </c>
      <c r="C945" s="4">
        <v>1</v>
      </c>
      <c r="D945" s="18">
        <f t="shared" si="28"/>
        <v>5985694</v>
      </c>
      <c r="E945" s="230">
        <f t="shared" si="27"/>
        <v>6.1774261212304449</v>
      </c>
    </row>
    <row r="946" spans="1:5" x14ac:dyDescent="0.2">
      <c r="A946" s="38">
        <v>12030</v>
      </c>
      <c r="B946" s="18">
        <v>5964625</v>
      </c>
      <c r="C946" s="4">
        <v>1</v>
      </c>
      <c r="D946" s="18">
        <f t="shared" si="28"/>
        <v>5964625</v>
      </c>
      <c r="E946" s="230">
        <f t="shared" si="27"/>
        <v>6.5019939355219769</v>
      </c>
    </row>
    <row r="947" spans="1:5" x14ac:dyDescent="0.2">
      <c r="A947" s="38">
        <v>12037</v>
      </c>
      <c r="B947" s="18">
        <v>6053163</v>
      </c>
      <c r="C947" s="4">
        <v>1</v>
      </c>
      <c r="D947" s="18">
        <f t="shared" si="28"/>
        <v>6053163</v>
      </c>
      <c r="E947" s="230">
        <f t="shared" si="27"/>
        <v>3.5954154315874565</v>
      </c>
    </row>
    <row r="948" spans="1:5" x14ac:dyDescent="0.2">
      <c r="A948" s="38">
        <v>12044</v>
      </c>
      <c r="B948" s="18">
        <v>6075829</v>
      </c>
      <c r="C948" s="4">
        <v>1</v>
      </c>
      <c r="D948" s="18">
        <f t="shared" si="28"/>
        <v>6075829</v>
      </c>
      <c r="E948" s="230">
        <f t="shared" si="27"/>
        <v>6.0566029337450589</v>
      </c>
    </row>
    <row r="949" spans="1:5" x14ac:dyDescent="0.2">
      <c r="A949" s="38">
        <v>12051</v>
      </c>
      <c r="B949" s="18">
        <v>6105130</v>
      </c>
      <c r="C949" s="4">
        <v>1</v>
      </c>
      <c r="D949" s="18">
        <f t="shared" si="28"/>
        <v>6105130</v>
      </c>
      <c r="E949" s="230">
        <f t="shared" si="27"/>
        <v>1.9932106211012046</v>
      </c>
    </row>
    <row r="950" spans="1:5" x14ac:dyDescent="0.2">
      <c r="A950" s="38">
        <v>12058</v>
      </c>
      <c r="B950" s="18">
        <v>6209629</v>
      </c>
      <c r="C950" s="4">
        <v>1</v>
      </c>
      <c r="D950" s="18">
        <f t="shared" si="28"/>
        <v>6209629</v>
      </c>
      <c r="E950" s="230">
        <f t="shared" si="27"/>
        <v>8.6296262410276761</v>
      </c>
    </row>
    <row r="951" spans="1:5" x14ac:dyDescent="0.2">
      <c r="A951" s="38">
        <v>12065</v>
      </c>
      <c r="B951" s="18">
        <v>6113143</v>
      </c>
      <c r="C951" s="4">
        <v>1</v>
      </c>
      <c r="D951" s="18">
        <f t="shared" si="28"/>
        <v>6113143</v>
      </c>
      <c r="E951" s="230">
        <f t="shared" si="27"/>
        <v>8.4327409906969528</v>
      </c>
    </row>
    <row r="952" spans="1:5" x14ac:dyDescent="0.2">
      <c r="A952" s="38">
        <v>12072</v>
      </c>
      <c r="B952" s="18">
        <v>6097376</v>
      </c>
      <c r="C952" s="4">
        <v>1</v>
      </c>
      <c r="D952" s="18">
        <f t="shared" si="28"/>
        <v>6097376</v>
      </c>
      <c r="E952" s="230">
        <f t="shared" ref="E952:E1015" si="29">100*((B952/B900)-1)</f>
        <v>8.4814178538336513</v>
      </c>
    </row>
    <row r="953" spans="1:5" x14ac:dyDescent="0.2">
      <c r="A953" s="38">
        <v>12079</v>
      </c>
      <c r="B953" s="18">
        <v>6044665</v>
      </c>
      <c r="C953" s="4">
        <v>1</v>
      </c>
      <c r="D953" s="18">
        <f t="shared" si="28"/>
        <v>6044665</v>
      </c>
      <c r="E953" s="230">
        <f t="shared" si="29"/>
        <v>9.4352142025632357</v>
      </c>
    </row>
    <row r="954" spans="1:5" x14ac:dyDescent="0.2">
      <c r="A954" s="38">
        <v>12086</v>
      </c>
      <c r="B954" s="18">
        <v>6048979</v>
      </c>
      <c r="C954" s="4">
        <v>1</v>
      </c>
      <c r="D954" s="18">
        <f t="shared" si="28"/>
        <v>6048979</v>
      </c>
      <c r="E954" s="230">
        <f t="shared" si="29"/>
        <v>9.3177583149284047</v>
      </c>
    </row>
    <row r="955" spans="1:5" x14ac:dyDescent="0.2">
      <c r="A955" s="38">
        <v>12093</v>
      </c>
      <c r="B955" s="18">
        <v>6015285</v>
      </c>
      <c r="C955" s="4">
        <v>1</v>
      </c>
      <c r="D955" s="18">
        <f t="shared" si="28"/>
        <v>6015285</v>
      </c>
      <c r="E955" s="230">
        <f t="shared" si="29"/>
        <v>10.029213521373471</v>
      </c>
    </row>
    <row r="956" spans="1:5" x14ac:dyDescent="0.2">
      <c r="A956" s="38">
        <v>12100</v>
      </c>
      <c r="B956" s="18">
        <v>6105386</v>
      </c>
      <c r="C956" s="4">
        <v>1</v>
      </c>
      <c r="D956" s="18">
        <f t="shared" si="28"/>
        <v>6105386</v>
      </c>
      <c r="E956" s="230">
        <f t="shared" si="29"/>
        <v>10.449069645268349</v>
      </c>
    </row>
    <row r="957" spans="1:5" x14ac:dyDescent="0.2">
      <c r="A957" s="38">
        <v>12107</v>
      </c>
      <c r="B957" s="18">
        <v>6175777</v>
      </c>
      <c r="C957" s="4">
        <v>1</v>
      </c>
      <c r="D957" s="18">
        <f t="shared" si="28"/>
        <v>6175777</v>
      </c>
      <c r="E957" s="230">
        <f t="shared" si="29"/>
        <v>13.13172224719661</v>
      </c>
    </row>
    <row r="958" spans="1:5" x14ac:dyDescent="0.2">
      <c r="A958" s="38">
        <v>12114</v>
      </c>
      <c r="B958" s="18">
        <v>6594133</v>
      </c>
      <c r="C958" s="4">
        <v>1</v>
      </c>
      <c r="D958" s="18">
        <f t="shared" si="28"/>
        <v>6594133</v>
      </c>
      <c r="E958" s="230">
        <f t="shared" si="29"/>
        <v>21.327328052248085</v>
      </c>
    </row>
    <row r="959" spans="1:5" x14ac:dyDescent="0.2">
      <c r="A959" s="38">
        <v>12121</v>
      </c>
      <c r="B959" s="18">
        <v>7044647</v>
      </c>
      <c r="C959" s="4">
        <v>1</v>
      </c>
      <c r="D959" s="18">
        <f t="shared" si="28"/>
        <v>7044647</v>
      </c>
      <c r="E959" s="230">
        <f t="shared" si="29"/>
        <v>30.471405976241716</v>
      </c>
    </row>
    <row r="960" spans="1:5" x14ac:dyDescent="0.2">
      <c r="A960" s="38">
        <v>12128</v>
      </c>
      <c r="B960" s="18">
        <v>7261322</v>
      </c>
      <c r="C960" s="4">
        <v>1</v>
      </c>
      <c r="D960" s="18">
        <f t="shared" si="28"/>
        <v>7261322</v>
      </c>
      <c r="E960" s="230">
        <f t="shared" si="29"/>
        <v>33.218962009603594</v>
      </c>
    </row>
    <row r="961" spans="1:5" x14ac:dyDescent="0.2">
      <c r="A961" s="38">
        <v>12135</v>
      </c>
      <c r="B961" s="18">
        <v>6966154</v>
      </c>
      <c r="C961" s="4">
        <v>1</v>
      </c>
      <c r="D961" s="18">
        <f t="shared" si="28"/>
        <v>6966154</v>
      </c>
      <c r="E961" s="230">
        <f t="shared" si="29"/>
        <v>30.403433020055036</v>
      </c>
    </row>
    <row r="962" spans="1:5" x14ac:dyDescent="0.2">
      <c r="A962" s="38">
        <v>12142</v>
      </c>
      <c r="B962" s="18">
        <v>6749825</v>
      </c>
      <c r="C962" s="4">
        <v>1</v>
      </c>
      <c r="D962" s="18">
        <f t="shared" si="28"/>
        <v>6749825</v>
      </c>
      <c r="E962" s="230">
        <f t="shared" si="29"/>
        <v>26.433464865008638</v>
      </c>
    </row>
    <row r="963" spans="1:5" x14ac:dyDescent="0.2">
      <c r="A963" s="38">
        <v>12149</v>
      </c>
      <c r="B963" s="18">
        <v>6625522</v>
      </c>
      <c r="C963" s="4">
        <v>1</v>
      </c>
      <c r="D963" s="18">
        <f t="shared" si="28"/>
        <v>6625522</v>
      </c>
      <c r="E963" s="230">
        <f t="shared" si="29"/>
        <v>23.150279831153362</v>
      </c>
    </row>
    <row r="964" spans="1:5" x14ac:dyDescent="0.2">
      <c r="A964" s="38">
        <v>12156</v>
      </c>
      <c r="B964" s="18">
        <v>6611026</v>
      </c>
      <c r="C964" s="4">
        <v>1</v>
      </c>
      <c r="D964" s="18">
        <f t="shared" si="28"/>
        <v>6611026</v>
      </c>
      <c r="E964" s="230">
        <f t="shared" si="29"/>
        <v>19.996391591464267</v>
      </c>
    </row>
    <row r="965" spans="1:5" x14ac:dyDescent="0.2">
      <c r="A965" s="38">
        <v>12163</v>
      </c>
      <c r="B965" s="18">
        <v>6637394</v>
      </c>
      <c r="C965" s="4">
        <v>1</v>
      </c>
      <c r="D965" s="18">
        <f t="shared" ref="D965:D1006" si="30">B965*C965</f>
        <v>6637394</v>
      </c>
      <c r="E965" s="230">
        <f t="shared" si="29"/>
        <v>20.405432199366636</v>
      </c>
    </row>
    <row r="966" spans="1:5" x14ac:dyDescent="0.2">
      <c r="A966" s="38">
        <v>12170</v>
      </c>
      <c r="B966" s="18">
        <v>6576202</v>
      </c>
      <c r="C966" s="4">
        <v>1</v>
      </c>
      <c r="D966" s="18">
        <f t="shared" si="30"/>
        <v>6576202</v>
      </c>
      <c r="E966" s="230">
        <f t="shared" si="29"/>
        <v>18.530533291709528</v>
      </c>
    </row>
    <row r="967" spans="1:5" x14ac:dyDescent="0.2">
      <c r="A967" s="38">
        <v>12177</v>
      </c>
      <c r="B967" s="18">
        <v>6597883</v>
      </c>
      <c r="C967" s="4">
        <v>1</v>
      </c>
      <c r="D967" s="18">
        <f t="shared" si="30"/>
        <v>6597883</v>
      </c>
      <c r="E967" s="230">
        <f t="shared" si="29"/>
        <v>17.736755361596359</v>
      </c>
    </row>
    <row r="968" spans="1:5" x14ac:dyDescent="0.2">
      <c r="A968" s="38">
        <v>12184</v>
      </c>
      <c r="B968" s="18">
        <v>6492504</v>
      </c>
      <c r="C968" s="4">
        <v>1</v>
      </c>
      <c r="D968" s="18">
        <f t="shared" si="30"/>
        <v>6492504</v>
      </c>
      <c r="E968" s="230">
        <f t="shared" si="29"/>
        <v>15.614676154454354</v>
      </c>
    </row>
    <row r="969" spans="1:5" x14ac:dyDescent="0.2">
      <c r="A969" s="38">
        <v>12191</v>
      </c>
      <c r="B969" s="18">
        <v>6507985</v>
      </c>
      <c r="C969" s="4">
        <v>1</v>
      </c>
      <c r="D969" s="18">
        <f t="shared" si="30"/>
        <v>6507985</v>
      </c>
      <c r="E969" s="230">
        <f t="shared" si="29"/>
        <v>14.551265329715847</v>
      </c>
    </row>
    <row r="970" spans="1:5" x14ac:dyDescent="0.2">
      <c r="A970" s="38">
        <v>12198</v>
      </c>
      <c r="B970" s="18">
        <v>6475194</v>
      </c>
      <c r="C970" s="4">
        <v>1</v>
      </c>
      <c r="D970" s="18">
        <f t="shared" si="30"/>
        <v>6475194</v>
      </c>
      <c r="E970" s="230">
        <f t="shared" si="29"/>
        <v>14.905768558145272</v>
      </c>
    </row>
    <row r="971" spans="1:5" x14ac:dyDescent="0.2">
      <c r="A971" s="38">
        <v>12205</v>
      </c>
      <c r="B971" s="18">
        <v>6466427</v>
      </c>
      <c r="C971" s="4">
        <v>1</v>
      </c>
      <c r="D971" s="18">
        <f t="shared" si="30"/>
        <v>6466427</v>
      </c>
      <c r="E971" s="230">
        <f t="shared" si="29"/>
        <v>14.448840268747642</v>
      </c>
    </row>
    <row r="972" spans="1:5" x14ac:dyDescent="0.2">
      <c r="A972" s="38">
        <v>12212</v>
      </c>
      <c r="B972" s="18">
        <v>6485530</v>
      </c>
      <c r="C972" s="4">
        <v>1</v>
      </c>
      <c r="D972" s="18">
        <f t="shared" si="30"/>
        <v>6485530</v>
      </c>
      <c r="E972" s="230">
        <f t="shared" si="29"/>
        <v>16.927058261875729</v>
      </c>
    </row>
    <row r="973" spans="1:5" x14ac:dyDescent="0.2">
      <c r="A973" s="38">
        <v>12219</v>
      </c>
      <c r="B973" s="18">
        <v>6570299</v>
      </c>
      <c r="C973" s="4">
        <v>1</v>
      </c>
      <c r="D973" s="18">
        <f t="shared" si="30"/>
        <v>6570299</v>
      </c>
      <c r="E973" s="230">
        <f t="shared" si="29"/>
        <v>16.595754120150264</v>
      </c>
    </row>
    <row r="974" spans="1:5" x14ac:dyDescent="0.2">
      <c r="A974" s="38">
        <v>12226</v>
      </c>
      <c r="B974" s="18">
        <v>6525726</v>
      </c>
      <c r="C974" s="4">
        <v>1</v>
      </c>
      <c r="D974" s="18">
        <f t="shared" si="30"/>
        <v>6525726</v>
      </c>
      <c r="E974" s="230">
        <f t="shared" si="29"/>
        <v>16.777869181463</v>
      </c>
    </row>
    <row r="975" spans="1:5" x14ac:dyDescent="0.2">
      <c r="A975" s="38">
        <v>12233</v>
      </c>
      <c r="B975" s="18">
        <v>6484005</v>
      </c>
      <c r="C975" s="4">
        <v>1</v>
      </c>
      <c r="D975" s="18">
        <f t="shared" si="30"/>
        <v>6484005</v>
      </c>
      <c r="E975" s="230">
        <f t="shared" si="29"/>
        <v>14.914851598855329</v>
      </c>
    </row>
    <row r="976" spans="1:5" x14ac:dyDescent="0.2">
      <c r="A976" s="38">
        <v>12240</v>
      </c>
      <c r="B976" s="18">
        <v>6497002</v>
      </c>
      <c r="C976" s="4">
        <v>1</v>
      </c>
      <c r="D976" s="18">
        <f t="shared" si="30"/>
        <v>6497002</v>
      </c>
      <c r="E976" s="230">
        <f t="shared" si="29"/>
        <v>13.347289043174371</v>
      </c>
    </row>
    <row r="977" spans="1:5" x14ac:dyDescent="0.2">
      <c r="A977" s="38">
        <v>12247</v>
      </c>
      <c r="B977" s="18">
        <v>6559043</v>
      </c>
      <c r="C977" s="4">
        <v>1</v>
      </c>
      <c r="D977" s="18">
        <f t="shared" si="30"/>
        <v>6559043</v>
      </c>
      <c r="E977" s="230">
        <f t="shared" si="29"/>
        <v>13.698824380237994</v>
      </c>
    </row>
    <row r="978" spans="1:5" x14ac:dyDescent="0.2">
      <c r="A978" s="38">
        <v>12254</v>
      </c>
      <c r="B978" s="18">
        <v>6565379</v>
      </c>
      <c r="C978" s="4">
        <v>1</v>
      </c>
      <c r="D978" s="18">
        <f t="shared" si="30"/>
        <v>6565379</v>
      </c>
      <c r="E978" s="230">
        <f t="shared" si="29"/>
        <v>13.326867256588294</v>
      </c>
    </row>
    <row r="979" spans="1:5" x14ac:dyDescent="0.2">
      <c r="A979" s="38">
        <v>12261</v>
      </c>
      <c r="B979" s="18">
        <v>6518973</v>
      </c>
      <c r="C979" s="4">
        <v>1</v>
      </c>
      <c r="D979" s="18">
        <f t="shared" si="30"/>
        <v>6518973</v>
      </c>
      <c r="E979" s="230">
        <f t="shared" si="29"/>
        <v>13.008318514545536</v>
      </c>
    </row>
    <row r="980" spans="1:5" x14ac:dyDescent="0.2">
      <c r="A980" s="38">
        <v>12268</v>
      </c>
      <c r="B980" s="18">
        <v>6531083</v>
      </c>
      <c r="C980" s="4">
        <v>1</v>
      </c>
      <c r="D980" s="18">
        <f t="shared" si="30"/>
        <v>6531083</v>
      </c>
      <c r="E980" s="230">
        <f t="shared" si="29"/>
        <v>13.655170661572225</v>
      </c>
    </row>
    <row r="981" spans="1:5" x14ac:dyDescent="0.2">
      <c r="A981" s="38">
        <v>12275</v>
      </c>
      <c r="B981" s="18">
        <v>6506187</v>
      </c>
      <c r="C981" s="4">
        <v>1</v>
      </c>
      <c r="D981" s="18">
        <f t="shared" si="30"/>
        <v>6506187</v>
      </c>
      <c r="E981" s="230">
        <f t="shared" si="29"/>
        <v>13.672906092035708</v>
      </c>
    </row>
    <row r="982" spans="1:5" x14ac:dyDescent="0.2">
      <c r="A982" s="38">
        <v>12282</v>
      </c>
      <c r="B982" s="18">
        <v>6600431</v>
      </c>
      <c r="C982" s="4">
        <v>1</v>
      </c>
      <c r="D982" s="18">
        <f t="shared" si="30"/>
        <v>6600431</v>
      </c>
      <c r="E982" s="230">
        <f t="shared" si="29"/>
        <v>13.741820170760132</v>
      </c>
    </row>
    <row r="983" spans="1:5" x14ac:dyDescent="0.2">
      <c r="A983" s="38">
        <v>12289</v>
      </c>
      <c r="B983" s="18">
        <v>6571956</v>
      </c>
      <c r="C983" s="4">
        <v>1</v>
      </c>
      <c r="D983" s="18">
        <f t="shared" si="30"/>
        <v>6571956</v>
      </c>
      <c r="E983" s="230">
        <f t="shared" si="29"/>
        <v>13.850355767420108</v>
      </c>
    </row>
    <row r="984" spans="1:5" x14ac:dyDescent="0.2">
      <c r="A984" s="38">
        <v>12296</v>
      </c>
      <c r="B984" s="18">
        <v>6595439</v>
      </c>
      <c r="C984" s="4">
        <v>1</v>
      </c>
      <c r="D984" s="18">
        <f t="shared" si="30"/>
        <v>6595439</v>
      </c>
      <c r="E984" s="230">
        <f t="shared" si="29"/>
        <v>13.420705888988893</v>
      </c>
    </row>
    <row r="985" spans="1:5" x14ac:dyDescent="0.2">
      <c r="A985" s="38">
        <v>12303</v>
      </c>
      <c r="B985" s="18">
        <v>6640930</v>
      </c>
      <c r="C985" s="4">
        <v>1</v>
      </c>
      <c r="D985" s="18">
        <f t="shared" si="30"/>
        <v>6640930</v>
      </c>
      <c r="E985" s="230">
        <f t="shared" si="29"/>
        <v>13.936379560891666</v>
      </c>
    </row>
    <row r="986" spans="1:5" x14ac:dyDescent="0.2">
      <c r="A986" s="38">
        <v>12310</v>
      </c>
      <c r="B986" s="18">
        <v>6738325</v>
      </c>
      <c r="C986" s="4">
        <v>1</v>
      </c>
      <c r="D986" s="18">
        <f t="shared" si="30"/>
        <v>6738325</v>
      </c>
      <c r="E986" s="230">
        <f t="shared" si="29"/>
        <v>13.295582290693231</v>
      </c>
    </row>
    <row r="987" spans="1:5" x14ac:dyDescent="0.2">
      <c r="A987" s="38">
        <v>12317</v>
      </c>
      <c r="B987" s="18">
        <v>6775207</v>
      </c>
      <c r="C987" s="4">
        <v>1</v>
      </c>
      <c r="D987" s="18">
        <f t="shared" si="30"/>
        <v>6775207</v>
      </c>
      <c r="E987" s="230">
        <f t="shared" si="29"/>
        <v>15.236642057520978</v>
      </c>
    </row>
    <row r="988" spans="1:5" x14ac:dyDescent="0.2">
      <c r="A988" s="38">
        <v>12324</v>
      </c>
      <c r="B988" s="18">
        <v>6770430</v>
      </c>
      <c r="C988" s="4">
        <v>1</v>
      </c>
      <c r="D988" s="18">
        <f t="shared" si="30"/>
        <v>6770430</v>
      </c>
      <c r="E988" s="230">
        <f t="shared" si="29"/>
        <v>15.495294078913592</v>
      </c>
    </row>
    <row r="989" spans="1:5" x14ac:dyDescent="0.2">
      <c r="A989" s="38">
        <v>12331</v>
      </c>
      <c r="B989" s="18">
        <v>6823443</v>
      </c>
      <c r="C989" s="4">
        <v>1</v>
      </c>
      <c r="D989" s="18">
        <f t="shared" si="30"/>
        <v>6823443</v>
      </c>
      <c r="E989" s="230">
        <f t="shared" si="29"/>
        <v>15.580562789811347</v>
      </c>
    </row>
    <row r="990" spans="1:5" x14ac:dyDescent="0.2">
      <c r="A990" s="38">
        <v>12338</v>
      </c>
      <c r="B990" s="18">
        <v>6806825</v>
      </c>
      <c r="C990" s="4">
        <v>1</v>
      </c>
      <c r="D990" s="18">
        <f t="shared" si="30"/>
        <v>6806825</v>
      </c>
      <c r="E990" s="230">
        <f t="shared" si="29"/>
        <v>15.08896164160609</v>
      </c>
    </row>
    <row r="991" spans="1:5" x14ac:dyDescent="0.2">
      <c r="A991" s="38">
        <v>12345</v>
      </c>
      <c r="B991" s="18">
        <v>6937052</v>
      </c>
      <c r="C991" s="4">
        <v>1</v>
      </c>
      <c r="D991" s="18">
        <f t="shared" si="30"/>
        <v>6937052</v>
      </c>
      <c r="E991" s="230">
        <f t="shared" si="29"/>
        <v>16.477369273308895</v>
      </c>
    </row>
    <row r="992" spans="1:5" x14ac:dyDescent="0.2">
      <c r="A992" s="38">
        <v>12352</v>
      </c>
      <c r="B992" s="18">
        <v>6874888</v>
      </c>
      <c r="C992" s="4">
        <v>1</v>
      </c>
      <c r="D992" s="18">
        <f t="shared" si="30"/>
        <v>6874888</v>
      </c>
      <c r="E992" s="230">
        <f t="shared" si="29"/>
        <v>15.736614526823134</v>
      </c>
    </row>
    <row r="993" spans="1:5" x14ac:dyDescent="0.2">
      <c r="A993" s="38">
        <v>12359</v>
      </c>
      <c r="B993" s="18">
        <v>6923377</v>
      </c>
      <c r="C993" s="4">
        <v>1</v>
      </c>
      <c r="D993" s="18">
        <f t="shared" si="30"/>
        <v>6923377</v>
      </c>
      <c r="E993" s="230">
        <f t="shared" si="29"/>
        <v>16.098241634187872</v>
      </c>
    </row>
    <row r="994" spans="1:5" x14ac:dyDescent="0.2">
      <c r="A994" s="38">
        <v>12366</v>
      </c>
      <c r="B994" s="18">
        <v>6819781</v>
      </c>
      <c r="C994" s="4">
        <v>1</v>
      </c>
      <c r="D994" s="18">
        <f t="shared" si="30"/>
        <v>6819781</v>
      </c>
      <c r="E994" s="230">
        <f t="shared" si="29"/>
        <v>15.629351605392161</v>
      </c>
    </row>
    <row r="995" spans="1:5" x14ac:dyDescent="0.2">
      <c r="A995" s="38">
        <v>12373</v>
      </c>
      <c r="B995" s="18">
        <v>7024974</v>
      </c>
      <c r="C995" s="4">
        <v>1</v>
      </c>
      <c r="D995" s="18">
        <f t="shared" si="30"/>
        <v>7024974</v>
      </c>
      <c r="E995" s="230">
        <f t="shared" si="29"/>
        <v>16.194880624824769</v>
      </c>
    </row>
    <row r="996" spans="1:5" x14ac:dyDescent="0.2">
      <c r="A996" s="38">
        <v>12380</v>
      </c>
      <c r="B996" s="18">
        <v>6900670</v>
      </c>
      <c r="C996" s="4">
        <v>1</v>
      </c>
      <c r="D996" s="18">
        <f t="shared" si="30"/>
        <v>6900670</v>
      </c>
      <c r="E996" s="230">
        <f t="shared" si="29"/>
        <v>15.742116714423826</v>
      </c>
    </row>
    <row r="997" spans="1:5" x14ac:dyDescent="0.2">
      <c r="A997" s="38">
        <v>12387</v>
      </c>
      <c r="B997" s="18">
        <v>6865398</v>
      </c>
      <c r="C997" s="4">
        <v>1</v>
      </c>
      <c r="D997" s="18">
        <f t="shared" si="30"/>
        <v>6865398</v>
      </c>
      <c r="E997" s="230">
        <f t="shared" si="29"/>
        <v>14.696775344680169</v>
      </c>
    </row>
    <row r="998" spans="1:5" x14ac:dyDescent="0.2">
      <c r="A998" s="38">
        <v>12394</v>
      </c>
      <c r="B998" s="18">
        <v>6906799</v>
      </c>
      <c r="C998" s="4">
        <v>1</v>
      </c>
      <c r="D998" s="18">
        <f t="shared" si="30"/>
        <v>6906799</v>
      </c>
      <c r="E998" s="230">
        <f t="shared" si="29"/>
        <v>15.796030764716985</v>
      </c>
    </row>
    <row r="999" spans="1:5" x14ac:dyDescent="0.2">
      <c r="A999" s="38">
        <v>12401</v>
      </c>
      <c r="B999" s="18">
        <v>7027832</v>
      </c>
      <c r="C999" s="4">
        <v>1</v>
      </c>
      <c r="D999" s="18">
        <f t="shared" si="30"/>
        <v>7027832</v>
      </c>
      <c r="E999" s="230">
        <f t="shared" si="29"/>
        <v>16.101813217321247</v>
      </c>
    </row>
    <row r="1000" spans="1:5" x14ac:dyDescent="0.2">
      <c r="A1000" s="38">
        <v>12408</v>
      </c>
      <c r="B1000" s="18">
        <v>7001832</v>
      </c>
      <c r="C1000" s="4">
        <v>1</v>
      </c>
      <c r="D1000" s="18">
        <f t="shared" si="30"/>
        <v>7001832</v>
      </c>
      <c r="E1000" s="230">
        <f t="shared" si="29"/>
        <v>15.240767967630431</v>
      </c>
    </row>
    <row r="1001" spans="1:5" x14ac:dyDescent="0.2">
      <c r="A1001" s="38">
        <v>12415</v>
      </c>
      <c r="B1001" s="18">
        <v>6993206</v>
      </c>
      <c r="C1001" s="4">
        <v>1</v>
      </c>
      <c r="D1001" s="18">
        <f t="shared" si="30"/>
        <v>6993206</v>
      </c>
      <c r="E1001" s="230">
        <f t="shared" si="29"/>
        <v>14.546389675567916</v>
      </c>
    </row>
    <row r="1002" spans="1:5" x14ac:dyDescent="0.2">
      <c r="A1002" s="38">
        <v>12422</v>
      </c>
      <c r="B1002" s="18">
        <v>7093569</v>
      </c>
      <c r="C1002" s="4">
        <v>1</v>
      </c>
      <c r="D1002" s="18">
        <f t="shared" si="30"/>
        <v>7093569</v>
      </c>
      <c r="E1002" s="230">
        <f t="shared" si="29"/>
        <v>14.234988918017489</v>
      </c>
    </row>
    <row r="1003" spans="1:5" x14ac:dyDescent="0.2">
      <c r="A1003" s="38">
        <v>12429</v>
      </c>
      <c r="B1003" s="18">
        <v>7028567</v>
      </c>
      <c r="C1003" s="4">
        <v>1</v>
      </c>
      <c r="D1003" s="18">
        <f t="shared" si="30"/>
        <v>7028567</v>
      </c>
      <c r="E1003" s="230">
        <f t="shared" si="29"/>
        <v>14.974686507415246</v>
      </c>
    </row>
    <row r="1004" spans="1:5" x14ac:dyDescent="0.2">
      <c r="A1004" s="38">
        <v>12436</v>
      </c>
      <c r="B1004" s="18">
        <v>7077984</v>
      </c>
      <c r="C1004" s="4">
        <v>1</v>
      </c>
      <c r="D1004" s="18">
        <f t="shared" si="30"/>
        <v>7077984</v>
      </c>
      <c r="E1004" s="230">
        <f t="shared" si="29"/>
        <v>16.082459077478582</v>
      </c>
    </row>
    <row r="1005" spans="1:5" x14ac:dyDescent="0.2">
      <c r="A1005" s="38">
        <v>12443</v>
      </c>
      <c r="B1005" s="18">
        <v>7030016</v>
      </c>
      <c r="C1005" s="4">
        <v>1</v>
      </c>
      <c r="D1005" s="18">
        <f t="shared" si="30"/>
        <v>7030016</v>
      </c>
      <c r="E1005" s="230">
        <f t="shared" si="29"/>
        <v>16.301168054805348</v>
      </c>
    </row>
    <row r="1006" spans="1:5" x14ac:dyDescent="0.2">
      <c r="A1006" s="38">
        <v>12450</v>
      </c>
      <c r="B1006" s="18">
        <v>6988696</v>
      </c>
      <c r="C1006" s="4">
        <v>1</v>
      </c>
      <c r="D1006" s="18">
        <f t="shared" si="30"/>
        <v>6988696</v>
      </c>
      <c r="E1006" s="230">
        <f t="shared" si="29"/>
        <v>15.535134111062376</v>
      </c>
    </row>
    <row r="1007" spans="1:5" x14ac:dyDescent="0.2">
      <c r="A1007" s="38">
        <v>12457</v>
      </c>
      <c r="B1007" s="18">
        <v>6943107</v>
      </c>
      <c r="C1007" s="4">
        <f>20.67/35</f>
        <v>0.59057142857142864</v>
      </c>
      <c r="D1007" s="18">
        <f>B1007*C1007</f>
        <v>4100400.6197142862</v>
      </c>
      <c r="E1007" s="230">
        <f t="shared" si="29"/>
        <v>15.424406324887352</v>
      </c>
    </row>
    <row r="1008" spans="1:5" x14ac:dyDescent="0.2">
      <c r="A1008" s="38">
        <v>12464</v>
      </c>
      <c r="B1008" s="18">
        <v>7134292</v>
      </c>
      <c r="C1008" s="4">
        <f t="shared" ref="C1008:C1071" si="31">20.67/35</f>
        <v>0.59057142857142864</v>
      </c>
      <c r="D1008" s="18">
        <f t="shared" ref="D1008:D1071" si="32">B1008*C1008</f>
        <v>4213309.018285715</v>
      </c>
      <c r="E1008" s="230">
        <f t="shared" si="29"/>
        <v>16.852431607108876</v>
      </c>
    </row>
    <row r="1009" spans="1:5" x14ac:dyDescent="0.2">
      <c r="A1009" s="38">
        <v>12471</v>
      </c>
      <c r="B1009" s="18">
        <v>7138121</v>
      </c>
      <c r="C1009" s="4">
        <f t="shared" si="31"/>
        <v>0.59057142857142864</v>
      </c>
      <c r="D1009" s="18">
        <f t="shared" si="32"/>
        <v>4215570.3162857145</v>
      </c>
      <c r="E1009" s="230">
        <f t="shared" si="29"/>
        <v>15.582557466048396</v>
      </c>
    </row>
    <row r="1010" spans="1:5" x14ac:dyDescent="0.2">
      <c r="A1010" s="38">
        <v>12478</v>
      </c>
      <c r="B1010" s="18">
        <v>7309002</v>
      </c>
      <c r="C1010" s="4">
        <f t="shared" si="31"/>
        <v>0.59057142857142864</v>
      </c>
      <c r="D1010" s="18">
        <f t="shared" si="32"/>
        <v>4316487.7525714291</v>
      </c>
      <c r="E1010" s="230">
        <f t="shared" si="29"/>
        <v>10.84098546389647</v>
      </c>
    </row>
    <row r="1011" spans="1:5" x14ac:dyDescent="0.2">
      <c r="A1011" s="38">
        <v>12485</v>
      </c>
      <c r="B1011" s="18">
        <v>7525986</v>
      </c>
      <c r="C1011" s="4">
        <f t="shared" si="31"/>
        <v>0.59057142857142864</v>
      </c>
      <c r="D1011" s="18">
        <f t="shared" si="32"/>
        <v>4444632.3034285717</v>
      </c>
      <c r="E1011" s="230">
        <f t="shared" si="29"/>
        <v>6.8326915457935566</v>
      </c>
    </row>
    <row r="1012" spans="1:5" x14ac:dyDescent="0.2">
      <c r="A1012" s="38">
        <v>12492</v>
      </c>
      <c r="B1012" s="18">
        <v>7714853</v>
      </c>
      <c r="C1012" s="4">
        <f t="shared" si="31"/>
        <v>0.59057142857142864</v>
      </c>
      <c r="D1012" s="18">
        <f t="shared" si="32"/>
        <v>4556171.7574285716</v>
      </c>
      <c r="E1012" s="230">
        <f t="shared" si="29"/>
        <v>6.245846142066136</v>
      </c>
    </row>
    <row r="1013" spans="1:5" x14ac:dyDescent="0.2">
      <c r="A1013" s="38">
        <v>12499</v>
      </c>
      <c r="B1013" s="18">
        <v>7690908</v>
      </c>
      <c r="C1013" s="4">
        <f t="shared" si="31"/>
        <v>0.59057142857142864</v>
      </c>
      <c r="D1013" s="18">
        <f t="shared" si="32"/>
        <v>4542030.524571429</v>
      </c>
      <c r="E1013" s="230">
        <f t="shared" si="29"/>
        <v>10.403933074118088</v>
      </c>
    </row>
    <row r="1014" spans="1:5" x14ac:dyDescent="0.2">
      <c r="A1014" s="38">
        <v>12506</v>
      </c>
      <c r="B1014" s="18">
        <v>7645262</v>
      </c>
      <c r="C1014" s="4">
        <f t="shared" si="31"/>
        <v>0.59057142857142864</v>
      </c>
      <c r="D1014" s="18">
        <f t="shared" si="32"/>
        <v>4515073.3011428574</v>
      </c>
      <c r="E1014" s="230">
        <f t="shared" si="29"/>
        <v>13.266077268669928</v>
      </c>
    </row>
    <row r="1015" spans="1:5" x14ac:dyDescent="0.2">
      <c r="A1015" s="38">
        <v>12513</v>
      </c>
      <c r="B1015" s="18">
        <v>7694036</v>
      </c>
      <c r="C1015" s="4">
        <f t="shared" si="31"/>
        <v>0.59057142857142864</v>
      </c>
      <c r="D1015" s="18">
        <f t="shared" si="32"/>
        <v>4543877.8320000004</v>
      </c>
      <c r="E1015" s="230">
        <f t="shared" si="29"/>
        <v>16.127242502552996</v>
      </c>
    </row>
    <row r="1016" spans="1:5" x14ac:dyDescent="0.2">
      <c r="A1016" s="38">
        <v>12520</v>
      </c>
      <c r="B1016" s="18">
        <v>7760942</v>
      </c>
      <c r="C1016" s="4">
        <f t="shared" si="31"/>
        <v>0.59057142857142864</v>
      </c>
      <c r="D1016" s="18">
        <f t="shared" si="32"/>
        <v>4583390.6040000003</v>
      </c>
      <c r="E1016" s="230">
        <f t="shared" ref="E1016:E1079" si="33">100*((B1016/B964)-1)</f>
        <v>17.393911323295352</v>
      </c>
    </row>
    <row r="1017" spans="1:5" x14ac:dyDescent="0.2">
      <c r="A1017" s="38">
        <v>12527</v>
      </c>
      <c r="B1017" s="18">
        <v>7972449</v>
      </c>
      <c r="C1017" s="4">
        <f t="shared" si="31"/>
        <v>0.59057142857142864</v>
      </c>
      <c r="D1017" s="18">
        <f t="shared" si="32"/>
        <v>4708300.5951428581</v>
      </c>
      <c r="E1017" s="230">
        <f t="shared" si="33"/>
        <v>20.114144195749105</v>
      </c>
    </row>
    <row r="1018" spans="1:5" x14ac:dyDescent="0.2">
      <c r="A1018" s="38">
        <v>12534</v>
      </c>
      <c r="B1018" s="18">
        <v>7936150</v>
      </c>
      <c r="C1018" s="4">
        <f t="shared" si="31"/>
        <v>0.59057142857142864</v>
      </c>
      <c r="D1018" s="18">
        <f t="shared" si="32"/>
        <v>4686863.4428571435</v>
      </c>
      <c r="E1018" s="230">
        <f t="shared" si="33"/>
        <v>20.679839214184724</v>
      </c>
    </row>
    <row r="1019" spans="1:5" x14ac:dyDescent="0.2">
      <c r="A1019" s="38">
        <v>12541</v>
      </c>
      <c r="B1019" s="18">
        <v>8048397</v>
      </c>
      <c r="C1019" s="4">
        <f t="shared" si="31"/>
        <v>0.59057142857142864</v>
      </c>
      <c r="D1019" s="18">
        <f t="shared" si="32"/>
        <v>4753153.3140000002</v>
      </c>
      <c r="E1019" s="230">
        <f t="shared" si="33"/>
        <v>21.984536555134436</v>
      </c>
    </row>
    <row r="1020" spans="1:5" x14ac:dyDescent="0.2">
      <c r="A1020" s="38">
        <v>12548</v>
      </c>
      <c r="B1020" s="18">
        <v>7994787</v>
      </c>
      <c r="C1020" s="4">
        <f t="shared" si="31"/>
        <v>0.59057142857142864</v>
      </c>
      <c r="D1020" s="18">
        <f t="shared" si="32"/>
        <v>4721492.7797142863</v>
      </c>
      <c r="E1020" s="230">
        <f t="shared" si="33"/>
        <v>23.138730449761759</v>
      </c>
    </row>
    <row r="1021" spans="1:5" x14ac:dyDescent="0.2">
      <c r="A1021" s="38">
        <v>12555</v>
      </c>
      <c r="B1021" s="18">
        <v>8089011</v>
      </c>
      <c r="C1021" s="4">
        <f t="shared" si="31"/>
        <v>0.59057142857142864</v>
      </c>
      <c r="D1021" s="18">
        <f t="shared" si="32"/>
        <v>4777138.7820000006</v>
      </c>
      <c r="E1021" s="230">
        <f t="shared" si="33"/>
        <v>24.293633129148272</v>
      </c>
    </row>
    <row r="1022" spans="1:5" x14ac:dyDescent="0.2">
      <c r="A1022" s="38">
        <v>12562</v>
      </c>
      <c r="B1022" s="18">
        <v>8060262</v>
      </c>
      <c r="C1022" s="4">
        <f t="shared" si="31"/>
        <v>0.59057142857142864</v>
      </c>
      <c r="D1022" s="18">
        <f t="shared" si="32"/>
        <v>4760160.4440000001</v>
      </c>
      <c r="E1022" s="230">
        <f t="shared" si="33"/>
        <v>24.479081244515612</v>
      </c>
    </row>
    <row r="1023" spans="1:5" x14ac:dyDescent="0.2">
      <c r="A1023" s="38">
        <v>12569</v>
      </c>
      <c r="B1023" s="18">
        <v>8032214</v>
      </c>
      <c r="C1023" s="4">
        <f t="shared" si="31"/>
        <v>0.59057142857142864</v>
      </c>
      <c r="D1023" s="18">
        <f t="shared" si="32"/>
        <v>4743596.0965714287</v>
      </c>
      <c r="E1023" s="230">
        <f t="shared" si="33"/>
        <v>24.214098450349788</v>
      </c>
    </row>
    <row r="1024" spans="1:5" x14ac:dyDescent="0.2">
      <c r="A1024" s="38">
        <v>12576</v>
      </c>
      <c r="B1024" s="18">
        <v>8127232</v>
      </c>
      <c r="C1024" s="4">
        <f t="shared" si="31"/>
        <v>0.59057142857142864</v>
      </c>
      <c r="D1024" s="18">
        <f t="shared" si="32"/>
        <v>4799711.0125714289</v>
      </c>
      <c r="E1024" s="230">
        <f t="shared" si="33"/>
        <v>25.313305157789735</v>
      </c>
    </row>
    <row r="1025" spans="1:5" x14ac:dyDescent="0.2">
      <c r="A1025" s="38">
        <v>12583</v>
      </c>
      <c r="B1025" s="18">
        <v>8279586</v>
      </c>
      <c r="C1025" s="4">
        <f t="shared" si="31"/>
        <v>0.59057142857142864</v>
      </c>
      <c r="D1025" s="18">
        <f t="shared" si="32"/>
        <v>4889686.932000001</v>
      </c>
      <c r="E1025" s="230">
        <f t="shared" si="33"/>
        <v>26.015360944760644</v>
      </c>
    </row>
    <row r="1026" spans="1:5" x14ac:dyDescent="0.2">
      <c r="A1026" s="38">
        <v>12590</v>
      </c>
      <c r="B1026" s="18">
        <v>8238925</v>
      </c>
      <c r="C1026" s="4">
        <f t="shared" si="31"/>
        <v>0.59057142857142864</v>
      </c>
      <c r="D1026" s="18">
        <f t="shared" si="32"/>
        <v>4865673.7071428578</v>
      </c>
      <c r="E1026" s="230">
        <f t="shared" si="33"/>
        <v>26.253002347937993</v>
      </c>
    </row>
    <row r="1027" spans="1:5" x14ac:dyDescent="0.2">
      <c r="A1027" s="38">
        <v>12597</v>
      </c>
      <c r="B1027" s="18">
        <v>8209171</v>
      </c>
      <c r="C1027" s="4">
        <f t="shared" si="31"/>
        <v>0.59057142857142864</v>
      </c>
      <c r="D1027" s="18">
        <f t="shared" si="32"/>
        <v>4848101.8448571432</v>
      </c>
      <c r="E1027" s="230">
        <f t="shared" si="33"/>
        <v>26.60648781115993</v>
      </c>
    </row>
    <row r="1028" spans="1:5" x14ac:dyDescent="0.2">
      <c r="A1028" s="38">
        <v>12604</v>
      </c>
      <c r="B1028" s="18">
        <v>8087856</v>
      </c>
      <c r="C1028" s="4">
        <f t="shared" si="31"/>
        <v>0.59057142857142864</v>
      </c>
      <c r="D1028" s="18">
        <f t="shared" si="32"/>
        <v>4776456.6720000003</v>
      </c>
      <c r="E1028" s="230">
        <f t="shared" si="33"/>
        <v>24.485970606134956</v>
      </c>
    </row>
    <row r="1029" spans="1:5" x14ac:dyDescent="0.2">
      <c r="A1029" s="38">
        <v>12611</v>
      </c>
      <c r="B1029" s="18">
        <v>8084471</v>
      </c>
      <c r="C1029" s="4">
        <f t="shared" si="31"/>
        <v>0.59057142857142864</v>
      </c>
      <c r="D1029" s="18">
        <f t="shared" si="32"/>
        <v>4774457.5877142865</v>
      </c>
      <c r="E1029" s="230">
        <f t="shared" si="33"/>
        <v>23.256868418151868</v>
      </c>
    </row>
    <row r="1030" spans="1:5" x14ac:dyDescent="0.2">
      <c r="A1030" s="38">
        <v>12618</v>
      </c>
      <c r="B1030" s="18">
        <v>8150330</v>
      </c>
      <c r="C1030" s="4">
        <f t="shared" si="31"/>
        <v>0.59057142857142864</v>
      </c>
      <c r="D1030" s="18">
        <f t="shared" si="32"/>
        <v>4813352.0314285718</v>
      </c>
      <c r="E1030" s="230">
        <f t="shared" si="33"/>
        <v>24.141043494975701</v>
      </c>
    </row>
    <row r="1031" spans="1:5" x14ac:dyDescent="0.2">
      <c r="A1031" s="38">
        <v>12625</v>
      </c>
      <c r="B1031" s="18">
        <v>8120968</v>
      </c>
      <c r="C1031" s="4">
        <f t="shared" si="31"/>
        <v>0.59057142857142864</v>
      </c>
      <c r="D1031" s="18">
        <f t="shared" si="32"/>
        <v>4796011.6731428578</v>
      </c>
      <c r="E1031" s="230">
        <f t="shared" si="33"/>
        <v>24.574346296571559</v>
      </c>
    </row>
    <row r="1032" spans="1:5" x14ac:dyDescent="0.2">
      <c r="A1032" s="38">
        <v>12632</v>
      </c>
      <c r="B1032" s="18">
        <v>8178215</v>
      </c>
      <c r="C1032" s="4">
        <f t="shared" si="31"/>
        <v>0.59057142857142864</v>
      </c>
      <c r="D1032" s="18">
        <f t="shared" si="32"/>
        <v>4829820.1157142865</v>
      </c>
      <c r="E1032" s="230">
        <f t="shared" si="33"/>
        <v>25.21989078993483</v>
      </c>
    </row>
    <row r="1033" spans="1:5" x14ac:dyDescent="0.2">
      <c r="A1033" s="38">
        <v>12639</v>
      </c>
      <c r="B1033" s="18">
        <v>8134983</v>
      </c>
      <c r="C1033" s="4">
        <f t="shared" si="31"/>
        <v>0.59057142857142864</v>
      </c>
      <c r="D1033" s="18">
        <f t="shared" si="32"/>
        <v>4804288.5317142867</v>
      </c>
      <c r="E1033" s="230">
        <f t="shared" si="33"/>
        <v>25.034570939937637</v>
      </c>
    </row>
    <row r="1034" spans="1:5" x14ac:dyDescent="0.2">
      <c r="A1034" s="38">
        <v>12646</v>
      </c>
      <c r="B1034" s="18">
        <v>8265161</v>
      </c>
      <c r="C1034" s="4">
        <f t="shared" si="31"/>
        <v>0.59057142857142864</v>
      </c>
      <c r="D1034" s="18">
        <f t="shared" si="32"/>
        <v>4881167.9391428577</v>
      </c>
      <c r="E1034" s="230">
        <f t="shared" si="33"/>
        <v>25.221534775532085</v>
      </c>
    </row>
    <row r="1035" spans="1:5" x14ac:dyDescent="0.2">
      <c r="A1035" s="38">
        <v>12653</v>
      </c>
      <c r="B1035" s="18">
        <v>8207734</v>
      </c>
      <c r="C1035" s="4">
        <f t="shared" si="31"/>
        <v>0.59057142857142864</v>
      </c>
      <c r="D1035" s="18">
        <f t="shared" si="32"/>
        <v>4847253.1937142862</v>
      </c>
      <c r="E1035" s="230">
        <f t="shared" si="33"/>
        <v>24.890276197832129</v>
      </c>
    </row>
    <row r="1036" spans="1:5" x14ac:dyDescent="0.2">
      <c r="A1036" s="38">
        <v>12660</v>
      </c>
      <c r="B1036" s="18">
        <v>8232846</v>
      </c>
      <c r="C1036" s="4">
        <f t="shared" si="31"/>
        <v>0.59057142857142864</v>
      </c>
      <c r="D1036" s="18">
        <f t="shared" si="32"/>
        <v>4862083.623428572</v>
      </c>
      <c r="E1036" s="230">
        <f t="shared" si="33"/>
        <v>24.82635348458231</v>
      </c>
    </row>
    <row r="1037" spans="1:5" x14ac:dyDescent="0.2">
      <c r="A1037" s="38">
        <v>12667</v>
      </c>
      <c r="B1037" s="18">
        <v>8233503</v>
      </c>
      <c r="C1037" s="4">
        <f t="shared" si="31"/>
        <v>0.59057142857142864</v>
      </c>
      <c r="D1037" s="18">
        <f t="shared" si="32"/>
        <v>4862471.6288571432</v>
      </c>
      <c r="E1037" s="230">
        <f t="shared" si="33"/>
        <v>23.981174323475773</v>
      </c>
    </row>
    <row r="1038" spans="1:5" x14ac:dyDescent="0.2">
      <c r="A1038" s="38">
        <v>12674</v>
      </c>
      <c r="B1038" s="18">
        <v>8267217</v>
      </c>
      <c r="C1038" s="4">
        <f t="shared" si="31"/>
        <v>0.59057142857142864</v>
      </c>
      <c r="D1038" s="18">
        <f t="shared" si="32"/>
        <v>4882382.1540000001</v>
      </c>
      <c r="E1038" s="230">
        <f t="shared" si="33"/>
        <v>22.689496276893738</v>
      </c>
    </row>
    <row r="1039" spans="1:5" x14ac:dyDescent="0.2">
      <c r="A1039" s="38">
        <v>12681</v>
      </c>
      <c r="B1039" s="18">
        <v>8290332</v>
      </c>
      <c r="C1039" s="4">
        <f t="shared" si="31"/>
        <v>0.59057142857142864</v>
      </c>
      <c r="D1039" s="18">
        <f t="shared" si="32"/>
        <v>4896033.2125714291</v>
      </c>
      <c r="E1039" s="230">
        <f t="shared" si="33"/>
        <v>22.362785373199667</v>
      </c>
    </row>
    <row r="1040" spans="1:5" x14ac:dyDescent="0.2">
      <c r="A1040" s="38">
        <v>12688</v>
      </c>
      <c r="B1040" s="18">
        <v>8241545</v>
      </c>
      <c r="C1040" s="4">
        <f t="shared" si="31"/>
        <v>0.59057142857142864</v>
      </c>
      <c r="D1040" s="18">
        <f t="shared" si="32"/>
        <v>4867221.0042857146</v>
      </c>
      <c r="E1040" s="230">
        <f t="shared" si="33"/>
        <v>21.72853127497072</v>
      </c>
    </row>
    <row r="1041" spans="1:5" x14ac:dyDescent="0.2">
      <c r="A1041" s="38">
        <v>12695</v>
      </c>
      <c r="B1041" s="18">
        <v>8255456</v>
      </c>
      <c r="C1041" s="4">
        <f t="shared" si="31"/>
        <v>0.59057142857142864</v>
      </c>
      <c r="D1041" s="18">
        <f t="shared" si="32"/>
        <v>4875436.4434285723</v>
      </c>
      <c r="E1041" s="230">
        <f t="shared" si="33"/>
        <v>20.986663184553599</v>
      </c>
    </row>
    <row r="1042" spans="1:5" x14ac:dyDescent="0.2">
      <c r="A1042" s="38">
        <v>12702</v>
      </c>
      <c r="B1042" s="18">
        <v>8196970</v>
      </c>
      <c r="C1042" s="4">
        <f t="shared" si="31"/>
        <v>0.59057142857142864</v>
      </c>
      <c r="D1042" s="18">
        <f t="shared" si="32"/>
        <v>4840896.2828571433</v>
      </c>
      <c r="E1042" s="230">
        <f t="shared" si="33"/>
        <v>20.422810928736968</v>
      </c>
    </row>
    <row r="1043" spans="1:5" x14ac:dyDescent="0.2">
      <c r="A1043" s="38">
        <v>12709</v>
      </c>
      <c r="B1043" s="18">
        <v>8370202</v>
      </c>
      <c r="C1043" s="4">
        <f t="shared" si="31"/>
        <v>0.59057142857142864</v>
      </c>
      <c r="D1043" s="18">
        <f t="shared" si="32"/>
        <v>4943202.1525714295</v>
      </c>
      <c r="E1043" s="230">
        <f t="shared" si="33"/>
        <v>20.659352128252763</v>
      </c>
    </row>
    <row r="1044" spans="1:5" x14ac:dyDescent="0.2">
      <c r="A1044" s="38">
        <v>12716</v>
      </c>
      <c r="B1044" s="18">
        <v>8255243</v>
      </c>
      <c r="C1044" s="4">
        <f t="shared" si="31"/>
        <v>0.59057142857142864</v>
      </c>
      <c r="D1044" s="18">
        <f t="shared" si="32"/>
        <v>4875310.6517142858</v>
      </c>
      <c r="E1044" s="230">
        <f t="shared" si="33"/>
        <v>20.078218001515079</v>
      </c>
    </row>
    <row r="1045" spans="1:5" x14ac:dyDescent="0.2">
      <c r="A1045" s="38">
        <v>12723</v>
      </c>
      <c r="B1045" s="18">
        <v>8228752</v>
      </c>
      <c r="C1045" s="4">
        <f t="shared" si="31"/>
        <v>0.59057142857142864</v>
      </c>
      <c r="D1045" s="18">
        <f t="shared" si="32"/>
        <v>4859665.824000001</v>
      </c>
      <c r="E1045" s="230">
        <f t="shared" si="33"/>
        <v>18.854599424529383</v>
      </c>
    </row>
    <row r="1046" spans="1:5" x14ac:dyDescent="0.2">
      <c r="A1046" s="38">
        <v>12730</v>
      </c>
      <c r="B1046" s="18">
        <v>8216034</v>
      </c>
      <c r="C1046" s="4">
        <f t="shared" si="31"/>
        <v>0.59057142857142864</v>
      </c>
      <c r="D1046" s="18">
        <f t="shared" si="32"/>
        <v>4852154.9365714295</v>
      </c>
      <c r="E1046" s="230">
        <f t="shared" si="33"/>
        <v>20.473575324486216</v>
      </c>
    </row>
    <row r="1047" spans="1:5" x14ac:dyDescent="0.2">
      <c r="A1047" s="38">
        <v>12737</v>
      </c>
      <c r="B1047" s="18">
        <v>8474177</v>
      </c>
      <c r="C1047" s="4">
        <f t="shared" si="31"/>
        <v>0.59057142857142864</v>
      </c>
      <c r="D1047" s="18">
        <f t="shared" si="32"/>
        <v>5004606.8168571433</v>
      </c>
      <c r="E1047" s="230">
        <f t="shared" si="33"/>
        <v>20.629300549724448</v>
      </c>
    </row>
    <row r="1048" spans="1:5" x14ac:dyDescent="0.2">
      <c r="A1048" s="38">
        <v>12744</v>
      </c>
      <c r="B1048" s="18">
        <v>8397927</v>
      </c>
      <c r="C1048" s="4">
        <f t="shared" si="31"/>
        <v>0.59057142857142864</v>
      </c>
      <c r="D1048" s="18">
        <f t="shared" si="32"/>
        <v>4959575.7454285724</v>
      </c>
      <c r="E1048" s="230">
        <f t="shared" si="33"/>
        <v>21.697269975234292</v>
      </c>
    </row>
    <row r="1049" spans="1:5" x14ac:dyDescent="0.2">
      <c r="A1049" s="38">
        <v>12751</v>
      </c>
      <c r="B1049" s="18">
        <v>8339901</v>
      </c>
      <c r="C1049" s="4">
        <f t="shared" si="31"/>
        <v>0.59057142857142864</v>
      </c>
      <c r="D1049" s="18">
        <f t="shared" si="32"/>
        <v>4925307.2477142867</v>
      </c>
      <c r="E1049" s="230">
        <f t="shared" si="33"/>
        <v>21.477312750112954</v>
      </c>
    </row>
    <row r="1050" spans="1:5" x14ac:dyDescent="0.2">
      <c r="A1050" s="38">
        <v>12758</v>
      </c>
      <c r="B1050" s="18">
        <v>8384284</v>
      </c>
      <c r="C1050" s="4">
        <f t="shared" si="31"/>
        <v>0.59057142857142864</v>
      </c>
      <c r="D1050" s="18">
        <f t="shared" si="32"/>
        <v>4951518.5794285722</v>
      </c>
      <c r="E1050" s="230">
        <f t="shared" si="33"/>
        <v>21.391747465070289</v>
      </c>
    </row>
    <row r="1051" spans="1:5" x14ac:dyDescent="0.2">
      <c r="A1051" s="38">
        <v>12765</v>
      </c>
      <c r="B1051" s="18">
        <v>8451358</v>
      </c>
      <c r="C1051" s="4">
        <f t="shared" si="31"/>
        <v>0.59057142857142864</v>
      </c>
      <c r="D1051" s="18">
        <f t="shared" si="32"/>
        <v>4991130.5674285721</v>
      </c>
      <c r="E1051" s="230">
        <f t="shared" si="33"/>
        <v>20.255549648881765</v>
      </c>
    </row>
    <row r="1052" spans="1:5" x14ac:dyDescent="0.2">
      <c r="A1052" s="38">
        <v>12772</v>
      </c>
      <c r="B1052" s="18">
        <v>8490506</v>
      </c>
      <c r="C1052" s="4">
        <f t="shared" si="31"/>
        <v>0.59057142857142864</v>
      </c>
      <c r="D1052" s="18">
        <f t="shared" si="32"/>
        <v>5014250.2577142864</v>
      </c>
      <c r="E1052" s="230">
        <f t="shared" si="33"/>
        <v>21.261207066950472</v>
      </c>
    </row>
    <row r="1053" spans="1:5" x14ac:dyDescent="0.2">
      <c r="A1053" s="38">
        <v>12779</v>
      </c>
      <c r="B1053" s="18">
        <v>8387313</v>
      </c>
      <c r="C1053" s="4">
        <f t="shared" si="31"/>
        <v>0.59057142857142864</v>
      </c>
      <c r="D1053" s="18">
        <f t="shared" si="32"/>
        <v>4953307.4202857148</v>
      </c>
      <c r="E1053" s="230">
        <f t="shared" si="33"/>
        <v>19.93516278513745</v>
      </c>
    </row>
    <row r="1054" spans="1:5" x14ac:dyDescent="0.2">
      <c r="A1054" s="38">
        <v>12786</v>
      </c>
      <c r="B1054" s="18">
        <v>8508828</v>
      </c>
      <c r="C1054" s="4">
        <f t="shared" si="31"/>
        <v>0.59057142857142864</v>
      </c>
      <c r="D1054" s="18">
        <f t="shared" si="32"/>
        <v>5025070.7074285718</v>
      </c>
      <c r="E1054" s="230">
        <f t="shared" si="33"/>
        <v>19.951296730883982</v>
      </c>
    </row>
    <row r="1055" spans="1:5" x14ac:dyDescent="0.2">
      <c r="A1055" s="38">
        <v>12793</v>
      </c>
      <c r="B1055" s="18">
        <v>8476084</v>
      </c>
      <c r="C1055" s="4">
        <f t="shared" si="31"/>
        <v>0.59057142857142864</v>
      </c>
      <c r="D1055" s="18">
        <f t="shared" si="32"/>
        <v>5005733.0365714291</v>
      </c>
      <c r="E1055" s="230">
        <f t="shared" si="33"/>
        <v>20.594767041418251</v>
      </c>
    </row>
    <row r="1056" spans="1:5" x14ac:dyDescent="0.2">
      <c r="A1056" s="38">
        <v>12800</v>
      </c>
      <c r="B1056" s="18">
        <v>8637571</v>
      </c>
      <c r="C1056" s="4">
        <f t="shared" si="31"/>
        <v>0.59057142857142864</v>
      </c>
      <c r="D1056" s="18">
        <f t="shared" si="32"/>
        <v>5101102.6448571431</v>
      </c>
      <c r="E1056" s="230">
        <f t="shared" si="33"/>
        <v>22.03433915646038</v>
      </c>
    </row>
    <row r="1057" spans="1:5" x14ac:dyDescent="0.2">
      <c r="A1057" s="38">
        <v>12807</v>
      </c>
      <c r="B1057" s="18">
        <v>8612562</v>
      </c>
      <c r="C1057" s="4">
        <f t="shared" si="31"/>
        <v>0.59057142857142864</v>
      </c>
      <c r="D1057" s="18">
        <f t="shared" si="32"/>
        <v>5086333.0440000007</v>
      </c>
      <c r="E1057" s="230">
        <f t="shared" si="33"/>
        <v>22.511271667091503</v>
      </c>
    </row>
    <row r="1058" spans="1:5" x14ac:dyDescent="0.2">
      <c r="A1058" s="38">
        <v>12814</v>
      </c>
      <c r="B1058" s="18">
        <v>8638857</v>
      </c>
      <c r="C1058" s="4">
        <f t="shared" si="31"/>
        <v>0.59057142857142864</v>
      </c>
      <c r="D1058" s="18">
        <f t="shared" si="32"/>
        <v>5101862.1197142862</v>
      </c>
      <c r="E1058" s="230">
        <f t="shared" si="33"/>
        <v>23.611858349540448</v>
      </c>
    </row>
    <row r="1059" spans="1:5" x14ac:dyDescent="0.2">
      <c r="A1059" s="38">
        <v>12821</v>
      </c>
      <c r="B1059" s="18">
        <v>8722860</v>
      </c>
      <c r="C1059" s="4">
        <f t="shared" si="31"/>
        <v>0.59057142857142864</v>
      </c>
      <c r="D1059" s="18">
        <f t="shared" si="32"/>
        <v>5151471.8914285721</v>
      </c>
      <c r="E1059" s="230">
        <f t="shared" si="33"/>
        <v>25.633379983917859</v>
      </c>
    </row>
    <row r="1060" spans="1:5" x14ac:dyDescent="0.2">
      <c r="A1060" s="38">
        <v>12828</v>
      </c>
      <c r="B1060" s="18">
        <v>8720615</v>
      </c>
      <c r="C1060" s="4">
        <f t="shared" si="31"/>
        <v>0.59057142857142864</v>
      </c>
      <c r="D1060" s="18">
        <f t="shared" si="32"/>
        <v>5150146.058571429</v>
      </c>
      <c r="E1060" s="230">
        <f t="shared" si="33"/>
        <v>22.235184654623041</v>
      </c>
    </row>
    <row r="1061" spans="1:5" x14ac:dyDescent="0.2">
      <c r="A1061" s="38">
        <v>12835</v>
      </c>
      <c r="B1061" s="18">
        <v>8843343</v>
      </c>
      <c r="C1061" s="4">
        <f t="shared" si="31"/>
        <v>0.59057142857142864</v>
      </c>
      <c r="D1061" s="18">
        <f t="shared" si="32"/>
        <v>5222625.7088571433</v>
      </c>
      <c r="E1061" s="230">
        <f t="shared" si="33"/>
        <v>23.888947805732073</v>
      </c>
    </row>
    <row r="1062" spans="1:5" x14ac:dyDescent="0.2">
      <c r="A1062" s="38">
        <v>12842</v>
      </c>
      <c r="B1062" s="18">
        <v>8870736</v>
      </c>
      <c r="C1062" s="4">
        <f t="shared" si="31"/>
        <v>0.59057142857142864</v>
      </c>
      <c r="D1062" s="18">
        <f t="shared" si="32"/>
        <v>5238803.2320000008</v>
      </c>
      <c r="E1062" s="230">
        <f t="shared" si="33"/>
        <v>21.367267377953937</v>
      </c>
    </row>
    <row r="1063" spans="1:5" x14ac:dyDescent="0.2">
      <c r="A1063" s="38">
        <v>12849</v>
      </c>
      <c r="B1063" s="18">
        <v>8852088</v>
      </c>
      <c r="C1063" s="4">
        <f t="shared" si="31"/>
        <v>0.59057142857142864</v>
      </c>
      <c r="D1063" s="18">
        <f t="shared" si="32"/>
        <v>5227790.256000001</v>
      </c>
      <c r="E1063" s="230">
        <f t="shared" si="33"/>
        <v>17.620309152847224</v>
      </c>
    </row>
    <row r="1064" spans="1:5" x14ac:dyDescent="0.2">
      <c r="A1064" s="40">
        <v>12856</v>
      </c>
      <c r="B1064" s="18">
        <v>8904515</v>
      </c>
      <c r="C1064" s="4">
        <f t="shared" si="31"/>
        <v>0.59057142857142864</v>
      </c>
      <c r="D1064" s="18">
        <f t="shared" si="32"/>
        <v>5258752.1442857152</v>
      </c>
      <c r="E1064" s="230">
        <f t="shared" si="33"/>
        <v>15.420410473148349</v>
      </c>
    </row>
    <row r="1065" spans="1:5" x14ac:dyDescent="0.2">
      <c r="A1065" s="40">
        <v>12863</v>
      </c>
      <c r="B1065" s="18">
        <v>8917449</v>
      </c>
      <c r="C1065" s="4">
        <f t="shared" si="31"/>
        <v>0.59057142857142864</v>
      </c>
      <c r="D1065" s="18">
        <f t="shared" si="32"/>
        <v>5266390.5951428581</v>
      </c>
      <c r="E1065" s="230">
        <f t="shared" si="33"/>
        <v>15.947934886231895</v>
      </c>
    </row>
    <row r="1066" spans="1:5" x14ac:dyDescent="0.2">
      <c r="A1066" s="40">
        <v>12870</v>
      </c>
      <c r="B1066" s="18">
        <v>8853751</v>
      </c>
      <c r="C1066" s="4">
        <f t="shared" si="31"/>
        <v>0.59057142857142864</v>
      </c>
      <c r="D1066" s="18">
        <f t="shared" si="32"/>
        <v>5228772.376285715</v>
      </c>
      <c r="E1066" s="230">
        <f t="shared" si="33"/>
        <v>15.807031858424203</v>
      </c>
    </row>
    <row r="1067" spans="1:5" x14ac:dyDescent="0.2">
      <c r="A1067" s="40">
        <v>12877</v>
      </c>
      <c r="B1067" s="18">
        <v>8891387</v>
      </c>
      <c r="C1067" s="4">
        <f t="shared" si="31"/>
        <v>0.59057142857142864</v>
      </c>
      <c r="D1067" s="18">
        <f t="shared" si="32"/>
        <v>5250999.1225714292</v>
      </c>
      <c r="E1067" s="230">
        <f t="shared" si="33"/>
        <v>15.562066514895424</v>
      </c>
    </row>
    <row r="1068" spans="1:5" x14ac:dyDescent="0.2">
      <c r="A1068" s="40">
        <v>12884</v>
      </c>
      <c r="B1068" s="18">
        <v>8855019</v>
      </c>
      <c r="C1068" s="4">
        <f t="shared" si="31"/>
        <v>0.59057142857142864</v>
      </c>
      <c r="D1068" s="18">
        <f t="shared" si="32"/>
        <v>5229521.2208571434</v>
      </c>
      <c r="E1068" s="230">
        <f t="shared" si="33"/>
        <v>14.09721912623494</v>
      </c>
    </row>
    <row r="1069" spans="1:5" x14ac:dyDescent="0.2">
      <c r="A1069" s="38">
        <v>12891</v>
      </c>
      <c r="B1069" s="18">
        <v>9052832</v>
      </c>
      <c r="C1069" s="4">
        <f t="shared" si="31"/>
        <v>0.59057142857142864</v>
      </c>
      <c r="D1069" s="18">
        <f t="shared" si="32"/>
        <v>5346343.9268571436</v>
      </c>
      <c r="E1069" s="230">
        <f t="shared" si="33"/>
        <v>13.551457024058733</v>
      </c>
    </row>
    <row r="1070" spans="1:5" x14ac:dyDescent="0.2">
      <c r="A1070" s="38">
        <v>12898</v>
      </c>
      <c r="B1070" s="18">
        <v>9062618</v>
      </c>
      <c r="C1070" s="4">
        <f t="shared" si="31"/>
        <v>0.59057142857142864</v>
      </c>
      <c r="D1070" s="18">
        <f t="shared" si="32"/>
        <v>5352123.2588571431</v>
      </c>
      <c r="E1070" s="230">
        <f t="shared" si="33"/>
        <v>14.194136955576697</v>
      </c>
    </row>
    <row r="1071" spans="1:5" x14ac:dyDescent="0.2">
      <c r="A1071" s="38">
        <v>12905</v>
      </c>
      <c r="B1071" s="18">
        <v>9135191</v>
      </c>
      <c r="C1071" s="4">
        <f t="shared" si="31"/>
        <v>0.59057142857142864</v>
      </c>
      <c r="D1071" s="18">
        <f t="shared" si="32"/>
        <v>5394982.799142858</v>
      </c>
      <c r="E1071" s="230">
        <f t="shared" si="33"/>
        <v>13.503235489004828</v>
      </c>
    </row>
    <row r="1072" spans="1:5" x14ac:dyDescent="0.2">
      <c r="A1072" s="38">
        <v>12912</v>
      </c>
      <c r="B1072" s="18">
        <v>9046828</v>
      </c>
      <c r="C1072" s="4">
        <f t="shared" ref="C1072:C1135" si="34">20.67/35</f>
        <v>0.59057142857142864</v>
      </c>
      <c r="D1072" s="18">
        <f t="shared" ref="D1072:D1135" si="35">B1072*C1072</f>
        <v>5342798.1360000009</v>
      </c>
      <c r="E1072" s="230">
        <f t="shared" si="33"/>
        <v>13.159087290255522</v>
      </c>
    </row>
    <row r="1073" spans="1:5" x14ac:dyDescent="0.2">
      <c r="A1073" s="38">
        <v>12919</v>
      </c>
      <c r="B1073" s="18">
        <v>9209222</v>
      </c>
      <c r="C1073" s="4">
        <f t="shared" si="34"/>
        <v>0.59057142857142864</v>
      </c>
      <c r="D1073" s="18">
        <f t="shared" si="35"/>
        <v>5438703.3925714288</v>
      </c>
      <c r="E1073" s="230">
        <f t="shared" si="33"/>
        <v>13.848553302746147</v>
      </c>
    </row>
    <row r="1074" spans="1:5" x14ac:dyDescent="0.2">
      <c r="A1074" s="38">
        <v>12926</v>
      </c>
      <c r="B1074" s="18">
        <v>9134406</v>
      </c>
      <c r="C1074" s="4">
        <f t="shared" si="34"/>
        <v>0.59057142857142864</v>
      </c>
      <c r="D1074" s="18">
        <f t="shared" si="35"/>
        <v>5394519.200571429</v>
      </c>
      <c r="E1074" s="230">
        <f t="shared" si="33"/>
        <v>13.326415444063722</v>
      </c>
    </row>
    <row r="1075" spans="1:5" x14ac:dyDescent="0.2">
      <c r="A1075" s="38">
        <v>12933</v>
      </c>
      <c r="B1075" s="18">
        <v>9149879</v>
      </c>
      <c r="C1075" s="4">
        <f t="shared" si="34"/>
        <v>0.59057142857142864</v>
      </c>
      <c r="D1075" s="18">
        <f t="shared" si="35"/>
        <v>5403657.1122857146</v>
      </c>
      <c r="E1075" s="230">
        <f t="shared" si="33"/>
        <v>13.914781154984169</v>
      </c>
    </row>
    <row r="1076" spans="1:5" x14ac:dyDescent="0.2">
      <c r="A1076" s="38">
        <v>12940</v>
      </c>
      <c r="B1076" s="18">
        <v>9238340</v>
      </c>
      <c r="C1076" s="4">
        <f t="shared" si="34"/>
        <v>0.59057142857142864</v>
      </c>
      <c r="D1076" s="18">
        <f t="shared" si="35"/>
        <v>5455899.6514285719</v>
      </c>
      <c r="E1076" s="230">
        <f t="shared" si="33"/>
        <v>13.67141974044792</v>
      </c>
    </row>
    <row r="1077" spans="1:5" x14ac:dyDescent="0.2">
      <c r="A1077" s="38">
        <v>12947</v>
      </c>
      <c r="B1077" s="18">
        <v>9386472</v>
      </c>
      <c r="C1077" s="4">
        <f t="shared" si="34"/>
        <v>0.59057142857142864</v>
      </c>
      <c r="D1077" s="18">
        <f t="shared" si="35"/>
        <v>5543382.1782857152</v>
      </c>
      <c r="E1077" s="230">
        <f t="shared" si="33"/>
        <v>13.368856848639531</v>
      </c>
    </row>
    <row r="1078" spans="1:5" x14ac:dyDescent="0.2">
      <c r="A1078" s="38">
        <v>12954</v>
      </c>
      <c r="B1078" s="18">
        <v>9517819</v>
      </c>
      <c r="C1078" s="4">
        <f t="shared" si="34"/>
        <v>0.59057142857142864</v>
      </c>
      <c r="D1078" s="18">
        <f t="shared" si="35"/>
        <v>5620951.9637142867</v>
      </c>
      <c r="E1078" s="230">
        <f t="shared" si="33"/>
        <v>15.522583346735153</v>
      </c>
    </row>
    <row r="1079" spans="1:5" x14ac:dyDescent="0.2">
      <c r="A1079" s="38">
        <v>12961</v>
      </c>
      <c r="B1079" s="18">
        <v>9437145</v>
      </c>
      <c r="C1079" s="4">
        <f t="shared" si="34"/>
        <v>0.59057142857142864</v>
      </c>
      <c r="D1079" s="18">
        <f t="shared" si="35"/>
        <v>5573308.2042857148</v>
      </c>
      <c r="E1079" s="230">
        <f t="shared" si="33"/>
        <v>14.958562807377263</v>
      </c>
    </row>
    <row r="1080" spans="1:5" x14ac:dyDescent="0.2">
      <c r="A1080" s="38">
        <v>12968</v>
      </c>
      <c r="B1080" s="18">
        <v>9577501</v>
      </c>
      <c r="C1080" s="4">
        <f t="shared" si="34"/>
        <v>0.59057142857142864</v>
      </c>
      <c r="D1080" s="18">
        <f t="shared" si="35"/>
        <v>5656198.4477142859</v>
      </c>
      <c r="E1080" s="230">
        <f t="shared" ref="E1080:E1143" si="36">100*((B1080/B1028)-1)</f>
        <v>18.418292808378389</v>
      </c>
    </row>
    <row r="1081" spans="1:5" x14ac:dyDescent="0.2">
      <c r="A1081" s="38">
        <v>12975</v>
      </c>
      <c r="B1081" s="18">
        <v>9549955</v>
      </c>
      <c r="C1081" s="4">
        <f t="shared" si="34"/>
        <v>0.59057142857142864</v>
      </c>
      <c r="D1081" s="18">
        <f t="shared" si="35"/>
        <v>5639930.5671428582</v>
      </c>
      <c r="E1081" s="230">
        <f t="shared" si="36"/>
        <v>18.127147713189885</v>
      </c>
    </row>
    <row r="1082" spans="1:5" x14ac:dyDescent="0.2">
      <c r="A1082" s="38">
        <v>12982</v>
      </c>
      <c r="B1082" s="18">
        <v>9631028</v>
      </c>
      <c r="C1082" s="4">
        <f t="shared" si="34"/>
        <v>0.59057142857142864</v>
      </c>
      <c r="D1082" s="18">
        <f t="shared" si="35"/>
        <v>5687809.9645714294</v>
      </c>
      <c r="E1082" s="230">
        <f t="shared" si="36"/>
        <v>18.167338009626597</v>
      </c>
    </row>
    <row r="1083" spans="1:5" x14ac:dyDescent="0.2">
      <c r="A1083" s="38">
        <v>12989</v>
      </c>
      <c r="B1083" s="18">
        <v>9558342</v>
      </c>
      <c r="C1083" s="4">
        <f t="shared" si="34"/>
        <v>0.59057142857142864</v>
      </c>
      <c r="D1083" s="18">
        <f t="shared" si="35"/>
        <v>5644883.6897142865</v>
      </c>
      <c r="E1083" s="230">
        <f t="shared" si="36"/>
        <v>17.699540251851744</v>
      </c>
    </row>
    <row r="1084" spans="1:5" x14ac:dyDescent="0.2">
      <c r="A1084" s="38">
        <v>12996</v>
      </c>
      <c r="B1084" s="18">
        <v>9555616</v>
      </c>
      <c r="C1084" s="4">
        <f t="shared" si="34"/>
        <v>0.59057142857142864</v>
      </c>
      <c r="D1084" s="18">
        <f t="shared" si="35"/>
        <v>5643273.7920000004</v>
      </c>
      <c r="E1084" s="230">
        <f t="shared" si="36"/>
        <v>16.842318280945179</v>
      </c>
    </row>
    <row r="1085" spans="1:5" x14ac:dyDescent="0.2">
      <c r="A1085" s="38">
        <v>13003</v>
      </c>
      <c r="B1085" s="18">
        <v>9578163</v>
      </c>
      <c r="C1085" s="4">
        <f t="shared" si="34"/>
        <v>0.59057142857142864</v>
      </c>
      <c r="D1085" s="18">
        <f t="shared" si="35"/>
        <v>5656589.4060000004</v>
      </c>
      <c r="E1085" s="230">
        <f t="shared" si="36"/>
        <v>17.74041814223828</v>
      </c>
    </row>
    <row r="1086" spans="1:5" x14ac:dyDescent="0.2">
      <c r="A1086" s="38">
        <v>13010</v>
      </c>
      <c r="B1086" s="18">
        <v>9739787</v>
      </c>
      <c r="C1086" s="4">
        <f t="shared" si="34"/>
        <v>0.59057142857142864</v>
      </c>
      <c r="D1086" s="18">
        <f t="shared" si="35"/>
        <v>5752039.9225714291</v>
      </c>
      <c r="E1086" s="230">
        <f t="shared" si="36"/>
        <v>17.841467334998072</v>
      </c>
    </row>
    <row r="1087" spans="1:5" x14ac:dyDescent="0.2">
      <c r="A1087" s="38">
        <v>13017</v>
      </c>
      <c r="B1087" s="18">
        <v>9755108</v>
      </c>
      <c r="C1087" s="4">
        <f t="shared" si="34"/>
        <v>0.59057142857142864</v>
      </c>
      <c r="D1087" s="18">
        <f t="shared" si="35"/>
        <v>5761088.0674285721</v>
      </c>
      <c r="E1087" s="230">
        <f t="shared" si="36"/>
        <v>18.852633382124708</v>
      </c>
    </row>
    <row r="1088" spans="1:5" x14ac:dyDescent="0.2">
      <c r="A1088" s="38">
        <v>13024</v>
      </c>
      <c r="B1088" s="18">
        <v>9765051</v>
      </c>
      <c r="C1088" s="4">
        <f t="shared" si="34"/>
        <v>0.59057142857142864</v>
      </c>
      <c r="D1088" s="18">
        <f t="shared" si="35"/>
        <v>5766960.1191428574</v>
      </c>
      <c r="E1088" s="230">
        <f t="shared" si="36"/>
        <v>18.610878911132311</v>
      </c>
    </row>
    <row r="1089" spans="1:5" x14ac:dyDescent="0.2">
      <c r="A1089" s="38">
        <v>13031</v>
      </c>
      <c r="B1089" s="18">
        <v>9792090</v>
      </c>
      <c r="C1089" s="4">
        <f t="shared" si="34"/>
        <v>0.59057142857142864</v>
      </c>
      <c r="D1089" s="18">
        <f t="shared" si="35"/>
        <v>5782928.580000001</v>
      </c>
      <c r="E1089" s="230">
        <f t="shared" si="36"/>
        <v>18.929816385565168</v>
      </c>
    </row>
    <row r="1090" spans="1:5" x14ac:dyDescent="0.2">
      <c r="A1090" s="38">
        <v>13038</v>
      </c>
      <c r="B1090" s="18">
        <v>9873127</v>
      </c>
      <c r="C1090" s="4">
        <f t="shared" si="34"/>
        <v>0.59057142857142864</v>
      </c>
      <c r="D1090" s="18">
        <f t="shared" si="35"/>
        <v>5830786.7168571437</v>
      </c>
      <c r="E1090" s="230">
        <f t="shared" si="36"/>
        <v>19.425037470287766</v>
      </c>
    </row>
    <row r="1091" spans="1:5" x14ac:dyDescent="0.2">
      <c r="A1091" s="38">
        <v>13045</v>
      </c>
      <c r="B1091" s="18">
        <v>9998111</v>
      </c>
      <c r="C1091" s="4">
        <f t="shared" si="34"/>
        <v>0.59057142857142864</v>
      </c>
      <c r="D1091" s="18">
        <f t="shared" si="35"/>
        <v>5904598.6962857153</v>
      </c>
      <c r="E1091" s="230">
        <f t="shared" si="36"/>
        <v>20.599645466550687</v>
      </c>
    </row>
    <row r="1092" spans="1:5" x14ac:dyDescent="0.2">
      <c r="A1092" s="38">
        <v>13052</v>
      </c>
      <c r="B1092" s="18">
        <v>9891758</v>
      </c>
      <c r="C1092" s="4">
        <f t="shared" si="34"/>
        <v>0.59057142857142864</v>
      </c>
      <c r="D1092" s="18">
        <f t="shared" si="35"/>
        <v>5841789.6531428574</v>
      </c>
      <c r="E1092" s="230">
        <f t="shared" si="36"/>
        <v>20.023102464404417</v>
      </c>
    </row>
    <row r="1093" spans="1:5" x14ac:dyDescent="0.2">
      <c r="A1093" s="38">
        <v>13059</v>
      </c>
      <c r="B1093" s="18">
        <v>9995212</v>
      </c>
      <c r="C1093" s="4">
        <f t="shared" si="34"/>
        <v>0.59057142857142864</v>
      </c>
      <c r="D1093" s="18">
        <f t="shared" si="35"/>
        <v>5902886.629714286</v>
      </c>
      <c r="E1093" s="230">
        <f t="shared" si="36"/>
        <v>21.074014566851297</v>
      </c>
    </row>
    <row r="1094" spans="1:5" x14ac:dyDescent="0.2">
      <c r="A1094" s="38">
        <v>13066</v>
      </c>
      <c r="B1094" s="18">
        <v>10022009</v>
      </c>
      <c r="C1094" s="4">
        <f t="shared" si="34"/>
        <v>0.59057142857142864</v>
      </c>
      <c r="D1094" s="18">
        <f t="shared" si="35"/>
        <v>5918712.1722857151</v>
      </c>
      <c r="E1094" s="230">
        <f t="shared" si="36"/>
        <v>22.264800285959318</v>
      </c>
    </row>
    <row r="1095" spans="1:5" x14ac:dyDescent="0.2">
      <c r="A1095" s="38">
        <v>13073</v>
      </c>
      <c r="B1095" s="18">
        <v>10495514</v>
      </c>
      <c r="C1095" s="4">
        <f t="shared" si="34"/>
        <v>0.59057142857142864</v>
      </c>
      <c r="D1095" s="18">
        <f t="shared" si="35"/>
        <v>6198350.6965714293</v>
      </c>
      <c r="E1095" s="230">
        <f t="shared" si="36"/>
        <v>25.391406324482979</v>
      </c>
    </row>
    <row r="1096" spans="1:5" x14ac:dyDescent="0.2">
      <c r="A1096" s="38">
        <v>13080</v>
      </c>
      <c r="B1096" s="18">
        <v>10362622</v>
      </c>
      <c r="C1096" s="4">
        <f t="shared" si="34"/>
        <v>0.59057142857142864</v>
      </c>
      <c r="D1096" s="18">
        <f t="shared" si="35"/>
        <v>6119868.478285715</v>
      </c>
      <c r="E1096" s="230">
        <f t="shared" si="36"/>
        <v>25.527764597601799</v>
      </c>
    </row>
    <row r="1097" spans="1:5" x14ac:dyDescent="0.2">
      <c r="A1097" s="38">
        <v>13087</v>
      </c>
      <c r="B1097" s="18">
        <v>10381304</v>
      </c>
      <c r="C1097" s="4">
        <f t="shared" si="34"/>
        <v>0.59057142857142864</v>
      </c>
      <c r="D1097" s="18">
        <f t="shared" si="35"/>
        <v>6130901.5337142861</v>
      </c>
      <c r="E1097" s="230">
        <f t="shared" si="36"/>
        <v>26.158912068318507</v>
      </c>
    </row>
    <row r="1098" spans="1:5" x14ac:dyDescent="0.2">
      <c r="A1098" s="38">
        <v>13094</v>
      </c>
      <c r="B1098" s="18">
        <v>10371806</v>
      </c>
      <c r="C1098" s="4">
        <f t="shared" si="34"/>
        <v>0.59057142857142864</v>
      </c>
      <c r="D1098" s="18">
        <f t="shared" si="35"/>
        <v>6125292.2862857152</v>
      </c>
      <c r="E1098" s="230">
        <f t="shared" si="36"/>
        <v>26.238596383607948</v>
      </c>
    </row>
    <row r="1099" spans="1:5" x14ac:dyDescent="0.2">
      <c r="A1099" s="38">
        <v>13101</v>
      </c>
      <c r="B1099" s="18">
        <v>10666118</v>
      </c>
      <c r="C1099" s="4">
        <f t="shared" si="34"/>
        <v>0.59057142857142864</v>
      </c>
      <c r="D1099" s="18">
        <f t="shared" si="35"/>
        <v>6299104.5445714295</v>
      </c>
      <c r="E1099" s="230">
        <f t="shared" si="36"/>
        <v>25.866122456493422</v>
      </c>
    </row>
    <row r="1100" spans="1:5" x14ac:dyDescent="0.2">
      <c r="A1100" s="38">
        <v>13108</v>
      </c>
      <c r="B1100" s="18">
        <v>10611903</v>
      </c>
      <c r="C1100" s="4">
        <f t="shared" si="34"/>
        <v>0.59057142857142864</v>
      </c>
      <c r="D1100" s="18">
        <f t="shared" si="35"/>
        <v>6267086.7145714294</v>
      </c>
      <c r="E1100" s="230">
        <f t="shared" si="36"/>
        <v>26.363363244286365</v>
      </c>
    </row>
    <row r="1101" spans="1:5" x14ac:dyDescent="0.2">
      <c r="A1101" s="38">
        <v>13115</v>
      </c>
      <c r="B1101" s="18">
        <v>10630794</v>
      </c>
      <c r="C1101" s="4">
        <f t="shared" si="34"/>
        <v>0.59057142857142864</v>
      </c>
      <c r="D1101" s="18">
        <f t="shared" si="35"/>
        <v>6278243.1994285723</v>
      </c>
      <c r="E1101" s="230">
        <f t="shared" si="36"/>
        <v>27.469067078853815</v>
      </c>
    </row>
    <row r="1102" spans="1:5" x14ac:dyDescent="0.2">
      <c r="A1102" s="38">
        <v>13122</v>
      </c>
      <c r="B1102" s="18">
        <v>10782292</v>
      </c>
      <c r="C1102" s="4">
        <f t="shared" si="34"/>
        <v>0.59057142857142864</v>
      </c>
      <c r="D1102" s="18">
        <f t="shared" si="35"/>
        <v>6367713.5897142868</v>
      </c>
      <c r="E1102" s="230">
        <f t="shared" si="36"/>
        <v>28.601225817255237</v>
      </c>
    </row>
    <row r="1103" spans="1:5" x14ac:dyDescent="0.2">
      <c r="A1103" s="38">
        <v>13129</v>
      </c>
      <c r="B1103" s="18">
        <v>10917344</v>
      </c>
      <c r="C1103" s="4">
        <f t="shared" si="34"/>
        <v>0.59057142857142864</v>
      </c>
      <c r="D1103" s="18">
        <f t="shared" si="35"/>
        <v>6447471.4422857147</v>
      </c>
      <c r="E1103" s="230">
        <f t="shared" si="36"/>
        <v>29.17857698135613</v>
      </c>
    </row>
    <row r="1104" spans="1:5" x14ac:dyDescent="0.2">
      <c r="A1104" s="38">
        <v>13136</v>
      </c>
      <c r="B1104" s="18">
        <v>11046381</v>
      </c>
      <c r="C1104" s="4">
        <f t="shared" si="34"/>
        <v>0.59057142857142864</v>
      </c>
      <c r="D1104" s="18">
        <f t="shared" si="35"/>
        <v>6523677.0077142864</v>
      </c>
      <c r="E1104" s="230">
        <f t="shared" si="36"/>
        <v>30.102740637601567</v>
      </c>
    </row>
    <row r="1105" spans="1:5" x14ac:dyDescent="0.2">
      <c r="A1105" s="38">
        <v>13143</v>
      </c>
      <c r="B1105" s="18">
        <v>10980900</v>
      </c>
      <c r="C1105" s="4">
        <f t="shared" si="34"/>
        <v>0.59057142857142864</v>
      </c>
      <c r="D1105" s="18">
        <f t="shared" si="35"/>
        <v>6485005.8000000007</v>
      </c>
      <c r="E1105" s="230">
        <f t="shared" si="36"/>
        <v>30.922740095665912</v>
      </c>
    </row>
    <row r="1106" spans="1:5" x14ac:dyDescent="0.2">
      <c r="A1106" s="38">
        <v>13150</v>
      </c>
      <c r="B1106" s="18">
        <v>11025800</v>
      </c>
      <c r="C1106" s="4">
        <f t="shared" si="34"/>
        <v>0.59057142857142864</v>
      </c>
      <c r="D1106" s="18">
        <f t="shared" si="35"/>
        <v>6511522.4571428578</v>
      </c>
      <c r="E1106" s="230">
        <f t="shared" si="36"/>
        <v>29.580713113486379</v>
      </c>
    </row>
    <row r="1107" spans="1:5" x14ac:dyDescent="0.2">
      <c r="A1107" s="38">
        <v>13157</v>
      </c>
      <c r="B1107" s="18">
        <v>10962933</v>
      </c>
      <c r="C1107" s="4">
        <f t="shared" si="34"/>
        <v>0.59057142857142864</v>
      </c>
      <c r="D1107" s="18">
        <f t="shared" si="35"/>
        <v>6474395.0031428579</v>
      </c>
      <c r="E1107" s="230">
        <f t="shared" si="36"/>
        <v>29.339598333381311</v>
      </c>
    </row>
    <row r="1108" spans="1:5" x14ac:dyDescent="0.2">
      <c r="A1108" s="38">
        <v>13164</v>
      </c>
      <c r="B1108" s="18">
        <v>11154384</v>
      </c>
      <c r="C1108" s="4">
        <f t="shared" si="34"/>
        <v>0.59057142857142864</v>
      </c>
      <c r="D1108" s="18">
        <f t="shared" si="35"/>
        <v>6587460.493714286</v>
      </c>
      <c r="E1108" s="230">
        <f t="shared" si="36"/>
        <v>29.137971774703786</v>
      </c>
    </row>
    <row r="1109" spans="1:5" x14ac:dyDescent="0.2">
      <c r="A1109" s="38">
        <v>13171</v>
      </c>
      <c r="B1109" s="18">
        <v>11094582</v>
      </c>
      <c r="C1109" s="4">
        <f t="shared" si="34"/>
        <v>0.59057142857142864</v>
      </c>
      <c r="D1109" s="18">
        <f t="shared" si="35"/>
        <v>6552143.1411428582</v>
      </c>
      <c r="E1109" s="230">
        <f t="shared" si="36"/>
        <v>28.818602408899928</v>
      </c>
    </row>
    <row r="1110" spans="1:5" x14ac:dyDescent="0.2">
      <c r="A1110" s="38">
        <v>13178</v>
      </c>
      <c r="B1110" s="18">
        <v>11066664</v>
      </c>
      <c r="C1110" s="4">
        <f t="shared" si="34"/>
        <v>0.59057142857142864</v>
      </c>
      <c r="D1110" s="18">
        <f t="shared" si="35"/>
        <v>6535655.5680000009</v>
      </c>
      <c r="E1110" s="230">
        <f t="shared" si="36"/>
        <v>28.10333589269969</v>
      </c>
    </row>
    <row r="1111" spans="1:5" x14ac:dyDescent="0.2">
      <c r="A1111" s="38">
        <v>13185</v>
      </c>
      <c r="B1111" s="18">
        <v>11074113</v>
      </c>
      <c r="C1111" s="4">
        <f t="shared" si="34"/>
        <v>0.59057142857142864</v>
      </c>
      <c r="D1111" s="18">
        <f t="shared" si="35"/>
        <v>6540054.734571429</v>
      </c>
      <c r="E1111" s="230">
        <f t="shared" si="36"/>
        <v>26.955069782158603</v>
      </c>
    </row>
    <row r="1112" spans="1:5" x14ac:dyDescent="0.2">
      <c r="A1112" s="38">
        <v>13192</v>
      </c>
      <c r="B1112" s="18">
        <v>11159572</v>
      </c>
      <c r="C1112" s="4">
        <f t="shared" si="34"/>
        <v>0.59057142857142864</v>
      </c>
      <c r="D1112" s="18">
        <f t="shared" si="35"/>
        <v>6590524.3782857154</v>
      </c>
      <c r="E1112" s="230">
        <f t="shared" si="36"/>
        <v>27.967717873108722</v>
      </c>
    </row>
    <row r="1113" spans="1:5" x14ac:dyDescent="0.2">
      <c r="A1113" s="38">
        <v>13199</v>
      </c>
      <c r="B1113" s="18">
        <v>11167126</v>
      </c>
      <c r="C1113" s="4">
        <f t="shared" si="34"/>
        <v>0.59057142857142864</v>
      </c>
      <c r="D1113" s="18">
        <f t="shared" si="35"/>
        <v>6594985.5548571432</v>
      </c>
      <c r="E1113" s="230">
        <f t="shared" si="36"/>
        <v>26.277200827786508</v>
      </c>
    </row>
    <row r="1114" spans="1:5" x14ac:dyDescent="0.2">
      <c r="A1114" s="38">
        <v>13206</v>
      </c>
      <c r="B1114" s="18">
        <v>11159588</v>
      </c>
      <c r="C1114" s="4">
        <f t="shared" si="34"/>
        <v>0.59057142857142864</v>
      </c>
      <c r="D1114" s="18">
        <f t="shared" si="35"/>
        <v>6590533.8274285719</v>
      </c>
      <c r="E1114" s="230">
        <f t="shared" si="36"/>
        <v>25.802278412974978</v>
      </c>
    </row>
    <row r="1115" spans="1:5" x14ac:dyDescent="0.2">
      <c r="A1115" s="38">
        <v>13213</v>
      </c>
      <c r="B1115" s="18">
        <v>11127736</v>
      </c>
      <c r="C1115" s="4">
        <f t="shared" si="34"/>
        <v>0.59057142857142864</v>
      </c>
      <c r="D1115" s="18">
        <f t="shared" si="35"/>
        <v>6571722.9462857153</v>
      </c>
      <c r="E1115" s="230">
        <f t="shared" si="36"/>
        <v>25.70747150276862</v>
      </c>
    </row>
    <row r="1116" spans="1:5" x14ac:dyDescent="0.2">
      <c r="A1116" s="38">
        <v>13220</v>
      </c>
      <c r="B1116" s="18">
        <v>11116541</v>
      </c>
      <c r="C1116" s="4">
        <f t="shared" si="34"/>
        <v>0.59057142857142864</v>
      </c>
      <c r="D1116" s="18">
        <f t="shared" si="35"/>
        <v>6565111.4991428582</v>
      </c>
      <c r="E1116" s="230">
        <f t="shared" si="36"/>
        <v>24.841622480281078</v>
      </c>
    </row>
    <row r="1117" spans="1:5" x14ac:dyDescent="0.2">
      <c r="A1117" s="38">
        <v>13227</v>
      </c>
      <c r="B1117" s="18">
        <v>11237628</v>
      </c>
      <c r="C1117" s="4">
        <f t="shared" si="34"/>
        <v>0.59057142857142864</v>
      </c>
      <c r="D1117" s="18">
        <f t="shared" si="35"/>
        <v>6636622.0217142869</v>
      </c>
      <c r="E1117" s="230">
        <f t="shared" si="36"/>
        <v>26.018416253347798</v>
      </c>
    </row>
    <row r="1118" spans="1:5" x14ac:dyDescent="0.2">
      <c r="A1118" s="38">
        <v>13234</v>
      </c>
      <c r="B1118" s="18">
        <v>11137192</v>
      </c>
      <c r="C1118" s="4">
        <f t="shared" si="34"/>
        <v>0.59057142857142864</v>
      </c>
      <c r="D1118" s="18">
        <f t="shared" si="35"/>
        <v>6577307.3897142867</v>
      </c>
      <c r="E1118" s="230">
        <f t="shared" si="36"/>
        <v>25.790662059504488</v>
      </c>
    </row>
    <row r="1119" spans="1:5" x14ac:dyDescent="0.2">
      <c r="A1119" s="38">
        <v>13241</v>
      </c>
      <c r="B1119" s="18">
        <v>11164386</v>
      </c>
      <c r="C1119" s="4">
        <f t="shared" si="34"/>
        <v>0.59057142857142864</v>
      </c>
      <c r="D1119" s="18">
        <f t="shared" si="35"/>
        <v>6593367.3891428579</v>
      </c>
      <c r="E1119" s="230">
        <f t="shared" si="36"/>
        <v>25.564054292091875</v>
      </c>
    </row>
    <row r="1120" spans="1:5" x14ac:dyDescent="0.2">
      <c r="A1120" s="38">
        <v>13248</v>
      </c>
      <c r="B1120" s="18">
        <v>11090682</v>
      </c>
      <c r="C1120" s="4">
        <f t="shared" si="34"/>
        <v>0.59057142857142864</v>
      </c>
      <c r="D1120" s="18">
        <f t="shared" si="35"/>
        <v>6549839.9125714293</v>
      </c>
      <c r="E1120" s="230">
        <f t="shared" si="36"/>
        <v>25.247410536329728</v>
      </c>
    </row>
    <row r="1121" spans="1:5" x14ac:dyDescent="0.2">
      <c r="A1121" s="38">
        <v>13255</v>
      </c>
      <c r="B1121" s="18">
        <v>11295187</v>
      </c>
      <c r="C1121" s="4">
        <f t="shared" si="34"/>
        <v>0.59057142857142864</v>
      </c>
      <c r="D1121" s="18">
        <f t="shared" si="35"/>
        <v>6670614.7225714289</v>
      </c>
      <c r="E1121" s="230">
        <f t="shared" si="36"/>
        <v>24.769652192816572</v>
      </c>
    </row>
    <row r="1122" spans="1:5" x14ac:dyDescent="0.2">
      <c r="A1122" s="38">
        <v>13262</v>
      </c>
      <c r="B1122" s="18">
        <v>11163378</v>
      </c>
      <c r="C1122" s="4">
        <f t="shared" si="34"/>
        <v>0.59057142857142864</v>
      </c>
      <c r="D1122" s="18">
        <f t="shared" si="35"/>
        <v>6592772.0931428578</v>
      </c>
      <c r="E1122" s="230">
        <f t="shared" si="36"/>
        <v>23.180498173927223</v>
      </c>
    </row>
    <row r="1123" spans="1:5" x14ac:dyDescent="0.2">
      <c r="A1123" s="38">
        <v>13269</v>
      </c>
      <c r="B1123" s="18">
        <v>11155728</v>
      </c>
      <c r="C1123" s="4">
        <f t="shared" si="34"/>
        <v>0.59057142857142864</v>
      </c>
      <c r="D1123" s="18">
        <f t="shared" si="35"/>
        <v>6588254.2217142861</v>
      </c>
      <c r="E1123" s="230">
        <f t="shared" si="36"/>
        <v>22.118169176758329</v>
      </c>
    </row>
    <row r="1124" spans="1:5" x14ac:dyDescent="0.2">
      <c r="A1124" s="38">
        <v>13276</v>
      </c>
      <c r="B1124" s="18">
        <v>11135049</v>
      </c>
      <c r="C1124" s="4">
        <f t="shared" si="34"/>
        <v>0.59057142857142864</v>
      </c>
      <c r="D1124" s="18">
        <f t="shared" si="35"/>
        <v>6576041.7951428583</v>
      </c>
      <c r="E1124" s="230">
        <f t="shared" si="36"/>
        <v>23.082355495207828</v>
      </c>
    </row>
    <row r="1125" spans="1:5" x14ac:dyDescent="0.2">
      <c r="A1125" s="38">
        <v>13283</v>
      </c>
      <c r="B1125" s="18">
        <v>11243252</v>
      </c>
      <c r="C1125" s="4">
        <f t="shared" si="34"/>
        <v>0.59057142857142864</v>
      </c>
      <c r="D1125" s="18">
        <f t="shared" si="35"/>
        <v>6639943.3954285719</v>
      </c>
      <c r="E1125" s="230">
        <f t="shared" si="36"/>
        <v>22.086882040632737</v>
      </c>
    </row>
    <row r="1126" spans="1:5" x14ac:dyDescent="0.2">
      <c r="A1126" s="38">
        <v>13290</v>
      </c>
      <c r="B1126" s="18">
        <v>11241641</v>
      </c>
      <c r="C1126" s="4">
        <f t="shared" si="34"/>
        <v>0.59057142857142864</v>
      </c>
      <c r="D1126" s="18">
        <f t="shared" si="35"/>
        <v>6638991.9848571438</v>
      </c>
      <c r="E1126" s="230">
        <f t="shared" si="36"/>
        <v>23.069206689520925</v>
      </c>
    </row>
    <row r="1127" spans="1:5" x14ac:dyDescent="0.2">
      <c r="A1127" s="38">
        <v>13297</v>
      </c>
      <c r="B1127" s="18">
        <v>11243998</v>
      </c>
      <c r="C1127" s="4">
        <f t="shared" si="34"/>
        <v>0.59057142857142864</v>
      </c>
      <c r="D1127" s="18">
        <f t="shared" si="35"/>
        <v>6640383.9617142864</v>
      </c>
      <c r="E1127" s="230">
        <f t="shared" si="36"/>
        <v>22.886849104780516</v>
      </c>
    </row>
    <row r="1128" spans="1:5" x14ac:dyDescent="0.2">
      <c r="A1128" s="38">
        <v>13304</v>
      </c>
      <c r="B1128" s="18">
        <v>11338323</v>
      </c>
      <c r="C1128" s="4">
        <f t="shared" si="34"/>
        <v>0.59057142857142864</v>
      </c>
      <c r="D1128" s="18">
        <f t="shared" si="35"/>
        <v>6696089.6117142867</v>
      </c>
      <c r="E1128" s="230">
        <f t="shared" si="36"/>
        <v>22.731172483368223</v>
      </c>
    </row>
    <row r="1129" spans="1:5" x14ac:dyDescent="0.2">
      <c r="A1129" s="38">
        <v>13311</v>
      </c>
      <c r="B1129" s="18">
        <v>11362832</v>
      </c>
      <c r="C1129" s="4">
        <f t="shared" si="34"/>
        <v>0.59057142857142864</v>
      </c>
      <c r="D1129" s="18">
        <f t="shared" si="35"/>
        <v>6710563.9268571436</v>
      </c>
      <c r="E1129" s="230">
        <f t="shared" si="36"/>
        <v>21.055408251364295</v>
      </c>
    </row>
    <row r="1130" spans="1:5" x14ac:dyDescent="0.2">
      <c r="A1130" s="38">
        <v>13318</v>
      </c>
      <c r="B1130" s="18">
        <v>11504062</v>
      </c>
      <c r="C1130" s="4">
        <f t="shared" si="34"/>
        <v>0.59057142857142864</v>
      </c>
      <c r="D1130" s="18">
        <f t="shared" si="35"/>
        <v>6793970.3297142861</v>
      </c>
      <c r="E1130" s="230">
        <f t="shared" si="36"/>
        <v>20.868678002807162</v>
      </c>
    </row>
    <row r="1131" spans="1:5" x14ac:dyDescent="0.2">
      <c r="A1131" s="38">
        <v>13325</v>
      </c>
      <c r="B1131" s="18">
        <v>11366921</v>
      </c>
      <c r="C1131" s="4">
        <f t="shared" si="34"/>
        <v>0.59057142857142864</v>
      </c>
      <c r="D1131" s="18">
        <f t="shared" si="35"/>
        <v>6712978.7734285723</v>
      </c>
      <c r="E1131" s="230">
        <f t="shared" si="36"/>
        <v>20.448726813035091</v>
      </c>
    </row>
    <row r="1132" spans="1:5" x14ac:dyDescent="0.2">
      <c r="A1132" s="38">
        <v>13332</v>
      </c>
      <c r="B1132" s="18">
        <v>11642495</v>
      </c>
      <c r="C1132" s="4">
        <f t="shared" si="34"/>
        <v>0.59057142857142864</v>
      </c>
      <c r="D1132" s="18">
        <f t="shared" si="35"/>
        <v>6875724.904285715</v>
      </c>
      <c r="E1132" s="230">
        <f t="shared" si="36"/>
        <v>21.560885245535346</v>
      </c>
    </row>
    <row r="1133" spans="1:5" x14ac:dyDescent="0.2">
      <c r="A1133" s="38">
        <v>13339</v>
      </c>
      <c r="B1133" s="18">
        <v>11564283</v>
      </c>
      <c r="C1133" s="4">
        <f t="shared" si="34"/>
        <v>0.59057142857142864</v>
      </c>
      <c r="D1133" s="18">
        <f t="shared" si="35"/>
        <v>6829535.1317142863</v>
      </c>
      <c r="E1133" s="230">
        <f t="shared" si="36"/>
        <v>21.092539179503976</v>
      </c>
    </row>
    <row r="1134" spans="1:5" x14ac:dyDescent="0.2">
      <c r="A1134" s="38">
        <v>13346</v>
      </c>
      <c r="B1134" s="18">
        <v>11751471</v>
      </c>
      <c r="C1134" s="4">
        <f t="shared" si="34"/>
        <v>0.59057142857142864</v>
      </c>
      <c r="D1134" s="18">
        <f t="shared" si="35"/>
        <v>6940083.0162857147</v>
      </c>
      <c r="E1134" s="230">
        <f t="shared" si="36"/>
        <v>22.01678782368819</v>
      </c>
    </row>
    <row r="1135" spans="1:5" x14ac:dyDescent="0.2">
      <c r="A1135" s="38">
        <v>13353</v>
      </c>
      <c r="B1135" s="18">
        <v>11669412</v>
      </c>
      <c r="C1135" s="4">
        <f t="shared" si="34"/>
        <v>0.59057142857142864</v>
      </c>
      <c r="D1135" s="18">
        <f t="shared" si="35"/>
        <v>6891621.3154285718</v>
      </c>
      <c r="E1135" s="230">
        <f t="shared" si="36"/>
        <v>22.086152598431831</v>
      </c>
    </row>
    <row r="1136" spans="1:5" x14ac:dyDescent="0.2">
      <c r="A1136" s="38">
        <v>13360</v>
      </c>
      <c r="B1136" s="18">
        <v>11637790</v>
      </c>
      <c r="C1136" s="4">
        <f t="shared" ref="C1136:C1199" si="37">20.67/35</f>
        <v>0.59057142857142864</v>
      </c>
      <c r="D1136" s="18">
        <f t="shared" ref="D1136:D1199" si="38">B1136*C1136</f>
        <v>6872946.2657142868</v>
      </c>
      <c r="E1136" s="230">
        <f t="shared" si="36"/>
        <v>21.790055188488111</v>
      </c>
    </row>
    <row r="1137" spans="1:5" x14ac:dyDescent="0.2">
      <c r="A1137" s="38">
        <v>13367</v>
      </c>
      <c r="B1137" s="18">
        <v>11642372</v>
      </c>
      <c r="C1137" s="4">
        <f t="shared" si="37"/>
        <v>0.59057142857142864</v>
      </c>
      <c r="D1137" s="18">
        <f t="shared" si="38"/>
        <v>6875652.2640000004</v>
      </c>
      <c r="E1137" s="230">
        <f t="shared" si="36"/>
        <v>21.551199327052583</v>
      </c>
    </row>
    <row r="1138" spans="1:5" x14ac:dyDescent="0.2">
      <c r="A1138" s="38">
        <v>13374</v>
      </c>
      <c r="B1138" s="18">
        <v>11712842</v>
      </c>
      <c r="C1138" s="4">
        <f t="shared" si="37"/>
        <v>0.59057142857142864</v>
      </c>
      <c r="D1138" s="18">
        <f t="shared" si="38"/>
        <v>6917269.8325714292</v>
      </c>
      <c r="E1138" s="230">
        <f t="shared" si="36"/>
        <v>20.257681199804466</v>
      </c>
    </row>
    <row r="1139" spans="1:5" x14ac:dyDescent="0.2">
      <c r="A1139" s="38">
        <v>13381</v>
      </c>
      <c r="B1139" s="18">
        <v>11722490</v>
      </c>
      <c r="C1139" s="4">
        <f t="shared" si="37"/>
        <v>0.59057142857142864</v>
      </c>
      <c r="D1139" s="18">
        <f t="shared" si="38"/>
        <v>6922967.6657142863</v>
      </c>
      <c r="E1139" s="230">
        <f t="shared" si="36"/>
        <v>20.167711110937979</v>
      </c>
    </row>
    <row r="1140" spans="1:5" x14ac:dyDescent="0.2">
      <c r="A1140" s="38">
        <v>13388</v>
      </c>
      <c r="B1140" s="18">
        <v>11685608</v>
      </c>
      <c r="C1140" s="4">
        <f t="shared" si="37"/>
        <v>0.59057142857142864</v>
      </c>
      <c r="D1140" s="18">
        <f t="shared" si="38"/>
        <v>6901186.2102857148</v>
      </c>
      <c r="E1140" s="230">
        <f t="shared" si="36"/>
        <v>19.667659697834662</v>
      </c>
    </row>
    <row r="1141" spans="1:5" x14ac:dyDescent="0.2">
      <c r="A1141" s="38">
        <v>13395</v>
      </c>
      <c r="B1141" s="18">
        <v>11748494</v>
      </c>
      <c r="C1141" s="4">
        <f t="shared" si="37"/>
        <v>0.59057142857142864</v>
      </c>
      <c r="D1141" s="18">
        <f t="shared" si="38"/>
        <v>6938324.8851428581</v>
      </c>
      <c r="E1141" s="230">
        <f t="shared" si="36"/>
        <v>19.979432378583127</v>
      </c>
    </row>
    <row r="1142" spans="1:5" x14ac:dyDescent="0.2">
      <c r="A1142" s="38">
        <v>13402</v>
      </c>
      <c r="B1142" s="18">
        <v>11777170</v>
      </c>
      <c r="C1142" s="4">
        <f t="shared" si="37"/>
        <v>0.59057142857142864</v>
      </c>
      <c r="D1142" s="18">
        <f t="shared" si="38"/>
        <v>6955260.1114285719</v>
      </c>
      <c r="E1142" s="230">
        <f t="shared" si="36"/>
        <v>19.285105924394564</v>
      </c>
    </row>
    <row r="1143" spans="1:5" x14ac:dyDescent="0.2">
      <c r="A1143" s="38">
        <v>13409</v>
      </c>
      <c r="B1143" s="18">
        <v>12025011</v>
      </c>
      <c r="C1143" s="4">
        <f t="shared" si="37"/>
        <v>0.59057142857142864</v>
      </c>
      <c r="D1143" s="18">
        <f t="shared" si="38"/>
        <v>7101627.9248571433</v>
      </c>
      <c r="E1143" s="230">
        <f t="shared" si="36"/>
        <v>20.272829537499625</v>
      </c>
    </row>
    <row r="1144" spans="1:5" x14ac:dyDescent="0.2">
      <c r="A1144" s="38">
        <v>13416</v>
      </c>
      <c r="B1144" s="18">
        <v>11826014</v>
      </c>
      <c r="C1144" s="4">
        <f t="shared" si="37"/>
        <v>0.59057142857142864</v>
      </c>
      <c r="D1144" s="18">
        <f t="shared" si="38"/>
        <v>6984105.9822857147</v>
      </c>
      <c r="E1144" s="230">
        <f t="shared" ref="E1144:E1207" si="39">100*((B1144/B1092)-1)</f>
        <v>19.554218774862875</v>
      </c>
    </row>
    <row r="1145" spans="1:5" x14ac:dyDescent="0.2">
      <c r="A1145" s="38">
        <v>13423</v>
      </c>
      <c r="B1145" s="18">
        <v>11862204</v>
      </c>
      <c r="C1145" s="4">
        <f t="shared" si="37"/>
        <v>0.59057142857142864</v>
      </c>
      <c r="D1145" s="18">
        <f t="shared" si="38"/>
        <v>7005478.762285715</v>
      </c>
      <c r="E1145" s="230">
        <f t="shared" si="39"/>
        <v>18.678863439814975</v>
      </c>
    </row>
    <row r="1146" spans="1:5" x14ac:dyDescent="0.2">
      <c r="A1146" s="38">
        <v>13430</v>
      </c>
      <c r="B1146" s="18">
        <v>11961819</v>
      </c>
      <c r="C1146" s="4">
        <f t="shared" si="37"/>
        <v>0.59057142857142864</v>
      </c>
      <c r="D1146" s="18">
        <f t="shared" si="38"/>
        <v>7064308.5351428576</v>
      </c>
      <c r="E1146" s="230">
        <f t="shared" si="39"/>
        <v>19.355500478995769</v>
      </c>
    </row>
    <row r="1147" spans="1:5" x14ac:dyDescent="0.2">
      <c r="A1147" s="38">
        <v>13437</v>
      </c>
      <c r="B1147" s="18">
        <v>12268707</v>
      </c>
      <c r="C1147" s="4">
        <f t="shared" si="37"/>
        <v>0.59057142857142864</v>
      </c>
      <c r="D1147" s="18">
        <f t="shared" si="38"/>
        <v>7245547.8197142864</v>
      </c>
      <c r="E1147" s="230">
        <f t="shared" si="39"/>
        <v>16.894770470507691</v>
      </c>
    </row>
    <row r="1148" spans="1:5" x14ac:dyDescent="0.2">
      <c r="A1148" s="38">
        <v>13444</v>
      </c>
      <c r="B1148" s="18">
        <v>12106944</v>
      </c>
      <c r="C1148" s="4">
        <f t="shared" si="37"/>
        <v>0.59057142857142864</v>
      </c>
      <c r="D1148" s="18">
        <f t="shared" si="38"/>
        <v>7150015.2137142867</v>
      </c>
      <c r="E1148" s="230">
        <f t="shared" si="39"/>
        <v>16.832824742618225</v>
      </c>
    </row>
    <row r="1149" spans="1:5" x14ac:dyDescent="0.2">
      <c r="A1149" s="38">
        <v>13451</v>
      </c>
      <c r="B1149" s="18">
        <v>12065573</v>
      </c>
      <c r="C1149" s="4">
        <f t="shared" si="37"/>
        <v>0.59057142857142864</v>
      </c>
      <c r="D1149" s="18">
        <f t="shared" si="38"/>
        <v>7125582.6831428576</v>
      </c>
      <c r="E1149" s="230">
        <f t="shared" si="39"/>
        <v>16.224060098808391</v>
      </c>
    </row>
    <row r="1150" spans="1:5" x14ac:dyDescent="0.2">
      <c r="A1150" s="38">
        <v>13458</v>
      </c>
      <c r="B1150" s="18">
        <v>12048652</v>
      </c>
      <c r="C1150" s="4">
        <f t="shared" si="37"/>
        <v>0.59057142857142864</v>
      </c>
      <c r="D1150" s="18">
        <f t="shared" si="38"/>
        <v>7115589.6240000008</v>
      </c>
      <c r="E1150" s="230">
        <f t="shared" si="39"/>
        <v>16.167348290162774</v>
      </c>
    </row>
    <row r="1151" spans="1:5" x14ac:dyDescent="0.2">
      <c r="A1151" s="38">
        <v>13465</v>
      </c>
      <c r="B1151" s="18">
        <v>12134953</v>
      </c>
      <c r="C1151" s="4">
        <f t="shared" si="37"/>
        <v>0.59057142857142864</v>
      </c>
      <c r="D1151" s="18">
        <f t="shared" si="38"/>
        <v>7166556.5288571436</v>
      </c>
      <c r="E1151" s="230">
        <f t="shared" si="39"/>
        <v>13.771036472688557</v>
      </c>
    </row>
    <row r="1152" spans="1:5" x14ac:dyDescent="0.2">
      <c r="A1152" s="38">
        <v>13472</v>
      </c>
      <c r="B1152" s="18">
        <v>12302740</v>
      </c>
      <c r="C1152" s="4">
        <f t="shared" si="37"/>
        <v>0.59057142857142864</v>
      </c>
      <c r="D1152" s="18">
        <f t="shared" si="38"/>
        <v>7265646.7371428581</v>
      </c>
      <c r="E1152" s="230">
        <f t="shared" si="39"/>
        <v>15.933400446649394</v>
      </c>
    </row>
    <row r="1153" spans="1:5" x14ac:dyDescent="0.2">
      <c r="A1153" s="38">
        <v>13479</v>
      </c>
      <c r="B1153" s="18">
        <v>12224679</v>
      </c>
      <c r="C1153" s="4">
        <f t="shared" si="37"/>
        <v>0.59057142857142864</v>
      </c>
      <c r="D1153" s="18">
        <f t="shared" si="38"/>
        <v>7219546.1408571433</v>
      </c>
      <c r="E1153" s="230">
        <f t="shared" si="39"/>
        <v>14.993094589171797</v>
      </c>
    </row>
    <row r="1154" spans="1:5" x14ac:dyDescent="0.2">
      <c r="A1154" s="38">
        <v>13486</v>
      </c>
      <c r="B1154" s="18">
        <v>12301473</v>
      </c>
      <c r="C1154" s="4">
        <f t="shared" si="37"/>
        <v>0.59057142857142864</v>
      </c>
      <c r="D1154" s="18">
        <f t="shared" si="38"/>
        <v>7264898.4831428584</v>
      </c>
      <c r="E1154" s="230">
        <f t="shared" si="39"/>
        <v>14.089592453997724</v>
      </c>
    </row>
    <row r="1155" spans="1:5" x14ac:dyDescent="0.2">
      <c r="A1155" s="38">
        <v>13493</v>
      </c>
      <c r="B1155" s="18">
        <v>12236522</v>
      </c>
      <c r="C1155" s="4">
        <f t="shared" si="37"/>
        <v>0.59057142857142864</v>
      </c>
      <c r="D1155" s="18">
        <f t="shared" si="38"/>
        <v>7226540.2782857148</v>
      </c>
      <c r="E1155" s="230">
        <f t="shared" si="39"/>
        <v>12.083323562947168</v>
      </c>
    </row>
    <row r="1156" spans="1:5" x14ac:dyDescent="0.2">
      <c r="A1156" s="38">
        <v>13500</v>
      </c>
      <c r="B1156" s="18">
        <v>12575081</v>
      </c>
      <c r="C1156" s="4">
        <f t="shared" si="37"/>
        <v>0.59057142857142864</v>
      </c>
      <c r="D1156" s="18">
        <f t="shared" si="38"/>
        <v>7426483.5505714295</v>
      </c>
      <c r="E1156" s="230">
        <f t="shared" si="39"/>
        <v>13.838921543625915</v>
      </c>
    </row>
    <row r="1157" spans="1:5" x14ac:dyDescent="0.2">
      <c r="A1157" s="38">
        <v>13507</v>
      </c>
      <c r="B1157" s="18">
        <v>12390915</v>
      </c>
      <c r="C1157" s="4">
        <f t="shared" si="37"/>
        <v>0.59057142857142864</v>
      </c>
      <c r="D1157" s="18">
        <f t="shared" si="38"/>
        <v>7317720.3728571441</v>
      </c>
      <c r="E1157" s="230">
        <f t="shared" si="39"/>
        <v>12.840614157309505</v>
      </c>
    </row>
    <row r="1158" spans="1:5" x14ac:dyDescent="0.2">
      <c r="A1158" s="38">
        <v>13514</v>
      </c>
      <c r="B1158" s="18">
        <v>12454798</v>
      </c>
      <c r="C1158" s="4">
        <f t="shared" si="37"/>
        <v>0.59057142857142864</v>
      </c>
      <c r="D1158" s="18">
        <f t="shared" si="38"/>
        <v>7355447.8474285724</v>
      </c>
      <c r="E1158" s="230">
        <f t="shared" si="39"/>
        <v>12.960492662663924</v>
      </c>
    </row>
    <row r="1159" spans="1:5" x14ac:dyDescent="0.2">
      <c r="A1159" s="38">
        <v>13521</v>
      </c>
      <c r="B1159" s="18">
        <v>12382432</v>
      </c>
      <c r="C1159" s="4">
        <f t="shared" si="37"/>
        <v>0.59057142857142864</v>
      </c>
      <c r="D1159" s="18">
        <f t="shared" si="38"/>
        <v>7312710.555428572</v>
      </c>
      <c r="E1159" s="230">
        <f t="shared" si="39"/>
        <v>12.948168159013651</v>
      </c>
    </row>
    <row r="1160" spans="1:5" x14ac:dyDescent="0.2">
      <c r="A1160" s="38">
        <v>13528</v>
      </c>
      <c r="B1160" s="18">
        <v>12417228</v>
      </c>
      <c r="C1160" s="4">
        <f t="shared" si="37"/>
        <v>0.59057142857142864</v>
      </c>
      <c r="D1160" s="18">
        <f t="shared" si="38"/>
        <v>7333260.0788571434</v>
      </c>
      <c r="E1160" s="230">
        <f t="shared" si="39"/>
        <v>11.321503724454885</v>
      </c>
    </row>
    <row r="1161" spans="1:5" x14ac:dyDescent="0.2">
      <c r="A1161" s="38">
        <v>13535</v>
      </c>
      <c r="B1161" s="18">
        <v>12419193</v>
      </c>
      <c r="C1161" s="4">
        <f t="shared" si="37"/>
        <v>0.59057142857142864</v>
      </c>
      <c r="D1161" s="18">
        <f t="shared" si="38"/>
        <v>7334420.5517142862</v>
      </c>
      <c r="E1161" s="230">
        <f t="shared" si="39"/>
        <v>11.939260082083303</v>
      </c>
    </row>
    <row r="1162" spans="1:5" x14ac:dyDescent="0.2">
      <c r="A1162" s="38">
        <v>13542</v>
      </c>
      <c r="B1162" s="18">
        <v>12318180</v>
      </c>
      <c r="C1162" s="4">
        <f t="shared" si="37"/>
        <v>0.59057142857142864</v>
      </c>
      <c r="D1162" s="18">
        <f t="shared" si="38"/>
        <v>7274765.1600000011</v>
      </c>
      <c r="E1162" s="230">
        <f t="shared" si="39"/>
        <v>11.308882243104158</v>
      </c>
    </row>
    <row r="1163" spans="1:5" x14ac:dyDescent="0.2">
      <c r="A1163" s="38">
        <v>13549</v>
      </c>
      <c r="B1163" s="18">
        <v>12305891</v>
      </c>
      <c r="C1163" s="4">
        <f t="shared" si="37"/>
        <v>0.59057142857142864</v>
      </c>
      <c r="D1163" s="18">
        <f t="shared" si="38"/>
        <v>7267507.6277142866</v>
      </c>
      <c r="E1163" s="230">
        <f t="shared" si="39"/>
        <v>11.12303983172287</v>
      </c>
    </row>
    <row r="1164" spans="1:5" x14ac:dyDescent="0.2">
      <c r="A1164" s="38">
        <v>13556</v>
      </c>
      <c r="B1164" s="18">
        <v>12270678</v>
      </c>
      <c r="C1164" s="4">
        <f t="shared" si="37"/>
        <v>0.59057142857142864</v>
      </c>
      <c r="D1164" s="18">
        <f t="shared" si="38"/>
        <v>7246711.8360000011</v>
      </c>
      <c r="E1164" s="230">
        <f t="shared" si="39"/>
        <v>9.9565287987747109</v>
      </c>
    </row>
    <row r="1165" spans="1:5" x14ac:dyDescent="0.2">
      <c r="A1165" s="38">
        <v>13563</v>
      </c>
      <c r="B1165" s="18">
        <v>12463937</v>
      </c>
      <c r="C1165" s="4">
        <f t="shared" si="37"/>
        <v>0.59057142857142864</v>
      </c>
      <c r="D1165" s="18">
        <f t="shared" si="38"/>
        <v>7360845.0797142861</v>
      </c>
      <c r="E1165" s="230">
        <f t="shared" si="39"/>
        <v>11.612755152937293</v>
      </c>
    </row>
    <row r="1166" spans="1:5" x14ac:dyDescent="0.2">
      <c r="A1166" s="38">
        <v>13570</v>
      </c>
      <c r="B1166" s="18">
        <v>12385101</v>
      </c>
      <c r="C1166" s="4">
        <f t="shared" si="37"/>
        <v>0.59057142857142864</v>
      </c>
      <c r="D1166" s="18">
        <f t="shared" si="38"/>
        <v>7314286.7905714298</v>
      </c>
      <c r="E1166" s="230">
        <f t="shared" si="39"/>
        <v>10.981704700926231</v>
      </c>
    </row>
    <row r="1167" spans="1:5" x14ac:dyDescent="0.2">
      <c r="A1167" s="38">
        <v>13577</v>
      </c>
      <c r="B1167" s="18">
        <v>12355279</v>
      </c>
      <c r="C1167" s="4">
        <f t="shared" si="37"/>
        <v>0.59057142857142864</v>
      </c>
      <c r="D1167" s="18">
        <f t="shared" si="38"/>
        <v>7296674.7694285726</v>
      </c>
      <c r="E1167" s="230">
        <f t="shared" si="39"/>
        <v>11.031381405885266</v>
      </c>
    </row>
    <row r="1168" spans="1:5" x14ac:dyDescent="0.2">
      <c r="A1168" s="38">
        <v>13584</v>
      </c>
      <c r="B1168" s="18">
        <v>12264292</v>
      </c>
      <c r="C1168" s="4">
        <f t="shared" si="37"/>
        <v>0.59057142857142864</v>
      </c>
      <c r="D1168" s="18">
        <f t="shared" si="38"/>
        <v>7242940.4468571432</v>
      </c>
      <c r="E1168" s="230">
        <f t="shared" si="39"/>
        <v>10.324713415800835</v>
      </c>
    </row>
    <row r="1169" spans="1:5" x14ac:dyDescent="0.2">
      <c r="A1169" s="38">
        <v>13591</v>
      </c>
      <c r="B1169" s="18">
        <v>12495724</v>
      </c>
      <c r="C1169" s="4">
        <f t="shared" si="37"/>
        <v>0.59057142857142864</v>
      </c>
      <c r="D1169" s="18">
        <f t="shared" si="38"/>
        <v>7379617.5737142861</v>
      </c>
      <c r="E1169" s="230">
        <f t="shared" si="39"/>
        <v>11.195387496364884</v>
      </c>
    </row>
    <row r="1170" spans="1:5" x14ac:dyDescent="0.2">
      <c r="A1170" s="38">
        <v>13598</v>
      </c>
      <c r="B1170" s="18">
        <v>12317732</v>
      </c>
      <c r="C1170" s="4">
        <f t="shared" si="37"/>
        <v>0.59057142857142864</v>
      </c>
      <c r="D1170" s="18">
        <f t="shared" si="38"/>
        <v>7274500.5840000007</v>
      </c>
      <c r="E1170" s="230">
        <f t="shared" si="39"/>
        <v>10.59997888157087</v>
      </c>
    </row>
    <row r="1171" spans="1:5" x14ac:dyDescent="0.2">
      <c r="A1171" s="38">
        <v>13605</v>
      </c>
      <c r="B1171" s="18">
        <v>12339497</v>
      </c>
      <c r="C1171" s="4">
        <f t="shared" si="37"/>
        <v>0.59057142857142864</v>
      </c>
      <c r="D1171" s="18">
        <f t="shared" si="38"/>
        <v>7287354.3711428577</v>
      </c>
      <c r="E1171" s="230">
        <f t="shared" si="39"/>
        <v>10.525531811601653</v>
      </c>
    </row>
    <row r="1172" spans="1:5" x14ac:dyDescent="0.2">
      <c r="A1172" s="38">
        <v>13612</v>
      </c>
      <c r="B1172" s="18">
        <v>12333273</v>
      </c>
      <c r="C1172" s="4">
        <f t="shared" si="37"/>
        <v>0.59057142857142864</v>
      </c>
      <c r="D1172" s="18">
        <f t="shared" si="38"/>
        <v>7283678.6545714298</v>
      </c>
      <c r="E1172" s="230">
        <f t="shared" si="39"/>
        <v>11.203918749090459</v>
      </c>
    </row>
    <row r="1173" spans="1:5" x14ac:dyDescent="0.2">
      <c r="A1173" s="38">
        <v>13619</v>
      </c>
      <c r="B1173" s="18">
        <v>12550625</v>
      </c>
      <c r="C1173" s="4">
        <f t="shared" si="37"/>
        <v>0.59057142857142864</v>
      </c>
      <c r="D1173" s="18">
        <f t="shared" si="38"/>
        <v>7412040.5357142864</v>
      </c>
      <c r="E1173" s="230">
        <f t="shared" si="39"/>
        <v>11.114804916465747</v>
      </c>
    </row>
    <row r="1174" spans="1:5" x14ac:dyDescent="0.2">
      <c r="A1174" s="38">
        <v>13626</v>
      </c>
      <c r="B1174" s="18">
        <v>12464032</v>
      </c>
      <c r="C1174" s="4">
        <f t="shared" si="37"/>
        <v>0.59057142857142864</v>
      </c>
      <c r="D1174" s="18">
        <f t="shared" si="38"/>
        <v>7360901.1840000004</v>
      </c>
      <c r="E1174" s="230">
        <f t="shared" si="39"/>
        <v>11.651079090934658</v>
      </c>
    </row>
    <row r="1175" spans="1:5" x14ac:dyDescent="0.2">
      <c r="A1175" s="38">
        <v>13633</v>
      </c>
      <c r="B1175" s="18">
        <v>12445145</v>
      </c>
      <c r="C1175" s="4">
        <f t="shared" si="37"/>
        <v>0.59057142857142864</v>
      </c>
      <c r="D1175" s="18">
        <f t="shared" si="38"/>
        <v>7349747.0614285721</v>
      </c>
      <c r="E1175" s="230">
        <f t="shared" si="39"/>
        <v>11.558340253545074</v>
      </c>
    </row>
    <row r="1176" spans="1:5" x14ac:dyDescent="0.2">
      <c r="A1176" s="38">
        <v>13640</v>
      </c>
      <c r="B1176" s="18">
        <v>12431243</v>
      </c>
      <c r="C1176" s="4">
        <f t="shared" si="37"/>
        <v>0.59057142857142864</v>
      </c>
      <c r="D1176" s="18">
        <f t="shared" si="38"/>
        <v>7341536.9374285722</v>
      </c>
      <c r="E1176" s="230">
        <f t="shared" si="39"/>
        <v>11.640667230112767</v>
      </c>
    </row>
    <row r="1177" spans="1:5" x14ac:dyDescent="0.2">
      <c r="A1177" s="38">
        <v>13647</v>
      </c>
      <c r="B1177" s="18">
        <v>12488935</v>
      </c>
      <c r="C1177" s="4">
        <f t="shared" si="37"/>
        <v>0.59057142857142864</v>
      </c>
      <c r="D1177" s="18">
        <f t="shared" si="38"/>
        <v>7375608.1842857152</v>
      </c>
      <c r="E1177" s="230">
        <f t="shared" si="39"/>
        <v>11.079383438172519</v>
      </c>
    </row>
    <row r="1178" spans="1:5" x14ac:dyDescent="0.2">
      <c r="A1178" s="38">
        <v>13654</v>
      </c>
      <c r="B1178" s="18">
        <v>12523821</v>
      </c>
      <c r="C1178" s="4">
        <f t="shared" si="37"/>
        <v>0.59057142857142864</v>
      </c>
      <c r="D1178" s="18">
        <f t="shared" si="38"/>
        <v>7396210.8591428576</v>
      </c>
      <c r="E1178" s="230">
        <f t="shared" si="39"/>
        <v>11.405630192246852</v>
      </c>
    </row>
    <row r="1179" spans="1:5" x14ac:dyDescent="0.2">
      <c r="A1179" s="38">
        <v>13661</v>
      </c>
      <c r="B1179" s="18">
        <v>12436099</v>
      </c>
      <c r="C1179" s="4">
        <f t="shared" si="37"/>
        <v>0.59057142857142864</v>
      </c>
      <c r="D1179" s="18">
        <f t="shared" si="38"/>
        <v>7344404.7522857152</v>
      </c>
      <c r="E1179" s="230">
        <f t="shared" si="39"/>
        <v>10.602109676647054</v>
      </c>
    </row>
    <row r="1180" spans="1:5" x14ac:dyDescent="0.2">
      <c r="A1180" s="38">
        <v>13668</v>
      </c>
      <c r="B1180" s="18">
        <v>12453372</v>
      </c>
      <c r="C1180" s="4">
        <f t="shared" si="37"/>
        <v>0.59057142857142864</v>
      </c>
      <c r="D1180" s="18">
        <f t="shared" si="38"/>
        <v>7354605.6925714295</v>
      </c>
      <c r="E1180" s="230">
        <f t="shared" si="39"/>
        <v>9.8343379351602422</v>
      </c>
    </row>
    <row r="1181" spans="1:5" x14ac:dyDescent="0.2">
      <c r="A1181" s="38">
        <v>13675</v>
      </c>
      <c r="B1181" s="18">
        <v>12436200</v>
      </c>
      <c r="C1181" s="4">
        <f t="shared" si="37"/>
        <v>0.59057142857142864</v>
      </c>
      <c r="D1181" s="18">
        <f t="shared" si="38"/>
        <v>7344464.4000000004</v>
      </c>
      <c r="E1181" s="230">
        <f t="shared" si="39"/>
        <v>9.4463070473980402</v>
      </c>
    </row>
    <row r="1182" spans="1:5" x14ac:dyDescent="0.2">
      <c r="A1182" s="38">
        <v>13682</v>
      </c>
      <c r="B1182" s="18">
        <v>12702930</v>
      </c>
      <c r="C1182" s="4">
        <f t="shared" si="37"/>
        <v>0.59057142857142864</v>
      </c>
      <c r="D1182" s="18">
        <f t="shared" si="38"/>
        <v>7501987.5171428584</v>
      </c>
      <c r="E1182" s="230">
        <f t="shared" si="39"/>
        <v>10.421258160813117</v>
      </c>
    </row>
    <row r="1183" spans="1:5" x14ac:dyDescent="0.2">
      <c r="A1183" s="38">
        <v>13689</v>
      </c>
      <c r="B1183" s="18">
        <v>12475849</v>
      </c>
      <c r="C1183" s="4">
        <f t="shared" si="37"/>
        <v>0.59057142857142864</v>
      </c>
      <c r="D1183" s="18">
        <f t="shared" si="38"/>
        <v>7367879.9665714297</v>
      </c>
      <c r="E1183" s="230">
        <f t="shared" si="39"/>
        <v>9.7557465209796135</v>
      </c>
    </row>
    <row r="1184" spans="1:5" x14ac:dyDescent="0.2">
      <c r="A1184" s="38">
        <v>13696</v>
      </c>
      <c r="B1184" s="18">
        <v>12496481</v>
      </c>
      <c r="C1184" s="4">
        <f t="shared" si="37"/>
        <v>0.59057142857142864</v>
      </c>
      <c r="D1184" s="18">
        <f t="shared" si="38"/>
        <v>7380064.6362857148</v>
      </c>
      <c r="E1184" s="230">
        <f t="shared" si="39"/>
        <v>7.3350772321568503</v>
      </c>
    </row>
    <row r="1185" spans="1:5" x14ac:dyDescent="0.2">
      <c r="A1185" s="38">
        <v>13703</v>
      </c>
      <c r="B1185" s="18">
        <v>12436186</v>
      </c>
      <c r="C1185" s="4">
        <f t="shared" si="37"/>
        <v>0.59057142857142864</v>
      </c>
      <c r="D1185" s="18">
        <f t="shared" si="38"/>
        <v>7344456.1320000011</v>
      </c>
      <c r="E1185" s="230">
        <f t="shared" si="39"/>
        <v>7.5396200525359003</v>
      </c>
    </row>
    <row r="1186" spans="1:5" x14ac:dyDescent="0.2">
      <c r="A1186" s="38">
        <v>13710</v>
      </c>
      <c r="B1186" s="18">
        <v>12594740</v>
      </c>
      <c r="C1186" s="4">
        <f t="shared" si="37"/>
        <v>0.59057142857142864</v>
      </c>
      <c r="D1186" s="18">
        <f t="shared" si="38"/>
        <v>7438093.5942857154</v>
      </c>
      <c r="E1186" s="230">
        <f t="shared" si="39"/>
        <v>7.1758590903215458</v>
      </c>
    </row>
    <row r="1187" spans="1:5" x14ac:dyDescent="0.2">
      <c r="A1187" s="38">
        <v>13717</v>
      </c>
      <c r="B1187" s="18">
        <v>12489870</v>
      </c>
      <c r="C1187" s="4">
        <f t="shared" si="37"/>
        <v>0.59057142857142864</v>
      </c>
      <c r="D1187" s="18">
        <f t="shared" si="38"/>
        <v>7376160.3685714295</v>
      </c>
      <c r="E1187" s="230">
        <f t="shared" si="39"/>
        <v>7.030842685132721</v>
      </c>
    </row>
    <row r="1188" spans="1:5" x14ac:dyDescent="0.2">
      <c r="A1188" s="38">
        <v>13724</v>
      </c>
      <c r="B1188" s="18">
        <v>12439530</v>
      </c>
      <c r="C1188" s="4">
        <f t="shared" si="37"/>
        <v>0.59057142857142864</v>
      </c>
      <c r="D1188" s="18">
        <f t="shared" si="38"/>
        <v>7346431.002857144</v>
      </c>
      <c r="E1188" s="230">
        <f t="shared" si="39"/>
        <v>6.8891086709761851</v>
      </c>
    </row>
    <row r="1189" spans="1:5" x14ac:dyDescent="0.2">
      <c r="A1189" s="38">
        <v>13731</v>
      </c>
      <c r="B1189" s="18">
        <v>12439505</v>
      </c>
      <c r="C1189" s="4">
        <f t="shared" si="37"/>
        <v>0.59057142857142864</v>
      </c>
      <c r="D1189" s="18">
        <f t="shared" si="38"/>
        <v>7346416.2385714296</v>
      </c>
      <c r="E1189" s="230">
        <f t="shared" si="39"/>
        <v>6.8468264027296222</v>
      </c>
    </row>
    <row r="1190" spans="1:5" x14ac:dyDescent="0.2">
      <c r="A1190" s="38">
        <v>13738</v>
      </c>
      <c r="B1190" s="18">
        <v>12414652</v>
      </c>
      <c r="C1190" s="4">
        <f t="shared" si="37"/>
        <v>0.59057142857142864</v>
      </c>
      <c r="D1190" s="18">
        <f t="shared" si="38"/>
        <v>7331738.7668571435</v>
      </c>
      <c r="E1190" s="230">
        <f t="shared" si="39"/>
        <v>5.9917994283539278</v>
      </c>
    </row>
    <row r="1191" spans="1:5" x14ac:dyDescent="0.2">
      <c r="A1191" s="38">
        <v>13745</v>
      </c>
      <c r="B1191" s="18">
        <v>12471975</v>
      </c>
      <c r="C1191" s="4">
        <f t="shared" si="37"/>
        <v>0.59057142857142864</v>
      </c>
      <c r="D1191" s="18">
        <f t="shared" si="38"/>
        <v>7365592.0928571438</v>
      </c>
      <c r="E1191" s="230">
        <f t="shared" si="39"/>
        <v>6.3935648484238383</v>
      </c>
    </row>
    <row r="1192" spans="1:5" x14ac:dyDescent="0.2">
      <c r="A1192" s="38">
        <v>13752</v>
      </c>
      <c r="B1192" s="18">
        <v>12414551</v>
      </c>
      <c r="C1192" s="4">
        <f t="shared" si="37"/>
        <v>0.59057142857142864</v>
      </c>
      <c r="D1192" s="18">
        <f t="shared" si="38"/>
        <v>7331679.1191428583</v>
      </c>
      <c r="E1192" s="230">
        <f t="shared" si="39"/>
        <v>6.2379552694220131</v>
      </c>
    </row>
    <row r="1193" spans="1:5" x14ac:dyDescent="0.2">
      <c r="A1193" s="38">
        <v>13759</v>
      </c>
      <c r="B1193" s="18">
        <v>12452652</v>
      </c>
      <c r="C1193" s="4">
        <f t="shared" si="37"/>
        <v>0.59057142857142864</v>
      </c>
      <c r="D1193" s="18">
        <f t="shared" si="38"/>
        <v>7354180.481142858</v>
      </c>
      <c r="E1193" s="230">
        <f t="shared" si="39"/>
        <v>5.9936022438280112</v>
      </c>
    </row>
    <row r="1194" spans="1:5" x14ac:dyDescent="0.2">
      <c r="A1194" s="38">
        <v>13766</v>
      </c>
      <c r="B1194" s="18">
        <v>12369527</v>
      </c>
      <c r="C1194" s="4">
        <f t="shared" si="37"/>
        <v>0.59057142857142864</v>
      </c>
      <c r="D1194" s="18">
        <f t="shared" si="38"/>
        <v>7305089.231142858</v>
      </c>
      <c r="E1194" s="230">
        <f t="shared" si="39"/>
        <v>5.029705778213267</v>
      </c>
    </row>
    <row r="1195" spans="1:5" x14ac:dyDescent="0.2">
      <c r="A1195" s="38">
        <v>13773</v>
      </c>
      <c r="B1195" s="18">
        <v>12979510</v>
      </c>
      <c r="C1195" s="4">
        <f t="shared" si="37"/>
        <v>0.59057142857142864</v>
      </c>
      <c r="D1195" s="18">
        <f t="shared" si="38"/>
        <v>7665327.7628571438</v>
      </c>
      <c r="E1195" s="230">
        <f t="shared" si="39"/>
        <v>7.937614360602252</v>
      </c>
    </row>
    <row r="1196" spans="1:5" x14ac:dyDescent="0.2">
      <c r="A1196" s="38">
        <v>13780</v>
      </c>
      <c r="B1196" s="18">
        <v>12824627</v>
      </c>
      <c r="C1196" s="4">
        <f t="shared" si="37"/>
        <v>0.59057142857142864</v>
      </c>
      <c r="D1196" s="18">
        <f t="shared" si="38"/>
        <v>7573858.2882857155</v>
      </c>
      <c r="E1196" s="230">
        <f t="shared" si="39"/>
        <v>8.4442061374187425</v>
      </c>
    </row>
    <row r="1197" spans="1:5" x14ac:dyDescent="0.2">
      <c r="A1197" s="38">
        <v>13787</v>
      </c>
      <c r="B1197" s="18">
        <v>12775446</v>
      </c>
      <c r="C1197" s="4">
        <f t="shared" si="37"/>
        <v>0.59057142857142864</v>
      </c>
      <c r="D1197" s="18">
        <f t="shared" si="38"/>
        <v>7544813.394857144</v>
      </c>
      <c r="E1197" s="230">
        <f t="shared" si="39"/>
        <v>7.6987548013842888</v>
      </c>
    </row>
    <row r="1198" spans="1:5" x14ac:dyDescent="0.2">
      <c r="A1198" s="38">
        <v>13794</v>
      </c>
      <c r="B1198" s="18">
        <v>12756416</v>
      </c>
      <c r="C1198" s="4">
        <f t="shared" si="37"/>
        <v>0.59057142857142864</v>
      </c>
      <c r="D1198" s="18">
        <f t="shared" si="38"/>
        <v>7533574.8205714291</v>
      </c>
      <c r="E1198" s="230">
        <f t="shared" si="39"/>
        <v>6.6427773234154497</v>
      </c>
    </row>
    <row r="1199" spans="1:5" x14ac:dyDescent="0.2">
      <c r="A1199" s="38">
        <v>13801</v>
      </c>
      <c r="B1199" s="18">
        <v>12774300</v>
      </c>
      <c r="C1199" s="4">
        <f t="shared" si="37"/>
        <v>0.59057142857142864</v>
      </c>
      <c r="D1199" s="18">
        <f t="shared" si="38"/>
        <v>7544136.6000000006</v>
      </c>
      <c r="E1199" s="230">
        <f t="shared" si="39"/>
        <v>4.1209966135795639</v>
      </c>
    </row>
    <row r="1200" spans="1:5" x14ac:dyDescent="0.2">
      <c r="A1200" s="38">
        <v>13808</v>
      </c>
      <c r="B1200" s="18">
        <v>12834711</v>
      </c>
      <c r="C1200" s="4">
        <f t="shared" ref="C1200:C1263" si="40">20.67/35</f>
        <v>0.59057142857142864</v>
      </c>
      <c r="D1200" s="18">
        <f t="shared" ref="D1200:D1263" si="41">B1200*C1200</f>
        <v>7579813.6105714291</v>
      </c>
      <c r="E1200" s="230">
        <f t="shared" si="39"/>
        <v>6.0111535991246079</v>
      </c>
    </row>
    <row r="1201" spans="1:5" x14ac:dyDescent="0.2">
      <c r="A1201" s="38">
        <v>13815</v>
      </c>
      <c r="B1201" s="18">
        <v>12760479</v>
      </c>
      <c r="C1201" s="4">
        <f t="shared" si="40"/>
        <v>0.59057142857142864</v>
      </c>
      <c r="D1201" s="18">
        <f t="shared" si="41"/>
        <v>7535974.3122857148</v>
      </c>
      <c r="E1201" s="230">
        <f t="shared" si="39"/>
        <v>5.7594115090928488</v>
      </c>
    </row>
    <row r="1202" spans="1:5" x14ac:dyDescent="0.2">
      <c r="A1202" s="38">
        <v>13822</v>
      </c>
      <c r="B1202" s="18">
        <v>12710564</v>
      </c>
      <c r="C1202" s="4">
        <f t="shared" si="40"/>
        <v>0.59057142857142864</v>
      </c>
      <c r="D1202" s="18">
        <f t="shared" si="41"/>
        <v>7506495.9394285725</v>
      </c>
      <c r="E1202" s="230">
        <f t="shared" si="39"/>
        <v>5.4936602036476767</v>
      </c>
    </row>
    <row r="1203" spans="1:5" x14ac:dyDescent="0.2">
      <c r="A1203" s="38">
        <v>13829</v>
      </c>
      <c r="B1203" s="18">
        <v>12771542</v>
      </c>
      <c r="C1203" s="4">
        <f t="shared" si="40"/>
        <v>0.59057142857142864</v>
      </c>
      <c r="D1203" s="18">
        <f t="shared" si="41"/>
        <v>7542507.8040000005</v>
      </c>
      <c r="E1203" s="230">
        <f t="shared" si="39"/>
        <v>5.2459123657091933</v>
      </c>
    </row>
    <row r="1204" spans="1:5" x14ac:dyDescent="0.2">
      <c r="A1204" s="38">
        <v>13836</v>
      </c>
      <c r="B1204" s="18">
        <v>12902656</v>
      </c>
      <c r="C1204" s="4">
        <f t="shared" si="40"/>
        <v>0.59057142857142864</v>
      </c>
      <c r="D1204" s="18">
        <f t="shared" si="41"/>
        <v>7619939.9862857154</v>
      </c>
      <c r="E1204" s="230">
        <f t="shared" si="39"/>
        <v>4.8762795930012315</v>
      </c>
    </row>
    <row r="1205" spans="1:5" x14ac:dyDescent="0.2">
      <c r="A1205" s="38">
        <v>13843</v>
      </c>
      <c r="B1205" s="18">
        <v>12757802</v>
      </c>
      <c r="C1205" s="4">
        <f t="shared" si="40"/>
        <v>0.59057142857142864</v>
      </c>
      <c r="D1205" s="18">
        <f t="shared" si="41"/>
        <v>7534393.3525714297</v>
      </c>
      <c r="E1205" s="230">
        <f t="shared" si="39"/>
        <v>4.3610388460915805</v>
      </c>
    </row>
    <row r="1206" spans="1:5" x14ac:dyDescent="0.2">
      <c r="A1206" s="38">
        <v>13850</v>
      </c>
      <c r="B1206" s="18">
        <v>12841932</v>
      </c>
      <c r="C1206" s="4">
        <f t="shared" si="40"/>
        <v>0.59057142857142864</v>
      </c>
      <c r="D1206" s="18">
        <f t="shared" si="41"/>
        <v>7584078.1268571438</v>
      </c>
      <c r="E1206" s="230">
        <f t="shared" si="39"/>
        <v>4.3934494673930402</v>
      </c>
    </row>
    <row r="1207" spans="1:5" x14ac:dyDescent="0.2">
      <c r="A1207" s="38">
        <v>13857</v>
      </c>
      <c r="B1207" s="18">
        <v>12732584</v>
      </c>
      <c r="C1207" s="4">
        <f t="shared" si="40"/>
        <v>0.59057142857142864</v>
      </c>
      <c r="D1207" s="18">
        <f t="shared" si="41"/>
        <v>7519500.3222857155</v>
      </c>
      <c r="E1207" s="230">
        <f t="shared" si="39"/>
        <v>4.0539460477413414</v>
      </c>
    </row>
    <row r="1208" spans="1:5" x14ac:dyDescent="0.2">
      <c r="A1208" s="38">
        <v>13864</v>
      </c>
      <c r="B1208" s="18">
        <v>12923974</v>
      </c>
      <c r="C1208" s="4">
        <f t="shared" si="40"/>
        <v>0.59057142857142864</v>
      </c>
      <c r="D1208" s="18">
        <f t="shared" si="41"/>
        <v>7632529.7880000006</v>
      </c>
      <c r="E1208" s="230">
        <f t="shared" ref="E1208:E1271" si="42">100*((B1208/B1156)-1)</f>
        <v>2.774479146496156</v>
      </c>
    </row>
    <row r="1209" spans="1:5" x14ac:dyDescent="0.2">
      <c r="A1209" s="38">
        <v>13871</v>
      </c>
      <c r="B1209" s="18">
        <v>12800524</v>
      </c>
      <c r="C1209" s="4">
        <f t="shared" si="40"/>
        <v>0.59057142857142864</v>
      </c>
      <c r="D1209" s="18">
        <f t="shared" si="41"/>
        <v>7559623.7451428575</v>
      </c>
      <c r="E1209" s="230">
        <f t="shared" si="42"/>
        <v>3.3057203604414997</v>
      </c>
    </row>
    <row r="1210" spans="1:5" x14ac:dyDescent="0.2">
      <c r="A1210" s="38">
        <v>13878</v>
      </c>
      <c r="B1210" s="18">
        <v>12853021</v>
      </c>
      <c r="C1210" s="4">
        <f t="shared" si="40"/>
        <v>0.59057142857142864</v>
      </c>
      <c r="D1210" s="18">
        <f t="shared" si="41"/>
        <v>7590626.9734285725</v>
      </c>
      <c r="E1210" s="230">
        <f t="shared" si="42"/>
        <v>3.197346115127675</v>
      </c>
    </row>
    <row r="1211" spans="1:5" x14ac:dyDescent="0.2">
      <c r="A1211" s="38">
        <v>13885</v>
      </c>
      <c r="B1211" s="18">
        <v>12832932</v>
      </c>
      <c r="C1211" s="4">
        <f t="shared" si="40"/>
        <v>0.59057142857142864</v>
      </c>
      <c r="D1211" s="18">
        <f t="shared" si="41"/>
        <v>7578762.9840000011</v>
      </c>
      <c r="E1211" s="230">
        <f t="shared" si="42"/>
        <v>3.638219050990954</v>
      </c>
    </row>
    <row r="1212" spans="1:5" x14ac:dyDescent="0.2">
      <c r="A1212" s="38">
        <v>13892</v>
      </c>
      <c r="B1212" s="18">
        <v>12813959</v>
      </c>
      <c r="C1212" s="4">
        <f t="shared" si="40"/>
        <v>0.59057142857142864</v>
      </c>
      <c r="D1212" s="18">
        <f t="shared" si="41"/>
        <v>7567558.0722857155</v>
      </c>
      <c r="E1212" s="230">
        <f t="shared" si="42"/>
        <v>3.1950045533511995</v>
      </c>
    </row>
    <row r="1213" spans="1:5" x14ac:dyDescent="0.2">
      <c r="A1213" s="38">
        <v>13899</v>
      </c>
      <c r="B1213" s="18">
        <v>12874036</v>
      </c>
      <c r="C1213" s="4">
        <f t="shared" si="40"/>
        <v>0.59057142857142864</v>
      </c>
      <c r="D1213" s="18">
        <f t="shared" si="41"/>
        <v>7603037.8320000004</v>
      </c>
      <c r="E1213" s="230">
        <f t="shared" si="42"/>
        <v>3.6624199334046814</v>
      </c>
    </row>
    <row r="1214" spans="1:5" x14ac:dyDescent="0.2">
      <c r="A1214" s="38">
        <v>13906</v>
      </c>
      <c r="B1214" s="18">
        <v>12775812</v>
      </c>
      <c r="C1214" s="4">
        <f t="shared" si="40"/>
        <v>0.59057142857142864</v>
      </c>
      <c r="D1214" s="18">
        <f t="shared" si="41"/>
        <v>7545029.5440000007</v>
      </c>
      <c r="E1214" s="230">
        <f t="shared" si="42"/>
        <v>3.7150942752906646</v>
      </c>
    </row>
    <row r="1215" spans="1:5" x14ac:dyDescent="0.2">
      <c r="A1215" s="38">
        <v>13913</v>
      </c>
      <c r="B1215" s="18">
        <v>12793693</v>
      </c>
      <c r="C1215" s="4">
        <f t="shared" si="40"/>
        <v>0.59057142857142864</v>
      </c>
      <c r="D1215" s="18">
        <f t="shared" si="41"/>
        <v>7555589.5517142862</v>
      </c>
      <c r="E1215" s="230">
        <f t="shared" si="42"/>
        <v>3.9639714019894967</v>
      </c>
    </row>
    <row r="1216" spans="1:5" x14ac:dyDescent="0.2">
      <c r="A1216" s="38">
        <v>13920</v>
      </c>
      <c r="B1216" s="18">
        <v>12746721</v>
      </c>
      <c r="C1216" s="4">
        <f t="shared" si="40"/>
        <v>0.59057142857142864</v>
      </c>
      <c r="D1216" s="18">
        <f t="shared" si="41"/>
        <v>7527849.2305714292</v>
      </c>
      <c r="E1216" s="230">
        <f t="shared" si="42"/>
        <v>3.8795166819632909</v>
      </c>
    </row>
    <row r="1217" spans="1:5" x14ac:dyDescent="0.2">
      <c r="A1217" s="38">
        <v>13927</v>
      </c>
      <c r="B1217" s="18">
        <v>13003090</v>
      </c>
      <c r="C1217" s="4">
        <f t="shared" si="40"/>
        <v>0.59057142857142864</v>
      </c>
      <c r="D1217" s="18">
        <f t="shared" si="41"/>
        <v>7679253.4371428583</v>
      </c>
      <c r="E1217" s="230">
        <f t="shared" si="42"/>
        <v>4.3257038285735794</v>
      </c>
    </row>
    <row r="1218" spans="1:5" x14ac:dyDescent="0.2">
      <c r="A1218" s="38">
        <v>13934</v>
      </c>
      <c r="B1218" s="18">
        <v>12807932</v>
      </c>
      <c r="C1218" s="4">
        <f t="shared" si="40"/>
        <v>0.59057142857142864</v>
      </c>
      <c r="D1218" s="18">
        <f t="shared" si="41"/>
        <v>7563998.6982857147</v>
      </c>
      <c r="E1218" s="230">
        <f t="shared" si="42"/>
        <v>3.4140294859121401</v>
      </c>
    </row>
    <row r="1219" spans="1:5" x14ac:dyDescent="0.2">
      <c r="A1219" s="38">
        <v>13941</v>
      </c>
      <c r="B1219" s="18">
        <v>12910162</v>
      </c>
      <c r="C1219" s="4">
        <f t="shared" si="40"/>
        <v>0.59057142857142864</v>
      </c>
      <c r="D1219" s="18">
        <f t="shared" si="41"/>
        <v>7624372.8154285727</v>
      </c>
      <c r="E1219" s="230">
        <f t="shared" si="42"/>
        <v>4.491060056191376</v>
      </c>
    </row>
    <row r="1220" spans="1:5" x14ac:dyDescent="0.2">
      <c r="A1220" s="38">
        <v>13948</v>
      </c>
      <c r="B1220" s="18">
        <v>12861620</v>
      </c>
      <c r="C1220" s="4">
        <f t="shared" si="40"/>
        <v>0.59057142857142864</v>
      </c>
      <c r="D1220" s="18">
        <f t="shared" si="41"/>
        <v>7595705.2971428577</v>
      </c>
      <c r="E1220" s="230">
        <f t="shared" si="42"/>
        <v>4.8704645975487182</v>
      </c>
    </row>
    <row r="1221" spans="1:5" x14ac:dyDescent="0.2">
      <c r="A1221" s="38">
        <v>13955</v>
      </c>
      <c r="B1221" s="18">
        <v>13115457</v>
      </c>
      <c r="C1221" s="4">
        <f t="shared" si="40"/>
        <v>0.59057142857142864</v>
      </c>
      <c r="D1221" s="18">
        <f t="shared" si="41"/>
        <v>7745614.1768571436</v>
      </c>
      <c r="E1221" s="230">
        <f t="shared" si="42"/>
        <v>4.9595605664785714</v>
      </c>
    </row>
    <row r="1222" spans="1:5" x14ac:dyDescent="0.2">
      <c r="A1222" s="38">
        <v>13962</v>
      </c>
      <c r="B1222" s="18">
        <v>12914581</v>
      </c>
      <c r="C1222" s="4">
        <f t="shared" si="40"/>
        <v>0.59057142857142864</v>
      </c>
      <c r="D1222" s="18">
        <f t="shared" si="41"/>
        <v>7626982.5505714295</v>
      </c>
      <c r="E1222" s="230">
        <f t="shared" si="42"/>
        <v>4.8454455739092239</v>
      </c>
    </row>
    <row r="1223" spans="1:5" x14ac:dyDescent="0.2">
      <c r="A1223" s="38">
        <v>13969</v>
      </c>
      <c r="B1223" s="18">
        <v>12900789</v>
      </c>
      <c r="C1223" s="4">
        <f t="shared" si="40"/>
        <v>0.59057142857142864</v>
      </c>
      <c r="D1223" s="18">
        <f t="shared" si="41"/>
        <v>7618837.3894285718</v>
      </c>
      <c r="E1223" s="230">
        <f t="shared" si="42"/>
        <v>4.5487429511916089</v>
      </c>
    </row>
    <row r="1224" spans="1:5" x14ac:dyDescent="0.2">
      <c r="A1224" s="38">
        <v>13976</v>
      </c>
      <c r="B1224" s="18">
        <v>12899603</v>
      </c>
      <c r="C1224" s="4">
        <f t="shared" si="40"/>
        <v>0.59057142857142864</v>
      </c>
      <c r="D1224" s="18">
        <f t="shared" si="41"/>
        <v>7618136.9717142861</v>
      </c>
      <c r="E1224" s="230">
        <f t="shared" si="42"/>
        <v>4.59188732788125</v>
      </c>
    </row>
    <row r="1225" spans="1:5" x14ac:dyDescent="0.2">
      <c r="A1225" s="38">
        <v>13983</v>
      </c>
      <c r="B1225" s="18">
        <v>13073636</v>
      </c>
      <c r="C1225" s="4">
        <f t="shared" si="40"/>
        <v>0.59057142857142864</v>
      </c>
      <c r="D1225" s="18">
        <f t="shared" si="41"/>
        <v>7720915.8891428579</v>
      </c>
      <c r="E1225" s="230">
        <f t="shared" si="42"/>
        <v>4.1672107962750893</v>
      </c>
    </row>
    <row r="1226" spans="1:5" x14ac:dyDescent="0.2">
      <c r="A1226" s="38">
        <v>13990</v>
      </c>
      <c r="B1226" s="18">
        <v>14382836</v>
      </c>
      <c r="C1226" s="4">
        <f t="shared" si="40"/>
        <v>0.59057142857142864</v>
      </c>
      <c r="D1226" s="18">
        <f t="shared" si="41"/>
        <v>8494092.0034285728</v>
      </c>
      <c r="E1226" s="230">
        <f t="shared" si="42"/>
        <v>15.394729410194063</v>
      </c>
    </row>
    <row r="1227" spans="1:5" x14ac:dyDescent="0.2">
      <c r="A1227" s="38">
        <v>13997</v>
      </c>
      <c r="B1227" s="18">
        <v>14327165</v>
      </c>
      <c r="C1227" s="4">
        <f t="shared" si="40"/>
        <v>0.59057142857142864</v>
      </c>
      <c r="D1227" s="18">
        <f t="shared" si="41"/>
        <v>8461214.3014285732</v>
      </c>
      <c r="E1227" s="230">
        <f t="shared" si="42"/>
        <v>15.122523682930167</v>
      </c>
    </row>
    <row r="1228" spans="1:5" x14ac:dyDescent="0.2">
      <c r="A1228" s="38">
        <v>14004</v>
      </c>
      <c r="B1228" s="18">
        <v>14337827</v>
      </c>
      <c r="C1228" s="4">
        <f t="shared" si="40"/>
        <v>0.59057142857142864</v>
      </c>
      <c r="D1228" s="18">
        <f t="shared" si="41"/>
        <v>8467510.9740000013</v>
      </c>
      <c r="E1228" s="230">
        <f t="shared" si="42"/>
        <v>15.337034277264138</v>
      </c>
    </row>
    <row r="1229" spans="1:5" x14ac:dyDescent="0.2">
      <c r="A1229" s="38">
        <v>14011</v>
      </c>
      <c r="B1229" s="18">
        <v>14305284</v>
      </c>
      <c r="C1229" s="4">
        <f t="shared" si="40"/>
        <v>0.59057142857142864</v>
      </c>
      <c r="D1229" s="18">
        <f t="shared" si="41"/>
        <v>8448292.0080000013</v>
      </c>
      <c r="E1229" s="230">
        <f t="shared" si="42"/>
        <v>14.543666053190286</v>
      </c>
    </row>
    <row r="1230" spans="1:5" x14ac:dyDescent="0.2">
      <c r="A1230" s="38">
        <v>14018</v>
      </c>
      <c r="B1230" s="18">
        <v>14362513</v>
      </c>
      <c r="C1230" s="4">
        <f t="shared" si="40"/>
        <v>0.59057142857142864</v>
      </c>
      <c r="D1230" s="18">
        <f t="shared" si="41"/>
        <v>8482089.8202857152</v>
      </c>
      <c r="E1230" s="230">
        <f t="shared" si="42"/>
        <v>14.681557649219034</v>
      </c>
    </row>
    <row r="1231" spans="1:5" x14ac:dyDescent="0.2">
      <c r="A1231" s="38">
        <v>14025</v>
      </c>
      <c r="B1231" s="18">
        <v>14290895</v>
      </c>
      <c r="C1231" s="4">
        <f t="shared" si="40"/>
        <v>0.59057142857142864</v>
      </c>
      <c r="D1231" s="18">
        <f t="shared" si="41"/>
        <v>8439794.2757142875</v>
      </c>
      <c r="E1231" s="230">
        <f t="shared" si="42"/>
        <v>14.914612693256935</v>
      </c>
    </row>
    <row r="1232" spans="1:5" x14ac:dyDescent="0.2">
      <c r="A1232" s="38">
        <v>14032</v>
      </c>
      <c r="B1232" s="18">
        <v>14319942</v>
      </c>
      <c r="C1232" s="4">
        <f t="shared" si="40"/>
        <v>0.59057142857142864</v>
      </c>
      <c r="D1232" s="18">
        <f t="shared" si="41"/>
        <v>8456948.6040000003</v>
      </c>
      <c r="E1232" s="230">
        <f t="shared" si="42"/>
        <v>14.988470592543134</v>
      </c>
    </row>
    <row r="1233" spans="1:5" x14ac:dyDescent="0.2">
      <c r="A1233" s="38">
        <v>14039</v>
      </c>
      <c r="B1233" s="18">
        <v>14262804</v>
      </c>
      <c r="C1233" s="4">
        <f t="shared" si="40"/>
        <v>0.59057142857142864</v>
      </c>
      <c r="D1233" s="18">
        <f t="shared" si="41"/>
        <v>8423204.533714287</v>
      </c>
      <c r="E1233" s="230">
        <f t="shared" si="42"/>
        <v>14.687798523664775</v>
      </c>
    </row>
    <row r="1234" spans="1:5" x14ac:dyDescent="0.2">
      <c r="A1234" s="38">
        <v>14046</v>
      </c>
      <c r="B1234" s="18">
        <v>14429857</v>
      </c>
      <c r="C1234" s="4">
        <f t="shared" si="40"/>
        <v>0.59057142857142864</v>
      </c>
      <c r="D1234" s="18">
        <f t="shared" si="41"/>
        <v>8521861.2625714298</v>
      </c>
      <c r="E1234" s="230">
        <f t="shared" si="42"/>
        <v>13.594713975437166</v>
      </c>
    </row>
    <row r="1235" spans="1:5" x14ac:dyDescent="0.2">
      <c r="A1235" s="38">
        <v>14053</v>
      </c>
      <c r="B1235" s="18">
        <v>14307574</v>
      </c>
      <c r="C1235" s="4">
        <f t="shared" si="40"/>
        <v>0.59057142857142864</v>
      </c>
      <c r="D1235" s="18">
        <f t="shared" si="41"/>
        <v>8449644.416571429</v>
      </c>
      <c r="E1235" s="230">
        <f t="shared" si="42"/>
        <v>14.682167121452006</v>
      </c>
    </row>
    <row r="1236" spans="1:5" x14ac:dyDescent="0.2">
      <c r="A1236" s="38">
        <v>14060</v>
      </c>
      <c r="B1236" s="18">
        <v>14271986</v>
      </c>
      <c r="C1236" s="4">
        <f t="shared" si="40"/>
        <v>0.59057142857142864</v>
      </c>
      <c r="D1236" s="18">
        <f t="shared" si="41"/>
        <v>8428627.1605714299</v>
      </c>
      <c r="E1236" s="230">
        <f t="shared" si="42"/>
        <v>14.20803984737784</v>
      </c>
    </row>
    <row r="1237" spans="1:5" x14ac:dyDescent="0.2">
      <c r="A1237" s="38">
        <v>14067</v>
      </c>
      <c r="B1237" s="18">
        <v>14303512</v>
      </c>
      <c r="C1237" s="4">
        <f t="shared" si="40"/>
        <v>0.59057142857142864</v>
      </c>
      <c r="D1237" s="18">
        <f t="shared" si="41"/>
        <v>8447245.5154285729</v>
      </c>
      <c r="E1237" s="230">
        <f t="shared" si="42"/>
        <v>15.01526271800695</v>
      </c>
    </row>
    <row r="1238" spans="1:5" x14ac:dyDescent="0.2">
      <c r="A1238" s="38">
        <v>14074</v>
      </c>
      <c r="B1238" s="18">
        <v>14396457</v>
      </c>
      <c r="C1238" s="4">
        <f t="shared" si="40"/>
        <v>0.59057142857142864</v>
      </c>
      <c r="D1238" s="18">
        <f t="shared" si="41"/>
        <v>8502136.1768571436</v>
      </c>
      <c r="E1238" s="230">
        <f t="shared" si="42"/>
        <v>14.305313170418765</v>
      </c>
    </row>
    <row r="1239" spans="1:5" x14ac:dyDescent="0.2">
      <c r="A1239" s="38">
        <v>14081</v>
      </c>
      <c r="B1239" s="18">
        <v>14351414</v>
      </c>
      <c r="C1239" s="4">
        <f t="shared" si="40"/>
        <v>0.59057142857142864</v>
      </c>
      <c r="D1239" s="18">
        <f t="shared" si="41"/>
        <v>8475535.0680000018</v>
      </c>
      <c r="E1239" s="230">
        <f t="shared" si="42"/>
        <v>14.904430550518132</v>
      </c>
    </row>
    <row r="1240" spans="1:5" x14ac:dyDescent="0.2">
      <c r="A1240" s="38">
        <v>14088</v>
      </c>
      <c r="B1240" s="18">
        <v>14303421</v>
      </c>
      <c r="C1240" s="4">
        <f t="shared" si="40"/>
        <v>0.59057142857142864</v>
      </c>
      <c r="D1240" s="18">
        <f t="shared" si="41"/>
        <v>8447191.7734285723</v>
      </c>
      <c r="E1240" s="230">
        <f t="shared" si="42"/>
        <v>14.983612724918061</v>
      </c>
    </row>
    <row r="1241" spans="1:5" x14ac:dyDescent="0.2">
      <c r="A1241" s="38">
        <v>14095</v>
      </c>
      <c r="B1241" s="18">
        <v>14290948</v>
      </c>
      <c r="C1241" s="4">
        <f t="shared" si="40"/>
        <v>0.59057142857142864</v>
      </c>
      <c r="D1241" s="18">
        <f t="shared" si="41"/>
        <v>8439825.5760000013</v>
      </c>
      <c r="E1241" s="230">
        <f t="shared" si="42"/>
        <v>14.883574547379496</v>
      </c>
    </row>
    <row r="1242" spans="1:5" x14ac:dyDescent="0.2">
      <c r="A1242" s="38">
        <v>14102</v>
      </c>
      <c r="B1242" s="18">
        <v>14249621</v>
      </c>
      <c r="C1242" s="4">
        <f t="shared" si="40"/>
        <v>0.59057142857142864</v>
      </c>
      <c r="D1242" s="18">
        <f t="shared" si="41"/>
        <v>8415419.0305714291</v>
      </c>
      <c r="E1242" s="230">
        <f t="shared" si="42"/>
        <v>14.780672063945088</v>
      </c>
    </row>
    <row r="1243" spans="1:5" x14ac:dyDescent="0.2">
      <c r="A1243" s="38">
        <v>14109</v>
      </c>
      <c r="B1243" s="18">
        <v>14327663</v>
      </c>
      <c r="C1243" s="4">
        <f t="shared" si="40"/>
        <v>0.59057142857142864</v>
      </c>
      <c r="D1243" s="18">
        <f t="shared" si="41"/>
        <v>8461508.4060000014</v>
      </c>
      <c r="E1243" s="230">
        <f t="shared" si="42"/>
        <v>14.878862409522142</v>
      </c>
    </row>
    <row r="1244" spans="1:5" x14ac:dyDescent="0.2">
      <c r="A1244" s="38">
        <v>14116</v>
      </c>
      <c r="B1244" s="18">
        <v>14248349</v>
      </c>
      <c r="C1244" s="4">
        <f t="shared" si="40"/>
        <v>0.59057142857142864</v>
      </c>
      <c r="D1244" s="18">
        <f t="shared" si="41"/>
        <v>8414667.8237142861</v>
      </c>
      <c r="E1244" s="230">
        <f t="shared" si="42"/>
        <v>14.771359834117238</v>
      </c>
    </row>
    <row r="1245" spans="1:5" x14ac:dyDescent="0.2">
      <c r="A1245" s="38">
        <v>14123</v>
      </c>
      <c r="B1245" s="18">
        <v>14261157</v>
      </c>
      <c r="C1245" s="4">
        <f t="shared" si="40"/>
        <v>0.59057142857142864</v>
      </c>
      <c r="D1245" s="18">
        <f t="shared" si="41"/>
        <v>8422231.8625714295</v>
      </c>
      <c r="E1245" s="230">
        <f t="shared" si="42"/>
        <v>14.523050993475128</v>
      </c>
    </row>
    <row r="1246" spans="1:5" x14ac:dyDescent="0.2">
      <c r="A1246" s="38">
        <v>14130</v>
      </c>
      <c r="B1246" s="18">
        <v>14240791</v>
      </c>
      <c r="C1246" s="4">
        <f t="shared" si="40"/>
        <v>0.59057142857142864</v>
      </c>
      <c r="D1246" s="18">
        <f t="shared" si="41"/>
        <v>8410204.2848571446</v>
      </c>
      <c r="E1246" s="230">
        <f t="shared" si="42"/>
        <v>15.128015808526873</v>
      </c>
    </row>
    <row r="1247" spans="1:5" x14ac:dyDescent="0.2">
      <c r="A1247" s="38">
        <v>14137</v>
      </c>
      <c r="B1247" s="18">
        <v>14474559</v>
      </c>
      <c r="C1247" s="4">
        <f t="shared" si="40"/>
        <v>0.59057142857142864</v>
      </c>
      <c r="D1247" s="18">
        <f t="shared" si="41"/>
        <v>8548260.9865714293</v>
      </c>
      <c r="E1247" s="230">
        <f t="shared" si="42"/>
        <v>11.518531901435413</v>
      </c>
    </row>
    <row r="1248" spans="1:5" x14ac:dyDescent="0.2">
      <c r="A1248" s="38">
        <v>14144</v>
      </c>
      <c r="B1248" s="18">
        <v>14429373</v>
      </c>
      <c r="C1248" s="4">
        <f t="shared" si="40"/>
        <v>0.59057142857142864</v>
      </c>
      <c r="D1248" s="18">
        <f t="shared" si="41"/>
        <v>8521575.4260000009</v>
      </c>
      <c r="E1248" s="230">
        <f t="shared" si="42"/>
        <v>12.513003302162318</v>
      </c>
    </row>
    <row r="1249" spans="1:5" x14ac:dyDescent="0.2">
      <c r="A1249" s="38">
        <v>14151</v>
      </c>
      <c r="B1249" s="18">
        <v>14523836</v>
      </c>
      <c r="C1249" s="4">
        <f t="shared" si="40"/>
        <v>0.59057142857142864</v>
      </c>
      <c r="D1249" s="18">
        <f t="shared" si="41"/>
        <v>8577362.5748571437</v>
      </c>
      <c r="E1249" s="230">
        <f t="shared" si="42"/>
        <v>13.68554960820938</v>
      </c>
    </row>
    <row r="1250" spans="1:5" x14ac:dyDescent="0.2">
      <c r="A1250" s="38">
        <v>14158</v>
      </c>
      <c r="B1250" s="18">
        <v>14679148</v>
      </c>
      <c r="C1250" s="4">
        <f t="shared" si="40"/>
        <v>0.59057142857142864</v>
      </c>
      <c r="D1250" s="18">
        <f t="shared" si="41"/>
        <v>8669085.4045714289</v>
      </c>
      <c r="E1250" s="230">
        <f t="shared" si="42"/>
        <v>15.072666178337247</v>
      </c>
    </row>
    <row r="1251" spans="1:5" x14ac:dyDescent="0.2">
      <c r="A1251" s="38">
        <v>14165</v>
      </c>
      <c r="B1251" s="18">
        <v>14715713</v>
      </c>
      <c r="C1251" s="4">
        <f t="shared" si="40"/>
        <v>0.59057142857142864</v>
      </c>
      <c r="D1251" s="18">
        <f t="shared" si="41"/>
        <v>8690679.6488571446</v>
      </c>
      <c r="E1251" s="230">
        <f t="shared" si="42"/>
        <v>15.197803402143361</v>
      </c>
    </row>
    <row r="1252" spans="1:5" x14ac:dyDescent="0.2">
      <c r="A1252" s="38">
        <v>14172</v>
      </c>
      <c r="B1252" s="18">
        <v>15002154</v>
      </c>
      <c r="C1252" s="4">
        <f t="shared" si="40"/>
        <v>0.59057142857142864</v>
      </c>
      <c r="D1252" s="18">
        <f t="shared" si="41"/>
        <v>8859843.5194285717</v>
      </c>
      <c r="E1252" s="230">
        <f t="shared" si="42"/>
        <v>16.887353365416647</v>
      </c>
    </row>
    <row r="1253" spans="1:5" x14ac:dyDescent="0.2">
      <c r="A1253" s="38">
        <v>14179</v>
      </c>
      <c r="B1253" s="18">
        <v>14930212</v>
      </c>
      <c r="C1253" s="4">
        <f t="shared" si="40"/>
        <v>0.59057142857142864</v>
      </c>
      <c r="D1253" s="18">
        <f t="shared" si="41"/>
        <v>8817356.629714286</v>
      </c>
      <c r="E1253" s="230">
        <f t="shared" si="42"/>
        <v>17.003538816998965</v>
      </c>
    </row>
    <row r="1254" spans="1:5" x14ac:dyDescent="0.2">
      <c r="A1254" s="38">
        <v>14186</v>
      </c>
      <c r="B1254" s="18">
        <v>14988496</v>
      </c>
      <c r="C1254" s="4">
        <f t="shared" si="40"/>
        <v>0.59057142857142864</v>
      </c>
      <c r="D1254" s="18">
        <f t="shared" si="41"/>
        <v>8851777.4948571436</v>
      </c>
      <c r="E1254" s="230">
        <f t="shared" si="42"/>
        <v>17.921565085546163</v>
      </c>
    </row>
    <row r="1255" spans="1:5" x14ac:dyDescent="0.2">
      <c r="A1255" s="38">
        <v>14193</v>
      </c>
      <c r="B1255" s="18">
        <v>14938831</v>
      </c>
      <c r="C1255" s="4">
        <f t="shared" si="40"/>
        <v>0.59057142857142864</v>
      </c>
      <c r="D1255" s="18">
        <f t="shared" si="41"/>
        <v>8822446.7648571432</v>
      </c>
      <c r="E1255" s="230">
        <f t="shared" si="42"/>
        <v>16.969673669788655</v>
      </c>
    </row>
    <row r="1256" spans="1:5" x14ac:dyDescent="0.2">
      <c r="A1256" s="38">
        <v>14200</v>
      </c>
      <c r="B1256" s="18">
        <v>15295383</v>
      </c>
      <c r="C1256" s="4">
        <f t="shared" si="40"/>
        <v>0.59057142857142864</v>
      </c>
      <c r="D1256" s="18">
        <f t="shared" si="41"/>
        <v>9033016.1888571437</v>
      </c>
      <c r="E1256" s="230">
        <f t="shared" si="42"/>
        <v>18.544453173052112</v>
      </c>
    </row>
    <row r="1257" spans="1:5" x14ac:dyDescent="0.2">
      <c r="A1257" s="38">
        <v>14207</v>
      </c>
      <c r="B1257" s="18">
        <v>15214620</v>
      </c>
      <c r="C1257" s="4">
        <f t="shared" si="40"/>
        <v>0.59057142857142864</v>
      </c>
      <c r="D1257" s="18">
        <f t="shared" si="41"/>
        <v>8985319.8685714304</v>
      </c>
      <c r="E1257" s="230">
        <f t="shared" si="42"/>
        <v>19.257376780106796</v>
      </c>
    </row>
    <row r="1258" spans="1:5" x14ac:dyDescent="0.2">
      <c r="A1258" s="38">
        <v>14214</v>
      </c>
      <c r="B1258" s="18">
        <v>15292964</v>
      </c>
      <c r="C1258" s="4">
        <f t="shared" si="40"/>
        <v>0.59057142857142864</v>
      </c>
      <c r="D1258" s="18">
        <f t="shared" si="41"/>
        <v>9031587.5965714287</v>
      </c>
      <c r="E1258" s="230">
        <f t="shared" si="42"/>
        <v>19.086162424781563</v>
      </c>
    </row>
    <row r="1259" spans="1:5" x14ac:dyDescent="0.2">
      <c r="A1259" s="38">
        <v>14221</v>
      </c>
      <c r="B1259" s="18">
        <v>15341940</v>
      </c>
      <c r="C1259" s="4">
        <f t="shared" si="40"/>
        <v>0.59057142857142864</v>
      </c>
      <c r="D1259" s="18">
        <f t="shared" si="41"/>
        <v>9060511.422857143</v>
      </c>
      <c r="E1259" s="230">
        <f t="shared" si="42"/>
        <v>20.493530614052879</v>
      </c>
    </row>
    <row r="1260" spans="1:5" x14ac:dyDescent="0.2">
      <c r="A1260" s="38">
        <v>14228</v>
      </c>
      <c r="B1260" s="18">
        <v>15565739</v>
      </c>
      <c r="C1260" s="4">
        <f t="shared" si="40"/>
        <v>0.59057142857142864</v>
      </c>
      <c r="D1260" s="18">
        <f t="shared" si="41"/>
        <v>9192680.7180000003</v>
      </c>
      <c r="E1260" s="230">
        <f t="shared" si="42"/>
        <v>20.440810233756281</v>
      </c>
    </row>
    <row r="1261" spans="1:5" x14ac:dyDescent="0.2">
      <c r="A1261" s="38">
        <v>14235</v>
      </c>
      <c r="B1261" s="18">
        <v>15569297</v>
      </c>
      <c r="C1261" s="4">
        <f t="shared" si="40"/>
        <v>0.59057142857142864</v>
      </c>
      <c r="D1261" s="18">
        <f t="shared" si="41"/>
        <v>9194781.9711428583</v>
      </c>
      <c r="E1261" s="230">
        <f t="shared" si="42"/>
        <v>21.630153578087906</v>
      </c>
    </row>
    <row r="1262" spans="1:5" x14ac:dyDescent="0.2">
      <c r="A1262" s="38">
        <v>14242</v>
      </c>
      <c r="B1262" s="18">
        <v>15511492</v>
      </c>
      <c r="C1262" s="4">
        <f t="shared" si="40"/>
        <v>0.59057142857142864</v>
      </c>
      <c r="D1262" s="18">
        <f t="shared" si="41"/>
        <v>9160643.9897142872</v>
      </c>
      <c r="E1262" s="230">
        <f t="shared" si="42"/>
        <v>20.683627607859666</v>
      </c>
    </row>
    <row r="1263" spans="1:5" x14ac:dyDescent="0.2">
      <c r="A1263" s="38">
        <v>14249</v>
      </c>
      <c r="B1263" s="18">
        <v>15653641</v>
      </c>
      <c r="C1263" s="4">
        <f t="shared" si="40"/>
        <v>0.59057142857142864</v>
      </c>
      <c r="D1263" s="18">
        <f t="shared" si="41"/>
        <v>9244593.1277142875</v>
      </c>
      <c r="E1263" s="230">
        <f t="shared" si="42"/>
        <v>21.980238031339994</v>
      </c>
    </row>
    <row r="1264" spans="1:5" x14ac:dyDescent="0.2">
      <c r="A1264" s="38">
        <v>14256</v>
      </c>
      <c r="B1264" s="18">
        <v>15601396</v>
      </c>
      <c r="C1264" s="4">
        <f t="shared" ref="C1264:C1327" si="43">20.67/35</f>
        <v>0.59057142857142864</v>
      </c>
      <c r="D1264" s="18">
        <f t="shared" ref="D1264:D1327" si="44">B1264*C1264</f>
        <v>9213738.7234285716</v>
      </c>
      <c r="E1264" s="230">
        <f t="shared" si="42"/>
        <v>21.753128755913774</v>
      </c>
    </row>
    <row r="1265" spans="1:5" x14ac:dyDescent="0.2">
      <c r="A1265" s="38">
        <v>14263</v>
      </c>
      <c r="B1265" s="18">
        <v>15707306</v>
      </c>
      <c r="C1265" s="4">
        <f t="shared" si="43"/>
        <v>0.59057142857142864</v>
      </c>
      <c r="D1265" s="18">
        <f t="shared" si="44"/>
        <v>9276286.1434285715</v>
      </c>
      <c r="E1265" s="230">
        <f t="shared" si="42"/>
        <v>22.007628376990706</v>
      </c>
    </row>
    <row r="1266" spans="1:5" x14ac:dyDescent="0.2">
      <c r="A1266" s="38">
        <v>14270</v>
      </c>
      <c r="B1266" s="18">
        <v>15635632</v>
      </c>
      <c r="C1266" s="4">
        <f t="shared" si="43"/>
        <v>0.59057142857142864</v>
      </c>
      <c r="D1266" s="18">
        <f t="shared" si="44"/>
        <v>9233957.5268571433</v>
      </c>
      <c r="E1266" s="230">
        <f t="shared" si="42"/>
        <v>22.384643731451281</v>
      </c>
    </row>
    <row r="1267" spans="1:5" x14ac:dyDescent="0.2">
      <c r="A1267" s="38">
        <v>14277</v>
      </c>
      <c r="B1267" s="18">
        <v>15683121</v>
      </c>
      <c r="C1267" s="4">
        <f t="shared" si="43"/>
        <v>0.59057142857142864</v>
      </c>
      <c r="D1267" s="18">
        <f t="shared" si="44"/>
        <v>9262003.1734285727</v>
      </c>
      <c r="E1267" s="230">
        <f t="shared" si="42"/>
        <v>22.584784549699609</v>
      </c>
    </row>
    <row r="1268" spans="1:5" x14ac:dyDescent="0.2">
      <c r="A1268" s="38">
        <v>14284</v>
      </c>
      <c r="B1268" s="18">
        <v>15755374</v>
      </c>
      <c r="C1268" s="4">
        <f t="shared" si="43"/>
        <v>0.59057142857142864</v>
      </c>
      <c r="D1268" s="18">
        <f t="shared" si="44"/>
        <v>9304673.7308571432</v>
      </c>
      <c r="E1268" s="230">
        <f t="shared" si="42"/>
        <v>23.603348657274292</v>
      </c>
    </row>
    <row r="1269" spans="1:5" x14ac:dyDescent="0.2">
      <c r="A1269" s="38">
        <v>14291</v>
      </c>
      <c r="B1269" s="18">
        <v>15853742</v>
      </c>
      <c r="C1269" s="4">
        <f t="shared" si="43"/>
        <v>0.59057142857142864</v>
      </c>
      <c r="D1269" s="18">
        <f t="shared" si="44"/>
        <v>9362767.0611428581</v>
      </c>
      <c r="E1269" s="230">
        <f t="shared" si="42"/>
        <v>21.922881407419315</v>
      </c>
    </row>
    <row r="1270" spans="1:5" x14ac:dyDescent="0.2">
      <c r="A1270" s="38">
        <v>14298</v>
      </c>
      <c r="B1270" s="18">
        <v>15788872</v>
      </c>
      <c r="C1270" s="4">
        <f t="shared" si="43"/>
        <v>0.59057142857142864</v>
      </c>
      <c r="D1270" s="18">
        <f t="shared" si="44"/>
        <v>9324456.6925714295</v>
      </c>
      <c r="E1270" s="230">
        <f t="shared" si="42"/>
        <v>23.274171037135428</v>
      </c>
    </row>
    <row r="1271" spans="1:5" x14ac:dyDescent="0.2">
      <c r="A1271" s="38">
        <v>14305</v>
      </c>
      <c r="B1271" s="18">
        <v>15926704</v>
      </c>
      <c r="C1271" s="4">
        <f t="shared" si="43"/>
        <v>0.59057142857142864</v>
      </c>
      <c r="D1271" s="18">
        <f t="shared" si="44"/>
        <v>9405856.3337142859</v>
      </c>
      <c r="E1271" s="230">
        <f t="shared" si="42"/>
        <v>23.36564018329128</v>
      </c>
    </row>
    <row r="1272" spans="1:5" x14ac:dyDescent="0.2">
      <c r="A1272" s="38">
        <v>14312</v>
      </c>
      <c r="B1272" s="18">
        <v>15840746</v>
      </c>
      <c r="C1272" s="4">
        <f t="shared" si="43"/>
        <v>0.59057142857142864</v>
      </c>
      <c r="D1272" s="18">
        <f t="shared" si="44"/>
        <v>9355091.9948571436</v>
      </c>
      <c r="E1272" s="230">
        <f t="shared" ref="E1272:E1335" si="45">100*((B1272/B1220)-1)</f>
        <v>23.162914158558557</v>
      </c>
    </row>
    <row r="1273" spans="1:5" x14ac:dyDescent="0.2">
      <c r="A1273" s="38">
        <v>14319</v>
      </c>
      <c r="B1273" s="18">
        <v>16076454</v>
      </c>
      <c r="C1273" s="4">
        <f t="shared" si="43"/>
        <v>0.59057142857142864</v>
      </c>
      <c r="D1273" s="18">
        <f t="shared" si="44"/>
        <v>9494294.4051428586</v>
      </c>
      <c r="E1273" s="230">
        <f t="shared" si="45"/>
        <v>22.576392115044097</v>
      </c>
    </row>
    <row r="1274" spans="1:5" x14ac:dyDescent="0.2">
      <c r="A1274" s="38">
        <v>14326</v>
      </c>
      <c r="B1274" s="18">
        <v>16008086</v>
      </c>
      <c r="C1274" s="4">
        <f t="shared" si="43"/>
        <v>0.59057142857142864</v>
      </c>
      <c r="D1274" s="18">
        <f t="shared" si="44"/>
        <v>9453918.2177142873</v>
      </c>
      <c r="E1274" s="230">
        <f t="shared" si="45"/>
        <v>23.953583937411516</v>
      </c>
    </row>
    <row r="1275" spans="1:5" x14ac:dyDescent="0.2">
      <c r="A1275" s="38">
        <v>14333</v>
      </c>
      <c r="B1275" s="18">
        <v>16111152</v>
      </c>
      <c r="C1275" s="4">
        <f t="shared" si="43"/>
        <v>0.59057142857142864</v>
      </c>
      <c r="D1275" s="18">
        <f t="shared" si="44"/>
        <v>9514786.0525714289</v>
      </c>
      <c r="E1275" s="230">
        <f t="shared" si="45"/>
        <v>24.885012846888664</v>
      </c>
    </row>
    <row r="1276" spans="1:5" x14ac:dyDescent="0.2">
      <c r="A1276" s="38">
        <v>14340</v>
      </c>
      <c r="B1276" s="18">
        <v>16211436</v>
      </c>
      <c r="C1276" s="4">
        <f t="shared" si="43"/>
        <v>0.59057142857142864</v>
      </c>
      <c r="D1276" s="18">
        <f t="shared" si="44"/>
        <v>9574010.9177142866</v>
      </c>
      <c r="E1276" s="230">
        <f t="shared" si="45"/>
        <v>25.673914150691314</v>
      </c>
    </row>
    <row r="1277" spans="1:5" x14ac:dyDescent="0.2">
      <c r="A1277" s="38">
        <v>14347</v>
      </c>
      <c r="B1277" s="18">
        <v>16447152</v>
      </c>
      <c r="C1277" s="4">
        <f t="shared" si="43"/>
        <v>0.59057142857142864</v>
      </c>
      <c r="D1277" s="18">
        <f t="shared" si="44"/>
        <v>9713218.0525714289</v>
      </c>
      <c r="E1277" s="230">
        <f t="shared" si="45"/>
        <v>25.803961499310525</v>
      </c>
    </row>
    <row r="1278" spans="1:5" x14ac:dyDescent="0.2">
      <c r="A1278" s="38">
        <v>14354</v>
      </c>
      <c r="B1278" s="18">
        <v>16631655</v>
      </c>
      <c r="C1278" s="4">
        <f t="shared" si="43"/>
        <v>0.59057142857142864</v>
      </c>
      <c r="D1278" s="18">
        <f t="shared" si="44"/>
        <v>9822180.2528571431</v>
      </c>
      <c r="E1278" s="230">
        <f t="shared" si="45"/>
        <v>15.635435181211822</v>
      </c>
    </row>
    <row r="1279" spans="1:5" x14ac:dyDescent="0.2">
      <c r="A1279" s="38">
        <v>14361</v>
      </c>
      <c r="B1279" s="18">
        <v>16696511</v>
      </c>
      <c r="C1279" s="4">
        <f t="shared" si="43"/>
        <v>0.59057142857142864</v>
      </c>
      <c r="D1279" s="18">
        <f t="shared" si="44"/>
        <v>9860482.3534285724</v>
      </c>
      <c r="E1279" s="230">
        <f t="shared" si="45"/>
        <v>16.537437797359079</v>
      </c>
    </row>
    <row r="1280" spans="1:5" x14ac:dyDescent="0.2">
      <c r="A1280" s="38">
        <v>14368</v>
      </c>
      <c r="B1280" s="18">
        <v>16794871</v>
      </c>
      <c r="C1280" s="4">
        <f t="shared" si="43"/>
        <v>0.59057142857142864</v>
      </c>
      <c r="D1280" s="18">
        <f t="shared" si="44"/>
        <v>9918570.9591428582</v>
      </c>
      <c r="E1280" s="230">
        <f t="shared" si="45"/>
        <v>17.136794857407622</v>
      </c>
    </row>
    <row r="1281" spans="1:5" x14ac:dyDescent="0.2">
      <c r="A1281" s="38">
        <v>14375</v>
      </c>
      <c r="B1281" s="18">
        <v>16811924</v>
      </c>
      <c r="C1281" s="4">
        <f t="shared" si="43"/>
        <v>0.59057142857142864</v>
      </c>
      <c r="D1281" s="18">
        <f t="shared" si="44"/>
        <v>9928641.9737142865</v>
      </c>
      <c r="E1281" s="230">
        <f t="shared" si="45"/>
        <v>17.522476310152246</v>
      </c>
    </row>
    <row r="1282" spans="1:5" x14ac:dyDescent="0.2">
      <c r="A1282" s="38">
        <v>14382</v>
      </c>
      <c r="B1282" s="18">
        <v>16976149</v>
      </c>
      <c r="C1282" s="4">
        <f t="shared" si="43"/>
        <v>0.59057142857142864</v>
      </c>
      <c r="D1282" s="18">
        <f t="shared" si="44"/>
        <v>10025628.566571429</v>
      </c>
      <c r="E1282" s="230">
        <f t="shared" si="45"/>
        <v>18.197623215380212</v>
      </c>
    </row>
    <row r="1283" spans="1:5" x14ac:dyDescent="0.2">
      <c r="A1283" s="38">
        <v>14389</v>
      </c>
      <c r="B1283" s="18">
        <v>16965093</v>
      </c>
      <c r="C1283" s="4">
        <f t="shared" si="43"/>
        <v>0.59057142857142864</v>
      </c>
      <c r="D1283" s="18">
        <f t="shared" si="44"/>
        <v>10019099.208857143</v>
      </c>
      <c r="E1283" s="230">
        <f t="shared" si="45"/>
        <v>18.712599875655101</v>
      </c>
    </row>
    <row r="1284" spans="1:5" x14ac:dyDescent="0.2">
      <c r="A1284" s="38">
        <v>14396</v>
      </c>
      <c r="B1284" s="18">
        <v>16921543</v>
      </c>
      <c r="C1284" s="4">
        <f t="shared" si="43"/>
        <v>0.59057142857142864</v>
      </c>
      <c r="D1284" s="18">
        <f t="shared" si="44"/>
        <v>9993379.8231428582</v>
      </c>
      <c r="E1284" s="230">
        <f t="shared" si="45"/>
        <v>18.167678332775374</v>
      </c>
    </row>
    <row r="1285" spans="1:5" x14ac:dyDescent="0.2">
      <c r="A1285" s="38">
        <v>14403</v>
      </c>
      <c r="B1285" s="18">
        <v>17030411</v>
      </c>
      <c r="C1285" s="4">
        <f t="shared" si="43"/>
        <v>0.59057142857142864</v>
      </c>
      <c r="D1285" s="18">
        <f t="shared" si="44"/>
        <v>10057674.153428573</v>
      </c>
      <c r="E1285" s="230">
        <f t="shared" si="45"/>
        <v>19.404368173326937</v>
      </c>
    </row>
    <row r="1286" spans="1:5" x14ac:dyDescent="0.2">
      <c r="A1286" s="38">
        <v>14410</v>
      </c>
      <c r="B1286" s="18">
        <v>17274332</v>
      </c>
      <c r="C1286" s="4">
        <f t="shared" si="43"/>
        <v>0.59057142857142864</v>
      </c>
      <c r="D1286" s="18">
        <f t="shared" si="44"/>
        <v>10201726.926857144</v>
      </c>
      <c r="E1286" s="230">
        <f t="shared" si="45"/>
        <v>19.712426810605255</v>
      </c>
    </row>
    <row r="1287" spans="1:5" x14ac:dyDescent="0.2">
      <c r="A1287" s="38">
        <v>14417</v>
      </c>
      <c r="B1287" s="18">
        <v>17173228</v>
      </c>
      <c r="C1287" s="4">
        <f t="shared" si="43"/>
        <v>0.59057142857142864</v>
      </c>
      <c r="D1287" s="18">
        <f t="shared" si="44"/>
        <v>10142017.793142859</v>
      </c>
      <c r="E1287" s="230">
        <f t="shared" si="45"/>
        <v>20.028930131691091</v>
      </c>
    </row>
    <row r="1288" spans="1:5" x14ac:dyDescent="0.2">
      <c r="A1288" s="38">
        <v>14424</v>
      </c>
      <c r="B1288" s="18">
        <v>17142390</v>
      </c>
      <c r="C1288" s="4">
        <f t="shared" si="43"/>
        <v>0.59057142857142864</v>
      </c>
      <c r="D1288" s="18">
        <f t="shared" si="44"/>
        <v>10123805.751428572</v>
      </c>
      <c r="E1288" s="230">
        <f t="shared" si="45"/>
        <v>20.112155379076178</v>
      </c>
    </row>
    <row r="1289" spans="1:5" x14ac:dyDescent="0.2">
      <c r="A1289" s="38">
        <v>14431</v>
      </c>
      <c r="B1289" s="18">
        <v>17129953</v>
      </c>
      <c r="C1289" s="4">
        <f t="shared" si="43"/>
        <v>0.59057142857142864</v>
      </c>
      <c r="D1289" s="18">
        <f t="shared" si="44"/>
        <v>10116460.814571429</v>
      </c>
      <c r="E1289" s="230">
        <f t="shared" si="45"/>
        <v>19.760468617777228</v>
      </c>
    </row>
    <row r="1290" spans="1:5" x14ac:dyDescent="0.2">
      <c r="A1290" s="38">
        <v>14438</v>
      </c>
      <c r="B1290" s="18">
        <v>17340713</v>
      </c>
      <c r="C1290" s="4">
        <f t="shared" si="43"/>
        <v>0.59057142857142864</v>
      </c>
      <c r="D1290" s="18">
        <f t="shared" si="44"/>
        <v>10240929.648857145</v>
      </c>
      <c r="E1290" s="230">
        <f t="shared" si="45"/>
        <v>20.451254082862192</v>
      </c>
    </row>
    <row r="1291" spans="1:5" x14ac:dyDescent="0.2">
      <c r="A1291" s="38">
        <v>14445</v>
      </c>
      <c r="B1291" s="18">
        <v>17370435</v>
      </c>
      <c r="C1291" s="4">
        <f t="shared" si="43"/>
        <v>0.59057142857142864</v>
      </c>
      <c r="D1291" s="18">
        <f t="shared" si="44"/>
        <v>10258482.612857144</v>
      </c>
      <c r="E1291" s="230">
        <f t="shared" si="45"/>
        <v>21.036401012471661</v>
      </c>
    </row>
    <row r="1292" spans="1:5" x14ac:dyDescent="0.2">
      <c r="A1292" s="38">
        <v>14452</v>
      </c>
      <c r="B1292" s="18">
        <v>17337686</v>
      </c>
      <c r="C1292" s="4">
        <f t="shared" si="43"/>
        <v>0.59057142857142864</v>
      </c>
      <c r="D1292" s="18">
        <f t="shared" si="44"/>
        <v>10239141.989142857</v>
      </c>
      <c r="E1292" s="230">
        <f t="shared" si="45"/>
        <v>21.213561427018046</v>
      </c>
    </row>
    <row r="1293" spans="1:5" x14ac:dyDescent="0.2">
      <c r="A1293" s="38">
        <v>14459</v>
      </c>
      <c r="B1293" s="18">
        <v>17460717</v>
      </c>
      <c r="C1293" s="4">
        <f t="shared" si="43"/>
        <v>0.59057142857142864</v>
      </c>
      <c r="D1293" s="18">
        <f t="shared" si="44"/>
        <v>10311800.58257143</v>
      </c>
      <c r="E1293" s="230">
        <f t="shared" si="45"/>
        <v>22.180257041030437</v>
      </c>
    </row>
    <row r="1294" spans="1:5" x14ac:dyDescent="0.2">
      <c r="A1294" s="38">
        <v>14466</v>
      </c>
      <c r="B1294" s="18">
        <v>17429578</v>
      </c>
      <c r="C1294" s="4">
        <f t="shared" si="43"/>
        <v>0.59057142857142864</v>
      </c>
      <c r="D1294" s="18">
        <f t="shared" si="44"/>
        <v>10293410.778857144</v>
      </c>
      <c r="E1294" s="230">
        <f t="shared" si="45"/>
        <v>22.316081248757413</v>
      </c>
    </row>
    <row r="1295" spans="1:5" x14ac:dyDescent="0.2">
      <c r="A1295" s="38">
        <v>14473</v>
      </c>
      <c r="B1295" s="18">
        <v>17595573</v>
      </c>
      <c r="C1295" s="4">
        <f t="shared" si="43"/>
        <v>0.59057142857142864</v>
      </c>
      <c r="D1295" s="18">
        <f t="shared" si="44"/>
        <v>10391442.683142858</v>
      </c>
      <c r="E1295" s="230">
        <f t="shared" si="45"/>
        <v>22.808395200250043</v>
      </c>
    </row>
    <row r="1296" spans="1:5" x14ac:dyDescent="0.2">
      <c r="A1296" s="38">
        <v>14480</v>
      </c>
      <c r="B1296" s="18">
        <v>17680903</v>
      </c>
      <c r="C1296" s="4">
        <f t="shared" si="43"/>
        <v>0.59057142857142864</v>
      </c>
      <c r="D1296" s="18">
        <f t="shared" si="44"/>
        <v>10441836.143142859</v>
      </c>
      <c r="E1296" s="230">
        <f t="shared" si="45"/>
        <v>24.090889407607861</v>
      </c>
    </row>
    <row r="1297" spans="1:5" x14ac:dyDescent="0.2">
      <c r="A1297" s="38">
        <v>14487</v>
      </c>
      <c r="B1297" s="18">
        <v>17812082</v>
      </c>
      <c r="C1297" s="4">
        <f t="shared" si="43"/>
        <v>0.59057142857142864</v>
      </c>
      <c r="D1297" s="18">
        <f t="shared" si="44"/>
        <v>10519306.712571429</v>
      </c>
      <c r="E1297" s="230">
        <f t="shared" si="45"/>
        <v>24.89927710633857</v>
      </c>
    </row>
    <row r="1298" spans="1:5" x14ac:dyDescent="0.2">
      <c r="A1298" s="38">
        <v>14494</v>
      </c>
      <c r="B1298" s="18">
        <v>18095043</v>
      </c>
      <c r="C1298" s="4">
        <f t="shared" si="43"/>
        <v>0.59057142857142864</v>
      </c>
      <c r="D1298" s="18">
        <f t="shared" si="44"/>
        <v>10686415.394571429</v>
      </c>
      <c r="E1298" s="230">
        <f t="shared" si="45"/>
        <v>27.064873011618531</v>
      </c>
    </row>
    <row r="1299" spans="1:5" x14ac:dyDescent="0.2">
      <c r="A1299" s="38">
        <v>14501</v>
      </c>
      <c r="B1299" s="18">
        <v>18632527</v>
      </c>
      <c r="C1299" s="4">
        <f t="shared" si="43"/>
        <v>0.59057142857142864</v>
      </c>
      <c r="D1299" s="18">
        <f t="shared" si="44"/>
        <v>11003838.088285716</v>
      </c>
      <c r="E1299" s="230">
        <f t="shared" si="45"/>
        <v>28.726042707069688</v>
      </c>
    </row>
    <row r="1300" spans="1:5" x14ac:dyDescent="0.2">
      <c r="A1300" s="38">
        <v>14508</v>
      </c>
      <c r="B1300" s="18">
        <v>18659504</v>
      </c>
      <c r="C1300" s="4">
        <f t="shared" si="43"/>
        <v>0.59057142857142864</v>
      </c>
      <c r="D1300" s="18">
        <f t="shared" si="44"/>
        <v>11019769.933714287</v>
      </c>
      <c r="E1300" s="230">
        <f t="shared" si="45"/>
        <v>29.316110963380048</v>
      </c>
    </row>
    <row r="1301" spans="1:5" x14ac:dyDescent="0.2">
      <c r="A1301" s="38">
        <v>14515</v>
      </c>
      <c r="B1301" s="18">
        <v>18603106</v>
      </c>
      <c r="C1301" s="4">
        <f t="shared" si="43"/>
        <v>0.59057142857142864</v>
      </c>
      <c r="D1301" s="18">
        <f t="shared" si="44"/>
        <v>10986462.886285715</v>
      </c>
      <c r="E1301" s="230">
        <f t="shared" si="45"/>
        <v>28.086725848460414</v>
      </c>
    </row>
    <row r="1302" spans="1:5" x14ac:dyDescent="0.2">
      <c r="A1302" s="38">
        <v>14522</v>
      </c>
      <c r="B1302" s="18">
        <v>18632715</v>
      </c>
      <c r="C1302" s="4">
        <f t="shared" si="43"/>
        <v>0.59057142857142864</v>
      </c>
      <c r="D1302" s="18">
        <f t="shared" si="44"/>
        <v>11003949.115714287</v>
      </c>
      <c r="E1302" s="230">
        <f t="shared" si="45"/>
        <v>26.93321846744783</v>
      </c>
    </row>
    <row r="1303" spans="1:5" x14ac:dyDescent="0.2">
      <c r="A1303" s="38">
        <v>14529</v>
      </c>
      <c r="B1303" s="18">
        <v>18635504</v>
      </c>
      <c r="C1303" s="4">
        <f t="shared" si="43"/>
        <v>0.59057142857142864</v>
      </c>
      <c r="D1303" s="18">
        <f t="shared" si="44"/>
        <v>11005596.219428573</v>
      </c>
      <c r="E1303" s="230">
        <f t="shared" si="45"/>
        <v>26.636772543742858</v>
      </c>
    </row>
    <row r="1304" spans="1:5" x14ac:dyDescent="0.2">
      <c r="A1304" s="38">
        <v>14536</v>
      </c>
      <c r="B1304" s="18">
        <v>18814269</v>
      </c>
      <c r="C1304" s="4">
        <f t="shared" si="43"/>
        <v>0.59057142857142864</v>
      </c>
      <c r="D1304" s="18">
        <f t="shared" si="44"/>
        <v>11111169.720857143</v>
      </c>
      <c r="E1304" s="230">
        <f t="shared" si="45"/>
        <v>25.410451059227903</v>
      </c>
    </row>
    <row r="1305" spans="1:5" x14ac:dyDescent="0.2">
      <c r="A1305" s="38">
        <v>14543</v>
      </c>
      <c r="B1305" s="18">
        <v>18707923</v>
      </c>
      <c r="C1305" s="4">
        <f t="shared" si="43"/>
        <v>0.59057142857142864</v>
      </c>
      <c r="D1305" s="18">
        <f t="shared" si="44"/>
        <v>11048364.811714288</v>
      </c>
      <c r="E1305" s="230">
        <f t="shared" si="45"/>
        <v>25.302460541082738</v>
      </c>
    </row>
    <row r="1306" spans="1:5" x14ac:dyDescent="0.2">
      <c r="A1306" s="38">
        <v>14550</v>
      </c>
      <c r="B1306" s="18">
        <v>18776872</v>
      </c>
      <c r="C1306" s="4">
        <f t="shared" si="43"/>
        <v>0.59057142857142864</v>
      </c>
      <c r="D1306" s="18">
        <f t="shared" si="44"/>
        <v>11089084.121142859</v>
      </c>
      <c r="E1306" s="230">
        <f t="shared" si="45"/>
        <v>25.275224412109122</v>
      </c>
    </row>
    <row r="1307" spans="1:5" x14ac:dyDescent="0.2">
      <c r="A1307" s="38">
        <v>14557</v>
      </c>
      <c r="B1307" s="18">
        <v>18607318</v>
      </c>
      <c r="C1307" s="4">
        <f t="shared" si="43"/>
        <v>0.59057142857142864</v>
      </c>
      <c r="D1307" s="18">
        <f t="shared" si="44"/>
        <v>10988950.373142859</v>
      </c>
      <c r="E1307" s="230">
        <f t="shared" si="45"/>
        <v>24.556720669776631</v>
      </c>
    </row>
    <row r="1308" spans="1:5" x14ac:dyDescent="0.2">
      <c r="A1308" s="38">
        <v>14564</v>
      </c>
      <c r="B1308" s="18">
        <v>18998684</v>
      </c>
      <c r="C1308" s="4">
        <f t="shared" si="43"/>
        <v>0.59057142857142864</v>
      </c>
      <c r="D1308" s="18">
        <f t="shared" si="44"/>
        <v>11220079.950857144</v>
      </c>
      <c r="E1308" s="230">
        <f t="shared" si="45"/>
        <v>24.211887992605341</v>
      </c>
    </row>
    <row r="1309" spans="1:5" x14ac:dyDescent="0.2">
      <c r="A1309" s="38">
        <v>14571</v>
      </c>
      <c r="B1309" s="18">
        <v>18651191</v>
      </c>
      <c r="C1309" s="4">
        <f t="shared" si="43"/>
        <v>0.59057142857142864</v>
      </c>
      <c r="D1309" s="18">
        <f t="shared" si="44"/>
        <v>11014860.513428573</v>
      </c>
      <c r="E1309" s="230">
        <f t="shared" si="45"/>
        <v>22.587294326115281</v>
      </c>
    </row>
    <row r="1310" spans="1:5" x14ac:dyDescent="0.2">
      <c r="A1310" s="38">
        <v>14578</v>
      </c>
      <c r="B1310" s="18">
        <v>18680573</v>
      </c>
      <c r="C1310" s="4">
        <f t="shared" si="43"/>
        <v>0.59057142857142864</v>
      </c>
      <c r="D1310" s="18">
        <f t="shared" si="44"/>
        <v>11032212.683142858</v>
      </c>
      <c r="E1310" s="230">
        <f t="shared" si="45"/>
        <v>22.151422052651149</v>
      </c>
    </row>
    <row r="1311" spans="1:5" x14ac:dyDescent="0.2">
      <c r="A1311" s="38">
        <v>14585</v>
      </c>
      <c r="B1311" s="18">
        <v>18622662</v>
      </c>
      <c r="C1311" s="4">
        <f t="shared" si="43"/>
        <v>0.59057142857142864</v>
      </c>
      <c r="D1311" s="18">
        <f t="shared" si="44"/>
        <v>10998012.101142859</v>
      </c>
      <c r="E1311" s="230">
        <f t="shared" si="45"/>
        <v>21.384010105632022</v>
      </c>
    </row>
    <row r="1312" spans="1:5" x14ac:dyDescent="0.2">
      <c r="A1312" s="38">
        <v>14592</v>
      </c>
      <c r="B1312" s="18">
        <v>18785371</v>
      </c>
      <c r="C1312" s="4">
        <f t="shared" si="43"/>
        <v>0.59057142857142864</v>
      </c>
      <c r="D1312" s="18">
        <f t="shared" si="44"/>
        <v>11094103.387714287</v>
      </c>
      <c r="E1312" s="230">
        <f t="shared" si="45"/>
        <v>20.684093443941222</v>
      </c>
    </row>
    <row r="1313" spans="1:5" x14ac:dyDescent="0.2">
      <c r="A1313" s="38">
        <v>14599</v>
      </c>
      <c r="B1313" s="18">
        <v>18920740</v>
      </c>
      <c r="C1313" s="4">
        <f t="shared" si="43"/>
        <v>0.59057142857142864</v>
      </c>
      <c r="D1313" s="18">
        <f t="shared" si="44"/>
        <v>11174048.451428574</v>
      </c>
      <c r="E1313" s="230">
        <f t="shared" si="45"/>
        <v>21.525975129127527</v>
      </c>
    </row>
    <row r="1314" spans="1:5" x14ac:dyDescent="0.2">
      <c r="A1314" s="38">
        <v>14606</v>
      </c>
      <c r="B1314" s="18">
        <v>18878958</v>
      </c>
      <c r="C1314" s="4">
        <f t="shared" si="43"/>
        <v>0.59057142857142864</v>
      </c>
      <c r="D1314" s="18">
        <f t="shared" si="44"/>
        <v>11149373.196</v>
      </c>
      <c r="E1314" s="230">
        <f t="shared" si="45"/>
        <v>21.709491259770509</v>
      </c>
    </row>
    <row r="1315" spans="1:5" x14ac:dyDescent="0.2">
      <c r="A1315" s="38">
        <v>14613</v>
      </c>
      <c r="B1315" s="18">
        <v>19102515</v>
      </c>
      <c r="C1315" s="4">
        <f t="shared" si="43"/>
        <v>0.59057142857142864</v>
      </c>
      <c r="D1315" s="18">
        <f t="shared" si="44"/>
        <v>11281399.572857143</v>
      </c>
      <c r="E1315" s="230">
        <f t="shared" si="45"/>
        <v>22.032407667966837</v>
      </c>
    </row>
    <row r="1316" spans="1:5" x14ac:dyDescent="0.2">
      <c r="A1316" s="38">
        <v>14620</v>
      </c>
      <c r="B1316" s="18">
        <v>19009607</v>
      </c>
      <c r="C1316" s="4">
        <f t="shared" si="43"/>
        <v>0.59057142857142864</v>
      </c>
      <c r="D1316" s="18">
        <f t="shared" si="44"/>
        <v>11226530.76257143</v>
      </c>
      <c r="E1316" s="230">
        <f t="shared" si="45"/>
        <v>21.845551513467122</v>
      </c>
    </row>
    <row r="1317" spans="1:5" x14ac:dyDescent="0.2">
      <c r="A1317" s="38">
        <v>14627</v>
      </c>
      <c r="B1317" s="18">
        <v>19184824</v>
      </c>
      <c r="C1317" s="4">
        <f t="shared" si="43"/>
        <v>0.59057142857142864</v>
      </c>
      <c r="D1317" s="18">
        <f t="shared" si="44"/>
        <v>11330008.916571429</v>
      </c>
      <c r="E1317" s="230">
        <f t="shared" si="45"/>
        <v>22.139493557965963</v>
      </c>
    </row>
    <row r="1318" spans="1:5" x14ac:dyDescent="0.2">
      <c r="A1318" s="38">
        <v>14634</v>
      </c>
      <c r="B1318" s="18">
        <v>19169375</v>
      </c>
      <c r="C1318" s="4">
        <f t="shared" si="43"/>
        <v>0.59057142857142864</v>
      </c>
      <c r="D1318" s="18">
        <f t="shared" si="44"/>
        <v>11320885.178571429</v>
      </c>
      <c r="E1318" s="230">
        <f t="shared" si="45"/>
        <v>22.600576682797335</v>
      </c>
    </row>
    <row r="1319" spans="1:5" x14ac:dyDescent="0.2">
      <c r="A1319" s="38">
        <v>14641</v>
      </c>
      <c r="B1319" s="18">
        <v>19222788</v>
      </c>
      <c r="C1319" s="4">
        <f t="shared" si="43"/>
        <v>0.59057142857142864</v>
      </c>
      <c r="D1319" s="18">
        <f t="shared" si="44"/>
        <v>11352429.370285716</v>
      </c>
      <c r="E1319" s="230">
        <f t="shared" si="45"/>
        <v>22.569914495973098</v>
      </c>
    </row>
    <row r="1320" spans="1:5" x14ac:dyDescent="0.2">
      <c r="A1320" s="38">
        <v>14648</v>
      </c>
      <c r="B1320" s="18">
        <v>19235778</v>
      </c>
      <c r="C1320" s="4">
        <f t="shared" si="43"/>
        <v>0.59057142857142864</v>
      </c>
      <c r="D1320" s="18">
        <f t="shared" si="44"/>
        <v>11360100.893142859</v>
      </c>
      <c r="E1320" s="230">
        <f t="shared" si="45"/>
        <v>22.090265835644395</v>
      </c>
    </row>
    <row r="1321" spans="1:5" x14ac:dyDescent="0.2">
      <c r="A1321" s="38">
        <v>14655</v>
      </c>
      <c r="B1321" s="18">
        <v>19481901</v>
      </c>
      <c r="C1321" s="4">
        <f t="shared" si="43"/>
        <v>0.59057142857142864</v>
      </c>
      <c r="D1321" s="18">
        <f t="shared" si="44"/>
        <v>11505454.104857145</v>
      </c>
      <c r="E1321" s="230">
        <f t="shared" si="45"/>
        <v>22.885190133660551</v>
      </c>
    </row>
    <row r="1322" spans="1:5" x14ac:dyDescent="0.2">
      <c r="A1322" s="38">
        <v>14662</v>
      </c>
      <c r="B1322" s="18">
        <v>19373873</v>
      </c>
      <c r="C1322" s="4">
        <f t="shared" si="43"/>
        <v>0.59057142857142864</v>
      </c>
      <c r="D1322" s="18">
        <f t="shared" si="44"/>
        <v>11441655.85457143</v>
      </c>
      <c r="E1322" s="230">
        <f t="shared" si="45"/>
        <v>22.70587157841295</v>
      </c>
    </row>
    <row r="1323" spans="1:5" x14ac:dyDescent="0.2">
      <c r="A1323" s="38">
        <v>14669</v>
      </c>
      <c r="B1323" s="18">
        <v>19432186</v>
      </c>
      <c r="C1323" s="4">
        <f t="shared" si="43"/>
        <v>0.59057142857142864</v>
      </c>
      <c r="D1323" s="18">
        <f t="shared" si="44"/>
        <v>11476093.846285716</v>
      </c>
      <c r="E1323" s="230">
        <f t="shared" si="45"/>
        <v>22.010090725614042</v>
      </c>
    </row>
    <row r="1324" spans="1:5" x14ac:dyDescent="0.2">
      <c r="A1324" s="38">
        <v>14676</v>
      </c>
      <c r="B1324" s="18">
        <v>19471590</v>
      </c>
      <c r="C1324" s="4">
        <f t="shared" si="43"/>
        <v>0.59057142857142864</v>
      </c>
      <c r="D1324" s="18">
        <f t="shared" si="44"/>
        <v>11499364.722857144</v>
      </c>
      <c r="E1324" s="230">
        <f t="shared" si="45"/>
        <v>22.920915466986223</v>
      </c>
    </row>
    <row r="1325" spans="1:5" x14ac:dyDescent="0.2">
      <c r="A1325" s="38">
        <v>14683</v>
      </c>
      <c r="B1325" s="18">
        <v>19637142</v>
      </c>
      <c r="C1325" s="4">
        <f t="shared" si="43"/>
        <v>0.59057142857142864</v>
      </c>
      <c r="D1325" s="18">
        <f t="shared" si="44"/>
        <v>11597135.004000001</v>
      </c>
      <c r="E1325" s="230">
        <f t="shared" si="45"/>
        <v>22.148466322237482</v>
      </c>
    </row>
    <row r="1326" spans="1:5" x14ac:dyDescent="0.2">
      <c r="A1326" s="38">
        <v>14690</v>
      </c>
      <c r="B1326" s="18">
        <v>19692932</v>
      </c>
      <c r="C1326" s="4">
        <f t="shared" si="43"/>
        <v>0.59057142857142864</v>
      </c>
      <c r="D1326" s="18">
        <f t="shared" si="44"/>
        <v>11630082.984000001</v>
      </c>
      <c r="E1326" s="230">
        <f t="shared" si="45"/>
        <v>23.018654447508592</v>
      </c>
    </row>
    <row r="1327" spans="1:5" x14ac:dyDescent="0.2">
      <c r="A1327" s="38">
        <v>14697</v>
      </c>
      <c r="B1327" s="18">
        <v>19778652</v>
      </c>
      <c r="C1327" s="4">
        <f t="shared" si="43"/>
        <v>0.59057142857142864</v>
      </c>
      <c r="D1327" s="18">
        <f t="shared" si="44"/>
        <v>11680706.766857143</v>
      </c>
      <c r="E1327" s="230">
        <f t="shared" si="45"/>
        <v>22.763735330657919</v>
      </c>
    </row>
    <row r="1328" spans="1:5" x14ac:dyDescent="0.2">
      <c r="A1328" s="38">
        <v>14704</v>
      </c>
      <c r="B1328" s="18">
        <v>19719396</v>
      </c>
      <c r="C1328" s="4">
        <f t="shared" ref="C1328:C1391" si="46">20.67/35</f>
        <v>0.59057142857142864</v>
      </c>
      <c r="D1328" s="18">
        <f t="shared" ref="D1328:D1391" si="47">B1328*C1328</f>
        <v>11645711.866285715</v>
      </c>
      <c r="E1328" s="230">
        <f t="shared" si="45"/>
        <v>21.638798685076388</v>
      </c>
    </row>
    <row r="1329" spans="1:5" x14ac:dyDescent="0.2">
      <c r="A1329" s="38">
        <v>14711</v>
      </c>
      <c r="B1329" s="18">
        <v>19749341</v>
      </c>
      <c r="C1329" s="4">
        <f t="shared" si="46"/>
        <v>0.59057142857142864</v>
      </c>
      <c r="D1329" s="18">
        <f t="shared" si="47"/>
        <v>11663396.527714288</v>
      </c>
      <c r="E1329" s="230">
        <f t="shared" si="45"/>
        <v>20.077573308740625</v>
      </c>
    </row>
    <row r="1330" spans="1:5" x14ac:dyDescent="0.2">
      <c r="A1330" s="38">
        <v>14718</v>
      </c>
      <c r="B1330" s="18">
        <v>20048097</v>
      </c>
      <c r="C1330" s="4">
        <f t="shared" si="46"/>
        <v>0.59057142857142864</v>
      </c>
      <c r="D1330" s="18">
        <f t="shared" si="47"/>
        <v>11839833.285428572</v>
      </c>
      <c r="E1330" s="230">
        <f t="shared" si="45"/>
        <v>20.541804168015744</v>
      </c>
    </row>
    <row r="1331" spans="1:5" x14ac:dyDescent="0.2">
      <c r="A1331" s="38">
        <v>14725</v>
      </c>
      <c r="B1331" s="18">
        <v>20017899</v>
      </c>
      <c r="C1331" s="4">
        <f t="shared" si="46"/>
        <v>0.59057142857142864</v>
      </c>
      <c r="D1331" s="18">
        <f t="shared" si="47"/>
        <v>11821999.209428573</v>
      </c>
      <c r="E1331" s="230">
        <f t="shared" si="45"/>
        <v>19.892706925416938</v>
      </c>
    </row>
    <row r="1332" spans="1:5" x14ac:dyDescent="0.2">
      <c r="A1332" s="38">
        <v>14732</v>
      </c>
      <c r="B1332" s="18">
        <v>20122485</v>
      </c>
      <c r="C1332" s="4">
        <f t="shared" si="46"/>
        <v>0.59057142857142864</v>
      </c>
      <c r="D1332" s="18">
        <f t="shared" si="47"/>
        <v>11883764.712857144</v>
      </c>
      <c r="E1332" s="230">
        <f t="shared" si="45"/>
        <v>19.813275136200815</v>
      </c>
    </row>
    <row r="1333" spans="1:5" x14ac:dyDescent="0.2">
      <c r="A1333" s="38">
        <v>14739</v>
      </c>
      <c r="B1333" s="18">
        <v>20074237</v>
      </c>
      <c r="C1333" s="4">
        <f t="shared" si="46"/>
        <v>0.59057142857142864</v>
      </c>
      <c r="D1333" s="18">
        <f t="shared" si="47"/>
        <v>11855270.82257143</v>
      </c>
      <c r="E1333" s="230">
        <f t="shared" si="45"/>
        <v>19.404757004611728</v>
      </c>
    </row>
    <row r="1334" spans="1:5" x14ac:dyDescent="0.2">
      <c r="A1334" s="38">
        <v>14746</v>
      </c>
      <c r="B1334" s="18">
        <v>20478598</v>
      </c>
      <c r="C1334" s="4">
        <f t="shared" si="46"/>
        <v>0.59057142857142864</v>
      </c>
      <c r="D1334" s="18">
        <f t="shared" si="47"/>
        <v>12094074.876000002</v>
      </c>
      <c r="E1334" s="230">
        <f t="shared" si="45"/>
        <v>20.6315872934433</v>
      </c>
    </row>
    <row r="1335" spans="1:5" x14ac:dyDescent="0.2">
      <c r="A1335" s="38">
        <v>14753</v>
      </c>
      <c r="B1335" s="18">
        <v>20502397</v>
      </c>
      <c r="C1335" s="4">
        <f t="shared" si="46"/>
        <v>0.59057142857142864</v>
      </c>
      <c r="D1335" s="18">
        <f t="shared" si="47"/>
        <v>12108129.885428572</v>
      </c>
      <c r="E1335" s="230">
        <f t="shared" si="45"/>
        <v>20.850483990862891</v>
      </c>
    </row>
    <row r="1336" spans="1:5" x14ac:dyDescent="0.2">
      <c r="A1336" s="38">
        <v>14760</v>
      </c>
      <c r="B1336" s="18">
        <v>20554581</v>
      </c>
      <c r="C1336" s="4">
        <f t="shared" si="46"/>
        <v>0.59057142857142864</v>
      </c>
      <c r="D1336" s="18">
        <f t="shared" si="47"/>
        <v>12138948.264857145</v>
      </c>
      <c r="E1336" s="230">
        <f t="shared" ref="E1336:E1399" si="48">100*((B1336/B1284)-1)</f>
        <v>21.469897869242782</v>
      </c>
    </row>
    <row r="1337" spans="1:5" x14ac:dyDescent="0.2">
      <c r="A1337" s="38">
        <v>14767</v>
      </c>
      <c r="B1337" s="18">
        <v>20699722</v>
      </c>
      <c r="C1337" s="4">
        <f t="shared" si="46"/>
        <v>0.59057142857142864</v>
      </c>
      <c r="D1337" s="18">
        <f t="shared" si="47"/>
        <v>12224664.392571431</v>
      </c>
      <c r="E1337" s="230">
        <f t="shared" si="48"/>
        <v>21.545639738230626</v>
      </c>
    </row>
    <row r="1338" spans="1:5" x14ac:dyDescent="0.2">
      <c r="A1338" s="38">
        <v>14774</v>
      </c>
      <c r="B1338" s="18">
        <v>21019445</v>
      </c>
      <c r="C1338" s="4">
        <f t="shared" si="46"/>
        <v>0.59057142857142864</v>
      </c>
      <c r="D1338" s="18">
        <f t="shared" si="47"/>
        <v>12413483.661428573</v>
      </c>
      <c r="E1338" s="230">
        <f t="shared" si="48"/>
        <v>21.680218951447738</v>
      </c>
    </row>
    <row r="1339" spans="1:5" x14ac:dyDescent="0.2">
      <c r="A1339" s="38">
        <v>14781</v>
      </c>
      <c r="B1339" s="18">
        <v>21323670</v>
      </c>
      <c r="C1339" s="4">
        <f t="shared" si="46"/>
        <v>0.59057142857142864</v>
      </c>
      <c r="D1339" s="18">
        <f t="shared" si="47"/>
        <v>12593150.254285716</v>
      </c>
      <c r="E1339" s="230">
        <f t="shared" si="48"/>
        <v>24.168094664555785</v>
      </c>
    </row>
    <row r="1340" spans="1:5" x14ac:dyDescent="0.2">
      <c r="A1340" s="38">
        <v>14788</v>
      </c>
      <c r="B1340" s="18">
        <v>21297976</v>
      </c>
      <c r="C1340" s="4">
        <f t="shared" si="46"/>
        <v>0.59057142857142864</v>
      </c>
      <c r="D1340" s="18">
        <f t="shared" si="47"/>
        <v>12577976.112000002</v>
      </c>
      <c r="E1340" s="230">
        <f t="shared" si="48"/>
        <v>24.241578916358808</v>
      </c>
    </row>
    <row r="1341" spans="1:5" x14ac:dyDescent="0.2">
      <c r="A1341" s="38">
        <v>14795</v>
      </c>
      <c r="B1341" s="18">
        <v>21488447</v>
      </c>
      <c r="C1341" s="4">
        <f t="shared" si="46"/>
        <v>0.59057142857142864</v>
      </c>
      <c r="D1341" s="18">
        <f t="shared" si="47"/>
        <v>12690462.84257143</v>
      </c>
      <c r="E1341" s="230">
        <f t="shared" si="48"/>
        <v>25.443700867130215</v>
      </c>
    </row>
    <row r="1342" spans="1:5" x14ac:dyDescent="0.2">
      <c r="A1342" s="38">
        <v>14802</v>
      </c>
      <c r="B1342" s="18">
        <v>21555977</v>
      </c>
      <c r="C1342" s="4">
        <f t="shared" si="46"/>
        <v>0.59057142857142864</v>
      </c>
      <c r="D1342" s="18">
        <f t="shared" si="47"/>
        <v>12730344.131142858</v>
      </c>
      <c r="E1342" s="230">
        <f t="shared" si="48"/>
        <v>24.308481433260564</v>
      </c>
    </row>
    <row r="1343" spans="1:5" x14ac:dyDescent="0.2">
      <c r="A1343" s="38">
        <v>14809</v>
      </c>
      <c r="B1343" s="18">
        <v>21779245</v>
      </c>
      <c r="C1343" s="4">
        <f t="shared" si="46"/>
        <v>0.59057142857142864</v>
      </c>
      <c r="D1343" s="18">
        <f t="shared" si="47"/>
        <v>12862199.832857145</v>
      </c>
      <c r="E1343" s="230">
        <f t="shared" si="48"/>
        <v>25.381114520160253</v>
      </c>
    </row>
    <row r="1344" spans="1:5" x14ac:dyDescent="0.2">
      <c r="A1344" s="38">
        <v>14816</v>
      </c>
      <c r="B1344" s="18">
        <v>21743590</v>
      </c>
      <c r="C1344" s="4">
        <f t="shared" si="46"/>
        <v>0.59057142857142864</v>
      </c>
      <c r="D1344" s="18">
        <f t="shared" si="47"/>
        <v>12841143.008571429</v>
      </c>
      <c r="E1344" s="230">
        <f t="shared" si="48"/>
        <v>25.412295504717285</v>
      </c>
    </row>
    <row r="1345" spans="1:5" x14ac:dyDescent="0.2">
      <c r="A1345" s="38">
        <v>14823</v>
      </c>
      <c r="B1345" s="18">
        <v>21801202</v>
      </c>
      <c r="C1345" s="4">
        <f t="shared" si="46"/>
        <v>0.59057142857142864</v>
      </c>
      <c r="D1345" s="18">
        <f t="shared" si="47"/>
        <v>12875167.009714287</v>
      </c>
      <c r="E1345" s="230">
        <f t="shared" si="48"/>
        <v>24.858572531700741</v>
      </c>
    </row>
    <row r="1346" spans="1:5" x14ac:dyDescent="0.2">
      <c r="A1346" s="38">
        <v>14830</v>
      </c>
      <c r="B1346" s="18">
        <v>21839325</v>
      </c>
      <c r="C1346" s="4">
        <f t="shared" si="46"/>
        <v>0.59057142857142864</v>
      </c>
      <c r="D1346" s="18">
        <f t="shared" si="47"/>
        <v>12897681.364285715</v>
      </c>
      <c r="E1346" s="230">
        <f t="shared" si="48"/>
        <v>25.300365849362507</v>
      </c>
    </row>
    <row r="1347" spans="1:5" x14ac:dyDescent="0.2">
      <c r="A1347" s="38">
        <v>14837</v>
      </c>
      <c r="B1347" s="18">
        <v>22119928</v>
      </c>
      <c r="C1347" s="4">
        <f t="shared" si="46"/>
        <v>0.59057142857142864</v>
      </c>
      <c r="D1347" s="18">
        <f t="shared" si="47"/>
        <v>13063397.478857145</v>
      </c>
      <c r="E1347" s="230">
        <f t="shared" si="48"/>
        <v>25.713030203676791</v>
      </c>
    </row>
    <row r="1348" spans="1:5" x14ac:dyDescent="0.2">
      <c r="A1348" s="38">
        <v>14844</v>
      </c>
      <c r="B1348" s="18">
        <v>22092535</v>
      </c>
      <c r="C1348" s="4">
        <f t="shared" si="46"/>
        <v>0.59057142857142864</v>
      </c>
      <c r="D1348" s="18">
        <f t="shared" si="47"/>
        <v>13047219.955714287</v>
      </c>
      <c r="E1348" s="230">
        <f t="shared" si="48"/>
        <v>24.951395299210688</v>
      </c>
    </row>
    <row r="1349" spans="1:5" x14ac:dyDescent="0.2">
      <c r="A1349" s="38">
        <v>14851</v>
      </c>
      <c r="B1349" s="18">
        <v>22135247</v>
      </c>
      <c r="C1349" s="4">
        <f t="shared" si="46"/>
        <v>0.59057142857142864</v>
      </c>
      <c r="D1349" s="18">
        <f t="shared" si="47"/>
        <v>13072444.44257143</v>
      </c>
      <c r="E1349" s="230">
        <f t="shared" si="48"/>
        <v>24.27096955875232</v>
      </c>
    </row>
    <row r="1350" spans="1:5" x14ac:dyDescent="0.2">
      <c r="A1350" s="38">
        <v>14858</v>
      </c>
      <c r="B1350" s="18">
        <v>22200662</v>
      </c>
      <c r="C1350" s="4">
        <f t="shared" si="46"/>
        <v>0.59057142857142864</v>
      </c>
      <c r="D1350" s="18">
        <f t="shared" si="47"/>
        <v>13111076.67257143</v>
      </c>
      <c r="E1350" s="230">
        <f t="shared" si="48"/>
        <v>22.689191730575043</v>
      </c>
    </row>
    <row r="1351" spans="1:5" x14ac:dyDescent="0.2">
      <c r="A1351" s="38">
        <v>14865</v>
      </c>
      <c r="B1351" s="18">
        <v>22307254</v>
      </c>
      <c r="C1351" s="4">
        <f t="shared" si="46"/>
        <v>0.59057142857142864</v>
      </c>
      <c r="D1351" s="18">
        <f t="shared" si="47"/>
        <v>13174026.862285716</v>
      </c>
      <c r="E1351" s="230">
        <f t="shared" si="48"/>
        <v>19.722107473666895</v>
      </c>
    </row>
    <row r="1352" spans="1:5" x14ac:dyDescent="0.2">
      <c r="A1352" s="38">
        <v>14872</v>
      </c>
      <c r="B1352" s="18">
        <v>22526578</v>
      </c>
      <c r="C1352" s="4">
        <f t="shared" si="46"/>
        <v>0.59057142857142864</v>
      </c>
      <c r="D1352" s="18">
        <f t="shared" si="47"/>
        <v>13303553.350285716</v>
      </c>
      <c r="E1352" s="230">
        <f t="shared" si="48"/>
        <v>20.724420113203436</v>
      </c>
    </row>
    <row r="1353" spans="1:5" x14ac:dyDescent="0.2">
      <c r="A1353" s="38">
        <v>14879</v>
      </c>
      <c r="B1353" s="18">
        <v>22462203</v>
      </c>
      <c r="C1353" s="4">
        <f t="shared" si="46"/>
        <v>0.59057142857142864</v>
      </c>
      <c r="D1353" s="18">
        <f t="shared" si="47"/>
        <v>13265535.314571431</v>
      </c>
      <c r="E1353" s="230">
        <f t="shared" si="48"/>
        <v>20.744369246726869</v>
      </c>
    </row>
    <row r="1354" spans="1:5" x14ac:dyDescent="0.2">
      <c r="A1354" s="38">
        <v>14886</v>
      </c>
      <c r="B1354" s="18">
        <v>22616869</v>
      </c>
      <c r="C1354" s="4">
        <f t="shared" si="46"/>
        <v>0.59057142857142864</v>
      </c>
      <c r="D1354" s="18">
        <f t="shared" si="47"/>
        <v>13356876.635142859</v>
      </c>
      <c r="E1354" s="230">
        <f t="shared" si="48"/>
        <v>21.382573607764634</v>
      </c>
    </row>
    <row r="1355" spans="1:5" x14ac:dyDescent="0.2">
      <c r="A1355" s="38">
        <v>14893</v>
      </c>
      <c r="B1355" s="18">
        <v>22584369</v>
      </c>
      <c r="C1355" s="4">
        <f t="shared" si="46"/>
        <v>0.59057142857142864</v>
      </c>
      <c r="D1355" s="18">
        <f t="shared" si="47"/>
        <v>13337683.063714286</v>
      </c>
      <c r="E1355" s="230">
        <f t="shared" si="48"/>
        <v>21.190009135250641</v>
      </c>
    </row>
    <row r="1356" spans="1:5" x14ac:dyDescent="0.2">
      <c r="A1356" s="38">
        <v>14900</v>
      </c>
      <c r="B1356" s="18">
        <v>22998962</v>
      </c>
      <c r="C1356" s="4">
        <f t="shared" si="46"/>
        <v>0.59057142857142864</v>
      </c>
      <c r="D1356" s="18">
        <f t="shared" si="47"/>
        <v>13582529.844000002</v>
      </c>
      <c r="E1356" s="230">
        <f t="shared" si="48"/>
        <v>22.242123783815359</v>
      </c>
    </row>
    <row r="1357" spans="1:5" x14ac:dyDescent="0.2">
      <c r="A1357" s="38">
        <v>14907</v>
      </c>
      <c r="B1357" s="18">
        <v>22754742</v>
      </c>
      <c r="C1357" s="4">
        <f t="shared" si="46"/>
        <v>0.59057142857142864</v>
      </c>
      <c r="D1357" s="18">
        <f t="shared" si="47"/>
        <v>13438300.489714287</v>
      </c>
      <c r="E1357" s="230">
        <f t="shared" si="48"/>
        <v>21.631578235595693</v>
      </c>
    </row>
    <row r="1358" spans="1:5" x14ac:dyDescent="0.2">
      <c r="A1358" s="38">
        <v>14914</v>
      </c>
      <c r="B1358" s="18">
        <v>22852648</v>
      </c>
      <c r="C1358" s="4">
        <f t="shared" si="46"/>
        <v>0.59057142857142864</v>
      </c>
      <c r="D1358" s="18">
        <f t="shared" si="47"/>
        <v>13496120.976000002</v>
      </c>
      <c r="E1358" s="230">
        <f t="shared" si="48"/>
        <v>21.706363019356999</v>
      </c>
    </row>
    <row r="1359" spans="1:5" x14ac:dyDescent="0.2">
      <c r="A1359" s="38">
        <v>14921</v>
      </c>
      <c r="B1359" s="18">
        <v>22797980</v>
      </c>
      <c r="C1359" s="4">
        <f t="shared" si="46"/>
        <v>0.59057142857142864</v>
      </c>
      <c r="D1359" s="18">
        <f t="shared" si="47"/>
        <v>13463835.617142858</v>
      </c>
      <c r="E1359" s="230">
        <f t="shared" si="48"/>
        <v>22.521579950425963</v>
      </c>
    </row>
    <row r="1360" spans="1:5" x14ac:dyDescent="0.2">
      <c r="A1360" s="38">
        <v>14928</v>
      </c>
      <c r="B1360" s="18">
        <v>23041638</v>
      </c>
      <c r="C1360" s="4">
        <f t="shared" si="46"/>
        <v>0.59057142857142864</v>
      </c>
      <c r="D1360" s="18">
        <f t="shared" si="47"/>
        <v>13607733.070285715</v>
      </c>
      <c r="E1360" s="230">
        <f t="shared" si="48"/>
        <v>21.280179195569549</v>
      </c>
    </row>
    <row r="1361" spans="1:5" x14ac:dyDescent="0.2">
      <c r="A1361" s="38">
        <v>14935</v>
      </c>
      <c r="B1361" s="18">
        <v>23045482</v>
      </c>
      <c r="C1361" s="4">
        <f t="shared" si="46"/>
        <v>0.59057142857142864</v>
      </c>
      <c r="D1361" s="18">
        <f t="shared" si="47"/>
        <v>13610003.226857144</v>
      </c>
      <c r="E1361" s="230">
        <f t="shared" si="48"/>
        <v>23.560377457932844</v>
      </c>
    </row>
    <row r="1362" spans="1:5" x14ac:dyDescent="0.2">
      <c r="A1362" s="38">
        <v>14942</v>
      </c>
      <c r="B1362" s="18">
        <v>22981304</v>
      </c>
      <c r="C1362" s="4">
        <f t="shared" si="46"/>
        <v>0.59057142857142864</v>
      </c>
      <c r="D1362" s="18">
        <f t="shared" si="47"/>
        <v>13572101.533714287</v>
      </c>
      <c r="E1362" s="230">
        <f t="shared" si="48"/>
        <v>23.02247902138761</v>
      </c>
    </row>
    <row r="1363" spans="1:5" x14ac:dyDescent="0.2">
      <c r="A1363" s="38">
        <v>14949</v>
      </c>
      <c r="B1363" s="18">
        <v>22979362</v>
      </c>
      <c r="C1363" s="4">
        <f t="shared" si="46"/>
        <v>0.59057142857142864</v>
      </c>
      <c r="D1363" s="18">
        <f t="shared" si="47"/>
        <v>13570954.644000001</v>
      </c>
      <c r="E1363" s="230">
        <f t="shared" si="48"/>
        <v>23.394614583027916</v>
      </c>
    </row>
    <row r="1364" spans="1:5" x14ac:dyDescent="0.2">
      <c r="A1364" s="38">
        <v>14956</v>
      </c>
      <c r="B1364" s="18">
        <v>23014632</v>
      </c>
      <c r="C1364" s="4">
        <f t="shared" si="46"/>
        <v>0.59057142857142864</v>
      </c>
      <c r="D1364" s="18">
        <f t="shared" si="47"/>
        <v>13591784.098285716</v>
      </c>
      <c r="E1364" s="230">
        <f t="shared" si="48"/>
        <v>22.513587833852199</v>
      </c>
    </row>
    <row r="1365" spans="1:5" x14ac:dyDescent="0.2">
      <c r="A1365" s="38">
        <v>14963</v>
      </c>
      <c r="B1365" s="18">
        <v>23251065</v>
      </c>
      <c r="C1365" s="4">
        <f t="shared" si="46"/>
        <v>0.59057142857142864</v>
      </c>
      <c r="D1365" s="18">
        <f t="shared" si="47"/>
        <v>13731414.672857145</v>
      </c>
      <c r="E1365" s="230">
        <f t="shared" si="48"/>
        <v>22.886657710004997</v>
      </c>
    </row>
    <row r="1366" spans="1:5" x14ac:dyDescent="0.2">
      <c r="A1366" s="38">
        <v>14970</v>
      </c>
      <c r="B1366" s="18">
        <v>23145601</v>
      </c>
      <c r="C1366" s="4">
        <f t="shared" si="46"/>
        <v>0.59057142857142864</v>
      </c>
      <c r="D1366" s="18">
        <f t="shared" si="47"/>
        <v>13669130.647714287</v>
      </c>
      <c r="E1366" s="230">
        <f t="shared" si="48"/>
        <v>22.599992012271009</v>
      </c>
    </row>
    <row r="1367" spans="1:5" x14ac:dyDescent="0.2">
      <c r="A1367" s="38">
        <v>14977</v>
      </c>
      <c r="B1367" s="18">
        <v>23261866</v>
      </c>
      <c r="C1367" s="4">
        <f t="shared" si="46"/>
        <v>0.59057142857142864</v>
      </c>
      <c r="D1367" s="18">
        <f t="shared" si="47"/>
        <v>13737793.434857145</v>
      </c>
      <c r="E1367" s="230">
        <f t="shared" si="48"/>
        <v>21.77383972738669</v>
      </c>
    </row>
    <row r="1368" spans="1:5" x14ac:dyDescent="0.2">
      <c r="A1368" s="38">
        <v>14984</v>
      </c>
      <c r="B1368" s="18">
        <v>23196337</v>
      </c>
      <c r="C1368" s="4">
        <f t="shared" si="46"/>
        <v>0.59057142857142864</v>
      </c>
      <c r="D1368" s="18">
        <f t="shared" si="47"/>
        <v>13699093.879714288</v>
      </c>
      <c r="E1368" s="230">
        <f t="shared" si="48"/>
        <v>22.024284878693166</v>
      </c>
    </row>
    <row r="1369" spans="1:5" x14ac:dyDescent="0.2">
      <c r="A1369" s="38">
        <v>14991</v>
      </c>
      <c r="B1369" s="18">
        <v>23432075</v>
      </c>
      <c r="C1369" s="4">
        <f t="shared" si="46"/>
        <v>0.59057142857142864</v>
      </c>
      <c r="D1369" s="18">
        <f t="shared" si="47"/>
        <v>13838314.007142859</v>
      </c>
      <c r="E1369" s="230">
        <f t="shared" si="48"/>
        <v>22.138597674912219</v>
      </c>
    </row>
    <row r="1370" spans="1:5" x14ac:dyDescent="0.2">
      <c r="A1370" s="38">
        <v>14998</v>
      </c>
      <c r="B1370" s="18">
        <v>23407105</v>
      </c>
      <c r="C1370" s="4">
        <f t="shared" si="46"/>
        <v>0.59057142857142864</v>
      </c>
      <c r="D1370" s="18">
        <f t="shared" si="47"/>
        <v>13823567.438571431</v>
      </c>
      <c r="E1370" s="230">
        <f t="shared" si="48"/>
        <v>22.106771869192386</v>
      </c>
    </row>
    <row r="1371" spans="1:5" x14ac:dyDescent="0.2">
      <c r="A1371" s="38">
        <v>15005</v>
      </c>
      <c r="B1371" s="18">
        <v>23317125</v>
      </c>
      <c r="C1371" s="4">
        <f t="shared" si="46"/>
        <v>0.59057142857142864</v>
      </c>
      <c r="D1371" s="18">
        <f t="shared" si="47"/>
        <v>13770427.821428573</v>
      </c>
      <c r="E1371" s="230">
        <f t="shared" si="48"/>
        <v>21.299392158931376</v>
      </c>
    </row>
    <row r="1372" spans="1:5" x14ac:dyDescent="0.2">
      <c r="A1372" s="38">
        <v>15012</v>
      </c>
      <c r="B1372" s="18">
        <v>23295019</v>
      </c>
      <c r="C1372" s="4">
        <f t="shared" si="46"/>
        <v>0.59057142857142864</v>
      </c>
      <c r="D1372" s="18">
        <f t="shared" si="47"/>
        <v>13757372.649428573</v>
      </c>
      <c r="E1372" s="230">
        <f t="shared" si="48"/>
        <v>21.10255691243681</v>
      </c>
    </row>
    <row r="1373" spans="1:5" x14ac:dyDescent="0.2">
      <c r="A1373" s="38">
        <v>15019</v>
      </c>
      <c r="B1373" s="18">
        <v>23363398</v>
      </c>
      <c r="C1373" s="4">
        <f t="shared" si="46"/>
        <v>0.59057142857142864</v>
      </c>
      <c r="D1373" s="18">
        <f t="shared" si="47"/>
        <v>13797755.333142858</v>
      </c>
      <c r="E1373" s="230">
        <f t="shared" si="48"/>
        <v>19.923604991114562</v>
      </c>
    </row>
    <row r="1374" spans="1:5" x14ac:dyDescent="0.2">
      <c r="A1374" s="38">
        <v>15026</v>
      </c>
      <c r="B1374" s="18">
        <v>23399335</v>
      </c>
      <c r="C1374" s="4">
        <f t="shared" si="46"/>
        <v>0.59057142857142864</v>
      </c>
      <c r="D1374" s="18">
        <f t="shared" si="47"/>
        <v>13818978.698571431</v>
      </c>
      <c r="E1374" s="230">
        <f t="shared" si="48"/>
        <v>20.777786661448651</v>
      </c>
    </row>
    <row r="1375" spans="1:5" x14ac:dyDescent="0.2">
      <c r="A1375" s="38">
        <v>15033</v>
      </c>
      <c r="B1375" s="18">
        <v>23476182</v>
      </c>
      <c r="C1375" s="4">
        <f t="shared" si="46"/>
        <v>0.59057142857142864</v>
      </c>
      <c r="D1375" s="18">
        <f t="shared" si="47"/>
        <v>13864362.341142859</v>
      </c>
      <c r="E1375" s="230">
        <f t="shared" si="48"/>
        <v>20.810813564670493</v>
      </c>
    </row>
    <row r="1376" spans="1:5" x14ac:dyDescent="0.2">
      <c r="A1376" s="38">
        <v>15040</v>
      </c>
      <c r="B1376" s="18">
        <v>23558730</v>
      </c>
      <c r="C1376" s="4">
        <f t="shared" si="46"/>
        <v>0.59057142857142864</v>
      </c>
      <c r="D1376" s="18">
        <f t="shared" si="47"/>
        <v>13913112.831428573</v>
      </c>
      <c r="E1376" s="230">
        <f t="shared" si="48"/>
        <v>20.990273521576832</v>
      </c>
    </row>
    <row r="1377" spans="1:5" x14ac:dyDescent="0.2">
      <c r="A1377" s="38">
        <v>15047</v>
      </c>
      <c r="B1377" s="18">
        <v>23616525</v>
      </c>
      <c r="C1377" s="4">
        <f t="shared" si="46"/>
        <v>0.59057142857142864</v>
      </c>
      <c r="D1377" s="18">
        <f t="shared" si="47"/>
        <v>13947244.907142859</v>
      </c>
      <c r="E1377" s="230">
        <f t="shared" si="48"/>
        <v>20.26457312372645</v>
      </c>
    </row>
    <row r="1378" spans="1:5" x14ac:dyDescent="0.2">
      <c r="A1378" s="38">
        <v>15054</v>
      </c>
      <c r="B1378" s="18">
        <v>23731361</v>
      </c>
      <c r="C1378" s="4">
        <f t="shared" si="46"/>
        <v>0.59057142857142864</v>
      </c>
      <c r="D1378" s="18">
        <f t="shared" si="47"/>
        <v>14015063.767714288</v>
      </c>
      <c r="E1378" s="230">
        <f t="shared" si="48"/>
        <v>20.50699712973163</v>
      </c>
    </row>
    <row r="1379" spans="1:5" x14ac:dyDescent="0.2">
      <c r="A1379" s="38">
        <v>15061</v>
      </c>
      <c r="B1379" s="18">
        <v>23526627</v>
      </c>
      <c r="C1379" s="4">
        <f t="shared" si="46"/>
        <v>0.59057142857142864</v>
      </c>
      <c r="D1379" s="18">
        <f t="shared" si="47"/>
        <v>13894153.716857145</v>
      </c>
      <c r="E1379" s="230">
        <f t="shared" si="48"/>
        <v>18.949597778453263</v>
      </c>
    </row>
    <row r="1380" spans="1:5" x14ac:dyDescent="0.2">
      <c r="A1380" s="38">
        <v>15068</v>
      </c>
      <c r="B1380" s="18">
        <v>23551425</v>
      </c>
      <c r="C1380" s="4">
        <f t="shared" si="46"/>
        <v>0.59057142857142864</v>
      </c>
      <c r="D1380" s="18">
        <f t="shared" si="47"/>
        <v>13908798.707142858</v>
      </c>
      <c r="E1380" s="230">
        <f t="shared" si="48"/>
        <v>19.432790943495437</v>
      </c>
    </row>
    <row r="1381" spans="1:5" x14ac:dyDescent="0.2">
      <c r="A1381" s="38">
        <v>15075</v>
      </c>
      <c r="B1381" s="18">
        <v>23487389</v>
      </c>
      <c r="C1381" s="4">
        <f t="shared" si="46"/>
        <v>0.59057142857142864</v>
      </c>
      <c r="D1381" s="18">
        <f t="shared" si="47"/>
        <v>13870980.875142859</v>
      </c>
      <c r="E1381" s="230">
        <f t="shared" si="48"/>
        <v>18.927456870586212</v>
      </c>
    </row>
    <row r="1382" spans="1:5" x14ac:dyDescent="0.2">
      <c r="A1382" s="38">
        <v>15082</v>
      </c>
      <c r="B1382" s="18">
        <v>23869087</v>
      </c>
      <c r="C1382" s="4">
        <f t="shared" si="46"/>
        <v>0.59057142857142864</v>
      </c>
      <c r="D1382" s="18">
        <f t="shared" si="47"/>
        <v>14096400.808285715</v>
      </c>
      <c r="E1382" s="230">
        <f t="shared" si="48"/>
        <v>19.059115685643381</v>
      </c>
    </row>
    <row r="1383" spans="1:5" x14ac:dyDescent="0.2">
      <c r="A1383" s="38">
        <v>15089</v>
      </c>
      <c r="B1383" s="18">
        <v>23658325</v>
      </c>
      <c r="C1383" s="4">
        <f t="shared" si="46"/>
        <v>0.59057142857142864</v>
      </c>
      <c r="D1383" s="18">
        <f t="shared" si="47"/>
        <v>13971930.792857144</v>
      </c>
      <c r="E1383" s="230">
        <f t="shared" si="48"/>
        <v>18.185854569453074</v>
      </c>
    </row>
    <row r="1384" spans="1:5" x14ac:dyDescent="0.2">
      <c r="A1384" s="38">
        <v>15096</v>
      </c>
      <c r="B1384" s="18">
        <v>23685967</v>
      </c>
      <c r="C1384" s="4">
        <f t="shared" si="46"/>
        <v>0.59057142857142864</v>
      </c>
      <c r="D1384" s="18">
        <f t="shared" si="47"/>
        <v>13988255.368285716</v>
      </c>
      <c r="E1384" s="230">
        <f t="shared" si="48"/>
        <v>17.708955926666125</v>
      </c>
    </row>
    <row r="1385" spans="1:5" x14ac:dyDescent="0.2">
      <c r="A1385" s="38">
        <v>15103</v>
      </c>
      <c r="B1385" s="18">
        <v>23609544</v>
      </c>
      <c r="C1385" s="4">
        <f t="shared" si="46"/>
        <v>0.59057142857142864</v>
      </c>
      <c r="D1385" s="18">
        <f t="shared" si="47"/>
        <v>13943122.128000002</v>
      </c>
      <c r="E1385" s="230">
        <f t="shared" si="48"/>
        <v>17.611164997205119</v>
      </c>
    </row>
    <row r="1386" spans="1:5" x14ac:dyDescent="0.2">
      <c r="A1386" s="38">
        <v>15110</v>
      </c>
      <c r="B1386" s="18">
        <v>23889163</v>
      </c>
      <c r="C1386" s="4">
        <f t="shared" si="46"/>
        <v>0.59057142857142864</v>
      </c>
      <c r="D1386" s="18">
        <f t="shared" si="47"/>
        <v>14108257.120285716</v>
      </c>
      <c r="E1386" s="230">
        <f t="shared" si="48"/>
        <v>16.654289517280429</v>
      </c>
    </row>
    <row r="1387" spans="1:5" x14ac:dyDescent="0.2">
      <c r="A1387" s="38">
        <v>15117</v>
      </c>
      <c r="B1387" s="18">
        <v>23885578</v>
      </c>
      <c r="C1387" s="4">
        <f t="shared" si="46"/>
        <v>0.59057142857142864</v>
      </c>
      <c r="D1387" s="18">
        <f t="shared" si="47"/>
        <v>14106139.921714287</v>
      </c>
      <c r="E1387" s="230">
        <f t="shared" si="48"/>
        <v>16.501392495716473</v>
      </c>
    </row>
    <row r="1388" spans="1:5" x14ac:dyDescent="0.2">
      <c r="A1388" s="38">
        <v>15124</v>
      </c>
      <c r="B1388" s="18">
        <v>23768267</v>
      </c>
      <c r="C1388" s="4">
        <f t="shared" si="46"/>
        <v>0.59057142857142864</v>
      </c>
      <c r="D1388" s="18">
        <f t="shared" si="47"/>
        <v>14036859.396857144</v>
      </c>
      <c r="E1388" s="230">
        <f t="shared" si="48"/>
        <v>15.634889370890125</v>
      </c>
    </row>
    <row r="1389" spans="1:5" x14ac:dyDescent="0.2">
      <c r="A1389" s="38">
        <v>15131</v>
      </c>
      <c r="B1389" s="18">
        <v>23794584</v>
      </c>
      <c r="C1389" s="4">
        <f t="shared" si="46"/>
        <v>0.59057142857142864</v>
      </c>
      <c r="D1389" s="18">
        <f t="shared" si="47"/>
        <v>14052401.465142859</v>
      </c>
      <c r="E1389" s="230">
        <f t="shared" si="48"/>
        <v>14.951224948818155</v>
      </c>
    </row>
    <row r="1390" spans="1:5" x14ac:dyDescent="0.2">
      <c r="A1390" s="38">
        <v>15138</v>
      </c>
      <c r="B1390" s="18">
        <v>23818310</v>
      </c>
      <c r="C1390" s="4">
        <f t="shared" si="46"/>
        <v>0.59057142857142864</v>
      </c>
      <c r="D1390" s="18">
        <f t="shared" si="47"/>
        <v>14066413.362857144</v>
      </c>
      <c r="E1390" s="230">
        <f t="shared" si="48"/>
        <v>13.315598960866959</v>
      </c>
    </row>
    <row r="1391" spans="1:5" x14ac:dyDescent="0.2">
      <c r="A1391" s="38">
        <v>15145</v>
      </c>
      <c r="B1391" s="18">
        <v>24045457</v>
      </c>
      <c r="C1391" s="4">
        <f t="shared" si="46"/>
        <v>0.59057142857142864</v>
      </c>
      <c r="D1391" s="18">
        <f t="shared" si="47"/>
        <v>14200559.891142858</v>
      </c>
      <c r="E1391" s="230">
        <f t="shared" si="48"/>
        <v>12.764158327342345</v>
      </c>
    </row>
    <row r="1392" spans="1:5" x14ac:dyDescent="0.2">
      <c r="A1392" s="38">
        <v>15152</v>
      </c>
      <c r="B1392" s="18">
        <v>23804669</v>
      </c>
      <c r="C1392" s="4">
        <f t="shared" ref="C1392:C1419" si="49">20.67/35</f>
        <v>0.59057142857142864</v>
      </c>
      <c r="D1392" s="18">
        <f t="shared" ref="D1392:D1419" si="50">B1392*C1392</f>
        <v>14058357.378000002</v>
      </c>
      <c r="E1392" s="230">
        <f t="shared" si="48"/>
        <v>11.769630128233777</v>
      </c>
    </row>
    <row r="1393" spans="1:5" x14ac:dyDescent="0.2">
      <c r="A1393" s="38">
        <v>15159</v>
      </c>
      <c r="B1393" s="18">
        <v>23845752</v>
      </c>
      <c r="C1393" s="4">
        <f t="shared" si="49"/>
        <v>0.59057142857142864</v>
      </c>
      <c r="D1393" s="18">
        <f t="shared" si="50"/>
        <v>14082619.824000001</v>
      </c>
      <c r="E1393" s="230">
        <f t="shared" si="48"/>
        <v>10.970104074994346</v>
      </c>
    </row>
    <row r="1394" spans="1:5" x14ac:dyDescent="0.2">
      <c r="A1394" s="38">
        <v>15166</v>
      </c>
      <c r="B1394" s="18">
        <v>23780771</v>
      </c>
      <c r="C1394" s="4">
        <f t="shared" si="49"/>
        <v>0.59057142857142864</v>
      </c>
      <c r="D1394" s="18">
        <f t="shared" si="50"/>
        <v>14044243.902000001</v>
      </c>
      <c r="E1394" s="230">
        <f t="shared" si="48"/>
        <v>10.321007486693823</v>
      </c>
    </row>
    <row r="1395" spans="1:5" x14ac:dyDescent="0.2">
      <c r="A1395" s="38">
        <v>15173</v>
      </c>
      <c r="B1395" s="18">
        <v>24036227</v>
      </c>
      <c r="C1395" s="4">
        <f t="shared" si="49"/>
        <v>0.59057142857142864</v>
      </c>
      <c r="D1395" s="18">
        <f t="shared" si="50"/>
        <v>14195108.916857144</v>
      </c>
      <c r="E1395" s="230">
        <f t="shared" si="48"/>
        <v>10.36299467681272</v>
      </c>
    </row>
    <row r="1396" spans="1:5" x14ac:dyDescent="0.2">
      <c r="A1396" s="38">
        <v>15180</v>
      </c>
      <c r="B1396" s="18">
        <v>23861917</v>
      </c>
      <c r="C1396" s="4">
        <f t="shared" si="49"/>
        <v>0.59057142857142864</v>
      </c>
      <c r="D1396" s="18">
        <f t="shared" si="50"/>
        <v>14092166.41114286</v>
      </c>
      <c r="E1396" s="230">
        <f t="shared" si="48"/>
        <v>9.7423056634162073</v>
      </c>
    </row>
    <row r="1397" spans="1:5" x14ac:dyDescent="0.2">
      <c r="A1397" s="38">
        <v>15187</v>
      </c>
      <c r="B1397" s="18">
        <v>23806433</v>
      </c>
      <c r="C1397" s="4">
        <f t="shared" si="49"/>
        <v>0.59057142857142864</v>
      </c>
      <c r="D1397" s="18">
        <f t="shared" si="50"/>
        <v>14059399.146000002</v>
      </c>
      <c r="E1397" s="230">
        <f t="shared" si="48"/>
        <v>9.197800194686522</v>
      </c>
    </row>
    <row r="1398" spans="1:5" x14ac:dyDescent="0.2">
      <c r="A1398" s="38">
        <v>15194</v>
      </c>
      <c r="B1398" s="18">
        <v>23783594</v>
      </c>
      <c r="C1398" s="4">
        <f t="shared" si="49"/>
        <v>0.59057142857142864</v>
      </c>
      <c r="D1398" s="18">
        <f t="shared" si="50"/>
        <v>14045911.085142858</v>
      </c>
      <c r="E1398" s="230">
        <f t="shared" si="48"/>
        <v>8.9026057352963086</v>
      </c>
    </row>
    <row r="1399" spans="1:5" x14ac:dyDescent="0.2">
      <c r="A1399" s="38">
        <v>15201</v>
      </c>
      <c r="B1399" s="18">
        <v>23924248</v>
      </c>
      <c r="C1399" s="4">
        <f t="shared" si="49"/>
        <v>0.59057142857142864</v>
      </c>
      <c r="D1399" s="18">
        <f t="shared" si="50"/>
        <v>14128977.318857145</v>
      </c>
      <c r="E1399" s="230">
        <f t="shared" si="48"/>
        <v>8.156988576093017</v>
      </c>
    </row>
    <row r="1400" spans="1:5" x14ac:dyDescent="0.2">
      <c r="A1400" s="38">
        <v>15208</v>
      </c>
      <c r="B1400" s="18">
        <v>23904546</v>
      </c>
      <c r="C1400" s="4">
        <f t="shared" si="49"/>
        <v>0.59057142857142864</v>
      </c>
      <c r="D1400" s="18">
        <f t="shared" si="50"/>
        <v>14117341.880571431</v>
      </c>
      <c r="E1400" s="230">
        <f t="shared" ref="E1400:E1419" si="51">100*((B1400/B1348)-1)</f>
        <v>8.2019152623272973</v>
      </c>
    </row>
    <row r="1401" spans="1:5" x14ac:dyDescent="0.2">
      <c r="A1401" s="38">
        <v>15215</v>
      </c>
      <c r="B1401" s="18">
        <v>23873262</v>
      </c>
      <c r="C1401" s="4">
        <f t="shared" si="49"/>
        <v>0.59057142857142864</v>
      </c>
      <c r="D1401" s="18">
        <f t="shared" si="50"/>
        <v>14098866.444000002</v>
      </c>
      <c r="E1401" s="230">
        <f t="shared" si="51"/>
        <v>7.8517985365150977</v>
      </c>
    </row>
    <row r="1402" spans="1:5" x14ac:dyDescent="0.2">
      <c r="A1402" s="38">
        <v>15222</v>
      </c>
      <c r="B1402" s="18">
        <v>23818850</v>
      </c>
      <c r="C1402" s="4">
        <f t="shared" si="49"/>
        <v>0.59057142857142864</v>
      </c>
      <c r="D1402" s="18">
        <f t="shared" si="50"/>
        <v>14066732.271428574</v>
      </c>
      <c r="E1402" s="230">
        <f t="shared" si="51"/>
        <v>7.2889177809202232</v>
      </c>
    </row>
    <row r="1403" spans="1:5" x14ac:dyDescent="0.2">
      <c r="A1403" s="38">
        <v>15229</v>
      </c>
      <c r="B1403" s="18">
        <v>23815608</v>
      </c>
      <c r="C1403" s="4">
        <f t="shared" si="49"/>
        <v>0.59057142857142864</v>
      </c>
      <c r="D1403" s="18">
        <f t="shared" si="50"/>
        <v>14064817.638857145</v>
      </c>
      <c r="E1403" s="230">
        <f t="shared" si="51"/>
        <v>6.7617197526867345</v>
      </c>
    </row>
    <row r="1404" spans="1:5" x14ac:dyDescent="0.2">
      <c r="A1404" s="38">
        <v>15236</v>
      </c>
      <c r="B1404" s="18">
        <v>24205940</v>
      </c>
      <c r="C1404" s="4">
        <f t="shared" si="49"/>
        <v>0.59057142857142864</v>
      </c>
      <c r="D1404" s="18">
        <f t="shared" si="50"/>
        <v>14295336.565714287</v>
      </c>
      <c r="E1404" s="230">
        <f t="shared" si="51"/>
        <v>7.4550249043596306</v>
      </c>
    </row>
    <row r="1405" spans="1:5" x14ac:dyDescent="0.2">
      <c r="A1405" s="38">
        <v>15243</v>
      </c>
      <c r="B1405" s="18">
        <v>23932204</v>
      </c>
      <c r="C1405" s="4">
        <f t="shared" si="49"/>
        <v>0.59057142857142864</v>
      </c>
      <c r="D1405" s="18">
        <f t="shared" si="50"/>
        <v>14133675.905142859</v>
      </c>
      <c r="E1405" s="230">
        <f t="shared" si="51"/>
        <v>6.5443313819218973</v>
      </c>
    </row>
    <row r="1406" spans="1:5" x14ac:dyDescent="0.2">
      <c r="A1406" s="38">
        <v>15250</v>
      </c>
      <c r="B1406" s="18">
        <v>24118649</v>
      </c>
      <c r="C1406" s="4">
        <f t="shared" si="49"/>
        <v>0.59057142857142864</v>
      </c>
      <c r="D1406" s="18">
        <f t="shared" si="50"/>
        <v>14243784.995142858</v>
      </c>
      <c r="E1406" s="230">
        <f t="shared" si="51"/>
        <v>6.6400879803477642</v>
      </c>
    </row>
    <row r="1407" spans="1:5" x14ac:dyDescent="0.2">
      <c r="A1407" s="38">
        <v>15257</v>
      </c>
      <c r="B1407" s="18">
        <v>23983781</v>
      </c>
      <c r="C1407" s="4">
        <f t="shared" si="49"/>
        <v>0.59057142857142864</v>
      </c>
      <c r="D1407" s="18">
        <f t="shared" si="50"/>
        <v>14164135.807714287</v>
      </c>
      <c r="E1407" s="230">
        <f t="shared" si="51"/>
        <v>6.1963741382369264</v>
      </c>
    </row>
    <row r="1408" spans="1:5" x14ac:dyDescent="0.2">
      <c r="A1408" s="38">
        <v>15264</v>
      </c>
      <c r="B1408" s="18">
        <v>24550096</v>
      </c>
      <c r="C1408" s="4">
        <f t="shared" si="49"/>
        <v>0.59057142857142864</v>
      </c>
      <c r="D1408" s="18">
        <f t="shared" si="50"/>
        <v>14498585.266285716</v>
      </c>
      <c r="E1408" s="230">
        <f t="shared" si="51"/>
        <v>6.7443652457010783</v>
      </c>
    </row>
    <row r="1409" spans="1:5" x14ac:dyDescent="0.2">
      <c r="A1409" s="38">
        <v>15271</v>
      </c>
      <c r="B1409" s="18">
        <v>24233845</v>
      </c>
      <c r="C1409" s="4">
        <f t="shared" si="49"/>
        <v>0.59057142857142864</v>
      </c>
      <c r="D1409" s="18">
        <f t="shared" si="50"/>
        <v>14311816.461428573</v>
      </c>
      <c r="E1409" s="230">
        <f t="shared" si="51"/>
        <v>6.5001967501982616</v>
      </c>
    </row>
    <row r="1410" spans="1:5" x14ac:dyDescent="0.2">
      <c r="A1410" s="38">
        <v>15278</v>
      </c>
      <c r="B1410" s="18">
        <v>24162094</v>
      </c>
      <c r="C1410" s="4">
        <f t="shared" si="49"/>
        <v>0.59057142857142864</v>
      </c>
      <c r="D1410" s="18">
        <f t="shared" si="50"/>
        <v>14269442.370857144</v>
      </c>
      <c r="E1410" s="230">
        <f t="shared" si="51"/>
        <v>5.7299530452663561</v>
      </c>
    </row>
    <row r="1411" spans="1:5" x14ac:dyDescent="0.2">
      <c r="A1411" s="38">
        <v>15285</v>
      </c>
      <c r="B1411" s="18">
        <v>24063385</v>
      </c>
      <c r="C1411" s="4">
        <f t="shared" si="49"/>
        <v>0.59057142857142864</v>
      </c>
      <c r="D1411" s="18">
        <f t="shared" si="50"/>
        <v>14211147.655714286</v>
      </c>
      <c r="E1411" s="230">
        <f t="shared" si="51"/>
        <v>5.5505136858616355</v>
      </c>
    </row>
    <row r="1412" spans="1:5" x14ac:dyDescent="0.2">
      <c r="A1412" s="38">
        <v>15292</v>
      </c>
      <c r="B1412" s="18">
        <v>24087712</v>
      </c>
      <c r="C1412" s="4">
        <f t="shared" si="49"/>
        <v>0.59057142857142864</v>
      </c>
      <c r="D1412" s="18">
        <f t="shared" si="50"/>
        <v>14225514.486857144</v>
      </c>
      <c r="E1412" s="230">
        <f t="shared" si="51"/>
        <v>4.539928975535501</v>
      </c>
    </row>
    <row r="1413" spans="1:5" x14ac:dyDescent="0.2">
      <c r="A1413" s="38">
        <v>15299</v>
      </c>
      <c r="B1413" s="18">
        <v>24398026</v>
      </c>
      <c r="C1413" s="4">
        <f t="shared" si="49"/>
        <v>0.59057142857142864</v>
      </c>
      <c r="D1413" s="18">
        <f t="shared" si="50"/>
        <v>14408777.069142859</v>
      </c>
      <c r="E1413" s="230">
        <f t="shared" si="51"/>
        <v>5.869020227044941</v>
      </c>
    </row>
    <row r="1414" spans="1:5" x14ac:dyDescent="0.2">
      <c r="A1414" s="38">
        <v>15306</v>
      </c>
      <c r="B1414" s="18">
        <v>24178243</v>
      </c>
      <c r="C1414" s="4">
        <f t="shared" si="49"/>
        <v>0.59057142857142864</v>
      </c>
      <c r="D1414" s="18">
        <f t="shared" si="50"/>
        <v>14278979.508857144</v>
      </c>
      <c r="E1414" s="230">
        <f t="shared" si="51"/>
        <v>5.2083162904942304</v>
      </c>
    </row>
    <row r="1415" spans="1:5" x14ac:dyDescent="0.2">
      <c r="A1415" s="38">
        <v>15313</v>
      </c>
      <c r="B1415" s="18">
        <v>24136503</v>
      </c>
      <c r="C1415" s="4">
        <f t="shared" si="49"/>
        <v>0.59057142857142864</v>
      </c>
      <c r="D1415" s="18">
        <f t="shared" si="50"/>
        <v>14254329.057428572</v>
      </c>
      <c r="E1415" s="230">
        <f t="shared" si="51"/>
        <v>5.0355662615872543</v>
      </c>
    </row>
    <row r="1416" spans="1:5" x14ac:dyDescent="0.2">
      <c r="A1416" s="38">
        <v>15320</v>
      </c>
      <c r="B1416" s="18">
        <v>24069432</v>
      </c>
      <c r="C1416" s="4">
        <f t="shared" si="49"/>
        <v>0.59057142857142864</v>
      </c>
      <c r="D1416" s="18">
        <f t="shared" si="50"/>
        <v>14214718.841142859</v>
      </c>
      <c r="E1416" s="230">
        <f t="shared" si="51"/>
        <v>4.5831712625255205</v>
      </c>
    </row>
    <row r="1417" spans="1:5" x14ac:dyDescent="0.2">
      <c r="A1417" s="38">
        <v>15327</v>
      </c>
      <c r="B1417" s="18">
        <v>24570603</v>
      </c>
      <c r="C1417" s="4">
        <f t="shared" si="49"/>
        <v>0.59057142857142864</v>
      </c>
      <c r="D1417" s="18">
        <f t="shared" si="50"/>
        <v>14510696.11457143</v>
      </c>
      <c r="E1417" s="230">
        <f t="shared" si="51"/>
        <v>5.6751722985592279</v>
      </c>
    </row>
    <row r="1418" spans="1:5" x14ac:dyDescent="0.2">
      <c r="A1418" s="38">
        <v>15334</v>
      </c>
      <c r="B1418" s="18">
        <v>24338002</v>
      </c>
      <c r="C1418" s="4">
        <f t="shared" si="49"/>
        <v>0.59057142857142864</v>
      </c>
      <c r="D1418" s="18">
        <f t="shared" si="50"/>
        <v>14373328.609714286</v>
      </c>
      <c r="E1418" s="230">
        <f t="shared" si="51"/>
        <v>5.1517392008961105</v>
      </c>
    </row>
    <row r="1419" spans="1:5" x14ac:dyDescent="0.2">
      <c r="A1419" s="41">
        <v>15341</v>
      </c>
      <c r="B1419" s="192">
        <v>24352799</v>
      </c>
      <c r="C1419" s="4">
        <f t="shared" si="49"/>
        <v>0.59057142857142864</v>
      </c>
      <c r="D1419" s="18">
        <f t="shared" si="50"/>
        <v>14382067.295142859</v>
      </c>
      <c r="E1419" s="230">
        <f t="shared" si="51"/>
        <v>4.6897914380557459</v>
      </c>
    </row>
    <row r="1420" spans="1:5" x14ac:dyDescent="0.2">
      <c r="A1420" s="4"/>
    </row>
  </sheetData>
  <pageMargins left="0.7" right="0.7" top="0.75" bottom="0.75" header="0.3" footer="0.3"/>
  <pageSetup orientation="portrait" horizontalDpi="4294967292" verticalDpi="429496729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1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.5" defaultRowHeight="16" x14ac:dyDescent="0.2"/>
  <cols>
    <col min="1" max="1" width="10.6640625" style="29" customWidth="1"/>
    <col min="2" max="2" width="12" style="182" customWidth="1"/>
    <col min="3" max="3" width="13.33203125" style="183" customWidth="1"/>
    <col min="4" max="4" width="13.5" style="4" customWidth="1"/>
    <col min="5" max="6" width="10.6640625" style="212" customWidth="1"/>
    <col min="7" max="7" width="13.5" style="4" customWidth="1"/>
  </cols>
  <sheetData>
    <row r="1" spans="1:7" ht="19" x14ac:dyDescent="0.25">
      <c r="A1" s="37" t="s">
        <v>136</v>
      </c>
    </row>
    <row r="2" spans="1:7" x14ac:dyDescent="0.2">
      <c r="A2" s="30"/>
    </row>
    <row r="3" spans="1:7" ht="66" customHeight="1" x14ac:dyDescent="0.2">
      <c r="A3" s="144" t="s">
        <v>122</v>
      </c>
      <c r="B3" s="185" t="s">
        <v>170</v>
      </c>
      <c r="C3" s="186" t="s">
        <v>169</v>
      </c>
      <c r="D3" s="187" t="s">
        <v>165</v>
      </c>
      <c r="E3" s="188" t="s">
        <v>192</v>
      </c>
      <c r="F3" s="188" t="s">
        <v>193</v>
      </c>
      <c r="G3" s="188" t="s">
        <v>171</v>
      </c>
    </row>
    <row r="4" spans="1:7" x14ac:dyDescent="0.2">
      <c r="A4" s="38">
        <v>5438</v>
      </c>
      <c r="B4" s="184">
        <f>100*D4/C4</f>
        <v>0.65821038615179761</v>
      </c>
      <c r="C4" s="189">
        <v>37550000</v>
      </c>
      <c r="D4" s="190">
        <v>247158</v>
      </c>
      <c r="E4" s="191">
        <v>1914</v>
      </c>
      <c r="F4" s="191">
        <v>4</v>
      </c>
      <c r="G4" s="189">
        <v>37550000</v>
      </c>
    </row>
    <row r="5" spans="1:7" x14ac:dyDescent="0.2">
      <c r="A5" s="38">
        <v>5445</v>
      </c>
      <c r="B5" s="184">
        <f t="shared" ref="B5:B68" si="0">100*D5/C5</f>
        <v>0.71908921438082551</v>
      </c>
      <c r="C5" s="189">
        <v>37550000</v>
      </c>
      <c r="D5" s="190">
        <v>270018</v>
      </c>
      <c r="E5" s="191">
        <v>1915</v>
      </c>
      <c r="F5" s="191">
        <v>1</v>
      </c>
      <c r="G5" s="189">
        <v>38630000</v>
      </c>
    </row>
    <row r="6" spans="1:7" x14ac:dyDescent="0.2">
      <c r="A6" s="38">
        <v>5452</v>
      </c>
      <c r="B6" s="184">
        <f t="shared" si="0"/>
        <v>0.72725432756324904</v>
      </c>
      <c r="C6" s="189">
        <v>37550000</v>
      </c>
      <c r="D6" s="190">
        <v>273084</v>
      </c>
      <c r="E6" s="191">
        <v>1915</v>
      </c>
      <c r="F6" s="191">
        <v>2</v>
      </c>
      <c r="G6" s="189">
        <v>39090000</v>
      </c>
    </row>
    <row r="7" spans="1:7" x14ac:dyDescent="0.2">
      <c r="A7" s="38">
        <v>5459</v>
      </c>
      <c r="B7" s="184">
        <f t="shared" si="0"/>
        <v>0.72563515312916116</v>
      </c>
      <c r="C7" s="189">
        <v>37550000</v>
      </c>
      <c r="D7" s="190">
        <v>272476</v>
      </c>
      <c r="E7" s="191">
        <v>1915</v>
      </c>
      <c r="F7" s="191">
        <v>3</v>
      </c>
      <c r="G7" s="189">
        <v>39970000</v>
      </c>
    </row>
    <row r="8" spans="1:7" x14ac:dyDescent="0.2">
      <c r="A8" s="38">
        <v>5466</v>
      </c>
      <c r="B8" s="184">
        <f t="shared" si="0"/>
        <v>0.71901464713715046</v>
      </c>
      <c r="C8" s="189">
        <v>37550000</v>
      </c>
      <c r="D8" s="190">
        <v>269990</v>
      </c>
      <c r="E8" s="191">
        <v>1915</v>
      </c>
      <c r="F8" s="191">
        <v>4</v>
      </c>
      <c r="G8" s="189">
        <v>42880000</v>
      </c>
    </row>
    <row r="9" spans="1:7" x14ac:dyDescent="0.2">
      <c r="A9" s="38">
        <v>5472</v>
      </c>
      <c r="B9" s="184">
        <f t="shared" si="0"/>
        <v>0.72352330226364847</v>
      </c>
      <c r="C9" s="189">
        <v>37550000</v>
      </c>
      <c r="D9" s="190">
        <v>271683</v>
      </c>
      <c r="E9" s="191">
        <v>1916</v>
      </c>
      <c r="F9" s="191">
        <v>1</v>
      </c>
      <c r="G9" s="189">
        <v>46310000</v>
      </c>
    </row>
    <row r="10" spans="1:7" x14ac:dyDescent="0.2">
      <c r="A10" s="38">
        <v>5479</v>
      </c>
      <c r="B10" s="184">
        <f t="shared" si="0"/>
        <v>0.73993075898801597</v>
      </c>
      <c r="C10" s="189">
        <v>37550000</v>
      </c>
      <c r="D10" s="190">
        <v>277844</v>
      </c>
      <c r="E10" s="191">
        <v>1916</v>
      </c>
      <c r="F10" s="191">
        <v>2</v>
      </c>
      <c r="G10" s="189">
        <v>47140000</v>
      </c>
    </row>
    <row r="11" spans="1:7" x14ac:dyDescent="0.2">
      <c r="A11" s="38">
        <v>5487</v>
      </c>
      <c r="B11" s="184">
        <f t="shared" si="0"/>
        <v>0.74372508413150407</v>
      </c>
      <c r="C11" s="189">
        <v>38630000</v>
      </c>
      <c r="D11" s="190">
        <v>287301</v>
      </c>
      <c r="E11" s="191">
        <v>1916</v>
      </c>
      <c r="F11" s="191">
        <v>3</v>
      </c>
      <c r="G11" s="189">
        <v>47840000</v>
      </c>
    </row>
    <row r="12" spans="1:7" x14ac:dyDescent="0.2">
      <c r="A12" s="38">
        <v>5494</v>
      </c>
      <c r="B12" s="184">
        <f t="shared" si="0"/>
        <v>0.76908620243334191</v>
      </c>
      <c r="C12" s="189">
        <v>38630000</v>
      </c>
      <c r="D12" s="190">
        <v>297098</v>
      </c>
      <c r="E12" s="191">
        <v>1916</v>
      </c>
      <c r="F12" s="191">
        <v>4</v>
      </c>
      <c r="G12" s="189">
        <v>51920000</v>
      </c>
    </row>
    <row r="13" spans="1:7" x14ac:dyDescent="0.2">
      <c r="A13" s="38">
        <v>5501</v>
      </c>
      <c r="B13" s="184">
        <f t="shared" si="0"/>
        <v>0.78834584519803264</v>
      </c>
      <c r="C13" s="189">
        <v>38630000</v>
      </c>
      <c r="D13" s="190">
        <v>304538</v>
      </c>
      <c r="E13" s="191">
        <v>1917</v>
      </c>
      <c r="F13" s="191">
        <v>1</v>
      </c>
      <c r="G13" s="189">
        <v>53200000</v>
      </c>
    </row>
    <row r="14" spans="1:7" x14ac:dyDescent="0.2">
      <c r="A14" s="38">
        <v>5508</v>
      </c>
      <c r="B14" s="184">
        <f t="shared" si="0"/>
        <v>0.78238156872896714</v>
      </c>
      <c r="C14" s="189">
        <v>38630000</v>
      </c>
      <c r="D14" s="190">
        <v>302234</v>
      </c>
      <c r="E14" s="191">
        <v>1917</v>
      </c>
      <c r="F14" s="191">
        <v>2</v>
      </c>
      <c r="G14" s="189">
        <v>60900000</v>
      </c>
    </row>
    <row r="15" spans="1:7" x14ac:dyDescent="0.2">
      <c r="A15" s="38">
        <v>5515</v>
      </c>
      <c r="B15" s="184">
        <f t="shared" si="0"/>
        <v>0.83412891535076361</v>
      </c>
      <c r="C15" s="189">
        <v>38630000</v>
      </c>
      <c r="D15" s="190">
        <v>322224</v>
      </c>
      <c r="E15" s="191">
        <v>1917</v>
      </c>
      <c r="F15" s="191">
        <v>3</v>
      </c>
      <c r="G15" s="189">
        <v>63170000</v>
      </c>
    </row>
    <row r="16" spans="1:7" x14ac:dyDescent="0.2">
      <c r="A16" s="38">
        <v>5522</v>
      </c>
      <c r="B16" s="184">
        <f t="shared" si="0"/>
        <v>0.84137199068081803</v>
      </c>
      <c r="C16" s="189">
        <v>38630000</v>
      </c>
      <c r="D16" s="190">
        <v>325022</v>
      </c>
      <c r="E16" s="191">
        <v>1917</v>
      </c>
      <c r="F16" s="191">
        <v>4</v>
      </c>
      <c r="G16" s="189">
        <v>64890000</v>
      </c>
    </row>
    <row r="17" spans="1:7" x14ac:dyDescent="0.2">
      <c r="A17" s="38">
        <v>5529</v>
      </c>
      <c r="B17" s="184">
        <f t="shared" si="0"/>
        <v>0.84507895418068857</v>
      </c>
      <c r="C17" s="189">
        <v>38630000</v>
      </c>
      <c r="D17" s="190">
        <v>326454</v>
      </c>
      <c r="E17" s="191">
        <v>1918</v>
      </c>
      <c r="F17" s="191">
        <v>1</v>
      </c>
      <c r="G17" s="189">
        <v>67240000</v>
      </c>
    </row>
    <row r="18" spans="1:7" x14ac:dyDescent="0.2">
      <c r="A18" s="38">
        <v>5536</v>
      </c>
      <c r="B18" s="184">
        <f t="shared" si="0"/>
        <v>0.85874449909396844</v>
      </c>
      <c r="C18" s="189">
        <v>38630000</v>
      </c>
      <c r="D18" s="190">
        <v>331733</v>
      </c>
      <c r="E18" s="191">
        <v>1918</v>
      </c>
      <c r="F18" s="191">
        <v>2</v>
      </c>
      <c r="G18" s="189">
        <v>75370000</v>
      </c>
    </row>
    <row r="19" spans="1:7" x14ac:dyDescent="0.2">
      <c r="A19" s="38">
        <v>5543</v>
      </c>
      <c r="B19" s="184">
        <f t="shared" si="0"/>
        <v>0.85518250064716539</v>
      </c>
      <c r="C19" s="189">
        <v>38630000</v>
      </c>
      <c r="D19" s="190">
        <v>330357</v>
      </c>
      <c r="E19" s="191">
        <v>1918</v>
      </c>
      <c r="F19" s="191">
        <v>3</v>
      </c>
      <c r="G19" s="189">
        <v>81820000</v>
      </c>
    </row>
    <row r="20" spans="1:7" x14ac:dyDescent="0.2">
      <c r="A20" s="38">
        <v>5550</v>
      </c>
      <c r="B20" s="184">
        <f t="shared" si="0"/>
        <v>0.85716282681853484</v>
      </c>
      <c r="C20" s="189">
        <v>38630000</v>
      </c>
      <c r="D20" s="190">
        <v>331122</v>
      </c>
      <c r="E20" s="191">
        <v>1918</v>
      </c>
      <c r="F20" s="191">
        <v>4</v>
      </c>
      <c r="G20" s="189">
        <v>81810000</v>
      </c>
    </row>
    <row r="21" spans="1:7" x14ac:dyDescent="0.2">
      <c r="A21" s="38">
        <v>5557</v>
      </c>
      <c r="B21" s="184">
        <f t="shared" si="0"/>
        <v>0.86249288118042977</v>
      </c>
      <c r="C21" s="189">
        <v>38630000</v>
      </c>
      <c r="D21" s="190">
        <v>333181</v>
      </c>
      <c r="E21" s="191">
        <v>1919</v>
      </c>
      <c r="F21" s="191">
        <v>1</v>
      </c>
      <c r="G21" s="189">
        <v>77970000</v>
      </c>
    </row>
    <row r="22" spans="1:7" x14ac:dyDescent="0.2">
      <c r="A22" s="38">
        <v>5564</v>
      </c>
      <c r="B22" s="184">
        <f t="shared" si="0"/>
        <v>0.8625705410302873</v>
      </c>
      <c r="C22" s="189">
        <v>38630000</v>
      </c>
      <c r="D22" s="190">
        <v>333211</v>
      </c>
      <c r="E22" s="191">
        <v>1919</v>
      </c>
      <c r="F22" s="191">
        <v>2</v>
      </c>
      <c r="G22" s="189">
        <v>81420000</v>
      </c>
    </row>
    <row r="23" spans="1:7" x14ac:dyDescent="0.2">
      <c r="A23" s="38">
        <v>5571</v>
      </c>
      <c r="B23" s="184">
        <f t="shared" si="0"/>
        <v>0.86895369659759525</v>
      </c>
      <c r="C23" s="189">
        <v>39090000</v>
      </c>
      <c r="D23" s="190">
        <v>339674</v>
      </c>
      <c r="E23" s="191">
        <v>1919</v>
      </c>
      <c r="F23" s="191">
        <v>3</v>
      </c>
      <c r="G23" s="189">
        <v>87290000</v>
      </c>
    </row>
    <row r="24" spans="1:7" x14ac:dyDescent="0.2">
      <c r="A24" s="38">
        <v>5578</v>
      </c>
      <c r="B24" s="184">
        <f t="shared" si="0"/>
        <v>0.87158096699923249</v>
      </c>
      <c r="C24" s="189">
        <v>39090000</v>
      </c>
      <c r="D24" s="190">
        <v>340701</v>
      </c>
      <c r="E24" s="191">
        <v>1919</v>
      </c>
      <c r="F24" s="191">
        <v>4</v>
      </c>
      <c r="G24" s="189">
        <v>90430000</v>
      </c>
    </row>
    <row r="25" spans="1:7" x14ac:dyDescent="0.2">
      <c r="A25" s="38">
        <v>5585</v>
      </c>
      <c r="B25" s="184">
        <f t="shared" si="0"/>
        <v>0.87280378613456122</v>
      </c>
      <c r="C25" s="189">
        <v>39090000</v>
      </c>
      <c r="D25" s="190">
        <v>341179</v>
      </c>
      <c r="E25" s="191">
        <v>1920</v>
      </c>
      <c r="F25" s="191">
        <v>1</v>
      </c>
      <c r="G25" s="189">
        <v>95980000</v>
      </c>
    </row>
    <row r="26" spans="1:7" x14ac:dyDescent="0.2">
      <c r="A26" s="38">
        <v>5592</v>
      </c>
      <c r="B26" s="184">
        <f t="shared" si="0"/>
        <v>0.88690457917625987</v>
      </c>
      <c r="C26" s="189">
        <v>39090000</v>
      </c>
      <c r="D26" s="190">
        <v>346691</v>
      </c>
      <c r="E26" s="191">
        <v>1920</v>
      </c>
      <c r="F26" s="191">
        <v>2</v>
      </c>
      <c r="G26" s="189">
        <v>95950000</v>
      </c>
    </row>
    <row r="27" spans="1:7" x14ac:dyDescent="0.2">
      <c r="A27" s="38">
        <v>5599</v>
      </c>
      <c r="B27" s="184">
        <f t="shared" si="0"/>
        <v>0.88923765668969046</v>
      </c>
      <c r="C27" s="189">
        <v>39090000</v>
      </c>
      <c r="D27" s="190">
        <v>347603</v>
      </c>
      <c r="E27" s="191">
        <v>1920</v>
      </c>
      <c r="F27" s="191">
        <v>3</v>
      </c>
      <c r="G27" s="189">
        <v>93840000</v>
      </c>
    </row>
    <row r="28" spans="1:7" x14ac:dyDescent="0.2">
      <c r="A28" s="38">
        <v>5606</v>
      </c>
      <c r="B28" s="184">
        <f t="shared" si="0"/>
        <v>0.92374776157585059</v>
      </c>
      <c r="C28" s="189">
        <v>39090000</v>
      </c>
      <c r="D28" s="190">
        <v>361093</v>
      </c>
      <c r="E28" s="191">
        <v>1920</v>
      </c>
      <c r="F28" s="191">
        <v>4</v>
      </c>
      <c r="G28" s="189">
        <v>80400000</v>
      </c>
    </row>
    <row r="29" spans="1:7" x14ac:dyDescent="0.2">
      <c r="A29" s="38">
        <v>5613</v>
      </c>
      <c r="B29" s="184">
        <f t="shared" si="0"/>
        <v>0.93698132514709642</v>
      </c>
      <c r="C29" s="189">
        <v>39090000</v>
      </c>
      <c r="D29" s="190">
        <v>366266</v>
      </c>
      <c r="E29" s="191">
        <v>1921</v>
      </c>
      <c r="F29" s="191">
        <v>1</v>
      </c>
      <c r="G29" s="189">
        <v>69780000</v>
      </c>
    </row>
    <row r="30" spans="1:7" x14ac:dyDescent="0.2">
      <c r="A30" s="38">
        <v>5620</v>
      </c>
      <c r="B30" s="184">
        <f t="shared" si="0"/>
        <v>0.92728063443335895</v>
      </c>
      <c r="C30" s="189">
        <v>39090000</v>
      </c>
      <c r="D30" s="190">
        <v>362474</v>
      </c>
      <c r="E30" s="191">
        <v>1921</v>
      </c>
      <c r="F30" s="191">
        <v>2</v>
      </c>
      <c r="G30" s="189">
        <v>68560000</v>
      </c>
    </row>
    <row r="31" spans="1:7" x14ac:dyDescent="0.2">
      <c r="A31" s="38">
        <v>5627</v>
      </c>
      <c r="B31" s="184">
        <f t="shared" si="0"/>
        <v>0.92158352519826048</v>
      </c>
      <c r="C31" s="189">
        <v>39090000</v>
      </c>
      <c r="D31" s="190">
        <v>360247</v>
      </c>
      <c r="E31" s="191">
        <v>1921</v>
      </c>
      <c r="F31" s="191">
        <v>3</v>
      </c>
      <c r="G31" s="189">
        <v>69350000</v>
      </c>
    </row>
    <row r="32" spans="1:7" x14ac:dyDescent="0.2">
      <c r="A32" s="38">
        <v>5634</v>
      </c>
      <c r="B32" s="184">
        <f t="shared" si="0"/>
        <v>0.91463545663852652</v>
      </c>
      <c r="C32" s="189">
        <v>39090000</v>
      </c>
      <c r="D32" s="190">
        <v>357531</v>
      </c>
      <c r="E32" s="191">
        <v>1921</v>
      </c>
      <c r="F32" s="191">
        <v>4</v>
      </c>
      <c r="G32" s="189">
        <v>70370000</v>
      </c>
    </row>
    <row r="33" spans="1:7" x14ac:dyDescent="0.2">
      <c r="A33" s="38">
        <v>5641</v>
      </c>
      <c r="B33" s="184">
        <f t="shared" si="0"/>
        <v>0.94981069327193657</v>
      </c>
      <c r="C33" s="189">
        <v>39090000</v>
      </c>
      <c r="D33" s="190">
        <v>371281</v>
      </c>
      <c r="E33" s="191">
        <v>1922</v>
      </c>
      <c r="F33" s="191">
        <v>1</v>
      </c>
      <c r="G33" s="189">
        <v>69650000</v>
      </c>
    </row>
    <row r="34" spans="1:7" x14ac:dyDescent="0.2">
      <c r="A34" s="38">
        <v>5648</v>
      </c>
      <c r="B34" s="184">
        <f t="shared" si="0"/>
        <v>0.94737528779739066</v>
      </c>
      <c r="C34" s="189">
        <v>39090000</v>
      </c>
      <c r="D34" s="190">
        <v>370329</v>
      </c>
      <c r="E34" s="191">
        <v>1922</v>
      </c>
      <c r="F34" s="191">
        <v>2</v>
      </c>
      <c r="G34" s="189">
        <v>72440000</v>
      </c>
    </row>
    <row r="35" spans="1:7" x14ac:dyDescent="0.2">
      <c r="A35" s="38">
        <v>5655</v>
      </c>
      <c r="B35" s="184">
        <f t="shared" si="0"/>
        <v>0.97584036838066002</v>
      </c>
      <c r="C35" s="189">
        <v>39090000</v>
      </c>
      <c r="D35" s="190">
        <v>381456</v>
      </c>
      <c r="E35" s="191">
        <v>1922</v>
      </c>
      <c r="F35" s="191">
        <v>3</v>
      </c>
      <c r="G35" s="189">
        <v>75490000</v>
      </c>
    </row>
    <row r="36" spans="1:7" x14ac:dyDescent="0.2">
      <c r="A36" s="38">
        <v>5662</v>
      </c>
      <c r="B36" s="184">
        <f t="shared" si="0"/>
        <v>0.91689016762571929</v>
      </c>
      <c r="C36" s="189">
        <v>39970000</v>
      </c>
      <c r="D36" s="190">
        <v>366481</v>
      </c>
      <c r="E36" s="191">
        <v>1922</v>
      </c>
      <c r="F36" s="191">
        <v>4</v>
      </c>
      <c r="G36" s="189">
        <v>79070000</v>
      </c>
    </row>
    <row r="37" spans="1:7" x14ac:dyDescent="0.2">
      <c r="A37" s="38">
        <v>5669</v>
      </c>
      <c r="B37" s="184">
        <f t="shared" si="0"/>
        <v>0.91415311483612705</v>
      </c>
      <c r="C37" s="189">
        <v>39970000</v>
      </c>
      <c r="D37" s="190">
        <v>365387</v>
      </c>
      <c r="E37" s="191">
        <v>1923</v>
      </c>
      <c r="F37" s="191">
        <v>1</v>
      </c>
      <c r="G37" s="189">
        <v>84710000</v>
      </c>
    </row>
    <row r="38" spans="1:7" x14ac:dyDescent="0.2">
      <c r="A38" s="38">
        <v>5676</v>
      </c>
      <c r="B38" s="184">
        <f t="shared" si="0"/>
        <v>0.920385288966725</v>
      </c>
      <c r="C38" s="189">
        <v>39970000</v>
      </c>
      <c r="D38" s="190">
        <v>367878</v>
      </c>
      <c r="E38" s="191">
        <v>1923</v>
      </c>
      <c r="F38" s="191">
        <v>2</v>
      </c>
      <c r="G38" s="189">
        <v>87170000</v>
      </c>
    </row>
    <row r="39" spans="1:7" x14ac:dyDescent="0.2">
      <c r="A39" s="38">
        <v>5683</v>
      </c>
      <c r="B39" s="184">
        <f t="shared" si="0"/>
        <v>0.92860395296472353</v>
      </c>
      <c r="C39" s="189">
        <v>39970000</v>
      </c>
      <c r="D39" s="190">
        <v>371163</v>
      </c>
      <c r="E39" s="191">
        <v>1923</v>
      </c>
      <c r="F39" s="191">
        <v>3</v>
      </c>
      <c r="G39" s="189">
        <v>84680000</v>
      </c>
    </row>
    <row r="40" spans="1:7" x14ac:dyDescent="0.2">
      <c r="A40" s="38">
        <v>5690</v>
      </c>
      <c r="B40" s="184">
        <f t="shared" si="0"/>
        <v>0.94333750312734554</v>
      </c>
      <c r="C40" s="189">
        <v>39970000</v>
      </c>
      <c r="D40" s="190">
        <v>377052</v>
      </c>
      <c r="E40" s="191">
        <v>1923</v>
      </c>
      <c r="F40" s="191">
        <v>4</v>
      </c>
      <c r="G40" s="189">
        <v>84930000</v>
      </c>
    </row>
    <row r="41" spans="1:7" x14ac:dyDescent="0.2">
      <c r="A41" s="38">
        <v>5697</v>
      </c>
      <c r="B41" s="184">
        <f t="shared" si="0"/>
        <v>0.94438078558919192</v>
      </c>
      <c r="C41" s="189">
        <v>39970000</v>
      </c>
      <c r="D41" s="190">
        <v>377469</v>
      </c>
      <c r="E41" s="191">
        <v>1924</v>
      </c>
      <c r="F41" s="191">
        <v>1</v>
      </c>
      <c r="G41" s="189">
        <v>87300000</v>
      </c>
    </row>
    <row r="42" spans="1:7" x14ac:dyDescent="0.2">
      <c r="A42" s="38">
        <v>5704</v>
      </c>
      <c r="B42" s="184">
        <f t="shared" si="0"/>
        <v>0.93600200150112589</v>
      </c>
      <c r="C42" s="189">
        <v>39970000</v>
      </c>
      <c r="D42" s="190">
        <v>374120</v>
      </c>
      <c r="E42" s="191">
        <v>1924</v>
      </c>
      <c r="F42" s="191">
        <v>2</v>
      </c>
      <c r="G42" s="189">
        <v>82860000</v>
      </c>
    </row>
    <row r="43" spans="1:7" x14ac:dyDescent="0.2">
      <c r="A43" s="38">
        <v>5711</v>
      </c>
      <c r="B43" s="184">
        <f t="shared" si="0"/>
        <v>0.95688766574931194</v>
      </c>
      <c r="C43" s="189">
        <v>39970000</v>
      </c>
      <c r="D43" s="190">
        <v>382468</v>
      </c>
      <c r="E43" s="191">
        <v>1924</v>
      </c>
      <c r="F43" s="191">
        <v>3</v>
      </c>
      <c r="G43" s="189">
        <v>82000000</v>
      </c>
    </row>
    <row r="44" spans="1:7" x14ac:dyDescent="0.2">
      <c r="A44" s="39">
        <v>5718</v>
      </c>
      <c r="B44" s="184">
        <f t="shared" si="0"/>
        <v>0.97568926695021263</v>
      </c>
      <c r="C44" s="189">
        <v>39970000</v>
      </c>
      <c r="D44" s="190">
        <v>389983</v>
      </c>
      <c r="E44" s="191">
        <v>1924</v>
      </c>
      <c r="F44" s="191">
        <v>4</v>
      </c>
      <c r="G44" s="189">
        <v>87350000</v>
      </c>
    </row>
    <row r="45" spans="1:7" x14ac:dyDescent="0.2">
      <c r="A45" s="39">
        <v>5725</v>
      </c>
      <c r="B45" s="184">
        <f t="shared" si="0"/>
        <v>0.97141356017012759</v>
      </c>
      <c r="C45" s="189">
        <v>39970000</v>
      </c>
      <c r="D45" s="190">
        <v>388274</v>
      </c>
      <c r="E45" s="191">
        <v>1925</v>
      </c>
      <c r="F45" s="191">
        <v>1</v>
      </c>
      <c r="G45" s="189">
        <v>91080000</v>
      </c>
    </row>
    <row r="46" spans="1:7" x14ac:dyDescent="0.2">
      <c r="A46" s="39">
        <v>5732</v>
      </c>
      <c r="B46" s="184">
        <f t="shared" si="0"/>
        <v>1.0093069802351764</v>
      </c>
      <c r="C46" s="189">
        <v>39970000</v>
      </c>
      <c r="D46" s="190">
        <v>403420</v>
      </c>
      <c r="E46" s="191">
        <v>1925</v>
      </c>
      <c r="F46" s="191">
        <v>2</v>
      </c>
      <c r="G46" s="189">
        <v>91270000</v>
      </c>
    </row>
    <row r="47" spans="1:7" x14ac:dyDescent="0.2">
      <c r="A47" s="39">
        <v>5739</v>
      </c>
      <c r="B47" s="184">
        <f t="shared" si="0"/>
        <v>1.016232174130598</v>
      </c>
      <c r="C47" s="189">
        <v>39970000</v>
      </c>
      <c r="D47" s="190">
        <v>406188</v>
      </c>
      <c r="E47" s="191">
        <v>1925</v>
      </c>
      <c r="F47" s="191">
        <v>3</v>
      </c>
      <c r="G47" s="189">
        <v>94410000</v>
      </c>
    </row>
    <row r="48" spans="1:7" x14ac:dyDescent="0.2">
      <c r="A48" s="39">
        <v>5746</v>
      </c>
      <c r="B48" s="184">
        <f t="shared" si="0"/>
        <v>1.0450337753314987</v>
      </c>
      <c r="C48" s="189">
        <v>39970000</v>
      </c>
      <c r="D48" s="190">
        <v>417700</v>
      </c>
      <c r="E48" s="191">
        <v>1925</v>
      </c>
      <c r="F48" s="191">
        <v>4</v>
      </c>
      <c r="G48" s="189">
        <v>96440000</v>
      </c>
    </row>
    <row r="49" spans="1:7" x14ac:dyDescent="0.2">
      <c r="A49" s="39">
        <v>5753</v>
      </c>
      <c r="B49" s="184">
        <f t="shared" si="0"/>
        <v>0.95997434701492534</v>
      </c>
      <c r="C49" s="189">
        <v>42880000</v>
      </c>
      <c r="D49" s="190">
        <v>411637</v>
      </c>
      <c r="E49" s="191">
        <v>1926</v>
      </c>
      <c r="F49" s="191">
        <v>1</v>
      </c>
      <c r="G49" s="189">
        <v>96600000</v>
      </c>
    </row>
    <row r="50" spans="1:7" x14ac:dyDescent="0.2">
      <c r="A50" s="39">
        <v>5760</v>
      </c>
      <c r="B50" s="184">
        <f t="shared" si="0"/>
        <v>0.96637126865671641</v>
      </c>
      <c r="C50" s="189">
        <v>42880000</v>
      </c>
      <c r="D50" s="190">
        <v>414380</v>
      </c>
      <c r="E50" s="191">
        <v>1926</v>
      </c>
      <c r="F50" s="191">
        <v>2</v>
      </c>
      <c r="G50" s="189">
        <v>96150000</v>
      </c>
    </row>
    <row r="51" spans="1:7" x14ac:dyDescent="0.2">
      <c r="A51" s="39">
        <v>5767</v>
      </c>
      <c r="B51" s="184">
        <f t="shared" si="0"/>
        <v>0.96985074626865675</v>
      </c>
      <c r="C51" s="189">
        <v>42880000</v>
      </c>
      <c r="D51" s="190">
        <v>415872</v>
      </c>
      <c r="E51" s="191">
        <v>1926</v>
      </c>
      <c r="F51" s="191">
        <v>3</v>
      </c>
      <c r="G51" s="189">
        <v>97930000</v>
      </c>
    </row>
    <row r="52" spans="1:7" x14ac:dyDescent="0.2">
      <c r="A52" s="39">
        <v>5774</v>
      </c>
      <c r="B52" s="184">
        <f t="shared" si="0"/>
        <v>0.99785447761194035</v>
      </c>
      <c r="C52" s="189">
        <v>42880000</v>
      </c>
      <c r="D52" s="190">
        <v>427880</v>
      </c>
      <c r="E52" s="191">
        <v>1926</v>
      </c>
      <c r="F52" s="191">
        <v>4</v>
      </c>
      <c r="G52" s="189">
        <v>97980000</v>
      </c>
    </row>
    <row r="53" spans="1:7" x14ac:dyDescent="0.2">
      <c r="A53" s="39">
        <v>5781</v>
      </c>
      <c r="B53" s="184">
        <f t="shared" si="0"/>
        <v>1.0026842350746268</v>
      </c>
      <c r="C53" s="189">
        <v>42880000</v>
      </c>
      <c r="D53" s="190">
        <v>429951</v>
      </c>
      <c r="E53" s="191">
        <v>1927</v>
      </c>
      <c r="F53" s="191">
        <v>1</v>
      </c>
      <c r="G53" s="189">
        <v>95940000</v>
      </c>
    </row>
    <row r="54" spans="1:7" x14ac:dyDescent="0.2">
      <c r="A54" s="39">
        <v>5788</v>
      </c>
      <c r="B54" s="184">
        <f t="shared" si="0"/>
        <v>1.0091394589552238</v>
      </c>
      <c r="C54" s="189">
        <v>42880000</v>
      </c>
      <c r="D54" s="190">
        <v>432719</v>
      </c>
      <c r="E54" s="191">
        <v>1927</v>
      </c>
      <c r="F54" s="191">
        <v>2</v>
      </c>
      <c r="G54" s="189">
        <v>95440000</v>
      </c>
    </row>
    <row r="55" spans="1:7" x14ac:dyDescent="0.2">
      <c r="A55" s="39">
        <v>5795</v>
      </c>
      <c r="B55" s="184">
        <f t="shared" si="0"/>
        <v>1.0405597014925374</v>
      </c>
      <c r="C55" s="189">
        <v>42880000</v>
      </c>
      <c r="D55" s="190">
        <v>446192</v>
      </c>
      <c r="E55" s="191">
        <v>1927</v>
      </c>
      <c r="F55" s="191">
        <v>3</v>
      </c>
      <c r="G55" s="189">
        <v>94770000</v>
      </c>
    </row>
    <row r="56" spans="1:7" x14ac:dyDescent="0.2">
      <c r="A56" s="39">
        <v>5802</v>
      </c>
      <c r="B56" s="184">
        <f t="shared" si="0"/>
        <v>1.1002168843283582</v>
      </c>
      <c r="C56" s="189">
        <v>42880000</v>
      </c>
      <c r="D56" s="190">
        <v>471773</v>
      </c>
      <c r="E56" s="191">
        <v>1927</v>
      </c>
      <c r="F56" s="191">
        <v>4</v>
      </c>
      <c r="G56" s="189">
        <v>93880000</v>
      </c>
    </row>
    <row r="57" spans="1:7" x14ac:dyDescent="0.2">
      <c r="A57" s="39">
        <v>5809</v>
      </c>
      <c r="B57" s="184">
        <f t="shared" si="0"/>
        <v>1.1318610074626865</v>
      </c>
      <c r="C57" s="189">
        <v>42880000</v>
      </c>
      <c r="D57" s="190">
        <v>485342</v>
      </c>
      <c r="E57" s="191">
        <v>1928</v>
      </c>
      <c r="F57" s="191">
        <v>1</v>
      </c>
      <c r="G57" s="189">
        <v>94310000</v>
      </c>
    </row>
    <row r="58" spans="1:7" x14ac:dyDescent="0.2">
      <c r="A58" s="39">
        <v>5816</v>
      </c>
      <c r="B58" s="184">
        <f t="shared" si="0"/>
        <v>1.1319006529850746</v>
      </c>
      <c r="C58" s="189">
        <v>42880000</v>
      </c>
      <c r="D58" s="190">
        <v>485359</v>
      </c>
      <c r="E58" s="191">
        <v>1928</v>
      </c>
      <c r="F58" s="191">
        <v>2</v>
      </c>
      <c r="G58" s="189">
        <v>96180000</v>
      </c>
    </row>
    <row r="59" spans="1:7" x14ac:dyDescent="0.2">
      <c r="A59" s="39">
        <v>5823</v>
      </c>
      <c r="B59" s="184">
        <f t="shared" si="0"/>
        <v>1.1242374067164178</v>
      </c>
      <c r="C59" s="189">
        <v>42880000</v>
      </c>
      <c r="D59" s="190">
        <v>482073</v>
      </c>
      <c r="E59" s="191">
        <v>1928</v>
      </c>
      <c r="F59" s="191">
        <v>3</v>
      </c>
      <c r="G59" s="189">
        <v>99010000</v>
      </c>
    </row>
    <row r="60" spans="1:7" x14ac:dyDescent="0.2">
      <c r="A60" s="39">
        <v>5830</v>
      </c>
      <c r="B60" s="184">
        <f t="shared" si="0"/>
        <v>1.1410354477611939</v>
      </c>
      <c r="C60" s="189">
        <v>42880000</v>
      </c>
      <c r="D60" s="190">
        <v>489276</v>
      </c>
      <c r="E60" s="191">
        <v>1928</v>
      </c>
      <c r="F60" s="191">
        <v>4</v>
      </c>
      <c r="G60" s="189">
        <v>99160000</v>
      </c>
    </row>
    <row r="61" spans="1:7" x14ac:dyDescent="0.2">
      <c r="A61" s="39">
        <v>5836</v>
      </c>
      <c r="B61" s="184">
        <f t="shared" si="0"/>
        <v>1.1446082089552239</v>
      </c>
      <c r="C61" s="189">
        <v>42880000</v>
      </c>
      <c r="D61" s="190">
        <v>490808</v>
      </c>
      <c r="E61" s="191">
        <v>1929</v>
      </c>
      <c r="F61" s="191">
        <v>1</v>
      </c>
      <c r="G61" s="189">
        <v>101030000</v>
      </c>
    </row>
    <row r="62" spans="1:7" x14ac:dyDescent="0.2">
      <c r="A62" s="39">
        <v>5843</v>
      </c>
      <c r="B62" s="184">
        <f t="shared" si="0"/>
        <v>1.1453125</v>
      </c>
      <c r="C62" s="189">
        <v>42880000</v>
      </c>
      <c r="D62" s="190">
        <v>491110</v>
      </c>
      <c r="E62" s="191">
        <v>1929</v>
      </c>
      <c r="F62" s="191">
        <v>2</v>
      </c>
      <c r="G62" s="189">
        <v>105020000</v>
      </c>
    </row>
    <row r="63" spans="1:7" x14ac:dyDescent="0.2">
      <c r="A63" s="38">
        <v>5851</v>
      </c>
      <c r="B63" s="184">
        <f t="shared" si="0"/>
        <v>1.0777089181602246</v>
      </c>
      <c r="C63" s="189">
        <v>46310000</v>
      </c>
      <c r="D63" s="190">
        <v>499087</v>
      </c>
      <c r="E63" s="191">
        <v>1929</v>
      </c>
      <c r="F63" s="191">
        <v>3</v>
      </c>
      <c r="G63" s="189">
        <v>106720000</v>
      </c>
    </row>
    <row r="64" spans="1:7" x14ac:dyDescent="0.2">
      <c r="A64" s="38">
        <v>5858</v>
      </c>
      <c r="B64" s="184">
        <f t="shared" si="0"/>
        <v>1.0960462103217448</v>
      </c>
      <c r="C64" s="189">
        <v>46310000</v>
      </c>
      <c r="D64" s="190">
        <v>507579</v>
      </c>
      <c r="E64" s="191">
        <v>1929</v>
      </c>
      <c r="F64" s="191">
        <v>4</v>
      </c>
      <c r="G64" s="189">
        <v>100920000</v>
      </c>
    </row>
    <row r="65" spans="1:7" x14ac:dyDescent="0.2">
      <c r="A65" s="38">
        <v>5865</v>
      </c>
      <c r="B65" s="184">
        <f t="shared" si="0"/>
        <v>1.1041373353487367</v>
      </c>
      <c r="C65" s="189">
        <v>46310000</v>
      </c>
      <c r="D65" s="190">
        <v>511326</v>
      </c>
      <c r="E65" s="191">
        <v>1930</v>
      </c>
      <c r="F65" s="191">
        <v>1</v>
      </c>
      <c r="G65" s="189">
        <v>96530000</v>
      </c>
    </row>
    <row r="66" spans="1:7" x14ac:dyDescent="0.2">
      <c r="A66" s="38">
        <v>5872</v>
      </c>
      <c r="B66" s="184">
        <f t="shared" si="0"/>
        <v>1.1180522565320665</v>
      </c>
      <c r="C66" s="189">
        <v>46310000</v>
      </c>
      <c r="D66" s="190">
        <v>517770</v>
      </c>
      <c r="E66" s="191">
        <v>1930</v>
      </c>
      <c r="F66" s="191">
        <v>2</v>
      </c>
      <c r="G66" s="189">
        <v>95250000</v>
      </c>
    </row>
    <row r="67" spans="1:7" x14ac:dyDescent="0.2">
      <c r="A67" s="38">
        <v>5879</v>
      </c>
      <c r="B67" s="184">
        <f t="shared" si="0"/>
        <v>1.1099049881235155</v>
      </c>
      <c r="C67" s="189">
        <v>46310000</v>
      </c>
      <c r="D67" s="190">
        <v>513997</v>
      </c>
      <c r="E67" s="191">
        <v>1930</v>
      </c>
      <c r="F67" s="191">
        <v>3</v>
      </c>
      <c r="G67" s="189">
        <v>88350000</v>
      </c>
    </row>
    <row r="68" spans="1:7" x14ac:dyDescent="0.2">
      <c r="A68" s="38">
        <v>5886</v>
      </c>
      <c r="B68" s="184">
        <f t="shared" si="0"/>
        <v>1.1086072122651696</v>
      </c>
      <c r="C68" s="189">
        <v>46310000</v>
      </c>
      <c r="D68" s="190">
        <v>513396</v>
      </c>
      <c r="E68" s="191">
        <v>1930</v>
      </c>
      <c r="F68" s="191">
        <v>4</v>
      </c>
      <c r="G68" s="189">
        <v>82770000</v>
      </c>
    </row>
    <row r="69" spans="1:7" x14ac:dyDescent="0.2">
      <c r="A69" s="38">
        <v>5893</v>
      </c>
      <c r="B69" s="184">
        <f t="shared" ref="B69:B132" si="1">100*D69/C69</f>
        <v>1.1003044698769164</v>
      </c>
      <c r="C69" s="189">
        <v>46310000</v>
      </c>
      <c r="D69" s="190">
        <v>509551</v>
      </c>
      <c r="E69" s="191">
        <v>1931</v>
      </c>
      <c r="F69" s="191">
        <v>1</v>
      </c>
      <c r="G69" s="189">
        <v>80660000</v>
      </c>
    </row>
    <row r="70" spans="1:7" x14ac:dyDescent="0.2">
      <c r="A70" s="38">
        <v>5900</v>
      </c>
      <c r="B70" s="184">
        <f t="shared" si="1"/>
        <v>1.1088317857914058</v>
      </c>
      <c r="C70" s="189">
        <v>46310000</v>
      </c>
      <c r="D70" s="190">
        <v>513500</v>
      </c>
      <c r="E70" s="191">
        <v>1931</v>
      </c>
      <c r="F70" s="191">
        <v>2</v>
      </c>
      <c r="G70" s="189">
        <v>79740000</v>
      </c>
    </row>
    <row r="71" spans="1:7" x14ac:dyDescent="0.2">
      <c r="A71" s="38">
        <v>5907</v>
      </c>
      <c r="B71" s="184">
        <f t="shared" si="1"/>
        <v>1.1216929388900885</v>
      </c>
      <c r="C71" s="189">
        <v>46310000</v>
      </c>
      <c r="D71" s="190">
        <v>519456</v>
      </c>
      <c r="E71" s="191">
        <v>1931</v>
      </c>
      <c r="F71" s="191">
        <v>3</v>
      </c>
      <c r="G71" s="189">
        <v>74990000</v>
      </c>
    </row>
    <row r="72" spans="1:7" x14ac:dyDescent="0.2">
      <c r="A72" s="38">
        <v>5914</v>
      </c>
      <c r="B72" s="184">
        <f t="shared" si="1"/>
        <v>1.1285834592960484</v>
      </c>
      <c r="C72" s="189">
        <v>46310000</v>
      </c>
      <c r="D72" s="190">
        <v>522647</v>
      </c>
      <c r="E72" s="191">
        <v>1931</v>
      </c>
      <c r="F72" s="191">
        <v>4</v>
      </c>
      <c r="G72" s="189">
        <v>69090000</v>
      </c>
    </row>
    <row r="73" spans="1:7" x14ac:dyDescent="0.2">
      <c r="A73" s="38">
        <v>5921</v>
      </c>
      <c r="B73" s="184">
        <f t="shared" si="1"/>
        <v>1.1263398833945153</v>
      </c>
      <c r="C73" s="189">
        <v>46310000</v>
      </c>
      <c r="D73" s="190">
        <v>521608</v>
      </c>
      <c r="E73" s="191">
        <v>1932</v>
      </c>
      <c r="F73" s="191">
        <v>1</v>
      </c>
      <c r="G73" s="189">
        <v>63840000</v>
      </c>
    </row>
    <row r="74" spans="1:7" x14ac:dyDescent="0.2">
      <c r="A74" s="38">
        <v>5928</v>
      </c>
      <c r="B74" s="184">
        <f t="shared" si="1"/>
        <v>1.1444569207514577</v>
      </c>
      <c r="C74" s="189">
        <v>46310000</v>
      </c>
      <c r="D74" s="190">
        <v>529998</v>
      </c>
      <c r="E74" s="191">
        <v>1932</v>
      </c>
      <c r="F74" s="191">
        <v>2</v>
      </c>
      <c r="G74" s="189">
        <v>58830000</v>
      </c>
    </row>
    <row r="75" spans="1:7" x14ac:dyDescent="0.2">
      <c r="A75" s="38">
        <v>5935</v>
      </c>
      <c r="B75" s="184">
        <f t="shared" si="1"/>
        <v>1.1301317210105808</v>
      </c>
      <c r="C75" s="189">
        <v>46310000</v>
      </c>
      <c r="D75" s="190">
        <v>523364</v>
      </c>
      <c r="E75" s="191">
        <v>1932</v>
      </c>
      <c r="F75" s="191">
        <v>3</v>
      </c>
      <c r="G75" s="189">
        <v>56080000</v>
      </c>
    </row>
    <row r="76" spans="1:7" x14ac:dyDescent="0.2">
      <c r="A76" s="38">
        <v>5942</v>
      </c>
      <c r="B76" s="184">
        <f t="shared" si="1"/>
        <v>1.1163449299957573</v>
      </c>
      <c r="C76" s="189">
        <v>47140000</v>
      </c>
      <c r="D76" s="190">
        <v>526245</v>
      </c>
      <c r="E76" s="191">
        <v>1932</v>
      </c>
      <c r="F76" s="191">
        <v>4</v>
      </c>
      <c r="G76" s="189">
        <v>54570000</v>
      </c>
    </row>
    <row r="77" spans="1:7" x14ac:dyDescent="0.2">
      <c r="A77" s="38">
        <v>5949</v>
      </c>
      <c r="B77" s="184">
        <f t="shared" si="1"/>
        <v>1.1191005515485788</v>
      </c>
      <c r="C77" s="189">
        <v>47140000</v>
      </c>
      <c r="D77" s="190">
        <v>527544</v>
      </c>
      <c r="E77" s="191">
        <v>1933</v>
      </c>
      <c r="F77" s="191">
        <v>1</v>
      </c>
      <c r="G77" s="189">
        <v>49780000</v>
      </c>
    </row>
    <row r="78" spans="1:7" x14ac:dyDescent="0.2">
      <c r="A78" s="38">
        <v>5956</v>
      </c>
      <c r="B78" s="184">
        <f t="shared" si="1"/>
        <v>1.1024756045820958</v>
      </c>
      <c r="C78" s="189">
        <v>47140000</v>
      </c>
      <c r="D78" s="190">
        <v>519707</v>
      </c>
      <c r="E78" s="191">
        <v>1933</v>
      </c>
      <c r="F78" s="191">
        <v>2</v>
      </c>
      <c r="G78" s="189">
        <v>54130000</v>
      </c>
    </row>
    <row r="79" spans="1:7" x14ac:dyDescent="0.2">
      <c r="A79" s="38">
        <v>5963</v>
      </c>
      <c r="B79" s="184">
        <f t="shared" si="1"/>
        <v>1.1023228680526092</v>
      </c>
      <c r="C79" s="189">
        <v>47140000</v>
      </c>
      <c r="D79" s="190">
        <v>519635</v>
      </c>
      <c r="E79" s="191">
        <v>1933</v>
      </c>
      <c r="F79" s="191">
        <v>3</v>
      </c>
      <c r="G79" s="189">
        <v>61550000</v>
      </c>
    </row>
    <row r="80" spans="1:7" x14ac:dyDescent="0.2">
      <c r="A80" s="38">
        <v>5970</v>
      </c>
      <c r="B80" s="184">
        <f t="shared" si="1"/>
        <v>1.1151760712770471</v>
      </c>
      <c r="C80" s="189">
        <v>47140000</v>
      </c>
      <c r="D80" s="190">
        <v>525694</v>
      </c>
      <c r="E80" s="191">
        <v>1933</v>
      </c>
      <c r="F80" s="191">
        <v>4</v>
      </c>
      <c r="G80" s="189">
        <v>58110000</v>
      </c>
    </row>
    <row r="81" spans="1:7" x14ac:dyDescent="0.2">
      <c r="A81" s="38">
        <v>5977</v>
      </c>
      <c r="B81" s="184">
        <f t="shared" si="1"/>
        <v>1.1268413237165888</v>
      </c>
      <c r="C81" s="189">
        <v>47140000</v>
      </c>
      <c r="D81" s="190">
        <v>531193</v>
      </c>
      <c r="E81" s="191">
        <v>1934</v>
      </c>
      <c r="F81" s="191">
        <v>1</v>
      </c>
      <c r="G81" s="189">
        <v>62880000</v>
      </c>
    </row>
    <row r="82" spans="1:7" x14ac:dyDescent="0.2">
      <c r="A82" s="38">
        <v>5984</v>
      </c>
      <c r="B82" s="184">
        <f t="shared" si="1"/>
        <v>1.2057085277895629</v>
      </c>
      <c r="C82" s="189">
        <v>47140000</v>
      </c>
      <c r="D82" s="190">
        <v>568371</v>
      </c>
      <c r="E82" s="191">
        <v>1934</v>
      </c>
      <c r="F82" s="191">
        <v>2</v>
      </c>
      <c r="G82" s="189">
        <v>67220000</v>
      </c>
    </row>
    <row r="83" spans="1:7" x14ac:dyDescent="0.2">
      <c r="A83" s="38">
        <v>5991</v>
      </c>
      <c r="B83" s="184">
        <f t="shared" si="1"/>
        <v>1.241726771319474</v>
      </c>
      <c r="C83" s="189">
        <v>47140000</v>
      </c>
      <c r="D83" s="190">
        <v>585350</v>
      </c>
      <c r="E83" s="191">
        <v>1934</v>
      </c>
      <c r="F83" s="191">
        <v>3</v>
      </c>
      <c r="G83" s="189">
        <v>65500000</v>
      </c>
    </row>
    <row r="84" spans="1:7" x14ac:dyDescent="0.2">
      <c r="A84" s="38">
        <v>5998</v>
      </c>
      <c r="B84" s="184">
        <f t="shared" si="1"/>
        <v>1.2192341960118795</v>
      </c>
      <c r="C84" s="189">
        <v>47140000</v>
      </c>
      <c r="D84" s="190">
        <v>574747</v>
      </c>
      <c r="E84" s="191">
        <v>1934</v>
      </c>
      <c r="F84" s="191">
        <v>4</v>
      </c>
      <c r="G84" s="189">
        <v>65489999.999999993</v>
      </c>
    </row>
    <row r="85" spans="1:7" x14ac:dyDescent="0.2">
      <c r="A85" s="38">
        <v>6005</v>
      </c>
      <c r="B85" s="184">
        <f t="shared" si="1"/>
        <v>1.2384196011879507</v>
      </c>
      <c r="C85" s="189">
        <v>47140000</v>
      </c>
      <c r="D85" s="190">
        <v>583791</v>
      </c>
      <c r="E85" s="191">
        <v>1935</v>
      </c>
      <c r="F85" s="191">
        <v>1</v>
      </c>
      <c r="G85" s="189">
        <v>70360000</v>
      </c>
    </row>
    <row r="86" spans="1:7" x14ac:dyDescent="0.2">
      <c r="A86" s="38">
        <v>6012</v>
      </c>
      <c r="B86" s="184">
        <f t="shared" si="1"/>
        <v>1.2683432329232074</v>
      </c>
      <c r="C86" s="189">
        <v>47140000</v>
      </c>
      <c r="D86" s="190">
        <v>597897</v>
      </c>
      <c r="E86" s="191">
        <v>1935</v>
      </c>
      <c r="F86" s="191">
        <v>2</v>
      </c>
      <c r="G86" s="189">
        <v>70620000</v>
      </c>
    </row>
    <row r="87" spans="1:7" x14ac:dyDescent="0.2">
      <c r="A87" s="38">
        <v>6019</v>
      </c>
      <c r="B87" s="184">
        <f t="shared" si="1"/>
        <v>1.2795948239287229</v>
      </c>
      <c r="C87" s="189">
        <v>47140000</v>
      </c>
      <c r="D87" s="190">
        <v>603201</v>
      </c>
      <c r="E87" s="191">
        <v>1935</v>
      </c>
      <c r="F87" s="191">
        <v>3</v>
      </c>
      <c r="G87" s="189">
        <v>72430000</v>
      </c>
    </row>
    <row r="88" spans="1:7" x14ac:dyDescent="0.2">
      <c r="A88" s="38">
        <v>6026</v>
      </c>
      <c r="B88" s="184">
        <f t="shared" si="1"/>
        <v>1.3257467119219346</v>
      </c>
      <c r="C88" s="189">
        <v>47140000</v>
      </c>
      <c r="D88" s="190">
        <v>624957</v>
      </c>
      <c r="E88" s="191">
        <v>1935</v>
      </c>
      <c r="F88" s="191">
        <v>4</v>
      </c>
      <c r="G88" s="189">
        <v>76580000</v>
      </c>
    </row>
    <row r="89" spans="1:7" x14ac:dyDescent="0.2">
      <c r="A89" s="38">
        <v>6033</v>
      </c>
      <c r="B89" s="184">
        <f t="shared" si="1"/>
        <v>1.3510911371237457</v>
      </c>
      <c r="C89" s="189">
        <v>47840000</v>
      </c>
      <c r="D89" s="190">
        <v>646362</v>
      </c>
      <c r="E89" s="191">
        <v>1936</v>
      </c>
      <c r="F89" s="191">
        <v>1</v>
      </c>
      <c r="G89" s="189">
        <v>76810000</v>
      </c>
    </row>
    <row r="90" spans="1:7" x14ac:dyDescent="0.2">
      <c r="A90" s="38">
        <v>6040</v>
      </c>
      <c r="B90" s="184">
        <f t="shared" si="1"/>
        <v>1.3370589464882943</v>
      </c>
      <c r="C90" s="189">
        <v>47840000</v>
      </c>
      <c r="D90" s="190">
        <v>639649</v>
      </c>
      <c r="E90" s="191">
        <v>1936</v>
      </c>
      <c r="F90" s="191">
        <v>2</v>
      </c>
      <c r="G90" s="189">
        <v>81140000</v>
      </c>
    </row>
    <row r="91" spans="1:7" x14ac:dyDescent="0.2">
      <c r="A91" s="38">
        <v>6047</v>
      </c>
      <c r="B91" s="184">
        <f t="shared" si="1"/>
        <v>1.2824477424749163</v>
      </c>
      <c r="C91" s="189">
        <v>47840000</v>
      </c>
      <c r="D91" s="190">
        <v>613523</v>
      </c>
      <c r="E91" s="191">
        <v>1936</v>
      </c>
      <c r="F91" s="191">
        <v>3</v>
      </c>
      <c r="G91" s="189">
        <v>84710000</v>
      </c>
    </row>
    <row r="92" spans="1:7" x14ac:dyDescent="0.2">
      <c r="A92" s="38">
        <v>6054</v>
      </c>
      <c r="B92" s="184">
        <f t="shared" si="1"/>
        <v>1.2857232441471571</v>
      </c>
      <c r="C92" s="189">
        <v>47840000</v>
      </c>
      <c r="D92" s="190">
        <v>615090</v>
      </c>
      <c r="E92" s="191">
        <v>1936</v>
      </c>
      <c r="F92" s="191">
        <v>4</v>
      </c>
      <c r="G92" s="189">
        <v>88490000</v>
      </c>
    </row>
    <row r="93" spans="1:7" x14ac:dyDescent="0.2">
      <c r="A93" s="38">
        <v>6061</v>
      </c>
      <c r="B93" s="184">
        <f t="shared" si="1"/>
        <v>1.2863022575250835</v>
      </c>
      <c r="C93" s="189">
        <v>47840000</v>
      </c>
      <c r="D93" s="190">
        <v>615367</v>
      </c>
      <c r="E93" s="191">
        <v>1937</v>
      </c>
      <c r="F93" s="191">
        <v>1</v>
      </c>
      <c r="G93" s="189">
        <v>90600000</v>
      </c>
    </row>
    <row r="94" spans="1:7" x14ac:dyDescent="0.2">
      <c r="A94" s="38">
        <v>6068</v>
      </c>
      <c r="B94" s="184">
        <f t="shared" si="1"/>
        <v>1.2767537625418059</v>
      </c>
      <c r="C94" s="189">
        <v>47840000</v>
      </c>
      <c r="D94" s="190">
        <v>610799</v>
      </c>
      <c r="E94" s="191">
        <v>1937</v>
      </c>
      <c r="F94" s="191">
        <v>2</v>
      </c>
      <c r="G94" s="189">
        <v>93750000</v>
      </c>
    </row>
    <row r="95" spans="1:7" x14ac:dyDescent="0.2">
      <c r="A95" s="38">
        <v>6075</v>
      </c>
      <c r="B95" s="184">
        <f t="shared" si="1"/>
        <v>1.3047512541806021</v>
      </c>
      <c r="C95" s="189">
        <v>47840000</v>
      </c>
      <c r="D95" s="190">
        <v>624193</v>
      </c>
      <c r="E95" s="191">
        <v>1937</v>
      </c>
      <c r="F95" s="191">
        <v>3</v>
      </c>
      <c r="G95" s="189">
        <v>93940000</v>
      </c>
    </row>
    <row r="96" spans="1:7" x14ac:dyDescent="0.2">
      <c r="A96" s="38">
        <v>6082</v>
      </c>
      <c r="B96" s="184">
        <f t="shared" si="1"/>
        <v>1.3035346989966554</v>
      </c>
      <c r="C96" s="189">
        <v>47840000</v>
      </c>
      <c r="D96" s="190">
        <v>623611</v>
      </c>
      <c r="E96" s="191">
        <v>1937</v>
      </c>
      <c r="F96" s="191">
        <v>4</v>
      </c>
      <c r="G96" s="189">
        <v>85300000</v>
      </c>
    </row>
    <row r="97" spans="1:7" x14ac:dyDescent="0.2">
      <c r="A97" s="38">
        <v>6089</v>
      </c>
      <c r="B97" s="184">
        <f t="shared" si="1"/>
        <v>1.2696530100334449</v>
      </c>
      <c r="C97" s="189">
        <v>47840000</v>
      </c>
      <c r="D97" s="190">
        <v>607402</v>
      </c>
      <c r="E97" s="191">
        <v>1938</v>
      </c>
      <c r="F97" s="191">
        <v>1</v>
      </c>
      <c r="G97" s="189">
        <v>81080000</v>
      </c>
    </row>
    <row r="98" spans="1:7" x14ac:dyDescent="0.2">
      <c r="A98" s="38">
        <v>6096</v>
      </c>
      <c r="B98" s="184">
        <f t="shared" si="1"/>
        <v>1.322311872909699</v>
      </c>
      <c r="C98" s="189">
        <v>47840000</v>
      </c>
      <c r="D98" s="190">
        <v>632594</v>
      </c>
      <c r="E98" s="191">
        <v>1938</v>
      </c>
      <c r="F98" s="191">
        <v>2</v>
      </c>
      <c r="G98" s="189">
        <v>81960000</v>
      </c>
    </row>
    <row r="99" spans="1:7" x14ac:dyDescent="0.2">
      <c r="A99" s="38">
        <v>6103</v>
      </c>
      <c r="B99" s="184">
        <f t="shared" si="1"/>
        <v>1.3121697324414716</v>
      </c>
      <c r="C99" s="189">
        <v>47840000</v>
      </c>
      <c r="D99" s="190">
        <v>627742</v>
      </c>
      <c r="E99" s="191">
        <v>1938</v>
      </c>
      <c r="F99" s="191">
        <v>3</v>
      </c>
      <c r="G99" s="189">
        <v>87030000</v>
      </c>
    </row>
    <row r="100" spans="1:7" x14ac:dyDescent="0.2">
      <c r="A100" s="38">
        <v>6110</v>
      </c>
      <c r="B100" s="184">
        <f t="shared" si="1"/>
        <v>1.3204452341137123</v>
      </c>
      <c r="C100" s="189">
        <v>47840000</v>
      </c>
      <c r="D100" s="190">
        <v>631701</v>
      </c>
      <c r="E100" s="191">
        <v>1938</v>
      </c>
      <c r="F100" s="191">
        <v>4</v>
      </c>
      <c r="G100" s="189">
        <v>90130000</v>
      </c>
    </row>
    <row r="101" spans="1:7" x14ac:dyDescent="0.2">
      <c r="A101" s="38">
        <v>6117</v>
      </c>
      <c r="B101" s="184">
        <f t="shared" si="1"/>
        <v>1.3226191471571906</v>
      </c>
      <c r="C101" s="189">
        <v>47840000</v>
      </c>
      <c r="D101" s="190">
        <v>632741</v>
      </c>
      <c r="E101" s="191">
        <v>1939</v>
      </c>
      <c r="F101" s="191">
        <v>1</v>
      </c>
      <c r="G101" s="189">
        <v>88590000</v>
      </c>
    </row>
    <row r="102" spans="1:7" x14ac:dyDescent="0.2">
      <c r="A102" s="38">
        <v>6124</v>
      </c>
      <c r="B102" s="184">
        <f t="shared" si="1"/>
        <v>1.2113848228043143</v>
      </c>
      <c r="C102" s="189">
        <v>51920000</v>
      </c>
      <c r="D102" s="190">
        <v>628951</v>
      </c>
      <c r="E102" s="191">
        <v>1939</v>
      </c>
      <c r="F102" s="191">
        <v>2</v>
      </c>
      <c r="G102" s="189">
        <v>86760000</v>
      </c>
    </row>
    <row r="103" spans="1:7" x14ac:dyDescent="0.2">
      <c r="A103" s="38">
        <v>6131</v>
      </c>
      <c r="B103" s="184">
        <f t="shared" si="1"/>
        <v>1.229300847457627</v>
      </c>
      <c r="C103" s="189">
        <v>51920000</v>
      </c>
      <c r="D103" s="190">
        <v>638253</v>
      </c>
      <c r="E103" s="191">
        <v>1939</v>
      </c>
      <c r="F103" s="191">
        <v>3</v>
      </c>
      <c r="G103" s="189">
        <v>90370000</v>
      </c>
    </row>
    <row r="104" spans="1:7" x14ac:dyDescent="0.2">
      <c r="A104" s="38">
        <v>6138</v>
      </c>
      <c r="B104" s="184">
        <f t="shared" si="1"/>
        <v>1.219784283513097</v>
      </c>
      <c r="C104" s="189">
        <v>51920000</v>
      </c>
      <c r="D104" s="190">
        <v>633312</v>
      </c>
      <c r="E104" s="191">
        <v>1939</v>
      </c>
      <c r="F104" s="191">
        <v>4</v>
      </c>
      <c r="G104" s="189">
        <v>98150000</v>
      </c>
    </row>
    <row r="105" spans="1:7" x14ac:dyDescent="0.2">
      <c r="A105" s="38">
        <v>6145</v>
      </c>
      <c r="B105" s="184">
        <f t="shared" si="1"/>
        <v>1.2541140215716486</v>
      </c>
      <c r="C105" s="189">
        <v>51920000</v>
      </c>
      <c r="D105" s="190">
        <v>651136</v>
      </c>
      <c r="E105" s="191">
        <v>1940</v>
      </c>
      <c r="F105" s="191">
        <v>1</v>
      </c>
      <c r="G105" s="189">
        <v>95490000</v>
      </c>
    </row>
    <row r="106" spans="1:7" x14ac:dyDescent="0.2">
      <c r="A106" s="38">
        <v>6152</v>
      </c>
      <c r="B106" s="184">
        <f t="shared" si="1"/>
        <v>1.2535901386748844</v>
      </c>
      <c r="C106" s="189">
        <v>51920000</v>
      </c>
      <c r="D106" s="190">
        <v>650864</v>
      </c>
      <c r="E106" s="191">
        <v>1940</v>
      </c>
      <c r="F106" s="191">
        <v>2</v>
      </c>
      <c r="G106" s="189">
        <v>96820000</v>
      </c>
    </row>
    <row r="107" spans="1:7" x14ac:dyDescent="0.2">
      <c r="A107" s="38">
        <v>6159</v>
      </c>
      <c r="B107" s="184">
        <f t="shared" si="1"/>
        <v>1.2537480739599383</v>
      </c>
      <c r="C107" s="189">
        <v>51920000</v>
      </c>
      <c r="D107" s="190">
        <v>650946</v>
      </c>
      <c r="E107" s="191">
        <v>1940</v>
      </c>
      <c r="F107" s="191">
        <v>3</v>
      </c>
      <c r="G107" s="189">
        <v>100920000</v>
      </c>
    </row>
    <row r="108" spans="1:7" x14ac:dyDescent="0.2">
      <c r="A108" s="38">
        <v>6166</v>
      </c>
      <c r="B108" s="184">
        <f t="shared" si="1"/>
        <v>1.3852407550077042</v>
      </c>
      <c r="C108" s="189">
        <v>51920000</v>
      </c>
      <c r="D108" s="190">
        <v>719217</v>
      </c>
      <c r="E108" s="191">
        <v>1940</v>
      </c>
      <c r="F108" s="191">
        <v>4</v>
      </c>
      <c r="G108" s="189">
        <v>106920000</v>
      </c>
    </row>
    <row r="109" spans="1:7" x14ac:dyDescent="0.2">
      <c r="A109" s="38">
        <v>6173</v>
      </c>
      <c r="B109" s="184">
        <f t="shared" si="1"/>
        <v>1.4157550077041603</v>
      </c>
      <c r="C109" s="189">
        <v>51920000</v>
      </c>
      <c r="D109" s="190">
        <v>735060</v>
      </c>
      <c r="E109" s="191">
        <v>1941</v>
      </c>
      <c r="F109" s="191">
        <v>1</v>
      </c>
      <c r="G109" s="189">
        <v>110650000</v>
      </c>
    </row>
    <row r="110" spans="1:7" x14ac:dyDescent="0.2">
      <c r="A110" s="38">
        <v>6180</v>
      </c>
      <c r="B110" s="184">
        <f t="shared" si="1"/>
        <v>1.3677985362095531</v>
      </c>
      <c r="C110" s="189">
        <v>51920000</v>
      </c>
      <c r="D110" s="190">
        <v>710161</v>
      </c>
      <c r="E110" s="191">
        <v>1941</v>
      </c>
      <c r="F110" s="191">
        <v>2</v>
      </c>
      <c r="G110" s="189">
        <v>120350000</v>
      </c>
    </row>
    <row r="111" spans="1:7" x14ac:dyDescent="0.2">
      <c r="A111" s="38">
        <v>6187</v>
      </c>
      <c r="B111" s="184">
        <f t="shared" si="1"/>
        <v>1.3777272727272727</v>
      </c>
      <c r="C111" s="189">
        <v>51920000</v>
      </c>
      <c r="D111" s="190">
        <v>715316</v>
      </c>
      <c r="E111" s="191">
        <v>1941</v>
      </c>
      <c r="F111" s="191">
        <v>3</v>
      </c>
      <c r="G111" s="189">
        <v>131400000</v>
      </c>
    </row>
    <row r="112" spans="1:7" x14ac:dyDescent="0.2">
      <c r="A112" s="38">
        <v>6194</v>
      </c>
      <c r="B112" s="184">
        <f t="shared" si="1"/>
        <v>1.4272939137134053</v>
      </c>
      <c r="C112" s="189">
        <v>51920000</v>
      </c>
      <c r="D112" s="190">
        <v>741051</v>
      </c>
      <c r="E112" s="191">
        <v>1941</v>
      </c>
      <c r="F112" s="191">
        <v>4</v>
      </c>
      <c r="G112" s="189">
        <v>138800000</v>
      </c>
    </row>
    <row r="113" spans="1:7" x14ac:dyDescent="0.2">
      <c r="A113" s="38">
        <v>6201</v>
      </c>
      <c r="B113" s="184">
        <f t="shared" si="1"/>
        <v>1.445608628659476</v>
      </c>
      <c r="C113" s="189">
        <v>51920000</v>
      </c>
      <c r="D113" s="190">
        <v>750560</v>
      </c>
      <c r="G113" s="165"/>
    </row>
    <row r="114" spans="1:7" x14ac:dyDescent="0.2">
      <c r="A114" s="38">
        <v>6208</v>
      </c>
      <c r="B114" s="184">
        <f t="shared" si="1"/>
        <v>1.4796340523882896</v>
      </c>
      <c r="C114" s="189">
        <v>51920000</v>
      </c>
      <c r="D114" s="190">
        <v>768226</v>
      </c>
      <c r="G114" s="165"/>
    </row>
    <row r="115" spans="1:7" x14ac:dyDescent="0.2">
      <c r="A115" s="38">
        <v>6215</v>
      </c>
      <c r="B115" s="184">
        <f t="shared" si="1"/>
        <v>1.6348308270676692</v>
      </c>
      <c r="C115" s="189">
        <v>53200000</v>
      </c>
      <c r="D115" s="190">
        <v>869730</v>
      </c>
      <c r="G115" s="165"/>
    </row>
    <row r="116" spans="1:7" x14ac:dyDescent="0.2">
      <c r="A116" s="38">
        <v>6222</v>
      </c>
      <c r="B116" s="184">
        <f t="shared" si="1"/>
        <v>1.6712744360902256</v>
      </c>
      <c r="C116" s="189">
        <v>53200000</v>
      </c>
      <c r="D116" s="190">
        <v>889118</v>
      </c>
      <c r="G116" s="165"/>
    </row>
    <row r="117" spans="1:7" x14ac:dyDescent="0.2">
      <c r="A117" s="38">
        <v>6229</v>
      </c>
      <c r="B117" s="184">
        <f t="shared" si="1"/>
        <v>1.6500357142857143</v>
      </c>
      <c r="C117" s="189">
        <v>53200000</v>
      </c>
      <c r="D117" s="190">
        <v>877819</v>
      </c>
      <c r="G117" s="165"/>
    </row>
    <row r="118" spans="1:7" x14ac:dyDescent="0.2">
      <c r="A118" s="38">
        <v>6236</v>
      </c>
      <c r="B118" s="184">
        <f t="shared" si="1"/>
        <v>1.6547255639097744</v>
      </c>
      <c r="C118" s="189">
        <v>53200000</v>
      </c>
      <c r="D118" s="190">
        <v>880314</v>
      </c>
      <c r="G118" s="165"/>
    </row>
    <row r="119" spans="1:7" x14ac:dyDescent="0.2">
      <c r="A119" s="38">
        <v>6243</v>
      </c>
      <c r="B119" s="184">
        <f t="shared" si="1"/>
        <v>1.6578778195488721</v>
      </c>
      <c r="C119" s="189">
        <v>53200000</v>
      </c>
      <c r="D119" s="190">
        <v>881991</v>
      </c>
      <c r="G119" s="165"/>
    </row>
    <row r="120" spans="1:7" x14ac:dyDescent="0.2">
      <c r="A120" s="38">
        <v>6250</v>
      </c>
      <c r="B120" s="184">
        <f t="shared" si="1"/>
        <v>1.616563909774436</v>
      </c>
      <c r="C120" s="189">
        <v>53200000</v>
      </c>
      <c r="D120" s="190">
        <v>860012</v>
      </c>
      <c r="G120" s="165"/>
    </row>
    <row r="121" spans="1:7" x14ac:dyDescent="0.2">
      <c r="A121" s="38">
        <v>6257</v>
      </c>
      <c r="B121" s="184">
        <f t="shared" si="1"/>
        <v>1.6805112781954887</v>
      </c>
      <c r="C121" s="189">
        <v>53200000</v>
      </c>
      <c r="D121" s="190">
        <v>894032</v>
      </c>
      <c r="G121" s="165"/>
    </row>
    <row r="122" spans="1:7" x14ac:dyDescent="0.2">
      <c r="A122" s="38">
        <v>6264</v>
      </c>
      <c r="B122" s="184">
        <f t="shared" si="1"/>
        <v>1.6734586466165413</v>
      </c>
      <c r="C122" s="189">
        <v>53200000</v>
      </c>
      <c r="D122" s="190">
        <v>890280</v>
      </c>
      <c r="G122" s="165"/>
    </row>
    <row r="123" spans="1:7" x14ac:dyDescent="0.2">
      <c r="A123" s="38">
        <v>6271</v>
      </c>
      <c r="B123" s="184">
        <f t="shared" si="1"/>
        <v>1.7212236842105264</v>
      </c>
      <c r="C123" s="189">
        <v>53200000</v>
      </c>
      <c r="D123" s="190">
        <v>915691</v>
      </c>
      <c r="G123" s="165"/>
    </row>
    <row r="124" spans="1:7" x14ac:dyDescent="0.2">
      <c r="A124" s="38">
        <v>6278</v>
      </c>
      <c r="B124" s="184">
        <f t="shared" si="1"/>
        <v>1.7124661654135338</v>
      </c>
      <c r="C124" s="189">
        <v>53200000</v>
      </c>
      <c r="D124" s="190">
        <v>911032</v>
      </c>
      <c r="G124" s="165"/>
    </row>
    <row r="125" spans="1:7" x14ac:dyDescent="0.2">
      <c r="A125" s="38">
        <v>6285</v>
      </c>
      <c r="B125" s="184">
        <f t="shared" si="1"/>
        <v>1.7711015037593985</v>
      </c>
      <c r="C125" s="189">
        <v>53200000</v>
      </c>
      <c r="D125" s="190">
        <v>942226</v>
      </c>
      <c r="G125" s="165"/>
    </row>
    <row r="126" spans="1:7" x14ac:dyDescent="0.2">
      <c r="A126" s="38">
        <v>6292</v>
      </c>
      <c r="B126" s="184">
        <f t="shared" si="1"/>
        <v>1.7253778195488723</v>
      </c>
      <c r="C126" s="189">
        <v>53200000</v>
      </c>
      <c r="D126" s="190">
        <v>917901</v>
      </c>
      <c r="G126" s="165"/>
    </row>
    <row r="127" spans="1:7" x14ac:dyDescent="0.2">
      <c r="A127" s="38">
        <v>6299</v>
      </c>
      <c r="B127" s="184">
        <f t="shared" si="1"/>
        <v>1.7189473684210526</v>
      </c>
      <c r="C127" s="189">
        <v>53200000</v>
      </c>
      <c r="D127" s="190">
        <v>914480</v>
      </c>
      <c r="G127" s="165"/>
    </row>
    <row r="128" spans="1:7" x14ac:dyDescent="0.2">
      <c r="A128" s="38">
        <v>6306</v>
      </c>
      <c r="B128" s="184">
        <f t="shared" si="1"/>
        <v>1.6110525451559934</v>
      </c>
      <c r="C128" s="189">
        <v>60900000</v>
      </c>
      <c r="D128" s="190">
        <v>981131</v>
      </c>
      <c r="G128" s="165"/>
    </row>
    <row r="129" spans="1:7" x14ac:dyDescent="0.2">
      <c r="A129" s="38">
        <v>6313</v>
      </c>
      <c r="B129" s="184">
        <f t="shared" si="1"/>
        <v>1.6172233169129722</v>
      </c>
      <c r="C129" s="189">
        <v>60900000</v>
      </c>
      <c r="D129" s="190">
        <v>984889</v>
      </c>
      <c r="G129" s="165"/>
    </row>
    <row r="130" spans="1:7" x14ac:dyDescent="0.2">
      <c r="A130" s="38">
        <v>6320</v>
      </c>
      <c r="B130" s="184">
        <f t="shared" si="1"/>
        <v>1.6202692939244663</v>
      </c>
      <c r="C130" s="189">
        <v>60900000</v>
      </c>
      <c r="D130" s="190">
        <v>986744</v>
      </c>
      <c r="G130" s="165"/>
    </row>
    <row r="131" spans="1:7" x14ac:dyDescent="0.2">
      <c r="A131" s="38">
        <v>6327</v>
      </c>
      <c r="B131" s="184">
        <f t="shared" si="1"/>
        <v>1.6807701149425287</v>
      </c>
      <c r="C131" s="189">
        <v>60900000</v>
      </c>
      <c r="D131" s="190">
        <v>1023589</v>
      </c>
      <c r="G131" s="165"/>
    </row>
    <row r="132" spans="1:7" x14ac:dyDescent="0.2">
      <c r="A132" s="38">
        <v>6334</v>
      </c>
      <c r="B132" s="184">
        <f t="shared" si="1"/>
        <v>1.765481116584565</v>
      </c>
      <c r="C132" s="189">
        <v>60900000</v>
      </c>
      <c r="D132" s="190">
        <v>1075178</v>
      </c>
      <c r="G132" s="165"/>
    </row>
    <row r="133" spans="1:7" x14ac:dyDescent="0.2">
      <c r="A133" s="38">
        <v>6341</v>
      </c>
      <c r="B133" s="184">
        <f t="shared" ref="B133:B196" si="2">100*D133/C133</f>
        <v>1.9854876847290641</v>
      </c>
      <c r="C133" s="189">
        <v>60900000</v>
      </c>
      <c r="D133" s="190">
        <v>1209162</v>
      </c>
      <c r="G133" s="165"/>
    </row>
    <row r="134" spans="1:7" x14ac:dyDescent="0.2">
      <c r="A134" s="38">
        <v>6348</v>
      </c>
      <c r="B134" s="184">
        <f t="shared" si="2"/>
        <v>1.897656814449918</v>
      </c>
      <c r="C134" s="189">
        <v>60900000</v>
      </c>
      <c r="D134" s="190">
        <v>1155673</v>
      </c>
      <c r="G134" s="165"/>
    </row>
    <row r="135" spans="1:7" x14ac:dyDescent="0.2">
      <c r="A135" s="38">
        <v>6355</v>
      </c>
      <c r="B135" s="184">
        <f t="shared" si="2"/>
        <v>2.0026321839080459</v>
      </c>
      <c r="C135" s="189">
        <v>60900000</v>
      </c>
      <c r="D135" s="190">
        <v>1219603</v>
      </c>
      <c r="G135" s="165"/>
    </row>
    <row r="136" spans="1:7" x14ac:dyDescent="0.2">
      <c r="A136" s="38">
        <v>6362</v>
      </c>
      <c r="B136" s="184">
        <f t="shared" si="2"/>
        <v>1.7049408866995075</v>
      </c>
      <c r="C136" s="189">
        <v>60900000</v>
      </c>
      <c r="D136" s="190">
        <v>1038309</v>
      </c>
      <c r="G136" s="165"/>
    </row>
    <row r="137" spans="1:7" x14ac:dyDescent="0.2">
      <c r="A137" s="38">
        <v>6369</v>
      </c>
      <c r="B137" s="184">
        <f t="shared" si="2"/>
        <v>2.0961362889983581</v>
      </c>
      <c r="C137" s="189">
        <v>60900000</v>
      </c>
      <c r="D137" s="190">
        <v>1276547</v>
      </c>
      <c r="G137" s="165"/>
    </row>
    <row r="138" spans="1:7" x14ac:dyDescent="0.2">
      <c r="A138" s="38">
        <v>6376</v>
      </c>
      <c r="B138" s="184">
        <f t="shared" si="2"/>
        <v>2.3191182266009851</v>
      </c>
      <c r="C138" s="189">
        <v>60900000</v>
      </c>
      <c r="D138" s="190">
        <v>1412343</v>
      </c>
      <c r="G138" s="165"/>
    </row>
    <row r="139" spans="1:7" x14ac:dyDescent="0.2">
      <c r="A139" s="38">
        <v>6383</v>
      </c>
      <c r="B139" s="184">
        <f t="shared" si="2"/>
        <v>3.2834844006568145</v>
      </c>
      <c r="C139" s="189">
        <v>60900000</v>
      </c>
      <c r="D139" s="190">
        <v>1999642</v>
      </c>
      <c r="G139" s="165"/>
    </row>
    <row r="140" spans="1:7" x14ac:dyDescent="0.2">
      <c r="A140" s="38">
        <v>6390</v>
      </c>
      <c r="B140" s="184">
        <f t="shared" si="2"/>
        <v>3.3716584564860428</v>
      </c>
      <c r="C140" s="189">
        <v>60900000</v>
      </c>
      <c r="D140" s="190">
        <v>2053340</v>
      </c>
      <c r="G140" s="165"/>
    </row>
    <row r="141" spans="1:7" x14ac:dyDescent="0.2">
      <c r="A141" s="38">
        <v>6397</v>
      </c>
      <c r="B141" s="184">
        <f t="shared" si="2"/>
        <v>3.2195029286053507</v>
      </c>
      <c r="C141" s="189">
        <v>63170000</v>
      </c>
      <c r="D141" s="190">
        <v>2033760</v>
      </c>
      <c r="G141" s="165"/>
    </row>
    <row r="142" spans="1:7" x14ac:dyDescent="0.2">
      <c r="A142" s="38">
        <v>6404</v>
      </c>
      <c r="B142" s="184">
        <f t="shared" si="2"/>
        <v>3.2844546461928132</v>
      </c>
      <c r="C142" s="189">
        <v>63170000</v>
      </c>
      <c r="D142" s="190">
        <v>2074790</v>
      </c>
      <c r="G142" s="165"/>
    </row>
    <row r="143" spans="1:7" x14ac:dyDescent="0.2">
      <c r="A143" s="38">
        <v>6411</v>
      </c>
      <c r="B143" s="184">
        <f t="shared" si="2"/>
        <v>3.349887604875732</v>
      </c>
      <c r="C143" s="189">
        <v>63170000</v>
      </c>
      <c r="D143" s="190">
        <v>2116124</v>
      </c>
      <c r="G143" s="165"/>
    </row>
    <row r="144" spans="1:7" x14ac:dyDescent="0.2">
      <c r="A144" s="38">
        <v>6418</v>
      </c>
      <c r="B144" s="184">
        <f t="shared" si="2"/>
        <v>3.1996786449263892</v>
      </c>
      <c r="C144" s="189">
        <v>63170000</v>
      </c>
      <c r="D144" s="190">
        <v>2021237</v>
      </c>
      <c r="G144" s="165"/>
    </row>
    <row r="145" spans="1:7" x14ac:dyDescent="0.2">
      <c r="A145" s="38">
        <v>6425</v>
      </c>
      <c r="B145" s="184">
        <f t="shared" si="2"/>
        <v>3.1635966439765713</v>
      </c>
      <c r="C145" s="189">
        <v>63170000</v>
      </c>
      <c r="D145" s="190">
        <v>1998444</v>
      </c>
      <c r="G145" s="165"/>
    </row>
    <row r="146" spans="1:7" x14ac:dyDescent="0.2">
      <c r="A146" s="38">
        <v>6432</v>
      </c>
      <c r="B146" s="184">
        <f t="shared" si="2"/>
        <v>3.1474798163685294</v>
      </c>
      <c r="C146" s="189">
        <v>63170000</v>
      </c>
      <c r="D146" s="190">
        <v>1988263</v>
      </c>
      <c r="G146" s="165"/>
    </row>
    <row r="147" spans="1:7" x14ac:dyDescent="0.2">
      <c r="A147" s="38">
        <v>6439</v>
      </c>
      <c r="B147" s="184">
        <f t="shared" si="2"/>
        <v>3.2427449738800065</v>
      </c>
      <c r="C147" s="189">
        <v>63170000</v>
      </c>
      <c r="D147" s="190">
        <v>2048442</v>
      </c>
      <c r="G147" s="165"/>
    </row>
    <row r="148" spans="1:7" x14ac:dyDescent="0.2">
      <c r="A148" s="38">
        <v>6446</v>
      </c>
      <c r="B148" s="184">
        <f t="shared" si="2"/>
        <v>3.1678644926389108</v>
      </c>
      <c r="C148" s="189">
        <v>63170000</v>
      </c>
      <c r="D148" s="190">
        <v>2001140</v>
      </c>
      <c r="G148" s="165"/>
    </row>
    <row r="149" spans="1:7" x14ac:dyDescent="0.2">
      <c r="A149" s="38">
        <v>6453</v>
      </c>
      <c r="B149" s="184">
        <f t="shared" si="2"/>
        <v>3.2584787082475857</v>
      </c>
      <c r="C149" s="189">
        <v>63170000</v>
      </c>
      <c r="D149" s="190">
        <v>2058381</v>
      </c>
      <c r="G149" s="165"/>
    </row>
    <row r="150" spans="1:7" x14ac:dyDescent="0.2">
      <c r="A150" s="38">
        <v>6460</v>
      </c>
      <c r="B150" s="184">
        <f t="shared" si="2"/>
        <v>3.284334335918949</v>
      </c>
      <c r="C150" s="189">
        <v>63170000</v>
      </c>
      <c r="D150" s="190">
        <v>2074714</v>
      </c>
      <c r="G150" s="165"/>
    </row>
    <row r="151" spans="1:7" x14ac:dyDescent="0.2">
      <c r="A151" s="38">
        <v>6467</v>
      </c>
      <c r="B151" s="184">
        <f t="shared" si="2"/>
        <v>3.2954472059521924</v>
      </c>
      <c r="C151" s="189">
        <v>63170000</v>
      </c>
      <c r="D151" s="190">
        <v>2081734</v>
      </c>
      <c r="G151" s="165"/>
    </row>
    <row r="152" spans="1:7" x14ac:dyDescent="0.2">
      <c r="A152" s="38">
        <v>6474</v>
      </c>
      <c r="B152" s="184">
        <f t="shared" si="2"/>
        <v>3.3753031502295392</v>
      </c>
      <c r="C152" s="189">
        <v>63170000</v>
      </c>
      <c r="D152" s="190">
        <v>2132179</v>
      </c>
      <c r="G152" s="165"/>
    </row>
    <row r="153" spans="1:7" x14ac:dyDescent="0.2">
      <c r="A153" s="38">
        <v>6481</v>
      </c>
      <c r="B153" s="184">
        <f t="shared" si="2"/>
        <v>3.4884802912775053</v>
      </c>
      <c r="C153" s="189">
        <v>63170000</v>
      </c>
      <c r="D153" s="190">
        <v>2203673</v>
      </c>
      <c r="G153" s="165"/>
    </row>
    <row r="154" spans="1:7" x14ac:dyDescent="0.2">
      <c r="A154" s="38">
        <v>6488</v>
      </c>
      <c r="B154" s="184">
        <f t="shared" si="2"/>
        <v>3.5469764216366158</v>
      </c>
      <c r="C154" s="189">
        <v>64890000</v>
      </c>
      <c r="D154" s="190">
        <v>2301633</v>
      </c>
      <c r="G154" s="165"/>
    </row>
    <row r="155" spans="1:7" x14ac:dyDescent="0.2">
      <c r="A155" s="38">
        <v>6495</v>
      </c>
      <c r="B155" s="184">
        <f t="shared" si="2"/>
        <v>3.7260671906302973</v>
      </c>
      <c r="C155" s="189">
        <v>64890000</v>
      </c>
      <c r="D155" s="190">
        <v>2417845</v>
      </c>
      <c r="G155" s="165"/>
    </row>
    <row r="156" spans="1:7" x14ac:dyDescent="0.2">
      <c r="A156" s="38">
        <v>6502</v>
      </c>
      <c r="B156" s="184">
        <f t="shared" si="2"/>
        <v>3.7722931114193252</v>
      </c>
      <c r="C156" s="189">
        <v>64890000</v>
      </c>
      <c r="D156" s="190">
        <v>2447841</v>
      </c>
      <c r="G156" s="165"/>
    </row>
    <row r="157" spans="1:7" x14ac:dyDescent="0.2">
      <c r="A157" s="38">
        <v>6509</v>
      </c>
      <c r="B157" s="184">
        <f t="shared" si="2"/>
        <v>3.89638619201726</v>
      </c>
      <c r="C157" s="189">
        <v>64890000</v>
      </c>
      <c r="D157" s="190">
        <v>2528365</v>
      </c>
      <c r="G157" s="165"/>
    </row>
    <row r="158" spans="1:7" x14ac:dyDescent="0.2">
      <c r="A158" s="38">
        <v>6516</v>
      </c>
      <c r="B158" s="184">
        <f t="shared" si="2"/>
        <v>4.1940730466944061</v>
      </c>
      <c r="C158" s="189">
        <v>64890000</v>
      </c>
      <c r="D158" s="190">
        <v>2721534</v>
      </c>
      <c r="G158" s="165"/>
    </row>
    <row r="159" spans="1:7" x14ac:dyDescent="0.2">
      <c r="A159" s="38">
        <v>6523</v>
      </c>
      <c r="B159" s="184">
        <f t="shared" si="2"/>
        <v>4.1565264293419633</v>
      </c>
      <c r="C159" s="189">
        <v>64890000</v>
      </c>
      <c r="D159" s="190">
        <v>2697170</v>
      </c>
      <c r="G159" s="165"/>
    </row>
    <row r="160" spans="1:7" x14ac:dyDescent="0.2">
      <c r="A160" s="38">
        <v>6530</v>
      </c>
      <c r="B160" s="184">
        <f t="shared" si="2"/>
        <v>4.642327014948374</v>
      </c>
      <c r="C160" s="189">
        <v>64890000</v>
      </c>
      <c r="D160" s="190">
        <v>3012406</v>
      </c>
      <c r="G160" s="165"/>
    </row>
    <row r="161" spans="1:7" x14ac:dyDescent="0.2">
      <c r="A161" s="38">
        <v>6537</v>
      </c>
      <c r="B161" s="184">
        <f t="shared" si="2"/>
        <v>4.5556017876406223</v>
      </c>
      <c r="C161" s="189">
        <v>64890000</v>
      </c>
      <c r="D161" s="190">
        <v>2956130</v>
      </c>
      <c r="G161" s="165"/>
    </row>
    <row r="162" spans="1:7" x14ac:dyDescent="0.2">
      <c r="A162" s="38">
        <v>6544</v>
      </c>
      <c r="B162" s="184">
        <f t="shared" si="2"/>
        <v>4.7847788565264295</v>
      </c>
      <c r="C162" s="189">
        <v>64890000</v>
      </c>
      <c r="D162" s="190">
        <v>3104843</v>
      </c>
      <c r="G162" s="165"/>
    </row>
    <row r="163" spans="1:7" x14ac:dyDescent="0.2">
      <c r="A163" s="38">
        <v>6551</v>
      </c>
      <c r="B163" s="184">
        <f t="shared" si="2"/>
        <v>4.6260379103097549</v>
      </c>
      <c r="C163" s="189">
        <v>64890000</v>
      </c>
      <c r="D163" s="190">
        <v>3001836</v>
      </c>
      <c r="G163" s="165"/>
    </row>
    <row r="164" spans="1:7" x14ac:dyDescent="0.2">
      <c r="A164" s="38">
        <v>6558</v>
      </c>
      <c r="B164" s="184">
        <f t="shared" si="2"/>
        <v>4.8166959469872088</v>
      </c>
      <c r="C164" s="189">
        <v>64890000</v>
      </c>
      <c r="D164" s="190">
        <v>3125554</v>
      </c>
      <c r="G164" s="165"/>
    </row>
    <row r="165" spans="1:7" x14ac:dyDescent="0.2">
      <c r="A165" s="38">
        <v>6565</v>
      </c>
      <c r="B165" s="184">
        <f t="shared" si="2"/>
        <v>4.8435136384650948</v>
      </c>
      <c r="C165" s="189">
        <v>64890000</v>
      </c>
      <c r="D165" s="190">
        <v>3142956</v>
      </c>
      <c r="G165" s="165"/>
    </row>
    <row r="166" spans="1:7" x14ac:dyDescent="0.2">
      <c r="A166" s="38">
        <v>6572</v>
      </c>
      <c r="B166" s="184">
        <f t="shared" si="2"/>
        <v>4.7814593928186158</v>
      </c>
      <c r="C166" s="189">
        <v>64890000</v>
      </c>
      <c r="D166" s="190">
        <v>3102689</v>
      </c>
      <c r="G166" s="165"/>
    </row>
    <row r="167" spans="1:7" x14ac:dyDescent="0.2">
      <c r="A167" s="38">
        <v>6579</v>
      </c>
      <c r="B167" s="184">
        <f t="shared" si="2"/>
        <v>4.6503539559785843</v>
      </c>
      <c r="C167" s="189">
        <v>67240000</v>
      </c>
      <c r="D167" s="190">
        <v>3126898</v>
      </c>
      <c r="G167" s="165"/>
    </row>
    <row r="168" spans="1:7" x14ac:dyDescent="0.2">
      <c r="A168" s="38">
        <v>6586</v>
      </c>
      <c r="B168" s="184">
        <f t="shared" si="2"/>
        <v>4.6179060083283758</v>
      </c>
      <c r="C168" s="189">
        <v>67240000</v>
      </c>
      <c r="D168" s="190">
        <v>3105080</v>
      </c>
      <c r="G168" s="165"/>
    </row>
    <row r="169" spans="1:7" x14ac:dyDescent="0.2">
      <c r="A169" s="38">
        <v>6593</v>
      </c>
      <c r="B169" s="184">
        <f t="shared" si="2"/>
        <v>4.8133343248066627</v>
      </c>
      <c r="C169" s="189">
        <v>67240000</v>
      </c>
      <c r="D169" s="190">
        <v>3236486</v>
      </c>
      <c r="G169" s="165"/>
    </row>
    <row r="170" spans="1:7" x14ac:dyDescent="0.2">
      <c r="A170" s="38">
        <v>6600</v>
      </c>
      <c r="B170" s="184">
        <f t="shared" si="2"/>
        <v>4.713526174895895</v>
      </c>
      <c r="C170" s="189">
        <v>67240000</v>
      </c>
      <c r="D170" s="190">
        <v>3169375</v>
      </c>
      <c r="G170" s="165"/>
    </row>
    <row r="171" spans="1:7" x14ac:dyDescent="0.2">
      <c r="A171" s="38">
        <v>6607</v>
      </c>
      <c r="B171" s="184">
        <f t="shared" si="2"/>
        <v>4.7234131469363474</v>
      </c>
      <c r="C171" s="189">
        <v>67240000</v>
      </c>
      <c r="D171" s="190">
        <v>3176023</v>
      </c>
      <c r="G171" s="165"/>
    </row>
    <row r="172" spans="1:7" x14ac:dyDescent="0.2">
      <c r="A172" s="38">
        <v>6614</v>
      </c>
      <c r="B172" s="184">
        <f t="shared" si="2"/>
        <v>4.6628152885187388</v>
      </c>
      <c r="C172" s="189">
        <v>67240000</v>
      </c>
      <c r="D172" s="190">
        <v>3135277</v>
      </c>
      <c r="G172" s="165"/>
    </row>
    <row r="173" spans="1:7" x14ac:dyDescent="0.2">
      <c r="A173" s="38">
        <v>6621</v>
      </c>
      <c r="B173" s="184">
        <f t="shared" si="2"/>
        <v>4.6790169541939326</v>
      </c>
      <c r="C173" s="189">
        <v>67240000</v>
      </c>
      <c r="D173" s="190">
        <v>3146171</v>
      </c>
      <c r="G173" s="165"/>
    </row>
    <row r="174" spans="1:7" x14ac:dyDescent="0.2">
      <c r="A174" s="38">
        <v>6627</v>
      </c>
      <c r="B174" s="184">
        <f t="shared" si="2"/>
        <v>4.7240541344437839</v>
      </c>
      <c r="C174" s="189">
        <v>67240000</v>
      </c>
      <c r="D174" s="190">
        <v>3176454</v>
      </c>
      <c r="G174" s="165"/>
    </row>
    <row r="175" spans="1:7" x14ac:dyDescent="0.2">
      <c r="A175" s="38">
        <v>6635</v>
      </c>
      <c r="B175" s="184">
        <f t="shared" si="2"/>
        <v>4.8494616299821534</v>
      </c>
      <c r="C175" s="189">
        <v>67240000</v>
      </c>
      <c r="D175" s="190">
        <v>3260778</v>
      </c>
      <c r="G175" s="165"/>
    </row>
    <row r="176" spans="1:7" x14ac:dyDescent="0.2">
      <c r="A176" s="38">
        <v>6642</v>
      </c>
      <c r="B176" s="184">
        <f t="shared" si="2"/>
        <v>4.8927855443188575</v>
      </c>
      <c r="C176" s="189">
        <v>67240000</v>
      </c>
      <c r="D176" s="190">
        <v>3289909</v>
      </c>
      <c r="G176" s="165"/>
    </row>
    <row r="177" spans="1:7" x14ac:dyDescent="0.2">
      <c r="A177" s="38">
        <v>6649</v>
      </c>
      <c r="B177" s="184">
        <f t="shared" si="2"/>
        <v>4.9525178465199282</v>
      </c>
      <c r="C177" s="189">
        <v>67240000</v>
      </c>
      <c r="D177" s="190">
        <v>3330073</v>
      </c>
      <c r="G177" s="165"/>
    </row>
    <row r="178" spans="1:7" x14ac:dyDescent="0.2">
      <c r="A178" s="38">
        <v>6656</v>
      </c>
      <c r="B178" s="184">
        <f t="shared" si="2"/>
        <v>5.061563057703748</v>
      </c>
      <c r="C178" s="189">
        <v>67240000</v>
      </c>
      <c r="D178" s="190">
        <v>3403395</v>
      </c>
      <c r="G178" s="165"/>
    </row>
    <row r="179" spans="1:7" x14ac:dyDescent="0.2">
      <c r="A179" s="38">
        <v>6663</v>
      </c>
      <c r="B179" s="184">
        <f t="shared" si="2"/>
        <v>5.1249018441403926</v>
      </c>
      <c r="C179" s="189">
        <v>67240000</v>
      </c>
      <c r="D179" s="190">
        <v>3445984</v>
      </c>
      <c r="G179" s="165"/>
    </row>
    <row r="180" spans="1:7" x14ac:dyDescent="0.2">
      <c r="A180" s="38">
        <v>6670</v>
      </c>
      <c r="B180" s="184">
        <f t="shared" si="2"/>
        <v>4.5902335146610058</v>
      </c>
      <c r="C180" s="189">
        <v>75370000</v>
      </c>
      <c r="D180" s="190">
        <v>3459659</v>
      </c>
      <c r="G180" s="165"/>
    </row>
    <row r="181" spans="1:7" x14ac:dyDescent="0.2">
      <c r="A181" s="38">
        <v>6677</v>
      </c>
      <c r="B181" s="184">
        <f t="shared" si="2"/>
        <v>4.6603356773251958</v>
      </c>
      <c r="C181" s="189">
        <v>75370000</v>
      </c>
      <c r="D181" s="190">
        <v>3512495</v>
      </c>
      <c r="G181" s="165"/>
    </row>
    <row r="182" spans="1:7" x14ac:dyDescent="0.2">
      <c r="A182" s="38">
        <v>6684</v>
      </c>
      <c r="B182" s="184">
        <f t="shared" si="2"/>
        <v>4.6427185882977309</v>
      </c>
      <c r="C182" s="189">
        <v>75370000</v>
      </c>
      <c r="D182" s="190">
        <v>3499217</v>
      </c>
      <c r="G182" s="165"/>
    </row>
    <row r="183" spans="1:7" x14ac:dyDescent="0.2">
      <c r="A183" s="38">
        <v>6691</v>
      </c>
      <c r="B183" s="184">
        <f t="shared" si="2"/>
        <v>4.7324386360620938</v>
      </c>
      <c r="C183" s="189">
        <v>75370000</v>
      </c>
      <c r="D183" s="190">
        <v>3566839</v>
      </c>
      <c r="G183" s="165"/>
    </row>
    <row r="184" spans="1:7" x14ac:dyDescent="0.2">
      <c r="A184" s="38">
        <v>6698</v>
      </c>
      <c r="B184" s="184">
        <f t="shared" si="2"/>
        <v>4.7074737959400288</v>
      </c>
      <c r="C184" s="189">
        <v>75370000</v>
      </c>
      <c r="D184" s="190">
        <v>3548023</v>
      </c>
      <c r="G184" s="165"/>
    </row>
    <row r="185" spans="1:7" x14ac:dyDescent="0.2">
      <c r="A185" s="38">
        <v>6705</v>
      </c>
      <c r="B185" s="184">
        <f t="shared" si="2"/>
        <v>5.0053005174472602</v>
      </c>
      <c r="C185" s="189">
        <v>75370000</v>
      </c>
      <c r="D185" s="190">
        <v>3772495</v>
      </c>
      <c r="G185" s="165"/>
    </row>
    <row r="186" spans="1:7" x14ac:dyDescent="0.2">
      <c r="A186" s="38">
        <v>6712</v>
      </c>
      <c r="B186" s="184">
        <f t="shared" si="2"/>
        <v>4.7413493432400156</v>
      </c>
      <c r="C186" s="189">
        <v>75370000</v>
      </c>
      <c r="D186" s="190">
        <v>3573555</v>
      </c>
      <c r="G186" s="165"/>
    </row>
    <row r="187" spans="1:7" x14ac:dyDescent="0.2">
      <c r="A187" s="38">
        <v>6719</v>
      </c>
      <c r="B187" s="184">
        <f t="shared" si="2"/>
        <v>4.7569364468621469</v>
      </c>
      <c r="C187" s="189">
        <v>75370000</v>
      </c>
      <c r="D187" s="190">
        <v>3585303</v>
      </c>
      <c r="G187" s="165"/>
    </row>
    <row r="188" spans="1:7" x14ac:dyDescent="0.2">
      <c r="A188" s="38">
        <v>6726</v>
      </c>
      <c r="B188" s="184">
        <f t="shared" si="2"/>
        <v>4.8909380390075627</v>
      </c>
      <c r="C188" s="189">
        <v>75370000</v>
      </c>
      <c r="D188" s="190">
        <v>3686300</v>
      </c>
      <c r="G188" s="165"/>
    </row>
    <row r="189" spans="1:7" x14ac:dyDescent="0.2">
      <c r="A189" s="38">
        <v>6733</v>
      </c>
      <c r="B189" s="184">
        <f t="shared" si="2"/>
        <v>4.9246424306753349</v>
      </c>
      <c r="C189" s="189">
        <v>75370000</v>
      </c>
      <c r="D189" s="190">
        <v>3711703</v>
      </c>
      <c r="G189" s="165"/>
    </row>
    <row r="190" spans="1:7" x14ac:dyDescent="0.2">
      <c r="A190" s="38">
        <v>6740</v>
      </c>
      <c r="B190" s="184">
        <f t="shared" si="2"/>
        <v>5.1077497678121269</v>
      </c>
      <c r="C190" s="189">
        <v>75370000</v>
      </c>
      <c r="D190" s="190">
        <v>3849711</v>
      </c>
      <c r="G190" s="165"/>
    </row>
    <row r="191" spans="1:7" x14ac:dyDescent="0.2">
      <c r="A191" s="38">
        <v>6747</v>
      </c>
      <c r="B191" s="184">
        <f t="shared" si="2"/>
        <v>5.0506726814382379</v>
      </c>
      <c r="C191" s="189">
        <v>75370000</v>
      </c>
      <c r="D191" s="190">
        <v>3806692</v>
      </c>
      <c r="G191" s="165"/>
    </row>
    <row r="192" spans="1:7" x14ac:dyDescent="0.2">
      <c r="A192" s="38">
        <v>6754</v>
      </c>
      <c r="B192" s="184">
        <f t="shared" si="2"/>
        <v>5.1374990049091149</v>
      </c>
      <c r="C192" s="189">
        <v>75370000</v>
      </c>
      <c r="D192" s="190">
        <v>3872133</v>
      </c>
      <c r="G192" s="165"/>
    </row>
    <row r="193" spans="1:7" x14ac:dyDescent="0.2">
      <c r="A193" s="38">
        <v>6761</v>
      </c>
      <c r="B193" s="184">
        <f t="shared" si="2"/>
        <v>4.9427548276704965</v>
      </c>
      <c r="C193" s="189">
        <v>81820000</v>
      </c>
      <c r="D193" s="190">
        <v>4044162</v>
      </c>
      <c r="G193" s="165"/>
    </row>
    <row r="194" spans="1:7" x14ac:dyDescent="0.2">
      <c r="A194" s="38">
        <v>6768</v>
      </c>
      <c r="B194" s="184">
        <f t="shared" si="2"/>
        <v>5.0326594964556346</v>
      </c>
      <c r="C194" s="189">
        <v>81820000</v>
      </c>
      <c r="D194" s="190">
        <v>4117722</v>
      </c>
      <c r="G194" s="165"/>
    </row>
    <row r="195" spans="1:7" x14ac:dyDescent="0.2">
      <c r="A195" s="38">
        <v>6775</v>
      </c>
      <c r="B195" s="184">
        <f t="shared" si="2"/>
        <v>5.091813737472501</v>
      </c>
      <c r="C195" s="189">
        <v>81820000</v>
      </c>
      <c r="D195" s="190">
        <v>4166122</v>
      </c>
      <c r="G195" s="165"/>
    </row>
    <row r="196" spans="1:7" x14ac:dyDescent="0.2">
      <c r="A196" s="38">
        <v>6782</v>
      </c>
      <c r="B196" s="184">
        <f t="shared" si="2"/>
        <v>5.0909349792226841</v>
      </c>
      <c r="C196" s="189">
        <v>81820000</v>
      </c>
      <c r="D196" s="190">
        <v>4165403</v>
      </c>
      <c r="G196" s="165"/>
    </row>
    <row r="197" spans="1:7" x14ac:dyDescent="0.2">
      <c r="A197" s="38">
        <v>6789</v>
      </c>
      <c r="B197" s="184">
        <f t="shared" ref="B197:B260" si="3">100*D197/C197</f>
        <v>5.0251014421901736</v>
      </c>
      <c r="C197" s="189">
        <v>81820000</v>
      </c>
      <c r="D197" s="190">
        <v>4111538</v>
      </c>
      <c r="G197" s="165"/>
    </row>
    <row r="198" spans="1:7" x14ac:dyDescent="0.2">
      <c r="A198" s="38">
        <v>6796</v>
      </c>
      <c r="B198" s="184">
        <f t="shared" si="3"/>
        <v>5.1758653141041311</v>
      </c>
      <c r="C198" s="189">
        <v>81820000</v>
      </c>
      <c r="D198" s="190">
        <v>4234893</v>
      </c>
      <c r="G198" s="165"/>
    </row>
    <row r="199" spans="1:7" x14ac:dyDescent="0.2">
      <c r="A199" s="38">
        <v>6803</v>
      </c>
      <c r="B199" s="184">
        <f t="shared" si="3"/>
        <v>5.1850207773160593</v>
      </c>
      <c r="C199" s="189">
        <v>81820000</v>
      </c>
      <c r="D199" s="190">
        <v>4242384</v>
      </c>
      <c r="G199" s="165"/>
    </row>
    <row r="200" spans="1:7" x14ac:dyDescent="0.2">
      <c r="A200" s="38">
        <v>6810</v>
      </c>
      <c r="B200" s="184">
        <f t="shared" si="3"/>
        <v>5.3214214128574922</v>
      </c>
      <c r="C200" s="189">
        <v>81820000</v>
      </c>
      <c r="D200" s="190">
        <v>4353987</v>
      </c>
      <c r="G200" s="165"/>
    </row>
    <row r="201" spans="1:7" x14ac:dyDescent="0.2">
      <c r="A201" s="38">
        <v>6817</v>
      </c>
      <c r="B201" s="184">
        <f t="shared" si="3"/>
        <v>5.335559765338548</v>
      </c>
      <c r="C201" s="189">
        <v>81820000</v>
      </c>
      <c r="D201" s="190">
        <v>4365555</v>
      </c>
      <c r="G201" s="165"/>
    </row>
    <row r="202" spans="1:7" x14ac:dyDescent="0.2">
      <c r="A202" s="38">
        <v>6824</v>
      </c>
      <c r="B202" s="184">
        <f t="shared" si="3"/>
        <v>5.5730542654607671</v>
      </c>
      <c r="C202" s="189">
        <v>81820000</v>
      </c>
      <c r="D202" s="190">
        <v>4559873</v>
      </c>
      <c r="G202" s="165"/>
    </row>
    <row r="203" spans="1:7" x14ac:dyDescent="0.2">
      <c r="A203" s="38">
        <v>6831</v>
      </c>
      <c r="B203" s="184">
        <f t="shared" si="3"/>
        <v>5.7513969689562456</v>
      </c>
      <c r="C203" s="189">
        <v>81820000</v>
      </c>
      <c r="D203" s="190">
        <v>4705793</v>
      </c>
      <c r="G203" s="165"/>
    </row>
    <row r="204" spans="1:7" x14ac:dyDescent="0.2">
      <c r="A204" s="38">
        <v>6838</v>
      </c>
      <c r="B204" s="184">
        <f t="shared" si="3"/>
        <v>5.7770300659985336</v>
      </c>
      <c r="C204" s="189">
        <v>81820000</v>
      </c>
      <c r="D204" s="190">
        <v>4726766</v>
      </c>
      <c r="G204" s="165"/>
    </row>
    <row r="205" spans="1:7" x14ac:dyDescent="0.2">
      <c r="A205" s="38">
        <v>6845</v>
      </c>
      <c r="B205" s="184">
        <f t="shared" si="3"/>
        <v>5.887918601808849</v>
      </c>
      <c r="C205" s="189">
        <v>81820000</v>
      </c>
      <c r="D205" s="190">
        <v>4817495</v>
      </c>
      <c r="G205" s="165"/>
    </row>
    <row r="206" spans="1:7" x14ac:dyDescent="0.2">
      <c r="A206" s="38">
        <v>6852</v>
      </c>
      <c r="B206" s="184">
        <f t="shared" si="3"/>
        <v>5.9887373181762618</v>
      </c>
      <c r="C206" s="189">
        <v>81810000</v>
      </c>
      <c r="D206" s="190">
        <v>4899386</v>
      </c>
      <c r="G206" s="165"/>
    </row>
    <row r="207" spans="1:7" x14ac:dyDescent="0.2">
      <c r="A207" s="38">
        <v>6858</v>
      </c>
      <c r="B207" s="184">
        <f t="shared" si="3"/>
        <v>6.1253318665199856</v>
      </c>
      <c r="C207" s="189">
        <v>81810000</v>
      </c>
      <c r="D207" s="190">
        <v>5011134</v>
      </c>
      <c r="G207" s="165"/>
    </row>
    <row r="208" spans="1:7" x14ac:dyDescent="0.2">
      <c r="A208" s="38">
        <v>6866</v>
      </c>
      <c r="B208" s="184">
        <f t="shared" si="3"/>
        <v>6.1889940105121619</v>
      </c>
      <c r="C208" s="189">
        <v>81810000</v>
      </c>
      <c r="D208" s="190">
        <v>5063216</v>
      </c>
      <c r="G208" s="165"/>
    </row>
    <row r="209" spans="1:7" x14ac:dyDescent="0.2">
      <c r="A209" s="38">
        <v>6873</v>
      </c>
      <c r="B209" s="184">
        <f t="shared" si="3"/>
        <v>6.4427148270382597</v>
      </c>
      <c r="C209" s="189">
        <v>81810000</v>
      </c>
      <c r="D209" s="190">
        <v>5270785</v>
      </c>
      <c r="G209" s="165"/>
    </row>
    <row r="210" spans="1:7" x14ac:dyDescent="0.2">
      <c r="A210" s="38">
        <v>6880</v>
      </c>
      <c r="B210" s="184">
        <f t="shared" si="3"/>
        <v>6.1754235423542356</v>
      </c>
      <c r="C210" s="189">
        <v>81810000</v>
      </c>
      <c r="D210" s="190">
        <v>5052114</v>
      </c>
      <c r="G210" s="165"/>
    </row>
    <row r="211" spans="1:7" x14ac:dyDescent="0.2">
      <c r="A211" s="38">
        <v>6887</v>
      </c>
      <c r="B211" s="184">
        <f t="shared" si="3"/>
        <v>6.2391443588803321</v>
      </c>
      <c r="C211" s="189">
        <v>81810000</v>
      </c>
      <c r="D211" s="190">
        <v>5104244</v>
      </c>
      <c r="G211" s="165"/>
    </row>
    <row r="212" spans="1:7" x14ac:dyDescent="0.2">
      <c r="A212" s="38">
        <v>6894</v>
      </c>
      <c r="B212" s="184">
        <f t="shared" si="3"/>
        <v>6.2931402029091794</v>
      </c>
      <c r="C212" s="189">
        <v>81810000</v>
      </c>
      <c r="D212" s="190">
        <v>5148418</v>
      </c>
      <c r="G212" s="165"/>
    </row>
    <row r="213" spans="1:7" x14ac:dyDescent="0.2">
      <c r="A213" s="38">
        <v>6901</v>
      </c>
      <c r="B213" s="184">
        <f t="shared" si="3"/>
        <v>6.3800598948783769</v>
      </c>
      <c r="C213" s="189">
        <v>81810000</v>
      </c>
      <c r="D213" s="190">
        <v>5219527</v>
      </c>
      <c r="G213" s="165"/>
    </row>
    <row r="214" spans="1:7" x14ac:dyDescent="0.2">
      <c r="A214" s="38">
        <v>6908</v>
      </c>
      <c r="B214" s="184">
        <f t="shared" si="3"/>
        <v>6.3500647842562037</v>
      </c>
      <c r="C214" s="189">
        <v>81810000</v>
      </c>
      <c r="D214" s="190">
        <v>5194988</v>
      </c>
      <c r="G214" s="165"/>
    </row>
    <row r="215" spans="1:7" x14ac:dyDescent="0.2">
      <c r="A215" s="38">
        <v>6915</v>
      </c>
      <c r="B215" s="184">
        <f t="shared" si="3"/>
        <v>6.3179427942794275</v>
      </c>
      <c r="C215" s="189">
        <v>81810000</v>
      </c>
      <c r="D215" s="190">
        <v>5168709</v>
      </c>
      <c r="G215" s="165"/>
    </row>
    <row r="216" spans="1:7" x14ac:dyDescent="0.2">
      <c r="A216" s="38">
        <v>6922</v>
      </c>
      <c r="B216" s="184">
        <f t="shared" si="3"/>
        <v>6.3988925559222585</v>
      </c>
      <c r="C216" s="189">
        <v>81810000</v>
      </c>
      <c r="D216" s="190">
        <v>5234934</v>
      </c>
      <c r="G216" s="165"/>
    </row>
    <row r="217" spans="1:7" x14ac:dyDescent="0.2">
      <c r="A217" s="38">
        <v>6929</v>
      </c>
      <c r="B217" s="184">
        <f t="shared" si="3"/>
        <v>6.4639212810169902</v>
      </c>
      <c r="C217" s="189">
        <v>81810000</v>
      </c>
      <c r="D217" s="190">
        <v>5288134</v>
      </c>
      <c r="G217" s="165"/>
    </row>
    <row r="218" spans="1:7" x14ac:dyDescent="0.2">
      <c r="A218" s="38">
        <v>6936</v>
      </c>
      <c r="B218" s="184">
        <f t="shared" si="3"/>
        <v>6.4197408629751864</v>
      </c>
      <c r="C218" s="189">
        <v>81810000</v>
      </c>
      <c r="D218" s="190">
        <v>5251990</v>
      </c>
      <c r="G218" s="165"/>
    </row>
    <row r="219" spans="1:7" x14ac:dyDescent="0.2">
      <c r="A219" s="38">
        <v>6943</v>
      </c>
      <c r="B219" s="184">
        <f t="shared" si="3"/>
        <v>6.7793612928049249</v>
      </c>
      <c r="C219" s="189">
        <v>77970000</v>
      </c>
      <c r="D219" s="190">
        <v>5285868</v>
      </c>
      <c r="G219" s="165"/>
    </row>
    <row r="220" spans="1:7" x14ac:dyDescent="0.2">
      <c r="A220" s="38">
        <v>6950</v>
      </c>
      <c r="B220" s="184">
        <f t="shared" si="3"/>
        <v>6.594114402975503</v>
      </c>
      <c r="C220" s="189">
        <v>77970000</v>
      </c>
      <c r="D220" s="190">
        <v>5141431</v>
      </c>
      <c r="G220" s="165"/>
    </row>
    <row r="221" spans="1:7" x14ac:dyDescent="0.2">
      <c r="A221" s="38">
        <v>6957</v>
      </c>
      <c r="B221" s="184">
        <f t="shared" si="3"/>
        <v>6.6528062075157113</v>
      </c>
      <c r="C221" s="189">
        <v>77970000</v>
      </c>
      <c r="D221" s="190">
        <v>5187193</v>
      </c>
      <c r="G221" s="165"/>
    </row>
    <row r="222" spans="1:7" x14ac:dyDescent="0.2">
      <c r="A222" s="38">
        <v>6964</v>
      </c>
      <c r="B222" s="184">
        <f t="shared" si="3"/>
        <v>6.5828626394767218</v>
      </c>
      <c r="C222" s="189">
        <v>77970000</v>
      </c>
      <c r="D222" s="190">
        <v>5132658</v>
      </c>
      <c r="G222" s="165"/>
    </row>
    <row r="223" spans="1:7" x14ac:dyDescent="0.2">
      <c r="A223" s="38">
        <v>6971</v>
      </c>
      <c r="B223" s="184">
        <f t="shared" si="3"/>
        <v>6.5093689880723353</v>
      </c>
      <c r="C223" s="189">
        <v>77970000</v>
      </c>
      <c r="D223" s="190">
        <v>5075355</v>
      </c>
      <c r="G223" s="165"/>
    </row>
    <row r="224" spans="1:7" x14ac:dyDescent="0.2">
      <c r="A224" s="38">
        <v>6978</v>
      </c>
      <c r="B224" s="184">
        <f t="shared" si="3"/>
        <v>6.3750352699756316</v>
      </c>
      <c r="C224" s="189">
        <v>77970000</v>
      </c>
      <c r="D224" s="190">
        <v>4970615</v>
      </c>
      <c r="G224" s="165"/>
    </row>
    <row r="225" spans="1:7" x14ac:dyDescent="0.2">
      <c r="A225" s="38">
        <v>6985</v>
      </c>
      <c r="B225" s="184">
        <f t="shared" si="3"/>
        <v>6.6622136719250991</v>
      </c>
      <c r="C225" s="189">
        <v>77970000</v>
      </c>
      <c r="D225" s="190">
        <v>5194528</v>
      </c>
      <c r="G225" s="165"/>
    </row>
    <row r="226" spans="1:7" x14ac:dyDescent="0.2">
      <c r="A226" s="38">
        <v>6992</v>
      </c>
      <c r="B226" s="184">
        <f t="shared" si="3"/>
        <v>6.5578966269077847</v>
      </c>
      <c r="C226" s="189">
        <v>77970000</v>
      </c>
      <c r="D226" s="190">
        <v>5113192</v>
      </c>
      <c r="G226" s="165"/>
    </row>
    <row r="227" spans="1:7" x14ac:dyDescent="0.2">
      <c r="A227" s="38">
        <v>6999</v>
      </c>
      <c r="B227" s="184">
        <f t="shared" si="3"/>
        <v>6.6778709760164165</v>
      </c>
      <c r="C227" s="189">
        <v>77970000</v>
      </c>
      <c r="D227" s="190">
        <v>5206736</v>
      </c>
      <c r="G227" s="165"/>
    </row>
    <row r="228" spans="1:7" x14ac:dyDescent="0.2">
      <c r="A228" s="38">
        <v>7006</v>
      </c>
      <c r="B228" s="184">
        <f t="shared" si="3"/>
        <v>6.6411876362703604</v>
      </c>
      <c r="C228" s="189">
        <v>77970000</v>
      </c>
      <c r="D228" s="190">
        <v>5178134</v>
      </c>
      <c r="G228" s="165"/>
    </row>
    <row r="229" spans="1:7" x14ac:dyDescent="0.2">
      <c r="A229" s="38">
        <v>7013</v>
      </c>
      <c r="B229" s="184">
        <f t="shared" si="3"/>
        <v>6.7305412338078749</v>
      </c>
      <c r="C229" s="189">
        <v>77970000</v>
      </c>
      <c r="D229" s="190">
        <v>5247803</v>
      </c>
      <c r="G229" s="165"/>
    </row>
    <row r="230" spans="1:7" x14ac:dyDescent="0.2">
      <c r="A230" s="38">
        <v>7020</v>
      </c>
      <c r="B230" s="184">
        <f t="shared" si="3"/>
        <v>6.8916570475824033</v>
      </c>
      <c r="C230" s="189">
        <v>77970000</v>
      </c>
      <c r="D230" s="190">
        <v>5373425</v>
      </c>
      <c r="G230" s="165"/>
    </row>
    <row r="231" spans="1:7" x14ac:dyDescent="0.2">
      <c r="A231" s="38">
        <v>7027</v>
      </c>
      <c r="B231" s="184">
        <f t="shared" si="3"/>
        <v>6.7076157496473003</v>
      </c>
      <c r="C231" s="189">
        <v>77970000</v>
      </c>
      <c r="D231" s="190">
        <v>5229928</v>
      </c>
      <c r="G231" s="165"/>
    </row>
    <row r="232" spans="1:7" x14ac:dyDescent="0.2">
      <c r="A232" s="38">
        <v>7034</v>
      </c>
      <c r="B232" s="184">
        <f t="shared" si="3"/>
        <v>6.3895664455907637</v>
      </c>
      <c r="C232" s="189">
        <v>81420000</v>
      </c>
      <c r="D232" s="190">
        <v>5202385</v>
      </c>
      <c r="G232" s="165"/>
    </row>
    <row r="233" spans="1:7" x14ac:dyDescent="0.2">
      <c r="A233" s="38">
        <v>7041</v>
      </c>
      <c r="B233" s="184">
        <f t="shared" si="3"/>
        <v>6.4758462294276589</v>
      </c>
      <c r="C233" s="189">
        <v>81420000</v>
      </c>
      <c r="D233" s="190">
        <v>5272634</v>
      </c>
      <c r="G233" s="165"/>
    </row>
    <row r="234" spans="1:7" x14ac:dyDescent="0.2">
      <c r="A234" s="38">
        <v>7048</v>
      </c>
      <c r="B234" s="184">
        <f t="shared" si="3"/>
        <v>6.4463841807909601</v>
      </c>
      <c r="C234" s="189">
        <v>81420000</v>
      </c>
      <c r="D234" s="190">
        <v>5248646</v>
      </c>
      <c r="G234" s="165"/>
    </row>
    <row r="235" spans="1:7" x14ac:dyDescent="0.2">
      <c r="A235" s="38">
        <v>7055</v>
      </c>
      <c r="B235" s="184">
        <f t="shared" si="3"/>
        <v>6.4513473348071724</v>
      </c>
      <c r="C235" s="189">
        <v>81420000</v>
      </c>
      <c r="D235" s="190">
        <v>5252687</v>
      </c>
      <c r="G235" s="165"/>
    </row>
    <row r="236" spans="1:7" x14ac:dyDescent="0.2">
      <c r="A236" s="38">
        <v>7062</v>
      </c>
      <c r="B236" s="184">
        <f t="shared" si="3"/>
        <v>6.5121911078359123</v>
      </c>
      <c r="C236" s="189">
        <v>81420000</v>
      </c>
      <c r="D236" s="190">
        <v>5302226</v>
      </c>
      <c r="G236" s="165"/>
    </row>
    <row r="237" spans="1:7" x14ac:dyDescent="0.2">
      <c r="A237" s="38">
        <v>7069</v>
      </c>
      <c r="B237" s="184">
        <f t="shared" si="3"/>
        <v>6.4808683370179319</v>
      </c>
      <c r="C237" s="189">
        <v>81420000</v>
      </c>
      <c r="D237" s="190">
        <v>5276723</v>
      </c>
      <c r="G237" s="165"/>
    </row>
    <row r="238" spans="1:7" x14ac:dyDescent="0.2">
      <c r="A238" s="38">
        <v>7076</v>
      </c>
      <c r="B238" s="184">
        <f t="shared" si="3"/>
        <v>6.6817035126504543</v>
      </c>
      <c r="C238" s="189">
        <v>81420000</v>
      </c>
      <c r="D238" s="190">
        <v>5440243</v>
      </c>
      <c r="G238" s="165"/>
    </row>
    <row r="239" spans="1:7" x14ac:dyDescent="0.2">
      <c r="A239" s="38">
        <v>7083</v>
      </c>
      <c r="B239" s="184">
        <f t="shared" si="3"/>
        <v>6.5293957258658804</v>
      </c>
      <c r="C239" s="189">
        <v>81420000</v>
      </c>
      <c r="D239" s="190">
        <v>5316234</v>
      </c>
      <c r="G239" s="165"/>
    </row>
    <row r="240" spans="1:7" x14ac:dyDescent="0.2">
      <c r="A240" s="38">
        <v>7089</v>
      </c>
      <c r="B240" s="184">
        <f t="shared" si="3"/>
        <v>6.5362134610660769</v>
      </c>
      <c r="C240" s="189">
        <v>81420000</v>
      </c>
      <c r="D240" s="190">
        <v>5321785</v>
      </c>
      <c r="G240" s="165"/>
    </row>
    <row r="241" spans="1:7" x14ac:dyDescent="0.2">
      <c r="A241" s="38">
        <v>7097</v>
      </c>
      <c r="B241" s="184">
        <f t="shared" si="3"/>
        <v>6.4056030459346598</v>
      </c>
      <c r="C241" s="189">
        <v>81420000</v>
      </c>
      <c r="D241" s="190">
        <v>5215442</v>
      </c>
      <c r="G241" s="165"/>
    </row>
    <row r="242" spans="1:7" x14ac:dyDescent="0.2">
      <c r="A242" s="38">
        <v>7104</v>
      </c>
      <c r="B242" s="184">
        <f t="shared" si="3"/>
        <v>6.7208867600098259</v>
      </c>
      <c r="C242" s="189">
        <v>81420000</v>
      </c>
      <c r="D242" s="190">
        <v>5472146</v>
      </c>
      <c r="G242" s="165"/>
    </row>
    <row r="243" spans="1:7" x14ac:dyDescent="0.2">
      <c r="A243" s="38">
        <v>7111</v>
      </c>
      <c r="B243" s="184">
        <f t="shared" si="3"/>
        <v>6.7003807418324737</v>
      </c>
      <c r="C243" s="189">
        <v>81420000</v>
      </c>
      <c r="D243" s="190">
        <v>5455450</v>
      </c>
      <c r="G243" s="165"/>
    </row>
    <row r="244" spans="1:7" x14ac:dyDescent="0.2">
      <c r="A244" s="38">
        <v>7118</v>
      </c>
      <c r="B244" s="184">
        <f t="shared" si="3"/>
        <v>6.49472856791943</v>
      </c>
      <c r="C244" s="189">
        <v>81420000</v>
      </c>
      <c r="D244" s="190">
        <v>5288008</v>
      </c>
      <c r="G244" s="165"/>
    </row>
    <row r="245" spans="1:7" x14ac:dyDescent="0.2">
      <c r="A245" s="38">
        <v>7124</v>
      </c>
      <c r="B245" s="184">
        <f t="shared" si="3"/>
        <v>6.2127483102302667</v>
      </c>
      <c r="C245" s="189">
        <v>87290000</v>
      </c>
      <c r="D245" s="190">
        <v>5423108</v>
      </c>
      <c r="G245" s="165"/>
    </row>
    <row r="246" spans="1:7" x14ac:dyDescent="0.2">
      <c r="A246" s="38">
        <v>7132</v>
      </c>
      <c r="B246" s="184">
        <f t="shared" si="3"/>
        <v>6.2815866651391916</v>
      </c>
      <c r="C246" s="189">
        <v>87290000</v>
      </c>
      <c r="D246" s="190">
        <v>5483197</v>
      </c>
      <c r="G246" s="165"/>
    </row>
    <row r="247" spans="1:7" x14ac:dyDescent="0.2">
      <c r="A247" s="38">
        <v>7139</v>
      </c>
      <c r="B247" s="184">
        <f t="shared" si="3"/>
        <v>6.3058826898842941</v>
      </c>
      <c r="C247" s="189">
        <v>87290000</v>
      </c>
      <c r="D247" s="190">
        <v>5504405</v>
      </c>
      <c r="G247" s="165"/>
    </row>
    <row r="248" spans="1:7" x14ac:dyDescent="0.2">
      <c r="A248" s="38">
        <v>7146</v>
      </c>
      <c r="B248" s="184">
        <f t="shared" si="3"/>
        <v>6.1477500286401652</v>
      </c>
      <c r="C248" s="189">
        <v>87290000</v>
      </c>
      <c r="D248" s="190">
        <v>5366371</v>
      </c>
      <c r="G248" s="165"/>
    </row>
    <row r="249" spans="1:7" x14ac:dyDescent="0.2">
      <c r="A249" s="38">
        <v>7153</v>
      </c>
      <c r="B249" s="184">
        <f t="shared" si="3"/>
        <v>6.1816382174361326</v>
      </c>
      <c r="C249" s="189">
        <v>87290000</v>
      </c>
      <c r="D249" s="190">
        <v>5395952</v>
      </c>
      <c r="G249" s="165"/>
    </row>
    <row r="250" spans="1:7" x14ac:dyDescent="0.2">
      <c r="A250" s="38">
        <v>7160</v>
      </c>
      <c r="B250" s="184">
        <f t="shared" si="3"/>
        <v>6.2439007904685528</v>
      </c>
      <c r="C250" s="189">
        <v>87290000</v>
      </c>
      <c r="D250" s="190">
        <v>5450301</v>
      </c>
      <c r="G250" s="165"/>
    </row>
    <row r="251" spans="1:7" x14ac:dyDescent="0.2">
      <c r="A251" s="38">
        <v>7167</v>
      </c>
      <c r="B251" s="184">
        <f t="shared" si="3"/>
        <v>6.3617688165883832</v>
      </c>
      <c r="C251" s="189">
        <v>87290000</v>
      </c>
      <c r="D251" s="190">
        <v>5553188</v>
      </c>
      <c r="G251" s="165"/>
    </row>
    <row r="252" spans="1:7" x14ac:dyDescent="0.2">
      <c r="A252" s="38">
        <v>7174</v>
      </c>
      <c r="B252" s="184">
        <f t="shared" si="3"/>
        <v>6.236792301523657</v>
      </c>
      <c r="C252" s="189">
        <v>87290000</v>
      </c>
      <c r="D252" s="190">
        <v>5444096</v>
      </c>
      <c r="G252" s="165"/>
    </row>
    <row r="253" spans="1:7" x14ac:dyDescent="0.2">
      <c r="A253" s="38">
        <v>7181</v>
      </c>
      <c r="B253" s="184">
        <f t="shared" si="3"/>
        <v>6.227330736625043</v>
      </c>
      <c r="C253" s="189">
        <v>87290000</v>
      </c>
      <c r="D253" s="190">
        <v>5435837</v>
      </c>
      <c r="G253" s="165"/>
    </row>
    <row r="254" spans="1:7" x14ac:dyDescent="0.2">
      <c r="A254" s="38">
        <v>7188</v>
      </c>
      <c r="B254" s="184">
        <f t="shared" si="3"/>
        <v>6.3981223507847407</v>
      </c>
      <c r="C254" s="189">
        <v>87290000</v>
      </c>
      <c r="D254" s="190">
        <v>5584921</v>
      </c>
      <c r="G254" s="165"/>
    </row>
    <row r="255" spans="1:7" x14ac:dyDescent="0.2">
      <c r="A255" s="38">
        <v>7195</v>
      </c>
      <c r="B255" s="184">
        <f t="shared" si="3"/>
        <v>6.519734219269103</v>
      </c>
      <c r="C255" s="189">
        <v>87290000</v>
      </c>
      <c r="D255" s="190">
        <v>5691076</v>
      </c>
      <c r="G255" s="165"/>
    </row>
    <row r="256" spans="1:7" x14ac:dyDescent="0.2">
      <c r="A256" s="38">
        <v>7202</v>
      </c>
      <c r="B256" s="184">
        <f t="shared" si="3"/>
        <v>6.5146167945927367</v>
      </c>
      <c r="C256" s="189">
        <v>87290000</v>
      </c>
      <c r="D256" s="190">
        <v>5686609</v>
      </c>
      <c r="G256" s="165"/>
    </row>
    <row r="257" spans="1:7" x14ac:dyDescent="0.2">
      <c r="A257" s="38">
        <v>7209</v>
      </c>
      <c r="B257" s="184">
        <f t="shared" si="3"/>
        <v>6.4519303471187994</v>
      </c>
      <c r="C257" s="189">
        <v>87290000</v>
      </c>
      <c r="D257" s="190">
        <v>5631890</v>
      </c>
      <c r="G257" s="165"/>
    </row>
    <row r="258" spans="1:7" x14ac:dyDescent="0.2">
      <c r="A258" s="38">
        <v>7216</v>
      </c>
      <c r="B258" s="184">
        <f t="shared" si="3"/>
        <v>6.3940406944598029</v>
      </c>
      <c r="C258" s="189">
        <v>90430000</v>
      </c>
      <c r="D258" s="190">
        <v>5782131</v>
      </c>
      <c r="G258" s="165"/>
    </row>
    <row r="259" spans="1:7" x14ac:dyDescent="0.2">
      <c r="A259" s="38">
        <v>7223</v>
      </c>
      <c r="B259" s="184">
        <f t="shared" si="3"/>
        <v>6.4492414021895392</v>
      </c>
      <c r="C259" s="189">
        <v>90430000</v>
      </c>
      <c r="D259" s="190">
        <v>5832049</v>
      </c>
      <c r="G259" s="165"/>
    </row>
    <row r="260" spans="1:7" x14ac:dyDescent="0.2">
      <c r="A260" s="38">
        <v>7230</v>
      </c>
      <c r="B260" s="184">
        <f t="shared" si="3"/>
        <v>6.8139024659957981</v>
      </c>
      <c r="C260" s="189">
        <v>90430000</v>
      </c>
      <c r="D260" s="190">
        <v>6161812</v>
      </c>
      <c r="G260" s="165"/>
    </row>
    <row r="261" spans="1:7" x14ac:dyDescent="0.2">
      <c r="A261" s="38">
        <v>7237</v>
      </c>
      <c r="B261" s="184">
        <f t="shared" ref="B261:B324" si="4">100*D261/C261</f>
        <v>6.5671016255667363</v>
      </c>
      <c r="C261" s="189">
        <v>90430000</v>
      </c>
      <c r="D261" s="190">
        <v>5938630</v>
      </c>
      <c r="G261" s="165"/>
    </row>
    <row r="262" spans="1:7" x14ac:dyDescent="0.2">
      <c r="A262" s="38">
        <v>7244</v>
      </c>
      <c r="B262" s="184">
        <f t="shared" si="4"/>
        <v>6.5678911865531351</v>
      </c>
      <c r="C262" s="189">
        <v>90430000</v>
      </c>
      <c r="D262" s="190">
        <v>5939344</v>
      </c>
      <c r="G262" s="165"/>
    </row>
    <row r="263" spans="1:7" x14ac:dyDescent="0.2">
      <c r="A263" s="38">
        <v>7251</v>
      </c>
      <c r="B263" s="184">
        <f t="shared" si="4"/>
        <v>6.7252084485237198</v>
      </c>
      <c r="C263" s="189">
        <v>90430000</v>
      </c>
      <c r="D263" s="190">
        <v>6081606</v>
      </c>
      <c r="G263" s="165"/>
    </row>
    <row r="264" spans="1:7" x14ac:dyDescent="0.2">
      <c r="A264" s="38">
        <v>7258</v>
      </c>
      <c r="B264" s="184">
        <f t="shared" si="4"/>
        <v>6.8116333075306867</v>
      </c>
      <c r="C264" s="189">
        <v>90430000</v>
      </c>
      <c r="D264" s="190">
        <v>6159760</v>
      </c>
      <c r="G264" s="165"/>
    </row>
    <row r="265" spans="1:7" x14ac:dyDescent="0.2">
      <c r="A265" s="38">
        <v>7265</v>
      </c>
      <c r="B265" s="184">
        <f t="shared" si="4"/>
        <v>6.7870629215968155</v>
      </c>
      <c r="C265" s="189">
        <v>90430000</v>
      </c>
      <c r="D265" s="190">
        <v>6137541</v>
      </c>
      <c r="G265" s="165"/>
    </row>
    <row r="266" spans="1:7" x14ac:dyDescent="0.2">
      <c r="A266" s="38">
        <v>7272</v>
      </c>
      <c r="B266" s="184">
        <f t="shared" si="4"/>
        <v>6.8893519849607427</v>
      </c>
      <c r="C266" s="189">
        <v>90430000</v>
      </c>
      <c r="D266" s="190">
        <v>6230041</v>
      </c>
      <c r="G266" s="165"/>
    </row>
    <row r="267" spans="1:7" x14ac:dyDescent="0.2">
      <c r="A267" s="38">
        <v>7279</v>
      </c>
      <c r="B267" s="184">
        <f t="shared" si="4"/>
        <v>6.6807431162224926</v>
      </c>
      <c r="C267" s="189">
        <v>90430000</v>
      </c>
      <c r="D267" s="190">
        <v>6041396</v>
      </c>
      <c r="G267" s="165"/>
    </row>
    <row r="268" spans="1:7" x14ac:dyDescent="0.2">
      <c r="A268" s="38">
        <v>7286</v>
      </c>
      <c r="B268" s="184">
        <f t="shared" si="4"/>
        <v>6.8110593829481365</v>
      </c>
      <c r="C268" s="189">
        <v>90430000</v>
      </c>
      <c r="D268" s="190">
        <v>6159241</v>
      </c>
      <c r="G268" s="165"/>
    </row>
    <row r="269" spans="1:7" x14ac:dyDescent="0.2">
      <c r="A269" s="38">
        <v>7293</v>
      </c>
      <c r="B269" s="184">
        <f t="shared" si="4"/>
        <v>6.8833395996903679</v>
      </c>
      <c r="C269" s="189">
        <v>90430000</v>
      </c>
      <c r="D269" s="190">
        <v>6224604</v>
      </c>
      <c r="G269" s="165"/>
    </row>
    <row r="270" spans="1:7" x14ac:dyDescent="0.2">
      <c r="A270" s="38">
        <v>7300</v>
      </c>
      <c r="B270" s="184">
        <f t="shared" si="4"/>
        <v>6.9948379962401859</v>
      </c>
      <c r="C270" s="189">
        <v>90430000</v>
      </c>
      <c r="D270" s="190">
        <v>6325432</v>
      </c>
      <c r="G270" s="165"/>
    </row>
    <row r="271" spans="1:7" x14ac:dyDescent="0.2">
      <c r="A271" s="38">
        <v>7307</v>
      </c>
      <c r="B271" s="184">
        <f t="shared" si="4"/>
        <v>6.7765055219837462</v>
      </c>
      <c r="C271" s="189">
        <v>95980000</v>
      </c>
      <c r="D271" s="190">
        <v>6504090</v>
      </c>
      <c r="G271" s="165"/>
    </row>
    <row r="272" spans="1:7" x14ac:dyDescent="0.2">
      <c r="A272" s="38">
        <v>7314</v>
      </c>
      <c r="B272" s="184">
        <f t="shared" si="4"/>
        <v>6.3910470931444054</v>
      </c>
      <c r="C272" s="189">
        <v>95980000</v>
      </c>
      <c r="D272" s="190">
        <v>6134127</v>
      </c>
      <c r="G272" s="165"/>
    </row>
    <row r="273" spans="1:7" x14ac:dyDescent="0.2">
      <c r="A273" s="38">
        <v>7321</v>
      </c>
      <c r="B273" s="184">
        <f t="shared" si="4"/>
        <v>6.5351594082100437</v>
      </c>
      <c r="C273" s="189">
        <v>95980000</v>
      </c>
      <c r="D273" s="190">
        <v>6272446</v>
      </c>
      <c r="G273" s="165"/>
    </row>
    <row r="274" spans="1:7" x14ac:dyDescent="0.2">
      <c r="A274" s="38">
        <v>7328</v>
      </c>
      <c r="B274" s="184">
        <f t="shared" si="4"/>
        <v>6.4302427589081059</v>
      </c>
      <c r="C274" s="189">
        <v>95980000</v>
      </c>
      <c r="D274" s="190">
        <v>6171747</v>
      </c>
      <c r="G274" s="165"/>
    </row>
    <row r="275" spans="1:7" x14ac:dyDescent="0.2">
      <c r="A275" s="38">
        <v>7335</v>
      </c>
      <c r="B275" s="184">
        <f t="shared" si="4"/>
        <v>6.3288310064596791</v>
      </c>
      <c r="C275" s="189">
        <v>95980000</v>
      </c>
      <c r="D275" s="190">
        <v>6074412</v>
      </c>
      <c r="G275" s="165"/>
    </row>
    <row r="276" spans="1:7" x14ac:dyDescent="0.2">
      <c r="A276" s="38">
        <v>7342</v>
      </c>
      <c r="B276" s="184">
        <f t="shared" si="4"/>
        <v>6.2936913940404251</v>
      </c>
      <c r="C276" s="189">
        <v>95980000</v>
      </c>
      <c r="D276" s="190">
        <v>6040685</v>
      </c>
      <c r="G276" s="165"/>
    </row>
    <row r="277" spans="1:7" x14ac:dyDescent="0.2">
      <c r="A277" s="38">
        <v>7349</v>
      </c>
      <c r="B277" s="184">
        <f t="shared" si="4"/>
        <v>6.548629922900604</v>
      </c>
      <c r="C277" s="189">
        <v>95980000</v>
      </c>
      <c r="D277" s="190">
        <v>6285375</v>
      </c>
      <c r="G277" s="165"/>
    </row>
    <row r="278" spans="1:7" x14ac:dyDescent="0.2">
      <c r="A278" s="38">
        <v>7356</v>
      </c>
      <c r="B278" s="184">
        <f t="shared" si="4"/>
        <v>6.5414534277974576</v>
      </c>
      <c r="C278" s="189">
        <v>95980000</v>
      </c>
      <c r="D278" s="190">
        <v>6278487</v>
      </c>
      <c r="G278" s="165"/>
    </row>
    <row r="279" spans="1:7" x14ac:dyDescent="0.2">
      <c r="A279" s="38">
        <v>7363</v>
      </c>
      <c r="B279" s="184">
        <f t="shared" si="4"/>
        <v>6.6850968951864971</v>
      </c>
      <c r="C279" s="189">
        <v>95980000</v>
      </c>
      <c r="D279" s="190">
        <v>6416356</v>
      </c>
      <c r="G279" s="165"/>
    </row>
    <row r="280" spans="1:7" x14ac:dyDescent="0.2">
      <c r="A280" s="38">
        <v>7370</v>
      </c>
      <c r="B280" s="184">
        <f t="shared" si="4"/>
        <v>6.4269670764742655</v>
      </c>
      <c r="C280" s="189">
        <v>95980000</v>
      </c>
      <c r="D280" s="190">
        <v>6168603</v>
      </c>
      <c r="G280" s="165"/>
    </row>
    <row r="281" spans="1:7" x14ac:dyDescent="0.2">
      <c r="A281" s="38">
        <v>7377</v>
      </c>
      <c r="B281" s="184">
        <f t="shared" si="4"/>
        <v>6.4175151073140242</v>
      </c>
      <c r="C281" s="189">
        <v>95980000</v>
      </c>
      <c r="D281" s="190">
        <v>6159531</v>
      </c>
      <c r="G281" s="165"/>
    </row>
    <row r="282" spans="1:7" x14ac:dyDescent="0.2">
      <c r="A282" s="38">
        <v>7384</v>
      </c>
      <c r="B282" s="184">
        <f t="shared" si="4"/>
        <v>6.4137372369243595</v>
      </c>
      <c r="C282" s="189">
        <v>95980000</v>
      </c>
      <c r="D282" s="190">
        <v>6155905</v>
      </c>
      <c r="G282" s="165"/>
    </row>
    <row r="283" spans="1:7" x14ac:dyDescent="0.2">
      <c r="A283" s="38">
        <v>7391</v>
      </c>
      <c r="B283" s="184">
        <f t="shared" si="4"/>
        <v>6.3010741821212752</v>
      </c>
      <c r="C283" s="189">
        <v>95980000</v>
      </c>
      <c r="D283" s="190">
        <v>6047771</v>
      </c>
      <c r="G283" s="165"/>
    </row>
    <row r="284" spans="1:7" x14ac:dyDescent="0.2">
      <c r="A284" s="38">
        <v>7398</v>
      </c>
      <c r="B284" s="184">
        <f t="shared" si="4"/>
        <v>6.39978426263679</v>
      </c>
      <c r="C284" s="189">
        <v>95950000</v>
      </c>
      <c r="D284" s="190">
        <v>6140593</v>
      </c>
      <c r="G284" s="165"/>
    </row>
    <row r="285" spans="1:7" x14ac:dyDescent="0.2">
      <c r="A285" s="38">
        <v>7405</v>
      </c>
      <c r="B285" s="184">
        <f t="shared" si="4"/>
        <v>6.3239937467430956</v>
      </c>
      <c r="C285" s="189">
        <v>95950000</v>
      </c>
      <c r="D285" s="190">
        <v>6067872</v>
      </c>
      <c r="G285" s="165"/>
    </row>
    <row r="286" spans="1:7" x14ac:dyDescent="0.2">
      <c r="A286" s="38">
        <v>7412</v>
      </c>
      <c r="B286" s="184">
        <f t="shared" si="4"/>
        <v>6.4986159458051072</v>
      </c>
      <c r="C286" s="189">
        <v>95950000</v>
      </c>
      <c r="D286" s="190">
        <v>6235422</v>
      </c>
      <c r="G286" s="165"/>
    </row>
    <row r="287" spans="1:7" x14ac:dyDescent="0.2">
      <c r="A287" s="38">
        <v>7419</v>
      </c>
      <c r="B287" s="184">
        <f t="shared" si="4"/>
        <v>6.3661542470036476</v>
      </c>
      <c r="C287" s="189">
        <v>95950000</v>
      </c>
      <c r="D287" s="190">
        <v>6108325</v>
      </c>
      <c r="G287" s="165"/>
    </row>
    <row r="288" spans="1:7" x14ac:dyDescent="0.2">
      <c r="A288" s="38">
        <v>7426</v>
      </c>
      <c r="B288" s="184">
        <f t="shared" si="4"/>
        <v>6.3058540906722254</v>
      </c>
      <c r="C288" s="189">
        <v>95950000</v>
      </c>
      <c r="D288" s="190">
        <v>6050467</v>
      </c>
      <c r="G288" s="165"/>
    </row>
    <row r="289" spans="1:7" x14ac:dyDescent="0.2">
      <c r="A289" s="38">
        <v>7433</v>
      </c>
      <c r="B289" s="184">
        <f t="shared" si="4"/>
        <v>6.2805930171964564</v>
      </c>
      <c r="C289" s="189">
        <v>95950000</v>
      </c>
      <c r="D289" s="190">
        <v>6026229</v>
      </c>
      <c r="G289" s="165"/>
    </row>
    <row r="290" spans="1:7" x14ac:dyDescent="0.2">
      <c r="A290" s="38">
        <v>7440</v>
      </c>
      <c r="B290" s="184">
        <f t="shared" si="4"/>
        <v>6.4471818655549766</v>
      </c>
      <c r="C290" s="189">
        <v>95950000</v>
      </c>
      <c r="D290" s="190">
        <v>6186071</v>
      </c>
      <c r="G290" s="165"/>
    </row>
    <row r="291" spans="1:7" x14ac:dyDescent="0.2">
      <c r="A291" s="38">
        <v>7447</v>
      </c>
      <c r="B291" s="184">
        <f t="shared" si="4"/>
        <v>6.3430547159979156</v>
      </c>
      <c r="C291" s="189">
        <v>95950000</v>
      </c>
      <c r="D291" s="190">
        <v>6086161</v>
      </c>
      <c r="G291" s="165"/>
    </row>
    <row r="292" spans="1:7" x14ac:dyDescent="0.2">
      <c r="A292" s="38">
        <v>7454</v>
      </c>
      <c r="B292" s="184">
        <f t="shared" si="4"/>
        <v>6.3724231370505473</v>
      </c>
      <c r="C292" s="189">
        <v>95950000</v>
      </c>
      <c r="D292" s="190">
        <v>6114340</v>
      </c>
      <c r="G292" s="165"/>
    </row>
    <row r="293" spans="1:7" x14ac:dyDescent="0.2">
      <c r="A293" s="38">
        <v>7461</v>
      </c>
      <c r="B293" s="184">
        <f t="shared" si="4"/>
        <v>6.457018238665972</v>
      </c>
      <c r="C293" s="189">
        <v>95950000</v>
      </c>
      <c r="D293" s="190">
        <v>6195509</v>
      </c>
      <c r="G293" s="165"/>
    </row>
    <row r="294" spans="1:7" x14ac:dyDescent="0.2">
      <c r="A294" s="38">
        <v>7468</v>
      </c>
      <c r="B294" s="184">
        <f t="shared" si="4"/>
        <v>6.3991339239187077</v>
      </c>
      <c r="C294" s="189">
        <v>95950000</v>
      </c>
      <c r="D294" s="190">
        <v>6139969</v>
      </c>
      <c r="G294" s="165"/>
    </row>
    <row r="295" spans="1:7" x14ac:dyDescent="0.2">
      <c r="A295" s="38">
        <v>7475</v>
      </c>
      <c r="B295" s="184">
        <f t="shared" si="4"/>
        <v>6.4126909848879627</v>
      </c>
      <c r="C295" s="189">
        <v>95950000</v>
      </c>
      <c r="D295" s="190">
        <v>6152977</v>
      </c>
      <c r="G295" s="165"/>
    </row>
    <row r="296" spans="1:7" x14ac:dyDescent="0.2">
      <c r="A296" s="38">
        <v>7482</v>
      </c>
      <c r="B296" s="184">
        <f t="shared" si="4"/>
        <v>6.3311235018238667</v>
      </c>
      <c r="C296" s="189">
        <v>95950000</v>
      </c>
      <c r="D296" s="190">
        <v>6074713</v>
      </c>
      <c r="G296" s="165"/>
    </row>
    <row r="297" spans="1:7" x14ac:dyDescent="0.2">
      <c r="A297" s="38">
        <v>7489</v>
      </c>
      <c r="B297" s="184">
        <f t="shared" si="4"/>
        <v>6.6053463341858478</v>
      </c>
      <c r="C297" s="189">
        <v>93840000</v>
      </c>
      <c r="D297" s="190">
        <v>6198457</v>
      </c>
      <c r="G297" s="165"/>
    </row>
    <row r="298" spans="1:7" x14ac:dyDescent="0.2">
      <c r="A298" s="38">
        <v>7496</v>
      </c>
      <c r="B298" s="184">
        <f t="shared" si="4"/>
        <v>6.5839482097186703</v>
      </c>
      <c r="C298" s="189">
        <v>93840000</v>
      </c>
      <c r="D298" s="190">
        <v>6178377</v>
      </c>
      <c r="G298" s="165"/>
    </row>
    <row r="299" spans="1:7" x14ac:dyDescent="0.2">
      <c r="A299" s="38">
        <v>7503</v>
      </c>
      <c r="B299" s="184">
        <f t="shared" si="4"/>
        <v>6.6155338874680307</v>
      </c>
      <c r="C299" s="189">
        <v>93840000</v>
      </c>
      <c r="D299" s="190">
        <v>6208017</v>
      </c>
      <c r="G299" s="165"/>
    </row>
    <row r="300" spans="1:7" x14ac:dyDescent="0.2">
      <c r="A300" s="38">
        <v>7510</v>
      </c>
      <c r="B300" s="184">
        <f t="shared" si="4"/>
        <v>6.4739173060528561</v>
      </c>
      <c r="C300" s="189">
        <v>93840000</v>
      </c>
      <c r="D300" s="190">
        <v>6075124</v>
      </c>
      <c r="G300" s="165"/>
    </row>
    <row r="301" spans="1:7" x14ac:dyDescent="0.2">
      <c r="A301" s="38">
        <v>7517</v>
      </c>
      <c r="B301" s="184">
        <f t="shared" si="4"/>
        <v>6.4287819693094628</v>
      </c>
      <c r="C301" s="189">
        <v>93840000</v>
      </c>
      <c r="D301" s="190">
        <v>6032769</v>
      </c>
      <c r="G301" s="165"/>
    </row>
    <row r="302" spans="1:7" x14ac:dyDescent="0.2">
      <c r="A302" s="38">
        <v>7524</v>
      </c>
      <c r="B302" s="184">
        <f t="shared" si="4"/>
        <v>6.4833439897698213</v>
      </c>
      <c r="C302" s="189">
        <v>93840000</v>
      </c>
      <c r="D302" s="190">
        <v>6083970</v>
      </c>
      <c r="G302" s="165"/>
    </row>
    <row r="303" spans="1:7" x14ac:dyDescent="0.2">
      <c r="A303" s="38">
        <v>7531</v>
      </c>
      <c r="B303" s="184">
        <f t="shared" si="4"/>
        <v>6.582306052855925</v>
      </c>
      <c r="C303" s="189">
        <v>93840000</v>
      </c>
      <c r="D303" s="190">
        <v>6176836</v>
      </c>
      <c r="G303" s="165"/>
    </row>
    <row r="304" spans="1:7" x14ac:dyDescent="0.2">
      <c r="A304" s="38">
        <v>7538</v>
      </c>
      <c r="B304" s="184">
        <f t="shared" si="4"/>
        <v>6.5869778346121057</v>
      </c>
      <c r="C304" s="189">
        <v>93840000</v>
      </c>
      <c r="D304" s="190">
        <v>6181220</v>
      </c>
      <c r="G304" s="165"/>
    </row>
    <row r="305" spans="1:7" x14ac:dyDescent="0.2">
      <c r="A305" s="38">
        <v>7545</v>
      </c>
      <c r="B305" s="184">
        <f t="shared" si="4"/>
        <v>6.5843680733162833</v>
      </c>
      <c r="C305" s="189">
        <v>93840000</v>
      </c>
      <c r="D305" s="190">
        <v>6178771</v>
      </c>
      <c r="G305" s="165"/>
    </row>
    <row r="306" spans="1:7" x14ac:dyDescent="0.2">
      <c r="A306" s="38">
        <v>7552</v>
      </c>
      <c r="B306" s="184">
        <f t="shared" si="4"/>
        <v>6.6784857203751065</v>
      </c>
      <c r="C306" s="189">
        <v>93840000</v>
      </c>
      <c r="D306" s="190">
        <v>6267091</v>
      </c>
      <c r="G306" s="165"/>
    </row>
    <row r="307" spans="1:7" x14ac:dyDescent="0.2">
      <c r="A307" s="38">
        <v>7559</v>
      </c>
      <c r="B307" s="184">
        <f t="shared" si="4"/>
        <v>6.7702823955669222</v>
      </c>
      <c r="C307" s="189">
        <v>93840000</v>
      </c>
      <c r="D307" s="190">
        <v>6353233</v>
      </c>
      <c r="G307" s="165"/>
    </row>
    <row r="308" spans="1:7" x14ac:dyDescent="0.2">
      <c r="A308" s="38">
        <v>7566</v>
      </c>
      <c r="B308" s="184">
        <f t="shared" si="4"/>
        <v>6.94124147485081</v>
      </c>
      <c r="C308" s="189">
        <v>93840000</v>
      </c>
      <c r="D308" s="190">
        <v>6513661</v>
      </c>
      <c r="G308" s="165"/>
    </row>
    <row r="309" spans="1:7" x14ac:dyDescent="0.2">
      <c r="A309" s="38">
        <v>7573</v>
      </c>
      <c r="B309" s="184">
        <f t="shared" si="4"/>
        <v>6.7266357630008526</v>
      </c>
      <c r="C309" s="189">
        <v>93840000</v>
      </c>
      <c r="D309" s="190">
        <v>6312275</v>
      </c>
      <c r="G309" s="165"/>
    </row>
    <row r="310" spans="1:7" x14ac:dyDescent="0.2">
      <c r="A310" s="38">
        <v>7580</v>
      </c>
      <c r="B310" s="184">
        <f t="shared" si="4"/>
        <v>7.8702947761194029</v>
      </c>
      <c r="C310" s="189">
        <v>80400000</v>
      </c>
      <c r="D310" s="190">
        <v>6327717</v>
      </c>
      <c r="G310" s="165"/>
    </row>
    <row r="311" spans="1:7" x14ac:dyDescent="0.2">
      <c r="A311" s="38">
        <v>7587</v>
      </c>
      <c r="B311" s="184">
        <f t="shared" si="4"/>
        <v>7.9469664179104473</v>
      </c>
      <c r="C311" s="189">
        <v>80400000</v>
      </c>
      <c r="D311" s="190">
        <v>6389361</v>
      </c>
      <c r="G311" s="165"/>
    </row>
    <row r="312" spans="1:7" x14ac:dyDescent="0.2">
      <c r="A312" s="38">
        <v>7594</v>
      </c>
      <c r="B312" s="184">
        <f t="shared" si="4"/>
        <v>8.2217039800995018</v>
      </c>
      <c r="C312" s="189">
        <v>80400000</v>
      </c>
      <c r="D312" s="190">
        <v>6610250</v>
      </c>
      <c r="G312" s="165"/>
    </row>
    <row r="313" spans="1:7" x14ac:dyDescent="0.2">
      <c r="A313" s="38">
        <v>7601</v>
      </c>
      <c r="B313" s="184">
        <f t="shared" si="4"/>
        <v>7.9289900497512438</v>
      </c>
      <c r="C313" s="189">
        <v>80400000</v>
      </c>
      <c r="D313" s="190">
        <v>6374908</v>
      </c>
      <c r="G313" s="165"/>
    </row>
    <row r="314" spans="1:7" x14ac:dyDescent="0.2">
      <c r="A314" s="38">
        <v>7608</v>
      </c>
      <c r="B314" s="184">
        <f t="shared" si="4"/>
        <v>7.887570895522388</v>
      </c>
      <c r="C314" s="189">
        <v>80400000</v>
      </c>
      <c r="D314" s="190">
        <v>6341607</v>
      </c>
      <c r="G314" s="165"/>
    </row>
    <row r="315" spans="1:7" x14ac:dyDescent="0.2">
      <c r="A315" s="38">
        <v>7615</v>
      </c>
      <c r="B315" s="184">
        <f t="shared" si="4"/>
        <v>7.9769104477611936</v>
      </c>
      <c r="C315" s="189">
        <v>80400000</v>
      </c>
      <c r="D315" s="190">
        <v>6413436</v>
      </c>
      <c r="G315" s="165"/>
    </row>
    <row r="316" spans="1:7" x14ac:dyDescent="0.2">
      <c r="A316" s="38">
        <v>7622</v>
      </c>
      <c r="B316" s="184">
        <f t="shared" si="4"/>
        <v>7.9062077114427858</v>
      </c>
      <c r="C316" s="189">
        <v>80400000</v>
      </c>
      <c r="D316" s="190">
        <v>6356591</v>
      </c>
      <c r="G316" s="165"/>
    </row>
    <row r="317" spans="1:7" x14ac:dyDescent="0.2">
      <c r="A317" s="38">
        <v>7629</v>
      </c>
      <c r="B317" s="184">
        <f t="shared" si="4"/>
        <v>7.869154228855721</v>
      </c>
      <c r="C317" s="189">
        <v>80400000</v>
      </c>
      <c r="D317" s="190">
        <v>6326800</v>
      </c>
      <c r="G317" s="165"/>
    </row>
    <row r="318" spans="1:7" x14ac:dyDescent="0.2">
      <c r="A318" s="38">
        <v>7636</v>
      </c>
      <c r="B318" s="184">
        <f t="shared" si="4"/>
        <v>7.7667773631840795</v>
      </c>
      <c r="C318" s="189">
        <v>80400000</v>
      </c>
      <c r="D318" s="190">
        <v>6244489</v>
      </c>
      <c r="G318" s="165"/>
    </row>
    <row r="319" spans="1:7" x14ac:dyDescent="0.2">
      <c r="A319" s="38">
        <v>7643</v>
      </c>
      <c r="B319" s="184">
        <f t="shared" si="4"/>
        <v>7.8406455223880593</v>
      </c>
      <c r="C319" s="189">
        <v>80400000</v>
      </c>
      <c r="D319" s="190">
        <v>6303879</v>
      </c>
      <c r="G319" s="165"/>
    </row>
    <row r="320" spans="1:7" x14ac:dyDescent="0.2">
      <c r="A320" s="38">
        <v>7650</v>
      </c>
      <c r="B320" s="184">
        <f t="shared" si="4"/>
        <v>7.7525348258706464</v>
      </c>
      <c r="C320" s="189">
        <v>80400000</v>
      </c>
      <c r="D320" s="190">
        <v>6233038</v>
      </c>
      <c r="G320" s="165"/>
    </row>
    <row r="321" spans="1:7" x14ac:dyDescent="0.2">
      <c r="A321" s="38">
        <v>7657</v>
      </c>
      <c r="B321" s="184">
        <f t="shared" si="4"/>
        <v>7.944356965174129</v>
      </c>
      <c r="C321" s="189">
        <v>80400000</v>
      </c>
      <c r="D321" s="190">
        <v>6387263</v>
      </c>
      <c r="G321" s="165"/>
    </row>
    <row r="322" spans="1:7" x14ac:dyDescent="0.2">
      <c r="A322" s="38">
        <v>7663</v>
      </c>
      <c r="B322" s="184">
        <f t="shared" si="4"/>
        <v>7.8582524875621891</v>
      </c>
      <c r="C322" s="189">
        <v>80400000</v>
      </c>
      <c r="D322" s="190">
        <v>6318035</v>
      </c>
      <c r="G322" s="165"/>
    </row>
    <row r="323" spans="1:7" x14ac:dyDescent="0.2">
      <c r="A323" s="38">
        <v>7670</v>
      </c>
      <c r="B323" s="184">
        <f t="shared" si="4"/>
        <v>7.7979067164179101</v>
      </c>
      <c r="C323" s="189">
        <v>80400000</v>
      </c>
      <c r="D323" s="190">
        <v>6269517</v>
      </c>
      <c r="G323" s="165"/>
    </row>
    <row r="324" spans="1:7" x14ac:dyDescent="0.2">
      <c r="A324" s="38">
        <v>7678</v>
      </c>
      <c r="B324" s="184">
        <f t="shared" si="4"/>
        <v>8.865588993981083</v>
      </c>
      <c r="C324" s="189">
        <v>69780000</v>
      </c>
      <c r="D324" s="190">
        <v>6186408</v>
      </c>
      <c r="G324" s="165"/>
    </row>
    <row r="325" spans="1:7" x14ac:dyDescent="0.2">
      <c r="A325" s="38">
        <v>7685</v>
      </c>
      <c r="B325" s="184">
        <f t="shared" ref="B325:B388" si="5">100*D325/C325</f>
        <v>8.5994740613356271</v>
      </c>
      <c r="C325" s="189">
        <v>69780000</v>
      </c>
      <c r="D325" s="190">
        <v>6000713</v>
      </c>
      <c r="G325" s="165"/>
    </row>
    <row r="326" spans="1:7" x14ac:dyDescent="0.2">
      <c r="A326" s="38">
        <v>7692</v>
      </c>
      <c r="B326" s="184">
        <f t="shared" si="5"/>
        <v>8.5224691888793345</v>
      </c>
      <c r="C326" s="189">
        <v>69780000</v>
      </c>
      <c r="D326" s="190">
        <v>5946979</v>
      </c>
      <c r="G326" s="165"/>
    </row>
    <row r="327" spans="1:7" x14ac:dyDescent="0.2">
      <c r="A327" s="38">
        <v>7699</v>
      </c>
      <c r="B327" s="184">
        <f t="shared" si="5"/>
        <v>8.3997391802808821</v>
      </c>
      <c r="C327" s="189">
        <v>69780000</v>
      </c>
      <c r="D327" s="190">
        <v>5861338</v>
      </c>
      <c r="G327" s="165"/>
    </row>
    <row r="328" spans="1:7" x14ac:dyDescent="0.2">
      <c r="A328" s="38">
        <v>7706</v>
      </c>
      <c r="B328" s="184">
        <f t="shared" si="5"/>
        <v>8.3792676984809393</v>
      </c>
      <c r="C328" s="189">
        <v>69780000</v>
      </c>
      <c r="D328" s="190">
        <v>5847053</v>
      </c>
      <c r="G328" s="165"/>
    </row>
    <row r="329" spans="1:7" x14ac:dyDescent="0.2">
      <c r="A329" s="38">
        <v>7713</v>
      </c>
      <c r="B329" s="184">
        <f t="shared" si="5"/>
        <v>8.3440685010031519</v>
      </c>
      <c r="C329" s="189">
        <v>69780000</v>
      </c>
      <c r="D329" s="190">
        <v>5822491</v>
      </c>
      <c r="G329" s="165"/>
    </row>
    <row r="330" spans="1:7" x14ac:dyDescent="0.2">
      <c r="A330" s="38">
        <v>7720</v>
      </c>
      <c r="B330" s="184">
        <f t="shared" si="5"/>
        <v>8.3921195184866733</v>
      </c>
      <c r="C330" s="189">
        <v>69780000</v>
      </c>
      <c r="D330" s="190">
        <v>5856021</v>
      </c>
      <c r="G330" s="165"/>
    </row>
    <row r="331" spans="1:7" x14ac:dyDescent="0.2">
      <c r="A331" s="38">
        <v>7727</v>
      </c>
      <c r="B331" s="184">
        <f t="shared" si="5"/>
        <v>8.3993995414158782</v>
      </c>
      <c r="C331" s="189">
        <v>69780000</v>
      </c>
      <c r="D331" s="190">
        <v>5861101</v>
      </c>
      <c r="G331" s="165"/>
    </row>
    <row r="332" spans="1:7" x14ac:dyDescent="0.2">
      <c r="A332" s="38">
        <v>7734</v>
      </c>
      <c r="B332" s="184">
        <f t="shared" si="5"/>
        <v>8.3700214961306969</v>
      </c>
      <c r="C332" s="189">
        <v>69780000</v>
      </c>
      <c r="D332" s="190">
        <v>5840601</v>
      </c>
      <c r="G332" s="165"/>
    </row>
    <row r="333" spans="1:7" x14ac:dyDescent="0.2">
      <c r="A333" s="38">
        <v>7741</v>
      </c>
      <c r="B333" s="184">
        <f t="shared" si="5"/>
        <v>8.3773416451705351</v>
      </c>
      <c r="C333" s="189">
        <v>69780000</v>
      </c>
      <c r="D333" s="190">
        <v>5845709</v>
      </c>
      <c r="G333" s="165"/>
    </row>
    <row r="334" spans="1:7" x14ac:dyDescent="0.2">
      <c r="A334" s="38">
        <v>7748</v>
      </c>
      <c r="B334" s="184">
        <f t="shared" si="5"/>
        <v>8.3638134135855537</v>
      </c>
      <c r="C334" s="189">
        <v>69780000</v>
      </c>
      <c r="D334" s="190">
        <v>5836269</v>
      </c>
      <c r="G334" s="165"/>
    </row>
    <row r="335" spans="1:7" x14ac:dyDescent="0.2">
      <c r="A335" s="38">
        <v>7755</v>
      </c>
      <c r="B335" s="184">
        <f t="shared" si="5"/>
        <v>8.2447219833763263</v>
      </c>
      <c r="C335" s="189">
        <v>69780000</v>
      </c>
      <c r="D335" s="190">
        <v>5753167</v>
      </c>
      <c r="G335" s="165"/>
    </row>
    <row r="336" spans="1:7" x14ac:dyDescent="0.2">
      <c r="A336" s="38">
        <v>7762</v>
      </c>
      <c r="B336" s="184">
        <f t="shared" si="5"/>
        <v>8.2736814469078173</v>
      </c>
      <c r="C336" s="189">
        <v>68560000</v>
      </c>
      <c r="D336" s="190">
        <v>5672436</v>
      </c>
      <c r="G336" s="165"/>
    </row>
    <row r="337" spans="1:7" x14ac:dyDescent="0.2">
      <c r="A337" s="38">
        <v>7769</v>
      </c>
      <c r="B337" s="184">
        <f t="shared" si="5"/>
        <v>8.1793976079346553</v>
      </c>
      <c r="C337" s="189">
        <v>68560000</v>
      </c>
      <c r="D337" s="190">
        <v>5607795</v>
      </c>
      <c r="G337" s="165"/>
    </row>
    <row r="338" spans="1:7" x14ac:dyDescent="0.2">
      <c r="A338" s="38">
        <v>7776</v>
      </c>
      <c r="B338" s="184">
        <f t="shared" si="5"/>
        <v>8.2446382730455081</v>
      </c>
      <c r="C338" s="189">
        <v>68560000</v>
      </c>
      <c r="D338" s="190">
        <v>5652524</v>
      </c>
      <c r="G338" s="165"/>
    </row>
    <row r="339" spans="1:7" x14ac:dyDescent="0.2">
      <c r="A339" s="38">
        <v>7783</v>
      </c>
      <c r="B339" s="184">
        <f t="shared" si="5"/>
        <v>8.1390431738623104</v>
      </c>
      <c r="C339" s="189">
        <v>68560000</v>
      </c>
      <c r="D339" s="190">
        <v>5580128</v>
      </c>
      <c r="G339" s="165"/>
    </row>
    <row r="340" spans="1:7" x14ac:dyDescent="0.2">
      <c r="A340" s="38">
        <v>7788</v>
      </c>
      <c r="B340" s="184">
        <f t="shared" si="5"/>
        <v>8.0287047841306887</v>
      </c>
      <c r="C340" s="189">
        <v>68560000</v>
      </c>
      <c r="D340" s="190">
        <v>5504480</v>
      </c>
      <c r="G340" s="165"/>
    </row>
    <row r="341" spans="1:7" x14ac:dyDescent="0.2">
      <c r="A341" s="38">
        <v>7795</v>
      </c>
      <c r="B341" s="184">
        <f t="shared" si="5"/>
        <v>8.0465315052508757</v>
      </c>
      <c r="C341" s="189">
        <v>68560000</v>
      </c>
      <c r="D341" s="190">
        <v>5516702</v>
      </c>
      <c r="G341" s="165"/>
    </row>
    <row r="342" spans="1:7" x14ac:dyDescent="0.2">
      <c r="A342" s="38">
        <v>7802</v>
      </c>
      <c r="B342" s="184">
        <f t="shared" si="5"/>
        <v>8.0162645857642936</v>
      </c>
      <c r="C342" s="189">
        <v>68560000</v>
      </c>
      <c r="D342" s="190">
        <v>5495951</v>
      </c>
      <c r="G342" s="165"/>
    </row>
    <row r="343" spans="1:7" x14ac:dyDescent="0.2">
      <c r="A343" s="38">
        <v>7809</v>
      </c>
      <c r="B343" s="184">
        <f t="shared" si="5"/>
        <v>8.0082847141190197</v>
      </c>
      <c r="C343" s="189">
        <v>68560000</v>
      </c>
      <c r="D343" s="190">
        <v>5490480</v>
      </c>
      <c r="G343" s="165"/>
    </row>
    <row r="344" spans="1:7" x14ac:dyDescent="0.2">
      <c r="A344" s="38">
        <v>7816</v>
      </c>
      <c r="B344" s="184">
        <f t="shared" si="5"/>
        <v>7.8467911318553094</v>
      </c>
      <c r="C344" s="189">
        <v>68560000</v>
      </c>
      <c r="D344" s="190">
        <v>5379760</v>
      </c>
      <c r="G344" s="165"/>
    </row>
    <row r="345" spans="1:7" x14ac:dyDescent="0.2">
      <c r="A345" s="38">
        <v>7823</v>
      </c>
      <c r="B345" s="184">
        <f t="shared" si="5"/>
        <v>7.9269092765460911</v>
      </c>
      <c r="C345" s="189">
        <v>68560000</v>
      </c>
      <c r="D345" s="190">
        <v>5434689</v>
      </c>
      <c r="G345" s="165"/>
    </row>
    <row r="346" spans="1:7" x14ac:dyDescent="0.2">
      <c r="A346" s="38">
        <v>7830</v>
      </c>
      <c r="B346" s="184">
        <f t="shared" si="5"/>
        <v>7.8870857642940493</v>
      </c>
      <c r="C346" s="189">
        <v>68560000</v>
      </c>
      <c r="D346" s="190">
        <v>5407386</v>
      </c>
      <c r="G346" s="165"/>
    </row>
    <row r="347" spans="1:7" x14ac:dyDescent="0.2">
      <c r="A347" s="38">
        <v>7837</v>
      </c>
      <c r="B347" s="184">
        <f t="shared" si="5"/>
        <v>8.3243567677946331</v>
      </c>
      <c r="C347" s="189">
        <v>68560000</v>
      </c>
      <c r="D347" s="190">
        <v>5707179</v>
      </c>
      <c r="G347" s="165"/>
    </row>
    <row r="348" spans="1:7" x14ac:dyDescent="0.2">
      <c r="A348" s="38">
        <v>7844</v>
      </c>
      <c r="B348" s="184">
        <f t="shared" si="5"/>
        <v>7.7535414235705948</v>
      </c>
      <c r="C348" s="189">
        <v>68560000</v>
      </c>
      <c r="D348" s="190">
        <v>5315828</v>
      </c>
      <c r="G348" s="165"/>
    </row>
    <row r="349" spans="1:7" x14ac:dyDescent="0.2">
      <c r="A349" s="38">
        <v>7851</v>
      </c>
      <c r="B349" s="184">
        <f t="shared" si="5"/>
        <v>7.6459174445740956</v>
      </c>
      <c r="C349" s="189">
        <v>68560000</v>
      </c>
      <c r="D349" s="190">
        <v>5242041</v>
      </c>
      <c r="G349" s="165"/>
    </row>
    <row r="350" spans="1:7" x14ac:dyDescent="0.2">
      <c r="A350" s="38">
        <v>7858</v>
      </c>
      <c r="B350" s="184">
        <f t="shared" si="5"/>
        <v>7.6878673395818309</v>
      </c>
      <c r="C350" s="189">
        <v>69350000</v>
      </c>
      <c r="D350" s="190">
        <v>5331536</v>
      </c>
      <c r="G350" s="165"/>
    </row>
    <row r="351" spans="1:7" x14ac:dyDescent="0.2">
      <c r="A351" s="38">
        <v>7865</v>
      </c>
      <c r="B351" s="184">
        <f t="shared" si="5"/>
        <v>7.6256092285508288</v>
      </c>
      <c r="C351" s="189">
        <v>69350000</v>
      </c>
      <c r="D351" s="190">
        <v>5288360</v>
      </c>
      <c r="G351" s="165"/>
    </row>
    <row r="352" spans="1:7" x14ac:dyDescent="0.2">
      <c r="A352" s="38">
        <v>7872</v>
      </c>
      <c r="B352" s="184">
        <f t="shared" si="5"/>
        <v>7.5222480173035331</v>
      </c>
      <c r="C352" s="189">
        <v>69350000</v>
      </c>
      <c r="D352" s="190">
        <v>5216679</v>
      </c>
      <c r="G352" s="165"/>
    </row>
    <row r="353" spans="1:7" x14ac:dyDescent="0.2">
      <c r="A353" s="38">
        <v>7879</v>
      </c>
      <c r="B353" s="184">
        <f t="shared" si="5"/>
        <v>7.4264023071377077</v>
      </c>
      <c r="C353" s="189">
        <v>69350000</v>
      </c>
      <c r="D353" s="190">
        <v>5150210</v>
      </c>
      <c r="G353" s="165"/>
    </row>
    <row r="354" spans="1:7" x14ac:dyDescent="0.2">
      <c r="A354" s="38">
        <v>7886</v>
      </c>
      <c r="B354" s="184">
        <f t="shared" si="5"/>
        <v>7.4309069935111749</v>
      </c>
      <c r="C354" s="189">
        <v>69350000</v>
      </c>
      <c r="D354" s="190">
        <v>5153334</v>
      </c>
      <c r="G354" s="165"/>
    </row>
    <row r="355" spans="1:7" x14ac:dyDescent="0.2">
      <c r="A355" s="38">
        <v>7893</v>
      </c>
      <c r="B355" s="184">
        <f t="shared" si="5"/>
        <v>7.3377591925018022</v>
      </c>
      <c r="C355" s="189">
        <v>69350000</v>
      </c>
      <c r="D355" s="190">
        <v>5088736</v>
      </c>
      <c r="G355" s="165"/>
    </row>
    <row r="356" spans="1:7" x14ac:dyDescent="0.2">
      <c r="A356" s="38">
        <v>7900</v>
      </c>
      <c r="B356" s="184">
        <f t="shared" si="5"/>
        <v>7.3977937995674115</v>
      </c>
      <c r="C356" s="189">
        <v>69350000</v>
      </c>
      <c r="D356" s="190">
        <v>5130370</v>
      </c>
      <c r="G356" s="165"/>
    </row>
    <row r="357" spans="1:7" x14ac:dyDescent="0.2">
      <c r="A357" s="38">
        <v>7907</v>
      </c>
      <c r="B357" s="184">
        <f t="shared" si="5"/>
        <v>7.2864801730353284</v>
      </c>
      <c r="C357" s="189">
        <v>69350000</v>
      </c>
      <c r="D357" s="190">
        <v>5053174</v>
      </c>
      <c r="G357" s="165"/>
    </row>
    <row r="358" spans="1:7" x14ac:dyDescent="0.2">
      <c r="A358" s="38">
        <v>7914</v>
      </c>
      <c r="B358" s="184">
        <f t="shared" si="5"/>
        <v>7.2902999279019465</v>
      </c>
      <c r="C358" s="189">
        <v>69350000</v>
      </c>
      <c r="D358" s="190">
        <v>5055823</v>
      </c>
      <c r="G358" s="165"/>
    </row>
    <row r="359" spans="1:7" x14ac:dyDescent="0.2">
      <c r="A359" s="38">
        <v>7921</v>
      </c>
      <c r="B359" s="184">
        <f t="shared" si="5"/>
        <v>7.4233914924297046</v>
      </c>
      <c r="C359" s="189">
        <v>69350000</v>
      </c>
      <c r="D359" s="190">
        <v>5148122</v>
      </c>
      <c r="G359" s="165"/>
    </row>
    <row r="360" spans="1:7" x14ac:dyDescent="0.2">
      <c r="A360" s="38">
        <v>7928</v>
      </c>
      <c r="B360" s="184">
        <f t="shared" si="5"/>
        <v>7.5567195385724588</v>
      </c>
      <c r="C360" s="189">
        <v>69350000</v>
      </c>
      <c r="D360" s="190">
        <v>5240585</v>
      </c>
      <c r="G360" s="165"/>
    </row>
    <row r="361" spans="1:7" x14ac:dyDescent="0.2">
      <c r="A361" s="38">
        <v>7935</v>
      </c>
      <c r="B361" s="184">
        <f t="shared" si="5"/>
        <v>7.4429142033165103</v>
      </c>
      <c r="C361" s="189">
        <v>69350000</v>
      </c>
      <c r="D361" s="190">
        <v>5161661</v>
      </c>
      <c r="G361" s="165"/>
    </row>
    <row r="362" spans="1:7" x14ac:dyDescent="0.2">
      <c r="A362" s="38">
        <v>7942</v>
      </c>
      <c r="B362" s="184">
        <f t="shared" si="5"/>
        <v>7.3642768565248735</v>
      </c>
      <c r="C362" s="189">
        <v>69350000</v>
      </c>
      <c r="D362" s="190">
        <v>5107126</v>
      </c>
      <c r="G362" s="165"/>
    </row>
    <row r="363" spans="1:7" x14ac:dyDescent="0.2">
      <c r="A363" s="38">
        <v>7949</v>
      </c>
      <c r="B363" s="184">
        <f t="shared" si="5"/>
        <v>7.3289029415944293</v>
      </c>
      <c r="C363" s="189">
        <v>70370000</v>
      </c>
      <c r="D363" s="190">
        <v>5157349</v>
      </c>
      <c r="G363" s="165"/>
    </row>
    <row r="364" spans="1:7" x14ac:dyDescent="0.2">
      <c r="A364" s="38">
        <v>7955</v>
      </c>
      <c r="B364" s="184">
        <f t="shared" si="5"/>
        <v>7.3615631661219272</v>
      </c>
      <c r="C364" s="189">
        <v>70370000</v>
      </c>
      <c r="D364" s="190">
        <v>5180332</v>
      </c>
      <c r="G364" s="165"/>
    </row>
    <row r="365" spans="1:7" x14ac:dyDescent="0.2">
      <c r="A365" s="38">
        <v>7963</v>
      </c>
      <c r="B365" s="184">
        <f t="shared" si="5"/>
        <v>7.37097768935626</v>
      </c>
      <c r="C365" s="189">
        <v>70370000</v>
      </c>
      <c r="D365" s="190">
        <v>5186957</v>
      </c>
      <c r="G365" s="165"/>
    </row>
    <row r="366" spans="1:7" x14ac:dyDescent="0.2">
      <c r="A366" s="38">
        <v>7970</v>
      </c>
      <c r="B366" s="184">
        <f t="shared" si="5"/>
        <v>7.2401804746340774</v>
      </c>
      <c r="C366" s="189">
        <v>70370000</v>
      </c>
      <c r="D366" s="190">
        <v>5094915</v>
      </c>
      <c r="G366" s="165"/>
    </row>
    <row r="367" spans="1:7" x14ac:dyDescent="0.2">
      <c r="A367" s="38">
        <v>7977</v>
      </c>
      <c r="B367" s="184">
        <f t="shared" si="5"/>
        <v>7.2637814409549524</v>
      </c>
      <c r="C367" s="189">
        <v>70370000</v>
      </c>
      <c r="D367" s="190">
        <v>5111523</v>
      </c>
      <c r="G367" s="165"/>
    </row>
    <row r="368" spans="1:7" x14ac:dyDescent="0.2">
      <c r="A368" s="38">
        <v>7984</v>
      </c>
      <c r="B368" s="184">
        <f t="shared" si="5"/>
        <v>7.2500611055847664</v>
      </c>
      <c r="C368" s="189">
        <v>70370000</v>
      </c>
      <c r="D368" s="190">
        <v>5101868</v>
      </c>
      <c r="G368" s="165"/>
    </row>
    <row r="369" spans="1:7" x14ac:dyDescent="0.2">
      <c r="A369" s="38">
        <v>7991</v>
      </c>
      <c r="B369" s="184">
        <f t="shared" si="5"/>
        <v>7.3864288759414523</v>
      </c>
      <c r="C369" s="189">
        <v>70370000</v>
      </c>
      <c r="D369" s="190">
        <v>5197830</v>
      </c>
      <c r="G369" s="165"/>
    </row>
    <row r="370" spans="1:7" x14ac:dyDescent="0.2">
      <c r="A370" s="38">
        <v>7998</v>
      </c>
      <c r="B370" s="184">
        <f t="shared" si="5"/>
        <v>7.187852778172517</v>
      </c>
      <c r="C370" s="189">
        <v>70370000</v>
      </c>
      <c r="D370" s="190">
        <v>5058092</v>
      </c>
      <c r="G370" s="165"/>
    </row>
    <row r="371" spans="1:7" x14ac:dyDescent="0.2">
      <c r="A371" s="38">
        <v>8005</v>
      </c>
      <c r="B371" s="184">
        <f t="shared" si="5"/>
        <v>7.168389938894415</v>
      </c>
      <c r="C371" s="189">
        <v>70370000</v>
      </c>
      <c r="D371" s="190">
        <v>5044396</v>
      </c>
      <c r="G371" s="165"/>
    </row>
    <row r="372" spans="1:7" x14ac:dyDescent="0.2">
      <c r="A372" s="38">
        <v>8012</v>
      </c>
      <c r="B372" s="184">
        <f t="shared" si="5"/>
        <v>7.1299943157595562</v>
      </c>
      <c r="C372" s="189">
        <v>70370000</v>
      </c>
      <c r="D372" s="190">
        <v>5017377</v>
      </c>
      <c r="G372" s="165"/>
    </row>
    <row r="373" spans="1:7" x14ac:dyDescent="0.2">
      <c r="A373" s="38">
        <v>8019</v>
      </c>
      <c r="B373" s="184">
        <f t="shared" si="5"/>
        <v>7.3560267159300841</v>
      </c>
      <c r="C373" s="189">
        <v>70370000</v>
      </c>
      <c r="D373" s="190">
        <v>5176436</v>
      </c>
      <c r="G373" s="165"/>
    </row>
    <row r="374" spans="1:7" x14ac:dyDescent="0.2">
      <c r="A374" s="38">
        <v>8026</v>
      </c>
      <c r="B374" s="184">
        <f t="shared" si="5"/>
        <v>7.4054057126616453</v>
      </c>
      <c r="C374" s="189">
        <v>70370000</v>
      </c>
      <c r="D374" s="190">
        <v>5211184</v>
      </c>
      <c r="G374" s="165"/>
    </row>
    <row r="375" spans="1:7" x14ac:dyDescent="0.2">
      <c r="A375" s="38">
        <v>8033</v>
      </c>
      <c r="B375" s="184">
        <f t="shared" si="5"/>
        <v>7.3203154753446071</v>
      </c>
      <c r="C375" s="189">
        <v>70370000</v>
      </c>
      <c r="D375" s="190">
        <v>5151306</v>
      </c>
      <c r="G375" s="165"/>
    </row>
    <row r="376" spans="1:7" x14ac:dyDescent="0.2">
      <c r="A376" s="38">
        <v>8040</v>
      </c>
      <c r="B376" s="184">
        <f t="shared" si="5"/>
        <v>7.4320416367552049</v>
      </c>
      <c r="C376" s="189">
        <v>69650000</v>
      </c>
      <c r="D376" s="190">
        <v>5176417</v>
      </c>
      <c r="G376" s="165"/>
    </row>
    <row r="377" spans="1:7" x14ac:dyDescent="0.2">
      <c r="A377" s="38">
        <v>8047</v>
      </c>
      <c r="B377" s="184">
        <f t="shared" si="5"/>
        <v>7.0916324479540558</v>
      </c>
      <c r="C377" s="189">
        <v>69650000</v>
      </c>
      <c r="D377" s="190">
        <v>4939322</v>
      </c>
      <c r="G377" s="165"/>
    </row>
    <row r="378" spans="1:7" x14ac:dyDescent="0.2">
      <c r="A378" s="38">
        <v>8054</v>
      </c>
      <c r="B378" s="184">
        <f t="shared" si="5"/>
        <v>7.0324335965542</v>
      </c>
      <c r="C378" s="189">
        <v>69650000</v>
      </c>
      <c r="D378" s="190">
        <v>4898090</v>
      </c>
      <c r="G378" s="165"/>
    </row>
    <row r="379" spans="1:7" x14ac:dyDescent="0.2">
      <c r="A379" s="38">
        <v>8061</v>
      </c>
      <c r="B379" s="184">
        <f t="shared" si="5"/>
        <v>6.8636468054558506</v>
      </c>
      <c r="C379" s="189">
        <v>69650000</v>
      </c>
      <c r="D379" s="190">
        <v>4780530</v>
      </c>
      <c r="G379" s="165"/>
    </row>
    <row r="380" spans="1:7" x14ac:dyDescent="0.2">
      <c r="A380" s="38">
        <v>8068</v>
      </c>
      <c r="B380" s="184">
        <f t="shared" si="5"/>
        <v>6.9661478822684852</v>
      </c>
      <c r="C380" s="189">
        <v>69650000</v>
      </c>
      <c r="D380" s="190">
        <v>4851922</v>
      </c>
      <c r="G380" s="165"/>
    </row>
    <row r="381" spans="1:7" x14ac:dyDescent="0.2">
      <c r="A381" s="38">
        <v>8075</v>
      </c>
      <c r="B381" s="184">
        <f t="shared" si="5"/>
        <v>6.9386633165829146</v>
      </c>
      <c r="C381" s="189">
        <v>69650000</v>
      </c>
      <c r="D381" s="190">
        <v>4832779</v>
      </c>
      <c r="G381" s="165"/>
    </row>
    <row r="382" spans="1:7" x14ac:dyDescent="0.2">
      <c r="A382" s="38">
        <v>8082</v>
      </c>
      <c r="B382" s="184">
        <f t="shared" si="5"/>
        <v>7.0919526202440775</v>
      </c>
      <c r="C382" s="189">
        <v>69650000</v>
      </c>
      <c r="D382" s="190">
        <v>4939545</v>
      </c>
      <c r="G382" s="165"/>
    </row>
    <row r="383" spans="1:7" x14ac:dyDescent="0.2">
      <c r="A383" s="38">
        <v>8088</v>
      </c>
      <c r="B383" s="184">
        <f t="shared" si="5"/>
        <v>6.8757889447236185</v>
      </c>
      <c r="C383" s="189">
        <v>69650000</v>
      </c>
      <c r="D383" s="190">
        <v>4788987</v>
      </c>
      <c r="G383" s="165"/>
    </row>
    <row r="384" spans="1:7" x14ac:dyDescent="0.2">
      <c r="A384" s="38">
        <v>8096</v>
      </c>
      <c r="B384" s="184">
        <f t="shared" si="5"/>
        <v>6.9837358219669774</v>
      </c>
      <c r="C384" s="189">
        <v>69650000</v>
      </c>
      <c r="D384" s="190">
        <v>4864172</v>
      </c>
      <c r="G384" s="165"/>
    </row>
    <row r="385" spans="1:7" x14ac:dyDescent="0.2">
      <c r="A385" s="38">
        <v>8103</v>
      </c>
      <c r="B385" s="184">
        <f t="shared" si="5"/>
        <v>6.9186618808327349</v>
      </c>
      <c r="C385" s="189">
        <v>69650000</v>
      </c>
      <c r="D385" s="190">
        <v>4818848</v>
      </c>
      <c r="G385" s="165"/>
    </row>
    <row r="386" spans="1:7" x14ac:dyDescent="0.2">
      <c r="A386" s="38">
        <v>8110</v>
      </c>
      <c r="B386" s="184">
        <f t="shared" si="5"/>
        <v>7.2476984924623116</v>
      </c>
      <c r="C386" s="189">
        <v>69650000</v>
      </c>
      <c r="D386" s="190">
        <v>5048022</v>
      </c>
      <c r="G386" s="165"/>
    </row>
    <row r="387" spans="1:7" x14ac:dyDescent="0.2">
      <c r="A387" s="38">
        <v>8117</v>
      </c>
      <c r="B387" s="184">
        <f t="shared" si="5"/>
        <v>6.9401679827709977</v>
      </c>
      <c r="C387" s="189">
        <v>69650000</v>
      </c>
      <c r="D387" s="190">
        <v>4833827</v>
      </c>
      <c r="G387" s="165"/>
    </row>
    <row r="388" spans="1:7" x14ac:dyDescent="0.2">
      <c r="A388" s="38">
        <v>8124</v>
      </c>
      <c r="B388" s="184">
        <f t="shared" si="5"/>
        <v>6.9143589375448675</v>
      </c>
      <c r="C388" s="189">
        <v>69650000</v>
      </c>
      <c r="D388" s="190">
        <v>4815851</v>
      </c>
      <c r="G388" s="165"/>
    </row>
    <row r="389" spans="1:7" x14ac:dyDescent="0.2">
      <c r="A389" s="38">
        <v>8131</v>
      </c>
      <c r="B389" s="184">
        <f t="shared" ref="B389:B452" si="6">100*D389/C389</f>
        <v>6.7174820541137494</v>
      </c>
      <c r="C389" s="189">
        <v>72440000</v>
      </c>
      <c r="D389" s="190">
        <v>4866144</v>
      </c>
      <c r="G389" s="165"/>
    </row>
    <row r="390" spans="1:7" x14ac:dyDescent="0.2">
      <c r="A390" s="38">
        <v>8138</v>
      </c>
      <c r="B390" s="184">
        <f t="shared" si="6"/>
        <v>6.7673743787962453</v>
      </c>
      <c r="C390" s="189">
        <v>72440000</v>
      </c>
      <c r="D390" s="190">
        <v>4902286</v>
      </c>
      <c r="G390" s="165"/>
    </row>
    <row r="391" spans="1:7" x14ac:dyDescent="0.2">
      <c r="A391" s="38">
        <v>8145</v>
      </c>
      <c r="B391" s="184">
        <f t="shared" si="6"/>
        <v>6.8372722252898948</v>
      </c>
      <c r="C391" s="189">
        <v>72440000</v>
      </c>
      <c r="D391" s="190">
        <v>4952920</v>
      </c>
      <c r="G391" s="165"/>
    </row>
    <row r="392" spans="1:7" x14ac:dyDescent="0.2">
      <c r="A392" s="38">
        <v>8152</v>
      </c>
      <c r="B392" s="184">
        <f t="shared" si="6"/>
        <v>6.7090999447818884</v>
      </c>
      <c r="C392" s="189">
        <v>72440000</v>
      </c>
      <c r="D392" s="190">
        <v>4860072</v>
      </c>
      <c r="G392" s="165"/>
    </row>
    <row r="393" spans="1:7" x14ac:dyDescent="0.2">
      <c r="A393" s="38">
        <v>8159</v>
      </c>
      <c r="B393" s="184">
        <f t="shared" si="6"/>
        <v>6.80379210381005</v>
      </c>
      <c r="C393" s="189">
        <v>72440000</v>
      </c>
      <c r="D393" s="190">
        <v>4928667</v>
      </c>
      <c r="G393" s="165"/>
    </row>
    <row r="394" spans="1:7" x14ac:dyDescent="0.2">
      <c r="A394" s="38">
        <v>8166</v>
      </c>
      <c r="B394" s="184">
        <f t="shared" si="6"/>
        <v>6.7570596355604637</v>
      </c>
      <c r="C394" s="189">
        <v>72440000</v>
      </c>
      <c r="D394" s="190">
        <v>4894814</v>
      </c>
      <c r="G394" s="165"/>
    </row>
    <row r="395" spans="1:7" x14ac:dyDescent="0.2">
      <c r="A395" s="38">
        <v>8173</v>
      </c>
      <c r="B395" s="184">
        <f t="shared" si="6"/>
        <v>6.8301076753175041</v>
      </c>
      <c r="C395" s="189">
        <v>72440000</v>
      </c>
      <c r="D395" s="190">
        <v>4947730</v>
      </c>
      <c r="G395" s="165"/>
    </row>
    <row r="396" spans="1:7" x14ac:dyDescent="0.2">
      <c r="A396" s="38">
        <v>8180</v>
      </c>
      <c r="B396" s="184">
        <f t="shared" si="6"/>
        <v>6.7564315295416897</v>
      </c>
      <c r="C396" s="189">
        <v>72440000</v>
      </c>
      <c r="D396" s="190">
        <v>4894359</v>
      </c>
      <c r="G396" s="165"/>
    </row>
    <row r="397" spans="1:7" x14ac:dyDescent="0.2">
      <c r="A397" s="38">
        <v>8187</v>
      </c>
      <c r="B397" s="184">
        <f t="shared" si="6"/>
        <v>6.6914246272777467</v>
      </c>
      <c r="C397" s="189">
        <v>72440000</v>
      </c>
      <c r="D397" s="190">
        <v>4847268</v>
      </c>
      <c r="G397" s="165"/>
    </row>
    <row r="398" spans="1:7" x14ac:dyDescent="0.2">
      <c r="A398" s="38">
        <v>8194</v>
      </c>
      <c r="B398" s="184">
        <f t="shared" si="6"/>
        <v>6.7690060739922693</v>
      </c>
      <c r="C398" s="189">
        <v>72440000</v>
      </c>
      <c r="D398" s="190">
        <v>4903468</v>
      </c>
      <c r="G398" s="165"/>
    </row>
    <row r="399" spans="1:7" x14ac:dyDescent="0.2">
      <c r="A399" s="38">
        <v>8201</v>
      </c>
      <c r="B399" s="184">
        <f t="shared" si="6"/>
        <v>6.8995403092214245</v>
      </c>
      <c r="C399" s="189">
        <v>72440000</v>
      </c>
      <c r="D399" s="190">
        <v>4998027</v>
      </c>
      <c r="G399" s="165"/>
    </row>
    <row r="400" spans="1:7" x14ac:dyDescent="0.2">
      <c r="A400" s="38">
        <v>8208</v>
      </c>
      <c r="B400" s="184">
        <f t="shared" si="6"/>
        <v>6.7529099944781885</v>
      </c>
      <c r="C400" s="189">
        <v>72440000</v>
      </c>
      <c r="D400" s="190">
        <v>4891808</v>
      </c>
      <c r="G400" s="165"/>
    </row>
    <row r="401" spans="1:7" x14ac:dyDescent="0.2">
      <c r="A401" s="38">
        <v>8215</v>
      </c>
      <c r="B401" s="184">
        <f t="shared" si="6"/>
        <v>6.7709110988404193</v>
      </c>
      <c r="C401" s="189">
        <v>72440000</v>
      </c>
      <c r="D401" s="190">
        <v>4904848</v>
      </c>
      <c r="G401" s="165"/>
    </row>
    <row r="402" spans="1:7" x14ac:dyDescent="0.2">
      <c r="A402" s="38">
        <v>8222</v>
      </c>
      <c r="B402" s="184">
        <f t="shared" si="6"/>
        <v>6.515357000927275</v>
      </c>
      <c r="C402" s="189">
        <v>75490000</v>
      </c>
      <c r="D402" s="190">
        <v>4918443</v>
      </c>
      <c r="G402" s="165"/>
    </row>
    <row r="403" spans="1:7" x14ac:dyDescent="0.2">
      <c r="A403" s="38">
        <v>8229</v>
      </c>
      <c r="B403" s="184">
        <f t="shared" si="6"/>
        <v>6.5952735461650551</v>
      </c>
      <c r="C403" s="189">
        <v>75490000</v>
      </c>
      <c r="D403" s="190">
        <v>4978772</v>
      </c>
      <c r="G403" s="165"/>
    </row>
    <row r="404" spans="1:7" x14ac:dyDescent="0.2">
      <c r="A404" s="38">
        <v>8236</v>
      </c>
      <c r="B404" s="184">
        <f t="shared" si="6"/>
        <v>6.5731381639952309</v>
      </c>
      <c r="C404" s="189">
        <v>75490000</v>
      </c>
      <c r="D404" s="190">
        <v>4962062</v>
      </c>
      <c r="G404" s="165"/>
    </row>
    <row r="405" spans="1:7" x14ac:dyDescent="0.2">
      <c r="A405" s="38">
        <v>8243</v>
      </c>
      <c r="B405" s="184">
        <f t="shared" si="6"/>
        <v>6.4420903430918006</v>
      </c>
      <c r="C405" s="189">
        <v>75490000</v>
      </c>
      <c r="D405" s="190">
        <v>4863134</v>
      </c>
      <c r="G405" s="165"/>
    </row>
    <row r="406" spans="1:7" x14ac:dyDescent="0.2">
      <c r="A406" s="38">
        <v>8250</v>
      </c>
      <c r="B406" s="184">
        <f t="shared" si="6"/>
        <v>6.4367876539939068</v>
      </c>
      <c r="C406" s="189">
        <v>75490000</v>
      </c>
      <c r="D406" s="190">
        <v>4859131</v>
      </c>
      <c r="G406" s="165"/>
    </row>
    <row r="407" spans="1:7" x14ac:dyDescent="0.2">
      <c r="A407" s="38">
        <v>8257</v>
      </c>
      <c r="B407" s="184">
        <f t="shared" si="6"/>
        <v>6.37326798251424</v>
      </c>
      <c r="C407" s="189">
        <v>75490000</v>
      </c>
      <c r="D407" s="190">
        <v>4811180</v>
      </c>
      <c r="G407" s="165"/>
    </row>
    <row r="408" spans="1:7" x14ac:dyDescent="0.2">
      <c r="A408" s="38">
        <v>8264</v>
      </c>
      <c r="B408" s="184">
        <f t="shared" si="6"/>
        <v>6.4632216187574514</v>
      </c>
      <c r="C408" s="189">
        <v>75490000</v>
      </c>
      <c r="D408" s="190">
        <v>4879086</v>
      </c>
      <c r="G408" s="165"/>
    </row>
    <row r="409" spans="1:7" x14ac:dyDescent="0.2">
      <c r="A409" s="38">
        <v>8271</v>
      </c>
      <c r="B409" s="184">
        <f t="shared" si="6"/>
        <v>6.4000874287985168</v>
      </c>
      <c r="C409" s="189">
        <v>75490000</v>
      </c>
      <c r="D409" s="190">
        <v>4831426</v>
      </c>
      <c r="G409" s="165"/>
    </row>
    <row r="410" spans="1:7" x14ac:dyDescent="0.2">
      <c r="A410" s="38">
        <v>8278</v>
      </c>
      <c r="B410" s="184">
        <f t="shared" si="6"/>
        <v>6.422869254205855</v>
      </c>
      <c r="C410" s="189">
        <v>75490000</v>
      </c>
      <c r="D410" s="190">
        <v>4848624</v>
      </c>
      <c r="G410" s="165"/>
    </row>
    <row r="411" spans="1:7" x14ac:dyDescent="0.2">
      <c r="A411" s="38">
        <v>8285</v>
      </c>
      <c r="B411" s="184">
        <f t="shared" si="6"/>
        <v>6.5319287322824211</v>
      </c>
      <c r="C411" s="189">
        <v>75490000</v>
      </c>
      <c r="D411" s="190">
        <v>4930953</v>
      </c>
      <c r="G411" s="165"/>
    </row>
    <row r="412" spans="1:7" x14ac:dyDescent="0.2">
      <c r="A412" s="38">
        <v>8292</v>
      </c>
      <c r="B412" s="184">
        <f t="shared" si="6"/>
        <v>6.6430613326268384</v>
      </c>
      <c r="C412" s="189">
        <v>75490000</v>
      </c>
      <c r="D412" s="190">
        <v>5014847</v>
      </c>
      <c r="G412" s="165"/>
    </row>
    <row r="413" spans="1:7" x14ac:dyDescent="0.2">
      <c r="A413" s="38">
        <v>8299</v>
      </c>
      <c r="B413" s="184">
        <f t="shared" si="6"/>
        <v>6.6309127036693605</v>
      </c>
      <c r="C413" s="189">
        <v>75490000</v>
      </c>
      <c r="D413" s="190">
        <v>5005676</v>
      </c>
      <c r="G413" s="165"/>
    </row>
    <row r="414" spans="1:7" x14ac:dyDescent="0.2">
      <c r="A414" s="38">
        <v>8306</v>
      </c>
      <c r="B414" s="184">
        <f t="shared" si="6"/>
        <v>6.5839992051927405</v>
      </c>
      <c r="C414" s="189">
        <v>75490000</v>
      </c>
      <c r="D414" s="190">
        <v>4970261</v>
      </c>
      <c r="G414" s="165"/>
    </row>
    <row r="415" spans="1:7" x14ac:dyDescent="0.2">
      <c r="A415" s="38">
        <v>8313</v>
      </c>
      <c r="B415" s="184">
        <f t="shared" si="6"/>
        <v>6.400270646262805</v>
      </c>
      <c r="C415" s="189">
        <v>79070000</v>
      </c>
      <c r="D415" s="190">
        <v>5060694</v>
      </c>
      <c r="G415" s="165"/>
    </row>
    <row r="416" spans="1:7" x14ac:dyDescent="0.2">
      <c r="A416" s="38">
        <v>8320</v>
      </c>
      <c r="B416" s="184">
        <f t="shared" si="6"/>
        <v>6.537081067408625</v>
      </c>
      <c r="C416" s="189">
        <v>79070000</v>
      </c>
      <c r="D416" s="190">
        <v>5168870</v>
      </c>
      <c r="G416" s="165"/>
    </row>
    <row r="417" spans="1:7" x14ac:dyDescent="0.2">
      <c r="A417" s="38">
        <v>8327</v>
      </c>
      <c r="B417" s="184">
        <f t="shared" si="6"/>
        <v>6.691683318578475</v>
      </c>
      <c r="C417" s="189">
        <v>79070000</v>
      </c>
      <c r="D417" s="190">
        <v>5291114</v>
      </c>
      <c r="G417" s="165"/>
    </row>
    <row r="418" spans="1:7" x14ac:dyDescent="0.2">
      <c r="A418" s="38">
        <v>8334</v>
      </c>
      <c r="B418" s="184">
        <f t="shared" si="6"/>
        <v>6.4058366004805869</v>
      </c>
      <c r="C418" s="189">
        <v>79070000</v>
      </c>
      <c r="D418" s="190">
        <v>5065095</v>
      </c>
      <c r="G418" s="165"/>
    </row>
    <row r="419" spans="1:7" x14ac:dyDescent="0.2">
      <c r="A419" s="38">
        <v>8341</v>
      </c>
      <c r="B419" s="184">
        <f t="shared" si="6"/>
        <v>6.5033122549639559</v>
      </c>
      <c r="C419" s="189">
        <v>79070000</v>
      </c>
      <c r="D419" s="190">
        <v>5142169</v>
      </c>
      <c r="G419" s="165"/>
    </row>
    <row r="420" spans="1:7" x14ac:dyDescent="0.2">
      <c r="A420" s="38">
        <v>8348</v>
      </c>
      <c r="B420" s="184">
        <f t="shared" si="6"/>
        <v>6.4568850385734162</v>
      </c>
      <c r="C420" s="189">
        <v>79070000</v>
      </c>
      <c r="D420" s="190">
        <v>5105459</v>
      </c>
      <c r="G420" s="165"/>
    </row>
    <row r="421" spans="1:7" x14ac:dyDescent="0.2">
      <c r="A421" s="38">
        <v>8355</v>
      </c>
      <c r="B421" s="184">
        <f t="shared" si="6"/>
        <v>6.7403402048817505</v>
      </c>
      <c r="C421" s="189">
        <v>79070000</v>
      </c>
      <c r="D421" s="190">
        <v>5329587</v>
      </c>
      <c r="G421" s="165"/>
    </row>
    <row r="422" spans="1:7" x14ac:dyDescent="0.2">
      <c r="A422" s="38">
        <v>8362</v>
      </c>
      <c r="B422" s="184">
        <f t="shared" si="6"/>
        <v>6.4868635386366513</v>
      </c>
      <c r="C422" s="189">
        <v>79070000</v>
      </c>
      <c r="D422" s="190">
        <v>5129163</v>
      </c>
      <c r="G422" s="165"/>
    </row>
    <row r="423" spans="1:7" x14ac:dyDescent="0.2">
      <c r="A423" s="38">
        <v>8369</v>
      </c>
      <c r="B423" s="184">
        <f t="shared" si="6"/>
        <v>6.4258315416719363</v>
      </c>
      <c r="C423" s="189">
        <v>79070000</v>
      </c>
      <c r="D423" s="190">
        <v>5080905</v>
      </c>
      <c r="G423" s="165"/>
    </row>
    <row r="424" spans="1:7" x14ac:dyDescent="0.2">
      <c r="A424" s="38">
        <v>8376</v>
      </c>
      <c r="B424" s="184">
        <f t="shared" si="6"/>
        <v>6.5527418742886052</v>
      </c>
      <c r="C424" s="189">
        <v>79070000</v>
      </c>
      <c r="D424" s="190">
        <v>5181253</v>
      </c>
      <c r="G424" s="165"/>
    </row>
    <row r="425" spans="1:7" x14ac:dyDescent="0.2">
      <c r="A425" s="38">
        <v>8383</v>
      </c>
      <c r="B425" s="184">
        <f t="shared" si="6"/>
        <v>6.5620880232705199</v>
      </c>
      <c r="C425" s="189">
        <v>79070000</v>
      </c>
      <c r="D425" s="190">
        <v>5188643</v>
      </c>
      <c r="G425" s="165"/>
    </row>
    <row r="426" spans="1:7" x14ac:dyDescent="0.2">
      <c r="A426" s="38">
        <v>8390</v>
      </c>
      <c r="B426" s="184">
        <f t="shared" si="6"/>
        <v>6.6767408625268745</v>
      </c>
      <c r="C426" s="189">
        <v>79070000</v>
      </c>
      <c r="D426" s="190">
        <v>5279299</v>
      </c>
      <c r="G426" s="165"/>
    </row>
    <row r="427" spans="1:7" x14ac:dyDescent="0.2">
      <c r="A427" s="38">
        <v>8397</v>
      </c>
      <c r="B427" s="184">
        <f t="shared" si="6"/>
        <v>6.7097647653977486</v>
      </c>
      <c r="C427" s="189">
        <v>79070000</v>
      </c>
      <c r="D427" s="190">
        <v>5305411</v>
      </c>
      <c r="G427" s="165"/>
    </row>
    <row r="428" spans="1:7" x14ac:dyDescent="0.2">
      <c r="A428" s="38">
        <v>8404</v>
      </c>
      <c r="B428" s="184">
        <f t="shared" si="6"/>
        <v>6.4097615393696143</v>
      </c>
      <c r="C428" s="189">
        <v>84710000</v>
      </c>
      <c r="D428" s="190">
        <v>5429709</v>
      </c>
      <c r="G428" s="165"/>
    </row>
    <row r="429" spans="1:7" x14ac:dyDescent="0.2">
      <c r="A429" s="38">
        <v>8411</v>
      </c>
      <c r="B429" s="184">
        <f t="shared" si="6"/>
        <v>6.130628025026561</v>
      </c>
      <c r="C429" s="189">
        <v>84710000</v>
      </c>
      <c r="D429" s="190">
        <v>5193255</v>
      </c>
      <c r="G429" s="165"/>
    </row>
    <row r="430" spans="1:7" x14ac:dyDescent="0.2">
      <c r="A430" s="38">
        <v>8418</v>
      </c>
      <c r="B430" s="184">
        <f t="shared" si="6"/>
        <v>6.0659508912761186</v>
      </c>
      <c r="C430" s="189">
        <v>84710000</v>
      </c>
      <c r="D430" s="190">
        <v>5138467</v>
      </c>
      <c r="G430" s="165"/>
    </row>
    <row r="431" spans="1:7" x14ac:dyDescent="0.2">
      <c r="A431" s="38">
        <v>8425</v>
      </c>
      <c r="B431" s="184">
        <f t="shared" si="6"/>
        <v>5.9821591311533471</v>
      </c>
      <c r="C431" s="189">
        <v>84710000</v>
      </c>
      <c r="D431" s="190">
        <v>5067487</v>
      </c>
      <c r="G431" s="165"/>
    </row>
    <row r="432" spans="1:7" x14ac:dyDescent="0.2">
      <c r="A432" s="38">
        <v>8432</v>
      </c>
      <c r="B432" s="184">
        <f t="shared" si="6"/>
        <v>5.918474796364066</v>
      </c>
      <c r="C432" s="189">
        <v>84710000</v>
      </c>
      <c r="D432" s="190">
        <v>5013540</v>
      </c>
      <c r="G432" s="165"/>
    </row>
    <row r="433" spans="1:7" x14ac:dyDescent="0.2">
      <c r="A433" s="38">
        <v>8439</v>
      </c>
      <c r="B433" s="184">
        <f t="shared" si="6"/>
        <v>5.8808110022429467</v>
      </c>
      <c r="C433" s="189">
        <v>84710000</v>
      </c>
      <c r="D433" s="190">
        <v>4981635</v>
      </c>
      <c r="G433" s="165"/>
    </row>
    <row r="434" spans="1:7" x14ac:dyDescent="0.2">
      <c r="A434" s="38">
        <v>8446</v>
      </c>
      <c r="B434" s="184">
        <f t="shared" si="6"/>
        <v>6.1599976390036595</v>
      </c>
      <c r="C434" s="189">
        <v>84710000</v>
      </c>
      <c r="D434" s="190">
        <v>5218134</v>
      </c>
      <c r="G434" s="165"/>
    </row>
    <row r="435" spans="1:7" x14ac:dyDescent="0.2">
      <c r="A435" s="38">
        <v>8453</v>
      </c>
      <c r="B435" s="184">
        <f t="shared" si="6"/>
        <v>6.0285149333018531</v>
      </c>
      <c r="C435" s="189">
        <v>84710000</v>
      </c>
      <c r="D435" s="190">
        <v>5106755</v>
      </c>
      <c r="G435" s="165"/>
    </row>
    <row r="436" spans="1:7" x14ac:dyDescent="0.2">
      <c r="A436" s="38">
        <v>8460</v>
      </c>
      <c r="B436" s="184">
        <f t="shared" si="6"/>
        <v>6.0052933537953015</v>
      </c>
      <c r="C436" s="189">
        <v>84710000</v>
      </c>
      <c r="D436" s="190">
        <v>5087084</v>
      </c>
      <c r="G436" s="165"/>
    </row>
    <row r="437" spans="1:7" x14ac:dyDescent="0.2">
      <c r="A437" s="38">
        <v>8467</v>
      </c>
      <c r="B437" s="184">
        <f t="shared" si="6"/>
        <v>6.0099185456262543</v>
      </c>
      <c r="C437" s="189">
        <v>84710000</v>
      </c>
      <c r="D437" s="190">
        <v>5091002</v>
      </c>
      <c r="G437" s="165"/>
    </row>
    <row r="438" spans="1:7" x14ac:dyDescent="0.2">
      <c r="A438" s="38">
        <v>8474</v>
      </c>
      <c r="B438" s="184">
        <f t="shared" si="6"/>
        <v>6.1414945106835086</v>
      </c>
      <c r="C438" s="189">
        <v>84710000</v>
      </c>
      <c r="D438" s="190">
        <v>5202460</v>
      </c>
      <c r="G438" s="165"/>
    </row>
    <row r="439" spans="1:7" x14ac:dyDescent="0.2">
      <c r="A439" s="38">
        <v>8481</v>
      </c>
      <c r="B439" s="184">
        <f t="shared" si="6"/>
        <v>6.0575422028095858</v>
      </c>
      <c r="C439" s="189">
        <v>84710000</v>
      </c>
      <c r="D439" s="190">
        <v>5131344</v>
      </c>
      <c r="G439" s="165"/>
    </row>
    <row r="440" spans="1:7" x14ac:dyDescent="0.2">
      <c r="A440" s="38">
        <v>8488</v>
      </c>
      <c r="B440" s="184">
        <f t="shared" si="6"/>
        <v>5.9826820918427579</v>
      </c>
      <c r="C440" s="189">
        <v>84710000</v>
      </c>
      <c r="D440" s="190">
        <v>5067930</v>
      </c>
      <c r="G440" s="165"/>
    </row>
    <row r="441" spans="1:7" x14ac:dyDescent="0.2">
      <c r="A441" s="38">
        <v>8495</v>
      </c>
      <c r="B441" s="184">
        <f t="shared" si="6"/>
        <v>5.8712859928874614</v>
      </c>
      <c r="C441" s="189">
        <v>87170000</v>
      </c>
      <c r="D441" s="190">
        <v>5118000</v>
      </c>
      <c r="G441" s="165"/>
    </row>
    <row r="442" spans="1:7" x14ac:dyDescent="0.2">
      <c r="A442" s="38">
        <v>8502</v>
      </c>
      <c r="B442" s="184">
        <f t="shared" si="6"/>
        <v>5.8361225192153263</v>
      </c>
      <c r="C442" s="189">
        <v>87170000</v>
      </c>
      <c r="D442" s="190">
        <v>5087348</v>
      </c>
      <c r="G442" s="165"/>
    </row>
    <row r="443" spans="1:7" x14ac:dyDescent="0.2">
      <c r="A443" s="38">
        <v>8509</v>
      </c>
      <c r="B443" s="184">
        <f t="shared" si="6"/>
        <v>5.9559642078696795</v>
      </c>
      <c r="C443" s="189">
        <v>87170000</v>
      </c>
      <c r="D443" s="190">
        <v>5191814</v>
      </c>
      <c r="G443" s="165"/>
    </row>
    <row r="444" spans="1:7" x14ac:dyDescent="0.2">
      <c r="A444" s="38">
        <v>8516</v>
      </c>
      <c r="B444" s="184">
        <f t="shared" si="6"/>
        <v>5.7830297120569005</v>
      </c>
      <c r="C444" s="189">
        <v>87170000</v>
      </c>
      <c r="D444" s="190">
        <v>5041067</v>
      </c>
      <c r="G444" s="165"/>
    </row>
    <row r="445" spans="1:7" x14ac:dyDescent="0.2">
      <c r="A445" s="38">
        <v>8523</v>
      </c>
      <c r="B445" s="184">
        <f t="shared" si="6"/>
        <v>5.8868911322702768</v>
      </c>
      <c r="C445" s="189">
        <v>87170000</v>
      </c>
      <c r="D445" s="190">
        <v>5131603</v>
      </c>
      <c r="G445" s="165"/>
    </row>
    <row r="446" spans="1:7" x14ac:dyDescent="0.2">
      <c r="A446" s="38">
        <v>8530</v>
      </c>
      <c r="B446" s="184">
        <f t="shared" si="6"/>
        <v>5.8069989675347022</v>
      </c>
      <c r="C446" s="189">
        <v>87170000</v>
      </c>
      <c r="D446" s="190">
        <v>5061961</v>
      </c>
      <c r="G446" s="165"/>
    </row>
    <row r="447" spans="1:7" x14ac:dyDescent="0.2">
      <c r="A447" s="38">
        <v>8537</v>
      </c>
      <c r="B447" s="184">
        <f t="shared" si="6"/>
        <v>5.982230125043019</v>
      </c>
      <c r="C447" s="189">
        <v>87170000</v>
      </c>
      <c r="D447" s="190">
        <v>5214710</v>
      </c>
      <c r="G447" s="165"/>
    </row>
    <row r="448" spans="1:7" x14ac:dyDescent="0.2">
      <c r="A448" s="38">
        <v>8544</v>
      </c>
      <c r="B448" s="184">
        <f t="shared" si="6"/>
        <v>5.8684857175633818</v>
      </c>
      <c r="C448" s="189">
        <v>87170000</v>
      </c>
      <c r="D448" s="190">
        <v>5115559</v>
      </c>
      <c r="G448" s="165"/>
    </row>
    <row r="449" spans="1:7" x14ac:dyDescent="0.2">
      <c r="A449" s="38">
        <v>8550</v>
      </c>
      <c r="B449" s="184">
        <f t="shared" si="6"/>
        <v>5.8200998049787769</v>
      </c>
      <c r="C449" s="189">
        <v>87170000</v>
      </c>
      <c r="D449" s="190">
        <v>5073381</v>
      </c>
      <c r="G449" s="165"/>
    </row>
    <row r="450" spans="1:7" x14ac:dyDescent="0.2">
      <c r="A450" s="38">
        <v>8558</v>
      </c>
      <c r="B450" s="184">
        <f t="shared" si="6"/>
        <v>5.8640633245382583</v>
      </c>
      <c r="C450" s="189">
        <v>87170000</v>
      </c>
      <c r="D450" s="190">
        <v>5111704</v>
      </c>
      <c r="G450" s="165"/>
    </row>
    <row r="451" spans="1:7" x14ac:dyDescent="0.2">
      <c r="A451" s="38">
        <v>8565</v>
      </c>
      <c r="B451" s="184">
        <f t="shared" si="6"/>
        <v>5.8973683606745437</v>
      </c>
      <c r="C451" s="189">
        <v>87170000</v>
      </c>
      <c r="D451" s="190">
        <v>5140736</v>
      </c>
      <c r="G451" s="165"/>
    </row>
    <row r="452" spans="1:7" x14ac:dyDescent="0.2">
      <c r="A452" s="38">
        <v>8572</v>
      </c>
      <c r="B452" s="184">
        <f t="shared" si="6"/>
        <v>5.842391877939658</v>
      </c>
      <c r="C452" s="189">
        <v>87170000</v>
      </c>
      <c r="D452" s="190">
        <v>5092813</v>
      </c>
      <c r="G452" s="165"/>
    </row>
    <row r="453" spans="1:7" x14ac:dyDescent="0.2">
      <c r="A453" s="38">
        <v>8579</v>
      </c>
      <c r="B453" s="184">
        <f t="shared" ref="B453:B516" si="7">100*D453/C453</f>
        <v>5.7789400022943669</v>
      </c>
      <c r="C453" s="189">
        <v>87170000</v>
      </c>
      <c r="D453" s="190">
        <v>5037502</v>
      </c>
      <c r="G453" s="165"/>
    </row>
    <row r="454" spans="1:7" x14ac:dyDescent="0.2">
      <c r="A454" s="38">
        <v>8585</v>
      </c>
      <c r="B454" s="184">
        <f t="shared" si="7"/>
        <v>6.0987966461974494</v>
      </c>
      <c r="C454" s="189">
        <v>84680000</v>
      </c>
      <c r="D454" s="190">
        <v>5164461</v>
      </c>
      <c r="G454" s="165"/>
    </row>
    <row r="455" spans="1:7" x14ac:dyDescent="0.2">
      <c r="A455" s="38">
        <v>8593</v>
      </c>
      <c r="B455" s="184">
        <f t="shared" si="7"/>
        <v>6.0391060462919226</v>
      </c>
      <c r="C455" s="189">
        <v>84680000</v>
      </c>
      <c r="D455" s="190">
        <v>5113915</v>
      </c>
      <c r="G455" s="165"/>
    </row>
    <row r="456" spans="1:7" x14ac:dyDescent="0.2">
      <c r="A456" s="38">
        <v>8600</v>
      </c>
      <c r="B456" s="184">
        <f t="shared" si="7"/>
        <v>6.014361124232404</v>
      </c>
      <c r="C456" s="189">
        <v>84680000</v>
      </c>
      <c r="D456" s="190">
        <v>5092961</v>
      </c>
      <c r="G456" s="165"/>
    </row>
    <row r="457" spans="1:7" x14ac:dyDescent="0.2">
      <c r="A457" s="38">
        <v>8607</v>
      </c>
      <c r="B457" s="184">
        <f t="shared" si="7"/>
        <v>5.8487978271138408</v>
      </c>
      <c r="C457" s="189">
        <v>84680000</v>
      </c>
      <c r="D457" s="190">
        <v>4952762</v>
      </c>
      <c r="G457" s="165"/>
    </row>
    <row r="458" spans="1:7" x14ac:dyDescent="0.2">
      <c r="A458" s="38">
        <v>8614</v>
      </c>
      <c r="B458" s="184">
        <f t="shared" si="7"/>
        <v>5.8905774681152572</v>
      </c>
      <c r="C458" s="189">
        <v>84680000</v>
      </c>
      <c r="D458" s="190">
        <v>4988141</v>
      </c>
      <c r="G458" s="165"/>
    </row>
    <row r="459" spans="1:7" x14ac:dyDescent="0.2">
      <c r="A459" s="38">
        <v>8621</v>
      </c>
      <c r="B459" s="184">
        <f t="shared" si="7"/>
        <v>5.8473512045347187</v>
      </c>
      <c r="C459" s="189">
        <v>84680000</v>
      </c>
      <c r="D459" s="190">
        <v>4951537</v>
      </c>
      <c r="G459" s="165"/>
    </row>
    <row r="460" spans="1:7" x14ac:dyDescent="0.2">
      <c r="A460" s="38">
        <v>8628</v>
      </c>
      <c r="B460" s="184">
        <f t="shared" si="7"/>
        <v>5.995185403873406</v>
      </c>
      <c r="C460" s="189">
        <v>84680000</v>
      </c>
      <c r="D460" s="190">
        <v>5076723</v>
      </c>
      <c r="G460" s="165"/>
    </row>
    <row r="461" spans="1:7" x14ac:dyDescent="0.2">
      <c r="A461" s="38">
        <v>8635</v>
      </c>
      <c r="B461" s="184">
        <f t="shared" si="7"/>
        <v>5.8740906943788378</v>
      </c>
      <c r="C461" s="189">
        <v>84680000</v>
      </c>
      <c r="D461" s="190">
        <v>4974180</v>
      </c>
      <c r="G461" s="165"/>
    </row>
    <row r="462" spans="1:7" x14ac:dyDescent="0.2">
      <c r="A462" s="38">
        <v>8642</v>
      </c>
      <c r="B462" s="184">
        <f t="shared" si="7"/>
        <v>5.865882144544166</v>
      </c>
      <c r="C462" s="189">
        <v>84680000</v>
      </c>
      <c r="D462" s="190">
        <v>4967229</v>
      </c>
      <c r="G462" s="165"/>
    </row>
    <row r="463" spans="1:7" x14ac:dyDescent="0.2">
      <c r="A463" s="38">
        <v>8649</v>
      </c>
      <c r="B463" s="184">
        <f t="shared" si="7"/>
        <v>5.9402279168634857</v>
      </c>
      <c r="C463" s="189">
        <v>84680000</v>
      </c>
      <c r="D463" s="190">
        <v>5030185</v>
      </c>
      <c r="G463" s="165"/>
    </row>
    <row r="464" spans="1:7" x14ac:dyDescent="0.2">
      <c r="A464" s="38">
        <v>8656</v>
      </c>
      <c r="B464" s="184">
        <f t="shared" si="7"/>
        <v>6.0511761927255554</v>
      </c>
      <c r="C464" s="189">
        <v>84680000</v>
      </c>
      <c r="D464" s="190">
        <v>5124136</v>
      </c>
      <c r="G464" s="165"/>
    </row>
    <row r="465" spans="1:7" x14ac:dyDescent="0.2">
      <c r="A465" s="38">
        <v>8663</v>
      </c>
      <c r="B465" s="184">
        <f t="shared" si="7"/>
        <v>6.0680621162021726</v>
      </c>
      <c r="C465" s="189">
        <v>84680000</v>
      </c>
      <c r="D465" s="190">
        <v>5138435</v>
      </c>
      <c r="G465" s="165"/>
    </row>
    <row r="466" spans="1:7" x14ac:dyDescent="0.2">
      <c r="A466" s="38">
        <v>8670</v>
      </c>
      <c r="B466" s="184">
        <f t="shared" si="7"/>
        <v>5.9969992914501651</v>
      </c>
      <c r="C466" s="189">
        <v>84680000</v>
      </c>
      <c r="D466" s="190">
        <v>5078259</v>
      </c>
      <c r="G466" s="165"/>
    </row>
    <row r="467" spans="1:7" x14ac:dyDescent="0.2">
      <c r="A467" s="38">
        <v>8677</v>
      </c>
      <c r="B467" s="184">
        <f t="shared" si="7"/>
        <v>6.054672082891793</v>
      </c>
      <c r="C467" s="189">
        <v>84930000</v>
      </c>
      <c r="D467" s="190">
        <v>5142233</v>
      </c>
      <c r="G467" s="165"/>
    </row>
    <row r="468" spans="1:7" x14ac:dyDescent="0.2">
      <c r="A468" s="38">
        <v>8684</v>
      </c>
      <c r="B468" s="184">
        <f t="shared" si="7"/>
        <v>6.0302095843635932</v>
      </c>
      <c r="C468" s="189">
        <v>84930000</v>
      </c>
      <c r="D468" s="190">
        <v>5121457</v>
      </c>
      <c r="G468" s="165"/>
    </row>
    <row r="469" spans="1:7" x14ac:dyDescent="0.2">
      <c r="A469" s="38">
        <v>8691</v>
      </c>
      <c r="B469" s="184">
        <f t="shared" si="7"/>
        <v>6.2662675144236433</v>
      </c>
      <c r="C469" s="189">
        <v>84930000</v>
      </c>
      <c r="D469" s="190">
        <v>5321941</v>
      </c>
      <c r="G469" s="165"/>
    </row>
    <row r="470" spans="1:7" x14ac:dyDescent="0.2">
      <c r="A470" s="38">
        <v>8698</v>
      </c>
      <c r="B470" s="184">
        <f t="shared" si="7"/>
        <v>6.0288967384905217</v>
      </c>
      <c r="C470" s="189">
        <v>84930000</v>
      </c>
      <c r="D470" s="190">
        <v>5120342</v>
      </c>
      <c r="G470" s="165"/>
    </row>
    <row r="471" spans="1:7" x14ac:dyDescent="0.2">
      <c r="A471" s="38">
        <v>8705</v>
      </c>
      <c r="B471" s="184">
        <f t="shared" si="7"/>
        <v>5.9946626633698337</v>
      </c>
      <c r="C471" s="189">
        <v>84930000</v>
      </c>
      <c r="D471" s="190">
        <v>5091267</v>
      </c>
      <c r="G471" s="165"/>
    </row>
    <row r="472" spans="1:7" x14ac:dyDescent="0.2">
      <c r="A472" s="38">
        <v>8712</v>
      </c>
      <c r="B472" s="184">
        <f t="shared" si="7"/>
        <v>5.9790686447662784</v>
      </c>
      <c r="C472" s="189">
        <v>84930000</v>
      </c>
      <c r="D472" s="190">
        <v>5078023</v>
      </c>
      <c r="G472" s="165"/>
    </row>
    <row r="473" spans="1:7" x14ac:dyDescent="0.2">
      <c r="A473" s="38">
        <v>8719</v>
      </c>
      <c r="B473" s="184">
        <f t="shared" si="7"/>
        <v>6.2292146473566463</v>
      </c>
      <c r="C473" s="189">
        <v>84930000</v>
      </c>
      <c r="D473" s="190">
        <v>5290472</v>
      </c>
      <c r="G473" s="165"/>
    </row>
    <row r="474" spans="1:7" x14ac:dyDescent="0.2">
      <c r="A474" s="38">
        <v>8726</v>
      </c>
      <c r="B474" s="184">
        <f t="shared" si="7"/>
        <v>6.0520110679383023</v>
      </c>
      <c r="C474" s="189">
        <v>84930000</v>
      </c>
      <c r="D474" s="190">
        <v>5139973</v>
      </c>
      <c r="G474" s="165"/>
    </row>
    <row r="475" spans="1:7" x14ac:dyDescent="0.2">
      <c r="A475" s="38">
        <v>8733</v>
      </c>
      <c r="B475" s="184">
        <f t="shared" si="7"/>
        <v>6.0029176969268807</v>
      </c>
      <c r="C475" s="189">
        <v>84930000</v>
      </c>
      <c r="D475" s="190">
        <v>5098278</v>
      </c>
      <c r="G475" s="165"/>
    </row>
    <row r="476" spans="1:7" x14ac:dyDescent="0.2">
      <c r="A476" s="38">
        <v>8740</v>
      </c>
      <c r="B476" s="184">
        <f t="shared" si="7"/>
        <v>6.0247627457906514</v>
      </c>
      <c r="C476" s="189">
        <v>84930000</v>
      </c>
      <c r="D476" s="190">
        <v>5116831</v>
      </c>
      <c r="G476" s="165"/>
    </row>
    <row r="477" spans="1:7" x14ac:dyDescent="0.2">
      <c r="A477" s="38">
        <v>8747</v>
      </c>
      <c r="B477" s="184">
        <f t="shared" si="7"/>
        <v>6.1276686683150832</v>
      </c>
      <c r="C477" s="189">
        <v>84930000</v>
      </c>
      <c r="D477" s="190">
        <v>5204229</v>
      </c>
      <c r="G477" s="165"/>
    </row>
    <row r="478" spans="1:7" x14ac:dyDescent="0.2">
      <c r="A478" s="38">
        <v>8754</v>
      </c>
      <c r="B478" s="184">
        <f t="shared" si="7"/>
        <v>6.1092958907335451</v>
      </c>
      <c r="C478" s="189">
        <v>84930000</v>
      </c>
      <c r="D478" s="190">
        <v>5188625</v>
      </c>
      <c r="G478" s="165"/>
    </row>
    <row r="479" spans="1:7" x14ac:dyDescent="0.2">
      <c r="A479" s="38">
        <v>8761</v>
      </c>
      <c r="B479" s="184">
        <f t="shared" si="7"/>
        <v>6.0866325208995642</v>
      </c>
      <c r="C479" s="189">
        <v>84930000</v>
      </c>
      <c r="D479" s="190">
        <v>5169377</v>
      </c>
      <c r="G479" s="165"/>
    </row>
    <row r="480" spans="1:7" x14ac:dyDescent="0.2">
      <c r="A480" s="38">
        <v>8768</v>
      </c>
      <c r="B480" s="184">
        <f t="shared" si="7"/>
        <v>6.0255234822451316</v>
      </c>
      <c r="C480" s="189">
        <v>87300000</v>
      </c>
      <c r="D480" s="190">
        <v>5260282</v>
      </c>
      <c r="G480" s="165"/>
    </row>
    <row r="481" spans="1:7" x14ac:dyDescent="0.2">
      <c r="A481" s="38">
        <v>8775</v>
      </c>
      <c r="B481" s="184">
        <f t="shared" si="7"/>
        <v>5.7371672394043527</v>
      </c>
      <c r="C481" s="189">
        <v>87300000</v>
      </c>
      <c r="D481" s="190">
        <v>5008547</v>
      </c>
      <c r="G481" s="165"/>
    </row>
    <row r="482" spans="1:7" x14ac:dyDescent="0.2">
      <c r="A482" s="38">
        <v>8782</v>
      </c>
      <c r="B482" s="184">
        <f t="shared" si="7"/>
        <v>5.754581901489118</v>
      </c>
      <c r="C482" s="189">
        <v>87300000</v>
      </c>
      <c r="D482" s="190">
        <v>5023750</v>
      </c>
      <c r="G482" s="165"/>
    </row>
    <row r="483" spans="1:7" x14ac:dyDescent="0.2">
      <c r="A483" s="38">
        <v>8789</v>
      </c>
      <c r="B483" s="184">
        <f t="shared" si="7"/>
        <v>5.653824742268041</v>
      </c>
      <c r="C483" s="189">
        <v>87300000</v>
      </c>
      <c r="D483" s="190">
        <v>4935789</v>
      </c>
      <c r="G483" s="165"/>
    </row>
    <row r="484" spans="1:7" x14ac:dyDescent="0.2">
      <c r="A484" s="38">
        <v>8796</v>
      </c>
      <c r="B484" s="184">
        <f t="shared" si="7"/>
        <v>5.5466953035509734</v>
      </c>
      <c r="C484" s="189">
        <v>87300000</v>
      </c>
      <c r="D484" s="190">
        <v>4842265</v>
      </c>
      <c r="G484" s="165"/>
    </row>
    <row r="485" spans="1:7" x14ac:dyDescent="0.2">
      <c r="A485" s="38">
        <v>8803</v>
      </c>
      <c r="B485" s="184">
        <f t="shared" si="7"/>
        <v>5.4854226804123716</v>
      </c>
      <c r="C485" s="189">
        <v>87300000</v>
      </c>
      <c r="D485" s="190">
        <v>4788774</v>
      </c>
      <c r="G485" s="165"/>
    </row>
    <row r="486" spans="1:7" x14ac:dyDescent="0.2">
      <c r="A486" s="38">
        <v>8810</v>
      </c>
      <c r="B486" s="184">
        <f t="shared" si="7"/>
        <v>5.5966769759450168</v>
      </c>
      <c r="C486" s="189">
        <v>87300000</v>
      </c>
      <c r="D486" s="190">
        <v>4885899</v>
      </c>
      <c r="G486" s="165"/>
    </row>
    <row r="487" spans="1:7" x14ac:dyDescent="0.2">
      <c r="A487" s="38">
        <v>8817</v>
      </c>
      <c r="B487" s="184">
        <f t="shared" si="7"/>
        <v>5.5927090492554408</v>
      </c>
      <c r="C487" s="189">
        <v>87300000</v>
      </c>
      <c r="D487" s="190">
        <v>4882435</v>
      </c>
      <c r="G487" s="165"/>
    </row>
    <row r="488" spans="1:7" x14ac:dyDescent="0.2">
      <c r="A488" s="38">
        <v>8824</v>
      </c>
      <c r="B488" s="184">
        <f t="shared" si="7"/>
        <v>5.6012485681557846</v>
      </c>
      <c r="C488" s="189">
        <v>87300000</v>
      </c>
      <c r="D488" s="190">
        <v>4889890</v>
      </c>
      <c r="G488" s="165"/>
    </row>
    <row r="489" spans="1:7" x14ac:dyDescent="0.2">
      <c r="A489" s="38">
        <v>8831</v>
      </c>
      <c r="B489" s="184">
        <f t="shared" si="7"/>
        <v>5.5952520045819014</v>
      </c>
      <c r="C489" s="189">
        <v>87300000</v>
      </c>
      <c r="D489" s="190">
        <v>4884655</v>
      </c>
      <c r="G489" s="165"/>
    </row>
    <row r="490" spans="1:7" x14ac:dyDescent="0.2">
      <c r="A490" s="38">
        <v>8838</v>
      </c>
      <c r="B490" s="184">
        <f t="shared" si="7"/>
        <v>5.6608075601374575</v>
      </c>
      <c r="C490" s="189">
        <v>87300000</v>
      </c>
      <c r="D490" s="190">
        <v>4941885</v>
      </c>
      <c r="G490" s="165"/>
    </row>
    <row r="491" spans="1:7" x14ac:dyDescent="0.2">
      <c r="A491" s="38">
        <v>8845</v>
      </c>
      <c r="B491" s="184">
        <f t="shared" si="7"/>
        <v>5.6870824742268038</v>
      </c>
      <c r="C491" s="189">
        <v>87300000</v>
      </c>
      <c r="D491" s="190">
        <v>4964823</v>
      </c>
      <c r="G491" s="165"/>
    </row>
    <row r="492" spans="1:7" x14ac:dyDescent="0.2">
      <c r="A492" s="38">
        <v>8852</v>
      </c>
      <c r="B492" s="184">
        <f t="shared" si="7"/>
        <v>5.5565486827033217</v>
      </c>
      <c r="C492" s="189">
        <v>87300000</v>
      </c>
      <c r="D492" s="190">
        <v>4850867</v>
      </c>
      <c r="G492" s="165"/>
    </row>
    <row r="493" spans="1:7" x14ac:dyDescent="0.2">
      <c r="A493" s="38">
        <v>8859</v>
      </c>
      <c r="B493" s="184">
        <f t="shared" si="7"/>
        <v>5.9252413709872069</v>
      </c>
      <c r="C493" s="189">
        <v>82860000</v>
      </c>
      <c r="D493" s="190">
        <v>4909655</v>
      </c>
      <c r="G493" s="165"/>
    </row>
    <row r="494" spans="1:7" x14ac:dyDescent="0.2">
      <c r="A494" s="38">
        <v>8866</v>
      </c>
      <c r="B494" s="184">
        <f t="shared" si="7"/>
        <v>5.917097513878832</v>
      </c>
      <c r="C494" s="189">
        <v>82860000</v>
      </c>
      <c r="D494" s="190">
        <v>4902907</v>
      </c>
      <c r="G494" s="165"/>
    </row>
    <row r="495" spans="1:7" x14ac:dyDescent="0.2">
      <c r="A495" s="38">
        <v>8873</v>
      </c>
      <c r="B495" s="184">
        <f t="shared" si="7"/>
        <v>5.9842638184890173</v>
      </c>
      <c r="C495" s="189">
        <v>82860000</v>
      </c>
      <c r="D495" s="190">
        <v>4958561</v>
      </c>
      <c r="G495" s="165"/>
    </row>
    <row r="496" spans="1:7" x14ac:dyDescent="0.2">
      <c r="A496" s="38">
        <v>8880</v>
      </c>
      <c r="B496" s="184">
        <f t="shared" si="7"/>
        <v>5.8465061549601742</v>
      </c>
      <c r="C496" s="189">
        <v>82860000</v>
      </c>
      <c r="D496" s="190">
        <v>4844415</v>
      </c>
      <c r="G496" s="165"/>
    </row>
    <row r="497" spans="1:7" x14ac:dyDescent="0.2">
      <c r="A497" s="38">
        <v>8887</v>
      </c>
      <c r="B497" s="184">
        <f t="shared" si="7"/>
        <v>5.8064240888245235</v>
      </c>
      <c r="C497" s="189">
        <v>82860000</v>
      </c>
      <c r="D497" s="190">
        <v>4811203</v>
      </c>
      <c r="G497" s="165"/>
    </row>
    <row r="498" spans="1:7" x14ac:dyDescent="0.2">
      <c r="A498" s="38">
        <v>8894</v>
      </c>
      <c r="B498" s="184">
        <f t="shared" si="7"/>
        <v>5.7550868935553945</v>
      </c>
      <c r="C498" s="189">
        <v>82860000</v>
      </c>
      <c r="D498" s="190">
        <v>4768665</v>
      </c>
      <c r="G498" s="165"/>
    </row>
    <row r="499" spans="1:7" x14ac:dyDescent="0.2">
      <c r="A499" s="38">
        <v>8901</v>
      </c>
      <c r="B499" s="184">
        <f t="shared" si="7"/>
        <v>5.8633574704320539</v>
      </c>
      <c r="C499" s="189">
        <v>82860000</v>
      </c>
      <c r="D499" s="190">
        <v>4858378</v>
      </c>
      <c r="G499" s="165"/>
    </row>
    <row r="500" spans="1:7" x14ac:dyDescent="0.2">
      <c r="A500" s="38">
        <v>8908</v>
      </c>
      <c r="B500" s="184">
        <f t="shared" si="7"/>
        <v>5.7524511223750903</v>
      </c>
      <c r="C500" s="189">
        <v>82860000</v>
      </c>
      <c r="D500" s="190">
        <v>4766481</v>
      </c>
      <c r="G500" s="165"/>
    </row>
    <row r="501" spans="1:7" x14ac:dyDescent="0.2">
      <c r="A501" s="38">
        <v>8915</v>
      </c>
      <c r="B501" s="184">
        <f t="shared" si="7"/>
        <v>5.7024293989862418</v>
      </c>
      <c r="C501" s="189">
        <v>82860000</v>
      </c>
      <c r="D501" s="190">
        <v>4725033</v>
      </c>
      <c r="G501" s="165"/>
    </row>
    <row r="502" spans="1:7" x14ac:dyDescent="0.2">
      <c r="A502" s="38">
        <v>8922</v>
      </c>
      <c r="B502" s="184">
        <f t="shared" si="7"/>
        <v>5.7790526188752116</v>
      </c>
      <c r="C502" s="189">
        <v>82860000</v>
      </c>
      <c r="D502" s="190">
        <v>4788523</v>
      </c>
      <c r="G502" s="165"/>
    </row>
    <row r="503" spans="1:7" x14ac:dyDescent="0.2">
      <c r="A503" s="38">
        <v>8929</v>
      </c>
      <c r="B503" s="184">
        <f t="shared" si="7"/>
        <v>5.8152570601013762</v>
      </c>
      <c r="C503" s="189">
        <v>82860000</v>
      </c>
      <c r="D503" s="190">
        <v>4818522</v>
      </c>
      <c r="G503" s="165"/>
    </row>
    <row r="504" spans="1:7" x14ac:dyDescent="0.2">
      <c r="A504" s="38">
        <v>8936</v>
      </c>
      <c r="B504" s="184">
        <f t="shared" si="7"/>
        <v>5.9527504223992276</v>
      </c>
      <c r="C504" s="189">
        <v>82860000</v>
      </c>
      <c r="D504" s="190">
        <v>4932449</v>
      </c>
      <c r="G504" s="165"/>
    </row>
    <row r="505" spans="1:7" x14ac:dyDescent="0.2">
      <c r="A505" s="38">
        <v>8943</v>
      </c>
      <c r="B505" s="184">
        <f t="shared" si="7"/>
        <v>5.7817776973207824</v>
      </c>
      <c r="C505" s="189">
        <v>82860000</v>
      </c>
      <c r="D505" s="190">
        <v>4790781</v>
      </c>
      <c r="G505" s="165"/>
    </row>
    <row r="506" spans="1:7" x14ac:dyDescent="0.2">
      <c r="A506" s="38">
        <v>8950</v>
      </c>
      <c r="B506" s="184">
        <f t="shared" si="7"/>
        <v>5.8874658536585365</v>
      </c>
      <c r="C506" s="189">
        <v>82000000</v>
      </c>
      <c r="D506" s="190">
        <v>4827722</v>
      </c>
      <c r="G506" s="165"/>
    </row>
    <row r="507" spans="1:7" x14ac:dyDescent="0.2">
      <c r="A507" s="38">
        <v>8957</v>
      </c>
      <c r="B507" s="184">
        <f t="shared" si="7"/>
        <v>5.8653707317073174</v>
      </c>
      <c r="C507" s="189">
        <v>82000000</v>
      </c>
      <c r="D507" s="190">
        <v>4809604</v>
      </c>
      <c r="G507" s="165"/>
    </row>
    <row r="508" spans="1:7" x14ac:dyDescent="0.2">
      <c r="A508" s="38">
        <v>8964</v>
      </c>
      <c r="B508" s="184">
        <f t="shared" si="7"/>
        <v>5.9442378048780489</v>
      </c>
      <c r="C508" s="189">
        <v>82000000</v>
      </c>
      <c r="D508" s="190">
        <v>4874275</v>
      </c>
      <c r="G508" s="165"/>
    </row>
    <row r="509" spans="1:7" x14ac:dyDescent="0.2">
      <c r="A509" s="38">
        <v>8971</v>
      </c>
      <c r="B509" s="184">
        <f t="shared" si="7"/>
        <v>5.824958536585366</v>
      </c>
      <c r="C509" s="189">
        <v>82000000</v>
      </c>
      <c r="D509" s="190">
        <v>4776466</v>
      </c>
      <c r="G509" s="165"/>
    </row>
    <row r="510" spans="1:7" x14ac:dyDescent="0.2">
      <c r="A510" s="38">
        <v>8978</v>
      </c>
      <c r="B510" s="184">
        <f t="shared" si="7"/>
        <v>5.7808634146341467</v>
      </c>
      <c r="C510" s="189">
        <v>82000000</v>
      </c>
      <c r="D510" s="190">
        <v>4740308</v>
      </c>
      <c r="G510" s="165"/>
    </row>
    <row r="511" spans="1:7" x14ac:dyDescent="0.2">
      <c r="A511" s="38">
        <v>8985</v>
      </c>
      <c r="B511" s="184">
        <f t="shared" si="7"/>
        <v>5.7474573170731711</v>
      </c>
      <c r="C511" s="189">
        <v>82000000</v>
      </c>
      <c r="D511" s="190">
        <v>4712915</v>
      </c>
      <c r="G511" s="165"/>
    </row>
    <row r="512" spans="1:7" x14ac:dyDescent="0.2">
      <c r="A512" s="38">
        <v>8992</v>
      </c>
      <c r="B512" s="184">
        <f t="shared" si="7"/>
        <v>5.8351548780487805</v>
      </c>
      <c r="C512" s="189">
        <v>82000000</v>
      </c>
      <c r="D512" s="190">
        <v>4784827</v>
      </c>
      <c r="G512" s="165"/>
    </row>
    <row r="513" spans="1:7" x14ac:dyDescent="0.2">
      <c r="A513" s="38">
        <v>8999</v>
      </c>
      <c r="B513" s="184">
        <f t="shared" si="7"/>
        <v>5.7931804878048778</v>
      </c>
      <c r="C513" s="189">
        <v>82000000</v>
      </c>
      <c r="D513" s="190">
        <v>4750408</v>
      </c>
      <c r="G513" s="165"/>
    </row>
    <row r="514" spans="1:7" x14ac:dyDescent="0.2">
      <c r="A514" s="38">
        <v>9006</v>
      </c>
      <c r="B514" s="184">
        <f t="shared" si="7"/>
        <v>5.7370158536585363</v>
      </c>
      <c r="C514" s="189">
        <v>82000000</v>
      </c>
      <c r="D514" s="190">
        <v>4704353</v>
      </c>
      <c r="G514" s="165"/>
    </row>
    <row r="515" spans="1:7" x14ac:dyDescent="0.2">
      <c r="A515" s="38">
        <v>9013</v>
      </c>
      <c r="B515" s="184">
        <f t="shared" si="7"/>
        <v>5.8485341463414633</v>
      </c>
      <c r="C515" s="189">
        <v>82000000</v>
      </c>
      <c r="D515" s="190">
        <v>4795798</v>
      </c>
      <c r="G515" s="165"/>
    </row>
    <row r="516" spans="1:7" x14ac:dyDescent="0.2">
      <c r="A516" s="38">
        <v>9020</v>
      </c>
      <c r="B516" s="184">
        <f t="shared" si="7"/>
        <v>5.8718829268292687</v>
      </c>
      <c r="C516" s="189">
        <v>82000000</v>
      </c>
      <c r="D516" s="190">
        <v>4814944</v>
      </c>
      <c r="G516" s="165"/>
    </row>
    <row r="517" spans="1:7" x14ac:dyDescent="0.2">
      <c r="A517" s="38">
        <v>9027</v>
      </c>
      <c r="B517" s="184">
        <f t="shared" ref="B517:B580" si="8">100*D517/C517</f>
        <v>6.1644707317073166</v>
      </c>
      <c r="C517" s="189">
        <v>82000000</v>
      </c>
      <c r="D517" s="190">
        <v>5054866</v>
      </c>
      <c r="G517" s="165"/>
    </row>
    <row r="518" spans="1:7" x14ac:dyDescent="0.2">
      <c r="A518" s="38">
        <v>9034</v>
      </c>
      <c r="B518" s="184">
        <f t="shared" si="8"/>
        <v>5.8684670731707316</v>
      </c>
      <c r="C518" s="189">
        <v>82000000</v>
      </c>
      <c r="D518" s="190">
        <v>4812143</v>
      </c>
      <c r="G518" s="165"/>
    </row>
    <row r="519" spans="1:7" x14ac:dyDescent="0.2">
      <c r="A519" s="38">
        <v>9041</v>
      </c>
      <c r="B519" s="184">
        <f t="shared" si="8"/>
        <v>5.5658042358328563</v>
      </c>
      <c r="C519" s="189">
        <v>87350000</v>
      </c>
      <c r="D519" s="190">
        <v>4861730</v>
      </c>
      <c r="G519" s="165"/>
    </row>
    <row r="520" spans="1:7" x14ac:dyDescent="0.2">
      <c r="A520" s="38">
        <v>9048</v>
      </c>
      <c r="B520" s="184">
        <f t="shared" si="8"/>
        <v>5.6280309101316544</v>
      </c>
      <c r="C520" s="189">
        <v>87350000</v>
      </c>
      <c r="D520" s="190">
        <v>4916085</v>
      </c>
      <c r="G520" s="165"/>
    </row>
    <row r="521" spans="1:7" x14ac:dyDescent="0.2">
      <c r="A521" s="38">
        <v>9055</v>
      </c>
      <c r="B521" s="184">
        <f t="shared" si="8"/>
        <v>5.8819301659988552</v>
      </c>
      <c r="C521" s="189">
        <v>87350000</v>
      </c>
      <c r="D521" s="190">
        <v>5137866</v>
      </c>
      <c r="G521" s="165"/>
    </row>
    <row r="522" spans="1:7" x14ac:dyDescent="0.2">
      <c r="A522" s="38">
        <v>9062</v>
      </c>
      <c r="B522" s="184">
        <f t="shared" si="8"/>
        <v>5.6179599313108186</v>
      </c>
      <c r="C522" s="189">
        <v>87350000</v>
      </c>
      <c r="D522" s="190">
        <v>4907288</v>
      </c>
      <c r="G522" s="165"/>
    </row>
    <row r="523" spans="1:7" x14ac:dyDescent="0.2">
      <c r="A523" s="38">
        <v>9069</v>
      </c>
      <c r="B523" s="184">
        <f t="shared" si="8"/>
        <v>5.6064899828277044</v>
      </c>
      <c r="C523" s="189">
        <v>87350000</v>
      </c>
      <c r="D523" s="190">
        <v>4897269</v>
      </c>
      <c r="G523" s="165"/>
    </row>
    <row r="524" spans="1:7" x14ac:dyDescent="0.2">
      <c r="A524" s="40">
        <v>9076</v>
      </c>
      <c r="B524" s="184">
        <f t="shared" si="8"/>
        <v>5.5906319404693763</v>
      </c>
      <c r="C524" s="189">
        <v>87350000</v>
      </c>
      <c r="D524" s="190">
        <v>4883417</v>
      </c>
      <c r="G524" s="165"/>
    </row>
    <row r="525" spans="1:7" x14ac:dyDescent="0.2">
      <c r="A525" s="40">
        <v>9083</v>
      </c>
      <c r="B525" s="184">
        <f t="shared" si="8"/>
        <v>5.744824270177447</v>
      </c>
      <c r="C525" s="189">
        <v>87350000</v>
      </c>
      <c r="D525" s="190">
        <v>5018104</v>
      </c>
      <c r="G525" s="165"/>
    </row>
    <row r="526" spans="1:7" x14ac:dyDescent="0.2">
      <c r="A526" s="40">
        <v>9090</v>
      </c>
      <c r="B526" s="184">
        <f t="shared" si="8"/>
        <v>5.8236222095020036</v>
      </c>
      <c r="C526" s="189">
        <v>87350000</v>
      </c>
      <c r="D526" s="190">
        <v>5086934</v>
      </c>
      <c r="G526" s="165"/>
    </row>
    <row r="527" spans="1:7" x14ac:dyDescent="0.2">
      <c r="A527" s="38">
        <v>9097</v>
      </c>
      <c r="B527" s="184">
        <f t="shared" si="8"/>
        <v>5.6778305666857474</v>
      </c>
      <c r="C527" s="189">
        <v>87350000</v>
      </c>
      <c r="D527" s="190">
        <v>4959585</v>
      </c>
      <c r="G527" s="165"/>
    </row>
    <row r="528" spans="1:7" x14ac:dyDescent="0.2">
      <c r="A528" s="38">
        <v>9104</v>
      </c>
      <c r="B528" s="184">
        <f t="shared" si="8"/>
        <v>5.8353623354321691</v>
      </c>
      <c r="C528" s="189">
        <v>87350000</v>
      </c>
      <c r="D528" s="190">
        <v>5097189</v>
      </c>
      <c r="G528" s="165"/>
    </row>
    <row r="529" spans="1:7" x14ac:dyDescent="0.2">
      <c r="A529" s="38">
        <v>9111</v>
      </c>
      <c r="B529" s="184">
        <f t="shared" si="8"/>
        <v>5.7681854607899252</v>
      </c>
      <c r="C529" s="189">
        <v>87350000</v>
      </c>
      <c r="D529" s="190">
        <v>5038510</v>
      </c>
      <c r="G529" s="165"/>
    </row>
    <row r="530" spans="1:7" x14ac:dyDescent="0.2">
      <c r="A530" s="38">
        <v>9118</v>
      </c>
      <c r="B530" s="184">
        <f t="shared" si="8"/>
        <v>5.9513428734974241</v>
      </c>
      <c r="C530" s="189">
        <v>87350000</v>
      </c>
      <c r="D530" s="190">
        <v>5198498</v>
      </c>
      <c r="G530" s="165"/>
    </row>
    <row r="531" spans="1:7" x14ac:dyDescent="0.2">
      <c r="A531" s="40">
        <v>9125</v>
      </c>
      <c r="B531" s="184">
        <f t="shared" si="8"/>
        <v>5.8698030910131651</v>
      </c>
      <c r="C531" s="189">
        <v>87350000</v>
      </c>
      <c r="D531" s="190">
        <v>5127273</v>
      </c>
      <c r="G531" s="165"/>
    </row>
    <row r="532" spans="1:7" x14ac:dyDescent="0.2">
      <c r="A532" s="38">
        <v>9132</v>
      </c>
      <c r="B532" s="184">
        <f t="shared" si="8"/>
        <v>5.8344361763022325</v>
      </c>
      <c r="C532" s="189">
        <v>87350000</v>
      </c>
      <c r="D532" s="190">
        <v>5096380</v>
      </c>
      <c r="G532" s="165"/>
    </row>
    <row r="533" spans="1:7" x14ac:dyDescent="0.2">
      <c r="A533" s="38">
        <v>9139</v>
      </c>
      <c r="B533" s="184">
        <f t="shared" si="8"/>
        <v>5.5372617479139219</v>
      </c>
      <c r="C533" s="189">
        <v>91080000</v>
      </c>
      <c r="D533" s="190">
        <v>5043338</v>
      </c>
      <c r="G533" s="165"/>
    </row>
    <row r="534" spans="1:7" x14ac:dyDescent="0.2">
      <c r="A534" s="38">
        <v>9146</v>
      </c>
      <c r="B534" s="184">
        <f t="shared" si="8"/>
        <v>5.5245630215195431</v>
      </c>
      <c r="C534" s="189">
        <v>91080000</v>
      </c>
      <c r="D534" s="190">
        <v>5031772</v>
      </c>
      <c r="G534" s="165"/>
    </row>
    <row r="535" spans="1:7" x14ac:dyDescent="0.2">
      <c r="A535" s="38">
        <v>9153</v>
      </c>
      <c r="B535" s="184">
        <f t="shared" si="8"/>
        <v>5.2872562582345193</v>
      </c>
      <c r="C535" s="189">
        <v>91080000</v>
      </c>
      <c r="D535" s="190">
        <v>4815633</v>
      </c>
      <c r="G535" s="165"/>
    </row>
    <row r="536" spans="1:7" x14ac:dyDescent="0.2">
      <c r="A536" s="38">
        <v>9160</v>
      </c>
      <c r="B536" s="184">
        <f t="shared" si="8"/>
        <v>5.2703875713658324</v>
      </c>
      <c r="C536" s="189">
        <v>91080000</v>
      </c>
      <c r="D536" s="190">
        <v>4800269</v>
      </c>
      <c r="G536" s="165"/>
    </row>
    <row r="537" spans="1:7" x14ac:dyDescent="0.2">
      <c r="A537" s="38">
        <v>9167</v>
      </c>
      <c r="B537" s="184">
        <f t="shared" si="8"/>
        <v>5.280981554677207</v>
      </c>
      <c r="C537" s="189">
        <v>91080000</v>
      </c>
      <c r="D537" s="190">
        <v>4809918</v>
      </c>
      <c r="G537" s="165"/>
    </row>
    <row r="538" spans="1:7" x14ac:dyDescent="0.2">
      <c r="A538" s="38">
        <v>9174</v>
      </c>
      <c r="B538" s="184">
        <f t="shared" si="8"/>
        <v>5.3032301273605622</v>
      </c>
      <c r="C538" s="189">
        <v>91080000</v>
      </c>
      <c r="D538" s="190">
        <v>4830182</v>
      </c>
      <c r="G538" s="165"/>
    </row>
    <row r="539" spans="1:7" x14ac:dyDescent="0.2">
      <c r="A539" s="38">
        <v>9181</v>
      </c>
      <c r="B539" s="184">
        <f t="shared" si="8"/>
        <v>5.398421168203777</v>
      </c>
      <c r="C539" s="189">
        <v>91080000</v>
      </c>
      <c r="D539" s="190">
        <v>4916882</v>
      </c>
      <c r="G539" s="165"/>
    </row>
    <row r="540" spans="1:7" x14ac:dyDescent="0.2">
      <c r="A540" s="38">
        <v>9188</v>
      </c>
      <c r="B540" s="184">
        <f t="shared" si="8"/>
        <v>5.4260111989459814</v>
      </c>
      <c r="C540" s="189">
        <v>91080000</v>
      </c>
      <c r="D540" s="190">
        <v>4942011</v>
      </c>
      <c r="G540" s="165"/>
    </row>
    <row r="541" spans="1:7" x14ac:dyDescent="0.2">
      <c r="A541" s="38">
        <v>9195</v>
      </c>
      <c r="B541" s="184">
        <f t="shared" si="8"/>
        <v>5.3747211242863413</v>
      </c>
      <c r="C541" s="189">
        <v>91080000</v>
      </c>
      <c r="D541" s="190">
        <v>4895296</v>
      </c>
      <c r="G541" s="165"/>
    </row>
    <row r="542" spans="1:7" x14ac:dyDescent="0.2">
      <c r="A542" s="38">
        <v>9202</v>
      </c>
      <c r="B542" s="184">
        <f t="shared" si="8"/>
        <v>5.3715008783487042</v>
      </c>
      <c r="C542" s="189">
        <v>91080000</v>
      </c>
      <c r="D542" s="190">
        <v>4892363</v>
      </c>
      <c r="G542" s="165"/>
    </row>
    <row r="543" spans="1:7" x14ac:dyDescent="0.2">
      <c r="A543" s="38">
        <v>9209</v>
      </c>
      <c r="B543" s="184">
        <f t="shared" si="8"/>
        <v>5.4450263504611334</v>
      </c>
      <c r="C543" s="189">
        <v>91080000</v>
      </c>
      <c r="D543" s="190">
        <v>4959330</v>
      </c>
      <c r="G543" s="165"/>
    </row>
    <row r="544" spans="1:7" x14ac:dyDescent="0.2">
      <c r="A544" s="38">
        <v>9216</v>
      </c>
      <c r="B544" s="184">
        <f t="shared" si="8"/>
        <v>5.2559563021519544</v>
      </c>
      <c r="C544" s="189">
        <v>91080000</v>
      </c>
      <c r="D544" s="190">
        <v>4787125</v>
      </c>
      <c r="G544" s="165"/>
    </row>
    <row r="545" spans="1:7" x14ac:dyDescent="0.2">
      <c r="A545" s="38">
        <v>9223</v>
      </c>
      <c r="B545" s="184">
        <f t="shared" si="8"/>
        <v>5.2674559000766958</v>
      </c>
      <c r="C545" s="189">
        <v>91270000</v>
      </c>
      <c r="D545" s="190">
        <v>4807607</v>
      </c>
      <c r="G545" s="165"/>
    </row>
    <row r="546" spans="1:7" x14ac:dyDescent="0.2">
      <c r="A546" s="38">
        <v>9230</v>
      </c>
      <c r="B546" s="184">
        <f t="shared" si="8"/>
        <v>5.2481888901062783</v>
      </c>
      <c r="C546" s="189">
        <v>91270000</v>
      </c>
      <c r="D546" s="190">
        <v>4790022</v>
      </c>
      <c r="G546" s="165"/>
    </row>
    <row r="547" spans="1:7" x14ac:dyDescent="0.2">
      <c r="A547" s="38">
        <v>9237</v>
      </c>
      <c r="B547" s="184">
        <f t="shared" si="8"/>
        <v>5.4225977867864579</v>
      </c>
      <c r="C547" s="189">
        <v>91270000</v>
      </c>
      <c r="D547" s="190">
        <v>4949205</v>
      </c>
      <c r="G547" s="165"/>
    </row>
    <row r="548" spans="1:7" x14ac:dyDescent="0.2">
      <c r="A548" s="38">
        <v>9244</v>
      </c>
      <c r="B548" s="184">
        <f t="shared" si="8"/>
        <v>5.3123008655637118</v>
      </c>
      <c r="C548" s="189">
        <v>91270000</v>
      </c>
      <c r="D548" s="190">
        <v>4848537</v>
      </c>
      <c r="G548" s="165"/>
    </row>
    <row r="549" spans="1:7" x14ac:dyDescent="0.2">
      <c r="A549" s="38">
        <v>9251</v>
      </c>
      <c r="B549" s="184">
        <f t="shared" si="8"/>
        <v>5.2040703407472337</v>
      </c>
      <c r="C549" s="189">
        <v>91270000</v>
      </c>
      <c r="D549" s="190">
        <v>4749755</v>
      </c>
      <c r="G549" s="165"/>
    </row>
    <row r="550" spans="1:7" x14ac:dyDescent="0.2">
      <c r="A550" s="38">
        <v>9258</v>
      </c>
      <c r="B550" s="184">
        <f t="shared" si="8"/>
        <v>5.2600942259230852</v>
      </c>
      <c r="C550" s="189">
        <v>91270000</v>
      </c>
      <c r="D550" s="190">
        <v>4800888</v>
      </c>
      <c r="G550" s="165"/>
    </row>
    <row r="551" spans="1:7" x14ac:dyDescent="0.2">
      <c r="A551" s="38">
        <v>9265</v>
      </c>
      <c r="B551" s="184">
        <f t="shared" si="8"/>
        <v>5.2995924181001426</v>
      </c>
      <c r="C551" s="189">
        <v>91270000</v>
      </c>
      <c r="D551" s="190">
        <v>4836938</v>
      </c>
      <c r="G551" s="165"/>
    </row>
    <row r="552" spans="1:7" x14ac:dyDescent="0.2">
      <c r="A552" s="38">
        <v>9272</v>
      </c>
      <c r="B552" s="184">
        <f t="shared" si="8"/>
        <v>5.237735290895146</v>
      </c>
      <c r="C552" s="189">
        <v>91270000</v>
      </c>
      <c r="D552" s="190">
        <v>4780481</v>
      </c>
      <c r="G552" s="165"/>
    </row>
    <row r="553" spans="1:7" x14ac:dyDescent="0.2">
      <c r="A553" s="38">
        <v>9279</v>
      </c>
      <c r="B553" s="184">
        <f t="shared" si="8"/>
        <v>5.2115613016325186</v>
      </c>
      <c r="C553" s="189">
        <v>91270000</v>
      </c>
      <c r="D553" s="190">
        <v>4756592</v>
      </c>
      <c r="G553" s="165"/>
    </row>
    <row r="554" spans="1:7" x14ac:dyDescent="0.2">
      <c r="A554" s="38">
        <v>9286</v>
      </c>
      <c r="B554" s="184">
        <f t="shared" si="8"/>
        <v>5.3001610605894598</v>
      </c>
      <c r="C554" s="189">
        <v>91270000</v>
      </c>
      <c r="D554" s="190">
        <v>4837457</v>
      </c>
      <c r="G554" s="165"/>
    </row>
    <row r="555" spans="1:7" x14ac:dyDescent="0.2">
      <c r="A555" s="38">
        <v>9293</v>
      </c>
      <c r="B555" s="184">
        <f t="shared" si="8"/>
        <v>5.2454037471239179</v>
      </c>
      <c r="C555" s="189">
        <v>91270000</v>
      </c>
      <c r="D555" s="190">
        <v>4787480</v>
      </c>
      <c r="G555" s="165"/>
    </row>
    <row r="556" spans="1:7" x14ac:dyDescent="0.2">
      <c r="A556" s="38">
        <v>9300</v>
      </c>
      <c r="B556" s="184">
        <f t="shared" si="8"/>
        <v>5.3935455242686539</v>
      </c>
      <c r="C556" s="189">
        <v>91270000</v>
      </c>
      <c r="D556" s="190">
        <v>4922689</v>
      </c>
      <c r="G556" s="165"/>
    </row>
    <row r="557" spans="1:7" x14ac:dyDescent="0.2">
      <c r="A557" s="38">
        <v>9307</v>
      </c>
      <c r="B557" s="184">
        <f t="shared" si="8"/>
        <v>5.2037460282677772</v>
      </c>
      <c r="C557" s="189">
        <v>91270000</v>
      </c>
      <c r="D557" s="190">
        <v>4749459</v>
      </c>
      <c r="G557" s="165"/>
    </row>
    <row r="558" spans="1:7" x14ac:dyDescent="0.2">
      <c r="A558" s="38">
        <v>9314</v>
      </c>
      <c r="B558" s="184">
        <f t="shared" si="8"/>
        <v>5.1403940260565619</v>
      </c>
      <c r="C558" s="189">
        <v>94410000</v>
      </c>
      <c r="D558" s="190">
        <v>4853046</v>
      </c>
      <c r="G558" s="165"/>
    </row>
    <row r="559" spans="1:7" x14ac:dyDescent="0.2">
      <c r="A559" s="38">
        <v>9321</v>
      </c>
      <c r="B559" s="184">
        <f t="shared" si="8"/>
        <v>5.0647622073932848</v>
      </c>
      <c r="C559" s="189">
        <v>94410000</v>
      </c>
      <c r="D559" s="190">
        <v>4781642</v>
      </c>
      <c r="G559" s="165"/>
    </row>
    <row r="560" spans="1:7" x14ac:dyDescent="0.2">
      <c r="A560" s="38">
        <v>9328</v>
      </c>
      <c r="B560" s="184">
        <f t="shared" si="8"/>
        <v>5.1513684990996715</v>
      </c>
      <c r="C560" s="189">
        <v>94410000</v>
      </c>
      <c r="D560" s="190">
        <v>4863407</v>
      </c>
      <c r="G560" s="165"/>
    </row>
    <row r="561" spans="1:7" x14ac:dyDescent="0.2">
      <c r="A561" s="38">
        <v>9335</v>
      </c>
      <c r="B561" s="184">
        <f t="shared" si="8"/>
        <v>5.0126946298061643</v>
      </c>
      <c r="C561" s="189">
        <v>94410000</v>
      </c>
      <c r="D561" s="190">
        <v>4732485</v>
      </c>
      <c r="G561" s="165"/>
    </row>
    <row r="562" spans="1:7" x14ac:dyDescent="0.2">
      <c r="A562" s="38">
        <v>9342</v>
      </c>
      <c r="B562" s="184">
        <f t="shared" si="8"/>
        <v>4.9569039296684672</v>
      </c>
      <c r="C562" s="189">
        <v>94410000</v>
      </c>
      <c r="D562" s="190">
        <v>4679813</v>
      </c>
      <c r="G562" s="165"/>
    </row>
    <row r="563" spans="1:7" x14ac:dyDescent="0.2">
      <c r="A563" s="38">
        <v>9349</v>
      </c>
      <c r="B563" s="184">
        <f t="shared" si="8"/>
        <v>5.021836669844296</v>
      </c>
      <c r="C563" s="189">
        <v>94410000</v>
      </c>
      <c r="D563" s="190">
        <v>4741116</v>
      </c>
      <c r="G563" s="165"/>
    </row>
    <row r="564" spans="1:7" x14ac:dyDescent="0.2">
      <c r="A564" s="38">
        <v>9356</v>
      </c>
      <c r="B564" s="184">
        <f t="shared" si="8"/>
        <v>5.0658701408749076</v>
      </c>
      <c r="C564" s="189">
        <v>94410000</v>
      </c>
      <c r="D564" s="190">
        <v>4782688</v>
      </c>
      <c r="G564" s="165"/>
    </row>
    <row r="565" spans="1:7" x14ac:dyDescent="0.2">
      <c r="A565" s="38">
        <v>9363</v>
      </c>
      <c r="B565" s="184">
        <f t="shared" si="8"/>
        <v>5.0781029551954244</v>
      </c>
      <c r="C565" s="189">
        <v>94410000</v>
      </c>
      <c r="D565" s="190">
        <v>4794237</v>
      </c>
      <c r="G565" s="165"/>
    </row>
    <row r="566" spans="1:7" x14ac:dyDescent="0.2">
      <c r="A566" s="38">
        <v>9370</v>
      </c>
      <c r="B566" s="184">
        <f t="shared" si="8"/>
        <v>5.0078879356000421</v>
      </c>
      <c r="C566" s="189">
        <v>94410000</v>
      </c>
      <c r="D566" s="190">
        <v>4727947</v>
      </c>
      <c r="G566" s="165"/>
    </row>
    <row r="567" spans="1:7" x14ac:dyDescent="0.2">
      <c r="A567" s="38">
        <v>9377</v>
      </c>
      <c r="B567" s="184">
        <f t="shared" si="8"/>
        <v>5.0647463192458426</v>
      </c>
      <c r="C567" s="189">
        <v>94410000</v>
      </c>
      <c r="D567" s="190">
        <v>4781627</v>
      </c>
      <c r="G567" s="165"/>
    </row>
    <row r="568" spans="1:7" x14ac:dyDescent="0.2">
      <c r="A568" s="38">
        <v>9384</v>
      </c>
      <c r="B568" s="184">
        <f t="shared" si="8"/>
        <v>5.145598983158564</v>
      </c>
      <c r="C568" s="189">
        <v>94410000</v>
      </c>
      <c r="D568" s="190">
        <v>4857960</v>
      </c>
      <c r="G568" s="165"/>
    </row>
    <row r="569" spans="1:7" x14ac:dyDescent="0.2">
      <c r="A569" s="38">
        <v>9391</v>
      </c>
      <c r="B569" s="184">
        <f t="shared" si="8"/>
        <v>5.3627062811142885</v>
      </c>
      <c r="C569" s="189">
        <v>94410000</v>
      </c>
      <c r="D569" s="190">
        <v>5062931</v>
      </c>
      <c r="G569" s="165"/>
    </row>
    <row r="570" spans="1:7" x14ac:dyDescent="0.2">
      <c r="A570" s="38">
        <v>9398</v>
      </c>
      <c r="B570" s="184">
        <f t="shared" si="8"/>
        <v>5.1912636373265544</v>
      </c>
      <c r="C570" s="189">
        <v>94410000</v>
      </c>
      <c r="D570" s="190">
        <v>4901072</v>
      </c>
      <c r="G570" s="165"/>
    </row>
    <row r="571" spans="1:7" x14ac:dyDescent="0.2">
      <c r="A571" s="38">
        <v>9405</v>
      </c>
      <c r="B571" s="184">
        <f t="shared" si="8"/>
        <v>5.1959961868446136</v>
      </c>
      <c r="C571" s="189">
        <v>94410000</v>
      </c>
      <c r="D571" s="190">
        <v>4905540</v>
      </c>
      <c r="G571" s="165"/>
    </row>
    <row r="572" spans="1:7" x14ac:dyDescent="0.2">
      <c r="A572" s="40">
        <v>9412</v>
      </c>
      <c r="B572" s="184">
        <f t="shared" si="8"/>
        <v>5.1529427623392783</v>
      </c>
      <c r="C572" s="189">
        <v>96440000</v>
      </c>
      <c r="D572" s="190">
        <v>4969498</v>
      </c>
      <c r="G572" s="165"/>
    </row>
    <row r="573" spans="1:7" x14ac:dyDescent="0.2">
      <c r="A573" s="38">
        <v>9419</v>
      </c>
      <c r="B573" s="184">
        <f t="shared" si="8"/>
        <v>5.38602550808793</v>
      </c>
      <c r="C573" s="189">
        <v>96440000</v>
      </c>
      <c r="D573" s="190">
        <v>5194283</v>
      </c>
      <c r="G573" s="165"/>
    </row>
    <row r="574" spans="1:7" x14ac:dyDescent="0.2">
      <c r="A574" s="40">
        <v>9426</v>
      </c>
      <c r="B574" s="184">
        <f t="shared" si="8"/>
        <v>5.2210555785980919</v>
      </c>
      <c r="C574" s="189">
        <v>96440000</v>
      </c>
      <c r="D574" s="190">
        <v>5035186</v>
      </c>
      <c r="G574" s="165"/>
    </row>
    <row r="575" spans="1:7" x14ac:dyDescent="0.2">
      <c r="A575" s="38">
        <v>9433</v>
      </c>
      <c r="B575" s="184">
        <f t="shared" si="8"/>
        <v>5.1435327664869348</v>
      </c>
      <c r="C575" s="189">
        <v>96440000</v>
      </c>
      <c r="D575" s="190">
        <v>4960423</v>
      </c>
      <c r="G575" s="165"/>
    </row>
    <row r="576" spans="1:7" x14ac:dyDescent="0.2">
      <c r="A576" s="38">
        <v>9440</v>
      </c>
      <c r="B576" s="184">
        <f t="shared" si="8"/>
        <v>5.1957102861883033</v>
      </c>
      <c r="C576" s="189">
        <v>96440000</v>
      </c>
      <c r="D576" s="190">
        <v>5010743</v>
      </c>
      <c r="G576" s="165"/>
    </row>
    <row r="577" spans="1:7" x14ac:dyDescent="0.2">
      <c r="A577" s="38">
        <v>9446</v>
      </c>
      <c r="B577" s="184">
        <f t="shared" si="8"/>
        <v>5.1639164247200329</v>
      </c>
      <c r="C577" s="189">
        <v>96440000</v>
      </c>
      <c r="D577" s="190">
        <v>4980081</v>
      </c>
      <c r="G577" s="165"/>
    </row>
    <row r="578" spans="1:7" x14ac:dyDescent="0.2">
      <c r="A578" s="38">
        <v>9454</v>
      </c>
      <c r="B578" s="184">
        <f t="shared" si="8"/>
        <v>5.3041974284529241</v>
      </c>
      <c r="C578" s="189">
        <v>96440000</v>
      </c>
      <c r="D578" s="190">
        <v>5115368</v>
      </c>
      <c r="G578" s="165"/>
    </row>
    <row r="579" spans="1:7" x14ac:dyDescent="0.2">
      <c r="A579" s="38">
        <v>9461</v>
      </c>
      <c r="B579" s="184">
        <f t="shared" si="8"/>
        <v>5.1823734964744919</v>
      </c>
      <c r="C579" s="189">
        <v>96440000</v>
      </c>
      <c r="D579" s="190">
        <v>4997881</v>
      </c>
      <c r="G579" s="165"/>
    </row>
    <row r="580" spans="1:7" x14ac:dyDescent="0.2">
      <c r="A580" s="38">
        <v>9468</v>
      </c>
      <c r="B580" s="184">
        <f t="shared" si="8"/>
        <v>5.2662826627955202</v>
      </c>
      <c r="C580" s="189">
        <v>96440000</v>
      </c>
      <c r="D580" s="190">
        <v>5078803</v>
      </c>
      <c r="G580" s="165"/>
    </row>
    <row r="581" spans="1:7" x14ac:dyDescent="0.2">
      <c r="A581" s="38">
        <v>9475</v>
      </c>
      <c r="B581" s="184">
        <f t="shared" ref="B581:B644" si="9">100*D581/C581</f>
        <v>5.2479966818747403</v>
      </c>
      <c r="C581" s="189">
        <v>96440000</v>
      </c>
      <c r="D581" s="190">
        <v>5061168</v>
      </c>
      <c r="G581" s="165"/>
    </row>
    <row r="582" spans="1:7" x14ac:dyDescent="0.2">
      <c r="A582" s="38">
        <v>9482</v>
      </c>
      <c r="B582" s="184">
        <f t="shared" si="9"/>
        <v>5.4644608046453751</v>
      </c>
      <c r="C582" s="189">
        <v>96440000</v>
      </c>
      <c r="D582" s="190">
        <v>5269926</v>
      </c>
      <c r="G582" s="165"/>
    </row>
    <row r="583" spans="1:7" x14ac:dyDescent="0.2">
      <c r="A583" s="38">
        <v>9489</v>
      </c>
      <c r="B583" s="184">
        <f t="shared" si="9"/>
        <v>5.3416766901700541</v>
      </c>
      <c r="C583" s="189">
        <v>96440000</v>
      </c>
      <c r="D583" s="190">
        <v>5151513</v>
      </c>
      <c r="G583" s="165"/>
    </row>
    <row r="584" spans="1:7" x14ac:dyDescent="0.2">
      <c r="A584" s="38">
        <v>9496</v>
      </c>
      <c r="B584" s="184">
        <f t="shared" si="9"/>
        <v>5.3744898382413933</v>
      </c>
      <c r="C584" s="189">
        <v>96440000</v>
      </c>
      <c r="D584" s="190">
        <v>5183158</v>
      </c>
      <c r="G584" s="165"/>
    </row>
    <row r="585" spans="1:7" x14ac:dyDescent="0.2">
      <c r="A585" s="38">
        <v>9503</v>
      </c>
      <c r="B585" s="184">
        <f t="shared" si="9"/>
        <v>5.3197204968944103</v>
      </c>
      <c r="C585" s="189">
        <v>96600000</v>
      </c>
      <c r="D585" s="190">
        <v>5138850</v>
      </c>
      <c r="G585" s="165"/>
    </row>
    <row r="586" spans="1:7" x14ac:dyDescent="0.2">
      <c r="A586" s="38">
        <v>9510</v>
      </c>
      <c r="B586" s="184">
        <f t="shared" si="9"/>
        <v>5.254549689440994</v>
      </c>
      <c r="C586" s="189">
        <v>96600000</v>
      </c>
      <c r="D586" s="190">
        <v>5075895</v>
      </c>
      <c r="G586" s="165"/>
    </row>
    <row r="587" spans="1:7" x14ac:dyDescent="0.2">
      <c r="A587" s="38">
        <v>9517</v>
      </c>
      <c r="B587" s="184">
        <f t="shared" si="9"/>
        <v>5.1610724637681162</v>
      </c>
      <c r="C587" s="189">
        <v>96600000</v>
      </c>
      <c r="D587" s="190">
        <v>4985596</v>
      </c>
      <c r="G587" s="165"/>
    </row>
    <row r="588" spans="1:7" x14ac:dyDescent="0.2">
      <c r="A588" s="38">
        <v>9524</v>
      </c>
      <c r="B588" s="184">
        <f t="shared" si="9"/>
        <v>5.0371935817805387</v>
      </c>
      <c r="C588" s="189">
        <v>96600000</v>
      </c>
      <c r="D588" s="190">
        <v>4865929</v>
      </c>
      <c r="G588" s="165"/>
    </row>
    <row r="589" spans="1:7" x14ac:dyDescent="0.2">
      <c r="A589" s="40">
        <v>9531</v>
      </c>
      <c r="B589" s="184">
        <f t="shared" si="9"/>
        <v>5.0367525879917183</v>
      </c>
      <c r="C589" s="189">
        <v>96600000</v>
      </c>
      <c r="D589" s="190">
        <v>4865503</v>
      </c>
      <c r="G589" s="165"/>
    </row>
    <row r="590" spans="1:7" x14ac:dyDescent="0.2">
      <c r="A590" s="40">
        <v>9538</v>
      </c>
      <c r="B590" s="184">
        <f t="shared" si="9"/>
        <v>5.0431542443064181</v>
      </c>
      <c r="C590" s="189">
        <v>96600000</v>
      </c>
      <c r="D590" s="190">
        <v>4871687</v>
      </c>
      <c r="G590" s="165"/>
    </row>
    <row r="591" spans="1:7" x14ac:dyDescent="0.2">
      <c r="A591" s="40">
        <v>9545</v>
      </c>
      <c r="B591" s="184">
        <f t="shared" si="9"/>
        <v>5.2067815734989651</v>
      </c>
      <c r="C591" s="189">
        <v>96600000</v>
      </c>
      <c r="D591" s="190">
        <v>5029751</v>
      </c>
      <c r="G591" s="165"/>
    </row>
    <row r="592" spans="1:7" x14ac:dyDescent="0.2">
      <c r="A592" s="40">
        <v>9552</v>
      </c>
      <c r="B592" s="184">
        <f t="shared" si="9"/>
        <v>5.1163964803312627</v>
      </c>
      <c r="C592" s="189">
        <v>96600000</v>
      </c>
      <c r="D592" s="190">
        <v>4942439</v>
      </c>
      <c r="G592" s="165"/>
    </row>
    <row r="593" spans="1:7" x14ac:dyDescent="0.2">
      <c r="A593" s="40">
        <v>9559</v>
      </c>
      <c r="B593" s="184">
        <f t="shared" si="9"/>
        <v>5.1495062111801246</v>
      </c>
      <c r="C593" s="189">
        <v>96600000</v>
      </c>
      <c r="D593" s="190">
        <v>4974423</v>
      </c>
      <c r="G593" s="165"/>
    </row>
    <row r="594" spans="1:7" x14ac:dyDescent="0.2">
      <c r="A594" s="40">
        <v>9566</v>
      </c>
      <c r="B594" s="184">
        <f t="shared" si="9"/>
        <v>5.0566966873706001</v>
      </c>
      <c r="C594" s="189">
        <v>96600000</v>
      </c>
      <c r="D594" s="190">
        <v>4884769</v>
      </c>
      <c r="G594" s="165"/>
    </row>
    <row r="595" spans="1:7" x14ac:dyDescent="0.2">
      <c r="A595" s="38">
        <v>9573</v>
      </c>
      <c r="B595" s="184">
        <f t="shared" si="9"/>
        <v>5.2163602484472049</v>
      </c>
      <c r="C595" s="189">
        <v>96600000</v>
      </c>
      <c r="D595" s="190">
        <v>5039004</v>
      </c>
      <c r="G595" s="165"/>
    </row>
    <row r="596" spans="1:7" x14ac:dyDescent="0.2">
      <c r="A596" s="38">
        <v>9580</v>
      </c>
      <c r="B596" s="184">
        <f t="shared" si="9"/>
        <v>5.0893498964803312</v>
      </c>
      <c r="C596" s="189">
        <v>96600000</v>
      </c>
      <c r="D596" s="190">
        <v>4916312</v>
      </c>
      <c r="G596" s="165"/>
    </row>
    <row r="597" spans="1:7" x14ac:dyDescent="0.2">
      <c r="A597" s="40">
        <v>9587</v>
      </c>
      <c r="B597" s="184">
        <f t="shared" si="9"/>
        <v>5.0751532091097307</v>
      </c>
      <c r="C597" s="189">
        <v>96600000</v>
      </c>
      <c r="D597" s="190">
        <v>4902598</v>
      </c>
      <c r="G597" s="165"/>
    </row>
    <row r="598" spans="1:7" x14ac:dyDescent="0.2">
      <c r="A598" s="40">
        <v>9594</v>
      </c>
      <c r="B598" s="184">
        <f t="shared" si="9"/>
        <v>5.0647758710348416</v>
      </c>
      <c r="C598" s="189">
        <v>96150000</v>
      </c>
      <c r="D598" s="190">
        <v>4869782</v>
      </c>
      <c r="G598" s="165"/>
    </row>
    <row r="599" spans="1:7" x14ac:dyDescent="0.2">
      <c r="A599" s="38">
        <v>9601</v>
      </c>
      <c r="B599" s="184">
        <f t="shared" si="9"/>
        <v>5.2922090483619346</v>
      </c>
      <c r="C599" s="189">
        <v>96150000</v>
      </c>
      <c r="D599" s="190">
        <v>5088459</v>
      </c>
      <c r="G599" s="165"/>
    </row>
    <row r="600" spans="1:7" x14ac:dyDescent="0.2">
      <c r="A600" s="38">
        <v>9608</v>
      </c>
      <c r="B600" s="184">
        <f t="shared" si="9"/>
        <v>5.0752563702548104</v>
      </c>
      <c r="C600" s="189">
        <v>96150000</v>
      </c>
      <c r="D600" s="190">
        <v>4879859</v>
      </c>
      <c r="G600" s="165"/>
    </row>
    <row r="601" spans="1:7" x14ac:dyDescent="0.2">
      <c r="A601" s="38">
        <v>9615</v>
      </c>
      <c r="B601" s="184">
        <f t="shared" si="9"/>
        <v>5.0354487779511183</v>
      </c>
      <c r="C601" s="189">
        <v>96150000</v>
      </c>
      <c r="D601" s="190">
        <v>4841584</v>
      </c>
      <c r="G601" s="165"/>
    </row>
    <row r="602" spans="1:7" x14ac:dyDescent="0.2">
      <c r="A602" s="38">
        <v>9622</v>
      </c>
      <c r="B602" s="184">
        <f t="shared" si="9"/>
        <v>5.0934466978679147</v>
      </c>
      <c r="C602" s="189">
        <v>96150000</v>
      </c>
      <c r="D602" s="190">
        <v>4897349</v>
      </c>
      <c r="G602" s="165"/>
    </row>
    <row r="603" spans="1:7" x14ac:dyDescent="0.2">
      <c r="A603" s="38">
        <v>9629</v>
      </c>
      <c r="B603" s="184">
        <f t="shared" si="9"/>
        <v>5.1047436297451902</v>
      </c>
      <c r="C603" s="189">
        <v>96150000</v>
      </c>
      <c r="D603" s="190">
        <v>4908211</v>
      </c>
      <c r="G603" s="165"/>
    </row>
    <row r="604" spans="1:7" x14ac:dyDescent="0.2">
      <c r="A604" s="38">
        <v>9636</v>
      </c>
      <c r="B604" s="184">
        <f t="shared" si="9"/>
        <v>5.1571315652626106</v>
      </c>
      <c r="C604" s="189">
        <v>96150000</v>
      </c>
      <c r="D604" s="190">
        <v>4958582</v>
      </c>
      <c r="G604" s="165"/>
    </row>
    <row r="605" spans="1:7" x14ac:dyDescent="0.2">
      <c r="A605" s="38">
        <v>9643</v>
      </c>
      <c r="B605" s="184">
        <f t="shared" si="9"/>
        <v>5.0488632345293816</v>
      </c>
      <c r="C605" s="189">
        <v>96150000</v>
      </c>
      <c r="D605" s="190">
        <v>4854482</v>
      </c>
      <c r="G605" s="165"/>
    </row>
    <row r="606" spans="1:7" x14ac:dyDescent="0.2">
      <c r="A606" s="38">
        <v>9650</v>
      </c>
      <c r="B606" s="184">
        <f t="shared" si="9"/>
        <v>5.1495153406136245</v>
      </c>
      <c r="C606" s="189">
        <v>96150000</v>
      </c>
      <c r="D606" s="190">
        <v>4951259</v>
      </c>
      <c r="G606" s="165"/>
    </row>
    <row r="607" spans="1:7" x14ac:dyDescent="0.2">
      <c r="A607" s="38">
        <v>9657</v>
      </c>
      <c r="B607" s="184">
        <f t="shared" si="9"/>
        <v>5.0980592823712945</v>
      </c>
      <c r="C607" s="189">
        <v>96150000</v>
      </c>
      <c r="D607" s="190">
        <v>4901784</v>
      </c>
      <c r="G607" s="165"/>
    </row>
    <row r="608" spans="1:7" x14ac:dyDescent="0.2">
      <c r="A608" s="38">
        <v>9664</v>
      </c>
      <c r="B608" s="184">
        <f t="shared" si="9"/>
        <v>5.3243348933957355</v>
      </c>
      <c r="C608" s="189">
        <v>96150000</v>
      </c>
      <c r="D608" s="190">
        <v>5119348</v>
      </c>
      <c r="G608" s="165"/>
    </row>
    <row r="609" spans="1:7" x14ac:dyDescent="0.2">
      <c r="A609" s="38">
        <v>9671</v>
      </c>
      <c r="B609" s="184">
        <f t="shared" si="9"/>
        <v>5.0991762870514821</v>
      </c>
      <c r="C609" s="189">
        <v>96150000</v>
      </c>
      <c r="D609" s="190">
        <v>4902858</v>
      </c>
      <c r="G609" s="165"/>
    </row>
    <row r="610" spans="1:7" x14ac:dyDescent="0.2">
      <c r="A610" s="38">
        <v>9678</v>
      </c>
      <c r="B610" s="184">
        <f t="shared" si="9"/>
        <v>5.1007363494539781</v>
      </c>
      <c r="C610" s="189">
        <v>96150000</v>
      </c>
      <c r="D610" s="190">
        <v>4904358</v>
      </c>
      <c r="G610" s="165"/>
    </row>
    <row r="611" spans="1:7" x14ac:dyDescent="0.2">
      <c r="A611" s="40">
        <v>9685</v>
      </c>
      <c r="B611" s="184">
        <f t="shared" si="9"/>
        <v>5.1041672623302361</v>
      </c>
      <c r="C611" s="189">
        <v>97930000</v>
      </c>
      <c r="D611" s="190">
        <v>4998511</v>
      </c>
      <c r="G611" s="165"/>
    </row>
    <row r="612" spans="1:7" x14ac:dyDescent="0.2">
      <c r="A612" s="38">
        <v>9692</v>
      </c>
      <c r="B612" s="184">
        <f t="shared" si="9"/>
        <v>5.1699285203716938</v>
      </c>
      <c r="C612" s="189">
        <v>97930000</v>
      </c>
      <c r="D612" s="190">
        <v>5062911</v>
      </c>
      <c r="G612" s="165"/>
    </row>
    <row r="613" spans="1:7" x14ac:dyDescent="0.2">
      <c r="A613" s="38">
        <v>9699</v>
      </c>
      <c r="B613" s="184">
        <f t="shared" si="9"/>
        <v>5.0289727356274891</v>
      </c>
      <c r="C613" s="189">
        <v>97930000</v>
      </c>
      <c r="D613" s="190">
        <v>4924873</v>
      </c>
      <c r="G613" s="165"/>
    </row>
    <row r="614" spans="1:7" x14ac:dyDescent="0.2">
      <c r="A614" s="38">
        <v>9706</v>
      </c>
      <c r="B614" s="184">
        <f t="shared" si="9"/>
        <v>4.9659021750229755</v>
      </c>
      <c r="C614" s="189">
        <v>97930000</v>
      </c>
      <c r="D614" s="190">
        <v>4863108</v>
      </c>
      <c r="G614" s="165"/>
    </row>
    <row r="615" spans="1:7" x14ac:dyDescent="0.2">
      <c r="A615" s="38">
        <v>9713</v>
      </c>
      <c r="B615" s="184">
        <f t="shared" si="9"/>
        <v>4.9885479424078421</v>
      </c>
      <c r="C615" s="189">
        <v>97930000</v>
      </c>
      <c r="D615" s="190">
        <v>4885285</v>
      </c>
      <c r="G615" s="165"/>
    </row>
    <row r="616" spans="1:7" x14ac:dyDescent="0.2">
      <c r="A616" s="38">
        <v>9720</v>
      </c>
      <c r="B616" s="184">
        <f t="shared" si="9"/>
        <v>4.9868651077300115</v>
      </c>
      <c r="C616" s="189">
        <v>97930000</v>
      </c>
      <c r="D616" s="190">
        <v>4883637</v>
      </c>
      <c r="G616" s="165"/>
    </row>
    <row r="617" spans="1:7" x14ac:dyDescent="0.2">
      <c r="A617" s="38">
        <v>9727</v>
      </c>
      <c r="B617" s="184">
        <f t="shared" si="9"/>
        <v>5.0596722148473399</v>
      </c>
      <c r="C617" s="189">
        <v>97930000</v>
      </c>
      <c r="D617" s="190">
        <v>4954937</v>
      </c>
      <c r="G617" s="165"/>
    </row>
    <row r="618" spans="1:7" x14ac:dyDescent="0.2">
      <c r="A618" s="38">
        <v>9734</v>
      </c>
      <c r="B618" s="184">
        <f t="shared" si="9"/>
        <v>4.9777759624221378</v>
      </c>
      <c r="C618" s="189">
        <v>97930000</v>
      </c>
      <c r="D618" s="190">
        <v>4874736</v>
      </c>
      <c r="G618" s="165"/>
    </row>
    <row r="619" spans="1:7" x14ac:dyDescent="0.2">
      <c r="A619" s="38">
        <v>9741</v>
      </c>
      <c r="B619" s="184">
        <f t="shared" si="9"/>
        <v>5.0194904523639332</v>
      </c>
      <c r="C619" s="189">
        <v>97930000</v>
      </c>
      <c r="D619" s="190">
        <v>4915587</v>
      </c>
      <c r="G619" s="165"/>
    </row>
    <row r="620" spans="1:7" x14ac:dyDescent="0.2">
      <c r="A620" s="38">
        <v>9748</v>
      </c>
      <c r="B620" s="184">
        <f t="shared" si="9"/>
        <v>5.0531951393852754</v>
      </c>
      <c r="C620" s="189">
        <v>97930000</v>
      </c>
      <c r="D620" s="190">
        <v>4948594</v>
      </c>
      <c r="G620" s="165"/>
    </row>
    <row r="621" spans="1:7" x14ac:dyDescent="0.2">
      <c r="A621" s="38">
        <v>9755</v>
      </c>
      <c r="B621" s="184">
        <f t="shared" si="9"/>
        <v>5.4191391810476874</v>
      </c>
      <c r="C621" s="189">
        <v>97930000</v>
      </c>
      <c r="D621" s="190">
        <v>5306963</v>
      </c>
      <c r="G621" s="165"/>
    </row>
    <row r="622" spans="1:7" x14ac:dyDescent="0.2">
      <c r="A622" s="38">
        <v>9762</v>
      </c>
      <c r="B622" s="184">
        <f t="shared" si="9"/>
        <v>5.1825947105075052</v>
      </c>
      <c r="C622" s="189">
        <v>97930000</v>
      </c>
      <c r="D622" s="190">
        <v>5075315</v>
      </c>
      <c r="G622" s="165"/>
    </row>
    <row r="623" spans="1:7" x14ac:dyDescent="0.2">
      <c r="A623" s="38">
        <v>9769</v>
      </c>
      <c r="B623" s="184">
        <f t="shared" si="9"/>
        <v>5.1417982232206683</v>
      </c>
      <c r="C623" s="189">
        <v>97930000</v>
      </c>
      <c r="D623" s="190">
        <v>5035363</v>
      </c>
      <c r="G623" s="165"/>
    </row>
    <row r="624" spans="1:7" x14ac:dyDescent="0.2">
      <c r="A624" s="38">
        <v>9776</v>
      </c>
      <c r="B624" s="184">
        <f t="shared" si="9"/>
        <v>5.1080883853847725</v>
      </c>
      <c r="C624" s="189">
        <v>97980000</v>
      </c>
      <c r="D624" s="190">
        <v>5004905</v>
      </c>
      <c r="G624" s="165"/>
    </row>
    <row r="625" spans="1:7" x14ac:dyDescent="0.2">
      <c r="A625" s="38">
        <v>9783</v>
      </c>
      <c r="B625" s="184">
        <f t="shared" si="9"/>
        <v>5.2270065319452952</v>
      </c>
      <c r="C625" s="189">
        <v>97980000</v>
      </c>
      <c r="D625" s="190">
        <v>5121421</v>
      </c>
      <c r="G625" s="165"/>
    </row>
    <row r="626" spans="1:7" x14ac:dyDescent="0.2">
      <c r="A626" s="38">
        <v>9790</v>
      </c>
      <c r="B626" s="184">
        <f t="shared" si="9"/>
        <v>5.185303123086344</v>
      </c>
      <c r="C626" s="189">
        <v>97980000</v>
      </c>
      <c r="D626" s="190">
        <v>5080560</v>
      </c>
      <c r="G626" s="165"/>
    </row>
    <row r="627" spans="1:7" x14ac:dyDescent="0.2">
      <c r="A627" s="38">
        <v>9797</v>
      </c>
      <c r="B627" s="184">
        <f t="shared" si="9"/>
        <v>5.120497040212288</v>
      </c>
      <c r="C627" s="189">
        <v>97980000</v>
      </c>
      <c r="D627" s="190">
        <v>5017063</v>
      </c>
      <c r="G627" s="165"/>
    </row>
    <row r="628" spans="1:7" x14ac:dyDescent="0.2">
      <c r="A628" s="38">
        <v>9804</v>
      </c>
      <c r="B628" s="184">
        <f t="shared" si="9"/>
        <v>5.1695468462951624</v>
      </c>
      <c r="C628" s="189">
        <v>97980000</v>
      </c>
      <c r="D628" s="190">
        <v>5065122</v>
      </c>
      <c r="G628" s="165"/>
    </row>
    <row r="629" spans="1:7" x14ac:dyDescent="0.2">
      <c r="A629" s="38">
        <v>9811</v>
      </c>
      <c r="B629" s="184">
        <f t="shared" si="9"/>
        <v>5.1308777301490096</v>
      </c>
      <c r="C629" s="189">
        <v>97980000</v>
      </c>
      <c r="D629" s="190">
        <v>5027234</v>
      </c>
      <c r="G629" s="165"/>
    </row>
    <row r="630" spans="1:7" x14ac:dyDescent="0.2">
      <c r="A630" s="38">
        <v>9818</v>
      </c>
      <c r="B630" s="184">
        <f t="shared" si="9"/>
        <v>5.3042631149214126</v>
      </c>
      <c r="C630" s="189">
        <v>97980000</v>
      </c>
      <c r="D630" s="190">
        <v>5197117</v>
      </c>
      <c r="G630" s="165"/>
    </row>
    <row r="631" spans="1:7" x14ac:dyDescent="0.2">
      <c r="A631" s="38">
        <v>9825</v>
      </c>
      <c r="B631" s="184">
        <f t="shared" si="9"/>
        <v>5.1500153092467853</v>
      </c>
      <c r="C631" s="189">
        <v>97980000</v>
      </c>
      <c r="D631" s="190">
        <v>5045985</v>
      </c>
      <c r="G631" s="165"/>
    </row>
    <row r="632" spans="1:7" x14ac:dyDescent="0.2">
      <c r="A632" s="38">
        <v>9832</v>
      </c>
      <c r="B632" s="184">
        <f t="shared" si="9"/>
        <v>5.2383353745662378</v>
      </c>
      <c r="C632" s="189">
        <v>97980000</v>
      </c>
      <c r="D632" s="190">
        <v>5132521</v>
      </c>
      <c r="G632" s="165"/>
    </row>
    <row r="633" spans="1:7" x14ac:dyDescent="0.2">
      <c r="A633" s="38">
        <v>9839</v>
      </c>
      <c r="B633" s="184">
        <f t="shared" si="9"/>
        <v>5.1706848336395179</v>
      </c>
      <c r="C633" s="189">
        <v>97980000</v>
      </c>
      <c r="D633" s="190">
        <v>5066237</v>
      </c>
      <c r="G633" s="165"/>
    </row>
    <row r="634" spans="1:7" x14ac:dyDescent="0.2">
      <c r="A634" s="38">
        <v>9846</v>
      </c>
      <c r="B634" s="184">
        <f t="shared" si="9"/>
        <v>5.5110287813839562</v>
      </c>
      <c r="C634" s="189">
        <v>97980000</v>
      </c>
      <c r="D634" s="190">
        <v>5399706</v>
      </c>
      <c r="G634" s="165"/>
    </row>
    <row r="635" spans="1:7" x14ac:dyDescent="0.2">
      <c r="A635" s="38">
        <v>9853</v>
      </c>
      <c r="B635" s="184">
        <f t="shared" si="9"/>
        <v>5.3445631761583998</v>
      </c>
      <c r="C635" s="189">
        <v>97980000</v>
      </c>
      <c r="D635" s="190">
        <v>5236603</v>
      </c>
      <c r="G635" s="165"/>
    </row>
    <row r="636" spans="1:7" x14ac:dyDescent="0.2">
      <c r="A636" s="38">
        <v>9860</v>
      </c>
      <c r="B636" s="184">
        <f t="shared" si="9"/>
        <v>5.331836088997755</v>
      </c>
      <c r="C636" s="189">
        <v>97980000</v>
      </c>
      <c r="D636" s="190">
        <v>5224133</v>
      </c>
      <c r="G636" s="165"/>
    </row>
    <row r="637" spans="1:7" x14ac:dyDescent="0.2">
      <c r="A637" s="38">
        <v>9867</v>
      </c>
      <c r="B637" s="184">
        <f t="shared" si="9"/>
        <v>5.5245507608922244</v>
      </c>
      <c r="C637" s="189">
        <v>95940000</v>
      </c>
      <c r="D637" s="190">
        <v>5300254</v>
      </c>
      <c r="G637" s="165"/>
    </row>
    <row r="638" spans="1:7" x14ac:dyDescent="0.2">
      <c r="A638" s="38">
        <v>9874</v>
      </c>
      <c r="B638" s="184">
        <f t="shared" si="9"/>
        <v>5.288066499895768</v>
      </c>
      <c r="C638" s="189">
        <v>95940000</v>
      </c>
      <c r="D638" s="190">
        <v>5073371</v>
      </c>
      <c r="G638" s="165"/>
    </row>
    <row r="639" spans="1:7" x14ac:dyDescent="0.2">
      <c r="A639" s="38">
        <v>9881</v>
      </c>
      <c r="B639" s="184">
        <f t="shared" si="9"/>
        <v>5.2522649572649573</v>
      </c>
      <c r="C639" s="189">
        <v>95940000</v>
      </c>
      <c r="D639" s="190">
        <v>5039023</v>
      </c>
      <c r="G639" s="165"/>
    </row>
    <row r="640" spans="1:7" x14ac:dyDescent="0.2">
      <c r="A640" s="38">
        <v>9888</v>
      </c>
      <c r="B640" s="184">
        <f t="shared" si="9"/>
        <v>5.0897331665624348</v>
      </c>
      <c r="C640" s="189">
        <v>95940000</v>
      </c>
      <c r="D640" s="190">
        <v>4883090</v>
      </c>
      <c r="G640" s="165"/>
    </row>
    <row r="641" spans="1:7" x14ac:dyDescent="0.2">
      <c r="A641" s="38">
        <v>9895</v>
      </c>
      <c r="B641" s="184">
        <f t="shared" si="9"/>
        <v>5.1460996456118409</v>
      </c>
      <c r="C641" s="189">
        <v>95940000</v>
      </c>
      <c r="D641" s="190">
        <v>4937168</v>
      </c>
      <c r="G641" s="165"/>
    </row>
    <row r="642" spans="1:7" x14ac:dyDescent="0.2">
      <c r="A642" s="38">
        <v>9902</v>
      </c>
      <c r="B642" s="184">
        <f t="shared" si="9"/>
        <v>5.0708213466750056</v>
      </c>
      <c r="C642" s="189">
        <v>95940000</v>
      </c>
      <c r="D642" s="190">
        <v>4864946</v>
      </c>
      <c r="G642" s="165"/>
    </row>
    <row r="643" spans="1:7" x14ac:dyDescent="0.2">
      <c r="A643" s="38">
        <v>9909</v>
      </c>
      <c r="B643" s="184">
        <f t="shared" si="9"/>
        <v>5.3452272253491762</v>
      </c>
      <c r="C643" s="189">
        <v>95940000</v>
      </c>
      <c r="D643" s="190">
        <v>5128211</v>
      </c>
      <c r="G643" s="165"/>
    </row>
    <row r="644" spans="1:7" x14ac:dyDescent="0.2">
      <c r="A644" s="38">
        <v>9916</v>
      </c>
      <c r="B644" s="184">
        <f t="shared" si="9"/>
        <v>5.0805743172816342</v>
      </c>
      <c r="C644" s="189">
        <v>95940000</v>
      </c>
      <c r="D644" s="190">
        <v>4874303</v>
      </c>
      <c r="G644" s="165"/>
    </row>
    <row r="645" spans="1:7" x14ac:dyDescent="0.2">
      <c r="A645" s="38">
        <v>9923</v>
      </c>
      <c r="B645" s="184">
        <f t="shared" ref="B645:B708" si="10">100*D645/C645</f>
        <v>5.2244090056285177</v>
      </c>
      <c r="C645" s="189">
        <v>95940000</v>
      </c>
      <c r="D645" s="190">
        <v>5012298</v>
      </c>
      <c r="G645" s="165"/>
    </row>
    <row r="646" spans="1:7" x14ac:dyDescent="0.2">
      <c r="A646" s="38">
        <v>9930</v>
      </c>
      <c r="B646" s="184">
        <f t="shared" si="10"/>
        <v>5.1279278715864081</v>
      </c>
      <c r="C646" s="189">
        <v>95940000</v>
      </c>
      <c r="D646" s="190">
        <v>4919734</v>
      </c>
      <c r="G646" s="165"/>
    </row>
    <row r="647" spans="1:7" x14ac:dyDescent="0.2">
      <c r="A647" s="38">
        <v>9937</v>
      </c>
      <c r="B647" s="184">
        <f t="shared" si="10"/>
        <v>5.414457994579946</v>
      </c>
      <c r="C647" s="189">
        <v>95940000</v>
      </c>
      <c r="D647" s="190">
        <v>5194631</v>
      </c>
      <c r="G647" s="165"/>
    </row>
    <row r="648" spans="1:7" x14ac:dyDescent="0.2">
      <c r="A648" s="38">
        <v>9944</v>
      </c>
      <c r="B648" s="184">
        <f t="shared" si="10"/>
        <v>5.2199489264123411</v>
      </c>
      <c r="C648" s="189">
        <v>95940000</v>
      </c>
      <c r="D648" s="190">
        <v>5008019</v>
      </c>
      <c r="G648" s="165"/>
    </row>
    <row r="649" spans="1:7" x14ac:dyDescent="0.2">
      <c r="A649" s="38">
        <v>9951</v>
      </c>
      <c r="B649" s="184">
        <f t="shared" si="10"/>
        <v>5.1809297477590164</v>
      </c>
      <c r="C649" s="189">
        <v>95940000</v>
      </c>
      <c r="D649" s="190">
        <v>4970584</v>
      </c>
      <c r="G649" s="165"/>
    </row>
    <row r="650" spans="1:7" x14ac:dyDescent="0.2">
      <c r="A650" s="38">
        <v>9958</v>
      </c>
      <c r="B650" s="184">
        <f t="shared" si="10"/>
        <v>5.1814459346186084</v>
      </c>
      <c r="C650" s="189">
        <v>95440000</v>
      </c>
      <c r="D650" s="190">
        <v>4945172</v>
      </c>
      <c r="G650" s="165"/>
    </row>
    <row r="651" spans="1:7" x14ac:dyDescent="0.2">
      <c r="A651" s="38">
        <v>9965</v>
      </c>
      <c r="B651" s="184">
        <f t="shared" si="10"/>
        <v>5.342914920368818</v>
      </c>
      <c r="C651" s="189">
        <v>95440000</v>
      </c>
      <c r="D651" s="190">
        <v>5099278</v>
      </c>
      <c r="G651" s="165"/>
    </row>
    <row r="652" spans="1:7" x14ac:dyDescent="0.2">
      <c r="A652" s="38">
        <v>9972</v>
      </c>
      <c r="B652" s="184">
        <f t="shared" si="10"/>
        <v>5.3046123218776193</v>
      </c>
      <c r="C652" s="189">
        <v>95440000</v>
      </c>
      <c r="D652" s="190">
        <v>5062722</v>
      </c>
      <c r="G652" s="165"/>
    </row>
    <row r="653" spans="1:7" x14ac:dyDescent="0.2">
      <c r="A653" s="38">
        <v>9979</v>
      </c>
      <c r="B653" s="184">
        <f t="shared" si="10"/>
        <v>5.2437803855825651</v>
      </c>
      <c r="C653" s="189">
        <v>95440000</v>
      </c>
      <c r="D653" s="190">
        <v>5004664</v>
      </c>
      <c r="G653" s="165"/>
    </row>
    <row r="654" spans="1:7" x14ac:dyDescent="0.2">
      <c r="A654" s="38">
        <v>9986</v>
      </c>
      <c r="B654" s="184">
        <f t="shared" si="10"/>
        <v>5.3290936714165964</v>
      </c>
      <c r="C654" s="189">
        <v>95440000</v>
      </c>
      <c r="D654" s="190">
        <v>5086087</v>
      </c>
      <c r="G654" s="165"/>
    </row>
    <row r="655" spans="1:7" x14ac:dyDescent="0.2">
      <c r="A655" s="38">
        <v>9993</v>
      </c>
      <c r="B655" s="184">
        <f t="shared" si="10"/>
        <v>5.256212279966471</v>
      </c>
      <c r="C655" s="189">
        <v>95440000</v>
      </c>
      <c r="D655" s="190">
        <v>5016529</v>
      </c>
      <c r="G655" s="165"/>
    </row>
    <row r="656" spans="1:7" x14ac:dyDescent="0.2">
      <c r="A656" s="38">
        <v>10000</v>
      </c>
      <c r="B656" s="184">
        <f t="shared" si="10"/>
        <v>5.3607250628667229</v>
      </c>
      <c r="C656" s="189">
        <v>95440000</v>
      </c>
      <c r="D656" s="190">
        <v>5116276</v>
      </c>
      <c r="G656" s="165"/>
    </row>
    <row r="657" spans="1:7" x14ac:dyDescent="0.2">
      <c r="A657" s="38">
        <v>10007</v>
      </c>
      <c r="B657" s="184">
        <f t="shared" si="10"/>
        <v>5.2373365465213748</v>
      </c>
      <c r="C657" s="189">
        <v>95440000</v>
      </c>
      <c r="D657" s="190">
        <v>4998514</v>
      </c>
      <c r="G657" s="165"/>
    </row>
    <row r="658" spans="1:7" x14ac:dyDescent="0.2">
      <c r="A658" s="38">
        <v>10014</v>
      </c>
      <c r="B658" s="184">
        <f t="shared" si="10"/>
        <v>5.3777514668901931</v>
      </c>
      <c r="C658" s="189">
        <v>95440000</v>
      </c>
      <c r="D658" s="190">
        <v>5132526</v>
      </c>
      <c r="G658" s="165"/>
    </row>
    <row r="659" spans="1:7" x14ac:dyDescent="0.2">
      <c r="A659" s="38">
        <v>10021</v>
      </c>
      <c r="B659" s="184">
        <f t="shared" si="10"/>
        <v>5.3229641659681475</v>
      </c>
      <c r="C659" s="189">
        <v>95440000</v>
      </c>
      <c r="D659" s="190">
        <v>5080237</v>
      </c>
      <c r="G659" s="165"/>
    </row>
    <row r="660" spans="1:7" x14ac:dyDescent="0.2">
      <c r="A660" s="38">
        <v>10028</v>
      </c>
      <c r="B660" s="184">
        <f t="shared" si="10"/>
        <v>5.5673260687342836</v>
      </c>
      <c r="C660" s="189">
        <v>95440000</v>
      </c>
      <c r="D660" s="190">
        <v>5313456</v>
      </c>
      <c r="G660" s="165"/>
    </row>
    <row r="661" spans="1:7" x14ac:dyDescent="0.2">
      <c r="A661" s="38">
        <v>10035</v>
      </c>
      <c r="B661" s="184">
        <f t="shared" si="10"/>
        <v>5.2980678960603518</v>
      </c>
      <c r="C661" s="189">
        <v>95440000</v>
      </c>
      <c r="D661" s="190">
        <v>5056476</v>
      </c>
      <c r="G661" s="165"/>
    </row>
    <row r="662" spans="1:7" x14ac:dyDescent="0.2">
      <c r="A662" s="38">
        <v>10042</v>
      </c>
      <c r="B662" s="184">
        <f t="shared" si="10"/>
        <v>5.302040025146689</v>
      </c>
      <c r="C662" s="189">
        <v>95440000</v>
      </c>
      <c r="D662" s="190">
        <v>5060267</v>
      </c>
      <c r="G662" s="165"/>
    </row>
    <row r="663" spans="1:7" x14ac:dyDescent="0.2">
      <c r="A663" s="38">
        <v>10049</v>
      </c>
      <c r="B663" s="184">
        <f t="shared" si="10"/>
        <v>5.3749720375646302</v>
      </c>
      <c r="C663" s="189">
        <v>94770000</v>
      </c>
      <c r="D663" s="190">
        <v>5093861</v>
      </c>
      <c r="G663" s="165"/>
    </row>
    <row r="664" spans="1:7" x14ac:dyDescent="0.2">
      <c r="A664" s="38">
        <v>10056</v>
      </c>
      <c r="B664" s="184">
        <f t="shared" si="10"/>
        <v>5.3945520734409627</v>
      </c>
      <c r="C664" s="189">
        <v>94770000</v>
      </c>
      <c r="D664" s="190">
        <v>5112417</v>
      </c>
      <c r="G664" s="165"/>
    </row>
    <row r="665" spans="1:7" x14ac:dyDescent="0.2">
      <c r="A665" s="38">
        <v>10063</v>
      </c>
      <c r="B665" s="184">
        <f t="shared" si="10"/>
        <v>5.307821040413633</v>
      </c>
      <c r="C665" s="189">
        <v>94770000</v>
      </c>
      <c r="D665" s="190">
        <v>5030222</v>
      </c>
      <c r="G665" s="165"/>
    </row>
    <row r="666" spans="1:7" x14ac:dyDescent="0.2">
      <c r="A666" s="38">
        <v>10070</v>
      </c>
      <c r="B666" s="184">
        <f t="shared" si="10"/>
        <v>5.191431887728184</v>
      </c>
      <c r="C666" s="189">
        <v>94770000</v>
      </c>
      <c r="D666" s="190">
        <v>4919920</v>
      </c>
      <c r="G666" s="165"/>
    </row>
    <row r="667" spans="1:7" x14ac:dyDescent="0.2">
      <c r="A667" s="38">
        <v>10077</v>
      </c>
      <c r="B667" s="184">
        <f t="shared" si="10"/>
        <v>5.2873124406457741</v>
      </c>
      <c r="C667" s="189">
        <v>94770000</v>
      </c>
      <c r="D667" s="190">
        <v>5010786</v>
      </c>
      <c r="G667" s="165"/>
    </row>
    <row r="668" spans="1:7" x14ac:dyDescent="0.2">
      <c r="A668" s="38">
        <v>10084</v>
      </c>
      <c r="B668" s="184">
        <f t="shared" si="10"/>
        <v>5.2123477893848262</v>
      </c>
      <c r="C668" s="189">
        <v>94770000</v>
      </c>
      <c r="D668" s="190">
        <v>4939742</v>
      </c>
      <c r="G668" s="165"/>
    </row>
    <row r="669" spans="1:7" x14ac:dyDescent="0.2">
      <c r="A669" s="38">
        <v>10091</v>
      </c>
      <c r="B669" s="184">
        <f t="shared" si="10"/>
        <v>5.2998375013189829</v>
      </c>
      <c r="C669" s="189">
        <v>94770000</v>
      </c>
      <c r="D669" s="190">
        <v>5022656</v>
      </c>
      <c r="G669" s="165"/>
    </row>
    <row r="670" spans="1:7" x14ac:dyDescent="0.2">
      <c r="A670" s="38">
        <v>10098</v>
      </c>
      <c r="B670" s="184">
        <f t="shared" si="10"/>
        <v>5.2322876437691255</v>
      </c>
      <c r="C670" s="189">
        <v>94770000</v>
      </c>
      <c r="D670" s="190">
        <v>4958639</v>
      </c>
      <c r="G670" s="165"/>
    </row>
    <row r="671" spans="1:7" x14ac:dyDescent="0.2">
      <c r="A671" s="38">
        <v>10105</v>
      </c>
      <c r="B671" s="184">
        <f t="shared" si="10"/>
        <v>5.2183053708979639</v>
      </c>
      <c r="C671" s="189">
        <v>94770000</v>
      </c>
      <c r="D671" s="190">
        <v>4945388</v>
      </c>
      <c r="G671" s="165"/>
    </row>
    <row r="672" spans="1:7" x14ac:dyDescent="0.2">
      <c r="A672" s="38">
        <v>10112</v>
      </c>
      <c r="B672" s="184">
        <f t="shared" si="10"/>
        <v>5.3793289015511236</v>
      </c>
      <c r="C672" s="189">
        <v>94770000</v>
      </c>
      <c r="D672" s="190">
        <v>5097990</v>
      </c>
      <c r="G672" s="165"/>
    </row>
    <row r="673" spans="1:7" x14ac:dyDescent="0.2">
      <c r="A673" s="38">
        <v>10119</v>
      </c>
      <c r="B673" s="184">
        <f t="shared" si="10"/>
        <v>5.5088709507228026</v>
      </c>
      <c r="C673" s="189">
        <v>94770000</v>
      </c>
      <c r="D673" s="190">
        <v>5220757</v>
      </c>
      <c r="G673" s="165"/>
    </row>
    <row r="674" spans="1:7" x14ac:dyDescent="0.2">
      <c r="A674" s="38">
        <v>10126</v>
      </c>
      <c r="B674" s="184">
        <f t="shared" si="10"/>
        <v>5.3807755618866731</v>
      </c>
      <c r="C674" s="189">
        <v>94770000</v>
      </c>
      <c r="D674" s="190">
        <v>5099361</v>
      </c>
      <c r="G674" s="165"/>
    </row>
    <row r="675" spans="1:7" x14ac:dyDescent="0.2">
      <c r="A675" s="38">
        <v>10133</v>
      </c>
      <c r="B675" s="184">
        <f t="shared" si="10"/>
        <v>5.3524100453730084</v>
      </c>
      <c r="C675" s="189">
        <v>94770000</v>
      </c>
      <c r="D675" s="190">
        <v>5072479</v>
      </c>
      <c r="G675" s="165"/>
    </row>
    <row r="676" spans="1:7" x14ac:dyDescent="0.2">
      <c r="A676" s="38">
        <v>10140</v>
      </c>
      <c r="B676" s="184">
        <f t="shared" si="10"/>
        <v>5.5200607158074133</v>
      </c>
      <c r="C676" s="189">
        <v>93880000</v>
      </c>
      <c r="D676" s="190">
        <v>5182233</v>
      </c>
      <c r="G676" s="165"/>
    </row>
    <row r="677" spans="1:7" x14ac:dyDescent="0.2">
      <c r="A677" s="38">
        <v>10147</v>
      </c>
      <c r="B677" s="184">
        <f t="shared" si="10"/>
        <v>5.5591233489561143</v>
      </c>
      <c r="C677" s="189">
        <v>93880000</v>
      </c>
      <c r="D677" s="190">
        <v>5218905</v>
      </c>
      <c r="G677" s="165"/>
    </row>
    <row r="678" spans="1:7" x14ac:dyDescent="0.2">
      <c r="A678" s="38">
        <v>10154</v>
      </c>
      <c r="B678" s="184">
        <f t="shared" si="10"/>
        <v>5.6423849595227953</v>
      </c>
      <c r="C678" s="189">
        <v>93880000</v>
      </c>
      <c r="D678" s="190">
        <v>5297071</v>
      </c>
      <c r="G678" s="165"/>
    </row>
    <row r="679" spans="1:7" x14ac:dyDescent="0.2">
      <c r="A679" s="38">
        <v>10161</v>
      </c>
      <c r="B679" s="184">
        <f t="shared" si="10"/>
        <v>5.4649712398806987</v>
      </c>
      <c r="C679" s="189">
        <v>93880000</v>
      </c>
      <c r="D679" s="190">
        <v>5130515</v>
      </c>
      <c r="G679" s="165"/>
    </row>
    <row r="680" spans="1:7" x14ac:dyDescent="0.2">
      <c r="A680" s="38">
        <v>10168</v>
      </c>
      <c r="B680" s="184">
        <f t="shared" si="10"/>
        <v>5.4882754580315298</v>
      </c>
      <c r="C680" s="189">
        <v>93880000</v>
      </c>
      <c r="D680" s="190">
        <v>5152393</v>
      </c>
      <c r="G680" s="165"/>
    </row>
    <row r="681" spans="1:7" x14ac:dyDescent="0.2">
      <c r="A681" s="38">
        <v>10175</v>
      </c>
      <c r="B681" s="184">
        <f t="shared" si="10"/>
        <v>5.5037718363868766</v>
      </c>
      <c r="C681" s="189">
        <v>93880000</v>
      </c>
      <c r="D681" s="190">
        <v>5166941</v>
      </c>
      <c r="G681" s="165"/>
    </row>
    <row r="682" spans="1:7" x14ac:dyDescent="0.2">
      <c r="A682" s="38">
        <v>10182</v>
      </c>
      <c r="B682" s="184">
        <f t="shared" si="10"/>
        <v>5.8230368555602894</v>
      </c>
      <c r="C682" s="189">
        <v>93880000</v>
      </c>
      <c r="D682" s="190">
        <v>5466667</v>
      </c>
      <c r="G682" s="165"/>
    </row>
    <row r="683" spans="1:7" x14ac:dyDescent="0.2">
      <c r="A683" s="38">
        <v>10189</v>
      </c>
      <c r="B683" s="184">
        <f t="shared" si="10"/>
        <v>5.5332786536003411</v>
      </c>
      <c r="C683" s="189">
        <v>93880000</v>
      </c>
      <c r="D683" s="190">
        <v>5194642</v>
      </c>
      <c r="G683" s="165"/>
    </row>
    <row r="684" spans="1:7" x14ac:dyDescent="0.2">
      <c r="A684" s="38">
        <v>10196</v>
      </c>
      <c r="B684" s="184">
        <f t="shared" si="10"/>
        <v>5.4808979548359611</v>
      </c>
      <c r="C684" s="189">
        <v>93880000</v>
      </c>
      <c r="D684" s="190">
        <v>5145467</v>
      </c>
      <c r="G684" s="165"/>
    </row>
    <row r="685" spans="1:7" x14ac:dyDescent="0.2">
      <c r="A685" s="38">
        <v>10203</v>
      </c>
      <c r="B685" s="184">
        <f t="shared" si="10"/>
        <v>5.4946197273114619</v>
      </c>
      <c r="C685" s="189">
        <v>93880000</v>
      </c>
      <c r="D685" s="190">
        <v>5158349</v>
      </c>
      <c r="G685" s="165"/>
    </row>
    <row r="686" spans="1:7" x14ac:dyDescent="0.2">
      <c r="A686" s="38">
        <v>10210</v>
      </c>
      <c r="B686" s="184">
        <f t="shared" si="10"/>
        <v>5.7026331487004684</v>
      </c>
      <c r="C686" s="189">
        <v>93880000</v>
      </c>
      <c r="D686" s="190">
        <v>5353632</v>
      </c>
      <c r="G686" s="165"/>
    </row>
    <row r="687" spans="1:7" x14ac:dyDescent="0.2">
      <c r="A687" s="38">
        <v>10217</v>
      </c>
      <c r="B687" s="184">
        <f t="shared" si="10"/>
        <v>5.6242863229654878</v>
      </c>
      <c r="C687" s="189">
        <v>93880000</v>
      </c>
      <c r="D687" s="190">
        <v>5280080</v>
      </c>
      <c r="G687" s="165"/>
    </row>
    <row r="688" spans="1:7" x14ac:dyDescent="0.2">
      <c r="A688" s="38">
        <v>10224</v>
      </c>
      <c r="B688" s="184">
        <f t="shared" si="10"/>
        <v>5.6815498508734557</v>
      </c>
      <c r="C688" s="189">
        <v>93880000</v>
      </c>
      <c r="D688" s="190">
        <v>5333839</v>
      </c>
      <c r="G688" s="165"/>
    </row>
    <row r="689" spans="1:7" x14ac:dyDescent="0.2">
      <c r="A689" s="38">
        <v>10231</v>
      </c>
      <c r="B689" s="184">
        <f t="shared" si="10"/>
        <v>5.7687551691231045</v>
      </c>
      <c r="C689" s="189">
        <v>94310000</v>
      </c>
      <c r="D689" s="190">
        <v>5440513</v>
      </c>
      <c r="G689" s="165"/>
    </row>
    <row r="690" spans="1:7" x14ac:dyDescent="0.2">
      <c r="A690" s="38">
        <v>10238</v>
      </c>
      <c r="B690" s="184">
        <f t="shared" si="10"/>
        <v>5.494402502385749</v>
      </c>
      <c r="C690" s="189">
        <v>94310000</v>
      </c>
      <c r="D690" s="190">
        <v>5181771</v>
      </c>
      <c r="G690" s="165"/>
    </row>
    <row r="691" spans="1:7" x14ac:dyDescent="0.2">
      <c r="A691" s="38">
        <v>10245</v>
      </c>
      <c r="B691" s="184">
        <f t="shared" si="10"/>
        <v>5.4361796204008055</v>
      </c>
      <c r="C691" s="189">
        <v>94310000</v>
      </c>
      <c r="D691" s="190">
        <v>5126861</v>
      </c>
      <c r="G691" s="165"/>
    </row>
    <row r="692" spans="1:7" x14ac:dyDescent="0.2">
      <c r="A692" s="38">
        <v>10252</v>
      </c>
      <c r="B692" s="184">
        <f t="shared" si="10"/>
        <v>5.2407189057364016</v>
      </c>
      <c r="C692" s="189">
        <v>94310000</v>
      </c>
      <c r="D692" s="190">
        <v>4942522</v>
      </c>
      <c r="G692" s="165"/>
    </row>
    <row r="693" spans="1:7" x14ac:dyDescent="0.2">
      <c r="A693" s="38">
        <v>10259</v>
      </c>
      <c r="B693" s="184">
        <f t="shared" si="10"/>
        <v>5.2815555084296468</v>
      </c>
      <c r="C693" s="189">
        <v>94310000</v>
      </c>
      <c r="D693" s="190">
        <v>4981035</v>
      </c>
      <c r="G693" s="165"/>
    </row>
    <row r="694" spans="1:7" x14ac:dyDescent="0.2">
      <c r="A694" s="38">
        <v>10266</v>
      </c>
      <c r="B694" s="184">
        <f t="shared" si="10"/>
        <v>5.2517219807019409</v>
      </c>
      <c r="C694" s="189">
        <v>94310000</v>
      </c>
      <c r="D694" s="190">
        <v>4952899</v>
      </c>
      <c r="G694" s="165"/>
    </row>
    <row r="695" spans="1:7" x14ac:dyDescent="0.2">
      <c r="A695" s="38">
        <v>10273</v>
      </c>
      <c r="B695" s="184">
        <f t="shared" si="10"/>
        <v>5.4551563991093204</v>
      </c>
      <c r="C695" s="189">
        <v>94310000</v>
      </c>
      <c r="D695" s="190">
        <v>5144758</v>
      </c>
      <c r="G695" s="165"/>
    </row>
    <row r="696" spans="1:7" x14ac:dyDescent="0.2">
      <c r="A696" s="38">
        <v>10280</v>
      </c>
      <c r="B696" s="184">
        <f t="shared" si="10"/>
        <v>5.2929699925776692</v>
      </c>
      <c r="C696" s="189">
        <v>94310000</v>
      </c>
      <c r="D696" s="190">
        <v>4991800</v>
      </c>
      <c r="G696" s="165"/>
    </row>
    <row r="697" spans="1:7" x14ac:dyDescent="0.2">
      <c r="A697" s="38">
        <v>10287</v>
      </c>
      <c r="B697" s="184">
        <f t="shared" si="10"/>
        <v>5.2749920475029155</v>
      </c>
      <c r="C697" s="189">
        <v>94310000</v>
      </c>
      <c r="D697" s="190">
        <v>4974845</v>
      </c>
      <c r="G697" s="165"/>
    </row>
    <row r="698" spans="1:7" x14ac:dyDescent="0.2">
      <c r="A698" s="38">
        <v>10294</v>
      </c>
      <c r="B698" s="184">
        <f t="shared" si="10"/>
        <v>5.2497253737673626</v>
      </c>
      <c r="C698" s="189">
        <v>94310000</v>
      </c>
      <c r="D698" s="190">
        <v>4951016</v>
      </c>
      <c r="G698" s="165"/>
    </row>
    <row r="699" spans="1:7" x14ac:dyDescent="0.2">
      <c r="A699" s="38">
        <v>10301</v>
      </c>
      <c r="B699" s="184">
        <f t="shared" si="10"/>
        <v>5.3660290531226806</v>
      </c>
      <c r="C699" s="189">
        <v>94310000</v>
      </c>
      <c r="D699" s="190">
        <v>5060702</v>
      </c>
      <c r="G699" s="165"/>
    </row>
    <row r="700" spans="1:7" x14ac:dyDescent="0.2">
      <c r="A700" s="38">
        <v>10308</v>
      </c>
      <c r="B700" s="184">
        <f t="shared" si="10"/>
        <v>5.2535330293712228</v>
      </c>
      <c r="C700" s="189">
        <v>94310000</v>
      </c>
      <c r="D700" s="190">
        <v>4954607</v>
      </c>
      <c r="G700" s="165"/>
    </row>
    <row r="701" spans="1:7" x14ac:dyDescent="0.2">
      <c r="A701" s="38">
        <v>10315</v>
      </c>
      <c r="B701" s="184">
        <f t="shared" si="10"/>
        <v>5.2178464637896296</v>
      </c>
      <c r="C701" s="189">
        <v>94310000</v>
      </c>
      <c r="D701" s="190">
        <v>4920951</v>
      </c>
      <c r="G701" s="165"/>
    </row>
    <row r="702" spans="1:7" x14ac:dyDescent="0.2">
      <c r="A702" s="38">
        <v>10322</v>
      </c>
      <c r="B702" s="184">
        <f t="shared" si="10"/>
        <v>5.2431461842378875</v>
      </c>
      <c r="C702" s="189">
        <v>96180000</v>
      </c>
      <c r="D702" s="190">
        <v>5042858</v>
      </c>
      <c r="G702" s="165"/>
    </row>
    <row r="703" spans="1:7" x14ac:dyDescent="0.2">
      <c r="A703" s="38">
        <v>10329</v>
      </c>
      <c r="B703" s="184">
        <f t="shared" si="10"/>
        <v>5.2709440632148059</v>
      </c>
      <c r="C703" s="189">
        <v>96180000</v>
      </c>
      <c r="D703" s="190">
        <v>5069594</v>
      </c>
      <c r="G703" s="165"/>
    </row>
    <row r="704" spans="1:7" x14ac:dyDescent="0.2">
      <c r="A704" s="38">
        <v>10336</v>
      </c>
      <c r="B704" s="184">
        <f t="shared" si="10"/>
        <v>5.2911041796631313</v>
      </c>
      <c r="C704" s="189">
        <v>96180000</v>
      </c>
      <c r="D704" s="190">
        <v>5088984</v>
      </c>
      <c r="G704" s="165"/>
    </row>
    <row r="705" spans="1:7" x14ac:dyDescent="0.2">
      <c r="A705" s="38">
        <v>10343</v>
      </c>
      <c r="B705" s="184">
        <f t="shared" si="10"/>
        <v>5.2352370555208987</v>
      </c>
      <c r="C705" s="189">
        <v>96180000</v>
      </c>
      <c r="D705" s="190">
        <v>5035251</v>
      </c>
      <c r="G705" s="165"/>
    </row>
    <row r="706" spans="1:7" x14ac:dyDescent="0.2">
      <c r="A706" s="38">
        <v>10350</v>
      </c>
      <c r="B706" s="184">
        <f t="shared" si="10"/>
        <v>5.3152287377833227</v>
      </c>
      <c r="C706" s="189">
        <v>96180000</v>
      </c>
      <c r="D706" s="190">
        <v>5112187</v>
      </c>
      <c r="G706" s="165"/>
    </row>
    <row r="707" spans="1:7" x14ac:dyDescent="0.2">
      <c r="A707" s="38">
        <v>10357</v>
      </c>
      <c r="B707" s="184">
        <f t="shared" si="10"/>
        <v>5.2413235599916819</v>
      </c>
      <c r="C707" s="189">
        <v>96180000</v>
      </c>
      <c r="D707" s="190">
        <v>5041105</v>
      </c>
      <c r="G707" s="165"/>
    </row>
    <row r="708" spans="1:7" x14ac:dyDescent="0.2">
      <c r="A708" s="38">
        <v>10364</v>
      </c>
      <c r="B708" s="184">
        <f t="shared" si="10"/>
        <v>5.3233946766479514</v>
      </c>
      <c r="C708" s="189">
        <v>96180000</v>
      </c>
      <c r="D708" s="190">
        <v>5120041</v>
      </c>
      <c r="G708" s="165"/>
    </row>
    <row r="709" spans="1:7" x14ac:dyDescent="0.2">
      <c r="A709" s="38">
        <v>10371</v>
      </c>
      <c r="B709" s="184">
        <f t="shared" ref="B709:B772" si="11">100*D709/C709</f>
        <v>5.1980370139322103</v>
      </c>
      <c r="C709" s="189">
        <v>96180000</v>
      </c>
      <c r="D709" s="190">
        <v>4999472</v>
      </c>
      <c r="G709" s="165"/>
    </row>
    <row r="710" spans="1:7" x14ac:dyDescent="0.2">
      <c r="A710" s="38">
        <v>10378</v>
      </c>
      <c r="B710" s="184">
        <f t="shared" si="11"/>
        <v>5.1843595342066955</v>
      </c>
      <c r="C710" s="189">
        <v>96180000</v>
      </c>
      <c r="D710" s="190">
        <v>4986317</v>
      </c>
      <c r="G710" s="165"/>
    </row>
    <row r="711" spans="1:7" x14ac:dyDescent="0.2">
      <c r="A711" s="38">
        <v>10385</v>
      </c>
      <c r="B711" s="184">
        <f t="shared" si="11"/>
        <v>5.2290985651902684</v>
      </c>
      <c r="C711" s="189">
        <v>96180000</v>
      </c>
      <c r="D711" s="190">
        <v>5029347</v>
      </c>
      <c r="G711" s="165"/>
    </row>
    <row r="712" spans="1:7" x14ac:dyDescent="0.2">
      <c r="A712" s="38">
        <v>10392</v>
      </c>
      <c r="B712" s="184">
        <f t="shared" si="11"/>
        <v>5.3291463921813262</v>
      </c>
      <c r="C712" s="189">
        <v>96180000</v>
      </c>
      <c r="D712" s="190">
        <v>5125573</v>
      </c>
      <c r="G712" s="165"/>
    </row>
    <row r="713" spans="1:7" x14ac:dyDescent="0.2">
      <c r="A713" s="38">
        <v>10399</v>
      </c>
      <c r="B713" s="184">
        <f t="shared" si="11"/>
        <v>5.2379798294863793</v>
      </c>
      <c r="C713" s="189">
        <v>96180000</v>
      </c>
      <c r="D713" s="190">
        <v>5037889</v>
      </c>
      <c r="G713" s="165"/>
    </row>
    <row r="714" spans="1:7" x14ac:dyDescent="0.2">
      <c r="A714" s="38">
        <v>10406</v>
      </c>
      <c r="B714" s="184">
        <f t="shared" si="11"/>
        <v>5.1605967976710332</v>
      </c>
      <c r="C714" s="189">
        <v>96180000</v>
      </c>
      <c r="D714" s="190">
        <v>4963462</v>
      </c>
      <c r="G714" s="165"/>
    </row>
    <row r="715" spans="1:7" x14ac:dyDescent="0.2">
      <c r="A715" s="38">
        <v>10413</v>
      </c>
      <c r="B715" s="184">
        <f t="shared" si="11"/>
        <v>5.2470669629330366</v>
      </c>
      <c r="C715" s="189">
        <v>99010000</v>
      </c>
      <c r="D715" s="190">
        <v>5195121</v>
      </c>
      <c r="G715" s="165"/>
    </row>
    <row r="716" spans="1:7" x14ac:dyDescent="0.2">
      <c r="A716" s="38">
        <v>10420</v>
      </c>
      <c r="B716" s="184">
        <f t="shared" si="11"/>
        <v>5.1131431168568833</v>
      </c>
      <c r="C716" s="189">
        <v>99010000</v>
      </c>
      <c r="D716" s="190">
        <v>5062523</v>
      </c>
      <c r="G716" s="165"/>
    </row>
    <row r="717" spans="1:7" x14ac:dyDescent="0.2">
      <c r="A717" s="38">
        <v>10427</v>
      </c>
      <c r="B717" s="184">
        <f t="shared" si="11"/>
        <v>5.0864296535703462</v>
      </c>
      <c r="C717" s="189">
        <v>99010000</v>
      </c>
      <c r="D717" s="190">
        <v>5036074</v>
      </c>
      <c r="G717" s="165"/>
    </row>
    <row r="718" spans="1:7" x14ac:dyDescent="0.2">
      <c r="A718" s="38">
        <v>10434</v>
      </c>
      <c r="B718" s="184">
        <f t="shared" si="11"/>
        <v>4.9734188465811533</v>
      </c>
      <c r="C718" s="189">
        <v>99010000</v>
      </c>
      <c r="D718" s="190">
        <v>4924182</v>
      </c>
      <c r="G718" s="165"/>
    </row>
    <row r="719" spans="1:7" x14ac:dyDescent="0.2">
      <c r="A719" s="38">
        <v>10441</v>
      </c>
      <c r="B719" s="184">
        <f t="shared" si="11"/>
        <v>5.0501939198060803</v>
      </c>
      <c r="C719" s="189">
        <v>99010000</v>
      </c>
      <c r="D719" s="190">
        <v>5000197</v>
      </c>
      <c r="G719" s="165"/>
    </row>
    <row r="720" spans="1:7" x14ac:dyDescent="0.2">
      <c r="A720" s="38">
        <v>10448</v>
      </c>
      <c r="B720" s="184">
        <f t="shared" si="11"/>
        <v>4.9568518331481668</v>
      </c>
      <c r="C720" s="189">
        <v>99010000</v>
      </c>
      <c r="D720" s="190">
        <v>4907779</v>
      </c>
      <c r="G720" s="165"/>
    </row>
    <row r="721" spans="1:7" x14ac:dyDescent="0.2">
      <c r="A721" s="38">
        <v>10455</v>
      </c>
      <c r="B721" s="184">
        <f t="shared" si="11"/>
        <v>5.0790324209675788</v>
      </c>
      <c r="C721" s="189">
        <v>99010000</v>
      </c>
      <c r="D721" s="190">
        <v>5028750</v>
      </c>
      <c r="G721" s="165"/>
    </row>
    <row r="722" spans="1:7" x14ac:dyDescent="0.2">
      <c r="A722" s="38">
        <v>10462</v>
      </c>
      <c r="B722" s="184">
        <f t="shared" si="11"/>
        <v>5.0038480961519038</v>
      </c>
      <c r="C722" s="189">
        <v>99010000</v>
      </c>
      <c r="D722" s="190">
        <v>4954310</v>
      </c>
      <c r="G722" s="165"/>
    </row>
    <row r="723" spans="1:7" x14ac:dyDescent="0.2">
      <c r="A723" s="38">
        <v>10469</v>
      </c>
      <c r="B723" s="184">
        <f t="shared" si="11"/>
        <v>4.990655489344511</v>
      </c>
      <c r="C723" s="189">
        <v>99010000</v>
      </c>
      <c r="D723" s="190">
        <v>4941248</v>
      </c>
      <c r="G723" s="165"/>
    </row>
    <row r="724" spans="1:7" x14ac:dyDescent="0.2">
      <c r="A724" s="38">
        <v>10476</v>
      </c>
      <c r="B724" s="184">
        <f t="shared" si="11"/>
        <v>5.0755226744773259</v>
      </c>
      <c r="C724" s="189">
        <v>99010000</v>
      </c>
      <c r="D724" s="190">
        <v>5025275</v>
      </c>
      <c r="G724" s="165"/>
    </row>
    <row r="725" spans="1:7" x14ac:dyDescent="0.2">
      <c r="A725" s="38">
        <v>10483</v>
      </c>
      <c r="B725" s="184">
        <f t="shared" si="11"/>
        <v>5.2280062619937384</v>
      </c>
      <c r="C725" s="189">
        <v>99010000</v>
      </c>
      <c r="D725" s="190">
        <v>5176249</v>
      </c>
      <c r="G725" s="165"/>
    </row>
    <row r="726" spans="1:7" x14ac:dyDescent="0.2">
      <c r="A726" s="38">
        <v>10490</v>
      </c>
      <c r="B726" s="184">
        <f t="shared" si="11"/>
        <v>5.3280577719422277</v>
      </c>
      <c r="C726" s="189">
        <v>99010000</v>
      </c>
      <c r="D726" s="190">
        <v>5275310</v>
      </c>
      <c r="G726" s="165"/>
    </row>
    <row r="727" spans="1:7" x14ac:dyDescent="0.2">
      <c r="A727" s="38">
        <v>10497</v>
      </c>
      <c r="B727" s="184">
        <f t="shared" si="11"/>
        <v>5.1454943945056053</v>
      </c>
      <c r="C727" s="189">
        <v>99010000</v>
      </c>
      <c r="D727" s="190">
        <v>5094554</v>
      </c>
      <c r="G727" s="165"/>
    </row>
    <row r="728" spans="1:7" x14ac:dyDescent="0.2">
      <c r="A728" s="38">
        <v>10504</v>
      </c>
      <c r="B728" s="184">
        <f t="shared" si="11"/>
        <v>5.2707039128680924</v>
      </c>
      <c r="C728" s="189">
        <v>99160000</v>
      </c>
      <c r="D728" s="190">
        <v>5226430</v>
      </c>
      <c r="G728" s="165"/>
    </row>
    <row r="729" spans="1:7" x14ac:dyDescent="0.2">
      <c r="A729" s="38">
        <v>10511</v>
      </c>
      <c r="B729" s="184">
        <f t="shared" si="11"/>
        <v>5.1903267446551027</v>
      </c>
      <c r="C729" s="189">
        <v>99160000</v>
      </c>
      <c r="D729" s="190">
        <v>5146728</v>
      </c>
      <c r="G729" s="165"/>
    </row>
    <row r="730" spans="1:7" x14ac:dyDescent="0.2">
      <c r="A730" s="38">
        <v>10518</v>
      </c>
      <c r="B730" s="184">
        <f t="shared" si="11"/>
        <v>5.4701129487696649</v>
      </c>
      <c r="C730" s="189">
        <v>99160000</v>
      </c>
      <c r="D730" s="190">
        <v>5424164</v>
      </c>
      <c r="G730" s="165"/>
    </row>
    <row r="731" spans="1:7" x14ac:dyDescent="0.2">
      <c r="A731" s="38">
        <v>10525</v>
      </c>
      <c r="B731" s="184">
        <f t="shared" si="11"/>
        <v>5.2318394513916902</v>
      </c>
      <c r="C731" s="189">
        <v>99160000</v>
      </c>
      <c r="D731" s="190">
        <v>5187892</v>
      </c>
      <c r="G731" s="165"/>
    </row>
    <row r="732" spans="1:7" x14ac:dyDescent="0.2">
      <c r="A732" s="38">
        <v>10532</v>
      </c>
      <c r="B732" s="184">
        <f t="shared" si="11"/>
        <v>5.2420713997579673</v>
      </c>
      <c r="C732" s="189">
        <v>99160000</v>
      </c>
      <c r="D732" s="190">
        <v>5198038</v>
      </c>
      <c r="G732" s="165"/>
    </row>
    <row r="733" spans="1:7" x14ac:dyDescent="0.2">
      <c r="A733" s="38">
        <v>10539</v>
      </c>
      <c r="B733" s="184">
        <f t="shared" si="11"/>
        <v>5.2241044776119399</v>
      </c>
      <c r="C733" s="189">
        <v>99160000</v>
      </c>
      <c r="D733" s="190">
        <v>5180222</v>
      </c>
      <c r="G733" s="165"/>
    </row>
    <row r="734" spans="1:7" x14ac:dyDescent="0.2">
      <c r="A734" s="38">
        <v>10546</v>
      </c>
      <c r="B734" s="184">
        <f t="shared" si="11"/>
        <v>5.4908602258975394</v>
      </c>
      <c r="C734" s="189">
        <v>99160000</v>
      </c>
      <c r="D734" s="190">
        <v>5444737</v>
      </c>
      <c r="G734" s="165"/>
    </row>
    <row r="735" spans="1:7" x14ac:dyDescent="0.2">
      <c r="A735" s="38">
        <v>10553</v>
      </c>
      <c r="B735" s="184">
        <f t="shared" si="11"/>
        <v>5.2941458249294069</v>
      </c>
      <c r="C735" s="189">
        <v>99160000</v>
      </c>
      <c r="D735" s="190">
        <v>5249675</v>
      </c>
      <c r="G735" s="165"/>
    </row>
    <row r="736" spans="1:7" x14ac:dyDescent="0.2">
      <c r="A736" s="38">
        <v>10560</v>
      </c>
      <c r="B736" s="184">
        <f t="shared" si="11"/>
        <v>5.3027349737797502</v>
      </c>
      <c r="C736" s="189">
        <v>99160000</v>
      </c>
      <c r="D736" s="190">
        <v>5258192</v>
      </c>
      <c r="G736" s="165"/>
    </row>
    <row r="737" spans="1:7" x14ac:dyDescent="0.2">
      <c r="A737" s="38">
        <v>10567</v>
      </c>
      <c r="B737" s="184">
        <f t="shared" si="11"/>
        <v>5.3757271077047193</v>
      </c>
      <c r="C737" s="189">
        <v>99160000</v>
      </c>
      <c r="D737" s="190">
        <v>5330571</v>
      </c>
      <c r="G737" s="165"/>
    </row>
    <row r="738" spans="1:7" x14ac:dyDescent="0.2">
      <c r="A738" s="38">
        <v>10574</v>
      </c>
      <c r="B738" s="184">
        <f t="shared" si="11"/>
        <v>5.4818939088342074</v>
      </c>
      <c r="C738" s="189">
        <v>99160000</v>
      </c>
      <c r="D738" s="190">
        <v>5435846</v>
      </c>
      <c r="G738" s="165"/>
    </row>
    <row r="739" spans="1:7" x14ac:dyDescent="0.2">
      <c r="A739" s="38">
        <v>10581</v>
      </c>
      <c r="B739" s="184">
        <f t="shared" si="11"/>
        <v>5.4643797902379996</v>
      </c>
      <c r="C739" s="189">
        <v>99160000</v>
      </c>
      <c r="D739" s="190">
        <v>5418479</v>
      </c>
      <c r="G739" s="165"/>
    </row>
    <row r="740" spans="1:7" x14ac:dyDescent="0.2">
      <c r="A740" s="38">
        <v>10588</v>
      </c>
      <c r="B740" s="184">
        <f t="shared" si="11"/>
        <v>5.489512908430819</v>
      </c>
      <c r="C740" s="189">
        <v>99160000</v>
      </c>
      <c r="D740" s="190">
        <v>5443401</v>
      </c>
      <c r="G740" s="165"/>
    </row>
    <row r="741" spans="1:7" x14ac:dyDescent="0.2">
      <c r="A741" s="38">
        <v>10595</v>
      </c>
      <c r="B741" s="184">
        <f t="shared" si="11"/>
        <v>5.5277778877561117</v>
      </c>
      <c r="C741" s="189">
        <v>101030000</v>
      </c>
      <c r="D741" s="190">
        <v>5584714</v>
      </c>
      <c r="G741" s="165"/>
    </row>
    <row r="742" spans="1:7" x14ac:dyDescent="0.2">
      <c r="A742" s="38">
        <v>10602</v>
      </c>
      <c r="B742" s="184">
        <f t="shared" si="11"/>
        <v>5.1894625358804314</v>
      </c>
      <c r="C742" s="189">
        <v>101030000</v>
      </c>
      <c r="D742" s="190">
        <v>5242914</v>
      </c>
      <c r="G742" s="165"/>
    </row>
    <row r="743" spans="1:7" x14ac:dyDescent="0.2">
      <c r="A743" s="38">
        <v>10609</v>
      </c>
      <c r="B743" s="184">
        <f t="shared" si="11"/>
        <v>5.2469246758388595</v>
      </c>
      <c r="C743" s="189">
        <v>101030000</v>
      </c>
      <c r="D743" s="190">
        <v>5300968</v>
      </c>
      <c r="G743" s="165"/>
    </row>
    <row r="744" spans="1:7" x14ac:dyDescent="0.2">
      <c r="A744" s="38">
        <v>10616</v>
      </c>
      <c r="B744" s="184">
        <f t="shared" si="11"/>
        <v>5.0729417004850044</v>
      </c>
      <c r="C744" s="189">
        <v>101030000</v>
      </c>
      <c r="D744" s="190">
        <v>5125193</v>
      </c>
      <c r="G744" s="165"/>
    </row>
    <row r="745" spans="1:7" x14ac:dyDescent="0.2">
      <c r="A745" s="38">
        <v>10623</v>
      </c>
      <c r="B745" s="184">
        <f t="shared" si="11"/>
        <v>5.0416015045036131</v>
      </c>
      <c r="C745" s="189">
        <v>101030000</v>
      </c>
      <c r="D745" s="190">
        <v>5093530</v>
      </c>
      <c r="G745" s="165"/>
    </row>
    <row r="746" spans="1:7" x14ac:dyDescent="0.2">
      <c r="A746" s="38">
        <v>10630</v>
      </c>
      <c r="B746" s="184">
        <f t="shared" si="11"/>
        <v>5.0501286746510941</v>
      </c>
      <c r="C746" s="189">
        <v>101030000</v>
      </c>
      <c r="D746" s="190">
        <v>5102145</v>
      </c>
      <c r="G746" s="165"/>
    </row>
    <row r="747" spans="1:7" x14ac:dyDescent="0.2">
      <c r="A747" s="38">
        <v>10637</v>
      </c>
      <c r="B747" s="184">
        <f t="shared" si="11"/>
        <v>5.0914926259526876</v>
      </c>
      <c r="C747" s="189">
        <v>101030000</v>
      </c>
      <c r="D747" s="190">
        <v>5143935</v>
      </c>
      <c r="G747" s="165"/>
    </row>
    <row r="748" spans="1:7" x14ac:dyDescent="0.2">
      <c r="A748" s="38">
        <v>10644</v>
      </c>
      <c r="B748" s="184">
        <f t="shared" si="11"/>
        <v>5.0550331584677819</v>
      </c>
      <c r="C748" s="189">
        <v>101030000</v>
      </c>
      <c r="D748" s="190">
        <v>5107100</v>
      </c>
      <c r="G748" s="165"/>
    </row>
    <row r="749" spans="1:7" x14ac:dyDescent="0.2">
      <c r="A749" s="38">
        <v>10651</v>
      </c>
      <c r="B749" s="184">
        <f t="shared" si="11"/>
        <v>5.1139126991982575</v>
      </c>
      <c r="C749" s="189">
        <v>101030000</v>
      </c>
      <c r="D749" s="190">
        <v>5166586</v>
      </c>
      <c r="G749" s="165"/>
    </row>
    <row r="750" spans="1:7" x14ac:dyDescent="0.2">
      <c r="A750" s="38">
        <v>10658</v>
      </c>
      <c r="B750" s="184">
        <f t="shared" si="11"/>
        <v>5.0715460754231421</v>
      </c>
      <c r="C750" s="189">
        <v>101030000</v>
      </c>
      <c r="D750" s="190">
        <v>5123783</v>
      </c>
      <c r="G750" s="165"/>
    </row>
    <row r="751" spans="1:7" x14ac:dyDescent="0.2">
      <c r="A751" s="38">
        <v>10665</v>
      </c>
      <c r="B751" s="184">
        <f t="shared" si="11"/>
        <v>5.1301494605562707</v>
      </c>
      <c r="C751" s="189">
        <v>101030000</v>
      </c>
      <c r="D751" s="190">
        <v>5182990</v>
      </c>
      <c r="G751" s="165"/>
    </row>
    <row r="752" spans="1:7" x14ac:dyDescent="0.2">
      <c r="A752" s="38">
        <v>10672</v>
      </c>
      <c r="B752" s="184">
        <f t="shared" si="11"/>
        <v>5.0906097198851823</v>
      </c>
      <c r="C752" s="189">
        <v>101030000</v>
      </c>
      <c r="D752" s="190">
        <v>5143043</v>
      </c>
      <c r="G752" s="165"/>
    </row>
    <row r="753" spans="1:7" x14ac:dyDescent="0.2">
      <c r="A753" s="38">
        <v>10679</v>
      </c>
      <c r="B753" s="184">
        <f t="shared" si="11"/>
        <v>5.0552429971295654</v>
      </c>
      <c r="C753" s="189">
        <v>101030000</v>
      </c>
      <c r="D753" s="190">
        <v>5107312</v>
      </c>
      <c r="G753" s="165"/>
    </row>
    <row r="754" spans="1:7" x14ac:dyDescent="0.2">
      <c r="A754" s="38">
        <v>10686</v>
      </c>
      <c r="B754" s="184">
        <f t="shared" si="11"/>
        <v>4.9009474385831266</v>
      </c>
      <c r="C754" s="189">
        <v>105020000</v>
      </c>
      <c r="D754" s="190">
        <v>5146975</v>
      </c>
      <c r="G754" s="165"/>
    </row>
    <row r="755" spans="1:7" x14ac:dyDescent="0.2">
      <c r="A755" s="38">
        <v>10693</v>
      </c>
      <c r="B755" s="184">
        <f t="shared" si="11"/>
        <v>4.8124671491144539</v>
      </c>
      <c r="C755" s="189">
        <v>105020000</v>
      </c>
      <c r="D755" s="190">
        <v>5054053</v>
      </c>
      <c r="G755" s="165"/>
    </row>
    <row r="756" spans="1:7" x14ac:dyDescent="0.2">
      <c r="A756" s="38">
        <v>10700</v>
      </c>
      <c r="B756" s="184">
        <f t="shared" si="11"/>
        <v>4.9648505046657778</v>
      </c>
      <c r="C756" s="189">
        <v>105020000</v>
      </c>
      <c r="D756" s="190">
        <v>5214086</v>
      </c>
      <c r="G756" s="165"/>
    </row>
    <row r="757" spans="1:7" x14ac:dyDescent="0.2">
      <c r="A757" s="38">
        <v>10707</v>
      </c>
      <c r="B757" s="184">
        <f t="shared" si="11"/>
        <v>4.8378070843648828</v>
      </c>
      <c r="C757" s="189">
        <v>105020000</v>
      </c>
      <c r="D757" s="190">
        <v>5080665</v>
      </c>
      <c r="G757" s="165"/>
    </row>
    <row r="758" spans="1:7" x14ac:dyDescent="0.2">
      <c r="A758" s="38">
        <v>10714</v>
      </c>
      <c r="B758" s="184">
        <f t="shared" si="11"/>
        <v>4.9180032374785752</v>
      </c>
      <c r="C758" s="189">
        <v>105020000</v>
      </c>
      <c r="D758" s="190">
        <v>5164887</v>
      </c>
      <c r="G758" s="165"/>
    </row>
    <row r="759" spans="1:7" x14ac:dyDescent="0.2">
      <c r="A759" s="38">
        <v>10721</v>
      </c>
      <c r="B759" s="184">
        <f t="shared" si="11"/>
        <v>4.8538992572843265</v>
      </c>
      <c r="C759" s="189">
        <v>105020000</v>
      </c>
      <c r="D759" s="190">
        <v>5097565</v>
      </c>
      <c r="G759" s="165"/>
    </row>
    <row r="760" spans="1:7" x14ac:dyDescent="0.2">
      <c r="A760" s="38">
        <v>10728</v>
      </c>
      <c r="B760" s="184">
        <f t="shared" si="11"/>
        <v>4.9848038468863072</v>
      </c>
      <c r="C760" s="189">
        <v>105020000</v>
      </c>
      <c r="D760" s="190">
        <v>5235041</v>
      </c>
      <c r="G760" s="165"/>
    </row>
    <row r="761" spans="1:7" x14ac:dyDescent="0.2">
      <c r="A761" s="38">
        <v>10735</v>
      </c>
      <c r="B761" s="184">
        <f t="shared" si="11"/>
        <v>4.8150809369643879</v>
      </c>
      <c r="C761" s="189">
        <v>105020000</v>
      </c>
      <c r="D761" s="190">
        <v>5056798</v>
      </c>
      <c r="G761" s="165"/>
    </row>
    <row r="762" spans="1:7" x14ac:dyDescent="0.2">
      <c r="A762" s="38">
        <v>10742</v>
      </c>
      <c r="B762" s="184">
        <f t="shared" si="11"/>
        <v>4.7942220529422963</v>
      </c>
      <c r="C762" s="189">
        <v>105020000</v>
      </c>
      <c r="D762" s="190">
        <v>5034892</v>
      </c>
      <c r="G762" s="165"/>
    </row>
    <row r="763" spans="1:7" x14ac:dyDescent="0.2">
      <c r="A763" s="38">
        <v>10749</v>
      </c>
      <c r="B763" s="184">
        <f t="shared" si="11"/>
        <v>4.8593772614740054</v>
      </c>
      <c r="C763" s="189">
        <v>105020000</v>
      </c>
      <c r="D763" s="190">
        <v>5103318</v>
      </c>
      <c r="G763" s="165"/>
    </row>
    <row r="764" spans="1:7" x14ac:dyDescent="0.2">
      <c r="A764" s="38">
        <v>10756</v>
      </c>
      <c r="B764" s="184">
        <f t="shared" si="11"/>
        <v>4.9045429442011041</v>
      </c>
      <c r="C764" s="189">
        <v>105020000</v>
      </c>
      <c r="D764" s="190">
        <v>5150751</v>
      </c>
      <c r="G764" s="165"/>
    </row>
    <row r="765" spans="1:7" x14ac:dyDescent="0.2">
      <c r="A765" s="38">
        <v>10763</v>
      </c>
      <c r="B765" s="184">
        <f t="shared" si="11"/>
        <v>4.950795086650162</v>
      </c>
      <c r="C765" s="189">
        <v>105020000</v>
      </c>
      <c r="D765" s="190">
        <v>5199325</v>
      </c>
      <c r="G765" s="165"/>
    </row>
    <row r="766" spans="1:7" x14ac:dyDescent="0.2">
      <c r="A766" s="38">
        <v>10770</v>
      </c>
      <c r="B766" s="184">
        <f t="shared" si="11"/>
        <v>4.9014254427728048</v>
      </c>
      <c r="C766" s="189">
        <v>105020000</v>
      </c>
      <c r="D766" s="190">
        <v>5147477</v>
      </c>
      <c r="G766" s="165"/>
    </row>
    <row r="767" spans="1:7" x14ac:dyDescent="0.2">
      <c r="A767" s="38">
        <v>10777</v>
      </c>
      <c r="B767" s="184">
        <f t="shared" si="11"/>
        <v>4.9910316716641683</v>
      </c>
      <c r="C767" s="189">
        <v>106720000</v>
      </c>
      <c r="D767" s="190">
        <v>5326429</v>
      </c>
      <c r="G767" s="165"/>
    </row>
    <row r="768" spans="1:7" x14ac:dyDescent="0.2">
      <c r="A768" s="38">
        <v>10784</v>
      </c>
      <c r="B768" s="184">
        <f t="shared" si="11"/>
        <v>4.9498388305847074</v>
      </c>
      <c r="C768" s="189">
        <v>106720000</v>
      </c>
      <c r="D768" s="190">
        <v>5282468</v>
      </c>
      <c r="G768" s="165"/>
    </row>
    <row r="769" spans="1:7" x14ac:dyDescent="0.2">
      <c r="A769" s="38">
        <v>10791</v>
      </c>
      <c r="B769" s="184">
        <f t="shared" si="11"/>
        <v>5.0421420539730137</v>
      </c>
      <c r="C769" s="189">
        <v>106720000</v>
      </c>
      <c r="D769" s="190">
        <v>5380974</v>
      </c>
      <c r="G769" s="165"/>
    </row>
    <row r="770" spans="1:7" x14ac:dyDescent="0.2">
      <c r="A770" s="38">
        <v>10798</v>
      </c>
      <c r="B770" s="184">
        <f t="shared" si="11"/>
        <v>4.9460101199400297</v>
      </c>
      <c r="C770" s="189">
        <v>106720000</v>
      </c>
      <c r="D770" s="190">
        <v>5278382</v>
      </c>
      <c r="G770" s="165"/>
    </row>
    <row r="771" spans="1:7" x14ac:dyDescent="0.2">
      <c r="A771" s="38">
        <v>10805</v>
      </c>
      <c r="B771" s="184">
        <f t="shared" si="11"/>
        <v>4.9031784107946024</v>
      </c>
      <c r="C771" s="189">
        <v>106720000</v>
      </c>
      <c r="D771" s="190">
        <v>5232672</v>
      </c>
      <c r="G771" s="165"/>
    </row>
    <row r="772" spans="1:7" x14ac:dyDescent="0.2">
      <c r="A772" s="38">
        <v>10812</v>
      </c>
      <c r="B772" s="184">
        <f t="shared" si="11"/>
        <v>4.9018019115442275</v>
      </c>
      <c r="C772" s="189">
        <v>106720000</v>
      </c>
      <c r="D772" s="190">
        <v>5231203</v>
      </c>
      <c r="G772" s="165"/>
    </row>
    <row r="773" spans="1:7" x14ac:dyDescent="0.2">
      <c r="A773" s="38">
        <v>10819</v>
      </c>
      <c r="B773" s="184">
        <f t="shared" ref="B773:B836" si="12">100*D773/C773</f>
        <v>5.0197638680659669</v>
      </c>
      <c r="C773" s="189">
        <v>106720000</v>
      </c>
      <c r="D773" s="190">
        <v>5357092</v>
      </c>
      <c r="G773" s="165"/>
    </row>
    <row r="774" spans="1:7" x14ac:dyDescent="0.2">
      <c r="A774" s="38">
        <v>10826</v>
      </c>
      <c r="B774" s="184">
        <f t="shared" si="12"/>
        <v>4.9355350449775113</v>
      </c>
      <c r="C774" s="189">
        <v>106720000</v>
      </c>
      <c r="D774" s="190">
        <v>5267203</v>
      </c>
      <c r="G774" s="165"/>
    </row>
    <row r="775" spans="1:7" x14ac:dyDescent="0.2">
      <c r="A775" s="38">
        <v>10833</v>
      </c>
      <c r="B775" s="184">
        <f t="shared" si="12"/>
        <v>4.8936431784107945</v>
      </c>
      <c r="C775" s="189">
        <v>106720000</v>
      </c>
      <c r="D775" s="190">
        <v>5222496</v>
      </c>
      <c r="G775" s="165"/>
    </row>
    <row r="776" spans="1:7" x14ac:dyDescent="0.2">
      <c r="A776" s="38">
        <v>10840</v>
      </c>
      <c r="B776" s="184">
        <f t="shared" si="12"/>
        <v>5.0179076086956522</v>
      </c>
      <c r="C776" s="189">
        <v>106720000</v>
      </c>
      <c r="D776" s="190">
        <v>5355111</v>
      </c>
      <c r="G776" s="165"/>
    </row>
    <row r="777" spans="1:7" x14ac:dyDescent="0.2">
      <c r="A777" s="38">
        <v>10847</v>
      </c>
      <c r="B777" s="184">
        <f t="shared" si="12"/>
        <v>5.0553148425787109</v>
      </c>
      <c r="C777" s="189">
        <v>106720000</v>
      </c>
      <c r="D777" s="190">
        <v>5395032</v>
      </c>
      <c r="G777" s="165"/>
    </row>
    <row r="778" spans="1:7" x14ac:dyDescent="0.2">
      <c r="A778" s="38">
        <v>10854</v>
      </c>
      <c r="B778" s="184">
        <f t="shared" si="12"/>
        <v>5.2229104197901046</v>
      </c>
      <c r="C778" s="189">
        <v>106720000</v>
      </c>
      <c r="D778" s="190">
        <v>5573890</v>
      </c>
      <c r="G778" s="165"/>
    </row>
    <row r="779" spans="1:7" x14ac:dyDescent="0.2">
      <c r="A779" s="38">
        <v>10861</v>
      </c>
      <c r="B779" s="184">
        <f t="shared" si="12"/>
        <v>5.0894124812593704</v>
      </c>
      <c r="C779" s="189">
        <v>106720000</v>
      </c>
      <c r="D779" s="190">
        <v>5431421</v>
      </c>
      <c r="G779" s="165"/>
    </row>
    <row r="780" spans="1:7" x14ac:dyDescent="0.2">
      <c r="A780" s="38">
        <v>10868</v>
      </c>
      <c r="B780" s="184">
        <f t="shared" si="12"/>
        <v>5.4567251288149032</v>
      </c>
      <c r="C780" s="189">
        <v>100920000</v>
      </c>
      <c r="D780" s="190">
        <v>5506927</v>
      </c>
      <c r="G780" s="165"/>
    </row>
    <row r="781" spans="1:7" x14ac:dyDescent="0.2">
      <c r="A781" s="38">
        <v>10875</v>
      </c>
      <c r="B781" s="184">
        <f t="shared" si="12"/>
        <v>5.3287247324613558</v>
      </c>
      <c r="C781" s="189">
        <v>100920000</v>
      </c>
      <c r="D781" s="190">
        <v>5377749</v>
      </c>
      <c r="G781" s="165"/>
    </row>
    <row r="782" spans="1:7" x14ac:dyDescent="0.2">
      <c r="A782" s="38">
        <v>10882</v>
      </c>
      <c r="B782" s="184">
        <f t="shared" si="12"/>
        <v>5.6659938565200161</v>
      </c>
      <c r="C782" s="189">
        <v>100920000</v>
      </c>
      <c r="D782" s="190">
        <v>5718121</v>
      </c>
      <c r="G782" s="165"/>
    </row>
    <row r="783" spans="1:7" x14ac:dyDescent="0.2">
      <c r="A783" s="38">
        <v>10889</v>
      </c>
      <c r="B783" s="184">
        <f t="shared" si="12"/>
        <v>5.4022691240586607</v>
      </c>
      <c r="C783" s="189">
        <v>100920000</v>
      </c>
      <c r="D783" s="190">
        <v>5451970</v>
      </c>
      <c r="G783" s="165"/>
    </row>
    <row r="784" spans="1:7" x14ac:dyDescent="0.2">
      <c r="A784" s="38">
        <v>10896</v>
      </c>
      <c r="B784" s="184">
        <f t="shared" si="12"/>
        <v>5.7019054696789535</v>
      </c>
      <c r="C784" s="189">
        <v>100920000</v>
      </c>
      <c r="D784" s="190">
        <v>5754363</v>
      </c>
      <c r="G784" s="165"/>
    </row>
    <row r="785" spans="1:7" x14ac:dyDescent="0.2">
      <c r="A785" s="38">
        <v>10903</v>
      </c>
      <c r="B785" s="184">
        <f t="shared" si="12"/>
        <v>5.6240973047958782</v>
      </c>
      <c r="C785" s="189">
        <v>100920000</v>
      </c>
      <c r="D785" s="190">
        <v>5675839</v>
      </c>
      <c r="G785" s="165"/>
    </row>
    <row r="786" spans="1:7" x14ac:dyDescent="0.2">
      <c r="A786" s="38">
        <v>10910</v>
      </c>
      <c r="B786" s="184">
        <f t="shared" si="12"/>
        <v>5.8417518826793504</v>
      </c>
      <c r="C786" s="189">
        <v>100920000</v>
      </c>
      <c r="D786" s="190">
        <v>5895496</v>
      </c>
      <c r="G786" s="165"/>
    </row>
    <row r="787" spans="1:7" x14ac:dyDescent="0.2">
      <c r="A787" s="38">
        <v>10917</v>
      </c>
      <c r="B787" s="184">
        <f t="shared" si="12"/>
        <v>5.6259175584621479</v>
      </c>
      <c r="C787" s="189">
        <v>100920000</v>
      </c>
      <c r="D787" s="190">
        <v>5677676</v>
      </c>
      <c r="G787" s="165"/>
    </row>
    <row r="788" spans="1:7" x14ac:dyDescent="0.2">
      <c r="A788" s="38">
        <v>10924</v>
      </c>
      <c r="B788" s="184">
        <f t="shared" si="12"/>
        <v>5.4266874752279035</v>
      </c>
      <c r="C788" s="189">
        <v>100920000</v>
      </c>
      <c r="D788" s="190">
        <v>5476613</v>
      </c>
      <c r="G788" s="165"/>
    </row>
    <row r="789" spans="1:7" x14ac:dyDescent="0.2">
      <c r="A789" s="38">
        <v>10931</v>
      </c>
      <c r="B789" s="184">
        <f t="shared" si="12"/>
        <v>5.4330578676179151</v>
      </c>
      <c r="C789" s="189">
        <v>100920000</v>
      </c>
      <c r="D789" s="190">
        <v>5483042</v>
      </c>
      <c r="G789" s="165"/>
    </row>
    <row r="790" spans="1:7" x14ac:dyDescent="0.2">
      <c r="A790" s="38">
        <v>10938</v>
      </c>
      <c r="B790" s="184">
        <f t="shared" si="12"/>
        <v>5.383791121680539</v>
      </c>
      <c r="C790" s="189">
        <v>100920000</v>
      </c>
      <c r="D790" s="190">
        <v>5433322</v>
      </c>
      <c r="G790" s="165"/>
    </row>
    <row r="791" spans="1:7" x14ac:dyDescent="0.2">
      <c r="A791" s="38">
        <v>10945</v>
      </c>
      <c r="B791" s="184">
        <f t="shared" si="12"/>
        <v>5.5731827189853353</v>
      </c>
      <c r="C791" s="189">
        <v>100920000</v>
      </c>
      <c r="D791" s="190">
        <v>5624456</v>
      </c>
      <c r="G791" s="165"/>
    </row>
    <row r="792" spans="1:7" x14ac:dyDescent="0.2">
      <c r="A792" s="38">
        <v>10952</v>
      </c>
      <c r="B792" s="184">
        <f t="shared" si="12"/>
        <v>5.4223919936583433</v>
      </c>
      <c r="C792" s="189">
        <v>100920000</v>
      </c>
      <c r="D792" s="190">
        <v>5472278</v>
      </c>
      <c r="G792" s="165"/>
    </row>
    <row r="793" spans="1:7" x14ac:dyDescent="0.2">
      <c r="A793" s="38">
        <v>10959</v>
      </c>
      <c r="B793" s="184">
        <f t="shared" si="12"/>
        <v>5.6546617631824301</v>
      </c>
      <c r="C793" s="189">
        <v>96530000</v>
      </c>
      <c r="D793" s="190">
        <v>5458445</v>
      </c>
      <c r="G793" s="165"/>
    </row>
    <row r="794" spans="1:7" x14ac:dyDescent="0.2">
      <c r="A794" s="38">
        <v>10966</v>
      </c>
      <c r="B794" s="184">
        <f t="shared" si="12"/>
        <v>5.5115321661659591</v>
      </c>
      <c r="C794" s="189">
        <v>96530000</v>
      </c>
      <c r="D794" s="190">
        <v>5320282</v>
      </c>
      <c r="G794" s="165"/>
    </row>
    <row r="795" spans="1:7" x14ac:dyDescent="0.2">
      <c r="A795" s="38">
        <v>10973</v>
      </c>
      <c r="B795" s="184">
        <f t="shared" si="12"/>
        <v>5.5057142857142853</v>
      </c>
      <c r="C795" s="189">
        <v>96530000</v>
      </c>
      <c r="D795" s="190">
        <v>5314666</v>
      </c>
      <c r="G795" s="165"/>
    </row>
    <row r="796" spans="1:7" x14ac:dyDescent="0.2">
      <c r="A796" s="38">
        <v>10980</v>
      </c>
      <c r="B796" s="184">
        <f t="shared" si="12"/>
        <v>5.3891650264166584</v>
      </c>
      <c r="C796" s="189">
        <v>96530000</v>
      </c>
      <c r="D796" s="190">
        <v>5202161</v>
      </c>
      <c r="G796" s="165"/>
    </row>
    <row r="797" spans="1:7" x14ac:dyDescent="0.2">
      <c r="A797" s="38">
        <v>10987</v>
      </c>
      <c r="B797" s="184">
        <f t="shared" si="12"/>
        <v>5.2445188024448361</v>
      </c>
      <c r="C797" s="189">
        <v>96530000</v>
      </c>
      <c r="D797" s="190">
        <v>5062534</v>
      </c>
      <c r="G797" s="165"/>
    </row>
    <row r="798" spans="1:7" x14ac:dyDescent="0.2">
      <c r="A798" s="38">
        <v>10994</v>
      </c>
      <c r="B798" s="184">
        <f t="shared" si="12"/>
        <v>5.2623661038019272</v>
      </c>
      <c r="C798" s="189">
        <v>96530000</v>
      </c>
      <c r="D798" s="190">
        <v>5079762</v>
      </c>
      <c r="G798" s="165"/>
    </row>
    <row r="799" spans="1:7" x14ac:dyDescent="0.2">
      <c r="A799" s="38">
        <v>11001</v>
      </c>
      <c r="B799" s="184">
        <f t="shared" si="12"/>
        <v>5.2967699160882624</v>
      </c>
      <c r="C799" s="189">
        <v>96530000</v>
      </c>
      <c r="D799" s="190">
        <v>5112972</v>
      </c>
      <c r="G799" s="165"/>
    </row>
    <row r="800" spans="1:7" x14ac:dyDescent="0.2">
      <c r="A800" s="38">
        <v>11008</v>
      </c>
      <c r="B800" s="184">
        <f t="shared" si="12"/>
        <v>5.3084916606236403</v>
      </c>
      <c r="C800" s="189">
        <v>96530000</v>
      </c>
      <c r="D800" s="190">
        <v>5124287</v>
      </c>
      <c r="G800" s="165"/>
    </row>
    <row r="801" spans="1:7" x14ac:dyDescent="0.2">
      <c r="A801" s="38">
        <v>11015</v>
      </c>
      <c r="B801" s="184">
        <f t="shared" si="12"/>
        <v>5.3323350253807105</v>
      </c>
      <c r="C801" s="189">
        <v>96530000</v>
      </c>
      <c r="D801" s="190">
        <v>5147303</v>
      </c>
      <c r="G801" s="165"/>
    </row>
    <row r="802" spans="1:7" x14ac:dyDescent="0.2">
      <c r="A802" s="38">
        <v>11022</v>
      </c>
      <c r="B802" s="184">
        <f t="shared" si="12"/>
        <v>5.2166393867191543</v>
      </c>
      <c r="C802" s="189">
        <v>96530000</v>
      </c>
      <c r="D802" s="190">
        <v>5035622</v>
      </c>
      <c r="G802" s="165"/>
    </row>
    <row r="803" spans="1:7" x14ac:dyDescent="0.2">
      <c r="A803" s="38">
        <v>11029</v>
      </c>
      <c r="B803" s="184">
        <f t="shared" si="12"/>
        <v>5.2396042681031805</v>
      </c>
      <c r="C803" s="189">
        <v>96530000</v>
      </c>
      <c r="D803" s="190">
        <v>5057790</v>
      </c>
      <c r="G803" s="165"/>
    </row>
    <row r="804" spans="1:7" x14ac:dyDescent="0.2">
      <c r="A804" s="38">
        <v>11036</v>
      </c>
      <c r="B804" s="184">
        <f t="shared" si="12"/>
        <v>5.2114233916917021</v>
      </c>
      <c r="C804" s="189">
        <v>96530000</v>
      </c>
      <c r="D804" s="190">
        <v>5030587</v>
      </c>
      <c r="G804" s="165"/>
    </row>
    <row r="805" spans="1:7" x14ac:dyDescent="0.2">
      <c r="A805" s="38">
        <v>11043</v>
      </c>
      <c r="B805" s="184">
        <f t="shared" si="12"/>
        <v>5.1470371905107219</v>
      </c>
      <c r="C805" s="189">
        <v>96530000</v>
      </c>
      <c r="D805" s="190">
        <v>4968435</v>
      </c>
      <c r="G805" s="165"/>
    </row>
    <row r="806" spans="1:7" x14ac:dyDescent="0.2">
      <c r="A806" s="38">
        <v>11050</v>
      </c>
      <c r="B806" s="184">
        <f t="shared" si="12"/>
        <v>5.3284041994750657</v>
      </c>
      <c r="C806" s="189">
        <v>95250000</v>
      </c>
      <c r="D806" s="190">
        <v>5075305</v>
      </c>
      <c r="G806" s="165"/>
    </row>
    <row r="807" spans="1:7" x14ac:dyDescent="0.2">
      <c r="A807" s="38">
        <v>11057</v>
      </c>
      <c r="B807" s="184">
        <f t="shared" si="12"/>
        <v>5.2258141732283461</v>
      </c>
      <c r="C807" s="189">
        <v>95250000</v>
      </c>
      <c r="D807" s="190">
        <v>4977588</v>
      </c>
      <c r="G807" s="165"/>
    </row>
    <row r="808" spans="1:7" x14ac:dyDescent="0.2">
      <c r="A808" s="38">
        <v>11064</v>
      </c>
      <c r="B808" s="184">
        <f t="shared" si="12"/>
        <v>5.3986488188976374</v>
      </c>
      <c r="C808" s="189">
        <v>95250000</v>
      </c>
      <c r="D808" s="190">
        <v>5142213</v>
      </c>
      <c r="G808" s="165"/>
    </row>
    <row r="809" spans="1:7" x14ac:dyDescent="0.2">
      <c r="A809" s="38">
        <v>11071</v>
      </c>
      <c r="B809" s="184">
        <f t="shared" si="12"/>
        <v>5.2662005249343835</v>
      </c>
      <c r="C809" s="189">
        <v>95250000</v>
      </c>
      <c r="D809" s="190">
        <v>5016056</v>
      </c>
      <c r="G809" s="165"/>
    </row>
    <row r="810" spans="1:7" x14ac:dyDescent="0.2">
      <c r="A810" s="38">
        <v>11078</v>
      </c>
      <c r="B810" s="184">
        <f t="shared" si="12"/>
        <v>5.2219223097112861</v>
      </c>
      <c r="C810" s="189">
        <v>95250000</v>
      </c>
      <c r="D810" s="190">
        <v>4973881</v>
      </c>
      <c r="G810" s="165"/>
    </row>
    <row r="811" spans="1:7" x14ac:dyDescent="0.2">
      <c r="A811" s="38">
        <v>11085</v>
      </c>
      <c r="B811" s="184">
        <f t="shared" si="12"/>
        <v>5.1821711286089238</v>
      </c>
      <c r="C811" s="189">
        <v>95250000</v>
      </c>
      <c r="D811" s="190">
        <v>4936018</v>
      </c>
      <c r="G811" s="165"/>
    </row>
    <row r="812" spans="1:7" x14ac:dyDescent="0.2">
      <c r="A812" s="38">
        <v>11092</v>
      </c>
      <c r="B812" s="184">
        <f t="shared" si="12"/>
        <v>5.2812997375328088</v>
      </c>
      <c r="C812" s="189">
        <v>95250000</v>
      </c>
      <c r="D812" s="190">
        <v>5030438</v>
      </c>
      <c r="G812" s="165"/>
    </row>
    <row r="813" spans="1:7" x14ac:dyDescent="0.2">
      <c r="A813" s="38">
        <v>11099</v>
      </c>
      <c r="B813" s="184">
        <f t="shared" si="12"/>
        <v>5.1982656167979</v>
      </c>
      <c r="C813" s="189">
        <v>95250000</v>
      </c>
      <c r="D813" s="190">
        <v>4951348</v>
      </c>
      <c r="G813" s="165"/>
    </row>
    <row r="814" spans="1:7" x14ac:dyDescent="0.2">
      <c r="A814" s="38">
        <v>11106</v>
      </c>
      <c r="B814" s="184">
        <f t="shared" si="12"/>
        <v>5.1468335958005254</v>
      </c>
      <c r="C814" s="189">
        <v>95250000</v>
      </c>
      <c r="D814" s="190">
        <v>4902359</v>
      </c>
      <c r="G814" s="165"/>
    </row>
    <row r="815" spans="1:7" x14ac:dyDescent="0.2">
      <c r="A815" s="38">
        <v>11113</v>
      </c>
      <c r="B815" s="184">
        <f t="shared" si="12"/>
        <v>5.2214908136482938</v>
      </c>
      <c r="C815" s="189">
        <v>95250000</v>
      </c>
      <c r="D815" s="190">
        <v>4973470</v>
      </c>
      <c r="G815" s="165"/>
    </row>
    <row r="816" spans="1:7" x14ac:dyDescent="0.2">
      <c r="A816" s="38">
        <v>11120</v>
      </c>
      <c r="B816" s="184">
        <f t="shared" si="12"/>
        <v>5.1981123359580055</v>
      </c>
      <c r="C816" s="189">
        <v>95250000</v>
      </c>
      <c r="D816" s="190">
        <v>4951202</v>
      </c>
      <c r="G816" s="165"/>
    </row>
    <row r="817" spans="1:7" x14ac:dyDescent="0.2">
      <c r="A817" s="38">
        <v>11127</v>
      </c>
      <c r="B817" s="184">
        <f t="shared" si="12"/>
        <v>5.301761679790026</v>
      </c>
      <c r="C817" s="189">
        <v>95250000</v>
      </c>
      <c r="D817" s="190">
        <v>5049928</v>
      </c>
      <c r="G817" s="165"/>
    </row>
    <row r="818" spans="1:7" x14ac:dyDescent="0.2">
      <c r="A818" s="38">
        <v>11134</v>
      </c>
      <c r="B818" s="184">
        <f t="shared" si="12"/>
        <v>5.1232997375328084</v>
      </c>
      <c r="C818" s="189">
        <v>95250000</v>
      </c>
      <c r="D818" s="190">
        <v>4879943</v>
      </c>
      <c r="G818" s="165"/>
    </row>
    <row r="819" spans="1:7" x14ac:dyDescent="0.2">
      <c r="A819" s="38">
        <v>11141</v>
      </c>
      <c r="B819" s="184">
        <f t="shared" si="12"/>
        <v>5.6403678551216752</v>
      </c>
      <c r="C819" s="189">
        <v>88350000</v>
      </c>
      <c r="D819" s="190">
        <v>4983265</v>
      </c>
      <c r="G819" s="165"/>
    </row>
    <row r="820" spans="1:7" x14ac:dyDescent="0.2">
      <c r="A820" s="38">
        <v>11148</v>
      </c>
      <c r="B820" s="184">
        <f t="shared" si="12"/>
        <v>5.5664323712507073</v>
      </c>
      <c r="C820" s="189">
        <v>88350000</v>
      </c>
      <c r="D820" s="190">
        <v>4917943</v>
      </c>
      <c r="G820" s="165"/>
    </row>
    <row r="821" spans="1:7" x14ac:dyDescent="0.2">
      <c r="A821" s="38">
        <v>11155</v>
      </c>
      <c r="B821" s="184">
        <f t="shared" si="12"/>
        <v>5.6494612337294852</v>
      </c>
      <c r="C821" s="189">
        <v>88350000</v>
      </c>
      <c r="D821" s="190">
        <v>4991299</v>
      </c>
      <c r="G821" s="165"/>
    </row>
    <row r="822" spans="1:7" x14ac:dyDescent="0.2">
      <c r="A822" s="38">
        <v>11162</v>
      </c>
      <c r="B822" s="184">
        <f t="shared" si="12"/>
        <v>5.4732869269949065</v>
      </c>
      <c r="C822" s="189">
        <v>88350000</v>
      </c>
      <c r="D822" s="190">
        <v>4835649</v>
      </c>
      <c r="G822" s="165"/>
    </row>
    <row r="823" spans="1:7" x14ac:dyDescent="0.2">
      <c r="A823" s="38">
        <v>11169</v>
      </c>
      <c r="B823" s="184">
        <f t="shared" si="12"/>
        <v>5.3894974533106961</v>
      </c>
      <c r="C823" s="189">
        <v>88350000</v>
      </c>
      <c r="D823" s="190">
        <v>4761621</v>
      </c>
      <c r="G823" s="165"/>
    </row>
    <row r="824" spans="1:7" x14ac:dyDescent="0.2">
      <c r="A824" s="38">
        <v>11176</v>
      </c>
      <c r="B824" s="184">
        <f t="shared" si="12"/>
        <v>5.3319275608375776</v>
      </c>
      <c r="C824" s="189">
        <v>88350000</v>
      </c>
      <c r="D824" s="190">
        <v>4710758</v>
      </c>
      <c r="G824" s="165"/>
    </row>
    <row r="825" spans="1:7" x14ac:dyDescent="0.2">
      <c r="A825" s="38">
        <v>11183</v>
      </c>
      <c r="B825" s="184">
        <f t="shared" si="12"/>
        <v>5.4518234295415962</v>
      </c>
      <c r="C825" s="189">
        <v>88350000</v>
      </c>
      <c r="D825" s="190">
        <v>4816686</v>
      </c>
      <c r="G825" s="165"/>
    </row>
    <row r="826" spans="1:7" x14ac:dyDescent="0.2">
      <c r="A826" s="38">
        <v>11190</v>
      </c>
      <c r="B826" s="184">
        <f t="shared" si="12"/>
        <v>5.4135246179966048</v>
      </c>
      <c r="C826" s="189">
        <v>88350000</v>
      </c>
      <c r="D826" s="190">
        <v>4782849</v>
      </c>
      <c r="G826" s="165"/>
    </row>
    <row r="827" spans="1:7" x14ac:dyDescent="0.2">
      <c r="A827" s="38">
        <v>11197</v>
      </c>
      <c r="B827" s="184">
        <f t="shared" si="12"/>
        <v>5.3868058856819472</v>
      </c>
      <c r="C827" s="189">
        <v>88350000</v>
      </c>
      <c r="D827" s="190">
        <v>4759243</v>
      </c>
      <c r="G827" s="165"/>
    </row>
    <row r="828" spans="1:7" x14ac:dyDescent="0.2">
      <c r="A828" s="38">
        <v>11204</v>
      </c>
      <c r="B828" s="184">
        <f t="shared" si="12"/>
        <v>5.4581550650820603</v>
      </c>
      <c r="C828" s="189">
        <v>88350000</v>
      </c>
      <c r="D828" s="190">
        <v>4822280</v>
      </c>
      <c r="G828" s="165"/>
    </row>
    <row r="829" spans="1:7" x14ac:dyDescent="0.2">
      <c r="A829" s="38">
        <v>11211</v>
      </c>
      <c r="B829" s="184">
        <f t="shared" si="12"/>
        <v>5.4401550650820596</v>
      </c>
      <c r="C829" s="189">
        <v>88350000</v>
      </c>
      <c r="D829" s="190">
        <v>4806377</v>
      </c>
      <c r="G829" s="165"/>
    </row>
    <row r="830" spans="1:7" x14ac:dyDescent="0.2">
      <c r="A830" s="38">
        <v>11218</v>
      </c>
      <c r="B830" s="184">
        <f t="shared" si="12"/>
        <v>5.6608749292586307</v>
      </c>
      <c r="C830" s="189">
        <v>88350000</v>
      </c>
      <c r="D830" s="190">
        <v>5001383</v>
      </c>
      <c r="G830" s="165"/>
    </row>
    <row r="831" spans="1:7" x14ac:dyDescent="0.2">
      <c r="A831" s="38">
        <v>11225</v>
      </c>
      <c r="B831" s="184">
        <f t="shared" si="12"/>
        <v>5.4638426711941142</v>
      </c>
      <c r="C831" s="189">
        <v>88350000</v>
      </c>
      <c r="D831" s="190">
        <v>4827305</v>
      </c>
      <c r="G831" s="165"/>
    </row>
    <row r="832" spans="1:7" x14ac:dyDescent="0.2">
      <c r="A832" s="38">
        <v>11232</v>
      </c>
      <c r="B832" s="184">
        <f t="shared" si="12"/>
        <v>5.8946200314123471</v>
      </c>
      <c r="C832" s="189">
        <v>82770000</v>
      </c>
      <c r="D832" s="190">
        <v>4878977</v>
      </c>
      <c r="G832" s="165"/>
    </row>
    <row r="833" spans="1:7" x14ac:dyDescent="0.2">
      <c r="A833" s="38">
        <v>11239</v>
      </c>
      <c r="B833" s="184">
        <f t="shared" si="12"/>
        <v>5.8391965688051224</v>
      </c>
      <c r="C833" s="189">
        <v>82770000</v>
      </c>
      <c r="D833" s="190">
        <v>4833103</v>
      </c>
      <c r="G833" s="165"/>
    </row>
    <row r="834" spans="1:7" x14ac:dyDescent="0.2">
      <c r="A834" s="38">
        <v>11246</v>
      </c>
      <c r="B834" s="184">
        <f t="shared" si="12"/>
        <v>6.1695433127944908</v>
      </c>
      <c r="C834" s="189">
        <v>82770000</v>
      </c>
      <c r="D834" s="190">
        <v>5106531</v>
      </c>
      <c r="G834" s="165"/>
    </row>
    <row r="835" spans="1:7" x14ac:dyDescent="0.2">
      <c r="A835" s="38">
        <v>11253</v>
      </c>
      <c r="B835" s="184">
        <f t="shared" si="12"/>
        <v>5.9159526398453544</v>
      </c>
      <c r="C835" s="189">
        <v>82770000</v>
      </c>
      <c r="D835" s="190">
        <v>4896634</v>
      </c>
      <c r="G835" s="165"/>
    </row>
    <row r="836" spans="1:7" x14ac:dyDescent="0.2">
      <c r="A836" s="38">
        <v>11260</v>
      </c>
      <c r="B836" s="184">
        <f t="shared" si="12"/>
        <v>5.8670810680198136</v>
      </c>
      <c r="C836" s="189">
        <v>82770000</v>
      </c>
      <c r="D836" s="190">
        <v>4856183</v>
      </c>
      <c r="G836" s="165"/>
    </row>
    <row r="837" spans="1:7" x14ac:dyDescent="0.2">
      <c r="A837" s="38">
        <v>11267</v>
      </c>
      <c r="B837" s="184">
        <f t="shared" ref="B837:B900" si="13">100*D837/C837</f>
        <v>5.8481128428174456</v>
      </c>
      <c r="C837" s="189">
        <v>82770000</v>
      </c>
      <c r="D837" s="190">
        <v>4840483</v>
      </c>
      <c r="G837" s="165"/>
    </row>
    <row r="838" spans="1:7" x14ac:dyDescent="0.2">
      <c r="A838" s="38">
        <v>11274</v>
      </c>
      <c r="B838" s="184">
        <f t="shared" si="13"/>
        <v>6.0023220973782774</v>
      </c>
      <c r="C838" s="189">
        <v>82770000</v>
      </c>
      <c r="D838" s="190">
        <v>4968122</v>
      </c>
      <c r="G838" s="165"/>
    </row>
    <row r="839" spans="1:7" x14ac:dyDescent="0.2">
      <c r="A839" s="38">
        <v>11281</v>
      </c>
      <c r="B839" s="184">
        <f t="shared" si="13"/>
        <v>5.9913156940920622</v>
      </c>
      <c r="C839" s="189">
        <v>82770000</v>
      </c>
      <c r="D839" s="190">
        <v>4959012</v>
      </c>
      <c r="G839" s="165"/>
    </row>
    <row r="840" spans="1:7" x14ac:dyDescent="0.2">
      <c r="A840" s="38">
        <v>11288</v>
      </c>
      <c r="B840" s="184">
        <f t="shared" si="13"/>
        <v>5.8806898634771052</v>
      </c>
      <c r="C840" s="189">
        <v>82770000</v>
      </c>
      <c r="D840" s="190">
        <v>4867447</v>
      </c>
      <c r="G840" s="165"/>
    </row>
    <row r="841" spans="1:7" x14ac:dyDescent="0.2">
      <c r="A841" s="38">
        <v>11295</v>
      </c>
      <c r="B841" s="184">
        <f t="shared" si="13"/>
        <v>5.9849426120575089</v>
      </c>
      <c r="C841" s="189">
        <v>82770000</v>
      </c>
      <c r="D841" s="190">
        <v>4953737</v>
      </c>
      <c r="G841" s="165"/>
    </row>
    <row r="842" spans="1:7" x14ac:dyDescent="0.2">
      <c r="A842" s="38">
        <v>11302</v>
      </c>
      <c r="B842" s="184">
        <f t="shared" si="13"/>
        <v>5.971048689138577</v>
      </c>
      <c r="C842" s="189">
        <v>82770000</v>
      </c>
      <c r="D842" s="190">
        <v>4942237</v>
      </c>
      <c r="G842" s="165"/>
    </row>
    <row r="843" spans="1:7" x14ac:dyDescent="0.2">
      <c r="A843" s="38">
        <v>11309</v>
      </c>
      <c r="B843" s="184">
        <f t="shared" si="13"/>
        <v>6.361878700012082</v>
      </c>
      <c r="C843" s="189">
        <v>82770000</v>
      </c>
      <c r="D843" s="190">
        <v>5265727</v>
      </c>
      <c r="G843" s="165"/>
    </row>
    <row r="844" spans="1:7" x14ac:dyDescent="0.2">
      <c r="A844" s="38">
        <v>11316</v>
      </c>
      <c r="B844" s="184">
        <f t="shared" si="13"/>
        <v>6.1963187145100882</v>
      </c>
      <c r="C844" s="189">
        <v>82770000</v>
      </c>
      <c r="D844" s="190">
        <v>5128693</v>
      </c>
      <c r="G844" s="165"/>
    </row>
    <row r="845" spans="1:7" x14ac:dyDescent="0.2">
      <c r="A845" s="38">
        <v>11323</v>
      </c>
      <c r="B845" s="184">
        <f t="shared" si="13"/>
        <v>6.2832523861302407</v>
      </c>
      <c r="C845" s="189">
        <v>82770000</v>
      </c>
      <c r="D845" s="190">
        <v>5200648</v>
      </c>
      <c r="G845" s="165"/>
    </row>
    <row r="846" spans="1:7" x14ac:dyDescent="0.2">
      <c r="A846" s="38">
        <v>11330</v>
      </c>
      <c r="B846" s="184">
        <f t="shared" si="13"/>
        <v>6.2958442846516238</v>
      </c>
      <c r="C846" s="189">
        <v>80660000</v>
      </c>
      <c r="D846" s="190">
        <v>5078228</v>
      </c>
      <c r="G846" s="165"/>
    </row>
    <row r="847" spans="1:7" x14ac:dyDescent="0.2">
      <c r="A847" s="38">
        <v>11337</v>
      </c>
      <c r="B847" s="184">
        <f t="shared" si="13"/>
        <v>6.2964306967517976</v>
      </c>
      <c r="C847" s="189">
        <v>80660000</v>
      </c>
      <c r="D847" s="190">
        <v>5078701</v>
      </c>
      <c r="G847" s="165"/>
    </row>
    <row r="848" spans="1:7" x14ac:dyDescent="0.2">
      <c r="A848" s="38">
        <v>11344</v>
      </c>
      <c r="B848" s="184">
        <f t="shared" si="13"/>
        <v>6.1460327299776845</v>
      </c>
      <c r="C848" s="189">
        <v>80660000</v>
      </c>
      <c r="D848" s="190">
        <v>4957390</v>
      </c>
      <c r="G848" s="165"/>
    </row>
    <row r="849" spans="1:7" x14ac:dyDescent="0.2">
      <c r="A849" s="38">
        <v>11351</v>
      </c>
      <c r="B849" s="184">
        <f t="shared" si="13"/>
        <v>6.0195660798413089</v>
      </c>
      <c r="C849" s="189">
        <v>80660000</v>
      </c>
      <c r="D849" s="190">
        <v>4855382</v>
      </c>
      <c r="G849" s="165"/>
    </row>
    <row r="850" spans="1:7" x14ac:dyDescent="0.2">
      <c r="A850" s="38">
        <v>11358</v>
      </c>
      <c r="B850" s="184">
        <f t="shared" si="13"/>
        <v>6.0047855194644182</v>
      </c>
      <c r="C850" s="189">
        <v>80660000</v>
      </c>
      <c r="D850" s="190">
        <v>4843460</v>
      </c>
      <c r="G850" s="165"/>
    </row>
    <row r="851" spans="1:7" x14ac:dyDescent="0.2">
      <c r="A851" s="38">
        <v>11365</v>
      </c>
      <c r="B851" s="184">
        <f t="shared" si="13"/>
        <v>5.9391916687329536</v>
      </c>
      <c r="C851" s="189">
        <v>80660000</v>
      </c>
      <c r="D851" s="190">
        <v>4790552</v>
      </c>
      <c r="G851" s="165"/>
    </row>
    <row r="852" spans="1:7" x14ac:dyDescent="0.2">
      <c r="A852" s="38">
        <v>11372</v>
      </c>
      <c r="B852" s="184">
        <f t="shared" si="13"/>
        <v>6.0114654103644929</v>
      </c>
      <c r="C852" s="189">
        <v>80660000</v>
      </c>
      <c r="D852" s="190">
        <v>4848848</v>
      </c>
      <c r="G852" s="165"/>
    </row>
    <row r="853" spans="1:7" x14ac:dyDescent="0.2">
      <c r="A853" s="38">
        <v>11379</v>
      </c>
      <c r="B853" s="184">
        <f t="shared" si="13"/>
        <v>6.0106000495908756</v>
      </c>
      <c r="C853" s="189">
        <v>80660000</v>
      </c>
      <c r="D853" s="190">
        <v>4848150</v>
      </c>
      <c r="G853" s="165"/>
    </row>
    <row r="854" spans="1:7" x14ac:dyDescent="0.2">
      <c r="A854" s="38">
        <v>11386</v>
      </c>
      <c r="B854" s="184">
        <f t="shared" si="13"/>
        <v>6.0105132655591369</v>
      </c>
      <c r="C854" s="189">
        <v>80660000</v>
      </c>
      <c r="D854" s="190">
        <v>4848080</v>
      </c>
      <c r="G854" s="165"/>
    </row>
    <row r="855" spans="1:7" x14ac:dyDescent="0.2">
      <c r="A855" s="38">
        <v>11393</v>
      </c>
      <c r="B855" s="184">
        <f t="shared" si="13"/>
        <v>6.0042239028018844</v>
      </c>
      <c r="C855" s="189">
        <v>80660000</v>
      </c>
      <c r="D855" s="190">
        <v>4843007</v>
      </c>
      <c r="G855" s="165"/>
    </row>
    <row r="856" spans="1:7" x14ac:dyDescent="0.2">
      <c r="A856" s="38">
        <v>11400</v>
      </c>
      <c r="B856" s="184">
        <f t="shared" si="13"/>
        <v>6.1056459211505087</v>
      </c>
      <c r="C856" s="189">
        <v>80660000</v>
      </c>
      <c r="D856" s="190">
        <v>4924814</v>
      </c>
      <c r="G856" s="165"/>
    </row>
    <row r="857" spans="1:7" x14ac:dyDescent="0.2">
      <c r="A857" s="38">
        <v>11407</v>
      </c>
      <c r="B857" s="184">
        <f t="shared" si="13"/>
        <v>5.9346069923134142</v>
      </c>
      <c r="C857" s="189">
        <v>80660000</v>
      </c>
      <c r="D857" s="190">
        <v>4786854</v>
      </c>
      <c r="G857" s="165"/>
    </row>
    <row r="858" spans="1:7" x14ac:dyDescent="0.2">
      <c r="A858" s="38">
        <v>11414</v>
      </c>
      <c r="B858" s="184">
        <f t="shared" si="13"/>
        <v>6.131948833709556</v>
      </c>
      <c r="C858" s="189">
        <v>79740000</v>
      </c>
      <c r="D858" s="190">
        <v>4889616</v>
      </c>
      <c r="G858" s="165"/>
    </row>
    <row r="859" spans="1:7" x14ac:dyDescent="0.2">
      <c r="A859" s="38">
        <v>11421</v>
      </c>
      <c r="B859" s="184">
        <f t="shared" si="13"/>
        <v>6.1028868823676952</v>
      </c>
      <c r="C859" s="189">
        <v>79740000</v>
      </c>
      <c r="D859" s="190">
        <v>4866442</v>
      </c>
      <c r="G859" s="165"/>
    </row>
    <row r="860" spans="1:7" x14ac:dyDescent="0.2">
      <c r="A860" s="38">
        <v>11428</v>
      </c>
      <c r="B860" s="184">
        <f t="shared" si="13"/>
        <v>6.203555304740406</v>
      </c>
      <c r="C860" s="189">
        <v>79740000</v>
      </c>
      <c r="D860" s="190">
        <v>4946715</v>
      </c>
      <c r="G860" s="165"/>
    </row>
    <row r="861" spans="1:7" x14ac:dyDescent="0.2">
      <c r="A861" s="38">
        <v>11435</v>
      </c>
      <c r="B861" s="184">
        <f t="shared" si="13"/>
        <v>6.1691572610985705</v>
      </c>
      <c r="C861" s="189">
        <v>79740000</v>
      </c>
      <c r="D861" s="190">
        <v>4919286</v>
      </c>
      <c r="G861" s="165"/>
    </row>
    <row r="862" spans="1:7" x14ac:dyDescent="0.2">
      <c r="A862" s="38">
        <v>11442</v>
      </c>
      <c r="B862" s="184">
        <f t="shared" si="13"/>
        <v>6.1535540506646598</v>
      </c>
      <c r="C862" s="189">
        <v>79740000</v>
      </c>
      <c r="D862" s="190">
        <v>4906844</v>
      </c>
      <c r="G862" s="165"/>
    </row>
    <row r="863" spans="1:7" x14ac:dyDescent="0.2">
      <c r="A863" s="38">
        <v>11449</v>
      </c>
      <c r="B863" s="184">
        <f t="shared" si="13"/>
        <v>6.1966353147730127</v>
      </c>
      <c r="C863" s="189">
        <v>79740000</v>
      </c>
      <c r="D863" s="190">
        <v>4941197</v>
      </c>
      <c r="G863" s="165"/>
    </row>
    <row r="864" spans="1:7" x14ac:dyDescent="0.2">
      <c r="A864" s="38">
        <v>11456</v>
      </c>
      <c r="B864" s="184">
        <f t="shared" si="13"/>
        <v>6.2624818159016806</v>
      </c>
      <c r="C864" s="189">
        <v>79740000</v>
      </c>
      <c r="D864" s="190">
        <v>4993703</v>
      </c>
      <c r="G864" s="165"/>
    </row>
    <row r="865" spans="1:7" x14ac:dyDescent="0.2">
      <c r="A865" s="38">
        <v>11463</v>
      </c>
      <c r="B865" s="184">
        <f t="shared" si="13"/>
        <v>6.2217293704539758</v>
      </c>
      <c r="C865" s="189">
        <v>79740000</v>
      </c>
      <c r="D865" s="190">
        <v>4961207</v>
      </c>
      <c r="G865" s="165"/>
    </row>
    <row r="866" spans="1:7" x14ac:dyDescent="0.2">
      <c r="A866" s="38">
        <v>11470</v>
      </c>
      <c r="B866" s="184">
        <f t="shared" si="13"/>
        <v>6.1765500376222722</v>
      </c>
      <c r="C866" s="189">
        <v>79740000</v>
      </c>
      <c r="D866" s="190">
        <v>4925181</v>
      </c>
      <c r="G866" s="165"/>
    </row>
    <row r="867" spans="1:7" x14ac:dyDescent="0.2">
      <c r="A867" s="38">
        <v>11477</v>
      </c>
      <c r="B867" s="184">
        <f t="shared" si="13"/>
        <v>6.3264033107599698</v>
      </c>
      <c r="C867" s="189">
        <v>79740000</v>
      </c>
      <c r="D867" s="190">
        <v>5044674</v>
      </c>
      <c r="G867" s="165"/>
    </row>
    <row r="868" spans="1:7" x14ac:dyDescent="0.2">
      <c r="A868" s="38">
        <v>11484</v>
      </c>
      <c r="B868" s="184">
        <f t="shared" si="13"/>
        <v>6.2651128668171561</v>
      </c>
      <c r="C868" s="189">
        <v>79740000</v>
      </c>
      <c r="D868" s="190">
        <v>4995801</v>
      </c>
      <c r="G868" s="165"/>
    </row>
    <row r="869" spans="1:7" x14ac:dyDescent="0.2">
      <c r="A869" s="38">
        <v>11491</v>
      </c>
      <c r="B869" s="184">
        <f t="shared" si="13"/>
        <v>6.4783935289691499</v>
      </c>
      <c r="C869" s="189">
        <v>79740000</v>
      </c>
      <c r="D869" s="190">
        <v>5165871</v>
      </c>
      <c r="G869" s="165"/>
    </row>
    <row r="870" spans="1:7" x14ac:dyDescent="0.2">
      <c r="A870" s="38">
        <v>11498</v>
      </c>
      <c r="B870" s="184">
        <f t="shared" si="13"/>
        <v>6.429857035364936</v>
      </c>
      <c r="C870" s="189">
        <v>79740000</v>
      </c>
      <c r="D870" s="190">
        <v>5127168</v>
      </c>
      <c r="G870" s="165"/>
    </row>
    <row r="871" spans="1:7" x14ac:dyDescent="0.2">
      <c r="A871" s="38">
        <v>11505</v>
      </c>
      <c r="B871" s="184">
        <f t="shared" si="13"/>
        <v>6.9429203893852511</v>
      </c>
      <c r="C871" s="189">
        <v>74990000</v>
      </c>
      <c r="D871" s="190">
        <v>5206496</v>
      </c>
      <c r="G871" s="165"/>
    </row>
    <row r="872" spans="1:7" x14ac:dyDescent="0.2">
      <c r="A872" s="38">
        <v>11512</v>
      </c>
      <c r="B872" s="184">
        <f t="shared" si="13"/>
        <v>6.9266008801173493</v>
      </c>
      <c r="C872" s="189">
        <v>74990000</v>
      </c>
      <c r="D872" s="190">
        <v>5194258</v>
      </c>
      <c r="G872" s="165"/>
    </row>
    <row r="873" spans="1:7" x14ac:dyDescent="0.2">
      <c r="A873" s="38">
        <v>11519</v>
      </c>
      <c r="B873" s="184">
        <f t="shared" si="13"/>
        <v>7.0030257367649016</v>
      </c>
      <c r="C873" s="189">
        <v>74990000</v>
      </c>
      <c r="D873" s="190">
        <v>5251569</v>
      </c>
      <c r="G873" s="165"/>
    </row>
    <row r="874" spans="1:7" x14ac:dyDescent="0.2">
      <c r="A874" s="38">
        <v>11526</v>
      </c>
      <c r="B874" s="184">
        <f t="shared" si="13"/>
        <v>6.8824416588878519</v>
      </c>
      <c r="C874" s="189">
        <v>74990000</v>
      </c>
      <c r="D874" s="190">
        <v>5161143</v>
      </c>
      <c r="G874" s="165"/>
    </row>
    <row r="875" spans="1:7" x14ac:dyDescent="0.2">
      <c r="A875" s="38">
        <v>11533</v>
      </c>
      <c r="B875" s="184">
        <f t="shared" si="13"/>
        <v>6.8699946659554607</v>
      </c>
      <c r="C875" s="189">
        <v>74990000</v>
      </c>
      <c r="D875" s="190">
        <v>5151809</v>
      </c>
      <c r="G875" s="165"/>
    </row>
    <row r="876" spans="1:7" x14ac:dyDescent="0.2">
      <c r="A876" s="38">
        <v>11540</v>
      </c>
      <c r="B876" s="184">
        <f t="shared" si="13"/>
        <v>6.8684744632617685</v>
      </c>
      <c r="C876" s="189">
        <v>74990000</v>
      </c>
      <c r="D876" s="190">
        <v>5150669</v>
      </c>
      <c r="G876" s="165"/>
    </row>
    <row r="877" spans="1:7" x14ac:dyDescent="0.2">
      <c r="A877" s="38">
        <v>11547</v>
      </c>
      <c r="B877" s="184">
        <f t="shared" si="13"/>
        <v>7.1299586611548209</v>
      </c>
      <c r="C877" s="189">
        <v>74990000</v>
      </c>
      <c r="D877" s="190">
        <v>5346756</v>
      </c>
      <c r="G877" s="165"/>
    </row>
    <row r="878" spans="1:7" x14ac:dyDescent="0.2">
      <c r="A878" s="38">
        <v>11554</v>
      </c>
      <c r="B878" s="184">
        <f t="shared" si="13"/>
        <v>7.2228177090278702</v>
      </c>
      <c r="C878" s="189">
        <v>74990000</v>
      </c>
      <c r="D878" s="190">
        <v>5416391</v>
      </c>
      <c r="G878" s="165"/>
    </row>
    <row r="879" spans="1:7" x14ac:dyDescent="0.2">
      <c r="A879" s="38">
        <v>11561</v>
      </c>
      <c r="B879" s="184">
        <f t="shared" si="13"/>
        <v>7.2554513935191363</v>
      </c>
      <c r="C879" s="189">
        <v>74990000</v>
      </c>
      <c r="D879" s="190">
        <v>5440863</v>
      </c>
      <c r="G879" s="165"/>
    </row>
    <row r="880" spans="1:7" x14ac:dyDescent="0.2">
      <c r="A880" s="38">
        <v>11568</v>
      </c>
      <c r="B880" s="184">
        <f t="shared" si="13"/>
        <v>7.2868582477663688</v>
      </c>
      <c r="C880" s="189">
        <v>74990000</v>
      </c>
      <c r="D880" s="190">
        <v>5464415</v>
      </c>
      <c r="G880" s="165"/>
    </row>
    <row r="881" spans="1:7" x14ac:dyDescent="0.2">
      <c r="A881" s="38">
        <v>11575</v>
      </c>
      <c r="B881" s="184">
        <f t="shared" si="13"/>
        <v>7.2663875183357778</v>
      </c>
      <c r="C881" s="189">
        <v>74990000</v>
      </c>
      <c r="D881" s="190">
        <v>5449064</v>
      </c>
      <c r="G881" s="165"/>
    </row>
    <row r="882" spans="1:7" x14ac:dyDescent="0.2">
      <c r="A882" s="38">
        <v>11582</v>
      </c>
      <c r="B882" s="184">
        <f t="shared" si="13"/>
        <v>7.5726776903587147</v>
      </c>
      <c r="C882" s="189">
        <v>74990000</v>
      </c>
      <c r="D882" s="190">
        <v>5678751</v>
      </c>
      <c r="G882" s="165"/>
    </row>
    <row r="883" spans="1:7" x14ac:dyDescent="0.2">
      <c r="A883" s="38">
        <v>11589</v>
      </c>
      <c r="B883" s="184">
        <f t="shared" si="13"/>
        <v>7.267431657554341</v>
      </c>
      <c r="C883" s="189">
        <v>74990000</v>
      </c>
      <c r="D883" s="190">
        <v>5449847</v>
      </c>
      <c r="G883" s="165"/>
    </row>
    <row r="884" spans="1:7" x14ac:dyDescent="0.2">
      <c r="A884" s="38">
        <v>11596</v>
      </c>
      <c r="B884" s="184">
        <f t="shared" si="13"/>
        <v>7.3736951593545808</v>
      </c>
      <c r="C884" s="189">
        <v>74990000</v>
      </c>
      <c r="D884" s="190">
        <v>5529534</v>
      </c>
      <c r="G884" s="165"/>
    </row>
    <row r="885" spans="1:7" x14ac:dyDescent="0.2">
      <c r="A885" s="38">
        <v>11603</v>
      </c>
      <c r="B885" s="184">
        <f t="shared" si="13"/>
        <v>8.2573860182370815</v>
      </c>
      <c r="C885" s="189">
        <v>69090000</v>
      </c>
      <c r="D885" s="190">
        <v>5705028</v>
      </c>
      <c r="G885" s="165"/>
    </row>
    <row r="886" spans="1:7" x14ac:dyDescent="0.2">
      <c r="A886" s="38">
        <v>11610</v>
      </c>
      <c r="B886" s="184">
        <f t="shared" si="13"/>
        <v>8.5779273411492252</v>
      </c>
      <c r="C886" s="189">
        <v>69090000</v>
      </c>
      <c r="D886" s="190">
        <v>5926490</v>
      </c>
      <c r="G886" s="165"/>
    </row>
    <row r="887" spans="1:7" x14ac:dyDescent="0.2">
      <c r="A887" s="38">
        <v>11617</v>
      </c>
      <c r="B887" s="184">
        <f t="shared" si="13"/>
        <v>8.4340743957157329</v>
      </c>
      <c r="C887" s="189">
        <v>69090000</v>
      </c>
      <c r="D887" s="190">
        <v>5827102</v>
      </c>
      <c r="G887" s="165"/>
    </row>
    <row r="888" spans="1:7" x14ac:dyDescent="0.2">
      <c r="A888" s="38">
        <v>11624</v>
      </c>
      <c r="B888" s="184">
        <f t="shared" si="13"/>
        <v>8.2957721812129108</v>
      </c>
      <c r="C888" s="189">
        <v>69090000</v>
      </c>
      <c r="D888" s="190">
        <v>5731549</v>
      </c>
      <c r="G888" s="165"/>
    </row>
    <row r="889" spans="1:7" x14ac:dyDescent="0.2">
      <c r="A889" s="38">
        <v>11631</v>
      </c>
      <c r="B889" s="184">
        <f t="shared" si="13"/>
        <v>8.1994065711390931</v>
      </c>
      <c r="C889" s="189">
        <v>69090000</v>
      </c>
      <c r="D889" s="190">
        <v>5664970</v>
      </c>
      <c r="G889" s="165"/>
    </row>
    <row r="890" spans="1:7" x14ac:dyDescent="0.2">
      <c r="A890" s="38">
        <v>11638</v>
      </c>
      <c r="B890" s="184">
        <f t="shared" si="13"/>
        <v>8.2561817918656821</v>
      </c>
      <c r="C890" s="189">
        <v>69090000</v>
      </c>
      <c r="D890" s="190">
        <v>5704196</v>
      </c>
      <c r="G890" s="165"/>
    </row>
    <row r="891" spans="1:7" x14ac:dyDescent="0.2">
      <c r="A891" s="38">
        <v>11645</v>
      </c>
      <c r="B891" s="184">
        <f t="shared" si="13"/>
        <v>8.2394181502388193</v>
      </c>
      <c r="C891" s="189">
        <v>69090000</v>
      </c>
      <c r="D891" s="190">
        <v>5692614</v>
      </c>
      <c r="G891" s="165"/>
    </row>
    <row r="892" spans="1:7" x14ac:dyDescent="0.2">
      <c r="A892" s="38">
        <v>11652</v>
      </c>
      <c r="B892" s="184">
        <f t="shared" si="13"/>
        <v>8.1423722680561585</v>
      </c>
      <c r="C892" s="189">
        <v>69090000</v>
      </c>
      <c r="D892" s="190">
        <v>5625565</v>
      </c>
      <c r="G892" s="165"/>
    </row>
    <row r="893" spans="1:7" x14ac:dyDescent="0.2">
      <c r="A893" s="38">
        <v>11659</v>
      </c>
      <c r="B893" s="184">
        <f t="shared" si="13"/>
        <v>8.1595672311477774</v>
      </c>
      <c r="C893" s="189">
        <v>69090000</v>
      </c>
      <c r="D893" s="190">
        <v>5637445</v>
      </c>
      <c r="G893" s="165"/>
    </row>
    <row r="894" spans="1:7" x14ac:dyDescent="0.2">
      <c r="A894" s="38">
        <v>11666</v>
      </c>
      <c r="B894" s="184">
        <f t="shared" si="13"/>
        <v>8.1060674482558976</v>
      </c>
      <c r="C894" s="189">
        <v>69090000</v>
      </c>
      <c r="D894" s="190">
        <v>5600482</v>
      </c>
      <c r="G894" s="165"/>
    </row>
    <row r="895" spans="1:7" x14ac:dyDescent="0.2">
      <c r="A895" s="38">
        <v>11673</v>
      </c>
      <c r="B895" s="184">
        <f t="shared" si="13"/>
        <v>8.4572007526414819</v>
      </c>
      <c r="C895" s="189">
        <v>69090000</v>
      </c>
      <c r="D895" s="190">
        <v>5843080</v>
      </c>
      <c r="G895" s="165"/>
    </row>
    <row r="896" spans="1:7" x14ac:dyDescent="0.2">
      <c r="A896" s="38">
        <v>11680</v>
      </c>
      <c r="B896" s="184">
        <f t="shared" si="13"/>
        <v>8.2918729193805181</v>
      </c>
      <c r="C896" s="189">
        <v>69090000</v>
      </c>
      <c r="D896" s="190">
        <v>5728855</v>
      </c>
      <c r="G896" s="165"/>
    </row>
    <row r="897" spans="1:7" x14ac:dyDescent="0.2">
      <c r="A897" s="38">
        <v>11687</v>
      </c>
      <c r="B897" s="184">
        <f t="shared" si="13"/>
        <v>8.6638008394847308</v>
      </c>
      <c r="C897" s="189">
        <v>69090000</v>
      </c>
      <c r="D897" s="190">
        <v>5985820</v>
      </c>
      <c r="G897" s="165"/>
    </row>
    <row r="898" spans="1:7" x14ac:dyDescent="0.2">
      <c r="A898" s="38">
        <v>11694</v>
      </c>
      <c r="B898" s="184">
        <f t="shared" si="13"/>
        <v>8.9541525689223054</v>
      </c>
      <c r="C898" s="189">
        <v>63840000</v>
      </c>
      <c r="D898" s="190">
        <v>5716331</v>
      </c>
      <c r="G898" s="165"/>
    </row>
    <row r="899" spans="1:7" x14ac:dyDescent="0.2">
      <c r="A899" s="38">
        <v>11701</v>
      </c>
      <c r="B899" s="184">
        <f t="shared" si="13"/>
        <v>8.8310275689223054</v>
      </c>
      <c r="C899" s="189">
        <v>63840000</v>
      </c>
      <c r="D899" s="190">
        <v>5637728</v>
      </c>
      <c r="G899" s="165"/>
    </row>
    <row r="900" spans="1:7" x14ac:dyDescent="0.2">
      <c r="A900" s="38">
        <v>11708</v>
      </c>
      <c r="B900" s="184">
        <f t="shared" si="13"/>
        <v>8.8042982456140351</v>
      </c>
      <c r="C900" s="189">
        <v>63840000</v>
      </c>
      <c r="D900" s="190">
        <v>5620664</v>
      </c>
      <c r="G900" s="165"/>
    </row>
    <row r="901" spans="1:7" x14ac:dyDescent="0.2">
      <c r="A901" s="38">
        <v>11715</v>
      </c>
      <c r="B901" s="184">
        <f t="shared" ref="B901:B964" si="14">100*D901/C901</f>
        <v>8.6521146616541351</v>
      </c>
      <c r="C901" s="189">
        <v>63840000</v>
      </c>
      <c r="D901" s="190">
        <v>5523510</v>
      </c>
      <c r="G901" s="165"/>
    </row>
    <row r="902" spans="1:7" x14ac:dyDescent="0.2">
      <c r="A902" s="38">
        <v>11722</v>
      </c>
      <c r="B902" s="184">
        <f t="shared" si="14"/>
        <v>8.6675924185463664</v>
      </c>
      <c r="C902" s="189">
        <v>63840000</v>
      </c>
      <c r="D902" s="190">
        <v>5533391</v>
      </c>
      <c r="G902" s="165"/>
    </row>
    <row r="903" spans="1:7" x14ac:dyDescent="0.2">
      <c r="A903" s="38">
        <v>11729</v>
      </c>
      <c r="B903" s="184">
        <f t="shared" si="14"/>
        <v>8.563579260651629</v>
      </c>
      <c r="C903" s="189">
        <v>63840000</v>
      </c>
      <c r="D903" s="190">
        <v>5466989</v>
      </c>
      <c r="G903" s="165"/>
    </row>
    <row r="904" spans="1:7" x14ac:dyDescent="0.2">
      <c r="A904" s="38">
        <v>11736</v>
      </c>
      <c r="B904" s="184">
        <f t="shared" si="14"/>
        <v>8.6588095238095235</v>
      </c>
      <c r="C904" s="189">
        <v>63840000</v>
      </c>
      <c r="D904" s="190">
        <v>5527784</v>
      </c>
      <c r="G904" s="165"/>
    </row>
    <row r="905" spans="1:7" x14ac:dyDescent="0.2">
      <c r="A905" s="38">
        <v>11743</v>
      </c>
      <c r="B905" s="184">
        <f t="shared" si="14"/>
        <v>8.5509492481203004</v>
      </c>
      <c r="C905" s="189">
        <v>63840000</v>
      </c>
      <c r="D905" s="190">
        <v>5458926</v>
      </c>
      <c r="G905" s="165"/>
    </row>
    <row r="906" spans="1:7" x14ac:dyDescent="0.2">
      <c r="A906" s="38">
        <v>11750</v>
      </c>
      <c r="B906" s="184">
        <f t="shared" si="14"/>
        <v>8.5134617794486207</v>
      </c>
      <c r="C906" s="189">
        <v>63840000</v>
      </c>
      <c r="D906" s="190">
        <v>5434994</v>
      </c>
      <c r="G906" s="165"/>
    </row>
    <row r="907" spans="1:7" x14ac:dyDescent="0.2">
      <c r="A907" s="38">
        <v>11757</v>
      </c>
      <c r="B907" s="184">
        <f t="shared" si="14"/>
        <v>8.4576754385964907</v>
      </c>
      <c r="C907" s="189">
        <v>63840000</v>
      </c>
      <c r="D907" s="190">
        <v>5399380</v>
      </c>
      <c r="G907" s="165"/>
    </row>
    <row r="908" spans="1:7" x14ac:dyDescent="0.2">
      <c r="A908" s="38">
        <v>11764</v>
      </c>
      <c r="B908" s="184">
        <f t="shared" si="14"/>
        <v>8.5380122180451128</v>
      </c>
      <c r="C908" s="189">
        <v>63840000</v>
      </c>
      <c r="D908" s="190">
        <v>5450667</v>
      </c>
      <c r="G908" s="165"/>
    </row>
    <row r="909" spans="1:7" x14ac:dyDescent="0.2">
      <c r="A909" s="38">
        <v>11771</v>
      </c>
      <c r="B909" s="184">
        <f t="shared" si="14"/>
        <v>8.3677976190476198</v>
      </c>
      <c r="C909" s="189">
        <v>63840000</v>
      </c>
      <c r="D909" s="190">
        <v>5342002</v>
      </c>
      <c r="G909" s="165"/>
    </row>
    <row r="910" spans="1:7" x14ac:dyDescent="0.2">
      <c r="A910" s="38">
        <v>11778</v>
      </c>
      <c r="B910" s="184">
        <f t="shared" si="14"/>
        <v>8.3625281954887214</v>
      </c>
      <c r="C910" s="189">
        <v>63840000</v>
      </c>
      <c r="D910" s="190">
        <v>5338638</v>
      </c>
      <c r="G910" s="165"/>
    </row>
    <row r="911" spans="1:7" x14ac:dyDescent="0.2">
      <c r="A911" s="38">
        <v>11785</v>
      </c>
      <c r="B911" s="184">
        <f t="shared" si="14"/>
        <v>9.1450450450450447</v>
      </c>
      <c r="C911" s="189">
        <v>58830000</v>
      </c>
      <c r="D911" s="190">
        <v>5380030</v>
      </c>
      <c r="G911" s="165"/>
    </row>
    <row r="912" spans="1:7" x14ac:dyDescent="0.2">
      <c r="A912" s="38">
        <v>11792</v>
      </c>
      <c r="B912" s="184">
        <f t="shared" si="14"/>
        <v>9.3648716641169472</v>
      </c>
      <c r="C912" s="189">
        <v>58830000</v>
      </c>
      <c r="D912" s="190">
        <v>5509354</v>
      </c>
      <c r="G912" s="165"/>
    </row>
    <row r="913" spans="1:7" x14ac:dyDescent="0.2">
      <c r="A913" s="38">
        <v>11799</v>
      </c>
      <c r="B913" s="184">
        <f t="shared" si="14"/>
        <v>9.3702821689614151</v>
      </c>
      <c r="C913" s="189">
        <v>58830000</v>
      </c>
      <c r="D913" s="190">
        <v>5512537</v>
      </c>
      <c r="G913" s="165"/>
    </row>
    <row r="914" spans="1:7" x14ac:dyDescent="0.2">
      <c r="A914" s="38">
        <v>11806</v>
      </c>
      <c r="B914" s="184">
        <f t="shared" si="14"/>
        <v>9.4307462179160293</v>
      </c>
      <c r="C914" s="189">
        <v>58830000</v>
      </c>
      <c r="D914" s="190">
        <v>5548108</v>
      </c>
      <c r="G914" s="165"/>
    </row>
    <row r="915" spans="1:7" x14ac:dyDescent="0.2">
      <c r="A915" s="38">
        <v>11813</v>
      </c>
      <c r="B915" s="184">
        <f t="shared" si="14"/>
        <v>9.5256297807241204</v>
      </c>
      <c r="C915" s="189">
        <v>58830000</v>
      </c>
      <c r="D915" s="190">
        <v>5603928</v>
      </c>
      <c r="G915" s="165"/>
    </row>
    <row r="916" spans="1:7" x14ac:dyDescent="0.2">
      <c r="A916" s="38">
        <v>11820</v>
      </c>
      <c r="B916" s="184">
        <f t="shared" si="14"/>
        <v>9.5455379908210105</v>
      </c>
      <c r="C916" s="189">
        <v>58830000</v>
      </c>
      <c r="D916" s="190">
        <v>5615640</v>
      </c>
      <c r="G916" s="165"/>
    </row>
    <row r="917" spans="1:7" x14ac:dyDescent="0.2">
      <c r="A917" s="38">
        <v>11827</v>
      </c>
      <c r="B917" s="184">
        <f t="shared" si="14"/>
        <v>9.6571239163691995</v>
      </c>
      <c r="C917" s="189">
        <v>58830000</v>
      </c>
      <c r="D917" s="190">
        <v>5681286</v>
      </c>
      <c r="G917" s="165"/>
    </row>
    <row r="918" spans="1:7" x14ac:dyDescent="0.2">
      <c r="A918" s="38">
        <v>11834</v>
      </c>
      <c r="B918" s="184">
        <f t="shared" si="14"/>
        <v>9.578822029576747</v>
      </c>
      <c r="C918" s="189">
        <v>58830000</v>
      </c>
      <c r="D918" s="190">
        <v>5635221</v>
      </c>
      <c r="G918" s="165"/>
    </row>
    <row r="919" spans="1:7" x14ac:dyDescent="0.2">
      <c r="A919" s="38">
        <v>11841</v>
      </c>
      <c r="B919" s="184">
        <f t="shared" si="14"/>
        <v>9.6040438551759308</v>
      </c>
      <c r="C919" s="189">
        <v>58830000</v>
      </c>
      <c r="D919" s="190">
        <v>5650059</v>
      </c>
      <c r="G919" s="165"/>
    </row>
    <row r="920" spans="1:7" x14ac:dyDescent="0.2">
      <c r="A920" s="38">
        <v>11848</v>
      </c>
      <c r="B920" s="184">
        <f t="shared" si="14"/>
        <v>9.4282610912799587</v>
      </c>
      <c r="C920" s="189">
        <v>58830000</v>
      </c>
      <c r="D920" s="190">
        <v>5546646</v>
      </c>
      <c r="G920" s="165"/>
    </row>
    <row r="921" spans="1:7" x14ac:dyDescent="0.2">
      <c r="A921" s="38">
        <v>11855</v>
      </c>
      <c r="B921" s="184">
        <f t="shared" si="14"/>
        <v>9.5786333503314633</v>
      </c>
      <c r="C921" s="189">
        <v>58830000</v>
      </c>
      <c r="D921" s="190">
        <v>5635110</v>
      </c>
      <c r="G921" s="165"/>
    </row>
    <row r="922" spans="1:7" x14ac:dyDescent="0.2">
      <c r="A922" s="38">
        <v>11862</v>
      </c>
      <c r="B922" s="184">
        <f t="shared" si="14"/>
        <v>9.4988152303246647</v>
      </c>
      <c r="C922" s="189">
        <v>58830000</v>
      </c>
      <c r="D922" s="190">
        <v>5588153</v>
      </c>
      <c r="G922" s="165"/>
    </row>
    <row r="923" spans="1:7" x14ac:dyDescent="0.2">
      <c r="A923" s="38">
        <v>11869</v>
      </c>
      <c r="B923" s="184">
        <f t="shared" si="14"/>
        <v>9.591098079211287</v>
      </c>
      <c r="C923" s="189">
        <v>58830000</v>
      </c>
      <c r="D923" s="190">
        <v>5642443</v>
      </c>
      <c r="G923" s="165"/>
    </row>
    <row r="924" spans="1:7" x14ac:dyDescent="0.2">
      <c r="A924" s="38">
        <v>11876</v>
      </c>
      <c r="B924" s="184">
        <f t="shared" si="14"/>
        <v>10.221011055634808</v>
      </c>
      <c r="C924" s="189">
        <v>56080000</v>
      </c>
      <c r="D924" s="190">
        <v>5731943</v>
      </c>
      <c r="G924" s="165"/>
    </row>
    <row r="925" spans="1:7" x14ac:dyDescent="0.2">
      <c r="A925" s="38">
        <v>11883</v>
      </c>
      <c r="B925" s="184">
        <f t="shared" si="14"/>
        <v>10.286710057061342</v>
      </c>
      <c r="C925" s="189">
        <v>56080000</v>
      </c>
      <c r="D925" s="190">
        <v>5768787</v>
      </c>
      <c r="G925" s="165"/>
    </row>
    <row r="926" spans="1:7" x14ac:dyDescent="0.2">
      <c r="A926" s="38">
        <v>11890</v>
      </c>
      <c r="B926" s="184">
        <f t="shared" si="14"/>
        <v>10.330442225392297</v>
      </c>
      <c r="C926" s="189">
        <v>56080000</v>
      </c>
      <c r="D926" s="190">
        <v>5793312</v>
      </c>
      <c r="G926" s="165"/>
    </row>
    <row r="927" spans="1:7" x14ac:dyDescent="0.2">
      <c r="A927" s="38">
        <v>11897</v>
      </c>
      <c r="B927" s="184">
        <f t="shared" si="14"/>
        <v>10.286337375178316</v>
      </c>
      <c r="C927" s="189">
        <v>56080000</v>
      </c>
      <c r="D927" s="190">
        <v>5768578</v>
      </c>
      <c r="G927" s="165"/>
    </row>
    <row r="928" spans="1:7" x14ac:dyDescent="0.2">
      <c r="A928" s="38">
        <v>11904</v>
      </c>
      <c r="B928" s="184">
        <f t="shared" si="14"/>
        <v>10.246793865905849</v>
      </c>
      <c r="C928" s="189">
        <v>56080000</v>
      </c>
      <c r="D928" s="190">
        <v>5746402</v>
      </c>
      <c r="G928" s="165"/>
    </row>
    <row r="929" spans="1:7" x14ac:dyDescent="0.2">
      <c r="A929" s="38">
        <v>11911</v>
      </c>
      <c r="B929" s="184">
        <f t="shared" si="14"/>
        <v>10.206141226818831</v>
      </c>
      <c r="C929" s="189">
        <v>56080000</v>
      </c>
      <c r="D929" s="190">
        <v>5723604</v>
      </c>
      <c r="G929" s="165"/>
    </row>
    <row r="930" spans="1:7" x14ac:dyDescent="0.2">
      <c r="A930" s="38">
        <v>11918</v>
      </c>
      <c r="B930" s="184">
        <f t="shared" si="14"/>
        <v>10.347706847360913</v>
      </c>
      <c r="C930" s="189">
        <v>56080000</v>
      </c>
      <c r="D930" s="190">
        <v>5802994</v>
      </c>
      <c r="G930" s="165"/>
    </row>
    <row r="931" spans="1:7" x14ac:dyDescent="0.2">
      <c r="A931" s="38">
        <v>11925</v>
      </c>
      <c r="B931" s="184">
        <f t="shared" si="14"/>
        <v>10.293243580599144</v>
      </c>
      <c r="C931" s="189">
        <v>56080000</v>
      </c>
      <c r="D931" s="190">
        <v>5772451</v>
      </c>
      <c r="G931" s="165"/>
    </row>
    <row r="932" spans="1:7" x14ac:dyDescent="0.2">
      <c r="A932" s="38">
        <v>11932</v>
      </c>
      <c r="B932" s="184">
        <f t="shared" si="14"/>
        <v>10.369154778887303</v>
      </c>
      <c r="C932" s="189">
        <v>56080000</v>
      </c>
      <c r="D932" s="190">
        <v>5815022</v>
      </c>
      <c r="G932" s="165"/>
    </row>
    <row r="933" spans="1:7" x14ac:dyDescent="0.2">
      <c r="A933" s="38">
        <v>11939</v>
      </c>
      <c r="B933" s="184">
        <f t="shared" si="14"/>
        <v>10.393420114122682</v>
      </c>
      <c r="C933" s="189">
        <v>56080000</v>
      </c>
      <c r="D933" s="190">
        <v>5828630</v>
      </c>
      <c r="G933" s="165"/>
    </row>
    <row r="934" spans="1:7" x14ac:dyDescent="0.2">
      <c r="A934" s="38">
        <v>11946</v>
      </c>
      <c r="B934" s="184">
        <f t="shared" si="14"/>
        <v>10.60549572039943</v>
      </c>
      <c r="C934" s="189">
        <v>56080000</v>
      </c>
      <c r="D934" s="190">
        <v>5947562</v>
      </c>
      <c r="G934" s="165"/>
    </row>
    <row r="935" spans="1:7" x14ac:dyDescent="0.2">
      <c r="A935" s="38">
        <v>11953</v>
      </c>
      <c r="B935" s="184">
        <f t="shared" si="14"/>
        <v>10.483926533523539</v>
      </c>
      <c r="C935" s="189">
        <v>56080000</v>
      </c>
      <c r="D935" s="190">
        <v>5879386</v>
      </c>
      <c r="G935" s="165"/>
    </row>
    <row r="936" spans="1:7" x14ac:dyDescent="0.2">
      <c r="A936" s="38">
        <v>11960</v>
      </c>
      <c r="B936" s="184">
        <f t="shared" si="14"/>
        <v>10.453072396576319</v>
      </c>
      <c r="C936" s="189">
        <v>56080000</v>
      </c>
      <c r="D936" s="190">
        <v>5862083</v>
      </c>
      <c r="G936" s="165"/>
    </row>
    <row r="937" spans="1:7" x14ac:dyDescent="0.2">
      <c r="A937" s="38">
        <v>11967</v>
      </c>
      <c r="B937" s="184">
        <f t="shared" si="14"/>
        <v>10.818444200109951</v>
      </c>
      <c r="C937" s="189">
        <v>54570000</v>
      </c>
      <c r="D937" s="190">
        <v>5903625</v>
      </c>
      <c r="G937" s="165"/>
    </row>
    <row r="938" spans="1:7" x14ac:dyDescent="0.2">
      <c r="A938" s="38">
        <v>11974</v>
      </c>
      <c r="B938" s="184">
        <f t="shared" si="14"/>
        <v>10.83819497892615</v>
      </c>
      <c r="C938" s="189">
        <v>54570000</v>
      </c>
      <c r="D938" s="190">
        <v>5914403</v>
      </c>
      <c r="G938" s="165"/>
    </row>
    <row r="939" spans="1:7" x14ac:dyDescent="0.2">
      <c r="A939" s="38">
        <v>11981</v>
      </c>
      <c r="B939" s="184">
        <f t="shared" si="14"/>
        <v>10.913886750962067</v>
      </c>
      <c r="C939" s="189">
        <v>54570000</v>
      </c>
      <c r="D939" s="190">
        <v>5955708</v>
      </c>
      <c r="G939" s="165"/>
    </row>
    <row r="940" spans="1:7" x14ac:dyDescent="0.2">
      <c r="A940" s="38">
        <v>11988</v>
      </c>
      <c r="B940" s="184">
        <f t="shared" si="14"/>
        <v>10.885312442734103</v>
      </c>
      <c r="C940" s="189">
        <v>54570000</v>
      </c>
      <c r="D940" s="190">
        <v>5940115</v>
      </c>
      <c r="G940" s="165"/>
    </row>
    <row r="941" spans="1:7" x14ac:dyDescent="0.2">
      <c r="A941" s="38">
        <v>11995</v>
      </c>
      <c r="B941" s="184">
        <f t="shared" si="14"/>
        <v>10.92794209272494</v>
      </c>
      <c r="C941" s="189">
        <v>54570000</v>
      </c>
      <c r="D941" s="190">
        <v>5963378</v>
      </c>
      <c r="G941" s="165"/>
    </row>
    <row r="942" spans="1:7" x14ac:dyDescent="0.2">
      <c r="A942" s="38">
        <v>12002</v>
      </c>
      <c r="B942" s="184">
        <f t="shared" si="14"/>
        <v>10.808075865860364</v>
      </c>
      <c r="C942" s="189">
        <v>54570000</v>
      </c>
      <c r="D942" s="190">
        <v>5897967</v>
      </c>
      <c r="G942" s="165"/>
    </row>
    <row r="943" spans="1:7" x14ac:dyDescent="0.2">
      <c r="A943" s="38">
        <v>12009</v>
      </c>
      <c r="B943" s="184">
        <f t="shared" si="14"/>
        <v>11.079081913139087</v>
      </c>
      <c r="C943" s="189">
        <v>54570000</v>
      </c>
      <c r="D943" s="190">
        <v>6045855</v>
      </c>
      <c r="G943" s="165"/>
    </row>
    <row r="944" spans="1:7" x14ac:dyDescent="0.2">
      <c r="A944" s="38">
        <v>12016</v>
      </c>
      <c r="B944" s="184">
        <f t="shared" si="14"/>
        <v>10.925614806670332</v>
      </c>
      <c r="C944" s="189">
        <v>54570000</v>
      </c>
      <c r="D944" s="190">
        <v>5962108</v>
      </c>
      <c r="G944" s="165"/>
    </row>
    <row r="945" spans="1:7" x14ac:dyDescent="0.2">
      <c r="A945" s="38">
        <v>12023</v>
      </c>
      <c r="B945" s="184">
        <f t="shared" si="14"/>
        <v>10.968836356972696</v>
      </c>
      <c r="C945" s="189">
        <v>54570000</v>
      </c>
      <c r="D945" s="190">
        <v>5985694</v>
      </c>
      <c r="G945" s="165"/>
    </row>
    <row r="946" spans="1:7" x14ac:dyDescent="0.2">
      <c r="A946" s="38">
        <v>12030</v>
      </c>
      <c r="B946" s="184">
        <f t="shared" si="14"/>
        <v>10.930227231079348</v>
      </c>
      <c r="C946" s="189">
        <v>54570000</v>
      </c>
      <c r="D946" s="190">
        <v>5964625</v>
      </c>
      <c r="G946" s="165"/>
    </row>
    <row r="947" spans="1:7" x14ac:dyDescent="0.2">
      <c r="A947" s="38">
        <v>12037</v>
      </c>
      <c r="B947" s="184">
        <f t="shared" si="14"/>
        <v>11.092473886750962</v>
      </c>
      <c r="C947" s="189">
        <v>54570000</v>
      </c>
      <c r="D947" s="190">
        <v>6053163</v>
      </c>
      <c r="G947" s="165"/>
    </row>
    <row r="948" spans="1:7" x14ac:dyDescent="0.2">
      <c r="A948" s="38">
        <v>12044</v>
      </c>
      <c r="B948" s="184">
        <f t="shared" si="14"/>
        <v>11.134009529045263</v>
      </c>
      <c r="C948" s="189">
        <v>54570000</v>
      </c>
      <c r="D948" s="190">
        <v>6075829</v>
      </c>
      <c r="G948" s="165"/>
    </row>
    <row r="949" spans="1:7" x14ac:dyDescent="0.2">
      <c r="A949" s="38">
        <v>12051</v>
      </c>
      <c r="B949" s="184">
        <f t="shared" si="14"/>
        <v>11.187703866593367</v>
      </c>
      <c r="C949" s="189">
        <v>54570000</v>
      </c>
      <c r="D949" s="190">
        <v>6105130</v>
      </c>
      <c r="G949" s="165"/>
    </row>
    <row r="950" spans="1:7" x14ac:dyDescent="0.2">
      <c r="A950" s="38">
        <v>12058</v>
      </c>
      <c r="B950" s="184">
        <f t="shared" si="14"/>
        <v>12.474144234632382</v>
      </c>
      <c r="C950" s="189">
        <v>49780000</v>
      </c>
      <c r="D950" s="190">
        <v>6209629</v>
      </c>
      <c r="G950" s="165"/>
    </row>
    <row r="951" spans="1:7" x14ac:dyDescent="0.2">
      <c r="A951" s="38">
        <v>12065</v>
      </c>
      <c r="B951" s="184">
        <f t="shared" si="14"/>
        <v>12.280319405383688</v>
      </c>
      <c r="C951" s="189">
        <v>49780000</v>
      </c>
      <c r="D951" s="190">
        <v>6113143</v>
      </c>
      <c r="G951" s="165"/>
    </row>
    <row r="952" spans="1:7" x14ac:dyDescent="0.2">
      <c r="A952" s="38">
        <v>12072</v>
      </c>
      <c r="B952" s="184">
        <f t="shared" si="14"/>
        <v>12.248646042587385</v>
      </c>
      <c r="C952" s="189">
        <v>49780000</v>
      </c>
      <c r="D952" s="190">
        <v>6097376</v>
      </c>
      <c r="G952" s="165"/>
    </row>
    <row r="953" spans="1:7" x14ac:dyDescent="0.2">
      <c r="A953" s="38">
        <v>12079</v>
      </c>
      <c r="B953" s="184">
        <f t="shared" si="14"/>
        <v>12.142758135797509</v>
      </c>
      <c r="C953" s="189">
        <v>49780000</v>
      </c>
      <c r="D953" s="190">
        <v>6044665</v>
      </c>
      <c r="G953" s="165"/>
    </row>
    <row r="954" spans="1:7" x14ac:dyDescent="0.2">
      <c r="A954" s="38">
        <v>12086</v>
      </c>
      <c r="B954" s="184">
        <f t="shared" si="14"/>
        <v>12.151424266773805</v>
      </c>
      <c r="C954" s="189">
        <v>49780000</v>
      </c>
      <c r="D954" s="190">
        <v>6048979</v>
      </c>
      <c r="G954" s="165"/>
    </row>
    <row r="955" spans="1:7" x14ac:dyDescent="0.2">
      <c r="A955" s="38">
        <v>12093</v>
      </c>
      <c r="B955" s="184">
        <f t="shared" si="14"/>
        <v>12.083738449176376</v>
      </c>
      <c r="C955" s="189">
        <v>49780000</v>
      </c>
      <c r="D955" s="190">
        <v>6015285</v>
      </c>
      <c r="G955" s="165"/>
    </row>
    <row r="956" spans="1:7" x14ac:dyDescent="0.2">
      <c r="A956" s="38">
        <v>12100</v>
      </c>
      <c r="B956" s="184">
        <f t="shared" si="14"/>
        <v>12.264736842105263</v>
      </c>
      <c r="C956" s="189">
        <v>49780000</v>
      </c>
      <c r="D956" s="190">
        <v>6105386</v>
      </c>
      <c r="G956" s="165"/>
    </row>
    <row r="957" spans="1:7" x14ac:dyDescent="0.2">
      <c r="A957" s="38">
        <v>12107</v>
      </c>
      <c r="B957" s="184">
        <f t="shared" si="14"/>
        <v>12.406141020490157</v>
      </c>
      <c r="C957" s="189">
        <v>49780000</v>
      </c>
      <c r="D957" s="190">
        <v>6175777</v>
      </c>
      <c r="G957" s="165"/>
    </row>
    <row r="958" spans="1:7" x14ac:dyDescent="0.2">
      <c r="A958" s="38">
        <v>12114</v>
      </c>
      <c r="B958" s="184">
        <f t="shared" si="14"/>
        <v>13.246550823623945</v>
      </c>
      <c r="C958" s="189">
        <v>49780000</v>
      </c>
      <c r="D958" s="190">
        <v>6594133</v>
      </c>
      <c r="G958" s="165"/>
    </row>
    <row r="959" spans="1:7" x14ac:dyDescent="0.2">
      <c r="A959" s="38">
        <v>12121</v>
      </c>
      <c r="B959" s="184">
        <f t="shared" si="14"/>
        <v>14.1515608678184</v>
      </c>
      <c r="C959" s="189">
        <v>49780000</v>
      </c>
      <c r="D959" s="190">
        <v>7044647</v>
      </c>
      <c r="G959" s="165"/>
    </row>
    <row r="960" spans="1:7" x14ac:dyDescent="0.2">
      <c r="A960" s="38">
        <v>12128</v>
      </c>
      <c r="B960" s="184">
        <f t="shared" si="14"/>
        <v>14.586826034552029</v>
      </c>
      <c r="C960" s="189">
        <v>49780000</v>
      </c>
      <c r="D960" s="190">
        <v>7261322</v>
      </c>
      <c r="G960" s="165"/>
    </row>
    <row r="961" spans="1:7" x14ac:dyDescent="0.2">
      <c r="A961" s="38">
        <v>12135</v>
      </c>
      <c r="B961" s="184">
        <f t="shared" si="14"/>
        <v>13.993881076737646</v>
      </c>
      <c r="C961" s="189">
        <v>49780000</v>
      </c>
      <c r="D961" s="190">
        <v>6966154</v>
      </c>
      <c r="G961" s="165"/>
    </row>
    <row r="962" spans="1:7" x14ac:dyDescent="0.2">
      <c r="A962" s="38">
        <v>12142</v>
      </c>
      <c r="B962" s="184">
        <f t="shared" si="14"/>
        <v>13.559310968260345</v>
      </c>
      <c r="C962" s="189">
        <v>49780000</v>
      </c>
      <c r="D962" s="190">
        <v>6749825</v>
      </c>
      <c r="G962" s="165"/>
    </row>
    <row r="963" spans="1:7" x14ac:dyDescent="0.2">
      <c r="A963" s="38">
        <v>12149</v>
      </c>
      <c r="B963" s="184">
        <f t="shared" si="14"/>
        <v>12.240018474043968</v>
      </c>
      <c r="C963" s="189">
        <v>54130000</v>
      </c>
      <c r="D963" s="190">
        <v>6625522</v>
      </c>
      <c r="G963" s="165"/>
    </row>
    <row r="964" spans="1:7" x14ac:dyDescent="0.2">
      <c r="A964" s="38">
        <v>12156</v>
      </c>
      <c r="B964" s="184">
        <f t="shared" si="14"/>
        <v>12.21323849990763</v>
      </c>
      <c r="C964" s="189">
        <v>54130000</v>
      </c>
      <c r="D964" s="190">
        <v>6611026</v>
      </c>
      <c r="G964" s="165"/>
    </row>
    <row r="965" spans="1:7" x14ac:dyDescent="0.2">
      <c r="A965" s="38">
        <v>12163</v>
      </c>
      <c r="B965" s="184">
        <f t="shared" ref="B965:B1028" si="15">100*D965/C965</f>
        <v>12.261950859043045</v>
      </c>
      <c r="C965" s="189">
        <v>54130000</v>
      </c>
      <c r="D965" s="190">
        <v>6637394</v>
      </c>
      <c r="G965" s="165"/>
    </row>
    <row r="966" spans="1:7" x14ac:dyDescent="0.2">
      <c r="A966" s="38">
        <v>12170</v>
      </c>
      <c r="B966" s="184">
        <f t="shared" si="15"/>
        <v>12.148904489192685</v>
      </c>
      <c r="C966" s="189">
        <v>54130000</v>
      </c>
      <c r="D966" s="190">
        <v>6576202</v>
      </c>
      <c r="G966" s="165"/>
    </row>
    <row r="967" spans="1:7" x14ac:dyDescent="0.2">
      <c r="A967" s="38">
        <v>12177</v>
      </c>
      <c r="B967" s="184">
        <f t="shared" si="15"/>
        <v>12.188958063920191</v>
      </c>
      <c r="C967" s="189">
        <v>54130000</v>
      </c>
      <c r="D967" s="190">
        <v>6597883</v>
      </c>
      <c r="G967" s="165"/>
    </row>
    <row r="968" spans="1:7" x14ac:dyDescent="0.2">
      <c r="A968" s="38">
        <v>12184</v>
      </c>
      <c r="B968" s="184">
        <f t="shared" si="15"/>
        <v>11.994280435987438</v>
      </c>
      <c r="C968" s="189">
        <v>54130000</v>
      </c>
      <c r="D968" s="190">
        <v>6492504</v>
      </c>
      <c r="G968" s="165"/>
    </row>
    <row r="969" spans="1:7" x14ac:dyDescent="0.2">
      <c r="A969" s="38">
        <v>12191</v>
      </c>
      <c r="B969" s="184">
        <f t="shared" si="15"/>
        <v>12.022880103454646</v>
      </c>
      <c r="C969" s="189">
        <v>54130000</v>
      </c>
      <c r="D969" s="190">
        <v>6507985</v>
      </c>
      <c r="G969" s="165"/>
    </row>
    <row r="970" spans="1:7" x14ac:dyDescent="0.2">
      <c r="A970" s="38">
        <v>12198</v>
      </c>
      <c r="B970" s="184">
        <f t="shared" si="15"/>
        <v>11.962301865878441</v>
      </c>
      <c r="C970" s="189">
        <v>54130000</v>
      </c>
      <c r="D970" s="190">
        <v>6475194</v>
      </c>
      <c r="G970" s="165"/>
    </row>
    <row r="971" spans="1:7" x14ac:dyDescent="0.2">
      <c r="A971" s="38">
        <v>12205</v>
      </c>
      <c r="B971" s="184">
        <f t="shared" si="15"/>
        <v>11.946105671531498</v>
      </c>
      <c r="C971" s="189">
        <v>54130000</v>
      </c>
      <c r="D971" s="190">
        <v>6466427</v>
      </c>
      <c r="G971" s="165"/>
    </row>
    <row r="972" spans="1:7" x14ac:dyDescent="0.2">
      <c r="A972" s="38">
        <v>12212</v>
      </c>
      <c r="B972" s="184">
        <f t="shared" si="15"/>
        <v>11.981396637723998</v>
      </c>
      <c r="C972" s="189">
        <v>54130000</v>
      </c>
      <c r="D972" s="190">
        <v>6485530</v>
      </c>
      <c r="G972" s="165"/>
    </row>
    <row r="973" spans="1:7" x14ac:dyDescent="0.2">
      <c r="A973" s="38">
        <v>12219</v>
      </c>
      <c r="B973" s="184">
        <f t="shared" si="15"/>
        <v>12.137999261038241</v>
      </c>
      <c r="C973" s="189">
        <v>54130000</v>
      </c>
      <c r="D973" s="190">
        <v>6570299</v>
      </c>
      <c r="G973" s="165"/>
    </row>
    <row r="974" spans="1:7" x14ac:dyDescent="0.2">
      <c r="A974" s="38">
        <v>12226</v>
      </c>
      <c r="B974" s="184">
        <f t="shared" si="15"/>
        <v>12.055654904858674</v>
      </c>
      <c r="C974" s="189">
        <v>54130000</v>
      </c>
      <c r="D974" s="190">
        <v>6525726</v>
      </c>
      <c r="G974" s="165"/>
    </row>
    <row r="975" spans="1:7" x14ac:dyDescent="0.2">
      <c r="A975" s="38">
        <v>12233</v>
      </c>
      <c r="B975" s="184">
        <f t="shared" si="15"/>
        <v>11.978579346018844</v>
      </c>
      <c r="C975" s="189">
        <v>54130000</v>
      </c>
      <c r="D975" s="190">
        <v>6484005</v>
      </c>
      <c r="G975" s="165"/>
    </row>
    <row r="976" spans="1:7" x14ac:dyDescent="0.2">
      <c r="A976" s="38">
        <v>12240</v>
      </c>
      <c r="B976" s="184">
        <f t="shared" si="15"/>
        <v>10.555649065800162</v>
      </c>
      <c r="C976" s="189">
        <v>61550000</v>
      </c>
      <c r="D976" s="190">
        <v>6497002</v>
      </c>
      <c r="G976" s="165"/>
    </row>
    <row r="977" spans="1:7" x14ac:dyDescent="0.2">
      <c r="A977" s="38">
        <v>12247</v>
      </c>
      <c r="B977" s="184">
        <f t="shared" si="15"/>
        <v>10.656446791226646</v>
      </c>
      <c r="C977" s="189">
        <v>61550000</v>
      </c>
      <c r="D977" s="190">
        <v>6559043</v>
      </c>
      <c r="G977" s="165"/>
    </row>
    <row r="978" spans="1:7" x14ac:dyDescent="0.2">
      <c r="A978" s="38">
        <v>12254</v>
      </c>
      <c r="B978" s="184">
        <f t="shared" si="15"/>
        <v>10.666740861088545</v>
      </c>
      <c r="C978" s="189">
        <v>61550000</v>
      </c>
      <c r="D978" s="190">
        <v>6565379</v>
      </c>
      <c r="G978" s="165"/>
    </row>
    <row r="979" spans="1:7" x14ac:dyDescent="0.2">
      <c r="A979" s="38">
        <v>12261</v>
      </c>
      <c r="B979" s="184">
        <f t="shared" si="15"/>
        <v>10.591345247766045</v>
      </c>
      <c r="C979" s="189">
        <v>61550000</v>
      </c>
      <c r="D979" s="190">
        <v>6518973</v>
      </c>
      <c r="G979" s="165"/>
    </row>
    <row r="980" spans="1:7" x14ac:dyDescent="0.2">
      <c r="A980" s="38">
        <v>12268</v>
      </c>
      <c r="B980" s="184">
        <f t="shared" si="15"/>
        <v>10.611020308692121</v>
      </c>
      <c r="C980" s="189">
        <v>61550000</v>
      </c>
      <c r="D980" s="190">
        <v>6531083</v>
      </c>
      <c r="G980" s="165"/>
    </row>
    <row r="981" spans="1:7" x14ac:dyDescent="0.2">
      <c r="A981" s="38">
        <v>12275</v>
      </c>
      <c r="B981" s="184">
        <f t="shared" si="15"/>
        <v>10.570571892770106</v>
      </c>
      <c r="C981" s="189">
        <v>61550000</v>
      </c>
      <c r="D981" s="190">
        <v>6506187</v>
      </c>
      <c r="G981" s="165"/>
    </row>
    <row r="982" spans="1:7" x14ac:dyDescent="0.2">
      <c r="A982" s="38">
        <v>12282</v>
      </c>
      <c r="B982" s="184">
        <f t="shared" si="15"/>
        <v>10.723689683184404</v>
      </c>
      <c r="C982" s="189">
        <v>61550000</v>
      </c>
      <c r="D982" s="190">
        <v>6600431</v>
      </c>
      <c r="G982" s="165"/>
    </row>
    <row r="983" spans="1:7" x14ac:dyDescent="0.2">
      <c r="A983" s="38">
        <v>12289</v>
      </c>
      <c r="B983" s="184">
        <f t="shared" si="15"/>
        <v>10.677426482534525</v>
      </c>
      <c r="C983" s="189">
        <v>61550000</v>
      </c>
      <c r="D983" s="190">
        <v>6571956</v>
      </c>
      <c r="G983" s="165"/>
    </row>
    <row r="984" spans="1:7" x14ac:dyDescent="0.2">
      <c r="A984" s="38">
        <v>12296</v>
      </c>
      <c r="B984" s="184">
        <f t="shared" si="15"/>
        <v>10.715579203899269</v>
      </c>
      <c r="C984" s="189">
        <v>61550000</v>
      </c>
      <c r="D984" s="190">
        <v>6595439</v>
      </c>
      <c r="G984" s="165"/>
    </row>
    <row r="985" spans="1:7" x14ac:dyDescent="0.2">
      <c r="A985" s="38">
        <v>12303</v>
      </c>
      <c r="B985" s="184">
        <f t="shared" si="15"/>
        <v>10.789488220958571</v>
      </c>
      <c r="C985" s="189">
        <v>61550000</v>
      </c>
      <c r="D985" s="190">
        <v>6640930</v>
      </c>
      <c r="G985" s="165"/>
    </row>
    <row r="986" spans="1:7" x14ac:dyDescent="0.2">
      <c r="A986" s="38">
        <v>12310</v>
      </c>
      <c r="B986" s="184">
        <f t="shared" si="15"/>
        <v>10.947725426482535</v>
      </c>
      <c r="C986" s="189">
        <v>61550000</v>
      </c>
      <c r="D986" s="190">
        <v>6738325</v>
      </c>
      <c r="G986" s="165"/>
    </row>
    <row r="987" spans="1:7" x14ac:dyDescent="0.2">
      <c r="A987" s="38">
        <v>12317</v>
      </c>
      <c r="B987" s="184">
        <f t="shared" si="15"/>
        <v>11.007647441104792</v>
      </c>
      <c r="C987" s="189">
        <v>61550000</v>
      </c>
      <c r="D987" s="190">
        <v>6775207</v>
      </c>
      <c r="G987" s="165"/>
    </row>
    <row r="988" spans="1:7" x14ac:dyDescent="0.2">
      <c r="A988" s="38">
        <v>12324</v>
      </c>
      <c r="B988" s="184">
        <f t="shared" si="15"/>
        <v>10.999886271324126</v>
      </c>
      <c r="C988" s="189">
        <v>61550000</v>
      </c>
      <c r="D988" s="190">
        <v>6770430</v>
      </c>
      <c r="G988" s="165"/>
    </row>
    <row r="989" spans="1:7" x14ac:dyDescent="0.2">
      <c r="A989" s="38">
        <v>12331</v>
      </c>
      <c r="B989" s="184">
        <f t="shared" si="15"/>
        <v>11.742287041817244</v>
      </c>
      <c r="C989" s="189">
        <v>58110000</v>
      </c>
      <c r="D989" s="190">
        <v>6823443</v>
      </c>
      <c r="G989" s="165"/>
    </row>
    <row r="990" spans="1:7" x14ac:dyDescent="0.2">
      <c r="A990" s="38">
        <v>12338</v>
      </c>
      <c r="B990" s="184">
        <f t="shared" si="15"/>
        <v>11.71368955429358</v>
      </c>
      <c r="C990" s="189">
        <v>58110000</v>
      </c>
      <c r="D990" s="190">
        <v>6806825</v>
      </c>
      <c r="G990" s="165"/>
    </row>
    <row r="991" spans="1:7" x14ac:dyDescent="0.2">
      <c r="A991" s="38">
        <v>12345</v>
      </c>
      <c r="B991" s="184">
        <f t="shared" si="15"/>
        <v>11.93779383927035</v>
      </c>
      <c r="C991" s="189">
        <v>58110000</v>
      </c>
      <c r="D991" s="190">
        <v>6937052</v>
      </c>
      <c r="G991" s="165"/>
    </row>
    <row r="992" spans="1:7" x14ac:dyDescent="0.2">
      <c r="A992" s="38">
        <v>12352</v>
      </c>
      <c r="B992" s="184">
        <f t="shared" si="15"/>
        <v>11.830817415246946</v>
      </c>
      <c r="C992" s="189">
        <v>58110000</v>
      </c>
      <c r="D992" s="190">
        <v>6874888</v>
      </c>
      <c r="G992" s="165"/>
    </row>
    <row r="993" spans="1:7" x14ac:dyDescent="0.2">
      <c r="A993" s="38">
        <v>12359</v>
      </c>
      <c r="B993" s="184">
        <f t="shared" si="15"/>
        <v>11.914260884529341</v>
      </c>
      <c r="C993" s="189">
        <v>58110000</v>
      </c>
      <c r="D993" s="190">
        <v>6923377</v>
      </c>
      <c r="G993" s="165"/>
    </row>
    <row r="994" spans="1:7" x14ac:dyDescent="0.2">
      <c r="A994" s="38">
        <v>12366</v>
      </c>
      <c r="B994" s="184">
        <f t="shared" si="15"/>
        <v>11.735985200481844</v>
      </c>
      <c r="C994" s="189">
        <v>58110000</v>
      </c>
      <c r="D994" s="190">
        <v>6819781</v>
      </c>
      <c r="G994" s="165"/>
    </row>
    <row r="995" spans="1:7" x14ac:dyDescent="0.2">
      <c r="A995" s="38">
        <v>12373</v>
      </c>
      <c r="B995" s="184">
        <f t="shared" si="15"/>
        <v>12.089096541042849</v>
      </c>
      <c r="C995" s="189">
        <v>58110000</v>
      </c>
      <c r="D995" s="190">
        <v>7024974</v>
      </c>
      <c r="G995" s="165"/>
    </row>
    <row r="996" spans="1:7" x14ac:dyDescent="0.2">
      <c r="A996" s="38">
        <v>12380</v>
      </c>
      <c r="B996" s="184">
        <f t="shared" si="15"/>
        <v>11.875184993976941</v>
      </c>
      <c r="C996" s="189">
        <v>58110000</v>
      </c>
      <c r="D996" s="190">
        <v>6900670</v>
      </c>
      <c r="G996" s="165"/>
    </row>
    <row r="997" spans="1:7" x14ac:dyDescent="0.2">
      <c r="A997" s="38">
        <v>12387</v>
      </c>
      <c r="B997" s="184">
        <f t="shared" si="15"/>
        <v>11.814486319050078</v>
      </c>
      <c r="C997" s="189">
        <v>58110000</v>
      </c>
      <c r="D997" s="190">
        <v>6865398</v>
      </c>
      <c r="G997" s="165"/>
    </row>
    <row r="998" spans="1:7" x14ac:dyDescent="0.2">
      <c r="A998" s="38">
        <v>12394</v>
      </c>
      <c r="B998" s="184">
        <f t="shared" si="15"/>
        <v>11.885732231973842</v>
      </c>
      <c r="C998" s="189">
        <v>58110000</v>
      </c>
      <c r="D998" s="190">
        <v>6906799</v>
      </c>
      <c r="G998" s="165"/>
    </row>
    <row r="999" spans="1:7" x14ac:dyDescent="0.2">
      <c r="A999" s="38">
        <v>12401</v>
      </c>
      <c r="B999" s="184">
        <f t="shared" si="15"/>
        <v>12.094014799518154</v>
      </c>
      <c r="C999" s="189">
        <v>58110000</v>
      </c>
      <c r="D999" s="190">
        <v>7027832</v>
      </c>
      <c r="G999" s="165"/>
    </row>
    <row r="1000" spans="1:7" x14ac:dyDescent="0.2">
      <c r="A1000" s="38">
        <v>12408</v>
      </c>
      <c r="B1000" s="184">
        <f t="shared" si="15"/>
        <v>12.049272070211668</v>
      </c>
      <c r="C1000" s="189">
        <v>58110000</v>
      </c>
      <c r="D1000" s="190">
        <v>7001832</v>
      </c>
      <c r="G1000" s="165"/>
    </row>
    <row r="1001" spans="1:7" x14ac:dyDescent="0.2">
      <c r="A1001" s="38">
        <v>12415</v>
      </c>
      <c r="B1001" s="184">
        <f t="shared" si="15"/>
        <v>12.034427809327138</v>
      </c>
      <c r="C1001" s="189">
        <v>58110000</v>
      </c>
      <c r="D1001" s="190">
        <v>6993206</v>
      </c>
      <c r="G1001" s="165"/>
    </row>
    <row r="1002" spans="1:7" x14ac:dyDescent="0.2">
      <c r="A1002" s="38">
        <v>12422</v>
      </c>
      <c r="B1002" s="184">
        <f t="shared" si="15"/>
        <v>11.281121183206107</v>
      </c>
      <c r="C1002" s="189">
        <v>62880000</v>
      </c>
      <c r="D1002" s="190">
        <v>7093569</v>
      </c>
      <c r="G1002" s="165"/>
    </row>
    <row r="1003" spans="1:7" x14ac:dyDescent="0.2">
      <c r="A1003" s="38">
        <v>12429</v>
      </c>
      <c r="B1003" s="184">
        <f t="shared" si="15"/>
        <v>11.177746501272265</v>
      </c>
      <c r="C1003" s="189">
        <v>62880000</v>
      </c>
      <c r="D1003" s="190">
        <v>7028567</v>
      </c>
      <c r="G1003" s="165"/>
    </row>
    <row r="1004" spans="1:7" x14ac:dyDescent="0.2">
      <c r="A1004" s="38">
        <v>12436</v>
      </c>
      <c r="B1004" s="184">
        <f t="shared" si="15"/>
        <v>11.256335877862595</v>
      </c>
      <c r="C1004" s="189">
        <v>62880000</v>
      </c>
      <c r="D1004" s="190">
        <v>7077984</v>
      </c>
      <c r="G1004" s="165"/>
    </row>
    <row r="1005" spans="1:7" x14ac:dyDescent="0.2">
      <c r="A1005" s="38">
        <v>12443</v>
      </c>
      <c r="B1005" s="184">
        <f t="shared" si="15"/>
        <v>11.180050890585242</v>
      </c>
      <c r="C1005" s="189">
        <v>62880000</v>
      </c>
      <c r="D1005" s="190">
        <v>7030016</v>
      </c>
      <c r="G1005" s="165"/>
    </row>
    <row r="1006" spans="1:7" x14ac:dyDescent="0.2">
      <c r="A1006" s="38">
        <v>12450</v>
      </c>
      <c r="B1006" s="184">
        <f t="shared" si="15"/>
        <v>11.114338422391857</v>
      </c>
      <c r="C1006" s="189">
        <v>62880000</v>
      </c>
      <c r="D1006" s="190">
        <v>6988696</v>
      </c>
      <c r="G1006" s="165"/>
    </row>
    <row r="1007" spans="1:7" x14ac:dyDescent="0.2">
      <c r="A1007" s="38">
        <v>12457</v>
      </c>
      <c r="B1007" s="184">
        <f t="shared" si="15"/>
        <v>11.041836832061069</v>
      </c>
      <c r="C1007" s="189">
        <v>62880000</v>
      </c>
      <c r="D1007" s="190">
        <v>6943107</v>
      </c>
      <c r="G1007" s="165"/>
    </row>
    <row r="1008" spans="1:7" x14ac:dyDescent="0.2">
      <c r="A1008" s="38">
        <v>12464</v>
      </c>
      <c r="B1008" s="184">
        <f t="shared" si="15"/>
        <v>11.345884223918574</v>
      </c>
      <c r="C1008" s="189">
        <v>62880000</v>
      </c>
      <c r="D1008" s="190">
        <v>7134292</v>
      </c>
      <c r="G1008" s="165"/>
    </row>
    <row r="1009" spans="1:7" x14ac:dyDescent="0.2">
      <c r="A1009" s="38">
        <v>12471</v>
      </c>
      <c r="B1009" s="184">
        <f t="shared" si="15"/>
        <v>11.351973600508906</v>
      </c>
      <c r="C1009" s="189">
        <v>62880000</v>
      </c>
      <c r="D1009" s="190">
        <v>7138121</v>
      </c>
      <c r="G1009" s="165"/>
    </row>
    <row r="1010" spans="1:7" x14ac:dyDescent="0.2">
      <c r="A1010" s="38">
        <v>12478</v>
      </c>
      <c r="B1010" s="184">
        <f t="shared" si="15"/>
        <v>11.623730916030535</v>
      </c>
      <c r="C1010" s="189">
        <v>62880000</v>
      </c>
      <c r="D1010" s="190">
        <v>7309002</v>
      </c>
      <c r="G1010" s="165"/>
    </row>
    <row r="1011" spans="1:7" x14ac:dyDescent="0.2">
      <c r="A1011" s="38">
        <v>12485</v>
      </c>
      <c r="B1011" s="184">
        <f t="shared" si="15"/>
        <v>11.968807251908396</v>
      </c>
      <c r="C1011" s="189">
        <v>62880000</v>
      </c>
      <c r="D1011" s="190">
        <v>7525986</v>
      </c>
      <c r="G1011" s="165"/>
    </row>
    <row r="1012" spans="1:7" x14ac:dyDescent="0.2">
      <c r="A1012" s="38">
        <v>12492</v>
      </c>
      <c r="B1012" s="184">
        <f t="shared" si="15"/>
        <v>12.269168256997455</v>
      </c>
      <c r="C1012" s="189">
        <v>62880000</v>
      </c>
      <c r="D1012" s="190">
        <v>7714853</v>
      </c>
      <c r="G1012" s="165"/>
    </row>
    <row r="1013" spans="1:7" x14ac:dyDescent="0.2">
      <c r="A1013" s="38">
        <v>12499</v>
      </c>
      <c r="B1013" s="184">
        <f t="shared" si="15"/>
        <v>12.231087786259542</v>
      </c>
      <c r="C1013" s="189">
        <v>62880000</v>
      </c>
      <c r="D1013" s="190">
        <v>7690908</v>
      </c>
      <c r="G1013" s="165"/>
    </row>
    <row r="1014" spans="1:7" x14ac:dyDescent="0.2">
      <c r="A1014" s="38">
        <v>12506</v>
      </c>
      <c r="B1014" s="184">
        <f t="shared" si="15"/>
        <v>12.158495547073791</v>
      </c>
      <c r="C1014" s="189">
        <v>62880000</v>
      </c>
      <c r="D1014" s="190">
        <v>7645262</v>
      </c>
      <c r="G1014" s="165"/>
    </row>
    <row r="1015" spans="1:7" x14ac:dyDescent="0.2">
      <c r="A1015" s="38">
        <v>12513</v>
      </c>
      <c r="B1015" s="184">
        <f t="shared" si="15"/>
        <v>11.446051770306456</v>
      </c>
      <c r="C1015" s="189">
        <v>67220000</v>
      </c>
      <c r="D1015" s="190">
        <v>7694036</v>
      </c>
      <c r="G1015" s="165"/>
    </row>
    <row r="1016" spans="1:7" x14ac:dyDescent="0.2">
      <c r="A1016" s="38">
        <v>12520</v>
      </c>
      <c r="B1016" s="184">
        <f t="shared" si="15"/>
        <v>11.545584647426361</v>
      </c>
      <c r="C1016" s="189">
        <v>67220000</v>
      </c>
      <c r="D1016" s="190">
        <v>7760942</v>
      </c>
      <c r="G1016" s="165"/>
    </row>
    <row r="1017" spans="1:7" x14ac:dyDescent="0.2">
      <c r="A1017" s="38">
        <v>12527</v>
      </c>
      <c r="B1017" s="184">
        <f t="shared" si="15"/>
        <v>11.860233561440047</v>
      </c>
      <c r="C1017" s="189">
        <v>67220000</v>
      </c>
      <c r="D1017" s="190">
        <v>7972449</v>
      </c>
      <c r="G1017" s="165"/>
    </row>
    <row r="1018" spans="1:7" x14ac:dyDescent="0.2">
      <c r="A1018" s="38">
        <v>12534</v>
      </c>
      <c r="B1018" s="184">
        <f t="shared" si="15"/>
        <v>11.806233263909551</v>
      </c>
      <c r="C1018" s="189">
        <v>67220000</v>
      </c>
      <c r="D1018" s="190">
        <v>7936150</v>
      </c>
      <c r="G1018" s="165"/>
    </row>
    <row r="1019" spans="1:7" x14ac:dyDescent="0.2">
      <c r="A1019" s="38">
        <v>12541</v>
      </c>
      <c r="B1019" s="184">
        <f t="shared" si="15"/>
        <v>11.973217792323712</v>
      </c>
      <c r="C1019" s="189">
        <v>67220000</v>
      </c>
      <c r="D1019" s="190">
        <v>8048397</v>
      </c>
      <c r="G1019" s="165"/>
    </row>
    <row r="1020" spans="1:7" x14ac:dyDescent="0.2">
      <c r="A1020" s="38">
        <v>12548</v>
      </c>
      <c r="B1020" s="184">
        <f t="shared" si="15"/>
        <v>11.89346474263612</v>
      </c>
      <c r="C1020" s="189">
        <v>67220000</v>
      </c>
      <c r="D1020" s="190">
        <v>7994787</v>
      </c>
      <c r="G1020" s="165"/>
    </row>
    <row r="1021" spans="1:7" x14ac:dyDescent="0.2">
      <c r="A1021" s="38">
        <v>12555</v>
      </c>
      <c r="B1021" s="184">
        <f t="shared" si="15"/>
        <v>12.033637310324309</v>
      </c>
      <c r="C1021" s="189">
        <v>67220000</v>
      </c>
      <c r="D1021" s="190">
        <v>8089011</v>
      </c>
      <c r="G1021" s="165"/>
    </row>
    <row r="1022" spans="1:7" x14ac:dyDescent="0.2">
      <c r="A1022" s="38">
        <v>12562</v>
      </c>
      <c r="B1022" s="184">
        <f t="shared" si="15"/>
        <v>11.990868789050877</v>
      </c>
      <c r="C1022" s="189">
        <v>67220000</v>
      </c>
      <c r="D1022" s="190">
        <v>8060262</v>
      </c>
      <c r="G1022" s="165"/>
    </row>
    <row r="1023" spans="1:7" x14ac:dyDescent="0.2">
      <c r="A1023" s="38">
        <v>12569</v>
      </c>
      <c r="B1023" s="184">
        <f t="shared" si="15"/>
        <v>11.949143112168997</v>
      </c>
      <c r="C1023" s="189">
        <v>67220000</v>
      </c>
      <c r="D1023" s="190">
        <v>8032214</v>
      </c>
      <c r="G1023" s="165"/>
    </row>
    <row r="1024" spans="1:7" x14ac:dyDescent="0.2">
      <c r="A1024" s="38">
        <v>12576</v>
      </c>
      <c r="B1024" s="184">
        <f t="shared" si="15"/>
        <v>12.090496875929782</v>
      </c>
      <c r="C1024" s="189">
        <v>67220000</v>
      </c>
      <c r="D1024" s="190">
        <v>8127232</v>
      </c>
      <c r="G1024" s="165"/>
    </row>
    <row r="1025" spans="1:7" x14ac:dyDescent="0.2">
      <c r="A1025" s="38">
        <v>12583</v>
      </c>
      <c r="B1025" s="184">
        <f t="shared" si="15"/>
        <v>12.317146682534959</v>
      </c>
      <c r="C1025" s="189">
        <v>67220000</v>
      </c>
      <c r="D1025" s="190">
        <v>8279586</v>
      </c>
      <c r="G1025" s="165"/>
    </row>
    <row r="1026" spans="1:7" x14ac:dyDescent="0.2">
      <c r="A1026" s="38">
        <v>12590</v>
      </c>
      <c r="B1026" s="184">
        <f t="shared" si="15"/>
        <v>12.256657244867599</v>
      </c>
      <c r="C1026" s="189">
        <v>67220000</v>
      </c>
      <c r="D1026" s="190">
        <v>8238925</v>
      </c>
      <c r="G1026" s="165"/>
    </row>
    <row r="1027" spans="1:7" x14ac:dyDescent="0.2">
      <c r="A1027" s="38">
        <v>12597</v>
      </c>
      <c r="B1027" s="184">
        <f t="shared" si="15"/>
        <v>12.212393632847366</v>
      </c>
      <c r="C1027" s="189">
        <v>67220000</v>
      </c>
      <c r="D1027" s="190">
        <v>8209171</v>
      </c>
      <c r="G1027" s="165"/>
    </row>
    <row r="1028" spans="1:7" x14ac:dyDescent="0.2">
      <c r="A1028" s="38">
        <v>12604</v>
      </c>
      <c r="B1028" s="184">
        <f t="shared" si="15"/>
        <v>12.34787175572519</v>
      </c>
      <c r="C1028" s="189">
        <v>65500000</v>
      </c>
      <c r="D1028" s="190">
        <v>8087856</v>
      </c>
      <c r="G1028" s="165"/>
    </row>
    <row r="1029" spans="1:7" x14ac:dyDescent="0.2">
      <c r="A1029" s="38">
        <v>12611</v>
      </c>
      <c r="B1029" s="184">
        <f t="shared" ref="B1029:B1092" si="16">100*D1029/C1029</f>
        <v>12.342703816793893</v>
      </c>
      <c r="C1029" s="189">
        <v>65500000</v>
      </c>
      <c r="D1029" s="190">
        <v>8084471</v>
      </c>
      <c r="G1029" s="165"/>
    </row>
    <row r="1030" spans="1:7" x14ac:dyDescent="0.2">
      <c r="A1030" s="38">
        <v>12618</v>
      </c>
      <c r="B1030" s="184">
        <f t="shared" si="16"/>
        <v>12.443251908396947</v>
      </c>
      <c r="C1030" s="189">
        <v>65500000</v>
      </c>
      <c r="D1030" s="190">
        <v>8150330</v>
      </c>
      <c r="G1030" s="165"/>
    </row>
    <row r="1031" spans="1:7" x14ac:dyDescent="0.2">
      <c r="A1031" s="38">
        <v>12625</v>
      </c>
      <c r="B1031" s="184">
        <f t="shared" si="16"/>
        <v>12.398424427480917</v>
      </c>
      <c r="C1031" s="189">
        <v>65500000</v>
      </c>
      <c r="D1031" s="190">
        <v>8120968</v>
      </c>
      <c r="G1031" s="165"/>
    </row>
    <row r="1032" spans="1:7" x14ac:dyDescent="0.2">
      <c r="A1032" s="38">
        <v>12632</v>
      </c>
      <c r="B1032" s="184">
        <f t="shared" si="16"/>
        <v>12.485824427480916</v>
      </c>
      <c r="C1032" s="189">
        <v>65500000</v>
      </c>
      <c r="D1032" s="190">
        <v>8178215</v>
      </c>
      <c r="G1032" s="165"/>
    </row>
    <row r="1033" spans="1:7" x14ac:dyDescent="0.2">
      <c r="A1033" s="38">
        <v>12639</v>
      </c>
      <c r="B1033" s="184">
        <f t="shared" si="16"/>
        <v>12.419821374045801</v>
      </c>
      <c r="C1033" s="189">
        <v>65500000</v>
      </c>
      <c r="D1033" s="190">
        <v>8134983</v>
      </c>
      <c r="G1033" s="165"/>
    </row>
    <row r="1034" spans="1:7" x14ac:dyDescent="0.2">
      <c r="A1034" s="38">
        <v>12646</v>
      </c>
      <c r="B1034" s="184">
        <f t="shared" si="16"/>
        <v>12.61856641221374</v>
      </c>
      <c r="C1034" s="189">
        <v>65500000</v>
      </c>
      <c r="D1034" s="190">
        <v>8265161</v>
      </c>
      <c r="G1034" s="165"/>
    </row>
    <row r="1035" spans="1:7" x14ac:dyDescent="0.2">
      <c r="A1035" s="38">
        <v>12653</v>
      </c>
      <c r="B1035" s="184">
        <f t="shared" si="16"/>
        <v>12.530891603053435</v>
      </c>
      <c r="C1035" s="189">
        <v>65500000</v>
      </c>
      <c r="D1035" s="190">
        <v>8207734</v>
      </c>
      <c r="G1035" s="165"/>
    </row>
    <row r="1036" spans="1:7" x14ac:dyDescent="0.2">
      <c r="A1036" s="38">
        <v>12660</v>
      </c>
      <c r="B1036" s="184">
        <f t="shared" si="16"/>
        <v>12.569230534351146</v>
      </c>
      <c r="C1036" s="189">
        <v>65500000</v>
      </c>
      <c r="D1036" s="190">
        <v>8232846</v>
      </c>
      <c r="G1036" s="165"/>
    </row>
    <row r="1037" spans="1:7" x14ac:dyDescent="0.2">
      <c r="A1037" s="38">
        <v>12667</v>
      </c>
      <c r="B1037" s="184">
        <f t="shared" si="16"/>
        <v>12.570233587786259</v>
      </c>
      <c r="C1037" s="189">
        <v>65500000</v>
      </c>
      <c r="D1037" s="190">
        <v>8233503</v>
      </c>
      <c r="G1037" s="165"/>
    </row>
    <row r="1038" spans="1:7" x14ac:dyDescent="0.2">
      <c r="A1038" s="38">
        <v>12674</v>
      </c>
      <c r="B1038" s="184">
        <f t="shared" si="16"/>
        <v>12.621705343511451</v>
      </c>
      <c r="C1038" s="189">
        <v>65500000</v>
      </c>
      <c r="D1038" s="190">
        <v>8267217</v>
      </c>
      <c r="G1038" s="165"/>
    </row>
    <row r="1039" spans="1:7" x14ac:dyDescent="0.2">
      <c r="A1039" s="38">
        <v>12681</v>
      </c>
      <c r="B1039" s="184">
        <f t="shared" si="16"/>
        <v>12.656995419847329</v>
      </c>
      <c r="C1039" s="189">
        <v>65500000</v>
      </c>
      <c r="D1039" s="190">
        <v>8290332</v>
      </c>
      <c r="G1039" s="165"/>
    </row>
    <row r="1040" spans="1:7" x14ac:dyDescent="0.2">
      <c r="A1040" s="38">
        <v>12688</v>
      </c>
      <c r="B1040" s="184">
        <f t="shared" si="16"/>
        <v>12.582511450381679</v>
      </c>
      <c r="C1040" s="189">
        <v>65500000</v>
      </c>
      <c r="D1040" s="190">
        <v>8241545</v>
      </c>
      <c r="G1040" s="165"/>
    </row>
    <row r="1041" spans="1:7" x14ac:dyDescent="0.2">
      <c r="A1041" s="38">
        <v>12695</v>
      </c>
      <c r="B1041" s="184">
        <f t="shared" si="16"/>
        <v>12.605674148724997</v>
      </c>
      <c r="C1041" s="189">
        <v>65489999.999999993</v>
      </c>
      <c r="D1041" s="190">
        <v>8255456</v>
      </c>
      <c r="G1041" s="165"/>
    </row>
    <row r="1042" spans="1:7" x14ac:dyDescent="0.2">
      <c r="A1042" s="38">
        <v>12702</v>
      </c>
      <c r="B1042" s="184">
        <f t="shared" si="16"/>
        <v>12.516368911284166</v>
      </c>
      <c r="C1042" s="189">
        <v>65489999.999999993</v>
      </c>
      <c r="D1042" s="190">
        <v>8196970</v>
      </c>
      <c r="G1042" s="165"/>
    </row>
    <row r="1043" spans="1:7" x14ac:dyDescent="0.2">
      <c r="A1043" s="38">
        <v>12709</v>
      </c>
      <c r="B1043" s="184">
        <f t="shared" si="16"/>
        <v>12.780885631394108</v>
      </c>
      <c r="C1043" s="189">
        <v>65489999.999999993</v>
      </c>
      <c r="D1043" s="190">
        <v>8370202</v>
      </c>
      <c r="G1043" s="165"/>
    </row>
    <row r="1044" spans="1:7" x14ac:dyDescent="0.2">
      <c r="A1044" s="38">
        <v>12716</v>
      </c>
      <c r="B1044" s="184">
        <f t="shared" si="16"/>
        <v>12.605348908230265</v>
      </c>
      <c r="C1044" s="189">
        <v>65489999.999999993</v>
      </c>
      <c r="D1044" s="190">
        <v>8255243</v>
      </c>
      <c r="G1044" s="165"/>
    </row>
    <row r="1045" spans="1:7" x14ac:dyDescent="0.2">
      <c r="A1045" s="38">
        <v>12723</v>
      </c>
      <c r="B1045" s="184">
        <f t="shared" si="16"/>
        <v>12.564898457779815</v>
      </c>
      <c r="C1045" s="189">
        <v>65489999.999999993</v>
      </c>
      <c r="D1045" s="190">
        <v>8228752</v>
      </c>
      <c r="G1045" s="165"/>
    </row>
    <row r="1046" spans="1:7" x14ac:dyDescent="0.2">
      <c r="A1046" s="38">
        <v>12730</v>
      </c>
      <c r="B1046" s="184">
        <f t="shared" si="16"/>
        <v>12.545478699038023</v>
      </c>
      <c r="C1046" s="189">
        <v>65489999.999999993</v>
      </c>
      <c r="D1046" s="190">
        <v>8216034</v>
      </c>
      <c r="G1046" s="165"/>
    </row>
    <row r="1047" spans="1:7" x14ac:dyDescent="0.2">
      <c r="A1047" s="38">
        <v>12737</v>
      </c>
      <c r="B1047" s="184">
        <f t="shared" si="16"/>
        <v>12.939650328294398</v>
      </c>
      <c r="C1047" s="189">
        <v>65489999.999999993</v>
      </c>
      <c r="D1047" s="190">
        <v>8474177</v>
      </c>
      <c r="G1047" s="165"/>
    </row>
    <row r="1048" spans="1:7" x14ac:dyDescent="0.2">
      <c r="A1048" s="38">
        <v>12744</v>
      </c>
      <c r="B1048" s="184">
        <f t="shared" si="16"/>
        <v>12.823220338983052</v>
      </c>
      <c r="C1048" s="189">
        <v>65489999.999999993</v>
      </c>
      <c r="D1048" s="190">
        <v>8397927</v>
      </c>
      <c r="G1048" s="165"/>
    </row>
    <row r="1049" spans="1:7" x14ac:dyDescent="0.2">
      <c r="A1049" s="38">
        <v>12751</v>
      </c>
      <c r="B1049" s="184">
        <f t="shared" si="16"/>
        <v>12.734617498854789</v>
      </c>
      <c r="C1049" s="189">
        <v>65489999.999999993</v>
      </c>
      <c r="D1049" s="190">
        <v>8339901</v>
      </c>
      <c r="G1049" s="165"/>
    </row>
    <row r="1050" spans="1:7" x14ac:dyDescent="0.2">
      <c r="A1050" s="38">
        <v>12758</v>
      </c>
      <c r="B1050" s="184">
        <f t="shared" si="16"/>
        <v>12.802388150862729</v>
      </c>
      <c r="C1050" s="189">
        <v>65489999.999999993</v>
      </c>
      <c r="D1050" s="190">
        <v>8384284</v>
      </c>
      <c r="G1050" s="165"/>
    </row>
    <row r="1051" spans="1:7" x14ac:dyDescent="0.2">
      <c r="A1051" s="38">
        <v>12765</v>
      </c>
      <c r="B1051" s="184">
        <f t="shared" si="16"/>
        <v>12.904806840739045</v>
      </c>
      <c r="C1051" s="189">
        <v>65489999.999999993</v>
      </c>
      <c r="D1051" s="190">
        <v>8451358</v>
      </c>
      <c r="G1051" s="165"/>
    </row>
    <row r="1052" spans="1:7" x14ac:dyDescent="0.2">
      <c r="A1052" s="38">
        <v>12772</v>
      </c>
      <c r="B1052" s="184">
        <f t="shared" si="16"/>
        <v>12.96458390593984</v>
      </c>
      <c r="C1052" s="189">
        <v>65489999.999999993</v>
      </c>
      <c r="D1052" s="190">
        <v>8490506</v>
      </c>
      <c r="G1052" s="165"/>
    </row>
    <row r="1053" spans="1:7" x14ac:dyDescent="0.2">
      <c r="A1053" s="38">
        <v>12779</v>
      </c>
      <c r="B1053" s="184">
        <f t="shared" si="16"/>
        <v>12.807013284470914</v>
      </c>
      <c r="C1053" s="189">
        <v>65489999.999999993</v>
      </c>
      <c r="D1053" s="190">
        <v>8387313</v>
      </c>
      <c r="G1053" s="165"/>
    </row>
    <row r="1054" spans="1:7" x14ac:dyDescent="0.2">
      <c r="A1054" s="38">
        <v>12786</v>
      </c>
      <c r="B1054" s="184">
        <f t="shared" si="16"/>
        <v>12.093274587833996</v>
      </c>
      <c r="C1054" s="189">
        <v>70360000</v>
      </c>
      <c r="D1054" s="190">
        <v>8508828</v>
      </c>
      <c r="G1054" s="165"/>
    </row>
    <row r="1055" spans="1:7" x14ac:dyDescent="0.2">
      <c r="A1055" s="38">
        <v>12793</v>
      </c>
      <c r="B1055" s="184">
        <f t="shared" si="16"/>
        <v>12.046736782262649</v>
      </c>
      <c r="C1055" s="189">
        <v>70360000</v>
      </c>
      <c r="D1055" s="190">
        <v>8476084</v>
      </c>
      <c r="G1055" s="165"/>
    </row>
    <row r="1056" spans="1:7" x14ac:dyDescent="0.2">
      <c r="A1056" s="38">
        <v>12800</v>
      </c>
      <c r="B1056" s="184">
        <f t="shared" si="16"/>
        <v>12.276252131893122</v>
      </c>
      <c r="C1056" s="189">
        <v>70360000</v>
      </c>
      <c r="D1056" s="190">
        <v>8637571</v>
      </c>
      <c r="G1056" s="165"/>
    </row>
    <row r="1057" spans="1:7" x14ac:dyDescent="0.2">
      <c r="A1057" s="38">
        <v>12807</v>
      </c>
      <c r="B1057" s="184">
        <f t="shared" si="16"/>
        <v>12.240707788516202</v>
      </c>
      <c r="C1057" s="189">
        <v>70360000</v>
      </c>
      <c r="D1057" s="190">
        <v>8612562</v>
      </c>
      <c r="G1057" s="165"/>
    </row>
    <row r="1058" spans="1:7" x14ac:dyDescent="0.2">
      <c r="A1058" s="38">
        <v>12814</v>
      </c>
      <c r="B1058" s="184">
        <f t="shared" si="16"/>
        <v>12.278079874928936</v>
      </c>
      <c r="C1058" s="189">
        <v>70360000</v>
      </c>
      <c r="D1058" s="190">
        <v>8638857</v>
      </c>
      <c r="G1058" s="165"/>
    </row>
    <row r="1059" spans="1:7" x14ac:dyDescent="0.2">
      <c r="A1059" s="38">
        <v>12821</v>
      </c>
      <c r="B1059" s="184">
        <f t="shared" si="16"/>
        <v>12.397470153496304</v>
      </c>
      <c r="C1059" s="189">
        <v>70360000</v>
      </c>
      <c r="D1059" s="190">
        <v>8722860</v>
      </c>
      <c r="G1059" s="165"/>
    </row>
    <row r="1060" spans="1:7" x14ac:dyDescent="0.2">
      <c r="A1060" s="38">
        <v>12828</v>
      </c>
      <c r="B1060" s="184">
        <f t="shared" si="16"/>
        <v>12.394279420125072</v>
      </c>
      <c r="C1060" s="189">
        <v>70360000</v>
      </c>
      <c r="D1060" s="190">
        <v>8720615</v>
      </c>
      <c r="G1060" s="165"/>
    </row>
    <row r="1061" spans="1:7" x14ac:dyDescent="0.2">
      <c r="A1061" s="38">
        <v>12835</v>
      </c>
      <c r="B1061" s="184">
        <f t="shared" si="16"/>
        <v>12.568708072768619</v>
      </c>
      <c r="C1061" s="189">
        <v>70360000</v>
      </c>
      <c r="D1061" s="190">
        <v>8843343</v>
      </c>
      <c r="G1061" s="165"/>
    </row>
    <row r="1062" spans="1:7" x14ac:dyDescent="0.2">
      <c r="A1062" s="38">
        <v>12842</v>
      </c>
      <c r="B1062" s="184">
        <f t="shared" si="16"/>
        <v>12.607640704945991</v>
      </c>
      <c r="C1062" s="189">
        <v>70360000</v>
      </c>
      <c r="D1062" s="190">
        <v>8870736</v>
      </c>
      <c r="G1062" s="165"/>
    </row>
    <row r="1063" spans="1:7" x14ac:dyDescent="0.2">
      <c r="A1063" s="38">
        <v>12849</v>
      </c>
      <c r="B1063" s="184">
        <f t="shared" si="16"/>
        <v>12.581137009664582</v>
      </c>
      <c r="C1063" s="189">
        <v>70360000</v>
      </c>
      <c r="D1063" s="190">
        <v>8852088</v>
      </c>
      <c r="G1063" s="165"/>
    </row>
    <row r="1064" spans="1:7" x14ac:dyDescent="0.2">
      <c r="A1064" s="40">
        <v>12856</v>
      </c>
      <c r="B1064" s="184">
        <f t="shared" si="16"/>
        <v>12.655649516770893</v>
      </c>
      <c r="C1064" s="189">
        <v>70360000</v>
      </c>
      <c r="D1064" s="190">
        <v>8904515</v>
      </c>
      <c r="G1064" s="165"/>
    </row>
    <row r="1065" spans="1:7" x14ac:dyDescent="0.2">
      <c r="A1065" s="40">
        <v>12863</v>
      </c>
      <c r="B1065" s="184">
        <f t="shared" si="16"/>
        <v>12.674032120523025</v>
      </c>
      <c r="C1065" s="189">
        <v>70360000</v>
      </c>
      <c r="D1065" s="190">
        <v>8917449</v>
      </c>
      <c r="G1065" s="165"/>
    </row>
    <row r="1066" spans="1:7" x14ac:dyDescent="0.2">
      <c r="A1066" s="40">
        <v>12870</v>
      </c>
      <c r="B1066" s="184">
        <f t="shared" si="16"/>
        <v>12.583500568504832</v>
      </c>
      <c r="C1066" s="189">
        <v>70360000</v>
      </c>
      <c r="D1066" s="190">
        <v>8853751</v>
      </c>
      <c r="G1066" s="165"/>
    </row>
    <row r="1067" spans="1:7" x14ac:dyDescent="0.2">
      <c r="A1067" s="40">
        <v>12877</v>
      </c>
      <c r="B1067" s="184">
        <f t="shared" si="16"/>
        <v>12.590465873690173</v>
      </c>
      <c r="C1067" s="189">
        <v>70620000</v>
      </c>
      <c r="D1067" s="190">
        <v>8891387</v>
      </c>
      <c r="G1067" s="165"/>
    </row>
    <row r="1068" spans="1:7" x14ac:dyDescent="0.2">
      <c r="A1068" s="40">
        <v>12884</v>
      </c>
      <c r="B1068" s="184">
        <f t="shared" si="16"/>
        <v>12.538967714528463</v>
      </c>
      <c r="C1068" s="189">
        <v>70620000</v>
      </c>
      <c r="D1068" s="190">
        <v>8855019</v>
      </c>
      <c r="G1068" s="165"/>
    </row>
    <row r="1069" spans="1:7" x14ac:dyDescent="0.2">
      <c r="A1069" s="38">
        <v>12891</v>
      </c>
      <c r="B1069" s="184">
        <f t="shared" si="16"/>
        <v>12.819076748796375</v>
      </c>
      <c r="C1069" s="189">
        <v>70620000</v>
      </c>
      <c r="D1069" s="190">
        <v>9052832</v>
      </c>
      <c r="G1069" s="165"/>
    </row>
    <row r="1070" spans="1:7" x14ac:dyDescent="0.2">
      <c r="A1070" s="38">
        <v>12898</v>
      </c>
      <c r="B1070" s="184">
        <f t="shared" si="16"/>
        <v>12.83293401302747</v>
      </c>
      <c r="C1070" s="189">
        <v>70620000</v>
      </c>
      <c r="D1070" s="190">
        <v>9062618</v>
      </c>
      <c r="G1070" s="165"/>
    </row>
    <row r="1071" spans="1:7" x14ac:dyDescent="0.2">
      <c r="A1071" s="38">
        <v>12905</v>
      </c>
      <c r="B1071" s="184">
        <f t="shared" si="16"/>
        <v>12.935699518549987</v>
      </c>
      <c r="C1071" s="189">
        <v>70620000</v>
      </c>
      <c r="D1071" s="190">
        <v>9135191</v>
      </c>
      <c r="G1071" s="165"/>
    </row>
    <row r="1072" spans="1:7" x14ac:dyDescent="0.2">
      <c r="A1072" s="38">
        <v>12912</v>
      </c>
      <c r="B1072" s="184">
        <f t="shared" si="16"/>
        <v>12.810574907958086</v>
      </c>
      <c r="C1072" s="189">
        <v>70620000</v>
      </c>
      <c r="D1072" s="190">
        <v>9046828</v>
      </c>
      <c r="G1072" s="165"/>
    </row>
    <row r="1073" spans="1:7" x14ac:dyDescent="0.2">
      <c r="A1073" s="38">
        <v>12919</v>
      </c>
      <c r="B1073" s="184">
        <f t="shared" si="16"/>
        <v>13.040529595015576</v>
      </c>
      <c r="C1073" s="189">
        <v>70620000</v>
      </c>
      <c r="D1073" s="190">
        <v>9209222</v>
      </c>
      <c r="G1073" s="165"/>
    </row>
    <row r="1074" spans="1:7" x14ac:dyDescent="0.2">
      <c r="A1074" s="38">
        <v>12926</v>
      </c>
      <c r="B1074" s="184">
        <f t="shared" si="16"/>
        <v>12.934587935429057</v>
      </c>
      <c r="C1074" s="189">
        <v>70620000</v>
      </c>
      <c r="D1074" s="190">
        <v>9134406</v>
      </c>
      <c r="G1074" s="165"/>
    </row>
    <row r="1075" spans="1:7" x14ac:dyDescent="0.2">
      <c r="A1075" s="38">
        <v>12933</v>
      </c>
      <c r="B1075" s="184">
        <f t="shared" si="16"/>
        <v>12.956498159161711</v>
      </c>
      <c r="C1075" s="189">
        <v>70620000</v>
      </c>
      <c r="D1075" s="190">
        <v>9149879</v>
      </c>
      <c r="G1075" s="165"/>
    </row>
    <row r="1076" spans="1:7" x14ac:dyDescent="0.2">
      <c r="A1076" s="38">
        <v>12940</v>
      </c>
      <c r="B1076" s="184">
        <f t="shared" si="16"/>
        <v>13.081761540640045</v>
      </c>
      <c r="C1076" s="189">
        <v>70620000</v>
      </c>
      <c r="D1076" s="190">
        <v>9238340</v>
      </c>
      <c r="G1076" s="165"/>
    </row>
    <row r="1077" spans="1:7" x14ac:dyDescent="0.2">
      <c r="A1077" s="38">
        <v>12947</v>
      </c>
      <c r="B1077" s="184">
        <f t="shared" si="16"/>
        <v>13.291520815632966</v>
      </c>
      <c r="C1077" s="189">
        <v>70620000</v>
      </c>
      <c r="D1077" s="190">
        <v>9386472</v>
      </c>
      <c r="G1077" s="165"/>
    </row>
    <row r="1078" spans="1:7" x14ac:dyDescent="0.2">
      <c r="A1078" s="38">
        <v>12954</v>
      </c>
      <c r="B1078" s="184">
        <f t="shared" si="16"/>
        <v>13.477512036250355</v>
      </c>
      <c r="C1078" s="189">
        <v>70620000</v>
      </c>
      <c r="D1078" s="190">
        <v>9517819</v>
      </c>
      <c r="G1078" s="165"/>
    </row>
    <row r="1079" spans="1:7" x14ac:dyDescent="0.2">
      <c r="A1079" s="38">
        <v>12961</v>
      </c>
      <c r="B1079" s="184">
        <f t="shared" si="16"/>
        <v>13.363275276125744</v>
      </c>
      <c r="C1079" s="189">
        <v>70620000</v>
      </c>
      <c r="D1079" s="190">
        <v>9437145</v>
      </c>
      <c r="G1079" s="165"/>
    </row>
    <row r="1080" spans="1:7" x14ac:dyDescent="0.2">
      <c r="A1080" s="38">
        <v>12968</v>
      </c>
      <c r="B1080" s="184">
        <f t="shared" si="16"/>
        <v>13.223113350821484</v>
      </c>
      <c r="C1080" s="189">
        <v>72430000</v>
      </c>
      <c r="D1080" s="190">
        <v>9577501</v>
      </c>
      <c r="G1080" s="165"/>
    </row>
    <row r="1081" spans="1:7" x14ac:dyDescent="0.2">
      <c r="A1081" s="38">
        <v>12975</v>
      </c>
      <c r="B1081" s="184">
        <f t="shared" si="16"/>
        <v>13.185082148281099</v>
      </c>
      <c r="C1081" s="189">
        <v>72430000</v>
      </c>
      <c r="D1081" s="190">
        <v>9549955</v>
      </c>
      <c r="G1081" s="165"/>
    </row>
    <row r="1082" spans="1:7" x14ac:dyDescent="0.2">
      <c r="A1082" s="38">
        <v>12982</v>
      </c>
      <c r="B1082" s="184">
        <f t="shared" si="16"/>
        <v>13.29701504901284</v>
      </c>
      <c r="C1082" s="189">
        <v>72430000</v>
      </c>
      <c r="D1082" s="190">
        <v>9631028</v>
      </c>
      <c r="G1082" s="165"/>
    </row>
    <row r="1083" spans="1:7" x14ac:dyDescent="0.2">
      <c r="A1083" s="38">
        <v>12989</v>
      </c>
      <c r="B1083" s="184">
        <f t="shared" si="16"/>
        <v>13.196661604307607</v>
      </c>
      <c r="C1083" s="189">
        <v>72430000</v>
      </c>
      <c r="D1083" s="190">
        <v>9558342</v>
      </c>
      <c r="G1083" s="165"/>
    </row>
    <row r="1084" spans="1:7" x14ac:dyDescent="0.2">
      <c r="A1084" s="38">
        <v>12996</v>
      </c>
      <c r="B1084" s="184">
        <f t="shared" si="16"/>
        <v>13.192897970454231</v>
      </c>
      <c r="C1084" s="189">
        <v>72430000</v>
      </c>
      <c r="D1084" s="190">
        <v>9555616</v>
      </c>
      <c r="G1084" s="165"/>
    </row>
    <row r="1085" spans="1:7" x14ac:dyDescent="0.2">
      <c r="A1085" s="38">
        <v>13003</v>
      </c>
      <c r="B1085" s="184">
        <f t="shared" si="16"/>
        <v>13.224027336738921</v>
      </c>
      <c r="C1085" s="189">
        <v>72430000</v>
      </c>
      <c r="D1085" s="190">
        <v>9578163</v>
      </c>
      <c r="G1085" s="165"/>
    </row>
    <row r="1086" spans="1:7" x14ac:dyDescent="0.2">
      <c r="A1086" s="38">
        <v>13010</v>
      </c>
      <c r="B1086" s="184">
        <f t="shared" si="16"/>
        <v>13.44717244235814</v>
      </c>
      <c r="C1086" s="189">
        <v>72430000</v>
      </c>
      <c r="D1086" s="190">
        <v>9739787</v>
      </c>
      <c r="G1086" s="165"/>
    </row>
    <row r="1087" spans="1:7" x14ac:dyDescent="0.2">
      <c r="A1087" s="38">
        <v>13017</v>
      </c>
      <c r="B1087" s="184">
        <f t="shared" si="16"/>
        <v>13.468325279580284</v>
      </c>
      <c r="C1087" s="189">
        <v>72430000</v>
      </c>
      <c r="D1087" s="190">
        <v>9755108</v>
      </c>
      <c r="G1087" s="165"/>
    </row>
    <row r="1088" spans="1:7" x14ac:dyDescent="0.2">
      <c r="A1088" s="38">
        <v>13024</v>
      </c>
      <c r="B1088" s="184">
        <f t="shared" si="16"/>
        <v>13.482053016705786</v>
      </c>
      <c r="C1088" s="189">
        <v>72430000</v>
      </c>
      <c r="D1088" s="190">
        <v>9765051</v>
      </c>
      <c r="G1088" s="165"/>
    </row>
    <row r="1089" spans="1:7" x14ac:dyDescent="0.2">
      <c r="A1089" s="38">
        <v>13031</v>
      </c>
      <c r="B1089" s="184">
        <f t="shared" si="16"/>
        <v>13.519384233052602</v>
      </c>
      <c r="C1089" s="189">
        <v>72430000</v>
      </c>
      <c r="D1089" s="190">
        <v>9792090</v>
      </c>
      <c r="G1089" s="165"/>
    </row>
    <row r="1090" spans="1:7" x14ac:dyDescent="0.2">
      <c r="A1090" s="38">
        <v>13038</v>
      </c>
      <c r="B1090" s="184">
        <f t="shared" si="16"/>
        <v>13.631267430622669</v>
      </c>
      <c r="C1090" s="189">
        <v>72430000</v>
      </c>
      <c r="D1090" s="190">
        <v>9873127</v>
      </c>
      <c r="G1090" s="165"/>
    </row>
    <row r="1091" spans="1:7" x14ac:dyDescent="0.2">
      <c r="A1091" s="38">
        <v>13045</v>
      </c>
      <c r="B1091" s="184">
        <f t="shared" si="16"/>
        <v>13.803825762805467</v>
      </c>
      <c r="C1091" s="189">
        <v>72430000</v>
      </c>
      <c r="D1091" s="190">
        <v>9998111</v>
      </c>
      <c r="G1091" s="165"/>
    </row>
    <row r="1092" spans="1:7" x14ac:dyDescent="0.2">
      <c r="A1092" s="38">
        <v>13052</v>
      </c>
      <c r="B1092" s="184">
        <f t="shared" si="16"/>
        <v>13.656990197432004</v>
      </c>
      <c r="C1092" s="189">
        <v>72430000</v>
      </c>
      <c r="D1092" s="190">
        <v>9891758</v>
      </c>
      <c r="G1092" s="165"/>
    </row>
    <row r="1093" spans="1:7" x14ac:dyDescent="0.2">
      <c r="A1093" s="38">
        <v>13059</v>
      </c>
      <c r="B1093" s="184">
        <f t="shared" ref="B1093:B1156" si="17">100*D1093/C1093</f>
        <v>13.051987464089841</v>
      </c>
      <c r="C1093" s="189">
        <v>76580000</v>
      </c>
      <c r="D1093" s="190">
        <v>9995212</v>
      </c>
      <c r="G1093" s="165"/>
    </row>
    <row r="1094" spans="1:7" x14ac:dyDescent="0.2">
      <c r="A1094" s="38">
        <v>13066</v>
      </c>
      <c r="B1094" s="184">
        <f t="shared" si="17"/>
        <v>13.086979629145992</v>
      </c>
      <c r="C1094" s="189">
        <v>76580000</v>
      </c>
      <c r="D1094" s="190">
        <v>10022009</v>
      </c>
      <c r="G1094" s="165"/>
    </row>
    <row r="1095" spans="1:7" x14ac:dyDescent="0.2">
      <c r="A1095" s="38">
        <v>13073</v>
      </c>
      <c r="B1095" s="184">
        <f t="shared" si="17"/>
        <v>13.705293810394359</v>
      </c>
      <c r="C1095" s="189">
        <v>76580000</v>
      </c>
      <c r="D1095" s="190">
        <v>10495514</v>
      </c>
      <c r="G1095" s="165"/>
    </row>
    <row r="1096" spans="1:7" x14ac:dyDescent="0.2">
      <c r="A1096" s="38">
        <v>13080</v>
      </c>
      <c r="B1096" s="184">
        <f t="shared" si="17"/>
        <v>13.531760250718204</v>
      </c>
      <c r="C1096" s="189">
        <v>76580000</v>
      </c>
      <c r="D1096" s="190">
        <v>10362622</v>
      </c>
      <c r="G1096" s="165"/>
    </row>
    <row r="1097" spans="1:7" x14ac:dyDescent="0.2">
      <c r="A1097" s="38">
        <v>13087</v>
      </c>
      <c r="B1097" s="184">
        <f t="shared" si="17"/>
        <v>13.556155654217811</v>
      </c>
      <c r="C1097" s="189">
        <v>76580000</v>
      </c>
      <c r="D1097" s="190">
        <v>10381304</v>
      </c>
      <c r="G1097" s="165"/>
    </row>
    <row r="1098" spans="1:7" x14ac:dyDescent="0.2">
      <c r="A1098" s="38">
        <v>13094</v>
      </c>
      <c r="B1098" s="184">
        <f t="shared" si="17"/>
        <v>13.543752938103944</v>
      </c>
      <c r="C1098" s="189">
        <v>76580000</v>
      </c>
      <c r="D1098" s="190">
        <v>10371806</v>
      </c>
      <c r="G1098" s="165"/>
    </row>
    <row r="1099" spans="1:7" x14ac:dyDescent="0.2">
      <c r="A1099" s="38">
        <v>13101</v>
      </c>
      <c r="B1099" s="184">
        <f t="shared" si="17"/>
        <v>13.928072603813005</v>
      </c>
      <c r="C1099" s="189">
        <v>76580000</v>
      </c>
      <c r="D1099" s="190">
        <v>10666118</v>
      </c>
      <c r="G1099" s="165"/>
    </row>
    <row r="1100" spans="1:7" x14ac:dyDescent="0.2">
      <c r="A1100" s="38">
        <v>13108</v>
      </c>
      <c r="B1100" s="184">
        <f t="shared" si="17"/>
        <v>13.857277357012276</v>
      </c>
      <c r="C1100" s="189">
        <v>76580000</v>
      </c>
      <c r="D1100" s="190">
        <v>10611903</v>
      </c>
      <c r="G1100" s="165"/>
    </row>
    <row r="1101" spans="1:7" x14ac:dyDescent="0.2">
      <c r="A1101" s="38">
        <v>13115</v>
      </c>
      <c r="B1101" s="184">
        <f t="shared" si="17"/>
        <v>13.881945677722642</v>
      </c>
      <c r="C1101" s="189">
        <v>76580000</v>
      </c>
      <c r="D1101" s="190">
        <v>10630794</v>
      </c>
      <c r="G1101" s="165"/>
    </row>
    <row r="1102" spans="1:7" x14ac:dyDescent="0.2">
      <c r="A1102" s="38">
        <v>13122</v>
      </c>
      <c r="B1102" s="184">
        <f t="shared" si="17"/>
        <v>14.079775398276313</v>
      </c>
      <c r="C1102" s="189">
        <v>76580000</v>
      </c>
      <c r="D1102" s="190">
        <v>10782292</v>
      </c>
      <c r="G1102" s="165"/>
    </row>
    <row r="1103" spans="1:7" x14ac:dyDescent="0.2">
      <c r="A1103" s="38">
        <v>13129</v>
      </c>
      <c r="B1103" s="184">
        <f t="shared" si="17"/>
        <v>14.256129537738312</v>
      </c>
      <c r="C1103" s="189">
        <v>76580000</v>
      </c>
      <c r="D1103" s="190">
        <v>10917344</v>
      </c>
      <c r="G1103" s="165"/>
    </row>
    <row r="1104" spans="1:7" x14ac:dyDescent="0.2">
      <c r="A1104" s="38">
        <v>13136</v>
      </c>
      <c r="B1104" s="184">
        <f t="shared" si="17"/>
        <v>14.424629145991121</v>
      </c>
      <c r="C1104" s="189">
        <v>76580000</v>
      </c>
      <c r="D1104" s="190">
        <v>11046381</v>
      </c>
      <c r="G1104" s="165"/>
    </row>
    <row r="1105" spans="1:7" x14ac:dyDescent="0.2">
      <c r="A1105" s="38">
        <v>13143</v>
      </c>
      <c r="B1105" s="184">
        <f t="shared" si="17"/>
        <v>14.339122486288849</v>
      </c>
      <c r="C1105" s="189">
        <v>76580000</v>
      </c>
      <c r="D1105" s="190">
        <v>10980900</v>
      </c>
      <c r="G1105" s="165"/>
    </row>
    <row r="1106" spans="1:7" x14ac:dyDescent="0.2">
      <c r="A1106" s="38">
        <v>13150</v>
      </c>
      <c r="B1106" s="184">
        <f t="shared" si="17"/>
        <v>14.354641322744435</v>
      </c>
      <c r="C1106" s="189">
        <v>76810000</v>
      </c>
      <c r="D1106" s="190">
        <v>11025800</v>
      </c>
      <c r="G1106" s="165"/>
    </row>
    <row r="1107" spans="1:7" x14ac:dyDescent="0.2">
      <c r="A1107" s="38">
        <v>13157</v>
      </c>
      <c r="B1107" s="184">
        <f t="shared" si="17"/>
        <v>14.272793907043354</v>
      </c>
      <c r="C1107" s="189">
        <v>76810000</v>
      </c>
      <c r="D1107" s="190">
        <v>10962933</v>
      </c>
      <c r="G1107" s="165"/>
    </row>
    <row r="1108" spans="1:7" x14ac:dyDescent="0.2">
      <c r="A1108" s="38">
        <v>13164</v>
      </c>
      <c r="B1108" s="184">
        <f t="shared" si="17"/>
        <v>14.522046608514517</v>
      </c>
      <c r="C1108" s="189">
        <v>76810000</v>
      </c>
      <c r="D1108" s="190">
        <v>11154384</v>
      </c>
      <c r="G1108" s="165"/>
    </row>
    <row r="1109" spans="1:7" x14ac:dyDescent="0.2">
      <c r="A1109" s="38">
        <v>13171</v>
      </c>
      <c r="B1109" s="184">
        <f t="shared" si="17"/>
        <v>14.444189558651217</v>
      </c>
      <c r="C1109" s="189">
        <v>76810000</v>
      </c>
      <c r="D1109" s="190">
        <v>11094582</v>
      </c>
      <c r="G1109" s="165"/>
    </row>
    <row r="1110" spans="1:7" x14ac:dyDescent="0.2">
      <c r="A1110" s="38">
        <v>13178</v>
      </c>
      <c r="B1110" s="184">
        <f t="shared" si="17"/>
        <v>14.407842728811353</v>
      </c>
      <c r="C1110" s="189">
        <v>76810000</v>
      </c>
      <c r="D1110" s="190">
        <v>11066664</v>
      </c>
      <c r="G1110" s="165"/>
    </row>
    <row r="1111" spans="1:7" x14ac:dyDescent="0.2">
      <c r="A1111" s="38">
        <v>13185</v>
      </c>
      <c r="B1111" s="184">
        <f t="shared" si="17"/>
        <v>14.417540684806665</v>
      </c>
      <c r="C1111" s="189">
        <v>76810000</v>
      </c>
      <c r="D1111" s="190">
        <v>11074113</v>
      </c>
      <c r="G1111" s="165"/>
    </row>
    <row r="1112" spans="1:7" x14ac:dyDescent="0.2">
      <c r="A1112" s="38">
        <v>13192</v>
      </c>
      <c r="B1112" s="184">
        <f t="shared" si="17"/>
        <v>14.528800937377946</v>
      </c>
      <c r="C1112" s="189">
        <v>76810000</v>
      </c>
      <c r="D1112" s="190">
        <v>11159572</v>
      </c>
      <c r="G1112" s="165"/>
    </row>
    <row r="1113" spans="1:7" x14ac:dyDescent="0.2">
      <c r="A1113" s="38">
        <v>13199</v>
      </c>
      <c r="B1113" s="184">
        <f t="shared" si="17"/>
        <v>14.538635594323656</v>
      </c>
      <c r="C1113" s="189">
        <v>76810000</v>
      </c>
      <c r="D1113" s="190">
        <v>11167126</v>
      </c>
      <c r="G1113" s="165"/>
    </row>
    <row r="1114" spans="1:7" x14ac:dyDescent="0.2">
      <c r="A1114" s="38">
        <v>13206</v>
      </c>
      <c r="B1114" s="184">
        <f t="shared" si="17"/>
        <v>14.528821767998959</v>
      </c>
      <c r="C1114" s="189">
        <v>76810000</v>
      </c>
      <c r="D1114" s="190">
        <v>11159588</v>
      </c>
      <c r="G1114" s="165"/>
    </row>
    <row r="1115" spans="1:7" x14ac:dyDescent="0.2">
      <c r="A1115" s="38">
        <v>13213</v>
      </c>
      <c r="B1115" s="184">
        <f t="shared" si="17"/>
        <v>14.487353209217551</v>
      </c>
      <c r="C1115" s="189">
        <v>76810000</v>
      </c>
      <c r="D1115" s="190">
        <v>11127736</v>
      </c>
      <c r="G1115" s="165"/>
    </row>
    <row r="1116" spans="1:7" x14ac:dyDescent="0.2">
      <c r="A1116" s="38">
        <v>13220</v>
      </c>
      <c r="B1116" s="184">
        <f t="shared" si="17"/>
        <v>14.472778284077593</v>
      </c>
      <c r="C1116" s="189">
        <v>76810000</v>
      </c>
      <c r="D1116" s="190">
        <v>11116541</v>
      </c>
      <c r="G1116" s="165"/>
    </row>
    <row r="1117" spans="1:7" x14ac:dyDescent="0.2">
      <c r="A1117" s="38">
        <v>13227</v>
      </c>
      <c r="B1117" s="184">
        <f t="shared" si="17"/>
        <v>14.630423121989324</v>
      </c>
      <c r="C1117" s="189">
        <v>76810000</v>
      </c>
      <c r="D1117" s="190">
        <v>11237628</v>
      </c>
      <c r="G1117" s="165"/>
    </row>
    <row r="1118" spans="1:7" x14ac:dyDescent="0.2">
      <c r="A1118" s="38">
        <v>13234</v>
      </c>
      <c r="B1118" s="184">
        <f t="shared" si="17"/>
        <v>14.499664106236168</v>
      </c>
      <c r="C1118" s="189">
        <v>76810000</v>
      </c>
      <c r="D1118" s="190">
        <v>11137192</v>
      </c>
      <c r="G1118" s="165"/>
    </row>
    <row r="1119" spans="1:7" x14ac:dyDescent="0.2">
      <c r="A1119" s="38">
        <v>13241</v>
      </c>
      <c r="B1119" s="184">
        <f t="shared" si="17"/>
        <v>13.759410894749815</v>
      </c>
      <c r="C1119" s="189">
        <v>81140000</v>
      </c>
      <c r="D1119" s="190">
        <v>11164386</v>
      </c>
      <c r="G1119" s="165"/>
    </row>
    <row r="1120" spans="1:7" x14ac:dyDescent="0.2">
      <c r="A1120" s="38">
        <v>13248</v>
      </c>
      <c r="B1120" s="184">
        <f t="shared" si="17"/>
        <v>13.668575301947252</v>
      </c>
      <c r="C1120" s="189">
        <v>81140000</v>
      </c>
      <c r="D1120" s="190">
        <v>11090682</v>
      </c>
      <c r="G1120" s="165"/>
    </row>
    <row r="1121" spans="1:7" x14ac:dyDescent="0.2">
      <c r="A1121" s="38">
        <v>13255</v>
      </c>
      <c r="B1121" s="184">
        <f t="shared" si="17"/>
        <v>13.920614986443185</v>
      </c>
      <c r="C1121" s="189">
        <v>81140000</v>
      </c>
      <c r="D1121" s="190">
        <v>11295187</v>
      </c>
      <c r="G1121" s="165"/>
    </row>
    <row r="1122" spans="1:7" x14ac:dyDescent="0.2">
      <c r="A1122" s="38">
        <v>13262</v>
      </c>
      <c r="B1122" s="184">
        <f t="shared" si="17"/>
        <v>13.758168597485827</v>
      </c>
      <c r="C1122" s="189">
        <v>81140000</v>
      </c>
      <c r="D1122" s="190">
        <v>11163378</v>
      </c>
      <c r="G1122" s="165"/>
    </row>
    <row r="1123" spans="1:7" x14ac:dyDescent="0.2">
      <c r="A1123" s="38">
        <v>13269</v>
      </c>
      <c r="B1123" s="184">
        <f t="shared" si="17"/>
        <v>13.748740448607345</v>
      </c>
      <c r="C1123" s="189">
        <v>81140000</v>
      </c>
      <c r="D1123" s="190">
        <v>11155728</v>
      </c>
      <c r="G1123" s="165"/>
    </row>
    <row r="1124" spans="1:7" x14ac:dyDescent="0.2">
      <c r="A1124" s="38">
        <v>13276</v>
      </c>
      <c r="B1124" s="184">
        <f t="shared" si="17"/>
        <v>13.723254868129159</v>
      </c>
      <c r="C1124" s="189">
        <v>81140000</v>
      </c>
      <c r="D1124" s="190">
        <v>11135049</v>
      </c>
      <c r="G1124" s="165"/>
    </row>
    <row r="1125" spans="1:7" x14ac:dyDescent="0.2">
      <c r="A1125" s="38">
        <v>13283</v>
      </c>
      <c r="B1125" s="184">
        <f t="shared" si="17"/>
        <v>13.85660833127927</v>
      </c>
      <c r="C1125" s="189">
        <v>81140000</v>
      </c>
      <c r="D1125" s="190">
        <v>11243252</v>
      </c>
      <c r="G1125" s="165"/>
    </row>
    <row r="1126" spans="1:7" x14ac:dyDescent="0.2">
      <c r="A1126" s="38">
        <v>13290</v>
      </c>
      <c r="B1126" s="184">
        <f t="shared" si="17"/>
        <v>13.85462287404486</v>
      </c>
      <c r="C1126" s="189">
        <v>81140000</v>
      </c>
      <c r="D1126" s="190">
        <v>11241641</v>
      </c>
      <c r="G1126" s="165"/>
    </row>
    <row r="1127" spans="1:7" x14ac:dyDescent="0.2">
      <c r="A1127" s="38">
        <v>13297</v>
      </c>
      <c r="B1127" s="184">
        <f t="shared" si="17"/>
        <v>13.857527729849643</v>
      </c>
      <c r="C1127" s="189">
        <v>81140000</v>
      </c>
      <c r="D1127" s="190">
        <v>11243998</v>
      </c>
      <c r="G1127" s="165"/>
    </row>
    <row r="1128" spans="1:7" x14ac:dyDescent="0.2">
      <c r="A1128" s="38">
        <v>13304</v>
      </c>
      <c r="B1128" s="184">
        <f t="shared" si="17"/>
        <v>13.973777421740202</v>
      </c>
      <c r="C1128" s="189">
        <v>81140000</v>
      </c>
      <c r="D1128" s="190">
        <v>11338323</v>
      </c>
      <c r="G1128" s="165"/>
    </row>
    <row r="1129" spans="1:7" x14ac:dyDescent="0.2">
      <c r="A1129" s="38">
        <v>13311</v>
      </c>
      <c r="B1129" s="184">
        <f t="shared" si="17"/>
        <v>14.003983238846438</v>
      </c>
      <c r="C1129" s="189">
        <v>81140000</v>
      </c>
      <c r="D1129" s="190">
        <v>11362832</v>
      </c>
      <c r="G1129" s="165"/>
    </row>
    <row r="1130" spans="1:7" x14ac:dyDescent="0.2">
      <c r="A1130" s="38">
        <v>13318</v>
      </c>
      <c r="B1130" s="184">
        <f t="shared" si="17"/>
        <v>14.17804042395859</v>
      </c>
      <c r="C1130" s="189">
        <v>81140000</v>
      </c>
      <c r="D1130" s="190">
        <v>11504062</v>
      </c>
      <c r="G1130" s="165"/>
    </row>
    <row r="1131" spans="1:7" x14ac:dyDescent="0.2">
      <c r="A1131" s="38">
        <v>13325</v>
      </c>
      <c r="B1131" s="184">
        <f t="shared" si="17"/>
        <v>14.009022676854819</v>
      </c>
      <c r="C1131" s="189">
        <v>81140000</v>
      </c>
      <c r="D1131" s="190">
        <v>11366921</v>
      </c>
      <c r="G1131" s="165"/>
    </row>
    <row r="1132" spans="1:7" x14ac:dyDescent="0.2">
      <c r="A1132" s="38">
        <v>13332</v>
      </c>
      <c r="B1132" s="184">
        <f t="shared" si="17"/>
        <v>13.743944044386732</v>
      </c>
      <c r="C1132" s="189">
        <v>84710000</v>
      </c>
      <c r="D1132" s="190">
        <v>11642495</v>
      </c>
      <c r="G1132" s="165"/>
    </row>
    <row r="1133" spans="1:7" x14ac:dyDescent="0.2">
      <c r="A1133" s="38">
        <v>13339</v>
      </c>
      <c r="B1133" s="184">
        <f t="shared" si="17"/>
        <v>13.651614921496872</v>
      </c>
      <c r="C1133" s="189">
        <v>84710000</v>
      </c>
      <c r="D1133" s="190">
        <v>11564283</v>
      </c>
      <c r="G1133" s="165"/>
    </row>
    <row r="1134" spans="1:7" x14ac:dyDescent="0.2">
      <c r="A1134" s="38">
        <v>13346</v>
      </c>
      <c r="B1134" s="184">
        <f t="shared" si="17"/>
        <v>13.87259001298548</v>
      </c>
      <c r="C1134" s="189">
        <v>84710000</v>
      </c>
      <c r="D1134" s="190">
        <v>11751471</v>
      </c>
      <c r="G1134" s="165"/>
    </row>
    <row r="1135" spans="1:7" x14ac:dyDescent="0.2">
      <c r="A1135" s="38">
        <v>13353</v>
      </c>
      <c r="B1135" s="184">
        <f t="shared" si="17"/>
        <v>13.775719513634753</v>
      </c>
      <c r="C1135" s="189">
        <v>84710000</v>
      </c>
      <c r="D1135" s="190">
        <v>11669412</v>
      </c>
      <c r="G1135" s="165"/>
    </row>
    <row r="1136" spans="1:7" x14ac:dyDescent="0.2">
      <c r="A1136" s="38">
        <v>13360</v>
      </c>
      <c r="B1136" s="184">
        <f t="shared" si="17"/>
        <v>13.73838980049581</v>
      </c>
      <c r="C1136" s="189">
        <v>84710000</v>
      </c>
      <c r="D1136" s="190">
        <v>11637790</v>
      </c>
      <c r="G1136" s="165"/>
    </row>
    <row r="1137" spans="1:7" x14ac:dyDescent="0.2">
      <c r="A1137" s="38">
        <v>13367</v>
      </c>
      <c r="B1137" s="184">
        <f t="shared" si="17"/>
        <v>13.743798843111794</v>
      </c>
      <c r="C1137" s="189">
        <v>84710000</v>
      </c>
      <c r="D1137" s="190">
        <v>11642372</v>
      </c>
      <c r="G1137" s="165"/>
    </row>
    <row r="1138" spans="1:7" x14ac:dyDescent="0.2">
      <c r="A1138" s="38">
        <v>13374</v>
      </c>
      <c r="B1138" s="184">
        <f t="shared" si="17"/>
        <v>13.82698854916775</v>
      </c>
      <c r="C1138" s="189">
        <v>84710000</v>
      </c>
      <c r="D1138" s="190">
        <v>11712842</v>
      </c>
      <c r="G1138" s="165"/>
    </row>
    <row r="1139" spans="1:7" x14ac:dyDescent="0.2">
      <c r="A1139" s="38">
        <v>13381</v>
      </c>
      <c r="B1139" s="184">
        <f t="shared" si="17"/>
        <v>13.838377995514106</v>
      </c>
      <c r="C1139" s="189">
        <v>84710000</v>
      </c>
      <c r="D1139" s="190">
        <v>11722490</v>
      </c>
      <c r="G1139" s="165"/>
    </row>
    <row r="1140" spans="1:7" x14ac:dyDescent="0.2">
      <c r="A1140" s="38">
        <v>13388</v>
      </c>
      <c r="B1140" s="184">
        <f t="shared" si="17"/>
        <v>13.794838861999764</v>
      </c>
      <c r="C1140" s="189">
        <v>84710000</v>
      </c>
      <c r="D1140" s="190">
        <v>11685608</v>
      </c>
      <c r="G1140" s="165"/>
    </row>
    <row r="1141" spans="1:7" x14ac:dyDescent="0.2">
      <c r="A1141" s="38">
        <v>13395</v>
      </c>
      <c r="B1141" s="184">
        <f t="shared" si="17"/>
        <v>13.869075669932712</v>
      </c>
      <c r="C1141" s="189">
        <v>84710000</v>
      </c>
      <c r="D1141" s="190">
        <v>11748494</v>
      </c>
      <c r="G1141" s="165"/>
    </row>
    <row r="1142" spans="1:7" x14ac:dyDescent="0.2">
      <c r="A1142" s="38">
        <v>13402</v>
      </c>
      <c r="B1142" s="184">
        <f t="shared" si="17"/>
        <v>13.902927635462165</v>
      </c>
      <c r="C1142" s="189">
        <v>84710000</v>
      </c>
      <c r="D1142" s="190">
        <v>11777170</v>
      </c>
      <c r="G1142" s="165"/>
    </row>
    <row r="1143" spans="1:7" x14ac:dyDescent="0.2">
      <c r="A1143" s="38">
        <v>13409</v>
      </c>
      <c r="B1143" s="184">
        <f t="shared" si="17"/>
        <v>14.195503482469602</v>
      </c>
      <c r="C1143" s="189">
        <v>84710000</v>
      </c>
      <c r="D1143" s="190">
        <v>12025011</v>
      </c>
      <c r="G1143" s="165"/>
    </row>
    <row r="1144" spans="1:7" x14ac:dyDescent="0.2">
      <c r="A1144" s="38">
        <v>13416</v>
      </c>
      <c r="B1144" s="184">
        <f t="shared" si="17"/>
        <v>13.960587888088773</v>
      </c>
      <c r="C1144" s="189">
        <v>84710000</v>
      </c>
      <c r="D1144" s="190">
        <v>11826014</v>
      </c>
      <c r="G1144" s="165"/>
    </row>
    <row r="1145" spans="1:7" x14ac:dyDescent="0.2">
      <c r="A1145" s="38">
        <v>13423</v>
      </c>
      <c r="B1145" s="184">
        <f t="shared" si="17"/>
        <v>14.003310116869319</v>
      </c>
      <c r="C1145" s="189">
        <v>84710000</v>
      </c>
      <c r="D1145" s="190">
        <v>11862204</v>
      </c>
      <c r="G1145" s="165"/>
    </row>
    <row r="1146" spans="1:7" x14ac:dyDescent="0.2">
      <c r="A1146" s="38">
        <v>13430</v>
      </c>
      <c r="B1146" s="184">
        <f t="shared" si="17"/>
        <v>13.517707085546389</v>
      </c>
      <c r="C1146" s="189">
        <v>88490000</v>
      </c>
      <c r="D1146" s="190">
        <v>11961819</v>
      </c>
      <c r="G1146" s="165"/>
    </row>
    <row r="1147" spans="1:7" x14ac:dyDescent="0.2">
      <c r="A1147" s="38">
        <v>13437</v>
      </c>
      <c r="B1147" s="184">
        <f t="shared" si="17"/>
        <v>13.864512374279579</v>
      </c>
      <c r="C1147" s="189">
        <v>88490000</v>
      </c>
      <c r="D1147" s="190">
        <v>12268707</v>
      </c>
      <c r="G1147" s="165"/>
    </row>
    <row r="1148" spans="1:7" x14ac:dyDescent="0.2">
      <c r="A1148" s="38">
        <v>13444</v>
      </c>
      <c r="B1148" s="184">
        <f t="shared" si="17"/>
        <v>13.681708667646062</v>
      </c>
      <c r="C1148" s="189">
        <v>88490000</v>
      </c>
      <c r="D1148" s="190">
        <v>12106944</v>
      </c>
      <c r="G1148" s="165"/>
    </row>
    <row r="1149" spans="1:7" x14ac:dyDescent="0.2">
      <c r="A1149" s="38">
        <v>13451</v>
      </c>
      <c r="B1149" s="184">
        <f t="shared" si="17"/>
        <v>13.634956492259013</v>
      </c>
      <c r="C1149" s="189">
        <v>88490000</v>
      </c>
      <c r="D1149" s="190">
        <v>12065573</v>
      </c>
      <c r="G1149" s="165"/>
    </row>
    <row r="1150" spans="1:7" x14ac:dyDescent="0.2">
      <c r="A1150" s="38">
        <v>13458</v>
      </c>
      <c r="B1150" s="184">
        <f t="shared" si="17"/>
        <v>13.615834557577127</v>
      </c>
      <c r="C1150" s="189">
        <v>88490000</v>
      </c>
      <c r="D1150" s="190">
        <v>12048652</v>
      </c>
      <c r="G1150" s="165"/>
    </row>
    <row r="1151" spans="1:7" x14ac:dyDescent="0.2">
      <c r="A1151" s="38">
        <v>13465</v>
      </c>
      <c r="B1151" s="184">
        <f t="shared" si="17"/>
        <v>13.713360831732398</v>
      </c>
      <c r="C1151" s="189">
        <v>88490000</v>
      </c>
      <c r="D1151" s="190">
        <v>12134953</v>
      </c>
      <c r="G1151" s="165"/>
    </row>
    <row r="1152" spans="1:7" x14ac:dyDescent="0.2">
      <c r="A1152" s="38">
        <v>13472</v>
      </c>
      <c r="B1152" s="184">
        <f t="shared" si="17"/>
        <v>13.902972087241496</v>
      </c>
      <c r="C1152" s="189">
        <v>88490000</v>
      </c>
      <c r="D1152" s="190">
        <v>12302740</v>
      </c>
      <c r="G1152" s="165"/>
    </row>
    <row r="1153" spans="1:7" x14ac:dyDescent="0.2">
      <c r="A1153" s="38">
        <v>13479</v>
      </c>
      <c r="B1153" s="184">
        <f t="shared" si="17"/>
        <v>13.814757599728782</v>
      </c>
      <c r="C1153" s="189">
        <v>88490000</v>
      </c>
      <c r="D1153" s="190">
        <v>12224679</v>
      </c>
      <c r="G1153" s="165"/>
    </row>
    <row r="1154" spans="1:7" x14ac:dyDescent="0.2">
      <c r="A1154" s="38">
        <v>13486</v>
      </c>
      <c r="B1154" s="184">
        <f t="shared" si="17"/>
        <v>13.901540287038083</v>
      </c>
      <c r="C1154" s="189">
        <v>88490000</v>
      </c>
      <c r="D1154" s="190">
        <v>12301473</v>
      </c>
      <c r="G1154" s="165"/>
    </row>
    <row r="1155" spans="1:7" x14ac:dyDescent="0.2">
      <c r="A1155" s="38">
        <v>13493</v>
      </c>
      <c r="B1155" s="184">
        <f t="shared" si="17"/>
        <v>13.828141032885071</v>
      </c>
      <c r="C1155" s="189">
        <v>88490000</v>
      </c>
      <c r="D1155" s="190">
        <v>12236522</v>
      </c>
      <c r="G1155" s="165"/>
    </row>
    <row r="1156" spans="1:7" x14ac:dyDescent="0.2">
      <c r="A1156" s="38">
        <v>13500</v>
      </c>
      <c r="B1156" s="184">
        <f t="shared" si="17"/>
        <v>14.210736806418804</v>
      </c>
      <c r="C1156" s="189">
        <v>88490000</v>
      </c>
      <c r="D1156" s="190">
        <v>12575081</v>
      </c>
      <c r="G1156" s="165"/>
    </row>
    <row r="1157" spans="1:7" x14ac:dyDescent="0.2">
      <c r="A1157" s="38">
        <v>13507</v>
      </c>
      <c r="B1157" s="184">
        <f t="shared" ref="B1157:B1220" si="18">100*D1157/C1157</f>
        <v>14.002616114815233</v>
      </c>
      <c r="C1157" s="189">
        <v>88490000</v>
      </c>
      <c r="D1157" s="190">
        <v>12390915</v>
      </c>
      <c r="G1157" s="165"/>
    </row>
    <row r="1158" spans="1:7" x14ac:dyDescent="0.2">
      <c r="A1158" s="38">
        <v>13514</v>
      </c>
      <c r="B1158" s="184">
        <f t="shared" si="18"/>
        <v>14.074808452932535</v>
      </c>
      <c r="C1158" s="189">
        <v>88490000</v>
      </c>
      <c r="D1158" s="190">
        <v>12454798</v>
      </c>
      <c r="G1158" s="165"/>
    </row>
    <row r="1159" spans="1:7" x14ac:dyDescent="0.2">
      <c r="A1159" s="38">
        <v>13521</v>
      </c>
      <c r="B1159" s="184">
        <f t="shared" si="18"/>
        <v>13.66714348785872</v>
      </c>
      <c r="C1159" s="189">
        <v>90600000</v>
      </c>
      <c r="D1159" s="190">
        <v>12382432</v>
      </c>
      <c r="G1159" s="165"/>
    </row>
    <row r="1160" spans="1:7" x14ac:dyDescent="0.2">
      <c r="A1160" s="38">
        <v>13528</v>
      </c>
      <c r="B1160" s="184">
        <f t="shared" si="18"/>
        <v>13.705549668874172</v>
      </c>
      <c r="C1160" s="189">
        <v>90600000</v>
      </c>
      <c r="D1160" s="190">
        <v>12417228</v>
      </c>
      <c r="G1160" s="165"/>
    </row>
    <row r="1161" spans="1:7" x14ac:dyDescent="0.2">
      <c r="A1161" s="38">
        <v>13535</v>
      </c>
      <c r="B1161" s="184">
        <f t="shared" si="18"/>
        <v>13.707718543046358</v>
      </c>
      <c r="C1161" s="189">
        <v>90600000</v>
      </c>
      <c r="D1161" s="190">
        <v>12419193</v>
      </c>
      <c r="G1161" s="165"/>
    </row>
    <row r="1162" spans="1:7" x14ac:dyDescent="0.2">
      <c r="A1162" s="38">
        <v>13542</v>
      </c>
      <c r="B1162" s="184">
        <f t="shared" si="18"/>
        <v>13.596225165562913</v>
      </c>
      <c r="C1162" s="189">
        <v>90600000</v>
      </c>
      <c r="D1162" s="190">
        <v>12318180</v>
      </c>
      <c r="G1162" s="165"/>
    </row>
    <row r="1163" spans="1:7" x14ac:dyDescent="0.2">
      <c r="A1163" s="38">
        <v>13549</v>
      </c>
      <c r="B1163" s="184">
        <f t="shared" si="18"/>
        <v>13.58266114790287</v>
      </c>
      <c r="C1163" s="189">
        <v>90600000</v>
      </c>
      <c r="D1163" s="190">
        <v>12305891</v>
      </c>
      <c r="G1163" s="165"/>
    </row>
    <row r="1164" spans="1:7" x14ac:dyDescent="0.2">
      <c r="A1164" s="38">
        <v>13556</v>
      </c>
      <c r="B1164" s="184">
        <f t="shared" si="18"/>
        <v>13.543794701986755</v>
      </c>
      <c r="C1164" s="189">
        <v>90600000</v>
      </c>
      <c r="D1164" s="190">
        <v>12270678</v>
      </c>
      <c r="G1164" s="165"/>
    </row>
    <row r="1165" spans="1:7" x14ac:dyDescent="0.2">
      <c r="A1165" s="38">
        <v>13563</v>
      </c>
      <c r="B1165" s="184">
        <f t="shared" si="18"/>
        <v>13.757104856512141</v>
      </c>
      <c r="C1165" s="189">
        <v>90600000</v>
      </c>
      <c r="D1165" s="190">
        <v>12463937</v>
      </c>
      <c r="G1165" s="165"/>
    </row>
    <row r="1166" spans="1:7" x14ac:dyDescent="0.2">
      <c r="A1166" s="38">
        <v>13570</v>
      </c>
      <c r="B1166" s="184">
        <f t="shared" si="18"/>
        <v>13.67008940397351</v>
      </c>
      <c r="C1166" s="189">
        <v>90600000</v>
      </c>
      <c r="D1166" s="190">
        <v>12385101</v>
      </c>
      <c r="G1166" s="165"/>
    </row>
    <row r="1167" spans="1:7" x14ac:dyDescent="0.2">
      <c r="A1167" s="38">
        <v>13577</v>
      </c>
      <c r="B1167" s="184">
        <f t="shared" si="18"/>
        <v>13.637173289183224</v>
      </c>
      <c r="C1167" s="189">
        <v>90600000</v>
      </c>
      <c r="D1167" s="190">
        <v>12355279</v>
      </c>
      <c r="G1167" s="165"/>
    </row>
    <row r="1168" spans="1:7" x14ac:dyDescent="0.2">
      <c r="A1168" s="38">
        <v>13584</v>
      </c>
      <c r="B1168" s="184">
        <f t="shared" si="18"/>
        <v>13.536746136865343</v>
      </c>
      <c r="C1168" s="189">
        <v>90600000</v>
      </c>
      <c r="D1168" s="190">
        <v>12264292</v>
      </c>
      <c r="G1168" s="165"/>
    </row>
    <row r="1169" spans="1:7" x14ac:dyDescent="0.2">
      <c r="A1169" s="38">
        <v>13591</v>
      </c>
      <c r="B1169" s="184">
        <f t="shared" si="18"/>
        <v>13.792189845474613</v>
      </c>
      <c r="C1169" s="189">
        <v>90600000</v>
      </c>
      <c r="D1169" s="190">
        <v>12495724</v>
      </c>
      <c r="G1169" s="165"/>
    </row>
    <row r="1170" spans="1:7" x14ac:dyDescent="0.2">
      <c r="A1170" s="38">
        <v>13598</v>
      </c>
      <c r="B1170" s="184">
        <f t="shared" si="18"/>
        <v>13.595730684326711</v>
      </c>
      <c r="C1170" s="189">
        <v>90600000</v>
      </c>
      <c r="D1170" s="190">
        <v>12317732</v>
      </c>
      <c r="G1170" s="165"/>
    </row>
    <row r="1171" spans="1:7" x14ac:dyDescent="0.2">
      <c r="A1171" s="38">
        <v>13605</v>
      </c>
      <c r="B1171" s="184">
        <f t="shared" si="18"/>
        <v>13.619753863134658</v>
      </c>
      <c r="C1171" s="189">
        <v>90600000</v>
      </c>
      <c r="D1171" s="190">
        <v>12339497</v>
      </c>
      <c r="G1171" s="165"/>
    </row>
    <row r="1172" spans="1:7" x14ac:dyDescent="0.2">
      <c r="A1172" s="38">
        <v>13612</v>
      </c>
      <c r="B1172" s="184">
        <f t="shared" si="18"/>
        <v>13.1554912</v>
      </c>
      <c r="C1172" s="189">
        <v>93750000</v>
      </c>
      <c r="D1172" s="190">
        <v>12333273</v>
      </c>
      <c r="G1172" s="165"/>
    </row>
    <row r="1173" spans="1:7" x14ac:dyDescent="0.2">
      <c r="A1173" s="38">
        <v>13619</v>
      </c>
      <c r="B1173" s="184">
        <f t="shared" si="18"/>
        <v>13.387333333333334</v>
      </c>
      <c r="C1173" s="189">
        <v>93750000</v>
      </c>
      <c r="D1173" s="190">
        <v>12550625</v>
      </c>
      <c r="G1173" s="165"/>
    </row>
    <row r="1174" spans="1:7" x14ac:dyDescent="0.2">
      <c r="A1174" s="38">
        <v>13626</v>
      </c>
      <c r="B1174" s="184">
        <f t="shared" si="18"/>
        <v>13.294967466666666</v>
      </c>
      <c r="C1174" s="189">
        <v>93750000</v>
      </c>
      <c r="D1174" s="190">
        <v>12464032</v>
      </c>
      <c r="G1174" s="165"/>
    </row>
    <row r="1175" spans="1:7" x14ac:dyDescent="0.2">
      <c r="A1175" s="38">
        <v>13633</v>
      </c>
      <c r="B1175" s="184">
        <f t="shared" si="18"/>
        <v>13.274821333333334</v>
      </c>
      <c r="C1175" s="189">
        <v>93750000</v>
      </c>
      <c r="D1175" s="190">
        <v>12445145</v>
      </c>
      <c r="G1175" s="165"/>
    </row>
    <row r="1176" spans="1:7" x14ac:dyDescent="0.2">
      <c r="A1176" s="38">
        <v>13640</v>
      </c>
      <c r="B1176" s="184">
        <f t="shared" si="18"/>
        <v>13.259992533333333</v>
      </c>
      <c r="C1176" s="189">
        <v>93750000</v>
      </c>
      <c r="D1176" s="190">
        <v>12431243</v>
      </c>
      <c r="G1176" s="165"/>
    </row>
    <row r="1177" spans="1:7" x14ac:dyDescent="0.2">
      <c r="A1177" s="38">
        <v>13647</v>
      </c>
      <c r="B1177" s="184">
        <f t="shared" si="18"/>
        <v>13.321530666666666</v>
      </c>
      <c r="C1177" s="189">
        <v>93750000</v>
      </c>
      <c r="D1177" s="190">
        <v>12488935</v>
      </c>
      <c r="G1177" s="165"/>
    </row>
    <row r="1178" spans="1:7" x14ac:dyDescent="0.2">
      <c r="A1178" s="38">
        <v>13654</v>
      </c>
      <c r="B1178" s="184">
        <f t="shared" si="18"/>
        <v>13.358742400000001</v>
      </c>
      <c r="C1178" s="189">
        <v>93750000</v>
      </c>
      <c r="D1178" s="190">
        <v>12523821</v>
      </c>
      <c r="G1178" s="165"/>
    </row>
    <row r="1179" spans="1:7" x14ac:dyDescent="0.2">
      <c r="A1179" s="38">
        <v>13661</v>
      </c>
      <c r="B1179" s="184">
        <f t="shared" si="18"/>
        <v>13.265172266666667</v>
      </c>
      <c r="C1179" s="189">
        <v>93750000</v>
      </c>
      <c r="D1179" s="190">
        <v>12436099</v>
      </c>
      <c r="G1179" s="165"/>
    </row>
    <row r="1180" spans="1:7" x14ac:dyDescent="0.2">
      <c r="A1180" s="38">
        <v>13668</v>
      </c>
      <c r="B1180" s="184">
        <f t="shared" si="18"/>
        <v>13.2835968</v>
      </c>
      <c r="C1180" s="189">
        <v>93750000</v>
      </c>
      <c r="D1180" s="190">
        <v>12453372</v>
      </c>
      <c r="G1180" s="165"/>
    </row>
    <row r="1181" spans="1:7" x14ac:dyDescent="0.2">
      <c r="A1181" s="38">
        <v>13675</v>
      </c>
      <c r="B1181" s="184">
        <f t="shared" si="18"/>
        <v>13.265280000000001</v>
      </c>
      <c r="C1181" s="189">
        <v>93750000</v>
      </c>
      <c r="D1181" s="190">
        <v>12436200</v>
      </c>
      <c r="G1181" s="165"/>
    </row>
    <row r="1182" spans="1:7" x14ac:dyDescent="0.2">
      <c r="A1182" s="38">
        <v>13682</v>
      </c>
      <c r="B1182" s="184">
        <f t="shared" si="18"/>
        <v>13.549792</v>
      </c>
      <c r="C1182" s="189">
        <v>93750000</v>
      </c>
      <c r="D1182" s="190">
        <v>12702930</v>
      </c>
      <c r="G1182" s="165"/>
    </row>
    <row r="1183" spans="1:7" x14ac:dyDescent="0.2">
      <c r="A1183" s="38">
        <v>13689</v>
      </c>
      <c r="B1183" s="184">
        <f t="shared" si="18"/>
        <v>13.307572266666666</v>
      </c>
      <c r="C1183" s="189">
        <v>93750000</v>
      </c>
      <c r="D1183" s="190">
        <v>12475849</v>
      </c>
      <c r="G1183" s="165"/>
    </row>
    <row r="1184" spans="1:7" x14ac:dyDescent="0.2">
      <c r="A1184" s="38">
        <v>13696</v>
      </c>
      <c r="B1184" s="184">
        <f t="shared" si="18"/>
        <v>13.329579733333333</v>
      </c>
      <c r="C1184" s="189">
        <v>93750000</v>
      </c>
      <c r="D1184" s="190">
        <v>12496481</v>
      </c>
      <c r="G1184" s="165"/>
    </row>
    <row r="1185" spans="1:7" x14ac:dyDescent="0.2">
      <c r="A1185" s="38">
        <v>13703</v>
      </c>
      <c r="B1185" s="184">
        <f t="shared" si="18"/>
        <v>13.238435171385991</v>
      </c>
      <c r="C1185" s="189">
        <v>93940000</v>
      </c>
      <c r="D1185" s="190">
        <v>12436186</v>
      </c>
      <c r="G1185" s="165"/>
    </row>
    <row r="1186" spans="1:7" x14ac:dyDescent="0.2">
      <c r="A1186" s="38">
        <v>13710</v>
      </c>
      <c r="B1186" s="184">
        <f t="shared" si="18"/>
        <v>13.407217372791143</v>
      </c>
      <c r="C1186" s="189">
        <v>93940000</v>
      </c>
      <c r="D1186" s="190">
        <v>12594740</v>
      </c>
      <c r="G1186" s="165"/>
    </row>
    <row r="1187" spans="1:7" x14ac:dyDescent="0.2">
      <c r="A1187" s="38">
        <v>13717</v>
      </c>
      <c r="B1187" s="184">
        <f t="shared" si="18"/>
        <v>13.295582286565892</v>
      </c>
      <c r="C1187" s="189">
        <v>93940000</v>
      </c>
      <c r="D1187" s="190">
        <v>12489870</v>
      </c>
      <c r="G1187" s="165"/>
    </row>
    <row r="1188" spans="1:7" x14ac:dyDescent="0.2">
      <c r="A1188" s="38">
        <v>13724</v>
      </c>
      <c r="B1188" s="184">
        <f t="shared" si="18"/>
        <v>13.241994890355546</v>
      </c>
      <c r="C1188" s="189">
        <v>93940000</v>
      </c>
      <c r="D1188" s="190">
        <v>12439530</v>
      </c>
      <c r="G1188" s="165"/>
    </row>
    <row r="1189" spans="1:7" x14ac:dyDescent="0.2">
      <c r="A1189" s="38">
        <v>13731</v>
      </c>
      <c r="B1189" s="184">
        <f t="shared" si="18"/>
        <v>13.241968277624016</v>
      </c>
      <c r="C1189" s="189">
        <v>93940000</v>
      </c>
      <c r="D1189" s="190">
        <v>12439505</v>
      </c>
      <c r="G1189" s="165"/>
    </row>
    <row r="1190" spans="1:7" x14ac:dyDescent="0.2">
      <c r="A1190" s="38">
        <v>13738</v>
      </c>
      <c r="B1190" s="184">
        <f t="shared" si="18"/>
        <v>13.215512028954652</v>
      </c>
      <c r="C1190" s="189">
        <v>93940000</v>
      </c>
      <c r="D1190" s="190">
        <v>12414652</v>
      </c>
      <c r="G1190" s="165"/>
    </row>
    <row r="1191" spans="1:7" x14ac:dyDescent="0.2">
      <c r="A1191" s="38">
        <v>13745</v>
      </c>
      <c r="B1191" s="184">
        <f t="shared" si="18"/>
        <v>13.276532893336173</v>
      </c>
      <c r="C1191" s="189">
        <v>93940000</v>
      </c>
      <c r="D1191" s="190">
        <v>12471975</v>
      </c>
      <c r="G1191" s="165"/>
    </row>
    <row r="1192" spans="1:7" x14ac:dyDescent="0.2">
      <c r="A1192" s="38">
        <v>13752</v>
      </c>
      <c r="B1192" s="184">
        <f t="shared" si="18"/>
        <v>13.215404513519267</v>
      </c>
      <c r="C1192" s="189">
        <v>93940000</v>
      </c>
      <c r="D1192" s="190">
        <v>12414551</v>
      </c>
      <c r="G1192" s="165"/>
    </row>
    <row r="1193" spans="1:7" x14ac:dyDescent="0.2">
      <c r="A1193" s="38">
        <v>13759</v>
      </c>
      <c r="B1193" s="184">
        <f t="shared" si="18"/>
        <v>13.255963380881413</v>
      </c>
      <c r="C1193" s="189">
        <v>93940000</v>
      </c>
      <c r="D1193" s="190">
        <v>12452652</v>
      </c>
      <c r="G1193" s="165"/>
    </row>
    <row r="1194" spans="1:7" x14ac:dyDescent="0.2">
      <c r="A1194" s="38">
        <v>13766</v>
      </c>
      <c r="B1194" s="184">
        <f t="shared" si="18"/>
        <v>13.167476048541623</v>
      </c>
      <c r="C1194" s="189">
        <v>93940000</v>
      </c>
      <c r="D1194" s="190">
        <v>12369527</v>
      </c>
      <c r="G1194" s="165"/>
    </row>
    <row r="1195" spans="1:7" x14ac:dyDescent="0.2">
      <c r="A1195" s="38">
        <v>13773</v>
      </c>
      <c r="B1195" s="184">
        <f t="shared" si="18"/>
        <v>13.816808601234831</v>
      </c>
      <c r="C1195" s="189">
        <v>93940000</v>
      </c>
      <c r="D1195" s="190">
        <v>12979510</v>
      </c>
      <c r="G1195" s="165"/>
    </row>
    <row r="1196" spans="1:7" x14ac:dyDescent="0.2">
      <c r="A1196" s="38">
        <v>13780</v>
      </c>
      <c r="B1196" s="184">
        <f t="shared" si="18"/>
        <v>13.651934213327657</v>
      </c>
      <c r="C1196" s="189">
        <v>93940000</v>
      </c>
      <c r="D1196" s="190">
        <v>12824627</v>
      </c>
      <c r="G1196" s="165"/>
    </row>
    <row r="1197" spans="1:7" x14ac:dyDescent="0.2">
      <c r="A1197" s="38">
        <v>13787</v>
      </c>
      <c r="B1197" s="184">
        <f t="shared" si="18"/>
        <v>13.599580583351075</v>
      </c>
      <c r="C1197" s="189">
        <v>93940000</v>
      </c>
      <c r="D1197" s="190">
        <v>12775446</v>
      </c>
      <c r="G1197" s="165"/>
    </row>
    <row r="1198" spans="1:7" x14ac:dyDescent="0.2">
      <c r="A1198" s="38">
        <v>13794</v>
      </c>
      <c r="B1198" s="184">
        <f t="shared" si="18"/>
        <v>14.954766705744431</v>
      </c>
      <c r="C1198" s="189">
        <v>85300000</v>
      </c>
      <c r="D1198" s="190">
        <v>12756416</v>
      </c>
      <c r="G1198" s="165"/>
    </row>
    <row r="1199" spans="1:7" x14ac:dyDescent="0.2">
      <c r="A1199" s="38">
        <v>13801</v>
      </c>
      <c r="B1199" s="184">
        <f t="shared" si="18"/>
        <v>14.975732708089097</v>
      </c>
      <c r="C1199" s="189">
        <v>85300000</v>
      </c>
      <c r="D1199" s="190">
        <v>12774300</v>
      </c>
      <c r="G1199" s="165"/>
    </row>
    <row r="1200" spans="1:7" x14ac:dyDescent="0.2">
      <c r="A1200" s="38">
        <v>13808</v>
      </c>
      <c r="B1200" s="184">
        <f t="shared" si="18"/>
        <v>15.046554513481828</v>
      </c>
      <c r="C1200" s="189">
        <v>85300000</v>
      </c>
      <c r="D1200" s="190">
        <v>12834711</v>
      </c>
      <c r="G1200" s="165"/>
    </row>
    <row r="1201" spans="1:7" x14ac:dyDescent="0.2">
      <c r="A1201" s="38">
        <v>13815</v>
      </c>
      <c r="B1201" s="184">
        <f t="shared" si="18"/>
        <v>14.959529894490036</v>
      </c>
      <c r="C1201" s="189">
        <v>85300000</v>
      </c>
      <c r="D1201" s="190">
        <v>12760479</v>
      </c>
      <c r="G1201" s="165"/>
    </row>
    <row r="1202" spans="1:7" x14ac:dyDescent="0.2">
      <c r="A1202" s="38">
        <v>13822</v>
      </c>
      <c r="B1202" s="184">
        <f t="shared" si="18"/>
        <v>14.901012895662369</v>
      </c>
      <c r="C1202" s="189">
        <v>85300000</v>
      </c>
      <c r="D1202" s="190">
        <v>12710564</v>
      </c>
      <c r="G1202" s="165"/>
    </row>
    <row r="1203" spans="1:7" x14ac:dyDescent="0.2">
      <c r="A1203" s="38">
        <v>13829</v>
      </c>
      <c r="B1203" s="184">
        <f t="shared" si="18"/>
        <v>14.972499413833528</v>
      </c>
      <c r="C1203" s="189">
        <v>85300000</v>
      </c>
      <c r="D1203" s="190">
        <v>12771542</v>
      </c>
      <c r="G1203" s="165"/>
    </row>
    <row r="1204" spans="1:7" x14ac:dyDescent="0.2">
      <c r="A1204" s="38">
        <v>13836</v>
      </c>
      <c r="B1204" s="184">
        <f t="shared" si="18"/>
        <v>15.126208675263776</v>
      </c>
      <c r="C1204" s="189">
        <v>85300000</v>
      </c>
      <c r="D1204" s="190">
        <v>12902656</v>
      </c>
      <c r="G1204" s="165"/>
    </row>
    <row r="1205" spans="1:7" x14ac:dyDescent="0.2">
      <c r="A1205" s="38">
        <v>13843</v>
      </c>
      <c r="B1205" s="184">
        <f t="shared" si="18"/>
        <v>14.956391559202814</v>
      </c>
      <c r="C1205" s="189">
        <v>85300000</v>
      </c>
      <c r="D1205" s="190">
        <v>12757802</v>
      </c>
      <c r="G1205" s="165"/>
    </row>
    <row r="1206" spans="1:7" x14ac:dyDescent="0.2">
      <c r="A1206" s="38">
        <v>13850</v>
      </c>
      <c r="B1206" s="184">
        <f t="shared" si="18"/>
        <v>15.055019929660023</v>
      </c>
      <c r="C1206" s="189">
        <v>85300000</v>
      </c>
      <c r="D1206" s="190">
        <v>12841932</v>
      </c>
      <c r="G1206" s="165"/>
    </row>
    <row r="1207" spans="1:7" x14ac:dyDescent="0.2">
      <c r="A1207" s="38">
        <v>13857</v>
      </c>
      <c r="B1207" s="184">
        <f t="shared" si="18"/>
        <v>14.926827667057445</v>
      </c>
      <c r="C1207" s="189">
        <v>85300000</v>
      </c>
      <c r="D1207" s="190">
        <v>12732584</v>
      </c>
      <c r="G1207" s="165"/>
    </row>
    <row r="1208" spans="1:7" x14ac:dyDescent="0.2">
      <c r="A1208" s="38">
        <v>13864</v>
      </c>
      <c r="B1208" s="184">
        <f t="shared" si="18"/>
        <v>15.151200468933178</v>
      </c>
      <c r="C1208" s="189">
        <v>85300000</v>
      </c>
      <c r="D1208" s="190">
        <v>12923974</v>
      </c>
      <c r="G1208" s="165"/>
    </row>
    <row r="1209" spans="1:7" x14ac:dyDescent="0.2">
      <c r="A1209" s="38">
        <v>13871</v>
      </c>
      <c r="B1209" s="184">
        <f t="shared" si="18"/>
        <v>15.006475967174678</v>
      </c>
      <c r="C1209" s="189">
        <v>85300000</v>
      </c>
      <c r="D1209" s="190">
        <v>12800524</v>
      </c>
      <c r="G1209" s="165"/>
    </row>
    <row r="1210" spans="1:7" x14ac:dyDescent="0.2">
      <c r="A1210" s="38">
        <v>13878</v>
      </c>
      <c r="B1210" s="184">
        <f t="shared" si="18"/>
        <v>15.068019929660023</v>
      </c>
      <c r="C1210" s="189">
        <v>85300000</v>
      </c>
      <c r="D1210" s="190">
        <v>12853021</v>
      </c>
      <c r="G1210" s="165"/>
    </row>
    <row r="1211" spans="1:7" x14ac:dyDescent="0.2">
      <c r="A1211" s="38">
        <v>13885</v>
      </c>
      <c r="B1211" s="184">
        <f t="shared" si="18"/>
        <v>15.827493833251109</v>
      </c>
      <c r="C1211" s="189">
        <v>81080000</v>
      </c>
      <c r="D1211" s="190">
        <v>12832932</v>
      </c>
      <c r="G1211" s="165"/>
    </row>
    <row r="1212" spans="1:7" x14ac:dyDescent="0.2">
      <c r="A1212" s="38">
        <v>13892</v>
      </c>
      <c r="B1212" s="184">
        <f t="shared" si="18"/>
        <v>15.804093487913173</v>
      </c>
      <c r="C1212" s="189">
        <v>81080000</v>
      </c>
      <c r="D1212" s="190">
        <v>12813959</v>
      </c>
      <c r="G1212" s="165"/>
    </row>
    <row r="1213" spans="1:7" x14ac:dyDescent="0.2">
      <c r="A1213" s="38">
        <v>13899</v>
      </c>
      <c r="B1213" s="184">
        <f t="shared" si="18"/>
        <v>15.878189442525901</v>
      </c>
      <c r="C1213" s="189">
        <v>81080000</v>
      </c>
      <c r="D1213" s="190">
        <v>12874036</v>
      </c>
      <c r="G1213" s="165"/>
    </row>
    <row r="1214" spans="1:7" x14ac:dyDescent="0.2">
      <c r="A1214" s="38">
        <v>13906</v>
      </c>
      <c r="B1214" s="184">
        <f t="shared" si="18"/>
        <v>15.757044893931919</v>
      </c>
      <c r="C1214" s="189">
        <v>81080000</v>
      </c>
      <c r="D1214" s="190">
        <v>12775812</v>
      </c>
      <c r="G1214" s="165"/>
    </row>
    <row r="1215" spans="1:7" x14ac:dyDescent="0.2">
      <c r="A1215" s="38">
        <v>13913</v>
      </c>
      <c r="B1215" s="184">
        <f t="shared" si="18"/>
        <v>15.779098421312284</v>
      </c>
      <c r="C1215" s="189">
        <v>81080000</v>
      </c>
      <c r="D1215" s="190">
        <v>12793693</v>
      </c>
      <c r="G1215" s="165"/>
    </row>
    <row r="1216" spans="1:7" x14ac:dyDescent="0.2">
      <c r="A1216" s="38">
        <v>13920</v>
      </c>
      <c r="B1216" s="184">
        <f t="shared" si="18"/>
        <v>15.721165515540207</v>
      </c>
      <c r="C1216" s="189">
        <v>81080000</v>
      </c>
      <c r="D1216" s="190">
        <v>12746721</v>
      </c>
      <c r="G1216" s="165"/>
    </row>
    <row r="1217" spans="1:7" x14ac:dyDescent="0.2">
      <c r="A1217" s="38">
        <v>13927</v>
      </c>
      <c r="B1217" s="184">
        <f t="shared" si="18"/>
        <v>16.037358164775529</v>
      </c>
      <c r="C1217" s="189">
        <v>81080000</v>
      </c>
      <c r="D1217" s="190">
        <v>13003090</v>
      </c>
      <c r="G1217" s="165"/>
    </row>
    <row r="1218" spans="1:7" x14ac:dyDescent="0.2">
      <c r="A1218" s="38">
        <v>13934</v>
      </c>
      <c r="B1218" s="184">
        <f t="shared" si="18"/>
        <v>15.796660088801184</v>
      </c>
      <c r="C1218" s="189">
        <v>81080000</v>
      </c>
      <c r="D1218" s="190">
        <v>12807932</v>
      </c>
      <c r="G1218" s="165"/>
    </row>
    <row r="1219" spans="1:7" x14ac:dyDescent="0.2">
      <c r="A1219" s="38">
        <v>13941</v>
      </c>
      <c r="B1219" s="184">
        <f t="shared" si="18"/>
        <v>15.922745436605821</v>
      </c>
      <c r="C1219" s="189">
        <v>81080000</v>
      </c>
      <c r="D1219" s="190">
        <v>12910162</v>
      </c>
      <c r="G1219" s="165"/>
    </row>
    <row r="1220" spans="1:7" x14ac:dyDescent="0.2">
      <c r="A1220" s="38">
        <v>13948</v>
      </c>
      <c r="B1220" s="184">
        <f t="shared" si="18"/>
        <v>15.86287617168229</v>
      </c>
      <c r="C1220" s="189">
        <v>81080000</v>
      </c>
      <c r="D1220" s="190">
        <v>12861620</v>
      </c>
      <c r="G1220" s="165"/>
    </row>
    <row r="1221" spans="1:7" x14ac:dyDescent="0.2">
      <c r="A1221" s="38">
        <v>13955</v>
      </c>
      <c r="B1221" s="184">
        <f t="shared" ref="B1221:B1284" si="19">100*D1221/C1221</f>
        <v>16.175945979279724</v>
      </c>
      <c r="C1221" s="189">
        <v>81080000</v>
      </c>
      <c r="D1221" s="190">
        <v>13115457</v>
      </c>
      <c r="G1221" s="165"/>
    </row>
    <row r="1222" spans="1:7" x14ac:dyDescent="0.2">
      <c r="A1222" s="38">
        <v>13962</v>
      </c>
      <c r="B1222" s="184">
        <f t="shared" si="19"/>
        <v>15.928195609274791</v>
      </c>
      <c r="C1222" s="189">
        <v>81080000</v>
      </c>
      <c r="D1222" s="190">
        <v>12914581</v>
      </c>
      <c r="G1222" s="165"/>
    </row>
    <row r="1223" spans="1:7" x14ac:dyDescent="0.2">
      <c r="A1223" s="38">
        <v>13969</v>
      </c>
      <c r="B1223" s="184">
        <f t="shared" si="19"/>
        <v>15.911185249136656</v>
      </c>
      <c r="C1223" s="189">
        <v>81080000</v>
      </c>
      <c r="D1223" s="190">
        <v>12900789</v>
      </c>
      <c r="G1223" s="165"/>
    </row>
    <row r="1224" spans="1:7" x14ac:dyDescent="0.2">
      <c r="A1224" s="38">
        <v>13976</v>
      </c>
      <c r="B1224" s="184">
        <f t="shared" si="19"/>
        <v>15.738900683260127</v>
      </c>
      <c r="C1224" s="189">
        <v>81960000</v>
      </c>
      <c r="D1224" s="190">
        <v>12899603</v>
      </c>
      <c r="G1224" s="165"/>
    </row>
    <row r="1225" spans="1:7" x14ac:dyDescent="0.2">
      <c r="A1225" s="38">
        <v>13983</v>
      </c>
      <c r="B1225" s="184">
        <f t="shared" si="19"/>
        <v>15.951239629087359</v>
      </c>
      <c r="C1225" s="189">
        <v>81960000</v>
      </c>
      <c r="D1225" s="190">
        <v>13073636</v>
      </c>
      <c r="G1225" s="165"/>
    </row>
    <row r="1226" spans="1:7" x14ac:dyDescent="0.2">
      <c r="A1226" s="38">
        <v>13990</v>
      </c>
      <c r="B1226" s="184">
        <f t="shared" si="19"/>
        <v>17.54860419716935</v>
      </c>
      <c r="C1226" s="189">
        <v>81960000</v>
      </c>
      <c r="D1226" s="190">
        <v>14382836</v>
      </c>
      <c r="G1226" s="165"/>
    </row>
    <row r="1227" spans="1:7" x14ac:dyDescent="0.2">
      <c r="A1227" s="38">
        <v>13997</v>
      </c>
      <c r="B1227" s="184">
        <f t="shared" si="19"/>
        <v>17.480679599804784</v>
      </c>
      <c r="C1227" s="189">
        <v>81960000</v>
      </c>
      <c r="D1227" s="190">
        <v>14327165</v>
      </c>
      <c r="G1227" s="165"/>
    </row>
    <row r="1228" spans="1:7" x14ac:dyDescent="0.2">
      <c r="A1228" s="38">
        <v>14004</v>
      </c>
      <c r="B1228" s="184">
        <f t="shared" si="19"/>
        <v>17.493688384577844</v>
      </c>
      <c r="C1228" s="189">
        <v>81960000</v>
      </c>
      <c r="D1228" s="190">
        <v>14337827</v>
      </c>
      <c r="G1228" s="165"/>
    </row>
    <row r="1229" spans="1:7" x14ac:dyDescent="0.2">
      <c r="A1229" s="38">
        <v>14011</v>
      </c>
      <c r="B1229" s="184">
        <f t="shared" si="19"/>
        <v>17.45398243045388</v>
      </c>
      <c r="C1229" s="189">
        <v>81960000</v>
      </c>
      <c r="D1229" s="190">
        <v>14305284</v>
      </c>
      <c r="G1229" s="165"/>
    </row>
    <row r="1230" spans="1:7" x14ac:dyDescent="0.2">
      <c r="A1230" s="38">
        <v>14018</v>
      </c>
      <c r="B1230" s="184">
        <f t="shared" si="19"/>
        <v>17.52380795510005</v>
      </c>
      <c r="C1230" s="189">
        <v>81960000</v>
      </c>
      <c r="D1230" s="190">
        <v>14362513</v>
      </c>
      <c r="G1230" s="165"/>
    </row>
    <row r="1231" spans="1:7" x14ac:dyDescent="0.2">
      <c r="A1231" s="38">
        <v>14025</v>
      </c>
      <c r="B1231" s="184">
        <f t="shared" si="19"/>
        <v>17.436426305514885</v>
      </c>
      <c r="C1231" s="189">
        <v>81960000</v>
      </c>
      <c r="D1231" s="190">
        <v>14290895</v>
      </c>
      <c r="G1231" s="165"/>
    </row>
    <row r="1232" spans="1:7" x14ac:dyDescent="0.2">
      <c r="A1232" s="38">
        <v>14032</v>
      </c>
      <c r="B1232" s="184">
        <f t="shared" si="19"/>
        <v>17.471866764275255</v>
      </c>
      <c r="C1232" s="189">
        <v>81960000</v>
      </c>
      <c r="D1232" s="190">
        <v>14319942</v>
      </c>
      <c r="G1232" s="165"/>
    </row>
    <row r="1233" spans="1:7" x14ac:dyDescent="0.2">
      <c r="A1233" s="38">
        <v>14039</v>
      </c>
      <c r="B1233" s="184">
        <f t="shared" si="19"/>
        <v>17.402152269399707</v>
      </c>
      <c r="C1233" s="189">
        <v>81960000</v>
      </c>
      <c r="D1233" s="190">
        <v>14262804</v>
      </c>
      <c r="G1233" s="165"/>
    </row>
    <row r="1234" spans="1:7" x14ac:dyDescent="0.2">
      <c r="A1234" s="38">
        <v>14046</v>
      </c>
      <c r="B1234" s="184">
        <f t="shared" si="19"/>
        <v>17.605974865788188</v>
      </c>
      <c r="C1234" s="189">
        <v>81960000</v>
      </c>
      <c r="D1234" s="190">
        <v>14429857</v>
      </c>
      <c r="G1234" s="165"/>
    </row>
    <row r="1235" spans="1:7" x14ac:dyDescent="0.2">
      <c r="A1235" s="38">
        <v>14053</v>
      </c>
      <c r="B1235" s="184">
        <f t="shared" si="19"/>
        <v>17.456776476329917</v>
      </c>
      <c r="C1235" s="189">
        <v>81960000</v>
      </c>
      <c r="D1235" s="190">
        <v>14307574</v>
      </c>
      <c r="G1235" s="165"/>
    </row>
    <row r="1236" spans="1:7" x14ac:dyDescent="0.2">
      <c r="A1236" s="38">
        <v>14060</v>
      </c>
      <c r="B1236" s="184">
        <f t="shared" si="19"/>
        <v>17.413355295265983</v>
      </c>
      <c r="C1236" s="189">
        <v>81960000</v>
      </c>
      <c r="D1236" s="190">
        <v>14271986</v>
      </c>
      <c r="G1236" s="165"/>
    </row>
    <row r="1237" spans="1:7" x14ac:dyDescent="0.2">
      <c r="A1237" s="38">
        <v>14067</v>
      </c>
      <c r="B1237" s="184">
        <f t="shared" si="19"/>
        <v>16.435151097322763</v>
      </c>
      <c r="C1237" s="189">
        <v>87030000</v>
      </c>
      <c r="D1237" s="190">
        <v>14303512</v>
      </c>
      <c r="G1237" s="165"/>
    </row>
    <row r="1238" spans="1:7" x14ac:dyDescent="0.2">
      <c r="A1238" s="38">
        <v>14074</v>
      </c>
      <c r="B1238" s="184">
        <f t="shared" si="19"/>
        <v>16.541947604274387</v>
      </c>
      <c r="C1238" s="189">
        <v>87030000</v>
      </c>
      <c r="D1238" s="190">
        <v>14396457</v>
      </c>
      <c r="G1238" s="165"/>
    </row>
    <row r="1239" spans="1:7" x14ac:dyDescent="0.2">
      <c r="A1239" s="38">
        <v>14081</v>
      </c>
      <c r="B1239" s="184">
        <f t="shared" si="19"/>
        <v>16.490191887854763</v>
      </c>
      <c r="C1239" s="189">
        <v>87030000</v>
      </c>
      <c r="D1239" s="190">
        <v>14351414</v>
      </c>
      <c r="G1239" s="165"/>
    </row>
    <row r="1240" spans="1:7" x14ac:dyDescent="0.2">
      <c r="A1240" s="38">
        <v>14088</v>
      </c>
      <c r="B1240" s="184">
        <f t="shared" si="19"/>
        <v>16.435046535677351</v>
      </c>
      <c r="C1240" s="189">
        <v>87030000</v>
      </c>
      <c r="D1240" s="190">
        <v>14303421</v>
      </c>
      <c r="G1240" s="165"/>
    </row>
    <row r="1241" spans="1:7" x14ac:dyDescent="0.2">
      <c r="A1241" s="38">
        <v>14095</v>
      </c>
      <c r="B1241" s="184">
        <f t="shared" si="19"/>
        <v>16.420714696081809</v>
      </c>
      <c r="C1241" s="189">
        <v>87030000</v>
      </c>
      <c r="D1241" s="190">
        <v>14290948</v>
      </c>
      <c r="G1241" s="165"/>
    </row>
    <row r="1242" spans="1:7" x14ac:dyDescent="0.2">
      <c r="A1242" s="38">
        <v>14102</v>
      </c>
      <c r="B1242" s="184">
        <f t="shared" si="19"/>
        <v>16.373228771687923</v>
      </c>
      <c r="C1242" s="189">
        <v>87030000</v>
      </c>
      <c r="D1242" s="190">
        <v>14249621</v>
      </c>
      <c r="G1242" s="165"/>
    </row>
    <row r="1243" spans="1:7" x14ac:dyDescent="0.2">
      <c r="A1243" s="38">
        <v>14109</v>
      </c>
      <c r="B1243" s="184">
        <f t="shared" si="19"/>
        <v>16.462901298402851</v>
      </c>
      <c r="C1243" s="189">
        <v>87030000</v>
      </c>
      <c r="D1243" s="190">
        <v>14327663</v>
      </c>
      <c r="G1243" s="165"/>
    </row>
    <row r="1244" spans="1:7" x14ac:dyDescent="0.2">
      <c r="A1244" s="38">
        <v>14116</v>
      </c>
      <c r="B1244" s="184">
        <f t="shared" si="19"/>
        <v>16.371767206710331</v>
      </c>
      <c r="C1244" s="189">
        <v>87030000</v>
      </c>
      <c r="D1244" s="190">
        <v>14248349</v>
      </c>
      <c r="G1244" s="165"/>
    </row>
    <row r="1245" spans="1:7" x14ac:dyDescent="0.2">
      <c r="A1245" s="38">
        <v>14123</v>
      </c>
      <c r="B1245" s="184">
        <f t="shared" si="19"/>
        <v>16.386483971044466</v>
      </c>
      <c r="C1245" s="189">
        <v>87030000</v>
      </c>
      <c r="D1245" s="190">
        <v>14261157</v>
      </c>
      <c r="G1245" s="165"/>
    </row>
    <row r="1246" spans="1:7" x14ac:dyDescent="0.2">
      <c r="A1246" s="38">
        <v>14130</v>
      </c>
      <c r="B1246" s="184">
        <f t="shared" si="19"/>
        <v>16.363082844995979</v>
      </c>
      <c r="C1246" s="189">
        <v>87030000</v>
      </c>
      <c r="D1246" s="190">
        <v>14240791</v>
      </c>
      <c r="G1246" s="165"/>
    </row>
    <row r="1247" spans="1:7" x14ac:dyDescent="0.2">
      <c r="A1247" s="38">
        <v>14137</v>
      </c>
      <c r="B1247" s="184">
        <f t="shared" si="19"/>
        <v>16.63168907273354</v>
      </c>
      <c r="C1247" s="189">
        <v>87030000</v>
      </c>
      <c r="D1247" s="190">
        <v>14474559</v>
      </c>
      <c r="G1247" s="165"/>
    </row>
    <row r="1248" spans="1:7" x14ac:dyDescent="0.2">
      <c r="A1248" s="38">
        <v>14144</v>
      </c>
      <c r="B1248" s="184">
        <f t="shared" si="19"/>
        <v>16.579769045156844</v>
      </c>
      <c r="C1248" s="189">
        <v>87030000</v>
      </c>
      <c r="D1248" s="190">
        <v>14429373</v>
      </c>
      <c r="G1248" s="165"/>
    </row>
    <row r="1249" spans="1:7" x14ac:dyDescent="0.2">
      <c r="A1249" s="38">
        <v>14151</v>
      </c>
      <c r="B1249" s="184">
        <f t="shared" si="19"/>
        <v>16.688309778237389</v>
      </c>
      <c r="C1249" s="189">
        <v>87030000</v>
      </c>
      <c r="D1249" s="190">
        <v>14523836</v>
      </c>
      <c r="G1249" s="165"/>
    </row>
    <row r="1250" spans="1:7" x14ac:dyDescent="0.2">
      <c r="A1250" s="38">
        <v>14158</v>
      </c>
      <c r="B1250" s="184">
        <f t="shared" si="19"/>
        <v>16.286639298790636</v>
      </c>
      <c r="C1250" s="189">
        <v>90130000</v>
      </c>
      <c r="D1250" s="190">
        <v>14679148</v>
      </c>
      <c r="G1250" s="165"/>
    </row>
    <row r="1251" spans="1:7" x14ac:dyDescent="0.2">
      <c r="A1251" s="38">
        <v>14165</v>
      </c>
      <c r="B1251" s="184">
        <f t="shared" si="19"/>
        <v>16.327208476644845</v>
      </c>
      <c r="C1251" s="189">
        <v>90130000</v>
      </c>
      <c r="D1251" s="190">
        <v>14715713</v>
      </c>
      <c r="G1251" s="165"/>
    </row>
    <row r="1252" spans="1:7" x14ac:dyDescent="0.2">
      <c r="A1252" s="38">
        <v>14172</v>
      </c>
      <c r="B1252" s="184">
        <f t="shared" si="19"/>
        <v>16.645017197381559</v>
      </c>
      <c r="C1252" s="189">
        <v>90130000</v>
      </c>
      <c r="D1252" s="190">
        <v>15002154</v>
      </c>
      <c r="G1252" s="165"/>
    </row>
    <row r="1253" spans="1:7" x14ac:dyDescent="0.2">
      <c r="A1253" s="38">
        <v>14179</v>
      </c>
      <c r="B1253" s="184">
        <f t="shared" si="19"/>
        <v>16.565196937756575</v>
      </c>
      <c r="C1253" s="189">
        <v>90130000</v>
      </c>
      <c r="D1253" s="190">
        <v>14930212</v>
      </c>
      <c r="G1253" s="165"/>
    </row>
    <row r="1254" spans="1:7" x14ac:dyDescent="0.2">
      <c r="A1254" s="38">
        <v>14186</v>
      </c>
      <c r="B1254" s="184">
        <f t="shared" si="19"/>
        <v>16.629863530456007</v>
      </c>
      <c r="C1254" s="189">
        <v>90130000</v>
      </c>
      <c r="D1254" s="190">
        <v>14988496</v>
      </c>
      <c r="G1254" s="165"/>
    </row>
    <row r="1255" spans="1:7" x14ac:dyDescent="0.2">
      <c r="A1255" s="38">
        <v>14193</v>
      </c>
      <c r="B1255" s="184">
        <f t="shared" si="19"/>
        <v>16.574759791412404</v>
      </c>
      <c r="C1255" s="189">
        <v>90130000</v>
      </c>
      <c r="D1255" s="190">
        <v>14938831</v>
      </c>
      <c r="G1255" s="165"/>
    </row>
    <row r="1256" spans="1:7" x14ac:dyDescent="0.2">
      <c r="A1256" s="38">
        <v>14200</v>
      </c>
      <c r="B1256" s="184">
        <f t="shared" si="19"/>
        <v>16.970357261733053</v>
      </c>
      <c r="C1256" s="189">
        <v>90130000</v>
      </c>
      <c r="D1256" s="190">
        <v>15295383</v>
      </c>
      <c r="G1256" s="165"/>
    </row>
    <row r="1257" spans="1:7" x14ac:dyDescent="0.2">
      <c r="A1257" s="38">
        <v>14207</v>
      </c>
      <c r="B1257" s="184">
        <f t="shared" si="19"/>
        <v>16.880750027737712</v>
      </c>
      <c r="C1257" s="189">
        <v>90130000</v>
      </c>
      <c r="D1257" s="190">
        <v>15214620</v>
      </c>
      <c r="G1257" s="165"/>
    </row>
    <row r="1258" spans="1:7" x14ac:dyDescent="0.2">
      <c r="A1258" s="38">
        <v>14214</v>
      </c>
      <c r="B1258" s="184">
        <f t="shared" si="19"/>
        <v>16.967673360701209</v>
      </c>
      <c r="C1258" s="189">
        <v>90130000</v>
      </c>
      <c r="D1258" s="190">
        <v>15292964</v>
      </c>
      <c r="G1258" s="165"/>
    </row>
    <row r="1259" spans="1:7" x14ac:dyDescent="0.2">
      <c r="A1259" s="38">
        <v>14221</v>
      </c>
      <c r="B1259" s="184">
        <f t="shared" si="19"/>
        <v>17.02201264839676</v>
      </c>
      <c r="C1259" s="189">
        <v>90130000</v>
      </c>
      <c r="D1259" s="190">
        <v>15341940</v>
      </c>
      <c r="G1259" s="165"/>
    </row>
    <row r="1260" spans="1:7" x14ac:dyDescent="0.2">
      <c r="A1260" s="38">
        <v>14228</v>
      </c>
      <c r="B1260" s="184">
        <f t="shared" si="19"/>
        <v>17.270319538444468</v>
      </c>
      <c r="C1260" s="189">
        <v>90130000</v>
      </c>
      <c r="D1260" s="190">
        <v>15565739</v>
      </c>
      <c r="G1260" s="165"/>
    </row>
    <row r="1261" spans="1:7" x14ac:dyDescent="0.2">
      <c r="A1261" s="38">
        <v>14235</v>
      </c>
      <c r="B1261" s="184">
        <f t="shared" si="19"/>
        <v>17.274267169643849</v>
      </c>
      <c r="C1261" s="189">
        <v>90130000</v>
      </c>
      <c r="D1261" s="190">
        <v>15569297</v>
      </c>
      <c r="G1261" s="165"/>
    </row>
    <row r="1262" spans="1:7" x14ac:dyDescent="0.2">
      <c r="A1262" s="38">
        <v>14242</v>
      </c>
      <c r="B1262" s="184">
        <f t="shared" si="19"/>
        <v>17.210132031510042</v>
      </c>
      <c r="C1262" s="189">
        <v>90130000</v>
      </c>
      <c r="D1262" s="190">
        <v>15511492</v>
      </c>
      <c r="G1262" s="165"/>
    </row>
    <row r="1263" spans="1:7" x14ac:dyDescent="0.2">
      <c r="A1263" s="38">
        <v>14249</v>
      </c>
      <c r="B1263" s="184">
        <f t="shared" si="19"/>
        <v>17.669760695338073</v>
      </c>
      <c r="C1263" s="189">
        <v>88590000</v>
      </c>
      <c r="D1263" s="190">
        <v>15653641</v>
      </c>
      <c r="G1263" s="165"/>
    </row>
    <row r="1264" spans="1:7" x14ac:dyDescent="0.2">
      <c r="A1264" s="38">
        <v>14256</v>
      </c>
      <c r="B1264" s="184">
        <f t="shared" si="19"/>
        <v>17.610786770515858</v>
      </c>
      <c r="C1264" s="189">
        <v>88590000</v>
      </c>
      <c r="D1264" s="190">
        <v>15601396</v>
      </c>
      <c r="G1264" s="165"/>
    </row>
    <row r="1265" spans="1:7" x14ac:dyDescent="0.2">
      <c r="A1265" s="38">
        <v>14263</v>
      </c>
      <c r="B1265" s="184">
        <f t="shared" si="19"/>
        <v>17.730337509876961</v>
      </c>
      <c r="C1265" s="189">
        <v>88590000</v>
      </c>
      <c r="D1265" s="190">
        <v>15707306</v>
      </c>
      <c r="G1265" s="165"/>
    </row>
    <row r="1266" spans="1:7" x14ac:dyDescent="0.2">
      <c r="A1266" s="38">
        <v>14270</v>
      </c>
      <c r="B1266" s="184">
        <f t="shared" si="19"/>
        <v>17.649432215825716</v>
      </c>
      <c r="C1266" s="189">
        <v>88590000</v>
      </c>
      <c r="D1266" s="190">
        <v>15635632</v>
      </c>
      <c r="G1266" s="165"/>
    </row>
    <row r="1267" spans="1:7" x14ac:dyDescent="0.2">
      <c r="A1267" s="38">
        <v>14277</v>
      </c>
      <c r="B1267" s="184">
        <f t="shared" si="19"/>
        <v>17.703037588892652</v>
      </c>
      <c r="C1267" s="189">
        <v>88590000</v>
      </c>
      <c r="D1267" s="190">
        <v>15683121</v>
      </c>
      <c r="G1267" s="165"/>
    </row>
    <row r="1268" spans="1:7" x14ac:dyDescent="0.2">
      <c r="A1268" s="38">
        <v>14284</v>
      </c>
      <c r="B1268" s="184">
        <f t="shared" si="19"/>
        <v>17.784596455581895</v>
      </c>
      <c r="C1268" s="189">
        <v>88590000</v>
      </c>
      <c r="D1268" s="190">
        <v>15755374</v>
      </c>
      <c r="G1268" s="165"/>
    </row>
    <row r="1269" spans="1:7" x14ac:dyDescent="0.2">
      <c r="A1269" s="38">
        <v>14291</v>
      </c>
      <c r="B1269" s="184">
        <f t="shared" si="19"/>
        <v>17.895633818715432</v>
      </c>
      <c r="C1269" s="189">
        <v>88590000</v>
      </c>
      <c r="D1269" s="190">
        <v>15853742</v>
      </c>
      <c r="G1269" s="165"/>
    </row>
    <row r="1270" spans="1:7" x14ac:dyDescent="0.2">
      <c r="A1270" s="38">
        <v>14298</v>
      </c>
      <c r="B1270" s="184">
        <f t="shared" si="19"/>
        <v>17.822408849757309</v>
      </c>
      <c r="C1270" s="189">
        <v>88590000</v>
      </c>
      <c r="D1270" s="190">
        <v>15788872</v>
      </c>
      <c r="G1270" s="165"/>
    </row>
    <row r="1271" spans="1:7" x14ac:dyDescent="0.2">
      <c r="A1271" s="38">
        <v>14305</v>
      </c>
      <c r="B1271" s="184">
        <f t="shared" si="19"/>
        <v>17.977993001467436</v>
      </c>
      <c r="C1271" s="189">
        <v>88590000</v>
      </c>
      <c r="D1271" s="190">
        <v>15926704</v>
      </c>
      <c r="G1271" s="165"/>
    </row>
    <row r="1272" spans="1:7" x14ac:dyDescent="0.2">
      <c r="A1272" s="38">
        <v>14312</v>
      </c>
      <c r="B1272" s="184">
        <f t="shared" si="19"/>
        <v>17.880963991421154</v>
      </c>
      <c r="C1272" s="189">
        <v>88590000</v>
      </c>
      <c r="D1272" s="190">
        <v>15840746</v>
      </c>
      <c r="G1272" s="165"/>
    </row>
    <row r="1273" spans="1:7" x14ac:dyDescent="0.2">
      <c r="A1273" s="38">
        <v>14319</v>
      </c>
      <c r="B1273" s="184">
        <f t="shared" si="19"/>
        <v>18.147030138841856</v>
      </c>
      <c r="C1273" s="189">
        <v>88590000</v>
      </c>
      <c r="D1273" s="190">
        <v>16076454</v>
      </c>
      <c r="G1273" s="165"/>
    </row>
    <row r="1274" spans="1:7" x14ac:dyDescent="0.2">
      <c r="A1274" s="38">
        <v>14326</v>
      </c>
      <c r="B1274" s="184">
        <f t="shared" si="19"/>
        <v>18.069856642961959</v>
      </c>
      <c r="C1274" s="189">
        <v>88590000</v>
      </c>
      <c r="D1274" s="190">
        <v>16008086</v>
      </c>
      <c r="G1274" s="165"/>
    </row>
    <row r="1275" spans="1:7" x14ac:dyDescent="0.2">
      <c r="A1275" s="38">
        <v>14333</v>
      </c>
      <c r="B1275" s="184">
        <f t="shared" si="19"/>
        <v>18.186197087707416</v>
      </c>
      <c r="C1275" s="189">
        <v>88590000</v>
      </c>
      <c r="D1275" s="190">
        <v>16111152</v>
      </c>
      <c r="G1275" s="165"/>
    </row>
    <row r="1276" spans="1:7" x14ac:dyDescent="0.2">
      <c r="A1276" s="38">
        <v>14340</v>
      </c>
      <c r="B1276" s="184">
        <f t="shared" si="19"/>
        <v>18.685380359612726</v>
      </c>
      <c r="C1276" s="189">
        <v>86760000</v>
      </c>
      <c r="D1276" s="190">
        <v>16211436</v>
      </c>
      <c r="G1276" s="165"/>
    </row>
    <row r="1277" spans="1:7" x14ac:dyDescent="0.2">
      <c r="A1277" s="38">
        <v>14347</v>
      </c>
      <c r="B1277" s="184">
        <f t="shared" si="19"/>
        <v>18.95706777316736</v>
      </c>
      <c r="C1277" s="189">
        <v>86760000</v>
      </c>
      <c r="D1277" s="190">
        <v>16447152</v>
      </c>
      <c r="G1277" s="165"/>
    </row>
    <row r="1278" spans="1:7" x14ac:dyDescent="0.2">
      <c r="A1278" s="38">
        <v>14354</v>
      </c>
      <c r="B1278" s="184">
        <f t="shared" si="19"/>
        <v>19.169726832641771</v>
      </c>
      <c r="C1278" s="189">
        <v>86760000</v>
      </c>
      <c r="D1278" s="190">
        <v>16631655</v>
      </c>
      <c r="G1278" s="165"/>
    </row>
    <row r="1279" spans="1:7" x14ac:dyDescent="0.2">
      <c r="A1279" s="38">
        <v>14361</v>
      </c>
      <c r="B1279" s="184">
        <f t="shared" si="19"/>
        <v>19.244480175195942</v>
      </c>
      <c r="C1279" s="189">
        <v>86760000</v>
      </c>
      <c r="D1279" s="190">
        <v>16696511</v>
      </c>
      <c r="G1279" s="165"/>
    </row>
    <row r="1280" spans="1:7" x14ac:dyDescent="0.2">
      <c r="A1280" s="38">
        <v>14368</v>
      </c>
      <c r="B1280" s="184">
        <f t="shared" si="19"/>
        <v>19.357850391885663</v>
      </c>
      <c r="C1280" s="189">
        <v>86760000</v>
      </c>
      <c r="D1280" s="190">
        <v>16794871</v>
      </c>
      <c r="G1280" s="165"/>
    </row>
    <row r="1281" spans="1:7" x14ac:dyDescent="0.2">
      <c r="A1281" s="38">
        <v>14375</v>
      </c>
      <c r="B1281" s="184">
        <f t="shared" si="19"/>
        <v>19.377505763024434</v>
      </c>
      <c r="C1281" s="189">
        <v>86760000</v>
      </c>
      <c r="D1281" s="190">
        <v>16811924</v>
      </c>
      <c r="G1281" s="165"/>
    </row>
    <row r="1282" spans="1:7" x14ac:dyDescent="0.2">
      <c r="A1282" s="38">
        <v>14382</v>
      </c>
      <c r="B1282" s="184">
        <f t="shared" si="19"/>
        <v>19.566792300599353</v>
      </c>
      <c r="C1282" s="189">
        <v>86760000</v>
      </c>
      <c r="D1282" s="190">
        <v>16976149</v>
      </c>
      <c r="G1282" s="165"/>
    </row>
    <row r="1283" spans="1:7" x14ac:dyDescent="0.2">
      <c r="A1283" s="38">
        <v>14389</v>
      </c>
      <c r="B1283" s="184">
        <f t="shared" si="19"/>
        <v>19.554049100968189</v>
      </c>
      <c r="C1283" s="189">
        <v>86760000</v>
      </c>
      <c r="D1283" s="190">
        <v>16965093</v>
      </c>
      <c r="G1283" s="165"/>
    </row>
    <row r="1284" spans="1:7" x14ac:dyDescent="0.2">
      <c r="A1284" s="38">
        <v>14396</v>
      </c>
      <c r="B1284" s="184">
        <f t="shared" si="19"/>
        <v>19.503853158137389</v>
      </c>
      <c r="C1284" s="189">
        <v>86760000</v>
      </c>
      <c r="D1284" s="190">
        <v>16921543</v>
      </c>
      <c r="G1284" s="165"/>
    </row>
    <row r="1285" spans="1:7" x14ac:dyDescent="0.2">
      <c r="A1285" s="38">
        <v>14403</v>
      </c>
      <c r="B1285" s="184">
        <f t="shared" ref="B1285:B1348" si="20">100*D1285/C1285</f>
        <v>19.629334946980176</v>
      </c>
      <c r="C1285" s="189">
        <v>86760000</v>
      </c>
      <c r="D1285" s="190">
        <v>17030411</v>
      </c>
      <c r="G1285" s="165"/>
    </row>
    <row r="1286" spans="1:7" x14ac:dyDescent="0.2">
      <c r="A1286" s="38">
        <v>14410</v>
      </c>
      <c r="B1286" s="184">
        <f t="shared" si="20"/>
        <v>19.910479483633011</v>
      </c>
      <c r="C1286" s="189">
        <v>86760000</v>
      </c>
      <c r="D1286" s="190">
        <v>17274332</v>
      </c>
      <c r="G1286" s="165"/>
    </row>
    <row r="1287" spans="1:7" x14ac:dyDescent="0.2">
      <c r="A1287" s="38">
        <v>14417</v>
      </c>
      <c r="B1287" s="184">
        <f t="shared" si="20"/>
        <v>19.79394651913324</v>
      </c>
      <c r="C1287" s="189">
        <v>86760000</v>
      </c>
      <c r="D1287" s="190">
        <v>17173228</v>
      </c>
      <c r="G1287" s="165"/>
    </row>
    <row r="1288" spans="1:7" x14ac:dyDescent="0.2">
      <c r="A1288" s="38">
        <v>14424</v>
      </c>
      <c r="B1288" s="184">
        <f t="shared" si="20"/>
        <v>19.758402489626555</v>
      </c>
      <c r="C1288" s="189">
        <v>86760000</v>
      </c>
      <c r="D1288" s="190">
        <v>17142390</v>
      </c>
      <c r="G1288" s="165"/>
    </row>
    <row r="1289" spans="1:7" x14ac:dyDescent="0.2">
      <c r="A1289" s="38">
        <v>14431</v>
      </c>
      <c r="B1289" s="184">
        <f t="shared" si="20"/>
        <v>18.95535354653093</v>
      </c>
      <c r="C1289" s="189">
        <v>90370000</v>
      </c>
      <c r="D1289" s="190">
        <v>17129953</v>
      </c>
      <c r="G1289" s="165"/>
    </row>
    <row r="1290" spans="1:7" x14ac:dyDescent="0.2">
      <c r="A1290" s="38">
        <v>14438</v>
      </c>
      <c r="B1290" s="184">
        <f t="shared" si="20"/>
        <v>19.188572535133339</v>
      </c>
      <c r="C1290" s="189">
        <v>90370000</v>
      </c>
      <c r="D1290" s="190">
        <v>17340713</v>
      </c>
      <c r="G1290" s="165"/>
    </row>
    <row r="1291" spans="1:7" x14ac:dyDescent="0.2">
      <c r="A1291" s="38">
        <v>14445</v>
      </c>
      <c r="B1291" s="184">
        <f t="shared" si="20"/>
        <v>19.221461768285934</v>
      </c>
      <c r="C1291" s="189">
        <v>90370000</v>
      </c>
      <c r="D1291" s="190">
        <v>17370435</v>
      </c>
      <c r="G1291" s="165"/>
    </row>
    <row r="1292" spans="1:7" x14ac:dyDescent="0.2">
      <c r="A1292" s="38">
        <v>14452</v>
      </c>
      <c r="B1292" s="184">
        <f t="shared" si="20"/>
        <v>19.185222972225297</v>
      </c>
      <c r="C1292" s="189">
        <v>90370000</v>
      </c>
      <c r="D1292" s="190">
        <v>17337686</v>
      </c>
      <c r="G1292" s="165"/>
    </row>
    <row r="1293" spans="1:7" x14ac:dyDescent="0.2">
      <c r="A1293" s="38">
        <v>14459</v>
      </c>
      <c r="B1293" s="184">
        <f t="shared" si="20"/>
        <v>19.321364390837669</v>
      </c>
      <c r="C1293" s="189">
        <v>90370000</v>
      </c>
      <c r="D1293" s="190">
        <v>17460717</v>
      </c>
      <c r="G1293" s="165"/>
    </row>
    <row r="1294" spans="1:7" x14ac:dyDescent="0.2">
      <c r="A1294" s="38">
        <v>14466</v>
      </c>
      <c r="B1294" s="184">
        <f t="shared" si="20"/>
        <v>19.28690715945557</v>
      </c>
      <c r="C1294" s="189">
        <v>90370000</v>
      </c>
      <c r="D1294" s="190">
        <v>17429578</v>
      </c>
      <c r="G1294" s="165"/>
    </row>
    <row r="1295" spans="1:7" x14ac:dyDescent="0.2">
      <c r="A1295" s="38">
        <v>14473</v>
      </c>
      <c r="B1295" s="184">
        <f t="shared" si="20"/>
        <v>19.470590904061083</v>
      </c>
      <c r="C1295" s="189">
        <v>90370000</v>
      </c>
      <c r="D1295" s="190">
        <v>17595573</v>
      </c>
      <c r="G1295" s="165"/>
    </row>
    <row r="1296" spans="1:7" x14ac:dyDescent="0.2">
      <c r="A1296" s="38">
        <v>14480</v>
      </c>
      <c r="B1296" s="184">
        <f t="shared" si="20"/>
        <v>19.565013832023901</v>
      </c>
      <c r="C1296" s="189">
        <v>90370000</v>
      </c>
      <c r="D1296" s="190">
        <v>17680903</v>
      </c>
      <c r="G1296" s="165"/>
    </row>
    <row r="1297" spans="1:7" x14ac:dyDescent="0.2">
      <c r="A1297" s="38">
        <v>14487</v>
      </c>
      <c r="B1297" s="184">
        <f t="shared" si="20"/>
        <v>19.710171517096381</v>
      </c>
      <c r="C1297" s="189">
        <v>90370000</v>
      </c>
      <c r="D1297" s="190">
        <v>17812082</v>
      </c>
      <c r="G1297" s="165"/>
    </row>
    <row r="1298" spans="1:7" x14ac:dyDescent="0.2">
      <c r="A1298" s="38">
        <v>14494</v>
      </c>
      <c r="B1298" s="184">
        <f t="shared" si="20"/>
        <v>20.023285382317141</v>
      </c>
      <c r="C1298" s="189">
        <v>90370000</v>
      </c>
      <c r="D1298" s="190">
        <v>18095043</v>
      </c>
      <c r="G1298" s="165"/>
    </row>
    <row r="1299" spans="1:7" x14ac:dyDescent="0.2">
      <c r="A1299" s="38">
        <v>14501</v>
      </c>
      <c r="B1299" s="184">
        <f t="shared" si="20"/>
        <v>20.618044705101251</v>
      </c>
      <c r="C1299" s="189">
        <v>90370000</v>
      </c>
      <c r="D1299" s="190">
        <v>18632527</v>
      </c>
      <c r="G1299" s="165"/>
    </row>
    <row r="1300" spans="1:7" x14ac:dyDescent="0.2">
      <c r="A1300" s="38">
        <v>14508</v>
      </c>
      <c r="B1300" s="184">
        <f t="shared" si="20"/>
        <v>20.647896425805023</v>
      </c>
      <c r="C1300" s="189">
        <v>90370000</v>
      </c>
      <c r="D1300" s="190">
        <v>18659504</v>
      </c>
      <c r="G1300" s="165"/>
    </row>
    <row r="1301" spans="1:7" x14ac:dyDescent="0.2">
      <c r="A1301" s="38">
        <v>14515</v>
      </c>
      <c r="B1301" s="184">
        <f t="shared" si="20"/>
        <v>20.585488547084211</v>
      </c>
      <c r="C1301" s="189">
        <v>90370000</v>
      </c>
      <c r="D1301" s="190">
        <v>18603106</v>
      </c>
      <c r="G1301" s="165"/>
    </row>
    <row r="1302" spans="1:7" x14ac:dyDescent="0.2">
      <c r="A1302" s="38">
        <v>14522</v>
      </c>
      <c r="B1302" s="184">
        <f t="shared" si="20"/>
        <v>18.983917473255222</v>
      </c>
      <c r="C1302" s="189">
        <v>98150000</v>
      </c>
      <c r="D1302" s="190">
        <v>18632715</v>
      </c>
      <c r="G1302" s="165"/>
    </row>
    <row r="1303" spans="1:7" x14ac:dyDescent="0.2">
      <c r="A1303" s="38">
        <v>14529</v>
      </c>
      <c r="B1303" s="184">
        <f t="shared" si="20"/>
        <v>18.98675904228222</v>
      </c>
      <c r="C1303" s="189">
        <v>98150000</v>
      </c>
      <c r="D1303" s="190">
        <v>18635504</v>
      </c>
      <c r="G1303" s="165"/>
    </row>
    <row r="1304" spans="1:7" x14ac:dyDescent="0.2">
      <c r="A1304" s="38">
        <v>14536</v>
      </c>
      <c r="B1304" s="184">
        <f t="shared" si="20"/>
        <v>19.168893530310751</v>
      </c>
      <c r="C1304" s="189">
        <v>98150000</v>
      </c>
      <c r="D1304" s="190">
        <v>18814269</v>
      </c>
      <c r="G1304" s="165"/>
    </row>
    <row r="1305" spans="1:7" x14ac:dyDescent="0.2">
      <c r="A1305" s="38">
        <v>14543</v>
      </c>
      <c r="B1305" s="184">
        <f t="shared" si="20"/>
        <v>19.060543046357616</v>
      </c>
      <c r="C1305" s="189">
        <v>98150000</v>
      </c>
      <c r="D1305" s="190">
        <v>18707923</v>
      </c>
      <c r="G1305" s="165"/>
    </row>
    <row r="1306" spans="1:7" x14ac:dyDescent="0.2">
      <c r="A1306" s="38">
        <v>14550</v>
      </c>
      <c r="B1306" s="184">
        <f t="shared" si="20"/>
        <v>19.130791645440652</v>
      </c>
      <c r="C1306" s="189">
        <v>98150000</v>
      </c>
      <c r="D1306" s="190">
        <v>18776872</v>
      </c>
      <c r="G1306" s="165"/>
    </row>
    <row r="1307" spans="1:7" x14ac:dyDescent="0.2">
      <c r="A1307" s="38">
        <v>14557</v>
      </c>
      <c r="B1307" s="184">
        <f t="shared" si="20"/>
        <v>18.95804177279674</v>
      </c>
      <c r="C1307" s="189">
        <v>98150000</v>
      </c>
      <c r="D1307" s="190">
        <v>18607318</v>
      </c>
      <c r="G1307" s="165"/>
    </row>
    <row r="1308" spans="1:7" x14ac:dyDescent="0.2">
      <c r="A1308" s="38">
        <v>14564</v>
      </c>
      <c r="B1308" s="184">
        <f t="shared" si="20"/>
        <v>19.356784513499747</v>
      </c>
      <c r="C1308" s="189">
        <v>98150000</v>
      </c>
      <c r="D1308" s="190">
        <v>18998684</v>
      </c>
      <c r="G1308" s="165"/>
    </row>
    <row r="1309" spans="1:7" x14ac:dyDescent="0.2">
      <c r="A1309" s="38">
        <v>14571</v>
      </c>
      <c r="B1309" s="184">
        <f t="shared" si="20"/>
        <v>19.002741721854303</v>
      </c>
      <c r="C1309" s="189">
        <v>98150000</v>
      </c>
      <c r="D1309" s="190">
        <v>18651191</v>
      </c>
      <c r="G1309" s="165"/>
    </row>
    <row r="1310" spans="1:7" x14ac:dyDescent="0.2">
      <c r="A1310" s="38">
        <v>14578</v>
      </c>
      <c r="B1310" s="184">
        <f t="shared" si="20"/>
        <v>19.032677534386142</v>
      </c>
      <c r="C1310" s="189">
        <v>98150000</v>
      </c>
      <c r="D1310" s="190">
        <v>18680573</v>
      </c>
      <c r="G1310" s="165"/>
    </row>
    <row r="1311" spans="1:7" x14ac:dyDescent="0.2">
      <c r="A1311" s="38">
        <v>14585</v>
      </c>
      <c r="B1311" s="184">
        <f t="shared" si="20"/>
        <v>18.973674987264392</v>
      </c>
      <c r="C1311" s="189">
        <v>98150000</v>
      </c>
      <c r="D1311" s="190">
        <v>18622662</v>
      </c>
      <c r="G1311" s="165"/>
    </row>
    <row r="1312" spans="1:7" x14ac:dyDescent="0.2">
      <c r="A1312" s="38">
        <v>14592</v>
      </c>
      <c r="B1312" s="184">
        <f t="shared" si="20"/>
        <v>19.139450840550179</v>
      </c>
      <c r="C1312" s="189">
        <v>98150000</v>
      </c>
      <c r="D1312" s="190">
        <v>18785371</v>
      </c>
      <c r="G1312" s="165"/>
    </row>
    <row r="1313" spans="1:7" x14ac:dyDescent="0.2">
      <c r="A1313" s="38">
        <v>14599</v>
      </c>
      <c r="B1313" s="184">
        <f t="shared" si="20"/>
        <v>19.277371370351503</v>
      </c>
      <c r="C1313" s="189">
        <v>98150000</v>
      </c>
      <c r="D1313" s="190">
        <v>18920740</v>
      </c>
      <c r="G1313" s="165"/>
    </row>
    <row r="1314" spans="1:7" x14ac:dyDescent="0.2">
      <c r="A1314" s="38">
        <v>14606</v>
      </c>
      <c r="B1314" s="184">
        <f t="shared" si="20"/>
        <v>19.234801833927662</v>
      </c>
      <c r="C1314" s="189">
        <v>98150000</v>
      </c>
      <c r="D1314" s="190">
        <v>18878958</v>
      </c>
      <c r="G1314" s="165"/>
    </row>
    <row r="1315" spans="1:7" x14ac:dyDescent="0.2">
      <c r="A1315" s="38">
        <v>14613</v>
      </c>
      <c r="B1315" s="184">
        <f t="shared" si="20"/>
        <v>20.00472824379516</v>
      </c>
      <c r="C1315" s="189">
        <v>95490000</v>
      </c>
      <c r="D1315" s="190">
        <v>19102515</v>
      </c>
      <c r="G1315" s="165"/>
    </row>
    <row r="1316" spans="1:7" x14ac:dyDescent="0.2">
      <c r="A1316" s="38">
        <v>14620</v>
      </c>
      <c r="B1316" s="184">
        <f t="shared" si="20"/>
        <v>19.90743219185255</v>
      </c>
      <c r="C1316" s="189">
        <v>95490000</v>
      </c>
      <c r="D1316" s="190">
        <v>19009607</v>
      </c>
      <c r="G1316" s="165"/>
    </row>
    <row r="1317" spans="1:7" x14ac:dyDescent="0.2">
      <c r="A1317" s="38">
        <v>14627</v>
      </c>
      <c r="B1317" s="184">
        <f t="shared" si="20"/>
        <v>20.090924704157505</v>
      </c>
      <c r="C1317" s="189">
        <v>95490000</v>
      </c>
      <c r="D1317" s="190">
        <v>19184824</v>
      </c>
      <c r="G1317" s="165"/>
    </row>
    <row r="1318" spans="1:7" x14ac:dyDescent="0.2">
      <c r="A1318" s="38">
        <v>14634</v>
      </c>
      <c r="B1318" s="184">
        <f t="shared" si="20"/>
        <v>20.074746046706462</v>
      </c>
      <c r="C1318" s="189">
        <v>95490000</v>
      </c>
      <c r="D1318" s="190">
        <v>19169375</v>
      </c>
      <c r="G1318" s="165"/>
    </row>
    <row r="1319" spans="1:7" x14ac:dyDescent="0.2">
      <c r="A1319" s="38">
        <v>14641</v>
      </c>
      <c r="B1319" s="184">
        <f t="shared" si="20"/>
        <v>20.130681746779768</v>
      </c>
      <c r="C1319" s="189">
        <v>95490000</v>
      </c>
      <c r="D1319" s="190">
        <v>19222788</v>
      </c>
      <c r="G1319" s="165"/>
    </row>
    <row r="1320" spans="1:7" x14ac:dyDescent="0.2">
      <c r="A1320" s="38">
        <v>14648</v>
      </c>
      <c r="B1320" s="184">
        <f t="shared" si="20"/>
        <v>20.144285265472824</v>
      </c>
      <c r="C1320" s="189">
        <v>95490000</v>
      </c>
      <c r="D1320" s="190">
        <v>19235778</v>
      </c>
      <c r="G1320" s="165"/>
    </row>
    <row r="1321" spans="1:7" x14ac:dyDescent="0.2">
      <c r="A1321" s="38">
        <v>14655</v>
      </c>
      <c r="B1321" s="184">
        <f t="shared" si="20"/>
        <v>20.402032673578386</v>
      </c>
      <c r="C1321" s="189">
        <v>95490000</v>
      </c>
      <c r="D1321" s="190">
        <v>19481901</v>
      </c>
      <c r="G1321" s="165"/>
    </row>
    <row r="1322" spans="1:7" x14ac:dyDescent="0.2">
      <c r="A1322" s="38">
        <v>14662</v>
      </c>
      <c r="B1322" s="184">
        <f t="shared" si="20"/>
        <v>20.288902502879882</v>
      </c>
      <c r="C1322" s="189">
        <v>95490000</v>
      </c>
      <c r="D1322" s="190">
        <v>19373873</v>
      </c>
      <c r="G1322" s="165"/>
    </row>
    <row r="1323" spans="1:7" x14ac:dyDescent="0.2">
      <c r="A1323" s="38">
        <v>14669</v>
      </c>
      <c r="B1323" s="184">
        <f t="shared" si="20"/>
        <v>20.349969630327784</v>
      </c>
      <c r="C1323" s="189">
        <v>95490000</v>
      </c>
      <c r="D1323" s="190">
        <v>19432186</v>
      </c>
      <c r="G1323" s="165"/>
    </row>
    <row r="1324" spans="1:7" x14ac:dyDescent="0.2">
      <c r="A1324" s="38">
        <v>14676</v>
      </c>
      <c r="B1324" s="184">
        <f t="shared" si="20"/>
        <v>20.39123468426013</v>
      </c>
      <c r="C1324" s="189">
        <v>95490000</v>
      </c>
      <c r="D1324" s="190">
        <v>19471590</v>
      </c>
      <c r="G1324" s="165"/>
    </row>
    <row r="1325" spans="1:7" x14ac:dyDescent="0.2">
      <c r="A1325" s="38">
        <v>14683</v>
      </c>
      <c r="B1325" s="184">
        <f t="shared" si="20"/>
        <v>20.564605717876219</v>
      </c>
      <c r="C1325" s="189">
        <v>95490000</v>
      </c>
      <c r="D1325" s="190">
        <v>19637142</v>
      </c>
      <c r="G1325" s="165"/>
    </row>
    <row r="1326" spans="1:7" x14ac:dyDescent="0.2">
      <c r="A1326" s="38">
        <v>14690</v>
      </c>
      <c r="B1326" s="184">
        <f t="shared" si="20"/>
        <v>20.62303068384124</v>
      </c>
      <c r="C1326" s="189">
        <v>95490000</v>
      </c>
      <c r="D1326" s="190">
        <v>19692932</v>
      </c>
      <c r="G1326" s="165"/>
    </row>
    <row r="1327" spans="1:7" x14ac:dyDescent="0.2">
      <c r="A1327" s="38">
        <v>14697</v>
      </c>
      <c r="B1327" s="184">
        <f t="shared" si="20"/>
        <v>20.712799245994344</v>
      </c>
      <c r="C1327" s="189">
        <v>95490000</v>
      </c>
      <c r="D1327" s="190">
        <v>19778652</v>
      </c>
      <c r="G1327" s="165"/>
    </row>
    <row r="1328" spans="1:7" x14ac:dyDescent="0.2">
      <c r="A1328" s="38">
        <v>14704</v>
      </c>
      <c r="B1328" s="184">
        <f t="shared" si="20"/>
        <v>20.367068787440612</v>
      </c>
      <c r="C1328" s="189">
        <v>96820000</v>
      </c>
      <c r="D1328" s="190">
        <v>19719396</v>
      </c>
      <c r="G1328" s="165"/>
    </row>
    <row r="1329" spans="1:7" x14ac:dyDescent="0.2">
      <c r="A1329" s="38">
        <v>14711</v>
      </c>
      <c r="B1329" s="184">
        <f t="shared" si="20"/>
        <v>20.397997314604421</v>
      </c>
      <c r="C1329" s="189">
        <v>96820000</v>
      </c>
      <c r="D1329" s="190">
        <v>19749341</v>
      </c>
      <c r="G1329" s="165"/>
    </row>
    <row r="1330" spans="1:7" x14ac:dyDescent="0.2">
      <c r="A1330" s="38">
        <v>14718</v>
      </c>
      <c r="B1330" s="184">
        <f t="shared" si="20"/>
        <v>20.706565792191697</v>
      </c>
      <c r="C1330" s="189">
        <v>96820000</v>
      </c>
      <c r="D1330" s="190">
        <v>20048097</v>
      </c>
      <c r="G1330" s="165"/>
    </row>
    <row r="1331" spans="1:7" x14ac:dyDescent="0.2">
      <c r="A1331" s="38">
        <v>14725</v>
      </c>
      <c r="B1331" s="184">
        <f t="shared" si="20"/>
        <v>20.675375955381121</v>
      </c>
      <c r="C1331" s="189">
        <v>96820000</v>
      </c>
      <c r="D1331" s="190">
        <v>20017899</v>
      </c>
      <c r="G1331" s="165"/>
    </row>
    <row r="1332" spans="1:7" x14ac:dyDescent="0.2">
      <c r="A1332" s="38">
        <v>14732</v>
      </c>
      <c r="B1332" s="184">
        <f t="shared" si="20"/>
        <v>20.783397025407975</v>
      </c>
      <c r="C1332" s="189">
        <v>96820000</v>
      </c>
      <c r="D1332" s="190">
        <v>20122485</v>
      </c>
      <c r="G1332" s="165"/>
    </row>
    <row r="1333" spans="1:7" x14ac:dyDescent="0.2">
      <c r="A1333" s="38">
        <v>14739</v>
      </c>
      <c r="B1333" s="184">
        <f t="shared" si="20"/>
        <v>20.733564346209462</v>
      </c>
      <c r="C1333" s="189">
        <v>96820000</v>
      </c>
      <c r="D1333" s="190">
        <v>20074237</v>
      </c>
      <c r="G1333" s="165"/>
    </row>
    <row r="1334" spans="1:7" x14ac:dyDescent="0.2">
      <c r="A1334" s="38">
        <v>14746</v>
      </c>
      <c r="B1334" s="184">
        <f t="shared" si="20"/>
        <v>21.151206362321833</v>
      </c>
      <c r="C1334" s="189">
        <v>96820000</v>
      </c>
      <c r="D1334" s="190">
        <v>20478598</v>
      </c>
      <c r="G1334" s="165"/>
    </row>
    <row r="1335" spans="1:7" x14ac:dyDescent="0.2">
      <c r="A1335" s="38">
        <v>14753</v>
      </c>
      <c r="B1335" s="184">
        <f t="shared" si="20"/>
        <v>21.175787027473664</v>
      </c>
      <c r="C1335" s="189">
        <v>96820000</v>
      </c>
      <c r="D1335" s="190">
        <v>20502397</v>
      </c>
      <c r="G1335" s="165"/>
    </row>
    <row r="1336" spans="1:7" x14ac:dyDescent="0.2">
      <c r="A1336" s="38">
        <v>14760</v>
      </c>
      <c r="B1336" s="184">
        <f t="shared" si="20"/>
        <v>21.229684982441643</v>
      </c>
      <c r="C1336" s="189">
        <v>96820000</v>
      </c>
      <c r="D1336" s="190">
        <v>20554581</v>
      </c>
      <c r="G1336" s="165"/>
    </row>
    <row r="1337" spans="1:7" x14ac:dyDescent="0.2">
      <c r="A1337" s="38">
        <v>14767</v>
      </c>
      <c r="B1337" s="184">
        <f t="shared" si="20"/>
        <v>21.37959305928527</v>
      </c>
      <c r="C1337" s="189">
        <v>96820000</v>
      </c>
      <c r="D1337" s="190">
        <v>20699722</v>
      </c>
      <c r="G1337" s="165"/>
    </row>
    <row r="1338" spans="1:7" x14ac:dyDescent="0.2">
      <c r="A1338" s="38">
        <v>14774</v>
      </c>
      <c r="B1338" s="184">
        <f t="shared" si="20"/>
        <v>21.709817186531708</v>
      </c>
      <c r="C1338" s="189">
        <v>96820000</v>
      </c>
      <c r="D1338" s="190">
        <v>21019445</v>
      </c>
      <c r="G1338" s="165"/>
    </row>
    <row r="1339" spans="1:7" x14ac:dyDescent="0.2">
      <c r="A1339" s="38">
        <v>14781</v>
      </c>
      <c r="B1339" s="184">
        <f t="shared" si="20"/>
        <v>22.024034290435861</v>
      </c>
      <c r="C1339" s="189">
        <v>96820000</v>
      </c>
      <c r="D1339" s="190">
        <v>21323670</v>
      </c>
      <c r="G1339" s="165"/>
    </row>
    <row r="1340" spans="1:7" x14ac:dyDescent="0.2">
      <c r="A1340" s="38">
        <v>14788</v>
      </c>
      <c r="B1340" s="184">
        <f t="shared" si="20"/>
        <v>21.997496385044414</v>
      </c>
      <c r="C1340" s="189">
        <v>96820000</v>
      </c>
      <c r="D1340" s="190">
        <v>21297976</v>
      </c>
      <c r="G1340" s="165"/>
    </row>
    <row r="1341" spans="1:7" x14ac:dyDescent="0.2">
      <c r="A1341" s="38">
        <v>14795</v>
      </c>
      <c r="B1341" s="184">
        <f t="shared" si="20"/>
        <v>21.292555489496632</v>
      </c>
      <c r="C1341" s="189">
        <v>100920000</v>
      </c>
      <c r="D1341" s="190">
        <v>21488447</v>
      </c>
      <c r="G1341" s="165"/>
    </row>
    <row r="1342" spans="1:7" x14ac:dyDescent="0.2">
      <c r="A1342" s="38">
        <v>14802</v>
      </c>
      <c r="B1342" s="184">
        <f t="shared" si="20"/>
        <v>21.359469877130401</v>
      </c>
      <c r="C1342" s="189">
        <v>100920000</v>
      </c>
      <c r="D1342" s="190">
        <v>21555977</v>
      </c>
      <c r="G1342" s="165"/>
    </row>
    <row r="1343" spans="1:7" x14ac:dyDescent="0.2">
      <c r="A1343" s="38">
        <v>14809</v>
      </c>
      <c r="B1343" s="184">
        <f t="shared" si="20"/>
        <v>21.580702536662702</v>
      </c>
      <c r="C1343" s="189">
        <v>100920000</v>
      </c>
      <c r="D1343" s="190">
        <v>21779245</v>
      </c>
      <c r="G1343" s="165"/>
    </row>
    <row r="1344" spans="1:7" x14ac:dyDescent="0.2">
      <c r="A1344" s="38">
        <v>14816</v>
      </c>
      <c r="B1344" s="184">
        <f t="shared" si="20"/>
        <v>21.545372572334522</v>
      </c>
      <c r="C1344" s="189">
        <v>100920000</v>
      </c>
      <c r="D1344" s="190">
        <v>21743590</v>
      </c>
      <c r="G1344" s="165"/>
    </row>
    <row r="1345" spans="1:7" x14ac:dyDescent="0.2">
      <c r="A1345" s="38">
        <v>14823</v>
      </c>
      <c r="B1345" s="184">
        <f t="shared" si="20"/>
        <v>21.602459373761395</v>
      </c>
      <c r="C1345" s="189">
        <v>100920000</v>
      </c>
      <c r="D1345" s="190">
        <v>21801202</v>
      </c>
      <c r="G1345" s="165"/>
    </row>
    <row r="1346" spans="1:7" x14ac:dyDescent="0.2">
      <c r="A1346" s="38">
        <v>14830</v>
      </c>
      <c r="B1346" s="184">
        <f t="shared" si="20"/>
        <v>21.640234839476815</v>
      </c>
      <c r="C1346" s="189">
        <v>100920000</v>
      </c>
      <c r="D1346" s="190">
        <v>21839325</v>
      </c>
      <c r="G1346" s="165"/>
    </row>
    <row r="1347" spans="1:7" x14ac:dyDescent="0.2">
      <c r="A1347" s="38">
        <v>14837</v>
      </c>
      <c r="B1347" s="184">
        <f t="shared" si="20"/>
        <v>21.91827982560444</v>
      </c>
      <c r="C1347" s="189">
        <v>100920000</v>
      </c>
      <c r="D1347" s="190">
        <v>22119928</v>
      </c>
      <c r="G1347" s="165"/>
    </row>
    <row r="1348" spans="1:7" x14ac:dyDescent="0.2">
      <c r="A1348" s="38">
        <v>14844</v>
      </c>
      <c r="B1348" s="184">
        <f t="shared" si="20"/>
        <v>21.891136543797067</v>
      </c>
      <c r="C1348" s="189">
        <v>100920000</v>
      </c>
      <c r="D1348" s="190">
        <v>22092535</v>
      </c>
      <c r="G1348" s="165"/>
    </row>
    <row r="1349" spans="1:7" x14ac:dyDescent="0.2">
      <c r="A1349" s="38">
        <v>14851</v>
      </c>
      <c r="B1349" s="184">
        <f t="shared" ref="B1349:B1412" si="21">100*D1349/C1349</f>
        <v>21.93345917558462</v>
      </c>
      <c r="C1349" s="189">
        <v>100920000</v>
      </c>
      <c r="D1349" s="190">
        <v>22135247</v>
      </c>
      <c r="G1349" s="165"/>
    </row>
    <row r="1350" spans="1:7" x14ac:dyDescent="0.2">
      <c r="A1350" s="38">
        <v>14858</v>
      </c>
      <c r="B1350" s="184">
        <f t="shared" si="21"/>
        <v>21.998277843836703</v>
      </c>
      <c r="C1350" s="189">
        <v>100920000</v>
      </c>
      <c r="D1350" s="190">
        <v>22200662</v>
      </c>
      <c r="G1350" s="165"/>
    </row>
    <row r="1351" spans="1:7" x14ac:dyDescent="0.2">
      <c r="A1351" s="38">
        <v>14865</v>
      </c>
      <c r="B1351" s="184">
        <f t="shared" si="21"/>
        <v>22.103898137138327</v>
      </c>
      <c r="C1351" s="189">
        <v>100920000</v>
      </c>
      <c r="D1351" s="190">
        <v>22307254</v>
      </c>
      <c r="G1351" s="165"/>
    </row>
    <row r="1352" spans="1:7" x14ac:dyDescent="0.2">
      <c r="A1352" s="38">
        <v>14872</v>
      </c>
      <c r="B1352" s="184">
        <f t="shared" si="21"/>
        <v>22.321222750693618</v>
      </c>
      <c r="C1352" s="189">
        <v>100920000</v>
      </c>
      <c r="D1352" s="190">
        <v>22526578</v>
      </c>
      <c r="G1352" s="165"/>
    </row>
    <row r="1353" spans="1:7" x14ac:dyDescent="0.2">
      <c r="A1353" s="38">
        <v>14879</v>
      </c>
      <c r="B1353" s="184">
        <f t="shared" si="21"/>
        <v>22.257434601664684</v>
      </c>
      <c r="C1353" s="189">
        <v>100920000</v>
      </c>
      <c r="D1353" s="190">
        <v>22462203</v>
      </c>
      <c r="G1353" s="165"/>
    </row>
    <row r="1354" spans="1:7" x14ac:dyDescent="0.2">
      <c r="A1354" s="38">
        <v>14886</v>
      </c>
      <c r="B1354" s="184">
        <f t="shared" si="21"/>
        <v>21.153076131687243</v>
      </c>
      <c r="C1354" s="189">
        <v>106920000</v>
      </c>
      <c r="D1354" s="190">
        <v>22616869</v>
      </c>
      <c r="G1354" s="165"/>
    </row>
    <row r="1355" spans="1:7" x14ac:dyDescent="0.2">
      <c r="A1355" s="38">
        <v>14893</v>
      </c>
      <c r="B1355" s="184">
        <f t="shared" si="21"/>
        <v>21.122679573512908</v>
      </c>
      <c r="C1355" s="189">
        <v>106920000</v>
      </c>
      <c r="D1355" s="190">
        <v>22584369</v>
      </c>
      <c r="G1355" s="165"/>
    </row>
    <row r="1356" spans="1:7" x14ac:dyDescent="0.2">
      <c r="A1356" s="38">
        <v>14900</v>
      </c>
      <c r="B1356" s="184">
        <f t="shared" si="21"/>
        <v>21.510439580995136</v>
      </c>
      <c r="C1356" s="189">
        <v>106920000</v>
      </c>
      <c r="D1356" s="190">
        <v>22998962</v>
      </c>
      <c r="G1356" s="165"/>
    </row>
    <row r="1357" spans="1:7" x14ac:dyDescent="0.2">
      <c r="A1357" s="38">
        <v>14907</v>
      </c>
      <c r="B1357" s="184">
        <f t="shared" si="21"/>
        <v>21.282025813692481</v>
      </c>
      <c r="C1357" s="189">
        <v>106920000</v>
      </c>
      <c r="D1357" s="190">
        <v>22754742</v>
      </c>
      <c r="G1357" s="165"/>
    </row>
    <row r="1358" spans="1:7" x14ac:dyDescent="0.2">
      <c r="A1358" s="38">
        <v>14914</v>
      </c>
      <c r="B1358" s="184">
        <f t="shared" si="21"/>
        <v>21.37359521137299</v>
      </c>
      <c r="C1358" s="189">
        <v>106920000</v>
      </c>
      <c r="D1358" s="190">
        <v>22852648</v>
      </c>
      <c r="G1358" s="165"/>
    </row>
    <row r="1359" spans="1:7" x14ac:dyDescent="0.2">
      <c r="A1359" s="38">
        <v>14921</v>
      </c>
      <c r="B1359" s="184">
        <f t="shared" si="21"/>
        <v>21.322465394687615</v>
      </c>
      <c r="C1359" s="189">
        <v>106920000</v>
      </c>
      <c r="D1359" s="190">
        <v>22797980</v>
      </c>
      <c r="G1359" s="165"/>
    </row>
    <row r="1360" spans="1:7" x14ac:dyDescent="0.2">
      <c r="A1360" s="38">
        <v>14928</v>
      </c>
      <c r="B1360" s="184">
        <f t="shared" si="21"/>
        <v>21.550353535353537</v>
      </c>
      <c r="C1360" s="189">
        <v>106920000</v>
      </c>
      <c r="D1360" s="190">
        <v>23041638</v>
      </c>
      <c r="G1360" s="165"/>
    </row>
    <row r="1361" spans="1:7" x14ac:dyDescent="0.2">
      <c r="A1361" s="38">
        <v>14935</v>
      </c>
      <c r="B1361" s="184">
        <f t="shared" si="21"/>
        <v>21.553948746726526</v>
      </c>
      <c r="C1361" s="189">
        <v>106920000</v>
      </c>
      <c r="D1361" s="190">
        <v>23045482</v>
      </c>
      <c r="G1361" s="165"/>
    </row>
    <row r="1362" spans="1:7" x14ac:dyDescent="0.2">
      <c r="A1362" s="38">
        <v>14942</v>
      </c>
      <c r="B1362" s="184">
        <f t="shared" si="21"/>
        <v>21.493924429479986</v>
      </c>
      <c r="C1362" s="189">
        <v>106920000</v>
      </c>
      <c r="D1362" s="190">
        <v>22981304</v>
      </c>
      <c r="G1362" s="165"/>
    </row>
    <row r="1363" spans="1:7" x14ac:dyDescent="0.2">
      <c r="A1363" s="38">
        <v>14949</v>
      </c>
      <c r="B1363" s="184">
        <f t="shared" si="21"/>
        <v>21.492108118219228</v>
      </c>
      <c r="C1363" s="189">
        <v>106920000</v>
      </c>
      <c r="D1363" s="190">
        <v>22979362</v>
      </c>
      <c r="G1363" s="165"/>
    </row>
    <row r="1364" spans="1:7" x14ac:dyDescent="0.2">
      <c r="A1364" s="38">
        <v>14956</v>
      </c>
      <c r="B1364" s="184">
        <f t="shared" si="21"/>
        <v>21.525095398428732</v>
      </c>
      <c r="C1364" s="189">
        <v>106920000</v>
      </c>
      <c r="D1364" s="190">
        <v>23014632</v>
      </c>
      <c r="G1364" s="165"/>
    </row>
    <row r="1365" spans="1:7" x14ac:dyDescent="0.2">
      <c r="A1365" s="38">
        <v>14963</v>
      </c>
      <c r="B1365" s="184">
        <f t="shared" si="21"/>
        <v>21.746226150392818</v>
      </c>
      <c r="C1365" s="189">
        <v>106920000</v>
      </c>
      <c r="D1365" s="190">
        <v>23251065</v>
      </c>
      <c r="G1365" s="165"/>
    </row>
    <row r="1366" spans="1:7" x14ac:dyDescent="0.2">
      <c r="A1366" s="38">
        <v>14970</v>
      </c>
      <c r="B1366" s="184">
        <f t="shared" si="21"/>
        <v>21.647587916199026</v>
      </c>
      <c r="C1366" s="189">
        <v>106920000</v>
      </c>
      <c r="D1366" s="190">
        <v>23145601</v>
      </c>
      <c r="G1366" s="165"/>
    </row>
    <row r="1367" spans="1:7" x14ac:dyDescent="0.2">
      <c r="A1367" s="38">
        <v>14977</v>
      </c>
      <c r="B1367" s="184">
        <f t="shared" si="21"/>
        <v>21.022924536827837</v>
      </c>
      <c r="C1367" s="189">
        <v>110650000</v>
      </c>
      <c r="D1367" s="190">
        <v>23261866</v>
      </c>
      <c r="G1367" s="165"/>
    </row>
    <row r="1368" spans="1:7" x14ac:dyDescent="0.2">
      <c r="A1368" s="38">
        <v>14984</v>
      </c>
      <c r="B1368" s="184">
        <f t="shared" si="21"/>
        <v>20.963702666064165</v>
      </c>
      <c r="C1368" s="189">
        <v>110650000</v>
      </c>
      <c r="D1368" s="190">
        <v>23196337</v>
      </c>
      <c r="G1368" s="165"/>
    </row>
    <row r="1369" spans="1:7" x14ac:dyDescent="0.2">
      <c r="A1369" s="38">
        <v>14991</v>
      </c>
      <c r="B1369" s="184">
        <f t="shared" si="21"/>
        <v>21.176751016719386</v>
      </c>
      <c r="C1369" s="189">
        <v>110650000</v>
      </c>
      <c r="D1369" s="190">
        <v>23432075</v>
      </c>
      <c r="G1369" s="165"/>
    </row>
    <row r="1370" spans="1:7" x14ac:dyDescent="0.2">
      <c r="A1370" s="38">
        <v>14998</v>
      </c>
      <c r="B1370" s="184">
        <f t="shared" si="21"/>
        <v>21.154184365115228</v>
      </c>
      <c r="C1370" s="189">
        <v>110650000</v>
      </c>
      <c r="D1370" s="190">
        <v>23407105</v>
      </c>
      <c r="G1370" s="165"/>
    </row>
    <row r="1371" spans="1:7" x14ac:dyDescent="0.2">
      <c r="A1371" s="38">
        <v>15005</v>
      </c>
      <c r="B1371" s="184">
        <f t="shared" si="21"/>
        <v>21.072864889290557</v>
      </c>
      <c r="C1371" s="189">
        <v>110650000</v>
      </c>
      <c r="D1371" s="190">
        <v>23317125</v>
      </c>
      <c r="G1371" s="165"/>
    </row>
    <row r="1372" spans="1:7" x14ac:dyDescent="0.2">
      <c r="A1372" s="38">
        <v>15012</v>
      </c>
      <c r="B1372" s="184">
        <f t="shared" si="21"/>
        <v>21.052886579304111</v>
      </c>
      <c r="C1372" s="189">
        <v>110650000</v>
      </c>
      <c r="D1372" s="190">
        <v>23295019</v>
      </c>
      <c r="G1372" s="165"/>
    </row>
    <row r="1373" spans="1:7" x14ac:dyDescent="0.2">
      <c r="A1373" s="38">
        <v>15019</v>
      </c>
      <c r="B1373" s="184">
        <f t="shared" si="21"/>
        <v>21.114684139177587</v>
      </c>
      <c r="C1373" s="189">
        <v>110650000</v>
      </c>
      <c r="D1373" s="190">
        <v>23363398</v>
      </c>
      <c r="G1373" s="165"/>
    </row>
    <row r="1374" spans="1:7" x14ac:dyDescent="0.2">
      <c r="A1374" s="38">
        <v>15026</v>
      </c>
      <c r="B1374" s="184">
        <f t="shared" si="21"/>
        <v>21.147162223226388</v>
      </c>
      <c r="C1374" s="189">
        <v>110650000</v>
      </c>
      <c r="D1374" s="190">
        <v>23399335</v>
      </c>
      <c r="G1374" s="165"/>
    </row>
    <row r="1375" spans="1:7" x14ac:dyDescent="0.2">
      <c r="A1375" s="38">
        <v>15033</v>
      </c>
      <c r="B1375" s="184">
        <f t="shared" si="21"/>
        <v>21.216612742882965</v>
      </c>
      <c r="C1375" s="189">
        <v>110650000</v>
      </c>
      <c r="D1375" s="190">
        <v>23476182</v>
      </c>
      <c r="G1375" s="165"/>
    </row>
    <row r="1376" spans="1:7" x14ac:dyDescent="0.2">
      <c r="A1376" s="38">
        <v>15040</v>
      </c>
      <c r="B1376" s="184">
        <f t="shared" si="21"/>
        <v>21.291215544509715</v>
      </c>
      <c r="C1376" s="189">
        <v>110650000</v>
      </c>
      <c r="D1376" s="190">
        <v>23558730</v>
      </c>
      <c r="G1376" s="165"/>
    </row>
    <row r="1377" spans="1:7" x14ac:dyDescent="0.2">
      <c r="A1377" s="38">
        <v>15047</v>
      </c>
      <c r="B1377" s="184">
        <f t="shared" si="21"/>
        <v>21.343447808404882</v>
      </c>
      <c r="C1377" s="189">
        <v>110650000</v>
      </c>
      <c r="D1377" s="190">
        <v>23616525</v>
      </c>
      <c r="G1377" s="165"/>
    </row>
    <row r="1378" spans="1:7" x14ac:dyDescent="0.2">
      <c r="A1378" s="38">
        <v>15054</v>
      </c>
      <c r="B1378" s="184">
        <f t="shared" si="21"/>
        <v>21.447230908269319</v>
      </c>
      <c r="C1378" s="189">
        <v>110650000</v>
      </c>
      <c r="D1378" s="190">
        <v>23731361</v>
      </c>
      <c r="G1378" s="165"/>
    </row>
    <row r="1379" spans="1:7" x14ac:dyDescent="0.2">
      <c r="A1379" s="38">
        <v>15061</v>
      </c>
      <c r="B1379" s="184">
        <f t="shared" si="21"/>
        <v>21.262202440126526</v>
      </c>
      <c r="C1379" s="189">
        <v>110650000</v>
      </c>
      <c r="D1379" s="190">
        <v>23526627</v>
      </c>
      <c r="G1379" s="165"/>
    </row>
    <row r="1380" spans="1:7" x14ac:dyDescent="0.2">
      <c r="A1380" s="38">
        <v>15068</v>
      </c>
      <c r="B1380" s="184">
        <f t="shared" si="21"/>
        <v>19.569110926464479</v>
      </c>
      <c r="C1380" s="189">
        <v>120350000</v>
      </c>
      <c r="D1380" s="190">
        <v>23551425</v>
      </c>
      <c r="G1380" s="165"/>
    </row>
    <row r="1381" spans="1:7" x14ac:dyDescent="0.2">
      <c r="A1381" s="38">
        <v>15075</v>
      </c>
      <c r="B1381" s="184">
        <f t="shared" si="21"/>
        <v>19.515902783547986</v>
      </c>
      <c r="C1381" s="189">
        <v>120350000</v>
      </c>
      <c r="D1381" s="190">
        <v>23487389</v>
      </c>
      <c r="G1381" s="165"/>
    </row>
    <row r="1382" spans="1:7" x14ac:dyDescent="0.2">
      <c r="A1382" s="38">
        <v>15082</v>
      </c>
      <c r="B1382" s="184">
        <f t="shared" si="21"/>
        <v>19.833059410054009</v>
      </c>
      <c r="C1382" s="189">
        <v>120350000</v>
      </c>
      <c r="D1382" s="190">
        <v>23869087</v>
      </c>
      <c r="G1382" s="165"/>
    </row>
    <row r="1383" spans="1:7" x14ac:dyDescent="0.2">
      <c r="A1383" s="38">
        <v>15089</v>
      </c>
      <c r="B1383" s="184">
        <f t="shared" si="21"/>
        <v>19.657935189031988</v>
      </c>
      <c r="C1383" s="189">
        <v>120350000</v>
      </c>
      <c r="D1383" s="190">
        <v>23658325</v>
      </c>
      <c r="G1383" s="165"/>
    </row>
    <row r="1384" spans="1:7" x14ac:dyDescent="0.2">
      <c r="A1384" s="38">
        <v>15096</v>
      </c>
      <c r="B1384" s="184">
        <f t="shared" si="21"/>
        <v>19.680903199002909</v>
      </c>
      <c r="C1384" s="189">
        <v>120350000</v>
      </c>
      <c r="D1384" s="190">
        <v>23685967</v>
      </c>
      <c r="G1384" s="165"/>
    </row>
    <row r="1385" spans="1:7" x14ac:dyDescent="0.2">
      <c r="A1385" s="38">
        <v>15103</v>
      </c>
      <c r="B1385" s="184">
        <f t="shared" si="21"/>
        <v>19.617402575820524</v>
      </c>
      <c r="C1385" s="189">
        <v>120350000</v>
      </c>
      <c r="D1385" s="190">
        <v>23609544</v>
      </c>
      <c r="G1385" s="165"/>
    </row>
    <row r="1386" spans="1:7" x14ac:dyDescent="0.2">
      <c r="A1386" s="38">
        <v>15110</v>
      </c>
      <c r="B1386" s="184">
        <f t="shared" si="21"/>
        <v>19.849740756127961</v>
      </c>
      <c r="C1386" s="189">
        <v>120350000</v>
      </c>
      <c r="D1386" s="190">
        <v>23889163</v>
      </c>
      <c r="G1386" s="165"/>
    </row>
    <row r="1387" spans="1:7" x14ac:dyDescent="0.2">
      <c r="A1387" s="38">
        <v>15117</v>
      </c>
      <c r="B1387" s="184">
        <f t="shared" si="21"/>
        <v>19.846761944329039</v>
      </c>
      <c r="C1387" s="189">
        <v>120350000</v>
      </c>
      <c r="D1387" s="190">
        <v>23885578</v>
      </c>
      <c r="G1387" s="165"/>
    </row>
    <row r="1388" spans="1:7" x14ac:dyDescent="0.2">
      <c r="A1388" s="38">
        <v>15124</v>
      </c>
      <c r="B1388" s="184">
        <f t="shared" si="21"/>
        <v>19.749287079351891</v>
      </c>
      <c r="C1388" s="189">
        <v>120350000</v>
      </c>
      <c r="D1388" s="190">
        <v>23768267</v>
      </c>
      <c r="G1388" s="165"/>
    </row>
    <row r="1389" spans="1:7" x14ac:dyDescent="0.2">
      <c r="A1389" s="38">
        <v>15131</v>
      </c>
      <c r="B1389" s="184">
        <f t="shared" si="21"/>
        <v>19.771154133776484</v>
      </c>
      <c r="C1389" s="189">
        <v>120350000</v>
      </c>
      <c r="D1389" s="190">
        <v>23794584</v>
      </c>
      <c r="G1389" s="165"/>
    </row>
    <row r="1390" spans="1:7" x14ac:dyDescent="0.2">
      <c r="A1390" s="38">
        <v>15138</v>
      </c>
      <c r="B1390" s="184">
        <f t="shared" si="21"/>
        <v>19.790868300789363</v>
      </c>
      <c r="C1390" s="189">
        <v>120350000</v>
      </c>
      <c r="D1390" s="190">
        <v>23818310</v>
      </c>
      <c r="G1390" s="165"/>
    </row>
    <row r="1391" spans="1:7" x14ac:dyDescent="0.2">
      <c r="A1391" s="38">
        <v>15145</v>
      </c>
      <c r="B1391" s="184">
        <f t="shared" si="21"/>
        <v>19.97960697964271</v>
      </c>
      <c r="C1391" s="189">
        <v>120350000</v>
      </c>
      <c r="D1391" s="190">
        <v>24045457</v>
      </c>
      <c r="G1391" s="165"/>
    </row>
    <row r="1392" spans="1:7" x14ac:dyDescent="0.2">
      <c r="A1392" s="38">
        <v>15152</v>
      </c>
      <c r="B1392" s="184">
        <f t="shared" si="21"/>
        <v>19.779533859576237</v>
      </c>
      <c r="C1392" s="189">
        <v>120350000</v>
      </c>
      <c r="D1392" s="190">
        <v>23804669</v>
      </c>
      <c r="G1392" s="165"/>
    </row>
    <row r="1393" spans="1:7" x14ac:dyDescent="0.2">
      <c r="A1393" s="38">
        <v>15159</v>
      </c>
      <c r="B1393" s="184">
        <f t="shared" si="21"/>
        <v>18.14745205479452</v>
      </c>
      <c r="C1393" s="189">
        <v>131400000</v>
      </c>
      <c r="D1393" s="190">
        <v>23845752</v>
      </c>
      <c r="G1393" s="165"/>
    </row>
    <row r="1394" spans="1:7" x14ac:dyDescent="0.2">
      <c r="A1394" s="38">
        <v>15166</v>
      </c>
      <c r="B1394" s="184">
        <f t="shared" si="21"/>
        <v>18.097999238964992</v>
      </c>
      <c r="C1394" s="189">
        <v>131400000</v>
      </c>
      <c r="D1394" s="190">
        <v>23780771</v>
      </c>
      <c r="G1394" s="165"/>
    </row>
    <row r="1395" spans="1:7" x14ac:dyDescent="0.2">
      <c r="A1395" s="38">
        <v>15173</v>
      </c>
      <c r="B1395" s="184">
        <f t="shared" si="21"/>
        <v>18.292410197869103</v>
      </c>
      <c r="C1395" s="189">
        <v>131400000</v>
      </c>
      <c r="D1395" s="190">
        <v>24036227</v>
      </c>
      <c r="G1395" s="165"/>
    </row>
    <row r="1396" spans="1:7" x14ac:dyDescent="0.2">
      <c r="A1396" s="38">
        <v>15180</v>
      </c>
      <c r="B1396" s="184">
        <f t="shared" si="21"/>
        <v>18.159754185692542</v>
      </c>
      <c r="C1396" s="189">
        <v>131400000</v>
      </c>
      <c r="D1396" s="190">
        <v>23861917</v>
      </c>
      <c r="G1396" s="165"/>
    </row>
    <row r="1397" spans="1:7" x14ac:dyDescent="0.2">
      <c r="A1397" s="38">
        <v>15187</v>
      </c>
      <c r="B1397" s="184">
        <f t="shared" si="21"/>
        <v>18.11752891933029</v>
      </c>
      <c r="C1397" s="189">
        <v>131400000</v>
      </c>
      <c r="D1397" s="190">
        <v>23806433</v>
      </c>
      <c r="G1397" s="165"/>
    </row>
    <row r="1398" spans="1:7" x14ac:dyDescent="0.2">
      <c r="A1398" s="38">
        <v>15194</v>
      </c>
      <c r="B1398" s="184">
        <f t="shared" si="21"/>
        <v>18.100147640791477</v>
      </c>
      <c r="C1398" s="189">
        <v>131400000</v>
      </c>
      <c r="D1398" s="190">
        <v>23783594</v>
      </c>
      <c r="G1398" s="165"/>
    </row>
    <row r="1399" spans="1:7" x14ac:dyDescent="0.2">
      <c r="A1399" s="38">
        <v>15201</v>
      </c>
      <c r="B1399" s="184">
        <f t="shared" si="21"/>
        <v>18.207190258751904</v>
      </c>
      <c r="C1399" s="189">
        <v>131400000</v>
      </c>
      <c r="D1399" s="190">
        <v>23924248</v>
      </c>
      <c r="G1399" s="165"/>
    </row>
    <row r="1400" spans="1:7" x14ac:dyDescent="0.2">
      <c r="A1400" s="38">
        <v>15208</v>
      </c>
      <c r="B1400" s="184">
        <f t="shared" si="21"/>
        <v>18.192196347031963</v>
      </c>
      <c r="C1400" s="189">
        <v>131400000</v>
      </c>
      <c r="D1400" s="190">
        <v>23904546</v>
      </c>
      <c r="G1400" s="165"/>
    </row>
    <row r="1401" spans="1:7" x14ac:dyDescent="0.2">
      <c r="A1401" s="38">
        <v>15215</v>
      </c>
      <c r="B1401" s="184">
        <f t="shared" si="21"/>
        <v>18.168388127853881</v>
      </c>
      <c r="C1401" s="189">
        <v>131400000</v>
      </c>
      <c r="D1401" s="190">
        <v>23873262</v>
      </c>
      <c r="G1401" s="165"/>
    </row>
    <row r="1402" spans="1:7" x14ac:dyDescent="0.2">
      <c r="A1402" s="38">
        <v>15222</v>
      </c>
      <c r="B1402" s="184">
        <f t="shared" si="21"/>
        <v>18.126978691019787</v>
      </c>
      <c r="C1402" s="189">
        <v>131400000</v>
      </c>
      <c r="D1402" s="190">
        <v>23818850</v>
      </c>
      <c r="G1402" s="165"/>
    </row>
    <row r="1403" spans="1:7" x14ac:dyDescent="0.2">
      <c r="A1403" s="38">
        <v>15229</v>
      </c>
      <c r="B1403" s="184">
        <f t="shared" si="21"/>
        <v>18.124511415525113</v>
      </c>
      <c r="C1403" s="189">
        <v>131400000</v>
      </c>
      <c r="D1403" s="190">
        <v>23815608</v>
      </c>
      <c r="G1403" s="165"/>
    </row>
    <row r="1404" spans="1:7" x14ac:dyDescent="0.2">
      <c r="A1404" s="38">
        <v>15236</v>
      </c>
      <c r="B1404" s="184">
        <f t="shared" si="21"/>
        <v>18.421567732115676</v>
      </c>
      <c r="C1404" s="189">
        <v>131400000</v>
      </c>
      <c r="D1404" s="190">
        <v>24205940</v>
      </c>
      <c r="G1404" s="165"/>
    </row>
    <row r="1405" spans="1:7" x14ac:dyDescent="0.2">
      <c r="A1405" s="38">
        <v>15243</v>
      </c>
      <c r="B1405" s="184">
        <f t="shared" si="21"/>
        <v>18.213245053272452</v>
      </c>
      <c r="C1405" s="189">
        <v>131400000</v>
      </c>
      <c r="D1405" s="190">
        <v>23932204</v>
      </c>
      <c r="G1405" s="165"/>
    </row>
    <row r="1406" spans="1:7" x14ac:dyDescent="0.2">
      <c r="A1406" s="38">
        <v>15250</v>
      </c>
      <c r="B1406" s="184">
        <f t="shared" si="21"/>
        <v>17.376548270893373</v>
      </c>
      <c r="C1406" s="189">
        <v>138800000</v>
      </c>
      <c r="D1406" s="190">
        <v>24118649</v>
      </c>
      <c r="G1406" s="165"/>
    </row>
    <row r="1407" spans="1:7" x14ac:dyDescent="0.2">
      <c r="A1407" s="38">
        <v>15257</v>
      </c>
      <c r="B1407" s="184">
        <f t="shared" si="21"/>
        <v>17.279381123919308</v>
      </c>
      <c r="C1407" s="189">
        <v>138800000</v>
      </c>
      <c r="D1407" s="190">
        <v>23983781</v>
      </c>
      <c r="G1407" s="165"/>
    </row>
    <row r="1408" spans="1:7" x14ac:dyDescent="0.2">
      <c r="A1408" s="38">
        <v>15264</v>
      </c>
      <c r="B1408" s="184">
        <f t="shared" si="21"/>
        <v>17.687389048991353</v>
      </c>
      <c r="C1408" s="189">
        <v>138800000</v>
      </c>
      <c r="D1408" s="190">
        <v>24550096</v>
      </c>
      <c r="G1408" s="165"/>
    </row>
    <row r="1409" spans="1:7" x14ac:dyDescent="0.2">
      <c r="A1409" s="38">
        <v>15271</v>
      </c>
      <c r="B1409" s="184">
        <f t="shared" si="21"/>
        <v>17.45954250720461</v>
      </c>
      <c r="C1409" s="189">
        <v>138800000</v>
      </c>
      <c r="D1409" s="190">
        <v>24233845</v>
      </c>
      <c r="G1409" s="165"/>
    </row>
    <row r="1410" spans="1:7" x14ac:dyDescent="0.2">
      <c r="A1410" s="38">
        <v>15278</v>
      </c>
      <c r="B1410" s="184">
        <f t="shared" si="21"/>
        <v>17.407848703170028</v>
      </c>
      <c r="C1410" s="189">
        <v>138800000</v>
      </c>
      <c r="D1410" s="190">
        <v>24162094</v>
      </c>
      <c r="G1410" s="165"/>
    </row>
    <row r="1411" spans="1:7" x14ac:dyDescent="0.2">
      <c r="A1411" s="38">
        <v>15285</v>
      </c>
      <c r="B1411" s="184">
        <f t="shared" si="21"/>
        <v>17.336732708933717</v>
      </c>
      <c r="C1411" s="189">
        <v>138800000</v>
      </c>
      <c r="D1411" s="190">
        <v>24063385</v>
      </c>
      <c r="G1411" s="165"/>
    </row>
    <row r="1412" spans="1:7" x14ac:dyDescent="0.2">
      <c r="A1412" s="38">
        <v>15292</v>
      </c>
      <c r="B1412" s="184">
        <f t="shared" si="21"/>
        <v>17.354259365994235</v>
      </c>
      <c r="C1412" s="189">
        <v>138800000</v>
      </c>
      <c r="D1412" s="190">
        <v>24087712</v>
      </c>
      <c r="G1412" s="165"/>
    </row>
    <row r="1413" spans="1:7" x14ac:dyDescent="0.2">
      <c r="A1413" s="38">
        <v>15299</v>
      </c>
      <c r="B1413" s="184">
        <f t="shared" ref="B1413:B1419" si="22">100*D1413/C1413</f>
        <v>17.577828530259367</v>
      </c>
      <c r="C1413" s="189">
        <v>138800000</v>
      </c>
      <c r="D1413" s="190">
        <v>24398026</v>
      </c>
      <c r="G1413" s="165"/>
    </row>
    <row r="1414" spans="1:7" x14ac:dyDescent="0.2">
      <c r="A1414" s="38">
        <v>15306</v>
      </c>
      <c r="B1414" s="184">
        <f t="shared" si="22"/>
        <v>17.419483429394813</v>
      </c>
      <c r="C1414" s="189">
        <v>138800000</v>
      </c>
      <c r="D1414" s="190">
        <v>24178243</v>
      </c>
      <c r="G1414" s="165"/>
    </row>
    <row r="1415" spans="1:7" x14ac:dyDescent="0.2">
      <c r="A1415" s="38">
        <v>15313</v>
      </c>
      <c r="B1415" s="184">
        <f t="shared" si="22"/>
        <v>17.389411383285303</v>
      </c>
      <c r="C1415" s="189">
        <v>138800000</v>
      </c>
      <c r="D1415" s="190">
        <v>24136503</v>
      </c>
      <c r="G1415" s="165"/>
    </row>
    <row r="1416" spans="1:7" x14ac:dyDescent="0.2">
      <c r="A1416" s="38">
        <v>15320</v>
      </c>
      <c r="B1416" s="184">
        <f t="shared" si="22"/>
        <v>17.341089337175791</v>
      </c>
      <c r="C1416" s="189">
        <v>138800000</v>
      </c>
      <c r="D1416" s="190">
        <v>24069432</v>
      </c>
      <c r="G1416" s="165"/>
    </row>
    <row r="1417" spans="1:7" x14ac:dyDescent="0.2">
      <c r="A1417" s="38">
        <v>15327</v>
      </c>
      <c r="B1417" s="184">
        <f t="shared" si="22"/>
        <v>17.702163544668586</v>
      </c>
      <c r="C1417" s="189">
        <v>138800000</v>
      </c>
      <c r="D1417" s="190">
        <v>24570603</v>
      </c>
      <c r="G1417" s="165"/>
    </row>
    <row r="1418" spans="1:7" x14ac:dyDescent="0.2">
      <c r="A1418" s="38">
        <v>15334</v>
      </c>
      <c r="B1418" s="184">
        <f t="shared" si="22"/>
        <v>17.534583573487033</v>
      </c>
      <c r="C1418" s="189">
        <v>138800000</v>
      </c>
      <c r="D1418" s="190">
        <v>24338002</v>
      </c>
      <c r="G1418" s="165"/>
    </row>
    <row r="1419" spans="1:7" x14ac:dyDescent="0.2">
      <c r="A1419" s="163">
        <v>15341</v>
      </c>
      <c r="B1419" s="184">
        <f t="shared" si="22"/>
        <v>17.545244236311238</v>
      </c>
      <c r="C1419" s="189">
        <v>138800000</v>
      </c>
      <c r="D1419" s="190">
        <v>24352799</v>
      </c>
      <c r="G1419" s="16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/>
  <dimension ref="A1:M1419"/>
  <sheetViews>
    <sheetView workbookViewId="0">
      <pane xSplit="1" ySplit="3" topLeftCell="B37" activePane="bottomRight" state="frozen"/>
      <selection pane="topRight" activeCell="B1" sqref="B1"/>
      <selection pane="bottomLeft" activeCell="A4" sqref="A4"/>
      <selection pane="bottomRight" activeCell="I127" sqref="I127"/>
    </sheetView>
  </sheetViews>
  <sheetFormatPr baseColWidth="10" defaultColWidth="10.83203125" defaultRowHeight="16" x14ac:dyDescent="0.2"/>
  <cols>
    <col min="1" max="1" width="11.6640625" style="7" customWidth="1"/>
    <col min="2" max="4" width="11.6640625" style="8" customWidth="1"/>
    <col min="5" max="5" width="13.5" style="8" customWidth="1"/>
    <col min="6" max="7" width="11.6640625" style="8" customWidth="1"/>
    <col min="8" max="8" width="11.6640625" style="151" customWidth="1"/>
    <col min="9" max="11" width="11.6640625" style="8" customWidth="1"/>
    <col min="12" max="12" width="13.6640625" style="8" customWidth="1"/>
    <col min="13" max="13" width="11.6640625" style="8" customWidth="1"/>
    <col min="14" max="16384" width="10.83203125" style="8"/>
  </cols>
  <sheetData>
    <row r="1" spans="1:13" ht="19" x14ac:dyDescent="0.25">
      <c r="A1" s="31" t="s">
        <v>206</v>
      </c>
    </row>
    <row r="2" spans="1:13" x14ac:dyDescent="0.2">
      <c r="A2" s="33" t="s">
        <v>140</v>
      </c>
      <c r="B2" s="34"/>
      <c r="C2" s="34"/>
      <c r="D2" s="34"/>
      <c r="E2" s="34"/>
      <c r="F2" s="34"/>
      <c r="G2" s="34"/>
      <c r="I2" s="35" t="s">
        <v>194</v>
      </c>
      <c r="J2" s="36"/>
      <c r="K2" s="36"/>
      <c r="L2" s="36"/>
      <c r="M2" s="36"/>
    </row>
    <row r="3" spans="1:13" s="149" customFormat="1" ht="51.75" customHeight="1" x14ac:dyDescent="0.2">
      <c r="A3" s="146" t="s">
        <v>122</v>
      </c>
      <c r="B3" s="146" t="s">
        <v>141</v>
      </c>
      <c r="C3" s="147" t="s">
        <v>123</v>
      </c>
      <c r="D3" s="147" t="s">
        <v>142</v>
      </c>
      <c r="E3" s="148" t="s">
        <v>143</v>
      </c>
      <c r="F3" s="148" t="s">
        <v>144</v>
      </c>
      <c r="G3" s="147" t="s">
        <v>145</v>
      </c>
      <c r="H3" s="147"/>
      <c r="I3" s="146" t="s">
        <v>141</v>
      </c>
      <c r="J3" s="147" t="s">
        <v>123</v>
      </c>
      <c r="K3" s="147" t="s">
        <v>142</v>
      </c>
      <c r="L3" s="148" t="s">
        <v>143</v>
      </c>
      <c r="M3" s="148" t="s">
        <v>144</v>
      </c>
    </row>
    <row r="4" spans="1:13" x14ac:dyDescent="0.2">
      <c r="A4" s="20">
        <v>5438</v>
      </c>
      <c r="B4" s="9">
        <v>204945</v>
      </c>
      <c r="C4" s="9">
        <v>36463</v>
      </c>
      <c r="D4" s="9">
        <v>5626</v>
      </c>
      <c r="E4" s="13">
        <v>0</v>
      </c>
      <c r="F4" s="13">
        <v>124</v>
      </c>
      <c r="G4" s="9">
        <v>247158</v>
      </c>
      <c r="H4" s="13"/>
      <c r="I4" s="150">
        <f>100*B4/$G4</f>
        <v>82.920641856626119</v>
      </c>
      <c r="J4" s="150">
        <f>100*C4/$G4</f>
        <v>14.752911093308734</v>
      </c>
      <c r="K4" s="150">
        <f>100*D4/$G4</f>
        <v>2.2762767136811273</v>
      </c>
      <c r="L4" s="150">
        <f>100*E4/$G4</f>
        <v>0</v>
      </c>
      <c r="M4" s="150">
        <f>100*F4/$G4</f>
        <v>5.0170336384013463E-2</v>
      </c>
    </row>
    <row r="5" spans="1:13" x14ac:dyDescent="0.2">
      <c r="A5" s="20">
        <v>5445</v>
      </c>
      <c r="B5" s="9">
        <v>227840</v>
      </c>
      <c r="C5" s="9">
        <v>34630</v>
      </c>
      <c r="D5" s="9">
        <v>7383</v>
      </c>
      <c r="E5" s="13">
        <v>0</v>
      </c>
      <c r="F5" s="13">
        <v>165</v>
      </c>
      <c r="G5" s="9">
        <v>270018</v>
      </c>
      <c r="H5" s="13"/>
      <c r="I5" s="150">
        <f t="shared" ref="I5:I68" si="0">100*B5/$G5</f>
        <v>84.379559881193103</v>
      </c>
      <c r="J5" s="150">
        <f t="shared" ref="J5:J68" si="1">100*C5/$G5</f>
        <v>12.825070921197845</v>
      </c>
      <c r="K5" s="150">
        <f t="shared" ref="K5:K68" si="2">100*D5/$G5</f>
        <v>2.7342621603004242</v>
      </c>
      <c r="L5" s="150">
        <f t="shared" ref="L5:L68" si="3">100*E5/$G5</f>
        <v>0</v>
      </c>
      <c r="M5" s="150">
        <f t="shared" ref="M5:M68" si="4">100*F5/$G5</f>
        <v>6.1107037308623872E-2</v>
      </c>
    </row>
    <row r="6" spans="1:13" x14ac:dyDescent="0.2">
      <c r="A6" s="20">
        <v>5452</v>
      </c>
      <c r="B6" s="9">
        <v>230912</v>
      </c>
      <c r="C6" s="9">
        <v>32020</v>
      </c>
      <c r="D6" s="9">
        <v>9844</v>
      </c>
      <c r="E6" s="13">
        <v>0</v>
      </c>
      <c r="F6" s="13">
        <v>308</v>
      </c>
      <c r="G6" s="9">
        <v>273084</v>
      </c>
      <c r="H6" s="13"/>
      <c r="I6" s="150">
        <f t="shared" si="0"/>
        <v>84.557132603887453</v>
      </c>
      <c r="J6" s="150">
        <f t="shared" si="1"/>
        <v>11.725329935111541</v>
      </c>
      <c r="K6" s="150">
        <f t="shared" si="2"/>
        <v>3.6047516515064961</v>
      </c>
      <c r="L6" s="150">
        <f t="shared" si="3"/>
        <v>0</v>
      </c>
      <c r="M6" s="150">
        <f t="shared" si="4"/>
        <v>0.11278580949451451</v>
      </c>
    </row>
    <row r="7" spans="1:13" x14ac:dyDescent="0.2">
      <c r="A7" s="20">
        <v>5459</v>
      </c>
      <c r="B7" s="9">
        <v>232073</v>
      </c>
      <c r="C7" s="9">
        <v>28170</v>
      </c>
      <c r="D7" s="9">
        <v>10257</v>
      </c>
      <c r="E7" s="13">
        <v>0</v>
      </c>
      <c r="F7" s="13">
        <v>1976</v>
      </c>
      <c r="G7" s="9">
        <v>272476</v>
      </c>
      <c r="H7" s="13"/>
      <c r="I7" s="150">
        <f t="shared" si="0"/>
        <v>85.171905048518028</v>
      </c>
      <c r="J7" s="150">
        <f t="shared" si="1"/>
        <v>10.338525227909981</v>
      </c>
      <c r="K7" s="150">
        <f t="shared" si="2"/>
        <v>3.7643682379365524</v>
      </c>
      <c r="L7" s="150">
        <f t="shared" si="3"/>
        <v>0</v>
      </c>
      <c r="M7" s="150">
        <f t="shared" si="4"/>
        <v>0.72520148563543207</v>
      </c>
    </row>
    <row r="8" spans="1:13" x14ac:dyDescent="0.2">
      <c r="A8" s="20">
        <v>5466</v>
      </c>
      <c r="B8" s="9">
        <v>233279</v>
      </c>
      <c r="C8" s="9">
        <v>25008</v>
      </c>
      <c r="D8" s="9">
        <v>9043</v>
      </c>
      <c r="E8" s="13">
        <v>0</v>
      </c>
      <c r="F8" s="13">
        <v>2660</v>
      </c>
      <c r="G8" s="9">
        <v>269990</v>
      </c>
      <c r="H8" s="13"/>
      <c r="I8" s="150">
        <f t="shared" si="0"/>
        <v>86.402829734434604</v>
      </c>
      <c r="J8" s="150">
        <f t="shared" si="1"/>
        <v>9.2625652801955631</v>
      </c>
      <c r="K8" s="150">
        <f t="shared" si="2"/>
        <v>3.3493833104929811</v>
      </c>
      <c r="L8" s="150">
        <f t="shared" si="3"/>
        <v>0</v>
      </c>
      <c r="M8" s="150">
        <f t="shared" si="4"/>
        <v>0.98522167487684731</v>
      </c>
    </row>
    <row r="9" spans="1:13" x14ac:dyDescent="0.2">
      <c r="A9" s="20">
        <v>5472</v>
      </c>
      <c r="B9" s="9">
        <v>232568</v>
      </c>
      <c r="C9" s="9">
        <v>25748</v>
      </c>
      <c r="D9" s="9">
        <v>8552</v>
      </c>
      <c r="E9" s="13">
        <v>0</v>
      </c>
      <c r="F9" s="13">
        <v>4815</v>
      </c>
      <c r="G9" s="9">
        <v>271683</v>
      </c>
      <c r="H9" s="13"/>
      <c r="I9" s="150">
        <f t="shared" si="0"/>
        <v>85.602706094970983</v>
      </c>
      <c r="J9" s="150">
        <f t="shared" si="1"/>
        <v>9.4772216148967736</v>
      </c>
      <c r="K9" s="150">
        <f t="shared" si="2"/>
        <v>3.1477862067188598</v>
      </c>
      <c r="L9" s="150">
        <f t="shared" si="3"/>
        <v>0</v>
      </c>
      <c r="M9" s="150">
        <f t="shared" si="4"/>
        <v>1.7722860834133898</v>
      </c>
    </row>
    <row r="10" spans="1:13" x14ac:dyDescent="0.2">
      <c r="A10" s="20">
        <v>5479</v>
      </c>
      <c r="B10" s="13">
        <v>229069</v>
      </c>
      <c r="C10" s="9">
        <v>26578</v>
      </c>
      <c r="D10" s="9">
        <v>9909</v>
      </c>
      <c r="E10" s="13">
        <v>205</v>
      </c>
      <c r="F10" s="13">
        <v>12083</v>
      </c>
      <c r="G10" s="9">
        <v>277844</v>
      </c>
      <c r="H10" s="13"/>
      <c r="I10" s="150">
        <f t="shared" si="0"/>
        <v>82.445185067879819</v>
      </c>
      <c r="J10" s="150">
        <f t="shared" si="1"/>
        <v>9.5657995133960068</v>
      </c>
      <c r="K10" s="150">
        <f t="shared" si="2"/>
        <v>3.5663897726781935</v>
      </c>
      <c r="L10" s="150">
        <f t="shared" si="3"/>
        <v>7.378241027339083E-2</v>
      </c>
      <c r="M10" s="150">
        <f t="shared" si="4"/>
        <v>4.3488432357725921</v>
      </c>
    </row>
    <row r="11" spans="1:13" x14ac:dyDescent="0.2">
      <c r="A11" s="20">
        <v>5487</v>
      </c>
      <c r="B11" s="13">
        <v>232553</v>
      </c>
      <c r="C11" s="10">
        <v>17997</v>
      </c>
      <c r="D11" s="13">
        <v>9876</v>
      </c>
      <c r="E11" s="13">
        <v>705</v>
      </c>
      <c r="F11" s="13">
        <v>26170</v>
      </c>
      <c r="G11" s="10">
        <v>287301</v>
      </c>
      <c r="H11" s="152"/>
      <c r="I11" s="150">
        <f t="shared" si="0"/>
        <v>80.944027344144288</v>
      </c>
      <c r="J11" s="150">
        <f t="shared" si="1"/>
        <v>6.2641619764637086</v>
      </c>
      <c r="K11" s="150">
        <f t="shared" si="2"/>
        <v>3.4375097893846522</v>
      </c>
      <c r="L11" s="150">
        <f t="shared" si="3"/>
        <v>0.24538724195182057</v>
      </c>
      <c r="M11" s="150">
        <f t="shared" si="4"/>
        <v>9.1089136480555233</v>
      </c>
    </row>
    <row r="12" spans="1:13" x14ac:dyDescent="0.2">
      <c r="A12" s="20">
        <v>5494</v>
      </c>
      <c r="B12" s="13">
        <v>236516</v>
      </c>
      <c r="C12" s="10">
        <v>16228</v>
      </c>
      <c r="D12" s="13">
        <v>12442</v>
      </c>
      <c r="E12" s="13">
        <v>925</v>
      </c>
      <c r="F12" s="13">
        <v>30987</v>
      </c>
      <c r="G12" s="10">
        <v>297098</v>
      </c>
      <c r="H12" s="152"/>
      <c r="I12" s="150">
        <f t="shared" si="0"/>
        <v>79.608748628398715</v>
      </c>
      <c r="J12" s="150">
        <f t="shared" si="1"/>
        <v>5.4621707315431269</v>
      </c>
      <c r="K12" s="150">
        <f t="shared" si="2"/>
        <v>4.1878437417956365</v>
      </c>
      <c r="L12" s="150">
        <f t="shared" si="3"/>
        <v>0.31134507805505252</v>
      </c>
      <c r="M12" s="150">
        <f t="shared" si="4"/>
        <v>10.429891820207473</v>
      </c>
    </row>
    <row r="13" spans="1:13" x14ac:dyDescent="0.2">
      <c r="A13" s="20">
        <v>5501</v>
      </c>
      <c r="B13" s="13">
        <v>239662</v>
      </c>
      <c r="C13" s="10">
        <v>18747</v>
      </c>
      <c r="D13" s="13">
        <v>13062</v>
      </c>
      <c r="E13" s="13">
        <v>1070</v>
      </c>
      <c r="F13" s="13">
        <v>31997</v>
      </c>
      <c r="G13" s="10">
        <v>304538</v>
      </c>
      <c r="H13" s="152"/>
      <c r="I13" s="150">
        <f t="shared" si="0"/>
        <v>78.696911387084697</v>
      </c>
      <c r="J13" s="150">
        <f t="shared" si="1"/>
        <v>6.1558820245749297</v>
      </c>
      <c r="K13" s="150">
        <f t="shared" si="2"/>
        <v>4.2891199127859245</v>
      </c>
      <c r="L13" s="150">
        <f t="shared" si="3"/>
        <v>0.3513518838371566</v>
      </c>
      <c r="M13" s="150">
        <f t="shared" si="4"/>
        <v>10.506734791717291</v>
      </c>
    </row>
    <row r="14" spans="1:13" x14ac:dyDescent="0.2">
      <c r="A14" s="20">
        <v>5508</v>
      </c>
      <c r="B14" s="13">
        <v>235905</v>
      </c>
      <c r="C14" s="11">
        <v>20882</v>
      </c>
      <c r="D14" s="13">
        <v>13955</v>
      </c>
      <c r="E14" s="13">
        <v>2416</v>
      </c>
      <c r="F14" s="13">
        <v>29076</v>
      </c>
      <c r="G14" s="11">
        <v>302234</v>
      </c>
      <c r="H14" s="153"/>
      <c r="I14" s="150">
        <f t="shared" si="0"/>
        <v>78.053759669659939</v>
      </c>
      <c r="J14" s="150">
        <f t="shared" si="1"/>
        <v>6.9092160379044056</v>
      </c>
      <c r="K14" s="150">
        <f t="shared" si="2"/>
        <v>4.6172832970479831</v>
      </c>
      <c r="L14" s="150">
        <f t="shared" si="3"/>
        <v>0.79938061237319424</v>
      </c>
      <c r="M14" s="150">
        <f t="shared" si="4"/>
        <v>9.6203603830144857</v>
      </c>
    </row>
    <row r="15" spans="1:13" x14ac:dyDescent="0.2">
      <c r="A15" s="20">
        <v>5515</v>
      </c>
      <c r="B15" s="13">
        <v>256217</v>
      </c>
      <c r="C15" s="10">
        <v>22641</v>
      </c>
      <c r="D15" s="13">
        <v>16420</v>
      </c>
      <c r="E15" s="13">
        <v>3796</v>
      </c>
      <c r="F15" s="13">
        <v>23150</v>
      </c>
      <c r="G15" s="10">
        <v>322224</v>
      </c>
      <c r="H15" s="152"/>
      <c r="I15" s="150">
        <f t="shared" si="0"/>
        <v>79.515181985202844</v>
      </c>
      <c r="J15" s="150">
        <f t="shared" si="1"/>
        <v>7.0264784746015199</v>
      </c>
      <c r="K15" s="150">
        <f t="shared" si="2"/>
        <v>5.0958339540195636</v>
      </c>
      <c r="L15" s="150">
        <f t="shared" si="3"/>
        <v>1.1780624658622574</v>
      </c>
      <c r="M15" s="150">
        <f t="shared" si="4"/>
        <v>7.1844431203138193</v>
      </c>
    </row>
    <row r="16" spans="1:13" x14ac:dyDescent="0.2">
      <c r="A16" s="20">
        <v>5522</v>
      </c>
      <c r="B16" s="13">
        <v>259256</v>
      </c>
      <c r="C16" s="10">
        <v>22117</v>
      </c>
      <c r="D16" s="13">
        <v>17090</v>
      </c>
      <c r="E16" s="13">
        <v>4282</v>
      </c>
      <c r="F16" s="13">
        <v>22277</v>
      </c>
      <c r="G16" s="10">
        <v>325022</v>
      </c>
      <c r="H16" s="152"/>
      <c r="I16" s="150">
        <f t="shared" si="0"/>
        <v>79.765677400299055</v>
      </c>
      <c r="J16" s="150">
        <f t="shared" si="1"/>
        <v>6.8047701386367692</v>
      </c>
      <c r="K16" s="150">
        <f t="shared" si="2"/>
        <v>5.2581056051590354</v>
      </c>
      <c r="L16" s="150">
        <f t="shared" si="3"/>
        <v>1.3174492803564066</v>
      </c>
      <c r="M16" s="150">
        <f t="shared" si="4"/>
        <v>6.8539975755487319</v>
      </c>
    </row>
    <row r="17" spans="1:13" x14ac:dyDescent="0.2">
      <c r="A17" s="20">
        <v>5529</v>
      </c>
      <c r="B17" s="13">
        <v>251808</v>
      </c>
      <c r="C17" s="10">
        <v>29887</v>
      </c>
      <c r="D17" s="13">
        <v>17762</v>
      </c>
      <c r="E17" s="13">
        <v>5056</v>
      </c>
      <c r="F17" s="13">
        <v>21941</v>
      </c>
      <c r="G17" s="10">
        <v>326454</v>
      </c>
      <c r="H17" s="152"/>
      <c r="I17" s="150">
        <f t="shared" si="0"/>
        <v>77.134297634582509</v>
      </c>
      <c r="J17" s="150">
        <f t="shared" si="1"/>
        <v>9.1550417516709857</v>
      </c>
      <c r="K17" s="150">
        <f t="shared" si="2"/>
        <v>5.4408890685977198</v>
      </c>
      <c r="L17" s="150">
        <f t="shared" si="3"/>
        <v>1.5487633786077057</v>
      </c>
      <c r="M17" s="150">
        <f t="shared" si="4"/>
        <v>6.7210081665410746</v>
      </c>
    </row>
    <row r="18" spans="1:13" x14ac:dyDescent="0.2">
      <c r="A18" s="20">
        <v>5536</v>
      </c>
      <c r="B18" s="13">
        <v>248909</v>
      </c>
      <c r="C18" s="11">
        <v>29085</v>
      </c>
      <c r="D18" s="13">
        <v>20469</v>
      </c>
      <c r="E18" s="13">
        <v>5406</v>
      </c>
      <c r="F18" s="13">
        <v>27864</v>
      </c>
      <c r="G18" s="11">
        <v>331733</v>
      </c>
      <c r="H18" s="153"/>
      <c r="I18" s="150">
        <f t="shared" si="0"/>
        <v>75.032933111870094</v>
      </c>
      <c r="J18" s="150">
        <f t="shared" si="1"/>
        <v>8.767593215025336</v>
      </c>
      <c r="K18" s="150">
        <f t="shared" si="2"/>
        <v>6.1703237241998838</v>
      </c>
      <c r="L18" s="150">
        <f t="shared" si="3"/>
        <v>1.6296238239789229</v>
      </c>
      <c r="M18" s="150">
        <f t="shared" si="4"/>
        <v>8.3995261249257691</v>
      </c>
    </row>
    <row r="19" spans="1:13" x14ac:dyDescent="0.2">
      <c r="A19" s="20">
        <v>5543</v>
      </c>
      <c r="B19" s="13">
        <v>247251</v>
      </c>
      <c r="C19" s="10">
        <v>23292</v>
      </c>
      <c r="D19" s="13">
        <v>25731</v>
      </c>
      <c r="E19" s="13">
        <v>6072</v>
      </c>
      <c r="F19" s="13">
        <v>28011</v>
      </c>
      <c r="G19" s="10">
        <v>330357</v>
      </c>
      <c r="H19" s="152"/>
      <c r="I19" s="150">
        <f t="shared" si="0"/>
        <v>74.843578310736561</v>
      </c>
      <c r="J19" s="150">
        <f t="shared" si="1"/>
        <v>7.0505544002397409</v>
      </c>
      <c r="K19" s="150">
        <f t="shared" si="2"/>
        <v>7.7888466113931294</v>
      </c>
      <c r="L19" s="150">
        <f t="shared" si="3"/>
        <v>1.8380116056266402</v>
      </c>
      <c r="M19" s="150">
        <f t="shared" si="4"/>
        <v>8.4790090720039224</v>
      </c>
    </row>
    <row r="20" spans="1:13" x14ac:dyDescent="0.2">
      <c r="A20" s="20">
        <v>5550</v>
      </c>
      <c r="B20" s="13">
        <v>246999</v>
      </c>
      <c r="C20" s="10">
        <v>21603</v>
      </c>
      <c r="D20" s="13">
        <v>27785</v>
      </c>
      <c r="E20" s="13">
        <v>6417</v>
      </c>
      <c r="F20" s="13">
        <v>28318</v>
      </c>
      <c r="G20" s="10">
        <v>331122</v>
      </c>
      <c r="H20" s="152"/>
      <c r="I20" s="150">
        <f t="shared" si="0"/>
        <v>74.594560313117213</v>
      </c>
      <c r="J20" s="150">
        <f t="shared" si="1"/>
        <v>6.5241814195372099</v>
      </c>
      <c r="K20" s="150">
        <f t="shared" si="2"/>
        <v>8.3911670018905422</v>
      </c>
      <c r="L20" s="150">
        <f t="shared" si="3"/>
        <v>1.9379564027760161</v>
      </c>
      <c r="M20" s="150">
        <f t="shared" si="4"/>
        <v>8.5521348626790132</v>
      </c>
    </row>
    <row r="21" spans="1:13" x14ac:dyDescent="0.2">
      <c r="A21" s="20">
        <v>5557</v>
      </c>
      <c r="B21" s="13">
        <v>245018</v>
      </c>
      <c r="C21" s="10">
        <v>21650</v>
      </c>
      <c r="D21" s="13">
        <v>29894</v>
      </c>
      <c r="E21" s="13">
        <v>6639</v>
      </c>
      <c r="F21" s="13">
        <v>29980</v>
      </c>
      <c r="G21" s="10">
        <v>333181</v>
      </c>
      <c r="H21" s="152"/>
      <c r="I21" s="150">
        <f t="shared" si="0"/>
        <v>73.539007326348141</v>
      </c>
      <c r="J21" s="150">
        <f t="shared" si="1"/>
        <v>6.4979695720944468</v>
      </c>
      <c r="K21" s="150">
        <f t="shared" si="2"/>
        <v>8.9723003412559539</v>
      </c>
      <c r="L21" s="150">
        <f t="shared" si="3"/>
        <v>1.992610623054736</v>
      </c>
      <c r="M21" s="150">
        <f t="shared" si="4"/>
        <v>8.9981121372467214</v>
      </c>
    </row>
    <row r="22" spans="1:13" x14ac:dyDescent="0.2">
      <c r="A22" s="20">
        <v>5564</v>
      </c>
      <c r="B22" s="13">
        <v>242168</v>
      </c>
      <c r="C22" s="11">
        <v>23098</v>
      </c>
      <c r="D22" s="13">
        <v>31683</v>
      </c>
      <c r="E22" s="13">
        <v>6639</v>
      </c>
      <c r="F22" s="13">
        <v>29623</v>
      </c>
      <c r="G22" s="11">
        <v>333211</v>
      </c>
      <c r="H22" s="153"/>
      <c r="I22" s="150">
        <f t="shared" si="0"/>
        <v>72.67707248560221</v>
      </c>
      <c r="J22" s="150">
        <f t="shared" si="1"/>
        <v>6.9319440234566088</v>
      </c>
      <c r="K22" s="150">
        <f t="shared" si="2"/>
        <v>9.5083895789754838</v>
      </c>
      <c r="L22" s="150">
        <f t="shared" si="3"/>
        <v>1.9924312222585689</v>
      </c>
      <c r="M22" s="150">
        <f t="shared" si="4"/>
        <v>8.8901626897071218</v>
      </c>
    </row>
    <row r="23" spans="1:13" x14ac:dyDescent="0.2">
      <c r="A23" s="20">
        <v>5571</v>
      </c>
      <c r="B23" s="13">
        <v>239176</v>
      </c>
      <c r="C23" s="9">
        <v>25627</v>
      </c>
      <c r="D23" s="9">
        <v>33678</v>
      </c>
      <c r="E23" s="13">
        <v>6738</v>
      </c>
      <c r="F23" s="13">
        <v>34455</v>
      </c>
      <c r="G23" s="9">
        <v>339674</v>
      </c>
      <c r="H23" s="13"/>
      <c r="I23" s="150">
        <f t="shared" si="0"/>
        <v>70.413396374170532</v>
      </c>
      <c r="J23" s="150">
        <f t="shared" si="1"/>
        <v>7.5445868685857613</v>
      </c>
      <c r="K23" s="150">
        <f t="shared" si="2"/>
        <v>9.9148006618110305</v>
      </c>
      <c r="L23" s="150">
        <f t="shared" si="3"/>
        <v>1.9836666921813269</v>
      </c>
      <c r="M23" s="150">
        <f t="shared" si="4"/>
        <v>10.143549403251352</v>
      </c>
    </row>
    <row r="24" spans="1:13" x14ac:dyDescent="0.2">
      <c r="A24" s="20">
        <v>5578</v>
      </c>
      <c r="B24" s="13">
        <v>239540</v>
      </c>
      <c r="C24" s="9">
        <v>30018</v>
      </c>
      <c r="D24" s="9">
        <v>35251</v>
      </c>
      <c r="E24" s="13">
        <v>6813</v>
      </c>
      <c r="F24" s="13">
        <v>29079</v>
      </c>
      <c r="G24" s="9">
        <v>340701</v>
      </c>
      <c r="H24" s="13"/>
      <c r="I24" s="150">
        <f t="shared" si="0"/>
        <v>70.30798265928189</v>
      </c>
      <c r="J24" s="150">
        <f t="shared" si="1"/>
        <v>8.8106580256588618</v>
      </c>
      <c r="K24" s="150">
        <f t="shared" si="2"/>
        <v>10.346608903407974</v>
      </c>
      <c r="L24" s="150">
        <f t="shared" si="3"/>
        <v>1.9997006172567735</v>
      </c>
      <c r="M24" s="150">
        <f t="shared" si="4"/>
        <v>8.5350497943944976</v>
      </c>
    </row>
    <row r="25" spans="1:13" x14ac:dyDescent="0.2">
      <c r="A25" s="20">
        <v>5585</v>
      </c>
      <c r="B25" s="13">
        <v>237206</v>
      </c>
      <c r="C25" s="9">
        <v>29360</v>
      </c>
      <c r="D25" s="9">
        <v>35915</v>
      </c>
      <c r="E25" s="13">
        <v>6813</v>
      </c>
      <c r="F25" s="13">
        <v>31885</v>
      </c>
      <c r="G25" s="9">
        <v>341179</v>
      </c>
      <c r="H25" s="13"/>
      <c r="I25" s="150">
        <f t="shared" si="0"/>
        <v>69.525381104933189</v>
      </c>
      <c r="J25" s="150">
        <f t="shared" si="1"/>
        <v>8.6054534423279279</v>
      </c>
      <c r="K25" s="150">
        <f t="shared" si="2"/>
        <v>10.526732301812245</v>
      </c>
      <c r="L25" s="150">
        <f t="shared" si="3"/>
        <v>1.996898988507499</v>
      </c>
      <c r="M25" s="150">
        <f t="shared" si="4"/>
        <v>9.3455341624191401</v>
      </c>
    </row>
    <row r="26" spans="1:13" x14ac:dyDescent="0.2">
      <c r="A26" s="20">
        <v>5592</v>
      </c>
      <c r="B26" s="13">
        <v>238710</v>
      </c>
      <c r="C26" s="9">
        <v>29184</v>
      </c>
      <c r="D26" s="9">
        <v>36478</v>
      </c>
      <c r="E26" s="13">
        <v>6813</v>
      </c>
      <c r="F26" s="13">
        <v>35506</v>
      </c>
      <c r="G26" s="9">
        <v>346691</v>
      </c>
      <c r="H26" s="13"/>
      <c r="I26" s="150">
        <f t="shared" si="0"/>
        <v>68.853820837575824</v>
      </c>
      <c r="J26" s="150">
        <f t="shared" si="1"/>
        <v>8.4178706686934479</v>
      </c>
      <c r="K26" s="150">
        <f t="shared" si="2"/>
        <v>10.521761453282606</v>
      </c>
      <c r="L26" s="150">
        <f t="shared" si="3"/>
        <v>1.9651505230882833</v>
      </c>
      <c r="M26" s="150">
        <f t="shared" si="4"/>
        <v>10.241396517359838</v>
      </c>
    </row>
    <row r="27" spans="1:13" x14ac:dyDescent="0.2">
      <c r="A27" s="20">
        <v>5599</v>
      </c>
      <c r="B27" s="13">
        <v>238228</v>
      </c>
      <c r="C27" s="9">
        <v>26518</v>
      </c>
      <c r="D27" s="13">
        <v>36586</v>
      </c>
      <c r="E27" s="13">
        <v>6813</v>
      </c>
      <c r="F27" s="13">
        <v>39458</v>
      </c>
      <c r="G27" s="9">
        <v>347603</v>
      </c>
      <c r="H27" s="13"/>
      <c r="I27" s="150">
        <f t="shared" si="0"/>
        <v>68.534506318990339</v>
      </c>
      <c r="J27" s="150">
        <f t="shared" si="1"/>
        <v>7.6288179331018435</v>
      </c>
      <c r="K27" s="150">
        <f t="shared" si="2"/>
        <v>10.525225616579833</v>
      </c>
      <c r="L27" s="150">
        <f t="shared" si="3"/>
        <v>1.9599945915311432</v>
      </c>
      <c r="M27" s="150">
        <f t="shared" si="4"/>
        <v>11.351455539796838</v>
      </c>
    </row>
    <row r="28" spans="1:13" x14ac:dyDescent="0.2">
      <c r="A28" s="20">
        <v>5606</v>
      </c>
      <c r="B28" s="13">
        <v>244034</v>
      </c>
      <c r="C28" s="9">
        <v>34021</v>
      </c>
      <c r="D28" s="9">
        <v>35440</v>
      </c>
      <c r="E28" s="13">
        <v>6813</v>
      </c>
      <c r="F28" s="13">
        <v>40785</v>
      </c>
      <c r="G28" s="9">
        <v>361093</v>
      </c>
      <c r="H28" s="13"/>
      <c r="I28" s="150">
        <f t="shared" si="0"/>
        <v>67.582035652865045</v>
      </c>
      <c r="J28" s="150">
        <f t="shared" si="1"/>
        <v>9.4216725331147373</v>
      </c>
      <c r="K28" s="150">
        <f t="shared" si="2"/>
        <v>9.8146460884038191</v>
      </c>
      <c r="L28" s="150">
        <f t="shared" si="3"/>
        <v>1.8867715519270658</v>
      </c>
      <c r="M28" s="150">
        <f t="shared" si="4"/>
        <v>11.294874173689326</v>
      </c>
    </row>
    <row r="29" spans="1:13" x14ac:dyDescent="0.2">
      <c r="A29" s="20">
        <v>5613</v>
      </c>
      <c r="B29" s="13">
        <v>241063</v>
      </c>
      <c r="C29" s="9">
        <v>36561</v>
      </c>
      <c r="D29" s="9">
        <v>34735</v>
      </c>
      <c r="E29" s="13">
        <v>6813</v>
      </c>
      <c r="F29" s="13">
        <v>47094</v>
      </c>
      <c r="G29" s="9">
        <v>366266</v>
      </c>
      <c r="H29" s="13"/>
      <c r="I29" s="150">
        <f t="shared" si="0"/>
        <v>65.81637389219857</v>
      </c>
      <c r="J29" s="150">
        <f t="shared" si="1"/>
        <v>9.9820895196387323</v>
      </c>
      <c r="K29" s="150">
        <f t="shared" si="2"/>
        <v>9.4835447461680857</v>
      </c>
      <c r="L29" s="150">
        <f t="shared" si="3"/>
        <v>1.860123516788345</v>
      </c>
      <c r="M29" s="150">
        <f t="shared" si="4"/>
        <v>12.857868325206271</v>
      </c>
    </row>
    <row r="30" spans="1:13" x14ac:dyDescent="0.2">
      <c r="A30" s="20">
        <v>5620</v>
      </c>
      <c r="B30" s="13">
        <v>243376</v>
      </c>
      <c r="C30" s="9">
        <v>36832</v>
      </c>
      <c r="D30" s="9">
        <v>34626</v>
      </c>
      <c r="E30" s="13">
        <v>6813</v>
      </c>
      <c r="F30" s="13">
        <v>40827</v>
      </c>
      <c r="G30" s="9">
        <v>362474</v>
      </c>
      <c r="H30" s="13"/>
      <c r="I30" s="150">
        <f t="shared" si="0"/>
        <v>67.143022671970954</v>
      </c>
      <c r="J30" s="150">
        <f t="shared" si="1"/>
        <v>10.161280533224453</v>
      </c>
      <c r="K30" s="150">
        <f t="shared" si="2"/>
        <v>9.5526851581078915</v>
      </c>
      <c r="L30" s="150">
        <f t="shared" si="3"/>
        <v>1.8795830873386781</v>
      </c>
      <c r="M30" s="150">
        <f t="shared" si="4"/>
        <v>11.263428549358023</v>
      </c>
    </row>
    <row r="31" spans="1:13" x14ac:dyDescent="0.2">
      <c r="A31" s="20">
        <v>5627</v>
      </c>
      <c r="B31" s="13">
        <v>243640</v>
      </c>
      <c r="C31" s="9">
        <v>31989</v>
      </c>
      <c r="D31" s="12">
        <v>33951</v>
      </c>
      <c r="E31" s="13">
        <v>6947</v>
      </c>
      <c r="F31" s="13">
        <v>43720</v>
      </c>
      <c r="G31" s="9">
        <v>360247</v>
      </c>
      <c r="H31" s="13"/>
      <c r="I31" s="150">
        <f t="shared" si="0"/>
        <v>67.631375139834617</v>
      </c>
      <c r="J31" s="150">
        <f t="shared" si="1"/>
        <v>8.8797408444761512</v>
      </c>
      <c r="K31" s="150">
        <f t="shared" si="2"/>
        <v>9.4243671703025971</v>
      </c>
      <c r="L31" s="150">
        <f t="shared" si="3"/>
        <v>1.9283991261551103</v>
      </c>
      <c r="M31" s="150">
        <f t="shared" si="4"/>
        <v>12.136117719231526</v>
      </c>
    </row>
    <row r="32" spans="1:13" x14ac:dyDescent="0.2">
      <c r="A32" s="20">
        <v>5634</v>
      </c>
      <c r="B32" s="21">
        <v>242515</v>
      </c>
      <c r="C32" s="9">
        <v>35337</v>
      </c>
      <c r="D32" s="12">
        <v>34708</v>
      </c>
      <c r="E32" s="13">
        <v>7022</v>
      </c>
      <c r="F32" s="13">
        <v>37949</v>
      </c>
      <c r="G32" s="9">
        <v>357531</v>
      </c>
      <c r="H32" s="13"/>
      <c r="I32" s="150">
        <f t="shared" si="0"/>
        <v>67.830481832344603</v>
      </c>
      <c r="J32" s="150">
        <f t="shared" si="1"/>
        <v>9.8836184834322065</v>
      </c>
      <c r="K32" s="150">
        <f t="shared" si="2"/>
        <v>9.707689682852676</v>
      </c>
      <c r="L32" s="150">
        <f t="shared" si="3"/>
        <v>1.9640254970897628</v>
      </c>
      <c r="M32" s="150">
        <f t="shared" si="4"/>
        <v>10.614184504280749</v>
      </c>
    </row>
    <row r="33" spans="1:13" x14ac:dyDescent="0.2">
      <c r="A33" s="20">
        <v>5641</v>
      </c>
      <c r="B33" s="21">
        <v>246231</v>
      </c>
      <c r="C33" s="9">
        <v>44632</v>
      </c>
      <c r="D33" s="12">
        <v>36007</v>
      </c>
      <c r="E33" s="13">
        <v>7187</v>
      </c>
      <c r="F33" s="13">
        <v>37224</v>
      </c>
      <c r="G33" s="9">
        <v>371281</v>
      </c>
      <c r="H33" s="13"/>
      <c r="I33" s="150">
        <f t="shared" si="0"/>
        <v>66.31931071075546</v>
      </c>
      <c r="J33" s="150">
        <f t="shared" si="1"/>
        <v>12.021083761355953</v>
      </c>
      <c r="K33" s="150">
        <f t="shared" si="2"/>
        <v>9.6980454157363294</v>
      </c>
      <c r="L33" s="150">
        <f t="shared" si="3"/>
        <v>1.9357306191267531</v>
      </c>
      <c r="M33" s="150">
        <f t="shared" si="4"/>
        <v>10.025829493025498</v>
      </c>
    </row>
    <row r="34" spans="1:13" x14ac:dyDescent="0.2">
      <c r="A34" s="20">
        <v>5648</v>
      </c>
      <c r="B34" s="21">
        <v>246521</v>
      </c>
      <c r="C34" s="9">
        <v>48916</v>
      </c>
      <c r="D34" s="12">
        <v>35589</v>
      </c>
      <c r="E34" s="13">
        <v>7208</v>
      </c>
      <c r="F34" s="13">
        <v>32095</v>
      </c>
      <c r="G34" s="9">
        <v>370329</v>
      </c>
      <c r="H34" s="13"/>
      <c r="I34" s="150">
        <f t="shared" si="0"/>
        <v>66.568105657401929</v>
      </c>
      <c r="J34" s="150">
        <f t="shared" si="1"/>
        <v>13.208795422448688</v>
      </c>
      <c r="K34" s="150">
        <f t="shared" si="2"/>
        <v>9.6101034485552042</v>
      </c>
      <c r="L34" s="150">
        <f t="shared" si="3"/>
        <v>1.9463774103567368</v>
      </c>
      <c r="M34" s="150">
        <f t="shared" si="4"/>
        <v>8.6666180612374397</v>
      </c>
    </row>
    <row r="35" spans="1:13" x14ac:dyDescent="0.2">
      <c r="A35" s="20">
        <v>5655</v>
      </c>
      <c r="B35" s="21">
        <v>255187</v>
      </c>
      <c r="C35" s="9">
        <v>47848</v>
      </c>
      <c r="D35" s="12">
        <v>36375</v>
      </c>
      <c r="E35" s="13">
        <v>7601</v>
      </c>
      <c r="F35" s="13">
        <v>34445</v>
      </c>
      <c r="G35" s="9">
        <v>381456</v>
      </c>
      <c r="H35" s="13"/>
      <c r="I35" s="150">
        <f t="shared" si="0"/>
        <v>66.898148148148152</v>
      </c>
      <c r="J35" s="150">
        <f t="shared" si="1"/>
        <v>12.543517469904787</v>
      </c>
      <c r="K35" s="150">
        <f t="shared" si="2"/>
        <v>9.5358311312444943</v>
      </c>
      <c r="L35" s="150">
        <f t="shared" si="3"/>
        <v>1.9926282454595026</v>
      </c>
      <c r="M35" s="150">
        <f t="shared" si="4"/>
        <v>9.0298750052430687</v>
      </c>
    </row>
    <row r="36" spans="1:13" x14ac:dyDescent="0.2">
      <c r="A36" s="20">
        <v>5662</v>
      </c>
      <c r="B36" s="21">
        <v>264288</v>
      </c>
      <c r="C36" s="9">
        <v>24841</v>
      </c>
      <c r="D36" s="12">
        <v>36187</v>
      </c>
      <c r="E36" s="13">
        <v>7652</v>
      </c>
      <c r="F36" s="13">
        <v>33513</v>
      </c>
      <c r="G36" s="9">
        <v>366481</v>
      </c>
      <c r="H36" s="13"/>
      <c r="I36" s="150">
        <f t="shared" si="0"/>
        <v>72.115061899525486</v>
      </c>
      <c r="J36" s="150">
        <f t="shared" si="1"/>
        <v>6.7782504413598526</v>
      </c>
      <c r="K36" s="150">
        <f t="shared" si="2"/>
        <v>9.8741817447562088</v>
      </c>
      <c r="L36" s="150">
        <f t="shared" si="3"/>
        <v>2.087966361148327</v>
      </c>
      <c r="M36" s="150">
        <f t="shared" si="4"/>
        <v>9.1445395532101248</v>
      </c>
    </row>
    <row r="37" spans="1:13" x14ac:dyDescent="0.2">
      <c r="A37" s="20">
        <v>5669</v>
      </c>
      <c r="B37" s="21">
        <v>266243</v>
      </c>
      <c r="C37" s="9">
        <v>22494</v>
      </c>
      <c r="D37" s="12">
        <v>36677</v>
      </c>
      <c r="E37" s="13">
        <v>7898</v>
      </c>
      <c r="F37" s="13">
        <v>32075</v>
      </c>
      <c r="G37" s="9">
        <v>365387</v>
      </c>
      <c r="H37" s="13"/>
      <c r="I37" s="150">
        <f t="shared" si="0"/>
        <v>72.866029716437637</v>
      </c>
      <c r="J37" s="150">
        <f t="shared" si="1"/>
        <v>6.1562124541924046</v>
      </c>
      <c r="K37" s="150">
        <f t="shared" si="2"/>
        <v>10.037850279292915</v>
      </c>
      <c r="L37" s="150">
        <f t="shared" si="3"/>
        <v>2.1615437878194901</v>
      </c>
      <c r="M37" s="150">
        <f t="shared" si="4"/>
        <v>8.7783637622575519</v>
      </c>
    </row>
    <row r="38" spans="1:13" x14ac:dyDescent="0.2">
      <c r="A38" s="20">
        <v>5676</v>
      </c>
      <c r="B38" s="21">
        <v>261188</v>
      </c>
      <c r="C38" s="9">
        <v>26492</v>
      </c>
      <c r="D38" s="12">
        <v>37640</v>
      </c>
      <c r="E38" s="13">
        <v>7923</v>
      </c>
      <c r="F38" s="13">
        <v>34635</v>
      </c>
      <c r="G38" s="9">
        <v>367878</v>
      </c>
      <c r="H38" s="13"/>
      <c r="I38" s="150">
        <f t="shared" si="0"/>
        <v>70.998537558647158</v>
      </c>
      <c r="J38" s="150">
        <f t="shared" si="1"/>
        <v>7.2013004311211866</v>
      </c>
      <c r="K38" s="150">
        <f t="shared" si="2"/>
        <v>10.231652884923806</v>
      </c>
      <c r="L38" s="150">
        <f t="shared" si="3"/>
        <v>2.1537031298419587</v>
      </c>
      <c r="M38" s="150">
        <f t="shared" si="4"/>
        <v>9.4148059954658887</v>
      </c>
    </row>
    <row r="39" spans="1:13" x14ac:dyDescent="0.2">
      <c r="A39" s="20">
        <v>5683</v>
      </c>
      <c r="B39" s="21">
        <v>263573</v>
      </c>
      <c r="C39" s="9">
        <v>25913</v>
      </c>
      <c r="D39" s="12">
        <v>39423</v>
      </c>
      <c r="E39" s="13">
        <v>7923</v>
      </c>
      <c r="F39" s="13">
        <v>34331</v>
      </c>
      <c r="G39" s="9">
        <v>371163</v>
      </c>
      <c r="H39" s="13"/>
      <c r="I39" s="150">
        <f t="shared" si="0"/>
        <v>71.012735644447318</v>
      </c>
      <c r="J39" s="150">
        <f t="shared" si="1"/>
        <v>6.9815687447294046</v>
      </c>
      <c r="K39" s="150">
        <f t="shared" si="2"/>
        <v>10.621478972850204</v>
      </c>
      <c r="L39" s="150">
        <f t="shared" si="3"/>
        <v>2.1346416533975638</v>
      </c>
      <c r="M39" s="150">
        <f t="shared" si="4"/>
        <v>9.24957498457551</v>
      </c>
    </row>
    <row r="40" spans="1:13" x14ac:dyDescent="0.2">
      <c r="A40" s="20">
        <v>5690</v>
      </c>
      <c r="B40" s="21">
        <v>266192</v>
      </c>
      <c r="C40" s="9">
        <v>22092</v>
      </c>
      <c r="D40" s="12">
        <v>40727</v>
      </c>
      <c r="E40" s="13">
        <v>7923</v>
      </c>
      <c r="F40" s="13">
        <v>40118</v>
      </c>
      <c r="G40" s="9">
        <v>377052</v>
      </c>
      <c r="H40" s="13"/>
      <c r="I40" s="150">
        <f t="shared" si="0"/>
        <v>70.598219874181808</v>
      </c>
      <c r="J40" s="150">
        <f t="shared" si="1"/>
        <v>5.8591387925272906</v>
      </c>
      <c r="K40" s="150">
        <f t="shared" si="2"/>
        <v>10.801427919756426</v>
      </c>
      <c r="L40" s="150">
        <f t="shared" si="3"/>
        <v>2.1013016772222399</v>
      </c>
      <c r="M40" s="150">
        <f t="shared" si="4"/>
        <v>10.639911736312232</v>
      </c>
    </row>
    <row r="41" spans="1:13" x14ac:dyDescent="0.2">
      <c r="A41" s="20">
        <v>5697</v>
      </c>
      <c r="B41" s="21">
        <v>261196</v>
      </c>
      <c r="C41" s="9">
        <v>24916</v>
      </c>
      <c r="D41" s="12">
        <v>40926</v>
      </c>
      <c r="E41" s="13">
        <v>8503</v>
      </c>
      <c r="F41" s="13">
        <v>41928</v>
      </c>
      <c r="G41" s="9">
        <v>377469</v>
      </c>
      <c r="H41" s="13"/>
      <c r="I41" s="150">
        <f t="shared" si="0"/>
        <v>69.196675753505588</v>
      </c>
      <c r="J41" s="150">
        <f t="shared" si="1"/>
        <v>6.6008069536836134</v>
      </c>
      <c r="K41" s="150">
        <f t="shared" si="2"/>
        <v>10.842214857379016</v>
      </c>
      <c r="L41" s="150">
        <f t="shared" si="3"/>
        <v>2.2526353157477832</v>
      </c>
      <c r="M41" s="150">
        <f t="shared" si="4"/>
        <v>11.107667119684001</v>
      </c>
    </row>
    <row r="42" spans="1:13" x14ac:dyDescent="0.2">
      <c r="A42" s="20">
        <v>5704</v>
      </c>
      <c r="B42" s="21">
        <v>264271</v>
      </c>
      <c r="C42" s="9">
        <v>20949</v>
      </c>
      <c r="D42" s="12">
        <v>40818</v>
      </c>
      <c r="E42" s="13">
        <v>8607</v>
      </c>
      <c r="F42" s="13">
        <v>39475</v>
      </c>
      <c r="G42" s="9">
        <v>374120</v>
      </c>
      <c r="H42" s="13"/>
      <c r="I42" s="150">
        <f t="shared" si="0"/>
        <v>70.638030578424036</v>
      </c>
      <c r="J42" s="150">
        <f t="shared" si="1"/>
        <v>5.5995402544638084</v>
      </c>
      <c r="K42" s="150">
        <f t="shared" si="2"/>
        <v>10.910403079225917</v>
      </c>
      <c r="L42" s="150">
        <f t="shared" si="3"/>
        <v>2.3005987383727144</v>
      </c>
      <c r="M42" s="150">
        <f t="shared" si="4"/>
        <v>10.551427349513524</v>
      </c>
    </row>
    <row r="43" spans="1:13" x14ac:dyDescent="0.2">
      <c r="A43" s="20">
        <v>5711</v>
      </c>
      <c r="B43" s="21">
        <v>261985</v>
      </c>
      <c r="C43" s="9">
        <v>27117</v>
      </c>
      <c r="D43" s="12">
        <v>41751</v>
      </c>
      <c r="E43" s="13">
        <v>8740</v>
      </c>
      <c r="F43" s="13">
        <v>42875</v>
      </c>
      <c r="G43" s="9">
        <v>382468</v>
      </c>
      <c r="H43" s="13"/>
      <c r="I43" s="150">
        <f t="shared" si="0"/>
        <v>68.498541054415014</v>
      </c>
      <c r="J43" s="150">
        <f t="shared" si="1"/>
        <v>7.090004915443906</v>
      </c>
      <c r="K43" s="150">
        <f t="shared" si="2"/>
        <v>10.916207368982503</v>
      </c>
      <c r="L43" s="150">
        <f t="shared" si="3"/>
        <v>2.2851584969200038</v>
      </c>
      <c r="M43" s="150">
        <f t="shared" si="4"/>
        <v>11.210088164238577</v>
      </c>
    </row>
    <row r="44" spans="1:13" x14ac:dyDescent="0.2">
      <c r="A44" s="22">
        <v>5718</v>
      </c>
      <c r="B44" s="21">
        <v>268179</v>
      </c>
      <c r="C44" s="12">
        <v>19878</v>
      </c>
      <c r="D44" s="12">
        <v>42839</v>
      </c>
      <c r="E44" s="13">
        <v>8836</v>
      </c>
      <c r="F44" s="13">
        <v>50251</v>
      </c>
      <c r="G44" s="12">
        <v>389983</v>
      </c>
      <c r="H44" s="21"/>
      <c r="I44" s="150">
        <f t="shared" si="0"/>
        <v>68.766843682929775</v>
      </c>
      <c r="J44" s="150">
        <f t="shared" si="1"/>
        <v>5.0971452601780074</v>
      </c>
      <c r="K44" s="150">
        <f t="shared" si="2"/>
        <v>10.984837800622078</v>
      </c>
      <c r="L44" s="150">
        <f t="shared" si="3"/>
        <v>2.2657397886574544</v>
      </c>
      <c r="M44" s="150">
        <f t="shared" si="4"/>
        <v>12.885433467612691</v>
      </c>
    </row>
    <row r="45" spans="1:13" x14ac:dyDescent="0.2">
      <c r="A45" s="22">
        <v>5725</v>
      </c>
      <c r="B45" s="21">
        <v>268411</v>
      </c>
      <c r="C45" s="12">
        <v>19274</v>
      </c>
      <c r="D45" s="12">
        <v>42956</v>
      </c>
      <c r="E45" s="13">
        <v>8843</v>
      </c>
      <c r="F45" s="13">
        <v>48790</v>
      </c>
      <c r="G45" s="12">
        <v>388274</v>
      </c>
      <c r="H45" s="21"/>
      <c r="I45" s="150">
        <f t="shared" si="0"/>
        <v>69.129274687462981</v>
      </c>
      <c r="J45" s="150">
        <f t="shared" si="1"/>
        <v>4.9640202537383393</v>
      </c>
      <c r="K45" s="150">
        <f t="shared" si="2"/>
        <v>11.063321262819555</v>
      </c>
      <c r="L45" s="150">
        <f t="shared" si="3"/>
        <v>2.2775153628623084</v>
      </c>
      <c r="M45" s="150">
        <f t="shared" si="4"/>
        <v>12.565868433116819</v>
      </c>
    </row>
    <row r="46" spans="1:13" x14ac:dyDescent="0.2">
      <c r="A46" s="22">
        <v>5732</v>
      </c>
      <c r="B46" s="21">
        <v>282007</v>
      </c>
      <c r="C46" s="12">
        <v>20235</v>
      </c>
      <c r="D46" s="12">
        <v>43258</v>
      </c>
      <c r="E46" s="13">
        <v>8852</v>
      </c>
      <c r="F46" s="13">
        <v>49068</v>
      </c>
      <c r="G46" s="12">
        <v>403420</v>
      </c>
      <c r="H46" s="21"/>
      <c r="I46" s="150">
        <f t="shared" si="0"/>
        <v>69.904070199791775</v>
      </c>
      <c r="J46" s="150">
        <f t="shared" si="1"/>
        <v>5.0158643597243566</v>
      </c>
      <c r="K46" s="150">
        <f t="shared" si="2"/>
        <v>10.722819889941004</v>
      </c>
      <c r="L46" s="150">
        <f t="shared" si="3"/>
        <v>2.194239254375093</v>
      </c>
      <c r="M46" s="150">
        <f t="shared" si="4"/>
        <v>12.163006296167765</v>
      </c>
    </row>
    <row r="47" spans="1:13" x14ac:dyDescent="0.2">
      <c r="A47" s="22">
        <v>5739</v>
      </c>
      <c r="B47" s="21">
        <v>288639</v>
      </c>
      <c r="C47" s="12">
        <v>16001</v>
      </c>
      <c r="D47" s="12">
        <v>43661</v>
      </c>
      <c r="E47" s="13">
        <v>9047</v>
      </c>
      <c r="F47" s="13">
        <v>48840</v>
      </c>
      <c r="G47" s="12">
        <v>406188</v>
      </c>
      <c r="H47" s="21"/>
      <c r="I47" s="150">
        <f t="shared" si="0"/>
        <v>71.060444917131974</v>
      </c>
      <c r="J47" s="150">
        <f t="shared" si="1"/>
        <v>3.9393088914492798</v>
      </c>
      <c r="K47" s="150">
        <f t="shared" si="2"/>
        <v>10.748963534127055</v>
      </c>
      <c r="L47" s="150">
        <f t="shared" si="3"/>
        <v>2.2272937654485117</v>
      </c>
      <c r="M47" s="150">
        <f t="shared" si="4"/>
        <v>12.023988891843185</v>
      </c>
    </row>
    <row r="48" spans="1:13" x14ac:dyDescent="0.2">
      <c r="A48" s="22">
        <v>5746</v>
      </c>
      <c r="B48" s="21">
        <v>290224</v>
      </c>
      <c r="C48" s="12">
        <v>22920</v>
      </c>
      <c r="D48" s="12">
        <v>44431</v>
      </c>
      <c r="E48" s="13">
        <v>9328</v>
      </c>
      <c r="F48" s="13">
        <v>50797</v>
      </c>
      <c r="G48" s="12">
        <v>417700</v>
      </c>
      <c r="H48" s="21"/>
      <c r="I48" s="150">
        <f t="shared" si="0"/>
        <v>69.481446013885559</v>
      </c>
      <c r="J48" s="150">
        <f t="shared" si="1"/>
        <v>5.4871917644242281</v>
      </c>
      <c r="K48" s="150">
        <f t="shared" si="2"/>
        <v>10.637060090974384</v>
      </c>
      <c r="L48" s="150">
        <f t="shared" si="3"/>
        <v>2.2331817093607853</v>
      </c>
      <c r="M48" s="150">
        <f t="shared" si="4"/>
        <v>12.16112042135504</v>
      </c>
    </row>
    <row r="49" spans="1:13" x14ac:dyDescent="0.2">
      <c r="A49" s="22">
        <v>5753</v>
      </c>
      <c r="B49" s="21">
        <v>283656</v>
      </c>
      <c r="C49" s="12">
        <v>16493</v>
      </c>
      <c r="D49" s="12">
        <v>44880</v>
      </c>
      <c r="E49" s="13">
        <v>9329</v>
      </c>
      <c r="F49" s="13">
        <v>57279</v>
      </c>
      <c r="G49" s="12">
        <v>411637</v>
      </c>
      <c r="H49" s="21"/>
      <c r="I49" s="150">
        <f t="shared" si="0"/>
        <v>68.909257428268106</v>
      </c>
      <c r="J49" s="150">
        <f t="shared" si="1"/>
        <v>4.0066855020321306</v>
      </c>
      <c r="K49" s="150">
        <f t="shared" si="2"/>
        <v>10.902810000072879</v>
      </c>
      <c r="L49" s="150">
        <f t="shared" si="3"/>
        <v>2.266317167795898</v>
      </c>
      <c r="M49" s="150">
        <f t="shared" si="4"/>
        <v>13.914929901830982</v>
      </c>
    </row>
    <row r="50" spans="1:13" x14ac:dyDescent="0.2">
      <c r="A50" s="22">
        <v>5760</v>
      </c>
      <c r="B50" s="21">
        <v>284831</v>
      </c>
      <c r="C50" s="12">
        <v>21302</v>
      </c>
      <c r="D50" s="12">
        <v>45365</v>
      </c>
      <c r="E50" s="13">
        <v>9483</v>
      </c>
      <c r="F50" s="13">
        <v>53399</v>
      </c>
      <c r="G50" s="12">
        <v>414380</v>
      </c>
      <c r="H50" s="21"/>
      <c r="I50" s="150">
        <f t="shared" si="0"/>
        <v>68.736666827549598</v>
      </c>
      <c r="J50" s="150">
        <f t="shared" si="1"/>
        <v>5.1406921183454797</v>
      </c>
      <c r="K50" s="150">
        <f t="shared" si="2"/>
        <v>10.947680872628988</v>
      </c>
      <c r="L50" s="150">
        <f t="shared" si="3"/>
        <v>2.2884791737052947</v>
      </c>
      <c r="M50" s="150">
        <f t="shared" si="4"/>
        <v>12.886481007770644</v>
      </c>
    </row>
    <row r="51" spans="1:13" x14ac:dyDescent="0.2">
      <c r="A51" s="22">
        <v>5767</v>
      </c>
      <c r="B51" s="21">
        <v>286788</v>
      </c>
      <c r="C51" s="12">
        <v>19748</v>
      </c>
      <c r="D51" s="12">
        <v>43959</v>
      </c>
      <c r="E51" s="13">
        <v>10380</v>
      </c>
      <c r="F51" s="13">
        <v>54997</v>
      </c>
      <c r="G51" s="12">
        <v>415872</v>
      </c>
      <c r="H51" s="21"/>
      <c r="I51" s="150">
        <f t="shared" si="0"/>
        <v>68.960641735918742</v>
      </c>
      <c r="J51" s="150">
        <f t="shared" si="1"/>
        <v>4.7485764850723298</v>
      </c>
      <c r="K51" s="150">
        <f t="shared" si="2"/>
        <v>10.57031971375808</v>
      </c>
      <c r="L51" s="150">
        <f t="shared" si="3"/>
        <v>2.4959602954755309</v>
      </c>
      <c r="M51" s="150">
        <f t="shared" si="4"/>
        <v>13.224501769775316</v>
      </c>
    </row>
    <row r="52" spans="1:13" x14ac:dyDescent="0.2">
      <c r="A52" s="22">
        <v>5774</v>
      </c>
      <c r="B52" s="21">
        <v>282887</v>
      </c>
      <c r="C52" s="12">
        <v>34626</v>
      </c>
      <c r="D52" s="12">
        <v>43322</v>
      </c>
      <c r="E52" s="13">
        <v>10480</v>
      </c>
      <c r="F52" s="13">
        <v>56565</v>
      </c>
      <c r="G52" s="12">
        <v>427880</v>
      </c>
      <c r="H52" s="21"/>
      <c r="I52" s="150">
        <f t="shared" si="0"/>
        <v>66.113629989716742</v>
      </c>
      <c r="J52" s="150">
        <f t="shared" si="1"/>
        <v>8.0924558287370285</v>
      </c>
      <c r="K52" s="150">
        <f t="shared" si="2"/>
        <v>10.124801346171823</v>
      </c>
      <c r="L52" s="150">
        <f t="shared" si="3"/>
        <v>2.4492848462185659</v>
      </c>
      <c r="M52" s="150">
        <f t="shared" si="4"/>
        <v>13.219827989155839</v>
      </c>
    </row>
    <row r="53" spans="1:13" x14ac:dyDescent="0.2">
      <c r="A53" s="22">
        <v>5781</v>
      </c>
      <c r="B53" s="21">
        <v>281406</v>
      </c>
      <c r="C53" s="12">
        <v>37058</v>
      </c>
      <c r="D53" s="12">
        <v>44067</v>
      </c>
      <c r="E53" s="13">
        <v>10505</v>
      </c>
      <c r="F53" s="13">
        <v>56915</v>
      </c>
      <c r="G53" s="12">
        <v>429951</v>
      </c>
      <c r="H53" s="21"/>
      <c r="I53" s="150">
        <f t="shared" si="0"/>
        <v>65.450714151147452</v>
      </c>
      <c r="J53" s="150">
        <f t="shared" si="1"/>
        <v>8.6191217138697205</v>
      </c>
      <c r="K53" s="150">
        <f t="shared" si="2"/>
        <v>10.249307479224377</v>
      </c>
      <c r="L53" s="150">
        <f t="shared" si="3"/>
        <v>2.4433016785633712</v>
      </c>
      <c r="M53" s="150">
        <f t="shared" si="4"/>
        <v>13.237554977195076</v>
      </c>
    </row>
    <row r="54" spans="1:13" x14ac:dyDescent="0.2">
      <c r="A54" s="22">
        <v>5788</v>
      </c>
      <c r="B54" s="21">
        <v>294715</v>
      </c>
      <c r="C54" s="12">
        <v>31567</v>
      </c>
      <c r="D54" s="12">
        <v>43127</v>
      </c>
      <c r="E54" s="13">
        <v>10533</v>
      </c>
      <c r="F54" s="13">
        <v>52777</v>
      </c>
      <c r="G54" s="12">
        <v>432719</v>
      </c>
      <c r="H54" s="21"/>
      <c r="I54" s="150">
        <f t="shared" si="0"/>
        <v>68.107709622179755</v>
      </c>
      <c r="J54" s="150">
        <f t="shared" si="1"/>
        <v>7.2950344218765526</v>
      </c>
      <c r="K54" s="150">
        <f t="shared" si="2"/>
        <v>9.9665140657100793</v>
      </c>
      <c r="L54" s="150">
        <f t="shared" si="3"/>
        <v>2.4341431737455483</v>
      </c>
      <c r="M54" s="150">
        <f t="shared" si="4"/>
        <v>12.196598716488067</v>
      </c>
    </row>
    <row r="55" spans="1:13" x14ac:dyDescent="0.2">
      <c r="A55" s="22">
        <v>5795</v>
      </c>
      <c r="B55" s="21">
        <v>297447</v>
      </c>
      <c r="C55" s="12">
        <v>31806</v>
      </c>
      <c r="D55" s="12">
        <v>43148</v>
      </c>
      <c r="E55" s="13">
        <v>12003</v>
      </c>
      <c r="F55" s="13">
        <v>61788</v>
      </c>
      <c r="G55" s="12">
        <v>446192</v>
      </c>
      <c r="H55" s="21"/>
      <c r="I55" s="150">
        <f t="shared" si="0"/>
        <v>66.663454297701435</v>
      </c>
      <c r="J55" s="150">
        <f t="shared" si="1"/>
        <v>7.1283214400975368</v>
      </c>
      <c r="K55" s="150">
        <f t="shared" si="2"/>
        <v>9.6702764729085242</v>
      </c>
      <c r="L55" s="150">
        <f t="shared" si="3"/>
        <v>2.6900975364865349</v>
      </c>
      <c r="M55" s="150">
        <f t="shared" si="4"/>
        <v>13.847850252805967</v>
      </c>
    </row>
    <row r="56" spans="1:13" x14ac:dyDescent="0.2">
      <c r="A56" s="22">
        <v>5802</v>
      </c>
      <c r="B56" s="21">
        <v>315977</v>
      </c>
      <c r="C56" s="12">
        <v>32173</v>
      </c>
      <c r="D56" s="12">
        <v>45149</v>
      </c>
      <c r="E56" s="13">
        <v>12674</v>
      </c>
      <c r="F56" s="13">
        <v>65800</v>
      </c>
      <c r="G56" s="12">
        <v>471773</v>
      </c>
      <c r="H56" s="21"/>
      <c r="I56" s="150">
        <f t="shared" si="0"/>
        <v>66.97649081231863</v>
      </c>
      <c r="J56" s="150">
        <f t="shared" si="1"/>
        <v>6.8195933213642999</v>
      </c>
      <c r="K56" s="150">
        <f t="shared" si="2"/>
        <v>9.5700686559001884</v>
      </c>
      <c r="L56" s="150">
        <f t="shared" si="3"/>
        <v>2.6864614973726773</v>
      </c>
      <c r="M56" s="150">
        <f t="shared" si="4"/>
        <v>13.947385713044197</v>
      </c>
    </row>
    <row r="57" spans="1:13" x14ac:dyDescent="0.2">
      <c r="A57" s="22">
        <v>5809</v>
      </c>
      <c r="B57" s="21">
        <v>321068</v>
      </c>
      <c r="C57" s="12">
        <v>37212</v>
      </c>
      <c r="D57" s="12">
        <v>48973</v>
      </c>
      <c r="E57" s="13">
        <v>12919</v>
      </c>
      <c r="F57" s="13">
        <v>65170</v>
      </c>
      <c r="G57" s="12">
        <v>485342</v>
      </c>
      <c r="H57" s="21"/>
      <c r="I57" s="150">
        <f t="shared" si="0"/>
        <v>66.152939576628441</v>
      </c>
      <c r="J57" s="150">
        <f t="shared" si="1"/>
        <v>7.6671707785437899</v>
      </c>
      <c r="K57" s="150">
        <f t="shared" si="2"/>
        <v>10.090410473439348</v>
      </c>
      <c r="L57" s="150">
        <f t="shared" si="3"/>
        <v>2.6618343353758793</v>
      </c>
      <c r="M57" s="150">
        <f t="shared" si="4"/>
        <v>13.427644836012544</v>
      </c>
    </row>
    <row r="58" spans="1:13" x14ac:dyDescent="0.2">
      <c r="A58" s="22">
        <v>5816</v>
      </c>
      <c r="B58" s="21">
        <v>325181</v>
      </c>
      <c r="C58" s="12">
        <v>32681</v>
      </c>
      <c r="D58" s="12">
        <v>51356</v>
      </c>
      <c r="E58" s="13">
        <v>13875</v>
      </c>
      <c r="F58" s="13">
        <v>62266</v>
      </c>
      <c r="G58" s="12">
        <v>485359</v>
      </c>
      <c r="H58" s="21"/>
      <c r="I58" s="150">
        <f t="shared" si="0"/>
        <v>66.998036504937588</v>
      </c>
      <c r="J58" s="150">
        <f t="shared" si="1"/>
        <v>6.7333664359783167</v>
      </c>
      <c r="K58" s="150">
        <f t="shared" si="2"/>
        <v>10.581033832688794</v>
      </c>
      <c r="L58" s="150">
        <f t="shared" si="3"/>
        <v>2.8587087083993499</v>
      </c>
      <c r="M58" s="150">
        <f t="shared" si="4"/>
        <v>12.828854517995957</v>
      </c>
    </row>
    <row r="59" spans="1:13" x14ac:dyDescent="0.2">
      <c r="A59" s="22">
        <v>5823</v>
      </c>
      <c r="B59" s="21">
        <v>321162</v>
      </c>
      <c r="C59" s="12">
        <v>28441</v>
      </c>
      <c r="D59" s="12">
        <v>52677</v>
      </c>
      <c r="E59" s="13">
        <v>14401</v>
      </c>
      <c r="F59" s="13">
        <v>65392</v>
      </c>
      <c r="G59" s="12">
        <v>482073</v>
      </c>
      <c r="H59" s="21"/>
      <c r="I59" s="150">
        <f t="shared" si="0"/>
        <v>66.621030424852663</v>
      </c>
      <c r="J59" s="150">
        <f t="shared" si="1"/>
        <v>5.8997288792361324</v>
      </c>
      <c r="K59" s="150">
        <f t="shared" si="2"/>
        <v>10.927183227436508</v>
      </c>
      <c r="L59" s="150">
        <f t="shared" si="3"/>
        <v>2.9873069016518246</v>
      </c>
      <c r="M59" s="150">
        <f t="shared" si="4"/>
        <v>13.564750566822868</v>
      </c>
    </row>
    <row r="60" spans="1:13" x14ac:dyDescent="0.2">
      <c r="A60" s="22">
        <v>5830</v>
      </c>
      <c r="B60" s="21">
        <v>334887</v>
      </c>
      <c r="C60" s="12">
        <v>26978</v>
      </c>
      <c r="D60" s="12">
        <v>52696</v>
      </c>
      <c r="E60" s="13">
        <v>14523</v>
      </c>
      <c r="F60" s="13">
        <v>60192</v>
      </c>
      <c r="G60" s="12">
        <v>489276</v>
      </c>
      <c r="H60" s="21"/>
      <c r="I60" s="150">
        <f t="shared" si="0"/>
        <v>68.445417310475065</v>
      </c>
      <c r="J60" s="150">
        <f t="shared" si="1"/>
        <v>5.5138612971002052</v>
      </c>
      <c r="K60" s="150">
        <f t="shared" si="2"/>
        <v>10.770199233152658</v>
      </c>
      <c r="L60" s="150">
        <f t="shared" si="3"/>
        <v>2.9682633115051629</v>
      </c>
      <c r="M60" s="150">
        <f t="shared" si="4"/>
        <v>12.302258847766904</v>
      </c>
    </row>
    <row r="61" spans="1:13" x14ac:dyDescent="0.2">
      <c r="A61" s="22">
        <v>5836</v>
      </c>
      <c r="B61" s="21">
        <v>347381</v>
      </c>
      <c r="C61" s="12">
        <v>9673</v>
      </c>
      <c r="D61" s="12">
        <v>54421</v>
      </c>
      <c r="E61" s="13">
        <v>15060</v>
      </c>
      <c r="F61" s="13">
        <v>64273</v>
      </c>
      <c r="G61" s="12">
        <v>490808</v>
      </c>
      <c r="H61" s="21"/>
      <c r="I61" s="150">
        <f t="shared" si="0"/>
        <v>70.777371191993609</v>
      </c>
      <c r="J61" s="150">
        <f t="shared" si="1"/>
        <v>1.9708317712832717</v>
      </c>
      <c r="K61" s="150">
        <f t="shared" si="2"/>
        <v>11.088042574693159</v>
      </c>
      <c r="L61" s="150">
        <f t="shared" si="3"/>
        <v>3.0684096428746068</v>
      </c>
      <c r="M61" s="150">
        <f t="shared" si="4"/>
        <v>13.095344819155352</v>
      </c>
    </row>
    <row r="62" spans="1:13" x14ac:dyDescent="0.2">
      <c r="A62" s="22">
        <v>5843</v>
      </c>
      <c r="B62" s="21">
        <v>344963</v>
      </c>
      <c r="C62" s="12">
        <v>13525</v>
      </c>
      <c r="D62" s="12">
        <v>55381</v>
      </c>
      <c r="E62" s="13">
        <v>15797</v>
      </c>
      <c r="F62" s="13">
        <v>61444</v>
      </c>
      <c r="G62" s="12">
        <v>491110</v>
      </c>
      <c r="H62" s="21"/>
      <c r="I62" s="150">
        <f t="shared" si="0"/>
        <v>70.241493759035649</v>
      </c>
      <c r="J62" s="150">
        <f t="shared" si="1"/>
        <v>2.7539655067092914</v>
      </c>
      <c r="K62" s="150">
        <f t="shared" si="2"/>
        <v>11.276699721040092</v>
      </c>
      <c r="L62" s="150">
        <f t="shared" si="3"/>
        <v>3.2165909877624159</v>
      </c>
      <c r="M62" s="150">
        <f t="shared" si="4"/>
        <v>12.511250025452545</v>
      </c>
    </row>
    <row r="63" spans="1:13" x14ac:dyDescent="0.2">
      <c r="A63" s="20">
        <v>5851</v>
      </c>
      <c r="B63" s="9">
        <v>354418</v>
      </c>
      <c r="C63" s="13">
        <v>12888</v>
      </c>
      <c r="D63" s="9">
        <v>55579</v>
      </c>
      <c r="E63" s="13">
        <v>16734</v>
      </c>
      <c r="F63" s="13">
        <v>59468</v>
      </c>
      <c r="G63" s="9">
        <v>499087</v>
      </c>
      <c r="H63" s="13"/>
      <c r="I63" s="150">
        <f t="shared" si="0"/>
        <v>71.013270231442618</v>
      </c>
      <c r="J63" s="150">
        <f t="shared" si="1"/>
        <v>2.5823153077519549</v>
      </c>
      <c r="K63" s="150">
        <f t="shared" si="2"/>
        <v>11.136134581746269</v>
      </c>
      <c r="L63" s="150">
        <f t="shared" si="3"/>
        <v>3.3529224363688095</v>
      </c>
      <c r="M63" s="150">
        <f t="shared" si="4"/>
        <v>11.915357442690352</v>
      </c>
    </row>
    <row r="64" spans="1:13" x14ac:dyDescent="0.2">
      <c r="A64" s="20">
        <v>5858</v>
      </c>
      <c r="B64" s="9">
        <v>347700</v>
      </c>
      <c r="C64" s="13">
        <v>14283</v>
      </c>
      <c r="D64" s="9">
        <v>55756</v>
      </c>
      <c r="E64" s="13">
        <v>17613</v>
      </c>
      <c r="F64" s="13">
        <v>72227</v>
      </c>
      <c r="G64" s="9">
        <v>507579</v>
      </c>
      <c r="H64" s="13"/>
      <c r="I64" s="150">
        <f t="shared" si="0"/>
        <v>68.501651959596444</v>
      </c>
      <c r="J64" s="150">
        <f t="shared" si="1"/>
        <v>2.8139462034481331</v>
      </c>
      <c r="K64" s="150">
        <f t="shared" si="2"/>
        <v>10.98469400822335</v>
      </c>
      <c r="L64" s="150">
        <f t="shared" si="3"/>
        <v>3.4700017140189017</v>
      </c>
      <c r="M64" s="150">
        <f t="shared" si="4"/>
        <v>14.229706114713178</v>
      </c>
    </row>
    <row r="65" spans="1:13" x14ac:dyDescent="0.2">
      <c r="A65" s="20">
        <v>5865</v>
      </c>
      <c r="B65" s="9">
        <v>341788</v>
      </c>
      <c r="C65" s="13">
        <v>14132</v>
      </c>
      <c r="D65" s="9">
        <v>55868</v>
      </c>
      <c r="E65" s="13">
        <v>20242</v>
      </c>
      <c r="F65" s="13">
        <v>79296</v>
      </c>
      <c r="G65" s="9">
        <v>511326</v>
      </c>
      <c r="H65" s="13"/>
      <c r="I65" s="150">
        <f t="shared" si="0"/>
        <v>66.843461901018131</v>
      </c>
      <c r="J65" s="150">
        <f t="shared" si="1"/>
        <v>2.7637945263882533</v>
      </c>
      <c r="K65" s="150">
        <f t="shared" si="2"/>
        <v>10.92610193888048</v>
      </c>
      <c r="L65" s="150">
        <f t="shared" si="3"/>
        <v>3.9587269178567097</v>
      </c>
      <c r="M65" s="150">
        <f t="shared" si="4"/>
        <v>15.507914715856421</v>
      </c>
    </row>
    <row r="66" spans="1:13" x14ac:dyDescent="0.2">
      <c r="A66" s="20">
        <v>5872</v>
      </c>
      <c r="B66" s="9">
        <v>349861</v>
      </c>
      <c r="C66" s="13">
        <v>15496</v>
      </c>
      <c r="D66" s="9">
        <v>53215</v>
      </c>
      <c r="E66" s="13">
        <v>21372</v>
      </c>
      <c r="F66" s="13">
        <v>77826</v>
      </c>
      <c r="G66" s="9">
        <v>517770</v>
      </c>
      <c r="H66" s="13"/>
      <c r="I66" s="150">
        <f t="shared" si="0"/>
        <v>67.570736041099323</v>
      </c>
      <c r="J66" s="150">
        <f t="shared" si="1"/>
        <v>2.9928346563145798</v>
      </c>
      <c r="K66" s="150">
        <f t="shared" si="2"/>
        <v>10.277729493790678</v>
      </c>
      <c r="L66" s="150">
        <f t="shared" si="3"/>
        <v>4.127701489078162</v>
      </c>
      <c r="M66" s="150">
        <f t="shared" si="4"/>
        <v>15.030998319717249</v>
      </c>
    </row>
    <row r="67" spans="1:13" x14ac:dyDescent="0.2">
      <c r="A67" s="20">
        <v>5879</v>
      </c>
      <c r="B67" s="9">
        <v>342004</v>
      </c>
      <c r="C67" s="13">
        <v>14637</v>
      </c>
      <c r="D67" s="9">
        <v>51323</v>
      </c>
      <c r="E67" s="13">
        <v>24341</v>
      </c>
      <c r="F67" s="13">
        <v>81692</v>
      </c>
      <c r="G67" s="9">
        <v>513997</v>
      </c>
      <c r="H67" s="13"/>
      <c r="I67" s="150">
        <f t="shared" si="0"/>
        <v>66.538131545514858</v>
      </c>
      <c r="J67" s="150">
        <f t="shared" si="1"/>
        <v>2.8476819903618114</v>
      </c>
      <c r="K67" s="150">
        <f t="shared" si="2"/>
        <v>9.9850777339167358</v>
      </c>
      <c r="L67" s="150">
        <f t="shared" si="3"/>
        <v>4.7356307527086736</v>
      </c>
      <c r="M67" s="150">
        <f t="shared" si="4"/>
        <v>15.893477977497923</v>
      </c>
    </row>
    <row r="68" spans="1:13" x14ac:dyDescent="0.2">
      <c r="A68" s="20">
        <v>5886</v>
      </c>
      <c r="B68" s="9">
        <v>340342</v>
      </c>
      <c r="C68" s="13">
        <v>15248</v>
      </c>
      <c r="D68" s="9">
        <v>52728</v>
      </c>
      <c r="E68" s="13">
        <v>25304</v>
      </c>
      <c r="F68" s="13">
        <v>79774</v>
      </c>
      <c r="G68" s="9">
        <v>513396</v>
      </c>
      <c r="H68" s="13"/>
      <c r="I68" s="150">
        <f t="shared" si="0"/>
        <v>66.292296784548384</v>
      </c>
      <c r="J68" s="150">
        <f t="shared" si="1"/>
        <v>2.9700270356605816</v>
      </c>
      <c r="K68" s="150">
        <f t="shared" si="2"/>
        <v>10.270434518383469</v>
      </c>
      <c r="L68" s="150">
        <f t="shared" si="3"/>
        <v>4.9287489579194226</v>
      </c>
      <c r="M68" s="150">
        <f t="shared" si="4"/>
        <v>15.538492703488146</v>
      </c>
    </row>
    <row r="69" spans="1:13" x14ac:dyDescent="0.2">
      <c r="A69" s="20">
        <v>5893</v>
      </c>
      <c r="B69" s="9">
        <v>338317</v>
      </c>
      <c r="C69" s="13">
        <v>18274</v>
      </c>
      <c r="D69" s="9">
        <v>52814</v>
      </c>
      <c r="E69" s="13">
        <v>26422</v>
      </c>
      <c r="F69" s="13">
        <v>73724</v>
      </c>
      <c r="G69" s="9">
        <v>509551</v>
      </c>
      <c r="H69" s="13"/>
      <c r="I69" s="150">
        <f t="shared" ref="I69:I132" si="5">100*B69/$G69</f>
        <v>66.395120409929532</v>
      </c>
      <c r="J69" s="150">
        <f t="shared" ref="J69:J132" si="6">100*C69/$G69</f>
        <v>3.5862946005404757</v>
      </c>
      <c r="K69" s="150">
        <f t="shared" ref="K69:K132" si="7">100*D69/$G69</f>
        <v>10.364811373150086</v>
      </c>
      <c r="L69" s="150">
        <f t="shared" ref="L69:L132" si="8">100*E69/$G69</f>
        <v>5.1853494547160146</v>
      </c>
      <c r="M69" s="150">
        <f t="shared" ref="M69:M132" si="9">100*F69/$G69</f>
        <v>14.468424161663897</v>
      </c>
    </row>
    <row r="70" spans="1:13" x14ac:dyDescent="0.2">
      <c r="A70" s="20">
        <v>5900</v>
      </c>
      <c r="B70" s="9">
        <v>340438</v>
      </c>
      <c r="C70" s="13">
        <v>17678</v>
      </c>
      <c r="D70" s="9">
        <v>51881</v>
      </c>
      <c r="E70" s="13">
        <v>29632</v>
      </c>
      <c r="F70" s="13">
        <v>73871</v>
      </c>
      <c r="G70" s="9">
        <v>513500</v>
      </c>
      <c r="H70" s="13"/>
      <c r="I70" s="150">
        <f t="shared" si="5"/>
        <v>66.297565725413833</v>
      </c>
      <c r="J70" s="150">
        <f t="shared" si="6"/>
        <v>3.4426484907497565</v>
      </c>
      <c r="K70" s="150">
        <f t="shared" si="7"/>
        <v>10.103407984420643</v>
      </c>
      <c r="L70" s="150">
        <f t="shared" si="8"/>
        <v>5.7705939629990262</v>
      </c>
      <c r="M70" s="150">
        <f t="shared" si="9"/>
        <v>14.385783836416747</v>
      </c>
    </row>
    <row r="71" spans="1:13" x14ac:dyDescent="0.2">
      <c r="A71" s="20">
        <v>5907</v>
      </c>
      <c r="B71" s="9">
        <v>338250</v>
      </c>
      <c r="C71" s="13">
        <v>12994</v>
      </c>
      <c r="D71" s="12">
        <v>52498</v>
      </c>
      <c r="E71" s="13">
        <v>33063</v>
      </c>
      <c r="F71" s="13">
        <v>82651</v>
      </c>
      <c r="G71" s="9">
        <v>519456</v>
      </c>
      <c r="H71" s="13"/>
      <c r="I71" s="150">
        <f t="shared" si="5"/>
        <v>65.116198484568471</v>
      </c>
      <c r="J71" s="150">
        <f t="shared" si="6"/>
        <v>2.5014630690568596</v>
      </c>
      <c r="K71" s="150">
        <f t="shared" si="7"/>
        <v>10.106342019343312</v>
      </c>
      <c r="L71" s="150">
        <f t="shared" si="8"/>
        <v>6.3649279245980415</v>
      </c>
      <c r="M71" s="150">
        <f t="shared" si="9"/>
        <v>15.911068502433315</v>
      </c>
    </row>
    <row r="72" spans="1:13" x14ac:dyDescent="0.2">
      <c r="A72" s="20">
        <v>5914</v>
      </c>
      <c r="B72" s="9">
        <v>338539</v>
      </c>
      <c r="C72" s="13">
        <v>20036</v>
      </c>
      <c r="D72" s="12">
        <v>54478</v>
      </c>
      <c r="E72" s="13">
        <v>34141</v>
      </c>
      <c r="F72" s="13">
        <v>75453</v>
      </c>
      <c r="G72" s="9">
        <v>522647</v>
      </c>
      <c r="H72" s="13"/>
      <c r="I72" s="150">
        <f t="shared" si="5"/>
        <v>64.773929631280765</v>
      </c>
      <c r="J72" s="150">
        <f t="shared" si="6"/>
        <v>3.8335626149198214</v>
      </c>
      <c r="K72" s="150">
        <f t="shared" si="7"/>
        <v>10.423478944679678</v>
      </c>
      <c r="L72" s="150">
        <f t="shared" si="8"/>
        <v>6.5323248770202449</v>
      </c>
      <c r="M72" s="150">
        <f t="shared" si="9"/>
        <v>14.436703932099485</v>
      </c>
    </row>
    <row r="73" spans="1:13" x14ac:dyDescent="0.2">
      <c r="A73" s="20">
        <v>5921</v>
      </c>
      <c r="B73" s="9">
        <v>334473</v>
      </c>
      <c r="C73" s="13">
        <v>11304</v>
      </c>
      <c r="D73" s="12">
        <v>57700</v>
      </c>
      <c r="E73" s="13">
        <v>39213</v>
      </c>
      <c r="F73" s="13">
        <v>78918</v>
      </c>
      <c r="G73" s="9">
        <v>521608</v>
      </c>
      <c r="H73" s="13"/>
      <c r="I73" s="150">
        <f t="shared" si="5"/>
        <v>64.123441358261374</v>
      </c>
      <c r="J73" s="150">
        <f t="shared" si="6"/>
        <v>2.167144675695158</v>
      </c>
      <c r="K73" s="150">
        <f t="shared" si="7"/>
        <v>11.061946902654867</v>
      </c>
      <c r="L73" s="150">
        <f t="shared" si="8"/>
        <v>7.5177144522323278</v>
      </c>
      <c r="M73" s="150">
        <f t="shared" si="9"/>
        <v>15.12975261115627</v>
      </c>
    </row>
    <row r="74" spans="1:13" x14ac:dyDescent="0.2">
      <c r="A74" s="20">
        <v>5928</v>
      </c>
      <c r="B74" s="9">
        <v>342124</v>
      </c>
      <c r="C74" s="13">
        <v>12223</v>
      </c>
      <c r="D74" s="12">
        <v>60550</v>
      </c>
      <c r="E74" s="13">
        <v>40184</v>
      </c>
      <c r="F74" s="13">
        <v>74917</v>
      </c>
      <c r="G74" s="9">
        <v>529998</v>
      </c>
      <c r="H74" s="13"/>
      <c r="I74" s="150">
        <f t="shared" si="5"/>
        <v>64.551941705440399</v>
      </c>
      <c r="J74" s="150">
        <f t="shared" si="6"/>
        <v>2.3062351178683693</v>
      </c>
      <c r="K74" s="150">
        <f t="shared" si="7"/>
        <v>11.424571413477032</v>
      </c>
      <c r="L74" s="150">
        <f t="shared" si="8"/>
        <v>7.581915403454353</v>
      </c>
      <c r="M74" s="150">
        <f t="shared" si="9"/>
        <v>14.135336359759847</v>
      </c>
    </row>
    <row r="75" spans="1:13" x14ac:dyDescent="0.2">
      <c r="A75" s="20">
        <v>5935</v>
      </c>
      <c r="B75" s="9">
        <v>335240</v>
      </c>
      <c r="C75" s="13">
        <v>9938</v>
      </c>
      <c r="D75" s="9">
        <v>61675</v>
      </c>
      <c r="E75" s="13">
        <v>40275</v>
      </c>
      <c r="F75" s="13">
        <v>76236</v>
      </c>
      <c r="G75" s="9">
        <v>523364</v>
      </c>
      <c r="H75" s="13"/>
      <c r="I75" s="150">
        <f t="shared" si="5"/>
        <v>64.054845193784828</v>
      </c>
      <c r="J75" s="150">
        <f t="shared" si="6"/>
        <v>1.8988696203789333</v>
      </c>
      <c r="K75" s="150">
        <f t="shared" si="7"/>
        <v>11.784341299745492</v>
      </c>
      <c r="L75" s="150">
        <f t="shared" si="8"/>
        <v>7.6954089314511505</v>
      </c>
      <c r="M75" s="150">
        <f t="shared" si="9"/>
        <v>14.5665349546396</v>
      </c>
    </row>
    <row r="76" spans="1:13" x14ac:dyDescent="0.2">
      <c r="A76" s="20">
        <v>5942</v>
      </c>
      <c r="B76" s="9">
        <v>327338</v>
      </c>
      <c r="C76" s="13">
        <v>11600</v>
      </c>
      <c r="D76" s="9">
        <v>64384</v>
      </c>
      <c r="E76" s="13">
        <v>47158</v>
      </c>
      <c r="F76" s="13">
        <v>75765</v>
      </c>
      <c r="G76" s="9">
        <v>526245</v>
      </c>
      <c r="H76" s="13"/>
      <c r="I76" s="150">
        <f t="shared" si="5"/>
        <v>62.202586247850334</v>
      </c>
      <c r="J76" s="150">
        <f t="shared" si="6"/>
        <v>2.2042964778762744</v>
      </c>
      <c r="K76" s="150">
        <f t="shared" si="7"/>
        <v>12.234605554447073</v>
      </c>
      <c r="L76" s="150">
        <f t="shared" si="8"/>
        <v>8.9612252848008058</v>
      </c>
      <c r="M76" s="150">
        <f t="shared" si="9"/>
        <v>14.39728643502551</v>
      </c>
    </row>
    <row r="77" spans="1:13" x14ac:dyDescent="0.2">
      <c r="A77" s="20">
        <v>5949</v>
      </c>
      <c r="B77" s="9">
        <v>322899</v>
      </c>
      <c r="C77" s="13">
        <v>11504</v>
      </c>
      <c r="D77" s="9">
        <v>66270</v>
      </c>
      <c r="E77" s="13">
        <v>48158</v>
      </c>
      <c r="F77" s="13">
        <v>78713</v>
      </c>
      <c r="G77" s="9">
        <v>527544</v>
      </c>
      <c r="H77" s="13"/>
      <c r="I77" s="150">
        <f t="shared" si="5"/>
        <v>61.207975069378101</v>
      </c>
      <c r="J77" s="150">
        <f t="shared" si="6"/>
        <v>2.1806711857210015</v>
      </c>
      <c r="K77" s="150">
        <f t="shared" si="7"/>
        <v>12.561985350984942</v>
      </c>
      <c r="L77" s="150">
        <f t="shared" si="8"/>
        <v>9.1287172254826139</v>
      </c>
      <c r="M77" s="150">
        <f t="shared" si="9"/>
        <v>14.920651168433343</v>
      </c>
    </row>
    <row r="78" spans="1:13" x14ac:dyDescent="0.2">
      <c r="A78" s="20">
        <v>5956</v>
      </c>
      <c r="B78" s="9">
        <v>316140</v>
      </c>
      <c r="C78" s="13">
        <v>9505</v>
      </c>
      <c r="D78" s="9">
        <v>66304</v>
      </c>
      <c r="E78" s="13">
        <v>49044</v>
      </c>
      <c r="F78" s="13">
        <v>78714</v>
      </c>
      <c r="G78" s="9">
        <v>519707</v>
      </c>
      <c r="H78" s="13"/>
      <c r="I78" s="150">
        <f t="shared" si="5"/>
        <v>60.830429453519002</v>
      </c>
      <c r="J78" s="150">
        <f t="shared" si="6"/>
        <v>1.8289151387223954</v>
      </c>
      <c r="K78" s="150">
        <f t="shared" si="7"/>
        <v>12.75795784932664</v>
      </c>
      <c r="L78" s="150">
        <f t="shared" si="8"/>
        <v>9.4368557668070672</v>
      </c>
      <c r="M78" s="150">
        <f t="shared" si="9"/>
        <v>15.145841791624896</v>
      </c>
    </row>
    <row r="79" spans="1:13" x14ac:dyDescent="0.2">
      <c r="A79" s="20">
        <v>5963</v>
      </c>
      <c r="B79" s="9">
        <v>311182</v>
      </c>
      <c r="C79" s="13">
        <v>12011</v>
      </c>
      <c r="D79" s="9">
        <v>69033</v>
      </c>
      <c r="E79" s="13">
        <v>49681</v>
      </c>
      <c r="F79" s="13">
        <v>77728</v>
      </c>
      <c r="G79" s="9">
        <v>519635</v>
      </c>
      <c r="H79" s="13"/>
      <c r="I79" s="150">
        <f t="shared" si="5"/>
        <v>59.884726779373985</v>
      </c>
      <c r="J79" s="150">
        <f t="shared" si="6"/>
        <v>2.3114301384625748</v>
      </c>
      <c r="K79" s="150">
        <f t="shared" si="7"/>
        <v>13.284901902296804</v>
      </c>
      <c r="L79" s="150">
        <f t="shared" si="8"/>
        <v>9.5607493721554544</v>
      </c>
      <c r="M79" s="150">
        <f t="shared" si="9"/>
        <v>14.958191807711183</v>
      </c>
    </row>
    <row r="80" spans="1:13" x14ac:dyDescent="0.2">
      <c r="A80" s="20">
        <v>5970</v>
      </c>
      <c r="B80" s="9">
        <v>306597</v>
      </c>
      <c r="C80" s="13">
        <v>10259</v>
      </c>
      <c r="D80" s="9">
        <v>67947</v>
      </c>
      <c r="E80" s="13">
        <v>53977</v>
      </c>
      <c r="F80" s="13">
        <v>86914</v>
      </c>
      <c r="G80" s="9">
        <v>525694</v>
      </c>
      <c r="H80" s="13"/>
      <c r="I80" s="150">
        <f t="shared" si="5"/>
        <v>58.322332003028379</v>
      </c>
      <c r="J80" s="150">
        <f t="shared" si="6"/>
        <v>1.951515520435843</v>
      </c>
      <c r="K80" s="150">
        <f t="shared" si="7"/>
        <v>12.925199831080439</v>
      </c>
      <c r="L80" s="150">
        <f t="shared" si="8"/>
        <v>10.267760332056291</v>
      </c>
      <c r="M80" s="150">
        <f t="shared" si="9"/>
        <v>16.533192313399049</v>
      </c>
    </row>
    <row r="81" spans="1:13" x14ac:dyDescent="0.2">
      <c r="A81" s="20">
        <v>5977</v>
      </c>
      <c r="B81" s="9">
        <v>312174</v>
      </c>
      <c r="C81" s="13">
        <v>7927</v>
      </c>
      <c r="D81" s="9">
        <v>69203</v>
      </c>
      <c r="E81" s="13">
        <v>55108</v>
      </c>
      <c r="F81" s="13">
        <v>86781</v>
      </c>
      <c r="G81" s="9">
        <v>531193</v>
      </c>
      <c r="H81" s="13"/>
      <c r="I81" s="150">
        <f t="shared" si="5"/>
        <v>58.768470217039756</v>
      </c>
      <c r="J81" s="150">
        <f t="shared" si="6"/>
        <v>1.4923012916209362</v>
      </c>
      <c r="K81" s="150">
        <f t="shared" si="7"/>
        <v>13.027844869943692</v>
      </c>
      <c r="L81" s="150">
        <f t="shared" si="8"/>
        <v>10.374383698580365</v>
      </c>
      <c r="M81" s="150">
        <f t="shared" si="9"/>
        <v>16.336999922815249</v>
      </c>
    </row>
    <row r="82" spans="1:13" x14ac:dyDescent="0.2">
      <c r="A82" s="20">
        <v>5984</v>
      </c>
      <c r="B82" s="9">
        <v>326608</v>
      </c>
      <c r="C82" s="13">
        <v>17697</v>
      </c>
      <c r="D82" s="9">
        <v>71995</v>
      </c>
      <c r="E82" s="13">
        <v>55677</v>
      </c>
      <c r="F82" s="13">
        <v>96394</v>
      </c>
      <c r="G82" s="9">
        <v>568371</v>
      </c>
      <c r="H82" s="13"/>
      <c r="I82" s="150">
        <f t="shared" si="5"/>
        <v>57.463874828237188</v>
      </c>
      <c r="J82" s="150">
        <f t="shared" si="6"/>
        <v>3.1136352839958406</v>
      </c>
      <c r="K82" s="150">
        <f t="shared" si="7"/>
        <v>12.666902428167518</v>
      </c>
      <c r="L82" s="150">
        <f t="shared" si="8"/>
        <v>9.79589036034562</v>
      </c>
      <c r="M82" s="150">
        <f t="shared" si="9"/>
        <v>16.959697099253834</v>
      </c>
    </row>
    <row r="83" spans="1:13" x14ac:dyDescent="0.2">
      <c r="A83" s="20">
        <v>5991</v>
      </c>
      <c r="B83" s="9">
        <v>337139</v>
      </c>
      <c r="C83" s="13">
        <v>21972</v>
      </c>
      <c r="D83" s="9">
        <v>73073</v>
      </c>
      <c r="E83" s="13">
        <v>55782</v>
      </c>
      <c r="F83" s="13">
        <v>97384</v>
      </c>
      <c r="G83" s="9">
        <v>585350</v>
      </c>
      <c r="H83" s="13"/>
      <c r="I83" s="150">
        <f t="shared" si="5"/>
        <v>57.596139062099596</v>
      </c>
      <c r="J83" s="150">
        <f t="shared" si="6"/>
        <v>3.7536516613991631</v>
      </c>
      <c r="K83" s="150">
        <f t="shared" si="7"/>
        <v>12.483642265311353</v>
      </c>
      <c r="L83" s="150">
        <f t="shared" si="8"/>
        <v>9.5296830955838381</v>
      </c>
      <c r="M83" s="150">
        <f t="shared" si="9"/>
        <v>16.636883915606049</v>
      </c>
    </row>
    <row r="84" spans="1:13" x14ac:dyDescent="0.2">
      <c r="A84" s="20">
        <v>5998</v>
      </c>
      <c r="B84" s="9">
        <v>346377</v>
      </c>
      <c r="C84" s="13">
        <v>13855</v>
      </c>
      <c r="D84" s="9">
        <v>73387</v>
      </c>
      <c r="E84" s="13">
        <v>56181</v>
      </c>
      <c r="F84" s="13">
        <v>84947</v>
      </c>
      <c r="G84" s="9">
        <v>574747</v>
      </c>
      <c r="H84" s="13"/>
      <c r="I84" s="150">
        <f t="shared" si="5"/>
        <v>60.265995298801037</v>
      </c>
      <c r="J84" s="150">
        <f t="shared" si="6"/>
        <v>2.4106258927841293</v>
      </c>
      <c r="K84" s="150">
        <f t="shared" si="7"/>
        <v>12.768574694604757</v>
      </c>
      <c r="L84" s="150">
        <f t="shared" si="8"/>
        <v>9.7749096559007711</v>
      </c>
      <c r="M84" s="150">
        <f t="shared" si="9"/>
        <v>14.779894457909306</v>
      </c>
    </row>
    <row r="85" spans="1:13" x14ac:dyDescent="0.2">
      <c r="A85" s="20">
        <v>6005</v>
      </c>
      <c r="B85" s="9">
        <v>360628</v>
      </c>
      <c r="C85" s="13">
        <v>18055</v>
      </c>
      <c r="D85" s="9">
        <v>78343</v>
      </c>
      <c r="E85" s="13">
        <v>56381</v>
      </c>
      <c r="F85" s="13">
        <v>70384</v>
      </c>
      <c r="G85" s="9">
        <v>583791</v>
      </c>
      <c r="H85" s="13"/>
      <c r="I85" s="150">
        <f t="shared" si="5"/>
        <v>61.773477151925945</v>
      </c>
      <c r="J85" s="150">
        <f t="shared" si="6"/>
        <v>3.0927164002185714</v>
      </c>
      <c r="K85" s="150">
        <f t="shared" si="7"/>
        <v>13.419699858339714</v>
      </c>
      <c r="L85" s="150">
        <f t="shared" si="8"/>
        <v>9.6577371011200928</v>
      </c>
      <c r="M85" s="150">
        <f t="shared" si="9"/>
        <v>12.056369488395676</v>
      </c>
    </row>
    <row r="86" spans="1:13" x14ac:dyDescent="0.2">
      <c r="A86" s="20">
        <v>6012</v>
      </c>
      <c r="B86" s="9">
        <v>367996</v>
      </c>
      <c r="C86" s="13">
        <v>13622</v>
      </c>
      <c r="D86" s="9">
        <v>85375</v>
      </c>
      <c r="E86" s="13">
        <v>57065</v>
      </c>
      <c r="F86" s="13">
        <v>73839</v>
      </c>
      <c r="G86" s="9">
        <v>597897</v>
      </c>
      <c r="H86" s="13"/>
      <c r="I86" s="150">
        <f t="shared" si="5"/>
        <v>61.548393786889719</v>
      </c>
      <c r="J86" s="150">
        <f t="shared" si="6"/>
        <v>2.2783188408705848</v>
      </c>
      <c r="K86" s="150">
        <f t="shared" si="7"/>
        <v>14.279215316350475</v>
      </c>
      <c r="L86" s="150">
        <f t="shared" si="8"/>
        <v>9.5442860559594713</v>
      </c>
      <c r="M86" s="150">
        <f t="shared" si="9"/>
        <v>12.349785999929754</v>
      </c>
    </row>
    <row r="87" spans="1:13" x14ac:dyDescent="0.2">
      <c r="A87" s="20">
        <v>6019</v>
      </c>
      <c r="B87" s="9">
        <v>373638</v>
      </c>
      <c r="C87" s="13">
        <v>14026</v>
      </c>
      <c r="D87" s="9">
        <v>89703</v>
      </c>
      <c r="E87" s="13">
        <v>57065</v>
      </c>
      <c r="F87" s="13">
        <v>68769</v>
      </c>
      <c r="G87" s="9">
        <v>603201</v>
      </c>
      <c r="H87" s="13"/>
      <c r="I87" s="150">
        <f t="shared" si="5"/>
        <v>61.942536567412851</v>
      </c>
      <c r="J87" s="150">
        <f t="shared" si="6"/>
        <v>2.3252613971130685</v>
      </c>
      <c r="K87" s="150">
        <f t="shared" si="7"/>
        <v>14.871162348868785</v>
      </c>
      <c r="L87" s="150">
        <f t="shared" si="8"/>
        <v>9.4603623004603765</v>
      </c>
      <c r="M87" s="150">
        <f t="shared" si="9"/>
        <v>11.400677386144917</v>
      </c>
    </row>
    <row r="88" spans="1:13" x14ac:dyDescent="0.2">
      <c r="A88" s="20">
        <v>6026</v>
      </c>
      <c r="B88" s="9">
        <v>376758</v>
      </c>
      <c r="C88" s="13">
        <v>27448</v>
      </c>
      <c r="D88" s="9">
        <v>92283</v>
      </c>
      <c r="E88" s="13">
        <v>57129</v>
      </c>
      <c r="F88" s="13">
        <v>71339</v>
      </c>
      <c r="G88" s="9">
        <v>624957</v>
      </c>
      <c r="H88" s="13"/>
      <c r="I88" s="150">
        <f t="shared" si="5"/>
        <v>60.285427637421456</v>
      </c>
      <c r="J88" s="150">
        <f t="shared" si="6"/>
        <v>4.3919821683731843</v>
      </c>
      <c r="K88" s="150">
        <f t="shared" si="7"/>
        <v>14.766295921159376</v>
      </c>
      <c r="L88" s="150">
        <f t="shared" si="8"/>
        <v>9.1412689193016483</v>
      </c>
      <c r="M88" s="150">
        <f t="shared" si="9"/>
        <v>11.415025353744337</v>
      </c>
    </row>
    <row r="89" spans="1:13" x14ac:dyDescent="0.2">
      <c r="A89" s="20">
        <v>6033</v>
      </c>
      <c r="B89" s="9">
        <v>385853</v>
      </c>
      <c r="C89" s="13">
        <v>36882</v>
      </c>
      <c r="D89" s="9">
        <v>92131</v>
      </c>
      <c r="E89" s="13">
        <v>57135</v>
      </c>
      <c r="F89" s="13">
        <v>74361</v>
      </c>
      <c r="G89" s="9">
        <v>646362</v>
      </c>
      <c r="H89" s="13"/>
      <c r="I89" s="150">
        <f t="shared" si="5"/>
        <v>59.696114561190171</v>
      </c>
      <c r="J89" s="150">
        <f t="shared" si="6"/>
        <v>5.7060903951655577</v>
      </c>
      <c r="K89" s="150">
        <f t="shared" si="7"/>
        <v>14.253777295076134</v>
      </c>
      <c r="L89" s="150">
        <f t="shared" si="8"/>
        <v>8.8394738552080714</v>
      </c>
      <c r="M89" s="150">
        <f t="shared" si="9"/>
        <v>11.504543893360067</v>
      </c>
    </row>
    <row r="90" spans="1:13" x14ac:dyDescent="0.2">
      <c r="A90" s="20">
        <v>6040</v>
      </c>
      <c r="B90" s="9">
        <v>390203</v>
      </c>
      <c r="C90" s="13">
        <v>10279</v>
      </c>
      <c r="D90" s="9">
        <v>105098</v>
      </c>
      <c r="E90" s="13">
        <v>57135</v>
      </c>
      <c r="F90" s="13">
        <v>76934</v>
      </c>
      <c r="G90" s="9">
        <v>639649</v>
      </c>
      <c r="H90" s="13"/>
      <c r="I90" s="150">
        <f t="shared" si="5"/>
        <v>61.002674904517946</v>
      </c>
      <c r="J90" s="150">
        <f t="shared" si="6"/>
        <v>1.6069750753929108</v>
      </c>
      <c r="K90" s="150">
        <f t="shared" si="7"/>
        <v>16.430573642732185</v>
      </c>
      <c r="L90" s="150">
        <f t="shared" si="8"/>
        <v>8.9322425267607706</v>
      </c>
      <c r="M90" s="150">
        <f t="shared" si="9"/>
        <v>12.027533850596186</v>
      </c>
    </row>
    <row r="91" spans="1:13" x14ac:dyDescent="0.2">
      <c r="A91" s="20">
        <v>6047</v>
      </c>
      <c r="B91" s="9">
        <v>363541</v>
      </c>
      <c r="C91" s="13">
        <v>13802</v>
      </c>
      <c r="D91" s="9">
        <v>114319</v>
      </c>
      <c r="E91" s="13">
        <v>56936</v>
      </c>
      <c r="F91" s="13">
        <v>64925</v>
      </c>
      <c r="G91" s="9">
        <v>613523</v>
      </c>
      <c r="H91" s="13"/>
      <c r="I91" s="150">
        <f t="shared" si="5"/>
        <v>59.254665269272706</v>
      </c>
      <c r="J91" s="150">
        <f t="shared" si="6"/>
        <v>2.249630413203743</v>
      </c>
      <c r="K91" s="150">
        <f t="shared" si="7"/>
        <v>18.633205275107862</v>
      </c>
      <c r="L91" s="150">
        <f t="shared" si="8"/>
        <v>9.280173685420106</v>
      </c>
      <c r="M91" s="150">
        <f t="shared" si="9"/>
        <v>10.582325356995581</v>
      </c>
    </row>
    <row r="92" spans="1:13" x14ac:dyDescent="0.2">
      <c r="A92" s="20">
        <v>6054</v>
      </c>
      <c r="B92" s="9">
        <v>364760</v>
      </c>
      <c r="C92" s="13">
        <v>16589</v>
      </c>
      <c r="D92" s="9">
        <v>111048</v>
      </c>
      <c r="E92" s="13">
        <v>56581</v>
      </c>
      <c r="F92" s="13">
        <v>66112</v>
      </c>
      <c r="G92" s="9">
        <v>615090</v>
      </c>
      <c r="H92" s="13"/>
      <c r="I92" s="150">
        <f t="shared" si="5"/>
        <v>59.301890780211025</v>
      </c>
      <c r="J92" s="150">
        <f t="shared" si="6"/>
        <v>2.6970036905168349</v>
      </c>
      <c r="K92" s="150">
        <f t="shared" si="7"/>
        <v>18.053943325367019</v>
      </c>
      <c r="L92" s="150">
        <f t="shared" si="8"/>
        <v>9.1988164333674742</v>
      </c>
      <c r="M92" s="150">
        <f t="shared" si="9"/>
        <v>10.748345770537645</v>
      </c>
    </row>
    <row r="93" spans="1:13" x14ac:dyDescent="0.2">
      <c r="A93" s="20">
        <v>6061</v>
      </c>
      <c r="B93" s="9">
        <v>365163</v>
      </c>
      <c r="C93" s="13">
        <v>11699</v>
      </c>
      <c r="D93" s="9">
        <v>109934</v>
      </c>
      <c r="E93" s="13">
        <v>55962</v>
      </c>
      <c r="F93" s="13">
        <v>72609</v>
      </c>
      <c r="G93" s="9">
        <v>615367</v>
      </c>
      <c r="H93" s="13"/>
      <c r="I93" s="150">
        <f t="shared" si="5"/>
        <v>59.340686127140387</v>
      </c>
      <c r="J93" s="150">
        <f t="shared" si="6"/>
        <v>1.9011419201874653</v>
      </c>
      <c r="K93" s="150">
        <f t="shared" si="7"/>
        <v>17.864786379510115</v>
      </c>
      <c r="L93" s="150">
        <f t="shared" si="8"/>
        <v>9.0940853181922332</v>
      </c>
      <c r="M93" s="150">
        <f t="shared" si="9"/>
        <v>11.799300254969799</v>
      </c>
    </row>
    <row r="94" spans="1:13" x14ac:dyDescent="0.2">
      <c r="A94" s="20">
        <v>6068</v>
      </c>
      <c r="B94" s="9">
        <v>366925</v>
      </c>
      <c r="C94" s="13">
        <v>11127</v>
      </c>
      <c r="D94" s="9">
        <v>108971</v>
      </c>
      <c r="E94" s="13">
        <v>55054</v>
      </c>
      <c r="F94" s="13">
        <v>68722</v>
      </c>
      <c r="G94" s="9">
        <v>610799</v>
      </c>
      <c r="H94" s="13"/>
      <c r="I94" s="150">
        <f t="shared" si="5"/>
        <v>60.072953623041293</v>
      </c>
      <c r="J94" s="150">
        <f t="shared" si="6"/>
        <v>1.8217122162937398</v>
      </c>
      <c r="K94" s="150">
        <f t="shared" si="7"/>
        <v>17.840729929158364</v>
      </c>
      <c r="L94" s="150">
        <f t="shared" si="8"/>
        <v>9.0134397731495959</v>
      </c>
      <c r="M94" s="150">
        <f t="shared" si="9"/>
        <v>11.251164458357005</v>
      </c>
    </row>
    <row r="95" spans="1:13" x14ac:dyDescent="0.2">
      <c r="A95" s="20">
        <v>6075</v>
      </c>
      <c r="B95" s="9">
        <v>372918</v>
      </c>
      <c r="C95" s="13">
        <v>16998</v>
      </c>
      <c r="D95" s="9">
        <v>106894</v>
      </c>
      <c r="E95" s="13">
        <v>54914</v>
      </c>
      <c r="F95" s="13">
        <v>72469</v>
      </c>
      <c r="G95" s="9">
        <v>624193</v>
      </c>
      <c r="H95" s="13"/>
      <c r="I95" s="150">
        <f t="shared" si="5"/>
        <v>59.744021480535665</v>
      </c>
      <c r="J95" s="150">
        <f t="shared" si="6"/>
        <v>2.7231961909217182</v>
      </c>
      <c r="K95" s="150">
        <f t="shared" si="7"/>
        <v>17.125151996257568</v>
      </c>
      <c r="L95" s="150">
        <f t="shared" si="8"/>
        <v>8.7975994604232994</v>
      </c>
      <c r="M95" s="150">
        <f t="shared" si="9"/>
        <v>11.610030871861747</v>
      </c>
    </row>
    <row r="96" spans="1:13" x14ac:dyDescent="0.2">
      <c r="A96" s="20">
        <v>6082</v>
      </c>
      <c r="B96" s="9">
        <v>372387</v>
      </c>
      <c r="C96" s="13">
        <v>12265</v>
      </c>
      <c r="D96" s="9">
        <v>109178</v>
      </c>
      <c r="E96" s="13">
        <v>55001</v>
      </c>
      <c r="F96" s="13">
        <v>74780</v>
      </c>
      <c r="G96" s="9">
        <v>623611</v>
      </c>
      <c r="H96" s="13"/>
      <c r="I96" s="150">
        <f t="shared" si="5"/>
        <v>59.714629793252527</v>
      </c>
      <c r="J96" s="150">
        <f t="shared" si="6"/>
        <v>1.9667709517631986</v>
      </c>
      <c r="K96" s="150">
        <f t="shared" si="7"/>
        <v>17.507388420024665</v>
      </c>
      <c r="L96" s="150">
        <f t="shared" si="8"/>
        <v>8.8197610369284707</v>
      </c>
      <c r="M96" s="150">
        <f t="shared" si="9"/>
        <v>11.991449798031145</v>
      </c>
    </row>
    <row r="97" spans="1:13" x14ac:dyDescent="0.2">
      <c r="A97" s="20">
        <v>6089</v>
      </c>
      <c r="B97" s="9">
        <v>351771</v>
      </c>
      <c r="C97" s="13">
        <v>13605</v>
      </c>
      <c r="D97" s="9">
        <v>105670</v>
      </c>
      <c r="E97" s="13">
        <v>55026</v>
      </c>
      <c r="F97" s="13">
        <v>81330</v>
      </c>
      <c r="G97" s="9">
        <v>607402</v>
      </c>
      <c r="H97" s="13"/>
      <c r="I97" s="150">
        <f t="shared" si="5"/>
        <v>57.914033868838104</v>
      </c>
      <c r="J97" s="150">
        <f t="shared" si="6"/>
        <v>2.2398675012594622</v>
      </c>
      <c r="K97" s="150">
        <f t="shared" si="7"/>
        <v>17.397045120035823</v>
      </c>
      <c r="L97" s="150">
        <f t="shared" si="8"/>
        <v>9.059239185909826</v>
      </c>
      <c r="M97" s="150">
        <f t="shared" si="9"/>
        <v>13.389814323956786</v>
      </c>
    </row>
    <row r="98" spans="1:13" x14ac:dyDescent="0.2">
      <c r="A98" s="20">
        <v>6096</v>
      </c>
      <c r="B98" s="9">
        <v>369680</v>
      </c>
      <c r="C98" s="13">
        <v>27487</v>
      </c>
      <c r="D98" s="9">
        <v>107335</v>
      </c>
      <c r="E98" s="13">
        <v>55009</v>
      </c>
      <c r="F98" s="13">
        <v>73083</v>
      </c>
      <c r="G98" s="9">
        <v>632594</v>
      </c>
      <c r="H98" s="13"/>
      <c r="I98" s="150">
        <f t="shared" si="5"/>
        <v>58.438745862275013</v>
      </c>
      <c r="J98" s="150">
        <f t="shared" si="6"/>
        <v>4.3451249932816305</v>
      </c>
      <c r="K98" s="150">
        <f t="shared" si="7"/>
        <v>16.967438831225081</v>
      </c>
      <c r="L98" s="150">
        <f t="shared" si="8"/>
        <v>8.6957827611390552</v>
      </c>
      <c r="M98" s="150">
        <f t="shared" si="9"/>
        <v>11.552907552079217</v>
      </c>
    </row>
    <row r="99" spans="1:13" x14ac:dyDescent="0.2">
      <c r="A99" s="20">
        <v>6103</v>
      </c>
      <c r="B99" s="9">
        <v>377473</v>
      </c>
      <c r="C99" s="13">
        <v>7898</v>
      </c>
      <c r="D99" s="9">
        <v>110322</v>
      </c>
      <c r="E99" s="13">
        <v>55954</v>
      </c>
      <c r="F99" s="13">
        <v>76095</v>
      </c>
      <c r="G99" s="9">
        <v>627742</v>
      </c>
      <c r="H99" s="13"/>
      <c r="I99" s="150">
        <f t="shared" si="5"/>
        <v>60.131869462295022</v>
      </c>
      <c r="J99" s="150">
        <f t="shared" si="6"/>
        <v>1.2581601995724359</v>
      </c>
      <c r="K99" s="150">
        <f t="shared" si="7"/>
        <v>17.574417515476103</v>
      </c>
      <c r="L99" s="150">
        <f t="shared" si="8"/>
        <v>8.9135345412605815</v>
      </c>
      <c r="M99" s="150">
        <f t="shared" si="9"/>
        <v>12.12201828139586</v>
      </c>
    </row>
    <row r="100" spans="1:13" x14ac:dyDescent="0.2">
      <c r="A100" s="20">
        <v>6110</v>
      </c>
      <c r="B100" s="9">
        <v>378443</v>
      </c>
      <c r="C100" s="13">
        <v>7642</v>
      </c>
      <c r="D100" s="9">
        <v>111590</v>
      </c>
      <c r="E100" s="13">
        <v>55592</v>
      </c>
      <c r="F100" s="13">
        <v>78434</v>
      </c>
      <c r="G100" s="9">
        <v>631701</v>
      </c>
      <c r="H100" s="13"/>
      <c r="I100" s="150">
        <f t="shared" si="5"/>
        <v>59.90856433660862</v>
      </c>
      <c r="J100" s="150">
        <f t="shared" si="6"/>
        <v>1.209749549232944</v>
      </c>
      <c r="K100" s="150">
        <f t="shared" si="7"/>
        <v>17.665002904855303</v>
      </c>
      <c r="L100" s="150">
        <f t="shared" si="8"/>
        <v>8.8003659959379519</v>
      </c>
      <c r="M100" s="150">
        <f t="shared" si="9"/>
        <v>12.416317213365184</v>
      </c>
    </row>
    <row r="101" spans="1:13" x14ac:dyDescent="0.2">
      <c r="A101" s="20">
        <v>6117</v>
      </c>
      <c r="B101" s="9">
        <v>387195</v>
      </c>
      <c r="C101" s="13">
        <v>7811</v>
      </c>
      <c r="D101" s="9">
        <v>106578</v>
      </c>
      <c r="E101" s="13">
        <v>53471</v>
      </c>
      <c r="F101" s="13">
        <v>77686</v>
      </c>
      <c r="G101" s="9">
        <v>632741</v>
      </c>
      <c r="H101" s="13"/>
      <c r="I101" s="150">
        <f t="shared" si="5"/>
        <v>61.193284456041255</v>
      </c>
      <c r="J101" s="150">
        <f t="shared" si="6"/>
        <v>1.2344703441060403</v>
      </c>
      <c r="K101" s="150">
        <f t="shared" si="7"/>
        <v>16.843858703640194</v>
      </c>
      <c r="L101" s="150">
        <f t="shared" si="8"/>
        <v>8.4506930955951969</v>
      </c>
      <c r="M101" s="150">
        <f t="shared" si="9"/>
        <v>12.277693400617315</v>
      </c>
    </row>
    <row r="102" spans="1:13" x14ac:dyDescent="0.2">
      <c r="A102" s="20">
        <v>6124</v>
      </c>
      <c r="B102" s="9">
        <v>386977</v>
      </c>
      <c r="C102" s="13">
        <v>13991</v>
      </c>
      <c r="D102" s="9">
        <v>101094</v>
      </c>
      <c r="E102" s="13">
        <v>53133</v>
      </c>
      <c r="F102" s="13">
        <v>73756</v>
      </c>
      <c r="G102" s="9">
        <v>628951</v>
      </c>
      <c r="H102" s="13"/>
      <c r="I102" s="150">
        <f t="shared" si="5"/>
        <v>61.52736858674205</v>
      </c>
      <c r="J102" s="150">
        <f t="shared" si="6"/>
        <v>2.2244976158715066</v>
      </c>
      <c r="K102" s="150">
        <f t="shared" si="7"/>
        <v>16.073430203624767</v>
      </c>
      <c r="L102" s="150">
        <f t="shared" si="8"/>
        <v>8.447875907662123</v>
      </c>
      <c r="M102" s="150">
        <f t="shared" si="9"/>
        <v>11.726827686099552</v>
      </c>
    </row>
    <row r="103" spans="1:13" x14ac:dyDescent="0.2">
      <c r="A103" s="20">
        <v>6131</v>
      </c>
      <c r="B103" s="9">
        <v>394348</v>
      </c>
      <c r="C103" s="13">
        <v>11377</v>
      </c>
      <c r="D103" s="9">
        <v>99486</v>
      </c>
      <c r="E103" s="13">
        <v>53086</v>
      </c>
      <c r="F103" s="13">
        <v>79956</v>
      </c>
      <c r="G103" s="9">
        <v>638253</v>
      </c>
      <c r="H103" s="13"/>
      <c r="I103" s="150">
        <f t="shared" si="5"/>
        <v>61.785530189438987</v>
      </c>
      <c r="J103" s="150">
        <f t="shared" si="6"/>
        <v>1.7825219779617174</v>
      </c>
      <c r="K103" s="150">
        <f t="shared" si="7"/>
        <v>15.587235782675522</v>
      </c>
      <c r="L103" s="150">
        <f t="shared" si="8"/>
        <v>8.3173913792806307</v>
      </c>
      <c r="M103" s="150">
        <f t="shared" si="9"/>
        <v>12.527320670643146</v>
      </c>
    </row>
    <row r="104" spans="1:13" x14ac:dyDescent="0.2">
      <c r="A104" s="20">
        <v>6138</v>
      </c>
      <c r="B104" s="9">
        <v>384284</v>
      </c>
      <c r="C104" s="13">
        <v>10561</v>
      </c>
      <c r="D104" s="9">
        <v>104057</v>
      </c>
      <c r="E104" s="13">
        <v>53032</v>
      </c>
      <c r="F104" s="13">
        <v>81378</v>
      </c>
      <c r="G104" s="9">
        <v>633312</v>
      </c>
      <c r="H104" s="13"/>
      <c r="I104" s="150">
        <f t="shared" si="5"/>
        <v>60.678464958819667</v>
      </c>
      <c r="J104" s="150">
        <f t="shared" si="6"/>
        <v>1.6675824869890354</v>
      </c>
      <c r="K104" s="150">
        <f t="shared" si="7"/>
        <v>16.430606083573341</v>
      </c>
      <c r="L104" s="150">
        <f t="shared" si="8"/>
        <v>8.3737557475620239</v>
      </c>
      <c r="M104" s="150">
        <f t="shared" si="9"/>
        <v>12.849590723055934</v>
      </c>
    </row>
    <row r="105" spans="1:13" x14ac:dyDescent="0.2">
      <c r="A105" s="20">
        <v>6145</v>
      </c>
      <c r="B105" s="9">
        <v>397979</v>
      </c>
      <c r="C105" s="13">
        <v>9976</v>
      </c>
      <c r="D105" s="9">
        <v>107216</v>
      </c>
      <c r="E105" s="13">
        <v>51904</v>
      </c>
      <c r="F105" s="13">
        <v>84061</v>
      </c>
      <c r="G105" s="9">
        <v>651136</v>
      </c>
      <c r="H105" s="13"/>
      <c r="I105" s="150">
        <f t="shared" si="5"/>
        <v>61.120718252408096</v>
      </c>
      <c r="J105" s="150">
        <f t="shared" si="6"/>
        <v>1.532091606054649</v>
      </c>
      <c r="K105" s="150">
        <f t="shared" si="7"/>
        <v>16.465991743660311</v>
      </c>
      <c r="L105" s="150">
        <f t="shared" si="8"/>
        <v>7.971299390603499</v>
      </c>
      <c r="M105" s="150">
        <f t="shared" si="9"/>
        <v>12.909899007273442</v>
      </c>
    </row>
    <row r="106" spans="1:13" x14ac:dyDescent="0.2">
      <c r="A106" s="20">
        <v>6152</v>
      </c>
      <c r="B106" s="9">
        <v>407192</v>
      </c>
      <c r="C106" s="13">
        <v>6884</v>
      </c>
      <c r="D106" s="9">
        <v>104763</v>
      </c>
      <c r="E106" s="13">
        <v>51907</v>
      </c>
      <c r="F106" s="13">
        <v>80118</v>
      </c>
      <c r="G106" s="9">
        <v>650864</v>
      </c>
      <c r="H106" s="13"/>
      <c r="I106" s="150">
        <f t="shared" si="5"/>
        <v>62.5617640551636</v>
      </c>
      <c r="J106" s="150">
        <f t="shared" si="6"/>
        <v>1.0576710341945477</v>
      </c>
      <c r="K106" s="150">
        <f t="shared" si="7"/>
        <v>16.095989331104501</v>
      </c>
      <c r="L106" s="150">
        <f t="shared" si="8"/>
        <v>7.9750915705892478</v>
      </c>
      <c r="M106" s="150">
        <f t="shared" si="9"/>
        <v>12.309484008948106</v>
      </c>
    </row>
    <row r="107" spans="1:13" x14ac:dyDescent="0.2">
      <c r="A107" s="20">
        <v>6159</v>
      </c>
      <c r="B107" s="9">
        <v>406836</v>
      </c>
      <c r="C107" s="13">
        <v>7312</v>
      </c>
      <c r="D107" s="9">
        <v>110293</v>
      </c>
      <c r="E107" s="13">
        <v>50200</v>
      </c>
      <c r="F107" s="13">
        <v>76305</v>
      </c>
      <c r="G107" s="9">
        <v>650946</v>
      </c>
      <c r="H107" s="13"/>
      <c r="I107" s="150">
        <f t="shared" si="5"/>
        <v>62.499193481486941</v>
      </c>
      <c r="J107" s="150">
        <f t="shared" si="6"/>
        <v>1.1232882604701466</v>
      </c>
      <c r="K107" s="150">
        <f t="shared" si="7"/>
        <v>16.9434945448624</v>
      </c>
      <c r="L107" s="150">
        <f t="shared" si="8"/>
        <v>7.7118532105581723</v>
      </c>
      <c r="M107" s="150">
        <f t="shared" si="9"/>
        <v>11.722170502622337</v>
      </c>
    </row>
    <row r="108" spans="1:13" x14ac:dyDescent="0.2">
      <c r="A108" s="20">
        <v>6166</v>
      </c>
      <c r="B108" s="9">
        <v>435645</v>
      </c>
      <c r="C108" s="13">
        <v>16580</v>
      </c>
      <c r="D108" s="9">
        <v>117493</v>
      </c>
      <c r="E108" s="13">
        <v>50282</v>
      </c>
      <c r="F108" s="13">
        <v>99217</v>
      </c>
      <c r="G108" s="9">
        <v>719217</v>
      </c>
      <c r="H108" s="13"/>
      <c r="I108" s="150">
        <f t="shared" si="5"/>
        <v>60.572122182873876</v>
      </c>
      <c r="J108" s="150">
        <f t="shared" si="6"/>
        <v>2.3052847749705583</v>
      </c>
      <c r="K108" s="150">
        <f t="shared" si="7"/>
        <v>16.336237880917722</v>
      </c>
      <c r="L108" s="150">
        <f t="shared" si="8"/>
        <v>6.9912140563974434</v>
      </c>
      <c r="M108" s="150">
        <f t="shared" si="9"/>
        <v>13.795141104840402</v>
      </c>
    </row>
    <row r="109" spans="1:13" x14ac:dyDescent="0.2">
      <c r="A109" s="20">
        <v>6173</v>
      </c>
      <c r="B109" s="9">
        <v>459935</v>
      </c>
      <c r="C109" s="13">
        <v>17974</v>
      </c>
      <c r="D109" s="9">
        <v>122593</v>
      </c>
      <c r="E109" s="13">
        <v>50594</v>
      </c>
      <c r="F109" s="13">
        <v>83964</v>
      </c>
      <c r="G109" s="9">
        <v>735060</v>
      </c>
      <c r="H109" s="13"/>
      <c r="I109" s="150">
        <f t="shared" si="5"/>
        <v>62.571082632710258</v>
      </c>
      <c r="J109" s="150">
        <f t="shared" si="6"/>
        <v>2.4452425652327703</v>
      </c>
      <c r="K109" s="150">
        <f t="shared" si="7"/>
        <v>16.677958261910593</v>
      </c>
      <c r="L109" s="150">
        <f t="shared" si="8"/>
        <v>6.8829755394117491</v>
      </c>
      <c r="M109" s="150">
        <f t="shared" si="9"/>
        <v>11.422741000734634</v>
      </c>
    </row>
    <row r="110" spans="1:13" x14ac:dyDescent="0.2">
      <c r="A110" s="20">
        <v>6180</v>
      </c>
      <c r="B110" s="9">
        <v>439174</v>
      </c>
      <c r="C110" s="13">
        <v>10836</v>
      </c>
      <c r="D110" s="9">
        <v>128111</v>
      </c>
      <c r="E110" s="13">
        <v>51382</v>
      </c>
      <c r="F110" s="13">
        <v>80658</v>
      </c>
      <c r="G110" s="9">
        <v>710161</v>
      </c>
      <c r="H110" s="13"/>
      <c r="I110" s="150">
        <f t="shared" si="5"/>
        <v>61.841469751225425</v>
      </c>
      <c r="J110" s="150">
        <f t="shared" si="6"/>
        <v>1.5258511802253292</v>
      </c>
      <c r="K110" s="150">
        <f t="shared" si="7"/>
        <v>18.039712121617491</v>
      </c>
      <c r="L110" s="150">
        <f t="shared" si="8"/>
        <v>7.2352607366498587</v>
      </c>
      <c r="M110" s="150">
        <f t="shared" si="9"/>
        <v>11.357706210281894</v>
      </c>
    </row>
    <row r="111" spans="1:13" x14ac:dyDescent="0.2">
      <c r="A111" s="20">
        <v>6187</v>
      </c>
      <c r="B111" s="9">
        <v>427969</v>
      </c>
      <c r="C111" s="13">
        <v>4644</v>
      </c>
      <c r="D111" s="9">
        <v>158127</v>
      </c>
      <c r="E111" s="13">
        <v>52715</v>
      </c>
      <c r="F111" s="13">
        <v>71861</v>
      </c>
      <c r="G111" s="9">
        <v>715316</v>
      </c>
      <c r="H111" s="13"/>
      <c r="I111" s="150">
        <f t="shared" si="5"/>
        <v>59.829362128066478</v>
      </c>
      <c r="J111" s="150">
        <f t="shared" si="6"/>
        <v>0.64922355993714664</v>
      </c>
      <c r="K111" s="150">
        <f t="shared" si="7"/>
        <v>22.105894457834019</v>
      </c>
      <c r="L111" s="150">
        <f t="shared" si="8"/>
        <v>7.3694702760737911</v>
      </c>
      <c r="M111" s="150">
        <f t="shared" si="9"/>
        <v>10.046049578088565</v>
      </c>
    </row>
    <row r="112" spans="1:13" x14ac:dyDescent="0.2">
      <c r="A112" s="20">
        <v>6194</v>
      </c>
      <c r="B112" s="9">
        <v>435302</v>
      </c>
      <c r="C112" s="13">
        <v>7907</v>
      </c>
      <c r="D112" s="9">
        <v>160666</v>
      </c>
      <c r="E112" s="13">
        <v>53815</v>
      </c>
      <c r="F112" s="13">
        <v>83361</v>
      </c>
      <c r="G112" s="9">
        <v>741051</v>
      </c>
      <c r="H112" s="13"/>
      <c r="I112" s="150">
        <f t="shared" si="5"/>
        <v>58.741166262510944</v>
      </c>
      <c r="J112" s="150">
        <f t="shared" si="6"/>
        <v>1.0669980878509036</v>
      </c>
      <c r="K112" s="150">
        <f t="shared" si="7"/>
        <v>21.680828984779726</v>
      </c>
      <c r="L112" s="150">
        <f t="shared" si="8"/>
        <v>7.2619833182871352</v>
      </c>
      <c r="M112" s="150">
        <f t="shared" si="9"/>
        <v>11.249023346571288</v>
      </c>
    </row>
    <row r="113" spans="1:13" x14ac:dyDescent="0.2">
      <c r="A113" s="20">
        <v>6201</v>
      </c>
      <c r="B113" s="9">
        <v>449917</v>
      </c>
      <c r="C113" s="13">
        <v>6025</v>
      </c>
      <c r="D113" s="9">
        <v>156930</v>
      </c>
      <c r="E113" s="13">
        <v>54671</v>
      </c>
      <c r="F113" s="13">
        <v>83017</v>
      </c>
      <c r="G113" s="9">
        <v>750560</v>
      </c>
      <c r="H113" s="13"/>
      <c r="I113" s="150">
        <f t="shared" si="5"/>
        <v>59.944175015988066</v>
      </c>
      <c r="J113" s="150">
        <f t="shared" si="6"/>
        <v>0.80273395864421238</v>
      </c>
      <c r="K113" s="150">
        <f t="shared" si="7"/>
        <v>20.908388403325517</v>
      </c>
      <c r="L113" s="150">
        <f t="shared" si="8"/>
        <v>7.2840279258153915</v>
      </c>
      <c r="M113" s="150">
        <f t="shared" si="9"/>
        <v>11.060674696226817</v>
      </c>
    </row>
    <row r="114" spans="1:13" x14ac:dyDescent="0.2">
      <c r="A114" s="20">
        <v>6208</v>
      </c>
      <c r="B114" s="9">
        <v>453713</v>
      </c>
      <c r="C114" s="13">
        <v>17538</v>
      </c>
      <c r="D114" s="9">
        <v>157693</v>
      </c>
      <c r="E114" s="13">
        <v>55414</v>
      </c>
      <c r="F114" s="13">
        <v>83868</v>
      </c>
      <c r="G114" s="9">
        <v>768226</v>
      </c>
      <c r="H114" s="13"/>
      <c r="I114" s="150">
        <f t="shared" si="5"/>
        <v>59.059833955112168</v>
      </c>
      <c r="J114" s="150">
        <f t="shared" si="6"/>
        <v>2.2829219526545574</v>
      </c>
      <c r="K114" s="150">
        <f t="shared" si="7"/>
        <v>20.526902239705503</v>
      </c>
      <c r="L114" s="150">
        <f t="shared" si="8"/>
        <v>7.2132419366176102</v>
      </c>
      <c r="M114" s="150">
        <f t="shared" si="9"/>
        <v>10.917099915910162</v>
      </c>
    </row>
    <row r="115" spans="1:13" x14ac:dyDescent="0.2">
      <c r="A115" s="20">
        <v>6215</v>
      </c>
      <c r="B115" s="9">
        <v>460770</v>
      </c>
      <c r="C115" s="13">
        <v>16180</v>
      </c>
      <c r="D115" s="13">
        <v>148024</v>
      </c>
      <c r="E115" s="13">
        <v>55909</v>
      </c>
      <c r="F115" s="13">
        <v>188847</v>
      </c>
      <c r="G115" s="9">
        <v>869730</v>
      </c>
      <c r="H115" s="13"/>
      <c r="I115" s="150">
        <f t="shared" si="5"/>
        <v>52.978510572246556</v>
      </c>
      <c r="J115" s="150">
        <f t="shared" si="6"/>
        <v>1.8603474641555424</v>
      </c>
      <c r="K115" s="150">
        <f t="shared" si="7"/>
        <v>17.01953479815575</v>
      </c>
      <c r="L115" s="150">
        <f t="shared" si="8"/>
        <v>6.4283168339599648</v>
      </c>
      <c r="M115" s="150">
        <f t="shared" si="9"/>
        <v>21.713290331482185</v>
      </c>
    </row>
    <row r="116" spans="1:13" x14ac:dyDescent="0.2">
      <c r="A116" s="20">
        <v>6222</v>
      </c>
      <c r="B116" s="9">
        <v>501152</v>
      </c>
      <c r="C116" s="13">
        <v>16769</v>
      </c>
      <c r="D116" s="13">
        <v>140334</v>
      </c>
      <c r="E116" s="13">
        <v>55963</v>
      </c>
      <c r="F116" s="13">
        <v>174900</v>
      </c>
      <c r="G116" s="9">
        <v>889118</v>
      </c>
      <c r="H116" s="13"/>
      <c r="I116" s="150">
        <f t="shared" si="5"/>
        <v>56.365071902717077</v>
      </c>
      <c r="J116" s="150">
        <f t="shared" si="6"/>
        <v>1.8860263767014052</v>
      </c>
      <c r="K116" s="150">
        <f t="shared" si="7"/>
        <v>15.783506801122011</v>
      </c>
      <c r="L116" s="150">
        <f t="shared" si="8"/>
        <v>6.2942151660409529</v>
      </c>
      <c r="M116" s="150">
        <f t="shared" si="9"/>
        <v>19.671179753418556</v>
      </c>
    </row>
    <row r="117" spans="1:13" x14ac:dyDescent="0.2">
      <c r="A117" s="20">
        <v>6229</v>
      </c>
      <c r="B117" s="9">
        <v>502143</v>
      </c>
      <c r="C117" s="13">
        <v>8538</v>
      </c>
      <c r="D117" s="13">
        <v>125666</v>
      </c>
      <c r="E117" s="13">
        <v>56213</v>
      </c>
      <c r="F117" s="13">
        <v>185259</v>
      </c>
      <c r="G117" s="9">
        <v>877819</v>
      </c>
      <c r="H117" s="13"/>
      <c r="I117" s="150">
        <f t="shared" si="5"/>
        <v>57.203478165772218</v>
      </c>
      <c r="J117" s="150">
        <f t="shared" si="6"/>
        <v>0.97263786725965151</v>
      </c>
      <c r="K117" s="150">
        <f t="shared" si="7"/>
        <v>14.315707452219648</v>
      </c>
      <c r="L117" s="150">
        <f t="shared" si="8"/>
        <v>6.4037119269462153</v>
      </c>
      <c r="M117" s="150">
        <f t="shared" si="9"/>
        <v>21.104464587802269</v>
      </c>
    </row>
    <row r="118" spans="1:13" x14ac:dyDescent="0.2">
      <c r="A118" s="20">
        <v>6236</v>
      </c>
      <c r="B118" s="9">
        <v>517925</v>
      </c>
      <c r="C118" s="13">
        <v>17579</v>
      </c>
      <c r="D118" s="13">
        <v>113408</v>
      </c>
      <c r="E118" s="13">
        <v>55769</v>
      </c>
      <c r="F118" s="13">
        <v>175633</v>
      </c>
      <c r="G118" s="9">
        <v>880314</v>
      </c>
      <c r="H118" s="13"/>
      <c r="I118" s="150">
        <f t="shared" si="5"/>
        <v>58.834120552439245</v>
      </c>
      <c r="J118" s="150">
        <f t="shared" si="6"/>
        <v>1.9969011057418149</v>
      </c>
      <c r="K118" s="150">
        <f t="shared" si="7"/>
        <v>12.882675954261774</v>
      </c>
      <c r="L118" s="150">
        <f t="shared" si="8"/>
        <v>6.3351258755398643</v>
      </c>
      <c r="M118" s="150">
        <f t="shared" si="9"/>
        <v>19.951176512017302</v>
      </c>
    </row>
    <row r="119" spans="1:13" x14ac:dyDescent="0.2">
      <c r="A119" s="20">
        <v>6243</v>
      </c>
      <c r="B119" s="9">
        <v>521760</v>
      </c>
      <c r="C119" s="13">
        <v>12185</v>
      </c>
      <c r="D119" s="13">
        <v>107819</v>
      </c>
      <c r="E119" s="13">
        <v>49197</v>
      </c>
      <c r="F119" s="13">
        <v>191030</v>
      </c>
      <c r="G119" s="9">
        <v>881991</v>
      </c>
      <c r="H119" s="13"/>
      <c r="I119" s="150">
        <f t="shared" si="5"/>
        <v>59.157066228566961</v>
      </c>
      <c r="J119" s="150">
        <f t="shared" si="6"/>
        <v>1.3815333716557199</v>
      </c>
      <c r="K119" s="150">
        <f t="shared" si="7"/>
        <v>12.224501157041285</v>
      </c>
      <c r="L119" s="150">
        <f t="shared" si="8"/>
        <v>5.5779480743000782</v>
      </c>
      <c r="M119" s="150">
        <f t="shared" si="9"/>
        <v>21.658951168435959</v>
      </c>
    </row>
    <row r="120" spans="1:13" x14ac:dyDescent="0.2">
      <c r="A120" s="20">
        <v>6250</v>
      </c>
      <c r="B120" s="9">
        <v>488889</v>
      </c>
      <c r="C120" s="13">
        <v>10633</v>
      </c>
      <c r="D120" s="13">
        <v>128292</v>
      </c>
      <c r="E120" s="13">
        <v>48117</v>
      </c>
      <c r="F120" s="13">
        <v>184081</v>
      </c>
      <c r="G120" s="9">
        <v>860012</v>
      </c>
      <c r="H120" s="13"/>
      <c r="I120" s="150">
        <f t="shared" si="5"/>
        <v>56.846764928861461</v>
      </c>
      <c r="J120" s="150">
        <f t="shared" si="6"/>
        <v>1.2363780970498086</v>
      </c>
      <c r="K120" s="150">
        <f t="shared" si="7"/>
        <v>14.917466267912541</v>
      </c>
      <c r="L120" s="150">
        <f t="shared" si="8"/>
        <v>5.5949219313218883</v>
      </c>
      <c r="M120" s="150">
        <f t="shared" si="9"/>
        <v>21.404468774854305</v>
      </c>
    </row>
    <row r="121" spans="1:13" x14ac:dyDescent="0.2">
      <c r="A121" s="20">
        <v>6257</v>
      </c>
      <c r="B121" s="9">
        <v>492392</v>
      </c>
      <c r="C121" s="13">
        <v>7609</v>
      </c>
      <c r="D121" s="13">
        <v>145607</v>
      </c>
      <c r="E121" s="13">
        <v>48118</v>
      </c>
      <c r="F121" s="13">
        <v>200306</v>
      </c>
      <c r="G121" s="9">
        <v>894032</v>
      </c>
      <c r="H121" s="13"/>
      <c r="I121" s="150">
        <f t="shared" si="5"/>
        <v>55.075433541528717</v>
      </c>
      <c r="J121" s="150">
        <f t="shared" si="6"/>
        <v>0.85108810422893144</v>
      </c>
      <c r="K121" s="150">
        <f t="shared" si="7"/>
        <v>16.286553501440665</v>
      </c>
      <c r="L121" s="150">
        <f t="shared" si="8"/>
        <v>5.382133972833187</v>
      </c>
      <c r="M121" s="150">
        <f t="shared" si="9"/>
        <v>22.404790879968502</v>
      </c>
    </row>
    <row r="122" spans="1:13" x14ac:dyDescent="0.2">
      <c r="A122" s="20">
        <v>6264</v>
      </c>
      <c r="B122" s="9">
        <v>497138</v>
      </c>
      <c r="C122" s="13">
        <v>15249</v>
      </c>
      <c r="D122" s="13">
        <v>144232</v>
      </c>
      <c r="E122" s="13">
        <v>48118</v>
      </c>
      <c r="F122" s="13">
        <v>185543</v>
      </c>
      <c r="G122" s="9">
        <v>890280</v>
      </c>
      <c r="H122" s="13"/>
      <c r="I122" s="150">
        <f t="shared" si="5"/>
        <v>55.840634407152805</v>
      </c>
      <c r="J122" s="150">
        <f t="shared" si="6"/>
        <v>1.7128319180482545</v>
      </c>
      <c r="K122" s="150">
        <f t="shared" si="7"/>
        <v>16.200745832771712</v>
      </c>
      <c r="L122" s="150">
        <f t="shared" si="8"/>
        <v>5.4048164622365995</v>
      </c>
      <c r="M122" s="150">
        <f t="shared" si="9"/>
        <v>20.840971379790627</v>
      </c>
    </row>
    <row r="123" spans="1:13" x14ac:dyDescent="0.2">
      <c r="A123" s="20">
        <v>6271</v>
      </c>
      <c r="B123" s="9">
        <v>518541</v>
      </c>
      <c r="C123" s="13">
        <v>9971</v>
      </c>
      <c r="D123" s="13">
        <v>132898</v>
      </c>
      <c r="E123" s="13">
        <v>48118</v>
      </c>
      <c r="F123" s="13">
        <v>206163</v>
      </c>
      <c r="G123" s="9">
        <v>915691</v>
      </c>
      <c r="H123" s="13"/>
      <c r="I123" s="150">
        <f t="shared" si="5"/>
        <v>56.628382281795936</v>
      </c>
      <c r="J123" s="150">
        <f t="shared" si="6"/>
        <v>1.0889044448400169</v>
      </c>
      <c r="K123" s="150">
        <f t="shared" si="7"/>
        <v>14.513411183466912</v>
      </c>
      <c r="L123" s="150">
        <f t="shared" si="8"/>
        <v>5.2548294129788324</v>
      </c>
      <c r="M123" s="150">
        <f t="shared" si="9"/>
        <v>22.514472676918306</v>
      </c>
    </row>
    <row r="124" spans="1:13" x14ac:dyDescent="0.2">
      <c r="A124" s="20">
        <v>6278</v>
      </c>
      <c r="B124" s="9">
        <v>538070</v>
      </c>
      <c r="C124" s="13">
        <v>19113</v>
      </c>
      <c r="D124" s="13">
        <v>127360</v>
      </c>
      <c r="E124" s="13">
        <v>48594</v>
      </c>
      <c r="F124" s="13">
        <v>177895</v>
      </c>
      <c r="G124" s="9">
        <v>911032</v>
      </c>
      <c r="H124" s="13"/>
      <c r="I124" s="150">
        <f t="shared" si="5"/>
        <v>59.061591689424738</v>
      </c>
      <c r="J124" s="150">
        <f t="shared" si="6"/>
        <v>2.0979504561859517</v>
      </c>
      <c r="K124" s="150">
        <f t="shared" si="7"/>
        <v>13.979750436867201</v>
      </c>
      <c r="L124" s="150">
        <f t="shared" si="8"/>
        <v>5.3339509479359668</v>
      </c>
      <c r="M124" s="150">
        <f t="shared" si="9"/>
        <v>19.52675646958614</v>
      </c>
    </row>
    <row r="125" spans="1:13" x14ac:dyDescent="0.2">
      <c r="A125" s="20">
        <v>6285</v>
      </c>
      <c r="B125" s="9">
        <v>559318</v>
      </c>
      <c r="C125" s="13">
        <v>16176</v>
      </c>
      <c r="D125" s="13">
        <v>114236</v>
      </c>
      <c r="E125" s="13">
        <v>48523</v>
      </c>
      <c r="F125" s="13">
        <v>203973</v>
      </c>
      <c r="G125" s="9">
        <v>942226</v>
      </c>
      <c r="H125" s="13"/>
      <c r="I125" s="150">
        <f t="shared" si="5"/>
        <v>59.36134218329785</v>
      </c>
      <c r="J125" s="150">
        <f t="shared" si="6"/>
        <v>1.7167855694918204</v>
      </c>
      <c r="K125" s="150">
        <f t="shared" si="7"/>
        <v>12.124055162986375</v>
      </c>
      <c r="L125" s="150">
        <f t="shared" si="8"/>
        <v>5.1498260502257418</v>
      </c>
      <c r="M125" s="150">
        <f t="shared" si="9"/>
        <v>21.647991033998213</v>
      </c>
    </row>
    <row r="126" spans="1:13" x14ac:dyDescent="0.2">
      <c r="A126" s="20">
        <v>6292</v>
      </c>
      <c r="B126" s="9">
        <v>562536</v>
      </c>
      <c r="C126" s="13">
        <v>10665</v>
      </c>
      <c r="D126" s="13">
        <v>106271</v>
      </c>
      <c r="E126" s="13">
        <v>48093</v>
      </c>
      <c r="F126" s="13">
        <v>190336</v>
      </c>
      <c r="G126" s="9">
        <v>917901</v>
      </c>
      <c r="H126" s="13"/>
      <c r="I126" s="150">
        <f t="shared" si="5"/>
        <v>61.285040543588032</v>
      </c>
      <c r="J126" s="150">
        <f t="shared" si="6"/>
        <v>1.1618900077459333</v>
      </c>
      <c r="K126" s="150">
        <f t="shared" si="7"/>
        <v>11.577610221581629</v>
      </c>
      <c r="L126" s="150">
        <f t="shared" si="8"/>
        <v>5.2394539280379906</v>
      </c>
      <c r="M126" s="150">
        <f t="shared" si="9"/>
        <v>20.736005299046411</v>
      </c>
    </row>
    <row r="127" spans="1:13" x14ac:dyDescent="0.2">
      <c r="A127" s="20">
        <v>6299</v>
      </c>
      <c r="B127" s="9">
        <v>577378</v>
      </c>
      <c r="C127" s="13">
        <v>9282</v>
      </c>
      <c r="D127" s="13">
        <v>104579</v>
      </c>
      <c r="E127" s="13">
        <v>47700</v>
      </c>
      <c r="F127" s="13">
        <v>175541</v>
      </c>
      <c r="G127" s="9">
        <v>914480</v>
      </c>
      <c r="H127" s="13"/>
      <c r="I127" s="150">
        <f t="shared" si="5"/>
        <v>63.137302073309421</v>
      </c>
      <c r="J127" s="150">
        <f t="shared" si="6"/>
        <v>1.0150030618493571</v>
      </c>
      <c r="K127" s="150">
        <f t="shared" si="7"/>
        <v>11.435897996675706</v>
      </c>
      <c r="L127" s="150">
        <f t="shared" si="8"/>
        <v>5.2160790831948214</v>
      </c>
      <c r="M127" s="150">
        <f t="shared" si="9"/>
        <v>19.195717784970693</v>
      </c>
    </row>
    <row r="128" spans="1:13" x14ac:dyDescent="0.2">
      <c r="A128" s="20">
        <v>6306</v>
      </c>
      <c r="B128" s="9">
        <v>565102</v>
      </c>
      <c r="C128" s="13">
        <v>19110</v>
      </c>
      <c r="D128" s="13">
        <v>100663</v>
      </c>
      <c r="E128" s="13">
        <v>109671</v>
      </c>
      <c r="F128" s="13">
        <v>186585</v>
      </c>
      <c r="G128" s="9">
        <v>981131</v>
      </c>
      <c r="H128" s="13"/>
      <c r="I128" s="150">
        <f t="shared" si="5"/>
        <v>57.596997750555225</v>
      </c>
      <c r="J128" s="150">
        <f t="shared" si="6"/>
        <v>1.9477521350359941</v>
      </c>
      <c r="K128" s="150">
        <f t="shared" si="7"/>
        <v>10.259893938729894</v>
      </c>
      <c r="L128" s="150">
        <f t="shared" si="8"/>
        <v>11.178018022058216</v>
      </c>
      <c r="M128" s="150">
        <f t="shared" si="9"/>
        <v>19.017338153620667</v>
      </c>
    </row>
    <row r="129" spans="1:13" x14ac:dyDescent="0.2">
      <c r="A129" s="20">
        <v>6313</v>
      </c>
      <c r="B129" s="9">
        <v>539074</v>
      </c>
      <c r="C129" s="13">
        <v>21136</v>
      </c>
      <c r="D129" s="13">
        <v>102613</v>
      </c>
      <c r="E129" s="13">
        <v>109588</v>
      </c>
      <c r="F129" s="13">
        <v>212478</v>
      </c>
      <c r="G129" s="9">
        <v>984889</v>
      </c>
      <c r="H129" s="13"/>
      <c r="I129" s="150">
        <f t="shared" si="5"/>
        <v>54.734492922552697</v>
      </c>
      <c r="J129" s="150">
        <f t="shared" si="6"/>
        <v>2.1460286387603071</v>
      </c>
      <c r="K129" s="150">
        <f t="shared" si="7"/>
        <v>10.418737543012462</v>
      </c>
      <c r="L129" s="150">
        <f t="shared" si="8"/>
        <v>11.126939177917512</v>
      </c>
      <c r="M129" s="150">
        <f t="shared" si="9"/>
        <v>21.573801717757025</v>
      </c>
    </row>
    <row r="130" spans="1:13" x14ac:dyDescent="0.2">
      <c r="A130" s="20">
        <v>6320</v>
      </c>
      <c r="B130" s="9">
        <v>539633</v>
      </c>
      <c r="C130" s="13">
        <v>24462</v>
      </c>
      <c r="D130" s="13">
        <v>102662</v>
      </c>
      <c r="E130" s="13">
        <v>109575</v>
      </c>
      <c r="F130" s="13">
        <v>210412</v>
      </c>
      <c r="G130" s="9">
        <v>986744</v>
      </c>
      <c r="H130" s="13"/>
      <c r="I130" s="150">
        <f t="shared" si="5"/>
        <v>54.688247407635615</v>
      </c>
      <c r="J130" s="150">
        <f t="shared" si="6"/>
        <v>2.4790624518618811</v>
      </c>
      <c r="K130" s="150">
        <f t="shared" si="7"/>
        <v>10.404116974615503</v>
      </c>
      <c r="L130" s="150">
        <f t="shared" si="8"/>
        <v>11.104703955635909</v>
      </c>
      <c r="M130" s="150">
        <f t="shared" si="9"/>
        <v>21.32386921025109</v>
      </c>
    </row>
    <row r="131" spans="1:13" x14ac:dyDescent="0.2">
      <c r="A131" s="20">
        <v>6327</v>
      </c>
      <c r="B131" s="9">
        <v>522236</v>
      </c>
      <c r="C131" s="13">
        <v>30340</v>
      </c>
      <c r="D131" s="13">
        <v>106443</v>
      </c>
      <c r="E131" s="13">
        <v>117818</v>
      </c>
      <c r="F131" s="13">
        <v>246752</v>
      </c>
      <c r="G131" s="9">
        <v>1023589</v>
      </c>
      <c r="H131" s="13"/>
      <c r="I131" s="150">
        <f t="shared" si="5"/>
        <v>51.020087163890977</v>
      </c>
      <c r="J131" s="150">
        <f t="shared" si="6"/>
        <v>2.9640803095773793</v>
      </c>
      <c r="K131" s="150">
        <f t="shared" si="7"/>
        <v>10.398998035344265</v>
      </c>
      <c r="L131" s="150">
        <f t="shared" si="8"/>
        <v>11.5102839127814</v>
      </c>
      <c r="M131" s="150">
        <f t="shared" si="9"/>
        <v>24.106550578405983</v>
      </c>
    </row>
    <row r="132" spans="1:13" x14ac:dyDescent="0.2">
      <c r="A132" s="20">
        <v>6334</v>
      </c>
      <c r="B132" s="9">
        <v>557697</v>
      </c>
      <c r="C132" s="13">
        <v>39415</v>
      </c>
      <c r="D132" s="13">
        <v>119787</v>
      </c>
      <c r="E132" s="13">
        <v>124269</v>
      </c>
      <c r="F132" s="13">
        <v>234010</v>
      </c>
      <c r="G132" s="9">
        <v>1075178</v>
      </c>
      <c r="H132" s="13"/>
      <c r="I132" s="150">
        <f t="shared" si="5"/>
        <v>51.870201957257308</v>
      </c>
      <c r="J132" s="150">
        <f t="shared" si="6"/>
        <v>3.6659046223043998</v>
      </c>
      <c r="K132" s="150">
        <f t="shared" si="7"/>
        <v>11.141131980007032</v>
      </c>
      <c r="L132" s="150">
        <f t="shared" si="8"/>
        <v>11.557993188104668</v>
      </c>
      <c r="M132" s="150">
        <f t="shared" si="9"/>
        <v>21.76476825232659</v>
      </c>
    </row>
    <row r="133" spans="1:13" x14ac:dyDescent="0.2">
      <c r="A133" s="20">
        <v>6341</v>
      </c>
      <c r="B133" s="9">
        <v>561287</v>
      </c>
      <c r="C133" s="13">
        <v>36149</v>
      </c>
      <c r="D133" s="13">
        <v>136689</v>
      </c>
      <c r="E133" s="13">
        <v>117761</v>
      </c>
      <c r="F133" s="13">
        <v>357276</v>
      </c>
      <c r="G133" s="9">
        <v>1209162</v>
      </c>
      <c r="H133" s="13"/>
      <c r="I133" s="150">
        <f t="shared" ref="I133:I196" si="10">100*B133/$G133</f>
        <v>46.419503755493473</v>
      </c>
      <c r="J133" s="150">
        <f t="shared" ref="J133:J196" si="11">100*C133/$G133</f>
        <v>2.9895911383255509</v>
      </c>
      <c r="K133" s="150">
        <f t="shared" ref="K133:K196" si="12">100*D133/$G133</f>
        <v>11.304440596049165</v>
      </c>
      <c r="L133" s="150">
        <f t="shared" ref="L133:L196" si="13">100*E133/$G133</f>
        <v>9.739058951571419</v>
      </c>
      <c r="M133" s="150">
        <f t="shared" ref="M133:M196" si="14">100*F133/$G133</f>
        <v>29.547405558560392</v>
      </c>
    </row>
    <row r="134" spans="1:13" x14ac:dyDescent="0.2">
      <c r="A134" s="20">
        <v>6348</v>
      </c>
      <c r="B134" s="9">
        <v>540992</v>
      </c>
      <c r="C134" s="13">
        <v>27442</v>
      </c>
      <c r="D134" s="13">
        <v>145023</v>
      </c>
      <c r="E134" s="13">
        <v>114390</v>
      </c>
      <c r="F134" s="13">
        <v>327826</v>
      </c>
      <c r="G134" s="9">
        <v>1155673</v>
      </c>
      <c r="H134" s="13"/>
      <c r="I134" s="150">
        <f t="shared" si="10"/>
        <v>46.811857679464694</v>
      </c>
      <c r="J134" s="150">
        <f t="shared" si="11"/>
        <v>2.3745471253546633</v>
      </c>
      <c r="K134" s="150">
        <f t="shared" si="12"/>
        <v>12.548791916052378</v>
      </c>
      <c r="L134" s="150">
        <f t="shared" si="13"/>
        <v>9.8981286228890006</v>
      </c>
      <c r="M134" s="150">
        <f t="shared" si="14"/>
        <v>28.366674656239265</v>
      </c>
    </row>
    <row r="135" spans="1:13" x14ac:dyDescent="0.2">
      <c r="A135" s="20">
        <v>6355</v>
      </c>
      <c r="B135" s="9">
        <v>520760</v>
      </c>
      <c r="C135" s="13">
        <v>36892</v>
      </c>
      <c r="D135" s="13">
        <v>154964</v>
      </c>
      <c r="E135" s="13">
        <v>117658</v>
      </c>
      <c r="F135" s="13">
        <v>389329</v>
      </c>
      <c r="G135" s="9">
        <v>1219603</v>
      </c>
      <c r="H135" s="13"/>
      <c r="I135" s="150">
        <f t="shared" si="10"/>
        <v>42.699140621989287</v>
      </c>
      <c r="J135" s="150">
        <f t="shared" si="11"/>
        <v>3.0249187645487918</v>
      </c>
      <c r="K135" s="150">
        <f t="shared" si="12"/>
        <v>12.706101903652254</v>
      </c>
      <c r="L135" s="150">
        <f t="shared" si="13"/>
        <v>9.6472376666833384</v>
      </c>
      <c r="M135" s="150">
        <f t="shared" si="14"/>
        <v>31.922601043126328</v>
      </c>
    </row>
    <row r="136" spans="1:13" x14ac:dyDescent="0.2">
      <c r="A136" s="20">
        <v>6362</v>
      </c>
      <c r="B136" s="9">
        <v>489834</v>
      </c>
      <c r="C136" s="13">
        <v>36624</v>
      </c>
      <c r="D136" s="13">
        <v>166954</v>
      </c>
      <c r="E136" s="13">
        <v>113882</v>
      </c>
      <c r="F136" s="13">
        <v>231015</v>
      </c>
      <c r="G136" s="9">
        <v>1038309</v>
      </c>
      <c r="H136" s="13"/>
      <c r="I136" s="150">
        <f t="shared" si="10"/>
        <v>47.176129649266258</v>
      </c>
      <c r="J136" s="150">
        <f t="shared" si="11"/>
        <v>3.52727367286617</v>
      </c>
      <c r="K136" s="150">
        <f t="shared" si="12"/>
        <v>16.07941373906997</v>
      </c>
      <c r="L136" s="150">
        <f t="shared" si="13"/>
        <v>10.968025895951977</v>
      </c>
      <c r="M136" s="150">
        <f t="shared" si="14"/>
        <v>22.249157042845628</v>
      </c>
    </row>
    <row r="137" spans="1:13" x14ac:dyDescent="0.2">
      <c r="A137" s="20">
        <v>6369</v>
      </c>
      <c r="B137" s="9">
        <v>538617</v>
      </c>
      <c r="C137" s="13">
        <v>37693</v>
      </c>
      <c r="D137" s="13">
        <v>233291</v>
      </c>
      <c r="E137" s="13">
        <v>119685</v>
      </c>
      <c r="F137" s="13">
        <v>347261</v>
      </c>
      <c r="G137" s="9">
        <v>1276547</v>
      </c>
      <c r="H137" s="13"/>
      <c r="I137" s="150">
        <f t="shared" si="10"/>
        <v>42.193276079924985</v>
      </c>
      <c r="J137" s="150">
        <f t="shared" si="11"/>
        <v>2.9527310784483456</v>
      </c>
      <c r="K137" s="150">
        <f t="shared" si="12"/>
        <v>18.27515947317255</v>
      </c>
      <c r="L137" s="150">
        <f t="shared" si="13"/>
        <v>9.3756829948290186</v>
      </c>
      <c r="M137" s="150">
        <f t="shared" si="14"/>
        <v>27.2031503736251</v>
      </c>
    </row>
    <row r="138" spans="1:13" x14ac:dyDescent="0.2">
      <c r="A138" s="20">
        <v>6376</v>
      </c>
      <c r="B138" s="9">
        <v>590948</v>
      </c>
      <c r="C138" s="13">
        <v>24518</v>
      </c>
      <c r="D138" s="13">
        <v>367349</v>
      </c>
      <c r="E138" s="13">
        <v>114128</v>
      </c>
      <c r="F138" s="13">
        <v>315400</v>
      </c>
      <c r="G138" s="9">
        <v>1412343</v>
      </c>
      <c r="H138" s="13"/>
      <c r="I138" s="150">
        <f t="shared" si="10"/>
        <v>41.841677269615097</v>
      </c>
      <c r="J138" s="150">
        <f t="shared" si="11"/>
        <v>1.7359805656274716</v>
      </c>
      <c r="K138" s="150">
        <f t="shared" si="12"/>
        <v>26.009899861435926</v>
      </c>
      <c r="L138" s="150">
        <f t="shared" si="13"/>
        <v>8.0807565867498194</v>
      </c>
      <c r="M138" s="150">
        <f t="shared" si="14"/>
        <v>22.331685716571684</v>
      </c>
    </row>
    <row r="139" spans="1:13" x14ac:dyDescent="0.2">
      <c r="A139" s="20">
        <v>6383</v>
      </c>
      <c r="B139" s="9">
        <v>1212018</v>
      </c>
      <c r="C139" s="13">
        <v>35680</v>
      </c>
      <c r="D139" s="9">
        <v>435287</v>
      </c>
      <c r="E139" s="9">
        <v>114918</v>
      </c>
      <c r="F139" s="13">
        <v>201739</v>
      </c>
      <c r="G139" s="9">
        <v>1999642</v>
      </c>
      <c r="H139" s="13"/>
      <c r="I139" s="150">
        <f t="shared" si="10"/>
        <v>60.611749503161064</v>
      </c>
      <c r="J139" s="150">
        <f t="shared" si="11"/>
        <v>1.7843193931713777</v>
      </c>
      <c r="K139" s="150">
        <f t="shared" si="12"/>
        <v>21.768246516126386</v>
      </c>
      <c r="L139" s="150">
        <f t="shared" si="13"/>
        <v>5.7469287002373424</v>
      </c>
      <c r="M139" s="150">
        <f t="shared" si="14"/>
        <v>10.088755887303828</v>
      </c>
    </row>
    <row r="140" spans="1:13" x14ac:dyDescent="0.2">
      <c r="A140" s="20">
        <v>6390</v>
      </c>
      <c r="B140" s="9">
        <v>1294512</v>
      </c>
      <c r="C140" s="13">
        <v>39840</v>
      </c>
      <c r="D140" s="9">
        <v>399512</v>
      </c>
      <c r="E140" s="9">
        <v>70728</v>
      </c>
      <c r="F140" s="13">
        <v>248748</v>
      </c>
      <c r="G140" s="9">
        <v>2053340</v>
      </c>
      <c r="H140" s="13"/>
      <c r="I140" s="150">
        <f t="shared" si="10"/>
        <v>63.04421089541917</v>
      </c>
      <c r="J140" s="150">
        <f t="shared" si="11"/>
        <v>1.940253440735582</v>
      </c>
      <c r="K140" s="150">
        <f t="shared" si="12"/>
        <v>19.456690075681571</v>
      </c>
      <c r="L140" s="150">
        <f t="shared" si="13"/>
        <v>3.4445342709926265</v>
      </c>
      <c r="M140" s="150">
        <f t="shared" si="14"/>
        <v>12.114311317171047</v>
      </c>
    </row>
    <row r="141" spans="1:13" x14ac:dyDescent="0.2">
      <c r="A141" s="20">
        <v>6397</v>
      </c>
      <c r="B141" s="9">
        <v>1317703</v>
      </c>
      <c r="C141" s="13">
        <v>38314</v>
      </c>
      <c r="D141" s="9">
        <v>331517</v>
      </c>
      <c r="E141" s="9">
        <v>71594</v>
      </c>
      <c r="F141" s="13">
        <v>274632</v>
      </c>
      <c r="G141" s="9">
        <v>2033760</v>
      </c>
      <c r="H141" s="13"/>
      <c r="I141" s="150">
        <f t="shared" si="10"/>
        <v>64.791469986625756</v>
      </c>
      <c r="J141" s="150">
        <f t="shared" si="11"/>
        <v>1.8838997718511525</v>
      </c>
      <c r="K141" s="150">
        <f t="shared" si="12"/>
        <v>16.300694280544409</v>
      </c>
      <c r="L141" s="150">
        <f t="shared" si="13"/>
        <v>3.520277712217764</v>
      </c>
      <c r="M141" s="150">
        <f t="shared" si="14"/>
        <v>13.503658248760916</v>
      </c>
    </row>
    <row r="142" spans="1:13" x14ac:dyDescent="0.2">
      <c r="A142" s="20">
        <v>6404</v>
      </c>
      <c r="B142" s="9">
        <v>1353371</v>
      </c>
      <c r="C142" s="13">
        <v>47545</v>
      </c>
      <c r="D142" s="9">
        <v>335100</v>
      </c>
      <c r="E142" s="9">
        <v>74320</v>
      </c>
      <c r="F142" s="13">
        <v>264454</v>
      </c>
      <c r="G142" s="9">
        <v>2074790</v>
      </c>
      <c r="H142" s="13"/>
      <c r="I142" s="150">
        <f t="shared" si="10"/>
        <v>65.229300314730651</v>
      </c>
      <c r="J142" s="150">
        <f t="shared" si="11"/>
        <v>2.2915572178389136</v>
      </c>
      <c r="K142" s="150">
        <f t="shared" si="12"/>
        <v>16.151032152651595</v>
      </c>
      <c r="L142" s="150">
        <f t="shared" si="13"/>
        <v>3.5820492676367248</v>
      </c>
      <c r="M142" s="150">
        <f t="shared" si="14"/>
        <v>12.746061047142121</v>
      </c>
    </row>
    <row r="143" spans="1:13" x14ac:dyDescent="0.2">
      <c r="A143" s="20">
        <v>6411</v>
      </c>
      <c r="B143" s="9">
        <v>1380020</v>
      </c>
      <c r="C143" s="13">
        <v>50301</v>
      </c>
      <c r="D143" s="9">
        <v>359111</v>
      </c>
      <c r="E143" s="9">
        <v>75315</v>
      </c>
      <c r="F143" s="13">
        <v>251377</v>
      </c>
      <c r="G143" s="9">
        <v>2116124</v>
      </c>
      <c r="H143" s="13"/>
      <c r="I143" s="150">
        <f t="shared" si="10"/>
        <v>65.214514839395051</v>
      </c>
      <c r="J143" s="150">
        <f t="shared" si="11"/>
        <v>2.377034616118904</v>
      </c>
      <c r="K143" s="150">
        <f t="shared" si="12"/>
        <v>16.97022480724192</v>
      </c>
      <c r="L143" s="150">
        <f t="shared" si="13"/>
        <v>3.5591014515217445</v>
      </c>
      <c r="M143" s="150">
        <f t="shared" si="14"/>
        <v>11.879124285722387</v>
      </c>
    </row>
    <row r="144" spans="1:13" x14ac:dyDescent="0.2">
      <c r="A144" s="20">
        <v>6418</v>
      </c>
      <c r="B144" s="9">
        <v>1362263</v>
      </c>
      <c r="C144" s="13">
        <v>51789</v>
      </c>
      <c r="D144" s="9">
        <v>333556</v>
      </c>
      <c r="E144" s="9">
        <v>76953</v>
      </c>
      <c r="F144" s="13">
        <v>196676</v>
      </c>
      <c r="G144" s="9">
        <v>2021237</v>
      </c>
      <c r="H144" s="13"/>
      <c r="I144" s="150">
        <f t="shared" si="10"/>
        <v>67.397489755036148</v>
      </c>
      <c r="J144" s="150">
        <f t="shared" si="11"/>
        <v>2.5622428245673317</v>
      </c>
      <c r="K144" s="150">
        <f t="shared" si="12"/>
        <v>16.502567487137828</v>
      </c>
      <c r="L144" s="150">
        <f t="shared" si="13"/>
        <v>3.8072230025474498</v>
      </c>
      <c r="M144" s="150">
        <f t="shared" si="14"/>
        <v>9.7304769307112426</v>
      </c>
    </row>
    <row r="145" spans="1:13" x14ac:dyDescent="0.2">
      <c r="A145" s="20">
        <v>6425</v>
      </c>
      <c r="B145" s="9">
        <v>1367673</v>
      </c>
      <c r="C145" s="13">
        <v>53709</v>
      </c>
      <c r="D145" s="9">
        <v>305131</v>
      </c>
      <c r="E145" s="9">
        <v>67886</v>
      </c>
      <c r="F145" s="13">
        <v>204045</v>
      </c>
      <c r="G145" s="9">
        <v>1998444</v>
      </c>
      <c r="H145" s="13"/>
      <c r="I145" s="150">
        <f t="shared" si="10"/>
        <v>68.436893903456891</v>
      </c>
      <c r="J145" s="150">
        <f t="shared" si="11"/>
        <v>2.6875409068255101</v>
      </c>
      <c r="K145" s="150">
        <f t="shared" si="12"/>
        <v>15.26842883763568</v>
      </c>
      <c r="L145" s="150">
        <f t="shared" si="13"/>
        <v>3.3969428215151387</v>
      </c>
      <c r="M145" s="150">
        <f t="shared" si="14"/>
        <v>10.21019353056678</v>
      </c>
    </row>
    <row r="146" spans="1:13" x14ac:dyDescent="0.2">
      <c r="A146" s="20">
        <v>6432</v>
      </c>
      <c r="B146" s="9">
        <v>1370942</v>
      </c>
      <c r="C146" s="13">
        <v>53117</v>
      </c>
      <c r="D146" s="9">
        <v>284019</v>
      </c>
      <c r="E146" s="9">
        <v>73880</v>
      </c>
      <c r="F146" s="13">
        <v>206305</v>
      </c>
      <c r="G146" s="9">
        <v>1988263</v>
      </c>
      <c r="H146" s="13"/>
      <c r="I146" s="150">
        <f t="shared" si="10"/>
        <v>68.951743305588849</v>
      </c>
      <c r="J146" s="150">
        <f t="shared" si="11"/>
        <v>2.6715278612537676</v>
      </c>
      <c r="K146" s="150">
        <f t="shared" si="12"/>
        <v>14.284780232796164</v>
      </c>
      <c r="L146" s="150">
        <f t="shared" si="13"/>
        <v>3.7158062087359669</v>
      </c>
      <c r="M146" s="150">
        <f t="shared" si="14"/>
        <v>10.376142391625253</v>
      </c>
    </row>
    <row r="147" spans="1:13" x14ac:dyDescent="0.2">
      <c r="A147" s="20">
        <v>6439</v>
      </c>
      <c r="B147" s="9">
        <v>1374583</v>
      </c>
      <c r="C147" s="13">
        <v>52906</v>
      </c>
      <c r="D147" s="9">
        <v>299275</v>
      </c>
      <c r="E147" s="9">
        <v>75681</v>
      </c>
      <c r="F147" s="13">
        <v>245997</v>
      </c>
      <c r="G147" s="9">
        <v>2048442</v>
      </c>
      <c r="H147" s="13"/>
      <c r="I147" s="150">
        <f t="shared" si="10"/>
        <v>67.10382817770774</v>
      </c>
      <c r="J147" s="150">
        <f t="shared" si="11"/>
        <v>2.5827433727681819</v>
      </c>
      <c r="K147" s="150">
        <f t="shared" si="12"/>
        <v>14.609883999644609</v>
      </c>
      <c r="L147" s="150">
        <f t="shared" si="13"/>
        <v>3.6945639661752687</v>
      </c>
      <c r="M147" s="150">
        <f t="shared" si="14"/>
        <v>12.008980483704201</v>
      </c>
    </row>
    <row r="148" spans="1:13" x14ac:dyDescent="0.2">
      <c r="A148" s="20">
        <v>6446</v>
      </c>
      <c r="B148" s="9">
        <v>1372219</v>
      </c>
      <c r="C148" s="13">
        <v>52550</v>
      </c>
      <c r="D148" s="9">
        <v>287964</v>
      </c>
      <c r="E148" s="9">
        <v>75706</v>
      </c>
      <c r="F148" s="13">
        <v>212701</v>
      </c>
      <c r="G148" s="9">
        <v>2001140</v>
      </c>
      <c r="H148" s="13"/>
      <c r="I148" s="150">
        <f t="shared" si="10"/>
        <v>68.571864037498628</v>
      </c>
      <c r="J148" s="150">
        <f t="shared" si="11"/>
        <v>2.6260031781884328</v>
      </c>
      <c r="K148" s="150">
        <f t="shared" si="12"/>
        <v>14.389997701310254</v>
      </c>
      <c r="L148" s="150">
        <f t="shared" si="13"/>
        <v>3.7831436081433583</v>
      </c>
      <c r="M148" s="150">
        <f t="shared" si="14"/>
        <v>10.62899147485933</v>
      </c>
    </row>
    <row r="149" spans="1:13" x14ac:dyDescent="0.2">
      <c r="A149" s="20">
        <v>6453</v>
      </c>
      <c r="B149" s="9">
        <v>1353498</v>
      </c>
      <c r="C149" s="13">
        <v>52610</v>
      </c>
      <c r="D149" s="9">
        <v>301906</v>
      </c>
      <c r="E149" s="9">
        <v>77927</v>
      </c>
      <c r="F149" s="13">
        <v>272440</v>
      </c>
      <c r="G149" s="9">
        <v>2058381</v>
      </c>
      <c r="H149" s="13"/>
      <c r="I149" s="150">
        <f t="shared" si="10"/>
        <v>65.755465096111948</v>
      </c>
      <c r="J149" s="150">
        <f t="shared" si="11"/>
        <v>2.5558922279208756</v>
      </c>
      <c r="K149" s="150">
        <f t="shared" si="12"/>
        <v>14.667158315200149</v>
      </c>
      <c r="L149" s="150">
        <f t="shared" si="13"/>
        <v>3.7858394534345194</v>
      </c>
      <c r="M149" s="150">
        <f t="shared" si="14"/>
        <v>13.23564490733251</v>
      </c>
    </row>
    <row r="150" spans="1:13" x14ac:dyDescent="0.2">
      <c r="A150" s="20">
        <v>6460</v>
      </c>
      <c r="B150" s="9">
        <v>1364783</v>
      </c>
      <c r="C150" s="13">
        <v>50608</v>
      </c>
      <c r="D150" s="9">
        <v>341416</v>
      </c>
      <c r="E150" s="9">
        <v>87835</v>
      </c>
      <c r="F150" s="13">
        <v>230072</v>
      </c>
      <c r="G150" s="9">
        <v>2074714</v>
      </c>
      <c r="H150" s="13"/>
      <c r="I150" s="150">
        <f t="shared" si="10"/>
        <v>65.78174148340446</v>
      </c>
      <c r="J150" s="150">
        <f t="shared" si="11"/>
        <v>2.4392759676755449</v>
      </c>
      <c r="K150" s="150">
        <f t="shared" si="12"/>
        <v>16.456051291888905</v>
      </c>
      <c r="L150" s="150">
        <f t="shared" si="13"/>
        <v>4.233595570281012</v>
      </c>
      <c r="M150" s="150">
        <f t="shared" si="14"/>
        <v>11.089335686750077</v>
      </c>
    </row>
    <row r="151" spans="1:13" x14ac:dyDescent="0.2">
      <c r="A151" s="20">
        <v>6467</v>
      </c>
      <c r="B151" s="9">
        <v>1374949</v>
      </c>
      <c r="C151" s="13">
        <v>51085</v>
      </c>
      <c r="D151" s="9">
        <v>335778</v>
      </c>
      <c r="E151" s="9">
        <v>87724</v>
      </c>
      <c r="F151" s="13">
        <v>232198</v>
      </c>
      <c r="G151" s="9">
        <v>2081734</v>
      </c>
      <c r="H151" s="13"/>
      <c r="I151" s="150">
        <f t="shared" si="10"/>
        <v>66.048255925108592</v>
      </c>
      <c r="J151" s="150">
        <f t="shared" si="11"/>
        <v>2.4539638589752579</v>
      </c>
      <c r="K151" s="150">
        <f t="shared" si="12"/>
        <v>16.129726468415274</v>
      </c>
      <c r="L151" s="150">
        <f t="shared" si="13"/>
        <v>4.2139869935351975</v>
      </c>
      <c r="M151" s="150">
        <f t="shared" si="14"/>
        <v>11.154066753965685</v>
      </c>
    </row>
    <row r="152" spans="1:13" x14ac:dyDescent="0.2">
      <c r="A152" s="20">
        <v>6474</v>
      </c>
      <c r="B152" s="9">
        <v>1402317</v>
      </c>
      <c r="C152" s="13">
        <v>49934</v>
      </c>
      <c r="D152" s="9">
        <v>344770</v>
      </c>
      <c r="E152" s="9">
        <v>94999</v>
      </c>
      <c r="F152" s="13">
        <v>240159</v>
      </c>
      <c r="G152" s="9">
        <v>2132179</v>
      </c>
      <c r="H152" s="13"/>
      <c r="I152" s="150">
        <f t="shared" si="10"/>
        <v>65.769196676264045</v>
      </c>
      <c r="J152" s="150">
        <f t="shared" si="11"/>
        <v>2.34192345014185</v>
      </c>
      <c r="K152" s="150">
        <f t="shared" si="12"/>
        <v>16.169843151067521</v>
      </c>
      <c r="L152" s="150">
        <f t="shared" si="13"/>
        <v>4.4554889622306568</v>
      </c>
      <c r="M152" s="150">
        <f t="shared" si="14"/>
        <v>11.263547760295923</v>
      </c>
    </row>
    <row r="153" spans="1:13" x14ac:dyDescent="0.2">
      <c r="A153" s="20">
        <v>6481</v>
      </c>
      <c r="B153" s="9">
        <v>1408470</v>
      </c>
      <c r="C153" s="13">
        <v>49089</v>
      </c>
      <c r="D153" s="9">
        <v>409708</v>
      </c>
      <c r="E153" s="9">
        <v>95005</v>
      </c>
      <c r="F153" s="13">
        <v>241401</v>
      </c>
      <c r="G153" s="9">
        <v>2203673</v>
      </c>
      <c r="H153" s="13"/>
      <c r="I153" s="150">
        <f t="shared" si="10"/>
        <v>63.914655214271811</v>
      </c>
      <c r="J153" s="150">
        <f t="shared" si="11"/>
        <v>2.2275991038597831</v>
      </c>
      <c r="K153" s="150">
        <f t="shared" si="12"/>
        <v>18.592050635461796</v>
      </c>
      <c r="L153" s="150">
        <f t="shared" si="13"/>
        <v>4.3112113276334556</v>
      </c>
      <c r="M153" s="150">
        <f t="shared" si="14"/>
        <v>10.954483718773158</v>
      </c>
    </row>
    <row r="154" spans="1:13" x14ac:dyDescent="0.2">
      <c r="A154" s="20">
        <v>6488</v>
      </c>
      <c r="B154" s="9">
        <v>1438477</v>
      </c>
      <c r="C154" s="13">
        <v>48238</v>
      </c>
      <c r="D154" s="9">
        <v>451413</v>
      </c>
      <c r="E154" s="9">
        <v>129359</v>
      </c>
      <c r="F154" s="13">
        <v>234146</v>
      </c>
      <c r="G154" s="9">
        <v>2301633</v>
      </c>
      <c r="H154" s="13"/>
      <c r="I154" s="150">
        <f t="shared" si="10"/>
        <v>62.498104606598879</v>
      </c>
      <c r="J154" s="150">
        <f t="shared" si="11"/>
        <v>2.0958163182401366</v>
      </c>
      <c r="K154" s="150">
        <f t="shared" si="12"/>
        <v>19.612727137645315</v>
      </c>
      <c r="L154" s="150">
        <f t="shared" si="13"/>
        <v>5.6203139249393796</v>
      </c>
      <c r="M154" s="150">
        <f t="shared" si="14"/>
        <v>10.173038012576288</v>
      </c>
    </row>
    <row r="155" spans="1:13" x14ac:dyDescent="0.2">
      <c r="A155" s="20">
        <v>6495</v>
      </c>
      <c r="B155" s="9">
        <v>1447445</v>
      </c>
      <c r="C155" s="13">
        <v>48113</v>
      </c>
      <c r="D155" s="9">
        <v>478939</v>
      </c>
      <c r="E155" s="9">
        <v>103395</v>
      </c>
      <c r="F155" s="13">
        <v>339953</v>
      </c>
      <c r="G155" s="9">
        <v>2417845</v>
      </c>
      <c r="H155" s="13"/>
      <c r="I155" s="150">
        <f t="shared" si="10"/>
        <v>59.865086471630732</v>
      </c>
      <c r="J155" s="150">
        <f t="shared" si="11"/>
        <v>1.9899125047304522</v>
      </c>
      <c r="K155" s="150">
        <f t="shared" si="12"/>
        <v>19.808507162369796</v>
      </c>
      <c r="L155" s="150">
        <f t="shared" si="13"/>
        <v>4.2763287142062456</v>
      </c>
      <c r="M155" s="150">
        <f t="shared" si="14"/>
        <v>14.060165147062778</v>
      </c>
    </row>
    <row r="156" spans="1:13" x14ac:dyDescent="0.2">
      <c r="A156" s="20">
        <v>6502</v>
      </c>
      <c r="B156" s="9">
        <v>1471539</v>
      </c>
      <c r="C156" s="13">
        <v>48973</v>
      </c>
      <c r="D156" s="9">
        <v>458226</v>
      </c>
      <c r="E156" s="9">
        <v>102343</v>
      </c>
      <c r="F156" s="13">
        <v>366760</v>
      </c>
      <c r="G156" s="9">
        <v>2447841</v>
      </c>
      <c r="H156" s="13"/>
      <c r="I156" s="150">
        <f t="shared" si="10"/>
        <v>60.11579183451866</v>
      </c>
      <c r="J156" s="150">
        <f t="shared" si="11"/>
        <v>2.0006609906444086</v>
      </c>
      <c r="K156" s="150">
        <f t="shared" si="12"/>
        <v>18.719598209197411</v>
      </c>
      <c r="L156" s="150">
        <f t="shared" si="13"/>
        <v>4.1809496613546386</v>
      </c>
      <c r="M156" s="150">
        <f t="shared" si="14"/>
        <v>14.982999304284878</v>
      </c>
    </row>
    <row r="157" spans="1:13" x14ac:dyDescent="0.2">
      <c r="A157" s="20">
        <v>6509</v>
      </c>
      <c r="B157" s="9">
        <v>1503436</v>
      </c>
      <c r="C157" s="13">
        <v>49506</v>
      </c>
      <c r="D157" s="9">
        <v>574684</v>
      </c>
      <c r="E157" s="9">
        <v>110042</v>
      </c>
      <c r="F157" s="13">
        <v>290697</v>
      </c>
      <c r="G157" s="9">
        <v>2528365</v>
      </c>
      <c r="H157" s="13"/>
      <c r="I157" s="150">
        <f t="shared" si="10"/>
        <v>59.462775350869038</v>
      </c>
      <c r="J157" s="150">
        <f t="shared" si="11"/>
        <v>1.9580242567825452</v>
      </c>
      <c r="K157" s="150">
        <f t="shared" si="12"/>
        <v>22.729471417299322</v>
      </c>
      <c r="L157" s="150">
        <f t="shared" si="13"/>
        <v>4.3522988176153365</v>
      </c>
      <c r="M157" s="150">
        <f t="shared" si="14"/>
        <v>11.497430157433756</v>
      </c>
    </row>
    <row r="158" spans="1:13" x14ac:dyDescent="0.2">
      <c r="A158" s="20">
        <v>6516</v>
      </c>
      <c r="B158" s="9">
        <v>1546075</v>
      </c>
      <c r="C158" s="13">
        <v>50744</v>
      </c>
      <c r="D158" s="9">
        <v>689977</v>
      </c>
      <c r="E158" s="9">
        <v>99062</v>
      </c>
      <c r="F158" s="13">
        <v>335676</v>
      </c>
      <c r="G158" s="9">
        <v>2721534</v>
      </c>
      <c r="H158" s="13"/>
      <c r="I158" s="150">
        <f t="shared" si="10"/>
        <v>56.808954067816167</v>
      </c>
      <c r="J158" s="150">
        <f t="shared" si="11"/>
        <v>1.8645366914394603</v>
      </c>
      <c r="K158" s="150">
        <f t="shared" si="12"/>
        <v>25.352503404330058</v>
      </c>
      <c r="L158" s="150">
        <f t="shared" si="13"/>
        <v>3.639932479256184</v>
      </c>
      <c r="M158" s="150">
        <f t="shared" si="14"/>
        <v>12.334073357158132</v>
      </c>
    </row>
    <row r="159" spans="1:13" x14ac:dyDescent="0.2">
      <c r="A159" s="20">
        <v>6523</v>
      </c>
      <c r="B159" s="9">
        <v>1573377</v>
      </c>
      <c r="C159" s="13">
        <v>52208</v>
      </c>
      <c r="D159" s="9">
        <v>691155</v>
      </c>
      <c r="E159" s="9">
        <v>96110</v>
      </c>
      <c r="F159" s="13">
        <v>284320</v>
      </c>
      <c r="G159" s="9">
        <v>2697170</v>
      </c>
      <c r="H159" s="13"/>
      <c r="I159" s="150">
        <f t="shared" si="10"/>
        <v>58.334365279162974</v>
      </c>
      <c r="J159" s="150">
        <f t="shared" si="11"/>
        <v>1.9356584864876889</v>
      </c>
      <c r="K159" s="150">
        <f t="shared" si="12"/>
        <v>25.625192331221243</v>
      </c>
      <c r="L159" s="150">
        <f t="shared" si="13"/>
        <v>3.5633645635981419</v>
      </c>
      <c r="M159" s="150">
        <f t="shared" si="14"/>
        <v>10.541419339529952</v>
      </c>
    </row>
    <row r="160" spans="1:13" x14ac:dyDescent="0.2">
      <c r="A160" s="20">
        <v>6530</v>
      </c>
      <c r="B160" s="9">
        <v>1584328</v>
      </c>
      <c r="C160" s="13">
        <v>52525</v>
      </c>
      <c r="D160" s="9">
        <v>681719</v>
      </c>
      <c r="E160" s="9">
        <v>241906</v>
      </c>
      <c r="F160" s="13">
        <v>451928</v>
      </c>
      <c r="G160" s="9">
        <v>3012406</v>
      </c>
      <c r="H160" s="13"/>
      <c r="I160" s="150">
        <f t="shared" si="10"/>
        <v>52.593441919847457</v>
      </c>
      <c r="J160" s="150">
        <f t="shared" si="11"/>
        <v>1.7436228715518427</v>
      </c>
      <c r="K160" s="150">
        <f t="shared" si="12"/>
        <v>22.630382491603058</v>
      </c>
      <c r="L160" s="150">
        <f t="shared" si="13"/>
        <v>8.0303252616015239</v>
      </c>
      <c r="M160" s="150">
        <f t="shared" si="14"/>
        <v>15.002227455396119</v>
      </c>
    </row>
    <row r="161" spans="1:13" x14ac:dyDescent="0.2">
      <c r="A161" s="20">
        <v>6537</v>
      </c>
      <c r="B161" s="9">
        <v>1604704</v>
      </c>
      <c r="C161" s="13">
        <v>54058</v>
      </c>
      <c r="D161" s="9">
        <v>865907</v>
      </c>
      <c r="E161" s="9">
        <v>111812</v>
      </c>
      <c r="F161" s="13">
        <v>319649</v>
      </c>
      <c r="G161" s="9">
        <v>2956130</v>
      </c>
      <c r="H161" s="13"/>
      <c r="I161" s="150">
        <f t="shared" si="10"/>
        <v>54.283945563963698</v>
      </c>
      <c r="J161" s="150">
        <f t="shared" si="11"/>
        <v>1.8286746523326105</v>
      </c>
      <c r="K161" s="150">
        <f t="shared" si="12"/>
        <v>29.291912060700984</v>
      </c>
      <c r="L161" s="150">
        <f t="shared" si="13"/>
        <v>3.7823776356249557</v>
      </c>
      <c r="M161" s="150">
        <f t="shared" si="14"/>
        <v>10.813090087377754</v>
      </c>
    </row>
    <row r="162" spans="1:13" x14ac:dyDescent="0.2">
      <c r="A162" s="20">
        <v>6544</v>
      </c>
      <c r="B162" s="9">
        <v>1621725</v>
      </c>
      <c r="C162" s="13">
        <v>54486</v>
      </c>
      <c r="D162" s="9">
        <v>961911</v>
      </c>
      <c r="E162" s="9">
        <v>89096</v>
      </c>
      <c r="F162" s="13">
        <v>377625</v>
      </c>
      <c r="G162" s="9">
        <v>3104843</v>
      </c>
      <c r="H162" s="13"/>
      <c r="I162" s="150">
        <f t="shared" si="10"/>
        <v>52.23210964290304</v>
      </c>
      <c r="J162" s="150">
        <f t="shared" si="11"/>
        <v>1.75487134132064</v>
      </c>
      <c r="K162" s="150">
        <f t="shared" si="12"/>
        <v>30.980986800298759</v>
      </c>
      <c r="L162" s="150">
        <f t="shared" si="13"/>
        <v>2.8695814893055784</v>
      </c>
      <c r="M162" s="150">
        <f t="shared" si="14"/>
        <v>12.162450726171983</v>
      </c>
    </row>
    <row r="163" spans="1:13" x14ac:dyDescent="0.2">
      <c r="A163" s="20">
        <v>6551</v>
      </c>
      <c r="B163" s="9">
        <v>1631358</v>
      </c>
      <c r="C163" s="13">
        <v>51949</v>
      </c>
      <c r="D163" s="9">
        <v>877584</v>
      </c>
      <c r="E163" s="9">
        <v>99622</v>
      </c>
      <c r="F163" s="13">
        <v>341323</v>
      </c>
      <c r="G163" s="9">
        <v>3001836</v>
      </c>
      <c r="H163" s="13"/>
      <c r="I163" s="150">
        <f t="shared" si="10"/>
        <v>54.345340651521269</v>
      </c>
      <c r="J163" s="150">
        <f t="shared" si="11"/>
        <v>1.7305742219095248</v>
      </c>
      <c r="K163" s="150">
        <f t="shared" si="12"/>
        <v>29.23490823615947</v>
      </c>
      <c r="L163" s="150">
        <f t="shared" si="13"/>
        <v>3.3187022875333629</v>
      </c>
      <c r="M163" s="150">
        <f t="shared" si="14"/>
        <v>11.370474602876373</v>
      </c>
    </row>
    <row r="164" spans="1:13" x14ac:dyDescent="0.2">
      <c r="A164" s="20">
        <v>6558</v>
      </c>
      <c r="B164" s="9">
        <v>1650238</v>
      </c>
      <c r="C164" s="13">
        <v>50146</v>
      </c>
      <c r="D164" s="9">
        <v>967859</v>
      </c>
      <c r="E164" s="9">
        <v>101820</v>
      </c>
      <c r="F164" s="13">
        <v>355491</v>
      </c>
      <c r="G164" s="9">
        <v>3125554</v>
      </c>
      <c r="H164" s="13"/>
      <c r="I164" s="150">
        <f t="shared" si="10"/>
        <v>52.798255925189579</v>
      </c>
      <c r="J164" s="150">
        <f t="shared" si="11"/>
        <v>1.6043875741708511</v>
      </c>
      <c r="K164" s="150">
        <f t="shared" si="12"/>
        <v>30.965998347812899</v>
      </c>
      <c r="L164" s="150">
        <f t="shared" si="13"/>
        <v>3.2576624815952626</v>
      </c>
      <c r="M164" s="150">
        <f t="shared" si="14"/>
        <v>11.373695671231404</v>
      </c>
    </row>
    <row r="165" spans="1:13" x14ac:dyDescent="0.2">
      <c r="A165" s="20">
        <v>6565</v>
      </c>
      <c r="B165" s="9">
        <v>1645543</v>
      </c>
      <c r="C165" s="13">
        <v>48127</v>
      </c>
      <c r="D165" s="9">
        <v>971452</v>
      </c>
      <c r="E165" s="9">
        <v>108568</v>
      </c>
      <c r="F165" s="13">
        <v>369266</v>
      </c>
      <c r="G165" s="9">
        <v>3142956</v>
      </c>
      <c r="H165" s="13"/>
      <c r="I165" s="150">
        <f t="shared" si="10"/>
        <v>52.356539512484424</v>
      </c>
      <c r="J165" s="150">
        <f t="shared" si="11"/>
        <v>1.5312654711042726</v>
      </c>
      <c r="K165" s="150">
        <f t="shared" si="12"/>
        <v>30.908864139364344</v>
      </c>
      <c r="L165" s="150">
        <f t="shared" si="13"/>
        <v>3.4543277093284157</v>
      </c>
      <c r="M165" s="150">
        <f t="shared" si="14"/>
        <v>11.749003167718543</v>
      </c>
    </row>
    <row r="166" spans="1:13" x14ac:dyDescent="0.2">
      <c r="A166" s="20">
        <v>6572</v>
      </c>
      <c r="B166" s="9">
        <v>1671133</v>
      </c>
      <c r="C166" s="13">
        <v>49635</v>
      </c>
      <c r="D166" s="9">
        <v>956072</v>
      </c>
      <c r="E166" s="9">
        <v>107233</v>
      </c>
      <c r="F166" s="13">
        <v>318616</v>
      </c>
      <c r="G166" s="9">
        <v>3102689</v>
      </c>
      <c r="H166" s="13"/>
      <c r="I166" s="150">
        <f t="shared" si="10"/>
        <v>53.860796231913675</v>
      </c>
      <c r="J166" s="150">
        <f t="shared" si="11"/>
        <v>1.5997413856174434</v>
      </c>
      <c r="K166" s="150">
        <f t="shared" si="12"/>
        <v>30.814303334945912</v>
      </c>
      <c r="L166" s="150">
        <f t="shared" si="13"/>
        <v>3.4561311172341154</v>
      </c>
      <c r="M166" s="150">
        <f t="shared" si="14"/>
        <v>10.269027930288855</v>
      </c>
    </row>
    <row r="167" spans="1:13" x14ac:dyDescent="0.2">
      <c r="A167" s="20">
        <v>6579</v>
      </c>
      <c r="B167" s="9">
        <v>1687720</v>
      </c>
      <c r="C167" s="13">
        <v>45310</v>
      </c>
      <c r="D167" s="9">
        <v>897151</v>
      </c>
      <c r="E167" s="9">
        <v>143225</v>
      </c>
      <c r="F167" s="13">
        <v>353492</v>
      </c>
      <c r="G167" s="9">
        <v>3126898</v>
      </c>
      <c r="H167" s="13"/>
      <c r="I167" s="150">
        <f t="shared" si="10"/>
        <v>53.974258194542962</v>
      </c>
      <c r="J167" s="150">
        <f t="shared" si="11"/>
        <v>1.4490399111195824</v>
      </c>
      <c r="K167" s="150">
        <f t="shared" si="12"/>
        <v>28.691405987659333</v>
      </c>
      <c r="L167" s="150">
        <f t="shared" si="13"/>
        <v>4.5804180373008654</v>
      </c>
      <c r="M167" s="150">
        <f t="shared" si="14"/>
        <v>11.304877869377256</v>
      </c>
    </row>
    <row r="168" spans="1:13" x14ac:dyDescent="0.2">
      <c r="A168" s="20">
        <v>6586</v>
      </c>
      <c r="B168" s="9">
        <v>1696830</v>
      </c>
      <c r="C168" s="13">
        <v>51201</v>
      </c>
      <c r="D168" s="9">
        <v>829375</v>
      </c>
      <c r="E168" s="9">
        <v>186733</v>
      </c>
      <c r="F168" s="13">
        <v>340941</v>
      </c>
      <c r="G168" s="9">
        <v>3105080</v>
      </c>
      <c r="H168" s="13"/>
      <c r="I168" s="150">
        <f t="shared" si="10"/>
        <v>54.646901207054249</v>
      </c>
      <c r="J168" s="150">
        <f t="shared" si="11"/>
        <v>1.6489430224019994</v>
      </c>
      <c r="K168" s="150">
        <f t="shared" si="12"/>
        <v>26.710261893413374</v>
      </c>
      <c r="L168" s="150">
        <f t="shared" si="13"/>
        <v>6.0137903049196799</v>
      </c>
      <c r="M168" s="150">
        <f t="shared" si="14"/>
        <v>10.9801035722107</v>
      </c>
    </row>
    <row r="169" spans="1:13" x14ac:dyDescent="0.2">
      <c r="A169" s="20">
        <v>6593</v>
      </c>
      <c r="B169" s="9">
        <v>1729470</v>
      </c>
      <c r="C169" s="13">
        <v>54837</v>
      </c>
      <c r="D169" s="9">
        <v>861292</v>
      </c>
      <c r="E169" s="9">
        <v>168221</v>
      </c>
      <c r="F169" s="13">
        <v>422666</v>
      </c>
      <c r="G169" s="9">
        <v>3236486</v>
      </c>
      <c r="H169" s="13"/>
      <c r="I169" s="150">
        <f t="shared" si="10"/>
        <v>53.436659389226463</v>
      </c>
      <c r="J169" s="150">
        <f t="shared" si="11"/>
        <v>1.6943376242010626</v>
      </c>
      <c r="K169" s="150">
        <f t="shared" si="12"/>
        <v>26.611948885303381</v>
      </c>
      <c r="L169" s="150">
        <f t="shared" si="13"/>
        <v>5.1976433700006739</v>
      </c>
      <c r="M169" s="150">
        <f t="shared" si="14"/>
        <v>13.05941073126842</v>
      </c>
    </row>
    <row r="170" spans="1:13" x14ac:dyDescent="0.2">
      <c r="A170" s="20">
        <v>6600</v>
      </c>
      <c r="B170" s="9">
        <v>1726507</v>
      </c>
      <c r="C170" s="13">
        <v>56252</v>
      </c>
      <c r="D170" s="9">
        <v>901574</v>
      </c>
      <c r="E170" s="9">
        <v>123194</v>
      </c>
      <c r="F170" s="13">
        <v>361848</v>
      </c>
      <c r="G170" s="9">
        <v>3169375</v>
      </c>
      <c r="H170" s="13"/>
      <c r="I170" s="150">
        <f t="shared" si="10"/>
        <v>54.474683494379804</v>
      </c>
      <c r="J170" s="150">
        <f t="shared" si="11"/>
        <v>1.7748609741668311</v>
      </c>
      <c r="K170" s="150">
        <f t="shared" si="12"/>
        <v>28.446428712285545</v>
      </c>
      <c r="L170" s="150">
        <f t="shared" si="13"/>
        <v>3.8870124235850918</v>
      </c>
      <c r="M170" s="150">
        <f t="shared" si="14"/>
        <v>11.417014395582726</v>
      </c>
    </row>
    <row r="171" spans="1:13" x14ac:dyDescent="0.2">
      <c r="A171" s="20">
        <v>6607</v>
      </c>
      <c r="B171" s="9">
        <v>1717022</v>
      </c>
      <c r="C171" s="13">
        <v>58435</v>
      </c>
      <c r="D171" s="9">
        <v>896583</v>
      </c>
      <c r="E171" s="9">
        <v>132632</v>
      </c>
      <c r="F171" s="13">
        <v>371351</v>
      </c>
      <c r="G171" s="9">
        <v>3176023</v>
      </c>
      <c r="H171" s="13"/>
      <c r="I171" s="150">
        <f t="shared" si="10"/>
        <v>54.062014034533128</v>
      </c>
      <c r="J171" s="150">
        <f t="shared" si="11"/>
        <v>1.8398796230379943</v>
      </c>
      <c r="K171" s="150">
        <f t="shared" si="12"/>
        <v>28.22973889042995</v>
      </c>
      <c r="L171" s="150">
        <f t="shared" si="13"/>
        <v>4.1760402868619027</v>
      </c>
      <c r="M171" s="150">
        <f t="shared" si="14"/>
        <v>11.692327165137028</v>
      </c>
    </row>
    <row r="172" spans="1:13" x14ac:dyDescent="0.2">
      <c r="A172" s="20">
        <v>6614</v>
      </c>
      <c r="B172" s="9">
        <v>1754668</v>
      </c>
      <c r="C172" s="13">
        <v>58426</v>
      </c>
      <c r="D172" s="9">
        <v>805826</v>
      </c>
      <c r="E172" s="9">
        <v>225882</v>
      </c>
      <c r="F172" s="13">
        <v>290475</v>
      </c>
      <c r="G172" s="9">
        <v>3135277</v>
      </c>
      <c r="H172" s="13"/>
      <c r="I172" s="150">
        <f t="shared" si="10"/>
        <v>55.965326189679573</v>
      </c>
      <c r="J172" s="150">
        <f t="shared" si="11"/>
        <v>1.8635036074962437</v>
      </c>
      <c r="K172" s="150">
        <f t="shared" si="12"/>
        <v>25.701907678332727</v>
      </c>
      <c r="L172" s="150">
        <f t="shared" si="13"/>
        <v>7.2045308915288828</v>
      </c>
      <c r="M172" s="150">
        <f t="shared" si="14"/>
        <v>9.2647316329625742</v>
      </c>
    </row>
    <row r="173" spans="1:13" x14ac:dyDescent="0.2">
      <c r="A173" s="20">
        <v>6621</v>
      </c>
      <c r="B173" s="9">
        <v>1758542</v>
      </c>
      <c r="C173" s="13">
        <v>60194</v>
      </c>
      <c r="D173" s="9">
        <v>789179</v>
      </c>
      <c r="E173" s="9">
        <v>158324</v>
      </c>
      <c r="F173" s="13">
        <v>379932</v>
      </c>
      <c r="G173" s="9">
        <v>3146171</v>
      </c>
      <c r="H173" s="13"/>
      <c r="I173" s="150">
        <f t="shared" si="10"/>
        <v>55.894673239312169</v>
      </c>
      <c r="J173" s="150">
        <f t="shared" si="11"/>
        <v>1.913246292080119</v>
      </c>
      <c r="K173" s="150">
        <f t="shared" si="12"/>
        <v>25.083792330423236</v>
      </c>
      <c r="L173" s="150">
        <f t="shared" si="13"/>
        <v>5.0322757408926595</v>
      </c>
      <c r="M173" s="150">
        <f t="shared" si="14"/>
        <v>12.076012397291819</v>
      </c>
    </row>
    <row r="174" spans="1:13" x14ac:dyDescent="0.2">
      <c r="A174" s="20">
        <v>6627</v>
      </c>
      <c r="B174" s="9">
        <v>1772395</v>
      </c>
      <c r="C174" s="13">
        <v>60129</v>
      </c>
      <c r="D174" s="9">
        <v>805704</v>
      </c>
      <c r="E174" s="9">
        <v>222657</v>
      </c>
      <c r="F174" s="13">
        <v>315569</v>
      </c>
      <c r="G174" s="9">
        <v>3176454</v>
      </c>
      <c r="H174" s="13"/>
      <c r="I174" s="150">
        <f t="shared" si="10"/>
        <v>55.797911759465116</v>
      </c>
      <c r="J174" s="150">
        <f t="shared" si="11"/>
        <v>1.8929598854571796</v>
      </c>
      <c r="K174" s="150">
        <f t="shared" si="12"/>
        <v>25.364888016637419</v>
      </c>
      <c r="L174" s="150">
        <f t="shared" si="13"/>
        <v>7.0096088279572131</v>
      </c>
      <c r="M174" s="150">
        <f t="shared" si="14"/>
        <v>9.934631510483074</v>
      </c>
    </row>
    <row r="175" spans="1:13" x14ac:dyDescent="0.2">
      <c r="A175" s="20">
        <v>6635</v>
      </c>
      <c r="B175" s="9">
        <v>1777329</v>
      </c>
      <c r="C175" s="13">
        <v>60444</v>
      </c>
      <c r="D175" s="9">
        <v>801738</v>
      </c>
      <c r="E175" s="9">
        <v>235187</v>
      </c>
      <c r="F175" s="13">
        <v>386080</v>
      </c>
      <c r="G175" s="9">
        <v>3260778</v>
      </c>
      <c r="H175" s="13"/>
      <c r="I175" s="150">
        <f t="shared" si="10"/>
        <v>54.506286536525948</v>
      </c>
      <c r="J175" s="150">
        <f t="shared" si="11"/>
        <v>1.8536680509988721</v>
      </c>
      <c r="K175" s="150">
        <f t="shared" si="12"/>
        <v>24.587322412013329</v>
      </c>
      <c r="L175" s="150">
        <f t="shared" si="13"/>
        <v>7.2126038632498135</v>
      </c>
      <c r="M175" s="150">
        <f t="shared" si="14"/>
        <v>11.84011913721204</v>
      </c>
    </row>
    <row r="176" spans="1:13" x14ac:dyDescent="0.2">
      <c r="A176" s="20">
        <v>6642</v>
      </c>
      <c r="B176" s="9">
        <v>1788198</v>
      </c>
      <c r="C176" s="13">
        <v>59685</v>
      </c>
      <c r="D176" s="9">
        <v>838292</v>
      </c>
      <c r="E176" s="9">
        <v>254976</v>
      </c>
      <c r="F176" s="13">
        <v>348758</v>
      </c>
      <c r="G176" s="9">
        <v>3289909</v>
      </c>
      <c r="H176" s="13"/>
      <c r="I176" s="150">
        <f t="shared" si="10"/>
        <v>54.354026205588056</v>
      </c>
      <c r="J176" s="150">
        <f t="shared" si="11"/>
        <v>1.8141839181570067</v>
      </c>
      <c r="K176" s="150">
        <f t="shared" si="12"/>
        <v>25.480704785451511</v>
      </c>
      <c r="L176" s="150">
        <f t="shared" si="13"/>
        <v>7.7502447636089631</v>
      </c>
      <c r="M176" s="150">
        <f t="shared" si="14"/>
        <v>10.60084032719446</v>
      </c>
    </row>
    <row r="177" spans="1:13" x14ac:dyDescent="0.2">
      <c r="A177" s="20">
        <v>6649</v>
      </c>
      <c r="B177" s="9">
        <v>1793243</v>
      </c>
      <c r="C177" s="13">
        <v>58950</v>
      </c>
      <c r="D177" s="9">
        <v>840732</v>
      </c>
      <c r="E177" s="9">
        <v>262363</v>
      </c>
      <c r="F177" s="13">
        <v>374785</v>
      </c>
      <c r="G177" s="9">
        <v>3330073</v>
      </c>
      <c r="H177" s="13"/>
      <c r="I177" s="150">
        <f t="shared" si="10"/>
        <v>53.84996064650835</v>
      </c>
      <c r="J177" s="150">
        <f t="shared" si="11"/>
        <v>1.7702314633943461</v>
      </c>
      <c r="K177" s="150">
        <f t="shared" si="12"/>
        <v>25.246653752034867</v>
      </c>
      <c r="L177" s="150">
        <f t="shared" si="13"/>
        <v>7.8785960548012008</v>
      </c>
      <c r="M177" s="150">
        <f t="shared" si="14"/>
        <v>11.254558083261237</v>
      </c>
    </row>
    <row r="178" spans="1:13" x14ac:dyDescent="0.2">
      <c r="A178" s="20">
        <v>6656</v>
      </c>
      <c r="B178" s="9">
        <v>1802814</v>
      </c>
      <c r="C178" s="13">
        <v>59558</v>
      </c>
      <c r="D178" s="9">
        <v>871999</v>
      </c>
      <c r="E178" s="9">
        <v>287075</v>
      </c>
      <c r="F178" s="13">
        <v>381949</v>
      </c>
      <c r="G178" s="9">
        <v>3403395</v>
      </c>
      <c r="H178" s="13"/>
      <c r="I178" s="150">
        <f t="shared" si="10"/>
        <v>52.971048027043587</v>
      </c>
      <c r="J178" s="150">
        <f t="shared" si="11"/>
        <v>1.7499584973239957</v>
      </c>
      <c r="K178" s="150">
        <f t="shared" si="12"/>
        <v>25.621445644716527</v>
      </c>
      <c r="L178" s="150">
        <f t="shared" si="13"/>
        <v>8.4349597974963242</v>
      </c>
      <c r="M178" s="150">
        <f t="shared" si="14"/>
        <v>11.222588033419571</v>
      </c>
    </row>
    <row r="179" spans="1:13" x14ac:dyDescent="0.2">
      <c r="A179" s="20">
        <v>6663</v>
      </c>
      <c r="B179" s="9">
        <v>1815704</v>
      </c>
      <c r="C179" s="13">
        <v>58359</v>
      </c>
      <c r="D179" s="9">
        <v>887293</v>
      </c>
      <c r="E179" s="9">
        <v>310769</v>
      </c>
      <c r="F179" s="13">
        <v>373859</v>
      </c>
      <c r="G179" s="9">
        <v>3445984</v>
      </c>
      <c r="H179" s="13"/>
      <c r="I179" s="150">
        <f t="shared" si="10"/>
        <v>52.690436171497026</v>
      </c>
      <c r="J179" s="150">
        <f t="shared" si="11"/>
        <v>1.6935365921606136</v>
      </c>
      <c r="K179" s="150">
        <f t="shared" si="12"/>
        <v>25.748610556520287</v>
      </c>
      <c r="L179" s="150">
        <f t="shared" si="13"/>
        <v>9.0182949195353199</v>
      </c>
      <c r="M179" s="150">
        <f t="shared" si="14"/>
        <v>10.849121760286756</v>
      </c>
    </row>
    <row r="180" spans="1:13" x14ac:dyDescent="0.2">
      <c r="A180" s="20">
        <v>6670</v>
      </c>
      <c r="B180" s="9">
        <v>1813924</v>
      </c>
      <c r="C180" s="13">
        <v>63509</v>
      </c>
      <c r="D180" s="9">
        <v>900386</v>
      </c>
      <c r="E180" s="9">
        <v>320803</v>
      </c>
      <c r="F180" s="13">
        <v>361037</v>
      </c>
      <c r="G180" s="9">
        <v>3459659</v>
      </c>
      <c r="H180" s="13"/>
      <c r="I180" s="150">
        <f t="shared" si="10"/>
        <v>52.430716437660472</v>
      </c>
      <c r="J180" s="150">
        <f t="shared" si="11"/>
        <v>1.8357011485814065</v>
      </c>
      <c r="K180" s="150">
        <f t="shared" si="12"/>
        <v>26.025281682385462</v>
      </c>
      <c r="L180" s="150">
        <f t="shared" si="13"/>
        <v>9.27267687364564</v>
      </c>
      <c r="M180" s="150">
        <f t="shared" si="14"/>
        <v>10.435623857727018</v>
      </c>
    </row>
    <row r="181" spans="1:13" x14ac:dyDescent="0.2">
      <c r="A181" s="20">
        <v>6677</v>
      </c>
      <c r="B181" s="9">
        <v>1830271</v>
      </c>
      <c r="C181" s="13">
        <v>64724</v>
      </c>
      <c r="D181" s="9">
        <v>1031664</v>
      </c>
      <c r="E181" s="9">
        <v>196380</v>
      </c>
      <c r="F181" s="13">
        <v>389456</v>
      </c>
      <c r="G181" s="9">
        <v>3512495</v>
      </c>
      <c r="H181" s="13"/>
      <c r="I181" s="150">
        <f t="shared" si="10"/>
        <v>52.107433604887696</v>
      </c>
      <c r="J181" s="150">
        <f t="shared" si="11"/>
        <v>1.8426787796139212</v>
      </c>
      <c r="K181" s="150">
        <f t="shared" si="12"/>
        <v>29.371258891471733</v>
      </c>
      <c r="L181" s="150">
        <f t="shared" si="13"/>
        <v>5.5908976382884532</v>
      </c>
      <c r="M181" s="150">
        <f t="shared" si="14"/>
        <v>11.0877310857382</v>
      </c>
    </row>
    <row r="182" spans="1:13" x14ac:dyDescent="0.2">
      <c r="A182" s="20">
        <v>6684</v>
      </c>
      <c r="B182" s="9">
        <v>1833149</v>
      </c>
      <c r="C182" s="13">
        <v>65158</v>
      </c>
      <c r="D182" s="9">
        <v>1116322</v>
      </c>
      <c r="E182" s="9">
        <v>92970</v>
      </c>
      <c r="F182" s="13">
        <v>391618</v>
      </c>
      <c r="G182" s="9">
        <v>3499217</v>
      </c>
      <c r="H182" s="13"/>
      <c r="I182" s="150">
        <f t="shared" si="10"/>
        <v>52.387405525293232</v>
      </c>
      <c r="J182" s="150">
        <f t="shared" si="11"/>
        <v>1.8620737153483193</v>
      </c>
      <c r="K182" s="150">
        <f t="shared" si="12"/>
        <v>31.902051230318097</v>
      </c>
      <c r="L182" s="150">
        <f t="shared" si="13"/>
        <v>2.6568800963186909</v>
      </c>
      <c r="M182" s="150">
        <f t="shared" si="14"/>
        <v>11.191589432721663</v>
      </c>
    </row>
    <row r="183" spans="1:13" x14ac:dyDescent="0.2">
      <c r="A183" s="20">
        <v>6691</v>
      </c>
      <c r="B183" s="9">
        <v>1827000</v>
      </c>
      <c r="C183" s="13">
        <v>63945</v>
      </c>
      <c r="D183" s="9">
        <v>1204587</v>
      </c>
      <c r="E183" s="9">
        <v>78853</v>
      </c>
      <c r="F183" s="13">
        <v>392454</v>
      </c>
      <c r="G183" s="9">
        <v>3566839</v>
      </c>
      <c r="H183" s="13"/>
      <c r="I183" s="150">
        <f t="shared" si="10"/>
        <v>51.221824141768103</v>
      </c>
      <c r="J183" s="150">
        <f t="shared" si="11"/>
        <v>1.7927638449618837</v>
      </c>
      <c r="K183" s="150">
        <f t="shared" si="12"/>
        <v>33.771835510377677</v>
      </c>
      <c r="L183" s="150">
        <f t="shared" si="13"/>
        <v>2.2107249584295787</v>
      </c>
      <c r="M183" s="150">
        <f t="shared" si="14"/>
        <v>11.002851544462759</v>
      </c>
    </row>
    <row r="184" spans="1:13" x14ac:dyDescent="0.2">
      <c r="A184" s="20">
        <v>6698</v>
      </c>
      <c r="B184" s="9">
        <v>1859940</v>
      </c>
      <c r="C184" s="13">
        <v>60043</v>
      </c>
      <c r="D184" s="9">
        <v>1170471</v>
      </c>
      <c r="E184" s="9">
        <v>77561</v>
      </c>
      <c r="F184" s="13">
        <v>380008</v>
      </c>
      <c r="G184" s="9">
        <v>3548023</v>
      </c>
      <c r="H184" s="13"/>
      <c r="I184" s="150">
        <f t="shared" si="10"/>
        <v>52.421869869501975</v>
      </c>
      <c r="J184" s="150">
        <f t="shared" si="11"/>
        <v>1.6922945538966347</v>
      </c>
      <c r="K184" s="150">
        <f t="shared" si="12"/>
        <v>32.989385919989807</v>
      </c>
      <c r="L184" s="150">
        <f t="shared" si="13"/>
        <v>2.1860343069929367</v>
      </c>
      <c r="M184" s="150">
        <f t="shared" si="14"/>
        <v>10.710415349618646</v>
      </c>
    </row>
    <row r="185" spans="1:13" x14ac:dyDescent="0.2">
      <c r="A185" s="20">
        <v>6705</v>
      </c>
      <c r="B185" s="9">
        <v>1883135</v>
      </c>
      <c r="C185" s="13">
        <v>59365</v>
      </c>
      <c r="D185" s="9">
        <v>1225077</v>
      </c>
      <c r="E185" s="9">
        <v>146878</v>
      </c>
      <c r="F185" s="13">
        <v>458040</v>
      </c>
      <c r="G185" s="9">
        <v>3772495</v>
      </c>
      <c r="H185" s="13"/>
      <c r="I185" s="150">
        <f t="shared" si="10"/>
        <v>49.917494920470403</v>
      </c>
      <c r="J185" s="150">
        <f t="shared" si="11"/>
        <v>1.5736270028190893</v>
      </c>
      <c r="K185" s="150">
        <f t="shared" si="12"/>
        <v>32.473919779880426</v>
      </c>
      <c r="L185" s="150">
        <f t="shared" si="13"/>
        <v>3.8933915088025297</v>
      </c>
      <c r="M185" s="150">
        <f t="shared" si="14"/>
        <v>12.141566788027552</v>
      </c>
    </row>
    <row r="186" spans="1:13" x14ac:dyDescent="0.2">
      <c r="A186" s="20">
        <v>6712</v>
      </c>
      <c r="B186" s="9">
        <v>1894404</v>
      </c>
      <c r="C186" s="13">
        <v>58308</v>
      </c>
      <c r="D186" s="9">
        <v>1122151</v>
      </c>
      <c r="E186" s="9">
        <v>114084</v>
      </c>
      <c r="F186" s="13">
        <v>384608</v>
      </c>
      <c r="G186" s="9">
        <v>3573555</v>
      </c>
      <c r="H186" s="13"/>
      <c r="I186" s="150">
        <f t="shared" si="10"/>
        <v>53.011748804761645</v>
      </c>
      <c r="J186" s="150">
        <f t="shared" si="11"/>
        <v>1.6316525140931089</v>
      </c>
      <c r="K186" s="150">
        <f t="shared" si="12"/>
        <v>31.401531528128153</v>
      </c>
      <c r="L186" s="150">
        <f t="shared" si="13"/>
        <v>3.1924512145468587</v>
      </c>
      <c r="M186" s="150">
        <f t="shared" si="14"/>
        <v>10.762615938470235</v>
      </c>
    </row>
    <row r="187" spans="1:13" x14ac:dyDescent="0.2">
      <c r="A187" s="20">
        <v>6719</v>
      </c>
      <c r="B187" s="9">
        <v>1898023</v>
      </c>
      <c r="C187" s="13">
        <v>58033</v>
      </c>
      <c r="D187" s="9">
        <v>1201520</v>
      </c>
      <c r="E187" s="9">
        <v>74543</v>
      </c>
      <c r="F187" s="13">
        <v>353184</v>
      </c>
      <c r="G187" s="9">
        <v>3585303</v>
      </c>
      <c r="H187" s="13"/>
      <c r="I187" s="150">
        <f t="shared" si="10"/>
        <v>52.938984515395212</v>
      </c>
      <c r="J187" s="150">
        <f t="shared" si="11"/>
        <v>1.6186358586708014</v>
      </c>
      <c r="K187" s="150">
        <f t="shared" si="12"/>
        <v>33.512369805285637</v>
      </c>
      <c r="L187" s="150">
        <f t="shared" si="13"/>
        <v>2.0791269245583988</v>
      </c>
      <c r="M187" s="150">
        <f t="shared" si="14"/>
        <v>9.8508828960899546</v>
      </c>
    </row>
    <row r="188" spans="1:13" x14ac:dyDescent="0.2">
      <c r="A188" s="20">
        <v>6726</v>
      </c>
      <c r="B188" s="9">
        <v>1917826</v>
      </c>
      <c r="C188" s="13">
        <v>57883</v>
      </c>
      <c r="D188" s="9">
        <v>1153730</v>
      </c>
      <c r="E188" s="9">
        <v>146924</v>
      </c>
      <c r="F188" s="13">
        <v>409937</v>
      </c>
      <c r="G188" s="9">
        <v>3686300</v>
      </c>
      <c r="H188" s="13"/>
      <c r="I188" s="150">
        <f t="shared" si="10"/>
        <v>52.025771098391338</v>
      </c>
      <c r="J188" s="150">
        <f t="shared" si="11"/>
        <v>1.5702194612484062</v>
      </c>
      <c r="K188" s="150">
        <f t="shared" si="12"/>
        <v>31.297778260043948</v>
      </c>
      <c r="L188" s="150">
        <f t="shared" si="13"/>
        <v>3.9856766947888125</v>
      </c>
      <c r="M188" s="150">
        <f t="shared" si="14"/>
        <v>11.120554485527494</v>
      </c>
    </row>
    <row r="189" spans="1:13" x14ac:dyDescent="0.2">
      <c r="A189" s="20">
        <v>6733</v>
      </c>
      <c r="B189" s="9">
        <v>1919263</v>
      </c>
      <c r="C189" s="13">
        <v>58461</v>
      </c>
      <c r="D189" s="9">
        <v>1233034</v>
      </c>
      <c r="E189" s="9">
        <v>97085</v>
      </c>
      <c r="F189" s="13">
        <v>403860</v>
      </c>
      <c r="G189" s="9">
        <v>3711703</v>
      </c>
      <c r="H189" s="13"/>
      <c r="I189" s="150">
        <f t="shared" si="10"/>
        <v>51.708420636026105</v>
      </c>
      <c r="J189" s="150">
        <f t="shared" si="11"/>
        <v>1.5750452016230825</v>
      </c>
      <c r="K189" s="150">
        <f t="shared" si="12"/>
        <v>33.220168747337816</v>
      </c>
      <c r="L189" s="150">
        <f t="shared" si="13"/>
        <v>2.6156457022558111</v>
      </c>
      <c r="M189" s="150">
        <f t="shared" si="14"/>
        <v>10.880719712757189</v>
      </c>
    </row>
    <row r="190" spans="1:13" x14ac:dyDescent="0.2">
      <c r="A190" s="20">
        <v>6740</v>
      </c>
      <c r="B190" s="9">
        <v>1946903</v>
      </c>
      <c r="C190" s="13">
        <v>58360</v>
      </c>
      <c r="D190" s="9">
        <v>1258954</v>
      </c>
      <c r="E190" s="9">
        <v>73862</v>
      </c>
      <c r="F190" s="13">
        <v>511632</v>
      </c>
      <c r="G190" s="9">
        <v>3849711</v>
      </c>
      <c r="H190" s="13"/>
      <c r="I190" s="150">
        <f t="shared" si="10"/>
        <v>50.572705327750576</v>
      </c>
      <c r="J190" s="150">
        <f t="shared" si="11"/>
        <v>1.5159579511293186</v>
      </c>
      <c r="K190" s="150">
        <f t="shared" si="12"/>
        <v>32.702558711550033</v>
      </c>
      <c r="L190" s="150">
        <f t="shared" si="13"/>
        <v>1.9186375288950261</v>
      </c>
      <c r="M190" s="150">
        <f t="shared" si="14"/>
        <v>13.290140480675042</v>
      </c>
    </row>
    <row r="191" spans="1:13" x14ac:dyDescent="0.2">
      <c r="A191" s="20">
        <v>6747</v>
      </c>
      <c r="B191" s="9">
        <v>1924373</v>
      </c>
      <c r="C191" s="13">
        <v>56738</v>
      </c>
      <c r="D191" s="9">
        <v>1163742</v>
      </c>
      <c r="E191" s="9">
        <v>76760</v>
      </c>
      <c r="F191" s="13">
        <v>585079</v>
      </c>
      <c r="G191" s="9">
        <v>3806692</v>
      </c>
      <c r="H191" s="13"/>
      <c r="I191" s="150">
        <f t="shared" si="10"/>
        <v>50.552369353759119</v>
      </c>
      <c r="J191" s="150">
        <f t="shared" si="11"/>
        <v>1.4904804486414978</v>
      </c>
      <c r="K191" s="150">
        <f t="shared" si="12"/>
        <v>30.570952417479532</v>
      </c>
      <c r="L191" s="150">
        <f t="shared" si="13"/>
        <v>2.0164489273101158</v>
      </c>
      <c r="M191" s="150">
        <f t="shared" si="14"/>
        <v>15.369748852809735</v>
      </c>
    </row>
    <row r="192" spans="1:13" x14ac:dyDescent="0.2">
      <c r="A192" s="20">
        <v>6754</v>
      </c>
      <c r="B192" s="9">
        <v>1949021</v>
      </c>
      <c r="C192" s="13">
        <v>57178</v>
      </c>
      <c r="D192" s="9">
        <v>1086023</v>
      </c>
      <c r="E192" s="9">
        <v>259066</v>
      </c>
      <c r="F192" s="13">
        <v>520845</v>
      </c>
      <c r="G192" s="9">
        <v>3872133</v>
      </c>
      <c r="H192" s="13"/>
      <c r="I192" s="150">
        <f t="shared" si="10"/>
        <v>50.334557206583554</v>
      </c>
      <c r="J192" s="150">
        <f t="shared" si="11"/>
        <v>1.4766538236160793</v>
      </c>
      <c r="K192" s="150">
        <f t="shared" si="12"/>
        <v>28.047151272954725</v>
      </c>
      <c r="L192" s="150">
        <f t="shared" si="13"/>
        <v>6.6905243182504321</v>
      </c>
      <c r="M192" s="150">
        <f t="shared" si="14"/>
        <v>13.451113378595208</v>
      </c>
    </row>
    <row r="193" spans="1:13" x14ac:dyDescent="0.2">
      <c r="A193" s="20">
        <v>6761</v>
      </c>
      <c r="B193" s="9">
        <v>1959110</v>
      </c>
      <c r="C193" s="13">
        <v>56053</v>
      </c>
      <c r="D193" s="9">
        <v>1288729</v>
      </c>
      <c r="E193" s="9">
        <v>60099</v>
      </c>
      <c r="F193" s="13">
        <v>680171</v>
      </c>
      <c r="G193" s="9">
        <v>4044162</v>
      </c>
      <c r="H193" s="13"/>
      <c r="I193" s="150">
        <f t="shared" si="10"/>
        <v>48.442915986055951</v>
      </c>
      <c r="J193" s="150">
        <f t="shared" si="11"/>
        <v>1.3860226172937682</v>
      </c>
      <c r="K193" s="150">
        <f t="shared" si="12"/>
        <v>31.866403967002309</v>
      </c>
      <c r="L193" s="150">
        <f t="shared" si="13"/>
        <v>1.4860680655225977</v>
      </c>
      <c r="M193" s="150">
        <f t="shared" si="14"/>
        <v>16.818589364125373</v>
      </c>
    </row>
    <row r="194" spans="1:13" x14ac:dyDescent="0.2">
      <c r="A194" s="20">
        <v>6768</v>
      </c>
      <c r="B194" s="9">
        <v>1960052</v>
      </c>
      <c r="C194" s="13">
        <v>55932</v>
      </c>
      <c r="D194" s="9">
        <v>1378346</v>
      </c>
      <c r="E194" s="9">
        <v>72196</v>
      </c>
      <c r="F194" s="13">
        <v>651196</v>
      </c>
      <c r="G194" s="9">
        <v>4117722</v>
      </c>
      <c r="H194" s="13"/>
      <c r="I194" s="150">
        <f t="shared" si="10"/>
        <v>47.600396529926016</v>
      </c>
      <c r="J194" s="150">
        <f t="shared" si="11"/>
        <v>1.3583238499345027</v>
      </c>
      <c r="K194" s="150">
        <f t="shared" si="12"/>
        <v>33.47350792501291</v>
      </c>
      <c r="L194" s="150">
        <f t="shared" si="13"/>
        <v>1.7532995185201916</v>
      </c>
      <c r="M194" s="150">
        <f t="shared" si="14"/>
        <v>15.814472176606385</v>
      </c>
    </row>
    <row r="195" spans="1:13" x14ac:dyDescent="0.2">
      <c r="A195" s="20">
        <v>6775</v>
      </c>
      <c r="B195" s="9">
        <v>1975448</v>
      </c>
      <c r="C195" s="13">
        <v>55647</v>
      </c>
      <c r="D195" s="9">
        <v>1409278</v>
      </c>
      <c r="E195" s="9">
        <v>56617</v>
      </c>
      <c r="F195" s="13">
        <v>669132</v>
      </c>
      <c r="G195" s="9">
        <v>4166122</v>
      </c>
      <c r="H195" s="13"/>
      <c r="I195" s="150">
        <f t="shared" si="10"/>
        <v>47.416950343748937</v>
      </c>
      <c r="J195" s="150">
        <f t="shared" si="11"/>
        <v>1.33570260304427</v>
      </c>
      <c r="K195" s="150">
        <f t="shared" si="12"/>
        <v>33.827093877711697</v>
      </c>
      <c r="L195" s="150">
        <f t="shared" si="13"/>
        <v>1.358985646603724</v>
      </c>
      <c r="M195" s="150">
        <f t="shared" si="14"/>
        <v>16.061267528891378</v>
      </c>
    </row>
    <row r="196" spans="1:13" x14ac:dyDescent="0.2">
      <c r="A196" s="20">
        <v>6782</v>
      </c>
      <c r="B196" s="9">
        <v>1974200</v>
      </c>
      <c r="C196" s="13">
        <v>55129</v>
      </c>
      <c r="D196" s="9">
        <v>1507425</v>
      </c>
      <c r="E196" s="9">
        <v>57012</v>
      </c>
      <c r="F196" s="13">
        <v>571637</v>
      </c>
      <c r="G196" s="9">
        <v>4165403</v>
      </c>
      <c r="H196" s="13"/>
      <c r="I196" s="150">
        <f t="shared" si="10"/>
        <v>47.39517400837326</v>
      </c>
      <c r="J196" s="150">
        <f t="shared" si="11"/>
        <v>1.3234973902885268</v>
      </c>
      <c r="K196" s="150">
        <f t="shared" si="12"/>
        <v>36.189175453131426</v>
      </c>
      <c r="L196" s="150">
        <f t="shared" si="13"/>
        <v>1.3687031002762517</v>
      </c>
      <c r="M196" s="150">
        <f t="shared" si="14"/>
        <v>13.723450047930536</v>
      </c>
    </row>
    <row r="197" spans="1:13" x14ac:dyDescent="0.2">
      <c r="A197" s="20">
        <v>6789</v>
      </c>
      <c r="B197" s="9">
        <v>1980896</v>
      </c>
      <c r="C197" s="13">
        <v>54022</v>
      </c>
      <c r="D197" s="9">
        <v>1480104</v>
      </c>
      <c r="E197" s="9">
        <v>53810</v>
      </c>
      <c r="F197" s="13">
        <v>542706</v>
      </c>
      <c r="G197" s="9">
        <v>4111538</v>
      </c>
      <c r="H197" s="13"/>
      <c r="I197" s="150">
        <f t="shared" ref="I197:I260" si="15">100*B197/$G197</f>
        <v>48.17895395834843</v>
      </c>
      <c r="J197" s="150">
        <f t="shared" ref="J197:J260" si="16">100*C197/$G197</f>
        <v>1.3139122148451503</v>
      </c>
      <c r="K197" s="150">
        <f t="shared" ref="K197:K260" si="17">100*D197/$G197</f>
        <v>35.99879169303555</v>
      </c>
      <c r="L197" s="150">
        <f t="shared" ref="L197:L260" si="18">100*E197/$G197</f>
        <v>1.3087559934992696</v>
      </c>
      <c r="M197" s="150">
        <f t="shared" ref="M197:M260" si="19">100*F197/$G197</f>
        <v>13.199586140271597</v>
      </c>
    </row>
    <row r="198" spans="1:13" x14ac:dyDescent="0.2">
      <c r="A198" s="20">
        <v>6796</v>
      </c>
      <c r="B198" s="9">
        <v>1990301</v>
      </c>
      <c r="C198" s="13">
        <v>54222</v>
      </c>
      <c r="D198" s="9">
        <v>1541030</v>
      </c>
      <c r="E198" s="9">
        <v>52335</v>
      </c>
      <c r="F198" s="13">
        <v>597005</v>
      </c>
      <c r="G198" s="9">
        <v>4234893</v>
      </c>
      <c r="H198" s="13"/>
      <c r="I198" s="150">
        <f t="shared" si="15"/>
        <v>46.997669126469077</v>
      </c>
      <c r="J198" s="150">
        <f t="shared" si="16"/>
        <v>1.2803629277056114</v>
      </c>
      <c r="K198" s="150">
        <f t="shared" si="17"/>
        <v>36.388876885437249</v>
      </c>
      <c r="L198" s="150">
        <f t="shared" si="18"/>
        <v>1.2358045409884029</v>
      </c>
      <c r="M198" s="150">
        <f t="shared" si="19"/>
        <v>14.097286519399663</v>
      </c>
    </row>
    <row r="199" spans="1:13" x14ac:dyDescent="0.2">
      <c r="A199" s="20">
        <v>6803</v>
      </c>
      <c r="B199" s="9">
        <v>1992543</v>
      </c>
      <c r="C199" s="13">
        <v>52980</v>
      </c>
      <c r="D199" s="9">
        <v>1497572</v>
      </c>
      <c r="E199" s="9">
        <v>64043</v>
      </c>
      <c r="F199" s="13">
        <v>635246</v>
      </c>
      <c r="G199" s="9">
        <v>4242384</v>
      </c>
      <c r="H199" s="13"/>
      <c r="I199" s="150">
        <f t="shared" si="15"/>
        <v>46.967530520575224</v>
      </c>
      <c r="J199" s="150">
        <f t="shared" si="16"/>
        <v>1.2488261317221638</v>
      </c>
      <c r="K199" s="150">
        <f t="shared" si="17"/>
        <v>35.300246276621827</v>
      </c>
      <c r="L199" s="150">
        <f t="shared" si="18"/>
        <v>1.5095993196278319</v>
      </c>
      <c r="M199" s="150">
        <f t="shared" si="19"/>
        <v>14.973797751452956</v>
      </c>
    </row>
    <row r="200" spans="1:13" x14ac:dyDescent="0.2">
      <c r="A200" s="20">
        <v>6810</v>
      </c>
      <c r="B200" s="9">
        <v>2003051</v>
      </c>
      <c r="C200" s="13">
        <v>52215</v>
      </c>
      <c r="D200" s="9">
        <v>1630321</v>
      </c>
      <c r="E200" s="9">
        <v>54103</v>
      </c>
      <c r="F200" s="13">
        <v>614297</v>
      </c>
      <c r="G200" s="9">
        <v>4353987</v>
      </c>
      <c r="H200" s="13"/>
      <c r="I200" s="150">
        <f t="shared" si="15"/>
        <v>46.004983478361325</v>
      </c>
      <c r="J200" s="150">
        <f t="shared" si="16"/>
        <v>1.1992456569116996</v>
      </c>
      <c r="K200" s="150">
        <f t="shared" si="17"/>
        <v>37.444324018422655</v>
      </c>
      <c r="L200" s="150">
        <f t="shared" si="18"/>
        <v>1.2426082117378854</v>
      </c>
      <c r="M200" s="150">
        <f t="shared" si="19"/>
        <v>14.108838634566434</v>
      </c>
    </row>
    <row r="201" spans="1:13" x14ac:dyDescent="0.2">
      <c r="A201" s="20">
        <v>6817</v>
      </c>
      <c r="B201" s="9">
        <v>2013794</v>
      </c>
      <c r="C201" s="13">
        <v>53168</v>
      </c>
      <c r="D201" s="9">
        <v>1660798</v>
      </c>
      <c r="E201" s="9">
        <v>56122</v>
      </c>
      <c r="F201" s="13">
        <v>581673</v>
      </c>
      <c r="G201" s="9">
        <v>4365555</v>
      </c>
      <c r="H201" s="13"/>
      <c r="I201" s="150">
        <f t="shared" si="15"/>
        <v>46.12916341679351</v>
      </c>
      <c r="J201" s="150">
        <f t="shared" si="16"/>
        <v>1.2178978388773021</v>
      </c>
      <c r="K201" s="150">
        <f t="shared" si="17"/>
        <v>38.043227035279592</v>
      </c>
      <c r="L201" s="150">
        <f t="shared" si="18"/>
        <v>1.2855639202804683</v>
      </c>
      <c r="M201" s="150">
        <f t="shared" si="19"/>
        <v>13.324147788769126</v>
      </c>
    </row>
    <row r="202" spans="1:13" x14ac:dyDescent="0.2">
      <c r="A202" s="20">
        <v>6824</v>
      </c>
      <c r="B202" s="9">
        <v>2016983</v>
      </c>
      <c r="C202" s="13">
        <v>53511</v>
      </c>
      <c r="D202" s="9">
        <v>1775740</v>
      </c>
      <c r="E202" s="9">
        <v>57798</v>
      </c>
      <c r="F202" s="13">
        <v>655841</v>
      </c>
      <c r="G202" s="9">
        <v>4559873</v>
      </c>
      <c r="H202" s="13"/>
      <c r="I202" s="150">
        <f t="shared" si="15"/>
        <v>44.233315269964756</v>
      </c>
      <c r="J202" s="150">
        <f t="shared" si="16"/>
        <v>1.1735195256534556</v>
      </c>
      <c r="K202" s="150">
        <f t="shared" si="17"/>
        <v>38.942751256449469</v>
      </c>
      <c r="L202" s="150">
        <f t="shared" si="18"/>
        <v>1.2675353019700328</v>
      </c>
      <c r="M202" s="150">
        <f t="shared" si="19"/>
        <v>14.38287864596229</v>
      </c>
    </row>
    <row r="203" spans="1:13" x14ac:dyDescent="0.2">
      <c r="A203" s="20">
        <v>6831</v>
      </c>
      <c r="B203" s="9">
        <v>2024559</v>
      </c>
      <c r="C203" s="13">
        <v>53173</v>
      </c>
      <c r="D203" s="9">
        <v>1852997</v>
      </c>
      <c r="E203" s="9">
        <v>63340</v>
      </c>
      <c r="F203" s="13">
        <v>711724</v>
      </c>
      <c r="G203" s="9">
        <v>4705793</v>
      </c>
      <c r="H203" s="13"/>
      <c r="I203" s="150">
        <f t="shared" si="15"/>
        <v>43.022695643433529</v>
      </c>
      <c r="J203" s="150">
        <f t="shared" si="16"/>
        <v>1.1299477048820465</v>
      </c>
      <c r="K203" s="150">
        <f t="shared" si="17"/>
        <v>39.376933919532796</v>
      </c>
      <c r="L203" s="150">
        <f t="shared" si="18"/>
        <v>1.3460005571855795</v>
      </c>
      <c r="M203" s="150">
        <f t="shared" si="19"/>
        <v>15.124422174966048</v>
      </c>
    </row>
    <row r="204" spans="1:13" x14ac:dyDescent="0.2">
      <c r="A204" s="20">
        <v>6838</v>
      </c>
      <c r="B204" s="9">
        <v>2023558</v>
      </c>
      <c r="C204" s="13">
        <v>52481</v>
      </c>
      <c r="D204" s="9">
        <v>1910178</v>
      </c>
      <c r="E204" s="9">
        <v>70900</v>
      </c>
      <c r="F204" s="13">
        <v>669649</v>
      </c>
      <c r="G204" s="9">
        <v>4726766</v>
      </c>
      <c r="H204" s="13"/>
      <c r="I204" s="150">
        <f t="shared" si="15"/>
        <v>42.810623584920428</v>
      </c>
      <c r="J204" s="150">
        <f t="shared" si="16"/>
        <v>1.1102940149776823</v>
      </c>
      <c r="K204" s="150">
        <f t="shared" si="17"/>
        <v>40.411943387931622</v>
      </c>
      <c r="L204" s="150">
        <f t="shared" si="18"/>
        <v>1.4999684773902495</v>
      </c>
      <c r="M204" s="150">
        <f t="shared" si="19"/>
        <v>14.167170534780016</v>
      </c>
    </row>
    <row r="205" spans="1:13" x14ac:dyDescent="0.2">
      <c r="A205" s="20">
        <v>6845</v>
      </c>
      <c r="B205" s="9">
        <v>2020813</v>
      </c>
      <c r="C205" s="13">
        <v>51363</v>
      </c>
      <c r="D205" s="9">
        <v>2001821</v>
      </c>
      <c r="E205" s="9">
        <v>78643</v>
      </c>
      <c r="F205" s="13">
        <v>664855</v>
      </c>
      <c r="G205" s="9">
        <v>4817495</v>
      </c>
      <c r="H205" s="13"/>
      <c r="I205" s="150">
        <f t="shared" si="15"/>
        <v>41.947381367287356</v>
      </c>
      <c r="J205" s="150">
        <f t="shared" si="16"/>
        <v>1.0661765087457278</v>
      </c>
      <c r="K205" s="150">
        <f t="shared" si="17"/>
        <v>41.553151586042127</v>
      </c>
      <c r="L205" s="150">
        <f t="shared" si="18"/>
        <v>1.6324459080912384</v>
      </c>
      <c r="M205" s="150">
        <f t="shared" si="19"/>
        <v>13.800844629833554</v>
      </c>
    </row>
    <row r="206" spans="1:13" x14ac:dyDescent="0.2">
      <c r="A206" s="20">
        <v>6852</v>
      </c>
      <c r="B206" s="9">
        <v>2025434</v>
      </c>
      <c r="C206" s="13">
        <v>51937</v>
      </c>
      <c r="D206" s="9">
        <v>2017023</v>
      </c>
      <c r="E206" s="9">
        <v>84803</v>
      </c>
      <c r="F206" s="13">
        <v>720189</v>
      </c>
      <c r="G206" s="9">
        <v>4899386</v>
      </c>
      <c r="H206" s="13"/>
      <c r="I206" s="150">
        <f t="shared" si="15"/>
        <v>41.340567981375628</v>
      </c>
      <c r="J206" s="150">
        <f t="shared" si="16"/>
        <v>1.0600716089730426</v>
      </c>
      <c r="K206" s="150">
        <f t="shared" si="17"/>
        <v>41.168893408276055</v>
      </c>
      <c r="L206" s="150">
        <f t="shared" si="18"/>
        <v>1.7308903605472197</v>
      </c>
      <c r="M206" s="150">
        <f t="shared" si="19"/>
        <v>14.699576640828054</v>
      </c>
    </row>
    <row r="207" spans="1:13" x14ac:dyDescent="0.2">
      <c r="A207" s="20">
        <v>6858</v>
      </c>
      <c r="B207" s="9">
        <v>2031236</v>
      </c>
      <c r="C207" s="13">
        <v>52122</v>
      </c>
      <c r="D207" s="9">
        <v>2093089</v>
      </c>
      <c r="E207" s="9">
        <v>94407</v>
      </c>
      <c r="F207" s="13">
        <v>740280</v>
      </c>
      <c r="G207" s="9">
        <v>5011134</v>
      </c>
      <c r="H207" s="13"/>
      <c r="I207" s="150">
        <f t="shared" si="15"/>
        <v>40.53445786921683</v>
      </c>
      <c r="J207" s="150">
        <f t="shared" si="16"/>
        <v>1.040123852205908</v>
      </c>
      <c r="K207" s="150">
        <f t="shared" si="17"/>
        <v>41.768769304512709</v>
      </c>
      <c r="L207" s="150">
        <f t="shared" si="18"/>
        <v>1.8839448316488843</v>
      </c>
      <c r="M207" s="150">
        <f t="shared" si="19"/>
        <v>14.77270414241567</v>
      </c>
    </row>
    <row r="208" spans="1:13" x14ac:dyDescent="0.2">
      <c r="A208" s="20">
        <v>6866</v>
      </c>
      <c r="B208" s="9">
        <v>2035313</v>
      </c>
      <c r="C208" s="13">
        <v>52372</v>
      </c>
      <c r="D208" s="9">
        <v>2058692</v>
      </c>
      <c r="E208" s="9">
        <v>95943</v>
      </c>
      <c r="F208" s="13">
        <v>820896</v>
      </c>
      <c r="G208" s="9">
        <v>5063216</v>
      </c>
      <c r="H208" s="13"/>
      <c r="I208" s="150">
        <f t="shared" si="15"/>
        <v>40.198028288739806</v>
      </c>
      <c r="J208" s="150">
        <f t="shared" si="16"/>
        <v>1.0343623499372732</v>
      </c>
      <c r="K208" s="150">
        <f t="shared" si="17"/>
        <v>40.659770390992605</v>
      </c>
      <c r="L208" s="150">
        <f t="shared" si="18"/>
        <v>1.894902370351176</v>
      </c>
      <c r="M208" s="150">
        <f t="shared" si="19"/>
        <v>16.212936599979145</v>
      </c>
    </row>
    <row r="209" spans="1:13" x14ac:dyDescent="0.2">
      <c r="A209" s="20">
        <v>6873</v>
      </c>
      <c r="B209" s="9">
        <v>2045132</v>
      </c>
      <c r="C209" s="13">
        <v>53037</v>
      </c>
      <c r="D209" s="9">
        <v>1944787</v>
      </c>
      <c r="E209" s="9">
        <v>350311</v>
      </c>
      <c r="F209" s="13">
        <v>877518</v>
      </c>
      <c r="G209" s="9">
        <v>5270785</v>
      </c>
      <c r="H209" s="13"/>
      <c r="I209" s="150">
        <f t="shared" si="15"/>
        <v>38.801279126354046</v>
      </c>
      <c r="J209" s="150">
        <f t="shared" si="16"/>
        <v>1.0062448003475764</v>
      </c>
      <c r="K209" s="150">
        <f t="shared" si="17"/>
        <v>36.897483012492444</v>
      </c>
      <c r="L209" s="150">
        <f t="shared" si="18"/>
        <v>6.6462775468929198</v>
      </c>
      <c r="M209" s="150">
        <f t="shared" si="19"/>
        <v>16.648715513913015</v>
      </c>
    </row>
    <row r="210" spans="1:13" x14ac:dyDescent="0.2">
      <c r="A210" s="20">
        <v>6880</v>
      </c>
      <c r="B210" s="9">
        <v>2052229</v>
      </c>
      <c r="C210" s="13">
        <v>53456</v>
      </c>
      <c r="D210" s="9">
        <v>2123019</v>
      </c>
      <c r="E210" s="9">
        <v>118222</v>
      </c>
      <c r="F210" s="13">
        <v>705188</v>
      </c>
      <c r="G210" s="9">
        <v>5052114</v>
      </c>
      <c r="H210" s="13"/>
      <c r="I210" s="150">
        <f t="shared" si="15"/>
        <v>40.621193425168158</v>
      </c>
      <c r="J210" s="150">
        <f t="shared" si="16"/>
        <v>1.0580917216040651</v>
      </c>
      <c r="K210" s="150">
        <f t="shared" si="17"/>
        <v>42.022389043477638</v>
      </c>
      <c r="L210" s="150">
        <f t="shared" si="18"/>
        <v>2.3400501255514028</v>
      </c>
      <c r="M210" s="150">
        <f t="shared" si="19"/>
        <v>13.958275684198734</v>
      </c>
    </row>
    <row r="211" spans="1:13" x14ac:dyDescent="0.2">
      <c r="A211" s="20">
        <v>6887</v>
      </c>
      <c r="B211" s="9">
        <v>2046591</v>
      </c>
      <c r="C211" s="13">
        <v>54248</v>
      </c>
      <c r="D211" s="9">
        <v>2171760</v>
      </c>
      <c r="E211" s="9">
        <v>121435</v>
      </c>
      <c r="F211" s="13">
        <v>710210</v>
      </c>
      <c r="G211" s="9">
        <v>5104244</v>
      </c>
      <c r="H211" s="13"/>
      <c r="I211" s="150">
        <f t="shared" si="15"/>
        <v>40.095869241360717</v>
      </c>
      <c r="J211" s="150">
        <f t="shared" si="16"/>
        <v>1.0628018566510535</v>
      </c>
      <c r="K211" s="150">
        <f t="shared" si="17"/>
        <v>42.548122699463427</v>
      </c>
      <c r="L211" s="150">
        <f t="shared" si="18"/>
        <v>2.3790986481053804</v>
      </c>
      <c r="M211" s="150">
        <f t="shared" si="19"/>
        <v>13.91410755441942</v>
      </c>
    </row>
    <row r="212" spans="1:13" x14ac:dyDescent="0.2">
      <c r="A212" s="20">
        <v>6894</v>
      </c>
      <c r="B212" s="9">
        <v>2056777</v>
      </c>
      <c r="C212" s="13">
        <v>53039</v>
      </c>
      <c r="D212" s="9">
        <v>2175685</v>
      </c>
      <c r="E212" s="9">
        <v>122927</v>
      </c>
      <c r="F212" s="13">
        <v>739990</v>
      </c>
      <c r="G212" s="9">
        <v>5148418</v>
      </c>
      <c r="H212" s="13"/>
      <c r="I212" s="150">
        <f t="shared" si="15"/>
        <v>39.949689399734055</v>
      </c>
      <c r="J212" s="150">
        <f t="shared" si="16"/>
        <v>1.0301999565691831</v>
      </c>
      <c r="K212" s="150">
        <f t="shared" si="17"/>
        <v>42.259292077682893</v>
      </c>
      <c r="L212" s="150">
        <f t="shared" si="18"/>
        <v>2.3876654925843241</v>
      </c>
      <c r="M212" s="150">
        <f t="shared" si="19"/>
        <v>14.373153073429547</v>
      </c>
    </row>
    <row r="213" spans="1:13" x14ac:dyDescent="0.2">
      <c r="A213" s="20">
        <v>6901</v>
      </c>
      <c r="B213" s="9">
        <v>2060265</v>
      </c>
      <c r="C213" s="13">
        <v>55992</v>
      </c>
      <c r="D213" s="9">
        <v>2078219</v>
      </c>
      <c r="E213" s="9">
        <v>177314</v>
      </c>
      <c r="F213" s="13">
        <v>847737</v>
      </c>
      <c r="G213" s="9">
        <v>5219527</v>
      </c>
      <c r="H213" s="13"/>
      <c r="I213" s="150">
        <f t="shared" si="15"/>
        <v>39.47225486140794</v>
      </c>
      <c r="J213" s="150">
        <f t="shared" si="16"/>
        <v>1.0727408824592726</v>
      </c>
      <c r="K213" s="150">
        <f t="shared" si="17"/>
        <v>39.816232390406256</v>
      </c>
      <c r="L213" s="150">
        <f t="shared" si="18"/>
        <v>3.3971277473993333</v>
      </c>
      <c r="M213" s="150">
        <f t="shared" si="19"/>
        <v>16.241644118327198</v>
      </c>
    </row>
    <row r="214" spans="1:13" x14ac:dyDescent="0.2">
      <c r="A214" s="20">
        <v>6908</v>
      </c>
      <c r="B214" s="9">
        <v>2065213</v>
      </c>
      <c r="C214" s="13">
        <v>55158</v>
      </c>
      <c r="D214" s="9">
        <v>2190536</v>
      </c>
      <c r="E214" s="9">
        <v>121796</v>
      </c>
      <c r="F214" s="13">
        <v>762285</v>
      </c>
      <c r="G214" s="9">
        <v>5194988</v>
      </c>
      <c r="H214" s="13"/>
      <c r="I214" s="150">
        <f t="shared" si="15"/>
        <v>39.753951308453459</v>
      </c>
      <c r="J214" s="150">
        <f t="shared" si="16"/>
        <v>1.0617541368719234</v>
      </c>
      <c r="K214" s="150">
        <f t="shared" si="17"/>
        <v>42.166334166700672</v>
      </c>
      <c r="L214" s="150">
        <f t="shared" si="18"/>
        <v>2.3444904973793972</v>
      </c>
      <c r="M214" s="150">
        <f t="shared" si="19"/>
        <v>14.67346989059455</v>
      </c>
    </row>
    <row r="215" spans="1:13" x14ac:dyDescent="0.2">
      <c r="A215" s="20">
        <v>6915</v>
      </c>
      <c r="B215" s="9">
        <v>2067401</v>
      </c>
      <c r="C215" s="13">
        <v>53966</v>
      </c>
      <c r="D215" s="9">
        <v>2235190</v>
      </c>
      <c r="E215" s="9">
        <v>134802</v>
      </c>
      <c r="F215" s="13">
        <v>677350</v>
      </c>
      <c r="G215" s="9">
        <v>5168709</v>
      </c>
      <c r="H215" s="13"/>
      <c r="I215" s="150">
        <f t="shared" si="15"/>
        <v>39.998401922027341</v>
      </c>
      <c r="J215" s="150">
        <f t="shared" si="16"/>
        <v>1.0440905069331625</v>
      </c>
      <c r="K215" s="150">
        <f t="shared" si="17"/>
        <v>43.244647744726969</v>
      </c>
      <c r="L215" s="150">
        <f t="shared" si="18"/>
        <v>2.6080400347552937</v>
      </c>
      <c r="M215" s="150">
        <f t="shared" si="19"/>
        <v>13.104819791557235</v>
      </c>
    </row>
    <row r="216" spans="1:13" x14ac:dyDescent="0.2">
      <c r="A216" s="20">
        <v>6922</v>
      </c>
      <c r="B216" s="9">
        <v>2078505</v>
      </c>
      <c r="C216" s="13">
        <v>55758</v>
      </c>
      <c r="D216" s="9">
        <v>2216057</v>
      </c>
      <c r="E216" s="9">
        <v>140666</v>
      </c>
      <c r="F216" s="13">
        <v>743948</v>
      </c>
      <c r="G216" s="9">
        <v>5234934</v>
      </c>
      <c r="H216" s="13"/>
      <c r="I216" s="150">
        <f t="shared" si="15"/>
        <v>39.704512033962608</v>
      </c>
      <c r="J216" s="150">
        <f t="shared" si="16"/>
        <v>1.0651137149007037</v>
      </c>
      <c r="K216" s="150">
        <f t="shared" si="17"/>
        <v>42.332090528744011</v>
      </c>
      <c r="L216" s="150">
        <f t="shared" si="18"/>
        <v>2.687063485423121</v>
      </c>
      <c r="M216" s="150">
        <f t="shared" si="19"/>
        <v>14.211220236969559</v>
      </c>
    </row>
    <row r="217" spans="1:13" x14ac:dyDescent="0.2">
      <c r="A217" s="20">
        <v>6929</v>
      </c>
      <c r="B217" s="9">
        <v>2078988</v>
      </c>
      <c r="C217" s="13">
        <v>54636</v>
      </c>
      <c r="D217" s="9">
        <v>1947067</v>
      </c>
      <c r="E217" s="9">
        <v>353923</v>
      </c>
      <c r="F217" s="13">
        <v>853520</v>
      </c>
      <c r="G217" s="9">
        <v>5288134</v>
      </c>
      <c r="H217" s="13"/>
      <c r="I217" s="150">
        <f t="shared" si="15"/>
        <v>39.314207998511385</v>
      </c>
      <c r="J217" s="150">
        <f t="shared" si="16"/>
        <v>1.0331810805096846</v>
      </c>
      <c r="K217" s="150">
        <f t="shared" si="17"/>
        <v>36.819547311017459</v>
      </c>
      <c r="L217" s="150">
        <f t="shared" si="18"/>
        <v>6.6927766959006716</v>
      </c>
      <c r="M217" s="150">
        <f t="shared" si="19"/>
        <v>16.140286914060802</v>
      </c>
    </row>
    <row r="218" spans="1:13" x14ac:dyDescent="0.2">
      <c r="A218" s="20">
        <v>6936</v>
      </c>
      <c r="B218" s="9">
        <v>2090274</v>
      </c>
      <c r="C218" s="13">
        <v>55945</v>
      </c>
      <c r="D218" s="9">
        <v>2006611</v>
      </c>
      <c r="E218" s="9">
        <v>311546</v>
      </c>
      <c r="F218" s="13">
        <v>787614</v>
      </c>
      <c r="G218" s="9">
        <v>5251990</v>
      </c>
      <c r="H218" s="13"/>
      <c r="I218" s="150">
        <f t="shared" si="15"/>
        <v>39.799656891959046</v>
      </c>
      <c r="J218" s="150">
        <f t="shared" si="16"/>
        <v>1.0652152803032755</v>
      </c>
      <c r="K218" s="150">
        <f t="shared" si="17"/>
        <v>38.206679753769521</v>
      </c>
      <c r="L218" s="150">
        <f t="shared" si="18"/>
        <v>5.9319610281055368</v>
      </c>
      <c r="M218" s="150">
        <f t="shared" si="19"/>
        <v>14.996487045862615</v>
      </c>
    </row>
    <row r="219" spans="1:13" x14ac:dyDescent="0.2">
      <c r="A219" s="20">
        <v>6943</v>
      </c>
      <c r="B219" s="9">
        <v>2091194</v>
      </c>
      <c r="C219" s="13">
        <v>60960</v>
      </c>
      <c r="D219" s="23">
        <v>2120133</v>
      </c>
      <c r="E219" s="9">
        <v>154887</v>
      </c>
      <c r="F219" s="13">
        <v>858694</v>
      </c>
      <c r="G219" s="9">
        <v>5285868</v>
      </c>
      <c r="H219" s="13"/>
      <c r="I219" s="150">
        <f t="shared" si="15"/>
        <v>39.561979224604173</v>
      </c>
      <c r="J219" s="150">
        <f t="shared" si="16"/>
        <v>1.1532637591404098</v>
      </c>
      <c r="K219" s="150">
        <f t="shared" si="17"/>
        <v>40.109457897927079</v>
      </c>
      <c r="L219" s="150">
        <f t="shared" si="18"/>
        <v>2.930209380938003</v>
      </c>
      <c r="M219" s="150">
        <f t="shared" si="19"/>
        <v>16.245089737390341</v>
      </c>
    </row>
    <row r="220" spans="1:13" x14ac:dyDescent="0.2">
      <c r="A220" s="20">
        <v>6950</v>
      </c>
      <c r="B220" s="9">
        <v>2094070</v>
      </c>
      <c r="C220" s="13">
        <v>67828</v>
      </c>
      <c r="D220" s="23">
        <v>2035972</v>
      </c>
      <c r="E220" s="9">
        <v>204630</v>
      </c>
      <c r="F220" s="13">
        <v>738931</v>
      </c>
      <c r="G220" s="9">
        <v>5141431</v>
      </c>
      <c r="H220" s="13"/>
      <c r="I220" s="150">
        <f t="shared" si="15"/>
        <v>40.72932224511036</v>
      </c>
      <c r="J220" s="150">
        <f t="shared" si="16"/>
        <v>1.3192436113603392</v>
      </c>
      <c r="K220" s="150">
        <f t="shared" si="17"/>
        <v>39.599325557417771</v>
      </c>
      <c r="L220" s="150">
        <f t="shared" si="18"/>
        <v>3.9800203484205077</v>
      </c>
      <c r="M220" s="150">
        <f t="shared" si="19"/>
        <v>14.372088237691024</v>
      </c>
    </row>
    <row r="221" spans="1:13" x14ac:dyDescent="0.2">
      <c r="A221" s="20">
        <v>6957</v>
      </c>
      <c r="B221" s="9">
        <v>2102569</v>
      </c>
      <c r="C221" s="13">
        <v>67594</v>
      </c>
      <c r="D221" s="23">
        <v>1874958</v>
      </c>
      <c r="E221" s="9">
        <v>299744</v>
      </c>
      <c r="F221" s="13">
        <v>842328</v>
      </c>
      <c r="G221" s="9">
        <v>5187193</v>
      </c>
      <c r="H221" s="13"/>
      <c r="I221" s="150">
        <f t="shared" si="15"/>
        <v>40.533849424920184</v>
      </c>
      <c r="J221" s="150">
        <f t="shared" si="16"/>
        <v>1.3030939855139378</v>
      </c>
      <c r="K221" s="150">
        <f t="shared" si="17"/>
        <v>36.145907815652897</v>
      </c>
      <c r="L221" s="150">
        <f t="shared" si="18"/>
        <v>5.778539568510368</v>
      </c>
      <c r="M221" s="150">
        <f t="shared" si="19"/>
        <v>16.238609205402614</v>
      </c>
    </row>
    <row r="222" spans="1:13" x14ac:dyDescent="0.2">
      <c r="A222" s="20">
        <v>6964</v>
      </c>
      <c r="B222" s="9">
        <v>2101317</v>
      </c>
      <c r="C222" s="13">
        <v>67070</v>
      </c>
      <c r="D222" s="23">
        <v>2046572</v>
      </c>
      <c r="E222" s="9">
        <v>175969</v>
      </c>
      <c r="F222" s="13">
        <v>741730</v>
      </c>
      <c r="G222" s="9">
        <v>5132658</v>
      </c>
      <c r="H222" s="13"/>
      <c r="I222" s="150">
        <f t="shared" si="15"/>
        <v>40.940132773311603</v>
      </c>
      <c r="J222" s="150">
        <f t="shared" si="16"/>
        <v>1.306730352967215</v>
      </c>
      <c r="K222" s="150">
        <f t="shared" si="17"/>
        <v>39.873531413937961</v>
      </c>
      <c r="L222" s="150">
        <f t="shared" si="18"/>
        <v>3.428418569871595</v>
      </c>
      <c r="M222" s="150">
        <f t="shared" si="19"/>
        <v>14.451186889911622</v>
      </c>
    </row>
    <row r="223" spans="1:13" x14ac:dyDescent="0.2">
      <c r="A223" s="20">
        <v>6971</v>
      </c>
      <c r="B223" s="9">
        <v>2112106</v>
      </c>
      <c r="C223" s="13">
        <v>67540</v>
      </c>
      <c r="D223" s="23">
        <v>1882421</v>
      </c>
      <c r="E223" s="9">
        <v>294784</v>
      </c>
      <c r="F223" s="13">
        <v>718504</v>
      </c>
      <c r="G223" s="9">
        <v>5075355</v>
      </c>
      <c r="H223" s="13"/>
      <c r="I223" s="150">
        <f t="shared" si="15"/>
        <v>41.614941220860416</v>
      </c>
      <c r="J223" s="150">
        <f t="shared" si="16"/>
        <v>1.3307443518729232</v>
      </c>
      <c r="K223" s="150">
        <f t="shared" si="17"/>
        <v>37.089444974785017</v>
      </c>
      <c r="L223" s="150">
        <f t="shared" si="18"/>
        <v>5.8081454400726651</v>
      </c>
      <c r="M223" s="150">
        <f t="shared" si="19"/>
        <v>14.156724012408985</v>
      </c>
    </row>
    <row r="224" spans="1:13" x14ac:dyDescent="0.2">
      <c r="A224" s="20">
        <v>6978</v>
      </c>
      <c r="B224" s="9">
        <v>2108183</v>
      </c>
      <c r="C224" s="13">
        <v>67431</v>
      </c>
      <c r="D224" s="23">
        <v>1977103</v>
      </c>
      <c r="E224" s="9">
        <v>167751</v>
      </c>
      <c r="F224" s="13">
        <v>650147</v>
      </c>
      <c r="G224" s="9">
        <v>4970615</v>
      </c>
      <c r="H224" s="13"/>
      <c r="I224" s="150">
        <f t="shared" si="15"/>
        <v>42.41292073516054</v>
      </c>
      <c r="J224" s="150">
        <f t="shared" si="16"/>
        <v>1.3565926952701024</v>
      </c>
      <c r="K224" s="150">
        <f t="shared" si="17"/>
        <v>39.775822508884715</v>
      </c>
      <c r="L224" s="150">
        <f t="shared" si="18"/>
        <v>3.3748540170582513</v>
      </c>
      <c r="M224" s="150">
        <f t="shared" si="19"/>
        <v>13.079810043626392</v>
      </c>
    </row>
    <row r="225" spans="1:13" x14ac:dyDescent="0.2">
      <c r="A225" s="20">
        <v>6985</v>
      </c>
      <c r="B225" s="9">
        <v>2119347</v>
      </c>
      <c r="C225" s="13">
        <v>65971</v>
      </c>
      <c r="D225" s="23">
        <v>2111969</v>
      </c>
      <c r="E225" s="9">
        <v>169305</v>
      </c>
      <c r="F225" s="13">
        <v>727936</v>
      </c>
      <c r="G225" s="9">
        <v>5194528</v>
      </c>
      <c r="H225" s="13"/>
      <c r="I225" s="150">
        <f t="shared" si="15"/>
        <v>40.799606817019757</v>
      </c>
      <c r="J225" s="150">
        <f t="shared" si="16"/>
        <v>1.270009517707865</v>
      </c>
      <c r="K225" s="150">
        <f t="shared" si="17"/>
        <v>40.657572738081306</v>
      </c>
      <c r="L225" s="150">
        <f t="shared" si="18"/>
        <v>3.2592951659900571</v>
      </c>
      <c r="M225" s="150">
        <f t="shared" si="19"/>
        <v>14.013515761201017</v>
      </c>
    </row>
    <row r="226" spans="1:13" x14ac:dyDescent="0.2">
      <c r="A226" s="20">
        <v>6992</v>
      </c>
      <c r="B226" s="9">
        <v>2125041</v>
      </c>
      <c r="C226" s="13">
        <v>66491</v>
      </c>
      <c r="D226" s="23">
        <v>2088374</v>
      </c>
      <c r="E226" s="9">
        <v>175218</v>
      </c>
      <c r="F226" s="13">
        <v>658068</v>
      </c>
      <c r="G226" s="9">
        <v>5113192</v>
      </c>
      <c r="H226" s="13"/>
      <c r="I226" s="150">
        <f t="shared" si="15"/>
        <v>41.559968802266766</v>
      </c>
      <c r="J226" s="150">
        <f t="shared" si="16"/>
        <v>1.3003814447022526</v>
      </c>
      <c r="K226" s="150">
        <f t="shared" si="17"/>
        <v>40.842862931804632</v>
      </c>
      <c r="L226" s="150">
        <f t="shared" si="18"/>
        <v>3.4267831131707944</v>
      </c>
      <c r="M226" s="150">
        <f t="shared" si="19"/>
        <v>12.870003708055554</v>
      </c>
    </row>
    <row r="227" spans="1:13" x14ac:dyDescent="0.2">
      <c r="A227" s="20">
        <v>6999</v>
      </c>
      <c r="B227" s="9">
        <v>2122998</v>
      </c>
      <c r="C227" s="13">
        <v>65725</v>
      </c>
      <c r="D227" s="23">
        <v>2156739</v>
      </c>
      <c r="E227" s="9">
        <v>182782</v>
      </c>
      <c r="F227" s="13">
        <v>678492</v>
      </c>
      <c r="G227" s="9">
        <v>5206736</v>
      </c>
      <c r="H227" s="13"/>
      <c r="I227" s="150">
        <f t="shared" si="15"/>
        <v>40.774066516911937</v>
      </c>
      <c r="J227" s="150">
        <f t="shared" si="16"/>
        <v>1.2623071344504504</v>
      </c>
      <c r="K227" s="150">
        <f t="shared" si="17"/>
        <v>41.422092458691971</v>
      </c>
      <c r="L227" s="150">
        <f t="shared" si="18"/>
        <v>3.51049102547162</v>
      </c>
      <c r="M227" s="150">
        <f t="shared" si="19"/>
        <v>13.031042864474021</v>
      </c>
    </row>
    <row r="228" spans="1:13" x14ac:dyDescent="0.2">
      <c r="A228" s="20">
        <v>7006</v>
      </c>
      <c r="B228" s="9">
        <v>2139479</v>
      </c>
      <c r="C228" s="13">
        <v>65983</v>
      </c>
      <c r="D228" s="23">
        <v>2161220</v>
      </c>
      <c r="E228" s="9">
        <v>186892</v>
      </c>
      <c r="F228" s="13">
        <v>624560</v>
      </c>
      <c r="G228" s="9">
        <v>5178134</v>
      </c>
      <c r="H228" s="13"/>
      <c r="I228" s="150">
        <f t="shared" si="15"/>
        <v>41.317567293546283</v>
      </c>
      <c r="J228" s="150">
        <f t="shared" si="16"/>
        <v>1.2742621183615566</v>
      </c>
      <c r="K228" s="150">
        <f t="shared" si="17"/>
        <v>41.737428965723943</v>
      </c>
      <c r="L228" s="150">
        <f t="shared" si="18"/>
        <v>3.6092538354550112</v>
      </c>
      <c r="M228" s="150">
        <f t="shared" si="19"/>
        <v>12.061487786913201</v>
      </c>
    </row>
    <row r="229" spans="1:13" x14ac:dyDescent="0.2">
      <c r="A229" s="20">
        <v>7013</v>
      </c>
      <c r="B229" s="9">
        <v>2129534</v>
      </c>
      <c r="C229" s="13">
        <v>67203</v>
      </c>
      <c r="D229" s="23">
        <v>2148502</v>
      </c>
      <c r="E229" s="9">
        <v>195571</v>
      </c>
      <c r="F229" s="13">
        <v>706993</v>
      </c>
      <c r="G229" s="9">
        <v>5247803</v>
      </c>
      <c r="H229" s="13"/>
      <c r="I229" s="150">
        <f t="shared" si="15"/>
        <v>40.579533949730966</v>
      </c>
      <c r="J229" s="150">
        <f t="shared" si="16"/>
        <v>1.2805930405543045</v>
      </c>
      <c r="K229" s="150">
        <f t="shared" si="17"/>
        <v>40.940980444578429</v>
      </c>
      <c r="L229" s="150">
        <f t="shared" si="18"/>
        <v>3.7267214489568303</v>
      </c>
      <c r="M229" s="150">
        <f t="shared" si="19"/>
        <v>13.472171116179476</v>
      </c>
    </row>
    <row r="230" spans="1:13" x14ac:dyDescent="0.2">
      <c r="A230" s="20">
        <v>7020</v>
      </c>
      <c r="B230" s="9">
        <v>2140842</v>
      </c>
      <c r="C230" s="13">
        <v>67736</v>
      </c>
      <c r="D230" s="23">
        <v>2143463</v>
      </c>
      <c r="E230" s="9">
        <v>199693</v>
      </c>
      <c r="F230" s="13">
        <v>821691</v>
      </c>
      <c r="G230" s="9">
        <v>5373425</v>
      </c>
      <c r="H230" s="13"/>
      <c r="I230" s="150">
        <f t="shared" si="15"/>
        <v>39.841293030050664</v>
      </c>
      <c r="J230" s="150">
        <f t="shared" si="16"/>
        <v>1.2605740286688658</v>
      </c>
      <c r="K230" s="150">
        <f t="shared" si="17"/>
        <v>39.890070113568164</v>
      </c>
      <c r="L230" s="150">
        <f t="shared" si="18"/>
        <v>3.7163075691946941</v>
      </c>
      <c r="M230" s="150">
        <f t="shared" si="19"/>
        <v>15.291755258517613</v>
      </c>
    </row>
    <row r="231" spans="1:13" x14ac:dyDescent="0.2">
      <c r="A231" s="20">
        <v>7027</v>
      </c>
      <c r="B231" s="9">
        <v>2142305</v>
      </c>
      <c r="C231" s="13">
        <v>68219</v>
      </c>
      <c r="D231" s="23">
        <v>2134347</v>
      </c>
      <c r="E231" s="9">
        <v>200935</v>
      </c>
      <c r="F231" s="13">
        <v>684122</v>
      </c>
      <c r="G231" s="9">
        <v>5229928</v>
      </c>
      <c r="H231" s="13"/>
      <c r="I231" s="150">
        <f t="shared" si="15"/>
        <v>40.962418603085929</v>
      </c>
      <c r="J231" s="150">
        <f t="shared" si="16"/>
        <v>1.3043965423615775</v>
      </c>
      <c r="K231" s="150">
        <f t="shared" si="17"/>
        <v>40.81025589644829</v>
      </c>
      <c r="L231" s="150">
        <f t="shared" si="18"/>
        <v>3.8420222993509663</v>
      </c>
      <c r="M231" s="150">
        <f t="shared" si="19"/>
        <v>13.080906658753237</v>
      </c>
    </row>
    <row r="232" spans="1:13" x14ac:dyDescent="0.2">
      <c r="A232" s="20">
        <v>7034</v>
      </c>
      <c r="B232" s="9">
        <v>2150950</v>
      </c>
      <c r="C232" s="13">
        <v>67678</v>
      </c>
      <c r="D232" s="23">
        <v>2108772</v>
      </c>
      <c r="E232" s="9">
        <v>205780</v>
      </c>
      <c r="F232" s="13">
        <v>669205</v>
      </c>
      <c r="G232" s="9">
        <v>5202385</v>
      </c>
      <c r="H232" s="13"/>
      <c r="I232" s="150">
        <f t="shared" si="15"/>
        <v>41.345459822754371</v>
      </c>
      <c r="J232" s="150">
        <f t="shared" si="16"/>
        <v>1.3009033356816153</v>
      </c>
      <c r="K232" s="150">
        <f t="shared" si="17"/>
        <v>40.534716288779087</v>
      </c>
      <c r="L232" s="150">
        <f t="shared" si="18"/>
        <v>3.9554934900050651</v>
      </c>
      <c r="M232" s="150">
        <f t="shared" si="19"/>
        <v>12.863427062779859</v>
      </c>
    </row>
    <row r="233" spans="1:13" x14ac:dyDescent="0.2">
      <c r="A233" s="20">
        <v>7041</v>
      </c>
      <c r="B233" s="9">
        <v>2142880</v>
      </c>
      <c r="C233" s="13">
        <v>69109</v>
      </c>
      <c r="D233" s="23">
        <v>2186514</v>
      </c>
      <c r="E233" s="9">
        <v>212847</v>
      </c>
      <c r="F233" s="13">
        <v>661284</v>
      </c>
      <c r="G233" s="9">
        <v>5272634</v>
      </c>
      <c r="H233" s="13"/>
      <c r="I233" s="150">
        <f t="shared" si="15"/>
        <v>40.641546521150531</v>
      </c>
      <c r="J233" s="150">
        <f t="shared" si="16"/>
        <v>1.3107111170621741</v>
      </c>
      <c r="K233" s="150">
        <f t="shared" si="17"/>
        <v>41.469102539641476</v>
      </c>
      <c r="L233" s="150">
        <f t="shared" si="18"/>
        <v>4.0368248583155975</v>
      </c>
      <c r="M233" s="150">
        <f t="shared" si="19"/>
        <v>12.541814963830221</v>
      </c>
    </row>
    <row r="234" spans="1:13" x14ac:dyDescent="0.2">
      <c r="A234" s="20">
        <v>7048</v>
      </c>
      <c r="B234" s="9">
        <v>2162157</v>
      </c>
      <c r="C234" s="13">
        <v>68702</v>
      </c>
      <c r="D234" s="23">
        <v>2119159</v>
      </c>
      <c r="E234" s="9">
        <v>216175</v>
      </c>
      <c r="F234" s="13">
        <v>682453</v>
      </c>
      <c r="G234" s="9">
        <v>5248646</v>
      </c>
      <c r="H234" s="13"/>
      <c r="I234" s="150">
        <f t="shared" si="15"/>
        <v>41.194567132170846</v>
      </c>
      <c r="J234" s="150">
        <f t="shared" si="16"/>
        <v>1.3089471075016299</v>
      </c>
      <c r="K234" s="150">
        <f t="shared" si="17"/>
        <v>40.375346327414725</v>
      </c>
      <c r="L234" s="150">
        <f t="shared" si="18"/>
        <v>4.1186812751326727</v>
      </c>
      <c r="M234" s="150">
        <f t="shared" si="19"/>
        <v>13.00245815778012</v>
      </c>
    </row>
    <row r="235" spans="1:13" x14ac:dyDescent="0.2">
      <c r="A235" s="20">
        <v>7055</v>
      </c>
      <c r="B235" s="9">
        <v>2169216</v>
      </c>
      <c r="C235" s="13">
        <v>70936</v>
      </c>
      <c r="D235" s="23">
        <v>2136234</v>
      </c>
      <c r="E235" s="9">
        <v>218636</v>
      </c>
      <c r="F235" s="13">
        <v>657665</v>
      </c>
      <c r="G235" s="9">
        <v>5252687</v>
      </c>
      <c r="H235" s="13"/>
      <c r="I235" s="150">
        <f t="shared" si="15"/>
        <v>41.297263667147881</v>
      </c>
      <c r="J235" s="150">
        <f t="shared" si="16"/>
        <v>1.3504707209852786</v>
      </c>
      <c r="K235" s="150">
        <f t="shared" si="17"/>
        <v>40.669356464605642</v>
      </c>
      <c r="L235" s="150">
        <f t="shared" si="18"/>
        <v>4.1623649000977974</v>
      </c>
      <c r="M235" s="150">
        <f t="shared" si="19"/>
        <v>12.520544247163404</v>
      </c>
    </row>
    <row r="236" spans="1:13" x14ac:dyDescent="0.2">
      <c r="A236" s="20">
        <v>7062</v>
      </c>
      <c r="B236" s="9">
        <v>2166618</v>
      </c>
      <c r="C236" s="13">
        <v>70601</v>
      </c>
      <c r="D236" s="23">
        <v>2162067</v>
      </c>
      <c r="E236" s="9">
        <v>221394</v>
      </c>
      <c r="F236" s="13">
        <v>681546</v>
      </c>
      <c r="G236" s="9">
        <v>5302226</v>
      </c>
      <c r="H236" s="13"/>
      <c r="I236" s="150">
        <f t="shared" si="15"/>
        <v>40.86242268813136</v>
      </c>
      <c r="J236" s="150">
        <f t="shared" si="16"/>
        <v>1.3315350948827906</v>
      </c>
      <c r="K236" s="150">
        <f t="shared" si="17"/>
        <v>40.776590812990619</v>
      </c>
      <c r="L236" s="150">
        <f t="shared" si="18"/>
        <v>4.1754915765567144</v>
      </c>
      <c r="M236" s="150">
        <f t="shared" si="19"/>
        <v>12.853959827438514</v>
      </c>
    </row>
    <row r="237" spans="1:13" x14ac:dyDescent="0.2">
      <c r="A237" s="20">
        <v>7069</v>
      </c>
      <c r="B237" s="9">
        <v>2174348</v>
      </c>
      <c r="C237" s="13">
        <v>68436</v>
      </c>
      <c r="D237" s="23">
        <v>2150339</v>
      </c>
      <c r="E237" s="9">
        <v>229507</v>
      </c>
      <c r="F237" s="13">
        <v>654093</v>
      </c>
      <c r="G237" s="9">
        <v>5276723</v>
      </c>
      <c r="H237" s="13"/>
      <c r="I237" s="150">
        <f t="shared" si="15"/>
        <v>41.206407840623811</v>
      </c>
      <c r="J237" s="150">
        <f t="shared" si="16"/>
        <v>1.296941302395445</v>
      </c>
      <c r="K237" s="150">
        <f t="shared" si="17"/>
        <v>40.751409539594931</v>
      </c>
      <c r="L237" s="150">
        <f t="shared" si="18"/>
        <v>4.3494229278285026</v>
      </c>
      <c r="M237" s="150">
        <f t="shared" si="19"/>
        <v>12.395818389557308</v>
      </c>
    </row>
    <row r="238" spans="1:13" x14ac:dyDescent="0.2">
      <c r="A238" s="20">
        <v>7076</v>
      </c>
      <c r="B238" s="9">
        <v>2175837</v>
      </c>
      <c r="C238" s="13">
        <v>70020</v>
      </c>
      <c r="D238" s="23">
        <v>2223657</v>
      </c>
      <c r="E238" s="9">
        <v>231232</v>
      </c>
      <c r="F238" s="13">
        <v>739497</v>
      </c>
      <c r="G238" s="9">
        <v>5440243</v>
      </c>
      <c r="H238" s="13"/>
      <c r="I238" s="150">
        <f t="shared" si="15"/>
        <v>39.995217125411493</v>
      </c>
      <c r="J238" s="150">
        <f t="shared" si="16"/>
        <v>1.2870748604428148</v>
      </c>
      <c r="K238" s="150">
        <f t="shared" si="17"/>
        <v>40.874221978687352</v>
      </c>
      <c r="L238" s="150">
        <f t="shared" si="18"/>
        <v>4.250398373749114</v>
      </c>
      <c r="M238" s="150">
        <f t="shared" si="19"/>
        <v>13.593087661709228</v>
      </c>
    </row>
    <row r="239" spans="1:13" x14ac:dyDescent="0.2">
      <c r="A239" s="20">
        <v>7083</v>
      </c>
      <c r="B239" s="9">
        <v>2178739</v>
      </c>
      <c r="C239" s="13">
        <v>69194</v>
      </c>
      <c r="D239" s="23">
        <v>2132053</v>
      </c>
      <c r="E239" s="9">
        <v>226914</v>
      </c>
      <c r="F239" s="13">
        <v>709334</v>
      </c>
      <c r="G239" s="9">
        <v>5316234</v>
      </c>
      <c r="H239" s="13"/>
      <c r="I239" s="150">
        <f t="shared" si="15"/>
        <v>40.982752075999663</v>
      </c>
      <c r="J239" s="150">
        <f t="shared" si="16"/>
        <v>1.3015604655476039</v>
      </c>
      <c r="K239" s="150">
        <f t="shared" si="17"/>
        <v>40.104574027403608</v>
      </c>
      <c r="L239" s="150">
        <f t="shared" si="18"/>
        <v>4.2683222747531433</v>
      </c>
      <c r="M239" s="150">
        <f t="shared" si="19"/>
        <v>13.342791156295979</v>
      </c>
    </row>
    <row r="240" spans="1:13" x14ac:dyDescent="0.2">
      <c r="A240" s="20">
        <v>7089</v>
      </c>
      <c r="B240" s="9">
        <v>2187743</v>
      </c>
      <c r="C240" s="13">
        <v>67363</v>
      </c>
      <c r="D240" s="23">
        <v>2173042</v>
      </c>
      <c r="E240" s="9">
        <v>229014</v>
      </c>
      <c r="F240" s="13">
        <v>664623</v>
      </c>
      <c r="G240" s="9">
        <v>5321785</v>
      </c>
      <c r="H240" s="13"/>
      <c r="I240" s="150">
        <f t="shared" si="15"/>
        <v>41.109195504891687</v>
      </c>
      <c r="J240" s="150">
        <f t="shared" si="16"/>
        <v>1.265797096275028</v>
      </c>
      <c r="K240" s="150">
        <f t="shared" si="17"/>
        <v>40.832953604852506</v>
      </c>
      <c r="L240" s="150">
        <f t="shared" si="18"/>
        <v>4.303330555443333</v>
      </c>
      <c r="M240" s="150">
        <f t="shared" si="19"/>
        <v>12.488723238537446</v>
      </c>
    </row>
    <row r="241" spans="1:13" x14ac:dyDescent="0.2">
      <c r="A241" s="20">
        <v>7097</v>
      </c>
      <c r="B241" s="9">
        <v>2201804</v>
      </c>
      <c r="C241" s="13">
        <v>68539</v>
      </c>
      <c r="D241" s="23">
        <v>2009431</v>
      </c>
      <c r="E241" s="9">
        <v>255015</v>
      </c>
      <c r="F241" s="13">
        <v>680653</v>
      </c>
      <c r="G241" s="9">
        <v>5215442</v>
      </c>
      <c r="H241" s="13"/>
      <c r="I241" s="150">
        <f t="shared" si="15"/>
        <v>42.217016314245271</v>
      </c>
      <c r="J241" s="150">
        <f t="shared" si="16"/>
        <v>1.3141551569358838</v>
      </c>
      <c r="K241" s="150">
        <f t="shared" si="17"/>
        <v>38.528489052318093</v>
      </c>
      <c r="L241" s="150">
        <f t="shared" si="18"/>
        <v>4.8896143414115238</v>
      </c>
      <c r="M241" s="150">
        <f t="shared" si="19"/>
        <v>13.050725135089221</v>
      </c>
    </row>
    <row r="242" spans="1:13" x14ac:dyDescent="0.2">
      <c r="A242" s="20">
        <v>7104</v>
      </c>
      <c r="B242" s="9">
        <v>2193874</v>
      </c>
      <c r="C242" s="13">
        <v>68114</v>
      </c>
      <c r="D242" s="23">
        <v>2112711</v>
      </c>
      <c r="E242" s="9">
        <v>231868</v>
      </c>
      <c r="F242" s="13">
        <v>865579</v>
      </c>
      <c r="G242" s="9">
        <v>5472146</v>
      </c>
      <c r="H242" s="13"/>
      <c r="I242" s="150">
        <f t="shared" si="15"/>
        <v>40.091656911200836</v>
      </c>
      <c r="J242" s="150">
        <f t="shared" si="16"/>
        <v>1.2447401805434284</v>
      </c>
      <c r="K242" s="150">
        <f t="shared" si="17"/>
        <v>38.608454525884362</v>
      </c>
      <c r="L242" s="150">
        <f t="shared" si="18"/>
        <v>4.237240746135063</v>
      </c>
      <c r="M242" s="150">
        <f t="shared" si="19"/>
        <v>15.817907636236313</v>
      </c>
    </row>
    <row r="243" spans="1:13" x14ac:dyDescent="0.2">
      <c r="A243" s="20">
        <v>7111</v>
      </c>
      <c r="B243" s="9">
        <v>2165725</v>
      </c>
      <c r="C243" s="13">
        <v>68734</v>
      </c>
      <c r="D243" s="23">
        <v>2112176</v>
      </c>
      <c r="E243" s="9">
        <v>229347</v>
      </c>
      <c r="F243" s="13">
        <v>879468</v>
      </c>
      <c r="G243" s="9">
        <v>5455450</v>
      </c>
      <c r="H243" s="13"/>
      <c r="I243" s="150">
        <f t="shared" si="15"/>
        <v>39.698375019475939</v>
      </c>
      <c r="J243" s="150">
        <f t="shared" si="16"/>
        <v>1.2599143975290765</v>
      </c>
      <c r="K243" s="150">
        <f t="shared" si="17"/>
        <v>38.716806129650166</v>
      </c>
      <c r="L243" s="150">
        <f t="shared" si="18"/>
        <v>4.2039978370253603</v>
      </c>
      <c r="M243" s="150">
        <f t="shared" si="19"/>
        <v>16.120906616319459</v>
      </c>
    </row>
    <row r="244" spans="1:13" x14ac:dyDescent="0.2">
      <c r="A244" s="20">
        <v>7118</v>
      </c>
      <c r="B244" s="9">
        <v>2147784</v>
      </c>
      <c r="C244" s="13">
        <v>68472</v>
      </c>
      <c r="D244" s="23">
        <v>2122598</v>
      </c>
      <c r="E244" s="9">
        <v>231569</v>
      </c>
      <c r="F244" s="13">
        <v>717585</v>
      </c>
      <c r="G244" s="9">
        <v>5288008</v>
      </c>
      <c r="H244" s="13"/>
      <c r="I244" s="150">
        <f t="shared" si="15"/>
        <v>40.61612614806937</v>
      </c>
      <c r="J244" s="150">
        <f t="shared" si="16"/>
        <v>1.2948543194337074</v>
      </c>
      <c r="K244" s="150">
        <f t="shared" si="17"/>
        <v>40.139840938213403</v>
      </c>
      <c r="L244" s="150">
        <f t="shared" si="18"/>
        <v>4.3791348273300645</v>
      </c>
      <c r="M244" s="150">
        <f t="shared" si="19"/>
        <v>13.570043766953454</v>
      </c>
    </row>
    <row r="245" spans="1:13" x14ac:dyDescent="0.2">
      <c r="A245" s="20">
        <v>7124</v>
      </c>
      <c r="B245" s="9">
        <v>2128946</v>
      </c>
      <c r="C245" s="13">
        <v>66407</v>
      </c>
      <c r="D245" s="23">
        <v>2225707</v>
      </c>
      <c r="E245" s="9">
        <v>227575</v>
      </c>
      <c r="F245" s="13">
        <v>774473</v>
      </c>
      <c r="G245" s="9">
        <v>5423108</v>
      </c>
      <c r="H245" s="13"/>
      <c r="I245" s="150">
        <f t="shared" si="15"/>
        <v>39.25693532195929</v>
      </c>
      <c r="J245" s="150">
        <f t="shared" si="16"/>
        <v>1.2245192240316807</v>
      </c>
      <c r="K245" s="150">
        <f t="shared" si="17"/>
        <v>41.041170487476926</v>
      </c>
      <c r="L245" s="150">
        <f t="shared" si="18"/>
        <v>4.1963943922931275</v>
      </c>
      <c r="M245" s="150">
        <f t="shared" si="19"/>
        <v>14.280980574238979</v>
      </c>
    </row>
    <row r="246" spans="1:13" x14ac:dyDescent="0.2">
      <c r="A246" s="20">
        <v>7132</v>
      </c>
      <c r="B246" s="9">
        <v>2111824</v>
      </c>
      <c r="C246" s="13">
        <v>68387</v>
      </c>
      <c r="D246" s="23">
        <v>2296348</v>
      </c>
      <c r="E246" s="9">
        <v>233559</v>
      </c>
      <c r="F246" s="13">
        <v>773079</v>
      </c>
      <c r="G246" s="9">
        <v>5483197</v>
      </c>
      <c r="H246" s="13"/>
      <c r="I246" s="150">
        <f t="shared" si="15"/>
        <v>38.514465192478035</v>
      </c>
      <c r="J246" s="150">
        <f t="shared" si="16"/>
        <v>1.2472103409744351</v>
      </c>
      <c r="K246" s="150">
        <f t="shared" si="17"/>
        <v>41.879728195065759</v>
      </c>
      <c r="L246" s="150">
        <f t="shared" si="18"/>
        <v>4.2595405563579058</v>
      </c>
      <c r="M246" s="150">
        <f t="shared" si="19"/>
        <v>14.099055715123859</v>
      </c>
    </row>
    <row r="247" spans="1:13" x14ac:dyDescent="0.2">
      <c r="A247" s="20">
        <v>7139</v>
      </c>
      <c r="B247" s="9">
        <v>2112100</v>
      </c>
      <c r="C247" s="13">
        <v>65381</v>
      </c>
      <c r="D247" s="23">
        <v>2200428</v>
      </c>
      <c r="E247" s="9">
        <v>237388</v>
      </c>
      <c r="F247" s="13">
        <v>889108</v>
      </c>
      <c r="G247" s="9">
        <v>5504405</v>
      </c>
      <c r="H247" s="13"/>
      <c r="I247" s="150">
        <f t="shared" si="15"/>
        <v>38.371086429868441</v>
      </c>
      <c r="J247" s="150">
        <f t="shared" si="16"/>
        <v>1.1877941394210636</v>
      </c>
      <c r="K247" s="150">
        <f t="shared" si="17"/>
        <v>39.975764864685644</v>
      </c>
      <c r="L247" s="150">
        <f t="shared" si="18"/>
        <v>4.3126913808122769</v>
      </c>
      <c r="M247" s="150">
        <f t="shared" si="19"/>
        <v>16.152663185212571</v>
      </c>
    </row>
    <row r="248" spans="1:13" x14ac:dyDescent="0.2">
      <c r="A248" s="20">
        <v>7146</v>
      </c>
      <c r="B248" s="9">
        <v>2095151</v>
      </c>
      <c r="C248" s="13">
        <v>65872</v>
      </c>
      <c r="D248" s="23">
        <v>2243158</v>
      </c>
      <c r="E248" s="9">
        <v>239400</v>
      </c>
      <c r="F248" s="13">
        <v>722790</v>
      </c>
      <c r="G248" s="9">
        <v>5366371</v>
      </c>
      <c r="H248" s="13"/>
      <c r="I248" s="150">
        <f t="shared" si="15"/>
        <v>39.042231705560425</v>
      </c>
      <c r="J248" s="150">
        <f t="shared" si="16"/>
        <v>1.2274961980824657</v>
      </c>
      <c r="K248" s="150">
        <f t="shared" si="17"/>
        <v>41.800278065008925</v>
      </c>
      <c r="L248" s="150">
        <f t="shared" si="18"/>
        <v>4.461115342193076</v>
      </c>
      <c r="M248" s="150">
        <f t="shared" si="19"/>
        <v>13.46887868915511</v>
      </c>
    </row>
    <row r="249" spans="1:13" x14ac:dyDescent="0.2">
      <c r="A249" s="20">
        <v>7153</v>
      </c>
      <c r="B249" s="9">
        <v>2088475</v>
      </c>
      <c r="C249" s="13">
        <v>67852</v>
      </c>
      <c r="D249" s="23">
        <v>2222730</v>
      </c>
      <c r="E249" s="9">
        <v>245356</v>
      </c>
      <c r="F249" s="13">
        <v>771539</v>
      </c>
      <c r="G249" s="9">
        <v>5395952</v>
      </c>
      <c r="H249" s="13"/>
      <c r="I249" s="150">
        <f t="shared" si="15"/>
        <v>38.70447698571077</v>
      </c>
      <c r="J249" s="150">
        <f t="shared" si="16"/>
        <v>1.2574611486536573</v>
      </c>
      <c r="K249" s="150">
        <f t="shared" si="17"/>
        <v>41.192545819532867</v>
      </c>
      <c r="L249" s="150">
        <f t="shared" si="18"/>
        <v>4.5470382242095555</v>
      </c>
      <c r="M249" s="150">
        <f t="shared" si="19"/>
        <v>14.298477821893153</v>
      </c>
    </row>
    <row r="250" spans="1:13" x14ac:dyDescent="0.2">
      <c r="A250" s="20">
        <v>7160</v>
      </c>
      <c r="B250" s="9">
        <v>2084756</v>
      </c>
      <c r="C250" s="13">
        <v>67362</v>
      </c>
      <c r="D250" s="23">
        <v>2215359</v>
      </c>
      <c r="E250" s="9">
        <v>257099</v>
      </c>
      <c r="F250" s="13">
        <v>825725</v>
      </c>
      <c r="G250" s="9">
        <v>5450301</v>
      </c>
      <c r="H250" s="13"/>
      <c r="I250" s="150">
        <f t="shared" si="15"/>
        <v>38.250291130710032</v>
      </c>
      <c r="J250" s="150">
        <f t="shared" si="16"/>
        <v>1.2359317402837018</v>
      </c>
      <c r="K250" s="150">
        <f t="shared" si="17"/>
        <v>40.646544108297874</v>
      </c>
      <c r="L250" s="150">
        <f t="shared" si="18"/>
        <v>4.7171523187434969</v>
      </c>
      <c r="M250" s="150">
        <f t="shared" si="19"/>
        <v>15.150080701964901</v>
      </c>
    </row>
    <row r="251" spans="1:13" x14ac:dyDescent="0.2">
      <c r="A251" s="20">
        <v>7167</v>
      </c>
      <c r="B251" s="9">
        <v>2082587</v>
      </c>
      <c r="C251" s="13">
        <v>69136</v>
      </c>
      <c r="D251" s="23">
        <v>2117714</v>
      </c>
      <c r="E251" s="9">
        <v>323099</v>
      </c>
      <c r="F251" s="13">
        <v>960652</v>
      </c>
      <c r="G251" s="9">
        <v>5553188</v>
      </c>
      <c r="H251" s="13"/>
      <c r="I251" s="150">
        <f t="shared" si="15"/>
        <v>37.502548085892286</v>
      </c>
      <c r="J251" s="150">
        <f t="shared" si="16"/>
        <v>1.2449785600631564</v>
      </c>
      <c r="K251" s="150">
        <f t="shared" si="17"/>
        <v>38.135103655773946</v>
      </c>
      <c r="L251" s="150">
        <f t="shared" si="18"/>
        <v>5.8182615103252404</v>
      </c>
      <c r="M251" s="150">
        <f t="shared" si="19"/>
        <v>17.299108187945375</v>
      </c>
    </row>
    <row r="252" spans="1:13" x14ac:dyDescent="0.2">
      <c r="A252" s="20">
        <v>7174</v>
      </c>
      <c r="B252" s="9">
        <v>2074285</v>
      </c>
      <c r="C252" s="13">
        <v>68416</v>
      </c>
      <c r="D252" s="23">
        <v>2137221</v>
      </c>
      <c r="E252" s="9">
        <v>265154</v>
      </c>
      <c r="F252" s="13">
        <v>899020</v>
      </c>
      <c r="G252" s="9">
        <v>5444096</v>
      </c>
      <c r="H252" s="13"/>
      <c r="I252" s="150">
        <f t="shared" si="15"/>
        <v>38.101550744145584</v>
      </c>
      <c r="J252" s="150">
        <f t="shared" si="16"/>
        <v>1.2567008370168344</v>
      </c>
      <c r="K252" s="150">
        <f t="shared" si="17"/>
        <v>39.257592077729711</v>
      </c>
      <c r="L252" s="150">
        <f t="shared" si="18"/>
        <v>4.8704872213862505</v>
      </c>
      <c r="M252" s="150">
        <f t="shared" si="19"/>
        <v>16.513669119721623</v>
      </c>
    </row>
    <row r="253" spans="1:13" x14ac:dyDescent="0.2">
      <c r="A253" s="20">
        <v>7181</v>
      </c>
      <c r="B253" s="9">
        <v>2066788</v>
      </c>
      <c r="C253" s="13">
        <v>69188</v>
      </c>
      <c r="D253" s="23">
        <v>2178272</v>
      </c>
      <c r="E253" s="9">
        <v>270705</v>
      </c>
      <c r="F253" s="13">
        <v>850884</v>
      </c>
      <c r="G253" s="9">
        <v>5435837</v>
      </c>
      <c r="H253" s="13"/>
      <c r="I253" s="150">
        <f t="shared" si="15"/>
        <v>38.021522720420059</v>
      </c>
      <c r="J253" s="150">
        <f t="shared" si="16"/>
        <v>1.2728122642382396</v>
      </c>
      <c r="K253" s="150">
        <f t="shared" si="17"/>
        <v>40.072430427917539</v>
      </c>
      <c r="L253" s="150">
        <f t="shared" si="18"/>
        <v>4.9800058390271822</v>
      </c>
      <c r="M253" s="150">
        <f t="shared" si="19"/>
        <v>15.65322874839698</v>
      </c>
    </row>
    <row r="254" spans="1:13" x14ac:dyDescent="0.2">
      <c r="A254" s="20">
        <v>7188</v>
      </c>
      <c r="B254" s="9">
        <v>2067052</v>
      </c>
      <c r="C254" s="13">
        <v>69818</v>
      </c>
      <c r="D254" s="23">
        <v>2202085</v>
      </c>
      <c r="E254" s="9">
        <v>277516</v>
      </c>
      <c r="F254" s="13">
        <v>968450</v>
      </c>
      <c r="G254" s="9">
        <v>5584921</v>
      </c>
      <c r="H254" s="13"/>
      <c r="I254" s="150">
        <f t="shared" si="15"/>
        <v>37.011302398010642</v>
      </c>
      <c r="J254" s="150">
        <f t="shared" si="16"/>
        <v>1.2501161609985172</v>
      </c>
      <c r="K254" s="150">
        <f t="shared" si="17"/>
        <v>39.429116365298633</v>
      </c>
      <c r="L254" s="150">
        <f t="shared" si="18"/>
        <v>4.9690228384609201</v>
      </c>
      <c r="M254" s="150">
        <f t="shared" si="19"/>
        <v>17.340442237231287</v>
      </c>
    </row>
    <row r="255" spans="1:13" x14ac:dyDescent="0.2">
      <c r="A255" s="20">
        <v>7195</v>
      </c>
      <c r="B255" s="9">
        <v>2068867</v>
      </c>
      <c r="C255" s="13">
        <v>69632</v>
      </c>
      <c r="D255" s="23">
        <v>2116843</v>
      </c>
      <c r="E255" s="9">
        <v>368943</v>
      </c>
      <c r="F255" s="13">
        <v>1066791</v>
      </c>
      <c r="G255" s="9">
        <v>5691076</v>
      </c>
      <c r="H255" s="13"/>
      <c r="I255" s="150">
        <f t="shared" si="15"/>
        <v>36.352826776518185</v>
      </c>
      <c r="J255" s="150">
        <f t="shared" si="16"/>
        <v>1.2235296102178217</v>
      </c>
      <c r="K255" s="150">
        <f t="shared" si="17"/>
        <v>37.19583080598467</v>
      </c>
      <c r="L255" s="150">
        <f t="shared" si="18"/>
        <v>6.4828338261516807</v>
      </c>
      <c r="M255" s="150">
        <f t="shared" si="19"/>
        <v>18.744978981127645</v>
      </c>
    </row>
    <row r="256" spans="1:13" x14ac:dyDescent="0.2">
      <c r="A256" s="20">
        <v>7202</v>
      </c>
      <c r="B256" s="9">
        <v>2091966</v>
      </c>
      <c r="C256" s="13">
        <v>70091</v>
      </c>
      <c r="D256" s="23">
        <v>1999698</v>
      </c>
      <c r="E256" s="9">
        <v>350273</v>
      </c>
      <c r="F256" s="13">
        <v>1174581</v>
      </c>
      <c r="G256" s="9">
        <v>5686609</v>
      </c>
      <c r="H256" s="13"/>
      <c r="I256" s="150">
        <f t="shared" si="15"/>
        <v>36.787582898701139</v>
      </c>
      <c r="J256" s="150">
        <f t="shared" si="16"/>
        <v>1.2325623231701002</v>
      </c>
      <c r="K256" s="150">
        <f t="shared" si="17"/>
        <v>35.165034205798221</v>
      </c>
      <c r="L256" s="150">
        <f t="shared" si="18"/>
        <v>6.1596111144620638</v>
      </c>
      <c r="M256" s="150">
        <f t="shared" si="19"/>
        <v>20.655209457868477</v>
      </c>
    </row>
    <row r="257" spans="1:13" x14ac:dyDescent="0.2">
      <c r="A257" s="20">
        <v>7209</v>
      </c>
      <c r="B257" s="9">
        <v>2117854</v>
      </c>
      <c r="C257" s="13">
        <v>69651</v>
      </c>
      <c r="D257" s="23">
        <v>2224773</v>
      </c>
      <c r="E257" s="9">
        <v>278315</v>
      </c>
      <c r="F257" s="13">
        <v>941297</v>
      </c>
      <c r="G257" s="9">
        <v>5631890</v>
      </c>
      <c r="H257" s="13"/>
      <c r="I257" s="150">
        <f t="shared" si="15"/>
        <v>37.60467622769621</v>
      </c>
      <c r="J257" s="150">
        <f t="shared" si="16"/>
        <v>1.2367251491062503</v>
      </c>
      <c r="K257" s="150">
        <f t="shared" si="17"/>
        <v>39.503133051249229</v>
      </c>
      <c r="L257" s="150">
        <f t="shared" si="18"/>
        <v>4.941769104155088</v>
      </c>
      <c r="M257" s="150">
        <f t="shared" si="19"/>
        <v>16.713696467793227</v>
      </c>
    </row>
    <row r="258" spans="1:13" x14ac:dyDescent="0.2">
      <c r="A258" s="20">
        <v>7216</v>
      </c>
      <c r="B258" s="9">
        <v>2135282</v>
      </c>
      <c r="C258" s="13">
        <v>70229</v>
      </c>
      <c r="D258" s="23">
        <v>2342604</v>
      </c>
      <c r="E258" s="9">
        <v>290379</v>
      </c>
      <c r="F258" s="13">
        <v>943637</v>
      </c>
      <c r="G258" s="9">
        <v>5782131</v>
      </c>
      <c r="H258" s="13"/>
      <c r="I258" s="150">
        <f t="shared" si="15"/>
        <v>36.928979990249267</v>
      </c>
      <c r="J258" s="150">
        <f t="shared" si="16"/>
        <v>1.2145868019939361</v>
      </c>
      <c r="K258" s="150">
        <f t="shared" si="17"/>
        <v>40.514543859348741</v>
      </c>
      <c r="L258" s="150">
        <f t="shared" si="18"/>
        <v>5.0220065923791761</v>
      </c>
      <c r="M258" s="150">
        <f t="shared" si="19"/>
        <v>16.319882756028875</v>
      </c>
    </row>
    <row r="259" spans="1:13" x14ac:dyDescent="0.2">
      <c r="A259" s="20">
        <v>7223</v>
      </c>
      <c r="B259" s="9">
        <v>2131328</v>
      </c>
      <c r="C259" s="13">
        <v>70772</v>
      </c>
      <c r="D259" s="23">
        <v>2400707</v>
      </c>
      <c r="E259" s="9">
        <v>294780</v>
      </c>
      <c r="F259" s="13">
        <v>934462</v>
      </c>
      <c r="G259" s="9">
        <v>5832049</v>
      </c>
      <c r="H259" s="13"/>
      <c r="I259" s="150">
        <f t="shared" si="15"/>
        <v>36.545097614920586</v>
      </c>
      <c r="J259" s="150">
        <f t="shared" si="16"/>
        <v>1.2135014640652024</v>
      </c>
      <c r="K259" s="150">
        <f t="shared" si="17"/>
        <v>41.164040288413211</v>
      </c>
      <c r="L259" s="150">
        <f t="shared" si="18"/>
        <v>5.0544842815963991</v>
      </c>
      <c r="M259" s="150">
        <f t="shared" si="19"/>
        <v>16.022876351004594</v>
      </c>
    </row>
    <row r="260" spans="1:13" x14ac:dyDescent="0.2">
      <c r="A260" s="20">
        <v>7230</v>
      </c>
      <c r="B260" s="9">
        <v>2128443</v>
      </c>
      <c r="C260" s="13">
        <v>70742</v>
      </c>
      <c r="D260" s="23">
        <v>2464665</v>
      </c>
      <c r="E260" s="9">
        <v>296598</v>
      </c>
      <c r="F260" s="13">
        <v>1201364</v>
      </c>
      <c r="G260" s="9">
        <v>6161812</v>
      </c>
      <c r="H260" s="13"/>
      <c r="I260" s="150">
        <f t="shared" si="15"/>
        <v>34.542485229994035</v>
      </c>
      <c r="J260" s="150">
        <f t="shared" si="16"/>
        <v>1.1480713790034489</v>
      </c>
      <c r="K260" s="150">
        <f t="shared" si="17"/>
        <v>39.999029506255624</v>
      </c>
      <c r="L260" s="150">
        <f t="shared" si="18"/>
        <v>4.8134866821642728</v>
      </c>
      <c r="M260" s="150">
        <f t="shared" si="19"/>
        <v>19.496927202582619</v>
      </c>
    </row>
    <row r="261" spans="1:13" x14ac:dyDescent="0.2">
      <c r="A261" s="20">
        <v>7237</v>
      </c>
      <c r="B261" s="9">
        <v>2146605</v>
      </c>
      <c r="C261" s="13">
        <v>67956</v>
      </c>
      <c r="D261" s="23">
        <v>2450985</v>
      </c>
      <c r="E261" s="9">
        <v>300766</v>
      </c>
      <c r="F261" s="13">
        <v>972318</v>
      </c>
      <c r="G261" s="9">
        <v>5938630</v>
      </c>
      <c r="H261" s="13"/>
      <c r="I261" s="150">
        <f t="shared" ref="I261:I324" si="20">100*B261/$G261</f>
        <v>36.146468124803192</v>
      </c>
      <c r="J261" s="150">
        <f t="shared" ref="J261:J324" si="21">100*C261/$G261</f>
        <v>1.1443043260819414</v>
      </c>
      <c r="K261" s="150">
        <f t="shared" ref="K261:K324" si="22">100*D261/$G261</f>
        <v>41.271892675583423</v>
      </c>
      <c r="L261" s="150">
        <f t="shared" ref="L261:L324" si="23">100*E261/$G261</f>
        <v>5.0645687641762498</v>
      </c>
      <c r="M261" s="150">
        <f t="shared" ref="M261:M324" si="24">100*F261/$G261</f>
        <v>16.372766109355187</v>
      </c>
    </row>
    <row r="262" spans="1:13" x14ac:dyDescent="0.2">
      <c r="A262" s="20">
        <v>7244</v>
      </c>
      <c r="B262" s="9">
        <v>2138000</v>
      </c>
      <c r="C262" s="13">
        <v>67592</v>
      </c>
      <c r="D262" s="23">
        <v>2522902</v>
      </c>
      <c r="E262" s="9">
        <v>301254</v>
      </c>
      <c r="F262" s="13">
        <v>909596</v>
      </c>
      <c r="G262" s="9">
        <v>5939344</v>
      </c>
      <c r="H262" s="13"/>
      <c r="I262" s="150">
        <f t="shared" si="20"/>
        <v>35.997241446193385</v>
      </c>
      <c r="J262" s="150">
        <f t="shared" si="21"/>
        <v>1.1380381402390567</v>
      </c>
      <c r="K262" s="150">
        <f t="shared" si="22"/>
        <v>42.477788792836378</v>
      </c>
      <c r="L262" s="150">
        <f t="shared" si="23"/>
        <v>5.0721763211560065</v>
      </c>
      <c r="M262" s="150">
        <f t="shared" si="24"/>
        <v>15.314755299575172</v>
      </c>
    </row>
    <row r="263" spans="1:13" x14ac:dyDescent="0.2">
      <c r="A263" s="20">
        <v>7251</v>
      </c>
      <c r="B263" s="9">
        <v>2119565</v>
      </c>
      <c r="C263" s="13">
        <v>67804</v>
      </c>
      <c r="D263" s="23">
        <v>2623075</v>
      </c>
      <c r="E263" s="9">
        <v>300129</v>
      </c>
      <c r="F263" s="13">
        <v>971033</v>
      </c>
      <c r="G263" s="9">
        <v>6081606</v>
      </c>
      <c r="H263" s="13"/>
      <c r="I263" s="150">
        <f t="shared" si="20"/>
        <v>34.852060459030064</v>
      </c>
      <c r="J263" s="150">
        <f t="shared" si="21"/>
        <v>1.11490287269514</v>
      </c>
      <c r="K263" s="150">
        <f t="shared" si="22"/>
        <v>43.131288018329371</v>
      </c>
      <c r="L263" s="150">
        <f t="shared" si="23"/>
        <v>4.9350286749914414</v>
      </c>
      <c r="M263" s="150">
        <f t="shared" si="24"/>
        <v>15.966719974953984</v>
      </c>
    </row>
    <row r="264" spans="1:13" x14ac:dyDescent="0.2">
      <c r="A264" s="20">
        <v>7258</v>
      </c>
      <c r="B264" s="9">
        <v>2133260</v>
      </c>
      <c r="C264" s="13">
        <v>66846</v>
      </c>
      <c r="D264" s="23">
        <v>2595271</v>
      </c>
      <c r="E264" s="9">
        <v>305463</v>
      </c>
      <c r="F264" s="13">
        <v>1058920</v>
      </c>
      <c r="G264" s="9">
        <v>6159760</v>
      </c>
      <c r="H264" s="13"/>
      <c r="I264" s="150">
        <f t="shared" si="20"/>
        <v>34.632193462082938</v>
      </c>
      <c r="J264" s="150">
        <f t="shared" si="21"/>
        <v>1.0852046183617543</v>
      </c>
      <c r="K264" s="150">
        <f t="shared" si="22"/>
        <v>42.132664259646482</v>
      </c>
      <c r="L264" s="150">
        <f t="shared" si="23"/>
        <v>4.9590081431744091</v>
      </c>
      <c r="M264" s="150">
        <f t="shared" si="24"/>
        <v>17.190929516734418</v>
      </c>
    </row>
    <row r="265" spans="1:13" x14ac:dyDescent="0.2">
      <c r="A265" s="20">
        <v>7265</v>
      </c>
      <c r="B265" s="9">
        <v>2119315</v>
      </c>
      <c r="C265" s="13">
        <v>67657</v>
      </c>
      <c r="D265" s="23">
        <v>2604680</v>
      </c>
      <c r="E265" s="9">
        <v>312245</v>
      </c>
      <c r="F265" s="13">
        <v>1033644</v>
      </c>
      <c r="G265" s="9">
        <v>6137541</v>
      </c>
      <c r="H265" s="13"/>
      <c r="I265" s="150">
        <f t="shared" si="20"/>
        <v>34.530359960120833</v>
      </c>
      <c r="J265" s="150">
        <f t="shared" si="21"/>
        <v>1.1023470148712653</v>
      </c>
      <c r="K265" s="150">
        <f t="shared" si="22"/>
        <v>42.438494504558093</v>
      </c>
      <c r="L265" s="150">
        <f t="shared" si="23"/>
        <v>5.0874609228679697</v>
      </c>
      <c r="M265" s="150">
        <f t="shared" si="24"/>
        <v>16.841337597581834</v>
      </c>
    </row>
    <row r="266" spans="1:13" x14ac:dyDescent="0.2">
      <c r="A266" s="20">
        <v>7272</v>
      </c>
      <c r="B266" s="9">
        <v>2093641</v>
      </c>
      <c r="C266" s="13">
        <v>66025</v>
      </c>
      <c r="D266" s="23">
        <v>2709804</v>
      </c>
      <c r="E266" s="9">
        <v>314937</v>
      </c>
      <c r="F266" s="13">
        <v>1045634</v>
      </c>
      <c r="G266" s="9">
        <v>6230041</v>
      </c>
      <c r="H266" s="13"/>
      <c r="I266" s="150">
        <f t="shared" si="20"/>
        <v>33.605573382261852</v>
      </c>
      <c r="J266" s="150">
        <f t="shared" si="21"/>
        <v>1.0597843577594432</v>
      </c>
      <c r="K266" s="150">
        <f t="shared" si="22"/>
        <v>43.495765116152526</v>
      </c>
      <c r="L266" s="150">
        <f t="shared" si="23"/>
        <v>5.0551352711803981</v>
      </c>
      <c r="M266" s="150">
        <f t="shared" si="24"/>
        <v>16.783741872645781</v>
      </c>
    </row>
    <row r="267" spans="1:13" x14ac:dyDescent="0.2">
      <c r="A267" s="20">
        <v>7279</v>
      </c>
      <c r="B267" s="9">
        <v>2087264</v>
      </c>
      <c r="C267" s="13">
        <v>66831</v>
      </c>
      <c r="D267" s="23">
        <v>2622327</v>
      </c>
      <c r="E267" s="9">
        <v>310755</v>
      </c>
      <c r="F267" s="13">
        <v>954219</v>
      </c>
      <c r="G267" s="9">
        <v>6041396</v>
      </c>
      <c r="H267" s="13"/>
      <c r="I267" s="150">
        <f t="shared" si="20"/>
        <v>34.549365742619749</v>
      </c>
      <c r="J267" s="150">
        <f t="shared" si="21"/>
        <v>1.1062178344210509</v>
      </c>
      <c r="K267" s="150">
        <f t="shared" si="22"/>
        <v>43.405977691248843</v>
      </c>
      <c r="L267" s="150">
        <f t="shared" si="23"/>
        <v>5.1437614749968388</v>
      </c>
      <c r="M267" s="150">
        <f t="shared" si="24"/>
        <v>15.794677256713515</v>
      </c>
    </row>
    <row r="268" spans="1:13" x14ac:dyDescent="0.2">
      <c r="A268" s="20">
        <v>7286</v>
      </c>
      <c r="B268" s="9">
        <v>2096288</v>
      </c>
      <c r="C268" s="13">
        <v>64117</v>
      </c>
      <c r="D268" s="23">
        <v>2680967</v>
      </c>
      <c r="E268" s="9">
        <v>300120</v>
      </c>
      <c r="F268" s="13">
        <v>1017749</v>
      </c>
      <c r="G268" s="9">
        <v>6159241</v>
      </c>
      <c r="H268" s="13"/>
      <c r="I268" s="150">
        <f t="shared" si="20"/>
        <v>34.034842929510312</v>
      </c>
      <c r="J268" s="150">
        <f t="shared" si="21"/>
        <v>1.0409886542838638</v>
      </c>
      <c r="K268" s="150">
        <f t="shared" si="22"/>
        <v>43.52755477501205</v>
      </c>
      <c r="L268" s="150">
        <f t="shared" si="23"/>
        <v>4.872678305654869</v>
      </c>
      <c r="M268" s="150">
        <f t="shared" si="24"/>
        <v>16.523935335538908</v>
      </c>
    </row>
    <row r="269" spans="1:13" x14ac:dyDescent="0.2">
      <c r="A269" s="20">
        <v>7293</v>
      </c>
      <c r="B269" s="9">
        <v>2095813</v>
      </c>
      <c r="C269" s="13">
        <v>59098</v>
      </c>
      <c r="D269" s="23">
        <v>2561378</v>
      </c>
      <c r="E269" s="9">
        <v>330458</v>
      </c>
      <c r="F269" s="13">
        <v>1177857</v>
      </c>
      <c r="G269" s="9">
        <v>6224604</v>
      </c>
      <c r="H269" s="13"/>
      <c r="I269" s="150">
        <f t="shared" si="20"/>
        <v>33.669820602242325</v>
      </c>
      <c r="J269" s="150">
        <f t="shared" si="21"/>
        <v>0.94942585905866461</v>
      </c>
      <c r="K269" s="150">
        <f t="shared" si="22"/>
        <v>41.149252225523099</v>
      </c>
      <c r="L269" s="150">
        <f t="shared" si="23"/>
        <v>5.3088999717893701</v>
      </c>
      <c r="M269" s="150">
        <f t="shared" si="24"/>
        <v>18.922601341386535</v>
      </c>
    </row>
    <row r="270" spans="1:13" x14ac:dyDescent="0.2">
      <c r="A270" s="20">
        <v>7300</v>
      </c>
      <c r="B270" s="9">
        <v>2078432</v>
      </c>
      <c r="C270" s="13">
        <v>57104</v>
      </c>
      <c r="D270" s="23">
        <v>2780090</v>
      </c>
      <c r="E270" s="9">
        <v>300405</v>
      </c>
      <c r="F270" s="13">
        <v>1109401</v>
      </c>
      <c r="G270" s="9">
        <v>6325432</v>
      </c>
      <c r="H270" s="13"/>
      <c r="I270" s="150">
        <f t="shared" si="20"/>
        <v>32.858340742576949</v>
      </c>
      <c r="J270" s="150">
        <f t="shared" si="21"/>
        <v>0.90276838008850624</v>
      </c>
      <c r="K270" s="150">
        <f t="shared" si="22"/>
        <v>43.950990224857371</v>
      </c>
      <c r="L270" s="150">
        <f t="shared" si="23"/>
        <v>4.749161796380073</v>
      </c>
      <c r="M270" s="150">
        <f t="shared" si="24"/>
        <v>17.538738856097101</v>
      </c>
    </row>
    <row r="271" spans="1:13" x14ac:dyDescent="0.2">
      <c r="A271" s="20">
        <v>7307</v>
      </c>
      <c r="B271" s="9">
        <v>2062615</v>
      </c>
      <c r="C271" s="9">
        <v>58657</v>
      </c>
      <c r="D271" s="21">
        <v>2805818</v>
      </c>
      <c r="E271" s="13">
        <v>375990</v>
      </c>
      <c r="F271" s="13">
        <v>1201010</v>
      </c>
      <c r="G271" s="9">
        <v>6504090</v>
      </c>
      <c r="H271" s="13"/>
      <c r="I271" s="150">
        <f t="shared" si="20"/>
        <v>31.712583927959177</v>
      </c>
      <c r="J271" s="150">
        <f t="shared" si="21"/>
        <v>0.90184791415862942</v>
      </c>
      <c r="K271" s="150">
        <f t="shared" si="22"/>
        <v>43.139286202989197</v>
      </c>
      <c r="L271" s="150">
        <f t="shared" si="23"/>
        <v>5.7808240660876464</v>
      </c>
      <c r="M271" s="150">
        <f t="shared" si="24"/>
        <v>18.46545788880535</v>
      </c>
    </row>
    <row r="272" spans="1:13" x14ac:dyDescent="0.2">
      <c r="A272" s="20">
        <v>7314</v>
      </c>
      <c r="B272" s="9">
        <v>2041371</v>
      </c>
      <c r="C272" s="9">
        <v>60728</v>
      </c>
      <c r="D272" s="21">
        <v>2654477</v>
      </c>
      <c r="E272" s="13">
        <v>329506</v>
      </c>
      <c r="F272" s="13">
        <v>1048045</v>
      </c>
      <c r="G272" s="9">
        <v>6134127</v>
      </c>
      <c r="H272" s="13"/>
      <c r="I272" s="150">
        <f t="shared" si="20"/>
        <v>33.278916461951312</v>
      </c>
      <c r="J272" s="150">
        <f t="shared" si="21"/>
        <v>0.99000232632940266</v>
      </c>
      <c r="K272" s="150">
        <f t="shared" si="22"/>
        <v>43.273916565470522</v>
      </c>
      <c r="L272" s="150">
        <f t="shared" si="23"/>
        <v>5.371685327023715</v>
      </c>
      <c r="M272" s="150">
        <f t="shared" si="24"/>
        <v>17.085479319225051</v>
      </c>
    </row>
    <row r="273" spans="1:13" x14ac:dyDescent="0.2">
      <c r="A273" s="20">
        <v>7321</v>
      </c>
      <c r="B273" s="9">
        <v>2043878</v>
      </c>
      <c r="C273" s="9">
        <v>60403</v>
      </c>
      <c r="D273" s="21">
        <v>2675740</v>
      </c>
      <c r="E273" s="13">
        <v>346784</v>
      </c>
      <c r="F273" s="13">
        <v>1145641</v>
      </c>
      <c r="G273" s="9">
        <v>6272446</v>
      </c>
      <c r="H273" s="13"/>
      <c r="I273" s="150">
        <f t="shared" si="20"/>
        <v>32.585023450181957</v>
      </c>
      <c r="J273" s="150">
        <f t="shared" si="21"/>
        <v>0.96298955782162177</v>
      </c>
      <c r="K273" s="150">
        <f t="shared" si="22"/>
        <v>42.658637475715217</v>
      </c>
      <c r="L273" s="150">
        <f t="shared" si="23"/>
        <v>5.5286884893070418</v>
      </c>
      <c r="M273" s="150">
        <f t="shared" si="24"/>
        <v>18.264661026974167</v>
      </c>
    </row>
    <row r="274" spans="1:13" x14ac:dyDescent="0.2">
      <c r="A274" s="20">
        <v>7328</v>
      </c>
      <c r="B274" s="9">
        <v>2026650</v>
      </c>
      <c r="C274" s="9">
        <v>61246</v>
      </c>
      <c r="D274" s="21">
        <v>2729247</v>
      </c>
      <c r="E274" s="13">
        <v>303865</v>
      </c>
      <c r="F274" s="13">
        <v>1050739</v>
      </c>
      <c r="G274" s="9">
        <v>6171747</v>
      </c>
      <c r="H274" s="13"/>
      <c r="I274" s="150">
        <f t="shared" si="20"/>
        <v>32.837541785170387</v>
      </c>
      <c r="J274" s="150">
        <f t="shared" si="21"/>
        <v>0.99236083397456187</v>
      </c>
      <c r="K274" s="150">
        <f t="shared" si="22"/>
        <v>44.221628009054811</v>
      </c>
      <c r="L274" s="150">
        <f t="shared" si="23"/>
        <v>4.9234843878078607</v>
      </c>
      <c r="M274" s="150">
        <f t="shared" si="24"/>
        <v>17.024984983992375</v>
      </c>
    </row>
    <row r="275" spans="1:13" x14ac:dyDescent="0.2">
      <c r="A275" s="20">
        <v>7335</v>
      </c>
      <c r="B275" s="9">
        <v>2012656</v>
      </c>
      <c r="C275" s="9">
        <v>61277</v>
      </c>
      <c r="D275" s="21">
        <v>2735670</v>
      </c>
      <c r="E275" s="13">
        <v>303521</v>
      </c>
      <c r="F275" s="13">
        <v>961288</v>
      </c>
      <c r="G275" s="9">
        <v>6074412</v>
      </c>
      <c r="H275" s="13"/>
      <c r="I275" s="150">
        <f t="shared" si="20"/>
        <v>33.133346898432308</v>
      </c>
      <c r="J275" s="150">
        <f t="shared" si="21"/>
        <v>1.0087725363376736</v>
      </c>
      <c r="K275" s="150">
        <f t="shared" si="22"/>
        <v>45.035963974784721</v>
      </c>
      <c r="L275" s="150">
        <f t="shared" si="23"/>
        <v>4.9967140852480867</v>
      </c>
      <c r="M275" s="150">
        <f t="shared" si="24"/>
        <v>15.825202505197211</v>
      </c>
    </row>
    <row r="276" spans="1:13" x14ac:dyDescent="0.2">
      <c r="A276" s="20">
        <v>7342</v>
      </c>
      <c r="B276" s="9">
        <v>1991560</v>
      </c>
      <c r="C276" s="9">
        <v>63096</v>
      </c>
      <c r="D276" s="21">
        <v>2758289</v>
      </c>
      <c r="E276" s="13">
        <v>302903</v>
      </c>
      <c r="F276" s="13">
        <v>924837</v>
      </c>
      <c r="G276" s="9">
        <v>6040685</v>
      </c>
      <c r="H276" s="13"/>
      <c r="I276" s="150">
        <f t="shared" si="20"/>
        <v>32.969108635858348</v>
      </c>
      <c r="J276" s="150">
        <f t="shared" si="21"/>
        <v>1.0445173022595948</v>
      </c>
      <c r="K276" s="150">
        <f t="shared" si="22"/>
        <v>45.661857885322611</v>
      </c>
      <c r="L276" s="150">
        <f t="shared" si="23"/>
        <v>5.0143816471145239</v>
      </c>
      <c r="M276" s="150">
        <f t="shared" si="24"/>
        <v>15.310134529444921</v>
      </c>
    </row>
    <row r="277" spans="1:13" x14ac:dyDescent="0.2">
      <c r="A277" s="20">
        <v>7349</v>
      </c>
      <c r="B277" s="9">
        <v>1988380</v>
      </c>
      <c r="C277" s="9">
        <v>64133</v>
      </c>
      <c r="D277" s="21">
        <v>2836035</v>
      </c>
      <c r="E277" s="13">
        <v>317155</v>
      </c>
      <c r="F277" s="13">
        <v>1079672</v>
      </c>
      <c r="G277" s="9">
        <v>6285375</v>
      </c>
      <c r="H277" s="13"/>
      <c r="I277" s="150">
        <f t="shared" si="20"/>
        <v>31.635025754231052</v>
      </c>
      <c r="J277" s="150">
        <f t="shared" si="21"/>
        <v>1.0203528031342601</v>
      </c>
      <c r="K277" s="150">
        <f t="shared" si="22"/>
        <v>45.121174154286734</v>
      </c>
      <c r="L277" s="150">
        <f t="shared" si="23"/>
        <v>5.0459200922777079</v>
      </c>
      <c r="M277" s="150">
        <f t="shared" si="24"/>
        <v>17.177527196070244</v>
      </c>
    </row>
    <row r="278" spans="1:13" x14ac:dyDescent="0.2">
      <c r="A278" s="20">
        <v>7356</v>
      </c>
      <c r="B278" s="9">
        <v>1969814</v>
      </c>
      <c r="C278" s="9">
        <v>65626</v>
      </c>
      <c r="D278" s="21">
        <v>2890227</v>
      </c>
      <c r="E278" s="13">
        <v>295448</v>
      </c>
      <c r="F278" s="13">
        <v>1057372</v>
      </c>
      <c r="G278" s="9">
        <v>6278487</v>
      </c>
      <c r="H278" s="13"/>
      <c r="I278" s="150">
        <f t="shared" si="20"/>
        <v>31.374023709852391</v>
      </c>
      <c r="J278" s="150">
        <f t="shared" si="21"/>
        <v>1.045251825798158</v>
      </c>
      <c r="K278" s="150">
        <f t="shared" si="22"/>
        <v>46.033813560496341</v>
      </c>
      <c r="L278" s="150">
        <f t="shared" si="23"/>
        <v>4.705719706037458</v>
      </c>
      <c r="M278" s="150">
        <f t="shared" si="24"/>
        <v>16.84119119781565</v>
      </c>
    </row>
    <row r="279" spans="1:13" x14ac:dyDescent="0.2">
      <c r="A279" s="20">
        <v>7363</v>
      </c>
      <c r="B279" s="9">
        <v>1966836</v>
      </c>
      <c r="C279" s="9">
        <v>116379</v>
      </c>
      <c r="D279" s="21">
        <v>2984878</v>
      </c>
      <c r="E279" s="13">
        <v>294354</v>
      </c>
      <c r="F279" s="13">
        <v>1053909</v>
      </c>
      <c r="G279" s="9">
        <v>6416356</v>
      </c>
      <c r="H279" s="13"/>
      <c r="I279" s="150">
        <f t="shared" si="20"/>
        <v>30.65347371623395</v>
      </c>
      <c r="J279" s="150">
        <f t="shared" si="21"/>
        <v>1.8137865168329188</v>
      </c>
      <c r="K279" s="150">
        <f t="shared" si="22"/>
        <v>46.519831505608479</v>
      </c>
      <c r="L279" s="150">
        <f t="shared" si="23"/>
        <v>4.5875571741966938</v>
      </c>
      <c r="M279" s="150">
        <f t="shared" si="24"/>
        <v>16.425351087127957</v>
      </c>
    </row>
    <row r="280" spans="1:13" x14ac:dyDescent="0.2">
      <c r="A280" s="20">
        <v>7370</v>
      </c>
      <c r="B280" s="9">
        <v>1937077</v>
      </c>
      <c r="C280" s="9">
        <v>117553</v>
      </c>
      <c r="D280" s="21">
        <v>2922542</v>
      </c>
      <c r="E280" s="13">
        <v>293410</v>
      </c>
      <c r="F280" s="13">
        <v>898021</v>
      </c>
      <c r="G280" s="9">
        <v>6168603</v>
      </c>
      <c r="H280" s="13"/>
      <c r="I280" s="150">
        <f t="shared" si="20"/>
        <v>31.402199168920419</v>
      </c>
      <c r="J280" s="150">
        <f t="shared" si="21"/>
        <v>1.90566648558839</v>
      </c>
      <c r="K280" s="150">
        <f t="shared" si="22"/>
        <v>47.377696376310809</v>
      </c>
      <c r="L280" s="150">
        <f t="shared" si="23"/>
        <v>4.7565064569725104</v>
      </c>
      <c r="M280" s="150">
        <f t="shared" si="24"/>
        <v>14.557931512207869</v>
      </c>
    </row>
    <row r="281" spans="1:13" x14ac:dyDescent="0.2">
      <c r="A281" s="20">
        <v>7377</v>
      </c>
      <c r="B281" s="9">
        <v>1936364</v>
      </c>
      <c r="C281" s="9">
        <v>120366</v>
      </c>
      <c r="D281" s="21">
        <v>2927618</v>
      </c>
      <c r="E281" s="13">
        <v>294304</v>
      </c>
      <c r="F281" s="13">
        <v>880879</v>
      </c>
      <c r="G281" s="9">
        <v>6159531</v>
      </c>
      <c r="H281" s="13"/>
      <c r="I281" s="150">
        <f t="shared" si="20"/>
        <v>31.436874008751641</v>
      </c>
      <c r="J281" s="150">
        <f t="shared" si="21"/>
        <v>1.9541422877813261</v>
      </c>
      <c r="K281" s="150">
        <f t="shared" si="22"/>
        <v>47.529884986373148</v>
      </c>
      <c r="L281" s="150">
        <f t="shared" si="23"/>
        <v>4.7780261191964124</v>
      </c>
      <c r="M281" s="150">
        <f t="shared" si="24"/>
        <v>14.30107259789747</v>
      </c>
    </row>
    <row r="282" spans="1:13" x14ac:dyDescent="0.2">
      <c r="A282" s="20">
        <v>7384</v>
      </c>
      <c r="B282" s="9">
        <v>1934581</v>
      </c>
      <c r="C282" s="9">
        <v>125745</v>
      </c>
      <c r="D282" s="21">
        <v>2670913</v>
      </c>
      <c r="E282" s="13">
        <v>436984</v>
      </c>
      <c r="F282" s="13">
        <v>987682</v>
      </c>
      <c r="G282" s="9">
        <v>6155905</v>
      </c>
      <c r="H282" s="13"/>
      <c r="I282" s="150">
        <f t="shared" si="20"/>
        <v>31.426427145967978</v>
      </c>
      <c r="J282" s="150">
        <f t="shared" si="21"/>
        <v>2.0426728482652021</v>
      </c>
      <c r="K282" s="150">
        <f t="shared" si="22"/>
        <v>43.387820312366742</v>
      </c>
      <c r="L282" s="150">
        <f t="shared" si="23"/>
        <v>7.0986150695957786</v>
      </c>
      <c r="M282" s="150">
        <f t="shared" si="24"/>
        <v>16.044464623804298</v>
      </c>
    </row>
    <row r="283" spans="1:13" x14ac:dyDescent="0.2">
      <c r="A283" s="20">
        <v>7391</v>
      </c>
      <c r="B283" s="9">
        <v>1934755</v>
      </c>
      <c r="C283" s="9">
        <v>122400</v>
      </c>
      <c r="D283" s="21">
        <v>2901109</v>
      </c>
      <c r="E283" s="13">
        <v>289922</v>
      </c>
      <c r="F283" s="13">
        <v>799585</v>
      </c>
      <c r="G283" s="9">
        <v>6047771</v>
      </c>
      <c r="H283" s="13"/>
      <c r="I283" s="150">
        <f t="shared" si="20"/>
        <v>31.991208000435201</v>
      </c>
      <c r="J283" s="150">
        <f t="shared" si="21"/>
        <v>2.0238861557423387</v>
      </c>
      <c r="K283" s="150">
        <f t="shared" si="22"/>
        <v>47.969888410126643</v>
      </c>
      <c r="L283" s="150">
        <f t="shared" si="23"/>
        <v>4.7938653761857051</v>
      </c>
      <c r="M283" s="150">
        <f t="shared" si="24"/>
        <v>13.221152057510114</v>
      </c>
    </row>
    <row r="284" spans="1:13" x14ac:dyDescent="0.2">
      <c r="A284" s="20">
        <v>7398</v>
      </c>
      <c r="B284" s="9">
        <v>1950259</v>
      </c>
      <c r="C284" s="9">
        <v>130169</v>
      </c>
      <c r="D284" s="21">
        <v>2824554</v>
      </c>
      <c r="E284" s="13">
        <v>372416</v>
      </c>
      <c r="F284" s="13">
        <v>863195</v>
      </c>
      <c r="G284" s="9">
        <v>6140593</v>
      </c>
      <c r="H284" s="13"/>
      <c r="I284" s="150">
        <f t="shared" si="20"/>
        <v>31.760108510692696</v>
      </c>
      <c r="J284" s="150">
        <f t="shared" si="21"/>
        <v>2.1198115556592012</v>
      </c>
      <c r="K284" s="150">
        <f t="shared" si="22"/>
        <v>45.998065659130965</v>
      </c>
      <c r="L284" s="150">
        <f t="shared" si="23"/>
        <v>6.0648214268556799</v>
      </c>
      <c r="M284" s="150">
        <f t="shared" si="24"/>
        <v>14.057192847661456</v>
      </c>
    </row>
    <row r="285" spans="1:13" x14ac:dyDescent="0.2">
      <c r="A285" s="20">
        <v>7405</v>
      </c>
      <c r="B285" s="9">
        <v>1957490</v>
      </c>
      <c r="C285" s="9">
        <v>129816</v>
      </c>
      <c r="D285" s="21">
        <v>2789779</v>
      </c>
      <c r="E285" s="13">
        <v>366785</v>
      </c>
      <c r="F285" s="13">
        <v>824002</v>
      </c>
      <c r="G285" s="9">
        <v>6067872</v>
      </c>
      <c r="H285" s="13"/>
      <c r="I285" s="150">
        <f t="shared" si="20"/>
        <v>32.259909240010337</v>
      </c>
      <c r="J285" s="150">
        <f t="shared" si="21"/>
        <v>2.1393991171863878</v>
      </c>
      <c r="K285" s="150">
        <f t="shared" si="22"/>
        <v>45.976233513165738</v>
      </c>
      <c r="L285" s="150">
        <f t="shared" si="23"/>
        <v>6.0447056233223115</v>
      </c>
      <c r="M285" s="150">
        <f t="shared" si="24"/>
        <v>13.579752506315229</v>
      </c>
    </row>
    <row r="286" spans="1:13" x14ac:dyDescent="0.2">
      <c r="A286" s="20">
        <v>7412</v>
      </c>
      <c r="B286" s="9">
        <v>1955294</v>
      </c>
      <c r="C286" s="9">
        <v>132437</v>
      </c>
      <c r="D286" s="21">
        <v>2827975</v>
      </c>
      <c r="E286" s="13">
        <v>330595</v>
      </c>
      <c r="F286" s="13">
        <v>989121</v>
      </c>
      <c r="G286" s="9">
        <v>6235422</v>
      </c>
      <c r="H286" s="13"/>
      <c r="I286" s="150">
        <f t="shared" si="20"/>
        <v>31.357845547582826</v>
      </c>
      <c r="J286" s="150">
        <f t="shared" si="21"/>
        <v>2.1239460617100172</v>
      </c>
      <c r="K286" s="150">
        <f t="shared" si="22"/>
        <v>45.353385865463473</v>
      </c>
      <c r="L286" s="150">
        <f t="shared" si="23"/>
        <v>5.3018865443269112</v>
      </c>
      <c r="M286" s="150">
        <f t="shared" si="24"/>
        <v>15.862935980916768</v>
      </c>
    </row>
    <row r="287" spans="1:13" x14ac:dyDescent="0.2">
      <c r="A287" s="20">
        <v>7419</v>
      </c>
      <c r="B287" s="9">
        <v>1949693</v>
      </c>
      <c r="C287" s="9">
        <v>133875</v>
      </c>
      <c r="D287" s="21">
        <v>2882854</v>
      </c>
      <c r="E287" s="13">
        <v>293931</v>
      </c>
      <c r="F287" s="13">
        <v>847972</v>
      </c>
      <c r="G287" s="9">
        <v>6108325</v>
      </c>
      <c r="H287" s="13"/>
      <c r="I287" s="150">
        <f t="shared" si="20"/>
        <v>31.91861926141782</v>
      </c>
      <c r="J287" s="150">
        <f t="shared" si="21"/>
        <v>2.19168102548571</v>
      </c>
      <c r="K287" s="150">
        <f t="shared" si="22"/>
        <v>47.195491399033287</v>
      </c>
      <c r="L287" s="150">
        <f t="shared" si="23"/>
        <v>4.8119738226109448</v>
      </c>
      <c r="M287" s="150">
        <f t="shared" si="24"/>
        <v>13.882234491452239</v>
      </c>
    </row>
    <row r="288" spans="1:13" x14ac:dyDescent="0.2">
      <c r="A288" s="20">
        <v>7426</v>
      </c>
      <c r="B288" s="9">
        <v>1936720</v>
      </c>
      <c r="C288" s="9">
        <v>134045</v>
      </c>
      <c r="D288" s="21">
        <v>2942318</v>
      </c>
      <c r="E288" s="13">
        <v>293514</v>
      </c>
      <c r="F288" s="13">
        <v>743870</v>
      </c>
      <c r="G288" s="9">
        <v>6050467</v>
      </c>
      <c r="H288" s="13"/>
      <c r="I288" s="150">
        <f t="shared" si="20"/>
        <v>32.009430015897948</v>
      </c>
      <c r="J288" s="150">
        <f t="shared" si="21"/>
        <v>2.2154488240329218</v>
      </c>
      <c r="K288" s="150">
        <f t="shared" si="22"/>
        <v>48.629601648930567</v>
      </c>
      <c r="L288" s="150">
        <f t="shared" si="23"/>
        <v>4.8510966178313177</v>
      </c>
      <c r="M288" s="150">
        <f t="shared" si="24"/>
        <v>12.294422893307244</v>
      </c>
    </row>
    <row r="289" spans="1:13" x14ac:dyDescent="0.2">
      <c r="A289" s="20">
        <v>7433</v>
      </c>
      <c r="B289" s="9">
        <v>1941580</v>
      </c>
      <c r="C289" s="9">
        <v>134507</v>
      </c>
      <c r="D289" s="21">
        <v>2914456</v>
      </c>
      <c r="E289" s="13">
        <v>299901</v>
      </c>
      <c r="F289" s="13">
        <v>735785</v>
      </c>
      <c r="G289" s="9">
        <v>6026229</v>
      </c>
      <c r="H289" s="13"/>
      <c r="I289" s="150">
        <f t="shared" si="20"/>
        <v>32.218822085918077</v>
      </c>
      <c r="J289" s="150">
        <f t="shared" si="21"/>
        <v>2.2320260315364715</v>
      </c>
      <c r="K289" s="150">
        <f t="shared" si="22"/>
        <v>48.362848474560124</v>
      </c>
      <c r="L289" s="150">
        <f t="shared" si="23"/>
        <v>4.9765948157628923</v>
      </c>
      <c r="M289" s="150">
        <f t="shared" si="24"/>
        <v>12.209708592222434</v>
      </c>
    </row>
    <row r="290" spans="1:13" x14ac:dyDescent="0.2">
      <c r="A290" s="20">
        <v>7440</v>
      </c>
      <c r="B290" s="9">
        <v>1939141</v>
      </c>
      <c r="C290" s="9">
        <v>139252</v>
      </c>
      <c r="D290" s="21">
        <v>2964582</v>
      </c>
      <c r="E290" s="13">
        <v>306328</v>
      </c>
      <c r="F290" s="13">
        <v>836768</v>
      </c>
      <c r="G290" s="9">
        <v>6186071</v>
      </c>
      <c r="H290" s="13"/>
      <c r="I290" s="150">
        <f t="shared" si="20"/>
        <v>31.346892074145284</v>
      </c>
      <c r="J290" s="150">
        <f t="shared" si="21"/>
        <v>2.2510572542733507</v>
      </c>
      <c r="K290" s="150">
        <f t="shared" si="22"/>
        <v>47.923504272744367</v>
      </c>
      <c r="L290" s="150">
        <f t="shared" si="23"/>
        <v>4.9518991941734907</v>
      </c>
      <c r="M290" s="150">
        <f t="shared" si="24"/>
        <v>13.52664720466351</v>
      </c>
    </row>
    <row r="291" spans="1:13" x14ac:dyDescent="0.2">
      <c r="A291" s="20">
        <v>7447</v>
      </c>
      <c r="B291" s="9">
        <v>1939717</v>
      </c>
      <c r="C291" s="9">
        <v>139821</v>
      </c>
      <c r="D291" s="21">
        <v>2917754</v>
      </c>
      <c r="E291" s="13">
        <v>303626</v>
      </c>
      <c r="F291" s="13">
        <v>785243</v>
      </c>
      <c r="G291" s="9">
        <v>6086161</v>
      </c>
      <c r="H291" s="13"/>
      <c r="I291" s="150">
        <f t="shared" si="20"/>
        <v>31.870944590522662</v>
      </c>
      <c r="J291" s="150">
        <f t="shared" si="21"/>
        <v>2.2973595341956941</v>
      </c>
      <c r="K291" s="150">
        <f t="shared" si="22"/>
        <v>47.940795519540153</v>
      </c>
      <c r="L291" s="150">
        <f t="shared" si="23"/>
        <v>4.9887934282382602</v>
      </c>
      <c r="M291" s="150">
        <f t="shared" si="24"/>
        <v>12.902106927503233</v>
      </c>
    </row>
    <row r="292" spans="1:13" x14ac:dyDescent="0.2">
      <c r="A292" s="20">
        <v>7454</v>
      </c>
      <c r="B292" s="9">
        <v>1953103</v>
      </c>
      <c r="C292" s="9">
        <v>139393</v>
      </c>
      <c r="D292" s="21">
        <v>2938031</v>
      </c>
      <c r="E292" s="13">
        <v>306394</v>
      </c>
      <c r="F292" s="13">
        <v>777419</v>
      </c>
      <c r="G292" s="9">
        <v>6114340</v>
      </c>
      <c r="H292" s="13"/>
      <c r="I292" s="150">
        <f t="shared" si="20"/>
        <v>31.942989758502144</v>
      </c>
      <c r="J292" s="150">
        <f t="shared" si="21"/>
        <v>2.2797718151100526</v>
      </c>
      <c r="K292" s="150">
        <f t="shared" si="22"/>
        <v>48.051482253194948</v>
      </c>
      <c r="L292" s="150">
        <f t="shared" si="23"/>
        <v>5.0110723316007943</v>
      </c>
      <c r="M292" s="150">
        <f t="shared" si="24"/>
        <v>12.714683841592061</v>
      </c>
    </row>
    <row r="293" spans="1:13" x14ac:dyDescent="0.2">
      <c r="A293" s="20">
        <v>7461</v>
      </c>
      <c r="B293" s="9">
        <v>1960853</v>
      </c>
      <c r="C293" s="9">
        <v>138087</v>
      </c>
      <c r="D293" s="21">
        <v>2974946</v>
      </c>
      <c r="E293" s="13">
        <v>301680</v>
      </c>
      <c r="F293" s="13">
        <v>819943</v>
      </c>
      <c r="G293" s="9">
        <v>6195509</v>
      </c>
      <c r="H293" s="13"/>
      <c r="I293" s="150">
        <f t="shared" si="20"/>
        <v>31.649586821680028</v>
      </c>
      <c r="J293" s="150">
        <f t="shared" si="21"/>
        <v>2.2288241369676003</v>
      </c>
      <c r="K293" s="150">
        <f t="shared" si="22"/>
        <v>48.017781912672554</v>
      </c>
      <c r="L293" s="150">
        <f t="shared" si="23"/>
        <v>4.8693335769506589</v>
      </c>
      <c r="M293" s="150">
        <f t="shared" si="24"/>
        <v>13.234473551729163</v>
      </c>
    </row>
    <row r="294" spans="1:13" x14ac:dyDescent="0.2">
      <c r="A294" s="20">
        <v>7468</v>
      </c>
      <c r="B294" s="9">
        <v>1965058</v>
      </c>
      <c r="C294" s="9">
        <v>137533</v>
      </c>
      <c r="D294" s="21">
        <v>2926846</v>
      </c>
      <c r="E294" s="13">
        <v>306973</v>
      </c>
      <c r="F294" s="13">
        <v>803559</v>
      </c>
      <c r="G294" s="9">
        <v>6139969</v>
      </c>
      <c r="H294" s="13"/>
      <c r="I294" s="150">
        <f t="shared" si="20"/>
        <v>32.004363539946212</v>
      </c>
      <c r="J294" s="150">
        <f t="shared" si="21"/>
        <v>2.2399624493218124</v>
      </c>
      <c r="K294" s="150">
        <f t="shared" si="22"/>
        <v>47.668742301467645</v>
      </c>
      <c r="L294" s="150">
        <f t="shared" si="23"/>
        <v>4.9995855027932548</v>
      </c>
      <c r="M294" s="150">
        <f t="shared" si="24"/>
        <v>13.087346206471075</v>
      </c>
    </row>
    <row r="295" spans="1:13" x14ac:dyDescent="0.2">
      <c r="A295" s="20">
        <v>7475</v>
      </c>
      <c r="B295" s="9">
        <v>1962321</v>
      </c>
      <c r="C295" s="9">
        <v>138579</v>
      </c>
      <c r="D295" s="21">
        <v>2694728</v>
      </c>
      <c r="E295" s="13">
        <v>373955</v>
      </c>
      <c r="F295" s="13">
        <v>983394</v>
      </c>
      <c r="G295" s="9">
        <v>6152977</v>
      </c>
      <c r="H295" s="13"/>
      <c r="I295" s="150">
        <f t="shared" si="20"/>
        <v>31.892220627510877</v>
      </c>
      <c r="J295" s="150">
        <f t="shared" si="21"/>
        <v>2.25222684888957</v>
      </c>
      <c r="K295" s="150">
        <f t="shared" si="22"/>
        <v>43.795515569130195</v>
      </c>
      <c r="L295" s="150">
        <f t="shared" si="23"/>
        <v>6.0776271388630247</v>
      </c>
      <c r="M295" s="150">
        <f t="shared" si="24"/>
        <v>15.982409815606331</v>
      </c>
    </row>
    <row r="296" spans="1:13" x14ac:dyDescent="0.2">
      <c r="A296" s="20">
        <v>7482</v>
      </c>
      <c r="B296" s="9">
        <v>1969375</v>
      </c>
      <c r="C296" s="9">
        <v>139230</v>
      </c>
      <c r="D296" s="21">
        <v>2830979</v>
      </c>
      <c r="E296" s="13">
        <v>352296</v>
      </c>
      <c r="F296" s="13">
        <v>782833</v>
      </c>
      <c r="G296" s="9">
        <v>6074713</v>
      </c>
      <c r="H296" s="13"/>
      <c r="I296" s="150">
        <f t="shared" si="20"/>
        <v>32.419227048257262</v>
      </c>
      <c r="J296" s="150">
        <f t="shared" si="21"/>
        <v>2.2919601304621304</v>
      </c>
      <c r="K296" s="150">
        <f t="shared" si="22"/>
        <v>46.602679007222235</v>
      </c>
      <c r="L296" s="150">
        <f t="shared" si="23"/>
        <v>5.7993850902915085</v>
      </c>
      <c r="M296" s="150">
        <f t="shared" si="24"/>
        <v>12.886748723766868</v>
      </c>
    </row>
    <row r="297" spans="1:13" x14ac:dyDescent="0.2">
      <c r="A297" s="20">
        <v>7489</v>
      </c>
      <c r="B297" s="9">
        <v>1971696</v>
      </c>
      <c r="C297" s="9">
        <v>137805</v>
      </c>
      <c r="D297" s="21">
        <v>2935279</v>
      </c>
      <c r="E297" s="13">
        <v>338240</v>
      </c>
      <c r="F297" s="13">
        <v>815437</v>
      </c>
      <c r="G297" s="9">
        <v>6198457</v>
      </c>
      <c r="H297" s="13"/>
      <c r="I297" s="150">
        <f t="shared" si="20"/>
        <v>31.809464839394707</v>
      </c>
      <c r="J297" s="150">
        <f t="shared" si="21"/>
        <v>2.2232145838875708</v>
      </c>
      <c r="K297" s="150">
        <f t="shared" si="22"/>
        <v>47.354994960842674</v>
      </c>
      <c r="L297" s="150">
        <f t="shared" si="23"/>
        <v>5.4568419204973111</v>
      </c>
      <c r="M297" s="150">
        <f t="shared" si="24"/>
        <v>13.155483695377736</v>
      </c>
    </row>
    <row r="298" spans="1:13" x14ac:dyDescent="0.2">
      <c r="A298" s="20">
        <v>7496</v>
      </c>
      <c r="B298" s="9">
        <v>1971316</v>
      </c>
      <c r="C298" s="9">
        <v>136877</v>
      </c>
      <c r="D298" s="21">
        <v>2934184</v>
      </c>
      <c r="E298" s="13">
        <v>308804</v>
      </c>
      <c r="F298" s="13">
        <v>827196</v>
      </c>
      <c r="G298" s="9">
        <v>6178377</v>
      </c>
      <c r="H298" s="13"/>
      <c r="I298" s="150">
        <f t="shared" si="20"/>
        <v>31.906696532115149</v>
      </c>
      <c r="J298" s="150">
        <f t="shared" si="21"/>
        <v>2.2154200043150492</v>
      </c>
      <c r="K298" s="150">
        <f t="shared" si="22"/>
        <v>47.491177699256617</v>
      </c>
      <c r="L298" s="150">
        <f t="shared" si="23"/>
        <v>4.9981410975730354</v>
      </c>
      <c r="M298" s="150">
        <f t="shared" si="24"/>
        <v>13.388564666740148</v>
      </c>
    </row>
    <row r="299" spans="1:13" x14ac:dyDescent="0.2">
      <c r="A299" s="20">
        <v>7503</v>
      </c>
      <c r="B299" s="9">
        <v>1971421</v>
      </c>
      <c r="C299" s="9">
        <v>147626</v>
      </c>
      <c r="D299" s="21">
        <v>2846619</v>
      </c>
      <c r="E299" s="13">
        <v>321042</v>
      </c>
      <c r="F299" s="13">
        <v>921309</v>
      </c>
      <c r="G299" s="9">
        <v>6208017</v>
      </c>
      <c r="H299" s="13"/>
      <c r="I299" s="150">
        <f t="shared" si="20"/>
        <v>31.756050281434476</v>
      </c>
      <c r="J299" s="150">
        <f t="shared" si="21"/>
        <v>2.3779896221289341</v>
      </c>
      <c r="K299" s="150">
        <f t="shared" si="22"/>
        <v>45.853917603640582</v>
      </c>
      <c r="L299" s="150">
        <f t="shared" si="23"/>
        <v>5.1714098076728847</v>
      </c>
      <c r="M299" s="150">
        <f t="shared" si="24"/>
        <v>14.840632685123124</v>
      </c>
    </row>
    <row r="300" spans="1:13" x14ac:dyDescent="0.2">
      <c r="A300" s="20">
        <v>7510</v>
      </c>
      <c r="B300" s="9">
        <v>1983271</v>
      </c>
      <c r="C300" s="9">
        <v>150741</v>
      </c>
      <c r="D300" s="21">
        <v>2823450</v>
      </c>
      <c r="E300" s="13">
        <v>314768</v>
      </c>
      <c r="F300" s="13">
        <v>802894</v>
      </c>
      <c r="G300" s="9">
        <v>6075124</v>
      </c>
      <c r="H300" s="13"/>
      <c r="I300" s="150">
        <f t="shared" si="20"/>
        <v>32.645769864121291</v>
      </c>
      <c r="J300" s="150">
        <f t="shared" si="21"/>
        <v>2.4812826865756157</v>
      </c>
      <c r="K300" s="150">
        <f t="shared" si="22"/>
        <v>46.475594572226015</v>
      </c>
      <c r="L300" s="150">
        <f t="shared" si="23"/>
        <v>5.181260497728112</v>
      </c>
      <c r="M300" s="150">
        <f t="shared" si="24"/>
        <v>13.216092379348964</v>
      </c>
    </row>
    <row r="301" spans="1:13" x14ac:dyDescent="0.2">
      <c r="A301" s="20">
        <v>7517</v>
      </c>
      <c r="B301" s="9">
        <v>1977704</v>
      </c>
      <c r="C301" s="9">
        <v>150936</v>
      </c>
      <c r="D301" s="21">
        <v>2836935</v>
      </c>
      <c r="E301" s="13">
        <v>325380</v>
      </c>
      <c r="F301" s="13">
        <v>741814</v>
      </c>
      <c r="G301" s="9">
        <v>6032769</v>
      </c>
      <c r="H301" s="13"/>
      <c r="I301" s="150">
        <f t="shared" si="20"/>
        <v>32.782690668248691</v>
      </c>
      <c r="J301" s="150">
        <f t="shared" si="21"/>
        <v>2.5019356782930027</v>
      </c>
      <c r="K301" s="150">
        <f t="shared" si="22"/>
        <v>47.025420665037899</v>
      </c>
      <c r="L301" s="150">
        <f t="shared" si="23"/>
        <v>5.3935431640097606</v>
      </c>
      <c r="M301" s="150">
        <f t="shared" si="24"/>
        <v>12.296409824410649</v>
      </c>
    </row>
    <row r="302" spans="1:13" x14ac:dyDescent="0.2">
      <c r="A302" s="20">
        <v>7524</v>
      </c>
      <c r="B302" s="9">
        <v>1980605</v>
      </c>
      <c r="C302" s="9">
        <v>151139</v>
      </c>
      <c r="D302" s="21">
        <v>2889223</v>
      </c>
      <c r="E302" s="13">
        <v>298369</v>
      </c>
      <c r="F302" s="13">
        <v>764634</v>
      </c>
      <c r="G302" s="9">
        <v>6083970</v>
      </c>
      <c r="H302" s="13"/>
      <c r="I302" s="150">
        <f t="shared" si="20"/>
        <v>32.554483339003973</v>
      </c>
      <c r="J302" s="150">
        <f t="shared" si="21"/>
        <v>2.4842167203322831</v>
      </c>
      <c r="K302" s="150">
        <f t="shared" si="22"/>
        <v>47.489106619526396</v>
      </c>
      <c r="L302" s="150">
        <f t="shared" si="23"/>
        <v>4.9041826307493297</v>
      </c>
      <c r="M302" s="150">
        <f t="shared" si="24"/>
        <v>12.56801069038802</v>
      </c>
    </row>
    <row r="303" spans="1:13" x14ac:dyDescent="0.2">
      <c r="A303" s="20">
        <v>7531</v>
      </c>
      <c r="B303" s="9">
        <v>1977358</v>
      </c>
      <c r="C303" s="9">
        <v>155527</v>
      </c>
      <c r="D303" s="21">
        <v>2909624</v>
      </c>
      <c r="E303" s="13">
        <v>304715</v>
      </c>
      <c r="F303" s="13">
        <v>829612</v>
      </c>
      <c r="G303" s="9">
        <v>6176836</v>
      </c>
      <c r="H303" s="13"/>
      <c r="I303" s="150">
        <f t="shared" si="20"/>
        <v>32.01247370012738</v>
      </c>
      <c r="J303" s="150">
        <f t="shared" si="21"/>
        <v>2.5179072262886693</v>
      </c>
      <c r="K303" s="150">
        <f t="shared" si="22"/>
        <v>47.105411249383991</v>
      </c>
      <c r="L303" s="150">
        <f t="shared" si="23"/>
        <v>4.9331890955175108</v>
      </c>
      <c r="M303" s="150">
        <f t="shared" si="24"/>
        <v>13.431018728682451</v>
      </c>
    </row>
    <row r="304" spans="1:13" x14ac:dyDescent="0.2">
      <c r="A304" s="20">
        <v>7538</v>
      </c>
      <c r="B304" s="9">
        <v>1966351</v>
      </c>
      <c r="C304" s="9">
        <v>155486</v>
      </c>
      <c r="D304" s="21">
        <v>2943026</v>
      </c>
      <c r="E304" s="13">
        <v>304036</v>
      </c>
      <c r="F304" s="13">
        <v>812321</v>
      </c>
      <c r="G304" s="9">
        <v>6181220</v>
      </c>
      <c r="H304" s="13"/>
      <c r="I304" s="150">
        <f t="shared" si="20"/>
        <v>31.811697367186412</v>
      </c>
      <c r="J304" s="150">
        <f t="shared" si="21"/>
        <v>2.5154581134468601</v>
      </c>
      <c r="K304" s="150">
        <f t="shared" si="22"/>
        <v>47.612380727429212</v>
      </c>
      <c r="L304" s="150">
        <f t="shared" si="23"/>
        <v>4.9187053688430442</v>
      </c>
      <c r="M304" s="150">
        <f t="shared" si="24"/>
        <v>13.141758423094471</v>
      </c>
    </row>
    <row r="305" spans="1:13" x14ac:dyDescent="0.2">
      <c r="A305" s="20">
        <v>7545</v>
      </c>
      <c r="B305" s="9">
        <v>1971825</v>
      </c>
      <c r="C305" s="9">
        <v>156002</v>
      </c>
      <c r="D305" s="21">
        <v>2989092</v>
      </c>
      <c r="E305" s="13">
        <v>300580</v>
      </c>
      <c r="F305" s="13">
        <v>761272</v>
      </c>
      <c r="G305" s="9">
        <v>6178771</v>
      </c>
      <c r="H305" s="13"/>
      <c r="I305" s="150">
        <f t="shared" si="20"/>
        <v>31.912899830726854</v>
      </c>
      <c r="J305" s="150">
        <f t="shared" si="21"/>
        <v>2.524806308568484</v>
      </c>
      <c r="K305" s="150">
        <f t="shared" si="22"/>
        <v>48.376805031291823</v>
      </c>
      <c r="L305" s="150">
        <f t="shared" si="23"/>
        <v>4.864721479401001</v>
      </c>
      <c r="M305" s="150">
        <f t="shared" si="24"/>
        <v>12.320767350011838</v>
      </c>
    </row>
    <row r="306" spans="1:13" x14ac:dyDescent="0.2">
      <c r="A306" s="20">
        <v>7552</v>
      </c>
      <c r="B306" s="9">
        <v>1962310</v>
      </c>
      <c r="C306" s="9">
        <v>155647</v>
      </c>
      <c r="D306" s="21">
        <v>3058428</v>
      </c>
      <c r="E306" s="13">
        <v>306508</v>
      </c>
      <c r="F306" s="13">
        <v>784198</v>
      </c>
      <c r="G306" s="9">
        <v>6267091</v>
      </c>
      <c r="H306" s="13"/>
      <c r="I306" s="150">
        <f t="shared" si="20"/>
        <v>31.311337269556162</v>
      </c>
      <c r="J306" s="150">
        <f t="shared" si="21"/>
        <v>2.4835605546496771</v>
      </c>
      <c r="K306" s="150">
        <f t="shared" si="22"/>
        <v>48.801397650042098</v>
      </c>
      <c r="L306" s="150">
        <f t="shared" si="23"/>
        <v>4.89075393990609</v>
      </c>
      <c r="M306" s="150">
        <f t="shared" si="24"/>
        <v>12.512950585845969</v>
      </c>
    </row>
    <row r="307" spans="1:13" x14ac:dyDescent="0.2">
      <c r="A307" s="20">
        <v>7559</v>
      </c>
      <c r="B307" s="9">
        <v>1976226</v>
      </c>
      <c r="C307" s="9">
        <v>155021</v>
      </c>
      <c r="D307" s="21">
        <v>2992181</v>
      </c>
      <c r="E307" s="13">
        <v>359302</v>
      </c>
      <c r="F307" s="13">
        <v>870503</v>
      </c>
      <c r="G307" s="9">
        <v>6353233</v>
      </c>
      <c r="H307" s="13"/>
      <c r="I307" s="150">
        <f t="shared" si="20"/>
        <v>31.105832258945956</v>
      </c>
      <c r="J307" s="150">
        <f t="shared" si="21"/>
        <v>2.4400332869894745</v>
      </c>
      <c r="K307" s="150">
        <f t="shared" si="22"/>
        <v>47.096981961782291</v>
      </c>
      <c r="L307" s="150">
        <f t="shared" si="23"/>
        <v>5.6554198468716637</v>
      </c>
      <c r="M307" s="150">
        <f t="shared" si="24"/>
        <v>13.701732645410612</v>
      </c>
    </row>
    <row r="308" spans="1:13" x14ac:dyDescent="0.2">
      <c r="A308" s="20">
        <v>7566</v>
      </c>
      <c r="B308" s="9">
        <v>1973127</v>
      </c>
      <c r="C308" s="9">
        <v>160018</v>
      </c>
      <c r="D308" s="21">
        <v>2830808</v>
      </c>
      <c r="E308" s="13">
        <v>420353</v>
      </c>
      <c r="F308" s="13">
        <v>1129355</v>
      </c>
      <c r="G308" s="9">
        <v>6513661</v>
      </c>
      <c r="H308" s="13"/>
      <c r="I308" s="150">
        <f t="shared" si="20"/>
        <v>30.292135252356548</v>
      </c>
      <c r="J308" s="150">
        <f t="shared" si="21"/>
        <v>2.4566522574631993</v>
      </c>
      <c r="K308" s="150">
        <f t="shared" si="22"/>
        <v>43.459553697989506</v>
      </c>
      <c r="L308" s="150">
        <f t="shared" si="23"/>
        <v>6.4534061566912984</v>
      </c>
      <c r="M308" s="150">
        <f t="shared" si="24"/>
        <v>17.338252635499451</v>
      </c>
    </row>
    <row r="309" spans="1:13" x14ac:dyDescent="0.2">
      <c r="A309" s="20">
        <v>7573</v>
      </c>
      <c r="B309" s="9">
        <v>1989835</v>
      </c>
      <c r="C309" s="9">
        <v>161759</v>
      </c>
      <c r="D309" s="21">
        <v>3012088</v>
      </c>
      <c r="E309" s="13">
        <v>297500</v>
      </c>
      <c r="F309" s="13">
        <v>851093</v>
      </c>
      <c r="G309" s="9">
        <v>6312275</v>
      </c>
      <c r="H309" s="13"/>
      <c r="I309" s="150">
        <f t="shared" si="20"/>
        <v>31.523262215286881</v>
      </c>
      <c r="J309" s="150">
        <f t="shared" si="21"/>
        <v>2.5626101524410769</v>
      </c>
      <c r="K309" s="150">
        <f t="shared" si="22"/>
        <v>47.717946382247291</v>
      </c>
      <c r="L309" s="150">
        <f t="shared" si="23"/>
        <v>4.7130392766474847</v>
      </c>
      <c r="M309" s="150">
        <f t="shared" si="24"/>
        <v>13.483141973377268</v>
      </c>
    </row>
    <row r="310" spans="1:13" x14ac:dyDescent="0.2">
      <c r="A310" s="20">
        <v>7580</v>
      </c>
      <c r="B310" s="9">
        <v>2003072</v>
      </c>
      <c r="C310" s="9">
        <v>162123</v>
      </c>
      <c r="D310" s="21">
        <v>3011111</v>
      </c>
      <c r="E310" s="13">
        <v>298406</v>
      </c>
      <c r="F310" s="13">
        <v>853005</v>
      </c>
      <c r="G310" s="9">
        <v>6327717</v>
      </c>
      <c r="H310" s="13"/>
      <c r="I310" s="150">
        <f t="shared" si="20"/>
        <v>31.655524417416267</v>
      </c>
      <c r="J310" s="150">
        <f t="shared" si="21"/>
        <v>2.5621088933022764</v>
      </c>
      <c r="K310" s="150">
        <f t="shared" si="22"/>
        <v>47.586056708920452</v>
      </c>
      <c r="L310" s="150">
        <f t="shared" si="23"/>
        <v>4.7158556553651181</v>
      </c>
      <c r="M310" s="150">
        <f t="shared" si="24"/>
        <v>13.480454324995888</v>
      </c>
    </row>
    <row r="311" spans="1:13" x14ac:dyDescent="0.2">
      <c r="A311" s="20">
        <v>7587</v>
      </c>
      <c r="B311" s="9">
        <v>1996324</v>
      </c>
      <c r="C311" s="9">
        <v>161944</v>
      </c>
      <c r="D311" s="21">
        <v>3101361</v>
      </c>
      <c r="E311" s="13">
        <v>300876</v>
      </c>
      <c r="F311" s="13">
        <v>828856</v>
      </c>
      <c r="G311" s="9">
        <v>6389361</v>
      </c>
      <c r="H311" s="13"/>
      <c r="I311" s="150">
        <f t="shared" si="20"/>
        <v>31.244501601959882</v>
      </c>
      <c r="J311" s="150">
        <f t="shared" si="21"/>
        <v>2.5345883571142718</v>
      </c>
      <c r="K311" s="150">
        <f t="shared" si="22"/>
        <v>48.53945488445558</v>
      </c>
      <c r="L311" s="150">
        <f t="shared" si="23"/>
        <v>4.7090155024892164</v>
      </c>
      <c r="M311" s="150">
        <f t="shared" si="24"/>
        <v>12.972439653981047</v>
      </c>
    </row>
    <row r="312" spans="1:13" x14ac:dyDescent="0.2">
      <c r="A312" s="20">
        <v>7594</v>
      </c>
      <c r="B312" s="9">
        <v>1992101</v>
      </c>
      <c r="C312" s="9">
        <v>162810</v>
      </c>
      <c r="D312" s="21">
        <v>3093390</v>
      </c>
      <c r="E312" s="13">
        <v>328586</v>
      </c>
      <c r="F312" s="13">
        <v>1033363</v>
      </c>
      <c r="G312" s="9">
        <v>6610250</v>
      </c>
      <c r="H312" s="13"/>
      <c r="I312" s="150">
        <f t="shared" si="20"/>
        <v>30.136545516432811</v>
      </c>
      <c r="J312" s="150">
        <f t="shared" si="21"/>
        <v>2.4629930789304488</v>
      </c>
      <c r="K312" s="150">
        <f t="shared" si="22"/>
        <v>46.796868499678531</v>
      </c>
      <c r="L312" s="150">
        <f t="shared" si="23"/>
        <v>4.9708558677810979</v>
      </c>
      <c r="M312" s="150">
        <f t="shared" si="24"/>
        <v>15.632737037177112</v>
      </c>
    </row>
    <row r="313" spans="1:13" x14ac:dyDescent="0.2">
      <c r="A313" s="20">
        <v>7601</v>
      </c>
      <c r="B313" s="9">
        <v>1994611</v>
      </c>
      <c r="C313" s="9">
        <v>162659</v>
      </c>
      <c r="D313" s="21">
        <v>3049948</v>
      </c>
      <c r="E313" s="13">
        <v>307732</v>
      </c>
      <c r="F313" s="13">
        <v>859958</v>
      </c>
      <c r="G313" s="9">
        <v>6374908</v>
      </c>
      <c r="H313" s="13"/>
      <c r="I313" s="150">
        <f t="shared" si="20"/>
        <v>31.288467221801476</v>
      </c>
      <c r="J313" s="150">
        <f t="shared" si="21"/>
        <v>2.55155054786673</v>
      </c>
      <c r="K313" s="150">
        <f t="shared" si="22"/>
        <v>47.843012008957622</v>
      </c>
      <c r="L313" s="150">
        <f t="shared" si="23"/>
        <v>4.8272382911251421</v>
      </c>
      <c r="M313" s="150">
        <f t="shared" si="24"/>
        <v>13.489731930249032</v>
      </c>
    </row>
    <row r="314" spans="1:13" x14ac:dyDescent="0.2">
      <c r="A314" s="20">
        <v>7608</v>
      </c>
      <c r="B314" s="9">
        <v>2003320</v>
      </c>
      <c r="C314" s="9">
        <v>164718</v>
      </c>
      <c r="D314" s="21">
        <v>3099672</v>
      </c>
      <c r="E314" s="13">
        <v>296371</v>
      </c>
      <c r="F314" s="13">
        <v>777526</v>
      </c>
      <c r="G314" s="9">
        <v>6341607</v>
      </c>
      <c r="H314" s="13"/>
      <c r="I314" s="150">
        <f t="shared" si="20"/>
        <v>31.590100111848621</v>
      </c>
      <c r="J314" s="150">
        <f t="shared" si="21"/>
        <v>2.5974173423234834</v>
      </c>
      <c r="K314" s="150">
        <f t="shared" si="22"/>
        <v>48.87833635859176</v>
      </c>
      <c r="L314" s="150">
        <f t="shared" si="23"/>
        <v>4.6734368749119897</v>
      </c>
      <c r="M314" s="150">
        <f t="shared" si="24"/>
        <v>12.260709312324147</v>
      </c>
    </row>
    <row r="315" spans="1:13" x14ac:dyDescent="0.2">
      <c r="A315" s="20">
        <v>7615</v>
      </c>
      <c r="B315" s="9">
        <v>2001673</v>
      </c>
      <c r="C315" s="9">
        <v>168056</v>
      </c>
      <c r="D315" s="21">
        <v>3126594</v>
      </c>
      <c r="E315" s="13">
        <v>294981</v>
      </c>
      <c r="F315" s="13">
        <v>822132</v>
      </c>
      <c r="G315" s="9">
        <v>6413436</v>
      </c>
      <c r="H315" s="13"/>
      <c r="I315" s="150">
        <f t="shared" si="20"/>
        <v>31.210617834184358</v>
      </c>
      <c r="J315" s="150">
        <f t="shared" si="21"/>
        <v>2.6203738526431075</v>
      </c>
      <c r="K315" s="150">
        <f t="shared" si="22"/>
        <v>48.75068528009011</v>
      </c>
      <c r="L315" s="150">
        <f t="shared" si="23"/>
        <v>4.5994222129916009</v>
      </c>
      <c r="M315" s="150">
        <f t="shared" si="24"/>
        <v>12.818900820090821</v>
      </c>
    </row>
    <row r="316" spans="1:13" x14ac:dyDescent="0.2">
      <c r="A316" s="20">
        <v>7622</v>
      </c>
      <c r="B316" s="9">
        <v>2008678</v>
      </c>
      <c r="C316" s="9">
        <v>171333</v>
      </c>
      <c r="D316" s="21">
        <v>3072604</v>
      </c>
      <c r="E316" s="13">
        <v>296242</v>
      </c>
      <c r="F316" s="13">
        <v>807734</v>
      </c>
      <c r="G316" s="9">
        <v>6356591</v>
      </c>
      <c r="H316" s="13"/>
      <c r="I316" s="150">
        <f t="shared" si="20"/>
        <v>31.599925180021806</v>
      </c>
      <c r="J316" s="150">
        <f t="shared" si="21"/>
        <v>2.6953598241573196</v>
      </c>
      <c r="K316" s="150">
        <f t="shared" si="22"/>
        <v>48.337292740715895</v>
      </c>
      <c r="L316" s="150">
        <f t="shared" si="23"/>
        <v>4.6603910806908919</v>
      </c>
      <c r="M316" s="150">
        <f t="shared" si="24"/>
        <v>12.707031174414084</v>
      </c>
    </row>
    <row r="317" spans="1:13" x14ac:dyDescent="0.2">
      <c r="A317" s="20">
        <v>7629</v>
      </c>
      <c r="B317" s="9">
        <v>2008110</v>
      </c>
      <c r="C317" s="9">
        <v>172118</v>
      </c>
      <c r="D317" s="21">
        <v>2948601</v>
      </c>
      <c r="E317" s="13">
        <v>358094</v>
      </c>
      <c r="F317" s="13">
        <v>839877</v>
      </c>
      <c r="G317" s="9">
        <v>6326800</v>
      </c>
      <c r="H317" s="13"/>
      <c r="I317" s="150">
        <f t="shared" si="20"/>
        <v>31.739742049693369</v>
      </c>
      <c r="J317" s="150">
        <f t="shared" si="21"/>
        <v>2.7204589998103308</v>
      </c>
      <c r="K317" s="150">
        <f t="shared" si="22"/>
        <v>46.604934564076629</v>
      </c>
      <c r="L317" s="150">
        <f t="shared" si="23"/>
        <v>5.6599544793576531</v>
      </c>
      <c r="M317" s="150">
        <f t="shared" si="24"/>
        <v>13.274909907062021</v>
      </c>
    </row>
    <row r="318" spans="1:13" x14ac:dyDescent="0.2">
      <c r="A318" s="20">
        <v>7636</v>
      </c>
      <c r="B318" s="9">
        <v>2023946</v>
      </c>
      <c r="C318" s="9">
        <v>171364</v>
      </c>
      <c r="D318" s="21">
        <v>2983103</v>
      </c>
      <c r="E318" s="13">
        <v>320614</v>
      </c>
      <c r="F318" s="13">
        <v>745462</v>
      </c>
      <c r="G318" s="9">
        <v>6244489</v>
      </c>
      <c r="H318" s="13"/>
      <c r="I318" s="150">
        <f t="shared" si="20"/>
        <v>32.411715354130656</v>
      </c>
      <c r="J318" s="150">
        <f t="shared" si="21"/>
        <v>2.744243764381681</v>
      </c>
      <c r="K318" s="150">
        <f t="shared" si="22"/>
        <v>47.771771237005943</v>
      </c>
      <c r="L318" s="150">
        <f t="shared" si="23"/>
        <v>5.1343512655719303</v>
      </c>
      <c r="M318" s="150">
        <f t="shared" si="24"/>
        <v>11.937918378909787</v>
      </c>
    </row>
    <row r="319" spans="1:13" x14ac:dyDescent="0.2">
      <c r="A319" s="20">
        <v>7643</v>
      </c>
      <c r="B319" s="9">
        <v>2022675</v>
      </c>
      <c r="C319" s="9">
        <v>175520</v>
      </c>
      <c r="D319" s="21">
        <v>3019856</v>
      </c>
      <c r="E319" s="13">
        <v>313936</v>
      </c>
      <c r="F319" s="13">
        <v>771892</v>
      </c>
      <c r="G319" s="9">
        <v>6303879</v>
      </c>
      <c r="H319" s="13"/>
      <c r="I319" s="150">
        <f t="shared" si="20"/>
        <v>32.086196451423007</v>
      </c>
      <c r="J319" s="150">
        <f t="shared" si="21"/>
        <v>2.7843174020313524</v>
      </c>
      <c r="K319" s="150">
        <f t="shared" si="22"/>
        <v>47.904726597702776</v>
      </c>
      <c r="L319" s="150">
        <f t="shared" si="23"/>
        <v>4.9800448263680188</v>
      </c>
      <c r="M319" s="150">
        <f t="shared" si="24"/>
        <v>12.244714722474844</v>
      </c>
    </row>
    <row r="320" spans="1:13" x14ac:dyDescent="0.2">
      <c r="A320" s="20">
        <v>7650</v>
      </c>
      <c r="B320" s="9">
        <v>2035271</v>
      </c>
      <c r="C320" s="9">
        <v>177136</v>
      </c>
      <c r="D320" s="21">
        <v>2961529</v>
      </c>
      <c r="E320" s="13">
        <v>355220</v>
      </c>
      <c r="F320" s="13">
        <v>703882</v>
      </c>
      <c r="G320" s="9">
        <v>6233038</v>
      </c>
      <c r="H320" s="13"/>
      <c r="I320" s="150">
        <f t="shared" si="20"/>
        <v>32.652953503572412</v>
      </c>
      <c r="J320" s="150">
        <f t="shared" si="21"/>
        <v>2.8418886584679894</v>
      </c>
      <c r="K320" s="150">
        <f t="shared" si="22"/>
        <v>47.513411598004055</v>
      </c>
      <c r="L320" s="150">
        <f t="shared" si="23"/>
        <v>5.6989865936963646</v>
      </c>
      <c r="M320" s="150">
        <f t="shared" si="24"/>
        <v>11.292759646259176</v>
      </c>
    </row>
    <row r="321" spans="1:13" x14ac:dyDescent="0.2">
      <c r="A321" s="20">
        <v>7657</v>
      </c>
      <c r="B321" s="9">
        <v>2042368</v>
      </c>
      <c r="C321" s="9">
        <v>180100</v>
      </c>
      <c r="D321" s="21">
        <v>2831358</v>
      </c>
      <c r="E321" s="13">
        <v>392483</v>
      </c>
      <c r="F321" s="13">
        <v>940954</v>
      </c>
      <c r="G321" s="9">
        <v>6387263</v>
      </c>
      <c r="H321" s="13"/>
      <c r="I321" s="150">
        <f t="shared" si="20"/>
        <v>31.975636512853786</v>
      </c>
      <c r="J321" s="150">
        <f t="shared" si="21"/>
        <v>2.8196740920171912</v>
      </c>
      <c r="K321" s="150">
        <f t="shared" si="22"/>
        <v>44.32818877193565</v>
      </c>
      <c r="L321" s="150">
        <f t="shared" si="23"/>
        <v>6.1447759392403292</v>
      </c>
      <c r="M321" s="150">
        <f t="shared" si="24"/>
        <v>14.731724683953049</v>
      </c>
    </row>
    <row r="322" spans="1:13" x14ac:dyDescent="0.2">
      <c r="A322" s="20">
        <v>7663</v>
      </c>
      <c r="B322" s="9">
        <v>2055802</v>
      </c>
      <c r="C322" s="9">
        <v>180952</v>
      </c>
      <c r="D322" s="21">
        <v>2972858</v>
      </c>
      <c r="E322" s="13">
        <v>308181</v>
      </c>
      <c r="F322" s="13">
        <v>800242</v>
      </c>
      <c r="G322" s="9">
        <v>6318035</v>
      </c>
      <c r="H322" s="13"/>
      <c r="I322" s="150">
        <f t="shared" si="20"/>
        <v>32.538629494771712</v>
      </c>
      <c r="J322" s="150">
        <f t="shared" si="21"/>
        <v>2.8640550424301225</v>
      </c>
      <c r="K322" s="150">
        <f t="shared" si="22"/>
        <v>47.05352217896862</v>
      </c>
      <c r="L322" s="150">
        <f t="shared" si="23"/>
        <v>4.87779823948427</v>
      </c>
      <c r="M322" s="150">
        <f t="shared" si="24"/>
        <v>12.665995044345275</v>
      </c>
    </row>
    <row r="323" spans="1:13" x14ac:dyDescent="0.2">
      <c r="A323" s="20">
        <v>7670</v>
      </c>
      <c r="B323" s="9">
        <v>2059333</v>
      </c>
      <c r="C323" s="9">
        <v>189830</v>
      </c>
      <c r="D323" s="21">
        <v>2974836</v>
      </c>
      <c r="E323" s="13">
        <v>288191</v>
      </c>
      <c r="F323" s="13">
        <v>757327</v>
      </c>
      <c r="G323" s="9">
        <v>6269517</v>
      </c>
      <c r="H323" s="13"/>
      <c r="I323" s="150">
        <f t="shared" si="20"/>
        <v>32.846756775681442</v>
      </c>
      <c r="J323" s="150">
        <f t="shared" si="21"/>
        <v>3.027824950470666</v>
      </c>
      <c r="K323" s="150">
        <f t="shared" si="22"/>
        <v>47.449205417259414</v>
      </c>
      <c r="L323" s="150">
        <f t="shared" si="23"/>
        <v>4.5967017873944673</v>
      </c>
      <c r="M323" s="150">
        <f t="shared" si="24"/>
        <v>12.079511069194007</v>
      </c>
    </row>
    <row r="324" spans="1:13" x14ac:dyDescent="0.2">
      <c r="A324" s="20">
        <v>7678</v>
      </c>
      <c r="B324" s="9">
        <v>2080282</v>
      </c>
      <c r="C324" s="9">
        <v>196566</v>
      </c>
      <c r="D324" s="21">
        <v>2842108</v>
      </c>
      <c r="E324" s="13">
        <v>287906</v>
      </c>
      <c r="F324" s="13">
        <v>779546</v>
      </c>
      <c r="G324" s="9">
        <v>6186408</v>
      </c>
      <c r="H324" s="13"/>
      <c r="I324" s="150">
        <f t="shared" si="20"/>
        <v>33.626653786817812</v>
      </c>
      <c r="J324" s="150">
        <f t="shared" si="21"/>
        <v>3.1773850027350283</v>
      </c>
      <c r="K324" s="150">
        <f t="shared" si="22"/>
        <v>45.941166505668555</v>
      </c>
      <c r="L324" s="150">
        <f t="shared" si="23"/>
        <v>4.6538475962141517</v>
      </c>
      <c r="M324" s="150">
        <f t="shared" si="24"/>
        <v>12.600947108564453</v>
      </c>
    </row>
    <row r="325" spans="1:13" x14ac:dyDescent="0.2">
      <c r="A325" s="20">
        <v>7685</v>
      </c>
      <c r="B325" s="9">
        <v>2085454</v>
      </c>
      <c r="C325" s="9">
        <v>203084</v>
      </c>
      <c r="D325" s="21">
        <v>2652952</v>
      </c>
      <c r="E325" s="13">
        <v>315592</v>
      </c>
      <c r="F325" s="13">
        <v>743631</v>
      </c>
      <c r="G325" s="9">
        <v>6000713</v>
      </c>
      <c r="H325" s="13"/>
      <c r="I325" s="150">
        <f t="shared" ref="I325:I388" si="25">100*B325/$G325</f>
        <v>34.753436799926945</v>
      </c>
      <c r="J325" s="150">
        <f t="shared" ref="J325:J388" si="26">100*C325/$G325</f>
        <v>3.3843311619802514</v>
      </c>
      <c r="K325" s="150">
        <f t="shared" ref="K325:K388" si="27">100*D325/$G325</f>
        <v>44.210612972158472</v>
      </c>
      <c r="L325" s="150">
        <f t="shared" ref="L325:L388" si="28">100*E325/$G325</f>
        <v>5.2592416934454285</v>
      </c>
      <c r="M325" s="150">
        <f t="shared" ref="M325:M388" si="29">100*F325/$G325</f>
        <v>12.392377372488902</v>
      </c>
    </row>
    <row r="326" spans="1:13" x14ac:dyDescent="0.2">
      <c r="A326" s="20">
        <v>7692</v>
      </c>
      <c r="B326" s="9">
        <v>2095769</v>
      </c>
      <c r="C326" s="9">
        <v>205462</v>
      </c>
      <c r="D326" s="21">
        <v>2650979</v>
      </c>
      <c r="E326" s="13">
        <v>290549</v>
      </c>
      <c r="F326" s="13">
        <v>704220</v>
      </c>
      <c r="G326" s="9">
        <v>5946979</v>
      </c>
      <c r="H326" s="13"/>
      <c r="I326" s="150">
        <f t="shared" si="25"/>
        <v>35.240901304679234</v>
      </c>
      <c r="J326" s="150">
        <f t="shared" si="26"/>
        <v>3.4548970157789358</v>
      </c>
      <c r="K326" s="150">
        <f t="shared" si="27"/>
        <v>44.57690198670619</v>
      </c>
      <c r="L326" s="150">
        <f t="shared" si="28"/>
        <v>4.885657070589958</v>
      </c>
      <c r="M326" s="150">
        <f t="shared" si="29"/>
        <v>11.841642622245681</v>
      </c>
    </row>
    <row r="327" spans="1:13" x14ac:dyDescent="0.2">
      <c r="A327" s="20">
        <v>7699</v>
      </c>
      <c r="B327" s="9">
        <v>2106137</v>
      </c>
      <c r="C327" s="9">
        <v>213837</v>
      </c>
      <c r="D327" s="21">
        <v>2621533</v>
      </c>
      <c r="E327" s="13">
        <v>287320</v>
      </c>
      <c r="F327" s="13">
        <v>632511</v>
      </c>
      <c r="G327" s="9">
        <v>5861338</v>
      </c>
      <c r="H327" s="13"/>
      <c r="I327" s="150">
        <f t="shared" si="25"/>
        <v>35.93270000808689</v>
      </c>
      <c r="J327" s="150">
        <f t="shared" si="26"/>
        <v>3.6482625639401789</v>
      </c>
      <c r="K327" s="150">
        <f t="shared" si="27"/>
        <v>44.725845873416617</v>
      </c>
      <c r="L327" s="150">
        <f t="shared" si="28"/>
        <v>4.9019524211024859</v>
      </c>
      <c r="M327" s="150">
        <f t="shared" si="29"/>
        <v>10.791239133453828</v>
      </c>
    </row>
    <row r="328" spans="1:13" x14ac:dyDescent="0.2">
      <c r="A328" s="20">
        <v>7706</v>
      </c>
      <c r="B328" s="9">
        <v>2111947</v>
      </c>
      <c r="C328" s="9">
        <v>214180</v>
      </c>
      <c r="D328" s="21">
        <v>2600891</v>
      </c>
      <c r="E328" s="13">
        <v>285838</v>
      </c>
      <c r="F328" s="13">
        <v>634197</v>
      </c>
      <c r="G328" s="9">
        <v>5847053</v>
      </c>
      <c r="H328" s="13"/>
      <c r="I328" s="150">
        <f t="shared" si="25"/>
        <v>36.119853881947023</v>
      </c>
      <c r="J328" s="150">
        <f t="shared" si="26"/>
        <v>3.6630418776775242</v>
      </c>
      <c r="K328" s="150">
        <f t="shared" si="27"/>
        <v>44.482083538493669</v>
      </c>
      <c r="L328" s="150">
        <f t="shared" si="28"/>
        <v>4.8885823336987029</v>
      </c>
      <c r="M328" s="150">
        <f t="shared" si="29"/>
        <v>10.846438368183083</v>
      </c>
    </row>
    <row r="329" spans="1:13" x14ac:dyDescent="0.2">
      <c r="A329" s="20">
        <v>7713</v>
      </c>
      <c r="B329" s="9">
        <v>2121978</v>
      </c>
      <c r="C329" s="9">
        <v>220220</v>
      </c>
      <c r="D329" s="21">
        <v>2581389</v>
      </c>
      <c r="E329" s="13">
        <v>289442</v>
      </c>
      <c r="F329" s="13">
        <v>609462</v>
      </c>
      <c r="G329" s="9">
        <v>5822491</v>
      </c>
      <c r="H329" s="13"/>
      <c r="I329" s="150">
        <f t="shared" si="25"/>
        <v>36.444504594339435</v>
      </c>
      <c r="J329" s="150">
        <f t="shared" si="26"/>
        <v>3.7822299768260699</v>
      </c>
      <c r="K329" s="150">
        <f t="shared" si="27"/>
        <v>44.334787292930123</v>
      </c>
      <c r="L329" s="150">
        <f t="shared" si="28"/>
        <v>4.9711025744822965</v>
      </c>
      <c r="M329" s="150">
        <f t="shared" si="29"/>
        <v>10.467375561422079</v>
      </c>
    </row>
    <row r="330" spans="1:13" x14ac:dyDescent="0.2">
      <c r="A330" s="20">
        <v>7720</v>
      </c>
      <c r="B330" s="9">
        <v>2132652</v>
      </c>
      <c r="C330" s="9">
        <v>220338</v>
      </c>
      <c r="D330" s="21">
        <v>2531282</v>
      </c>
      <c r="E330" s="13">
        <v>287626</v>
      </c>
      <c r="F330" s="13">
        <v>684123</v>
      </c>
      <c r="G330" s="9">
        <v>5856021</v>
      </c>
      <c r="H330" s="13"/>
      <c r="I330" s="150">
        <f t="shared" si="25"/>
        <v>36.418107107197876</v>
      </c>
      <c r="J330" s="150">
        <f t="shared" si="26"/>
        <v>3.7625889661256338</v>
      </c>
      <c r="K330" s="150">
        <f t="shared" si="27"/>
        <v>43.225288980350307</v>
      </c>
      <c r="L330" s="150">
        <f t="shared" si="28"/>
        <v>4.9116285614412929</v>
      </c>
      <c r="M330" s="150">
        <f t="shared" si="29"/>
        <v>11.682386384884889</v>
      </c>
    </row>
    <row r="331" spans="1:13" x14ac:dyDescent="0.2">
      <c r="A331" s="20">
        <v>7727</v>
      </c>
      <c r="B331" s="9">
        <v>2140313</v>
      </c>
      <c r="C331" s="9">
        <v>216686</v>
      </c>
      <c r="D331" s="21">
        <v>2566757</v>
      </c>
      <c r="E331" s="13">
        <v>287378</v>
      </c>
      <c r="F331" s="13">
        <v>649967</v>
      </c>
      <c r="G331" s="9">
        <v>5861101</v>
      </c>
      <c r="H331" s="13"/>
      <c r="I331" s="150">
        <f t="shared" si="25"/>
        <v>36.517251622178151</v>
      </c>
      <c r="J331" s="150">
        <f t="shared" si="26"/>
        <v>3.6970187000701746</v>
      </c>
      <c r="K331" s="150">
        <f t="shared" si="27"/>
        <v>43.793085974802345</v>
      </c>
      <c r="L331" s="150">
        <f t="shared" si="28"/>
        <v>4.9031402120523087</v>
      </c>
      <c r="M331" s="150">
        <f t="shared" si="29"/>
        <v>11.089503490897018</v>
      </c>
    </row>
    <row r="332" spans="1:13" x14ac:dyDescent="0.2">
      <c r="A332" s="20">
        <v>7734</v>
      </c>
      <c r="B332" s="9">
        <v>2163090</v>
      </c>
      <c r="C332" s="9">
        <v>212673</v>
      </c>
      <c r="D332" s="21">
        <v>2505509</v>
      </c>
      <c r="E332" s="13">
        <v>283560</v>
      </c>
      <c r="F332" s="13">
        <v>675769</v>
      </c>
      <c r="G332" s="9">
        <v>5840601</v>
      </c>
      <c r="H332" s="13"/>
      <c r="I332" s="150">
        <f t="shared" si="25"/>
        <v>37.03540098013886</v>
      </c>
      <c r="J332" s="150">
        <f t="shared" si="26"/>
        <v>3.6412862306464695</v>
      </c>
      <c r="K332" s="150">
        <f t="shared" si="27"/>
        <v>42.898136681481922</v>
      </c>
      <c r="L332" s="150">
        <f t="shared" si="28"/>
        <v>4.8549798214259114</v>
      </c>
      <c r="M332" s="150">
        <f t="shared" si="29"/>
        <v>11.570196286306837</v>
      </c>
    </row>
    <row r="333" spans="1:13" x14ac:dyDescent="0.2">
      <c r="A333" s="20">
        <v>7741</v>
      </c>
      <c r="B333" s="9">
        <v>2187906</v>
      </c>
      <c r="C333" s="9">
        <v>210018</v>
      </c>
      <c r="D333" s="21">
        <v>2515058</v>
      </c>
      <c r="E333" s="13">
        <v>281553</v>
      </c>
      <c r="F333" s="13">
        <v>651174</v>
      </c>
      <c r="G333" s="9">
        <v>5845709</v>
      </c>
      <c r="H333" s="13"/>
      <c r="I333" s="150">
        <f t="shared" si="25"/>
        <v>37.42755583625528</v>
      </c>
      <c r="J333" s="150">
        <f t="shared" si="26"/>
        <v>3.5926865329765816</v>
      </c>
      <c r="K333" s="150">
        <f t="shared" si="27"/>
        <v>43.024002734313321</v>
      </c>
      <c r="L333" s="150">
        <f t="shared" si="28"/>
        <v>4.8164046482642222</v>
      </c>
      <c r="M333" s="150">
        <f t="shared" si="29"/>
        <v>11.139350248190595</v>
      </c>
    </row>
    <row r="334" spans="1:13" x14ac:dyDescent="0.2">
      <c r="A334" s="20">
        <v>7748</v>
      </c>
      <c r="B334" s="9">
        <v>2205539</v>
      </c>
      <c r="C334" s="9">
        <v>209250</v>
      </c>
      <c r="D334" s="21">
        <v>2347699</v>
      </c>
      <c r="E334" s="13">
        <v>310815</v>
      </c>
      <c r="F334" s="13">
        <v>762966</v>
      </c>
      <c r="G334" s="9">
        <v>5836269</v>
      </c>
      <c r="H334" s="13"/>
      <c r="I334" s="150">
        <f t="shared" si="25"/>
        <v>37.790221800948515</v>
      </c>
      <c r="J334" s="150">
        <f t="shared" si="26"/>
        <v>3.5853385099281749</v>
      </c>
      <c r="K334" s="150">
        <f t="shared" si="27"/>
        <v>40.226024537251455</v>
      </c>
      <c r="L334" s="150">
        <f t="shared" si="28"/>
        <v>5.3255770081879366</v>
      </c>
      <c r="M334" s="150">
        <f t="shared" si="29"/>
        <v>13.072838143683919</v>
      </c>
    </row>
    <row r="335" spans="1:13" x14ac:dyDescent="0.2">
      <c r="A335" s="20">
        <v>7755</v>
      </c>
      <c r="B335" s="9">
        <v>2210765</v>
      </c>
      <c r="C335" s="9">
        <v>211212</v>
      </c>
      <c r="D335" s="21">
        <v>2409704</v>
      </c>
      <c r="E335" s="13">
        <v>282731</v>
      </c>
      <c r="F335" s="13">
        <v>638755</v>
      </c>
      <c r="G335" s="9">
        <v>5753167</v>
      </c>
      <c r="H335" s="13"/>
      <c r="I335" s="150">
        <f t="shared" si="25"/>
        <v>38.426922076136499</v>
      </c>
      <c r="J335" s="150">
        <f t="shared" si="26"/>
        <v>3.67123012420811</v>
      </c>
      <c r="K335" s="150">
        <f t="shared" si="27"/>
        <v>41.884826218324619</v>
      </c>
      <c r="L335" s="150">
        <f t="shared" si="28"/>
        <v>4.9143541287781147</v>
      </c>
      <c r="M335" s="150">
        <f t="shared" si="29"/>
        <v>11.102667452552655</v>
      </c>
    </row>
    <row r="336" spans="1:13" x14ac:dyDescent="0.2">
      <c r="A336" s="20">
        <v>7762</v>
      </c>
      <c r="B336" s="9">
        <v>2246439</v>
      </c>
      <c r="C336" s="9">
        <v>214792</v>
      </c>
      <c r="D336" s="21">
        <v>2337086</v>
      </c>
      <c r="E336" s="13">
        <v>276097</v>
      </c>
      <c r="F336" s="13">
        <v>598022</v>
      </c>
      <c r="G336" s="9">
        <v>5672436</v>
      </c>
      <c r="H336" s="13"/>
      <c r="I336" s="150">
        <f t="shared" si="25"/>
        <v>39.602720947402489</v>
      </c>
      <c r="J336" s="150">
        <f t="shared" si="26"/>
        <v>3.7865918628257771</v>
      </c>
      <c r="K336" s="150">
        <f t="shared" si="27"/>
        <v>41.200746910145838</v>
      </c>
      <c r="L336" s="150">
        <f t="shared" si="28"/>
        <v>4.8673444707000657</v>
      </c>
      <c r="M336" s="150">
        <f t="shared" si="29"/>
        <v>10.54259580892583</v>
      </c>
    </row>
    <row r="337" spans="1:13" x14ac:dyDescent="0.2">
      <c r="A337" s="20">
        <v>7769</v>
      </c>
      <c r="B337" s="9">
        <v>2264010</v>
      </c>
      <c r="C337" s="9">
        <v>217824</v>
      </c>
      <c r="D337" s="21">
        <v>2258359</v>
      </c>
      <c r="E337" s="13">
        <v>279244</v>
      </c>
      <c r="F337" s="13">
        <v>588358</v>
      </c>
      <c r="G337" s="9">
        <v>5607795</v>
      </c>
      <c r="H337" s="13"/>
      <c r="I337" s="150">
        <f t="shared" si="25"/>
        <v>40.37255284831204</v>
      </c>
      <c r="J337" s="150">
        <f t="shared" si="26"/>
        <v>3.8843074684434793</v>
      </c>
      <c r="K337" s="150">
        <f t="shared" si="27"/>
        <v>40.271782402887411</v>
      </c>
      <c r="L337" s="150">
        <f t="shared" si="28"/>
        <v>4.9795686183250281</v>
      </c>
      <c r="M337" s="150">
        <f t="shared" si="29"/>
        <v>10.491788662032047</v>
      </c>
    </row>
    <row r="338" spans="1:13" x14ac:dyDescent="0.2">
      <c r="A338" s="20">
        <v>7776</v>
      </c>
      <c r="B338" s="9">
        <v>2286879</v>
      </c>
      <c r="C338" s="9">
        <v>198198</v>
      </c>
      <c r="D338" s="21">
        <v>2224136</v>
      </c>
      <c r="E338" s="13">
        <v>279632</v>
      </c>
      <c r="F338" s="13">
        <v>663679</v>
      </c>
      <c r="G338" s="9">
        <v>5652524</v>
      </c>
      <c r="H338" s="13"/>
      <c r="I338" s="150">
        <f t="shared" si="25"/>
        <v>40.4576610377948</v>
      </c>
      <c r="J338" s="150">
        <f t="shared" si="26"/>
        <v>3.5063628212812543</v>
      </c>
      <c r="K338" s="150">
        <f t="shared" si="27"/>
        <v>39.347661327930673</v>
      </c>
      <c r="L338" s="150">
        <f t="shared" si="28"/>
        <v>4.9470289732515953</v>
      </c>
      <c r="M338" s="150">
        <f t="shared" si="29"/>
        <v>11.74128583974168</v>
      </c>
    </row>
    <row r="339" spans="1:13" x14ac:dyDescent="0.2">
      <c r="A339" s="20">
        <v>7783</v>
      </c>
      <c r="B339" s="9">
        <v>2298071</v>
      </c>
      <c r="C339" s="9">
        <v>194733</v>
      </c>
      <c r="D339" s="21">
        <v>2218308</v>
      </c>
      <c r="E339" s="13">
        <v>272412</v>
      </c>
      <c r="F339" s="13">
        <v>596604</v>
      </c>
      <c r="G339" s="9">
        <v>5580128</v>
      </c>
      <c r="H339" s="13"/>
      <c r="I339" s="150">
        <f t="shared" si="25"/>
        <v>41.183123397886213</v>
      </c>
      <c r="J339" s="150">
        <f t="shared" si="26"/>
        <v>3.4897586578659126</v>
      </c>
      <c r="K339" s="150">
        <f t="shared" si="27"/>
        <v>39.753711742813067</v>
      </c>
      <c r="L339" s="150">
        <f t="shared" si="28"/>
        <v>4.8818234993892613</v>
      </c>
      <c r="M339" s="150">
        <f t="shared" si="29"/>
        <v>10.691582702045544</v>
      </c>
    </row>
    <row r="340" spans="1:13" x14ac:dyDescent="0.2">
      <c r="A340" s="20">
        <v>7788</v>
      </c>
      <c r="B340" s="9">
        <v>2317569</v>
      </c>
      <c r="C340" s="9">
        <v>187194</v>
      </c>
      <c r="D340" s="21">
        <v>2167348</v>
      </c>
      <c r="E340" s="13">
        <v>267792</v>
      </c>
      <c r="F340" s="13">
        <v>564577</v>
      </c>
      <c r="G340" s="9">
        <v>5504480</v>
      </c>
      <c r="H340" s="13"/>
      <c r="I340" s="150">
        <f t="shared" si="25"/>
        <v>42.103323111356566</v>
      </c>
      <c r="J340" s="150">
        <f t="shared" si="26"/>
        <v>3.4007572014068539</v>
      </c>
      <c r="K340" s="150">
        <f t="shared" si="27"/>
        <v>39.37425515216696</v>
      </c>
      <c r="L340" s="150">
        <f t="shared" si="28"/>
        <v>4.864982704996657</v>
      </c>
      <c r="M340" s="150">
        <f t="shared" si="29"/>
        <v>10.256681830072958</v>
      </c>
    </row>
    <row r="341" spans="1:13" x14ac:dyDescent="0.2">
      <c r="A341" s="20">
        <v>7795</v>
      </c>
      <c r="B341" s="9">
        <v>2343358</v>
      </c>
      <c r="C341" s="9">
        <v>176540</v>
      </c>
      <c r="D341" s="21">
        <v>2160547</v>
      </c>
      <c r="E341" s="13">
        <v>266092</v>
      </c>
      <c r="F341" s="13">
        <v>570165</v>
      </c>
      <c r="G341" s="9">
        <v>5516702</v>
      </c>
      <c r="H341" s="13"/>
      <c r="I341" s="150">
        <f t="shared" si="25"/>
        <v>42.477516458202743</v>
      </c>
      <c r="J341" s="150">
        <f t="shared" si="26"/>
        <v>3.2001003498104486</v>
      </c>
      <c r="K341" s="150">
        <f t="shared" si="27"/>
        <v>39.163743120436813</v>
      </c>
      <c r="L341" s="150">
        <f t="shared" si="28"/>
        <v>4.8233890465716653</v>
      </c>
      <c r="M341" s="150">
        <f t="shared" si="29"/>
        <v>10.33525102497833</v>
      </c>
    </row>
    <row r="342" spans="1:13" x14ac:dyDescent="0.2">
      <c r="A342" s="20">
        <v>7802</v>
      </c>
      <c r="B342" s="9">
        <v>2363553</v>
      </c>
      <c r="C342" s="9">
        <v>174220</v>
      </c>
      <c r="D342" s="21">
        <v>2111994</v>
      </c>
      <c r="E342" s="13">
        <v>267141</v>
      </c>
      <c r="F342" s="13">
        <v>579043</v>
      </c>
      <c r="G342" s="9">
        <v>5495951</v>
      </c>
      <c r="H342" s="13"/>
      <c r="I342" s="150">
        <f t="shared" si="25"/>
        <v>43.005350666336</v>
      </c>
      <c r="J342" s="150">
        <f t="shared" si="26"/>
        <v>3.1699700379424782</v>
      </c>
      <c r="K342" s="150">
        <f t="shared" si="27"/>
        <v>38.428181037276353</v>
      </c>
      <c r="L342" s="150">
        <f t="shared" si="28"/>
        <v>4.8606874406267453</v>
      </c>
      <c r="M342" s="150">
        <f t="shared" si="29"/>
        <v>10.535810817818426</v>
      </c>
    </row>
    <row r="343" spans="1:13" x14ac:dyDescent="0.2">
      <c r="A343" s="20">
        <v>7809</v>
      </c>
      <c r="B343" s="9">
        <v>2378906</v>
      </c>
      <c r="C343" s="9">
        <v>170228</v>
      </c>
      <c r="D343" s="21">
        <v>1924220</v>
      </c>
      <c r="E343" s="13">
        <v>389758</v>
      </c>
      <c r="F343" s="13">
        <v>627368</v>
      </c>
      <c r="G343" s="9">
        <v>5490480</v>
      </c>
      <c r="H343" s="13"/>
      <c r="I343" s="150">
        <f t="shared" si="25"/>
        <v>43.327832903498418</v>
      </c>
      <c r="J343" s="150">
        <f t="shared" si="26"/>
        <v>3.1004210925092162</v>
      </c>
      <c r="K343" s="150">
        <f t="shared" si="27"/>
        <v>35.046480453439408</v>
      </c>
      <c r="L343" s="150">
        <f t="shared" si="28"/>
        <v>7.0987964622400952</v>
      </c>
      <c r="M343" s="150">
        <f t="shared" si="29"/>
        <v>11.426469088312862</v>
      </c>
    </row>
    <row r="344" spans="1:13" x14ac:dyDescent="0.2">
      <c r="A344" s="20">
        <v>7816</v>
      </c>
      <c r="B344" s="9">
        <v>2392947</v>
      </c>
      <c r="C344" s="9">
        <v>165285</v>
      </c>
      <c r="D344" s="21">
        <v>1957394</v>
      </c>
      <c r="E344" s="13">
        <v>305726</v>
      </c>
      <c r="F344" s="13">
        <v>558408</v>
      </c>
      <c r="G344" s="9">
        <v>5379760</v>
      </c>
      <c r="H344" s="13"/>
      <c r="I344" s="150">
        <f t="shared" si="25"/>
        <v>44.480553035823156</v>
      </c>
      <c r="J344" s="150">
        <f t="shared" si="26"/>
        <v>3.0723489523696226</v>
      </c>
      <c r="K344" s="150">
        <f t="shared" si="27"/>
        <v>36.384411200499649</v>
      </c>
      <c r="L344" s="150">
        <f t="shared" si="28"/>
        <v>5.6828929171561553</v>
      </c>
      <c r="M344" s="150">
        <f t="shared" si="29"/>
        <v>10.379793894151412</v>
      </c>
    </row>
    <row r="345" spans="1:13" x14ac:dyDescent="0.2">
      <c r="A345" s="20">
        <v>7823</v>
      </c>
      <c r="B345" s="9">
        <v>2408653</v>
      </c>
      <c r="C345" s="9">
        <v>160172</v>
      </c>
      <c r="D345" s="21">
        <v>2003305</v>
      </c>
      <c r="E345" s="13">
        <v>266427</v>
      </c>
      <c r="F345" s="13">
        <v>596132</v>
      </c>
      <c r="G345" s="9">
        <v>5434689</v>
      </c>
      <c r="H345" s="13"/>
      <c r="I345" s="150">
        <f t="shared" si="25"/>
        <v>44.319978567310841</v>
      </c>
      <c r="J345" s="150">
        <f t="shared" si="26"/>
        <v>2.9472155628408543</v>
      </c>
      <c r="K345" s="150">
        <f t="shared" si="27"/>
        <v>36.861446901561429</v>
      </c>
      <c r="L345" s="150">
        <f t="shared" si="28"/>
        <v>4.9023412379254818</v>
      </c>
      <c r="M345" s="150">
        <f t="shared" si="29"/>
        <v>10.969017730361388</v>
      </c>
    </row>
    <row r="346" spans="1:13" x14ac:dyDescent="0.2">
      <c r="A346" s="20">
        <v>7830</v>
      </c>
      <c r="B346" s="9">
        <v>2430672</v>
      </c>
      <c r="C346" s="9">
        <v>161874</v>
      </c>
      <c r="D346" s="21">
        <v>1965860</v>
      </c>
      <c r="E346" s="13">
        <v>259712</v>
      </c>
      <c r="F346" s="13">
        <v>589268</v>
      </c>
      <c r="G346" s="9">
        <v>5407386</v>
      </c>
      <c r="H346" s="13"/>
      <c r="I346" s="150">
        <f t="shared" si="25"/>
        <v>44.95096151819012</v>
      </c>
      <c r="J346" s="150">
        <f t="shared" si="26"/>
        <v>2.9935721252375918</v>
      </c>
      <c r="K346" s="150">
        <f t="shared" si="27"/>
        <v>36.355089131791217</v>
      </c>
      <c r="L346" s="150">
        <f t="shared" si="28"/>
        <v>4.8029121649536393</v>
      </c>
      <c r="M346" s="150">
        <f t="shared" si="29"/>
        <v>10.897465059827429</v>
      </c>
    </row>
    <row r="347" spans="1:13" x14ac:dyDescent="0.2">
      <c r="A347" s="20">
        <v>7837</v>
      </c>
      <c r="B347" s="9">
        <v>2445568</v>
      </c>
      <c r="C347" s="9">
        <v>170056</v>
      </c>
      <c r="D347" s="21">
        <v>1760879</v>
      </c>
      <c r="E347" s="13">
        <v>557954</v>
      </c>
      <c r="F347" s="13">
        <v>772722</v>
      </c>
      <c r="G347" s="9">
        <v>5707179</v>
      </c>
      <c r="H347" s="13"/>
      <c r="I347" s="150">
        <f t="shared" si="25"/>
        <v>42.850732384598416</v>
      </c>
      <c r="J347" s="150">
        <f t="shared" si="26"/>
        <v>2.9796857606884242</v>
      </c>
      <c r="K347" s="150">
        <f t="shared" si="27"/>
        <v>30.853754543181491</v>
      </c>
      <c r="L347" s="150">
        <f t="shared" si="28"/>
        <v>9.7763536065716536</v>
      </c>
      <c r="M347" s="150">
        <f t="shared" si="29"/>
        <v>13.539473704960017</v>
      </c>
    </row>
    <row r="348" spans="1:13" x14ac:dyDescent="0.2">
      <c r="A348" s="20">
        <v>7844</v>
      </c>
      <c r="B348" s="9">
        <v>2450488</v>
      </c>
      <c r="C348" s="9">
        <v>169517</v>
      </c>
      <c r="D348" s="21">
        <v>1793451</v>
      </c>
      <c r="E348" s="13">
        <v>288952</v>
      </c>
      <c r="F348" s="13">
        <v>613420</v>
      </c>
      <c r="G348" s="9">
        <v>5315828</v>
      </c>
      <c r="H348" s="13"/>
      <c r="I348" s="150">
        <f t="shared" si="25"/>
        <v>46.097955012840899</v>
      </c>
      <c r="J348" s="150">
        <f t="shared" si="26"/>
        <v>3.1889105516581799</v>
      </c>
      <c r="K348" s="150">
        <f t="shared" si="27"/>
        <v>33.737942612138696</v>
      </c>
      <c r="L348" s="150">
        <f t="shared" si="28"/>
        <v>5.4356912977620793</v>
      </c>
      <c r="M348" s="150">
        <f t="shared" si="29"/>
        <v>11.53950052560015</v>
      </c>
    </row>
    <row r="349" spans="1:13" x14ac:dyDescent="0.2">
      <c r="A349" s="20">
        <v>7851</v>
      </c>
      <c r="B349" s="9">
        <v>2461931</v>
      </c>
      <c r="C349" s="9">
        <v>163527</v>
      </c>
      <c r="D349" s="21">
        <v>1803163</v>
      </c>
      <c r="E349" s="13">
        <v>257332</v>
      </c>
      <c r="F349" s="13">
        <v>556088</v>
      </c>
      <c r="G349" s="9">
        <v>5242041</v>
      </c>
      <c r="H349" s="13"/>
      <c r="I349" s="150">
        <f t="shared" si="25"/>
        <v>46.965122935894627</v>
      </c>
      <c r="J349" s="150">
        <f t="shared" si="26"/>
        <v>3.1195292062767157</v>
      </c>
      <c r="K349" s="150">
        <f t="shared" si="27"/>
        <v>34.398109438670929</v>
      </c>
      <c r="L349" s="150">
        <f t="shared" si="28"/>
        <v>4.909003954757317</v>
      </c>
      <c r="M349" s="150">
        <f t="shared" si="29"/>
        <v>10.608234464400413</v>
      </c>
    </row>
    <row r="350" spans="1:13" x14ac:dyDescent="0.2">
      <c r="A350" s="20">
        <v>7858</v>
      </c>
      <c r="B350" s="9">
        <v>2477806</v>
      </c>
      <c r="C350" s="9">
        <v>153405</v>
      </c>
      <c r="D350" s="21">
        <v>1832499</v>
      </c>
      <c r="E350" s="13">
        <v>263036</v>
      </c>
      <c r="F350" s="13">
        <v>604790</v>
      </c>
      <c r="G350" s="9">
        <v>5331536</v>
      </c>
      <c r="H350" s="13"/>
      <c r="I350" s="150">
        <f t="shared" si="25"/>
        <v>46.47452441472776</v>
      </c>
      <c r="J350" s="150">
        <f t="shared" si="26"/>
        <v>2.8773134046173561</v>
      </c>
      <c r="K350" s="150">
        <f t="shared" si="27"/>
        <v>34.370939256529454</v>
      </c>
      <c r="L350" s="150">
        <f t="shared" si="28"/>
        <v>4.9335876190276124</v>
      </c>
      <c r="M350" s="150">
        <f t="shared" si="29"/>
        <v>11.343635305097818</v>
      </c>
    </row>
    <row r="351" spans="1:13" x14ac:dyDescent="0.2">
      <c r="A351" s="20">
        <v>7865</v>
      </c>
      <c r="B351" s="9">
        <v>2492744</v>
      </c>
      <c r="C351" s="9">
        <v>154850</v>
      </c>
      <c r="D351" s="21">
        <v>1729115</v>
      </c>
      <c r="E351" s="13">
        <v>270507</v>
      </c>
      <c r="F351" s="13">
        <v>641144</v>
      </c>
      <c r="G351" s="9">
        <v>5288360</v>
      </c>
      <c r="H351" s="13"/>
      <c r="I351" s="150">
        <f t="shared" si="25"/>
        <v>47.136427928507139</v>
      </c>
      <c r="J351" s="150">
        <f t="shared" si="26"/>
        <v>2.9281289473485161</v>
      </c>
      <c r="K351" s="150">
        <f t="shared" si="27"/>
        <v>32.696620502386374</v>
      </c>
      <c r="L351" s="150">
        <f t="shared" si="28"/>
        <v>5.1151396652270273</v>
      </c>
      <c r="M351" s="150">
        <f t="shared" si="29"/>
        <v>12.123682956530947</v>
      </c>
    </row>
    <row r="352" spans="1:13" x14ac:dyDescent="0.2">
      <c r="A352" s="20">
        <v>7872</v>
      </c>
      <c r="B352" s="9">
        <v>2508298</v>
      </c>
      <c r="C352" s="9">
        <v>151068</v>
      </c>
      <c r="D352" s="21">
        <v>1710056</v>
      </c>
      <c r="E352" s="13">
        <v>254174</v>
      </c>
      <c r="F352" s="13">
        <v>593083</v>
      </c>
      <c r="G352" s="9">
        <v>5216679</v>
      </c>
      <c r="H352" s="13"/>
      <c r="I352" s="150">
        <f t="shared" si="25"/>
        <v>48.082276099411139</v>
      </c>
      <c r="J352" s="150">
        <f t="shared" si="26"/>
        <v>2.8958653580180034</v>
      </c>
      <c r="K352" s="150">
        <f t="shared" si="27"/>
        <v>32.780548697744294</v>
      </c>
      <c r="L352" s="150">
        <f t="shared" si="28"/>
        <v>4.8723335286683351</v>
      </c>
      <c r="M352" s="150">
        <f t="shared" si="29"/>
        <v>11.36897631615823</v>
      </c>
    </row>
    <row r="353" spans="1:13" x14ac:dyDescent="0.2">
      <c r="A353" s="20">
        <v>7879</v>
      </c>
      <c r="B353" s="9">
        <v>2531231</v>
      </c>
      <c r="C353" s="9">
        <v>154065</v>
      </c>
      <c r="D353" s="21">
        <v>1669920</v>
      </c>
      <c r="E353" s="13">
        <v>249488</v>
      </c>
      <c r="F353" s="13">
        <v>545506</v>
      </c>
      <c r="G353" s="9">
        <v>5150210</v>
      </c>
      <c r="H353" s="13"/>
      <c r="I353" s="150">
        <f t="shared" si="25"/>
        <v>49.148112407066897</v>
      </c>
      <c r="J353" s="150">
        <f t="shared" si="26"/>
        <v>2.9914314173596805</v>
      </c>
      <c r="K353" s="150">
        <f t="shared" si="27"/>
        <v>32.424308911675446</v>
      </c>
      <c r="L353" s="150">
        <f t="shared" si="28"/>
        <v>4.8442296527714408</v>
      </c>
      <c r="M353" s="150">
        <f t="shared" si="29"/>
        <v>10.591917611126537</v>
      </c>
    </row>
    <row r="354" spans="1:13" x14ac:dyDescent="0.2">
      <c r="A354" s="20">
        <v>7886</v>
      </c>
      <c r="B354" s="9">
        <v>2552813</v>
      </c>
      <c r="C354" s="9">
        <v>151030</v>
      </c>
      <c r="D354" s="21">
        <v>1647579</v>
      </c>
      <c r="E354" s="13">
        <v>255530</v>
      </c>
      <c r="F354" s="13">
        <v>546382</v>
      </c>
      <c r="G354" s="9">
        <v>5153334</v>
      </c>
      <c r="H354" s="13"/>
      <c r="I354" s="150">
        <f t="shared" si="25"/>
        <v>49.537115195716019</v>
      </c>
      <c r="J354" s="150">
        <f t="shared" si="26"/>
        <v>2.9307240710576883</v>
      </c>
      <c r="K354" s="150">
        <f t="shared" si="27"/>
        <v>31.97112781744789</v>
      </c>
      <c r="L354" s="150">
        <f t="shared" si="28"/>
        <v>4.9585375215346028</v>
      </c>
      <c r="M354" s="150">
        <f t="shared" si="29"/>
        <v>10.602495394243805</v>
      </c>
    </row>
    <row r="355" spans="1:13" x14ac:dyDescent="0.2">
      <c r="A355" s="20">
        <v>7893</v>
      </c>
      <c r="B355" s="9">
        <v>2575901</v>
      </c>
      <c r="C355" s="9">
        <v>144947</v>
      </c>
      <c r="D355" s="21">
        <v>1571637</v>
      </c>
      <c r="E355" s="13">
        <v>259742</v>
      </c>
      <c r="F355" s="13">
        <v>536509</v>
      </c>
      <c r="G355" s="9">
        <v>5088736</v>
      </c>
      <c r="H355" s="13"/>
      <c r="I355" s="150">
        <f t="shared" si="25"/>
        <v>50.619662721744653</v>
      </c>
      <c r="J355" s="150">
        <f t="shared" si="26"/>
        <v>2.8483890695056688</v>
      </c>
      <c r="K355" s="150">
        <f t="shared" si="27"/>
        <v>30.88462439395559</v>
      </c>
      <c r="L355" s="150">
        <f t="shared" si="28"/>
        <v>5.1042537871880169</v>
      </c>
      <c r="M355" s="150">
        <f t="shared" si="29"/>
        <v>10.543070027606069</v>
      </c>
    </row>
    <row r="356" spans="1:13" x14ac:dyDescent="0.2">
      <c r="A356" s="20">
        <v>7900</v>
      </c>
      <c r="B356" s="9">
        <v>2600295</v>
      </c>
      <c r="C356" s="9">
        <v>145173</v>
      </c>
      <c r="D356" s="21">
        <v>1554027</v>
      </c>
      <c r="E356" s="13">
        <v>245279</v>
      </c>
      <c r="F356" s="13">
        <v>585596</v>
      </c>
      <c r="G356" s="9">
        <v>5130370</v>
      </c>
      <c r="H356" s="13"/>
      <c r="I356" s="150">
        <f t="shared" si="25"/>
        <v>50.68435609907278</v>
      </c>
      <c r="J356" s="150">
        <f t="shared" si="26"/>
        <v>2.8296789510308225</v>
      </c>
      <c r="K356" s="150">
        <f t="shared" si="27"/>
        <v>30.290739264419525</v>
      </c>
      <c r="L356" s="150">
        <f t="shared" si="28"/>
        <v>4.7809222336790524</v>
      </c>
      <c r="M356" s="150">
        <f t="shared" si="29"/>
        <v>11.414303451797824</v>
      </c>
    </row>
    <row r="357" spans="1:13" x14ac:dyDescent="0.2">
      <c r="A357" s="20">
        <v>7907</v>
      </c>
      <c r="B357" s="9">
        <v>2619078</v>
      </c>
      <c r="C357" s="9">
        <v>147078</v>
      </c>
      <c r="D357" s="21">
        <v>1530560</v>
      </c>
      <c r="E357" s="13">
        <v>238774</v>
      </c>
      <c r="F357" s="13">
        <v>517684</v>
      </c>
      <c r="G357" s="9">
        <v>5053174</v>
      </c>
      <c r="H357" s="13"/>
      <c r="I357" s="150">
        <f t="shared" si="25"/>
        <v>51.830354545479729</v>
      </c>
      <c r="J357" s="150">
        <f t="shared" si="26"/>
        <v>2.9106062842878555</v>
      </c>
      <c r="K357" s="150">
        <f t="shared" si="27"/>
        <v>30.289081674211101</v>
      </c>
      <c r="L357" s="150">
        <f t="shared" si="28"/>
        <v>4.7252281437369863</v>
      </c>
      <c r="M357" s="150">
        <f t="shared" si="29"/>
        <v>10.244729352284327</v>
      </c>
    </row>
    <row r="358" spans="1:13" x14ac:dyDescent="0.2">
      <c r="A358" s="20">
        <v>7914</v>
      </c>
      <c r="B358" s="9">
        <v>2641061</v>
      </c>
      <c r="C358" s="9">
        <v>146859</v>
      </c>
      <c r="D358" s="21">
        <v>1527255</v>
      </c>
      <c r="E358" s="13">
        <v>230233</v>
      </c>
      <c r="F358" s="13">
        <v>510415</v>
      </c>
      <c r="G358" s="9">
        <v>5055823</v>
      </c>
      <c r="H358" s="13"/>
      <c r="I358" s="150">
        <f t="shared" si="25"/>
        <v>52.238003585172976</v>
      </c>
      <c r="J358" s="150">
        <f t="shared" si="26"/>
        <v>2.9047496322557178</v>
      </c>
      <c r="K358" s="150">
        <f t="shared" si="27"/>
        <v>30.207841532427064</v>
      </c>
      <c r="L358" s="150">
        <f t="shared" si="28"/>
        <v>4.5538184386597393</v>
      </c>
      <c r="M358" s="150">
        <f t="shared" si="29"/>
        <v>10.0955868114845</v>
      </c>
    </row>
    <row r="359" spans="1:13" x14ac:dyDescent="0.2">
      <c r="A359" s="20">
        <v>7921</v>
      </c>
      <c r="B359" s="9">
        <v>2656378</v>
      </c>
      <c r="C359" s="9">
        <v>146876</v>
      </c>
      <c r="D359" s="21">
        <v>1553407</v>
      </c>
      <c r="E359" s="13">
        <v>241772</v>
      </c>
      <c r="F359" s="13">
        <v>549689</v>
      </c>
      <c r="G359" s="9">
        <v>5148122</v>
      </c>
      <c r="H359" s="13"/>
      <c r="I359" s="150">
        <f t="shared" si="25"/>
        <v>51.598971430746978</v>
      </c>
      <c r="J359" s="150">
        <f t="shared" si="26"/>
        <v>2.8530015411445184</v>
      </c>
      <c r="K359" s="150">
        <f t="shared" si="27"/>
        <v>30.174246064875696</v>
      </c>
      <c r="L359" s="150">
        <f t="shared" si="28"/>
        <v>4.6963145007053058</v>
      </c>
      <c r="M359" s="150">
        <f t="shared" si="29"/>
        <v>10.6774664625275</v>
      </c>
    </row>
    <row r="360" spans="1:13" x14ac:dyDescent="0.2">
      <c r="A360" s="20">
        <v>7928</v>
      </c>
      <c r="B360" s="9">
        <v>2684501</v>
      </c>
      <c r="C360" s="9">
        <v>150001</v>
      </c>
      <c r="D360" s="21">
        <v>1468874</v>
      </c>
      <c r="E360" s="13">
        <v>241407</v>
      </c>
      <c r="F360" s="13">
        <v>695802</v>
      </c>
      <c r="G360" s="9">
        <v>5240585</v>
      </c>
      <c r="H360" s="13"/>
      <c r="I360" s="150">
        <f t="shared" si="25"/>
        <v>51.225216268794419</v>
      </c>
      <c r="J360" s="150">
        <f t="shared" si="26"/>
        <v>2.8622949537122286</v>
      </c>
      <c r="K360" s="150">
        <f t="shared" si="27"/>
        <v>28.028817393478018</v>
      </c>
      <c r="L360" s="150">
        <f t="shared" si="28"/>
        <v>4.606489542675102</v>
      </c>
      <c r="M360" s="150">
        <f t="shared" si="29"/>
        <v>13.277181841340232</v>
      </c>
    </row>
    <row r="361" spans="1:13" x14ac:dyDescent="0.2">
      <c r="A361" s="20">
        <v>7935</v>
      </c>
      <c r="B361" s="9">
        <v>2711128</v>
      </c>
      <c r="C361" s="9">
        <v>151968</v>
      </c>
      <c r="D361" s="21">
        <v>1420751</v>
      </c>
      <c r="E361" s="13">
        <v>231527</v>
      </c>
      <c r="F361" s="13">
        <v>646287</v>
      </c>
      <c r="G361" s="9">
        <v>5161661</v>
      </c>
      <c r="H361" s="13"/>
      <c r="I361" s="150">
        <f t="shared" si="25"/>
        <v>52.524332768076015</v>
      </c>
      <c r="J361" s="150">
        <f t="shared" si="26"/>
        <v>2.9441685534946989</v>
      </c>
      <c r="K361" s="150">
        <f t="shared" si="27"/>
        <v>27.525073808605409</v>
      </c>
      <c r="L361" s="150">
        <f t="shared" si="28"/>
        <v>4.4855134810286845</v>
      </c>
      <c r="M361" s="150">
        <f t="shared" si="29"/>
        <v>12.520911388795197</v>
      </c>
    </row>
    <row r="362" spans="1:13" x14ac:dyDescent="0.2">
      <c r="A362" s="20">
        <v>7942</v>
      </c>
      <c r="B362" s="9">
        <v>2725966</v>
      </c>
      <c r="C362" s="9">
        <v>152719</v>
      </c>
      <c r="D362" s="21">
        <v>1441792</v>
      </c>
      <c r="E362" s="13">
        <v>224259</v>
      </c>
      <c r="F362" s="13">
        <v>562390</v>
      </c>
      <c r="G362" s="9">
        <v>5107126</v>
      </c>
      <c r="H362" s="13"/>
      <c r="I362" s="150">
        <f t="shared" si="25"/>
        <v>53.375734219206656</v>
      </c>
      <c r="J362" s="150">
        <f t="shared" si="26"/>
        <v>2.9903119680227195</v>
      </c>
      <c r="K362" s="150">
        <f t="shared" si="27"/>
        <v>28.230985489686372</v>
      </c>
      <c r="L362" s="150">
        <f t="shared" si="28"/>
        <v>4.3910998083853814</v>
      </c>
      <c r="M362" s="150">
        <f t="shared" si="29"/>
        <v>11.011868514698874</v>
      </c>
    </row>
    <row r="363" spans="1:13" x14ac:dyDescent="0.2">
      <c r="A363" s="20">
        <v>7949</v>
      </c>
      <c r="B363" s="9">
        <v>2732599</v>
      </c>
      <c r="C363" s="9">
        <v>150343</v>
      </c>
      <c r="D363" s="21">
        <v>1440191</v>
      </c>
      <c r="E363" s="13">
        <v>221862</v>
      </c>
      <c r="F363" s="13">
        <v>612354</v>
      </c>
      <c r="G363" s="9">
        <v>5157349</v>
      </c>
      <c r="H363" s="13"/>
      <c r="I363" s="150">
        <f t="shared" si="25"/>
        <v>52.984566295591009</v>
      </c>
      <c r="J363" s="150">
        <f t="shared" si="26"/>
        <v>2.9151217030299867</v>
      </c>
      <c r="K363" s="150">
        <f t="shared" si="27"/>
        <v>27.925025046782757</v>
      </c>
      <c r="L363" s="150">
        <f t="shared" si="28"/>
        <v>4.3018612857109337</v>
      </c>
      <c r="M363" s="150">
        <f t="shared" si="29"/>
        <v>11.873425668885313</v>
      </c>
    </row>
    <row r="364" spans="1:13" x14ac:dyDescent="0.2">
      <c r="A364" s="20">
        <v>7955</v>
      </c>
      <c r="B364" s="9">
        <v>2728922</v>
      </c>
      <c r="C364" s="9">
        <v>148011</v>
      </c>
      <c r="D364" s="21">
        <v>1463799</v>
      </c>
      <c r="E364" s="13">
        <v>216393</v>
      </c>
      <c r="F364" s="13">
        <v>623207</v>
      </c>
      <c r="G364" s="9">
        <v>5180332</v>
      </c>
      <c r="H364" s="13"/>
      <c r="I364" s="150">
        <f t="shared" si="25"/>
        <v>52.678515585487574</v>
      </c>
      <c r="J364" s="150">
        <f t="shared" si="26"/>
        <v>2.8571720885842837</v>
      </c>
      <c r="K364" s="150">
        <f t="shared" si="27"/>
        <v>28.256856896430577</v>
      </c>
      <c r="L364" s="150">
        <f t="shared" si="28"/>
        <v>4.177203314382167</v>
      </c>
      <c r="M364" s="150">
        <f t="shared" si="29"/>
        <v>12.030252115115402</v>
      </c>
    </row>
    <row r="365" spans="1:13" x14ac:dyDescent="0.2">
      <c r="A365" s="20">
        <v>7963</v>
      </c>
      <c r="B365" s="9">
        <v>2772721</v>
      </c>
      <c r="C365" s="9">
        <v>149039</v>
      </c>
      <c r="D365" s="21">
        <v>1384066</v>
      </c>
      <c r="E365" s="13">
        <v>193813</v>
      </c>
      <c r="F365" s="13">
        <v>687318</v>
      </c>
      <c r="G365" s="9">
        <v>5186957</v>
      </c>
      <c r="H365" s="13"/>
      <c r="I365" s="150">
        <f t="shared" si="25"/>
        <v>53.45563882638703</v>
      </c>
      <c r="J365" s="150">
        <f t="shared" si="26"/>
        <v>2.8733417300355488</v>
      </c>
      <c r="K365" s="150">
        <f t="shared" si="27"/>
        <v>26.683583457506973</v>
      </c>
      <c r="L365" s="150">
        <f t="shared" si="28"/>
        <v>3.7365453386253251</v>
      </c>
      <c r="M365" s="150">
        <f t="shared" si="29"/>
        <v>13.25089064744512</v>
      </c>
    </row>
    <row r="366" spans="1:13" x14ac:dyDescent="0.2">
      <c r="A366" s="20">
        <v>7970</v>
      </c>
      <c r="B366" s="9">
        <v>2786239</v>
      </c>
      <c r="C366" s="9">
        <v>150909</v>
      </c>
      <c r="D366" s="21">
        <v>1371065</v>
      </c>
      <c r="E366" s="13">
        <v>190946</v>
      </c>
      <c r="F366" s="13">
        <v>595756</v>
      </c>
      <c r="G366" s="9">
        <v>5094915</v>
      </c>
      <c r="H366" s="13"/>
      <c r="I366" s="150">
        <f t="shared" si="25"/>
        <v>54.686663074850124</v>
      </c>
      <c r="J366" s="150">
        <f t="shared" si="26"/>
        <v>2.9619532416144332</v>
      </c>
      <c r="K366" s="150">
        <f t="shared" si="27"/>
        <v>26.910458761333604</v>
      </c>
      <c r="L366" s="150">
        <f t="shared" si="28"/>
        <v>3.7477759687845627</v>
      </c>
      <c r="M366" s="150">
        <f t="shared" si="29"/>
        <v>11.69314895341728</v>
      </c>
    </row>
    <row r="367" spans="1:13" x14ac:dyDescent="0.2">
      <c r="A367" s="20">
        <v>7977</v>
      </c>
      <c r="B367" s="9">
        <v>2800257</v>
      </c>
      <c r="C367" s="9">
        <v>145414</v>
      </c>
      <c r="D367" s="21">
        <v>1347921</v>
      </c>
      <c r="E367" s="13">
        <v>201528</v>
      </c>
      <c r="F367" s="13">
        <v>616403</v>
      </c>
      <c r="G367" s="9">
        <v>5111523</v>
      </c>
      <c r="H367" s="13"/>
      <c r="I367" s="150">
        <f t="shared" si="25"/>
        <v>54.783222143380748</v>
      </c>
      <c r="J367" s="150">
        <f t="shared" si="26"/>
        <v>2.8448272657679521</v>
      </c>
      <c r="K367" s="150">
        <f t="shared" si="27"/>
        <v>26.370242293735156</v>
      </c>
      <c r="L367" s="150">
        <f t="shared" si="28"/>
        <v>3.9426214065749092</v>
      </c>
      <c r="M367" s="150">
        <f t="shared" si="29"/>
        <v>12.059086890541234</v>
      </c>
    </row>
    <row r="368" spans="1:13" x14ac:dyDescent="0.2">
      <c r="A368" s="20">
        <v>7984</v>
      </c>
      <c r="B368" s="9">
        <v>2816299</v>
      </c>
      <c r="C368" s="9">
        <v>144484</v>
      </c>
      <c r="D368" s="21">
        <v>1335036</v>
      </c>
      <c r="E368" s="13">
        <v>225716</v>
      </c>
      <c r="F368" s="13">
        <v>580333</v>
      </c>
      <c r="G368" s="9">
        <v>5101868</v>
      </c>
      <c r="H368" s="13"/>
      <c r="I368" s="150">
        <f t="shared" si="25"/>
        <v>55.201330179455837</v>
      </c>
      <c r="J368" s="150">
        <f t="shared" si="26"/>
        <v>2.8319823249053093</v>
      </c>
      <c r="K368" s="150">
        <f t="shared" si="27"/>
        <v>26.167591948674485</v>
      </c>
      <c r="L368" s="150">
        <f t="shared" si="28"/>
        <v>4.4241834559420194</v>
      </c>
      <c r="M368" s="150">
        <f t="shared" si="29"/>
        <v>11.374912091022347</v>
      </c>
    </row>
    <row r="369" spans="1:13" x14ac:dyDescent="0.2">
      <c r="A369" s="20">
        <v>7991</v>
      </c>
      <c r="B369" s="9">
        <v>2823901</v>
      </c>
      <c r="C369" s="9">
        <v>145567</v>
      </c>
      <c r="D369" s="21">
        <v>1266339</v>
      </c>
      <c r="E369" s="13">
        <v>215889</v>
      </c>
      <c r="F369" s="13">
        <v>746134</v>
      </c>
      <c r="G369" s="9">
        <v>5197830</v>
      </c>
      <c r="H369" s="13"/>
      <c r="I369" s="150">
        <f t="shared" si="25"/>
        <v>54.328460145868561</v>
      </c>
      <c r="J369" s="150">
        <f t="shared" si="26"/>
        <v>2.8005340690249585</v>
      </c>
      <c r="K369" s="150">
        <f t="shared" si="27"/>
        <v>24.36283987741038</v>
      </c>
      <c r="L369" s="150">
        <f t="shared" si="28"/>
        <v>4.1534448029273756</v>
      </c>
      <c r="M369" s="150">
        <f t="shared" si="29"/>
        <v>14.354721104768721</v>
      </c>
    </row>
    <row r="370" spans="1:13" x14ac:dyDescent="0.2">
      <c r="A370" s="20">
        <v>7998</v>
      </c>
      <c r="B370" s="9">
        <v>2835229</v>
      </c>
      <c r="C370" s="9">
        <v>142999</v>
      </c>
      <c r="D370" s="21">
        <v>1274545</v>
      </c>
      <c r="E370" s="13">
        <v>201320</v>
      </c>
      <c r="F370" s="13">
        <v>603999</v>
      </c>
      <c r="G370" s="9">
        <v>5058092</v>
      </c>
      <c r="H370" s="13"/>
      <c r="I370" s="150">
        <f t="shared" si="25"/>
        <v>56.053329990834492</v>
      </c>
      <c r="J370" s="150">
        <f t="shared" si="26"/>
        <v>2.8271332352199208</v>
      </c>
      <c r="K370" s="150">
        <f t="shared" si="27"/>
        <v>25.1981379539953</v>
      </c>
      <c r="L370" s="150">
        <f t="shared" si="28"/>
        <v>3.9801569445553779</v>
      </c>
      <c r="M370" s="150">
        <f t="shared" si="29"/>
        <v>11.941241875394912</v>
      </c>
    </row>
    <row r="371" spans="1:13" x14ac:dyDescent="0.2">
      <c r="A371" s="20">
        <v>8005</v>
      </c>
      <c r="B371" s="9">
        <v>2849447</v>
      </c>
      <c r="C371" s="9">
        <v>139695</v>
      </c>
      <c r="D371" s="21">
        <v>1255255</v>
      </c>
      <c r="E371" s="13">
        <v>204544</v>
      </c>
      <c r="F371" s="13">
        <v>595455</v>
      </c>
      <c r="G371" s="9">
        <v>5044396</v>
      </c>
      <c r="H371" s="13"/>
      <c r="I371" s="150">
        <f t="shared" si="25"/>
        <v>56.487377279658453</v>
      </c>
      <c r="J371" s="150">
        <f t="shared" si="26"/>
        <v>2.7693107361119149</v>
      </c>
      <c r="K371" s="150">
        <f t="shared" si="27"/>
        <v>24.884148667154601</v>
      </c>
      <c r="L371" s="150">
        <f t="shared" si="28"/>
        <v>4.0548759455046746</v>
      </c>
      <c r="M371" s="150">
        <f t="shared" si="29"/>
        <v>11.804287371570352</v>
      </c>
    </row>
    <row r="372" spans="1:13" x14ac:dyDescent="0.2">
      <c r="A372" s="20">
        <v>8012</v>
      </c>
      <c r="B372" s="9">
        <v>2851027</v>
      </c>
      <c r="C372" s="9">
        <v>139606</v>
      </c>
      <c r="D372" s="21">
        <v>1252443</v>
      </c>
      <c r="E372" s="13">
        <v>202399</v>
      </c>
      <c r="F372" s="13">
        <v>571902</v>
      </c>
      <c r="G372" s="9">
        <v>5017377</v>
      </c>
      <c r="H372" s="13"/>
      <c r="I372" s="150">
        <f t="shared" si="25"/>
        <v>56.823057147190653</v>
      </c>
      <c r="J372" s="150">
        <f t="shared" si="26"/>
        <v>2.7824498737089121</v>
      </c>
      <c r="K372" s="150">
        <f t="shared" si="27"/>
        <v>24.962106694394301</v>
      </c>
      <c r="L372" s="150">
        <f t="shared" si="28"/>
        <v>4.0339603741157983</v>
      </c>
      <c r="M372" s="150">
        <f t="shared" si="29"/>
        <v>11.398425910590335</v>
      </c>
    </row>
    <row r="373" spans="1:13" x14ac:dyDescent="0.2">
      <c r="A373" s="20">
        <v>8019</v>
      </c>
      <c r="B373" s="9">
        <v>2869173</v>
      </c>
      <c r="C373" s="9">
        <v>132413</v>
      </c>
      <c r="D373" s="21">
        <v>1252568</v>
      </c>
      <c r="E373" s="13">
        <v>229785</v>
      </c>
      <c r="F373" s="13">
        <v>692497</v>
      </c>
      <c r="G373" s="9">
        <v>5176436</v>
      </c>
      <c r="H373" s="13"/>
      <c r="I373" s="150">
        <f t="shared" si="25"/>
        <v>55.427576038803529</v>
      </c>
      <c r="J373" s="150">
        <f t="shared" si="26"/>
        <v>2.5579955011517579</v>
      </c>
      <c r="K373" s="150">
        <f t="shared" si="27"/>
        <v>24.197498046918767</v>
      </c>
      <c r="L373" s="150">
        <f t="shared" si="28"/>
        <v>4.4390580700698319</v>
      </c>
      <c r="M373" s="150">
        <f t="shared" si="29"/>
        <v>13.37787234305611</v>
      </c>
    </row>
    <row r="374" spans="1:13" x14ac:dyDescent="0.2">
      <c r="A374" s="20">
        <v>8026</v>
      </c>
      <c r="B374" s="9">
        <v>2870994</v>
      </c>
      <c r="C374" s="9">
        <v>122066</v>
      </c>
      <c r="D374" s="21">
        <v>1351228</v>
      </c>
      <c r="E374" s="13">
        <v>211711</v>
      </c>
      <c r="F374" s="13">
        <v>655185</v>
      </c>
      <c r="G374" s="9">
        <v>5211184</v>
      </c>
      <c r="H374" s="13"/>
      <c r="I374" s="150">
        <f t="shared" si="25"/>
        <v>55.092930896318379</v>
      </c>
      <c r="J374" s="150">
        <f t="shared" si="26"/>
        <v>2.3423851470222505</v>
      </c>
      <c r="K374" s="150">
        <f t="shared" si="27"/>
        <v>25.929385721172004</v>
      </c>
      <c r="L374" s="150">
        <f t="shared" si="28"/>
        <v>4.0626276101553893</v>
      </c>
      <c r="M374" s="150">
        <f t="shared" si="29"/>
        <v>12.572670625331979</v>
      </c>
    </row>
    <row r="375" spans="1:13" x14ac:dyDescent="0.2">
      <c r="A375" s="20">
        <v>8033</v>
      </c>
      <c r="B375" s="9">
        <v>2869600</v>
      </c>
      <c r="C375" s="9">
        <v>122600</v>
      </c>
      <c r="D375" s="21">
        <v>1294073</v>
      </c>
      <c r="E375" s="13">
        <v>241444</v>
      </c>
      <c r="F375" s="13">
        <v>623589</v>
      </c>
      <c r="G375" s="9">
        <v>5151306</v>
      </c>
      <c r="H375" s="13"/>
      <c r="I375" s="150">
        <f t="shared" si="25"/>
        <v>55.706261674223974</v>
      </c>
      <c r="J375" s="150">
        <f t="shared" si="26"/>
        <v>2.3799789800877682</v>
      </c>
      <c r="K375" s="150">
        <f t="shared" si="27"/>
        <v>25.121260511412057</v>
      </c>
      <c r="L375" s="150">
        <f t="shared" si="28"/>
        <v>4.6870444116501719</v>
      </c>
      <c r="M375" s="150">
        <f t="shared" si="29"/>
        <v>12.105454422626028</v>
      </c>
    </row>
    <row r="376" spans="1:13" x14ac:dyDescent="0.2">
      <c r="A376" s="20">
        <v>8040</v>
      </c>
      <c r="B376" s="9">
        <v>2875298</v>
      </c>
      <c r="C376" s="9">
        <v>134504</v>
      </c>
      <c r="D376" s="21">
        <v>1239432</v>
      </c>
      <c r="E376" s="13">
        <v>231110</v>
      </c>
      <c r="F376" s="13">
        <v>696073</v>
      </c>
      <c r="G376" s="9">
        <v>5176417</v>
      </c>
      <c r="H376" s="13"/>
      <c r="I376" s="150">
        <f t="shared" si="25"/>
        <v>55.546104573878033</v>
      </c>
      <c r="J376" s="150">
        <f t="shared" si="26"/>
        <v>2.5983996266143166</v>
      </c>
      <c r="K376" s="150">
        <f t="shared" si="27"/>
        <v>23.943820600233714</v>
      </c>
      <c r="L376" s="150">
        <f t="shared" si="28"/>
        <v>4.4646712194941021</v>
      </c>
      <c r="M376" s="150">
        <f t="shared" si="29"/>
        <v>13.447003979779836</v>
      </c>
    </row>
    <row r="377" spans="1:13" x14ac:dyDescent="0.2">
      <c r="A377" s="20">
        <v>8047</v>
      </c>
      <c r="B377" s="9">
        <v>2895589</v>
      </c>
      <c r="C377" s="9">
        <v>145705</v>
      </c>
      <c r="D377" s="21">
        <v>1074248</v>
      </c>
      <c r="E377" s="13">
        <v>219190</v>
      </c>
      <c r="F377" s="13">
        <v>604590</v>
      </c>
      <c r="G377" s="9">
        <v>4939322</v>
      </c>
      <c r="H377" s="13"/>
      <c r="I377" s="150">
        <f t="shared" si="25"/>
        <v>58.62320780058478</v>
      </c>
      <c r="J377" s="150">
        <f t="shared" si="26"/>
        <v>2.9498987917774948</v>
      </c>
      <c r="K377" s="150">
        <f t="shared" si="27"/>
        <v>21.748895901097356</v>
      </c>
      <c r="L377" s="150">
        <f t="shared" si="28"/>
        <v>4.4376535888933741</v>
      </c>
      <c r="M377" s="150">
        <f t="shared" si="29"/>
        <v>12.240343917646998</v>
      </c>
    </row>
    <row r="378" spans="1:13" x14ac:dyDescent="0.2">
      <c r="A378" s="20">
        <v>8054</v>
      </c>
      <c r="B378" s="9">
        <v>2898692</v>
      </c>
      <c r="C378" s="9">
        <v>152811</v>
      </c>
      <c r="D378" s="21">
        <v>1008766</v>
      </c>
      <c r="E378" s="13">
        <v>226975</v>
      </c>
      <c r="F378" s="13">
        <v>610846</v>
      </c>
      <c r="G378" s="9">
        <v>4898090</v>
      </c>
      <c r="H378" s="13"/>
      <c r="I378" s="150">
        <f t="shared" si="25"/>
        <v>59.180047732891801</v>
      </c>
      <c r="J378" s="150">
        <f t="shared" si="26"/>
        <v>3.1198079251299995</v>
      </c>
      <c r="K378" s="150">
        <f t="shared" si="27"/>
        <v>20.59508910616179</v>
      </c>
      <c r="L378" s="150">
        <f t="shared" si="28"/>
        <v>4.6339491516080757</v>
      </c>
      <c r="M378" s="150">
        <f t="shared" si="29"/>
        <v>12.471106084208333</v>
      </c>
    </row>
    <row r="379" spans="1:13" x14ac:dyDescent="0.2">
      <c r="A379" s="20">
        <v>8061</v>
      </c>
      <c r="B379" s="9">
        <v>2904248</v>
      </c>
      <c r="C379" s="9">
        <v>154607</v>
      </c>
      <c r="D379" s="21">
        <v>932882</v>
      </c>
      <c r="E379" s="13">
        <v>250039</v>
      </c>
      <c r="F379" s="13">
        <v>538754</v>
      </c>
      <c r="G379" s="9">
        <v>4780530</v>
      </c>
      <c r="H379" s="13"/>
      <c r="I379" s="150">
        <f t="shared" si="25"/>
        <v>60.751590304840676</v>
      </c>
      <c r="J379" s="150">
        <f t="shared" si="26"/>
        <v>3.2340974745478013</v>
      </c>
      <c r="K379" s="150">
        <f t="shared" si="27"/>
        <v>19.51419612469747</v>
      </c>
      <c r="L379" s="150">
        <f t="shared" si="28"/>
        <v>5.2303614871154451</v>
      </c>
      <c r="M379" s="150">
        <f t="shared" si="29"/>
        <v>11.269754608798605</v>
      </c>
    </row>
    <row r="380" spans="1:13" x14ac:dyDescent="0.2">
      <c r="A380" s="20">
        <v>8068</v>
      </c>
      <c r="B380" s="9">
        <v>2911528</v>
      </c>
      <c r="C380" s="9">
        <v>149990</v>
      </c>
      <c r="D380" s="21">
        <v>927845</v>
      </c>
      <c r="E380" s="13">
        <v>305411</v>
      </c>
      <c r="F380" s="13">
        <v>557148</v>
      </c>
      <c r="G380" s="9">
        <v>4851922</v>
      </c>
      <c r="H380" s="13"/>
      <c r="I380" s="150">
        <f t="shared" si="25"/>
        <v>60.007724773811283</v>
      </c>
      <c r="J380" s="150">
        <f t="shared" si="26"/>
        <v>3.0913522517468337</v>
      </c>
      <c r="K380" s="150">
        <f t="shared" si="27"/>
        <v>19.123246416574709</v>
      </c>
      <c r="L380" s="150">
        <f t="shared" si="28"/>
        <v>6.2946395263567716</v>
      </c>
      <c r="M380" s="150">
        <f t="shared" si="29"/>
        <v>11.483037031510399</v>
      </c>
    </row>
    <row r="381" spans="1:13" x14ac:dyDescent="0.2">
      <c r="A381" s="20">
        <v>8075</v>
      </c>
      <c r="B381" s="9">
        <v>2921352</v>
      </c>
      <c r="C381" s="9">
        <v>141277</v>
      </c>
      <c r="D381" s="21">
        <v>917714</v>
      </c>
      <c r="E381" s="13">
        <v>342108</v>
      </c>
      <c r="F381" s="13">
        <v>510328</v>
      </c>
      <c r="G381" s="9">
        <v>4832779</v>
      </c>
      <c r="H381" s="13"/>
      <c r="I381" s="150">
        <f t="shared" si="25"/>
        <v>60.448698357611633</v>
      </c>
      <c r="J381" s="150">
        <f t="shared" si="26"/>
        <v>2.9233076869436818</v>
      </c>
      <c r="K381" s="150">
        <f t="shared" si="27"/>
        <v>18.989364090516037</v>
      </c>
      <c r="L381" s="150">
        <f t="shared" si="28"/>
        <v>7.0789084292908901</v>
      </c>
      <c r="M381" s="150">
        <f t="shared" si="29"/>
        <v>10.559721435637757</v>
      </c>
    </row>
    <row r="382" spans="1:13" x14ac:dyDescent="0.2">
      <c r="A382" s="20">
        <v>8082</v>
      </c>
      <c r="B382" s="9">
        <v>2936054</v>
      </c>
      <c r="C382" s="9">
        <v>139886</v>
      </c>
      <c r="D382" s="21">
        <v>863907</v>
      </c>
      <c r="E382" s="13">
        <v>384598</v>
      </c>
      <c r="F382" s="13">
        <v>615100</v>
      </c>
      <c r="G382" s="9">
        <v>4939545</v>
      </c>
      <c r="H382" s="13"/>
      <c r="I382" s="150">
        <f t="shared" si="25"/>
        <v>59.439766213284827</v>
      </c>
      <c r="J382" s="150">
        <f t="shared" si="26"/>
        <v>2.8319612433938754</v>
      </c>
      <c r="K382" s="150">
        <f t="shared" si="27"/>
        <v>17.489606836257185</v>
      </c>
      <c r="L382" s="150">
        <f t="shared" si="28"/>
        <v>7.7861017563358565</v>
      </c>
      <c r="M382" s="150">
        <f t="shared" si="29"/>
        <v>12.452563950728255</v>
      </c>
    </row>
    <row r="383" spans="1:13" x14ac:dyDescent="0.2">
      <c r="A383" s="20">
        <v>8088</v>
      </c>
      <c r="B383" s="9">
        <v>2946803</v>
      </c>
      <c r="C383" s="9">
        <v>134006</v>
      </c>
      <c r="D383" s="21">
        <v>803847</v>
      </c>
      <c r="E383" s="13">
        <v>355008</v>
      </c>
      <c r="F383" s="13">
        <v>549323</v>
      </c>
      <c r="G383" s="9">
        <v>4788987</v>
      </c>
      <c r="H383" s="13"/>
      <c r="I383" s="150">
        <f t="shared" si="25"/>
        <v>61.532908734143568</v>
      </c>
      <c r="J383" s="150">
        <f t="shared" si="26"/>
        <v>2.798211813897177</v>
      </c>
      <c r="K383" s="150">
        <f t="shared" si="27"/>
        <v>16.785324328506217</v>
      </c>
      <c r="L383" s="150">
        <f t="shared" si="28"/>
        <v>7.4130082207364518</v>
      </c>
      <c r="M383" s="150">
        <f t="shared" si="29"/>
        <v>11.470546902716587</v>
      </c>
    </row>
    <row r="384" spans="1:13" x14ac:dyDescent="0.2">
      <c r="A384" s="20">
        <v>8096</v>
      </c>
      <c r="B384" s="9">
        <v>2951434</v>
      </c>
      <c r="C384" s="9">
        <v>129359</v>
      </c>
      <c r="D384" s="21">
        <v>803281</v>
      </c>
      <c r="E384" s="13">
        <v>413038</v>
      </c>
      <c r="F384" s="13">
        <v>567060</v>
      </c>
      <c r="G384" s="9">
        <v>4864172</v>
      </c>
      <c r="H384" s="13"/>
      <c r="I384" s="150">
        <f t="shared" si="25"/>
        <v>60.67700730977441</v>
      </c>
      <c r="J384" s="150">
        <f t="shared" si="26"/>
        <v>2.6594248723112588</v>
      </c>
      <c r="K384" s="150">
        <f t="shared" si="27"/>
        <v>16.514239216869797</v>
      </c>
      <c r="L384" s="150">
        <f t="shared" si="28"/>
        <v>8.4914349245873701</v>
      </c>
      <c r="M384" s="150">
        <f t="shared" si="29"/>
        <v>11.657893676457165</v>
      </c>
    </row>
    <row r="385" spans="1:13" x14ac:dyDescent="0.2">
      <c r="A385" s="20">
        <v>8103</v>
      </c>
      <c r="B385" s="9">
        <v>2965873</v>
      </c>
      <c r="C385" s="9">
        <v>128087</v>
      </c>
      <c r="D385" s="21">
        <v>732972</v>
      </c>
      <c r="E385" s="13">
        <v>443841</v>
      </c>
      <c r="F385" s="13">
        <v>548075</v>
      </c>
      <c r="G385" s="9">
        <v>4818848</v>
      </c>
      <c r="H385" s="13"/>
      <c r="I385" s="150">
        <f t="shared" si="25"/>
        <v>61.547344925592178</v>
      </c>
      <c r="J385" s="150">
        <f t="shared" si="26"/>
        <v>2.6580419220527394</v>
      </c>
      <c r="K385" s="150">
        <f t="shared" si="27"/>
        <v>15.210523344998638</v>
      </c>
      <c r="L385" s="150">
        <f t="shared" si="28"/>
        <v>9.2105208547769095</v>
      </c>
      <c r="M385" s="150">
        <f t="shared" si="29"/>
        <v>11.373568952579538</v>
      </c>
    </row>
    <row r="386" spans="1:13" x14ac:dyDescent="0.2">
      <c r="A386" s="20">
        <v>8110</v>
      </c>
      <c r="B386" s="9">
        <v>2976022</v>
      </c>
      <c r="C386" s="9">
        <v>125375</v>
      </c>
      <c r="D386" s="21">
        <v>679041</v>
      </c>
      <c r="E386" s="13">
        <v>598367</v>
      </c>
      <c r="F386" s="13">
        <v>669217</v>
      </c>
      <c r="G386" s="9">
        <v>5048022</v>
      </c>
      <c r="H386" s="13"/>
      <c r="I386" s="150">
        <f t="shared" si="25"/>
        <v>58.954220088581231</v>
      </c>
      <c r="J386" s="150">
        <f t="shared" si="26"/>
        <v>2.4836460696882856</v>
      </c>
      <c r="K386" s="150">
        <f t="shared" si="27"/>
        <v>13.451625210825151</v>
      </c>
      <c r="L386" s="150">
        <f t="shared" si="28"/>
        <v>11.853494299351309</v>
      </c>
      <c r="M386" s="150">
        <f t="shared" si="29"/>
        <v>13.257014331554023</v>
      </c>
    </row>
    <row r="387" spans="1:13" x14ac:dyDescent="0.2">
      <c r="A387" s="20">
        <v>8117</v>
      </c>
      <c r="B387" s="9">
        <v>2976703</v>
      </c>
      <c r="C387" s="9">
        <v>127907</v>
      </c>
      <c r="D387" s="21">
        <v>702952</v>
      </c>
      <c r="E387" s="13">
        <v>443164</v>
      </c>
      <c r="F387" s="13">
        <v>583101</v>
      </c>
      <c r="G387" s="9">
        <v>4833827</v>
      </c>
      <c r="H387" s="13"/>
      <c r="I387" s="150">
        <f t="shared" si="25"/>
        <v>61.580668898576633</v>
      </c>
      <c r="J387" s="150">
        <f t="shared" si="26"/>
        <v>2.6460814588523753</v>
      </c>
      <c r="K387" s="150">
        <f t="shared" si="27"/>
        <v>14.542349157303313</v>
      </c>
      <c r="L387" s="150">
        <f t="shared" si="28"/>
        <v>9.1679739469368684</v>
      </c>
      <c r="M387" s="150">
        <f t="shared" si="29"/>
        <v>12.062926538330808</v>
      </c>
    </row>
    <row r="388" spans="1:13" x14ac:dyDescent="0.2">
      <c r="A388" s="20">
        <v>8124</v>
      </c>
      <c r="B388" s="9">
        <v>2975355</v>
      </c>
      <c r="C388" s="9">
        <v>128024</v>
      </c>
      <c r="D388" s="21">
        <v>738643</v>
      </c>
      <c r="E388" s="13">
        <v>440860</v>
      </c>
      <c r="F388" s="13">
        <v>532969</v>
      </c>
      <c r="G388" s="9">
        <v>4815851</v>
      </c>
      <c r="H388" s="13"/>
      <c r="I388" s="150">
        <f t="shared" si="25"/>
        <v>61.782538537840978</v>
      </c>
      <c r="J388" s="150">
        <f t="shared" si="26"/>
        <v>2.6583878944759709</v>
      </c>
      <c r="K388" s="150">
        <f t="shared" si="27"/>
        <v>15.337746122128779</v>
      </c>
      <c r="L388" s="150">
        <f t="shared" si="28"/>
        <v>9.1543529897415841</v>
      </c>
      <c r="M388" s="150">
        <f t="shared" si="29"/>
        <v>11.066974455812691</v>
      </c>
    </row>
    <row r="389" spans="1:13" x14ac:dyDescent="0.2">
      <c r="A389" s="20">
        <v>8131</v>
      </c>
      <c r="B389" s="9">
        <v>2983201</v>
      </c>
      <c r="C389" s="9">
        <v>126400</v>
      </c>
      <c r="D389" s="21">
        <v>723273</v>
      </c>
      <c r="E389" s="13">
        <v>462760</v>
      </c>
      <c r="F389" s="13">
        <v>570510</v>
      </c>
      <c r="G389" s="9">
        <v>4866144</v>
      </c>
      <c r="H389" s="13"/>
      <c r="I389" s="150">
        <f t="shared" ref="I389:I452" si="30">100*B389/$G389</f>
        <v>61.305234699178655</v>
      </c>
      <c r="J389" s="150">
        <f t="shared" ref="J389:J452" si="31">100*C389/$G389</f>
        <v>2.5975392425707091</v>
      </c>
      <c r="K389" s="150">
        <f t="shared" ref="K389:K452" si="32">100*D389/$G389</f>
        <v>14.863370257846871</v>
      </c>
      <c r="L389" s="150">
        <f t="shared" ref="L389:L452" si="33">100*E389/$G389</f>
        <v>9.5097884485128272</v>
      </c>
      <c r="M389" s="150">
        <f t="shared" ref="M389:M452" si="34">100*F389/$G389</f>
        <v>11.724067351890943</v>
      </c>
    </row>
    <row r="390" spans="1:13" x14ac:dyDescent="0.2">
      <c r="A390" s="20">
        <v>8138</v>
      </c>
      <c r="B390" s="9">
        <v>2985738</v>
      </c>
      <c r="C390" s="9">
        <v>126285</v>
      </c>
      <c r="D390" s="21">
        <v>667151</v>
      </c>
      <c r="E390" s="13">
        <v>512961</v>
      </c>
      <c r="F390" s="13">
        <v>610151</v>
      </c>
      <c r="G390" s="9">
        <v>4902286</v>
      </c>
      <c r="H390" s="13"/>
      <c r="I390" s="150">
        <f t="shared" si="30"/>
        <v>60.905014517716836</v>
      </c>
      <c r="J390" s="150">
        <f t="shared" si="31"/>
        <v>2.5760430949969053</v>
      </c>
      <c r="K390" s="150">
        <f t="shared" si="32"/>
        <v>13.608977525995016</v>
      </c>
      <c r="L390" s="150">
        <f t="shared" si="33"/>
        <v>10.463710195610782</v>
      </c>
      <c r="M390" s="150">
        <f t="shared" si="34"/>
        <v>12.44625466568046</v>
      </c>
    </row>
    <row r="391" spans="1:13" x14ac:dyDescent="0.2">
      <c r="A391" s="20">
        <v>8145</v>
      </c>
      <c r="B391" s="9">
        <v>2990923</v>
      </c>
      <c r="C391" s="9">
        <v>128742</v>
      </c>
      <c r="D391" s="21">
        <v>640110</v>
      </c>
      <c r="E391" s="13">
        <v>532136</v>
      </c>
      <c r="F391" s="13">
        <v>661009</v>
      </c>
      <c r="G391" s="9">
        <v>4952920</v>
      </c>
      <c r="H391" s="13"/>
      <c r="I391" s="150">
        <f t="shared" si="30"/>
        <v>60.387064600276197</v>
      </c>
      <c r="J391" s="150">
        <f t="shared" si="31"/>
        <v>2.5993151514662056</v>
      </c>
      <c r="K391" s="150">
        <f t="shared" si="32"/>
        <v>12.9238913610557</v>
      </c>
      <c r="L391" s="150">
        <f t="shared" si="33"/>
        <v>10.743884415657835</v>
      </c>
      <c r="M391" s="150">
        <f t="shared" si="34"/>
        <v>13.345844471544059</v>
      </c>
    </row>
    <row r="392" spans="1:13" x14ac:dyDescent="0.2">
      <c r="A392" s="20">
        <v>8152</v>
      </c>
      <c r="B392" s="9">
        <v>2995202</v>
      </c>
      <c r="C392" s="9">
        <v>129637</v>
      </c>
      <c r="D392" s="21">
        <v>582615</v>
      </c>
      <c r="E392" s="13">
        <v>567133</v>
      </c>
      <c r="F392" s="13">
        <v>585485</v>
      </c>
      <c r="G392" s="9">
        <v>4860072</v>
      </c>
      <c r="H392" s="13"/>
      <c r="I392" s="150">
        <f t="shared" si="30"/>
        <v>61.628757763259472</v>
      </c>
      <c r="J392" s="150">
        <f t="shared" si="31"/>
        <v>2.6673884666729215</v>
      </c>
      <c r="K392" s="150">
        <f t="shared" si="32"/>
        <v>11.987785366142724</v>
      </c>
      <c r="L392" s="150">
        <f t="shared" si="33"/>
        <v>11.669230414693445</v>
      </c>
      <c r="M392" s="150">
        <f t="shared" si="34"/>
        <v>12.046837989231435</v>
      </c>
    </row>
    <row r="393" spans="1:13" x14ac:dyDescent="0.2">
      <c r="A393" s="20">
        <v>8159</v>
      </c>
      <c r="B393" s="9">
        <v>2994776</v>
      </c>
      <c r="C393" s="9">
        <v>124041</v>
      </c>
      <c r="D393" s="21">
        <v>616654</v>
      </c>
      <c r="E393" s="13">
        <v>609219</v>
      </c>
      <c r="F393" s="13">
        <v>583977</v>
      </c>
      <c r="G393" s="9">
        <v>4928667</v>
      </c>
      <c r="H393" s="13"/>
      <c r="I393" s="150">
        <f t="shared" si="30"/>
        <v>60.76239275244199</v>
      </c>
      <c r="J393" s="150">
        <f t="shared" si="31"/>
        <v>2.5167251104609014</v>
      </c>
      <c r="K393" s="150">
        <f t="shared" si="32"/>
        <v>12.511577674044524</v>
      </c>
      <c r="L393" s="150">
        <f t="shared" si="33"/>
        <v>12.360725526800655</v>
      </c>
      <c r="M393" s="150">
        <f t="shared" si="34"/>
        <v>11.848578936251931</v>
      </c>
    </row>
    <row r="394" spans="1:13" x14ac:dyDescent="0.2">
      <c r="A394" s="20">
        <v>8166</v>
      </c>
      <c r="B394" s="9">
        <v>3005294</v>
      </c>
      <c r="C394" s="9">
        <v>124523</v>
      </c>
      <c r="D394" s="21">
        <v>580103</v>
      </c>
      <c r="E394" s="13">
        <v>617505</v>
      </c>
      <c r="F394" s="13">
        <v>567389</v>
      </c>
      <c r="G394" s="9">
        <v>4894814</v>
      </c>
      <c r="H394" s="13"/>
      <c r="I394" s="150">
        <f t="shared" si="30"/>
        <v>61.397511733847296</v>
      </c>
      <c r="J394" s="150">
        <f t="shared" si="31"/>
        <v>2.5439781777203385</v>
      </c>
      <c r="K394" s="150">
        <f t="shared" si="32"/>
        <v>11.851379848141319</v>
      </c>
      <c r="L394" s="150">
        <f t="shared" si="33"/>
        <v>12.615494684782711</v>
      </c>
      <c r="M394" s="150">
        <f t="shared" si="34"/>
        <v>11.59163555550834</v>
      </c>
    </row>
    <row r="395" spans="1:13" x14ac:dyDescent="0.2">
      <c r="A395" s="20">
        <v>8173</v>
      </c>
      <c r="B395" s="9">
        <v>3005143</v>
      </c>
      <c r="C395" s="9">
        <v>125982</v>
      </c>
      <c r="D395" s="21">
        <v>565819</v>
      </c>
      <c r="E395" s="13">
        <v>594975</v>
      </c>
      <c r="F395" s="13">
        <v>655811</v>
      </c>
      <c r="G395" s="9">
        <v>4947730</v>
      </c>
      <c r="H395" s="13"/>
      <c r="I395" s="150">
        <f t="shared" si="30"/>
        <v>60.73781309812783</v>
      </c>
      <c r="J395" s="150">
        <f t="shared" si="31"/>
        <v>2.5462585872713346</v>
      </c>
      <c r="K395" s="150">
        <f t="shared" si="32"/>
        <v>11.435931225026426</v>
      </c>
      <c r="L395" s="150">
        <f t="shared" si="33"/>
        <v>12.025211561665653</v>
      </c>
      <c r="M395" s="150">
        <f t="shared" si="34"/>
        <v>13.254785527908759</v>
      </c>
    </row>
    <row r="396" spans="1:13" x14ac:dyDescent="0.2">
      <c r="A396" s="20">
        <v>8180</v>
      </c>
      <c r="B396" s="9">
        <v>3007689</v>
      </c>
      <c r="C396" s="9">
        <v>127564</v>
      </c>
      <c r="D396" s="21">
        <v>592604</v>
      </c>
      <c r="E396" s="13">
        <v>596211</v>
      </c>
      <c r="F396" s="13">
        <v>570291</v>
      </c>
      <c r="G396" s="9">
        <v>4894359</v>
      </c>
      <c r="H396" s="13"/>
      <c r="I396" s="150">
        <f t="shared" si="30"/>
        <v>61.452153387195338</v>
      </c>
      <c r="J396" s="150">
        <f t="shared" si="31"/>
        <v>2.6063474297655729</v>
      </c>
      <c r="K396" s="150">
        <f t="shared" si="32"/>
        <v>12.107898092477482</v>
      </c>
      <c r="L396" s="150">
        <f t="shared" si="33"/>
        <v>12.18159517926658</v>
      </c>
      <c r="M396" s="150">
        <f t="shared" si="34"/>
        <v>11.652005911295024</v>
      </c>
    </row>
    <row r="397" spans="1:13" x14ac:dyDescent="0.2">
      <c r="A397" s="20">
        <v>8187</v>
      </c>
      <c r="B397" s="9">
        <v>3007621</v>
      </c>
      <c r="C397" s="9">
        <v>122876</v>
      </c>
      <c r="D397" s="21">
        <v>589672</v>
      </c>
      <c r="E397" s="13">
        <v>603419</v>
      </c>
      <c r="F397" s="13">
        <v>523680</v>
      </c>
      <c r="G397" s="9">
        <v>4847268</v>
      </c>
      <c r="H397" s="13"/>
      <c r="I397" s="150">
        <f t="shared" si="30"/>
        <v>62.047755560451783</v>
      </c>
      <c r="J397" s="150">
        <f t="shared" si="31"/>
        <v>2.5349537100073691</v>
      </c>
      <c r="K397" s="150">
        <f t="shared" si="32"/>
        <v>12.165038120442278</v>
      </c>
      <c r="L397" s="150">
        <f t="shared" si="33"/>
        <v>12.448641172718323</v>
      </c>
      <c r="M397" s="150">
        <f t="shared" si="34"/>
        <v>10.803611436380246</v>
      </c>
    </row>
    <row r="398" spans="1:13" x14ac:dyDescent="0.2">
      <c r="A398" s="20">
        <v>8194</v>
      </c>
      <c r="B398" s="9">
        <v>3010072</v>
      </c>
      <c r="C398" s="9">
        <v>123994</v>
      </c>
      <c r="D398" s="21">
        <v>556437</v>
      </c>
      <c r="E398" s="13">
        <v>617876</v>
      </c>
      <c r="F398" s="13">
        <v>595089</v>
      </c>
      <c r="G398" s="9">
        <v>4903468</v>
      </c>
      <c r="H398" s="13"/>
      <c r="I398" s="150">
        <f t="shared" si="30"/>
        <v>61.386594141126238</v>
      </c>
      <c r="J398" s="150">
        <f t="shared" si="31"/>
        <v>2.5287000955242291</v>
      </c>
      <c r="K398" s="150">
        <f t="shared" si="32"/>
        <v>11.347825661348255</v>
      </c>
      <c r="L398" s="150">
        <f t="shared" si="33"/>
        <v>12.600796008049812</v>
      </c>
      <c r="M398" s="150">
        <f t="shared" si="34"/>
        <v>12.136084093951464</v>
      </c>
    </row>
    <row r="399" spans="1:13" x14ac:dyDescent="0.2">
      <c r="A399" s="20">
        <v>8201</v>
      </c>
      <c r="B399" s="9">
        <v>3007794</v>
      </c>
      <c r="C399" s="9">
        <v>128684</v>
      </c>
      <c r="D399" s="21">
        <v>537592</v>
      </c>
      <c r="E399" s="13">
        <v>629683</v>
      </c>
      <c r="F399" s="13">
        <v>694274</v>
      </c>
      <c r="G399" s="9">
        <v>4998027</v>
      </c>
      <c r="H399" s="13"/>
      <c r="I399" s="150">
        <f t="shared" si="30"/>
        <v>60.179626880767152</v>
      </c>
      <c r="J399" s="150">
        <f t="shared" si="31"/>
        <v>2.5746959750317475</v>
      </c>
      <c r="K399" s="150">
        <f t="shared" si="32"/>
        <v>10.756084350884858</v>
      </c>
      <c r="L399" s="150">
        <f t="shared" si="33"/>
        <v>12.598631419958316</v>
      </c>
      <c r="M399" s="150">
        <f t="shared" si="34"/>
        <v>13.890961373357927</v>
      </c>
    </row>
    <row r="400" spans="1:13" x14ac:dyDescent="0.2">
      <c r="A400" s="20">
        <v>8208</v>
      </c>
      <c r="B400" s="9">
        <v>3019960</v>
      </c>
      <c r="C400" s="9">
        <v>127715</v>
      </c>
      <c r="D400" s="21">
        <v>543035</v>
      </c>
      <c r="E400" s="13">
        <v>555534</v>
      </c>
      <c r="F400" s="13">
        <v>645564</v>
      </c>
      <c r="G400" s="9">
        <v>4891808</v>
      </c>
      <c r="H400" s="13"/>
      <c r="I400" s="150">
        <f t="shared" si="30"/>
        <v>61.735047655181887</v>
      </c>
      <c r="J400" s="150">
        <f t="shared" si="31"/>
        <v>2.6107933917275576</v>
      </c>
      <c r="K400" s="150">
        <f t="shared" si="32"/>
        <v>11.100905840948787</v>
      </c>
      <c r="L400" s="150">
        <f t="shared" si="33"/>
        <v>11.356414642602489</v>
      </c>
      <c r="M400" s="150">
        <f t="shared" si="34"/>
        <v>13.196838469539278</v>
      </c>
    </row>
    <row r="401" spans="1:13" x14ac:dyDescent="0.2">
      <c r="A401" s="20">
        <v>8215</v>
      </c>
      <c r="B401" s="9">
        <v>3020868</v>
      </c>
      <c r="C401" s="9">
        <v>127498</v>
      </c>
      <c r="D401" s="21">
        <v>623161</v>
      </c>
      <c r="E401" s="13">
        <v>556607</v>
      </c>
      <c r="F401" s="13">
        <v>576714</v>
      </c>
      <c r="G401" s="9">
        <v>4904848</v>
      </c>
      <c r="H401" s="13"/>
      <c r="I401" s="150">
        <f t="shared" si="30"/>
        <v>61.589431517551617</v>
      </c>
      <c r="J401" s="150">
        <f t="shared" si="31"/>
        <v>2.5994281576105926</v>
      </c>
      <c r="K401" s="150">
        <f t="shared" si="32"/>
        <v>12.705001255900285</v>
      </c>
      <c r="L401" s="150">
        <f t="shared" si="33"/>
        <v>11.348098860555924</v>
      </c>
      <c r="M401" s="150">
        <f t="shared" si="34"/>
        <v>11.758040208381585</v>
      </c>
    </row>
    <row r="402" spans="1:13" x14ac:dyDescent="0.2">
      <c r="A402" s="20">
        <v>8222</v>
      </c>
      <c r="B402" s="9">
        <v>3020677</v>
      </c>
      <c r="C402" s="9">
        <v>113252</v>
      </c>
      <c r="D402" s="21">
        <v>653937</v>
      </c>
      <c r="E402" s="13">
        <v>550508</v>
      </c>
      <c r="F402" s="13">
        <v>580069</v>
      </c>
      <c r="G402" s="9">
        <v>4918443</v>
      </c>
      <c r="H402" s="13"/>
      <c r="I402" s="150">
        <f t="shared" si="30"/>
        <v>61.415309682352728</v>
      </c>
      <c r="J402" s="150">
        <f t="shared" si="31"/>
        <v>2.3025986069168636</v>
      </c>
      <c r="K402" s="150">
        <f t="shared" si="32"/>
        <v>13.295610013168801</v>
      </c>
      <c r="L402" s="150">
        <f t="shared" si="33"/>
        <v>11.19272908113401</v>
      </c>
      <c r="M402" s="150">
        <f t="shared" si="34"/>
        <v>11.793752616427597</v>
      </c>
    </row>
    <row r="403" spans="1:13" x14ac:dyDescent="0.2">
      <c r="A403" s="20">
        <v>8229</v>
      </c>
      <c r="B403" s="9">
        <v>3035833</v>
      </c>
      <c r="C403" s="9">
        <v>121207</v>
      </c>
      <c r="D403" s="21">
        <v>587617</v>
      </c>
      <c r="E403" s="13">
        <v>556773</v>
      </c>
      <c r="F403" s="13">
        <v>677342</v>
      </c>
      <c r="G403" s="9">
        <v>4978772</v>
      </c>
      <c r="H403" s="13"/>
      <c r="I403" s="150">
        <f t="shared" si="30"/>
        <v>60.975537743041862</v>
      </c>
      <c r="J403" s="150">
        <f t="shared" si="31"/>
        <v>2.4344758105010631</v>
      </c>
      <c r="K403" s="150">
        <f t="shared" si="32"/>
        <v>11.802448475246507</v>
      </c>
      <c r="L403" s="150">
        <f t="shared" si="33"/>
        <v>11.182938282773343</v>
      </c>
      <c r="M403" s="150">
        <f t="shared" si="34"/>
        <v>13.604599688437229</v>
      </c>
    </row>
    <row r="404" spans="1:13" x14ac:dyDescent="0.2">
      <c r="A404" s="20">
        <v>8236</v>
      </c>
      <c r="B404" s="9">
        <v>3045335</v>
      </c>
      <c r="C404" s="9">
        <v>123987</v>
      </c>
      <c r="D404" s="21">
        <v>592438</v>
      </c>
      <c r="E404" s="13">
        <v>541849</v>
      </c>
      <c r="F404" s="13">
        <v>658453</v>
      </c>
      <c r="G404" s="9">
        <v>4962062</v>
      </c>
      <c r="H404" s="13"/>
      <c r="I404" s="150">
        <f t="shared" si="30"/>
        <v>61.372368986925196</v>
      </c>
      <c r="J404" s="150">
        <f t="shared" si="31"/>
        <v>2.4986991295151086</v>
      </c>
      <c r="K404" s="150">
        <f t="shared" si="32"/>
        <v>11.939351019797819</v>
      </c>
      <c r="L404" s="150">
        <f t="shared" si="33"/>
        <v>10.919835342645859</v>
      </c>
      <c r="M404" s="150">
        <f t="shared" si="34"/>
        <v>13.26974552111602</v>
      </c>
    </row>
    <row r="405" spans="1:13" x14ac:dyDescent="0.2">
      <c r="A405" s="20">
        <v>8243</v>
      </c>
      <c r="B405" s="9">
        <v>3054531</v>
      </c>
      <c r="C405" s="9">
        <v>126967</v>
      </c>
      <c r="D405" s="21">
        <v>536119</v>
      </c>
      <c r="E405" s="13">
        <v>540799</v>
      </c>
      <c r="F405" s="13">
        <v>604718</v>
      </c>
      <c r="G405" s="9">
        <v>4863134</v>
      </c>
      <c r="H405" s="13"/>
      <c r="I405" s="150">
        <f t="shared" si="30"/>
        <v>62.80992874142477</v>
      </c>
      <c r="J405" s="150">
        <f t="shared" si="31"/>
        <v>2.6108061180300606</v>
      </c>
      <c r="K405" s="150">
        <f t="shared" si="32"/>
        <v>11.024146157601251</v>
      </c>
      <c r="L405" s="150">
        <f t="shared" si="33"/>
        <v>11.120380396674243</v>
      </c>
      <c r="M405" s="150">
        <f t="shared" si="34"/>
        <v>12.434738586269678</v>
      </c>
    </row>
    <row r="406" spans="1:13" x14ac:dyDescent="0.2">
      <c r="A406" s="20">
        <v>8250</v>
      </c>
      <c r="B406" s="9">
        <v>3071424</v>
      </c>
      <c r="C406" s="9">
        <v>131260</v>
      </c>
      <c r="D406" s="21">
        <v>550296</v>
      </c>
      <c r="E406" s="13">
        <v>497349</v>
      </c>
      <c r="F406" s="13">
        <v>608802</v>
      </c>
      <c r="G406" s="9">
        <v>4859131</v>
      </c>
      <c r="H406" s="13"/>
      <c r="I406" s="150">
        <f t="shared" si="30"/>
        <v>63.209326935207137</v>
      </c>
      <c r="J406" s="150">
        <f t="shared" si="31"/>
        <v>2.701306056576783</v>
      </c>
      <c r="K406" s="150">
        <f t="shared" si="32"/>
        <v>11.324987945375417</v>
      </c>
      <c r="L406" s="150">
        <f t="shared" si="33"/>
        <v>10.235348666253287</v>
      </c>
      <c r="M406" s="150">
        <f t="shared" si="34"/>
        <v>12.529030396587373</v>
      </c>
    </row>
    <row r="407" spans="1:13" x14ac:dyDescent="0.2">
      <c r="A407" s="20">
        <v>8257</v>
      </c>
      <c r="B407" s="9">
        <v>3071643</v>
      </c>
      <c r="C407" s="9">
        <v>130534</v>
      </c>
      <c r="D407" s="21">
        <v>528964</v>
      </c>
      <c r="E407" s="13">
        <v>491711</v>
      </c>
      <c r="F407" s="13">
        <v>588328</v>
      </c>
      <c r="G407" s="9">
        <v>4811180</v>
      </c>
      <c r="H407" s="13"/>
      <c r="I407" s="150">
        <f t="shared" si="30"/>
        <v>63.843859510556662</v>
      </c>
      <c r="J407" s="150">
        <f t="shared" si="31"/>
        <v>2.7131389804580164</v>
      </c>
      <c r="K407" s="150">
        <f t="shared" si="32"/>
        <v>10.994475367789191</v>
      </c>
      <c r="L407" s="150">
        <f t="shared" si="33"/>
        <v>10.220174676482692</v>
      </c>
      <c r="M407" s="150">
        <f t="shared" si="34"/>
        <v>12.228351464713437</v>
      </c>
    </row>
    <row r="408" spans="1:13" x14ac:dyDescent="0.2">
      <c r="A408" s="20">
        <v>8264</v>
      </c>
      <c r="B408" s="9">
        <v>3066434</v>
      </c>
      <c r="C408" s="9">
        <v>131424</v>
      </c>
      <c r="D408" s="21">
        <v>532085</v>
      </c>
      <c r="E408" s="13">
        <v>488617</v>
      </c>
      <c r="F408" s="13">
        <v>660526</v>
      </c>
      <c r="G408" s="9">
        <v>4879086</v>
      </c>
      <c r="H408" s="13"/>
      <c r="I408" s="150">
        <f t="shared" si="30"/>
        <v>62.848533516318426</v>
      </c>
      <c r="J408" s="150">
        <f t="shared" si="31"/>
        <v>2.6936192557376524</v>
      </c>
      <c r="K408" s="150">
        <f t="shared" si="32"/>
        <v>10.905423679762972</v>
      </c>
      <c r="L408" s="150">
        <f t="shared" si="33"/>
        <v>10.014519112801045</v>
      </c>
      <c r="M408" s="150">
        <f t="shared" si="34"/>
        <v>13.537904435379906</v>
      </c>
    </row>
    <row r="409" spans="1:13" x14ac:dyDescent="0.2">
      <c r="A409" s="20">
        <v>8271</v>
      </c>
      <c r="B409" s="9">
        <v>3062139</v>
      </c>
      <c r="C409" s="9">
        <v>130902</v>
      </c>
      <c r="D409" s="21">
        <v>556415</v>
      </c>
      <c r="E409" s="13">
        <v>484760</v>
      </c>
      <c r="F409" s="13">
        <v>597210</v>
      </c>
      <c r="G409" s="9">
        <v>4831426</v>
      </c>
      <c r="H409" s="13"/>
      <c r="I409" s="150">
        <f t="shared" si="30"/>
        <v>63.379610905765709</v>
      </c>
      <c r="J409" s="150">
        <f t="shared" si="31"/>
        <v>2.7093864213174328</v>
      </c>
      <c r="K409" s="150">
        <f t="shared" si="32"/>
        <v>11.516579163170459</v>
      </c>
      <c r="L409" s="150">
        <f t="shared" si="33"/>
        <v>10.033476658858069</v>
      </c>
      <c r="M409" s="150">
        <f t="shared" si="34"/>
        <v>12.360946850888331</v>
      </c>
    </row>
    <row r="410" spans="1:13" x14ac:dyDescent="0.2">
      <c r="A410" s="20">
        <v>8278</v>
      </c>
      <c r="B410" s="9">
        <v>3063414</v>
      </c>
      <c r="C410" s="9">
        <v>132474</v>
      </c>
      <c r="D410" s="21">
        <v>576074</v>
      </c>
      <c r="E410" s="13">
        <v>497970</v>
      </c>
      <c r="F410" s="13">
        <v>578692</v>
      </c>
      <c r="G410" s="9">
        <v>4848624</v>
      </c>
      <c r="H410" s="13"/>
      <c r="I410" s="150">
        <f t="shared" si="30"/>
        <v>63.181100452417013</v>
      </c>
      <c r="J410" s="150">
        <f t="shared" si="31"/>
        <v>2.7321978359221091</v>
      </c>
      <c r="K410" s="150">
        <f t="shared" si="32"/>
        <v>11.881185259983038</v>
      </c>
      <c r="L410" s="150">
        <f t="shared" si="33"/>
        <v>10.270336491342698</v>
      </c>
      <c r="M410" s="150">
        <f t="shared" si="34"/>
        <v>11.935179960335139</v>
      </c>
    </row>
    <row r="411" spans="1:13" x14ac:dyDescent="0.2">
      <c r="A411" s="20">
        <v>8285</v>
      </c>
      <c r="B411" s="9">
        <v>3060823</v>
      </c>
      <c r="C411" s="9">
        <v>125864</v>
      </c>
      <c r="D411" s="21">
        <v>593448</v>
      </c>
      <c r="E411" s="13">
        <v>508192</v>
      </c>
      <c r="F411" s="13">
        <v>642626</v>
      </c>
      <c r="G411" s="9">
        <v>4930953</v>
      </c>
      <c r="H411" s="13"/>
      <c r="I411" s="150">
        <f t="shared" si="30"/>
        <v>62.07366000040966</v>
      </c>
      <c r="J411" s="150">
        <f t="shared" si="31"/>
        <v>2.5525288924879228</v>
      </c>
      <c r="K411" s="150">
        <f t="shared" si="32"/>
        <v>12.035158315238453</v>
      </c>
      <c r="L411" s="150">
        <f t="shared" si="33"/>
        <v>10.306161912311879</v>
      </c>
      <c r="M411" s="150">
        <f t="shared" si="34"/>
        <v>13.032490879552087</v>
      </c>
    </row>
    <row r="412" spans="1:13" x14ac:dyDescent="0.2">
      <c r="A412" s="20">
        <v>8292</v>
      </c>
      <c r="B412" s="9">
        <v>3067234</v>
      </c>
      <c r="C412" s="9">
        <v>130204</v>
      </c>
      <c r="D412" s="21">
        <v>591836</v>
      </c>
      <c r="E412" s="13">
        <v>496880</v>
      </c>
      <c r="F412" s="13">
        <v>728693</v>
      </c>
      <c r="G412" s="9">
        <v>5014847</v>
      </c>
      <c r="H412" s="13"/>
      <c r="I412" s="150">
        <f t="shared" si="30"/>
        <v>61.163062402502014</v>
      </c>
      <c r="J412" s="150">
        <f t="shared" si="31"/>
        <v>2.5963703379185845</v>
      </c>
      <c r="K412" s="150">
        <f t="shared" si="32"/>
        <v>11.801676102979812</v>
      </c>
      <c r="L412" s="150">
        <f t="shared" si="33"/>
        <v>9.9081786543039101</v>
      </c>
      <c r="M412" s="150">
        <f t="shared" si="34"/>
        <v>14.530712502295684</v>
      </c>
    </row>
    <row r="413" spans="1:13" x14ac:dyDescent="0.2">
      <c r="A413" s="20">
        <v>8299</v>
      </c>
      <c r="B413" s="9">
        <v>3061877</v>
      </c>
      <c r="C413" s="9">
        <v>127993</v>
      </c>
      <c r="D413" s="21">
        <v>644174</v>
      </c>
      <c r="E413" s="13">
        <v>438984</v>
      </c>
      <c r="F413" s="13">
        <v>732648</v>
      </c>
      <c r="G413" s="9">
        <v>5005676</v>
      </c>
      <c r="H413" s="13"/>
      <c r="I413" s="150">
        <f t="shared" si="30"/>
        <v>61.16810197064293</v>
      </c>
      <c r="J413" s="150">
        <f t="shared" si="31"/>
        <v>2.5569573420253326</v>
      </c>
      <c r="K413" s="150">
        <f t="shared" si="32"/>
        <v>12.868871257348658</v>
      </c>
      <c r="L413" s="150">
        <f t="shared" si="33"/>
        <v>8.7697246086242888</v>
      </c>
      <c r="M413" s="150">
        <f t="shared" si="34"/>
        <v>14.636344821358794</v>
      </c>
    </row>
    <row r="414" spans="1:13" x14ac:dyDescent="0.2">
      <c r="A414" s="20">
        <v>8306</v>
      </c>
      <c r="B414" s="9">
        <v>3076943</v>
      </c>
      <c r="C414" s="9">
        <v>126184</v>
      </c>
      <c r="D414" s="21">
        <v>658296</v>
      </c>
      <c r="E414" s="13">
        <v>451446</v>
      </c>
      <c r="F414" s="13">
        <v>657392</v>
      </c>
      <c r="G414" s="9">
        <v>4970261</v>
      </c>
      <c r="H414" s="13"/>
      <c r="I414" s="150">
        <f t="shared" si="30"/>
        <v>61.907070876157206</v>
      </c>
      <c r="J414" s="150">
        <f t="shared" si="31"/>
        <v>2.5387801566155179</v>
      </c>
      <c r="K414" s="150">
        <f t="shared" si="32"/>
        <v>13.244696807672675</v>
      </c>
      <c r="L414" s="150">
        <f t="shared" si="33"/>
        <v>9.0829435315368752</v>
      </c>
      <c r="M414" s="150">
        <f t="shared" si="34"/>
        <v>13.226508628017724</v>
      </c>
    </row>
    <row r="415" spans="1:13" x14ac:dyDescent="0.2">
      <c r="A415" s="20">
        <v>8313</v>
      </c>
      <c r="B415" s="9">
        <v>3089280</v>
      </c>
      <c r="C415" s="9">
        <v>123725</v>
      </c>
      <c r="D415" s="21">
        <v>669654</v>
      </c>
      <c r="E415" s="13">
        <v>483341</v>
      </c>
      <c r="F415" s="13">
        <v>694694</v>
      </c>
      <c r="G415" s="9">
        <v>5060694</v>
      </c>
      <c r="H415" s="13"/>
      <c r="I415" s="150">
        <f t="shared" si="30"/>
        <v>61.044591907750203</v>
      </c>
      <c r="J415" s="150">
        <f t="shared" si="31"/>
        <v>2.4448227851753139</v>
      </c>
      <c r="K415" s="150">
        <f t="shared" si="32"/>
        <v>13.232453888735419</v>
      </c>
      <c r="L415" s="150">
        <f t="shared" si="33"/>
        <v>9.550883732547355</v>
      </c>
      <c r="M415" s="150">
        <f t="shared" si="34"/>
        <v>13.727247685791712</v>
      </c>
    </row>
    <row r="416" spans="1:13" x14ac:dyDescent="0.2">
      <c r="A416" s="20">
        <v>8320</v>
      </c>
      <c r="B416" s="9">
        <v>3089980</v>
      </c>
      <c r="C416" s="9">
        <v>120037</v>
      </c>
      <c r="D416" s="21">
        <v>771406</v>
      </c>
      <c r="E416" s="13">
        <v>474564</v>
      </c>
      <c r="F416" s="13">
        <v>712883</v>
      </c>
      <c r="G416" s="9">
        <v>5168870</v>
      </c>
      <c r="H416" s="13"/>
      <c r="I416" s="150">
        <f t="shared" si="30"/>
        <v>59.780570995207853</v>
      </c>
      <c r="J416" s="150">
        <f t="shared" si="31"/>
        <v>2.3223064228738584</v>
      </c>
      <c r="K416" s="150">
        <f t="shared" si="32"/>
        <v>14.924074314115078</v>
      </c>
      <c r="L416" s="150">
        <f t="shared" si="33"/>
        <v>9.1811943422837103</v>
      </c>
      <c r="M416" s="150">
        <f t="shared" si="34"/>
        <v>13.791853925519504</v>
      </c>
    </row>
    <row r="417" spans="1:13" x14ac:dyDescent="0.2">
      <c r="A417" s="20">
        <v>8327</v>
      </c>
      <c r="B417" s="9">
        <v>3086813</v>
      </c>
      <c r="C417" s="9">
        <v>127384</v>
      </c>
      <c r="D417" s="21">
        <v>767914</v>
      </c>
      <c r="E417" s="13">
        <v>446901</v>
      </c>
      <c r="F417" s="13">
        <v>862102</v>
      </c>
      <c r="G417" s="9">
        <v>5291114</v>
      </c>
      <c r="H417" s="13"/>
      <c r="I417" s="150">
        <f t="shared" si="30"/>
        <v>58.33956705525528</v>
      </c>
      <c r="J417" s="150">
        <f t="shared" si="31"/>
        <v>2.4075081353378511</v>
      </c>
      <c r="K417" s="150">
        <f t="shared" si="32"/>
        <v>14.513276410222876</v>
      </c>
      <c r="L417" s="150">
        <f t="shared" si="33"/>
        <v>8.4462553632373076</v>
      </c>
      <c r="M417" s="150">
        <f t="shared" si="34"/>
        <v>16.293393035946682</v>
      </c>
    </row>
    <row r="418" spans="1:13" x14ac:dyDescent="0.2">
      <c r="A418" s="20">
        <v>8334</v>
      </c>
      <c r="B418" s="9">
        <v>3085093</v>
      </c>
      <c r="C418" s="9">
        <v>126835</v>
      </c>
      <c r="D418" s="21">
        <v>727090</v>
      </c>
      <c r="E418" s="13">
        <v>408636</v>
      </c>
      <c r="F418" s="13">
        <v>717441</v>
      </c>
      <c r="G418" s="9">
        <v>5065095</v>
      </c>
      <c r="H418" s="13"/>
      <c r="I418" s="150">
        <f t="shared" si="30"/>
        <v>60.908887197574771</v>
      </c>
      <c r="J418" s="150">
        <f t="shared" si="31"/>
        <v>2.5040991333824931</v>
      </c>
      <c r="K418" s="150">
        <f t="shared" si="32"/>
        <v>14.354913382671006</v>
      </c>
      <c r="L418" s="150">
        <f t="shared" si="33"/>
        <v>8.0676867857364964</v>
      </c>
      <c r="M418" s="150">
        <f t="shared" si="34"/>
        <v>14.164413500635231</v>
      </c>
    </row>
    <row r="419" spans="1:13" x14ac:dyDescent="0.2">
      <c r="A419" s="20">
        <v>8341</v>
      </c>
      <c r="B419" s="9">
        <v>3078049</v>
      </c>
      <c r="C419" s="9">
        <v>133696</v>
      </c>
      <c r="D419" s="21">
        <v>848422</v>
      </c>
      <c r="E419" s="13">
        <v>360311</v>
      </c>
      <c r="F419" s="13">
        <v>721691</v>
      </c>
      <c r="G419" s="9">
        <v>5142169</v>
      </c>
      <c r="H419" s="13"/>
      <c r="I419" s="150">
        <f t="shared" si="30"/>
        <v>59.858962239475211</v>
      </c>
      <c r="J419" s="150">
        <f t="shared" si="31"/>
        <v>2.5999923378636525</v>
      </c>
      <c r="K419" s="150">
        <f t="shared" si="32"/>
        <v>16.499302142733931</v>
      </c>
      <c r="L419" s="150">
        <f t="shared" si="33"/>
        <v>7.0069847957155824</v>
      </c>
      <c r="M419" s="150">
        <f t="shared" si="34"/>
        <v>14.034758484211624</v>
      </c>
    </row>
    <row r="420" spans="1:13" x14ac:dyDescent="0.2">
      <c r="A420" s="20">
        <v>8348</v>
      </c>
      <c r="B420" s="9">
        <v>3080755</v>
      </c>
      <c r="C420" s="9">
        <v>130527</v>
      </c>
      <c r="D420" s="21">
        <v>899068</v>
      </c>
      <c r="E420" s="13">
        <v>346589</v>
      </c>
      <c r="F420" s="13">
        <v>648520</v>
      </c>
      <c r="G420" s="9">
        <v>5105459</v>
      </c>
      <c r="H420" s="13"/>
      <c r="I420" s="150">
        <f t="shared" si="30"/>
        <v>60.342370783900137</v>
      </c>
      <c r="J420" s="150">
        <f t="shared" si="31"/>
        <v>2.5566163590776068</v>
      </c>
      <c r="K420" s="150">
        <f t="shared" si="32"/>
        <v>17.609934777656623</v>
      </c>
      <c r="L420" s="150">
        <f t="shared" si="33"/>
        <v>6.7885962848785972</v>
      </c>
      <c r="M420" s="150">
        <f t="shared" si="34"/>
        <v>12.702481794487039</v>
      </c>
    </row>
    <row r="421" spans="1:13" x14ac:dyDescent="0.2">
      <c r="A421" s="20">
        <v>8355</v>
      </c>
      <c r="B421" s="9">
        <v>3073848</v>
      </c>
      <c r="C421" s="9">
        <v>130912</v>
      </c>
      <c r="D421" s="21">
        <v>913699</v>
      </c>
      <c r="E421" s="13">
        <v>325714</v>
      </c>
      <c r="F421" s="13">
        <v>885414</v>
      </c>
      <c r="G421" s="9">
        <v>5329587</v>
      </c>
      <c r="H421" s="13"/>
      <c r="I421" s="150">
        <f t="shared" si="30"/>
        <v>57.675163197448505</v>
      </c>
      <c r="J421" s="150">
        <f t="shared" si="31"/>
        <v>2.4563254150837577</v>
      </c>
      <c r="K421" s="150">
        <f t="shared" si="32"/>
        <v>17.143898767390418</v>
      </c>
      <c r="L421" s="150">
        <f t="shared" si="33"/>
        <v>6.1114303978901177</v>
      </c>
      <c r="M421" s="150">
        <f t="shared" si="34"/>
        <v>16.613182222187199</v>
      </c>
    </row>
    <row r="422" spans="1:13" x14ac:dyDescent="0.2">
      <c r="A422" s="20">
        <v>8362</v>
      </c>
      <c r="B422" s="9">
        <v>3083325</v>
      </c>
      <c r="C422" s="9">
        <v>130358</v>
      </c>
      <c r="D422" s="21">
        <v>871596</v>
      </c>
      <c r="E422" s="13">
        <v>295119</v>
      </c>
      <c r="F422" s="13">
        <v>748765</v>
      </c>
      <c r="G422" s="9">
        <v>5129163</v>
      </c>
      <c r="H422" s="13"/>
      <c r="I422" s="150">
        <f t="shared" si="30"/>
        <v>60.113609179509403</v>
      </c>
      <c r="J422" s="150">
        <f t="shared" si="31"/>
        <v>2.5415062847486034</v>
      </c>
      <c r="K422" s="150">
        <f t="shared" si="32"/>
        <v>16.99294797221301</v>
      </c>
      <c r="L422" s="150">
        <f t="shared" si="33"/>
        <v>5.7537457865932513</v>
      </c>
      <c r="M422" s="150">
        <f t="shared" si="34"/>
        <v>14.598190776935731</v>
      </c>
    </row>
    <row r="423" spans="1:13" x14ac:dyDescent="0.2">
      <c r="A423" s="20">
        <v>8369</v>
      </c>
      <c r="B423" s="9">
        <v>3072858</v>
      </c>
      <c r="C423" s="9">
        <v>129952</v>
      </c>
      <c r="D423" s="21">
        <v>909322</v>
      </c>
      <c r="E423" s="13">
        <v>304461</v>
      </c>
      <c r="F423" s="13">
        <v>664312</v>
      </c>
      <c r="G423" s="9">
        <v>5080905</v>
      </c>
      <c r="H423" s="13"/>
      <c r="I423" s="150">
        <f t="shared" si="30"/>
        <v>60.478556477635379</v>
      </c>
      <c r="J423" s="150">
        <f t="shared" si="31"/>
        <v>2.5576545910620254</v>
      </c>
      <c r="K423" s="150">
        <f t="shared" si="32"/>
        <v>17.896851053109632</v>
      </c>
      <c r="L423" s="150">
        <f t="shared" si="33"/>
        <v>5.9922592530267735</v>
      </c>
      <c r="M423" s="150">
        <f t="shared" si="34"/>
        <v>13.074678625166186</v>
      </c>
    </row>
    <row r="424" spans="1:13" x14ac:dyDescent="0.2">
      <c r="A424" s="20">
        <v>8376</v>
      </c>
      <c r="B424" s="9">
        <v>3045792</v>
      </c>
      <c r="C424" s="9">
        <v>127189</v>
      </c>
      <c r="D424" s="21">
        <v>971772</v>
      </c>
      <c r="E424" s="13">
        <v>311802</v>
      </c>
      <c r="F424" s="13">
        <v>724698</v>
      </c>
      <c r="G424" s="9">
        <v>5181253</v>
      </c>
      <c r="H424" s="13"/>
      <c r="I424" s="150">
        <f t="shared" si="30"/>
        <v>58.784853779578029</v>
      </c>
      <c r="J424" s="150">
        <f t="shared" si="31"/>
        <v>2.4547923060309929</v>
      </c>
      <c r="K424" s="150">
        <f t="shared" si="32"/>
        <v>18.755540406924734</v>
      </c>
      <c r="L424" s="150">
        <f t="shared" si="33"/>
        <v>6.0178879510419581</v>
      </c>
      <c r="M424" s="150">
        <f t="shared" si="34"/>
        <v>13.986925556424286</v>
      </c>
    </row>
    <row r="425" spans="1:13" x14ac:dyDescent="0.2">
      <c r="A425" s="20">
        <v>8383</v>
      </c>
      <c r="B425" s="9">
        <v>3061223</v>
      </c>
      <c r="C425" s="9">
        <v>123665</v>
      </c>
      <c r="D425" s="21">
        <v>922330</v>
      </c>
      <c r="E425" s="13">
        <v>307238</v>
      </c>
      <c r="F425" s="13">
        <v>774187</v>
      </c>
      <c r="G425" s="9">
        <v>5188643</v>
      </c>
      <c r="H425" s="13"/>
      <c r="I425" s="150">
        <f t="shared" si="30"/>
        <v>58.99852813153651</v>
      </c>
      <c r="J425" s="150">
        <f t="shared" si="31"/>
        <v>2.383378467163765</v>
      </c>
      <c r="K425" s="150">
        <f t="shared" si="32"/>
        <v>17.775938718466467</v>
      </c>
      <c r="L425" s="150">
        <f t="shared" si="33"/>
        <v>5.9213555451781898</v>
      </c>
      <c r="M425" s="150">
        <f t="shared" si="34"/>
        <v>14.920799137655067</v>
      </c>
    </row>
    <row r="426" spans="1:13" x14ac:dyDescent="0.2">
      <c r="A426" s="20">
        <v>8390</v>
      </c>
      <c r="B426" s="9">
        <v>3045910</v>
      </c>
      <c r="C426" s="9">
        <v>110799</v>
      </c>
      <c r="D426" s="21">
        <v>867286</v>
      </c>
      <c r="E426" s="13">
        <v>431240</v>
      </c>
      <c r="F426" s="13">
        <v>824064</v>
      </c>
      <c r="G426" s="9">
        <v>5279299</v>
      </c>
      <c r="H426" s="13"/>
      <c r="I426" s="150">
        <f t="shared" si="30"/>
        <v>57.695349325734348</v>
      </c>
      <c r="J426" s="150">
        <f t="shared" si="31"/>
        <v>2.0987445492289791</v>
      </c>
      <c r="K426" s="150">
        <f t="shared" si="32"/>
        <v>16.428052284971926</v>
      </c>
      <c r="L426" s="150">
        <f t="shared" si="33"/>
        <v>8.1685087357241937</v>
      </c>
      <c r="M426" s="150">
        <f t="shared" si="34"/>
        <v>15.609345104340557</v>
      </c>
    </row>
    <row r="427" spans="1:13" x14ac:dyDescent="0.2">
      <c r="A427" s="20">
        <v>8397</v>
      </c>
      <c r="B427" s="9">
        <v>3040439</v>
      </c>
      <c r="C427" s="9">
        <v>108398</v>
      </c>
      <c r="D427" s="21">
        <v>876178</v>
      </c>
      <c r="E427" s="13">
        <v>457883</v>
      </c>
      <c r="F427" s="13">
        <v>822513</v>
      </c>
      <c r="G427" s="9">
        <v>5305411</v>
      </c>
      <c r="H427" s="13"/>
      <c r="I427" s="150">
        <f t="shared" si="30"/>
        <v>57.30826509011272</v>
      </c>
      <c r="J427" s="150">
        <f t="shared" si="31"/>
        <v>2.0431593329904132</v>
      </c>
      <c r="K427" s="150">
        <f t="shared" si="32"/>
        <v>16.514799701663076</v>
      </c>
      <c r="L427" s="150">
        <f t="shared" si="33"/>
        <v>8.6304906443628973</v>
      </c>
      <c r="M427" s="150">
        <f t="shared" si="34"/>
        <v>15.503285230870897</v>
      </c>
    </row>
    <row r="428" spans="1:13" x14ac:dyDescent="0.2">
      <c r="A428" s="20">
        <v>8404</v>
      </c>
      <c r="B428" s="9">
        <v>3049451</v>
      </c>
      <c r="C428" s="9">
        <v>113319</v>
      </c>
      <c r="D428" s="21">
        <v>882827</v>
      </c>
      <c r="E428" s="9">
        <v>456554</v>
      </c>
      <c r="F428" s="13">
        <v>927558</v>
      </c>
      <c r="G428" s="9">
        <v>5429709</v>
      </c>
      <c r="H428" s="13"/>
      <c r="I428" s="150">
        <f t="shared" si="30"/>
        <v>56.162328404708248</v>
      </c>
      <c r="J428" s="150">
        <f t="shared" si="31"/>
        <v>2.0870179230599653</v>
      </c>
      <c r="K428" s="150">
        <f t="shared" si="32"/>
        <v>16.259195474379936</v>
      </c>
      <c r="L428" s="150">
        <f t="shared" si="33"/>
        <v>8.4084432517470091</v>
      </c>
      <c r="M428" s="150">
        <f t="shared" si="34"/>
        <v>17.083014946104846</v>
      </c>
    </row>
    <row r="429" spans="1:13" x14ac:dyDescent="0.2">
      <c r="A429" s="20">
        <v>8411</v>
      </c>
      <c r="B429" s="9">
        <v>3062958</v>
      </c>
      <c r="C429" s="9">
        <v>124509</v>
      </c>
      <c r="D429" s="21">
        <v>737809</v>
      </c>
      <c r="E429" s="9">
        <v>508176</v>
      </c>
      <c r="F429" s="13">
        <v>759803</v>
      </c>
      <c r="G429" s="9">
        <v>5193255</v>
      </c>
      <c r="H429" s="13"/>
      <c r="I429" s="150">
        <f t="shared" si="30"/>
        <v>58.979541732497246</v>
      </c>
      <c r="J429" s="150">
        <f t="shared" si="31"/>
        <v>2.3975136980564211</v>
      </c>
      <c r="K429" s="150">
        <f t="shared" si="32"/>
        <v>14.207062815132321</v>
      </c>
      <c r="L429" s="150">
        <f t="shared" si="33"/>
        <v>9.7853080582409291</v>
      </c>
      <c r="M429" s="150">
        <f t="shared" si="34"/>
        <v>14.63057369607308</v>
      </c>
    </row>
    <row r="430" spans="1:13" x14ac:dyDescent="0.2">
      <c r="A430" s="20">
        <v>8418</v>
      </c>
      <c r="B430" s="9">
        <v>3077492</v>
      </c>
      <c r="C430" s="9">
        <v>136645</v>
      </c>
      <c r="D430" s="21">
        <v>714680</v>
      </c>
      <c r="E430" s="9">
        <v>412432</v>
      </c>
      <c r="F430" s="13">
        <v>797218</v>
      </c>
      <c r="G430" s="9">
        <v>5138467</v>
      </c>
      <c r="H430" s="13"/>
      <c r="I430" s="150">
        <f t="shared" si="30"/>
        <v>59.89124772038042</v>
      </c>
      <c r="J430" s="150">
        <f t="shared" si="31"/>
        <v>2.6592561555810321</v>
      </c>
      <c r="K430" s="150">
        <f t="shared" si="32"/>
        <v>13.908428330862103</v>
      </c>
      <c r="L430" s="150">
        <f t="shared" si="33"/>
        <v>8.0263627264707544</v>
      </c>
      <c r="M430" s="150">
        <f t="shared" si="34"/>
        <v>15.514705066705693</v>
      </c>
    </row>
    <row r="431" spans="1:13" x14ac:dyDescent="0.2">
      <c r="A431" s="20">
        <v>8425</v>
      </c>
      <c r="B431" s="9">
        <v>3080137</v>
      </c>
      <c r="C431" s="9">
        <v>141844</v>
      </c>
      <c r="D431" s="21">
        <v>774282</v>
      </c>
      <c r="E431" s="9">
        <v>352819</v>
      </c>
      <c r="F431" s="13">
        <v>718405</v>
      </c>
      <c r="G431" s="9">
        <v>5067487</v>
      </c>
      <c r="H431" s="13"/>
      <c r="I431" s="150">
        <f t="shared" si="30"/>
        <v>60.782336491440432</v>
      </c>
      <c r="J431" s="150">
        <f t="shared" si="31"/>
        <v>2.7990994352822218</v>
      </c>
      <c r="K431" s="150">
        <f t="shared" si="32"/>
        <v>15.279407722210239</v>
      </c>
      <c r="L431" s="150">
        <f t="shared" si="33"/>
        <v>6.9624056262995841</v>
      </c>
      <c r="M431" s="150">
        <f t="shared" si="34"/>
        <v>14.176750724767523</v>
      </c>
    </row>
    <row r="432" spans="1:13" x14ac:dyDescent="0.2">
      <c r="A432" s="20">
        <v>8432</v>
      </c>
      <c r="B432" s="9">
        <v>3075810</v>
      </c>
      <c r="C432" s="9">
        <v>151322</v>
      </c>
      <c r="D432" s="21">
        <v>785817</v>
      </c>
      <c r="E432" s="9">
        <v>353735</v>
      </c>
      <c r="F432" s="13">
        <v>646856</v>
      </c>
      <c r="G432" s="9">
        <v>5013540</v>
      </c>
      <c r="H432" s="13"/>
      <c r="I432" s="150">
        <f t="shared" si="30"/>
        <v>61.350064026615925</v>
      </c>
      <c r="J432" s="150">
        <f t="shared" si="31"/>
        <v>3.0182665342253179</v>
      </c>
      <c r="K432" s="150">
        <f t="shared" si="32"/>
        <v>15.673895092090619</v>
      </c>
      <c r="L432" s="150">
        <f t="shared" si="33"/>
        <v>7.0555934529294673</v>
      </c>
      <c r="M432" s="150">
        <f t="shared" si="34"/>
        <v>12.902180894138672</v>
      </c>
    </row>
    <row r="433" spans="1:13" x14ac:dyDescent="0.2">
      <c r="A433" s="20">
        <v>8439</v>
      </c>
      <c r="B433" s="9">
        <v>3076076</v>
      </c>
      <c r="C433" s="9">
        <v>143288</v>
      </c>
      <c r="D433" s="21">
        <v>754254</v>
      </c>
      <c r="E433" s="9">
        <v>353124</v>
      </c>
      <c r="F433" s="13">
        <v>654893</v>
      </c>
      <c r="G433" s="9">
        <v>4981635</v>
      </c>
      <c r="H433" s="13"/>
      <c r="I433" s="150">
        <f t="shared" si="30"/>
        <v>61.748321585182374</v>
      </c>
      <c r="J433" s="150">
        <f t="shared" si="31"/>
        <v>2.8763247407728585</v>
      </c>
      <c r="K433" s="150">
        <f t="shared" si="32"/>
        <v>15.140691760837557</v>
      </c>
      <c r="L433" s="150">
        <f t="shared" si="33"/>
        <v>7.0885161197076867</v>
      </c>
      <c r="M433" s="150">
        <f t="shared" si="34"/>
        <v>13.146145793499525</v>
      </c>
    </row>
    <row r="434" spans="1:13" x14ac:dyDescent="0.2">
      <c r="A434" s="20">
        <v>8446</v>
      </c>
      <c r="B434" s="9">
        <v>3078497</v>
      </c>
      <c r="C434" s="9">
        <v>140464</v>
      </c>
      <c r="D434" s="21">
        <v>837915</v>
      </c>
      <c r="E434" s="9">
        <v>353523</v>
      </c>
      <c r="F434" s="13">
        <v>807735</v>
      </c>
      <c r="G434" s="9">
        <v>5218134</v>
      </c>
      <c r="H434" s="13"/>
      <c r="I434" s="150">
        <f t="shared" si="30"/>
        <v>58.996127734550321</v>
      </c>
      <c r="J434" s="150">
        <f t="shared" si="31"/>
        <v>2.6918434827468976</v>
      </c>
      <c r="K434" s="150">
        <f t="shared" si="32"/>
        <v>16.057751679048486</v>
      </c>
      <c r="L434" s="150">
        <f t="shared" si="33"/>
        <v>6.7748930939680738</v>
      </c>
      <c r="M434" s="150">
        <f t="shared" si="34"/>
        <v>15.479384009686221</v>
      </c>
    </row>
    <row r="435" spans="1:13" x14ac:dyDescent="0.2">
      <c r="A435" s="20">
        <v>8453</v>
      </c>
      <c r="B435" s="9">
        <v>3075242</v>
      </c>
      <c r="C435" s="9">
        <v>128367</v>
      </c>
      <c r="D435" s="21">
        <v>810276</v>
      </c>
      <c r="E435" s="9">
        <v>354034</v>
      </c>
      <c r="F435" s="13">
        <v>738836</v>
      </c>
      <c r="G435" s="9">
        <v>5106755</v>
      </c>
      <c r="H435" s="13"/>
      <c r="I435" s="150">
        <f t="shared" si="30"/>
        <v>60.219101954176381</v>
      </c>
      <c r="J435" s="150">
        <f t="shared" si="31"/>
        <v>2.5136706186218056</v>
      </c>
      <c r="K435" s="150">
        <f t="shared" si="32"/>
        <v>15.866749041220892</v>
      </c>
      <c r="L435" s="150">
        <f t="shared" si="33"/>
        <v>6.9326607601108732</v>
      </c>
      <c r="M435" s="150">
        <f t="shared" si="34"/>
        <v>14.467817625870049</v>
      </c>
    </row>
    <row r="436" spans="1:13" x14ac:dyDescent="0.2">
      <c r="A436" s="20">
        <v>8460</v>
      </c>
      <c r="B436" s="9">
        <v>3072813</v>
      </c>
      <c r="C436" s="9">
        <v>128787</v>
      </c>
      <c r="D436" s="21">
        <v>803438</v>
      </c>
      <c r="E436" s="9">
        <v>363074</v>
      </c>
      <c r="F436" s="13">
        <v>718972</v>
      </c>
      <c r="G436" s="9">
        <v>5087084</v>
      </c>
      <c r="H436" s="13"/>
      <c r="I436" s="150">
        <f t="shared" si="30"/>
        <v>60.404211921800389</v>
      </c>
      <c r="J436" s="150">
        <f t="shared" si="31"/>
        <v>2.5316468137738632</v>
      </c>
      <c r="K436" s="150">
        <f t="shared" si="32"/>
        <v>15.793684554845173</v>
      </c>
      <c r="L436" s="150">
        <f t="shared" si="33"/>
        <v>7.1371732804097592</v>
      </c>
      <c r="M436" s="150">
        <f t="shared" si="34"/>
        <v>14.133283429170818</v>
      </c>
    </row>
    <row r="437" spans="1:13" x14ac:dyDescent="0.2">
      <c r="A437" s="20">
        <v>8467</v>
      </c>
      <c r="B437" s="9">
        <v>3083641</v>
      </c>
      <c r="C437" s="9">
        <v>117633</v>
      </c>
      <c r="D437" s="21">
        <v>790373</v>
      </c>
      <c r="E437" s="9">
        <v>344887</v>
      </c>
      <c r="F437" s="13">
        <v>754468</v>
      </c>
      <c r="G437" s="9">
        <v>5091002</v>
      </c>
      <c r="H437" s="13"/>
      <c r="I437" s="150">
        <f t="shared" si="30"/>
        <v>60.570414232797397</v>
      </c>
      <c r="J437" s="150">
        <f t="shared" si="31"/>
        <v>2.3106060457253799</v>
      </c>
      <c r="K437" s="150">
        <f t="shared" si="32"/>
        <v>15.524900599135494</v>
      </c>
      <c r="L437" s="150">
        <f t="shared" si="33"/>
        <v>6.7744424378540806</v>
      </c>
      <c r="M437" s="150">
        <f t="shared" si="34"/>
        <v>14.819636684487651</v>
      </c>
    </row>
    <row r="438" spans="1:13" x14ac:dyDescent="0.2">
      <c r="A438" s="20">
        <v>8474</v>
      </c>
      <c r="B438" s="9">
        <v>3078294</v>
      </c>
      <c r="C438" s="9">
        <v>118275</v>
      </c>
      <c r="D438" s="21">
        <v>838475</v>
      </c>
      <c r="E438" s="9">
        <v>344713</v>
      </c>
      <c r="F438" s="13">
        <v>822703</v>
      </c>
      <c r="G438" s="9">
        <v>5202460</v>
      </c>
      <c r="H438" s="13"/>
      <c r="I438" s="150">
        <f t="shared" si="30"/>
        <v>59.169969591308728</v>
      </c>
      <c r="J438" s="150">
        <f t="shared" si="31"/>
        <v>2.2734437170107986</v>
      </c>
      <c r="K438" s="150">
        <f t="shared" si="32"/>
        <v>16.116894699815088</v>
      </c>
      <c r="L438" s="150">
        <f t="shared" si="33"/>
        <v>6.6259615643368717</v>
      </c>
      <c r="M438" s="150">
        <f t="shared" si="34"/>
        <v>15.813730427528515</v>
      </c>
    </row>
    <row r="439" spans="1:13" x14ac:dyDescent="0.2">
      <c r="A439" s="20">
        <v>8481</v>
      </c>
      <c r="B439" s="9">
        <v>3074301</v>
      </c>
      <c r="C439" s="9">
        <v>118323</v>
      </c>
      <c r="D439" s="21">
        <v>867952</v>
      </c>
      <c r="E439" s="9">
        <v>291911</v>
      </c>
      <c r="F439" s="13">
        <v>778857</v>
      </c>
      <c r="G439" s="9">
        <v>5131344</v>
      </c>
      <c r="H439" s="13"/>
      <c r="I439" s="150">
        <f t="shared" si="30"/>
        <v>59.912198441577878</v>
      </c>
      <c r="J439" s="150">
        <f t="shared" si="31"/>
        <v>2.30588711261611</v>
      </c>
      <c r="K439" s="150">
        <f t="shared" si="32"/>
        <v>16.914710843786736</v>
      </c>
      <c r="L439" s="150">
        <f t="shared" si="33"/>
        <v>5.6887825100012783</v>
      </c>
      <c r="M439" s="150">
        <f t="shared" si="34"/>
        <v>15.178421092017997</v>
      </c>
    </row>
    <row r="440" spans="1:13" x14ac:dyDescent="0.2">
      <c r="A440" s="20">
        <v>8488</v>
      </c>
      <c r="B440" s="9">
        <v>3063794</v>
      </c>
      <c r="C440" s="9">
        <v>112494</v>
      </c>
      <c r="D440" s="21">
        <v>954270</v>
      </c>
      <c r="E440" s="9">
        <v>249409</v>
      </c>
      <c r="F440" s="13">
        <v>687963</v>
      </c>
      <c r="G440" s="9">
        <v>5067930</v>
      </c>
      <c r="H440" s="13"/>
      <c r="I440" s="150">
        <f t="shared" si="30"/>
        <v>60.454544557639906</v>
      </c>
      <c r="J440" s="150">
        <f t="shared" si="31"/>
        <v>2.2197228454220954</v>
      </c>
      <c r="K440" s="150">
        <f t="shared" si="32"/>
        <v>18.829581308344828</v>
      </c>
      <c r="L440" s="150">
        <f t="shared" si="33"/>
        <v>4.9213189606012708</v>
      </c>
      <c r="M440" s="150">
        <f t="shared" si="34"/>
        <v>13.574832327991903</v>
      </c>
    </row>
    <row r="441" spans="1:13" x14ac:dyDescent="0.2">
      <c r="A441" s="20">
        <v>8495</v>
      </c>
      <c r="B441" s="9">
        <v>3069495</v>
      </c>
      <c r="C441" s="9">
        <v>103522</v>
      </c>
      <c r="D441" s="21">
        <v>955109</v>
      </c>
      <c r="E441" s="9">
        <v>239149</v>
      </c>
      <c r="F441" s="13">
        <v>750725</v>
      </c>
      <c r="G441" s="9">
        <v>5118000</v>
      </c>
      <c r="H441" s="13"/>
      <c r="I441" s="150">
        <f t="shared" si="30"/>
        <v>59.974501758499414</v>
      </c>
      <c r="J441" s="150">
        <f t="shared" si="31"/>
        <v>2.0227041813208286</v>
      </c>
      <c r="K441" s="150">
        <f t="shared" si="32"/>
        <v>18.661762407190309</v>
      </c>
      <c r="L441" s="150">
        <f t="shared" si="33"/>
        <v>4.6727041813208281</v>
      </c>
      <c r="M441" s="150">
        <f t="shared" si="34"/>
        <v>14.66832747166862</v>
      </c>
    </row>
    <row r="442" spans="1:13" x14ac:dyDescent="0.2">
      <c r="A442" s="20">
        <v>8502</v>
      </c>
      <c r="B442" s="9">
        <v>3085759</v>
      </c>
      <c r="C442" s="9">
        <v>98680</v>
      </c>
      <c r="D442" s="21">
        <v>897039</v>
      </c>
      <c r="E442" s="9">
        <v>238154</v>
      </c>
      <c r="F442" s="13">
        <v>767716</v>
      </c>
      <c r="G442" s="9">
        <v>5087348</v>
      </c>
      <c r="H442" s="13"/>
      <c r="I442" s="150">
        <f t="shared" si="30"/>
        <v>60.655551772750755</v>
      </c>
      <c r="J442" s="150">
        <f t="shared" si="31"/>
        <v>1.9397139727811032</v>
      </c>
      <c r="K442" s="150">
        <f t="shared" si="32"/>
        <v>17.632743032322537</v>
      </c>
      <c r="L442" s="150">
        <f t="shared" si="33"/>
        <v>4.6812995690485497</v>
      </c>
      <c r="M442" s="150">
        <f t="shared" si="34"/>
        <v>15.090691653097055</v>
      </c>
    </row>
    <row r="443" spans="1:13" x14ac:dyDescent="0.2">
      <c r="A443" s="20">
        <v>8509</v>
      </c>
      <c r="B443" s="9">
        <v>3082622</v>
      </c>
      <c r="C443" s="9">
        <v>95920</v>
      </c>
      <c r="D443" s="21">
        <v>920909</v>
      </c>
      <c r="E443" s="9">
        <v>238007</v>
      </c>
      <c r="F443" s="13">
        <v>854356</v>
      </c>
      <c r="G443" s="9">
        <v>5191814</v>
      </c>
      <c r="H443" s="13"/>
      <c r="I443" s="150">
        <f t="shared" si="30"/>
        <v>59.37466172709577</v>
      </c>
      <c r="J443" s="150">
        <f t="shared" si="31"/>
        <v>1.8475238134494032</v>
      </c>
      <c r="K443" s="150">
        <f t="shared" si="32"/>
        <v>17.737711713092956</v>
      </c>
      <c r="L443" s="150">
        <f t="shared" si="33"/>
        <v>4.5842743981198097</v>
      </c>
      <c r="M443" s="150">
        <f t="shared" si="34"/>
        <v>16.455828348242058</v>
      </c>
    </row>
    <row r="444" spans="1:13" x14ac:dyDescent="0.2">
      <c r="A444" s="20">
        <v>8516</v>
      </c>
      <c r="B444" s="9">
        <v>3084569</v>
      </c>
      <c r="C444" s="9">
        <v>94473</v>
      </c>
      <c r="D444" s="21">
        <v>910638</v>
      </c>
      <c r="E444" s="9">
        <v>193810</v>
      </c>
      <c r="F444" s="13">
        <v>757577</v>
      </c>
      <c r="G444" s="9">
        <v>5041067</v>
      </c>
      <c r="H444" s="13"/>
      <c r="I444" s="150">
        <f t="shared" si="30"/>
        <v>61.188811813054656</v>
      </c>
      <c r="J444" s="150">
        <f t="shared" si="31"/>
        <v>1.8740675337185559</v>
      </c>
      <c r="K444" s="150">
        <f t="shared" si="32"/>
        <v>18.064389939669518</v>
      </c>
      <c r="L444" s="150">
        <f t="shared" si="33"/>
        <v>3.8446225769266706</v>
      </c>
      <c r="M444" s="150">
        <f t="shared" si="34"/>
        <v>15.028108136630598</v>
      </c>
    </row>
    <row r="445" spans="1:13" x14ac:dyDescent="0.2">
      <c r="A445" s="20">
        <v>8523</v>
      </c>
      <c r="B445" s="9">
        <v>3080579</v>
      </c>
      <c r="C445" s="9">
        <v>93809</v>
      </c>
      <c r="D445" s="21">
        <v>1005769</v>
      </c>
      <c r="E445" s="9">
        <v>184772</v>
      </c>
      <c r="F445" s="13">
        <v>766674</v>
      </c>
      <c r="G445" s="9">
        <v>5131603</v>
      </c>
      <c r="H445" s="13"/>
      <c r="I445" s="150">
        <f t="shared" si="30"/>
        <v>60.031514518952463</v>
      </c>
      <c r="J445" s="150">
        <f t="shared" si="31"/>
        <v>1.828064252047557</v>
      </c>
      <c r="K445" s="150">
        <f t="shared" si="32"/>
        <v>19.599509159223736</v>
      </c>
      <c r="L445" s="150">
        <f t="shared" si="33"/>
        <v>3.6006682512267609</v>
      </c>
      <c r="M445" s="150">
        <f t="shared" si="34"/>
        <v>14.940243818549487</v>
      </c>
    </row>
    <row r="446" spans="1:13" x14ac:dyDescent="0.2">
      <c r="A446" s="20">
        <v>8530</v>
      </c>
      <c r="B446" s="9">
        <v>3088824</v>
      </c>
      <c r="C446" s="9">
        <v>92557</v>
      </c>
      <c r="D446" s="21">
        <v>962009</v>
      </c>
      <c r="E446" s="9">
        <v>185814</v>
      </c>
      <c r="F446" s="13">
        <v>732757</v>
      </c>
      <c r="G446" s="9">
        <v>5061961</v>
      </c>
      <c r="H446" s="13"/>
      <c r="I446" s="150">
        <f t="shared" si="30"/>
        <v>61.020304186460542</v>
      </c>
      <c r="J446" s="150">
        <f t="shared" si="31"/>
        <v>1.8284810965552678</v>
      </c>
      <c r="K446" s="150">
        <f t="shared" si="32"/>
        <v>19.004670324405897</v>
      </c>
      <c r="L446" s="150">
        <f t="shared" si="33"/>
        <v>3.6707908259269479</v>
      </c>
      <c r="M446" s="150">
        <f t="shared" si="34"/>
        <v>14.475753566651344</v>
      </c>
    </row>
    <row r="447" spans="1:13" x14ac:dyDescent="0.2">
      <c r="A447" s="20">
        <v>8537</v>
      </c>
      <c r="B447" s="9">
        <v>3087885</v>
      </c>
      <c r="C447" s="10">
        <v>93166</v>
      </c>
      <c r="D447" s="21">
        <v>978940</v>
      </c>
      <c r="E447" s="10">
        <v>188889</v>
      </c>
      <c r="F447" s="13">
        <v>865830</v>
      </c>
      <c r="G447" s="9">
        <v>5214710</v>
      </c>
      <c r="H447" s="13"/>
      <c r="I447" s="150">
        <f t="shared" si="30"/>
        <v>59.214894020952265</v>
      </c>
      <c r="J447" s="150">
        <f t="shared" si="31"/>
        <v>1.7865998300960169</v>
      </c>
      <c r="K447" s="150">
        <f t="shared" si="32"/>
        <v>18.772664251703354</v>
      </c>
      <c r="L447" s="150">
        <f t="shared" si="33"/>
        <v>3.622234026436753</v>
      </c>
      <c r="M447" s="150">
        <f t="shared" si="34"/>
        <v>16.603607870811608</v>
      </c>
    </row>
    <row r="448" spans="1:13" x14ac:dyDescent="0.2">
      <c r="A448" s="20">
        <v>8544</v>
      </c>
      <c r="B448" s="10">
        <v>3093295</v>
      </c>
      <c r="C448" s="10">
        <v>94488</v>
      </c>
      <c r="D448" s="21">
        <v>971163</v>
      </c>
      <c r="E448" s="10">
        <v>206959</v>
      </c>
      <c r="F448" s="13">
        <v>749654</v>
      </c>
      <c r="G448" s="9">
        <v>5115559</v>
      </c>
      <c r="H448" s="13"/>
      <c r="I448" s="150">
        <f t="shared" si="30"/>
        <v>60.468367191151543</v>
      </c>
      <c r="J448" s="150">
        <f t="shared" si="31"/>
        <v>1.8470708675239598</v>
      </c>
      <c r="K448" s="150">
        <f t="shared" si="32"/>
        <v>18.984494167695065</v>
      </c>
      <c r="L448" s="150">
        <f t="shared" si="33"/>
        <v>4.0456771195484205</v>
      </c>
      <c r="M448" s="150">
        <f t="shared" si="34"/>
        <v>14.654390654081011</v>
      </c>
    </row>
    <row r="449" spans="1:13" x14ac:dyDescent="0.2">
      <c r="A449" s="20">
        <v>8550</v>
      </c>
      <c r="B449" s="10">
        <v>3108762</v>
      </c>
      <c r="C449" s="10">
        <v>86735</v>
      </c>
      <c r="D449" s="21">
        <v>988813</v>
      </c>
      <c r="E449" s="10">
        <v>189288</v>
      </c>
      <c r="F449" s="13">
        <v>699783</v>
      </c>
      <c r="G449" s="9">
        <v>5073381</v>
      </c>
      <c r="H449" s="13"/>
      <c r="I449" s="150">
        <f t="shared" si="30"/>
        <v>61.275942019730039</v>
      </c>
      <c r="J449" s="150">
        <f t="shared" si="31"/>
        <v>1.7096094300822273</v>
      </c>
      <c r="K449" s="150">
        <f t="shared" si="32"/>
        <v>19.490217667468695</v>
      </c>
      <c r="L449" s="150">
        <f t="shared" si="33"/>
        <v>3.7310030529936546</v>
      </c>
      <c r="M449" s="150">
        <f t="shared" si="34"/>
        <v>13.793227829725385</v>
      </c>
    </row>
    <row r="450" spans="1:13" x14ac:dyDescent="0.2">
      <c r="A450" s="20">
        <v>8558</v>
      </c>
      <c r="B450" s="10">
        <v>3113666</v>
      </c>
      <c r="C450" s="10">
        <v>84552</v>
      </c>
      <c r="D450" s="21">
        <v>983155</v>
      </c>
      <c r="E450" s="10">
        <v>182751</v>
      </c>
      <c r="F450" s="13">
        <v>747580</v>
      </c>
      <c r="G450" s="9">
        <v>5111704</v>
      </c>
      <c r="H450" s="13"/>
      <c r="I450" s="150">
        <f t="shared" si="30"/>
        <v>60.912486325499287</v>
      </c>
      <c r="J450" s="150">
        <f t="shared" si="31"/>
        <v>1.6540863868486908</v>
      </c>
      <c r="K450" s="150">
        <f t="shared" si="32"/>
        <v>19.23341022876129</v>
      </c>
      <c r="L450" s="150">
        <f t="shared" si="33"/>
        <v>3.5751483262724131</v>
      </c>
      <c r="M450" s="150">
        <f t="shared" si="34"/>
        <v>14.624868732618321</v>
      </c>
    </row>
    <row r="451" spans="1:13" x14ac:dyDescent="0.2">
      <c r="A451" s="20">
        <v>8565</v>
      </c>
      <c r="B451" s="10">
        <v>3139257</v>
      </c>
      <c r="C451" s="10">
        <v>87357</v>
      </c>
      <c r="D451" s="21">
        <v>926488</v>
      </c>
      <c r="E451" s="10">
        <v>158100</v>
      </c>
      <c r="F451" s="13">
        <v>829534</v>
      </c>
      <c r="G451" s="9">
        <v>5140736</v>
      </c>
      <c r="H451" s="13"/>
      <c r="I451" s="150">
        <f t="shared" si="30"/>
        <v>61.066294787361187</v>
      </c>
      <c r="J451" s="150">
        <f t="shared" si="31"/>
        <v>1.6993092039739057</v>
      </c>
      <c r="K451" s="150">
        <f t="shared" si="32"/>
        <v>18.022477715253224</v>
      </c>
      <c r="L451" s="150">
        <f t="shared" si="33"/>
        <v>3.0754351127931874</v>
      </c>
      <c r="M451" s="150">
        <f t="shared" si="34"/>
        <v>16.136483180618495</v>
      </c>
    </row>
    <row r="452" spans="1:13" x14ac:dyDescent="0.2">
      <c r="A452" s="20">
        <v>8572</v>
      </c>
      <c r="B452" s="10">
        <v>3129015</v>
      </c>
      <c r="C452" s="10">
        <v>85966</v>
      </c>
      <c r="D452" s="21">
        <v>936817</v>
      </c>
      <c r="E452" s="10">
        <v>121529</v>
      </c>
      <c r="F452" s="13">
        <v>819486</v>
      </c>
      <c r="G452" s="9">
        <v>5092813</v>
      </c>
      <c r="H452" s="13"/>
      <c r="I452" s="150">
        <f t="shared" si="30"/>
        <v>61.439817248345854</v>
      </c>
      <c r="J452" s="150">
        <f t="shared" si="31"/>
        <v>1.6879865803044407</v>
      </c>
      <c r="K452" s="150">
        <f t="shared" si="32"/>
        <v>18.394883142184877</v>
      </c>
      <c r="L452" s="150">
        <f t="shared" si="33"/>
        <v>2.3862843579766233</v>
      </c>
      <c r="M452" s="150">
        <f t="shared" si="34"/>
        <v>16.091028671188202</v>
      </c>
    </row>
    <row r="453" spans="1:13" x14ac:dyDescent="0.2">
      <c r="A453" s="20">
        <v>8579</v>
      </c>
      <c r="B453" s="10">
        <v>3110744</v>
      </c>
      <c r="C453" s="10">
        <v>91735</v>
      </c>
      <c r="D453" s="21">
        <v>979188</v>
      </c>
      <c r="E453" s="10">
        <v>134976</v>
      </c>
      <c r="F453" s="13">
        <v>720859</v>
      </c>
      <c r="G453" s="9">
        <v>5037502</v>
      </c>
      <c r="H453" s="13"/>
      <c r="I453" s="150">
        <f t="shared" ref="I453:I516" si="35">100*B453/$G453</f>
        <v>61.751717418672982</v>
      </c>
      <c r="J453" s="150">
        <f t="shared" ref="J453:J516" si="36">100*C453/$G453</f>
        <v>1.8210414606287004</v>
      </c>
      <c r="K453" s="150">
        <f t="shared" ref="K453:K516" si="37">100*D453/$G453</f>
        <v>19.437967468797034</v>
      </c>
      <c r="L453" s="150">
        <f t="shared" ref="L453:L516" si="38">100*E453/$G453</f>
        <v>2.6794232538269962</v>
      </c>
      <c r="M453" s="150">
        <f t="shared" ref="M453:M516" si="39">100*F453/$G453</f>
        <v>14.309850398074284</v>
      </c>
    </row>
    <row r="454" spans="1:13" x14ac:dyDescent="0.2">
      <c r="A454" s="20">
        <v>8585</v>
      </c>
      <c r="B454" s="10">
        <v>3087703</v>
      </c>
      <c r="C454" s="10">
        <v>79200</v>
      </c>
      <c r="D454" s="21">
        <v>1128751</v>
      </c>
      <c r="E454" s="10">
        <v>94701</v>
      </c>
      <c r="F454" s="13">
        <v>774106</v>
      </c>
      <c r="G454" s="9">
        <v>5164461</v>
      </c>
      <c r="H454" s="13"/>
      <c r="I454" s="150">
        <f t="shared" si="35"/>
        <v>59.787517032271133</v>
      </c>
      <c r="J454" s="150">
        <f t="shared" si="36"/>
        <v>1.5335579066237504</v>
      </c>
      <c r="K454" s="150">
        <f t="shared" si="37"/>
        <v>21.856123998225566</v>
      </c>
      <c r="L454" s="150">
        <f t="shared" si="38"/>
        <v>1.8337053953936335</v>
      </c>
      <c r="M454" s="150">
        <f t="shared" si="39"/>
        <v>14.98909566748592</v>
      </c>
    </row>
    <row r="455" spans="1:13" x14ac:dyDescent="0.2">
      <c r="A455" s="20">
        <v>8593</v>
      </c>
      <c r="B455" s="10">
        <v>3100379</v>
      </c>
      <c r="C455" s="10">
        <v>76769</v>
      </c>
      <c r="D455" s="21">
        <v>1032653</v>
      </c>
      <c r="E455" s="10">
        <v>101238</v>
      </c>
      <c r="F455" s="13">
        <v>802876</v>
      </c>
      <c r="G455" s="9">
        <v>5113915</v>
      </c>
      <c r="H455" s="13"/>
      <c r="I455" s="150">
        <f t="shared" si="35"/>
        <v>60.626330316401429</v>
      </c>
      <c r="J455" s="150">
        <f t="shared" si="36"/>
        <v>1.5011786468879518</v>
      </c>
      <c r="K455" s="150">
        <f t="shared" si="37"/>
        <v>20.193002816824293</v>
      </c>
      <c r="L455" s="150">
        <f t="shared" si="38"/>
        <v>1.9796574639977396</v>
      </c>
      <c r="M455" s="150">
        <f t="shared" si="39"/>
        <v>15.699830755888589</v>
      </c>
    </row>
    <row r="456" spans="1:13" x14ac:dyDescent="0.2">
      <c r="A456" s="20">
        <v>8600</v>
      </c>
      <c r="B456" s="10">
        <v>3099720</v>
      </c>
      <c r="C456" s="10">
        <v>83702</v>
      </c>
      <c r="D456" s="21">
        <v>988950</v>
      </c>
      <c r="E456" s="10">
        <v>97955</v>
      </c>
      <c r="F456" s="13">
        <v>822634</v>
      </c>
      <c r="G456" s="9">
        <v>5092961</v>
      </c>
      <c r="H456" s="13"/>
      <c r="I456" s="150">
        <f t="shared" si="35"/>
        <v>60.862826163404748</v>
      </c>
      <c r="J456" s="150">
        <f t="shared" si="36"/>
        <v>1.643484016469005</v>
      </c>
      <c r="K456" s="150">
        <f t="shared" si="37"/>
        <v>19.417977086413973</v>
      </c>
      <c r="L456" s="150">
        <f t="shared" si="38"/>
        <v>1.9233408620250578</v>
      </c>
      <c r="M456" s="150">
        <f t="shared" si="39"/>
        <v>16.152371871687215</v>
      </c>
    </row>
    <row r="457" spans="1:13" x14ac:dyDescent="0.2">
      <c r="A457" s="20">
        <v>8607</v>
      </c>
      <c r="B457" s="10">
        <v>3113551</v>
      </c>
      <c r="C457" s="10">
        <v>86454</v>
      </c>
      <c r="D457" s="21">
        <v>937403</v>
      </c>
      <c r="E457" s="10">
        <v>96284</v>
      </c>
      <c r="F457" s="13">
        <v>719070</v>
      </c>
      <c r="G457" s="9">
        <v>4952762</v>
      </c>
      <c r="H457" s="13"/>
      <c r="I457" s="150">
        <f t="shared" si="35"/>
        <v>62.864942833917723</v>
      </c>
      <c r="J457" s="150">
        <f t="shared" si="36"/>
        <v>1.7455714609343231</v>
      </c>
      <c r="K457" s="150">
        <f t="shared" si="37"/>
        <v>18.92687353036548</v>
      </c>
      <c r="L457" s="150">
        <f t="shared" si="38"/>
        <v>1.944046574416457</v>
      </c>
      <c r="M457" s="150">
        <f t="shared" si="39"/>
        <v>14.518565600366019</v>
      </c>
    </row>
    <row r="458" spans="1:13" x14ac:dyDescent="0.2">
      <c r="A458" s="20">
        <v>8614</v>
      </c>
      <c r="B458" s="10">
        <v>3109666</v>
      </c>
      <c r="C458" s="10">
        <v>84058</v>
      </c>
      <c r="D458" s="21">
        <v>989067</v>
      </c>
      <c r="E458" s="10">
        <v>93793</v>
      </c>
      <c r="F458" s="13">
        <v>711557</v>
      </c>
      <c r="G458" s="9">
        <v>4988141</v>
      </c>
      <c r="H458" s="13"/>
      <c r="I458" s="150">
        <f t="shared" si="35"/>
        <v>62.341180812651444</v>
      </c>
      <c r="J458" s="150">
        <f t="shared" si="36"/>
        <v>1.6851568550287572</v>
      </c>
      <c r="K458" s="150">
        <f t="shared" si="37"/>
        <v>19.828368925417305</v>
      </c>
      <c r="L458" s="150">
        <f t="shared" si="38"/>
        <v>1.8803197423649411</v>
      </c>
      <c r="M458" s="150">
        <f t="shared" si="39"/>
        <v>14.26497366453755</v>
      </c>
    </row>
    <row r="459" spans="1:13" x14ac:dyDescent="0.2">
      <c r="A459" s="20">
        <v>8621</v>
      </c>
      <c r="B459" s="10">
        <v>3112636</v>
      </c>
      <c r="C459" s="10">
        <v>77484</v>
      </c>
      <c r="D459" s="21">
        <v>1000511</v>
      </c>
      <c r="E459" s="10">
        <v>90206</v>
      </c>
      <c r="F459" s="13">
        <v>670700</v>
      </c>
      <c r="G459" s="9">
        <v>4951537</v>
      </c>
      <c r="H459" s="13"/>
      <c r="I459" s="150">
        <f t="shared" si="35"/>
        <v>62.862016379964444</v>
      </c>
      <c r="J459" s="150">
        <f t="shared" si="36"/>
        <v>1.5648474402998502</v>
      </c>
      <c r="K459" s="150">
        <f t="shared" si="37"/>
        <v>20.206069347760099</v>
      </c>
      <c r="L459" s="150">
        <f t="shared" si="38"/>
        <v>1.8217777631470793</v>
      </c>
      <c r="M459" s="150">
        <f t="shared" si="39"/>
        <v>13.545289068828527</v>
      </c>
    </row>
    <row r="460" spans="1:13" x14ac:dyDescent="0.2">
      <c r="A460" s="20">
        <v>8628</v>
      </c>
      <c r="B460" s="10">
        <v>3120881</v>
      </c>
      <c r="C460" s="10">
        <v>74186</v>
      </c>
      <c r="D460" s="21">
        <v>974628</v>
      </c>
      <c r="E460" s="10">
        <v>89841</v>
      </c>
      <c r="F460" s="13">
        <v>817187</v>
      </c>
      <c r="G460" s="9">
        <v>5076723</v>
      </c>
      <c r="H460" s="13"/>
      <c r="I460" s="150">
        <f t="shared" si="35"/>
        <v>61.474321131958547</v>
      </c>
      <c r="J460" s="150">
        <f t="shared" si="36"/>
        <v>1.4612969823250155</v>
      </c>
      <c r="K460" s="150">
        <f t="shared" si="37"/>
        <v>19.197974756550632</v>
      </c>
      <c r="L460" s="150">
        <f t="shared" si="38"/>
        <v>1.7696651954420204</v>
      </c>
      <c r="M460" s="150">
        <f t="shared" si="39"/>
        <v>16.096741933723781</v>
      </c>
    </row>
    <row r="461" spans="1:13" x14ac:dyDescent="0.2">
      <c r="A461" s="20">
        <v>8635</v>
      </c>
      <c r="B461" s="10">
        <v>3122864</v>
      </c>
      <c r="C461" s="10">
        <v>78612</v>
      </c>
      <c r="D461" s="21">
        <v>957206</v>
      </c>
      <c r="E461" s="10">
        <v>84759</v>
      </c>
      <c r="F461" s="13">
        <v>730739</v>
      </c>
      <c r="G461" s="9">
        <v>4974180</v>
      </c>
      <c r="H461" s="13"/>
      <c r="I461" s="150">
        <f t="shared" si="35"/>
        <v>62.781483581213386</v>
      </c>
      <c r="J461" s="150">
        <f t="shared" si="36"/>
        <v>1.5804011917542189</v>
      </c>
      <c r="K461" s="150">
        <f t="shared" si="37"/>
        <v>19.243493399917174</v>
      </c>
      <c r="L461" s="150">
        <f t="shared" si="38"/>
        <v>1.7039793493600954</v>
      </c>
      <c r="M461" s="150">
        <f t="shared" si="39"/>
        <v>14.690642477755128</v>
      </c>
    </row>
    <row r="462" spans="1:13" x14ac:dyDescent="0.2">
      <c r="A462" s="20">
        <v>8642</v>
      </c>
      <c r="B462" s="10">
        <v>3120989</v>
      </c>
      <c r="C462" s="10">
        <v>80245</v>
      </c>
      <c r="D462" s="21">
        <v>989003</v>
      </c>
      <c r="E462" s="10">
        <v>93530</v>
      </c>
      <c r="F462" s="13">
        <v>683462</v>
      </c>
      <c r="G462" s="9">
        <v>4967229</v>
      </c>
      <c r="H462" s="13"/>
      <c r="I462" s="150">
        <f t="shared" si="35"/>
        <v>62.831590812503308</v>
      </c>
      <c r="J462" s="150">
        <f t="shared" si="36"/>
        <v>1.6154882329765752</v>
      </c>
      <c r="K462" s="150">
        <f t="shared" si="37"/>
        <v>19.910557777787172</v>
      </c>
      <c r="L462" s="150">
        <f t="shared" si="38"/>
        <v>1.8829411730363146</v>
      </c>
      <c r="M462" s="150">
        <f t="shared" si="39"/>
        <v>13.759422003696628</v>
      </c>
    </row>
    <row r="463" spans="1:13" x14ac:dyDescent="0.2">
      <c r="A463" s="20">
        <v>8649</v>
      </c>
      <c r="B463" s="10">
        <v>3102010</v>
      </c>
      <c r="C463" s="10">
        <v>76324</v>
      </c>
      <c r="D463" s="21">
        <v>1024657</v>
      </c>
      <c r="E463" s="10">
        <v>98772</v>
      </c>
      <c r="F463" s="13">
        <v>728422</v>
      </c>
      <c r="G463" s="9">
        <v>5030185</v>
      </c>
      <c r="H463" s="13"/>
      <c r="I463" s="150">
        <f t="shared" si="35"/>
        <v>61.667910822365378</v>
      </c>
      <c r="J463" s="150">
        <f t="shared" si="36"/>
        <v>1.5173199395250871</v>
      </c>
      <c r="K463" s="150">
        <f t="shared" si="37"/>
        <v>20.370165312011387</v>
      </c>
      <c r="L463" s="150">
        <f t="shared" si="38"/>
        <v>1.9635858323302224</v>
      </c>
      <c r="M463" s="150">
        <f t="shared" si="39"/>
        <v>14.481018093767924</v>
      </c>
    </row>
    <row r="464" spans="1:13" x14ac:dyDescent="0.2">
      <c r="A464" s="20">
        <v>8656</v>
      </c>
      <c r="B464" s="10">
        <v>3110661</v>
      </c>
      <c r="C464" s="10">
        <v>77004</v>
      </c>
      <c r="D464" s="21">
        <v>1020672</v>
      </c>
      <c r="E464" s="10">
        <v>99857</v>
      </c>
      <c r="F464" s="13">
        <v>815942</v>
      </c>
      <c r="G464" s="9">
        <v>5124136</v>
      </c>
      <c r="H464" s="13"/>
      <c r="I464" s="150">
        <f t="shared" si="35"/>
        <v>60.706058543332965</v>
      </c>
      <c r="J464" s="150">
        <f t="shared" si="36"/>
        <v>1.50277041827149</v>
      </c>
      <c r="K464" s="150">
        <f t="shared" si="37"/>
        <v>19.918909256116542</v>
      </c>
      <c r="L464" s="150">
        <f t="shared" si="38"/>
        <v>1.9487578003394133</v>
      </c>
      <c r="M464" s="150">
        <f t="shared" si="39"/>
        <v>15.923503981939589</v>
      </c>
    </row>
    <row r="465" spans="1:13" x14ac:dyDescent="0.2">
      <c r="A465" s="20">
        <v>8663</v>
      </c>
      <c r="B465" s="10">
        <v>3121970</v>
      </c>
      <c r="C465" s="10">
        <v>77832</v>
      </c>
      <c r="D465" s="21">
        <v>945284</v>
      </c>
      <c r="E465" s="10">
        <v>92589</v>
      </c>
      <c r="F465" s="13">
        <v>900760</v>
      </c>
      <c r="G465" s="9">
        <v>5138435</v>
      </c>
      <c r="H465" s="13"/>
      <c r="I465" s="150">
        <f t="shared" si="35"/>
        <v>60.757214988610343</v>
      </c>
      <c r="J465" s="150">
        <f t="shared" si="36"/>
        <v>1.5147024337176591</v>
      </c>
      <c r="K465" s="150">
        <f t="shared" si="37"/>
        <v>18.396340520022147</v>
      </c>
      <c r="L465" s="150">
        <f t="shared" si="38"/>
        <v>1.8018910427007444</v>
      </c>
      <c r="M465" s="150">
        <f t="shared" si="39"/>
        <v>17.529851014949106</v>
      </c>
    </row>
    <row r="466" spans="1:13" x14ac:dyDescent="0.2">
      <c r="A466" s="20">
        <v>8670</v>
      </c>
      <c r="B466" s="10">
        <v>3116604</v>
      </c>
      <c r="C466" s="10">
        <v>76094</v>
      </c>
      <c r="D466" s="21">
        <v>1034132</v>
      </c>
      <c r="E466" s="10">
        <v>91885</v>
      </c>
      <c r="F466" s="13">
        <v>759544</v>
      </c>
      <c r="G466" s="9">
        <v>5078259</v>
      </c>
      <c r="H466" s="13"/>
      <c r="I466" s="150">
        <f t="shared" si="35"/>
        <v>61.371505470674101</v>
      </c>
      <c r="J466" s="150">
        <f t="shared" si="36"/>
        <v>1.4984269215099111</v>
      </c>
      <c r="K466" s="150">
        <f t="shared" si="37"/>
        <v>20.363908181918251</v>
      </c>
      <c r="L466" s="150">
        <f t="shared" si="38"/>
        <v>1.8093799469463845</v>
      </c>
      <c r="M466" s="150">
        <f t="shared" si="39"/>
        <v>14.956779478951349</v>
      </c>
    </row>
    <row r="467" spans="1:13" x14ac:dyDescent="0.2">
      <c r="A467" s="20">
        <v>8677</v>
      </c>
      <c r="B467" s="10">
        <v>3115830</v>
      </c>
      <c r="C467" s="10">
        <v>72160</v>
      </c>
      <c r="D467" s="21">
        <v>1054563</v>
      </c>
      <c r="E467" s="10">
        <v>95142</v>
      </c>
      <c r="F467" s="13">
        <v>804538</v>
      </c>
      <c r="G467" s="9">
        <v>5142233</v>
      </c>
      <c r="H467" s="13"/>
      <c r="I467" s="150">
        <f t="shared" si="35"/>
        <v>60.59293695948822</v>
      </c>
      <c r="J467" s="150">
        <f t="shared" si="36"/>
        <v>1.4032814149028252</v>
      </c>
      <c r="K467" s="150">
        <f t="shared" si="37"/>
        <v>20.507880525833816</v>
      </c>
      <c r="L467" s="150">
        <f t="shared" si="38"/>
        <v>1.850207876617026</v>
      </c>
      <c r="M467" s="150">
        <f t="shared" si="39"/>
        <v>15.64569322315811</v>
      </c>
    </row>
    <row r="468" spans="1:13" x14ac:dyDescent="0.2">
      <c r="A468" s="20">
        <v>8684</v>
      </c>
      <c r="B468" s="10">
        <v>3122394</v>
      </c>
      <c r="C468" s="10">
        <v>71529</v>
      </c>
      <c r="D468" s="21">
        <v>1051424</v>
      </c>
      <c r="E468" s="10">
        <v>91883</v>
      </c>
      <c r="F468" s="13">
        <v>784227</v>
      </c>
      <c r="G468" s="9">
        <v>5121457</v>
      </c>
      <c r="H468" s="13"/>
      <c r="I468" s="150">
        <f t="shared" si="35"/>
        <v>60.966908440312984</v>
      </c>
      <c r="J468" s="150">
        <f t="shared" si="36"/>
        <v>1.3966533351739554</v>
      </c>
      <c r="K468" s="150">
        <f t="shared" si="37"/>
        <v>20.529782833283576</v>
      </c>
      <c r="L468" s="150">
        <f t="shared" si="38"/>
        <v>1.794079302042368</v>
      </c>
      <c r="M468" s="150">
        <f t="shared" si="39"/>
        <v>15.31257608918712</v>
      </c>
    </row>
    <row r="469" spans="1:13" x14ac:dyDescent="0.2">
      <c r="A469" s="20">
        <v>8691</v>
      </c>
      <c r="B469" s="10">
        <v>3125169</v>
      </c>
      <c r="C469" s="10">
        <v>72854</v>
      </c>
      <c r="D469" s="21">
        <v>1045039</v>
      </c>
      <c r="E469" s="10">
        <v>94041</v>
      </c>
      <c r="F469" s="13">
        <v>984838</v>
      </c>
      <c r="G469" s="9">
        <v>5321941</v>
      </c>
      <c r="H469" s="13"/>
      <c r="I469" s="150">
        <f t="shared" si="35"/>
        <v>58.722353366938869</v>
      </c>
      <c r="J469" s="150">
        <f t="shared" si="36"/>
        <v>1.3689366342092104</v>
      </c>
      <c r="K469" s="150">
        <f t="shared" si="37"/>
        <v>19.636425882962627</v>
      </c>
      <c r="L469" s="150">
        <f t="shared" si="38"/>
        <v>1.767043264853932</v>
      </c>
      <c r="M469" s="150">
        <f t="shared" si="39"/>
        <v>18.505240851035364</v>
      </c>
    </row>
    <row r="470" spans="1:13" x14ac:dyDescent="0.2">
      <c r="A470" s="20">
        <v>8698</v>
      </c>
      <c r="B470" s="10">
        <v>3136412</v>
      </c>
      <c r="C470" s="10">
        <v>72710</v>
      </c>
      <c r="D470" s="21">
        <v>1015985</v>
      </c>
      <c r="E470" s="10">
        <v>88193</v>
      </c>
      <c r="F470" s="13">
        <v>807042</v>
      </c>
      <c r="G470" s="9">
        <v>5120342</v>
      </c>
      <c r="H470" s="13"/>
      <c r="I470" s="150">
        <f t="shared" si="35"/>
        <v>61.253955302204425</v>
      </c>
      <c r="J470" s="150">
        <f t="shared" si="36"/>
        <v>1.4200223344456289</v>
      </c>
      <c r="K470" s="150">
        <f t="shared" si="37"/>
        <v>19.842131638863187</v>
      </c>
      <c r="L470" s="150">
        <f t="shared" si="38"/>
        <v>1.7224044800132492</v>
      </c>
      <c r="M470" s="150">
        <f t="shared" si="39"/>
        <v>15.761486244473513</v>
      </c>
    </row>
    <row r="471" spans="1:13" x14ac:dyDescent="0.2">
      <c r="A471" s="20">
        <v>8705</v>
      </c>
      <c r="B471" s="10">
        <v>3111078</v>
      </c>
      <c r="C471" s="10">
        <v>80067</v>
      </c>
      <c r="D471" s="21">
        <v>1088498</v>
      </c>
      <c r="E471" s="10">
        <v>91837</v>
      </c>
      <c r="F471" s="13">
        <v>719787</v>
      </c>
      <c r="G471" s="9">
        <v>5091267</v>
      </c>
      <c r="H471" s="13"/>
      <c r="I471" s="150">
        <f t="shared" si="35"/>
        <v>61.106164732668702</v>
      </c>
      <c r="J471" s="150">
        <f t="shared" si="36"/>
        <v>1.5726340810646937</v>
      </c>
      <c r="K471" s="150">
        <f t="shared" si="37"/>
        <v>21.37970764448221</v>
      </c>
      <c r="L471" s="150">
        <f t="shared" si="38"/>
        <v>1.8038142568441216</v>
      </c>
      <c r="M471" s="150">
        <f t="shared" si="39"/>
        <v>14.137679284940271</v>
      </c>
    </row>
    <row r="472" spans="1:13" x14ac:dyDescent="0.2">
      <c r="A472" s="20">
        <v>8712</v>
      </c>
      <c r="B472" s="10">
        <v>3122916</v>
      </c>
      <c r="C472" s="10">
        <v>72325</v>
      </c>
      <c r="D472" s="21">
        <v>1065480</v>
      </c>
      <c r="E472" s="10">
        <v>90292</v>
      </c>
      <c r="F472" s="13">
        <v>727010</v>
      </c>
      <c r="G472" s="9">
        <v>5078023</v>
      </c>
      <c r="H472" s="13"/>
      <c r="I472" s="150">
        <f t="shared" si="35"/>
        <v>61.49865804073751</v>
      </c>
      <c r="J472" s="150">
        <f t="shared" si="36"/>
        <v>1.4242747620481435</v>
      </c>
      <c r="K472" s="150">
        <f t="shared" si="37"/>
        <v>20.98218145132466</v>
      </c>
      <c r="L472" s="150">
        <f t="shared" si="38"/>
        <v>1.7780935612146695</v>
      </c>
      <c r="M472" s="150">
        <f t="shared" si="39"/>
        <v>14.31679218467502</v>
      </c>
    </row>
    <row r="473" spans="1:13" x14ac:dyDescent="0.2">
      <c r="A473" s="20">
        <v>8719</v>
      </c>
      <c r="B473" s="10">
        <v>3134009</v>
      </c>
      <c r="C473" s="10">
        <v>75370</v>
      </c>
      <c r="D473" s="21">
        <v>1059562</v>
      </c>
      <c r="E473" s="10">
        <v>90320</v>
      </c>
      <c r="F473" s="13">
        <v>931211</v>
      </c>
      <c r="G473" s="9">
        <v>5290472</v>
      </c>
      <c r="H473" s="13"/>
      <c r="I473" s="150">
        <f t="shared" si="35"/>
        <v>59.238740891171901</v>
      </c>
      <c r="J473" s="150">
        <f t="shared" si="36"/>
        <v>1.4246365919713779</v>
      </c>
      <c r="K473" s="150">
        <f t="shared" si="37"/>
        <v>20.027740436014028</v>
      </c>
      <c r="L473" s="150">
        <f t="shared" si="38"/>
        <v>1.7072200741257113</v>
      </c>
      <c r="M473" s="150">
        <f t="shared" si="39"/>
        <v>17.601662006716982</v>
      </c>
    </row>
    <row r="474" spans="1:13" x14ac:dyDescent="0.2">
      <c r="A474" s="20">
        <v>8726</v>
      </c>
      <c r="B474" s="10">
        <v>3135456</v>
      </c>
      <c r="C474" s="10">
        <v>77425</v>
      </c>
      <c r="D474" s="21">
        <v>1030742</v>
      </c>
      <c r="E474" s="10">
        <v>73363</v>
      </c>
      <c r="F474" s="13">
        <v>822987</v>
      </c>
      <c r="G474" s="9">
        <v>5139973</v>
      </c>
      <c r="H474" s="13"/>
      <c r="I474" s="150">
        <f t="shared" si="35"/>
        <v>61.001409929585236</v>
      </c>
      <c r="J474" s="150">
        <f t="shared" si="36"/>
        <v>1.5063308698314175</v>
      </c>
      <c r="K474" s="150">
        <f t="shared" si="37"/>
        <v>20.053451642644816</v>
      </c>
      <c r="L474" s="150">
        <f t="shared" si="38"/>
        <v>1.4273032173515308</v>
      </c>
      <c r="M474" s="150">
        <f t="shared" si="39"/>
        <v>16.011504340587003</v>
      </c>
    </row>
    <row r="475" spans="1:13" x14ac:dyDescent="0.2">
      <c r="A475" s="20">
        <v>8733</v>
      </c>
      <c r="B475" s="10">
        <v>3112436</v>
      </c>
      <c r="C475" s="10">
        <v>84846</v>
      </c>
      <c r="D475" s="21">
        <v>1083385</v>
      </c>
      <c r="E475" s="10">
        <v>84460</v>
      </c>
      <c r="F475" s="13">
        <v>733151</v>
      </c>
      <c r="G475" s="9">
        <v>5098278</v>
      </c>
      <c r="H475" s="13"/>
      <c r="I475" s="150">
        <f t="shared" si="35"/>
        <v>61.048769800312968</v>
      </c>
      <c r="J475" s="150">
        <f t="shared" si="36"/>
        <v>1.6642089740888983</v>
      </c>
      <c r="K475" s="150">
        <f t="shared" si="37"/>
        <v>21.250018143380963</v>
      </c>
      <c r="L475" s="150">
        <f t="shared" si="38"/>
        <v>1.6566377902499629</v>
      </c>
      <c r="M475" s="150">
        <f t="shared" si="39"/>
        <v>14.380365291967209</v>
      </c>
    </row>
    <row r="476" spans="1:13" x14ac:dyDescent="0.2">
      <c r="A476" s="20">
        <v>8740</v>
      </c>
      <c r="B476" s="10">
        <v>3118139</v>
      </c>
      <c r="C476" s="10">
        <v>79516</v>
      </c>
      <c r="D476" s="21">
        <v>1044633</v>
      </c>
      <c r="E476" s="10">
        <v>91295</v>
      </c>
      <c r="F476" s="13">
        <v>783248</v>
      </c>
      <c r="G476" s="9">
        <v>5116831</v>
      </c>
      <c r="H476" s="13"/>
      <c r="I476" s="150">
        <f t="shared" si="35"/>
        <v>60.938870171791876</v>
      </c>
      <c r="J476" s="150">
        <f t="shared" si="36"/>
        <v>1.5540087214137031</v>
      </c>
      <c r="K476" s="150">
        <f t="shared" si="37"/>
        <v>20.415624436296607</v>
      </c>
      <c r="L476" s="150">
        <f t="shared" si="38"/>
        <v>1.7842097970403947</v>
      </c>
      <c r="M476" s="150">
        <f t="shared" si="39"/>
        <v>15.30728687345742</v>
      </c>
    </row>
    <row r="477" spans="1:13" x14ac:dyDescent="0.2">
      <c r="A477" s="20">
        <v>8747</v>
      </c>
      <c r="B477" s="10">
        <v>3115639</v>
      </c>
      <c r="C477" s="10">
        <v>78010</v>
      </c>
      <c r="D477" s="21">
        <v>1091311</v>
      </c>
      <c r="E477" s="10">
        <v>96294</v>
      </c>
      <c r="F477" s="13">
        <v>822975</v>
      </c>
      <c r="G477" s="9">
        <v>5204229</v>
      </c>
      <c r="H477" s="13"/>
      <c r="I477" s="150">
        <f t="shared" si="35"/>
        <v>59.867446263413854</v>
      </c>
      <c r="J477" s="150">
        <f t="shared" si="36"/>
        <v>1.4989732388793806</v>
      </c>
      <c r="K477" s="150">
        <f t="shared" si="37"/>
        <v>20.96969599147155</v>
      </c>
      <c r="L477" s="150">
        <f t="shared" si="38"/>
        <v>1.8503028978932325</v>
      </c>
      <c r="M477" s="150">
        <f t="shared" si="39"/>
        <v>15.813581608341986</v>
      </c>
    </row>
    <row r="478" spans="1:13" x14ac:dyDescent="0.2">
      <c r="A478" s="20">
        <v>8754</v>
      </c>
      <c r="B478" s="10">
        <v>3091135</v>
      </c>
      <c r="C478" s="10">
        <v>72303</v>
      </c>
      <c r="D478" s="21">
        <v>1072575</v>
      </c>
      <c r="E478" s="10">
        <v>81249</v>
      </c>
      <c r="F478" s="13">
        <v>871363</v>
      </c>
      <c r="G478" s="9">
        <v>5188625</v>
      </c>
      <c r="H478" s="13"/>
      <c r="I478" s="150">
        <f t="shared" si="35"/>
        <v>59.575224650075889</v>
      </c>
      <c r="J478" s="150">
        <f t="shared" si="36"/>
        <v>1.3934905683104868</v>
      </c>
      <c r="K478" s="150">
        <f t="shared" si="37"/>
        <v>20.671661567370933</v>
      </c>
      <c r="L478" s="150">
        <f t="shared" si="38"/>
        <v>1.5659061890192489</v>
      </c>
      <c r="M478" s="150">
        <f t="shared" si="39"/>
        <v>16.793717025223444</v>
      </c>
    </row>
    <row r="479" spans="1:13" x14ac:dyDescent="0.2">
      <c r="A479" s="20">
        <v>8761</v>
      </c>
      <c r="B479" s="10">
        <v>3071097</v>
      </c>
      <c r="C479" s="10">
        <v>66419</v>
      </c>
      <c r="D479" s="21">
        <v>1193566</v>
      </c>
      <c r="E479" s="10">
        <v>104158</v>
      </c>
      <c r="F479" s="13">
        <v>734137</v>
      </c>
      <c r="G479" s="9">
        <v>5169377</v>
      </c>
      <c r="H479" s="13"/>
      <c r="I479" s="150">
        <f t="shared" si="35"/>
        <v>59.409422063819299</v>
      </c>
      <c r="J479" s="150">
        <f t="shared" si="36"/>
        <v>1.2848550221815898</v>
      </c>
      <c r="K479" s="150">
        <f t="shared" si="37"/>
        <v>23.089165290130705</v>
      </c>
      <c r="L479" s="150">
        <f t="shared" si="38"/>
        <v>2.0149043105194302</v>
      </c>
      <c r="M479" s="150">
        <f t="shared" si="39"/>
        <v>14.201653313348977</v>
      </c>
    </row>
    <row r="480" spans="1:13" x14ac:dyDescent="0.2">
      <c r="A480" s="20">
        <v>8768</v>
      </c>
      <c r="B480" s="10">
        <v>3083886</v>
      </c>
      <c r="C480" s="10">
        <v>87984</v>
      </c>
      <c r="D480" s="21">
        <v>1145068</v>
      </c>
      <c r="E480" s="9">
        <v>126643</v>
      </c>
      <c r="F480" s="13">
        <v>816701</v>
      </c>
      <c r="G480" s="9">
        <v>5260282</v>
      </c>
      <c r="H480" s="13"/>
      <c r="I480" s="150">
        <f t="shared" si="35"/>
        <v>58.625868346982159</v>
      </c>
      <c r="J480" s="150">
        <f t="shared" si="36"/>
        <v>1.672609947527528</v>
      </c>
      <c r="K480" s="150">
        <f t="shared" si="37"/>
        <v>21.768186572506949</v>
      </c>
      <c r="L480" s="150">
        <f t="shared" si="38"/>
        <v>2.4075325239217213</v>
      </c>
      <c r="M480" s="150">
        <f t="shared" si="39"/>
        <v>15.525802609061644</v>
      </c>
    </row>
    <row r="481" spans="1:13" x14ac:dyDescent="0.2">
      <c r="A481" s="20">
        <v>8775</v>
      </c>
      <c r="B481" s="10">
        <v>3131542</v>
      </c>
      <c r="C481" s="10">
        <v>106965</v>
      </c>
      <c r="D481" s="21">
        <v>926087</v>
      </c>
      <c r="E481" s="9">
        <v>100358</v>
      </c>
      <c r="F481" s="13">
        <v>743595</v>
      </c>
      <c r="G481" s="9">
        <v>5008547</v>
      </c>
      <c r="H481" s="13"/>
      <c r="I481" s="150">
        <f t="shared" si="35"/>
        <v>62.523961540143276</v>
      </c>
      <c r="J481" s="150">
        <f t="shared" si="36"/>
        <v>2.1356493210505962</v>
      </c>
      <c r="K481" s="150">
        <f t="shared" si="37"/>
        <v>18.49013296670671</v>
      </c>
      <c r="L481" s="150">
        <f t="shared" si="38"/>
        <v>2.0037348157060322</v>
      </c>
      <c r="M481" s="150">
        <f t="shared" si="39"/>
        <v>14.846521356393382</v>
      </c>
    </row>
    <row r="482" spans="1:13" x14ac:dyDescent="0.2">
      <c r="A482" s="20">
        <v>8782</v>
      </c>
      <c r="B482" s="10">
        <v>3157379</v>
      </c>
      <c r="C482" s="10">
        <v>113025</v>
      </c>
      <c r="D482" s="21">
        <v>826929</v>
      </c>
      <c r="E482" s="9">
        <v>116612</v>
      </c>
      <c r="F482" s="13">
        <v>809805</v>
      </c>
      <c r="G482" s="9">
        <v>5023750</v>
      </c>
      <c r="H482" s="13"/>
      <c r="I482" s="150">
        <f t="shared" si="35"/>
        <v>62.849047026623538</v>
      </c>
      <c r="J482" s="150">
        <f t="shared" si="36"/>
        <v>2.2498133864145311</v>
      </c>
      <c r="K482" s="150">
        <f t="shared" si="37"/>
        <v>16.460393132620055</v>
      </c>
      <c r="L482" s="150">
        <f t="shared" si="38"/>
        <v>2.3212142323961182</v>
      </c>
      <c r="M482" s="150">
        <f t="shared" si="39"/>
        <v>16.119532221945757</v>
      </c>
    </row>
    <row r="483" spans="1:13" x14ac:dyDescent="0.2">
      <c r="A483" s="20">
        <v>8789</v>
      </c>
      <c r="B483" s="10">
        <v>3151662</v>
      </c>
      <c r="C483" s="10">
        <v>119923</v>
      </c>
      <c r="D483" s="21">
        <v>816775</v>
      </c>
      <c r="E483" s="9">
        <v>120926</v>
      </c>
      <c r="F483" s="13">
        <v>726503</v>
      </c>
      <c r="G483" s="9">
        <v>4935789</v>
      </c>
      <c r="H483" s="13"/>
      <c r="I483" s="150">
        <f t="shared" si="35"/>
        <v>63.853256287900479</v>
      </c>
      <c r="J483" s="150">
        <f t="shared" si="36"/>
        <v>2.429662208007676</v>
      </c>
      <c r="K483" s="150">
        <f t="shared" si="37"/>
        <v>16.548012891150737</v>
      </c>
      <c r="L483" s="150">
        <f t="shared" si="38"/>
        <v>2.4499831739160647</v>
      </c>
      <c r="M483" s="150">
        <f t="shared" si="39"/>
        <v>14.719085439025047</v>
      </c>
    </row>
    <row r="484" spans="1:13" x14ac:dyDescent="0.2">
      <c r="A484" s="20">
        <v>8796</v>
      </c>
      <c r="B484" s="10">
        <v>3143153</v>
      </c>
      <c r="C484" s="10">
        <v>119758</v>
      </c>
      <c r="D484" s="21">
        <v>794099</v>
      </c>
      <c r="E484" s="9">
        <v>120772</v>
      </c>
      <c r="F484" s="13">
        <v>664483</v>
      </c>
      <c r="G484" s="9">
        <v>4842265</v>
      </c>
      <c r="H484" s="13"/>
      <c r="I484" s="150">
        <f t="shared" si="35"/>
        <v>64.9108010404222</v>
      </c>
      <c r="J484" s="150">
        <f t="shared" si="36"/>
        <v>2.4731814553726408</v>
      </c>
      <c r="K484" s="150">
        <f t="shared" si="37"/>
        <v>16.39932965254896</v>
      </c>
      <c r="L484" s="150">
        <f t="shared" si="38"/>
        <v>2.4941220689078354</v>
      </c>
      <c r="M484" s="150">
        <f t="shared" si="39"/>
        <v>13.722565782748363</v>
      </c>
    </row>
    <row r="485" spans="1:13" x14ac:dyDescent="0.2">
      <c r="A485" s="20">
        <v>8803</v>
      </c>
      <c r="B485" s="10">
        <v>3139293</v>
      </c>
      <c r="C485" s="10">
        <v>119646</v>
      </c>
      <c r="D485" s="21">
        <v>770695</v>
      </c>
      <c r="E485" s="9">
        <v>124658</v>
      </c>
      <c r="F485" s="13">
        <v>634482</v>
      </c>
      <c r="G485" s="9">
        <v>4788774</v>
      </c>
      <c r="H485" s="13"/>
      <c r="I485" s="150">
        <f t="shared" si="35"/>
        <v>65.555254852285785</v>
      </c>
      <c r="J485" s="150">
        <f t="shared" si="36"/>
        <v>2.4984682927195978</v>
      </c>
      <c r="K485" s="150">
        <f t="shared" si="37"/>
        <v>16.093785173407639</v>
      </c>
      <c r="L485" s="150">
        <f t="shared" si="38"/>
        <v>2.6031297363375261</v>
      </c>
      <c r="M485" s="150">
        <f t="shared" si="39"/>
        <v>13.249361945249452</v>
      </c>
    </row>
    <row r="486" spans="1:13" x14ac:dyDescent="0.2">
      <c r="A486" s="20">
        <v>8810</v>
      </c>
      <c r="B486" s="10">
        <v>3128262</v>
      </c>
      <c r="C486" s="10">
        <v>117224</v>
      </c>
      <c r="D486" s="21">
        <v>824425</v>
      </c>
      <c r="E486" s="9">
        <v>127255</v>
      </c>
      <c r="F486" s="13">
        <v>688733</v>
      </c>
      <c r="G486" s="9">
        <v>4885899</v>
      </c>
      <c r="H486" s="13"/>
      <c r="I486" s="150">
        <f t="shared" si="35"/>
        <v>64.026333741241885</v>
      </c>
      <c r="J486" s="150">
        <f t="shared" si="36"/>
        <v>2.399230929661051</v>
      </c>
      <c r="K486" s="150">
        <f t="shared" si="37"/>
        <v>16.873557967530644</v>
      </c>
      <c r="L486" s="150">
        <f t="shared" si="38"/>
        <v>2.6045360331844765</v>
      </c>
      <c r="M486" s="150">
        <f t="shared" si="39"/>
        <v>14.096341328381941</v>
      </c>
    </row>
    <row r="487" spans="1:13" x14ac:dyDescent="0.2">
      <c r="A487" s="20">
        <v>8817</v>
      </c>
      <c r="B487" s="10">
        <v>3125497</v>
      </c>
      <c r="C487" s="10">
        <v>111917</v>
      </c>
      <c r="D487" s="21">
        <v>749602</v>
      </c>
      <c r="E487" s="9">
        <v>141729</v>
      </c>
      <c r="F487" s="13">
        <v>753690</v>
      </c>
      <c r="G487" s="9">
        <v>4882435</v>
      </c>
      <c r="H487" s="13"/>
      <c r="I487" s="150">
        <f t="shared" si="35"/>
        <v>64.015127697552558</v>
      </c>
      <c r="J487" s="150">
        <f t="shared" si="36"/>
        <v>2.292237377456126</v>
      </c>
      <c r="K487" s="150">
        <f t="shared" si="37"/>
        <v>15.353035933914123</v>
      </c>
      <c r="L487" s="150">
        <f t="shared" si="38"/>
        <v>2.9028343439287978</v>
      </c>
      <c r="M487" s="150">
        <f t="shared" si="39"/>
        <v>15.436764647148401</v>
      </c>
    </row>
    <row r="488" spans="1:13" x14ac:dyDescent="0.2">
      <c r="A488" s="20">
        <v>8824</v>
      </c>
      <c r="B488" s="10">
        <v>3122747</v>
      </c>
      <c r="C488" s="10">
        <v>106993</v>
      </c>
      <c r="D488" s="21">
        <v>794900</v>
      </c>
      <c r="E488" s="9">
        <v>155801</v>
      </c>
      <c r="F488" s="13">
        <v>709449</v>
      </c>
      <c r="G488" s="9">
        <v>4889890</v>
      </c>
      <c r="H488" s="13"/>
      <c r="I488" s="150">
        <f t="shared" si="35"/>
        <v>63.861293403328091</v>
      </c>
      <c r="J488" s="150">
        <f t="shared" si="36"/>
        <v>2.1880451298495469</v>
      </c>
      <c r="K488" s="150">
        <f t="shared" si="37"/>
        <v>16.255989398534528</v>
      </c>
      <c r="L488" s="150">
        <f t="shared" si="38"/>
        <v>3.1861861923274346</v>
      </c>
      <c r="M488" s="150">
        <f t="shared" si="39"/>
        <v>14.5084858759604</v>
      </c>
    </row>
    <row r="489" spans="1:13" x14ac:dyDescent="0.2">
      <c r="A489" s="20">
        <v>8831</v>
      </c>
      <c r="B489" s="10">
        <v>3116763</v>
      </c>
      <c r="C489" s="10">
        <v>106059</v>
      </c>
      <c r="D489" s="21">
        <v>748045</v>
      </c>
      <c r="E489" s="9">
        <v>182066</v>
      </c>
      <c r="F489" s="13">
        <v>731722</v>
      </c>
      <c r="G489" s="9">
        <v>4884655</v>
      </c>
      <c r="H489" s="13"/>
      <c r="I489" s="150">
        <f t="shared" si="35"/>
        <v>63.807228964993435</v>
      </c>
      <c r="J489" s="150">
        <f t="shared" si="36"/>
        <v>2.1712690046687024</v>
      </c>
      <c r="K489" s="150">
        <f t="shared" si="37"/>
        <v>15.314182884973453</v>
      </c>
      <c r="L489" s="150">
        <f t="shared" si="38"/>
        <v>3.7273052037451979</v>
      </c>
      <c r="M489" s="150">
        <f t="shared" si="39"/>
        <v>14.980013941619214</v>
      </c>
    </row>
    <row r="490" spans="1:13" x14ac:dyDescent="0.2">
      <c r="A490" s="20">
        <v>8838</v>
      </c>
      <c r="B490" s="10">
        <v>3130082</v>
      </c>
      <c r="C490" s="10">
        <v>105758</v>
      </c>
      <c r="D490" s="21">
        <v>726015</v>
      </c>
      <c r="E490" s="9">
        <v>212369</v>
      </c>
      <c r="F490" s="13">
        <v>767661</v>
      </c>
      <c r="G490" s="9">
        <v>4941885</v>
      </c>
      <c r="H490" s="13"/>
      <c r="I490" s="150">
        <f t="shared" si="35"/>
        <v>63.337815428728106</v>
      </c>
      <c r="J490" s="150">
        <f t="shared" si="36"/>
        <v>2.1400336106566624</v>
      </c>
      <c r="K490" s="150">
        <f t="shared" si="37"/>
        <v>14.691054122060711</v>
      </c>
      <c r="L490" s="150">
        <f t="shared" si="38"/>
        <v>4.297327841501775</v>
      </c>
      <c r="M490" s="150">
        <f t="shared" si="39"/>
        <v>15.533768997052745</v>
      </c>
    </row>
    <row r="491" spans="1:13" x14ac:dyDescent="0.2">
      <c r="A491" s="20">
        <v>8845</v>
      </c>
      <c r="B491" s="10">
        <v>3131845</v>
      </c>
      <c r="C491" s="10">
        <v>101352</v>
      </c>
      <c r="D491" s="21">
        <v>625454</v>
      </c>
      <c r="E491" s="9">
        <v>296677</v>
      </c>
      <c r="F491" s="13">
        <v>809495</v>
      </c>
      <c r="G491" s="9">
        <v>4964823</v>
      </c>
      <c r="H491" s="13"/>
      <c r="I491" s="150">
        <f t="shared" si="35"/>
        <v>63.080697942303281</v>
      </c>
      <c r="J491" s="150">
        <f t="shared" si="36"/>
        <v>2.0414020801950041</v>
      </c>
      <c r="K491" s="150">
        <f t="shared" si="37"/>
        <v>12.597709928430479</v>
      </c>
      <c r="L491" s="150">
        <f t="shared" si="38"/>
        <v>5.9755805997514919</v>
      </c>
      <c r="M491" s="150">
        <f t="shared" si="39"/>
        <v>16.304609449319745</v>
      </c>
    </row>
    <row r="492" spans="1:13" x14ac:dyDescent="0.2">
      <c r="A492" s="20">
        <v>8852</v>
      </c>
      <c r="B492" s="10">
        <v>3122944</v>
      </c>
      <c r="C492" s="10">
        <v>100107</v>
      </c>
      <c r="D492" s="21">
        <v>684773</v>
      </c>
      <c r="E492" s="9">
        <v>257256</v>
      </c>
      <c r="F492" s="13">
        <v>685787</v>
      </c>
      <c r="G492" s="9">
        <v>4850867</v>
      </c>
      <c r="H492" s="13"/>
      <c r="I492" s="150">
        <f t="shared" si="35"/>
        <v>64.37908934629624</v>
      </c>
      <c r="J492" s="150">
        <f t="shared" si="36"/>
        <v>2.0636929439623888</v>
      </c>
      <c r="K492" s="150">
        <f t="shared" si="37"/>
        <v>14.116507420219932</v>
      </c>
      <c r="L492" s="150">
        <f t="shared" si="38"/>
        <v>5.3032993895730396</v>
      </c>
      <c r="M492" s="150">
        <f t="shared" si="39"/>
        <v>14.137410899948401</v>
      </c>
    </row>
    <row r="493" spans="1:13" x14ac:dyDescent="0.2">
      <c r="A493" s="20">
        <v>8859</v>
      </c>
      <c r="B493" s="10">
        <v>3091767</v>
      </c>
      <c r="C493" s="9">
        <v>99564</v>
      </c>
      <c r="D493" s="21">
        <v>743432</v>
      </c>
      <c r="E493" s="9">
        <v>264855</v>
      </c>
      <c r="F493" s="13">
        <v>710037</v>
      </c>
      <c r="G493" s="9">
        <v>4909655</v>
      </c>
      <c r="H493" s="13"/>
      <c r="I493" s="150">
        <f t="shared" si="35"/>
        <v>62.973202801418836</v>
      </c>
      <c r="J493" s="150">
        <f t="shared" si="36"/>
        <v>2.0279225322349532</v>
      </c>
      <c r="K493" s="150">
        <f t="shared" si="37"/>
        <v>15.142245229043588</v>
      </c>
      <c r="L493" s="150">
        <f t="shared" si="38"/>
        <v>5.3945745678667851</v>
      </c>
      <c r="M493" s="150">
        <f t="shared" si="39"/>
        <v>14.462054869435836</v>
      </c>
    </row>
    <row r="494" spans="1:13" x14ac:dyDescent="0.2">
      <c r="A494" s="20">
        <v>8866</v>
      </c>
      <c r="B494" s="10">
        <v>3103446</v>
      </c>
      <c r="C494" s="10">
        <v>97975</v>
      </c>
      <c r="D494" s="21">
        <v>727165</v>
      </c>
      <c r="E494" s="9">
        <v>268903</v>
      </c>
      <c r="F494" s="13">
        <v>705418</v>
      </c>
      <c r="G494" s="9">
        <v>4902907</v>
      </c>
      <c r="H494" s="13"/>
      <c r="I494" s="150">
        <f t="shared" si="35"/>
        <v>63.298080098194802</v>
      </c>
      <c r="J494" s="150">
        <f t="shared" si="36"/>
        <v>1.9983042713231149</v>
      </c>
      <c r="K494" s="150">
        <f t="shared" si="37"/>
        <v>14.831303143216871</v>
      </c>
      <c r="L494" s="150">
        <f t="shared" si="38"/>
        <v>5.4845625258647575</v>
      </c>
      <c r="M494" s="150">
        <f t="shared" si="39"/>
        <v>14.38774996140045</v>
      </c>
    </row>
    <row r="495" spans="1:13" x14ac:dyDescent="0.2">
      <c r="A495" s="20">
        <v>8873</v>
      </c>
      <c r="B495" s="10">
        <v>3104886</v>
      </c>
      <c r="C495" s="10">
        <v>100404</v>
      </c>
      <c r="D495" s="21">
        <v>646250</v>
      </c>
      <c r="E495" s="9">
        <v>266667</v>
      </c>
      <c r="F495" s="13">
        <v>840354</v>
      </c>
      <c r="G495" s="9">
        <v>4958561</v>
      </c>
      <c r="H495" s="13"/>
      <c r="I495" s="150">
        <f t="shared" si="35"/>
        <v>62.616674474711516</v>
      </c>
      <c r="J495" s="150">
        <f t="shared" si="36"/>
        <v>2.0248616483693556</v>
      </c>
      <c r="K495" s="150">
        <f t="shared" si="37"/>
        <v>13.033015021898491</v>
      </c>
      <c r="L495" s="150">
        <f t="shared" si="38"/>
        <v>5.3779110512102202</v>
      </c>
      <c r="M495" s="150">
        <f t="shared" si="39"/>
        <v>16.94753780381042</v>
      </c>
    </row>
    <row r="496" spans="1:13" x14ac:dyDescent="0.2">
      <c r="A496" s="20">
        <v>8880</v>
      </c>
      <c r="B496" s="10">
        <v>3113890</v>
      </c>
      <c r="C496" s="9">
        <v>100937</v>
      </c>
      <c r="D496" s="21">
        <v>613267</v>
      </c>
      <c r="E496" s="9">
        <v>274295</v>
      </c>
      <c r="F496" s="13">
        <v>742026</v>
      </c>
      <c r="G496" s="9">
        <v>4844415</v>
      </c>
      <c r="H496" s="13"/>
      <c r="I496" s="150">
        <f t="shared" si="35"/>
        <v>64.277936551678579</v>
      </c>
      <c r="J496" s="150">
        <f t="shared" si="36"/>
        <v>2.0835745905336349</v>
      </c>
      <c r="K496" s="150">
        <f t="shared" si="37"/>
        <v>12.659258135399217</v>
      </c>
      <c r="L496" s="150">
        <f t="shared" si="38"/>
        <v>5.6620871663554837</v>
      </c>
      <c r="M496" s="150">
        <f t="shared" si="39"/>
        <v>15.317143556033081</v>
      </c>
    </row>
    <row r="497" spans="1:13" x14ac:dyDescent="0.2">
      <c r="A497" s="20">
        <v>8887</v>
      </c>
      <c r="B497" s="9">
        <v>3120389</v>
      </c>
      <c r="C497" s="9">
        <v>102220</v>
      </c>
      <c r="D497" s="21">
        <v>571670</v>
      </c>
      <c r="E497" s="9">
        <v>301660</v>
      </c>
      <c r="F497" s="13">
        <v>715264</v>
      </c>
      <c r="G497" s="9">
        <v>4811203</v>
      </c>
      <c r="H497" s="13"/>
      <c r="I497" s="150">
        <f t="shared" si="35"/>
        <v>64.856731258273655</v>
      </c>
      <c r="J497" s="150">
        <f t="shared" si="36"/>
        <v>2.1246245481639416</v>
      </c>
      <c r="K497" s="150">
        <f t="shared" si="37"/>
        <v>11.882059435031113</v>
      </c>
      <c r="L497" s="150">
        <f t="shared" si="38"/>
        <v>6.2699495323726726</v>
      </c>
      <c r="M497" s="150">
        <f t="shared" si="39"/>
        <v>14.866635226158614</v>
      </c>
    </row>
    <row r="498" spans="1:13" x14ac:dyDescent="0.2">
      <c r="A498" s="20">
        <v>8894</v>
      </c>
      <c r="B498" s="10">
        <v>3129606</v>
      </c>
      <c r="C498" s="10">
        <v>102502</v>
      </c>
      <c r="D498" s="21">
        <v>527572</v>
      </c>
      <c r="E498" s="9">
        <v>310882</v>
      </c>
      <c r="F498" s="13">
        <v>698103</v>
      </c>
      <c r="G498" s="9">
        <v>4768665</v>
      </c>
      <c r="H498" s="13"/>
      <c r="I498" s="150">
        <f t="shared" si="35"/>
        <v>65.628556419878521</v>
      </c>
      <c r="J498" s="150">
        <f t="shared" si="36"/>
        <v>2.1494904758459654</v>
      </c>
      <c r="K498" s="150">
        <f t="shared" si="37"/>
        <v>11.063305977668803</v>
      </c>
      <c r="L498" s="150">
        <f t="shared" si="38"/>
        <v>6.5192669227131699</v>
      </c>
      <c r="M498" s="150">
        <f t="shared" si="39"/>
        <v>14.639380203893543</v>
      </c>
    </row>
    <row r="499" spans="1:13" x14ac:dyDescent="0.2">
      <c r="A499" s="20">
        <v>8901</v>
      </c>
      <c r="B499" s="10">
        <v>3138476</v>
      </c>
      <c r="C499" s="10">
        <v>102810</v>
      </c>
      <c r="D499" s="21">
        <v>486542</v>
      </c>
      <c r="E499" s="9">
        <v>323164</v>
      </c>
      <c r="F499" s="13">
        <v>807386</v>
      </c>
      <c r="G499" s="9">
        <v>4858378</v>
      </c>
      <c r="H499" s="13"/>
      <c r="I499" s="150">
        <f t="shared" si="35"/>
        <v>64.599255142354096</v>
      </c>
      <c r="J499" s="150">
        <f t="shared" si="36"/>
        <v>2.1161383490539434</v>
      </c>
      <c r="K499" s="150">
        <f t="shared" si="37"/>
        <v>10.014494549415463</v>
      </c>
      <c r="L499" s="150">
        <f t="shared" si="38"/>
        <v>6.6516849862237972</v>
      </c>
      <c r="M499" s="150">
        <f t="shared" si="39"/>
        <v>16.618426972952701</v>
      </c>
    </row>
    <row r="500" spans="1:13" x14ac:dyDescent="0.2">
      <c r="A500" s="20">
        <v>8908</v>
      </c>
      <c r="B500" s="10">
        <v>3138166</v>
      </c>
      <c r="C500" s="10">
        <v>101819</v>
      </c>
      <c r="D500" s="21">
        <v>470307</v>
      </c>
      <c r="E500" s="9">
        <v>324641</v>
      </c>
      <c r="F500" s="13">
        <v>731548</v>
      </c>
      <c r="G500" s="9">
        <v>4766481</v>
      </c>
      <c r="H500" s="13"/>
      <c r="I500" s="150">
        <f t="shared" si="35"/>
        <v>65.838214817178539</v>
      </c>
      <c r="J500" s="150">
        <f t="shared" si="36"/>
        <v>2.1361461421958885</v>
      </c>
      <c r="K500" s="150">
        <f t="shared" si="37"/>
        <v>9.8669647482073248</v>
      </c>
      <c r="L500" s="150">
        <f t="shared" si="38"/>
        <v>6.8109156419589212</v>
      </c>
      <c r="M500" s="150">
        <f t="shared" si="39"/>
        <v>15.347758650459323</v>
      </c>
    </row>
    <row r="501" spans="1:13" x14ac:dyDescent="0.2">
      <c r="A501" s="20">
        <v>8915</v>
      </c>
      <c r="B501" s="9">
        <v>3117813</v>
      </c>
      <c r="C501" s="9">
        <v>96461</v>
      </c>
      <c r="D501" s="21">
        <v>516360</v>
      </c>
      <c r="E501" s="9">
        <v>333282</v>
      </c>
      <c r="F501" s="13">
        <v>661117</v>
      </c>
      <c r="G501" s="9">
        <v>4725033</v>
      </c>
      <c r="H501" s="13"/>
      <c r="I501" s="150">
        <f t="shared" si="35"/>
        <v>65.984999469844979</v>
      </c>
      <c r="J501" s="150">
        <f t="shared" si="36"/>
        <v>2.0414883874885108</v>
      </c>
      <c r="K501" s="150">
        <f t="shared" si="37"/>
        <v>10.928177644473594</v>
      </c>
      <c r="L501" s="150">
        <f t="shared" si="38"/>
        <v>7.0535380387819515</v>
      </c>
      <c r="M501" s="150">
        <f t="shared" si="39"/>
        <v>13.99179645941097</v>
      </c>
    </row>
    <row r="502" spans="1:13" x14ac:dyDescent="0.2">
      <c r="A502" s="20">
        <v>8922</v>
      </c>
      <c r="B502" s="9">
        <v>3125092</v>
      </c>
      <c r="C502" s="9">
        <v>99827</v>
      </c>
      <c r="D502" s="21">
        <v>457052</v>
      </c>
      <c r="E502" s="10">
        <v>397890</v>
      </c>
      <c r="F502" s="13">
        <v>708662</v>
      </c>
      <c r="G502" s="9">
        <v>4788523</v>
      </c>
      <c r="H502" s="13"/>
      <c r="I502" s="150">
        <f t="shared" si="35"/>
        <v>65.262127800158837</v>
      </c>
      <c r="J502" s="150">
        <f t="shared" si="36"/>
        <v>2.0847138042356694</v>
      </c>
      <c r="K502" s="150">
        <f t="shared" si="37"/>
        <v>9.5447385341993769</v>
      </c>
      <c r="L502" s="150">
        <f t="shared" si="38"/>
        <v>8.3092427456232336</v>
      </c>
      <c r="M502" s="150">
        <f t="shared" si="39"/>
        <v>14.799177115782884</v>
      </c>
    </row>
    <row r="503" spans="1:13" x14ac:dyDescent="0.2">
      <c r="A503" s="20">
        <v>8929</v>
      </c>
      <c r="B503" s="9">
        <v>3154448</v>
      </c>
      <c r="C503" s="9">
        <v>105047</v>
      </c>
      <c r="D503" s="21">
        <v>420373</v>
      </c>
      <c r="E503" s="10">
        <v>422905</v>
      </c>
      <c r="F503" s="13">
        <v>715749</v>
      </c>
      <c r="G503" s="9">
        <v>4818522</v>
      </c>
      <c r="H503" s="13"/>
      <c r="I503" s="150">
        <f t="shared" si="35"/>
        <v>65.465053391890706</v>
      </c>
      <c r="J503" s="150">
        <f t="shared" si="36"/>
        <v>2.1800668337718494</v>
      </c>
      <c r="K503" s="150">
        <f t="shared" si="37"/>
        <v>8.7241066866561994</v>
      </c>
      <c r="L503" s="150">
        <f t="shared" si="38"/>
        <v>8.7766539200194575</v>
      </c>
      <c r="M503" s="150">
        <f t="shared" si="39"/>
        <v>14.854119167661786</v>
      </c>
    </row>
    <row r="504" spans="1:13" x14ac:dyDescent="0.2">
      <c r="A504" s="20">
        <v>8936</v>
      </c>
      <c r="B504" s="9">
        <v>3157641</v>
      </c>
      <c r="C504" s="9">
        <v>114503</v>
      </c>
      <c r="D504" s="21">
        <v>408702</v>
      </c>
      <c r="E504" s="10">
        <v>425902</v>
      </c>
      <c r="F504" s="13">
        <v>825701</v>
      </c>
      <c r="G504" s="9">
        <v>4932449</v>
      </c>
      <c r="H504" s="13"/>
      <c r="I504" s="150">
        <f t="shared" si="35"/>
        <v>64.017712093931436</v>
      </c>
      <c r="J504" s="150">
        <f t="shared" si="36"/>
        <v>2.3214228874946299</v>
      </c>
      <c r="K504" s="150">
        <f t="shared" si="37"/>
        <v>8.2859853188547916</v>
      </c>
      <c r="L504" s="150">
        <f t="shared" si="38"/>
        <v>8.6346964763345753</v>
      </c>
      <c r="M504" s="150">
        <f t="shared" si="39"/>
        <v>16.74018322338457</v>
      </c>
    </row>
    <row r="505" spans="1:13" x14ac:dyDescent="0.2">
      <c r="A505" s="20">
        <v>8943</v>
      </c>
      <c r="B505" s="9">
        <v>3155570</v>
      </c>
      <c r="C505" s="9">
        <v>115833</v>
      </c>
      <c r="D505" s="21">
        <v>395165</v>
      </c>
      <c r="E505" s="10">
        <v>429794</v>
      </c>
      <c r="F505" s="13">
        <v>694419</v>
      </c>
      <c r="G505" s="9">
        <v>4790781</v>
      </c>
      <c r="H505" s="13"/>
      <c r="I505" s="150">
        <f t="shared" si="35"/>
        <v>65.867548527056442</v>
      </c>
      <c r="J505" s="150">
        <f t="shared" si="36"/>
        <v>2.4178312471390364</v>
      </c>
      <c r="K505" s="150">
        <f t="shared" si="37"/>
        <v>8.2484463389163487</v>
      </c>
      <c r="L505" s="150">
        <f t="shared" si="38"/>
        <v>8.971272116174795</v>
      </c>
      <c r="M505" s="150">
        <f t="shared" si="39"/>
        <v>14.494901770713376</v>
      </c>
    </row>
    <row r="506" spans="1:13" x14ac:dyDescent="0.2">
      <c r="A506" s="20">
        <v>8950</v>
      </c>
      <c r="B506" s="9">
        <v>3120655</v>
      </c>
      <c r="C506" s="9">
        <v>98963</v>
      </c>
      <c r="D506" s="21">
        <v>421812</v>
      </c>
      <c r="E506" s="10">
        <v>435488</v>
      </c>
      <c r="F506" s="13">
        <v>750804</v>
      </c>
      <c r="G506" s="9">
        <v>4827722</v>
      </c>
      <c r="H506" s="13"/>
      <c r="I506" s="150">
        <f t="shared" si="35"/>
        <v>64.640321045826582</v>
      </c>
      <c r="J506" s="150">
        <f t="shared" si="36"/>
        <v>2.0498901966600398</v>
      </c>
      <c r="K506" s="150">
        <f t="shared" si="37"/>
        <v>8.7372885182701072</v>
      </c>
      <c r="L506" s="150">
        <f t="shared" si="38"/>
        <v>9.0205691214199994</v>
      </c>
      <c r="M506" s="150">
        <f t="shared" si="39"/>
        <v>15.551931117823271</v>
      </c>
    </row>
    <row r="507" spans="1:13" x14ac:dyDescent="0.2">
      <c r="A507" s="20">
        <v>8957</v>
      </c>
      <c r="B507" s="9">
        <v>3143402</v>
      </c>
      <c r="C507" s="9">
        <v>101904</v>
      </c>
      <c r="D507" s="21">
        <v>369222</v>
      </c>
      <c r="E507" s="10">
        <v>450500</v>
      </c>
      <c r="F507" s="13">
        <v>744576</v>
      </c>
      <c r="G507" s="9">
        <v>4809604</v>
      </c>
      <c r="H507" s="13"/>
      <c r="I507" s="150">
        <f t="shared" si="35"/>
        <v>65.356773655377864</v>
      </c>
      <c r="J507" s="150">
        <f t="shared" si="36"/>
        <v>2.1187607129401922</v>
      </c>
      <c r="K507" s="150">
        <f t="shared" si="37"/>
        <v>7.6767650725506718</v>
      </c>
      <c r="L507" s="150">
        <f t="shared" si="38"/>
        <v>9.3666755100835744</v>
      </c>
      <c r="M507" s="150">
        <f t="shared" si="39"/>
        <v>15.481025049047696</v>
      </c>
    </row>
    <row r="508" spans="1:13" x14ac:dyDescent="0.2">
      <c r="A508" s="20">
        <v>8964</v>
      </c>
      <c r="B508" s="9">
        <v>3160550</v>
      </c>
      <c r="C508" s="9">
        <v>105864</v>
      </c>
      <c r="D508" s="21">
        <v>342671</v>
      </c>
      <c r="E508" s="10">
        <v>466574</v>
      </c>
      <c r="F508" s="13">
        <v>798616</v>
      </c>
      <c r="G508" s="9">
        <v>4874275</v>
      </c>
      <c r="H508" s="13"/>
      <c r="I508" s="150">
        <f t="shared" si="35"/>
        <v>64.841437957439823</v>
      </c>
      <c r="J508" s="150">
        <f t="shared" si="36"/>
        <v>2.1718922301265318</v>
      </c>
      <c r="K508" s="150">
        <f t="shared" si="37"/>
        <v>7.0301942340142896</v>
      </c>
      <c r="L508" s="150">
        <f t="shared" si="38"/>
        <v>9.5721722717737503</v>
      </c>
      <c r="M508" s="150">
        <f t="shared" si="39"/>
        <v>16.384303306645602</v>
      </c>
    </row>
    <row r="509" spans="1:13" x14ac:dyDescent="0.2">
      <c r="A509" s="20">
        <v>8971</v>
      </c>
      <c r="B509" s="9">
        <v>3167527</v>
      </c>
      <c r="C509" s="9">
        <v>106015</v>
      </c>
      <c r="D509" s="21">
        <v>322362</v>
      </c>
      <c r="E509" s="10">
        <v>477211</v>
      </c>
      <c r="F509" s="13">
        <v>703351</v>
      </c>
      <c r="G509" s="9">
        <v>4776466</v>
      </c>
      <c r="H509" s="13"/>
      <c r="I509" s="150">
        <f t="shared" si="35"/>
        <v>66.315284145223686</v>
      </c>
      <c r="J509" s="150">
        <f t="shared" si="36"/>
        <v>2.2195279941278763</v>
      </c>
      <c r="K509" s="150">
        <f t="shared" si="37"/>
        <v>6.7489646110743804</v>
      </c>
      <c r="L509" s="150">
        <f t="shared" si="38"/>
        <v>9.9908802868061866</v>
      </c>
      <c r="M509" s="150">
        <f t="shared" si="39"/>
        <v>14.72534296276787</v>
      </c>
    </row>
    <row r="510" spans="1:13" x14ac:dyDescent="0.2">
      <c r="A510" s="20">
        <v>8978</v>
      </c>
      <c r="B510" s="9">
        <v>3154905</v>
      </c>
      <c r="C510" s="9">
        <v>105093</v>
      </c>
      <c r="D510" s="21">
        <v>318336</v>
      </c>
      <c r="E510" s="10">
        <v>505281</v>
      </c>
      <c r="F510" s="13">
        <v>656693</v>
      </c>
      <c r="G510" s="9">
        <v>4740308</v>
      </c>
      <c r="H510" s="13"/>
      <c r="I510" s="150">
        <f t="shared" si="35"/>
        <v>66.554852553884686</v>
      </c>
      <c r="J510" s="150">
        <f t="shared" si="36"/>
        <v>2.2170078399968949</v>
      </c>
      <c r="K510" s="150">
        <f t="shared" si="37"/>
        <v>6.7155130004210699</v>
      </c>
      <c r="L510" s="150">
        <f t="shared" si="38"/>
        <v>10.65924408287394</v>
      </c>
      <c r="M510" s="150">
        <f t="shared" si="39"/>
        <v>13.853382522823411</v>
      </c>
    </row>
    <row r="511" spans="1:13" x14ac:dyDescent="0.2">
      <c r="A511" s="20">
        <v>8985</v>
      </c>
      <c r="B511" s="9">
        <v>3125740</v>
      </c>
      <c r="C511" s="9">
        <v>103309</v>
      </c>
      <c r="D511" s="21">
        <v>295735</v>
      </c>
      <c r="E511" s="10">
        <v>535517</v>
      </c>
      <c r="F511" s="13">
        <v>652614</v>
      </c>
      <c r="G511" s="9">
        <v>4712915</v>
      </c>
      <c r="H511" s="13"/>
      <c r="I511" s="150">
        <f t="shared" si="35"/>
        <v>66.322859631459508</v>
      </c>
      <c r="J511" s="150">
        <f t="shared" si="36"/>
        <v>2.1920403826506525</v>
      </c>
      <c r="K511" s="150">
        <f t="shared" si="37"/>
        <v>6.274991167886542</v>
      </c>
      <c r="L511" s="150">
        <f t="shared" si="38"/>
        <v>11.362755322342966</v>
      </c>
      <c r="M511" s="150">
        <f t="shared" si="39"/>
        <v>13.847353495660329</v>
      </c>
    </row>
    <row r="512" spans="1:13" x14ac:dyDescent="0.2">
      <c r="A512" s="20">
        <v>8992</v>
      </c>
      <c r="B512" s="9">
        <v>3144425</v>
      </c>
      <c r="C512" s="9">
        <v>89012</v>
      </c>
      <c r="D512" s="21">
        <v>284227</v>
      </c>
      <c r="E512" s="10">
        <v>540325</v>
      </c>
      <c r="F512" s="13">
        <v>726838</v>
      </c>
      <c r="G512" s="9">
        <v>4784827</v>
      </c>
      <c r="H512" s="13"/>
      <c r="I512" s="150">
        <f t="shared" si="35"/>
        <v>65.716587036480107</v>
      </c>
      <c r="J512" s="150">
        <f t="shared" si="36"/>
        <v>1.8602971434494915</v>
      </c>
      <c r="K512" s="150">
        <f t="shared" si="37"/>
        <v>5.9401729675910957</v>
      </c>
      <c r="L512" s="150">
        <f t="shared" si="38"/>
        <v>11.292466791380336</v>
      </c>
      <c r="M512" s="150">
        <f t="shared" si="39"/>
        <v>15.19047606109897</v>
      </c>
    </row>
    <row r="513" spans="1:13" x14ac:dyDescent="0.2">
      <c r="A513" s="20">
        <v>8999</v>
      </c>
      <c r="B513" s="9">
        <v>3126648</v>
      </c>
      <c r="C513" s="9">
        <v>86300</v>
      </c>
      <c r="D513" s="21">
        <v>285008</v>
      </c>
      <c r="E513" s="10">
        <v>541110</v>
      </c>
      <c r="F513" s="13">
        <v>711342</v>
      </c>
      <c r="G513" s="9">
        <v>4750408</v>
      </c>
      <c r="H513" s="13"/>
      <c r="I513" s="150">
        <f t="shared" si="35"/>
        <v>65.818514957031056</v>
      </c>
      <c r="J513" s="150">
        <f t="shared" si="36"/>
        <v>1.8166860614919813</v>
      </c>
      <c r="K513" s="150">
        <f t="shared" si="37"/>
        <v>5.9996530824299725</v>
      </c>
      <c r="L513" s="150">
        <f t="shared" si="38"/>
        <v>11.39081106296554</v>
      </c>
      <c r="M513" s="150">
        <f t="shared" si="39"/>
        <v>14.974334836081448</v>
      </c>
    </row>
    <row r="514" spans="1:13" x14ac:dyDescent="0.2">
      <c r="A514" s="20">
        <v>9006</v>
      </c>
      <c r="B514" s="9">
        <v>3115267</v>
      </c>
      <c r="C514" s="9">
        <v>87116</v>
      </c>
      <c r="D514" s="21">
        <v>311849</v>
      </c>
      <c r="E514" s="10">
        <v>541626</v>
      </c>
      <c r="F514" s="13">
        <v>648495</v>
      </c>
      <c r="G514" s="9">
        <v>4704353</v>
      </c>
      <c r="H514" s="13"/>
      <c r="I514" s="150">
        <f t="shared" si="35"/>
        <v>66.220944729275203</v>
      </c>
      <c r="J514" s="150">
        <f t="shared" si="36"/>
        <v>1.8518168173179181</v>
      </c>
      <c r="K514" s="150">
        <f t="shared" si="37"/>
        <v>6.6289455744498769</v>
      </c>
      <c r="L514" s="150">
        <f t="shared" si="38"/>
        <v>11.513294176691247</v>
      </c>
      <c r="M514" s="150">
        <f t="shared" si="39"/>
        <v>13.784998702265753</v>
      </c>
    </row>
    <row r="515" spans="1:13" x14ac:dyDescent="0.2">
      <c r="A515" s="20">
        <v>9013</v>
      </c>
      <c r="B515" s="9">
        <v>3081015</v>
      </c>
      <c r="C515" s="9">
        <v>78748</v>
      </c>
      <c r="D515" s="21">
        <v>371532</v>
      </c>
      <c r="E515" s="10">
        <v>542145</v>
      </c>
      <c r="F515" s="13">
        <v>722358</v>
      </c>
      <c r="G515" s="9">
        <v>4795798</v>
      </c>
      <c r="H515" s="13"/>
      <c r="I515" s="150">
        <f t="shared" si="35"/>
        <v>64.244052814568093</v>
      </c>
      <c r="J515" s="150">
        <f t="shared" si="36"/>
        <v>1.6420207856961448</v>
      </c>
      <c r="K515" s="150">
        <f t="shared" si="37"/>
        <v>7.7470318808256726</v>
      </c>
      <c r="L515" s="150">
        <f t="shared" si="38"/>
        <v>11.304583720999091</v>
      </c>
      <c r="M515" s="150">
        <f t="shared" si="39"/>
        <v>15.062310797911005</v>
      </c>
    </row>
    <row r="516" spans="1:13" x14ac:dyDescent="0.2">
      <c r="A516" s="20">
        <v>9020</v>
      </c>
      <c r="B516" s="9">
        <v>3084919</v>
      </c>
      <c r="C516" s="9">
        <v>86920</v>
      </c>
      <c r="D516" s="21">
        <v>353721</v>
      </c>
      <c r="E516" s="10">
        <v>568188</v>
      </c>
      <c r="F516" s="13">
        <v>721196</v>
      </c>
      <c r="G516" s="9">
        <v>4814944</v>
      </c>
      <c r="H516" s="13"/>
      <c r="I516" s="150">
        <f t="shared" si="35"/>
        <v>64.069675576704526</v>
      </c>
      <c r="J516" s="150">
        <f t="shared" si="36"/>
        <v>1.805213103205354</v>
      </c>
      <c r="K516" s="150">
        <f t="shared" si="37"/>
        <v>7.3463159696145999</v>
      </c>
      <c r="L516" s="150">
        <f t="shared" si="38"/>
        <v>11.800511075518219</v>
      </c>
      <c r="M516" s="150">
        <f t="shared" si="39"/>
        <v>14.9782842749573</v>
      </c>
    </row>
    <row r="517" spans="1:13" x14ac:dyDescent="0.2">
      <c r="A517" s="20">
        <v>9027</v>
      </c>
      <c r="B517" s="9">
        <v>3081493</v>
      </c>
      <c r="C517" s="9">
        <v>83919</v>
      </c>
      <c r="D517" s="21">
        <v>357179</v>
      </c>
      <c r="E517" s="10">
        <v>618729</v>
      </c>
      <c r="F517" s="13">
        <v>913546</v>
      </c>
      <c r="G517" s="9">
        <v>5054866</v>
      </c>
      <c r="H517" s="13"/>
      <c r="I517" s="150">
        <f t="shared" ref="I517:I580" si="40">100*B517/$G517</f>
        <v>60.960923593226802</v>
      </c>
      <c r="J517" s="150">
        <f t="shared" ref="J517:J580" si="41">100*C517/$G517</f>
        <v>1.6601627026314842</v>
      </c>
      <c r="K517" s="150">
        <f t="shared" ref="K517:K580" si="42">100*D517/$G517</f>
        <v>7.0660428980708883</v>
      </c>
      <c r="L517" s="150">
        <f t="shared" ref="L517:L580" si="43">100*E517/$G517</f>
        <v>12.240265122754986</v>
      </c>
      <c r="M517" s="150">
        <f t="shared" ref="M517:M580" si="44">100*F517/$G517</f>
        <v>18.072605683315839</v>
      </c>
    </row>
    <row r="518" spans="1:13" x14ac:dyDescent="0.2">
      <c r="A518" s="20">
        <v>9034</v>
      </c>
      <c r="B518" s="9">
        <v>3069163</v>
      </c>
      <c r="C518" s="9">
        <v>86852</v>
      </c>
      <c r="D518" s="21">
        <v>352009</v>
      </c>
      <c r="E518" s="10">
        <v>574596</v>
      </c>
      <c r="F518" s="13">
        <v>729523</v>
      </c>
      <c r="G518" s="9">
        <v>4812143</v>
      </c>
      <c r="H518" s="13"/>
      <c r="I518" s="150">
        <f t="shared" si="40"/>
        <v>63.779546867165003</v>
      </c>
      <c r="J518" s="150">
        <f t="shared" si="41"/>
        <v>1.8048507702285654</v>
      </c>
      <c r="K518" s="150">
        <f t="shared" si="42"/>
        <v>7.3150153684127837</v>
      </c>
      <c r="L518" s="150">
        <f t="shared" si="43"/>
        <v>11.940542914040584</v>
      </c>
      <c r="M518" s="150">
        <f t="shared" si="44"/>
        <v>15.160044080153062</v>
      </c>
    </row>
    <row r="519" spans="1:13" x14ac:dyDescent="0.2">
      <c r="A519" s="20">
        <v>9041</v>
      </c>
      <c r="B519" s="9">
        <v>3045239</v>
      </c>
      <c r="C519" s="9">
        <v>85786</v>
      </c>
      <c r="D519" s="21">
        <v>405262</v>
      </c>
      <c r="E519" s="10">
        <v>575957</v>
      </c>
      <c r="F519" s="13">
        <v>749486</v>
      </c>
      <c r="G519" s="9">
        <v>4861730</v>
      </c>
      <c r="H519" s="13"/>
      <c r="I519" s="150">
        <f t="shared" si="40"/>
        <v>62.636941993899292</v>
      </c>
      <c r="J519" s="150">
        <f t="shared" si="41"/>
        <v>1.7645159233441594</v>
      </c>
      <c r="K519" s="150">
        <f t="shared" si="42"/>
        <v>8.3357570247627901</v>
      </c>
      <c r="L519" s="150">
        <f t="shared" si="43"/>
        <v>11.846750025196792</v>
      </c>
      <c r="M519" s="150">
        <f t="shared" si="44"/>
        <v>15.416035032796968</v>
      </c>
    </row>
    <row r="520" spans="1:13" x14ac:dyDescent="0.2">
      <c r="A520" s="20">
        <v>9048</v>
      </c>
      <c r="B520" s="9">
        <v>3045946</v>
      </c>
      <c r="C520" s="9">
        <v>85694</v>
      </c>
      <c r="D520" s="21">
        <v>441780</v>
      </c>
      <c r="E520" s="10">
        <v>581221</v>
      </c>
      <c r="F520" s="13">
        <v>761444</v>
      </c>
      <c r="G520" s="9">
        <v>4916085</v>
      </c>
      <c r="H520" s="13"/>
      <c r="I520" s="150">
        <f t="shared" si="40"/>
        <v>61.958774105817945</v>
      </c>
      <c r="J520" s="150">
        <f t="shared" si="41"/>
        <v>1.7431350352973962</v>
      </c>
      <c r="K520" s="150">
        <f t="shared" si="42"/>
        <v>8.9864190712731773</v>
      </c>
      <c r="L520" s="150">
        <f t="shared" si="43"/>
        <v>11.822842770212477</v>
      </c>
      <c r="M520" s="150">
        <f t="shared" si="44"/>
        <v>15.488829017399008</v>
      </c>
    </row>
    <row r="521" spans="1:13" x14ac:dyDescent="0.2">
      <c r="A521" s="20">
        <v>9055</v>
      </c>
      <c r="B521" s="9">
        <v>3037377</v>
      </c>
      <c r="C521" s="9">
        <v>83307</v>
      </c>
      <c r="D521" s="21">
        <v>460339</v>
      </c>
      <c r="E521" s="10">
        <v>598522</v>
      </c>
      <c r="F521" s="13">
        <v>958321</v>
      </c>
      <c r="G521" s="9">
        <v>5137866</v>
      </c>
      <c r="H521" s="13"/>
      <c r="I521" s="150">
        <f t="shared" si="40"/>
        <v>59.117481849468241</v>
      </c>
      <c r="J521" s="150">
        <f t="shared" si="41"/>
        <v>1.6214319330243334</v>
      </c>
      <c r="K521" s="150">
        <f t="shared" si="42"/>
        <v>8.9597315305615215</v>
      </c>
      <c r="L521" s="150">
        <f t="shared" si="43"/>
        <v>11.649233358752447</v>
      </c>
      <c r="M521" s="150">
        <f t="shared" si="44"/>
        <v>18.652121328193456</v>
      </c>
    </row>
    <row r="522" spans="1:13" x14ac:dyDescent="0.2">
      <c r="A522" s="20">
        <v>9062</v>
      </c>
      <c r="B522" s="9">
        <v>3044218</v>
      </c>
      <c r="C522" s="9">
        <v>87403</v>
      </c>
      <c r="D522" s="21">
        <v>392899</v>
      </c>
      <c r="E522" s="10">
        <v>582827</v>
      </c>
      <c r="F522" s="13">
        <v>799941</v>
      </c>
      <c r="G522" s="9">
        <v>4907288</v>
      </c>
      <c r="H522" s="13"/>
      <c r="I522" s="150">
        <f t="shared" si="40"/>
        <v>62.034630940755875</v>
      </c>
      <c r="J522" s="150">
        <f t="shared" si="41"/>
        <v>1.7810856016602246</v>
      </c>
      <c r="K522" s="150">
        <f t="shared" si="42"/>
        <v>8.0064385868528607</v>
      </c>
      <c r="L522" s="150">
        <f t="shared" si="43"/>
        <v>11.876763703291919</v>
      </c>
      <c r="M522" s="150">
        <f t="shared" si="44"/>
        <v>16.301081167439122</v>
      </c>
    </row>
    <row r="523" spans="1:13" x14ac:dyDescent="0.2">
      <c r="A523" s="20">
        <v>9069</v>
      </c>
      <c r="B523" s="9">
        <v>3043826</v>
      </c>
      <c r="C523" s="9">
        <v>87768</v>
      </c>
      <c r="D523" s="21">
        <v>437969</v>
      </c>
      <c r="E523" s="10">
        <v>584200</v>
      </c>
      <c r="F523" s="13">
        <v>743506</v>
      </c>
      <c r="G523" s="9">
        <v>4897269</v>
      </c>
      <c r="H523" s="13"/>
      <c r="I523" s="150">
        <f t="shared" si="40"/>
        <v>62.153539043903855</v>
      </c>
      <c r="J523" s="150">
        <f t="shared" si="41"/>
        <v>1.7921825409222978</v>
      </c>
      <c r="K523" s="150">
        <f t="shared" si="42"/>
        <v>8.9431272817564231</v>
      </c>
      <c r="L523" s="150">
        <f t="shared" si="43"/>
        <v>11.929097625635839</v>
      </c>
      <c r="M523" s="150">
        <f t="shared" si="44"/>
        <v>15.182053507781582</v>
      </c>
    </row>
    <row r="524" spans="1:13" x14ac:dyDescent="0.2">
      <c r="A524" s="24">
        <v>9076</v>
      </c>
      <c r="B524" s="9">
        <v>3038771</v>
      </c>
      <c r="C524" s="9">
        <v>85148</v>
      </c>
      <c r="D524" s="21">
        <v>464111</v>
      </c>
      <c r="E524" s="10">
        <v>584876</v>
      </c>
      <c r="F524" s="13">
        <v>710511</v>
      </c>
      <c r="G524" s="9">
        <v>4883417</v>
      </c>
      <c r="H524" s="13"/>
      <c r="I524" s="150">
        <f t="shared" si="40"/>
        <v>62.226326361234356</v>
      </c>
      <c r="J524" s="150">
        <f t="shared" si="41"/>
        <v>1.7436151776512225</v>
      </c>
      <c r="K524" s="150">
        <f t="shared" si="42"/>
        <v>9.5038166922873888</v>
      </c>
      <c r="L524" s="150">
        <f t="shared" si="43"/>
        <v>11.976777735753469</v>
      </c>
      <c r="M524" s="150">
        <f t="shared" si="44"/>
        <v>14.549464033073564</v>
      </c>
    </row>
    <row r="525" spans="1:13" x14ac:dyDescent="0.2">
      <c r="A525" s="24">
        <v>9083</v>
      </c>
      <c r="B525" s="9">
        <v>3047882</v>
      </c>
      <c r="C525" s="9">
        <v>90065</v>
      </c>
      <c r="D525" s="21">
        <v>472422</v>
      </c>
      <c r="E525" s="10">
        <v>588364</v>
      </c>
      <c r="F525" s="13">
        <v>819371</v>
      </c>
      <c r="G525" s="9">
        <v>5018104</v>
      </c>
      <c r="H525" s="13"/>
      <c r="I525" s="150">
        <f t="shared" si="40"/>
        <v>60.73772086030899</v>
      </c>
      <c r="J525" s="150">
        <f t="shared" si="41"/>
        <v>1.7948013831518836</v>
      </c>
      <c r="K525" s="150">
        <f t="shared" si="42"/>
        <v>9.4143525124230187</v>
      </c>
      <c r="L525" s="150">
        <f t="shared" si="43"/>
        <v>11.724826747313328</v>
      </c>
      <c r="M525" s="150">
        <f t="shared" si="44"/>
        <v>16.328298496802777</v>
      </c>
    </row>
    <row r="526" spans="1:13" x14ac:dyDescent="0.2">
      <c r="A526" s="24">
        <v>9090</v>
      </c>
      <c r="B526" s="9">
        <v>3050818</v>
      </c>
      <c r="C526" s="9">
        <v>92411</v>
      </c>
      <c r="D526" s="21">
        <v>509089</v>
      </c>
      <c r="E526" s="10">
        <v>587077</v>
      </c>
      <c r="F526" s="13">
        <v>847539</v>
      </c>
      <c r="G526" s="9">
        <v>5086934</v>
      </c>
      <c r="H526" s="13"/>
      <c r="I526" s="150">
        <f t="shared" si="40"/>
        <v>59.973610823336806</v>
      </c>
      <c r="J526" s="150">
        <f t="shared" si="41"/>
        <v>1.8166345386041967</v>
      </c>
      <c r="K526" s="150">
        <f t="shared" si="42"/>
        <v>10.007776786567311</v>
      </c>
      <c r="L526" s="150">
        <f t="shared" si="43"/>
        <v>11.540881010054386</v>
      </c>
      <c r="M526" s="150">
        <f t="shared" si="44"/>
        <v>16.661096841437299</v>
      </c>
    </row>
    <row r="527" spans="1:13" x14ac:dyDescent="0.2">
      <c r="A527" s="20">
        <v>9097</v>
      </c>
      <c r="B527" s="9">
        <v>3046250</v>
      </c>
      <c r="C527" s="9">
        <v>87701</v>
      </c>
      <c r="D527" s="21">
        <v>502406</v>
      </c>
      <c r="E527" s="10">
        <v>582215</v>
      </c>
      <c r="F527" s="13">
        <v>741013</v>
      </c>
      <c r="G527" s="9">
        <v>4959585</v>
      </c>
      <c r="H527" s="13"/>
      <c r="I527" s="150">
        <f t="shared" si="40"/>
        <v>61.421469739907671</v>
      </c>
      <c r="J527" s="150">
        <f t="shared" si="41"/>
        <v>1.7683132762116185</v>
      </c>
      <c r="K527" s="150">
        <f t="shared" si="42"/>
        <v>10.130000796437605</v>
      </c>
      <c r="L527" s="150">
        <f t="shared" si="43"/>
        <v>11.739187855435485</v>
      </c>
      <c r="M527" s="150">
        <f t="shared" si="44"/>
        <v>14.941028332007617</v>
      </c>
    </row>
    <row r="528" spans="1:13" x14ac:dyDescent="0.2">
      <c r="A528" s="20">
        <v>9104</v>
      </c>
      <c r="B528" s="9">
        <v>3027930</v>
      </c>
      <c r="C528" s="9">
        <v>89963</v>
      </c>
      <c r="D528" s="21">
        <v>603534</v>
      </c>
      <c r="E528" s="9">
        <v>574943</v>
      </c>
      <c r="F528" s="13">
        <v>800819</v>
      </c>
      <c r="G528" s="9">
        <v>5097189</v>
      </c>
      <c r="H528" s="13"/>
      <c r="I528" s="150">
        <f t="shared" si="40"/>
        <v>59.403918512733192</v>
      </c>
      <c r="J528" s="150">
        <f t="shared" si="41"/>
        <v>1.7649531928284394</v>
      </c>
      <c r="K528" s="150">
        <f t="shared" si="42"/>
        <v>11.840526219451545</v>
      </c>
      <c r="L528" s="150">
        <f t="shared" si="43"/>
        <v>11.279609212057862</v>
      </c>
      <c r="M528" s="150">
        <f t="shared" si="44"/>
        <v>15.710992862928959</v>
      </c>
    </row>
    <row r="529" spans="1:13" x14ac:dyDescent="0.2">
      <c r="A529" s="20">
        <v>9111</v>
      </c>
      <c r="B529" s="9">
        <v>2997498</v>
      </c>
      <c r="C529" s="9">
        <v>95218</v>
      </c>
      <c r="D529" s="21">
        <v>607094</v>
      </c>
      <c r="E529" s="10">
        <v>551896</v>
      </c>
      <c r="F529" s="13">
        <v>786804</v>
      </c>
      <c r="G529" s="9">
        <v>5038510</v>
      </c>
      <c r="H529" s="13"/>
      <c r="I529" s="150">
        <f t="shared" si="40"/>
        <v>59.491754506788716</v>
      </c>
      <c r="J529" s="150">
        <f t="shared" si="41"/>
        <v>1.8898047240156317</v>
      </c>
      <c r="K529" s="150">
        <f t="shared" si="42"/>
        <v>12.049078001234491</v>
      </c>
      <c r="L529" s="150">
        <f t="shared" si="43"/>
        <v>10.953555713891607</v>
      </c>
      <c r="M529" s="150">
        <f t="shared" si="44"/>
        <v>15.615807054069556</v>
      </c>
    </row>
    <row r="530" spans="1:13" x14ac:dyDescent="0.2">
      <c r="A530" s="20">
        <v>9118</v>
      </c>
      <c r="B530" s="9">
        <v>2954118</v>
      </c>
      <c r="C530" s="9">
        <v>94467</v>
      </c>
      <c r="D530" s="21">
        <v>620638</v>
      </c>
      <c r="E530" s="10">
        <v>564162</v>
      </c>
      <c r="F530" s="13">
        <v>965113</v>
      </c>
      <c r="G530" s="9">
        <v>5198498</v>
      </c>
      <c r="H530" s="13"/>
      <c r="I530" s="150">
        <f t="shared" si="40"/>
        <v>56.826375618495959</v>
      </c>
      <c r="J530" s="150">
        <f t="shared" si="41"/>
        <v>1.8171979675667855</v>
      </c>
      <c r="K530" s="150">
        <f t="shared" si="42"/>
        <v>11.938794628756229</v>
      </c>
      <c r="L530" s="150">
        <f t="shared" si="43"/>
        <v>10.852403905897434</v>
      </c>
      <c r="M530" s="150">
        <f t="shared" si="44"/>
        <v>18.565227879283594</v>
      </c>
    </row>
    <row r="531" spans="1:13" x14ac:dyDescent="0.2">
      <c r="A531" s="24">
        <v>9125</v>
      </c>
      <c r="B531" s="9">
        <v>2912819</v>
      </c>
      <c r="C531" s="9">
        <v>84694</v>
      </c>
      <c r="D531" s="21">
        <v>786003</v>
      </c>
      <c r="E531" s="10">
        <v>537879</v>
      </c>
      <c r="F531" s="13">
        <v>805878</v>
      </c>
      <c r="G531" s="9">
        <v>5127273</v>
      </c>
      <c r="H531" s="13"/>
      <c r="I531" s="150">
        <f t="shared" si="40"/>
        <v>56.810296623565783</v>
      </c>
      <c r="J531" s="150">
        <f t="shared" si="41"/>
        <v>1.6518332454698628</v>
      </c>
      <c r="K531" s="150">
        <f t="shared" si="42"/>
        <v>15.329844929263567</v>
      </c>
      <c r="L531" s="150">
        <f t="shared" si="43"/>
        <v>10.49054731433259</v>
      </c>
      <c r="M531" s="150">
        <f t="shared" si="44"/>
        <v>15.717477887368197</v>
      </c>
    </row>
    <row r="532" spans="1:13" x14ac:dyDescent="0.2">
      <c r="A532" s="20">
        <v>9132</v>
      </c>
      <c r="B532" s="9">
        <v>2936533</v>
      </c>
      <c r="C532" s="9">
        <v>110521</v>
      </c>
      <c r="D532" s="21">
        <v>701228</v>
      </c>
      <c r="E532" s="10">
        <v>540160</v>
      </c>
      <c r="F532" s="13">
        <v>807938</v>
      </c>
      <c r="G532" s="9">
        <v>5096380</v>
      </c>
      <c r="H532" s="13"/>
      <c r="I532" s="150">
        <f t="shared" si="40"/>
        <v>57.619977317233015</v>
      </c>
      <c r="J532" s="150">
        <f t="shared" si="41"/>
        <v>2.1686177247379512</v>
      </c>
      <c r="K532" s="150">
        <f t="shared" si="42"/>
        <v>13.759335057432923</v>
      </c>
      <c r="L532" s="150">
        <f t="shared" si="43"/>
        <v>10.598895686742354</v>
      </c>
      <c r="M532" s="150">
        <f t="shared" si="44"/>
        <v>15.853174213853755</v>
      </c>
    </row>
    <row r="533" spans="1:13" x14ac:dyDescent="0.2">
      <c r="A533" s="20">
        <v>9139</v>
      </c>
      <c r="B533" s="10">
        <v>2950944</v>
      </c>
      <c r="C533" s="9">
        <v>124397</v>
      </c>
      <c r="D533" s="21">
        <v>605386</v>
      </c>
      <c r="E533" s="10">
        <v>496029</v>
      </c>
      <c r="F533" s="13">
        <v>866582</v>
      </c>
      <c r="G533" s="9">
        <v>5043338</v>
      </c>
      <c r="H533" s="13"/>
      <c r="I533" s="150">
        <f t="shared" si="40"/>
        <v>58.511723782939001</v>
      </c>
      <c r="J533" s="150">
        <f t="shared" si="41"/>
        <v>2.4665608372867336</v>
      </c>
      <c r="K533" s="150">
        <f t="shared" si="42"/>
        <v>12.003676929842893</v>
      </c>
      <c r="L533" s="150">
        <f t="shared" si="43"/>
        <v>9.8353312825751509</v>
      </c>
      <c r="M533" s="150">
        <f t="shared" si="44"/>
        <v>17.182707167356224</v>
      </c>
    </row>
    <row r="534" spans="1:13" x14ac:dyDescent="0.2">
      <c r="A534" s="20">
        <v>9146</v>
      </c>
      <c r="B534" s="10">
        <v>2953035</v>
      </c>
      <c r="C534" s="9">
        <v>138664</v>
      </c>
      <c r="D534" s="21">
        <v>585660</v>
      </c>
      <c r="E534" s="10">
        <v>486922</v>
      </c>
      <c r="F534" s="13">
        <v>867491</v>
      </c>
      <c r="G534" s="9">
        <v>5031772</v>
      </c>
      <c r="H534" s="13"/>
      <c r="I534" s="150">
        <f t="shared" si="40"/>
        <v>58.687774406312528</v>
      </c>
      <c r="J534" s="150">
        <f t="shared" si="41"/>
        <v>2.7557687430988524</v>
      </c>
      <c r="K534" s="150">
        <f t="shared" si="42"/>
        <v>11.639239615785453</v>
      </c>
      <c r="L534" s="150">
        <f t="shared" si="43"/>
        <v>9.6769487965670944</v>
      </c>
      <c r="M534" s="150">
        <f t="shared" si="44"/>
        <v>17.240268438236072</v>
      </c>
    </row>
    <row r="535" spans="1:13" x14ac:dyDescent="0.2">
      <c r="A535" s="20">
        <v>9153</v>
      </c>
      <c r="B535" s="10">
        <v>2944720</v>
      </c>
      <c r="C535" s="9">
        <v>138715</v>
      </c>
      <c r="D535" s="21">
        <v>508933</v>
      </c>
      <c r="E535" s="10">
        <v>423464</v>
      </c>
      <c r="F535" s="13">
        <v>799801</v>
      </c>
      <c r="G535" s="9">
        <v>4815633</v>
      </c>
      <c r="H535" s="13"/>
      <c r="I535" s="150">
        <f t="shared" si="40"/>
        <v>61.149178103896205</v>
      </c>
      <c r="J535" s="150">
        <f t="shared" si="41"/>
        <v>2.8805143581331882</v>
      </c>
      <c r="K535" s="150">
        <f t="shared" si="42"/>
        <v>10.568351035056034</v>
      </c>
      <c r="L535" s="150">
        <f t="shared" si="43"/>
        <v>8.7935272476121007</v>
      </c>
      <c r="M535" s="150">
        <f t="shared" si="44"/>
        <v>16.608429255302472</v>
      </c>
    </row>
    <row r="536" spans="1:13" x14ac:dyDescent="0.2">
      <c r="A536" s="20">
        <v>9160</v>
      </c>
      <c r="B536" s="10">
        <v>2939386</v>
      </c>
      <c r="C536" s="9">
        <v>143160</v>
      </c>
      <c r="D536" s="21">
        <v>581459</v>
      </c>
      <c r="E536" s="10">
        <v>394064</v>
      </c>
      <c r="F536" s="13">
        <v>742200</v>
      </c>
      <c r="G536" s="9">
        <v>4800269</v>
      </c>
      <c r="H536" s="13"/>
      <c r="I536" s="150">
        <f t="shared" si="40"/>
        <v>61.233776690431306</v>
      </c>
      <c r="J536" s="150">
        <f t="shared" si="41"/>
        <v>2.9823328650956853</v>
      </c>
      <c r="K536" s="150">
        <f t="shared" si="42"/>
        <v>12.113050331137693</v>
      </c>
      <c r="L536" s="150">
        <f t="shared" si="43"/>
        <v>8.2092066090462854</v>
      </c>
      <c r="M536" s="150">
        <f t="shared" si="44"/>
        <v>15.461633504289031</v>
      </c>
    </row>
    <row r="537" spans="1:13" x14ac:dyDescent="0.2">
      <c r="A537" s="20">
        <v>9167</v>
      </c>
      <c r="B537" s="10">
        <v>2920890</v>
      </c>
      <c r="C537" s="9">
        <v>143704</v>
      </c>
      <c r="D537" s="21">
        <v>630371</v>
      </c>
      <c r="E537" s="10">
        <v>388828</v>
      </c>
      <c r="F537" s="13">
        <v>726125</v>
      </c>
      <c r="G537" s="9">
        <v>4809918</v>
      </c>
      <c r="H537" s="13"/>
      <c r="I537" s="150">
        <f t="shared" si="40"/>
        <v>60.726399077905278</v>
      </c>
      <c r="J537" s="150">
        <f t="shared" si="41"/>
        <v>2.9876600806916045</v>
      </c>
      <c r="K537" s="150">
        <f t="shared" si="42"/>
        <v>13.105649618143179</v>
      </c>
      <c r="L537" s="150">
        <f t="shared" si="43"/>
        <v>8.0838800162497577</v>
      </c>
      <c r="M537" s="150">
        <f t="shared" si="44"/>
        <v>15.096411207010181</v>
      </c>
    </row>
    <row r="538" spans="1:13" x14ac:dyDescent="0.2">
      <c r="A538" s="20">
        <v>9174</v>
      </c>
      <c r="B538" s="10">
        <v>2896340</v>
      </c>
      <c r="C538" s="9">
        <v>144693</v>
      </c>
      <c r="D538" s="21">
        <v>656453</v>
      </c>
      <c r="E538" s="10">
        <v>390096</v>
      </c>
      <c r="F538" s="13">
        <v>742600</v>
      </c>
      <c r="G538" s="9">
        <v>4830182</v>
      </c>
      <c r="H538" s="13"/>
      <c r="I538" s="150">
        <f t="shared" si="40"/>
        <v>59.963371980600314</v>
      </c>
      <c r="J538" s="150">
        <f t="shared" si="41"/>
        <v>2.9956014079800721</v>
      </c>
      <c r="K538" s="150">
        <f t="shared" si="42"/>
        <v>13.590647308941982</v>
      </c>
      <c r="L538" s="150">
        <f t="shared" si="43"/>
        <v>8.076217417894398</v>
      </c>
      <c r="M538" s="150">
        <f t="shared" si="44"/>
        <v>15.374161884583231</v>
      </c>
    </row>
    <row r="539" spans="1:13" x14ac:dyDescent="0.2">
      <c r="A539" s="20">
        <v>9181</v>
      </c>
      <c r="B539" s="10">
        <v>2905275</v>
      </c>
      <c r="C539" s="9">
        <v>139929</v>
      </c>
      <c r="D539" s="21">
        <v>654218</v>
      </c>
      <c r="E539" s="10">
        <v>378205</v>
      </c>
      <c r="F539" s="13">
        <v>839255</v>
      </c>
      <c r="G539" s="9">
        <v>4916882</v>
      </c>
      <c r="H539" s="13"/>
      <c r="I539" s="150">
        <f t="shared" si="40"/>
        <v>59.087751139848386</v>
      </c>
      <c r="J539" s="150">
        <f t="shared" si="41"/>
        <v>2.8458889190344614</v>
      </c>
      <c r="K539" s="150">
        <f t="shared" si="42"/>
        <v>13.305546075744751</v>
      </c>
      <c r="L539" s="150">
        <f t="shared" si="43"/>
        <v>7.6919682026129568</v>
      </c>
      <c r="M539" s="150">
        <f t="shared" si="44"/>
        <v>17.068845662759447</v>
      </c>
    </row>
    <row r="540" spans="1:13" x14ac:dyDescent="0.2">
      <c r="A540" s="20">
        <v>9188</v>
      </c>
      <c r="B540" s="10">
        <v>2893577</v>
      </c>
      <c r="C540" s="9">
        <v>135968</v>
      </c>
      <c r="D540" s="21">
        <v>751051</v>
      </c>
      <c r="E540" s="10">
        <v>364694</v>
      </c>
      <c r="F540" s="13">
        <v>796721</v>
      </c>
      <c r="G540" s="9">
        <v>4942011</v>
      </c>
      <c r="H540" s="13"/>
      <c r="I540" s="150">
        <f t="shared" si="40"/>
        <v>58.550598126956821</v>
      </c>
      <c r="J540" s="150">
        <f t="shared" si="41"/>
        <v>2.7512686637079522</v>
      </c>
      <c r="K540" s="150">
        <f t="shared" si="42"/>
        <v>15.197274955478651</v>
      </c>
      <c r="L540" s="150">
        <f t="shared" si="43"/>
        <v>7.3794655657383199</v>
      </c>
      <c r="M540" s="150">
        <f t="shared" si="44"/>
        <v>16.121392688118259</v>
      </c>
    </row>
    <row r="541" spans="1:13" x14ac:dyDescent="0.2">
      <c r="A541" s="20">
        <v>9195</v>
      </c>
      <c r="B541" s="10">
        <v>2860890</v>
      </c>
      <c r="C541" s="9">
        <v>135095</v>
      </c>
      <c r="D541" s="21">
        <v>704507</v>
      </c>
      <c r="E541" s="10">
        <v>382735</v>
      </c>
      <c r="F541" s="13">
        <v>812069</v>
      </c>
      <c r="G541" s="9">
        <v>4895296</v>
      </c>
      <c r="H541" s="13"/>
      <c r="I541" s="150">
        <f t="shared" si="40"/>
        <v>58.441614153669157</v>
      </c>
      <c r="J541" s="150">
        <f t="shared" si="41"/>
        <v>2.7596901188406178</v>
      </c>
      <c r="K541" s="150">
        <f t="shared" si="42"/>
        <v>14.391509726888835</v>
      </c>
      <c r="L541" s="150">
        <f t="shared" si="43"/>
        <v>7.8184240544392001</v>
      </c>
      <c r="M541" s="150">
        <f t="shared" si="44"/>
        <v>16.588761946162194</v>
      </c>
    </row>
    <row r="542" spans="1:13" x14ac:dyDescent="0.2">
      <c r="A542" s="20">
        <v>9202</v>
      </c>
      <c r="B542" s="10">
        <v>2874742</v>
      </c>
      <c r="C542" s="9">
        <v>135969</v>
      </c>
      <c r="D542" s="21">
        <v>711776</v>
      </c>
      <c r="E542" s="10">
        <v>388332</v>
      </c>
      <c r="F542" s="13">
        <v>781544</v>
      </c>
      <c r="G542" s="9">
        <v>4892363</v>
      </c>
      <c r="H542" s="13"/>
      <c r="I542" s="150">
        <f t="shared" si="40"/>
        <v>58.759785404312801</v>
      </c>
      <c r="J542" s="150">
        <f t="shared" si="41"/>
        <v>2.7792091469909326</v>
      </c>
      <c r="K542" s="150">
        <f t="shared" si="42"/>
        <v>14.548716029452434</v>
      </c>
      <c r="L542" s="150">
        <f t="shared" si="43"/>
        <v>7.9375140397390789</v>
      </c>
      <c r="M542" s="150">
        <f t="shared" si="44"/>
        <v>15.97477537950475</v>
      </c>
    </row>
    <row r="543" spans="1:13" x14ac:dyDescent="0.2">
      <c r="A543" s="20">
        <v>9209</v>
      </c>
      <c r="B543" s="10">
        <v>2873846</v>
      </c>
      <c r="C543" s="9">
        <v>136748</v>
      </c>
      <c r="D543" s="21">
        <v>616195</v>
      </c>
      <c r="E543" s="10">
        <v>428250</v>
      </c>
      <c r="F543" s="13">
        <v>904291</v>
      </c>
      <c r="G543" s="9">
        <v>4959330</v>
      </c>
      <c r="H543" s="13"/>
      <c r="I543" s="150">
        <f t="shared" si="40"/>
        <v>57.948271238251941</v>
      </c>
      <c r="J543" s="150">
        <f t="shared" si="41"/>
        <v>2.757388598863153</v>
      </c>
      <c r="K543" s="150">
        <f t="shared" si="42"/>
        <v>12.424964662565307</v>
      </c>
      <c r="L543" s="150">
        <f t="shared" si="43"/>
        <v>8.6352390343050374</v>
      </c>
      <c r="M543" s="150">
        <f t="shared" si="44"/>
        <v>18.234136466014562</v>
      </c>
    </row>
    <row r="544" spans="1:13" x14ac:dyDescent="0.2">
      <c r="A544" s="20">
        <v>9216</v>
      </c>
      <c r="B544" s="10">
        <v>2867330</v>
      </c>
      <c r="C544" s="9">
        <v>140822</v>
      </c>
      <c r="D544" s="21">
        <v>684546</v>
      </c>
      <c r="E544" s="10">
        <v>343751</v>
      </c>
      <c r="F544" s="13">
        <v>750676</v>
      </c>
      <c r="G544" s="9">
        <v>4787125</v>
      </c>
      <c r="H544" s="13"/>
      <c r="I544" s="150">
        <f t="shared" si="40"/>
        <v>59.896702091547638</v>
      </c>
      <c r="J544" s="150">
        <f t="shared" si="41"/>
        <v>2.9416821160926445</v>
      </c>
      <c r="K544" s="150">
        <f t="shared" si="42"/>
        <v>14.299731049429459</v>
      </c>
      <c r="L544" s="150">
        <f t="shared" si="43"/>
        <v>7.1807400057445756</v>
      </c>
      <c r="M544" s="150">
        <f t="shared" si="44"/>
        <v>15.681144737185681</v>
      </c>
    </row>
    <row r="545" spans="1:13" x14ac:dyDescent="0.2">
      <c r="A545" s="20">
        <v>9223</v>
      </c>
      <c r="B545" s="10">
        <v>2845934</v>
      </c>
      <c r="C545" s="9">
        <v>136747</v>
      </c>
      <c r="D545" s="21">
        <v>716303</v>
      </c>
      <c r="E545" s="10">
        <v>357834</v>
      </c>
      <c r="F545" s="13">
        <v>750789</v>
      </c>
      <c r="G545" s="9">
        <v>4807607</v>
      </c>
      <c r="H545" s="13"/>
      <c r="I545" s="150">
        <f t="shared" si="40"/>
        <v>59.196477582298222</v>
      </c>
      <c r="J545" s="150">
        <f t="shared" si="41"/>
        <v>2.8443880708219287</v>
      </c>
      <c r="K545" s="150">
        <f t="shared" si="42"/>
        <v>14.899366774364044</v>
      </c>
      <c r="L545" s="150">
        <f t="shared" si="43"/>
        <v>7.4430792699985666</v>
      </c>
      <c r="M545" s="150">
        <f t="shared" si="44"/>
        <v>15.61668830251724</v>
      </c>
    </row>
    <row r="546" spans="1:13" x14ac:dyDescent="0.2">
      <c r="A546" s="20">
        <v>9230</v>
      </c>
      <c r="B546" s="10">
        <v>2839382</v>
      </c>
      <c r="C546" s="9">
        <v>137226</v>
      </c>
      <c r="D546" s="21">
        <v>701974</v>
      </c>
      <c r="E546" s="10">
        <v>362240</v>
      </c>
      <c r="F546" s="13">
        <v>749200</v>
      </c>
      <c r="G546" s="9">
        <v>4790022</v>
      </c>
      <c r="H546" s="13"/>
      <c r="I546" s="150">
        <f t="shared" si="40"/>
        <v>59.277013759018224</v>
      </c>
      <c r="J546" s="150">
        <f t="shared" si="41"/>
        <v>2.8648302659152716</v>
      </c>
      <c r="K546" s="150">
        <f t="shared" si="42"/>
        <v>14.654922252966688</v>
      </c>
      <c r="L546" s="150">
        <f t="shared" si="43"/>
        <v>7.5623869785984281</v>
      </c>
      <c r="M546" s="150">
        <f t="shared" si="44"/>
        <v>15.640846743501386</v>
      </c>
    </row>
    <row r="547" spans="1:13" x14ac:dyDescent="0.2">
      <c r="A547" s="20">
        <v>9237</v>
      </c>
      <c r="B547" s="10">
        <v>2844483</v>
      </c>
      <c r="C547" s="9">
        <v>141044</v>
      </c>
      <c r="D547" s="21">
        <v>669360</v>
      </c>
      <c r="E547" s="10">
        <v>357832</v>
      </c>
      <c r="F547" s="13">
        <v>936486</v>
      </c>
      <c r="G547" s="9">
        <v>4949205</v>
      </c>
      <c r="H547" s="13"/>
      <c r="I547" s="150">
        <f t="shared" si="40"/>
        <v>57.473533628128152</v>
      </c>
      <c r="J547" s="150">
        <f t="shared" si="41"/>
        <v>2.8498314375743177</v>
      </c>
      <c r="K547" s="150">
        <f t="shared" si="42"/>
        <v>13.524596374569249</v>
      </c>
      <c r="L547" s="150">
        <f t="shared" si="43"/>
        <v>7.2300904892806015</v>
      </c>
      <c r="M547" s="150">
        <f t="shared" si="44"/>
        <v>18.921948070447677</v>
      </c>
    </row>
    <row r="548" spans="1:13" x14ac:dyDescent="0.2">
      <c r="A548" s="20">
        <v>9244</v>
      </c>
      <c r="B548" s="10">
        <v>2844263</v>
      </c>
      <c r="C548" s="9">
        <v>141491</v>
      </c>
      <c r="D548" s="21">
        <v>687876</v>
      </c>
      <c r="E548" s="10">
        <v>353081</v>
      </c>
      <c r="F548" s="13">
        <v>821826</v>
      </c>
      <c r="G548" s="9">
        <v>4848537</v>
      </c>
      <c r="H548" s="13"/>
      <c r="I548" s="150">
        <f t="shared" si="40"/>
        <v>58.662293388706736</v>
      </c>
      <c r="J548" s="150">
        <f t="shared" si="41"/>
        <v>2.9182204858908984</v>
      </c>
      <c r="K548" s="150">
        <f t="shared" si="42"/>
        <v>14.187289897963035</v>
      </c>
      <c r="L548" s="150">
        <f t="shared" si="43"/>
        <v>7.2822172956502138</v>
      </c>
      <c r="M548" s="150">
        <f t="shared" si="44"/>
        <v>16.949978931789115</v>
      </c>
    </row>
    <row r="549" spans="1:13" x14ac:dyDescent="0.2">
      <c r="A549" s="20">
        <v>9251</v>
      </c>
      <c r="B549" s="10">
        <v>2851102</v>
      </c>
      <c r="C549" s="9">
        <v>142009</v>
      </c>
      <c r="D549" s="21">
        <v>666813</v>
      </c>
      <c r="E549" s="10">
        <v>349039</v>
      </c>
      <c r="F549" s="13">
        <v>740792</v>
      </c>
      <c r="G549" s="9">
        <v>4749755</v>
      </c>
      <c r="H549" s="13"/>
      <c r="I549" s="150">
        <f t="shared" si="40"/>
        <v>60.026296093166913</v>
      </c>
      <c r="J549" s="150">
        <f t="shared" si="41"/>
        <v>2.989817369527481</v>
      </c>
      <c r="K549" s="150">
        <f t="shared" si="42"/>
        <v>14.038892532351669</v>
      </c>
      <c r="L549" s="150">
        <f t="shared" si="43"/>
        <v>7.348568505112369</v>
      </c>
      <c r="M549" s="150">
        <f t="shared" si="44"/>
        <v>15.596425499841571</v>
      </c>
    </row>
    <row r="550" spans="1:13" x14ac:dyDescent="0.2">
      <c r="A550" s="20">
        <v>9258</v>
      </c>
      <c r="B550" s="10">
        <v>2845531</v>
      </c>
      <c r="C550" s="9">
        <v>141691</v>
      </c>
      <c r="D550" s="21">
        <v>689068</v>
      </c>
      <c r="E550" s="10">
        <v>375714</v>
      </c>
      <c r="F550" s="13">
        <v>748884</v>
      </c>
      <c r="G550" s="9">
        <v>4800888</v>
      </c>
      <c r="H550" s="13"/>
      <c r="I550" s="150">
        <f t="shared" si="40"/>
        <v>59.27093071115177</v>
      </c>
      <c r="J550" s="150">
        <f t="shared" si="41"/>
        <v>2.9513498336141146</v>
      </c>
      <c r="K550" s="150">
        <f t="shared" si="42"/>
        <v>14.35292804164563</v>
      </c>
      <c r="L550" s="150">
        <f t="shared" si="43"/>
        <v>7.8259272034673586</v>
      </c>
      <c r="M550" s="150">
        <f t="shared" si="44"/>
        <v>15.598864210121128</v>
      </c>
    </row>
    <row r="551" spans="1:13" x14ac:dyDescent="0.2">
      <c r="A551" s="20">
        <v>9265</v>
      </c>
      <c r="B551" s="10">
        <v>2853515</v>
      </c>
      <c r="C551" s="9">
        <v>140721</v>
      </c>
      <c r="D551" s="21">
        <v>621708</v>
      </c>
      <c r="E551" s="10">
        <v>379977</v>
      </c>
      <c r="F551" s="13">
        <v>841017</v>
      </c>
      <c r="G551" s="9">
        <v>4836938</v>
      </c>
      <c r="H551" s="13"/>
      <c r="I551" s="150">
        <f t="shared" si="40"/>
        <v>58.994243879082177</v>
      </c>
      <c r="J551" s="150">
        <f t="shared" si="41"/>
        <v>2.9092992302154794</v>
      </c>
      <c r="K551" s="150">
        <f t="shared" si="42"/>
        <v>12.853338206940011</v>
      </c>
      <c r="L551" s="150">
        <f t="shared" si="43"/>
        <v>7.8557343509468183</v>
      </c>
      <c r="M551" s="150">
        <f t="shared" si="44"/>
        <v>17.387384332815511</v>
      </c>
    </row>
    <row r="552" spans="1:13" x14ac:dyDescent="0.2">
      <c r="A552" s="20">
        <v>9272</v>
      </c>
      <c r="B552" s="10">
        <v>2834621</v>
      </c>
      <c r="C552" s="9">
        <v>145974</v>
      </c>
      <c r="D552" s="21">
        <v>614428</v>
      </c>
      <c r="E552" s="10">
        <v>358382</v>
      </c>
      <c r="F552" s="13">
        <v>827076</v>
      </c>
      <c r="G552" s="9">
        <v>4780481</v>
      </c>
      <c r="H552" s="13"/>
      <c r="I552" s="150">
        <f t="shared" si="40"/>
        <v>59.295727773000252</v>
      </c>
      <c r="J552" s="150">
        <f t="shared" si="41"/>
        <v>3.0535421017257467</v>
      </c>
      <c r="K552" s="150">
        <f t="shared" si="42"/>
        <v>12.852848907881864</v>
      </c>
      <c r="L552" s="150">
        <f t="shared" si="43"/>
        <v>7.4967769979631758</v>
      </c>
      <c r="M552" s="150">
        <f t="shared" si="44"/>
        <v>17.301104219428964</v>
      </c>
    </row>
    <row r="553" spans="1:13" x14ac:dyDescent="0.2">
      <c r="A553" s="20">
        <v>9279</v>
      </c>
      <c r="B553" s="10">
        <v>2838011</v>
      </c>
      <c r="C553" s="9">
        <v>143814</v>
      </c>
      <c r="D553" s="21">
        <v>692412</v>
      </c>
      <c r="E553" s="10">
        <v>349214</v>
      </c>
      <c r="F553" s="13">
        <v>733141</v>
      </c>
      <c r="G553" s="9">
        <v>4756592</v>
      </c>
      <c r="H553" s="13"/>
      <c r="I553" s="150">
        <f t="shared" si="40"/>
        <v>59.664797821633641</v>
      </c>
      <c r="J553" s="150">
        <f t="shared" si="41"/>
        <v>3.0234672219101406</v>
      </c>
      <c r="K553" s="150">
        <f t="shared" si="42"/>
        <v>14.556892834197257</v>
      </c>
      <c r="L553" s="150">
        <f t="shared" si="43"/>
        <v>7.3416849710885437</v>
      </c>
      <c r="M553" s="150">
        <f t="shared" si="44"/>
        <v>15.413157151170418</v>
      </c>
    </row>
    <row r="554" spans="1:13" x14ac:dyDescent="0.2">
      <c r="A554" s="20">
        <v>9286</v>
      </c>
      <c r="B554" s="10">
        <v>2818140</v>
      </c>
      <c r="C554" s="9">
        <v>139397</v>
      </c>
      <c r="D554" s="21">
        <v>697296</v>
      </c>
      <c r="E554" s="9">
        <v>354105</v>
      </c>
      <c r="F554" s="13">
        <v>828519</v>
      </c>
      <c r="G554" s="9">
        <v>4837457</v>
      </c>
      <c r="H554" s="13"/>
      <c r="I554" s="150">
        <f t="shared" si="40"/>
        <v>58.256641867824356</v>
      </c>
      <c r="J554" s="150">
        <f t="shared" si="41"/>
        <v>2.8816173456425558</v>
      </c>
      <c r="K554" s="150">
        <f t="shared" si="42"/>
        <v>14.414515725927899</v>
      </c>
      <c r="L554" s="150">
        <f t="shared" si="43"/>
        <v>7.320065067245042</v>
      </c>
      <c r="M554" s="150">
        <f t="shared" si="44"/>
        <v>17.127159993360149</v>
      </c>
    </row>
    <row r="555" spans="1:13" x14ac:dyDescent="0.2">
      <c r="A555" s="20">
        <v>9293</v>
      </c>
      <c r="B555" s="10">
        <v>2821093</v>
      </c>
      <c r="C555" s="9">
        <v>144159</v>
      </c>
      <c r="D555" s="21">
        <v>692086</v>
      </c>
      <c r="E555" s="9">
        <v>359848</v>
      </c>
      <c r="F555" s="13">
        <v>770294</v>
      </c>
      <c r="G555" s="9">
        <v>4787480</v>
      </c>
      <c r="H555" s="13"/>
      <c r="I555" s="150">
        <f t="shared" si="40"/>
        <v>58.926470711104798</v>
      </c>
      <c r="J555" s="150">
        <f t="shared" si="41"/>
        <v>3.0111666262835564</v>
      </c>
      <c r="K555" s="150">
        <f t="shared" si="42"/>
        <v>14.456164829931405</v>
      </c>
      <c r="L555" s="150">
        <f t="shared" si="43"/>
        <v>7.5164387109711166</v>
      </c>
      <c r="M555" s="150">
        <f t="shared" si="44"/>
        <v>16.089759121709125</v>
      </c>
    </row>
    <row r="556" spans="1:13" x14ac:dyDescent="0.2">
      <c r="A556" s="20">
        <v>9300</v>
      </c>
      <c r="B556" s="10">
        <v>2821067</v>
      </c>
      <c r="C556" s="9">
        <v>146659</v>
      </c>
      <c r="D556" s="21">
        <v>688047</v>
      </c>
      <c r="E556" s="9">
        <v>306399</v>
      </c>
      <c r="F556" s="13">
        <v>960517</v>
      </c>
      <c r="G556" s="9">
        <v>4922689</v>
      </c>
      <c r="H556" s="13"/>
      <c r="I556" s="150">
        <f t="shared" si="40"/>
        <v>57.307439084614117</v>
      </c>
      <c r="J556" s="150">
        <f t="shared" si="41"/>
        <v>2.979245692750446</v>
      </c>
      <c r="K556" s="150">
        <f t="shared" si="42"/>
        <v>13.977056035837323</v>
      </c>
      <c r="L556" s="150">
        <f t="shared" si="43"/>
        <v>6.2242201365960756</v>
      </c>
      <c r="M556" s="150">
        <f t="shared" si="44"/>
        <v>19.512039050202034</v>
      </c>
    </row>
    <row r="557" spans="1:13" x14ac:dyDescent="0.2">
      <c r="A557" s="20">
        <v>9307</v>
      </c>
      <c r="B557" s="10">
        <v>2810764</v>
      </c>
      <c r="C557" s="9">
        <v>148049</v>
      </c>
      <c r="D557" s="21">
        <v>697111</v>
      </c>
      <c r="E557" s="9">
        <v>324609</v>
      </c>
      <c r="F557" s="13">
        <v>768926</v>
      </c>
      <c r="G557" s="9">
        <v>4749459</v>
      </c>
      <c r="H557" s="13"/>
      <c r="I557" s="150">
        <f t="shared" si="40"/>
        <v>59.180719319821478</v>
      </c>
      <c r="J557" s="150">
        <f t="shared" si="41"/>
        <v>3.1171760825811949</v>
      </c>
      <c r="K557" s="150">
        <f t="shared" si="42"/>
        <v>14.677692764586451</v>
      </c>
      <c r="L557" s="150">
        <f t="shared" si="43"/>
        <v>6.8346521151145847</v>
      </c>
      <c r="M557" s="150">
        <f t="shared" si="44"/>
        <v>16.18975971789629</v>
      </c>
    </row>
    <row r="558" spans="1:13" x14ac:dyDescent="0.2">
      <c r="A558" s="20">
        <v>9314</v>
      </c>
      <c r="B558" s="10">
        <v>2785562</v>
      </c>
      <c r="C558" s="9">
        <v>141306</v>
      </c>
      <c r="D558" s="21">
        <v>760715</v>
      </c>
      <c r="E558" s="9">
        <v>353575</v>
      </c>
      <c r="F558" s="13">
        <v>811888</v>
      </c>
      <c r="G558" s="9">
        <v>4853046</v>
      </c>
      <c r="H558" s="13"/>
      <c r="I558" s="150">
        <f t="shared" si="40"/>
        <v>57.398219592396195</v>
      </c>
      <c r="J558" s="150">
        <f t="shared" si="41"/>
        <v>2.9116971073424813</v>
      </c>
      <c r="K558" s="150">
        <f t="shared" si="42"/>
        <v>15.675000813921812</v>
      </c>
      <c r="L558" s="150">
        <f t="shared" si="43"/>
        <v>7.2856305091688807</v>
      </c>
      <c r="M558" s="150">
        <f t="shared" si="44"/>
        <v>16.729451977170626</v>
      </c>
    </row>
    <row r="559" spans="1:13" x14ac:dyDescent="0.2">
      <c r="A559" s="20">
        <v>9321</v>
      </c>
      <c r="B559" s="10">
        <v>2784261</v>
      </c>
      <c r="C559" s="9">
        <v>139493</v>
      </c>
      <c r="D559" s="21">
        <v>691042</v>
      </c>
      <c r="E559" s="9">
        <v>338961</v>
      </c>
      <c r="F559" s="13">
        <v>827885</v>
      </c>
      <c r="G559" s="9">
        <v>4781642</v>
      </c>
      <c r="H559" s="13"/>
      <c r="I559" s="150">
        <f t="shared" si="40"/>
        <v>58.228135857933324</v>
      </c>
      <c r="J559" s="150">
        <f t="shared" si="41"/>
        <v>2.9172614762878526</v>
      </c>
      <c r="K559" s="150">
        <f t="shared" si="42"/>
        <v>14.45198113953324</v>
      </c>
      <c r="L559" s="150">
        <f t="shared" si="43"/>
        <v>7.0887992032862348</v>
      </c>
      <c r="M559" s="150">
        <f t="shared" si="44"/>
        <v>17.31382232295935</v>
      </c>
    </row>
    <row r="560" spans="1:13" x14ac:dyDescent="0.2">
      <c r="A560" s="20">
        <v>9328</v>
      </c>
      <c r="B560" s="10">
        <v>2790601</v>
      </c>
      <c r="C560" s="9">
        <v>144769</v>
      </c>
      <c r="D560" s="21">
        <v>686068</v>
      </c>
      <c r="E560" s="9">
        <v>344477</v>
      </c>
      <c r="F560" s="13">
        <v>897492</v>
      </c>
      <c r="G560" s="9">
        <v>4863407</v>
      </c>
      <c r="H560" s="13"/>
      <c r="I560" s="150">
        <f t="shared" si="40"/>
        <v>57.379548945831594</v>
      </c>
      <c r="J560" s="150">
        <f t="shared" si="41"/>
        <v>2.9766992563032457</v>
      </c>
      <c r="K560" s="150">
        <f t="shared" si="42"/>
        <v>14.106736285899988</v>
      </c>
      <c r="L560" s="150">
        <f t="shared" si="43"/>
        <v>7.0830387010587437</v>
      </c>
      <c r="M560" s="150">
        <f t="shared" si="44"/>
        <v>18.453976810906429</v>
      </c>
    </row>
    <row r="561" spans="1:13" x14ac:dyDescent="0.2">
      <c r="A561" s="20">
        <v>9335</v>
      </c>
      <c r="B561" s="10">
        <v>2790850</v>
      </c>
      <c r="C561" s="9">
        <v>143996</v>
      </c>
      <c r="D561" s="21">
        <v>667047</v>
      </c>
      <c r="E561" s="9">
        <v>335304</v>
      </c>
      <c r="F561" s="13">
        <v>795288</v>
      </c>
      <c r="G561" s="9">
        <v>4732485</v>
      </c>
      <c r="H561" s="13"/>
      <c r="I561" s="150">
        <f t="shared" si="40"/>
        <v>58.972189029653556</v>
      </c>
      <c r="J561" s="150">
        <f t="shared" si="41"/>
        <v>3.0427143456344816</v>
      </c>
      <c r="K561" s="150">
        <f t="shared" si="42"/>
        <v>14.095068447126616</v>
      </c>
      <c r="L561" s="150">
        <f t="shared" si="43"/>
        <v>7.0851571637311057</v>
      </c>
      <c r="M561" s="150">
        <f t="shared" si="44"/>
        <v>16.804871013854243</v>
      </c>
    </row>
    <row r="562" spans="1:13" x14ac:dyDescent="0.2">
      <c r="A562" s="20">
        <v>9342</v>
      </c>
      <c r="B562" s="10">
        <v>2791084</v>
      </c>
      <c r="C562" s="9">
        <v>145549</v>
      </c>
      <c r="D562" s="21">
        <v>678832</v>
      </c>
      <c r="E562" s="9">
        <v>330160</v>
      </c>
      <c r="F562" s="13">
        <v>734188</v>
      </c>
      <c r="G562" s="9">
        <v>4679813</v>
      </c>
      <c r="H562" s="13"/>
      <c r="I562" s="150">
        <f t="shared" si="40"/>
        <v>59.640930096993195</v>
      </c>
      <c r="J562" s="150">
        <f t="shared" si="41"/>
        <v>3.1101456404347783</v>
      </c>
      <c r="K562" s="150">
        <f t="shared" si="42"/>
        <v>14.505536866537188</v>
      </c>
      <c r="L562" s="150">
        <f t="shared" si="43"/>
        <v>7.0549827525159658</v>
      </c>
      <c r="M562" s="150">
        <f t="shared" si="44"/>
        <v>15.688404643518876</v>
      </c>
    </row>
    <row r="563" spans="1:13" x14ac:dyDescent="0.2">
      <c r="A563" s="20">
        <v>9349</v>
      </c>
      <c r="B563" s="10">
        <v>2778014</v>
      </c>
      <c r="C563" s="9">
        <v>136289</v>
      </c>
      <c r="D563" s="21">
        <v>755809</v>
      </c>
      <c r="E563" s="9">
        <v>333494</v>
      </c>
      <c r="F563" s="13">
        <v>737510</v>
      </c>
      <c r="G563" s="10">
        <v>4741116</v>
      </c>
      <c r="H563" s="152"/>
      <c r="I563" s="150">
        <f t="shared" si="40"/>
        <v>58.59409472368953</v>
      </c>
      <c r="J563" s="150">
        <f t="shared" si="41"/>
        <v>2.8746185497254233</v>
      </c>
      <c r="K563" s="150">
        <f t="shared" si="42"/>
        <v>15.941584217724266</v>
      </c>
      <c r="L563" s="150">
        <f t="shared" si="43"/>
        <v>7.034082270925242</v>
      </c>
      <c r="M563" s="150">
        <f t="shared" si="44"/>
        <v>15.555620237935541</v>
      </c>
    </row>
    <row r="564" spans="1:13" x14ac:dyDescent="0.2">
      <c r="A564" s="20">
        <v>9356</v>
      </c>
      <c r="B564" s="10">
        <v>2777610</v>
      </c>
      <c r="C564" s="9">
        <v>133082</v>
      </c>
      <c r="D564" s="21">
        <v>749843</v>
      </c>
      <c r="E564" s="9">
        <v>328580</v>
      </c>
      <c r="F564" s="13">
        <v>793573</v>
      </c>
      <c r="G564" s="10">
        <v>4782688</v>
      </c>
      <c r="H564" s="152"/>
      <c r="I564" s="150">
        <f t="shared" si="40"/>
        <v>58.076336988739385</v>
      </c>
      <c r="J564" s="150">
        <f t="shared" si="41"/>
        <v>2.7825774961695182</v>
      </c>
      <c r="K564" s="150">
        <f t="shared" si="42"/>
        <v>15.678275480232037</v>
      </c>
      <c r="L564" s="150">
        <f t="shared" si="43"/>
        <v>6.8701951705818987</v>
      </c>
      <c r="M564" s="150">
        <f t="shared" si="44"/>
        <v>16.592614864277159</v>
      </c>
    </row>
    <row r="565" spans="1:13" x14ac:dyDescent="0.2">
      <c r="A565" s="20">
        <v>9363</v>
      </c>
      <c r="B565" s="10">
        <v>2775206</v>
      </c>
      <c r="C565" s="9">
        <v>130218</v>
      </c>
      <c r="D565" s="21">
        <v>754792</v>
      </c>
      <c r="E565" s="9">
        <v>323260</v>
      </c>
      <c r="F565" s="13">
        <v>810761</v>
      </c>
      <c r="G565" s="10">
        <v>4794237</v>
      </c>
      <c r="H565" s="152"/>
      <c r="I565" s="150">
        <f t="shared" si="40"/>
        <v>57.886291395273119</v>
      </c>
      <c r="J565" s="150">
        <f t="shared" si="41"/>
        <v>2.7161360608580676</v>
      </c>
      <c r="K565" s="150">
        <f t="shared" si="42"/>
        <v>15.743735655955264</v>
      </c>
      <c r="L565" s="150">
        <f t="shared" si="43"/>
        <v>6.7426787620219857</v>
      </c>
      <c r="M565" s="150">
        <f t="shared" si="44"/>
        <v>16.911158125891564</v>
      </c>
    </row>
    <row r="566" spans="1:13" x14ac:dyDescent="0.2">
      <c r="A566" s="20">
        <v>9370</v>
      </c>
      <c r="B566" s="10">
        <v>2762153</v>
      </c>
      <c r="C566" s="9">
        <v>125374</v>
      </c>
      <c r="D566" s="21">
        <v>781194</v>
      </c>
      <c r="E566" s="9">
        <v>332249</v>
      </c>
      <c r="F566" s="13">
        <v>726977</v>
      </c>
      <c r="G566" s="10">
        <v>4727947</v>
      </c>
      <c r="H566" s="152"/>
      <c r="I566" s="150">
        <f t="shared" si="40"/>
        <v>58.421826640611663</v>
      </c>
      <c r="J566" s="150">
        <f t="shared" si="41"/>
        <v>2.6517640743434732</v>
      </c>
      <c r="K566" s="150">
        <f t="shared" si="42"/>
        <v>16.522900954684982</v>
      </c>
      <c r="L566" s="150">
        <f t="shared" si="43"/>
        <v>7.0273418885617795</v>
      </c>
      <c r="M566" s="150">
        <f t="shared" si="44"/>
        <v>15.3761664417981</v>
      </c>
    </row>
    <row r="567" spans="1:13" x14ac:dyDescent="0.2">
      <c r="A567" s="20">
        <v>9377</v>
      </c>
      <c r="B567" s="10">
        <v>2776695</v>
      </c>
      <c r="C567" s="9">
        <v>121205</v>
      </c>
      <c r="D567" s="21">
        <v>790057</v>
      </c>
      <c r="E567" s="9">
        <v>326212</v>
      </c>
      <c r="F567" s="13">
        <v>767458</v>
      </c>
      <c r="G567" s="10">
        <v>4781627</v>
      </c>
      <c r="H567" s="152"/>
      <c r="I567" s="150">
        <f t="shared" si="40"/>
        <v>58.070087859216123</v>
      </c>
      <c r="J567" s="150">
        <f t="shared" si="41"/>
        <v>2.5348066672703662</v>
      </c>
      <c r="K567" s="150">
        <f t="shared" si="42"/>
        <v>16.522765159223002</v>
      </c>
      <c r="L567" s="150">
        <f t="shared" si="43"/>
        <v>6.8221967125415679</v>
      </c>
      <c r="M567" s="150">
        <f t="shared" si="44"/>
        <v>16.050143601748946</v>
      </c>
    </row>
    <row r="568" spans="1:13" x14ac:dyDescent="0.2">
      <c r="A568" s="20">
        <v>9384</v>
      </c>
      <c r="B568" s="10">
        <v>2770691</v>
      </c>
      <c r="C568" s="9">
        <v>110230</v>
      </c>
      <c r="D568" s="21">
        <v>853335</v>
      </c>
      <c r="E568" s="9">
        <v>327114</v>
      </c>
      <c r="F568" s="13">
        <v>796590</v>
      </c>
      <c r="G568" s="10">
        <v>4857960</v>
      </c>
      <c r="H568" s="152"/>
      <c r="I568" s="150">
        <f t="shared" si="40"/>
        <v>57.034043096279099</v>
      </c>
      <c r="J568" s="150">
        <f t="shared" si="41"/>
        <v>2.2690594405882303</v>
      </c>
      <c r="K568" s="150">
        <f t="shared" si="42"/>
        <v>17.565706592890844</v>
      </c>
      <c r="L568" s="150">
        <f t="shared" si="43"/>
        <v>6.7335671763456268</v>
      </c>
      <c r="M568" s="150">
        <f t="shared" si="44"/>
        <v>16.397623693896204</v>
      </c>
    </row>
    <row r="569" spans="1:13" x14ac:dyDescent="0.2">
      <c r="A569" s="20">
        <v>9391</v>
      </c>
      <c r="B569" s="10">
        <v>2772684</v>
      </c>
      <c r="C569" s="9">
        <v>109020</v>
      </c>
      <c r="D569" s="21">
        <v>699902</v>
      </c>
      <c r="E569" s="9">
        <v>409249</v>
      </c>
      <c r="F569" s="13">
        <v>1072076</v>
      </c>
      <c r="G569" s="10">
        <v>5062931</v>
      </c>
      <c r="H569" s="152"/>
      <c r="I569" s="150">
        <f t="shared" si="40"/>
        <v>54.764404255163662</v>
      </c>
      <c r="J569" s="150">
        <f t="shared" si="41"/>
        <v>2.1532981587147839</v>
      </c>
      <c r="K569" s="150">
        <f t="shared" si="42"/>
        <v>13.824047769957758</v>
      </c>
      <c r="L569" s="150">
        <f t="shared" si="43"/>
        <v>8.083242690844493</v>
      </c>
      <c r="M569" s="150">
        <f t="shared" si="44"/>
        <v>21.175007125319308</v>
      </c>
    </row>
    <row r="570" spans="1:13" x14ac:dyDescent="0.2">
      <c r="A570" s="20">
        <v>9398</v>
      </c>
      <c r="B570" s="10">
        <v>2765545</v>
      </c>
      <c r="C570" s="9">
        <v>105394</v>
      </c>
      <c r="D570" s="21">
        <v>879220</v>
      </c>
      <c r="E570" s="9">
        <v>323132</v>
      </c>
      <c r="F570" s="13">
        <v>827781</v>
      </c>
      <c r="G570" s="10">
        <v>4901072</v>
      </c>
      <c r="H570" s="152"/>
      <c r="I570" s="150">
        <f t="shared" si="40"/>
        <v>56.427348955493819</v>
      </c>
      <c r="J570" s="150">
        <f t="shared" si="41"/>
        <v>2.1504274983105738</v>
      </c>
      <c r="K570" s="150">
        <f t="shared" si="42"/>
        <v>17.939340617726081</v>
      </c>
      <c r="L570" s="150">
        <f t="shared" si="43"/>
        <v>6.5930882060088081</v>
      </c>
      <c r="M570" s="150">
        <f t="shared" si="44"/>
        <v>16.889794722460717</v>
      </c>
    </row>
    <row r="571" spans="1:13" x14ac:dyDescent="0.2">
      <c r="A571" s="20">
        <v>9405</v>
      </c>
      <c r="B571" s="10">
        <v>2759967</v>
      </c>
      <c r="C571" s="9">
        <v>105567</v>
      </c>
      <c r="D571" s="21">
        <v>901498</v>
      </c>
      <c r="E571" s="9">
        <v>342906</v>
      </c>
      <c r="F571" s="13">
        <v>795602</v>
      </c>
      <c r="G571" s="10">
        <v>4905540</v>
      </c>
      <c r="H571" s="152"/>
      <c r="I571" s="150">
        <f t="shared" si="40"/>
        <v>56.2622463581991</v>
      </c>
      <c r="J571" s="150">
        <f t="shared" si="41"/>
        <v>2.1519954989664747</v>
      </c>
      <c r="K571" s="150">
        <f t="shared" si="42"/>
        <v>18.37714094676631</v>
      </c>
      <c r="L571" s="150">
        <f t="shared" si="43"/>
        <v>6.9901784513019978</v>
      </c>
      <c r="M571" s="150">
        <f t="shared" si="44"/>
        <v>16.218438744766122</v>
      </c>
    </row>
    <row r="572" spans="1:13" x14ac:dyDescent="0.2">
      <c r="A572" s="24">
        <v>9412</v>
      </c>
      <c r="B572" s="10">
        <v>2761388</v>
      </c>
      <c r="C572" s="9">
        <v>101093</v>
      </c>
      <c r="D572" s="21">
        <v>927973</v>
      </c>
      <c r="E572" s="9">
        <v>324124</v>
      </c>
      <c r="F572" s="13">
        <v>854920</v>
      </c>
      <c r="G572" s="10">
        <v>4969498</v>
      </c>
      <c r="H572" s="152"/>
      <c r="I572" s="150">
        <f t="shared" si="40"/>
        <v>55.566739336649299</v>
      </c>
      <c r="J572" s="150">
        <f t="shared" si="41"/>
        <v>2.0342698598530475</v>
      </c>
      <c r="K572" s="150">
        <f t="shared" si="42"/>
        <v>18.673375057198935</v>
      </c>
      <c r="L572" s="150">
        <f t="shared" si="43"/>
        <v>6.5222684464306049</v>
      </c>
      <c r="M572" s="150">
        <f t="shared" si="44"/>
        <v>17.203347299868117</v>
      </c>
    </row>
    <row r="573" spans="1:13" x14ac:dyDescent="0.2">
      <c r="A573" s="20">
        <v>9419</v>
      </c>
      <c r="B573" s="10">
        <v>2766064</v>
      </c>
      <c r="C573" s="9">
        <v>103723</v>
      </c>
      <c r="D573" s="21">
        <v>930562</v>
      </c>
      <c r="E573" s="9">
        <v>336233</v>
      </c>
      <c r="F573" s="13">
        <v>1057701</v>
      </c>
      <c r="G573" s="10">
        <v>5194283</v>
      </c>
      <c r="H573" s="152"/>
      <c r="I573" s="150">
        <f t="shared" si="40"/>
        <v>53.252085032717702</v>
      </c>
      <c r="J573" s="150">
        <f t="shared" si="41"/>
        <v>1.9968684802118022</v>
      </c>
      <c r="K573" s="150">
        <f t="shared" si="42"/>
        <v>17.915119372587132</v>
      </c>
      <c r="L573" s="150">
        <f t="shared" si="43"/>
        <v>6.4731359458081128</v>
      </c>
      <c r="M573" s="150">
        <f t="shared" si="44"/>
        <v>20.362791168675255</v>
      </c>
    </row>
    <row r="574" spans="1:13" x14ac:dyDescent="0.2">
      <c r="A574" s="24">
        <v>9426</v>
      </c>
      <c r="B574" s="10">
        <v>2778384</v>
      </c>
      <c r="C574" s="9">
        <v>110912</v>
      </c>
      <c r="D574" s="21">
        <v>896220</v>
      </c>
      <c r="E574" s="9">
        <v>323805</v>
      </c>
      <c r="F574" s="13">
        <v>925865</v>
      </c>
      <c r="G574" s="10">
        <v>5035186</v>
      </c>
      <c r="H574" s="152"/>
      <c r="I574" s="150">
        <f t="shared" si="40"/>
        <v>55.179371725294757</v>
      </c>
      <c r="J574" s="150">
        <f t="shared" si="41"/>
        <v>2.2027388859120598</v>
      </c>
      <c r="K574" s="150">
        <f t="shared" si="42"/>
        <v>17.799143864794669</v>
      </c>
      <c r="L574" s="150">
        <f t="shared" si="43"/>
        <v>6.4308448585613318</v>
      </c>
      <c r="M574" s="150">
        <f t="shared" si="44"/>
        <v>18.387900665437186</v>
      </c>
    </row>
    <row r="575" spans="1:13" x14ac:dyDescent="0.2">
      <c r="A575" s="20">
        <v>9433</v>
      </c>
      <c r="B575" s="10">
        <v>2782549</v>
      </c>
      <c r="C575" s="9">
        <v>110511</v>
      </c>
      <c r="D575" s="21">
        <v>918711</v>
      </c>
      <c r="E575" s="9">
        <v>324757</v>
      </c>
      <c r="F575" s="13">
        <v>823895</v>
      </c>
      <c r="G575" s="10">
        <v>4960423</v>
      </c>
      <c r="H575" s="152"/>
      <c r="I575" s="150">
        <f t="shared" si="40"/>
        <v>56.094994318024895</v>
      </c>
      <c r="J575" s="150">
        <f t="shared" si="41"/>
        <v>2.2278543583883876</v>
      </c>
      <c r="K575" s="150">
        <f t="shared" si="42"/>
        <v>18.520819696223487</v>
      </c>
      <c r="L575" s="150">
        <f t="shared" si="43"/>
        <v>6.5469618216027143</v>
      </c>
      <c r="M575" s="150">
        <f t="shared" si="44"/>
        <v>16.609369805760515</v>
      </c>
    </row>
    <row r="576" spans="1:13" x14ac:dyDescent="0.2">
      <c r="A576" s="20">
        <v>9440</v>
      </c>
      <c r="B576" s="10">
        <v>2772563</v>
      </c>
      <c r="C576" s="9">
        <v>107718</v>
      </c>
      <c r="D576" s="21">
        <v>978791</v>
      </c>
      <c r="E576" s="9">
        <v>330225</v>
      </c>
      <c r="F576" s="13">
        <v>821446</v>
      </c>
      <c r="G576" s="10">
        <v>5010743</v>
      </c>
      <c r="H576" s="152"/>
      <c r="I576" s="150">
        <f t="shared" si="40"/>
        <v>55.332372863665128</v>
      </c>
      <c r="J576" s="150">
        <f t="shared" si="41"/>
        <v>2.1497410663448515</v>
      </c>
      <c r="K576" s="150">
        <f t="shared" si="42"/>
        <v>19.533849570812151</v>
      </c>
      <c r="L576" s="150">
        <f t="shared" si="43"/>
        <v>6.5903399954856994</v>
      </c>
      <c r="M576" s="150">
        <f t="shared" si="44"/>
        <v>16.393696503692166</v>
      </c>
    </row>
    <row r="577" spans="1:13" x14ac:dyDescent="0.2">
      <c r="A577" s="20">
        <v>9446</v>
      </c>
      <c r="B577" s="10">
        <v>2779116</v>
      </c>
      <c r="C577" s="9">
        <v>111386</v>
      </c>
      <c r="D577" s="21">
        <v>917347</v>
      </c>
      <c r="E577" s="9">
        <v>334008</v>
      </c>
      <c r="F577" s="13">
        <v>838224</v>
      </c>
      <c r="G577" s="10">
        <v>4980081</v>
      </c>
      <c r="H577" s="152"/>
      <c r="I577" s="150">
        <f t="shared" si="40"/>
        <v>55.804634502932785</v>
      </c>
      <c r="J577" s="150">
        <f t="shared" si="41"/>
        <v>2.2366302877402999</v>
      </c>
      <c r="K577" s="150">
        <f t="shared" si="42"/>
        <v>18.4203228822985</v>
      </c>
      <c r="L577" s="150">
        <f t="shared" si="43"/>
        <v>6.7068788640184769</v>
      </c>
      <c r="M577" s="150">
        <f t="shared" si="44"/>
        <v>16.83153346300994</v>
      </c>
    </row>
    <row r="578" spans="1:13" x14ac:dyDescent="0.2">
      <c r="A578" s="20">
        <v>9454</v>
      </c>
      <c r="B578" s="10">
        <v>2782249</v>
      </c>
      <c r="C578" s="9">
        <v>122836</v>
      </c>
      <c r="D578" s="21">
        <v>921346</v>
      </c>
      <c r="E578" s="9">
        <v>333279</v>
      </c>
      <c r="F578" s="13">
        <v>955658</v>
      </c>
      <c r="G578" s="10">
        <v>5115368</v>
      </c>
      <c r="H578" s="152"/>
      <c r="I578" s="150">
        <f t="shared" si="40"/>
        <v>54.390006740473019</v>
      </c>
      <c r="J578" s="150">
        <f t="shared" si="41"/>
        <v>2.4013130629116026</v>
      </c>
      <c r="K578" s="150">
        <f t="shared" si="42"/>
        <v>18.011333690948529</v>
      </c>
      <c r="L578" s="150">
        <f t="shared" si="43"/>
        <v>6.515249733743496</v>
      </c>
      <c r="M578" s="150">
        <f t="shared" si="44"/>
        <v>18.682096771923348</v>
      </c>
    </row>
    <row r="579" spans="1:13" x14ac:dyDescent="0.2">
      <c r="A579" s="20">
        <v>9461</v>
      </c>
      <c r="B579" s="10">
        <v>2745893</v>
      </c>
      <c r="C579" s="9">
        <v>114642</v>
      </c>
      <c r="D579" s="21">
        <v>984172</v>
      </c>
      <c r="E579" s="9">
        <v>332299</v>
      </c>
      <c r="F579" s="13">
        <v>820875</v>
      </c>
      <c r="G579" s="10">
        <v>4997881</v>
      </c>
      <c r="H579" s="152"/>
      <c r="I579" s="150">
        <f t="shared" si="40"/>
        <v>54.941144056851293</v>
      </c>
      <c r="J579" s="150">
        <f t="shared" si="41"/>
        <v>2.2938121175754285</v>
      </c>
      <c r="K579" s="150">
        <f t="shared" si="42"/>
        <v>19.69178537864347</v>
      </c>
      <c r="L579" s="150">
        <f t="shared" si="43"/>
        <v>6.6487977604908961</v>
      </c>
      <c r="M579" s="150">
        <f t="shared" si="44"/>
        <v>16.424460686438913</v>
      </c>
    </row>
    <row r="580" spans="1:13" x14ac:dyDescent="0.2">
      <c r="A580" s="20">
        <v>9468</v>
      </c>
      <c r="B580" s="10">
        <v>2742611</v>
      </c>
      <c r="C580" s="9">
        <v>114938</v>
      </c>
      <c r="D580" s="21">
        <v>1001598</v>
      </c>
      <c r="E580" s="9">
        <v>339429</v>
      </c>
      <c r="F580" s="13">
        <v>880227</v>
      </c>
      <c r="G580" s="10">
        <v>5078803</v>
      </c>
      <c r="H580" s="152"/>
      <c r="I580" s="150">
        <f t="shared" si="40"/>
        <v>54.001129793772272</v>
      </c>
      <c r="J580" s="150">
        <f t="shared" si="41"/>
        <v>2.263092307380302</v>
      </c>
      <c r="K580" s="150">
        <f t="shared" si="42"/>
        <v>19.721142954353613</v>
      </c>
      <c r="L580" s="150">
        <f t="shared" si="43"/>
        <v>6.6832480015468212</v>
      </c>
      <c r="M580" s="150">
        <f t="shared" si="44"/>
        <v>17.331386942946988</v>
      </c>
    </row>
    <row r="581" spans="1:13" x14ac:dyDescent="0.2">
      <c r="A581" s="20">
        <v>9475</v>
      </c>
      <c r="B581" s="10">
        <v>2722285</v>
      </c>
      <c r="C581" s="9">
        <v>107616</v>
      </c>
      <c r="D581" s="21">
        <v>1048924</v>
      </c>
      <c r="E581" s="9">
        <v>351873</v>
      </c>
      <c r="F581" s="13">
        <v>830470</v>
      </c>
      <c r="G581" s="10">
        <v>5061168</v>
      </c>
      <c r="H581" s="152"/>
      <c r="I581" s="150">
        <f t="shared" ref="I581:I644" si="45">100*B581/$G581</f>
        <v>53.787683001236076</v>
      </c>
      <c r="J581" s="150">
        <f t="shared" ref="J581:J644" si="46">100*C581/$G581</f>
        <v>2.1263076033042174</v>
      </c>
      <c r="K581" s="150">
        <f t="shared" ref="K581:K644" si="47">100*D581/$G581</f>
        <v>20.724939381581486</v>
      </c>
      <c r="L581" s="150">
        <f t="shared" ref="L581:L644" si="48">100*E581/$G581</f>
        <v>6.9524070333172103</v>
      </c>
      <c r="M581" s="150">
        <f t="shared" ref="M581:M644" si="49">100*F581/$G581</f>
        <v>16.408662980561008</v>
      </c>
    </row>
    <row r="582" spans="1:13" x14ac:dyDescent="0.2">
      <c r="A582" s="20">
        <v>9482</v>
      </c>
      <c r="B582" s="10">
        <v>2701586</v>
      </c>
      <c r="C582" s="9">
        <v>108358</v>
      </c>
      <c r="D582" s="21">
        <v>971759</v>
      </c>
      <c r="E582" s="9">
        <v>398471</v>
      </c>
      <c r="F582" s="13">
        <v>1089752</v>
      </c>
      <c r="G582" s="10">
        <v>5269926</v>
      </c>
      <c r="H582" s="152"/>
      <c r="I582" s="150">
        <f t="shared" si="45"/>
        <v>51.264211300120721</v>
      </c>
      <c r="J582" s="150">
        <f t="shared" si="46"/>
        <v>2.0561579043045386</v>
      </c>
      <c r="K582" s="150">
        <f t="shared" si="47"/>
        <v>18.439708641070101</v>
      </c>
      <c r="L582" s="150">
        <f t="shared" si="48"/>
        <v>7.5612257174009656</v>
      </c>
      <c r="M582" s="150">
        <f t="shared" si="49"/>
        <v>20.678696437103671</v>
      </c>
    </row>
    <row r="583" spans="1:13" x14ac:dyDescent="0.2">
      <c r="A583" s="20">
        <v>9489</v>
      </c>
      <c r="B583" s="10">
        <v>2665296</v>
      </c>
      <c r="C583" s="9">
        <v>91983</v>
      </c>
      <c r="D583" s="21">
        <v>1134074</v>
      </c>
      <c r="E583" s="9">
        <v>359507</v>
      </c>
      <c r="F583" s="13">
        <v>900653</v>
      </c>
      <c r="G583" s="10">
        <v>5151513</v>
      </c>
      <c r="H583" s="152"/>
      <c r="I583" s="150">
        <f t="shared" si="45"/>
        <v>51.738120431803239</v>
      </c>
      <c r="J583" s="150">
        <f t="shared" si="46"/>
        <v>1.7855530986721766</v>
      </c>
      <c r="K583" s="150">
        <f t="shared" si="47"/>
        <v>22.014386841302741</v>
      </c>
      <c r="L583" s="150">
        <f t="shared" si="48"/>
        <v>6.9786682087378988</v>
      </c>
      <c r="M583" s="150">
        <f t="shared" si="49"/>
        <v>17.483271419483945</v>
      </c>
    </row>
    <row r="584" spans="1:13" x14ac:dyDescent="0.2">
      <c r="A584" s="20">
        <v>9496</v>
      </c>
      <c r="B584" s="10">
        <v>2704281</v>
      </c>
      <c r="C584" s="10">
        <v>117852</v>
      </c>
      <c r="D584" s="21">
        <v>1112490</v>
      </c>
      <c r="E584" s="9">
        <v>377032</v>
      </c>
      <c r="F584" s="13">
        <v>871503</v>
      </c>
      <c r="G584" s="10">
        <v>5183158</v>
      </c>
      <c r="H584" s="152"/>
      <c r="I584" s="150">
        <f t="shared" si="45"/>
        <v>52.174388664208195</v>
      </c>
      <c r="J584" s="150">
        <f t="shared" si="46"/>
        <v>2.2737489383885268</v>
      </c>
      <c r="K584" s="150">
        <f t="shared" si="47"/>
        <v>21.463555616093508</v>
      </c>
      <c r="L584" s="150">
        <f t="shared" si="48"/>
        <v>7.274175319370932</v>
      </c>
      <c r="M584" s="150">
        <f t="shared" si="49"/>
        <v>16.814131461938842</v>
      </c>
    </row>
    <row r="585" spans="1:13" x14ac:dyDescent="0.2">
      <c r="A585" s="20">
        <v>9503</v>
      </c>
      <c r="B585" s="10">
        <v>2744020</v>
      </c>
      <c r="C585" s="9">
        <v>138046</v>
      </c>
      <c r="D585" s="21">
        <v>938252</v>
      </c>
      <c r="E585" s="9">
        <v>369419</v>
      </c>
      <c r="F585" s="13">
        <v>949113</v>
      </c>
      <c r="G585" s="9">
        <v>5138850</v>
      </c>
      <c r="H585" s="13"/>
      <c r="I585" s="150">
        <f t="shared" si="45"/>
        <v>53.397550035513781</v>
      </c>
      <c r="J585" s="150">
        <f t="shared" si="46"/>
        <v>2.6863208694552285</v>
      </c>
      <c r="K585" s="150">
        <f t="shared" si="47"/>
        <v>18.258014925518356</v>
      </c>
      <c r="L585" s="150">
        <f t="shared" si="48"/>
        <v>7.1887484553937169</v>
      </c>
      <c r="M585" s="150">
        <f t="shared" si="49"/>
        <v>18.469365714118918</v>
      </c>
    </row>
    <row r="586" spans="1:13" x14ac:dyDescent="0.2">
      <c r="A586" s="20">
        <v>9510</v>
      </c>
      <c r="B586" s="10">
        <v>2799033</v>
      </c>
      <c r="C586" s="9">
        <v>150846</v>
      </c>
      <c r="D586" s="21">
        <v>833165</v>
      </c>
      <c r="E586" s="9">
        <v>368795</v>
      </c>
      <c r="F586" s="13">
        <v>924056</v>
      </c>
      <c r="G586" s="9">
        <v>5075895</v>
      </c>
      <c r="H586" s="13"/>
      <c r="I586" s="150">
        <f t="shared" si="45"/>
        <v>55.143634767858671</v>
      </c>
      <c r="J586" s="150">
        <f t="shared" si="46"/>
        <v>2.9718108826128202</v>
      </c>
      <c r="K586" s="150">
        <f t="shared" si="47"/>
        <v>16.41414962287439</v>
      </c>
      <c r="L586" s="150">
        <f t="shared" si="48"/>
        <v>7.2656152264773013</v>
      </c>
      <c r="M586" s="150">
        <f t="shared" si="49"/>
        <v>18.204789500176815</v>
      </c>
    </row>
    <row r="587" spans="1:13" x14ac:dyDescent="0.2">
      <c r="A587" s="20">
        <v>9517</v>
      </c>
      <c r="B587" s="10">
        <v>2814783</v>
      </c>
      <c r="C587" s="9">
        <v>152069</v>
      </c>
      <c r="D587" s="21">
        <v>759032</v>
      </c>
      <c r="E587" s="9">
        <v>369966</v>
      </c>
      <c r="F587" s="13">
        <v>889746</v>
      </c>
      <c r="G587" s="9">
        <v>4985596</v>
      </c>
      <c r="H587" s="13"/>
      <c r="I587" s="150">
        <f t="shared" si="45"/>
        <v>56.458305085289702</v>
      </c>
      <c r="J587" s="150">
        <f t="shared" si="46"/>
        <v>3.0501669208656299</v>
      </c>
      <c r="K587" s="150">
        <f t="shared" si="47"/>
        <v>15.22449873595855</v>
      </c>
      <c r="L587" s="150">
        <f t="shared" si="48"/>
        <v>7.4206975454890447</v>
      </c>
      <c r="M587" s="150">
        <f t="shared" si="49"/>
        <v>17.846331712397074</v>
      </c>
    </row>
    <row r="588" spans="1:13" x14ac:dyDescent="0.2">
      <c r="A588" s="20">
        <v>9524</v>
      </c>
      <c r="B588" s="10">
        <v>2801154</v>
      </c>
      <c r="C588" s="9">
        <v>152053</v>
      </c>
      <c r="D588" s="21">
        <v>743974</v>
      </c>
      <c r="E588" s="9">
        <v>365063</v>
      </c>
      <c r="F588" s="13">
        <v>803685</v>
      </c>
      <c r="G588" s="9">
        <v>4865929</v>
      </c>
      <c r="H588" s="13"/>
      <c r="I588" s="150">
        <f t="shared" si="45"/>
        <v>57.566684594041547</v>
      </c>
      <c r="J588" s="150">
        <f t="shared" si="46"/>
        <v>3.1248503625926314</v>
      </c>
      <c r="K588" s="150">
        <f t="shared" si="47"/>
        <v>15.289454490601898</v>
      </c>
      <c r="L588" s="150">
        <f t="shared" si="48"/>
        <v>7.5024317042028361</v>
      </c>
      <c r="M588" s="150">
        <f t="shared" si="49"/>
        <v>16.516578848561085</v>
      </c>
    </row>
    <row r="589" spans="1:13" x14ac:dyDescent="0.2">
      <c r="A589" s="24">
        <v>9531</v>
      </c>
      <c r="B589" s="10">
        <v>2791932</v>
      </c>
      <c r="C589" s="9">
        <v>147328</v>
      </c>
      <c r="D589" s="21">
        <v>790060</v>
      </c>
      <c r="E589" s="9">
        <v>349763</v>
      </c>
      <c r="F589" s="13">
        <v>786420</v>
      </c>
      <c r="G589" s="9">
        <v>4865503</v>
      </c>
      <c r="H589" s="13"/>
      <c r="I589" s="150">
        <f t="shared" si="45"/>
        <v>57.382186384429318</v>
      </c>
      <c r="J589" s="150">
        <f t="shared" si="46"/>
        <v>3.0280116978655651</v>
      </c>
      <c r="K589" s="150">
        <f t="shared" si="47"/>
        <v>16.237992248694535</v>
      </c>
      <c r="L589" s="150">
        <f t="shared" si="48"/>
        <v>7.1886298292283453</v>
      </c>
      <c r="M589" s="150">
        <f t="shared" si="49"/>
        <v>16.163179839782238</v>
      </c>
    </row>
    <row r="590" spans="1:13" x14ac:dyDescent="0.2">
      <c r="A590" s="24">
        <v>9538</v>
      </c>
      <c r="B590" s="10">
        <v>2794793</v>
      </c>
      <c r="C590" s="9">
        <v>144422</v>
      </c>
      <c r="D590" s="21">
        <v>833891</v>
      </c>
      <c r="E590" s="9">
        <v>333154</v>
      </c>
      <c r="F590" s="13">
        <v>765427</v>
      </c>
      <c r="G590" s="9">
        <v>4871687</v>
      </c>
      <c r="H590" s="13"/>
      <c r="I590" s="150">
        <f t="shared" si="45"/>
        <v>57.368073934142323</v>
      </c>
      <c r="J590" s="150">
        <f t="shared" si="46"/>
        <v>2.9645172195996992</v>
      </c>
      <c r="K590" s="150">
        <f t="shared" si="47"/>
        <v>17.117089008386621</v>
      </c>
      <c r="L590" s="150">
        <f t="shared" si="48"/>
        <v>6.838575630987787</v>
      </c>
      <c r="M590" s="150">
        <f t="shared" si="49"/>
        <v>15.711744206883571</v>
      </c>
    </row>
    <row r="591" spans="1:13" x14ac:dyDescent="0.2">
      <c r="A591" s="24">
        <v>9545</v>
      </c>
      <c r="B591" s="10">
        <v>2789296</v>
      </c>
      <c r="C591" s="9">
        <v>150860</v>
      </c>
      <c r="D591" s="21">
        <v>839999</v>
      </c>
      <c r="E591" s="9">
        <v>334446</v>
      </c>
      <c r="F591" s="13">
        <v>915150</v>
      </c>
      <c r="G591" s="9">
        <v>5029751</v>
      </c>
      <c r="H591" s="13"/>
      <c r="I591" s="150">
        <f t="shared" si="45"/>
        <v>55.455946029932697</v>
      </c>
      <c r="J591" s="150">
        <f t="shared" si="46"/>
        <v>2.9993532483019538</v>
      </c>
      <c r="K591" s="150">
        <f t="shared" si="47"/>
        <v>16.700608042028325</v>
      </c>
      <c r="L591" s="150">
        <f t="shared" si="48"/>
        <v>6.649355007832396</v>
      </c>
      <c r="M591" s="150">
        <f t="shared" si="49"/>
        <v>18.194737671904633</v>
      </c>
    </row>
    <row r="592" spans="1:13" x14ac:dyDescent="0.2">
      <c r="A592" s="24">
        <v>9552</v>
      </c>
      <c r="B592" s="10">
        <v>2766603</v>
      </c>
      <c r="C592" s="9">
        <v>149907</v>
      </c>
      <c r="D592" s="21">
        <v>844211</v>
      </c>
      <c r="E592" s="9">
        <v>330585</v>
      </c>
      <c r="F592" s="13">
        <v>851133</v>
      </c>
      <c r="G592" s="9">
        <v>4942439</v>
      </c>
      <c r="H592" s="13"/>
      <c r="I592" s="150">
        <f t="shared" si="45"/>
        <v>55.976472344929292</v>
      </c>
      <c r="J592" s="150">
        <f t="shared" si="46"/>
        <v>3.0330571606447747</v>
      </c>
      <c r="K592" s="150">
        <f t="shared" si="47"/>
        <v>17.080858256419553</v>
      </c>
      <c r="L592" s="150">
        <f t="shared" si="48"/>
        <v>6.6887016713812759</v>
      </c>
      <c r="M592" s="150">
        <f t="shared" si="49"/>
        <v>17.220910566625101</v>
      </c>
    </row>
    <row r="593" spans="1:13" x14ac:dyDescent="0.2">
      <c r="A593" s="24">
        <v>9559</v>
      </c>
      <c r="B593" s="10">
        <v>2764784</v>
      </c>
      <c r="C593" s="9">
        <v>148754</v>
      </c>
      <c r="D593" s="21">
        <v>869821</v>
      </c>
      <c r="E593" s="9">
        <v>325758</v>
      </c>
      <c r="F593" s="13">
        <v>865306</v>
      </c>
      <c r="G593" s="9">
        <v>4974423</v>
      </c>
      <c r="H593" s="13"/>
      <c r="I593" s="150">
        <f t="shared" si="45"/>
        <v>55.579993900800154</v>
      </c>
      <c r="J593" s="150">
        <f t="shared" si="46"/>
        <v>2.9903769743747164</v>
      </c>
      <c r="K593" s="150">
        <f t="shared" si="47"/>
        <v>17.485867205100973</v>
      </c>
      <c r="L593" s="150">
        <f t="shared" si="48"/>
        <v>6.5486590103012956</v>
      </c>
      <c r="M593" s="150">
        <f t="shared" si="49"/>
        <v>17.39510290942286</v>
      </c>
    </row>
    <row r="594" spans="1:13" x14ac:dyDescent="0.2">
      <c r="A594" s="24">
        <v>9566</v>
      </c>
      <c r="B594" s="10">
        <v>2799158</v>
      </c>
      <c r="C594" s="9">
        <v>151682</v>
      </c>
      <c r="D594" s="21">
        <v>786945</v>
      </c>
      <c r="E594" s="9">
        <v>359666</v>
      </c>
      <c r="F594" s="13">
        <v>787318</v>
      </c>
      <c r="G594" s="9">
        <v>4884769</v>
      </c>
      <c r="H594" s="13"/>
      <c r="I594" s="150">
        <f t="shared" si="45"/>
        <v>57.303794713731598</v>
      </c>
      <c r="J594" s="150">
        <f t="shared" si="46"/>
        <v>3.1052031324306224</v>
      </c>
      <c r="K594" s="150">
        <f t="shared" si="47"/>
        <v>16.110178393287381</v>
      </c>
      <c r="L594" s="150">
        <f t="shared" si="48"/>
        <v>7.3630093869331388</v>
      </c>
      <c r="M594" s="150">
        <f t="shared" si="49"/>
        <v>16.117814373617257</v>
      </c>
    </row>
    <row r="595" spans="1:13" x14ac:dyDescent="0.2">
      <c r="A595" s="20">
        <v>9573</v>
      </c>
      <c r="B595" s="10">
        <v>2811265</v>
      </c>
      <c r="C595" s="9">
        <v>153392</v>
      </c>
      <c r="D595" s="21">
        <v>737753</v>
      </c>
      <c r="E595" s="9">
        <v>352577</v>
      </c>
      <c r="F595" s="13">
        <v>984017</v>
      </c>
      <c r="G595" s="9">
        <v>5039004</v>
      </c>
      <c r="H595" s="13"/>
      <c r="I595" s="150">
        <f t="shared" si="45"/>
        <v>55.790092645292603</v>
      </c>
      <c r="J595" s="150">
        <f t="shared" si="46"/>
        <v>3.0440936343769525</v>
      </c>
      <c r="K595" s="150">
        <f t="shared" si="47"/>
        <v>14.640849659972487</v>
      </c>
      <c r="L595" s="150">
        <f t="shared" si="48"/>
        <v>6.9969581290270852</v>
      </c>
      <c r="M595" s="150">
        <f t="shared" si="49"/>
        <v>19.528005931330874</v>
      </c>
    </row>
    <row r="596" spans="1:13" x14ac:dyDescent="0.2">
      <c r="A596" s="20">
        <v>9580</v>
      </c>
      <c r="B596" s="10">
        <v>2794481</v>
      </c>
      <c r="C596" s="9">
        <v>155295</v>
      </c>
      <c r="D596" s="21">
        <v>869775</v>
      </c>
      <c r="E596" s="9">
        <v>308201</v>
      </c>
      <c r="F596" s="13">
        <v>788560</v>
      </c>
      <c r="G596" s="9">
        <v>4916312</v>
      </c>
      <c r="H596" s="13"/>
      <c r="I596" s="150">
        <f t="shared" si="45"/>
        <v>56.841001954310464</v>
      </c>
      <c r="J596" s="150">
        <f t="shared" si="46"/>
        <v>3.1587702326459346</v>
      </c>
      <c r="K596" s="150">
        <f t="shared" si="47"/>
        <v>17.691615178206753</v>
      </c>
      <c r="L596" s="150">
        <f t="shared" si="48"/>
        <v>6.2689471294742889</v>
      </c>
      <c r="M596" s="150">
        <f t="shared" si="49"/>
        <v>16.039665505362557</v>
      </c>
    </row>
    <row r="597" spans="1:13" x14ac:dyDescent="0.2">
      <c r="A597" s="24">
        <v>9587</v>
      </c>
      <c r="B597" s="10">
        <v>2766873</v>
      </c>
      <c r="C597" s="9">
        <v>152973</v>
      </c>
      <c r="D597" s="21">
        <v>882024</v>
      </c>
      <c r="E597" s="9">
        <v>329837</v>
      </c>
      <c r="F597" s="13">
        <v>770891</v>
      </c>
      <c r="G597" s="9">
        <v>4902598</v>
      </c>
      <c r="H597" s="13"/>
      <c r="I597" s="150">
        <f t="shared" si="45"/>
        <v>56.436872858023442</v>
      </c>
      <c r="J597" s="150">
        <f t="shared" si="46"/>
        <v>3.1202435932948203</v>
      </c>
      <c r="K597" s="150">
        <f t="shared" si="47"/>
        <v>17.990950920307966</v>
      </c>
      <c r="L597" s="150">
        <f t="shared" si="48"/>
        <v>6.7278002397912289</v>
      </c>
      <c r="M597" s="150">
        <f t="shared" si="49"/>
        <v>15.724132388582543</v>
      </c>
    </row>
    <row r="598" spans="1:13" x14ac:dyDescent="0.2">
      <c r="A598" s="24">
        <v>9594</v>
      </c>
      <c r="B598" s="10">
        <v>2783346</v>
      </c>
      <c r="C598" s="9">
        <v>150305</v>
      </c>
      <c r="D598" s="21">
        <v>808325</v>
      </c>
      <c r="E598" s="9">
        <v>342029</v>
      </c>
      <c r="F598" s="13">
        <v>785777</v>
      </c>
      <c r="G598" s="9">
        <v>4869782</v>
      </c>
      <c r="H598" s="13"/>
      <c r="I598" s="150">
        <f t="shared" si="45"/>
        <v>57.155453775959579</v>
      </c>
      <c r="J598" s="150">
        <f t="shared" si="46"/>
        <v>3.0864831320991373</v>
      </c>
      <c r="K598" s="150">
        <f t="shared" si="47"/>
        <v>16.598792307335319</v>
      </c>
      <c r="L598" s="150">
        <f t="shared" si="48"/>
        <v>7.0234971503857873</v>
      </c>
      <c r="M598" s="150">
        <f t="shared" si="49"/>
        <v>16.135773634220175</v>
      </c>
    </row>
    <row r="599" spans="1:13" x14ac:dyDescent="0.2">
      <c r="A599" s="20">
        <v>9601</v>
      </c>
      <c r="B599" s="10">
        <v>2781788</v>
      </c>
      <c r="C599" s="9">
        <v>157017</v>
      </c>
      <c r="D599" s="21">
        <v>851342</v>
      </c>
      <c r="E599" s="9">
        <v>377016</v>
      </c>
      <c r="F599" s="13">
        <v>921296</v>
      </c>
      <c r="G599" s="9">
        <v>5088459</v>
      </c>
      <c r="H599" s="13"/>
      <c r="I599" s="150">
        <f t="shared" si="45"/>
        <v>54.668574513423415</v>
      </c>
      <c r="J599" s="150">
        <f t="shared" si="46"/>
        <v>3.0857475711212374</v>
      </c>
      <c r="K599" s="150">
        <f t="shared" si="47"/>
        <v>16.730841301855826</v>
      </c>
      <c r="L599" s="150">
        <f t="shared" si="48"/>
        <v>7.4092372563088356</v>
      </c>
      <c r="M599" s="150">
        <f t="shared" si="49"/>
        <v>18.105599357290686</v>
      </c>
    </row>
    <row r="600" spans="1:13" x14ac:dyDescent="0.2">
      <c r="A600" s="20">
        <v>9608</v>
      </c>
      <c r="B600" s="10">
        <v>2795227</v>
      </c>
      <c r="C600" s="9">
        <v>155243</v>
      </c>
      <c r="D600" s="21">
        <v>679144</v>
      </c>
      <c r="E600" s="9">
        <v>388583</v>
      </c>
      <c r="F600" s="13">
        <v>861662</v>
      </c>
      <c r="G600" s="9">
        <v>4879859</v>
      </c>
      <c r="H600" s="13"/>
      <c r="I600" s="150">
        <f t="shared" si="45"/>
        <v>57.28089684558509</v>
      </c>
      <c r="J600" s="150">
        <f t="shared" si="46"/>
        <v>3.1813009351294781</v>
      </c>
      <c r="K600" s="150">
        <f t="shared" si="47"/>
        <v>13.917287364245565</v>
      </c>
      <c r="L600" s="150">
        <f t="shared" si="48"/>
        <v>7.9629964718242885</v>
      </c>
      <c r="M600" s="150">
        <f t="shared" si="49"/>
        <v>17.657518383215582</v>
      </c>
    </row>
    <row r="601" spans="1:13" x14ac:dyDescent="0.2">
      <c r="A601" s="20">
        <v>9615</v>
      </c>
      <c r="B601" s="10">
        <v>2797093</v>
      </c>
      <c r="C601" s="9">
        <v>156983</v>
      </c>
      <c r="D601" s="21">
        <v>712685</v>
      </c>
      <c r="E601" s="9">
        <v>388813</v>
      </c>
      <c r="F601" s="13">
        <v>786010</v>
      </c>
      <c r="G601" s="9">
        <v>4841584</v>
      </c>
      <c r="H601" s="13"/>
      <c r="I601" s="150">
        <f t="shared" si="45"/>
        <v>57.772270397456701</v>
      </c>
      <c r="J601" s="150">
        <f t="shared" si="46"/>
        <v>3.2423892676446386</v>
      </c>
      <c r="K601" s="150">
        <f t="shared" si="47"/>
        <v>14.720079213744922</v>
      </c>
      <c r="L601" s="150">
        <f t="shared" si="48"/>
        <v>8.0306982177733577</v>
      </c>
      <c r="M601" s="150">
        <f t="shared" si="49"/>
        <v>16.234562903380382</v>
      </c>
    </row>
    <row r="602" spans="1:13" x14ac:dyDescent="0.2">
      <c r="A602" s="20">
        <v>9622</v>
      </c>
      <c r="B602" s="10">
        <v>2792536</v>
      </c>
      <c r="C602" s="9">
        <v>158045</v>
      </c>
      <c r="D602" s="21">
        <v>760565</v>
      </c>
      <c r="E602" s="9">
        <v>395326</v>
      </c>
      <c r="F602" s="13">
        <v>790877</v>
      </c>
      <c r="G602" s="9">
        <v>4897349</v>
      </c>
      <c r="H602" s="13"/>
      <c r="I602" s="150">
        <f t="shared" si="45"/>
        <v>57.021380342711943</v>
      </c>
      <c r="J602" s="150">
        <f t="shared" si="46"/>
        <v>3.2271541195042461</v>
      </c>
      <c r="K602" s="150">
        <f t="shared" si="47"/>
        <v>15.530136814835945</v>
      </c>
      <c r="L602" s="150">
        <f t="shared" si="48"/>
        <v>8.0722448001970051</v>
      </c>
      <c r="M602" s="150">
        <f t="shared" si="49"/>
        <v>16.149083922750858</v>
      </c>
    </row>
    <row r="603" spans="1:13" x14ac:dyDescent="0.2">
      <c r="A603" s="20">
        <v>9629</v>
      </c>
      <c r="B603" s="10">
        <v>2803580</v>
      </c>
      <c r="C603" s="9">
        <v>163159</v>
      </c>
      <c r="D603" s="21">
        <v>704576</v>
      </c>
      <c r="E603" s="9">
        <v>396262</v>
      </c>
      <c r="F603" s="13">
        <v>840634</v>
      </c>
      <c r="G603" s="9">
        <v>4908211</v>
      </c>
      <c r="H603" s="13"/>
      <c r="I603" s="150">
        <f t="shared" si="45"/>
        <v>57.120201230142712</v>
      </c>
      <c r="J603" s="150">
        <f t="shared" si="46"/>
        <v>3.3242050922423667</v>
      </c>
      <c r="K603" s="150">
        <f t="shared" si="47"/>
        <v>14.355047083346662</v>
      </c>
      <c r="L603" s="150">
        <f t="shared" si="48"/>
        <v>8.0734507950045344</v>
      </c>
      <c r="M603" s="150">
        <f t="shared" si="49"/>
        <v>17.127095799263724</v>
      </c>
    </row>
    <row r="604" spans="1:13" x14ac:dyDescent="0.2">
      <c r="A604" s="20">
        <v>9636</v>
      </c>
      <c r="B604" s="10">
        <v>2814662</v>
      </c>
      <c r="C604" s="9">
        <v>162251</v>
      </c>
      <c r="D604" s="21">
        <v>716353</v>
      </c>
      <c r="E604" s="9">
        <v>398625</v>
      </c>
      <c r="F604" s="13">
        <v>866691</v>
      </c>
      <c r="G604" s="9">
        <v>4958582</v>
      </c>
      <c r="H604" s="13"/>
      <c r="I604" s="150">
        <f t="shared" si="45"/>
        <v>56.763445678623448</v>
      </c>
      <c r="J604" s="150">
        <f t="shared" si="46"/>
        <v>3.2721249744382566</v>
      </c>
      <c r="K604" s="150">
        <f t="shared" si="47"/>
        <v>14.446730940418046</v>
      </c>
      <c r="L604" s="150">
        <f t="shared" si="48"/>
        <v>8.0390926276907386</v>
      </c>
      <c r="M604" s="150">
        <f t="shared" si="49"/>
        <v>17.478605778829511</v>
      </c>
    </row>
    <row r="605" spans="1:13" x14ac:dyDescent="0.2">
      <c r="A605" s="20">
        <v>9643</v>
      </c>
      <c r="B605" s="10">
        <v>2816066</v>
      </c>
      <c r="C605" s="9">
        <v>159375</v>
      </c>
      <c r="D605" s="21">
        <v>712771</v>
      </c>
      <c r="E605" s="9">
        <v>395065</v>
      </c>
      <c r="F605" s="13">
        <v>771205</v>
      </c>
      <c r="G605" s="9">
        <v>4854482</v>
      </c>
      <c r="H605" s="13"/>
      <c r="I605" s="150">
        <f t="shared" si="45"/>
        <v>58.009608440200211</v>
      </c>
      <c r="J605" s="150">
        <f t="shared" si="46"/>
        <v>3.2830485312336104</v>
      </c>
      <c r="K605" s="150">
        <f t="shared" si="47"/>
        <v>14.682740609605721</v>
      </c>
      <c r="L605" s="150">
        <f t="shared" si="48"/>
        <v>8.1381494462230979</v>
      </c>
      <c r="M605" s="150">
        <f t="shared" si="49"/>
        <v>15.886452972737359</v>
      </c>
    </row>
    <row r="606" spans="1:13" x14ac:dyDescent="0.2">
      <c r="A606" s="20">
        <v>9650</v>
      </c>
      <c r="B606" s="10">
        <v>2797230</v>
      </c>
      <c r="C606" s="9">
        <v>149250</v>
      </c>
      <c r="D606" s="21">
        <v>769100</v>
      </c>
      <c r="E606" s="14">
        <v>404152</v>
      </c>
      <c r="F606" s="13">
        <v>831527</v>
      </c>
      <c r="G606" s="9">
        <v>4951259</v>
      </c>
      <c r="H606" s="13"/>
      <c r="I606" s="150">
        <f t="shared" si="45"/>
        <v>56.495327754011655</v>
      </c>
      <c r="J606" s="150">
        <f t="shared" si="46"/>
        <v>3.0143848261623964</v>
      </c>
      <c r="K606" s="150">
        <f t="shared" si="47"/>
        <v>15.533422913242875</v>
      </c>
      <c r="L606" s="150">
        <f t="shared" si="48"/>
        <v>8.1626107622323936</v>
      </c>
      <c r="M606" s="150">
        <f t="shared" si="49"/>
        <v>16.79425374435068</v>
      </c>
    </row>
    <row r="607" spans="1:13" x14ac:dyDescent="0.2">
      <c r="A607" s="20">
        <v>9657</v>
      </c>
      <c r="B607" s="10">
        <v>2833188</v>
      </c>
      <c r="C607" s="14">
        <v>149341</v>
      </c>
      <c r="D607" s="21">
        <v>697984</v>
      </c>
      <c r="E607" s="14">
        <v>418308</v>
      </c>
      <c r="F607" s="13">
        <v>802963</v>
      </c>
      <c r="G607" s="9">
        <v>4901784</v>
      </c>
      <c r="H607" s="13"/>
      <c r="I607" s="150">
        <f t="shared" si="45"/>
        <v>57.799119667451684</v>
      </c>
      <c r="J607" s="150">
        <f t="shared" si="46"/>
        <v>3.0466662749725404</v>
      </c>
      <c r="K607" s="150">
        <f t="shared" si="47"/>
        <v>14.23938712925743</v>
      </c>
      <c r="L607" s="150">
        <f t="shared" si="48"/>
        <v>8.5337909626372763</v>
      </c>
      <c r="M607" s="150">
        <f t="shared" si="49"/>
        <v>16.381035965681065</v>
      </c>
    </row>
    <row r="608" spans="1:13" x14ac:dyDescent="0.2">
      <c r="A608" s="20">
        <v>9664</v>
      </c>
      <c r="B608" s="10">
        <v>2836625</v>
      </c>
      <c r="C608" s="14">
        <v>147737</v>
      </c>
      <c r="D608" s="21">
        <v>626489</v>
      </c>
      <c r="E608" s="14">
        <v>482235</v>
      </c>
      <c r="F608" s="13">
        <v>1026262</v>
      </c>
      <c r="G608" s="9">
        <v>5119348</v>
      </c>
      <c r="H608" s="13"/>
      <c r="I608" s="150">
        <f t="shared" si="45"/>
        <v>55.409888134192087</v>
      </c>
      <c r="J608" s="150">
        <f t="shared" si="46"/>
        <v>2.8858557769465953</v>
      </c>
      <c r="K608" s="150">
        <f t="shared" si="47"/>
        <v>12.237671672252013</v>
      </c>
      <c r="L608" s="150">
        <f t="shared" si="48"/>
        <v>9.4198519030157755</v>
      </c>
      <c r="M608" s="150">
        <f t="shared" si="49"/>
        <v>20.046732513593529</v>
      </c>
    </row>
    <row r="609" spans="1:13" x14ac:dyDescent="0.2">
      <c r="A609" s="20">
        <v>9671</v>
      </c>
      <c r="B609" s="10">
        <v>2846641</v>
      </c>
      <c r="C609" s="14">
        <v>148892</v>
      </c>
      <c r="D609" s="21">
        <v>726394</v>
      </c>
      <c r="E609" s="14">
        <v>383098</v>
      </c>
      <c r="F609" s="13">
        <v>797833</v>
      </c>
      <c r="G609" s="9">
        <v>4902858</v>
      </c>
      <c r="H609" s="13"/>
      <c r="I609" s="150">
        <f t="shared" si="45"/>
        <v>58.06084940661141</v>
      </c>
      <c r="J609" s="150">
        <f t="shared" si="46"/>
        <v>3.03684096092524</v>
      </c>
      <c r="K609" s="150">
        <f t="shared" si="47"/>
        <v>14.815725848066577</v>
      </c>
      <c r="L609" s="150">
        <f t="shared" si="48"/>
        <v>7.8137690302268599</v>
      </c>
      <c r="M609" s="150">
        <f t="shared" si="49"/>
        <v>16.272814754169914</v>
      </c>
    </row>
    <row r="610" spans="1:13" x14ac:dyDescent="0.2">
      <c r="A610" s="20">
        <v>9678</v>
      </c>
      <c r="B610" s="10">
        <v>2834928</v>
      </c>
      <c r="C610" s="14">
        <v>144711</v>
      </c>
      <c r="D610" s="21">
        <v>764425</v>
      </c>
      <c r="E610" s="14">
        <v>385279</v>
      </c>
      <c r="F610" s="13">
        <v>775015</v>
      </c>
      <c r="G610" s="9">
        <v>4904358</v>
      </c>
      <c r="H610" s="13"/>
      <c r="I610" s="150">
        <f t="shared" si="45"/>
        <v>57.80426306562449</v>
      </c>
      <c r="J610" s="150">
        <f t="shared" si="46"/>
        <v>2.9506614321385185</v>
      </c>
      <c r="K610" s="150">
        <f t="shared" si="47"/>
        <v>15.586647630535944</v>
      </c>
      <c r="L610" s="150">
        <f t="shared" si="48"/>
        <v>7.855849838042003</v>
      </c>
      <c r="M610" s="150">
        <f t="shared" si="49"/>
        <v>15.802578033659044</v>
      </c>
    </row>
    <row r="611" spans="1:13" x14ac:dyDescent="0.2">
      <c r="A611" s="24">
        <v>9685</v>
      </c>
      <c r="B611" s="10">
        <v>2806817</v>
      </c>
      <c r="C611" s="14">
        <v>135177</v>
      </c>
      <c r="D611" s="21">
        <v>850136</v>
      </c>
      <c r="E611" s="14">
        <v>375317</v>
      </c>
      <c r="F611" s="13">
        <v>831064</v>
      </c>
      <c r="G611" s="9">
        <v>4998511</v>
      </c>
      <c r="H611" s="13"/>
      <c r="I611" s="150">
        <f t="shared" si="45"/>
        <v>56.15306238197735</v>
      </c>
      <c r="J611" s="150">
        <f t="shared" si="46"/>
        <v>2.7043453540464348</v>
      </c>
      <c r="K611" s="150">
        <f t="shared" si="47"/>
        <v>17.007784918348683</v>
      </c>
      <c r="L611" s="150">
        <f t="shared" si="48"/>
        <v>7.5085760539488664</v>
      </c>
      <c r="M611" s="150">
        <f t="shared" si="49"/>
        <v>16.626231291678661</v>
      </c>
    </row>
    <row r="612" spans="1:13" x14ac:dyDescent="0.2">
      <c r="A612" s="20">
        <v>9692</v>
      </c>
      <c r="B612" s="10">
        <v>2845611</v>
      </c>
      <c r="C612" s="14">
        <v>145660</v>
      </c>
      <c r="D612" s="21">
        <v>749122</v>
      </c>
      <c r="E612" s="14">
        <v>391081</v>
      </c>
      <c r="F612" s="13">
        <v>931437</v>
      </c>
      <c r="G612" s="9">
        <v>5062911</v>
      </c>
      <c r="H612" s="13"/>
      <c r="I612" s="150">
        <f t="shared" si="45"/>
        <v>56.205036983664144</v>
      </c>
      <c r="J612" s="150">
        <f t="shared" si="46"/>
        <v>2.8770009980424307</v>
      </c>
      <c r="K612" s="150">
        <f t="shared" si="47"/>
        <v>14.796270366988477</v>
      </c>
      <c r="L612" s="150">
        <f t="shared" si="48"/>
        <v>7.7244296808693651</v>
      </c>
      <c r="M612" s="150">
        <f t="shared" si="49"/>
        <v>18.397261970435586</v>
      </c>
    </row>
    <row r="613" spans="1:13" x14ac:dyDescent="0.2">
      <c r="A613" s="20">
        <v>9699</v>
      </c>
      <c r="B613" s="10">
        <v>2842186</v>
      </c>
      <c r="C613" s="14">
        <v>147091</v>
      </c>
      <c r="D613" s="21">
        <v>712868</v>
      </c>
      <c r="E613" s="14">
        <v>383097</v>
      </c>
      <c r="F613" s="13">
        <v>839631</v>
      </c>
      <c r="G613" s="9">
        <v>4924873</v>
      </c>
      <c r="H613" s="13"/>
      <c r="I613" s="150">
        <f t="shared" si="45"/>
        <v>57.710848584318825</v>
      </c>
      <c r="J613" s="150">
        <f t="shared" si="46"/>
        <v>2.9866963066864871</v>
      </c>
      <c r="K613" s="150">
        <f t="shared" si="47"/>
        <v>14.474850417462541</v>
      </c>
      <c r="L613" s="150">
        <f t="shared" si="48"/>
        <v>7.7788198802283839</v>
      </c>
      <c r="M613" s="150">
        <f t="shared" si="49"/>
        <v>17.048784811303765</v>
      </c>
    </row>
    <row r="614" spans="1:13" x14ac:dyDescent="0.2">
      <c r="A614" s="20">
        <v>9706</v>
      </c>
      <c r="B614" s="10">
        <v>2850921</v>
      </c>
      <c r="C614" s="14">
        <v>148289</v>
      </c>
      <c r="D614" s="21">
        <v>732563</v>
      </c>
      <c r="E614" s="14">
        <v>369239</v>
      </c>
      <c r="F614" s="13">
        <v>762096</v>
      </c>
      <c r="G614" s="9">
        <v>4863108</v>
      </c>
      <c r="H614" s="13"/>
      <c r="I614" s="150">
        <f t="shared" si="45"/>
        <v>58.623435876809644</v>
      </c>
      <c r="J614" s="150">
        <f t="shared" si="46"/>
        <v>3.0492639686389857</v>
      </c>
      <c r="K614" s="150">
        <f t="shared" si="47"/>
        <v>15.063679441213315</v>
      </c>
      <c r="L614" s="150">
        <f t="shared" si="48"/>
        <v>7.5926547384923389</v>
      </c>
      <c r="M614" s="150">
        <f t="shared" si="49"/>
        <v>15.670965974845716</v>
      </c>
    </row>
    <row r="615" spans="1:13" x14ac:dyDescent="0.2">
      <c r="A615" s="20">
        <v>9713</v>
      </c>
      <c r="B615" s="10">
        <v>2836956</v>
      </c>
      <c r="C615" s="14">
        <v>139640</v>
      </c>
      <c r="D615" s="21">
        <v>776097</v>
      </c>
      <c r="E615" s="14">
        <v>370220</v>
      </c>
      <c r="F615" s="13">
        <v>762372</v>
      </c>
      <c r="G615" s="9">
        <v>4885285</v>
      </c>
      <c r="H615" s="13"/>
      <c r="I615" s="150">
        <f t="shared" si="45"/>
        <v>58.071453354307884</v>
      </c>
      <c r="J615" s="150">
        <f t="shared" si="46"/>
        <v>2.8583798079334164</v>
      </c>
      <c r="K615" s="150">
        <f t="shared" si="47"/>
        <v>15.886422184171446</v>
      </c>
      <c r="L615" s="150">
        <f t="shared" si="48"/>
        <v>7.5782682074843128</v>
      </c>
      <c r="M615" s="150">
        <f t="shared" si="49"/>
        <v>15.605476446102939</v>
      </c>
    </row>
    <row r="616" spans="1:13" x14ac:dyDescent="0.2">
      <c r="A616" s="20">
        <v>9720</v>
      </c>
      <c r="B616" s="10">
        <v>2837184</v>
      </c>
      <c r="C616" s="14">
        <v>137433</v>
      </c>
      <c r="D616" s="21">
        <v>779979</v>
      </c>
      <c r="E616" s="14">
        <v>365682</v>
      </c>
      <c r="F616" s="13">
        <v>763359</v>
      </c>
      <c r="G616" s="9">
        <v>4883637</v>
      </c>
      <c r="H616" s="13"/>
      <c r="I616" s="150">
        <f t="shared" si="45"/>
        <v>58.095718416417931</v>
      </c>
      <c r="J616" s="150">
        <f t="shared" si="46"/>
        <v>2.8141526489376667</v>
      </c>
      <c r="K616" s="150">
        <f t="shared" si="47"/>
        <v>15.971273049163974</v>
      </c>
      <c r="L616" s="150">
        <f t="shared" si="48"/>
        <v>7.4879029706753393</v>
      </c>
      <c r="M616" s="150">
        <f t="shared" si="49"/>
        <v>15.630952914805093</v>
      </c>
    </row>
    <row r="617" spans="1:13" x14ac:dyDescent="0.2">
      <c r="A617" s="20">
        <v>9727</v>
      </c>
      <c r="B617" s="10">
        <v>2834323</v>
      </c>
      <c r="C617" s="14">
        <v>137897</v>
      </c>
      <c r="D617" s="21">
        <v>788666</v>
      </c>
      <c r="E617" s="14">
        <v>360018</v>
      </c>
      <c r="F617" s="13">
        <v>834033</v>
      </c>
      <c r="G617" s="9">
        <v>4954937</v>
      </c>
      <c r="H617" s="13"/>
      <c r="I617" s="150">
        <f t="shared" si="45"/>
        <v>57.201998733788137</v>
      </c>
      <c r="J617" s="150">
        <f t="shared" si="46"/>
        <v>2.7830222664788673</v>
      </c>
      <c r="K617" s="150">
        <f t="shared" si="47"/>
        <v>15.916771494773798</v>
      </c>
      <c r="L617" s="150">
        <f t="shared" si="48"/>
        <v>7.2658441469588819</v>
      </c>
      <c r="M617" s="150">
        <f t="shared" si="49"/>
        <v>16.832363358000315</v>
      </c>
    </row>
    <row r="618" spans="1:13" x14ac:dyDescent="0.2">
      <c r="A618" s="20">
        <v>9734</v>
      </c>
      <c r="B618" s="10">
        <v>2840606</v>
      </c>
      <c r="C618" s="14">
        <v>137281</v>
      </c>
      <c r="D618" s="21">
        <v>825254</v>
      </c>
      <c r="E618" s="14">
        <v>321217</v>
      </c>
      <c r="F618" s="13">
        <v>750378</v>
      </c>
      <c r="G618" s="9">
        <v>4874736</v>
      </c>
      <c r="H618" s="13"/>
      <c r="I618" s="150">
        <f t="shared" si="45"/>
        <v>58.271996678384227</v>
      </c>
      <c r="J618" s="150">
        <f t="shared" si="46"/>
        <v>2.8161730194209493</v>
      </c>
      <c r="K618" s="150">
        <f t="shared" si="47"/>
        <v>16.929203960993991</v>
      </c>
      <c r="L618" s="150">
        <f t="shared" si="48"/>
        <v>6.5894235092936313</v>
      </c>
      <c r="M618" s="150">
        <f t="shared" si="49"/>
        <v>15.393202831907205</v>
      </c>
    </row>
    <row r="619" spans="1:13" x14ac:dyDescent="0.2">
      <c r="A619" s="20">
        <v>9741</v>
      </c>
      <c r="B619" s="10">
        <v>2828311</v>
      </c>
      <c r="C619" s="14">
        <v>138032</v>
      </c>
      <c r="D619" s="21">
        <v>879829</v>
      </c>
      <c r="E619" s="14">
        <v>318964</v>
      </c>
      <c r="F619" s="13">
        <v>750451</v>
      </c>
      <c r="G619" s="9">
        <v>4915587</v>
      </c>
      <c r="H619" s="13"/>
      <c r="I619" s="150">
        <f t="shared" si="45"/>
        <v>57.537604359357289</v>
      </c>
      <c r="J619" s="150">
        <f t="shared" si="46"/>
        <v>2.8080471365881632</v>
      </c>
      <c r="K619" s="150">
        <f t="shared" si="47"/>
        <v>17.898757564457714</v>
      </c>
      <c r="L619" s="150">
        <f t="shared" si="48"/>
        <v>6.4888282925314922</v>
      </c>
      <c r="M619" s="150">
        <f t="shared" si="49"/>
        <v>15.266762647065345</v>
      </c>
    </row>
    <row r="620" spans="1:13" x14ac:dyDescent="0.2">
      <c r="A620" s="20">
        <v>9748</v>
      </c>
      <c r="B620" s="10">
        <v>2831465</v>
      </c>
      <c r="C620" s="14">
        <v>130501</v>
      </c>
      <c r="D620" s="21">
        <v>880251</v>
      </c>
      <c r="E620" s="14">
        <v>312284</v>
      </c>
      <c r="F620" s="13">
        <v>794093</v>
      </c>
      <c r="G620" s="9">
        <v>4948594</v>
      </c>
      <c r="H620" s="13"/>
      <c r="I620" s="150">
        <f t="shared" si="45"/>
        <v>57.217565231659741</v>
      </c>
      <c r="J620" s="150">
        <f t="shared" si="46"/>
        <v>2.637132890675614</v>
      </c>
      <c r="K620" s="150">
        <f t="shared" si="47"/>
        <v>17.787900967426303</v>
      </c>
      <c r="L620" s="150">
        <f t="shared" si="48"/>
        <v>6.3105601308169552</v>
      </c>
      <c r="M620" s="150">
        <f t="shared" si="49"/>
        <v>16.046840779421387</v>
      </c>
    </row>
    <row r="621" spans="1:13" x14ac:dyDescent="0.2">
      <c r="A621" s="20">
        <v>9755</v>
      </c>
      <c r="B621" s="10">
        <v>2832661</v>
      </c>
      <c r="C621" s="14">
        <v>132404</v>
      </c>
      <c r="D621" s="21">
        <v>828015</v>
      </c>
      <c r="E621" s="14">
        <v>488021</v>
      </c>
      <c r="F621" s="13">
        <v>1025862</v>
      </c>
      <c r="G621" s="9">
        <v>5306963</v>
      </c>
      <c r="H621" s="13"/>
      <c r="I621" s="150">
        <f t="shared" si="45"/>
        <v>53.376309576682559</v>
      </c>
      <c r="J621" s="150">
        <f t="shared" si="46"/>
        <v>2.4949109311672233</v>
      </c>
      <c r="K621" s="150">
        <f t="shared" si="47"/>
        <v>15.602426472541829</v>
      </c>
      <c r="L621" s="150">
        <f t="shared" si="48"/>
        <v>9.1958621154886515</v>
      </c>
      <c r="M621" s="150">
        <f t="shared" si="49"/>
        <v>19.330490904119738</v>
      </c>
    </row>
    <row r="622" spans="1:13" x14ac:dyDescent="0.2">
      <c r="A622" s="20">
        <v>9762</v>
      </c>
      <c r="B622" s="10">
        <v>2825997</v>
      </c>
      <c r="C622" s="14">
        <v>131643</v>
      </c>
      <c r="D622" s="21">
        <v>932043</v>
      </c>
      <c r="E622" s="14">
        <v>305168</v>
      </c>
      <c r="F622" s="13">
        <v>880464</v>
      </c>
      <c r="G622" s="9">
        <v>5075315</v>
      </c>
      <c r="H622" s="13"/>
      <c r="I622" s="150">
        <f t="shared" si="45"/>
        <v>55.681213875394924</v>
      </c>
      <c r="J622" s="150">
        <f t="shared" si="46"/>
        <v>2.5937897450700103</v>
      </c>
      <c r="K622" s="150">
        <f t="shared" si="47"/>
        <v>18.364239460998974</v>
      </c>
      <c r="L622" s="150">
        <f t="shared" si="48"/>
        <v>6.0127893539612813</v>
      </c>
      <c r="M622" s="150">
        <f t="shared" si="49"/>
        <v>17.347967564574809</v>
      </c>
    </row>
    <row r="623" spans="1:13" x14ac:dyDescent="0.2">
      <c r="A623" s="20">
        <v>9769</v>
      </c>
      <c r="B623" s="10">
        <v>2807141</v>
      </c>
      <c r="C623" s="14">
        <v>130113</v>
      </c>
      <c r="D623" s="21">
        <v>992253</v>
      </c>
      <c r="E623" s="14">
        <v>302041</v>
      </c>
      <c r="F623" s="13">
        <v>803815</v>
      </c>
      <c r="G623" s="9">
        <v>5035363</v>
      </c>
      <c r="H623" s="13"/>
      <c r="I623" s="150">
        <f t="shared" si="45"/>
        <v>55.74853292602738</v>
      </c>
      <c r="J623" s="150">
        <f t="shared" si="46"/>
        <v>2.5839845111464657</v>
      </c>
      <c r="K623" s="150">
        <f t="shared" si="47"/>
        <v>19.705689540158275</v>
      </c>
      <c r="L623" s="150">
        <f t="shared" si="48"/>
        <v>5.998395746245107</v>
      </c>
      <c r="M623" s="150">
        <f t="shared" si="49"/>
        <v>15.963397276422773</v>
      </c>
    </row>
    <row r="624" spans="1:13" x14ac:dyDescent="0.2">
      <c r="A624" s="20">
        <v>9776</v>
      </c>
      <c r="B624" s="10">
        <v>2813344</v>
      </c>
      <c r="C624" s="14">
        <v>128674</v>
      </c>
      <c r="D624" s="21">
        <v>896851</v>
      </c>
      <c r="E624" s="14">
        <v>306335</v>
      </c>
      <c r="F624" s="13">
        <v>859701</v>
      </c>
      <c r="G624" s="9">
        <v>5004905</v>
      </c>
      <c r="H624" s="13"/>
      <c r="I624" s="150">
        <f t="shared" si="45"/>
        <v>56.211736286702745</v>
      </c>
      <c r="J624" s="150">
        <f t="shared" si="46"/>
        <v>2.5709578903096064</v>
      </c>
      <c r="K624" s="150">
        <f t="shared" si="47"/>
        <v>17.919441028351187</v>
      </c>
      <c r="L624" s="150">
        <f t="shared" si="48"/>
        <v>6.1206955976187363</v>
      </c>
      <c r="M624" s="150">
        <f t="shared" si="49"/>
        <v>17.177169197017726</v>
      </c>
    </row>
    <row r="625" spans="1:13" x14ac:dyDescent="0.2">
      <c r="A625" s="20">
        <v>9783</v>
      </c>
      <c r="B625" s="10">
        <v>2818922</v>
      </c>
      <c r="C625" s="14">
        <v>126305</v>
      </c>
      <c r="D625" s="21">
        <v>995213</v>
      </c>
      <c r="E625" s="14">
        <v>308168</v>
      </c>
      <c r="F625" s="13">
        <v>872813</v>
      </c>
      <c r="G625" s="9">
        <v>5121421</v>
      </c>
      <c r="H625" s="13"/>
      <c r="I625" s="150">
        <f t="shared" si="45"/>
        <v>55.041794064576997</v>
      </c>
      <c r="J625" s="150">
        <f t="shared" si="46"/>
        <v>2.4662100616215694</v>
      </c>
      <c r="K625" s="150">
        <f t="shared" si="47"/>
        <v>19.432360667088293</v>
      </c>
      <c r="L625" s="150">
        <f t="shared" si="48"/>
        <v>6.0172362318973578</v>
      </c>
      <c r="M625" s="150">
        <f t="shared" si="49"/>
        <v>17.042398974815779</v>
      </c>
    </row>
    <row r="626" spans="1:13" x14ac:dyDescent="0.2">
      <c r="A626" s="20">
        <v>9790</v>
      </c>
      <c r="B626" s="10">
        <v>2825866</v>
      </c>
      <c r="C626" s="14">
        <v>128928</v>
      </c>
      <c r="D626" s="21">
        <v>879446</v>
      </c>
      <c r="E626" s="14">
        <v>306964</v>
      </c>
      <c r="F626" s="13">
        <v>939356</v>
      </c>
      <c r="G626" s="9">
        <v>5080560</v>
      </c>
      <c r="H626" s="13"/>
      <c r="I626" s="150">
        <f t="shared" si="45"/>
        <v>55.621151998992239</v>
      </c>
      <c r="J626" s="150">
        <f t="shared" si="46"/>
        <v>2.5376730124238271</v>
      </c>
      <c r="K626" s="150">
        <f t="shared" si="47"/>
        <v>17.31002094257326</v>
      </c>
      <c r="L626" s="150">
        <f t="shared" si="48"/>
        <v>6.0419323854063336</v>
      </c>
      <c r="M626" s="150">
        <f t="shared" si="49"/>
        <v>18.489221660604343</v>
      </c>
    </row>
    <row r="627" spans="1:13" x14ac:dyDescent="0.2">
      <c r="A627" s="20">
        <v>9797</v>
      </c>
      <c r="B627" s="10">
        <v>2823327</v>
      </c>
      <c r="C627" s="14">
        <v>130750</v>
      </c>
      <c r="D627" s="21">
        <v>939464</v>
      </c>
      <c r="E627" s="9">
        <v>300174</v>
      </c>
      <c r="F627" s="13">
        <v>823348</v>
      </c>
      <c r="G627" s="9">
        <v>5017063</v>
      </c>
      <c r="H627" s="13"/>
      <c r="I627" s="150">
        <f t="shared" si="45"/>
        <v>56.274497649321923</v>
      </c>
      <c r="J627" s="150">
        <f t="shared" si="46"/>
        <v>2.6061064012949409</v>
      </c>
      <c r="K627" s="150">
        <f t="shared" si="47"/>
        <v>18.725377775802297</v>
      </c>
      <c r="L627" s="150">
        <f t="shared" si="48"/>
        <v>5.9830622019296946</v>
      </c>
      <c r="M627" s="150">
        <f t="shared" si="49"/>
        <v>16.410955971651145</v>
      </c>
    </row>
    <row r="628" spans="1:13" x14ac:dyDescent="0.2">
      <c r="A628" s="20">
        <v>9804</v>
      </c>
      <c r="B628" s="10">
        <v>2807463</v>
      </c>
      <c r="C628" s="9">
        <v>127222</v>
      </c>
      <c r="D628" s="21">
        <v>1007996</v>
      </c>
      <c r="E628" s="9">
        <v>302346</v>
      </c>
      <c r="F628" s="13">
        <v>820095</v>
      </c>
      <c r="G628" s="9">
        <v>5065122</v>
      </c>
      <c r="H628" s="13"/>
      <c r="I628" s="150">
        <f t="shared" si="45"/>
        <v>55.427351996654771</v>
      </c>
      <c r="J628" s="150">
        <f t="shared" si="46"/>
        <v>2.5117262723385538</v>
      </c>
      <c r="K628" s="150">
        <f t="shared" si="47"/>
        <v>19.900724997344586</v>
      </c>
      <c r="L628" s="150">
        <f t="shared" si="48"/>
        <v>5.9691750761383435</v>
      </c>
      <c r="M628" s="150">
        <f t="shared" si="49"/>
        <v>16.191021657523748</v>
      </c>
    </row>
    <row r="629" spans="1:13" x14ac:dyDescent="0.2">
      <c r="A629" s="20">
        <v>9811</v>
      </c>
      <c r="B629" s="10">
        <v>2841755</v>
      </c>
      <c r="C629" s="9">
        <v>128129</v>
      </c>
      <c r="D629" s="21">
        <v>921314</v>
      </c>
      <c r="E629" s="9">
        <v>300367</v>
      </c>
      <c r="F629" s="13">
        <v>835669</v>
      </c>
      <c r="G629" s="9">
        <v>5027234</v>
      </c>
      <c r="H629" s="13"/>
      <c r="I629" s="150">
        <f t="shared" si="45"/>
        <v>56.527207605613746</v>
      </c>
      <c r="J629" s="150">
        <f t="shared" si="46"/>
        <v>2.5486977530785317</v>
      </c>
      <c r="K629" s="150">
        <f t="shared" si="47"/>
        <v>18.326459440718295</v>
      </c>
      <c r="L629" s="150">
        <f t="shared" si="48"/>
        <v>5.9747964785406849</v>
      </c>
      <c r="M629" s="150">
        <f t="shared" si="49"/>
        <v>16.622838722048744</v>
      </c>
    </row>
    <row r="630" spans="1:13" x14ac:dyDescent="0.2">
      <c r="A630" s="20">
        <v>9818</v>
      </c>
      <c r="B630" s="10">
        <v>2851089</v>
      </c>
      <c r="C630" s="9">
        <v>133623</v>
      </c>
      <c r="D630" s="21">
        <v>914869</v>
      </c>
      <c r="E630" s="9">
        <v>308130</v>
      </c>
      <c r="F630" s="13">
        <v>989406</v>
      </c>
      <c r="G630" s="9">
        <v>5197117</v>
      </c>
      <c r="H630" s="13"/>
      <c r="I630" s="150">
        <f t="shared" si="45"/>
        <v>54.859049738537735</v>
      </c>
      <c r="J630" s="150">
        <f t="shared" si="46"/>
        <v>2.5710985532940667</v>
      </c>
      <c r="K630" s="150">
        <f t="shared" si="47"/>
        <v>17.603394343440797</v>
      </c>
      <c r="L630" s="150">
        <f t="shared" si="48"/>
        <v>5.9288640221107203</v>
      </c>
      <c r="M630" s="150">
        <f t="shared" si="49"/>
        <v>19.037593342616685</v>
      </c>
    </row>
    <row r="631" spans="1:13" x14ac:dyDescent="0.2">
      <c r="A631" s="20">
        <v>9825</v>
      </c>
      <c r="B631" s="10">
        <v>2829730</v>
      </c>
      <c r="C631" s="9">
        <v>128201</v>
      </c>
      <c r="D631" s="21">
        <v>968233</v>
      </c>
      <c r="E631" s="9">
        <v>299904</v>
      </c>
      <c r="F631" s="13">
        <v>819917</v>
      </c>
      <c r="G631" s="9">
        <v>5045985</v>
      </c>
      <c r="H631" s="13"/>
      <c r="I631" s="150">
        <f t="shared" si="45"/>
        <v>56.078842882014115</v>
      </c>
      <c r="J631" s="150">
        <f t="shared" si="46"/>
        <v>2.5406536087602323</v>
      </c>
      <c r="K631" s="150">
        <f t="shared" si="47"/>
        <v>19.1881862510491</v>
      </c>
      <c r="L631" s="150">
        <f t="shared" si="48"/>
        <v>5.9434183811485761</v>
      </c>
      <c r="M631" s="150">
        <f t="shared" si="49"/>
        <v>16.248898877027973</v>
      </c>
    </row>
    <row r="632" spans="1:13" x14ac:dyDescent="0.2">
      <c r="A632" s="20">
        <v>9832</v>
      </c>
      <c r="B632" s="10">
        <v>2829625</v>
      </c>
      <c r="C632" s="9">
        <v>126526</v>
      </c>
      <c r="D632" s="21">
        <v>1013639</v>
      </c>
      <c r="E632" s="10">
        <v>305908</v>
      </c>
      <c r="F632" s="13">
        <v>856823</v>
      </c>
      <c r="G632" s="9">
        <v>5132521</v>
      </c>
      <c r="H632" s="13"/>
      <c r="I632" s="150">
        <f t="shared" si="45"/>
        <v>55.131289282596214</v>
      </c>
      <c r="J632" s="150">
        <f t="shared" si="46"/>
        <v>2.4651823148897005</v>
      </c>
      <c r="K632" s="150">
        <f t="shared" si="47"/>
        <v>19.749339554577567</v>
      </c>
      <c r="L632" s="150">
        <f t="shared" si="48"/>
        <v>5.9601899339525355</v>
      </c>
      <c r="M632" s="150">
        <f t="shared" si="49"/>
        <v>16.693998913983986</v>
      </c>
    </row>
    <row r="633" spans="1:13" x14ac:dyDescent="0.2">
      <c r="A633" s="20">
        <v>9839</v>
      </c>
      <c r="B633" s="10">
        <v>2828393</v>
      </c>
      <c r="C633" s="10">
        <v>121060</v>
      </c>
      <c r="D633" s="21">
        <v>995715</v>
      </c>
      <c r="E633" s="10">
        <v>323583</v>
      </c>
      <c r="F633" s="13">
        <v>797486</v>
      </c>
      <c r="G633" s="9">
        <v>5066237</v>
      </c>
      <c r="H633" s="13"/>
      <c r="I633" s="150">
        <f t="shared" si="45"/>
        <v>55.828280437729227</v>
      </c>
      <c r="J633" s="150">
        <f t="shared" si="46"/>
        <v>2.3895447449458049</v>
      </c>
      <c r="K633" s="150">
        <f t="shared" si="47"/>
        <v>19.653936442373304</v>
      </c>
      <c r="L633" s="150">
        <f t="shared" si="48"/>
        <v>6.3870482174442289</v>
      </c>
      <c r="M633" s="150">
        <f t="shared" si="49"/>
        <v>15.741190157507436</v>
      </c>
    </row>
    <row r="634" spans="1:13" x14ac:dyDescent="0.2">
      <c r="A634" s="20">
        <v>9846</v>
      </c>
      <c r="B634" s="10">
        <v>2830717</v>
      </c>
      <c r="C634" s="10">
        <v>121331</v>
      </c>
      <c r="D634" s="21">
        <v>946432</v>
      </c>
      <c r="E634" s="10">
        <v>478239</v>
      </c>
      <c r="F634" s="13">
        <v>1022987</v>
      </c>
      <c r="G634" s="9">
        <v>5399706</v>
      </c>
      <c r="H634" s="13"/>
      <c r="I634" s="150">
        <f t="shared" si="45"/>
        <v>52.423539355661212</v>
      </c>
      <c r="J634" s="150">
        <f t="shared" si="46"/>
        <v>2.2469927066399542</v>
      </c>
      <c r="K634" s="150">
        <f t="shared" si="47"/>
        <v>17.527472792037194</v>
      </c>
      <c r="L634" s="150">
        <f t="shared" si="48"/>
        <v>8.85675997915442</v>
      </c>
      <c r="M634" s="150">
        <f t="shared" si="49"/>
        <v>18.945235166507214</v>
      </c>
    </row>
    <row r="635" spans="1:13" x14ac:dyDescent="0.2">
      <c r="A635" s="20">
        <v>9853</v>
      </c>
      <c r="B635" s="10">
        <v>2803280</v>
      </c>
      <c r="C635" s="10">
        <v>106985</v>
      </c>
      <c r="D635" s="21">
        <v>1103017</v>
      </c>
      <c r="E635" s="10">
        <v>314406</v>
      </c>
      <c r="F635" s="13">
        <v>908915</v>
      </c>
      <c r="G635" s="9">
        <v>5236603</v>
      </c>
      <c r="H635" s="13"/>
      <c r="I635" s="150">
        <f t="shared" si="45"/>
        <v>53.53241404780924</v>
      </c>
      <c r="J635" s="150">
        <f t="shared" si="46"/>
        <v>2.0430229291775603</v>
      </c>
      <c r="K635" s="150">
        <f t="shared" si="47"/>
        <v>21.063597908796982</v>
      </c>
      <c r="L635" s="150">
        <f t="shared" si="48"/>
        <v>6.0040067960087864</v>
      </c>
      <c r="M635" s="150">
        <f t="shared" si="49"/>
        <v>17.356958318207433</v>
      </c>
    </row>
    <row r="636" spans="1:13" x14ac:dyDescent="0.2">
      <c r="A636" s="20">
        <v>9860</v>
      </c>
      <c r="B636" s="10">
        <v>2814811</v>
      </c>
      <c r="C636" s="10">
        <v>129404</v>
      </c>
      <c r="D636" s="21">
        <v>1089729</v>
      </c>
      <c r="E636" s="10">
        <v>317204</v>
      </c>
      <c r="F636" s="13">
        <v>872985</v>
      </c>
      <c r="G636" s="9">
        <v>5224133</v>
      </c>
      <c r="H636" s="13"/>
      <c r="I636" s="150">
        <f t="shared" si="45"/>
        <v>53.880921484962194</v>
      </c>
      <c r="J636" s="150">
        <f t="shared" si="46"/>
        <v>2.4770426020930172</v>
      </c>
      <c r="K636" s="150">
        <f t="shared" si="47"/>
        <v>20.859518699083658</v>
      </c>
      <c r="L636" s="150">
        <f t="shared" si="48"/>
        <v>6.0718974804048829</v>
      </c>
      <c r="M636" s="150">
        <f t="shared" si="49"/>
        <v>16.710619733456252</v>
      </c>
    </row>
    <row r="637" spans="1:13" x14ac:dyDescent="0.2">
      <c r="A637" s="20">
        <v>9867</v>
      </c>
      <c r="B637" s="15">
        <v>2855443</v>
      </c>
      <c r="C637" s="15">
        <v>142816</v>
      </c>
      <c r="D637" s="13">
        <v>1022319</v>
      </c>
      <c r="E637" s="17">
        <v>313873</v>
      </c>
      <c r="F637" s="13">
        <v>965803</v>
      </c>
      <c r="G637" s="16">
        <v>5300254</v>
      </c>
      <c r="H637" s="17"/>
      <c r="I637" s="150">
        <f t="shared" si="45"/>
        <v>53.873701147152573</v>
      </c>
      <c r="J637" s="150">
        <f t="shared" si="46"/>
        <v>2.6945123761993295</v>
      </c>
      <c r="K637" s="150">
        <f t="shared" si="47"/>
        <v>19.288113362114345</v>
      </c>
      <c r="L637" s="150">
        <f t="shared" si="48"/>
        <v>5.9218482736865061</v>
      </c>
      <c r="M637" s="150">
        <f t="shared" si="49"/>
        <v>18.221824840847251</v>
      </c>
    </row>
    <row r="638" spans="1:13" x14ac:dyDescent="0.2">
      <c r="A638" s="20">
        <v>9874</v>
      </c>
      <c r="B638" s="16">
        <v>2916043</v>
      </c>
      <c r="C638" s="16">
        <v>155054</v>
      </c>
      <c r="D638" s="13">
        <v>828620</v>
      </c>
      <c r="E638" s="16">
        <v>311051</v>
      </c>
      <c r="F638" s="13">
        <v>862603</v>
      </c>
      <c r="G638" s="16">
        <v>5073371</v>
      </c>
      <c r="H638" s="17"/>
      <c r="I638" s="150">
        <f t="shared" si="45"/>
        <v>57.477424773390318</v>
      </c>
      <c r="J638" s="150">
        <f t="shared" si="46"/>
        <v>3.0562322369091479</v>
      </c>
      <c r="K638" s="150">
        <f t="shared" si="47"/>
        <v>16.332730249768844</v>
      </c>
      <c r="L638" s="150">
        <f t="shared" si="48"/>
        <v>6.1310517208380775</v>
      </c>
      <c r="M638" s="150">
        <f t="shared" si="49"/>
        <v>17.002561019093616</v>
      </c>
    </row>
    <row r="639" spans="1:13" x14ac:dyDescent="0.2">
      <c r="A639" s="20">
        <v>9881</v>
      </c>
      <c r="B639" s="16">
        <v>2935935</v>
      </c>
      <c r="C639" s="16">
        <v>159566</v>
      </c>
      <c r="D639" s="13">
        <v>753419</v>
      </c>
      <c r="E639" s="16">
        <v>312742</v>
      </c>
      <c r="F639" s="13">
        <v>877361</v>
      </c>
      <c r="G639" s="16">
        <v>5039023</v>
      </c>
      <c r="H639" s="17"/>
      <c r="I639" s="150">
        <f t="shared" si="45"/>
        <v>58.263972996352663</v>
      </c>
      <c r="J639" s="150">
        <f t="shared" si="46"/>
        <v>3.1666059075340596</v>
      </c>
      <c r="K639" s="150">
        <f t="shared" si="47"/>
        <v>14.951688055402803</v>
      </c>
      <c r="L639" s="150">
        <f t="shared" si="48"/>
        <v>6.2064015187070982</v>
      </c>
      <c r="M639" s="150">
        <f t="shared" si="49"/>
        <v>17.411331522003373</v>
      </c>
    </row>
    <row r="640" spans="1:13" x14ac:dyDescent="0.2">
      <c r="A640" s="20">
        <v>9888</v>
      </c>
      <c r="B640" s="16">
        <v>2966790</v>
      </c>
      <c r="C640" s="16">
        <v>166072</v>
      </c>
      <c r="D640" s="13">
        <v>666984</v>
      </c>
      <c r="E640" s="16">
        <v>302765</v>
      </c>
      <c r="F640" s="13">
        <v>780479</v>
      </c>
      <c r="G640" s="16">
        <v>4883090</v>
      </c>
      <c r="H640" s="17"/>
      <c r="I640" s="150">
        <f t="shared" si="45"/>
        <v>60.756406291917621</v>
      </c>
      <c r="J640" s="150">
        <f t="shared" si="46"/>
        <v>3.4009612765687303</v>
      </c>
      <c r="K640" s="150">
        <f t="shared" si="47"/>
        <v>13.659056048526651</v>
      </c>
      <c r="L640" s="150">
        <f t="shared" si="48"/>
        <v>6.20027482598109</v>
      </c>
      <c r="M640" s="150">
        <f t="shared" si="49"/>
        <v>15.983301557005912</v>
      </c>
    </row>
    <row r="641" spans="1:13" x14ac:dyDescent="0.2">
      <c r="A641" s="20">
        <v>9895</v>
      </c>
      <c r="B641" s="16">
        <v>2961863</v>
      </c>
      <c r="C641" s="16">
        <v>166786</v>
      </c>
      <c r="D641" s="13">
        <v>722343</v>
      </c>
      <c r="E641" s="16">
        <v>303879</v>
      </c>
      <c r="F641" s="13">
        <v>782297</v>
      </c>
      <c r="G641" s="16">
        <v>4937168</v>
      </c>
      <c r="H641" s="17"/>
      <c r="I641" s="150">
        <f t="shared" si="45"/>
        <v>59.991132568306362</v>
      </c>
      <c r="J641" s="150">
        <f t="shared" si="46"/>
        <v>3.3781714537564853</v>
      </c>
      <c r="K641" s="150">
        <f t="shared" si="47"/>
        <v>14.630715422282572</v>
      </c>
      <c r="L641" s="150">
        <f t="shared" si="48"/>
        <v>6.1549252526954721</v>
      </c>
      <c r="M641" s="150">
        <f t="shared" si="49"/>
        <v>15.845055302959105</v>
      </c>
    </row>
    <row r="642" spans="1:13" x14ac:dyDescent="0.2">
      <c r="A642" s="20">
        <v>9902</v>
      </c>
      <c r="B642" s="16">
        <v>2980352</v>
      </c>
      <c r="C642" s="16">
        <v>167906</v>
      </c>
      <c r="D642" s="13">
        <v>681570</v>
      </c>
      <c r="E642" s="16">
        <v>304678</v>
      </c>
      <c r="F642" s="13">
        <v>730440</v>
      </c>
      <c r="G642" s="16">
        <v>4864946</v>
      </c>
      <c r="H642" s="17"/>
      <c r="I642" s="150">
        <f t="shared" si="45"/>
        <v>61.261769400934767</v>
      </c>
      <c r="J642" s="150">
        <f t="shared" si="46"/>
        <v>3.4513435503703431</v>
      </c>
      <c r="K642" s="150">
        <f t="shared" si="47"/>
        <v>14.009816347396251</v>
      </c>
      <c r="L642" s="150">
        <f t="shared" si="48"/>
        <v>6.2627211072846443</v>
      </c>
      <c r="M642" s="150">
        <f t="shared" si="49"/>
        <v>15.014349594013993</v>
      </c>
    </row>
    <row r="643" spans="1:13" x14ac:dyDescent="0.2">
      <c r="A643" s="20">
        <v>9909</v>
      </c>
      <c r="B643" s="16">
        <v>2990063</v>
      </c>
      <c r="C643" s="16">
        <v>168013</v>
      </c>
      <c r="D643" s="13">
        <v>711455</v>
      </c>
      <c r="E643" s="16">
        <v>311823</v>
      </c>
      <c r="F643" s="13">
        <v>946857</v>
      </c>
      <c r="G643" s="16">
        <v>5128211</v>
      </c>
      <c r="H643" s="17"/>
      <c r="I643" s="150">
        <f t="shared" si="45"/>
        <v>58.306161739444811</v>
      </c>
      <c r="J643" s="150">
        <f t="shared" si="46"/>
        <v>3.2762497486940378</v>
      </c>
      <c r="K643" s="150">
        <f t="shared" si="47"/>
        <v>13.873356615006676</v>
      </c>
      <c r="L643" s="150">
        <f t="shared" si="48"/>
        <v>6.080541537779939</v>
      </c>
      <c r="M643" s="150">
        <f t="shared" si="49"/>
        <v>18.46369035907454</v>
      </c>
    </row>
    <row r="644" spans="1:13" x14ac:dyDescent="0.2">
      <c r="A644" s="20">
        <v>9916</v>
      </c>
      <c r="B644" s="16">
        <v>2983098</v>
      </c>
      <c r="C644" s="16">
        <v>157938</v>
      </c>
      <c r="D644" s="13">
        <v>678118</v>
      </c>
      <c r="E644" s="16">
        <v>305208</v>
      </c>
      <c r="F644" s="13">
        <v>749941</v>
      </c>
      <c r="G644" s="16">
        <v>4874303</v>
      </c>
      <c r="H644" s="17"/>
      <c r="I644" s="150">
        <f t="shared" si="45"/>
        <v>61.200503948974855</v>
      </c>
      <c r="J644" s="150">
        <f t="shared" si="46"/>
        <v>3.2402171141186749</v>
      </c>
      <c r="K644" s="150">
        <f t="shared" si="47"/>
        <v>13.912101894363152</v>
      </c>
      <c r="L644" s="150">
        <f t="shared" si="48"/>
        <v>6.2615721673437204</v>
      </c>
      <c r="M644" s="150">
        <f t="shared" si="49"/>
        <v>15.385604875199594</v>
      </c>
    </row>
    <row r="645" spans="1:13" x14ac:dyDescent="0.2">
      <c r="A645" s="20">
        <v>9923</v>
      </c>
      <c r="B645" s="16">
        <v>2981586</v>
      </c>
      <c r="C645" s="16">
        <v>162328</v>
      </c>
      <c r="D645" s="13">
        <v>723667</v>
      </c>
      <c r="E645" s="16">
        <v>310974</v>
      </c>
      <c r="F645" s="13">
        <v>833743</v>
      </c>
      <c r="G645" s="16">
        <v>5012298</v>
      </c>
      <c r="H645" s="17"/>
      <c r="I645" s="150">
        <f t="shared" ref="I645:I708" si="50">100*B645/$G645</f>
        <v>59.485409686335487</v>
      </c>
      <c r="J645" s="150">
        <f t="shared" ref="J645:J708" si="51">100*C645/$G645</f>
        <v>3.2385943533285531</v>
      </c>
      <c r="K645" s="150">
        <f t="shared" ref="K645:K708" si="52">100*D645/$G645</f>
        <v>14.437828716488923</v>
      </c>
      <c r="L645" s="150">
        <f t="shared" ref="L645:L708" si="53">100*E645/$G645</f>
        <v>6.2042201002414465</v>
      </c>
      <c r="M645" s="150">
        <f t="shared" ref="M645:M708" si="54">100*F645/$G645</f>
        <v>16.633947143605589</v>
      </c>
    </row>
    <row r="646" spans="1:13" x14ac:dyDescent="0.2">
      <c r="A646" s="20">
        <v>9930</v>
      </c>
      <c r="B646" s="16">
        <v>3012661</v>
      </c>
      <c r="C646" s="16">
        <v>160619</v>
      </c>
      <c r="D646" s="13">
        <v>680624</v>
      </c>
      <c r="E646" s="16">
        <v>306929</v>
      </c>
      <c r="F646" s="13">
        <v>758901</v>
      </c>
      <c r="G646" s="16">
        <v>4919734</v>
      </c>
      <c r="H646" s="17"/>
      <c r="I646" s="150">
        <f t="shared" si="50"/>
        <v>61.236257895243931</v>
      </c>
      <c r="J646" s="150">
        <f t="shared" si="51"/>
        <v>3.2647903321602345</v>
      </c>
      <c r="K646" s="150">
        <f t="shared" si="52"/>
        <v>13.834569104752411</v>
      </c>
      <c r="L646" s="150">
        <f t="shared" si="53"/>
        <v>6.2387316062209868</v>
      </c>
      <c r="M646" s="150">
        <f t="shared" si="54"/>
        <v>15.425651061622437</v>
      </c>
    </row>
    <row r="647" spans="1:13" x14ac:dyDescent="0.2">
      <c r="A647" s="20">
        <v>9937</v>
      </c>
      <c r="B647" s="16">
        <v>3023741</v>
      </c>
      <c r="C647" s="16">
        <v>161144</v>
      </c>
      <c r="D647" s="13">
        <v>549392</v>
      </c>
      <c r="E647" s="16">
        <v>475340</v>
      </c>
      <c r="F647" s="13">
        <v>985014</v>
      </c>
      <c r="G647" s="16">
        <v>5194631</v>
      </c>
      <c r="H647" s="17"/>
      <c r="I647" s="150">
        <f t="shared" si="50"/>
        <v>58.208966142157159</v>
      </c>
      <c r="J647" s="150">
        <f t="shared" si="51"/>
        <v>3.1021260220408342</v>
      </c>
      <c r="K647" s="150">
        <f t="shared" si="52"/>
        <v>10.576150644771495</v>
      </c>
      <c r="L647" s="150">
        <f t="shared" si="53"/>
        <v>9.1506018425562861</v>
      </c>
      <c r="M647" s="150">
        <f t="shared" si="54"/>
        <v>18.962155348474223</v>
      </c>
    </row>
    <row r="648" spans="1:13" x14ac:dyDescent="0.2">
      <c r="A648" s="20">
        <v>9944</v>
      </c>
      <c r="B648" s="16">
        <v>3033636</v>
      </c>
      <c r="C648" s="16">
        <v>159644</v>
      </c>
      <c r="D648" s="13">
        <v>688396</v>
      </c>
      <c r="E648" s="16">
        <v>342247</v>
      </c>
      <c r="F648" s="13">
        <v>784096</v>
      </c>
      <c r="G648" s="16">
        <v>5008019</v>
      </c>
      <c r="H648" s="17"/>
      <c r="I648" s="150">
        <f t="shared" si="50"/>
        <v>60.575568902594021</v>
      </c>
      <c r="J648" s="150">
        <f t="shared" si="51"/>
        <v>3.1877674585499776</v>
      </c>
      <c r="K648" s="150">
        <f t="shared" si="52"/>
        <v>13.745874366690702</v>
      </c>
      <c r="L648" s="150">
        <f t="shared" si="53"/>
        <v>6.8339796634158141</v>
      </c>
      <c r="M648" s="150">
        <f t="shared" si="54"/>
        <v>15.656809608749487</v>
      </c>
    </row>
    <row r="649" spans="1:13" x14ac:dyDescent="0.2">
      <c r="A649" s="20">
        <v>9951</v>
      </c>
      <c r="B649" s="16">
        <v>3021899</v>
      </c>
      <c r="C649" s="16">
        <v>160794</v>
      </c>
      <c r="D649" s="13">
        <v>693432</v>
      </c>
      <c r="E649" s="16">
        <v>353102</v>
      </c>
      <c r="F649" s="13">
        <v>741357</v>
      </c>
      <c r="G649" s="16">
        <v>4970584</v>
      </c>
      <c r="H649" s="17"/>
      <c r="I649" s="150">
        <f t="shared" si="50"/>
        <v>60.795652985645148</v>
      </c>
      <c r="J649" s="150">
        <f t="shared" si="51"/>
        <v>3.2349116321140534</v>
      </c>
      <c r="K649" s="150">
        <f t="shared" si="52"/>
        <v>13.950714845579514</v>
      </c>
      <c r="L649" s="150">
        <f t="shared" si="53"/>
        <v>7.1038332719052733</v>
      </c>
      <c r="M649" s="150">
        <f t="shared" si="54"/>
        <v>14.914887264756013</v>
      </c>
    </row>
    <row r="650" spans="1:13" x14ac:dyDescent="0.2">
      <c r="A650" s="20">
        <v>9958</v>
      </c>
      <c r="B650" s="16">
        <v>3022946</v>
      </c>
      <c r="C650" s="16">
        <v>160490</v>
      </c>
      <c r="D650" s="13">
        <v>641169</v>
      </c>
      <c r="E650" s="16">
        <v>341935</v>
      </c>
      <c r="F650" s="13">
        <v>778632</v>
      </c>
      <c r="G650" s="16">
        <v>4945172</v>
      </c>
      <c r="H650" s="17"/>
      <c r="I650" s="150">
        <f t="shared" si="50"/>
        <v>61.129238780774457</v>
      </c>
      <c r="J650" s="150">
        <f t="shared" si="51"/>
        <v>3.2453876225134333</v>
      </c>
      <c r="K650" s="150">
        <f t="shared" si="52"/>
        <v>12.965555090904825</v>
      </c>
      <c r="L650" s="150">
        <f t="shared" si="53"/>
        <v>6.9145218811398266</v>
      </c>
      <c r="M650" s="150">
        <f t="shared" si="54"/>
        <v>15.745296624667454</v>
      </c>
    </row>
    <row r="651" spans="1:13" x14ac:dyDescent="0.2">
      <c r="A651" s="20">
        <v>9965</v>
      </c>
      <c r="B651" s="16">
        <v>3030643</v>
      </c>
      <c r="C651" s="16">
        <v>160280</v>
      </c>
      <c r="D651" s="13">
        <v>682491</v>
      </c>
      <c r="E651" s="16">
        <v>355344</v>
      </c>
      <c r="F651" s="13">
        <v>870520</v>
      </c>
      <c r="G651" s="16">
        <v>5099278</v>
      </c>
      <c r="H651" s="17"/>
      <c r="I651" s="150">
        <f t="shared" si="50"/>
        <v>59.432786367011175</v>
      </c>
      <c r="J651" s="150">
        <f t="shared" si="51"/>
        <v>3.1431900751439712</v>
      </c>
      <c r="K651" s="150">
        <f t="shared" si="52"/>
        <v>13.384071235182706</v>
      </c>
      <c r="L651" s="150">
        <f t="shared" si="53"/>
        <v>6.968515935000994</v>
      </c>
      <c r="M651" s="150">
        <f t="shared" si="54"/>
        <v>17.071436387661155</v>
      </c>
    </row>
    <row r="652" spans="1:13" x14ac:dyDescent="0.2">
      <c r="A652" s="20">
        <v>9972</v>
      </c>
      <c r="B652" s="16">
        <v>3035328</v>
      </c>
      <c r="C652" s="16">
        <v>167852</v>
      </c>
      <c r="D652" s="13">
        <v>661839</v>
      </c>
      <c r="E652" s="16">
        <v>332829</v>
      </c>
      <c r="F652" s="13">
        <v>864874</v>
      </c>
      <c r="G652" s="16">
        <v>5062722</v>
      </c>
      <c r="H652" s="17"/>
      <c r="I652" s="150">
        <f t="shared" si="50"/>
        <v>59.954467181883579</v>
      </c>
      <c r="J652" s="150">
        <f t="shared" si="51"/>
        <v>3.315449673120507</v>
      </c>
      <c r="K652" s="150">
        <f t="shared" si="52"/>
        <v>13.072789696925883</v>
      </c>
      <c r="L652" s="150">
        <f t="shared" si="53"/>
        <v>6.5741117130271025</v>
      </c>
      <c r="M652" s="150">
        <f t="shared" si="54"/>
        <v>17.083181735042928</v>
      </c>
    </row>
    <row r="653" spans="1:13" x14ac:dyDescent="0.2">
      <c r="A653" s="20">
        <v>9979</v>
      </c>
      <c r="B653" s="16">
        <v>3040857</v>
      </c>
      <c r="C653" s="16">
        <v>166501</v>
      </c>
      <c r="D653" s="13">
        <v>685452</v>
      </c>
      <c r="E653" s="16">
        <v>318325</v>
      </c>
      <c r="F653" s="13">
        <v>793529</v>
      </c>
      <c r="G653" s="16">
        <v>5004664</v>
      </c>
      <c r="H653" s="17"/>
      <c r="I653" s="150">
        <f t="shared" si="50"/>
        <v>60.760462640448992</v>
      </c>
      <c r="J653" s="150">
        <f t="shared" si="51"/>
        <v>3.3269166521468776</v>
      </c>
      <c r="K653" s="150">
        <f t="shared" si="52"/>
        <v>13.696264124824364</v>
      </c>
      <c r="L653" s="150">
        <f t="shared" si="53"/>
        <v>6.3605668632299794</v>
      </c>
      <c r="M653" s="150">
        <f t="shared" si="54"/>
        <v>15.85578971934979</v>
      </c>
    </row>
    <row r="654" spans="1:13" x14ac:dyDescent="0.2">
      <c r="A654" s="20">
        <v>9986</v>
      </c>
      <c r="B654" s="16">
        <v>3043903</v>
      </c>
      <c r="C654" s="17">
        <v>162728</v>
      </c>
      <c r="D654" s="13">
        <v>751862</v>
      </c>
      <c r="E654" s="16">
        <v>316279</v>
      </c>
      <c r="F654" s="13">
        <v>811315</v>
      </c>
      <c r="G654" s="16">
        <v>5086087</v>
      </c>
      <c r="H654" s="17"/>
      <c r="I654" s="150">
        <f t="shared" si="50"/>
        <v>59.847639255875883</v>
      </c>
      <c r="J654" s="150">
        <f t="shared" si="51"/>
        <v>3.1994733869082461</v>
      </c>
      <c r="K654" s="150">
        <f t="shared" si="52"/>
        <v>14.78271999672833</v>
      </c>
      <c r="L654" s="150">
        <f t="shared" si="53"/>
        <v>6.2185133679388498</v>
      </c>
      <c r="M654" s="150">
        <f t="shared" si="54"/>
        <v>15.951653992548692</v>
      </c>
    </row>
    <row r="655" spans="1:13" x14ac:dyDescent="0.2">
      <c r="A655" s="20">
        <v>9993</v>
      </c>
      <c r="B655" s="16">
        <v>3070154</v>
      </c>
      <c r="C655" s="17">
        <v>164199</v>
      </c>
      <c r="D655" s="13">
        <v>675028</v>
      </c>
      <c r="E655" s="16">
        <v>253896</v>
      </c>
      <c r="F655" s="13">
        <v>853252</v>
      </c>
      <c r="G655" s="16">
        <v>5016529</v>
      </c>
      <c r="H655" s="17"/>
      <c r="I655" s="150">
        <f t="shared" si="50"/>
        <v>61.200762519263819</v>
      </c>
      <c r="J655" s="150">
        <f t="shared" si="51"/>
        <v>3.2731595890305827</v>
      </c>
      <c r="K655" s="150">
        <f t="shared" si="52"/>
        <v>13.456076900980738</v>
      </c>
      <c r="L655" s="150">
        <f t="shared" si="53"/>
        <v>5.0611887223217487</v>
      </c>
      <c r="M655" s="150">
        <f t="shared" si="54"/>
        <v>17.008812268403112</v>
      </c>
    </row>
    <row r="656" spans="1:13" x14ac:dyDescent="0.2">
      <c r="A656" s="20">
        <v>10000</v>
      </c>
      <c r="B656" s="16">
        <v>3056870</v>
      </c>
      <c r="C656" s="16">
        <v>166281</v>
      </c>
      <c r="D656" s="13">
        <v>683728</v>
      </c>
      <c r="E656" s="16">
        <v>269051</v>
      </c>
      <c r="F656" s="13">
        <v>940346</v>
      </c>
      <c r="G656" s="16">
        <v>5116276</v>
      </c>
      <c r="H656" s="17"/>
      <c r="I656" s="150">
        <f t="shared" si="50"/>
        <v>59.747949485133326</v>
      </c>
      <c r="J656" s="150">
        <f t="shared" si="51"/>
        <v>3.2500396772965336</v>
      </c>
      <c r="K656" s="150">
        <f t="shared" si="52"/>
        <v>13.363782563724083</v>
      </c>
      <c r="L656" s="150">
        <f t="shared" si="53"/>
        <v>5.2587272461454386</v>
      </c>
      <c r="M656" s="150">
        <f t="shared" si="54"/>
        <v>18.379501027700616</v>
      </c>
    </row>
    <row r="657" spans="1:13" x14ac:dyDescent="0.2">
      <c r="A657" s="20">
        <v>10007</v>
      </c>
      <c r="B657" s="16">
        <v>3011977</v>
      </c>
      <c r="C657" s="16">
        <v>165848</v>
      </c>
      <c r="D657" s="13">
        <v>664790</v>
      </c>
      <c r="E657" s="16">
        <v>321920</v>
      </c>
      <c r="F657" s="13">
        <v>833979</v>
      </c>
      <c r="G657" s="16">
        <v>4998514</v>
      </c>
      <c r="H657" s="17"/>
      <c r="I657" s="150">
        <f t="shared" si="50"/>
        <v>60.257448513698272</v>
      </c>
      <c r="J657" s="150">
        <f t="shared" si="51"/>
        <v>3.3179460935790117</v>
      </c>
      <c r="K657" s="150">
        <f t="shared" si="52"/>
        <v>13.299752686498428</v>
      </c>
      <c r="L657" s="150">
        <f t="shared" si="53"/>
        <v>6.4403140613390297</v>
      </c>
      <c r="M657" s="150">
        <f t="shared" si="54"/>
        <v>16.684538644885262</v>
      </c>
    </row>
    <row r="658" spans="1:13" x14ac:dyDescent="0.2">
      <c r="A658" s="20">
        <v>10014</v>
      </c>
      <c r="B658" s="16">
        <v>2993038</v>
      </c>
      <c r="C658" s="16">
        <v>160747</v>
      </c>
      <c r="D658" s="13">
        <v>725500</v>
      </c>
      <c r="E658" s="16">
        <v>362497</v>
      </c>
      <c r="F658" s="13">
        <v>890744</v>
      </c>
      <c r="G658" s="16">
        <v>5132526</v>
      </c>
      <c r="H658" s="17"/>
      <c r="I658" s="150">
        <f t="shared" si="50"/>
        <v>58.315106440766201</v>
      </c>
      <c r="J658" s="150">
        <f t="shared" si="51"/>
        <v>3.1319276317353286</v>
      </c>
      <c r="K658" s="150">
        <f t="shared" si="52"/>
        <v>14.135339986587502</v>
      </c>
      <c r="L658" s="150">
        <f t="shared" si="53"/>
        <v>7.0627406466133831</v>
      </c>
      <c r="M658" s="150">
        <f t="shared" si="54"/>
        <v>17.354885294297585</v>
      </c>
    </row>
    <row r="659" spans="1:13" x14ac:dyDescent="0.2">
      <c r="A659" s="20">
        <v>10021</v>
      </c>
      <c r="B659" s="16">
        <v>3005891</v>
      </c>
      <c r="C659" s="16">
        <v>164010</v>
      </c>
      <c r="D659" s="13">
        <v>620918</v>
      </c>
      <c r="E659" s="16">
        <v>438063</v>
      </c>
      <c r="F659" s="13">
        <v>851355</v>
      </c>
      <c r="G659" s="16">
        <v>5080237</v>
      </c>
      <c r="H659" s="17"/>
      <c r="I659" s="150">
        <f t="shared" si="50"/>
        <v>59.168322265280146</v>
      </c>
      <c r="J659" s="150">
        <f t="shared" si="51"/>
        <v>3.2283926911283864</v>
      </c>
      <c r="K659" s="150">
        <f t="shared" si="52"/>
        <v>12.22222506548415</v>
      </c>
      <c r="L659" s="150">
        <f t="shared" si="53"/>
        <v>8.6228851134307316</v>
      </c>
      <c r="M659" s="150">
        <f t="shared" si="54"/>
        <v>16.75817486467659</v>
      </c>
    </row>
    <row r="660" spans="1:13" x14ac:dyDescent="0.2">
      <c r="A660" s="20">
        <v>10028</v>
      </c>
      <c r="B660" s="16">
        <v>3016645</v>
      </c>
      <c r="C660" s="16">
        <v>168713</v>
      </c>
      <c r="D660" s="13">
        <v>543446</v>
      </c>
      <c r="E660" s="16">
        <v>547224</v>
      </c>
      <c r="F660" s="13">
        <v>1037428</v>
      </c>
      <c r="G660" s="16">
        <v>5313456</v>
      </c>
      <c r="H660" s="17"/>
      <c r="I660" s="150">
        <f t="shared" si="50"/>
        <v>56.773689289983771</v>
      </c>
      <c r="J660" s="150">
        <f t="shared" si="51"/>
        <v>3.17520273057686</v>
      </c>
      <c r="K660" s="150">
        <f t="shared" si="52"/>
        <v>10.227731254385093</v>
      </c>
      <c r="L660" s="150">
        <f t="shared" si="53"/>
        <v>10.298833753398918</v>
      </c>
      <c r="M660" s="150">
        <f t="shared" si="54"/>
        <v>19.524542971655361</v>
      </c>
    </row>
    <row r="661" spans="1:13" x14ac:dyDescent="0.2">
      <c r="A661" s="20">
        <v>10035</v>
      </c>
      <c r="B661" s="16">
        <v>3028261</v>
      </c>
      <c r="C661" s="16">
        <v>165466</v>
      </c>
      <c r="D661" s="13">
        <v>621901</v>
      </c>
      <c r="E661" s="16">
        <v>369341</v>
      </c>
      <c r="F661" s="13">
        <v>871507</v>
      </c>
      <c r="G661" s="16">
        <v>5056476</v>
      </c>
      <c r="H661" s="17"/>
      <c r="I661" s="150">
        <f t="shared" si="50"/>
        <v>59.888764428032488</v>
      </c>
      <c r="J661" s="150">
        <f t="shared" si="51"/>
        <v>3.2723580612268308</v>
      </c>
      <c r="K661" s="150">
        <f t="shared" si="52"/>
        <v>12.299099214551795</v>
      </c>
      <c r="L661" s="150">
        <f t="shared" si="53"/>
        <v>7.3043162866787066</v>
      </c>
      <c r="M661" s="150">
        <f t="shared" si="54"/>
        <v>17.235462009510179</v>
      </c>
    </row>
    <row r="662" spans="1:13" x14ac:dyDescent="0.2">
      <c r="A662" s="20">
        <v>10042</v>
      </c>
      <c r="B662" s="16">
        <v>3020510</v>
      </c>
      <c r="C662" s="16">
        <v>163299</v>
      </c>
      <c r="D662" s="13">
        <v>693429</v>
      </c>
      <c r="E662" s="16">
        <v>376401</v>
      </c>
      <c r="F662" s="13">
        <v>806628</v>
      </c>
      <c r="G662" s="16">
        <v>5060267</v>
      </c>
      <c r="H662" s="17"/>
      <c r="I662" s="150">
        <f t="shared" si="50"/>
        <v>59.69072382939477</v>
      </c>
      <c r="J662" s="150">
        <f t="shared" si="51"/>
        <v>3.2270826816055358</v>
      </c>
      <c r="K662" s="150">
        <f t="shared" si="52"/>
        <v>13.703407349849327</v>
      </c>
      <c r="L662" s="150">
        <f t="shared" si="53"/>
        <v>7.438362442139911</v>
      </c>
      <c r="M662" s="150">
        <f t="shared" si="54"/>
        <v>15.940423697010454</v>
      </c>
    </row>
    <row r="663" spans="1:13" x14ac:dyDescent="0.2">
      <c r="A663" s="20">
        <v>10049</v>
      </c>
      <c r="B663" s="16">
        <v>2988109</v>
      </c>
      <c r="C663" s="16">
        <v>152848</v>
      </c>
      <c r="D663" s="13">
        <v>705811</v>
      </c>
      <c r="E663" s="16">
        <v>374468</v>
      </c>
      <c r="F663" s="13">
        <v>872625</v>
      </c>
      <c r="G663" s="16">
        <v>5093861</v>
      </c>
      <c r="H663" s="17"/>
      <c r="I663" s="150">
        <f t="shared" si="50"/>
        <v>58.660984271066681</v>
      </c>
      <c r="J663" s="150">
        <f t="shared" si="51"/>
        <v>3.0006315445199623</v>
      </c>
      <c r="K663" s="150">
        <f t="shared" si="52"/>
        <v>13.856110325743085</v>
      </c>
      <c r="L663" s="150">
        <f t="shared" si="53"/>
        <v>7.3513588219230952</v>
      </c>
      <c r="M663" s="150">
        <f t="shared" si="54"/>
        <v>17.130915036747176</v>
      </c>
    </row>
    <row r="664" spans="1:13" x14ac:dyDescent="0.2">
      <c r="A664" s="20">
        <v>10056</v>
      </c>
      <c r="B664" s="16">
        <v>3012678</v>
      </c>
      <c r="C664" s="16">
        <v>158160</v>
      </c>
      <c r="D664" s="13">
        <v>619409</v>
      </c>
      <c r="E664" s="16">
        <v>377803</v>
      </c>
      <c r="F664" s="13">
        <v>944367</v>
      </c>
      <c r="G664" s="16">
        <v>5112417</v>
      </c>
      <c r="H664" s="17"/>
      <c r="I664" s="150">
        <f t="shared" si="50"/>
        <v>58.928643731526591</v>
      </c>
      <c r="J664" s="150">
        <f t="shared" si="51"/>
        <v>3.093644356475616</v>
      </c>
      <c r="K664" s="150">
        <f t="shared" si="52"/>
        <v>12.115776158321983</v>
      </c>
      <c r="L664" s="150">
        <f t="shared" si="53"/>
        <v>7.3899097041575441</v>
      </c>
      <c r="M664" s="150">
        <f t="shared" si="54"/>
        <v>18.472026049518263</v>
      </c>
    </row>
    <row r="665" spans="1:13" x14ac:dyDescent="0.2">
      <c r="A665" s="20">
        <v>10063</v>
      </c>
      <c r="B665" s="16">
        <v>3011679</v>
      </c>
      <c r="C665" s="16">
        <v>159290</v>
      </c>
      <c r="D665" s="13">
        <v>588701</v>
      </c>
      <c r="E665" s="16">
        <v>385769</v>
      </c>
      <c r="F665" s="13">
        <v>884783</v>
      </c>
      <c r="G665" s="16">
        <v>5030222</v>
      </c>
      <c r="H665" s="17"/>
      <c r="I665" s="150">
        <f t="shared" si="50"/>
        <v>59.871691547609629</v>
      </c>
      <c r="J665" s="150">
        <f t="shared" si="51"/>
        <v>3.166659443658749</v>
      </c>
      <c r="K665" s="150">
        <f t="shared" si="52"/>
        <v>11.703280690196179</v>
      </c>
      <c r="L665" s="150">
        <f t="shared" si="53"/>
        <v>7.669025343215468</v>
      </c>
      <c r="M665" s="150">
        <f t="shared" si="54"/>
        <v>17.589342975319976</v>
      </c>
    </row>
    <row r="666" spans="1:13" x14ac:dyDescent="0.2">
      <c r="A666" s="20">
        <v>10070</v>
      </c>
      <c r="B666" s="16">
        <v>3023488</v>
      </c>
      <c r="C666" s="16">
        <v>157322</v>
      </c>
      <c r="D666" s="13">
        <v>567515</v>
      </c>
      <c r="E666" s="16">
        <v>385016</v>
      </c>
      <c r="F666" s="13">
        <v>786579</v>
      </c>
      <c r="G666" s="16">
        <v>4919920</v>
      </c>
      <c r="H666" s="17"/>
      <c r="I666" s="150">
        <f t="shared" si="50"/>
        <v>61.454007382233854</v>
      </c>
      <c r="J666" s="150">
        <f t="shared" si="51"/>
        <v>3.1976536203840711</v>
      </c>
      <c r="K666" s="150">
        <f t="shared" si="52"/>
        <v>11.535045285289192</v>
      </c>
      <c r="L666" s="150">
        <f t="shared" si="53"/>
        <v>7.8256557017187269</v>
      </c>
      <c r="M666" s="150">
        <f t="shared" si="54"/>
        <v>15.987638010374152</v>
      </c>
    </row>
    <row r="667" spans="1:13" x14ac:dyDescent="0.2">
      <c r="A667" s="20">
        <v>10077</v>
      </c>
      <c r="B667" s="16">
        <v>3010027</v>
      </c>
      <c r="C667" s="16">
        <v>152248</v>
      </c>
      <c r="D667" s="13">
        <v>623255</v>
      </c>
      <c r="E667" s="16">
        <v>407280</v>
      </c>
      <c r="F667" s="13">
        <v>817976</v>
      </c>
      <c r="G667" s="16">
        <v>5010786</v>
      </c>
      <c r="H667" s="17"/>
      <c r="I667" s="150">
        <f t="shared" si="50"/>
        <v>60.070954936012036</v>
      </c>
      <c r="J667" s="150">
        <f t="shared" si="51"/>
        <v>3.038405551544209</v>
      </c>
      <c r="K667" s="150">
        <f t="shared" si="52"/>
        <v>12.438268167908188</v>
      </c>
      <c r="L667" s="150">
        <f t="shared" si="53"/>
        <v>8.1280661357319985</v>
      </c>
      <c r="M667" s="150">
        <f t="shared" si="54"/>
        <v>16.324305208803569</v>
      </c>
    </row>
    <row r="668" spans="1:13" x14ac:dyDescent="0.2">
      <c r="A668" s="20">
        <v>10084</v>
      </c>
      <c r="B668" s="16">
        <v>3008005</v>
      </c>
      <c r="C668" s="16">
        <v>146158</v>
      </c>
      <c r="D668" s="13">
        <v>588812</v>
      </c>
      <c r="E668" s="16">
        <v>420277</v>
      </c>
      <c r="F668" s="13">
        <v>776490</v>
      </c>
      <c r="G668" s="16">
        <v>4939742</v>
      </c>
      <c r="H668" s="17"/>
      <c r="I668" s="150">
        <f t="shared" si="50"/>
        <v>60.893969766032313</v>
      </c>
      <c r="J668" s="150">
        <f t="shared" si="51"/>
        <v>2.9588184969984264</v>
      </c>
      <c r="K668" s="150">
        <f t="shared" si="52"/>
        <v>11.919893792023956</v>
      </c>
      <c r="L668" s="150">
        <f t="shared" si="53"/>
        <v>8.5080759278521025</v>
      </c>
      <c r="M668" s="150">
        <f t="shared" si="54"/>
        <v>15.719242017093201</v>
      </c>
    </row>
    <row r="669" spans="1:13" x14ac:dyDescent="0.2">
      <c r="A669" s="20">
        <v>10091</v>
      </c>
      <c r="B669" s="16">
        <v>3002944</v>
      </c>
      <c r="C669" s="16">
        <v>145871</v>
      </c>
      <c r="D669" s="13">
        <v>561425</v>
      </c>
      <c r="E669" s="16">
        <v>441528</v>
      </c>
      <c r="F669" s="13">
        <v>870888</v>
      </c>
      <c r="G669" s="16">
        <v>5022656</v>
      </c>
      <c r="H669" s="17"/>
      <c r="I669" s="150">
        <f t="shared" si="50"/>
        <v>59.787968755972933</v>
      </c>
      <c r="J669" s="150">
        <f t="shared" si="51"/>
        <v>2.9042602161087681</v>
      </c>
      <c r="K669" s="150">
        <f t="shared" si="52"/>
        <v>11.177850921902674</v>
      </c>
      <c r="L669" s="150">
        <f t="shared" si="53"/>
        <v>8.7907274557524939</v>
      </c>
      <c r="M669" s="150">
        <f t="shared" si="54"/>
        <v>17.339192650263129</v>
      </c>
    </row>
    <row r="670" spans="1:13" x14ac:dyDescent="0.2">
      <c r="A670" s="20">
        <v>10098</v>
      </c>
      <c r="B670" s="16">
        <v>3009841</v>
      </c>
      <c r="C670" s="16">
        <v>147663</v>
      </c>
      <c r="D670" s="13">
        <v>592966</v>
      </c>
      <c r="E670" s="16">
        <v>444821</v>
      </c>
      <c r="F670" s="13">
        <v>763348</v>
      </c>
      <c r="G670" s="16">
        <v>4958639</v>
      </c>
      <c r="H670" s="17"/>
      <c r="I670" s="150">
        <f t="shared" si="50"/>
        <v>60.698933719514571</v>
      </c>
      <c r="J670" s="150">
        <f t="shared" si="51"/>
        <v>2.97789373253427</v>
      </c>
      <c r="K670" s="150">
        <f t="shared" si="52"/>
        <v>11.958240960876562</v>
      </c>
      <c r="L670" s="150">
        <f t="shared" si="53"/>
        <v>8.9706268191735674</v>
      </c>
      <c r="M670" s="150">
        <f t="shared" si="54"/>
        <v>15.394304767901032</v>
      </c>
    </row>
    <row r="671" spans="1:13" x14ac:dyDescent="0.2">
      <c r="A671" s="20">
        <v>10105</v>
      </c>
      <c r="B671" s="16">
        <v>2997923</v>
      </c>
      <c r="C671" s="16">
        <v>147813</v>
      </c>
      <c r="D671" s="13">
        <v>585652</v>
      </c>
      <c r="E671" s="16">
        <v>472814</v>
      </c>
      <c r="F671" s="13">
        <v>741186</v>
      </c>
      <c r="G671" s="16">
        <v>4945388</v>
      </c>
      <c r="H671" s="17"/>
      <c r="I671" s="150">
        <f t="shared" si="50"/>
        <v>60.62058224754054</v>
      </c>
      <c r="J671" s="150">
        <f t="shared" si="51"/>
        <v>2.9889060271913954</v>
      </c>
      <c r="K671" s="150">
        <f t="shared" si="52"/>
        <v>11.842387290946636</v>
      </c>
      <c r="L671" s="150">
        <f t="shared" si="53"/>
        <v>9.5607058536155307</v>
      </c>
      <c r="M671" s="150">
        <f t="shared" si="54"/>
        <v>14.987418580705903</v>
      </c>
    </row>
    <row r="672" spans="1:13" x14ac:dyDescent="0.2">
      <c r="A672" s="20">
        <v>10112</v>
      </c>
      <c r="B672" s="16">
        <v>2989693</v>
      </c>
      <c r="C672" s="16">
        <v>135549</v>
      </c>
      <c r="D672" s="13">
        <v>646790</v>
      </c>
      <c r="E672" s="16">
        <v>499469</v>
      </c>
      <c r="F672" s="13">
        <v>826489</v>
      </c>
      <c r="G672" s="16">
        <v>5097990</v>
      </c>
      <c r="H672" s="17"/>
      <c r="I672" s="150">
        <f t="shared" si="50"/>
        <v>58.644544222330765</v>
      </c>
      <c r="J672" s="150">
        <f t="shared" si="51"/>
        <v>2.6588714375665705</v>
      </c>
      <c r="K672" s="150">
        <f t="shared" si="52"/>
        <v>12.687157095247343</v>
      </c>
      <c r="L672" s="150">
        <f t="shared" si="53"/>
        <v>9.7973711207750505</v>
      </c>
      <c r="M672" s="150">
        <f t="shared" si="54"/>
        <v>16.212056124080274</v>
      </c>
    </row>
    <row r="673" spans="1:13" x14ac:dyDescent="0.2">
      <c r="A673" s="20">
        <v>10119</v>
      </c>
      <c r="B673" s="16">
        <v>2983672</v>
      </c>
      <c r="C673" s="16">
        <v>140369</v>
      </c>
      <c r="D673" s="13">
        <v>602051</v>
      </c>
      <c r="E673" s="16">
        <v>499576</v>
      </c>
      <c r="F673" s="13">
        <v>995089</v>
      </c>
      <c r="G673" s="16">
        <v>5220757</v>
      </c>
      <c r="H673" s="17"/>
      <c r="I673" s="150">
        <f t="shared" si="50"/>
        <v>57.150179562082663</v>
      </c>
      <c r="J673" s="150">
        <f t="shared" si="51"/>
        <v>2.6886713938227733</v>
      </c>
      <c r="K673" s="150">
        <f t="shared" si="52"/>
        <v>11.531871718986347</v>
      </c>
      <c r="L673" s="150">
        <f t="shared" si="53"/>
        <v>9.569033762728278</v>
      </c>
      <c r="M673" s="150">
        <f t="shared" si="54"/>
        <v>19.060243562379938</v>
      </c>
    </row>
    <row r="674" spans="1:13" x14ac:dyDescent="0.2">
      <c r="A674" s="20">
        <v>10126</v>
      </c>
      <c r="B674" s="16">
        <v>2994196</v>
      </c>
      <c r="C674" s="16">
        <v>139436</v>
      </c>
      <c r="D674" s="13">
        <v>633225</v>
      </c>
      <c r="E674" s="16">
        <v>483543</v>
      </c>
      <c r="F674" s="13">
        <v>848961</v>
      </c>
      <c r="G674" s="16">
        <v>5099361</v>
      </c>
      <c r="H674" s="17"/>
      <c r="I674" s="150">
        <f t="shared" si="50"/>
        <v>58.717082395225596</v>
      </c>
      <c r="J674" s="150">
        <f t="shared" si="51"/>
        <v>2.7343818176434262</v>
      </c>
      <c r="K674" s="150">
        <f t="shared" si="52"/>
        <v>12.417732339404878</v>
      </c>
      <c r="L674" s="150">
        <f t="shared" si="53"/>
        <v>9.48242338598895</v>
      </c>
      <c r="M674" s="150">
        <f t="shared" si="54"/>
        <v>16.648380061737146</v>
      </c>
    </row>
    <row r="675" spans="1:13" x14ac:dyDescent="0.2">
      <c r="A675" s="20">
        <v>10133</v>
      </c>
      <c r="B675" s="16">
        <v>2988853</v>
      </c>
      <c r="C675" s="16">
        <v>137352</v>
      </c>
      <c r="D675" s="13">
        <v>672460</v>
      </c>
      <c r="E675" s="16">
        <v>494352</v>
      </c>
      <c r="F675" s="13">
        <v>779462</v>
      </c>
      <c r="G675" s="16">
        <v>5072479</v>
      </c>
      <c r="H675" s="17"/>
      <c r="I675" s="150">
        <f t="shared" si="50"/>
        <v>58.922925062873595</v>
      </c>
      <c r="J675" s="150">
        <f t="shared" si="51"/>
        <v>2.7077884403267118</v>
      </c>
      <c r="K675" s="150">
        <f t="shared" si="52"/>
        <v>13.257028762465058</v>
      </c>
      <c r="L675" s="150">
        <f t="shared" si="53"/>
        <v>9.7457673062816035</v>
      </c>
      <c r="M675" s="150">
        <f t="shared" si="54"/>
        <v>15.366490428053028</v>
      </c>
    </row>
    <row r="676" spans="1:13" x14ac:dyDescent="0.2">
      <c r="A676" s="20">
        <v>10140</v>
      </c>
      <c r="B676" s="16">
        <v>2965784</v>
      </c>
      <c r="C676" s="16">
        <v>136774</v>
      </c>
      <c r="D676" s="13">
        <v>724650</v>
      </c>
      <c r="E676" s="16">
        <v>504873</v>
      </c>
      <c r="F676" s="13">
        <v>850152</v>
      </c>
      <c r="G676" s="16">
        <v>5182233</v>
      </c>
      <c r="H676" s="17"/>
      <c r="I676" s="150">
        <f t="shared" si="50"/>
        <v>57.229846670344621</v>
      </c>
      <c r="J676" s="150">
        <f t="shared" si="51"/>
        <v>2.6392869637470953</v>
      </c>
      <c r="K676" s="150">
        <f t="shared" si="52"/>
        <v>13.98335427990212</v>
      </c>
      <c r="L676" s="150">
        <f t="shared" si="53"/>
        <v>9.7423832544773656</v>
      </c>
      <c r="M676" s="150">
        <f t="shared" si="54"/>
        <v>16.405128831528803</v>
      </c>
    </row>
    <row r="677" spans="1:13" x14ac:dyDescent="0.2">
      <c r="A677" s="20">
        <v>10147</v>
      </c>
      <c r="B677" s="16">
        <v>2971498</v>
      </c>
      <c r="C677" s="16">
        <v>132396</v>
      </c>
      <c r="D677" s="13">
        <v>704610</v>
      </c>
      <c r="E677" s="16">
        <v>510129</v>
      </c>
      <c r="F677" s="13">
        <v>900272</v>
      </c>
      <c r="G677" s="16">
        <v>5218905</v>
      </c>
      <c r="H677" s="17"/>
      <c r="I677" s="150">
        <f t="shared" si="50"/>
        <v>56.937192763616125</v>
      </c>
      <c r="J677" s="150">
        <f t="shared" si="51"/>
        <v>2.5368539952346327</v>
      </c>
      <c r="K677" s="150">
        <f t="shared" si="52"/>
        <v>13.501107991044098</v>
      </c>
      <c r="L677" s="150">
        <f t="shared" si="53"/>
        <v>9.7746366335466917</v>
      </c>
      <c r="M677" s="150">
        <f t="shared" si="54"/>
        <v>17.250208616558453</v>
      </c>
    </row>
    <row r="678" spans="1:13" x14ac:dyDescent="0.2">
      <c r="A678" s="20">
        <v>10154</v>
      </c>
      <c r="B678" s="16">
        <v>2975505</v>
      </c>
      <c r="C678" s="16">
        <v>136475</v>
      </c>
      <c r="D678" s="13">
        <v>700100</v>
      </c>
      <c r="E678" s="16">
        <v>500393</v>
      </c>
      <c r="F678" s="13">
        <v>984598</v>
      </c>
      <c r="G678" s="16">
        <v>5297071</v>
      </c>
      <c r="H678" s="17"/>
      <c r="I678" s="150">
        <f t="shared" si="50"/>
        <v>56.172647110072717</v>
      </c>
      <c r="J678" s="150">
        <f t="shared" si="51"/>
        <v>2.5764238387591933</v>
      </c>
      <c r="K678" s="150">
        <f t="shared" si="52"/>
        <v>13.216738080346667</v>
      </c>
      <c r="L678" s="150">
        <f t="shared" si="53"/>
        <v>9.4465979406354954</v>
      </c>
      <c r="M678" s="150">
        <f t="shared" si="54"/>
        <v>18.587593030185928</v>
      </c>
    </row>
    <row r="679" spans="1:13" x14ac:dyDescent="0.2">
      <c r="A679" s="20">
        <v>10161</v>
      </c>
      <c r="B679" s="16">
        <v>2957052</v>
      </c>
      <c r="C679" s="16">
        <v>135793</v>
      </c>
      <c r="D679" s="13">
        <v>703509</v>
      </c>
      <c r="E679" s="16">
        <v>510630</v>
      </c>
      <c r="F679" s="13">
        <v>823531</v>
      </c>
      <c r="G679" s="16">
        <v>5130515</v>
      </c>
      <c r="H679" s="17"/>
      <c r="I679" s="150">
        <f t="shared" si="50"/>
        <v>57.636553055589935</v>
      </c>
      <c r="J679" s="150">
        <f t="shared" si="51"/>
        <v>2.6467713280245744</v>
      </c>
      <c r="K679" s="150">
        <f t="shared" si="52"/>
        <v>13.71224916017203</v>
      </c>
      <c r="L679" s="150">
        <f t="shared" si="53"/>
        <v>9.9528020091550271</v>
      </c>
      <c r="M679" s="150">
        <f t="shared" si="54"/>
        <v>16.051624447058433</v>
      </c>
    </row>
    <row r="680" spans="1:13" x14ac:dyDescent="0.2">
      <c r="A680" s="20">
        <v>10168</v>
      </c>
      <c r="B680" s="16">
        <v>2931797</v>
      </c>
      <c r="C680" s="16">
        <v>134856</v>
      </c>
      <c r="D680" s="13">
        <v>713797</v>
      </c>
      <c r="E680" s="16">
        <v>526376</v>
      </c>
      <c r="F680" s="13">
        <v>845567</v>
      </c>
      <c r="G680" s="16">
        <v>5152393</v>
      </c>
      <c r="H680" s="17"/>
      <c r="I680" s="150">
        <f t="shared" si="50"/>
        <v>56.901657152317377</v>
      </c>
      <c r="J680" s="150">
        <f t="shared" si="51"/>
        <v>2.6173469298634635</v>
      </c>
      <c r="K680" s="150">
        <f t="shared" si="52"/>
        <v>13.853698660020694</v>
      </c>
      <c r="L680" s="150">
        <f t="shared" si="53"/>
        <v>10.216146167421623</v>
      </c>
      <c r="M680" s="150">
        <f t="shared" si="54"/>
        <v>16.411151090376841</v>
      </c>
    </row>
    <row r="681" spans="1:13" x14ac:dyDescent="0.2">
      <c r="A681" s="20">
        <v>10175</v>
      </c>
      <c r="B681" s="16">
        <v>2909921</v>
      </c>
      <c r="C681" s="16">
        <v>131570</v>
      </c>
      <c r="D681" s="13">
        <v>797054</v>
      </c>
      <c r="E681" s="16">
        <v>530210</v>
      </c>
      <c r="F681" s="13">
        <v>798186</v>
      </c>
      <c r="G681" s="16">
        <v>5166941</v>
      </c>
      <c r="H681" s="17"/>
      <c r="I681" s="150">
        <f t="shared" si="50"/>
        <v>56.318061305519066</v>
      </c>
      <c r="J681" s="150">
        <f t="shared" si="51"/>
        <v>2.5463809244193034</v>
      </c>
      <c r="K681" s="150">
        <f t="shared" si="52"/>
        <v>15.426032540336729</v>
      </c>
      <c r="L681" s="150">
        <f t="shared" si="53"/>
        <v>10.261584175240245</v>
      </c>
      <c r="M681" s="150">
        <f t="shared" si="54"/>
        <v>15.447941054484655</v>
      </c>
    </row>
    <row r="682" spans="1:13" x14ac:dyDescent="0.2">
      <c r="A682" s="20">
        <v>10182</v>
      </c>
      <c r="B682" s="16">
        <v>2889440</v>
      </c>
      <c r="C682" s="16">
        <v>137195</v>
      </c>
      <c r="D682" s="13">
        <v>701243</v>
      </c>
      <c r="E682" s="16">
        <v>704794</v>
      </c>
      <c r="F682" s="13">
        <v>1033995</v>
      </c>
      <c r="G682" s="16">
        <v>5466667</v>
      </c>
      <c r="H682" s="17"/>
      <c r="I682" s="150">
        <f t="shared" si="50"/>
        <v>52.855606533194724</v>
      </c>
      <c r="J682" s="150">
        <f t="shared" si="51"/>
        <v>2.5096644811180195</v>
      </c>
      <c r="K682" s="150">
        <f t="shared" si="52"/>
        <v>12.827615071486886</v>
      </c>
      <c r="L682" s="150">
        <f t="shared" si="53"/>
        <v>12.892572384599244</v>
      </c>
      <c r="M682" s="150">
        <f t="shared" si="54"/>
        <v>18.914541529601127</v>
      </c>
    </row>
    <row r="683" spans="1:13" x14ac:dyDescent="0.2">
      <c r="A683" s="20">
        <v>10189</v>
      </c>
      <c r="B683" s="16">
        <v>2859938</v>
      </c>
      <c r="C683" s="16">
        <v>132687</v>
      </c>
      <c r="D683" s="13">
        <v>745005</v>
      </c>
      <c r="E683" s="16">
        <v>621232</v>
      </c>
      <c r="F683" s="13">
        <v>835780</v>
      </c>
      <c r="G683" s="16">
        <v>5194642</v>
      </c>
      <c r="H683" s="17"/>
      <c r="I683" s="150">
        <f t="shared" si="50"/>
        <v>55.055536069665628</v>
      </c>
      <c r="J683" s="150">
        <f t="shared" si="51"/>
        <v>2.5543049934913706</v>
      </c>
      <c r="K683" s="150">
        <f t="shared" si="52"/>
        <v>14.341796797546396</v>
      </c>
      <c r="L683" s="150">
        <f t="shared" si="53"/>
        <v>11.959091694865593</v>
      </c>
      <c r="M683" s="150">
        <f t="shared" si="54"/>
        <v>16.089270444431012</v>
      </c>
    </row>
    <row r="684" spans="1:13" x14ac:dyDescent="0.2">
      <c r="A684" s="20">
        <v>10196</v>
      </c>
      <c r="B684" s="16">
        <v>2804986</v>
      </c>
      <c r="C684" s="16">
        <v>134904</v>
      </c>
      <c r="D684" s="13">
        <v>831765</v>
      </c>
      <c r="E684" s="16">
        <v>547835</v>
      </c>
      <c r="F684" s="13">
        <v>825977</v>
      </c>
      <c r="G684" s="16">
        <v>5145467</v>
      </c>
      <c r="H684" s="17"/>
      <c r="I684" s="150">
        <f t="shared" si="50"/>
        <v>54.513730240617619</v>
      </c>
      <c r="J684" s="150">
        <f t="shared" si="51"/>
        <v>2.6218028412192713</v>
      </c>
      <c r="K684" s="150">
        <f t="shared" si="52"/>
        <v>16.165005042302283</v>
      </c>
      <c r="L684" s="150">
        <f t="shared" si="53"/>
        <v>10.646944193792322</v>
      </c>
      <c r="M684" s="150">
        <f t="shared" si="54"/>
        <v>16.052517682068508</v>
      </c>
    </row>
    <row r="685" spans="1:13" x14ac:dyDescent="0.2">
      <c r="A685" s="20">
        <v>10203</v>
      </c>
      <c r="B685" s="16">
        <v>2826735</v>
      </c>
      <c r="C685" s="16">
        <v>126540</v>
      </c>
      <c r="D685" s="13">
        <v>823905</v>
      </c>
      <c r="E685" s="16">
        <v>604201</v>
      </c>
      <c r="F685" s="13">
        <v>776968</v>
      </c>
      <c r="G685" s="16">
        <v>5158349</v>
      </c>
      <c r="H685" s="17"/>
      <c r="I685" s="150">
        <f t="shared" si="50"/>
        <v>54.79921967280616</v>
      </c>
      <c r="J685" s="150">
        <f t="shared" si="51"/>
        <v>2.453110481667681</v>
      </c>
      <c r="K685" s="150">
        <f t="shared" si="52"/>
        <v>15.97226166744437</v>
      </c>
      <c r="L685" s="150">
        <f t="shared" si="53"/>
        <v>11.713069433650185</v>
      </c>
      <c r="M685" s="150">
        <f t="shared" si="54"/>
        <v>15.062338744431599</v>
      </c>
    </row>
    <row r="686" spans="1:13" x14ac:dyDescent="0.2">
      <c r="A686" s="20">
        <v>10210</v>
      </c>
      <c r="B686" s="16">
        <v>2792202</v>
      </c>
      <c r="C686" s="16">
        <v>125764</v>
      </c>
      <c r="D686" s="13">
        <v>876098</v>
      </c>
      <c r="E686" s="16">
        <v>597895</v>
      </c>
      <c r="F686" s="13">
        <v>961673</v>
      </c>
      <c r="G686" s="16">
        <v>5353632</v>
      </c>
      <c r="H686" s="17"/>
      <c r="I686" s="150">
        <f t="shared" si="50"/>
        <v>52.155284487241559</v>
      </c>
      <c r="J686" s="150">
        <f t="shared" si="51"/>
        <v>2.3491341952528675</v>
      </c>
      <c r="K686" s="150">
        <f t="shared" si="52"/>
        <v>16.364554007447655</v>
      </c>
      <c r="L686" s="150">
        <f t="shared" si="53"/>
        <v>11.168025744018266</v>
      </c>
      <c r="M686" s="150">
        <f t="shared" si="54"/>
        <v>17.963001566039654</v>
      </c>
    </row>
    <row r="687" spans="1:13" x14ac:dyDescent="0.2">
      <c r="A687" s="20">
        <v>10217</v>
      </c>
      <c r="B687" s="16">
        <v>2742323</v>
      </c>
      <c r="C687" s="16">
        <v>115219</v>
      </c>
      <c r="D687" s="13">
        <v>943928</v>
      </c>
      <c r="E687" s="16">
        <v>587952</v>
      </c>
      <c r="F687" s="13">
        <v>890658</v>
      </c>
      <c r="G687" s="16">
        <v>5280080</v>
      </c>
      <c r="H687" s="17"/>
      <c r="I687" s="150">
        <f t="shared" si="50"/>
        <v>51.93714867956546</v>
      </c>
      <c r="J687" s="150">
        <f t="shared" si="51"/>
        <v>2.1821449675004922</v>
      </c>
      <c r="K687" s="150">
        <f t="shared" si="52"/>
        <v>17.877153376463994</v>
      </c>
      <c r="L687" s="150">
        <f t="shared" si="53"/>
        <v>11.135285829002591</v>
      </c>
      <c r="M687" s="150">
        <f t="shared" si="54"/>
        <v>16.868267147467463</v>
      </c>
    </row>
    <row r="688" spans="1:13" x14ac:dyDescent="0.2">
      <c r="A688" s="20">
        <v>10224</v>
      </c>
      <c r="B688" s="16">
        <v>2739100</v>
      </c>
      <c r="C688" s="16">
        <v>123096</v>
      </c>
      <c r="D688" s="13">
        <v>994736</v>
      </c>
      <c r="E688" s="16">
        <v>603126</v>
      </c>
      <c r="F688" s="13">
        <v>873781</v>
      </c>
      <c r="G688" s="16">
        <v>5333839</v>
      </c>
      <c r="H688" s="17"/>
      <c r="I688" s="150">
        <f t="shared" si="50"/>
        <v>51.353256069408921</v>
      </c>
      <c r="J688" s="150">
        <f t="shared" si="51"/>
        <v>2.3078311887554159</v>
      </c>
      <c r="K688" s="150">
        <f t="shared" si="52"/>
        <v>18.649531791267041</v>
      </c>
      <c r="L688" s="150">
        <f t="shared" si="53"/>
        <v>11.307540403825461</v>
      </c>
      <c r="M688" s="150">
        <f t="shared" si="54"/>
        <v>16.381840546743163</v>
      </c>
    </row>
    <row r="689" spans="1:13" x14ac:dyDescent="0.2">
      <c r="A689" s="20">
        <v>10231</v>
      </c>
      <c r="B689" s="16">
        <v>2742501</v>
      </c>
      <c r="C689" s="16">
        <v>146719</v>
      </c>
      <c r="D689" s="13">
        <v>908010</v>
      </c>
      <c r="E689" s="16">
        <v>627403</v>
      </c>
      <c r="F689" s="13">
        <v>1015880</v>
      </c>
      <c r="G689" s="16">
        <v>5440513</v>
      </c>
      <c r="H689" s="17"/>
      <c r="I689" s="150">
        <f t="shared" si="50"/>
        <v>50.40886769317526</v>
      </c>
      <c r="J689" s="150">
        <f t="shared" si="51"/>
        <v>2.6967861302785234</v>
      </c>
      <c r="K689" s="150">
        <f t="shared" si="52"/>
        <v>16.689786422714182</v>
      </c>
      <c r="L689" s="150">
        <f t="shared" si="53"/>
        <v>11.53205589252337</v>
      </c>
      <c r="M689" s="150">
        <f t="shared" si="54"/>
        <v>18.672503861308666</v>
      </c>
    </row>
    <row r="690" spans="1:13" x14ac:dyDescent="0.2">
      <c r="A690" s="20">
        <v>10238</v>
      </c>
      <c r="B690" s="16">
        <v>2807899</v>
      </c>
      <c r="C690" s="16">
        <v>159324</v>
      </c>
      <c r="D690" s="13">
        <v>831708</v>
      </c>
      <c r="E690" s="16">
        <v>545263</v>
      </c>
      <c r="F690" s="13">
        <v>837577</v>
      </c>
      <c r="G690" s="16">
        <v>5181771</v>
      </c>
      <c r="H690" s="17"/>
      <c r="I690" s="150">
        <f t="shared" si="50"/>
        <v>54.18801795756702</v>
      </c>
      <c r="J690" s="150">
        <f t="shared" si="51"/>
        <v>3.0747016801784564</v>
      </c>
      <c r="K690" s="150">
        <f t="shared" si="52"/>
        <v>16.050651408562825</v>
      </c>
      <c r="L690" s="150">
        <f t="shared" si="53"/>
        <v>10.522715110335829</v>
      </c>
      <c r="M690" s="150">
        <f t="shared" si="54"/>
        <v>16.163913843355871</v>
      </c>
    </row>
    <row r="691" spans="1:13" x14ac:dyDescent="0.2">
      <c r="A691" s="20">
        <v>10245</v>
      </c>
      <c r="B691" s="16">
        <v>2807628</v>
      </c>
      <c r="C691" s="16">
        <v>167934</v>
      </c>
      <c r="D691" s="13">
        <v>781094</v>
      </c>
      <c r="E691" s="16">
        <v>499368</v>
      </c>
      <c r="F691" s="13">
        <v>870837</v>
      </c>
      <c r="G691" s="16">
        <v>5126861</v>
      </c>
      <c r="H691" s="17"/>
      <c r="I691" s="150">
        <f t="shared" si="50"/>
        <v>54.763099682242213</v>
      </c>
      <c r="J691" s="150">
        <f t="shared" si="51"/>
        <v>3.2755715436794559</v>
      </c>
      <c r="K691" s="150">
        <f t="shared" si="52"/>
        <v>15.235326255188117</v>
      </c>
      <c r="L691" s="150">
        <f t="shared" si="53"/>
        <v>9.7402289627122709</v>
      </c>
      <c r="M691" s="150">
        <f t="shared" si="54"/>
        <v>16.985773556177943</v>
      </c>
    </row>
    <row r="692" spans="1:13" x14ac:dyDescent="0.2">
      <c r="A692" s="20">
        <v>10252</v>
      </c>
      <c r="B692" s="16">
        <v>2819078</v>
      </c>
      <c r="C692" s="16">
        <v>168956</v>
      </c>
      <c r="D692" s="13">
        <v>732529</v>
      </c>
      <c r="E692" s="16">
        <v>440897</v>
      </c>
      <c r="F692" s="13">
        <v>781062</v>
      </c>
      <c r="G692" s="16">
        <v>4942522</v>
      </c>
      <c r="H692" s="17"/>
      <c r="I692" s="150">
        <f t="shared" si="50"/>
        <v>57.037237264700089</v>
      </c>
      <c r="J692" s="150">
        <f t="shared" si="51"/>
        <v>3.4184167516098056</v>
      </c>
      <c r="K692" s="150">
        <f t="shared" si="52"/>
        <v>14.820955779256016</v>
      </c>
      <c r="L692" s="150">
        <f t="shared" si="53"/>
        <v>8.9204863428023184</v>
      </c>
      <c r="M692" s="150">
        <f t="shared" si="54"/>
        <v>15.802903861631775</v>
      </c>
    </row>
    <row r="693" spans="1:13" x14ac:dyDescent="0.2">
      <c r="A693" s="20">
        <v>10259</v>
      </c>
      <c r="B693" s="16">
        <v>2798978</v>
      </c>
      <c r="C693" s="16">
        <v>171652</v>
      </c>
      <c r="D693" s="13">
        <v>800825</v>
      </c>
      <c r="E693" s="16">
        <v>433661</v>
      </c>
      <c r="F693" s="13">
        <v>775919</v>
      </c>
      <c r="G693" s="16">
        <v>4981035</v>
      </c>
      <c r="H693" s="17"/>
      <c r="I693" s="150">
        <f t="shared" si="50"/>
        <v>56.192698906954078</v>
      </c>
      <c r="J693" s="150">
        <f t="shared" si="51"/>
        <v>3.4461110994000244</v>
      </c>
      <c r="K693" s="150">
        <f t="shared" si="52"/>
        <v>16.077481888804236</v>
      </c>
      <c r="L693" s="150">
        <f t="shared" si="53"/>
        <v>8.7062427788602168</v>
      </c>
      <c r="M693" s="150">
        <f t="shared" si="54"/>
        <v>15.577465325981448</v>
      </c>
    </row>
    <row r="694" spans="1:13" x14ac:dyDescent="0.2">
      <c r="A694" s="20">
        <v>10266</v>
      </c>
      <c r="B694" s="16">
        <v>2817591</v>
      </c>
      <c r="C694" s="16">
        <v>167474</v>
      </c>
      <c r="D694" s="13">
        <v>828057</v>
      </c>
      <c r="E694" s="16">
        <v>401339</v>
      </c>
      <c r="F694" s="13">
        <v>738438</v>
      </c>
      <c r="G694" s="16">
        <v>4952899</v>
      </c>
      <c r="H694" s="17"/>
      <c r="I694" s="150">
        <f t="shared" si="50"/>
        <v>56.887713640031826</v>
      </c>
      <c r="J694" s="150">
        <f t="shared" si="51"/>
        <v>3.38133283153967</v>
      </c>
      <c r="K694" s="150">
        <f t="shared" si="52"/>
        <v>16.718632865317868</v>
      </c>
      <c r="L694" s="150">
        <f t="shared" si="53"/>
        <v>8.1031129445603476</v>
      </c>
      <c r="M694" s="150">
        <f t="shared" si="54"/>
        <v>14.909207718550288</v>
      </c>
    </row>
    <row r="695" spans="1:13" x14ac:dyDescent="0.2">
      <c r="A695" s="20">
        <v>10273</v>
      </c>
      <c r="B695" s="16">
        <v>2813632</v>
      </c>
      <c r="C695" s="16">
        <v>167179</v>
      </c>
      <c r="D695" s="13">
        <v>835877</v>
      </c>
      <c r="E695" s="16">
        <v>408433</v>
      </c>
      <c r="F695" s="13">
        <v>919637</v>
      </c>
      <c r="G695" s="16">
        <v>5144758</v>
      </c>
      <c r="H695" s="17"/>
      <c r="I695" s="150">
        <f t="shared" si="50"/>
        <v>54.689297339155701</v>
      </c>
      <c r="J695" s="150">
        <f t="shared" si="51"/>
        <v>3.2495017258343348</v>
      </c>
      <c r="K695" s="150">
        <f t="shared" si="52"/>
        <v>16.247158758487764</v>
      </c>
      <c r="L695" s="150">
        <f t="shared" si="53"/>
        <v>7.9388185022502515</v>
      </c>
      <c r="M695" s="150">
        <f t="shared" si="54"/>
        <v>17.875223674271947</v>
      </c>
    </row>
    <row r="696" spans="1:13" x14ac:dyDescent="0.2">
      <c r="A696" s="20">
        <v>10280</v>
      </c>
      <c r="B696" s="16">
        <v>2819786</v>
      </c>
      <c r="C696" s="16">
        <v>164564</v>
      </c>
      <c r="D696" s="13">
        <v>814271</v>
      </c>
      <c r="E696" s="16">
        <v>401512</v>
      </c>
      <c r="F696" s="13">
        <v>791667</v>
      </c>
      <c r="G696" s="16">
        <v>4991800</v>
      </c>
      <c r="H696" s="17"/>
      <c r="I696" s="150">
        <f t="shared" si="50"/>
        <v>56.488360911895512</v>
      </c>
      <c r="J696" s="150">
        <f t="shared" si="51"/>
        <v>3.2966865659681877</v>
      </c>
      <c r="K696" s="150">
        <f t="shared" si="52"/>
        <v>16.312171962017707</v>
      </c>
      <c r="L696" s="150">
        <f t="shared" si="53"/>
        <v>8.0434312272126292</v>
      </c>
      <c r="M696" s="150">
        <f t="shared" si="54"/>
        <v>15.859349332905966</v>
      </c>
    </row>
    <row r="697" spans="1:13" x14ac:dyDescent="0.2">
      <c r="A697" s="20">
        <v>10287</v>
      </c>
      <c r="B697" s="16">
        <v>2808370</v>
      </c>
      <c r="C697" s="16">
        <v>165931</v>
      </c>
      <c r="D697" s="13">
        <v>836327</v>
      </c>
      <c r="E697" s="16">
        <v>407602</v>
      </c>
      <c r="F697" s="13">
        <v>756615</v>
      </c>
      <c r="G697" s="16">
        <v>4974845</v>
      </c>
      <c r="H697" s="17"/>
      <c r="I697" s="150">
        <f t="shared" si="50"/>
        <v>56.4514070287617</v>
      </c>
      <c r="J697" s="150">
        <f t="shared" si="51"/>
        <v>3.335400399409429</v>
      </c>
      <c r="K697" s="150">
        <f t="shared" si="52"/>
        <v>16.811116728259876</v>
      </c>
      <c r="L697" s="150">
        <f t="shared" si="53"/>
        <v>8.1932602925317273</v>
      </c>
      <c r="M697" s="150">
        <f t="shared" si="54"/>
        <v>15.208815551037269</v>
      </c>
    </row>
    <row r="698" spans="1:13" x14ac:dyDescent="0.2">
      <c r="A698" s="20">
        <v>10294</v>
      </c>
      <c r="B698" s="16">
        <v>2812218</v>
      </c>
      <c r="C698" s="16">
        <v>163442</v>
      </c>
      <c r="D698" s="13">
        <v>820603</v>
      </c>
      <c r="E698" s="16">
        <v>402712</v>
      </c>
      <c r="F698" s="13">
        <v>752041</v>
      </c>
      <c r="G698" s="16">
        <v>4951016</v>
      </c>
      <c r="H698" s="17"/>
      <c r="I698" s="150">
        <f t="shared" si="50"/>
        <v>56.80082633544307</v>
      </c>
      <c r="J698" s="150">
        <f t="shared" si="51"/>
        <v>3.3011810101199432</v>
      </c>
      <c r="K698" s="150">
        <f t="shared" si="52"/>
        <v>16.574436438904662</v>
      </c>
      <c r="L698" s="150">
        <f t="shared" si="53"/>
        <v>8.1339264506517441</v>
      </c>
      <c r="M698" s="150">
        <f t="shared" si="54"/>
        <v>15.189629764880582</v>
      </c>
    </row>
    <row r="699" spans="1:13" x14ac:dyDescent="0.2">
      <c r="A699" s="20">
        <v>10301</v>
      </c>
      <c r="B699" s="16">
        <v>2788417</v>
      </c>
      <c r="C699" s="16">
        <v>168300</v>
      </c>
      <c r="D699" s="13">
        <v>815622</v>
      </c>
      <c r="E699" s="16">
        <v>400887</v>
      </c>
      <c r="F699" s="13">
        <v>887476</v>
      </c>
      <c r="G699" s="16">
        <v>5060702</v>
      </c>
      <c r="H699" s="17"/>
      <c r="I699" s="150">
        <f t="shared" si="50"/>
        <v>55.099411109367828</v>
      </c>
      <c r="J699" s="150">
        <f t="shared" si="51"/>
        <v>3.3256255752660402</v>
      </c>
      <c r="K699" s="150">
        <f t="shared" si="52"/>
        <v>16.116775893937245</v>
      </c>
      <c r="L699" s="150">
        <f t="shared" si="53"/>
        <v>7.9215689839077665</v>
      </c>
      <c r="M699" s="150">
        <f t="shared" si="54"/>
        <v>17.536618437521117</v>
      </c>
    </row>
    <row r="700" spans="1:13" x14ac:dyDescent="0.2">
      <c r="A700" s="20">
        <v>10308</v>
      </c>
      <c r="B700" s="16">
        <v>2775771</v>
      </c>
      <c r="C700" s="16">
        <v>170060</v>
      </c>
      <c r="D700" s="13">
        <v>809706</v>
      </c>
      <c r="E700" s="16">
        <v>385261</v>
      </c>
      <c r="F700" s="13">
        <v>813809</v>
      </c>
      <c r="G700" s="16">
        <v>4954607</v>
      </c>
      <c r="H700" s="17"/>
      <c r="I700" s="150">
        <f t="shared" si="50"/>
        <v>56.024039848165557</v>
      </c>
      <c r="J700" s="150">
        <f t="shared" si="51"/>
        <v>3.4323610328730414</v>
      </c>
      <c r="K700" s="150">
        <f t="shared" si="52"/>
        <v>16.342486901584728</v>
      </c>
      <c r="L700" s="150">
        <f t="shared" si="53"/>
        <v>7.7758135004451416</v>
      </c>
      <c r="M700" s="150">
        <f t="shared" si="54"/>
        <v>16.425298716931536</v>
      </c>
    </row>
    <row r="701" spans="1:13" x14ac:dyDescent="0.2">
      <c r="A701" s="20">
        <v>10315</v>
      </c>
      <c r="B701" s="16">
        <v>2759963</v>
      </c>
      <c r="C701" s="16">
        <v>170544</v>
      </c>
      <c r="D701" s="13">
        <v>870199</v>
      </c>
      <c r="E701" s="16">
        <v>385832</v>
      </c>
      <c r="F701" s="13">
        <v>734413</v>
      </c>
      <c r="G701" s="16">
        <v>4920951</v>
      </c>
      <c r="H701" s="17"/>
      <c r="I701" s="150">
        <f t="shared" si="50"/>
        <v>56.08596793587256</v>
      </c>
      <c r="J701" s="150">
        <f t="shared" si="51"/>
        <v>3.4656715744578639</v>
      </c>
      <c r="K701" s="150">
        <f t="shared" si="52"/>
        <v>17.683553443226725</v>
      </c>
      <c r="L701" s="150">
        <f t="shared" si="53"/>
        <v>7.8405982908588197</v>
      </c>
      <c r="M701" s="150">
        <f t="shared" si="54"/>
        <v>14.924208755584033</v>
      </c>
    </row>
    <row r="702" spans="1:13" x14ac:dyDescent="0.2">
      <c r="A702" s="20">
        <v>10322</v>
      </c>
      <c r="B702" s="16">
        <v>2743529</v>
      </c>
      <c r="C702" s="16">
        <v>164442</v>
      </c>
      <c r="D702" s="13">
        <v>945112</v>
      </c>
      <c r="E702" s="16">
        <v>383232</v>
      </c>
      <c r="F702" s="13">
        <v>806543</v>
      </c>
      <c r="G702" s="16">
        <v>5042858</v>
      </c>
      <c r="H702" s="17"/>
      <c r="I702" s="150">
        <f t="shared" si="50"/>
        <v>54.404248543187215</v>
      </c>
      <c r="J702" s="150">
        <f t="shared" si="51"/>
        <v>3.2608889641548502</v>
      </c>
      <c r="K702" s="150">
        <f t="shared" si="52"/>
        <v>18.741594548170898</v>
      </c>
      <c r="L702" s="150">
        <f t="shared" si="53"/>
        <v>7.5995001247308567</v>
      </c>
      <c r="M702" s="150">
        <f t="shared" si="54"/>
        <v>15.993767819756178</v>
      </c>
    </row>
    <row r="703" spans="1:13" x14ac:dyDescent="0.2">
      <c r="A703" s="20">
        <v>10329</v>
      </c>
      <c r="B703" s="16">
        <v>2748797</v>
      </c>
      <c r="C703" s="16">
        <v>163864</v>
      </c>
      <c r="D703" s="13">
        <v>980274</v>
      </c>
      <c r="E703" s="16">
        <v>378016</v>
      </c>
      <c r="F703" s="13">
        <v>798643</v>
      </c>
      <c r="G703" s="16">
        <v>5069594</v>
      </c>
      <c r="H703" s="17"/>
      <c r="I703" s="150">
        <f t="shared" si="50"/>
        <v>54.221245330493922</v>
      </c>
      <c r="J703" s="150">
        <f t="shared" si="51"/>
        <v>3.2322903964301677</v>
      </c>
      <c r="K703" s="150">
        <f t="shared" si="52"/>
        <v>19.336341332264478</v>
      </c>
      <c r="L703" s="150">
        <f t="shared" si="53"/>
        <v>7.4565339946354676</v>
      </c>
      <c r="M703" s="150">
        <f t="shared" si="54"/>
        <v>15.753588946175967</v>
      </c>
    </row>
    <row r="704" spans="1:13" x14ac:dyDescent="0.2">
      <c r="A704" s="20">
        <v>10336</v>
      </c>
      <c r="B704" s="16">
        <v>2719438</v>
      </c>
      <c r="C704" s="16">
        <v>165087</v>
      </c>
      <c r="D704" s="13">
        <v>970373</v>
      </c>
      <c r="E704" s="16">
        <v>340686</v>
      </c>
      <c r="F704" s="13">
        <v>893400</v>
      </c>
      <c r="G704" s="16">
        <v>5088984</v>
      </c>
      <c r="H704" s="17"/>
      <c r="I704" s="150">
        <f t="shared" si="50"/>
        <v>53.437739242253464</v>
      </c>
      <c r="J704" s="150">
        <f t="shared" si="51"/>
        <v>3.244007055239317</v>
      </c>
      <c r="K704" s="150">
        <f t="shared" si="52"/>
        <v>19.06810868338356</v>
      </c>
      <c r="L704" s="150">
        <f t="shared" si="53"/>
        <v>6.6945779353992858</v>
      </c>
      <c r="M704" s="150">
        <f t="shared" si="54"/>
        <v>17.555567083724373</v>
      </c>
    </row>
    <row r="705" spans="1:13" x14ac:dyDescent="0.2">
      <c r="A705" s="20">
        <v>10343</v>
      </c>
      <c r="B705" s="16">
        <v>2723273</v>
      </c>
      <c r="C705" s="16">
        <v>162551</v>
      </c>
      <c r="D705" s="13">
        <v>1074914</v>
      </c>
      <c r="E705" s="16">
        <v>304755</v>
      </c>
      <c r="F705" s="13">
        <v>769758</v>
      </c>
      <c r="G705" s="16">
        <v>5035251</v>
      </c>
      <c r="H705" s="17"/>
      <c r="I705" s="150">
        <f t="shared" si="50"/>
        <v>54.084155884185314</v>
      </c>
      <c r="J705" s="150">
        <f t="shared" si="51"/>
        <v>3.2282601204984616</v>
      </c>
      <c r="K705" s="150">
        <f t="shared" si="52"/>
        <v>21.347773924279046</v>
      </c>
      <c r="L705" s="150">
        <f t="shared" si="53"/>
        <v>6.0524291639086112</v>
      </c>
      <c r="M705" s="150">
        <f t="shared" si="54"/>
        <v>15.287380907128561</v>
      </c>
    </row>
    <row r="706" spans="1:13" x14ac:dyDescent="0.2">
      <c r="A706" s="20">
        <v>10350</v>
      </c>
      <c r="B706" s="16">
        <v>2709430</v>
      </c>
      <c r="C706" s="16">
        <v>159020</v>
      </c>
      <c r="D706" s="13">
        <v>1120155</v>
      </c>
      <c r="E706" s="16">
        <v>292302</v>
      </c>
      <c r="F706" s="13">
        <v>831280</v>
      </c>
      <c r="G706" s="16">
        <v>5112187</v>
      </c>
      <c r="H706" s="17"/>
      <c r="I706" s="150">
        <f t="shared" si="50"/>
        <v>52.999430576385407</v>
      </c>
      <c r="J706" s="150">
        <f t="shared" si="51"/>
        <v>3.1106060869839074</v>
      </c>
      <c r="K706" s="150">
        <f t="shared" si="52"/>
        <v>21.911463723842655</v>
      </c>
      <c r="L706" s="150">
        <f t="shared" si="53"/>
        <v>5.7177485878353043</v>
      </c>
      <c r="M706" s="150">
        <f t="shared" si="54"/>
        <v>16.260751024952725</v>
      </c>
    </row>
    <row r="707" spans="1:13" x14ac:dyDescent="0.2">
      <c r="A707" s="20">
        <v>10357</v>
      </c>
      <c r="B707" s="16">
        <v>2690052</v>
      </c>
      <c r="C707" s="16">
        <v>157847</v>
      </c>
      <c r="D707" s="13">
        <v>1142245</v>
      </c>
      <c r="E707" s="16">
        <v>277392</v>
      </c>
      <c r="F707" s="13">
        <v>773569</v>
      </c>
      <c r="G707" s="16">
        <v>5041105</v>
      </c>
      <c r="H707" s="17"/>
      <c r="I707" s="150">
        <f t="shared" si="50"/>
        <v>53.362348135974159</v>
      </c>
      <c r="J707" s="150">
        <f t="shared" si="51"/>
        <v>3.131198417807207</v>
      </c>
      <c r="K707" s="150">
        <f t="shared" si="52"/>
        <v>22.658623456563589</v>
      </c>
      <c r="L707" s="150">
        <f t="shared" si="53"/>
        <v>5.5026030999155937</v>
      </c>
      <c r="M707" s="150">
        <f t="shared" si="54"/>
        <v>15.345226889739452</v>
      </c>
    </row>
    <row r="708" spans="1:13" x14ac:dyDescent="0.2">
      <c r="A708" s="20">
        <v>10364</v>
      </c>
      <c r="B708" s="16">
        <v>2640809</v>
      </c>
      <c r="C708" s="16">
        <v>160828</v>
      </c>
      <c r="D708" s="13">
        <v>1154704</v>
      </c>
      <c r="E708" s="16">
        <v>262320</v>
      </c>
      <c r="F708" s="13">
        <v>901380</v>
      </c>
      <c r="G708" s="16">
        <v>5120041</v>
      </c>
      <c r="H708" s="17"/>
      <c r="I708" s="150">
        <f t="shared" si="50"/>
        <v>51.577887755195711</v>
      </c>
      <c r="J708" s="150">
        <f t="shared" si="51"/>
        <v>3.1411467212860211</v>
      </c>
      <c r="K708" s="150">
        <f t="shared" si="52"/>
        <v>22.552631902752342</v>
      </c>
      <c r="L708" s="150">
        <f t="shared" si="53"/>
        <v>5.1233964728016828</v>
      </c>
      <c r="M708" s="150">
        <f t="shared" si="54"/>
        <v>17.604937147964243</v>
      </c>
    </row>
    <row r="709" spans="1:13" x14ac:dyDescent="0.2">
      <c r="A709" s="20">
        <v>10371</v>
      </c>
      <c r="B709" s="16">
        <v>2634292</v>
      </c>
      <c r="C709" s="16">
        <v>161093</v>
      </c>
      <c r="D709" s="13">
        <v>1178034</v>
      </c>
      <c r="E709" s="16">
        <v>230481</v>
      </c>
      <c r="F709" s="13">
        <v>795572</v>
      </c>
      <c r="G709" s="16">
        <v>4999472</v>
      </c>
      <c r="H709" s="17"/>
      <c r="I709" s="150">
        <f t="shared" ref="I709:I772" si="55">100*B709/$G709</f>
        <v>52.691404212284816</v>
      </c>
      <c r="J709" s="150">
        <f t="shared" ref="J709:J772" si="56">100*C709/$G709</f>
        <v>3.2222002643479151</v>
      </c>
      <c r="K709" s="150">
        <f t="shared" ref="K709:K772" si="57">100*D709/$G709</f>
        <v>23.563168270569371</v>
      </c>
      <c r="L709" s="150">
        <f t="shared" ref="L709:L772" si="58">100*E709/$G709</f>
        <v>4.6101068272809611</v>
      </c>
      <c r="M709" s="150">
        <f t="shared" ref="M709:M772" si="59">100*F709/$G709</f>
        <v>15.913120425516935</v>
      </c>
    </row>
    <row r="710" spans="1:13" x14ac:dyDescent="0.2">
      <c r="A710" s="20">
        <v>10378</v>
      </c>
      <c r="B710" s="16">
        <v>2606867</v>
      </c>
      <c r="C710" s="16">
        <v>150626</v>
      </c>
      <c r="D710" s="13">
        <v>1247779</v>
      </c>
      <c r="E710" s="16">
        <v>219426</v>
      </c>
      <c r="F710" s="13">
        <v>761619</v>
      </c>
      <c r="G710" s="16">
        <v>4986317</v>
      </c>
      <c r="H710" s="17"/>
      <c r="I710" s="150">
        <f t="shared" si="55"/>
        <v>52.280410571570158</v>
      </c>
      <c r="J710" s="150">
        <f t="shared" si="56"/>
        <v>3.0207866848417377</v>
      </c>
      <c r="K710" s="150">
        <f t="shared" si="57"/>
        <v>25.024060844908174</v>
      </c>
      <c r="L710" s="150">
        <f t="shared" si="58"/>
        <v>4.4005625795552108</v>
      </c>
      <c r="M710" s="150">
        <f t="shared" si="59"/>
        <v>15.274179319124716</v>
      </c>
    </row>
    <row r="711" spans="1:13" x14ac:dyDescent="0.2">
      <c r="A711" s="20">
        <v>10385</v>
      </c>
      <c r="B711" s="16">
        <v>2608948</v>
      </c>
      <c r="C711" s="16">
        <v>152461</v>
      </c>
      <c r="D711" s="13">
        <v>1248392</v>
      </c>
      <c r="E711" s="16">
        <v>210032</v>
      </c>
      <c r="F711" s="13">
        <v>809514</v>
      </c>
      <c r="G711" s="16">
        <v>5029347</v>
      </c>
      <c r="H711" s="17"/>
      <c r="I711" s="150">
        <f t="shared" si="55"/>
        <v>51.874487880832241</v>
      </c>
      <c r="J711" s="150">
        <f t="shared" si="56"/>
        <v>3.0314273403684413</v>
      </c>
      <c r="K711" s="150">
        <f t="shared" si="57"/>
        <v>24.82214887936744</v>
      </c>
      <c r="L711" s="150">
        <f t="shared" si="58"/>
        <v>4.1761286306154659</v>
      </c>
      <c r="M711" s="150">
        <f t="shared" si="59"/>
        <v>16.095807268816408</v>
      </c>
    </row>
    <row r="712" spans="1:13" x14ac:dyDescent="0.2">
      <c r="A712" s="20">
        <v>10392</v>
      </c>
      <c r="B712" s="16">
        <v>2580406</v>
      </c>
      <c r="C712" s="16">
        <v>153593</v>
      </c>
      <c r="D712" s="13">
        <v>1283275</v>
      </c>
      <c r="E712" s="16">
        <v>223296</v>
      </c>
      <c r="F712" s="13">
        <v>885003</v>
      </c>
      <c r="G712" s="16">
        <v>5125573</v>
      </c>
      <c r="H712" s="17"/>
      <c r="I712" s="150">
        <f t="shared" si="55"/>
        <v>50.343756688276606</v>
      </c>
      <c r="J712" s="150">
        <f t="shared" si="56"/>
        <v>2.9966015506949173</v>
      </c>
      <c r="K712" s="150">
        <f t="shared" si="57"/>
        <v>25.036712968481769</v>
      </c>
      <c r="L712" s="150">
        <f t="shared" si="58"/>
        <v>4.3565080431007424</v>
      </c>
      <c r="M712" s="150">
        <f t="shared" si="59"/>
        <v>17.266420749445963</v>
      </c>
    </row>
    <row r="713" spans="1:13" x14ac:dyDescent="0.2">
      <c r="A713" s="20">
        <v>10399</v>
      </c>
      <c r="B713" s="16">
        <v>2580917</v>
      </c>
      <c r="C713" s="16">
        <v>156354</v>
      </c>
      <c r="D713" s="13">
        <v>1214709</v>
      </c>
      <c r="E713" s="16">
        <v>222868</v>
      </c>
      <c r="F713" s="13">
        <v>863041</v>
      </c>
      <c r="G713" s="16">
        <v>5037889</v>
      </c>
      <c r="H713" s="17"/>
      <c r="I713" s="150">
        <f t="shared" si="55"/>
        <v>51.230128333514294</v>
      </c>
      <c r="J713" s="150">
        <f t="shared" si="56"/>
        <v>3.1035618291709088</v>
      </c>
      <c r="K713" s="150">
        <f t="shared" si="57"/>
        <v>24.111468116903726</v>
      </c>
      <c r="L713" s="150">
        <f t="shared" si="58"/>
        <v>4.4238370476205411</v>
      </c>
      <c r="M713" s="150">
        <f t="shared" si="59"/>
        <v>17.131004672790528</v>
      </c>
    </row>
    <row r="714" spans="1:13" x14ac:dyDescent="0.2">
      <c r="A714" s="20">
        <v>10406</v>
      </c>
      <c r="B714" s="16">
        <v>2583310</v>
      </c>
      <c r="C714" s="16">
        <v>154974</v>
      </c>
      <c r="D714" s="13">
        <v>1255306</v>
      </c>
      <c r="E714" s="16">
        <v>211937</v>
      </c>
      <c r="F714" s="13">
        <v>757935</v>
      </c>
      <c r="G714" s="16">
        <v>4963462</v>
      </c>
      <c r="H714" s="17"/>
      <c r="I714" s="150">
        <f t="shared" si="55"/>
        <v>52.046535261073821</v>
      </c>
      <c r="J714" s="150">
        <f t="shared" si="56"/>
        <v>3.1222964938585207</v>
      </c>
      <c r="K714" s="150">
        <f t="shared" si="57"/>
        <v>25.290936044236865</v>
      </c>
      <c r="L714" s="150">
        <f t="shared" si="58"/>
        <v>4.2699430357278851</v>
      </c>
      <c r="M714" s="150">
        <f t="shared" si="59"/>
        <v>15.270289165102906</v>
      </c>
    </row>
    <row r="715" spans="1:13" x14ac:dyDescent="0.2">
      <c r="A715" s="20">
        <v>10413</v>
      </c>
      <c r="B715" s="16">
        <v>2546490</v>
      </c>
      <c r="C715" s="16">
        <v>146100</v>
      </c>
      <c r="D715" s="13">
        <v>1400674</v>
      </c>
      <c r="E715" s="16">
        <v>219565</v>
      </c>
      <c r="F715" s="13">
        <v>882292</v>
      </c>
      <c r="G715" s="16">
        <v>5195121</v>
      </c>
      <c r="H715" s="17"/>
      <c r="I715" s="150">
        <f t="shared" si="55"/>
        <v>49.016952636906822</v>
      </c>
      <c r="J715" s="150">
        <f t="shared" si="56"/>
        <v>2.8122540360465136</v>
      </c>
      <c r="K715" s="150">
        <f t="shared" si="57"/>
        <v>26.961335453014474</v>
      </c>
      <c r="L715" s="150">
        <f t="shared" si="58"/>
        <v>4.2263693184432087</v>
      </c>
      <c r="M715" s="150">
        <f t="shared" si="59"/>
        <v>16.983088555588985</v>
      </c>
    </row>
    <row r="716" spans="1:13" x14ac:dyDescent="0.2">
      <c r="A716" s="20">
        <v>10420</v>
      </c>
      <c r="B716" s="16">
        <v>2594876</v>
      </c>
      <c r="C716" s="16">
        <v>152361</v>
      </c>
      <c r="D716" s="13">
        <v>1276910</v>
      </c>
      <c r="E716" s="16">
        <v>217765</v>
      </c>
      <c r="F716" s="13">
        <v>820611</v>
      </c>
      <c r="G716" s="16">
        <v>5062523</v>
      </c>
      <c r="H716" s="17"/>
      <c r="I716" s="150">
        <f t="shared" si="55"/>
        <v>51.256577007156316</v>
      </c>
      <c r="J716" s="150">
        <f t="shared" si="56"/>
        <v>3.0095863268176757</v>
      </c>
      <c r="K716" s="150">
        <f t="shared" si="57"/>
        <v>25.222798987777438</v>
      </c>
      <c r="L716" s="150">
        <f t="shared" si="58"/>
        <v>4.3015113215288112</v>
      </c>
      <c r="M716" s="150">
        <f t="shared" si="59"/>
        <v>16.209526356719763</v>
      </c>
    </row>
    <row r="717" spans="1:13" x14ac:dyDescent="0.2">
      <c r="A717" s="20">
        <v>10427</v>
      </c>
      <c r="B717" s="16">
        <v>2599592</v>
      </c>
      <c r="C717" s="16">
        <v>159244</v>
      </c>
      <c r="D717" s="13">
        <v>1192792</v>
      </c>
      <c r="E717" s="16">
        <v>209342</v>
      </c>
      <c r="F717" s="13">
        <v>875104</v>
      </c>
      <c r="G717" s="16">
        <v>5036074</v>
      </c>
      <c r="H717" s="17"/>
      <c r="I717" s="150">
        <f t="shared" si="55"/>
        <v>51.619416235742364</v>
      </c>
      <c r="J717" s="150">
        <f t="shared" si="56"/>
        <v>3.1620663238864242</v>
      </c>
      <c r="K717" s="150">
        <f t="shared" si="57"/>
        <v>23.684957766704777</v>
      </c>
      <c r="L717" s="150">
        <f t="shared" si="58"/>
        <v>4.1568491646469052</v>
      </c>
      <c r="M717" s="150">
        <f t="shared" si="59"/>
        <v>17.376710509019524</v>
      </c>
    </row>
    <row r="718" spans="1:13" x14ac:dyDescent="0.2">
      <c r="A718" s="20">
        <v>10434</v>
      </c>
      <c r="B718" s="16">
        <v>2604031</v>
      </c>
      <c r="C718" s="16">
        <v>157154</v>
      </c>
      <c r="D718" s="13">
        <v>1194192</v>
      </c>
      <c r="E718" s="16">
        <v>207641</v>
      </c>
      <c r="F718" s="13">
        <v>761164</v>
      </c>
      <c r="G718" s="16">
        <v>4924182</v>
      </c>
      <c r="H718" s="17"/>
      <c r="I718" s="150">
        <f t="shared" si="55"/>
        <v>52.882509216759253</v>
      </c>
      <c r="J718" s="150">
        <f t="shared" si="56"/>
        <v>3.1914742387669666</v>
      </c>
      <c r="K718" s="150">
        <f t="shared" si="57"/>
        <v>24.251581277865036</v>
      </c>
      <c r="L718" s="150">
        <f t="shared" si="58"/>
        <v>4.2167612813661233</v>
      </c>
      <c r="M718" s="150">
        <f t="shared" si="59"/>
        <v>15.457673985242625</v>
      </c>
    </row>
    <row r="719" spans="1:13" x14ac:dyDescent="0.2">
      <c r="A719" s="20">
        <v>10441</v>
      </c>
      <c r="B719" s="16">
        <v>2599538</v>
      </c>
      <c r="C719" s="16">
        <v>156027</v>
      </c>
      <c r="D719" s="13">
        <v>1251655</v>
      </c>
      <c r="E719" s="16">
        <v>211663</v>
      </c>
      <c r="F719" s="13">
        <v>781314</v>
      </c>
      <c r="G719" s="16">
        <v>5000197</v>
      </c>
      <c r="H719" s="17"/>
      <c r="I719" s="150">
        <f t="shared" si="55"/>
        <v>51.988711644761196</v>
      </c>
      <c r="J719" s="150">
        <f t="shared" si="56"/>
        <v>3.1204170555680104</v>
      </c>
      <c r="K719" s="150">
        <f t="shared" si="57"/>
        <v>25.032113734718852</v>
      </c>
      <c r="L719" s="150">
        <f t="shared" si="58"/>
        <v>4.2330932161272843</v>
      </c>
      <c r="M719" s="150">
        <f t="shared" si="59"/>
        <v>15.625664348824657</v>
      </c>
    </row>
    <row r="720" spans="1:13" x14ac:dyDescent="0.2">
      <c r="A720" s="20">
        <v>10448</v>
      </c>
      <c r="B720" s="16">
        <v>2605416</v>
      </c>
      <c r="C720" s="16">
        <v>150042</v>
      </c>
      <c r="D720" s="13">
        <v>1223132</v>
      </c>
      <c r="E720" s="16">
        <v>207868</v>
      </c>
      <c r="F720" s="13">
        <v>721321</v>
      </c>
      <c r="G720" s="16">
        <v>4907779</v>
      </c>
      <c r="H720" s="17"/>
      <c r="I720" s="150">
        <f t="shared" si="55"/>
        <v>53.087476025305946</v>
      </c>
      <c r="J720" s="150">
        <f t="shared" si="56"/>
        <v>3.0572281270203896</v>
      </c>
      <c r="K720" s="150">
        <f t="shared" si="57"/>
        <v>24.922312109000835</v>
      </c>
      <c r="L720" s="150">
        <f t="shared" si="58"/>
        <v>4.23548004097169</v>
      </c>
      <c r="M720" s="150">
        <f t="shared" si="59"/>
        <v>14.697503697701139</v>
      </c>
    </row>
    <row r="721" spans="1:13" x14ac:dyDescent="0.2">
      <c r="A721" s="20">
        <v>10455</v>
      </c>
      <c r="B721" s="16">
        <v>2612592</v>
      </c>
      <c r="C721" s="16">
        <v>150699</v>
      </c>
      <c r="D721" s="13">
        <v>1192436</v>
      </c>
      <c r="E721" s="16">
        <v>206413</v>
      </c>
      <c r="F721" s="13">
        <v>866610</v>
      </c>
      <c r="G721" s="16">
        <v>5028750</v>
      </c>
      <c r="H721" s="17"/>
      <c r="I721" s="150">
        <f t="shared" si="55"/>
        <v>51.953109619686799</v>
      </c>
      <c r="J721" s="150">
        <f t="shared" si="56"/>
        <v>2.9967486950037285</v>
      </c>
      <c r="K721" s="150">
        <f t="shared" si="57"/>
        <v>23.712373850360429</v>
      </c>
      <c r="L721" s="150">
        <f t="shared" si="58"/>
        <v>4.1046582152622424</v>
      </c>
      <c r="M721" s="150">
        <f t="shared" si="59"/>
        <v>17.2331096196868</v>
      </c>
    </row>
    <row r="722" spans="1:13" x14ac:dyDescent="0.2">
      <c r="A722" s="20">
        <v>10462</v>
      </c>
      <c r="B722" s="16">
        <v>2613988</v>
      </c>
      <c r="C722" s="16">
        <v>147414</v>
      </c>
      <c r="D722" s="13">
        <v>1221046</v>
      </c>
      <c r="E722" s="16">
        <v>206910</v>
      </c>
      <c r="F722" s="13">
        <v>764952</v>
      </c>
      <c r="G722" s="16">
        <v>4954310</v>
      </c>
      <c r="H722" s="17"/>
      <c r="I722" s="150">
        <f t="shared" si="55"/>
        <v>52.761898225989086</v>
      </c>
      <c r="J722" s="150">
        <f t="shared" si="56"/>
        <v>2.9754698434292566</v>
      </c>
      <c r="K722" s="150">
        <f t="shared" si="57"/>
        <v>24.646136394371769</v>
      </c>
      <c r="L722" s="150">
        <f t="shared" si="58"/>
        <v>4.1763636106743425</v>
      </c>
      <c r="M722" s="150">
        <f t="shared" si="59"/>
        <v>15.440131925535544</v>
      </c>
    </row>
    <row r="723" spans="1:13" x14ac:dyDescent="0.2">
      <c r="A723" s="20">
        <v>10469</v>
      </c>
      <c r="B723" s="16">
        <v>2618809</v>
      </c>
      <c r="C723" s="16">
        <v>146085</v>
      </c>
      <c r="D723" s="13">
        <v>1223072</v>
      </c>
      <c r="E723" s="16">
        <v>208964</v>
      </c>
      <c r="F723" s="13">
        <v>744318</v>
      </c>
      <c r="G723" s="16">
        <v>4941248</v>
      </c>
      <c r="H723" s="17"/>
      <c r="I723" s="150">
        <f t="shared" si="55"/>
        <v>52.998938729648863</v>
      </c>
      <c r="J723" s="150">
        <f t="shared" si="56"/>
        <v>2.956439344878055</v>
      </c>
      <c r="K723" s="150">
        <f t="shared" si="57"/>
        <v>24.752289300192988</v>
      </c>
      <c r="L723" s="150">
        <f t="shared" si="58"/>
        <v>4.2289721139274938</v>
      </c>
      <c r="M723" s="150">
        <f t="shared" si="59"/>
        <v>15.063360511352597</v>
      </c>
    </row>
    <row r="724" spans="1:13" x14ac:dyDescent="0.2">
      <c r="A724" s="20">
        <v>10476</v>
      </c>
      <c r="B724" s="16">
        <v>2609149</v>
      </c>
      <c r="C724" s="16">
        <v>138148</v>
      </c>
      <c r="D724" s="13">
        <v>1266913</v>
      </c>
      <c r="E724" s="16">
        <v>206385</v>
      </c>
      <c r="F724" s="13">
        <v>804680</v>
      </c>
      <c r="G724" s="16">
        <v>5025275</v>
      </c>
      <c r="H724" s="17"/>
      <c r="I724" s="150">
        <f t="shared" si="55"/>
        <v>51.920521762490608</v>
      </c>
      <c r="J724" s="150">
        <f t="shared" si="56"/>
        <v>2.7490634840879355</v>
      </c>
      <c r="K724" s="150">
        <f t="shared" si="57"/>
        <v>25.210819308396058</v>
      </c>
      <c r="L724" s="150">
        <f t="shared" si="58"/>
        <v>4.1069394212257038</v>
      </c>
      <c r="M724" s="150">
        <f t="shared" si="59"/>
        <v>16.012656023799693</v>
      </c>
    </row>
    <row r="725" spans="1:13" x14ac:dyDescent="0.2">
      <c r="A725" s="20">
        <v>10483</v>
      </c>
      <c r="B725" s="16">
        <v>2628946</v>
      </c>
      <c r="C725" s="16">
        <v>141999</v>
      </c>
      <c r="D725" s="13">
        <v>1280406</v>
      </c>
      <c r="E725" s="16">
        <v>221344</v>
      </c>
      <c r="F725" s="13">
        <v>903554</v>
      </c>
      <c r="G725" s="16">
        <v>5176249</v>
      </c>
      <c r="H725" s="17"/>
      <c r="I725" s="150">
        <f t="shared" si="55"/>
        <v>50.788630917871224</v>
      </c>
      <c r="J725" s="150">
        <f t="shared" si="56"/>
        <v>2.7432799310852318</v>
      </c>
      <c r="K725" s="150">
        <f t="shared" si="57"/>
        <v>24.736174786027487</v>
      </c>
      <c r="L725" s="150">
        <f t="shared" si="58"/>
        <v>4.2761466845972826</v>
      </c>
      <c r="M725" s="150">
        <f t="shared" si="59"/>
        <v>17.455767680418774</v>
      </c>
    </row>
    <row r="726" spans="1:13" x14ac:dyDescent="0.2">
      <c r="A726" s="20">
        <v>10490</v>
      </c>
      <c r="B726" s="16">
        <v>2625890</v>
      </c>
      <c r="C726" s="16">
        <v>142366</v>
      </c>
      <c r="D726" s="13">
        <v>1331022</v>
      </c>
      <c r="E726" s="16">
        <v>224727</v>
      </c>
      <c r="F726" s="13">
        <v>951305</v>
      </c>
      <c r="G726" s="16">
        <v>5275310</v>
      </c>
      <c r="H726" s="17"/>
      <c r="I726" s="150">
        <f t="shared" si="55"/>
        <v>49.776979931037225</v>
      </c>
      <c r="J726" s="150">
        <f t="shared" si="56"/>
        <v>2.6987229186531216</v>
      </c>
      <c r="K726" s="150">
        <f t="shared" si="57"/>
        <v>25.231161770587889</v>
      </c>
      <c r="L726" s="150">
        <f t="shared" si="58"/>
        <v>4.2599771387842607</v>
      </c>
      <c r="M726" s="150">
        <f t="shared" si="59"/>
        <v>18.0331582409375</v>
      </c>
    </row>
    <row r="727" spans="1:13" x14ac:dyDescent="0.2">
      <c r="A727" s="20">
        <v>10497</v>
      </c>
      <c r="B727" s="16">
        <v>2633002</v>
      </c>
      <c r="C727" s="16">
        <v>138060</v>
      </c>
      <c r="D727" s="13">
        <v>1274185</v>
      </c>
      <c r="E727" s="16">
        <v>229032</v>
      </c>
      <c r="F727" s="13">
        <v>820275</v>
      </c>
      <c r="G727" s="16">
        <v>5094554</v>
      </c>
      <c r="H727" s="17"/>
      <c r="I727" s="150">
        <f t="shared" si="55"/>
        <v>51.682679190366812</v>
      </c>
      <c r="J727" s="150">
        <f t="shared" si="56"/>
        <v>2.7099526278453423</v>
      </c>
      <c r="K727" s="150">
        <f t="shared" si="57"/>
        <v>25.010727141178599</v>
      </c>
      <c r="L727" s="150">
        <f t="shared" si="58"/>
        <v>4.495624150808883</v>
      </c>
      <c r="M727" s="150">
        <f t="shared" si="59"/>
        <v>16.101016889800363</v>
      </c>
    </row>
    <row r="728" spans="1:13" x14ac:dyDescent="0.2">
      <c r="A728" s="20">
        <v>10504</v>
      </c>
      <c r="B728" s="16">
        <v>2616635</v>
      </c>
      <c r="C728" s="16">
        <v>134766</v>
      </c>
      <c r="D728" s="13">
        <v>1335894</v>
      </c>
      <c r="E728" s="16">
        <v>230604</v>
      </c>
      <c r="F728" s="13">
        <v>908531</v>
      </c>
      <c r="G728" s="16">
        <v>5226430</v>
      </c>
      <c r="H728" s="17"/>
      <c r="I728" s="150">
        <f t="shared" si="55"/>
        <v>50.065436636480349</v>
      </c>
      <c r="J728" s="150">
        <f t="shared" si="56"/>
        <v>2.5785478806757194</v>
      </c>
      <c r="K728" s="150">
        <f t="shared" si="57"/>
        <v>25.560353817041459</v>
      </c>
      <c r="L728" s="150">
        <f t="shared" si="58"/>
        <v>4.4122661166417609</v>
      </c>
      <c r="M728" s="150">
        <f t="shared" si="59"/>
        <v>17.383395549160706</v>
      </c>
    </row>
    <row r="729" spans="1:13" x14ac:dyDescent="0.2">
      <c r="A729" s="20">
        <v>10511</v>
      </c>
      <c r="B729" s="16">
        <v>2624725</v>
      </c>
      <c r="C729" s="16">
        <v>128213</v>
      </c>
      <c r="D729" s="13">
        <v>1325170</v>
      </c>
      <c r="E729" s="16">
        <v>226712</v>
      </c>
      <c r="F729" s="13">
        <v>841908</v>
      </c>
      <c r="G729" s="16">
        <v>5146728</v>
      </c>
      <c r="H729" s="17"/>
      <c r="I729" s="150">
        <f t="shared" si="55"/>
        <v>50.997934998702085</v>
      </c>
      <c r="J729" s="150">
        <f t="shared" si="56"/>
        <v>2.4911555458147392</v>
      </c>
      <c r="K729" s="150">
        <f t="shared" si="57"/>
        <v>25.747814922412843</v>
      </c>
      <c r="L729" s="150">
        <f t="shared" si="58"/>
        <v>4.4049734122339474</v>
      </c>
      <c r="M729" s="150">
        <f t="shared" si="59"/>
        <v>16.358121120836383</v>
      </c>
    </row>
    <row r="730" spans="1:13" x14ac:dyDescent="0.2">
      <c r="A730" s="20">
        <v>10518</v>
      </c>
      <c r="B730" s="16">
        <v>2636112</v>
      </c>
      <c r="C730" s="16">
        <v>133275</v>
      </c>
      <c r="D730" s="13">
        <v>1315219</v>
      </c>
      <c r="E730" s="16">
        <v>231365</v>
      </c>
      <c r="F730" s="13">
        <v>1108193</v>
      </c>
      <c r="G730" s="16">
        <v>5424164</v>
      </c>
      <c r="H730" s="17"/>
      <c r="I730" s="150">
        <f t="shared" si="55"/>
        <v>48.599415504398465</v>
      </c>
      <c r="J730" s="150">
        <f t="shared" si="56"/>
        <v>2.4570606640949646</v>
      </c>
      <c r="K730" s="150">
        <f t="shared" si="57"/>
        <v>24.24740476136046</v>
      </c>
      <c r="L730" s="150">
        <f t="shared" si="58"/>
        <v>4.2654499384605629</v>
      </c>
      <c r="M730" s="150">
        <f t="shared" si="59"/>
        <v>20.430669131685548</v>
      </c>
    </row>
    <row r="731" spans="1:13" x14ac:dyDescent="0.2">
      <c r="A731" s="20">
        <v>10525</v>
      </c>
      <c r="B731" s="16">
        <v>2646230</v>
      </c>
      <c r="C731" s="16">
        <v>132064</v>
      </c>
      <c r="D731" s="13">
        <v>1313405</v>
      </c>
      <c r="E731" s="16">
        <v>231047</v>
      </c>
      <c r="F731" s="13">
        <v>865146</v>
      </c>
      <c r="G731" s="16">
        <v>5187892</v>
      </c>
      <c r="H731" s="17"/>
      <c r="I731" s="150">
        <f t="shared" si="55"/>
        <v>51.007808181049256</v>
      </c>
      <c r="J731" s="150">
        <f t="shared" si="56"/>
        <v>2.545619685220895</v>
      </c>
      <c r="K731" s="150">
        <f t="shared" si="57"/>
        <v>25.316737511112414</v>
      </c>
      <c r="L731" s="150">
        <f t="shared" si="58"/>
        <v>4.4535815317666598</v>
      </c>
      <c r="M731" s="150">
        <f t="shared" si="59"/>
        <v>16.676253090850775</v>
      </c>
    </row>
    <row r="732" spans="1:13" x14ac:dyDescent="0.2">
      <c r="A732" s="20">
        <v>10532</v>
      </c>
      <c r="B732" s="16">
        <v>2641096</v>
      </c>
      <c r="C732" s="16">
        <v>131900</v>
      </c>
      <c r="D732" s="13">
        <v>1372647</v>
      </c>
      <c r="E732" s="16">
        <v>227099</v>
      </c>
      <c r="F732" s="13">
        <v>825296</v>
      </c>
      <c r="G732" s="16">
        <v>5198038</v>
      </c>
      <c r="H732" s="17"/>
      <c r="I732" s="150">
        <f t="shared" si="55"/>
        <v>50.809478499387652</v>
      </c>
      <c r="J732" s="150">
        <f t="shared" si="56"/>
        <v>2.5374958782525252</v>
      </c>
      <c r="K732" s="150">
        <f t="shared" si="57"/>
        <v>26.407021264561745</v>
      </c>
      <c r="L732" s="150">
        <f t="shared" si="58"/>
        <v>4.3689368950361658</v>
      </c>
      <c r="M732" s="150">
        <f t="shared" si="59"/>
        <v>15.877067462761911</v>
      </c>
    </row>
    <row r="733" spans="1:13" x14ac:dyDescent="0.2">
      <c r="A733" s="20">
        <v>10539</v>
      </c>
      <c r="B733" s="16">
        <v>2642767</v>
      </c>
      <c r="C733" s="16">
        <v>125600</v>
      </c>
      <c r="D733" s="13">
        <v>1406035</v>
      </c>
      <c r="E733" s="16">
        <v>222682</v>
      </c>
      <c r="F733" s="13">
        <v>783138</v>
      </c>
      <c r="G733" s="16">
        <v>5180222</v>
      </c>
      <c r="H733" s="17"/>
      <c r="I733" s="150">
        <f t="shared" si="55"/>
        <v>51.016481533030827</v>
      </c>
      <c r="J733" s="150">
        <f t="shared" si="56"/>
        <v>2.4246065130027246</v>
      </c>
      <c r="K733" s="150">
        <f t="shared" si="57"/>
        <v>27.142369574122498</v>
      </c>
      <c r="L733" s="150">
        <f t="shared" si="58"/>
        <v>4.2986960790483497</v>
      </c>
      <c r="M733" s="150">
        <f t="shared" si="59"/>
        <v>15.117846300795604</v>
      </c>
    </row>
    <row r="734" spans="1:13" x14ac:dyDescent="0.2">
      <c r="A734" s="20">
        <v>10546</v>
      </c>
      <c r="B734" s="16">
        <v>2659132</v>
      </c>
      <c r="C734" s="16">
        <v>128968</v>
      </c>
      <c r="D734" s="13">
        <v>1331939</v>
      </c>
      <c r="E734" s="16">
        <v>222339</v>
      </c>
      <c r="F734" s="13">
        <v>1102359</v>
      </c>
      <c r="G734" s="16">
        <v>5444737</v>
      </c>
      <c r="H734" s="17"/>
      <c r="I734" s="150">
        <f t="shared" si="55"/>
        <v>48.838575674086741</v>
      </c>
      <c r="J734" s="150">
        <f t="shared" si="56"/>
        <v>2.3686727200964897</v>
      </c>
      <c r="K734" s="150">
        <f t="shared" si="57"/>
        <v>24.462871209389913</v>
      </c>
      <c r="L734" s="150">
        <f t="shared" si="58"/>
        <v>4.0835581222747761</v>
      </c>
      <c r="M734" s="150">
        <f t="shared" si="59"/>
        <v>20.246322274152085</v>
      </c>
    </row>
    <row r="735" spans="1:13" x14ac:dyDescent="0.2">
      <c r="A735" s="20">
        <v>10553</v>
      </c>
      <c r="B735" s="16">
        <v>2667467</v>
      </c>
      <c r="C735" s="16">
        <v>132622</v>
      </c>
      <c r="D735" s="13">
        <v>1284110</v>
      </c>
      <c r="E735" s="16">
        <v>226055</v>
      </c>
      <c r="F735" s="13">
        <v>939421</v>
      </c>
      <c r="G735" s="16">
        <v>5249675</v>
      </c>
      <c r="H735" s="17"/>
      <c r="I735" s="150">
        <f t="shared" si="55"/>
        <v>50.812040745379477</v>
      </c>
      <c r="J735" s="150">
        <f t="shared" si="56"/>
        <v>2.5262897226971193</v>
      </c>
      <c r="K735" s="150">
        <f t="shared" si="57"/>
        <v>24.460752332287235</v>
      </c>
      <c r="L735" s="150">
        <f t="shared" si="58"/>
        <v>4.3060760904246456</v>
      </c>
      <c r="M735" s="150">
        <f t="shared" si="59"/>
        <v>17.894841109211523</v>
      </c>
    </row>
    <row r="736" spans="1:13" x14ac:dyDescent="0.2">
      <c r="A736" s="20">
        <v>10560</v>
      </c>
      <c r="B736" s="16">
        <v>2600471</v>
      </c>
      <c r="C736" s="16">
        <v>121943</v>
      </c>
      <c r="D736" s="13">
        <v>1472583</v>
      </c>
      <c r="E736" s="16">
        <v>229282</v>
      </c>
      <c r="F736" s="13">
        <v>833913</v>
      </c>
      <c r="G736" s="16">
        <v>5258192</v>
      </c>
      <c r="H736" s="17"/>
      <c r="I736" s="150">
        <f t="shared" si="55"/>
        <v>49.455611358428904</v>
      </c>
      <c r="J736" s="150">
        <f t="shared" si="56"/>
        <v>2.3191051220647707</v>
      </c>
      <c r="K736" s="150">
        <f t="shared" si="57"/>
        <v>28.005500750067704</v>
      </c>
      <c r="L736" s="150">
        <f t="shared" si="58"/>
        <v>4.3604721927232779</v>
      </c>
      <c r="M736" s="150">
        <f t="shared" si="59"/>
        <v>15.859310576715343</v>
      </c>
    </row>
    <row r="737" spans="1:13" x14ac:dyDescent="0.2">
      <c r="A737" s="20">
        <v>10567</v>
      </c>
      <c r="B737" s="16">
        <v>2617600</v>
      </c>
      <c r="C737" s="16">
        <v>119532</v>
      </c>
      <c r="D737" s="13">
        <v>1489952</v>
      </c>
      <c r="E737" s="16">
        <v>226782</v>
      </c>
      <c r="F737" s="13">
        <v>876705</v>
      </c>
      <c r="G737" s="16">
        <v>5330571</v>
      </c>
      <c r="H737" s="17"/>
      <c r="I737" s="150">
        <f t="shared" si="55"/>
        <v>49.105433545486967</v>
      </c>
      <c r="J737" s="150">
        <f t="shared" si="56"/>
        <v>2.2423864160143445</v>
      </c>
      <c r="K737" s="150">
        <f t="shared" si="57"/>
        <v>27.951076910897537</v>
      </c>
      <c r="L737" s="150">
        <f t="shared" si="58"/>
        <v>4.2543659956878912</v>
      </c>
      <c r="M737" s="150">
        <f t="shared" si="59"/>
        <v>16.44673713191326</v>
      </c>
    </row>
    <row r="738" spans="1:13" x14ac:dyDescent="0.2">
      <c r="A738" s="20">
        <v>10574</v>
      </c>
      <c r="B738" s="16">
        <v>2626975</v>
      </c>
      <c r="C738" s="16">
        <v>118878</v>
      </c>
      <c r="D738" s="13">
        <v>1522675</v>
      </c>
      <c r="E738" s="16">
        <v>235507</v>
      </c>
      <c r="F738" s="13">
        <v>931811</v>
      </c>
      <c r="G738" s="16">
        <v>5435846</v>
      </c>
      <c r="H738" s="17"/>
      <c r="I738" s="150">
        <f t="shared" si="55"/>
        <v>48.326884168536047</v>
      </c>
      <c r="J738" s="150">
        <f t="shared" si="56"/>
        <v>2.1869272970573488</v>
      </c>
      <c r="K738" s="150">
        <f t="shared" si="57"/>
        <v>28.011739111078569</v>
      </c>
      <c r="L738" s="150">
        <f t="shared" si="58"/>
        <v>4.3324810894201198</v>
      </c>
      <c r="M738" s="150">
        <f t="shared" si="59"/>
        <v>17.141968333907915</v>
      </c>
    </row>
    <row r="739" spans="1:13" x14ac:dyDescent="0.2">
      <c r="A739" s="20">
        <v>10581</v>
      </c>
      <c r="B739" s="16">
        <v>2614957</v>
      </c>
      <c r="C739" s="16">
        <v>108800</v>
      </c>
      <c r="D739" s="13">
        <v>1399821</v>
      </c>
      <c r="E739" s="16">
        <v>290542</v>
      </c>
      <c r="F739" s="13">
        <v>1004359</v>
      </c>
      <c r="G739" s="16">
        <v>5418479</v>
      </c>
      <c r="H739" s="17"/>
      <c r="I739" s="150">
        <f t="shared" si="55"/>
        <v>48.259982183192001</v>
      </c>
      <c r="J739" s="150">
        <f t="shared" si="56"/>
        <v>2.0079435575924536</v>
      </c>
      <c r="K739" s="150">
        <f t="shared" si="57"/>
        <v>25.834205503057223</v>
      </c>
      <c r="L739" s="150">
        <f t="shared" si="58"/>
        <v>5.3620582454965682</v>
      </c>
      <c r="M739" s="150">
        <f t="shared" si="59"/>
        <v>18.535810510661754</v>
      </c>
    </row>
    <row r="740" spans="1:13" x14ac:dyDescent="0.2">
      <c r="A740" s="20">
        <v>10588</v>
      </c>
      <c r="B740" s="16">
        <v>2584239</v>
      </c>
      <c r="C740" s="16">
        <v>104588</v>
      </c>
      <c r="D740" s="13">
        <v>1656849</v>
      </c>
      <c r="E740" s="16">
        <v>232328</v>
      </c>
      <c r="F740" s="13">
        <v>865397</v>
      </c>
      <c r="G740" s="16">
        <v>5443401</v>
      </c>
      <c r="H740" s="17"/>
      <c r="I740" s="150">
        <f t="shared" si="55"/>
        <v>47.47471295978378</v>
      </c>
      <c r="J740" s="150">
        <f t="shared" si="56"/>
        <v>1.9213723185192493</v>
      </c>
      <c r="K740" s="150">
        <f t="shared" si="57"/>
        <v>30.437753896874398</v>
      </c>
      <c r="L740" s="150">
        <f t="shared" si="58"/>
        <v>4.2680669676917056</v>
      </c>
      <c r="M740" s="150">
        <f t="shared" si="59"/>
        <v>15.898093857130863</v>
      </c>
    </row>
    <row r="741" spans="1:13" x14ac:dyDescent="0.2">
      <c r="A741" s="20">
        <v>10595</v>
      </c>
      <c r="B741" s="16">
        <v>2587627</v>
      </c>
      <c r="C741" s="16">
        <v>130898</v>
      </c>
      <c r="D741" s="13">
        <v>1635822</v>
      </c>
      <c r="E741" s="16">
        <v>243953</v>
      </c>
      <c r="F741" s="13">
        <v>986414</v>
      </c>
      <c r="G741" s="16">
        <v>5584714</v>
      </c>
      <c r="H741" s="17"/>
      <c r="I741" s="150">
        <f t="shared" si="55"/>
        <v>46.33410054659916</v>
      </c>
      <c r="J741" s="150">
        <f t="shared" si="56"/>
        <v>2.3438621924059135</v>
      </c>
      <c r="K741" s="150">
        <f t="shared" si="57"/>
        <v>29.291061279055651</v>
      </c>
      <c r="L741" s="150">
        <f t="shared" si="58"/>
        <v>4.3682272717994151</v>
      </c>
      <c r="M741" s="150">
        <f t="shared" si="59"/>
        <v>17.662748710139855</v>
      </c>
    </row>
    <row r="742" spans="1:13" x14ac:dyDescent="0.2">
      <c r="A742" s="20">
        <v>10602</v>
      </c>
      <c r="B742" s="16">
        <v>2631672</v>
      </c>
      <c r="C742" s="16">
        <v>151435</v>
      </c>
      <c r="D742" s="13">
        <v>1353647</v>
      </c>
      <c r="E742" s="16">
        <v>239242</v>
      </c>
      <c r="F742" s="13">
        <v>866918</v>
      </c>
      <c r="G742" s="16">
        <v>5242914</v>
      </c>
      <c r="H742" s="17"/>
      <c r="I742" s="150">
        <f t="shared" si="55"/>
        <v>50.19483439934357</v>
      </c>
      <c r="J742" s="150">
        <f t="shared" si="56"/>
        <v>2.888374671032178</v>
      </c>
      <c r="K742" s="150">
        <f t="shared" si="57"/>
        <v>25.818600114363882</v>
      </c>
      <c r="L742" s="150">
        <f t="shared" si="58"/>
        <v>4.5631494241561086</v>
      </c>
      <c r="M742" s="150">
        <f t="shared" si="59"/>
        <v>16.535041391104262</v>
      </c>
    </row>
    <row r="743" spans="1:13" x14ac:dyDescent="0.2">
      <c r="A743" s="20">
        <v>10609</v>
      </c>
      <c r="B743" s="16">
        <v>2630570</v>
      </c>
      <c r="C743" s="16">
        <v>162065</v>
      </c>
      <c r="D743" s="13">
        <v>1303063</v>
      </c>
      <c r="E743" s="16">
        <v>238343</v>
      </c>
      <c r="F743" s="13">
        <v>966927</v>
      </c>
      <c r="G743" s="16">
        <v>5300968</v>
      </c>
      <c r="H743" s="17"/>
      <c r="I743" s="150">
        <f t="shared" si="55"/>
        <v>49.624332763374539</v>
      </c>
      <c r="J743" s="150">
        <f t="shared" si="56"/>
        <v>3.0572718039422235</v>
      </c>
      <c r="K743" s="150">
        <f t="shared" si="57"/>
        <v>24.581604718232594</v>
      </c>
      <c r="L743" s="150">
        <f t="shared" si="58"/>
        <v>4.4962165400734353</v>
      </c>
      <c r="M743" s="150">
        <f t="shared" si="59"/>
        <v>18.240574174377208</v>
      </c>
    </row>
    <row r="744" spans="1:13" x14ac:dyDescent="0.2">
      <c r="A744" s="20">
        <v>10616</v>
      </c>
      <c r="B744" s="16">
        <v>2648090</v>
      </c>
      <c r="C744" s="16">
        <v>165440</v>
      </c>
      <c r="D744" s="13">
        <v>1236332</v>
      </c>
      <c r="E744" s="16">
        <v>202034</v>
      </c>
      <c r="F744" s="13">
        <v>873297</v>
      </c>
      <c r="G744" s="16">
        <v>5125193</v>
      </c>
      <c r="H744" s="17"/>
      <c r="I744" s="150">
        <f t="shared" si="55"/>
        <v>51.66810303533935</v>
      </c>
      <c r="J744" s="150">
        <f t="shared" si="56"/>
        <v>3.2279760001233124</v>
      </c>
      <c r="K744" s="150">
        <f t="shared" si="57"/>
        <v>24.122642796085923</v>
      </c>
      <c r="L744" s="150">
        <f t="shared" si="58"/>
        <v>3.9419783801312458</v>
      </c>
      <c r="M744" s="150">
        <f t="shared" si="59"/>
        <v>17.039299788320168</v>
      </c>
    </row>
    <row r="745" spans="1:13" x14ac:dyDescent="0.2">
      <c r="A745" s="20">
        <v>10623</v>
      </c>
      <c r="B745" s="16">
        <v>2667184</v>
      </c>
      <c r="C745" s="16">
        <v>168013</v>
      </c>
      <c r="D745" s="13">
        <v>1256243</v>
      </c>
      <c r="E745" s="16">
        <v>201771</v>
      </c>
      <c r="F745" s="13">
        <v>800319</v>
      </c>
      <c r="G745" s="16">
        <v>5093530</v>
      </c>
      <c r="H745" s="17"/>
      <c r="I745" s="150">
        <f t="shared" si="55"/>
        <v>52.364156096066971</v>
      </c>
      <c r="J745" s="150">
        <f t="shared" si="56"/>
        <v>3.2985571892184793</v>
      </c>
      <c r="K745" s="150">
        <f t="shared" si="57"/>
        <v>24.663504485101686</v>
      </c>
      <c r="L745" s="150">
        <f t="shared" si="58"/>
        <v>3.9613195563783861</v>
      </c>
      <c r="M745" s="150">
        <f t="shared" si="59"/>
        <v>15.712462673234477</v>
      </c>
    </row>
    <row r="746" spans="1:13" x14ac:dyDescent="0.2">
      <c r="A746" s="20">
        <v>10630</v>
      </c>
      <c r="B746" s="16">
        <v>2663920</v>
      </c>
      <c r="C746" s="16">
        <v>166685</v>
      </c>
      <c r="D746" s="13">
        <v>1262363</v>
      </c>
      <c r="E746" s="16">
        <v>200089</v>
      </c>
      <c r="F746" s="13">
        <v>809088</v>
      </c>
      <c r="G746" s="16">
        <v>5102145</v>
      </c>
      <c r="H746" s="17"/>
      <c r="I746" s="150">
        <f t="shared" si="55"/>
        <v>52.211765835741637</v>
      </c>
      <c r="J746" s="150">
        <f t="shared" si="56"/>
        <v>3.266959288691325</v>
      </c>
      <c r="K746" s="150">
        <f t="shared" si="57"/>
        <v>24.741809572248535</v>
      </c>
      <c r="L746" s="150">
        <f t="shared" si="58"/>
        <v>3.9216643196145933</v>
      </c>
      <c r="M746" s="150">
        <f t="shared" si="59"/>
        <v>15.857800983703912</v>
      </c>
    </row>
    <row r="747" spans="1:13" x14ac:dyDescent="0.2">
      <c r="A747" s="20">
        <v>10637</v>
      </c>
      <c r="B747" s="16">
        <v>2686221</v>
      </c>
      <c r="C747" s="16">
        <v>161928</v>
      </c>
      <c r="D747" s="13">
        <v>1295007</v>
      </c>
      <c r="E747" s="16">
        <v>177170</v>
      </c>
      <c r="F747" s="13">
        <v>823609</v>
      </c>
      <c r="G747" s="16">
        <v>5143935</v>
      </c>
      <c r="H747" s="17"/>
      <c r="I747" s="150">
        <f t="shared" si="55"/>
        <v>52.221130321436796</v>
      </c>
      <c r="J747" s="150">
        <f t="shared" si="56"/>
        <v>3.1479402441904885</v>
      </c>
      <c r="K747" s="150">
        <f t="shared" si="57"/>
        <v>25.175415319206017</v>
      </c>
      <c r="L747" s="150">
        <f t="shared" si="58"/>
        <v>3.4442503647499434</v>
      </c>
      <c r="M747" s="150">
        <f t="shared" si="59"/>
        <v>16.011263750416752</v>
      </c>
    </row>
    <row r="748" spans="1:13" x14ac:dyDescent="0.2">
      <c r="A748" s="20">
        <v>10644</v>
      </c>
      <c r="B748" s="16">
        <v>2681110</v>
      </c>
      <c r="C748" s="16">
        <v>158751</v>
      </c>
      <c r="D748" s="13">
        <v>1220616</v>
      </c>
      <c r="E748" s="16">
        <v>172589</v>
      </c>
      <c r="F748" s="13">
        <v>674034</v>
      </c>
      <c r="G748" s="16">
        <v>4907100</v>
      </c>
      <c r="H748" s="17"/>
      <c r="I748" s="150">
        <f t="shared" si="55"/>
        <v>54.637362189480548</v>
      </c>
      <c r="J748" s="150">
        <f t="shared" si="56"/>
        <v>3.2351286910802712</v>
      </c>
      <c r="K748" s="150">
        <f t="shared" si="57"/>
        <v>24.874487986794644</v>
      </c>
      <c r="L748" s="150">
        <f t="shared" si="58"/>
        <v>3.5171282427503008</v>
      </c>
      <c r="M748" s="150">
        <f t="shared" si="59"/>
        <v>13.735892889894235</v>
      </c>
    </row>
    <row r="749" spans="1:13" x14ac:dyDescent="0.2">
      <c r="A749" s="20">
        <v>10651</v>
      </c>
      <c r="B749" s="16">
        <v>2686846</v>
      </c>
      <c r="C749" s="16">
        <v>157318</v>
      </c>
      <c r="D749" s="13">
        <v>1286557</v>
      </c>
      <c r="E749" s="16">
        <v>166400</v>
      </c>
      <c r="F749" s="13">
        <v>769465</v>
      </c>
      <c r="G749" s="16">
        <v>5066586</v>
      </c>
      <c r="H749" s="17"/>
      <c r="I749" s="150">
        <f t="shared" si="55"/>
        <v>53.030699567716802</v>
      </c>
      <c r="J749" s="150">
        <f t="shared" si="56"/>
        <v>3.1050099613428057</v>
      </c>
      <c r="K749" s="150">
        <f t="shared" si="57"/>
        <v>25.392976651338792</v>
      </c>
      <c r="L749" s="150">
        <f t="shared" si="58"/>
        <v>3.2842628152369269</v>
      </c>
      <c r="M749" s="150">
        <f t="shared" si="59"/>
        <v>15.187051004364674</v>
      </c>
    </row>
    <row r="750" spans="1:13" x14ac:dyDescent="0.2">
      <c r="A750" s="20">
        <v>10658</v>
      </c>
      <c r="B750" s="16">
        <v>2682837</v>
      </c>
      <c r="C750" s="16">
        <v>152755</v>
      </c>
      <c r="D750" s="13">
        <v>1293816</v>
      </c>
      <c r="E750" s="16">
        <v>162964</v>
      </c>
      <c r="F750" s="13">
        <v>831411</v>
      </c>
      <c r="G750" s="16">
        <v>5123783</v>
      </c>
      <c r="H750" s="17"/>
      <c r="I750" s="150">
        <f t="shared" si="55"/>
        <v>52.360472721034441</v>
      </c>
      <c r="J750" s="150">
        <f t="shared" si="56"/>
        <v>2.9812933139440134</v>
      </c>
      <c r="K750" s="150">
        <f t="shared" si="57"/>
        <v>25.251186476866799</v>
      </c>
      <c r="L750" s="150">
        <f t="shared" si="58"/>
        <v>3.1805406278915402</v>
      </c>
      <c r="M750" s="150">
        <f t="shared" si="59"/>
        <v>16.226506860263207</v>
      </c>
    </row>
    <row r="751" spans="1:13" x14ac:dyDescent="0.2">
      <c r="A751" s="20">
        <v>10665</v>
      </c>
      <c r="B751" s="16">
        <v>2700125</v>
      </c>
      <c r="C751" s="16">
        <v>160264</v>
      </c>
      <c r="D751" s="13">
        <v>1238724</v>
      </c>
      <c r="E751" s="16">
        <v>165297</v>
      </c>
      <c r="F751" s="13">
        <v>918580</v>
      </c>
      <c r="G751" s="16">
        <v>5182990</v>
      </c>
      <c r="H751" s="17"/>
      <c r="I751" s="150">
        <f t="shared" si="55"/>
        <v>52.095894454745235</v>
      </c>
      <c r="J751" s="150">
        <f t="shared" si="56"/>
        <v>3.0921147831657017</v>
      </c>
      <c r="K751" s="150">
        <f t="shared" si="57"/>
        <v>23.899795291906795</v>
      </c>
      <c r="L751" s="150">
        <f t="shared" si="58"/>
        <v>3.1892208937312247</v>
      </c>
      <c r="M751" s="150">
        <f t="shared" si="59"/>
        <v>17.722974576451044</v>
      </c>
    </row>
    <row r="752" spans="1:13" x14ac:dyDescent="0.2">
      <c r="A752" s="20">
        <v>10672</v>
      </c>
      <c r="B752" s="16">
        <v>2712013</v>
      </c>
      <c r="C752" s="16">
        <v>165778</v>
      </c>
      <c r="D752" s="13">
        <v>1179575</v>
      </c>
      <c r="E752" s="16">
        <v>185351</v>
      </c>
      <c r="F752" s="13">
        <v>880326</v>
      </c>
      <c r="G752" s="16">
        <v>5123043</v>
      </c>
      <c r="H752" s="17"/>
      <c r="I752" s="150">
        <f t="shared" si="55"/>
        <v>52.937541223058247</v>
      </c>
      <c r="J752" s="150">
        <f t="shared" si="56"/>
        <v>3.2359283339999294</v>
      </c>
      <c r="K752" s="150">
        <f t="shared" si="57"/>
        <v>23.024889699344705</v>
      </c>
      <c r="L752" s="150">
        <f t="shared" si="58"/>
        <v>3.6179864193995641</v>
      </c>
      <c r="M752" s="150">
        <f t="shared" si="59"/>
        <v>17.183654324197551</v>
      </c>
    </row>
    <row r="753" spans="1:13" x14ac:dyDescent="0.2">
      <c r="A753" s="20">
        <v>10679</v>
      </c>
      <c r="B753" s="16">
        <v>2709260</v>
      </c>
      <c r="C753" s="16">
        <v>169755</v>
      </c>
      <c r="D753" s="13">
        <v>1232557</v>
      </c>
      <c r="E753" s="16">
        <v>170310</v>
      </c>
      <c r="F753" s="13">
        <v>825430</v>
      </c>
      <c r="G753" s="16">
        <v>5107312</v>
      </c>
      <c r="H753" s="17"/>
      <c r="I753" s="150">
        <f t="shared" si="55"/>
        <v>53.04669070540433</v>
      </c>
      <c r="J753" s="150">
        <f t="shared" si="56"/>
        <v>3.3237640465278018</v>
      </c>
      <c r="K753" s="150">
        <f t="shared" si="57"/>
        <v>24.133183952732868</v>
      </c>
      <c r="L753" s="150">
        <f t="shared" si="58"/>
        <v>3.3346308194995724</v>
      </c>
      <c r="M753" s="150">
        <f t="shared" si="59"/>
        <v>16.16173047583543</v>
      </c>
    </row>
    <row r="754" spans="1:13" x14ac:dyDescent="0.2">
      <c r="A754" s="20">
        <v>10686</v>
      </c>
      <c r="B754" s="16">
        <v>2719212</v>
      </c>
      <c r="C754" s="16">
        <v>173309</v>
      </c>
      <c r="D754" s="13">
        <v>1204555</v>
      </c>
      <c r="E754" s="16">
        <v>169058</v>
      </c>
      <c r="F754" s="13">
        <v>880841</v>
      </c>
      <c r="G754" s="16">
        <v>5146975</v>
      </c>
      <c r="H754" s="17"/>
      <c r="I754" s="150">
        <f t="shared" si="55"/>
        <v>52.831264966315167</v>
      </c>
      <c r="J754" s="150">
        <f t="shared" si="56"/>
        <v>3.3672011229897172</v>
      </c>
      <c r="K754" s="150">
        <f t="shared" si="57"/>
        <v>23.40316399438505</v>
      </c>
      <c r="L754" s="150">
        <f t="shared" si="58"/>
        <v>3.2846089207738527</v>
      </c>
      <c r="M754" s="150">
        <f t="shared" si="59"/>
        <v>17.113760995536214</v>
      </c>
    </row>
    <row r="755" spans="1:13" x14ac:dyDescent="0.2">
      <c r="A755" s="20">
        <v>10693</v>
      </c>
      <c r="B755" s="16">
        <v>2774782</v>
      </c>
      <c r="C755" s="16">
        <v>175764</v>
      </c>
      <c r="D755" s="13">
        <v>1120849</v>
      </c>
      <c r="E755" s="16">
        <v>166089</v>
      </c>
      <c r="F755" s="13">
        <v>816569</v>
      </c>
      <c r="G755" s="16">
        <v>5054053</v>
      </c>
      <c r="H755" s="17"/>
      <c r="I755" s="150">
        <f t="shared" si="55"/>
        <v>54.902115193489266</v>
      </c>
      <c r="J755" s="150">
        <f t="shared" si="56"/>
        <v>3.4776841477523091</v>
      </c>
      <c r="K755" s="150">
        <f t="shared" si="57"/>
        <v>22.177230828406429</v>
      </c>
      <c r="L755" s="150">
        <f t="shared" si="58"/>
        <v>3.2862536265448741</v>
      </c>
      <c r="M755" s="150">
        <f t="shared" si="59"/>
        <v>16.156716203807122</v>
      </c>
    </row>
    <row r="756" spans="1:13" x14ac:dyDescent="0.2">
      <c r="A756" s="20">
        <v>10700</v>
      </c>
      <c r="B756" s="16">
        <v>2779483</v>
      </c>
      <c r="C756" s="16">
        <v>176490</v>
      </c>
      <c r="D756" s="13">
        <v>1135323</v>
      </c>
      <c r="E756" s="16">
        <v>161429</v>
      </c>
      <c r="F756" s="13">
        <v>961361</v>
      </c>
      <c r="G756" s="16">
        <v>5214086</v>
      </c>
      <c r="H756" s="17"/>
      <c r="I756" s="150">
        <f t="shared" si="55"/>
        <v>53.307195163255841</v>
      </c>
      <c r="J756" s="150">
        <f t="shared" si="56"/>
        <v>3.3848693711611202</v>
      </c>
      <c r="K756" s="150">
        <f t="shared" si="57"/>
        <v>21.774151788060266</v>
      </c>
      <c r="L756" s="150">
        <f t="shared" si="58"/>
        <v>3.096017211837319</v>
      </c>
      <c r="M756" s="150">
        <f t="shared" si="59"/>
        <v>18.437766465685453</v>
      </c>
    </row>
    <row r="757" spans="1:13" x14ac:dyDescent="0.2">
      <c r="A757" s="20">
        <v>10707</v>
      </c>
      <c r="B757" s="16">
        <v>2798581</v>
      </c>
      <c r="C757" s="16">
        <v>174835</v>
      </c>
      <c r="D757" s="13">
        <v>1115688</v>
      </c>
      <c r="E757" s="16">
        <v>149782</v>
      </c>
      <c r="F757" s="13">
        <v>841779</v>
      </c>
      <c r="G757" s="16">
        <v>5080665</v>
      </c>
      <c r="H757" s="17"/>
      <c r="I757" s="150">
        <f t="shared" si="55"/>
        <v>55.082966501432388</v>
      </c>
      <c r="J757" s="150">
        <f t="shared" si="56"/>
        <v>3.4411833883950229</v>
      </c>
      <c r="K757" s="150">
        <f t="shared" si="57"/>
        <v>21.959487586762755</v>
      </c>
      <c r="L757" s="150">
        <f t="shared" si="58"/>
        <v>2.9480786471849649</v>
      </c>
      <c r="M757" s="150">
        <f t="shared" si="59"/>
        <v>16.568283876224864</v>
      </c>
    </row>
    <row r="758" spans="1:13" x14ac:dyDescent="0.2">
      <c r="A758" s="20">
        <v>10714</v>
      </c>
      <c r="B758" s="16">
        <v>2812030</v>
      </c>
      <c r="C758" s="16">
        <v>173732</v>
      </c>
      <c r="D758" s="13">
        <v>1156250</v>
      </c>
      <c r="E758" s="16">
        <v>150730</v>
      </c>
      <c r="F758" s="13">
        <v>872145</v>
      </c>
      <c r="G758" s="16">
        <v>5164887</v>
      </c>
      <c r="H758" s="17"/>
      <c r="I758" s="150">
        <f t="shared" si="55"/>
        <v>54.445140813342093</v>
      </c>
      <c r="J758" s="150">
        <f t="shared" si="56"/>
        <v>3.3637134752415685</v>
      </c>
      <c r="K758" s="150">
        <f t="shared" si="57"/>
        <v>22.386743407939033</v>
      </c>
      <c r="L758" s="150">
        <f t="shared" si="58"/>
        <v>2.9183600725436976</v>
      </c>
      <c r="M758" s="150">
        <f t="shared" si="59"/>
        <v>16.886042230933612</v>
      </c>
    </row>
    <row r="759" spans="1:13" x14ac:dyDescent="0.2">
      <c r="A759" s="20">
        <v>10721</v>
      </c>
      <c r="B759" s="16">
        <v>2840947</v>
      </c>
      <c r="C759" s="16">
        <v>171332</v>
      </c>
      <c r="D759" s="13">
        <v>1119203</v>
      </c>
      <c r="E759" s="16">
        <v>149488</v>
      </c>
      <c r="F759" s="13">
        <v>816595</v>
      </c>
      <c r="G759" s="16">
        <v>5097565</v>
      </c>
      <c r="H759" s="17"/>
      <c r="I759" s="150">
        <f t="shared" si="55"/>
        <v>55.731452173733928</v>
      </c>
      <c r="J759" s="150">
        <f t="shared" si="56"/>
        <v>3.3610557197406998</v>
      </c>
      <c r="K759" s="150">
        <f t="shared" si="57"/>
        <v>21.955639604399355</v>
      </c>
      <c r="L759" s="150">
        <f t="shared" si="58"/>
        <v>2.9325373977575566</v>
      </c>
      <c r="M759" s="150">
        <f t="shared" si="59"/>
        <v>16.019315104368459</v>
      </c>
    </row>
    <row r="760" spans="1:13" x14ac:dyDescent="0.2">
      <c r="A760" s="20">
        <v>10728</v>
      </c>
      <c r="B760" s="16">
        <v>2838123</v>
      </c>
      <c r="C760" s="16">
        <v>173400</v>
      </c>
      <c r="D760" s="13">
        <v>1060706</v>
      </c>
      <c r="E760" s="16">
        <v>155826</v>
      </c>
      <c r="F760" s="13">
        <v>1006986</v>
      </c>
      <c r="G760" s="16">
        <v>5235041</v>
      </c>
      <c r="H760" s="17"/>
      <c r="I760" s="150">
        <f t="shared" si="55"/>
        <v>54.213959355810204</v>
      </c>
      <c r="J760" s="150">
        <f t="shared" si="56"/>
        <v>3.3122949753402122</v>
      </c>
      <c r="K760" s="150">
        <f t="shared" si="57"/>
        <v>20.261656021414158</v>
      </c>
      <c r="L760" s="150">
        <f t="shared" si="58"/>
        <v>2.9765955987737249</v>
      </c>
      <c r="M760" s="150">
        <f t="shared" si="59"/>
        <v>19.2354940486617</v>
      </c>
    </row>
    <row r="761" spans="1:13" x14ac:dyDescent="0.2">
      <c r="A761" s="20">
        <v>10735</v>
      </c>
      <c r="B761" s="16">
        <v>2841902</v>
      </c>
      <c r="C761" s="16">
        <v>166229</v>
      </c>
      <c r="D761" s="13">
        <v>1042412</v>
      </c>
      <c r="E761" s="16">
        <v>153287</v>
      </c>
      <c r="F761" s="13">
        <v>852968</v>
      </c>
      <c r="G761" s="16">
        <v>5056798</v>
      </c>
      <c r="H761" s="17"/>
      <c r="I761" s="150">
        <f t="shared" si="55"/>
        <v>56.199634630451918</v>
      </c>
      <c r="J761" s="150">
        <f t="shared" si="56"/>
        <v>3.2872382879442683</v>
      </c>
      <c r="K761" s="150">
        <f t="shared" si="57"/>
        <v>20.614072383354053</v>
      </c>
      <c r="L761" s="150">
        <f t="shared" si="58"/>
        <v>3.0313055811207015</v>
      </c>
      <c r="M761" s="150">
        <f t="shared" si="59"/>
        <v>16.867749117129062</v>
      </c>
    </row>
    <row r="762" spans="1:13" x14ac:dyDescent="0.2">
      <c r="A762" s="20">
        <v>10742</v>
      </c>
      <c r="B762" s="16">
        <v>2823781</v>
      </c>
      <c r="C762" s="16">
        <v>146177</v>
      </c>
      <c r="D762" s="13">
        <v>1106113</v>
      </c>
      <c r="E762" s="16">
        <v>144572</v>
      </c>
      <c r="F762" s="13">
        <v>814249</v>
      </c>
      <c r="G762" s="16">
        <v>5034892</v>
      </c>
      <c r="H762" s="17"/>
      <c r="I762" s="150">
        <f t="shared" si="55"/>
        <v>56.084241727528614</v>
      </c>
      <c r="J762" s="150">
        <f t="shared" si="56"/>
        <v>2.9032797525746332</v>
      </c>
      <c r="K762" s="150">
        <f t="shared" si="57"/>
        <v>21.968951866296237</v>
      </c>
      <c r="L762" s="150">
        <f t="shared" si="58"/>
        <v>2.8714022068397891</v>
      </c>
      <c r="M762" s="150">
        <f t="shared" si="59"/>
        <v>16.172124446760726</v>
      </c>
    </row>
    <row r="763" spans="1:13" x14ac:dyDescent="0.2">
      <c r="A763" s="20">
        <v>10749</v>
      </c>
      <c r="B763" s="16">
        <v>2843968</v>
      </c>
      <c r="C763" s="16">
        <v>141383</v>
      </c>
      <c r="D763" s="13">
        <v>1090191</v>
      </c>
      <c r="E763" s="16">
        <v>147328</v>
      </c>
      <c r="F763" s="13">
        <v>880448</v>
      </c>
      <c r="G763" s="16">
        <v>5103318</v>
      </c>
      <c r="H763" s="17"/>
      <c r="I763" s="150">
        <f t="shared" si="55"/>
        <v>55.727822565632792</v>
      </c>
      <c r="J763" s="150">
        <f t="shared" si="56"/>
        <v>2.7704132879824459</v>
      </c>
      <c r="K763" s="150">
        <f t="shared" si="57"/>
        <v>21.362395994135579</v>
      </c>
      <c r="L763" s="150">
        <f t="shared" si="58"/>
        <v>2.8869061265631495</v>
      </c>
      <c r="M763" s="150">
        <f t="shared" si="59"/>
        <v>17.252462025686032</v>
      </c>
    </row>
    <row r="764" spans="1:13" x14ac:dyDescent="0.2">
      <c r="A764" s="20">
        <v>10756</v>
      </c>
      <c r="B764" s="16">
        <v>2875630</v>
      </c>
      <c r="C764" s="16">
        <v>149559</v>
      </c>
      <c r="D764" s="13">
        <v>1048028</v>
      </c>
      <c r="E764" s="16">
        <v>169873</v>
      </c>
      <c r="F764" s="13">
        <v>907661</v>
      </c>
      <c r="G764" s="16">
        <v>5150751</v>
      </c>
      <c r="H764" s="17"/>
      <c r="I764" s="150">
        <f t="shared" si="55"/>
        <v>55.829334401915368</v>
      </c>
      <c r="J764" s="150">
        <f t="shared" si="56"/>
        <v>2.9036348291734546</v>
      </c>
      <c r="K764" s="150">
        <f t="shared" si="57"/>
        <v>20.34709113292411</v>
      </c>
      <c r="L764" s="150">
        <f t="shared" si="58"/>
        <v>3.298023919230419</v>
      </c>
      <c r="M764" s="150">
        <f t="shared" si="59"/>
        <v>17.621915716756643</v>
      </c>
    </row>
    <row r="765" spans="1:13" x14ac:dyDescent="0.2">
      <c r="A765" s="20">
        <v>10763</v>
      </c>
      <c r="B765" s="16">
        <v>2880302</v>
      </c>
      <c r="C765" s="16">
        <v>166379</v>
      </c>
      <c r="D765" s="13">
        <v>1046136</v>
      </c>
      <c r="E765" s="16">
        <v>139458</v>
      </c>
      <c r="F765" s="13">
        <v>967050</v>
      </c>
      <c r="G765" s="16">
        <v>5199325</v>
      </c>
      <c r="H765" s="17"/>
      <c r="I765" s="150">
        <f t="shared" si="55"/>
        <v>55.397614113370487</v>
      </c>
      <c r="J765" s="150">
        <f t="shared" si="56"/>
        <v>3.2000115399595139</v>
      </c>
      <c r="K765" s="150">
        <f t="shared" si="57"/>
        <v>20.120611810186901</v>
      </c>
      <c r="L765" s="150">
        <f t="shared" si="58"/>
        <v>2.6822327898332956</v>
      </c>
      <c r="M765" s="150">
        <f t="shared" si="59"/>
        <v>18.599529746649804</v>
      </c>
    </row>
    <row r="766" spans="1:13" x14ac:dyDescent="0.2">
      <c r="A766" s="20">
        <v>10770</v>
      </c>
      <c r="B766" s="16">
        <v>2895514</v>
      </c>
      <c r="C766" s="16">
        <v>177040</v>
      </c>
      <c r="D766" s="13">
        <v>1099586</v>
      </c>
      <c r="E766" s="16">
        <v>149527</v>
      </c>
      <c r="F766" s="13">
        <v>825820</v>
      </c>
      <c r="G766" s="16">
        <v>5147487</v>
      </c>
      <c r="H766" s="17"/>
      <c r="I766" s="150">
        <f t="shared" si="55"/>
        <v>56.251021129339421</v>
      </c>
      <c r="J766" s="150">
        <f t="shared" si="56"/>
        <v>3.4393481712532736</v>
      </c>
      <c r="K766" s="150">
        <f t="shared" si="57"/>
        <v>21.361608101195788</v>
      </c>
      <c r="L766" s="150">
        <f t="shared" si="58"/>
        <v>2.9048543493164725</v>
      </c>
      <c r="M766" s="150">
        <f t="shared" si="59"/>
        <v>16.043168248895043</v>
      </c>
    </row>
    <row r="767" spans="1:13" x14ac:dyDescent="0.2">
      <c r="A767" s="20">
        <v>10777</v>
      </c>
      <c r="B767" s="16">
        <v>2866340</v>
      </c>
      <c r="C767" s="16">
        <v>174959</v>
      </c>
      <c r="D767" s="13">
        <v>1199005</v>
      </c>
      <c r="E767" s="16">
        <v>141382</v>
      </c>
      <c r="F767" s="13">
        <v>944743</v>
      </c>
      <c r="G767" s="16">
        <v>5326429</v>
      </c>
      <c r="H767" s="17"/>
      <c r="I767" s="150">
        <f t="shared" si="55"/>
        <v>53.81353999086442</v>
      </c>
      <c r="J767" s="150">
        <f t="shared" si="56"/>
        <v>3.2847335428670879</v>
      </c>
      <c r="K767" s="150">
        <f t="shared" si="57"/>
        <v>22.510484979711549</v>
      </c>
      <c r="L767" s="150">
        <f t="shared" si="58"/>
        <v>2.6543487203152432</v>
      </c>
      <c r="M767" s="150">
        <f t="shared" si="59"/>
        <v>17.736892766241699</v>
      </c>
    </row>
    <row r="768" spans="1:13" x14ac:dyDescent="0.2">
      <c r="A768" s="20">
        <v>10784</v>
      </c>
      <c r="B768" s="16">
        <v>2901817</v>
      </c>
      <c r="C768" s="16">
        <v>160222</v>
      </c>
      <c r="D768" s="13">
        <v>1219017</v>
      </c>
      <c r="E768" s="16">
        <v>136144</v>
      </c>
      <c r="F768" s="13">
        <v>865268</v>
      </c>
      <c r="G768" s="16">
        <v>5282468</v>
      </c>
      <c r="H768" s="17"/>
      <c r="I768" s="150">
        <f t="shared" si="55"/>
        <v>54.932978297265599</v>
      </c>
      <c r="J768" s="150">
        <f t="shared" si="56"/>
        <v>3.0330898360387608</v>
      </c>
      <c r="K768" s="150">
        <f t="shared" si="57"/>
        <v>23.076656593092473</v>
      </c>
      <c r="L768" s="150">
        <f t="shared" si="58"/>
        <v>2.5772801652560888</v>
      </c>
      <c r="M768" s="150">
        <f t="shared" si="59"/>
        <v>16.379995108347082</v>
      </c>
    </row>
    <row r="769" spans="1:13" x14ac:dyDescent="0.2">
      <c r="A769" s="20">
        <v>10791</v>
      </c>
      <c r="B769" s="16">
        <v>2929876</v>
      </c>
      <c r="C769" s="16">
        <v>167800</v>
      </c>
      <c r="D769" s="13">
        <v>1151338</v>
      </c>
      <c r="E769" s="16">
        <v>153115</v>
      </c>
      <c r="F769" s="13">
        <v>978845</v>
      </c>
      <c r="G769" s="16">
        <v>5380974</v>
      </c>
      <c r="H769" s="17"/>
      <c r="I769" s="150">
        <f t="shared" si="55"/>
        <v>54.448804249936906</v>
      </c>
      <c r="J769" s="150">
        <f t="shared" si="56"/>
        <v>3.1183945508749904</v>
      </c>
      <c r="K769" s="150">
        <f t="shared" si="57"/>
        <v>21.396460938112693</v>
      </c>
      <c r="L769" s="150">
        <f t="shared" si="58"/>
        <v>2.8454885676830997</v>
      </c>
      <c r="M769" s="150">
        <f t="shared" si="59"/>
        <v>18.190851693392311</v>
      </c>
    </row>
    <row r="770" spans="1:13" x14ac:dyDescent="0.2">
      <c r="A770" s="20">
        <v>10798</v>
      </c>
      <c r="B770" s="16">
        <v>2943732</v>
      </c>
      <c r="C770" s="16">
        <v>182011</v>
      </c>
      <c r="D770" s="13">
        <v>1132798</v>
      </c>
      <c r="E770" s="16">
        <v>145700</v>
      </c>
      <c r="F770" s="13">
        <v>874141</v>
      </c>
      <c r="G770" s="16">
        <v>5278382</v>
      </c>
      <c r="H770" s="17"/>
      <c r="I770" s="150">
        <f t="shared" si="55"/>
        <v>55.769589999359653</v>
      </c>
      <c r="J770" s="150">
        <f t="shared" si="56"/>
        <v>3.4482347052562696</v>
      </c>
      <c r="K770" s="150">
        <f t="shared" si="57"/>
        <v>21.461084097361653</v>
      </c>
      <c r="L770" s="150">
        <f t="shared" si="58"/>
        <v>2.7603155663989458</v>
      </c>
      <c r="M770" s="150">
        <f t="shared" si="59"/>
        <v>16.560775631623478</v>
      </c>
    </row>
    <row r="771" spans="1:13" x14ac:dyDescent="0.2">
      <c r="A771" s="20">
        <v>10805</v>
      </c>
      <c r="B771" s="16">
        <v>2924063</v>
      </c>
      <c r="C771" s="16">
        <v>185356</v>
      </c>
      <c r="D771" s="13">
        <v>1150281</v>
      </c>
      <c r="E771" s="16">
        <v>147283</v>
      </c>
      <c r="F771" s="13">
        <v>825689</v>
      </c>
      <c r="G771" s="16">
        <v>5232672</v>
      </c>
      <c r="H771" s="17"/>
      <c r="I771" s="150">
        <f t="shared" si="55"/>
        <v>55.880876921007086</v>
      </c>
      <c r="J771" s="150">
        <f t="shared" si="56"/>
        <v>3.5422820310541154</v>
      </c>
      <c r="K771" s="150">
        <f t="shared" si="57"/>
        <v>21.982669657108261</v>
      </c>
      <c r="L771" s="150">
        <f t="shared" si="58"/>
        <v>2.8146805303294378</v>
      </c>
      <c r="M771" s="150">
        <f t="shared" si="59"/>
        <v>15.779490860501097</v>
      </c>
    </row>
    <row r="772" spans="1:13" x14ac:dyDescent="0.2">
      <c r="A772" s="20">
        <v>10812</v>
      </c>
      <c r="B772" s="16">
        <v>2940032</v>
      </c>
      <c r="C772" s="16">
        <v>183314</v>
      </c>
      <c r="D772" s="13">
        <v>1143228</v>
      </c>
      <c r="E772" s="16">
        <v>157600</v>
      </c>
      <c r="F772" s="13">
        <v>807029</v>
      </c>
      <c r="G772" s="16">
        <v>5231203</v>
      </c>
      <c r="H772" s="17"/>
      <c r="I772" s="150">
        <f t="shared" si="55"/>
        <v>56.201833497954489</v>
      </c>
      <c r="J772" s="150">
        <f t="shared" si="56"/>
        <v>3.5042417585400529</v>
      </c>
      <c r="K772" s="150">
        <f t="shared" si="57"/>
        <v>21.854017135255503</v>
      </c>
      <c r="L772" s="150">
        <f t="shared" si="58"/>
        <v>3.012691344610408</v>
      </c>
      <c r="M772" s="150">
        <f t="shared" si="59"/>
        <v>15.427216263639549</v>
      </c>
    </row>
    <row r="773" spans="1:13" x14ac:dyDescent="0.2">
      <c r="A773" s="20">
        <v>10819</v>
      </c>
      <c r="B773" s="16">
        <v>2938439</v>
      </c>
      <c r="C773" s="16">
        <v>190379</v>
      </c>
      <c r="D773" s="13">
        <v>1145873</v>
      </c>
      <c r="E773" s="16">
        <v>154303</v>
      </c>
      <c r="F773" s="13">
        <v>928098</v>
      </c>
      <c r="G773" s="16">
        <v>5357092</v>
      </c>
      <c r="H773" s="17"/>
      <c r="I773" s="150">
        <f t="shared" ref="I773:I836" si="60">100*B773/$G773</f>
        <v>54.851382055786985</v>
      </c>
      <c r="J773" s="150">
        <f t="shared" ref="J773:J836" si="61">100*C773/$G773</f>
        <v>3.5537750705046691</v>
      </c>
      <c r="K773" s="150">
        <f t="shared" ref="K773:K836" si="62">100*D773/$G773</f>
        <v>21.389832394142196</v>
      </c>
      <c r="L773" s="150">
        <f t="shared" ref="L773:L836" si="63">100*E773/$G773</f>
        <v>2.880350010789436</v>
      </c>
      <c r="M773" s="150">
        <f t="shared" ref="M773:M836" si="64">100*F773/$G773</f>
        <v>17.324660468776717</v>
      </c>
    </row>
    <row r="774" spans="1:13" x14ac:dyDescent="0.2">
      <c r="A774" s="20">
        <v>10826</v>
      </c>
      <c r="B774" s="16">
        <v>2954188</v>
      </c>
      <c r="C774" s="16">
        <v>188626</v>
      </c>
      <c r="D774" s="13">
        <v>1118515</v>
      </c>
      <c r="E774" s="16">
        <v>148607</v>
      </c>
      <c r="F774" s="13">
        <v>857267</v>
      </c>
      <c r="G774" s="16">
        <v>5267203</v>
      </c>
      <c r="H774" s="17"/>
      <c r="I774" s="150">
        <f t="shared" si="60"/>
        <v>56.086465625114506</v>
      </c>
      <c r="J774" s="150">
        <f t="shared" si="61"/>
        <v>3.5811416419682325</v>
      </c>
      <c r="K774" s="150">
        <f t="shared" si="62"/>
        <v>21.235464059387876</v>
      </c>
      <c r="L774" s="150">
        <f t="shared" si="63"/>
        <v>2.8213645838218122</v>
      </c>
      <c r="M774" s="150">
        <f t="shared" si="64"/>
        <v>16.275564089707572</v>
      </c>
    </row>
    <row r="775" spans="1:13" x14ac:dyDescent="0.2">
      <c r="A775" s="20">
        <v>10833</v>
      </c>
      <c r="B775" s="16">
        <v>2962099</v>
      </c>
      <c r="C775" s="16">
        <v>186939</v>
      </c>
      <c r="D775" s="13">
        <v>1130141</v>
      </c>
      <c r="E775" s="16">
        <v>145321</v>
      </c>
      <c r="F775" s="13">
        <v>797996</v>
      </c>
      <c r="G775" s="16">
        <v>5222496</v>
      </c>
      <c r="H775" s="17"/>
      <c r="I775" s="150">
        <f t="shared" si="60"/>
        <v>56.718071205798914</v>
      </c>
      <c r="J775" s="150">
        <f t="shared" si="61"/>
        <v>3.579495321777173</v>
      </c>
      <c r="K775" s="150">
        <f t="shared" si="62"/>
        <v>21.639863390991586</v>
      </c>
      <c r="L775" s="150">
        <f t="shared" si="63"/>
        <v>2.7825966740807462</v>
      </c>
      <c r="M775" s="150">
        <f t="shared" si="64"/>
        <v>15.27997340735158</v>
      </c>
    </row>
    <row r="776" spans="1:13" x14ac:dyDescent="0.2">
      <c r="A776" s="20">
        <v>10840</v>
      </c>
      <c r="B776" s="16">
        <v>2943368</v>
      </c>
      <c r="C776" s="16">
        <v>172829</v>
      </c>
      <c r="D776" s="13">
        <v>1228932</v>
      </c>
      <c r="E776" s="16">
        <v>148980</v>
      </c>
      <c r="F776" s="13">
        <v>861002</v>
      </c>
      <c r="G776" s="16">
        <v>5355111</v>
      </c>
      <c r="H776" s="17"/>
      <c r="I776" s="150">
        <f t="shared" si="60"/>
        <v>54.963715971527016</v>
      </c>
      <c r="J776" s="150">
        <f t="shared" si="61"/>
        <v>3.2273654084854635</v>
      </c>
      <c r="K776" s="150">
        <f t="shared" si="62"/>
        <v>22.948768008730351</v>
      </c>
      <c r="L776" s="150">
        <f t="shared" si="63"/>
        <v>2.7820151627109131</v>
      </c>
      <c r="M776" s="150">
        <f t="shared" si="64"/>
        <v>16.078135448546259</v>
      </c>
    </row>
    <row r="777" spans="1:13" x14ac:dyDescent="0.2">
      <c r="A777" s="20">
        <v>10847</v>
      </c>
      <c r="B777" s="16">
        <v>2971735</v>
      </c>
      <c r="C777" s="16">
        <v>174491</v>
      </c>
      <c r="D777" s="13">
        <v>1195156</v>
      </c>
      <c r="E777" s="16">
        <v>159017</v>
      </c>
      <c r="F777" s="13">
        <v>894633</v>
      </c>
      <c r="G777" s="16">
        <v>5395032</v>
      </c>
      <c r="H777" s="17"/>
      <c r="I777" s="150">
        <f t="shared" si="60"/>
        <v>55.082805810975728</v>
      </c>
      <c r="J777" s="150">
        <f t="shared" si="61"/>
        <v>3.2342903619478069</v>
      </c>
      <c r="K777" s="150">
        <f t="shared" si="62"/>
        <v>22.152899185769428</v>
      </c>
      <c r="L777" s="150">
        <f t="shared" si="63"/>
        <v>2.9474709325171751</v>
      </c>
      <c r="M777" s="150">
        <f t="shared" si="64"/>
        <v>16.582533708789864</v>
      </c>
    </row>
    <row r="778" spans="1:13" x14ac:dyDescent="0.2">
      <c r="A778" s="20">
        <v>10854</v>
      </c>
      <c r="B778" s="16">
        <v>2989400</v>
      </c>
      <c r="C778" s="16">
        <v>166731</v>
      </c>
      <c r="D778" s="13">
        <v>1175019</v>
      </c>
      <c r="E778" s="16">
        <v>177609</v>
      </c>
      <c r="F778" s="13">
        <v>1065131</v>
      </c>
      <c r="G778" s="16">
        <v>5573890</v>
      </c>
      <c r="H778" s="17"/>
      <c r="I778" s="150">
        <f t="shared" si="60"/>
        <v>53.632203003647362</v>
      </c>
      <c r="J778" s="150">
        <f t="shared" si="61"/>
        <v>2.9912861574232719</v>
      </c>
      <c r="K778" s="150">
        <f t="shared" si="62"/>
        <v>21.080771238757851</v>
      </c>
      <c r="L778" s="150">
        <f t="shared" si="63"/>
        <v>3.1864460906117631</v>
      </c>
      <c r="M778" s="150">
        <f t="shared" si="64"/>
        <v>19.109293509559752</v>
      </c>
    </row>
    <row r="779" spans="1:13" x14ac:dyDescent="0.2">
      <c r="A779" s="20">
        <v>10861</v>
      </c>
      <c r="B779" s="16">
        <v>2997567</v>
      </c>
      <c r="C779" s="16">
        <v>164608</v>
      </c>
      <c r="D779" s="13">
        <v>1208333</v>
      </c>
      <c r="E779" s="16">
        <v>152059</v>
      </c>
      <c r="F779" s="13">
        <v>908854</v>
      </c>
      <c r="G779" s="16">
        <v>5431421</v>
      </c>
      <c r="H779" s="17"/>
      <c r="I779" s="150">
        <f t="shared" si="60"/>
        <v>55.189369411798495</v>
      </c>
      <c r="J779" s="150">
        <f t="shared" si="61"/>
        <v>3.0306617734106784</v>
      </c>
      <c r="K779" s="150">
        <f t="shared" si="62"/>
        <v>22.247087824714747</v>
      </c>
      <c r="L779" s="150">
        <f t="shared" si="63"/>
        <v>2.7996172640640453</v>
      </c>
      <c r="M779" s="150">
        <f t="shared" si="64"/>
        <v>16.733263726012034</v>
      </c>
    </row>
    <row r="780" spans="1:13" x14ac:dyDescent="0.2">
      <c r="A780" s="20">
        <v>10868</v>
      </c>
      <c r="B780" s="16">
        <v>2982792</v>
      </c>
      <c r="C780" s="16">
        <v>158018</v>
      </c>
      <c r="D780" s="13">
        <v>1253451</v>
      </c>
      <c r="E780" s="16">
        <v>145752</v>
      </c>
      <c r="F780" s="13">
        <v>966914</v>
      </c>
      <c r="G780" s="16">
        <v>5506927</v>
      </c>
      <c r="H780" s="17"/>
      <c r="I780" s="150">
        <f t="shared" si="60"/>
        <v>54.164364263408615</v>
      </c>
      <c r="J780" s="150">
        <f t="shared" si="61"/>
        <v>2.8694406154285321</v>
      </c>
      <c r="K780" s="150">
        <f t="shared" si="62"/>
        <v>22.761351294469673</v>
      </c>
      <c r="L780" s="150">
        <f t="shared" si="63"/>
        <v>2.6467029615609579</v>
      </c>
      <c r="M780" s="150">
        <f t="shared" si="64"/>
        <v>17.558140865132223</v>
      </c>
    </row>
    <row r="781" spans="1:13" x14ac:dyDescent="0.2">
      <c r="A781" s="20">
        <v>10875</v>
      </c>
      <c r="B781" s="16">
        <v>3012227</v>
      </c>
      <c r="C781" s="16">
        <v>149448</v>
      </c>
      <c r="D781" s="13">
        <v>1190457</v>
      </c>
      <c r="E781" s="16">
        <v>140758</v>
      </c>
      <c r="F781" s="13">
        <v>884859</v>
      </c>
      <c r="G781" s="16">
        <v>5377749</v>
      </c>
      <c r="H781" s="17"/>
      <c r="I781" s="150">
        <f t="shared" si="60"/>
        <v>56.012785275028641</v>
      </c>
      <c r="J781" s="150">
        <f t="shared" si="61"/>
        <v>2.7790066066675854</v>
      </c>
      <c r="K781" s="150">
        <f t="shared" si="62"/>
        <v>22.136715566308506</v>
      </c>
      <c r="L781" s="150">
        <f t="shared" si="63"/>
        <v>2.6174148328603661</v>
      </c>
      <c r="M781" s="150">
        <f t="shared" si="64"/>
        <v>16.454077719134901</v>
      </c>
    </row>
    <row r="782" spans="1:13" x14ac:dyDescent="0.2">
      <c r="A782" s="20">
        <v>10882</v>
      </c>
      <c r="B782" s="16">
        <v>3004836</v>
      </c>
      <c r="C782" s="16">
        <v>153523</v>
      </c>
      <c r="D782" s="13">
        <v>1209045</v>
      </c>
      <c r="E782" s="16">
        <v>137628</v>
      </c>
      <c r="F782" s="13">
        <v>1213089</v>
      </c>
      <c r="G782" s="16">
        <v>5718121</v>
      </c>
      <c r="H782" s="17"/>
      <c r="I782" s="150">
        <f t="shared" si="60"/>
        <v>52.549360183179054</v>
      </c>
      <c r="J782" s="150">
        <f t="shared" si="61"/>
        <v>2.6848504954687038</v>
      </c>
      <c r="K782" s="150">
        <f t="shared" si="62"/>
        <v>21.144096111292502</v>
      </c>
      <c r="L782" s="150">
        <f t="shared" si="63"/>
        <v>2.4068745659631898</v>
      </c>
      <c r="M782" s="150">
        <f t="shared" si="64"/>
        <v>21.21481864409655</v>
      </c>
    </row>
    <row r="783" spans="1:13" x14ac:dyDescent="0.2">
      <c r="A783" s="20">
        <v>10889</v>
      </c>
      <c r="B783" s="16">
        <v>3035013</v>
      </c>
      <c r="C783" s="16">
        <v>154833</v>
      </c>
      <c r="D783" s="13">
        <v>1175741</v>
      </c>
      <c r="E783" s="16">
        <v>135704</v>
      </c>
      <c r="F783" s="13">
        <v>950679</v>
      </c>
      <c r="G783" s="16">
        <v>5451970</v>
      </c>
      <c r="H783" s="17"/>
      <c r="I783" s="150">
        <f t="shared" si="60"/>
        <v>55.668189663552809</v>
      </c>
      <c r="J783" s="150">
        <f t="shared" si="61"/>
        <v>2.8399459278022441</v>
      </c>
      <c r="K783" s="150">
        <f t="shared" si="62"/>
        <v>21.565434145822518</v>
      </c>
      <c r="L783" s="150">
        <f t="shared" si="63"/>
        <v>2.4890819281837575</v>
      </c>
      <c r="M783" s="150">
        <f t="shared" si="64"/>
        <v>17.437348334638671</v>
      </c>
    </row>
    <row r="784" spans="1:13" x14ac:dyDescent="0.2">
      <c r="A784" s="20">
        <v>10896</v>
      </c>
      <c r="B784" s="16">
        <v>3020951</v>
      </c>
      <c r="C784" s="16">
        <v>156057</v>
      </c>
      <c r="D784" s="13">
        <v>1330923</v>
      </c>
      <c r="E784" s="16">
        <v>292688</v>
      </c>
      <c r="F784" s="13">
        <v>953744</v>
      </c>
      <c r="G784" s="16">
        <v>5754363</v>
      </c>
      <c r="H784" s="17"/>
      <c r="I784" s="150">
        <f t="shared" si="60"/>
        <v>52.498443355068147</v>
      </c>
      <c r="J784" s="150">
        <f t="shared" si="61"/>
        <v>2.7119769816398445</v>
      </c>
      <c r="K784" s="150">
        <f t="shared" si="62"/>
        <v>23.1289371212765</v>
      </c>
      <c r="L784" s="150">
        <f t="shared" si="63"/>
        <v>5.0863666404083299</v>
      </c>
      <c r="M784" s="150">
        <f t="shared" si="64"/>
        <v>16.57427590160718</v>
      </c>
    </row>
    <row r="785" spans="1:13" x14ac:dyDescent="0.2">
      <c r="A785" s="20">
        <v>10903</v>
      </c>
      <c r="B785" s="16">
        <v>3019904</v>
      </c>
      <c r="C785" s="16">
        <v>151727</v>
      </c>
      <c r="D785" s="13">
        <v>1321254</v>
      </c>
      <c r="E785" s="16">
        <v>292749</v>
      </c>
      <c r="F785" s="13">
        <v>890205</v>
      </c>
      <c r="G785" s="16">
        <v>5675839</v>
      </c>
      <c r="H785" s="17"/>
      <c r="I785" s="150">
        <f t="shared" si="60"/>
        <v>53.206301306291458</v>
      </c>
      <c r="J785" s="150">
        <f t="shared" si="61"/>
        <v>2.6732083133436308</v>
      </c>
      <c r="K785" s="150">
        <f t="shared" si="62"/>
        <v>23.278567274371241</v>
      </c>
      <c r="L785" s="150">
        <f t="shared" si="63"/>
        <v>5.1578101493012749</v>
      </c>
      <c r="M785" s="150">
        <f t="shared" si="64"/>
        <v>15.684112956692394</v>
      </c>
    </row>
    <row r="786" spans="1:13" x14ac:dyDescent="0.2">
      <c r="A786" s="20">
        <v>10910</v>
      </c>
      <c r="B786" s="16">
        <v>3039170</v>
      </c>
      <c r="C786" s="16">
        <v>147808</v>
      </c>
      <c r="D786" s="13">
        <v>1270867</v>
      </c>
      <c r="E786" s="16">
        <v>312556</v>
      </c>
      <c r="F786" s="13">
        <v>1125095</v>
      </c>
      <c r="G786" s="16">
        <v>5895496</v>
      </c>
      <c r="H786" s="17"/>
      <c r="I786" s="150">
        <f t="shared" si="60"/>
        <v>51.550709219376962</v>
      </c>
      <c r="J786" s="150">
        <f t="shared" si="61"/>
        <v>2.5071342597806869</v>
      </c>
      <c r="K786" s="150">
        <f t="shared" si="62"/>
        <v>21.55657471398505</v>
      </c>
      <c r="L786" s="150">
        <f t="shared" si="63"/>
        <v>5.30160651453245</v>
      </c>
      <c r="M786" s="150">
        <f t="shared" si="64"/>
        <v>19.083975292324851</v>
      </c>
    </row>
    <row r="787" spans="1:13" x14ac:dyDescent="0.2">
      <c r="A787" s="20">
        <v>10917</v>
      </c>
      <c r="B787" s="16">
        <v>3041695</v>
      </c>
      <c r="C787" s="16">
        <v>153933</v>
      </c>
      <c r="D787" s="13">
        <v>1183389</v>
      </c>
      <c r="E787" s="16">
        <v>326528</v>
      </c>
      <c r="F787" s="13">
        <v>972131</v>
      </c>
      <c r="G787" s="16">
        <v>5677676</v>
      </c>
      <c r="H787" s="17"/>
      <c r="I787" s="150">
        <f t="shared" si="60"/>
        <v>53.572887921043751</v>
      </c>
      <c r="J787" s="150">
        <f t="shared" si="61"/>
        <v>2.7111973279207899</v>
      </c>
      <c r="K787" s="150">
        <f t="shared" si="62"/>
        <v>20.842841331558898</v>
      </c>
      <c r="L787" s="150">
        <f t="shared" si="63"/>
        <v>5.7510854793404906</v>
      </c>
      <c r="M787" s="150">
        <f t="shared" si="64"/>
        <v>17.121987940136069</v>
      </c>
    </row>
    <row r="788" spans="1:13" x14ac:dyDescent="0.2">
      <c r="A788" s="20">
        <v>10924</v>
      </c>
      <c r="B788" s="16">
        <v>2987428</v>
      </c>
      <c r="C788" s="16">
        <v>147192</v>
      </c>
      <c r="D788" s="13">
        <v>1169664</v>
      </c>
      <c r="E788" s="16">
        <v>326098</v>
      </c>
      <c r="F788" s="13">
        <v>846231</v>
      </c>
      <c r="G788" s="16">
        <v>5476613</v>
      </c>
      <c r="H788" s="17"/>
      <c r="I788" s="150">
        <f t="shared" si="60"/>
        <v>54.548824245934483</v>
      </c>
      <c r="J788" s="150">
        <f t="shared" si="61"/>
        <v>2.6876465435845112</v>
      </c>
      <c r="K788" s="150">
        <f t="shared" si="62"/>
        <v>21.357433873819456</v>
      </c>
      <c r="L788" s="150">
        <f t="shared" si="63"/>
        <v>5.9543736247202421</v>
      </c>
      <c r="M788" s="150">
        <f t="shared" si="64"/>
        <v>15.451721711941303</v>
      </c>
    </row>
    <row r="789" spans="1:13" x14ac:dyDescent="0.2">
      <c r="A789" s="20">
        <v>10931</v>
      </c>
      <c r="B789" s="16">
        <v>2992966</v>
      </c>
      <c r="C789" s="16">
        <v>145782</v>
      </c>
      <c r="D789" s="13">
        <v>1128828</v>
      </c>
      <c r="E789" s="16">
        <v>355144</v>
      </c>
      <c r="F789" s="13">
        <v>860322</v>
      </c>
      <c r="G789" s="16">
        <v>5483042</v>
      </c>
      <c r="H789" s="17"/>
      <c r="I789" s="150">
        <f t="shared" si="60"/>
        <v>54.585866750610336</v>
      </c>
      <c r="J789" s="150">
        <f t="shared" si="61"/>
        <v>2.6587795606891209</v>
      </c>
      <c r="K789" s="150">
        <f t="shared" si="62"/>
        <v>20.587622710167093</v>
      </c>
      <c r="L789" s="150">
        <f t="shared" si="63"/>
        <v>6.4771344082354281</v>
      </c>
      <c r="M789" s="150">
        <f t="shared" si="64"/>
        <v>15.690596570298021</v>
      </c>
    </row>
    <row r="790" spans="1:13" x14ac:dyDescent="0.2">
      <c r="A790" s="20">
        <v>10938</v>
      </c>
      <c r="B790" s="16">
        <v>2964148</v>
      </c>
      <c r="C790" s="16">
        <v>145719</v>
      </c>
      <c r="D790" s="13">
        <v>1090762</v>
      </c>
      <c r="E790" s="16">
        <v>386934</v>
      </c>
      <c r="F790" s="13">
        <v>845759</v>
      </c>
      <c r="G790" s="16">
        <v>5433322</v>
      </c>
      <c r="H790" s="17"/>
      <c r="I790" s="150">
        <f t="shared" si="60"/>
        <v>54.554984961318326</v>
      </c>
      <c r="J790" s="150">
        <f t="shared" si="61"/>
        <v>2.681950379528399</v>
      </c>
      <c r="K790" s="150">
        <f t="shared" si="62"/>
        <v>20.07541610822992</v>
      </c>
      <c r="L790" s="150">
        <f t="shared" si="63"/>
        <v>7.1214995172382567</v>
      </c>
      <c r="M790" s="150">
        <f t="shared" si="64"/>
        <v>15.5661490336851</v>
      </c>
    </row>
    <row r="791" spans="1:13" x14ac:dyDescent="0.2">
      <c r="A791" s="20">
        <v>10945</v>
      </c>
      <c r="B791" s="16">
        <v>2882808</v>
      </c>
      <c r="C791" s="16">
        <v>143345</v>
      </c>
      <c r="D791" s="13">
        <v>1046449</v>
      </c>
      <c r="E791" s="16">
        <v>533265</v>
      </c>
      <c r="F791" s="13">
        <v>1018589</v>
      </c>
      <c r="G791" s="16">
        <v>5624456</v>
      </c>
      <c r="H791" s="17"/>
      <c r="I791" s="150">
        <f t="shared" si="60"/>
        <v>51.254876916096421</v>
      </c>
      <c r="J791" s="150">
        <f t="shared" si="61"/>
        <v>2.5486020336900137</v>
      </c>
      <c r="K791" s="150">
        <f t="shared" si="62"/>
        <v>18.605337120603309</v>
      </c>
      <c r="L791" s="150">
        <f t="shared" si="63"/>
        <v>9.4811836024675102</v>
      </c>
      <c r="M791" s="150">
        <f t="shared" si="64"/>
        <v>18.11000032714275</v>
      </c>
    </row>
    <row r="792" spans="1:13" x14ac:dyDescent="0.2">
      <c r="A792" s="20">
        <v>10952</v>
      </c>
      <c r="B792" s="16">
        <v>2821640</v>
      </c>
      <c r="C792" s="16">
        <v>129106</v>
      </c>
      <c r="D792" s="13">
        <v>1117724</v>
      </c>
      <c r="E792" s="16">
        <v>485043</v>
      </c>
      <c r="F792" s="13">
        <v>918765</v>
      </c>
      <c r="G792" s="16">
        <v>5472278</v>
      </c>
      <c r="H792" s="17"/>
      <c r="I792" s="150">
        <f t="shared" si="60"/>
        <v>51.562438896561908</v>
      </c>
      <c r="J792" s="150">
        <f t="shared" si="61"/>
        <v>2.3592734141065201</v>
      </c>
      <c r="K792" s="150">
        <f t="shared" si="62"/>
        <v>20.425205006032222</v>
      </c>
      <c r="L792" s="150">
        <f t="shared" si="63"/>
        <v>8.8636396031049589</v>
      </c>
      <c r="M792" s="150">
        <f t="shared" si="64"/>
        <v>16.789443080194392</v>
      </c>
    </row>
    <row r="793" spans="1:13" x14ac:dyDescent="0.2">
      <c r="A793" s="20">
        <v>10959</v>
      </c>
      <c r="B793" s="16">
        <v>2857051</v>
      </c>
      <c r="C793" s="16">
        <v>153877</v>
      </c>
      <c r="D793" s="13">
        <v>1024630</v>
      </c>
      <c r="E793" s="16">
        <v>510587</v>
      </c>
      <c r="F793" s="13">
        <v>912300</v>
      </c>
      <c r="G793" s="16">
        <v>5458445</v>
      </c>
      <c r="H793" s="17"/>
      <c r="I793" s="150">
        <f t="shared" si="60"/>
        <v>52.341848273638369</v>
      </c>
      <c r="J793" s="150">
        <f t="shared" si="61"/>
        <v>2.819062938254393</v>
      </c>
      <c r="K793" s="150">
        <f t="shared" si="62"/>
        <v>18.771463301361468</v>
      </c>
      <c r="L793" s="150">
        <f t="shared" si="63"/>
        <v>9.3540742830604682</v>
      </c>
      <c r="M793" s="150">
        <f t="shared" si="64"/>
        <v>16.713551203685299</v>
      </c>
    </row>
    <row r="794" spans="1:13" x14ac:dyDescent="0.2">
      <c r="A794" s="20">
        <v>10966</v>
      </c>
      <c r="B794" s="16">
        <v>2929347</v>
      </c>
      <c r="C794" s="16">
        <v>175783</v>
      </c>
      <c r="D794" s="13">
        <v>886782</v>
      </c>
      <c r="E794" s="16">
        <v>484842</v>
      </c>
      <c r="F794" s="13">
        <v>843528</v>
      </c>
      <c r="G794" s="16">
        <v>5320282</v>
      </c>
      <c r="H794" s="17"/>
      <c r="I794" s="150">
        <f t="shared" si="60"/>
        <v>55.059994940117839</v>
      </c>
      <c r="J794" s="150">
        <f t="shared" si="61"/>
        <v>3.3040165916017235</v>
      </c>
      <c r="K794" s="150">
        <f t="shared" si="62"/>
        <v>16.66795105973706</v>
      </c>
      <c r="L794" s="150">
        <f t="shared" si="63"/>
        <v>9.1130883663685491</v>
      </c>
      <c r="M794" s="150">
        <f t="shared" si="64"/>
        <v>15.854949042174832</v>
      </c>
    </row>
    <row r="795" spans="1:13" x14ac:dyDescent="0.2">
      <c r="A795" s="20">
        <v>10973</v>
      </c>
      <c r="B795" s="16">
        <v>2961052</v>
      </c>
      <c r="C795" s="16">
        <v>193465</v>
      </c>
      <c r="D795" s="13">
        <v>765683</v>
      </c>
      <c r="E795" s="16">
        <v>479060</v>
      </c>
      <c r="F795" s="13">
        <v>915406</v>
      </c>
      <c r="G795" s="16">
        <v>5314666</v>
      </c>
      <c r="H795" s="17"/>
      <c r="I795" s="150">
        <f t="shared" si="60"/>
        <v>55.714733531702649</v>
      </c>
      <c r="J795" s="150">
        <f t="shared" si="61"/>
        <v>3.6402099398155969</v>
      </c>
      <c r="K795" s="150">
        <f t="shared" si="62"/>
        <v>14.406982489586364</v>
      </c>
      <c r="L795" s="150">
        <f t="shared" si="63"/>
        <v>9.0139248637637817</v>
      </c>
      <c r="M795" s="150">
        <f t="shared" si="64"/>
        <v>17.224149175131608</v>
      </c>
    </row>
    <row r="796" spans="1:13" x14ac:dyDescent="0.2">
      <c r="A796" s="20">
        <v>10980</v>
      </c>
      <c r="B796" s="16">
        <v>2975215</v>
      </c>
      <c r="C796" s="16">
        <v>196303</v>
      </c>
      <c r="D796" s="13">
        <v>731612</v>
      </c>
      <c r="E796" s="16">
        <v>476662</v>
      </c>
      <c r="F796" s="13">
        <v>822369</v>
      </c>
      <c r="G796" s="16">
        <v>5202161</v>
      </c>
      <c r="H796" s="17"/>
      <c r="I796" s="150">
        <f t="shared" si="60"/>
        <v>57.191905440835072</v>
      </c>
      <c r="J796" s="150">
        <f t="shared" si="61"/>
        <v>3.7734895171448941</v>
      </c>
      <c r="K796" s="150">
        <f t="shared" si="62"/>
        <v>14.063617023771467</v>
      </c>
      <c r="L796" s="150">
        <f t="shared" si="63"/>
        <v>9.1627690876925953</v>
      </c>
      <c r="M796" s="150">
        <f t="shared" si="64"/>
        <v>15.808218930555975</v>
      </c>
    </row>
    <row r="797" spans="1:13" x14ac:dyDescent="0.2">
      <c r="A797" s="20">
        <v>10987</v>
      </c>
      <c r="B797" s="16">
        <v>2985212</v>
      </c>
      <c r="C797" s="16">
        <v>203144</v>
      </c>
      <c r="D797" s="13">
        <v>665413</v>
      </c>
      <c r="E797" s="16">
        <v>476536</v>
      </c>
      <c r="F797" s="13">
        <v>732229</v>
      </c>
      <c r="G797" s="16">
        <v>5062534</v>
      </c>
      <c r="H797" s="17"/>
      <c r="I797" s="150">
        <f t="shared" si="60"/>
        <v>58.966754593648162</v>
      </c>
      <c r="J797" s="150">
        <f t="shared" si="61"/>
        <v>4.0126940382030023</v>
      </c>
      <c r="K797" s="150">
        <f t="shared" si="62"/>
        <v>13.143872218932257</v>
      </c>
      <c r="L797" s="150">
        <f t="shared" si="63"/>
        <v>9.4129935719937876</v>
      </c>
      <c r="M797" s="150">
        <f t="shared" si="64"/>
        <v>14.46368557722279</v>
      </c>
    </row>
    <row r="798" spans="1:13" x14ac:dyDescent="0.2">
      <c r="A798" s="20">
        <v>10994</v>
      </c>
      <c r="B798" s="16">
        <v>2976563</v>
      </c>
      <c r="C798" s="16">
        <v>199872</v>
      </c>
      <c r="D798" s="13">
        <v>677213</v>
      </c>
      <c r="E798" s="16">
        <v>477844</v>
      </c>
      <c r="F798" s="13">
        <v>748270</v>
      </c>
      <c r="G798" s="16">
        <v>5079762</v>
      </c>
      <c r="H798" s="17"/>
      <c r="I798" s="150">
        <f t="shared" si="60"/>
        <v>58.596505111853666</v>
      </c>
      <c r="J798" s="150">
        <f t="shared" si="61"/>
        <v>3.934672529933489</v>
      </c>
      <c r="K798" s="150">
        <f t="shared" si="62"/>
        <v>13.331589157129802</v>
      </c>
      <c r="L798" s="150">
        <f t="shared" si="63"/>
        <v>9.4068186659138746</v>
      </c>
      <c r="M798" s="150">
        <f t="shared" si="64"/>
        <v>14.730414535169167</v>
      </c>
    </row>
    <row r="799" spans="1:13" x14ac:dyDescent="0.2">
      <c r="A799" s="20">
        <v>11001</v>
      </c>
      <c r="B799" s="16">
        <v>2974978</v>
      </c>
      <c r="C799" s="16">
        <v>198479</v>
      </c>
      <c r="D799" s="13">
        <v>657998</v>
      </c>
      <c r="E799" s="16">
        <v>478560</v>
      </c>
      <c r="F799" s="13">
        <v>802957</v>
      </c>
      <c r="G799" s="16">
        <v>5112972</v>
      </c>
      <c r="H799" s="17"/>
      <c r="I799" s="150">
        <f t="shared" si="60"/>
        <v>58.18490693866503</v>
      </c>
      <c r="J799" s="150">
        <f t="shared" si="61"/>
        <v>3.881871443849096</v>
      </c>
      <c r="K799" s="150">
        <f t="shared" si="62"/>
        <v>12.869188409402595</v>
      </c>
      <c r="L799" s="150">
        <f t="shared" si="63"/>
        <v>9.359722681837491</v>
      </c>
      <c r="M799" s="150">
        <f t="shared" si="64"/>
        <v>15.704310526245791</v>
      </c>
    </row>
    <row r="800" spans="1:13" x14ac:dyDescent="0.2">
      <c r="A800" s="20">
        <v>11008</v>
      </c>
      <c r="B800" s="16">
        <v>2977518</v>
      </c>
      <c r="C800" s="16">
        <v>199412</v>
      </c>
      <c r="D800" s="13">
        <v>658000</v>
      </c>
      <c r="E800" s="16">
        <v>480615</v>
      </c>
      <c r="F800" s="13">
        <v>808742</v>
      </c>
      <c r="G800" s="16">
        <v>5124287</v>
      </c>
      <c r="H800" s="17"/>
      <c r="I800" s="150">
        <f t="shared" si="60"/>
        <v>58.105996014665067</v>
      </c>
      <c r="J800" s="150">
        <f t="shared" si="61"/>
        <v>3.891507247740027</v>
      </c>
      <c r="K800" s="150">
        <f t="shared" si="62"/>
        <v>12.84081082890166</v>
      </c>
      <c r="L800" s="150">
        <f t="shared" si="63"/>
        <v>9.3791585053686486</v>
      </c>
      <c r="M800" s="150">
        <f t="shared" si="64"/>
        <v>15.782527403324599</v>
      </c>
    </row>
    <row r="801" spans="1:13" x14ac:dyDescent="0.2">
      <c r="A801" s="20">
        <v>11015</v>
      </c>
      <c r="B801" s="16">
        <v>2989631</v>
      </c>
      <c r="C801" s="16">
        <v>196954</v>
      </c>
      <c r="D801" s="13">
        <v>642087</v>
      </c>
      <c r="E801" s="16">
        <v>482755</v>
      </c>
      <c r="F801" s="13">
        <v>835876</v>
      </c>
      <c r="G801" s="16">
        <v>5147303</v>
      </c>
      <c r="H801" s="17"/>
      <c r="I801" s="150">
        <f t="shared" si="60"/>
        <v>58.081504042019674</v>
      </c>
      <c r="J801" s="150">
        <f t="shared" si="61"/>
        <v>3.8263533349406478</v>
      </c>
      <c r="K801" s="150">
        <f t="shared" si="62"/>
        <v>12.474241364846794</v>
      </c>
      <c r="L801" s="150">
        <f t="shared" si="63"/>
        <v>9.3787950699618818</v>
      </c>
      <c r="M801" s="150">
        <f t="shared" si="64"/>
        <v>16.239106188231002</v>
      </c>
    </row>
    <row r="802" spans="1:13" x14ac:dyDescent="0.2">
      <c r="A802" s="20">
        <v>11022</v>
      </c>
      <c r="B802" s="16">
        <v>2995523</v>
      </c>
      <c r="C802" s="16">
        <v>188436</v>
      </c>
      <c r="D802" s="13">
        <v>579818</v>
      </c>
      <c r="E802" s="16">
        <v>486145</v>
      </c>
      <c r="F802" s="13">
        <v>785700</v>
      </c>
      <c r="G802" s="16">
        <v>5035622</v>
      </c>
      <c r="H802" s="17"/>
      <c r="I802" s="150">
        <f t="shared" si="60"/>
        <v>59.486653287319818</v>
      </c>
      <c r="J802" s="150">
        <f t="shared" si="61"/>
        <v>3.7420600672568356</v>
      </c>
      <c r="K802" s="150">
        <f t="shared" si="62"/>
        <v>11.514327326395826</v>
      </c>
      <c r="L802" s="150">
        <f t="shared" si="63"/>
        <v>9.654120186145823</v>
      </c>
      <c r="M802" s="150">
        <f t="shared" si="64"/>
        <v>15.602839132881698</v>
      </c>
    </row>
    <row r="803" spans="1:13" x14ac:dyDescent="0.2">
      <c r="A803" s="20">
        <v>11029</v>
      </c>
      <c r="B803" s="16">
        <v>3039159</v>
      </c>
      <c r="C803" s="16">
        <v>183703</v>
      </c>
      <c r="D803" s="13">
        <v>522876</v>
      </c>
      <c r="E803" s="16">
        <v>514113</v>
      </c>
      <c r="F803" s="13">
        <v>797939</v>
      </c>
      <c r="G803" s="16">
        <v>5057790</v>
      </c>
      <c r="H803" s="17"/>
      <c r="I803" s="150">
        <f t="shared" si="60"/>
        <v>60.088675093271959</v>
      </c>
      <c r="J803" s="150">
        <f t="shared" si="61"/>
        <v>3.632080414568418</v>
      </c>
      <c r="K803" s="150">
        <f t="shared" si="62"/>
        <v>10.338033014419342</v>
      </c>
      <c r="L803" s="150">
        <f t="shared" si="63"/>
        <v>10.164775524487968</v>
      </c>
      <c r="M803" s="150">
        <f t="shared" si="64"/>
        <v>15.77643595325231</v>
      </c>
    </row>
    <row r="804" spans="1:13" x14ac:dyDescent="0.2">
      <c r="A804" s="20">
        <v>11036</v>
      </c>
      <c r="B804" s="16">
        <v>3036037</v>
      </c>
      <c r="C804" s="16">
        <v>185058</v>
      </c>
      <c r="D804" s="13">
        <v>390651</v>
      </c>
      <c r="E804" s="16">
        <v>561439</v>
      </c>
      <c r="F804" s="13">
        <v>857402</v>
      </c>
      <c r="G804" s="16">
        <v>5030587</v>
      </c>
      <c r="H804" s="17"/>
      <c r="I804" s="150">
        <f t="shared" si="60"/>
        <v>60.351545455828514</v>
      </c>
      <c r="J804" s="150">
        <f t="shared" si="61"/>
        <v>3.6786561886316647</v>
      </c>
      <c r="K804" s="150">
        <f t="shared" si="62"/>
        <v>7.7655152370886338</v>
      </c>
      <c r="L804" s="150">
        <f t="shared" si="63"/>
        <v>11.160506716214231</v>
      </c>
      <c r="M804" s="150">
        <f t="shared" si="64"/>
        <v>17.043776402236954</v>
      </c>
    </row>
    <row r="805" spans="1:13" x14ac:dyDescent="0.2">
      <c r="A805" s="20">
        <v>11043</v>
      </c>
      <c r="B805" s="16">
        <v>3051002</v>
      </c>
      <c r="C805" s="16">
        <v>191079</v>
      </c>
      <c r="D805" s="13">
        <v>463311</v>
      </c>
      <c r="E805" s="16">
        <v>528999</v>
      </c>
      <c r="F805" s="13">
        <v>734044</v>
      </c>
      <c r="G805" s="16">
        <v>4968435</v>
      </c>
      <c r="H805" s="17"/>
      <c r="I805" s="150">
        <f t="shared" si="60"/>
        <v>61.407706853365298</v>
      </c>
      <c r="J805" s="150">
        <f t="shared" si="61"/>
        <v>3.8458589072816691</v>
      </c>
      <c r="K805" s="150">
        <f t="shared" si="62"/>
        <v>9.3250892886794325</v>
      </c>
      <c r="L805" s="150">
        <f t="shared" si="63"/>
        <v>10.647195746749228</v>
      </c>
      <c r="M805" s="150">
        <f t="shared" si="64"/>
        <v>14.774149203924374</v>
      </c>
    </row>
    <row r="806" spans="1:13" x14ac:dyDescent="0.2">
      <c r="A806" s="20">
        <v>11050</v>
      </c>
      <c r="B806" s="16">
        <v>3021709</v>
      </c>
      <c r="C806" s="16">
        <v>187167</v>
      </c>
      <c r="D806" s="13">
        <v>542420</v>
      </c>
      <c r="E806" s="16">
        <v>530389</v>
      </c>
      <c r="F806" s="13">
        <v>793620</v>
      </c>
      <c r="G806" s="16">
        <v>5075305</v>
      </c>
      <c r="H806" s="17"/>
      <c r="I806" s="150">
        <f t="shared" si="60"/>
        <v>59.537485924491236</v>
      </c>
      <c r="J806" s="150">
        <f t="shared" si="61"/>
        <v>3.6877980732192448</v>
      </c>
      <c r="K806" s="150">
        <f t="shared" si="62"/>
        <v>10.687436518593463</v>
      </c>
      <c r="L806" s="150">
        <f t="shared" si="63"/>
        <v>10.45038672552684</v>
      </c>
      <c r="M806" s="150">
        <f t="shared" si="64"/>
        <v>15.636892758169214</v>
      </c>
    </row>
    <row r="807" spans="1:13" x14ac:dyDescent="0.2">
      <c r="A807" s="20">
        <v>11057</v>
      </c>
      <c r="B807" s="16">
        <v>3037281</v>
      </c>
      <c r="C807" s="16">
        <v>184069</v>
      </c>
      <c r="D807" s="13">
        <v>493166</v>
      </c>
      <c r="E807" s="16">
        <v>527296</v>
      </c>
      <c r="F807" s="13">
        <v>735776</v>
      </c>
      <c r="G807" s="16">
        <v>4977588</v>
      </c>
      <c r="H807" s="17"/>
      <c r="I807" s="150">
        <f t="shared" si="60"/>
        <v>61.019132157984949</v>
      </c>
      <c r="J807" s="150">
        <f t="shared" si="61"/>
        <v>3.6979557167045565</v>
      </c>
      <c r="K807" s="150">
        <f t="shared" si="62"/>
        <v>9.9077304107933397</v>
      </c>
      <c r="L807" s="150">
        <f t="shared" si="63"/>
        <v>10.593403873522679</v>
      </c>
      <c r="M807" s="150">
        <f t="shared" si="64"/>
        <v>14.781777840994474</v>
      </c>
    </row>
    <row r="808" spans="1:13" x14ac:dyDescent="0.2">
      <c r="A808" s="20">
        <v>11064</v>
      </c>
      <c r="B808" s="16">
        <v>3031491</v>
      </c>
      <c r="C808" s="16">
        <v>177413</v>
      </c>
      <c r="D808" s="13">
        <v>516218</v>
      </c>
      <c r="E808" s="16">
        <v>535393</v>
      </c>
      <c r="F808" s="13">
        <v>881698</v>
      </c>
      <c r="G808" s="16">
        <v>5142213</v>
      </c>
      <c r="H808" s="17"/>
      <c r="I808" s="150">
        <f t="shared" si="60"/>
        <v>58.953042201869117</v>
      </c>
      <c r="J808" s="150">
        <f t="shared" si="61"/>
        <v>3.4501293509234254</v>
      </c>
      <c r="K808" s="150">
        <f t="shared" si="62"/>
        <v>10.038829585627822</v>
      </c>
      <c r="L808" s="150">
        <f t="shared" si="63"/>
        <v>10.411723512814424</v>
      </c>
      <c r="M808" s="150">
        <f t="shared" si="64"/>
        <v>17.146275348765212</v>
      </c>
    </row>
    <row r="809" spans="1:13" x14ac:dyDescent="0.2">
      <c r="A809" s="20">
        <v>11071</v>
      </c>
      <c r="B809" s="16">
        <v>3046400</v>
      </c>
      <c r="C809" s="16">
        <v>178376</v>
      </c>
      <c r="D809" s="13">
        <v>468360</v>
      </c>
      <c r="E809" s="16">
        <v>527388</v>
      </c>
      <c r="F809" s="13">
        <v>795532</v>
      </c>
      <c r="G809" s="16">
        <v>5016056</v>
      </c>
      <c r="H809" s="17"/>
      <c r="I809" s="150">
        <f t="shared" si="60"/>
        <v>60.732974273014499</v>
      </c>
      <c r="J809" s="150">
        <f t="shared" si="61"/>
        <v>3.5561006495940237</v>
      </c>
      <c r="K809" s="150">
        <f t="shared" si="62"/>
        <v>9.3372163309181548</v>
      </c>
      <c r="L809" s="150">
        <f t="shared" si="63"/>
        <v>10.513997451384116</v>
      </c>
      <c r="M809" s="150">
        <f t="shared" si="64"/>
        <v>15.859711295089209</v>
      </c>
    </row>
    <row r="810" spans="1:13" x14ac:dyDescent="0.2">
      <c r="A810" s="20">
        <v>11078</v>
      </c>
      <c r="B810" s="16">
        <v>3072660</v>
      </c>
      <c r="C810" s="16">
        <v>178937</v>
      </c>
      <c r="D810" s="13">
        <v>443016</v>
      </c>
      <c r="E810" s="16">
        <v>529509</v>
      </c>
      <c r="F810" s="13">
        <v>749759</v>
      </c>
      <c r="G810" s="16">
        <v>4973881</v>
      </c>
      <c r="H810" s="17"/>
      <c r="I810" s="150">
        <f t="shared" si="60"/>
        <v>61.775904972394798</v>
      </c>
      <c r="J810" s="150">
        <f t="shared" si="61"/>
        <v>3.5975327917977933</v>
      </c>
      <c r="K810" s="150">
        <f t="shared" si="62"/>
        <v>8.9068475904429558</v>
      </c>
      <c r="L810" s="150">
        <f t="shared" si="63"/>
        <v>10.645791485562281</v>
      </c>
      <c r="M810" s="150">
        <f t="shared" si="64"/>
        <v>15.073923159802174</v>
      </c>
    </row>
    <row r="811" spans="1:13" x14ac:dyDescent="0.2">
      <c r="A811" s="20">
        <v>11085</v>
      </c>
      <c r="B811" s="16">
        <v>3068169</v>
      </c>
      <c r="C811" s="16">
        <v>173955</v>
      </c>
      <c r="D811" s="13">
        <v>412651</v>
      </c>
      <c r="E811" s="16">
        <v>527844</v>
      </c>
      <c r="F811" s="13">
        <v>753399</v>
      </c>
      <c r="G811" s="16">
        <v>4936018</v>
      </c>
      <c r="H811" s="17"/>
      <c r="I811" s="150">
        <f t="shared" si="60"/>
        <v>62.158788724028156</v>
      </c>
      <c r="J811" s="150">
        <f t="shared" si="61"/>
        <v>3.5241970349378793</v>
      </c>
      <c r="K811" s="150">
        <f t="shared" si="62"/>
        <v>8.3599978768310805</v>
      </c>
      <c r="L811" s="150">
        <f t="shared" si="63"/>
        <v>10.693721133107699</v>
      </c>
      <c r="M811" s="150">
        <f t="shared" si="64"/>
        <v>15.263295231095187</v>
      </c>
    </row>
    <row r="812" spans="1:13" x14ac:dyDescent="0.2">
      <c r="A812" s="20">
        <v>11092</v>
      </c>
      <c r="B812" s="16">
        <v>3074082</v>
      </c>
      <c r="C812" s="16">
        <v>174177</v>
      </c>
      <c r="D812" s="13">
        <v>381521</v>
      </c>
      <c r="E812" s="16">
        <v>527902</v>
      </c>
      <c r="F812" s="13">
        <v>872756</v>
      </c>
      <c r="G812" s="16">
        <v>5030438</v>
      </c>
      <c r="H812" s="17"/>
      <c r="I812" s="150">
        <f t="shared" si="60"/>
        <v>61.109629022363457</v>
      </c>
      <c r="J812" s="150">
        <f t="shared" si="61"/>
        <v>3.4624619168350748</v>
      </c>
      <c r="K812" s="150">
        <f t="shared" si="62"/>
        <v>7.5842501189757234</v>
      </c>
      <c r="L812" s="150">
        <f t="shared" si="63"/>
        <v>10.494155777290169</v>
      </c>
      <c r="M812" s="150">
        <f t="shared" si="64"/>
        <v>17.349503164535573</v>
      </c>
    </row>
    <row r="813" spans="1:13" x14ac:dyDescent="0.2">
      <c r="A813" s="20">
        <v>11099</v>
      </c>
      <c r="B813" s="16">
        <v>3076456</v>
      </c>
      <c r="C813" s="16">
        <v>171595</v>
      </c>
      <c r="D813" s="13">
        <v>396883</v>
      </c>
      <c r="E813" s="16">
        <v>528320</v>
      </c>
      <c r="F813" s="13">
        <v>778094</v>
      </c>
      <c r="G813" s="16">
        <v>4951348</v>
      </c>
      <c r="H813" s="17"/>
      <c r="I813" s="150">
        <f t="shared" si="60"/>
        <v>62.133705811023582</v>
      </c>
      <c r="J813" s="150">
        <f t="shared" si="61"/>
        <v>3.4656218872113209</v>
      </c>
      <c r="K813" s="150">
        <f t="shared" si="62"/>
        <v>8.0156555346140088</v>
      </c>
      <c r="L813" s="150">
        <f t="shared" si="63"/>
        <v>10.670225562816428</v>
      </c>
      <c r="M813" s="150">
        <f t="shared" si="64"/>
        <v>15.714791204334658</v>
      </c>
    </row>
    <row r="814" spans="1:13" x14ac:dyDescent="0.2">
      <c r="A814" s="20">
        <v>11106</v>
      </c>
      <c r="B814" s="16">
        <v>3057310</v>
      </c>
      <c r="C814" s="16">
        <v>163519</v>
      </c>
      <c r="D814" s="13">
        <v>422606</v>
      </c>
      <c r="E814" s="16">
        <v>529770</v>
      </c>
      <c r="F814" s="13">
        <v>729154</v>
      </c>
      <c r="G814" s="16">
        <v>4902359</v>
      </c>
      <c r="H814" s="17"/>
      <c r="I814" s="150">
        <f t="shared" si="60"/>
        <v>62.364057793401095</v>
      </c>
      <c r="J814" s="150">
        <f t="shared" si="61"/>
        <v>3.3355166359705604</v>
      </c>
      <c r="K814" s="150">
        <f t="shared" si="62"/>
        <v>8.6204621081401829</v>
      </c>
      <c r="L814" s="150">
        <f t="shared" si="63"/>
        <v>10.806430128842054</v>
      </c>
      <c r="M814" s="150">
        <f t="shared" si="64"/>
        <v>14.873533333646108</v>
      </c>
    </row>
    <row r="815" spans="1:13" x14ac:dyDescent="0.2">
      <c r="A815" s="20">
        <v>11113</v>
      </c>
      <c r="B815" s="16">
        <v>3060579</v>
      </c>
      <c r="C815" s="16">
        <v>164710</v>
      </c>
      <c r="D815" s="13">
        <v>428968</v>
      </c>
      <c r="E815" s="16">
        <v>543834</v>
      </c>
      <c r="F815" s="13">
        <v>775379</v>
      </c>
      <c r="G815" s="16">
        <v>4973470</v>
      </c>
      <c r="H815" s="17"/>
      <c r="I815" s="150">
        <f t="shared" si="60"/>
        <v>61.538101164780322</v>
      </c>
      <c r="J815" s="150">
        <f t="shared" si="61"/>
        <v>3.3117722636308251</v>
      </c>
      <c r="K815" s="150">
        <f t="shared" si="62"/>
        <v>8.6251249127872498</v>
      </c>
      <c r="L815" s="150">
        <f t="shared" si="63"/>
        <v>10.934699515629932</v>
      </c>
      <c r="M815" s="150">
        <f t="shared" si="64"/>
        <v>15.59030214317167</v>
      </c>
    </row>
    <row r="816" spans="1:13" x14ac:dyDescent="0.2">
      <c r="A816" s="20">
        <v>11120</v>
      </c>
      <c r="B816" s="16">
        <v>3079496</v>
      </c>
      <c r="C816" s="16">
        <v>164708</v>
      </c>
      <c r="D816" s="13">
        <v>358656</v>
      </c>
      <c r="E816" s="16">
        <v>578707</v>
      </c>
      <c r="F816" s="13">
        <v>769635</v>
      </c>
      <c r="G816" s="16">
        <v>4951202</v>
      </c>
      <c r="H816" s="17"/>
      <c r="I816" s="150">
        <f t="shared" si="60"/>
        <v>62.196937228576012</v>
      </c>
      <c r="J816" s="150">
        <f t="shared" si="61"/>
        <v>3.3266265444229504</v>
      </c>
      <c r="K816" s="150">
        <f t="shared" si="62"/>
        <v>7.2438167539922631</v>
      </c>
      <c r="L816" s="150">
        <f t="shared" si="63"/>
        <v>11.688212276534061</v>
      </c>
      <c r="M816" s="150">
        <f t="shared" si="64"/>
        <v>15.544407196474715</v>
      </c>
    </row>
    <row r="817" spans="1:13" x14ac:dyDescent="0.2">
      <c r="A817" s="20">
        <v>11127</v>
      </c>
      <c r="B817" s="16">
        <v>3067202</v>
      </c>
      <c r="C817" s="16">
        <v>166709</v>
      </c>
      <c r="D817" s="13">
        <v>339570</v>
      </c>
      <c r="E817" s="16">
        <v>597648</v>
      </c>
      <c r="F817" s="13">
        <v>878799</v>
      </c>
      <c r="G817" s="16">
        <v>5049928</v>
      </c>
      <c r="H817" s="17"/>
      <c r="I817" s="150">
        <f t="shared" si="60"/>
        <v>60.737539228282067</v>
      </c>
      <c r="J817" s="150">
        <f t="shared" si="61"/>
        <v>3.3012153836648759</v>
      </c>
      <c r="K817" s="150">
        <f t="shared" si="62"/>
        <v>6.7242542863977466</v>
      </c>
      <c r="L817" s="150">
        <f t="shared" si="63"/>
        <v>11.834782594920165</v>
      </c>
      <c r="M817" s="150">
        <f t="shared" si="64"/>
        <v>17.402208506735146</v>
      </c>
    </row>
    <row r="818" spans="1:13" x14ac:dyDescent="0.2">
      <c r="A818" s="20">
        <v>11134</v>
      </c>
      <c r="B818" s="16">
        <v>3059174</v>
      </c>
      <c r="C818" s="16">
        <v>172637</v>
      </c>
      <c r="D818" s="13">
        <v>333818</v>
      </c>
      <c r="E818" s="16">
        <v>576970</v>
      </c>
      <c r="F818" s="13">
        <v>737344</v>
      </c>
      <c r="G818" s="16">
        <v>4879943</v>
      </c>
      <c r="H818" s="17"/>
      <c r="I818" s="150">
        <f t="shared" si="60"/>
        <v>62.688724028129016</v>
      </c>
      <c r="J818" s="150">
        <f t="shared" si="61"/>
        <v>3.5376847639408902</v>
      </c>
      <c r="K818" s="150">
        <f t="shared" si="62"/>
        <v>6.8406126874842599</v>
      </c>
      <c r="L818" s="150">
        <f t="shared" si="63"/>
        <v>11.823293837653432</v>
      </c>
      <c r="M818" s="150">
        <f t="shared" si="64"/>
        <v>15.109684682792402</v>
      </c>
    </row>
    <row r="819" spans="1:13" x14ac:dyDescent="0.2">
      <c r="A819" s="20">
        <v>11141</v>
      </c>
      <c r="B819" s="16">
        <v>2993409</v>
      </c>
      <c r="C819" s="16">
        <v>157835</v>
      </c>
      <c r="D819" s="13">
        <v>417898</v>
      </c>
      <c r="E819" s="16">
        <v>595953</v>
      </c>
      <c r="F819" s="13">
        <v>818170</v>
      </c>
      <c r="G819" s="16">
        <v>4983265</v>
      </c>
      <c r="H819" s="17"/>
      <c r="I819" s="150">
        <f t="shared" si="60"/>
        <v>60.06923171856203</v>
      </c>
      <c r="J819" s="150">
        <f t="shared" si="61"/>
        <v>3.1673009563007386</v>
      </c>
      <c r="K819" s="150">
        <f t="shared" si="62"/>
        <v>8.3860280358359436</v>
      </c>
      <c r="L819" s="150">
        <f t="shared" si="63"/>
        <v>11.959087064404562</v>
      </c>
      <c r="M819" s="150">
        <f t="shared" si="64"/>
        <v>16.418352224896729</v>
      </c>
    </row>
    <row r="820" spans="1:13" x14ac:dyDescent="0.2">
      <c r="A820" s="20">
        <v>11148</v>
      </c>
      <c r="B820" s="16">
        <v>3018131</v>
      </c>
      <c r="C820" s="16">
        <v>159635</v>
      </c>
      <c r="D820" s="13">
        <v>385260</v>
      </c>
      <c r="E820" s="16">
        <v>590580</v>
      </c>
      <c r="F820" s="13">
        <v>764337</v>
      </c>
      <c r="G820" s="16">
        <v>4917943</v>
      </c>
      <c r="H820" s="17"/>
      <c r="I820" s="150">
        <f t="shared" si="60"/>
        <v>61.369784074357916</v>
      </c>
      <c r="J820" s="150">
        <f t="shared" si="61"/>
        <v>3.2459709272758954</v>
      </c>
      <c r="K820" s="150">
        <f t="shared" si="62"/>
        <v>7.8337630184001723</v>
      </c>
      <c r="L820" s="150">
        <f t="shared" si="63"/>
        <v>12.008679238453963</v>
      </c>
      <c r="M820" s="150">
        <f t="shared" si="64"/>
        <v>15.541802741512051</v>
      </c>
    </row>
    <row r="821" spans="1:13" x14ac:dyDescent="0.2">
      <c r="A821" s="20">
        <v>11155</v>
      </c>
      <c r="B821" s="16">
        <v>3030745</v>
      </c>
      <c r="C821" s="16">
        <v>166490</v>
      </c>
      <c r="D821" s="13">
        <v>375697</v>
      </c>
      <c r="E821" s="16">
        <v>577118</v>
      </c>
      <c r="F821" s="13">
        <v>841249</v>
      </c>
      <c r="G821" s="16">
        <v>4991299</v>
      </c>
      <c r="H821" s="17"/>
      <c r="I821" s="150">
        <f t="shared" si="60"/>
        <v>60.720565928829352</v>
      </c>
      <c r="J821" s="150">
        <f t="shared" si="61"/>
        <v>3.3356046191582593</v>
      </c>
      <c r="K821" s="150">
        <f t="shared" si="62"/>
        <v>7.5270385524890413</v>
      </c>
      <c r="L821" s="150">
        <f t="shared" si="63"/>
        <v>11.562481029487515</v>
      </c>
      <c r="M821" s="150">
        <f t="shared" si="64"/>
        <v>16.854309870035838</v>
      </c>
    </row>
    <row r="822" spans="1:13" x14ac:dyDescent="0.2">
      <c r="A822" s="20">
        <v>11162</v>
      </c>
      <c r="B822" s="16">
        <v>3024227</v>
      </c>
      <c r="C822" s="16">
        <v>169834</v>
      </c>
      <c r="D822" s="13">
        <v>341093</v>
      </c>
      <c r="E822" s="16">
        <v>576139</v>
      </c>
      <c r="F822" s="13">
        <v>724356</v>
      </c>
      <c r="G822" s="16">
        <v>4835649</v>
      </c>
      <c r="H822" s="17"/>
      <c r="I822" s="150">
        <f t="shared" si="60"/>
        <v>62.540250543412064</v>
      </c>
      <c r="J822" s="150">
        <f t="shared" si="61"/>
        <v>3.5121242257244063</v>
      </c>
      <c r="K822" s="150">
        <f t="shared" si="62"/>
        <v>7.0537170915424179</v>
      </c>
      <c r="L822" s="150">
        <f t="shared" si="63"/>
        <v>11.914409006939916</v>
      </c>
      <c r="M822" s="150">
        <f t="shared" si="64"/>
        <v>14.979499132381196</v>
      </c>
    </row>
    <row r="823" spans="1:13" x14ac:dyDescent="0.2">
      <c r="A823" s="20">
        <v>11169</v>
      </c>
      <c r="B823" s="16">
        <v>3004982</v>
      </c>
      <c r="C823" s="16">
        <v>173206</v>
      </c>
      <c r="D823" s="13">
        <v>327863</v>
      </c>
      <c r="E823" s="16">
        <v>576368</v>
      </c>
      <c r="F823" s="13">
        <v>679202</v>
      </c>
      <c r="G823" s="16">
        <v>4761621</v>
      </c>
      <c r="H823" s="17"/>
      <c r="I823" s="150">
        <f t="shared" si="60"/>
        <v>63.108382628520836</v>
      </c>
      <c r="J823" s="150">
        <f t="shared" si="61"/>
        <v>3.6375427611731381</v>
      </c>
      <c r="K823" s="150">
        <f t="shared" si="62"/>
        <v>6.8855333089298787</v>
      </c>
      <c r="L823" s="150">
        <f t="shared" si="63"/>
        <v>12.104449304134034</v>
      </c>
      <c r="M823" s="150">
        <f t="shared" si="64"/>
        <v>14.264091997242115</v>
      </c>
    </row>
    <row r="824" spans="1:13" x14ac:dyDescent="0.2">
      <c r="A824" s="20">
        <v>11176</v>
      </c>
      <c r="B824" s="16">
        <v>2961178</v>
      </c>
      <c r="C824" s="16">
        <v>165631</v>
      </c>
      <c r="D824" s="13">
        <v>339494</v>
      </c>
      <c r="E824" s="16">
        <v>576224</v>
      </c>
      <c r="F824" s="13">
        <v>668231</v>
      </c>
      <c r="G824" s="16">
        <v>4710758</v>
      </c>
      <c r="H824" s="17"/>
      <c r="I824" s="150">
        <f t="shared" si="60"/>
        <v>62.85990492400586</v>
      </c>
      <c r="J824" s="150">
        <f t="shared" si="61"/>
        <v>3.516015893832797</v>
      </c>
      <c r="K824" s="150">
        <f t="shared" si="62"/>
        <v>7.206780734650347</v>
      </c>
      <c r="L824" s="150">
        <f t="shared" si="63"/>
        <v>12.232086640833598</v>
      </c>
      <c r="M824" s="150">
        <f t="shared" si="64"/>
        <v>14.185211806677398</v>
      </c>
    </row>
    <row r="825" spans="1:13" x14ac:dyDescent="0.2">
      <c r="A825" s="20">
        <v>11183</v>
      </c>
      <c r="B825" s="16">
        <v>2945300</v>
      </c>
      <c r="C825" s="16">
        <v>169702</v>
      </c>
      <c r="D825" s="13">
        <v>344843</v>
      </c>
      <c r="E825" s="16">
        <v>606337</v>
      </c>
      <c r="F825" s="13">
        <v>750504</v>
      </c>
      <c r="G825" s="16">
        <v>4816686</v>
      </c>
      <c r="H825" s="17"/>
      <c r="I825" s="150">
        <f t="shared" si="60"/>
        <v>61.147851448070313</v>
      </c>
      <c r="J825" s="150">
        <f t="shared" si="61"/>
        <v>3.5232107718875594</v>
      </c>
      <c r="K825" s="150">
        <f t="shared" si="62"/>
        <v>7.1593415057572782</v>
      </c>
      <c r="L825" s="150">
        <f t="shared" si="63"/>
        <v>12.58826089140957</v>
      </c>
      <c r="M825" s="150">
        <f t="shared" si="64"/>
        <v>15.581335382875279</v>
      </c>
    </row>
    <row r="826" spans="1:13" x14ac:dyDescent="0.2">
      <c r="A826" s="20">
        <v>11190</v>
      </c>
      <c r="B826" s="16">
        <v>2939419</v>
      </c>
      <c r="C826" s="16">
        <v>167638</v>
      </c>
      <c r="D826" s="13">
        <v>355101</v>
      </c>
      <c r="E826" s="16">
        <v>601940</v>
      </c>
      <c r="F826" s="13">
        <v>718751</v>
      </c>
      <c r="G826" s="16">
        <v>4782849</v>
      </c>
      <c r="H826" s="17"/>
      <c r="I826" s="150">
        <f t="shared" si="60"/>
        <v>61.457491131331977</v>
      </c>
      <c r="J826" s="150">
        <f t="shared" si="61"/>
        <v>3.5049820724007805</v>
      </c>
      <c r="K826" s="150">
        <f t="shared" si="62"/>
        <v>7.4244660452378906</v>
      </c>
      <c r="L826" s="150">
        <f t="shared" si="63"/>
        <v>12.585385823386856</v>
      </c>
      <c r="M826" s="150">
        <f t="shared" si="64"/>
        <v>15.027674927642499</v>
      </c>
    </row>
    <row r="827" spans="1:13" x14ac:dyDescent="0.2">
      <c r="A827" s="20">
        <v>11197</v>
      </c>
      <c r="B827" s="16">
        <v>2955932</v>
      </c>
      <c r="C827" s="16">
        <v>163721</v>
      </c>
      <c r="D827" s="13">
        <v>356549</v>
      </c>
      <c r="E827" s="16">
        <v>601913</v>
      </c>
      <c r="F827" s="13">
        <v>681128</v>
      </c>
      <c r="G827" s="16">
        <v>4759243</v>
      </c>
      <c r="H827" s="17"/>
      <c r="I827" s="150">
        <f t="shared" si="60"/>
        <v>62.109289229400559</v>
      </c>
      <c r="J827" s="150">
        <f t="shared" si="61"/>
        <v>3.4400638925139986</v>
      </c>
      <c r="K827" s="150">
        <f t="shared" si="62"/>
        <v>7.4917166448529731</v>
      </c>
      <c r="L827" s="150">
        <f t="shared" si="63"/>
        <v>12.647242429100594</v>
      </c>
      <c r="M827" s="150">
        <f t="shared" si="64"/>
        <v>14.311687804131875</v>
      </c>
    </row>
    <row r="828" spans="1:13" x14ac:dyDescent="0.2">
      <c r="A828" s="20">
        <v>11204</v>
      </c>
      <c r="B828" s="16">
        <v>2934588</v>
      </c>
      <c r="C828" s="16">
        <v>151650</v>
      </c>
      <c r="D828" s="13">
        <v>401655</v>
      </c>
      <c r="E828" s="16">
        <v>602044</v>
      </c>
      <c r="F828" s="13">
        <v>732343</v>
      </c>
      <c r="G828" s="16">
        <v>4822280</v>
      </c>
      <c r="H828" s="17"/>
      <c r="I828" s="150">
        <f t="shared" si="60"/>
        <v>60.854782385095845</v>
      </c>
      <c r="J828" s="150">
        <f t="shared" si="61"/>
        <v>3.1447779888351568</v>
      </c>
      <c r="K828" s="150">
        <f t="shared" si="62"/>
        <v>8.3291513557902075</v>
      </c>
      <c r="L828" s="150">
        <f t="shared" si="63"/>
        <v>12.484633824663852</v>
      </c>
      <c r="M828" s="150">
        <f t="shared" si="64"/>
        <v>15.186654445614938</v>
      </c>
    </row>
    <row r="829" spans="1:13" x14ac:dyDescent="0.2">
      <c r="A829" s="20">
        <v>11211</v>
      </c>
      <c r="B829" s="16">
        <v>2959600</v>
      </c>
      <c r="C829" s="16">
        <v>152890</v>
      </c>
      <c r="D829" s="13">
        <v>376315</v>
      </c>
      <c r="E829" s="16">
        <v>602033</v>
      </c>
      <c r="F829" s="13">
        <v>715539</v>
      </c>
      <c r="G829" s="16">
        <v>4806377</v>
      </c>
      <c r="H829" s="17"/>
      <c r="I829" s="150">
        <f t="shared" si="60"/>
        <v>61.576526352385592</v>
      </c>
      <c r="J829" s="150">
        <f t="shared" si="61"/>
        <v>3.1809822658522209</v>
      </c>
      <c r="K829" s="150">
        <f t="shared" si="62"/>
        <v>7.8294940242931421</v>
      </c>
      <c r="L829" s="150">
        <f t="shared" si="63"/>
        <v>12.52571323472961</v>
      </c>
      <c r="M829" s="150">
        <f t="shared" si="64"/>
        <v>14.887284122739436</v>
      </c>
    </row>
    <row r="830" spans="1:13" x14ac:dyDescent="0.2">
      <c r="A830" s="20">
        <v>11218</v>
      </c>
      <c r="B830" s="16">
        <v>2975640</v>
      </c>
      <c r="C830" s="16">
        <v>151828</v>
      </c>
      <c r="D830" s="13">
        <v>372010</v>
      </c>
      <c r="E830" s="16">
        <v>610383</v>
      </c>
      <c r="F830" s="13">
        <v>891522</v>
      </c>
      <c r="G830" s="16">
        <v>5001383</v>
      </c>
      <c r="H830" s="17"/>
      <c r="I830" s="150">
        <f t="shared" si="60"/>
        <v>59.496343311440057</v>
      </c>
      <c r="J830" s="150">
        <f t="shared" si="61"/>
        <v>3.0357203197595544</v>
      </c>
      <c r="K830" s="150">
        <f t="shared" si="62"/>
        <v>7.4381426097541423</v>
      </c>
      <c r="L830" s="150">
        <f t="shared" si="63"/>
        <v>12.204284294964014</v>
      </c>
      <c r="M830" s="150">
        <f t="shared" si="64"/>
        <v>17.825509464082234</v>
      </c>
    </row>
    <row r="831" spans="1:13" x14ac:dyDescent="0.2">
      <c r="A831" s="20">
        <v>11225</v>
      </c>
      <c r="B831" s="16">
        <v>2988931</v>
      </c>
      <c r="C831" s="16">
        <v>151857</v>
      </c>
      <c r="D831" s="13">
        <v>364905</v>
      </c>
      <c r="E831" s="16">
        <v>601806</v>
      </c>
      <c r="F831" s="13">
        <v>719806</v>
      </c>
      <c r="G831" s="16">
        <v>4827305</v>
      </c>
      <c r="H831" s="17"/>
      <c r="I831" s="150">
        <f t="shared" si="60"/>
        <v>61.917177389868677</v>
      </c>
      <c r="J831" s="150">
        <f t="shared" si="61"/>
        <v>3.1457925281290491</v>
      </c>
      <c r="K831" s="150">
        <f t="shared" si="62"/>
        <v>7.559186751199686</v>
      </c>
      <c r="L831" s="150">
        <f t="shared" si="63"/>
        <v>12.466707614289961</v>
      </c>
      <c r="M831" s="150">
        <f t="shared" si="64"/>
        <v>14.91113571651263</v>
      </c>
    </row>
    <row r="832" spans="1:13" x14ac:dyDescent="0.2">
      <c r="A832" s="20">
        <v>11232</v>
      </c>
      <c r="B832" s="16">
        <v>2976769</v>
      </c>
      <c r="C832" s="16">
        <v>151619</v>
      </c>
      <c r="D832" s="13">
        <v>379024</v>
      </c>
      <c r="E832" s="16">
        <v>601177</v>
      </c>
      <c r="F832" s="13">
        <v>670388</v>
      </c>
      <c r="G832" s="16">
        <v>4778977</v>
      </c>
      <c r="H832" s="17"/>
      <c r="I832" s="150">
        <f t="shared" si="60"/>
        <v>62.288832944791324</v>
      </c>
      <c r="J832" s="150">
        <f t="shared" si="61"/>
        <v>3.1726246014575921</v>
      </c>
      <c r="K832" s="150">
        <f t="shared" si="62"/>
        <v>7.9310697666048613</v>
      </c>
      <c r="L832" s="150">
        <f t="shared" si="63"/>
        <v>12.579616934754029</v>
      </c>
      <c r="M832" s="150">
        <f t="shared" si="64"/>
        <v>14.027855752392195</v>
      </c>
    </row>
    <row r="833" spans="1:13" x14ac:dyDescent="0.2">
      <c r="A833" s="20">
        <v>11239</v>
      </c>
      <c r="B833" s="16">
        <v>2976528</v>
      </c>
      <c r="C833" s="16">
        <v>149625</v>
      </c>
      <c r="D833" s="13">
        <v>384189</v>
      </c>
      <c r="E833" s="16">
        <v>600439</v>
      </c>
      <c r="F833" s="13">
        <v>722322</v>
      </c>
      <c r="G833" s="16">
        <v>4833103</v>
      </c>
      <c r="H833" s="17"/>
      <c r="I833" s="150">
        <f t="shared" si="60"/>
        <v>61.586272835484777</v>
      </c>
      <c r="J833" s="150">
        <f t="shared" si="61"/>
        <v>3.0958371878273647</v>
      </c>
      <c r="K833" s="150">
        <f t="shared" si="62"/>
        <v>7.9491167475636253</v>
      </c>
      <c r="L833" s="150">
        <f t="shared" si="63"/>
        <v>12.423467904573934</v>
      </c>
      <c r="M833" s="150">
        <f t="shared" si="64"/>
        <v>14.945305324550294</v>
      </c>
    </row>
    <row r="834" spans="1:13" x14ac:dyDescent="0.2">
      <c r="A834" s="20">
        <v>11246</v>
      </c>
      <c r="B834" s="16">
        <v>2979337</v>
      </c>
      <c r="C834" s="16">
        <v>146751</v>
      </c>
      <c r="D834" s="13">
        <v>395931</v>
      </c>
      <c r="E834" s="16">
        <v>601614</v>
      </c>
      <c r="F834" s="13">
        <v>982898</v>
      </c>
      <c r="G834" s="16">
        <v>5106531</v>
      </c>
      <c r="H834" s="17"/>
      <c r="I834" s="150">
        <f t="shared" si="60"/>
        <v>58.343658346537012</v>
      </c>
      <c r="J834" s="150">
        <f t="shared" si="61"/>
        <v>2.8737904459994468</v>
      </c>
      <c r="K834" s="150">
        <f t="shared" si="62"/>
        <v>7.7534239976218693</v>
      </c>
      <c r="L834" s="150">
        <f t="shared" si="63"/>
        <v>11.781265990552098</v>
      </c>
      <c r="M834" s="150">
        <f t="shared" si="64"/>
        <v>19.247861219289572</v>
      </c>
    </row>
    <row r="835" spans="1:13" x14ac:dyDescent="0.2">
      <c r="A835" s="20">
        <v>11253</v>
      </c>
      <c r="B835" s="16">
        <v>3016559</v>
      </c>
      <c r="C835" s="16">
        <v>151724</v>
      </c>
      <c r="D835" s="13">
        <v>368574</v>
      </c>
      <c r="E835" s="16">
        <v>602029</v>
      </c>
      <c r="F835" s="13">
        <v>757748</v>
      </c>
      <c r="G835" s="16">
        <v>4896634</v>
      </c>
      <c r="H835" s="17"/>
      <c r="I835" s="150">
        <f t="shared" si="60"/>
        <v>61.604747261077712</v>
      </c>
      <c r="J835" s="150">
        <f t="shared" si="61"/>
        <v>3.0985366682500675</v>
      </c>
      <c r="K835" s="150">
        <f t="shared" si="62"/>
        <v>7.5270890166591986</v>
      </c>
      <c r="L835" s="150">
        <f t="shared" si="63"/>
        <v>12.294751864239803</v>
      </c>
      <c r="M835" s="150">
        <f t="shared" si="64"/>
        <v>15.47487518977322</v>
      </c>
    </row>
    <row r="836" spans="1:13" x14ac:dyDescent="0.2">
      <c r="A836" s="20">
        <v>11260</v>
      </c>
      <c r="B836" s="16">
        <v>3037193</v>
      </c>
      <c r="C836" s="16">
        <v>154581</v>
      </c>
      <c r="D836" s="13">
        <v>367261</v>
      </c>
      <c r="E836" s="16">
        <v>601438</v>
      </c>
      <c r="F836" s="13">
        <v>695710</v>
      </c>
      <c r="G836" s="16">
        <v>4856183</v>
      </c>
      <c r="H836" s="17"/>
      <c r="I836" s="150">
        <f t="shared" si="60"/>
        <v>62.542803679350634</v>
      </c>
      <c r="J836" s="150">
        <f t="shared" si="61"/>
        <v>3.1831790523544932</v>
      </c>
      <c r="K836" s="150">
        <f t="shared" si="62"/>
        <v>7.5627504152953051</v>
      </c>
      <c r="L836" s="150">
        <f t="shared" si="63"/>
        <v>12.384994552305793</v>
      </c>
      <c r="M836" s="150">
        <f t="shared" si="64"/>
        <v>14.326272300693775</v>
      </c>
    </row>
    <row r="837" spans="1:13" x14ac:dyDescent="0.2">
      <c r="A837" s="20">
        <v>11267</v>
      </c>
      <c r="B837" s="16">
        <v>2999392</v>
      </c>
      <c r="C837" s="16">
        <v>146174</v>
      </c>
      <c r="D837" s="13">
        <v>398369</v>
      </c>
      <c r="E837" s="16">
        <v>601531</v>
      </c>
      <c r="F837" s="13">
        <v>695017</v>
      </c>
      <c r="G837" s="16">
        <v>4840483</v>
      </c>
      <c r="H837" s="17"/>
      <c r="I837" s="150">
        <f t="shared" ref="I837:I900" si="65">100*B837/$G837</f>
        <v>61.96472542099621</v>
      </c>
      <c r="J837" s="150">
        <f t="shared" ref="J837:J900" si="66">100*C837/$G837</f>
        <v>3.0198226086115785</v>
      </c>
      <c r="K837" s="150">
        <f t="shared" ref="K837:K900" si="67">100*D837/$G837</f>
        <v>8.2299431688945095</v>
      </c>
      <c r="L837" s="150">
        <f t="shared" ref="L837:L900" si="68">100*E837/$G837</f>
        <v>12.427086305230285</v>
      </c>
      <c r="M837" s="150">
        <f t="shared" ref="M837:M900" si="69">100*F837/$G837</f>
        <v>14.358422496267417</v>
      </c>
    </row>
    <row r="838" spans="1:13" x14ac:dyDescent="0.2">
      <c r="A838" s="20">
        <v>11274</v>
      </c>
      <c r="B838" s="16">
        <v>3028496</v>
      </c>
      <c r="C838" s="16">
        <v>148764</v>
      </c>
      <c r="D838" s="13">
        <v>398999</v>
      </c>
      <c r="E838" s="16">
        <v>601290</v>
      </c>
      <c r="F838" s="13">
        <v>790573</v>
      </c>
      <c r="G838" s="16">
        <v>4968122</v>
      </c>
      <c r="H838" s="17"/>
      <c r="I838" s="150">
        <f t="shared" si="65"/>
        <v>60.958567442586954</v>
      </c>
      <c r="J838" s="150">
        <f t="shared" si="66"/>
        <v>2.9943709111813277</v>
      </c>
      <c r="K838" s="150">
        <f t="shared" si="67"/>
        <v>8.0311836142510185</v>
      </c>
      <c r="L838" s="150">
        <f t="shared" si="68"/>
        <v>12.102963655079323</v>
      </c>
      <c r="M838" s="150">
        <f t="shared" si="69"/>
        <v>15.912914376901373</v>
      </c>
    </row>
    <row r="839" spans="1:13" x14ac:dyDescent="0.2">
      <c r="A839" s="20">
        <v>11281</v>
      </c>
      <c r="B839" s="16">
        <v>3040982</v>
      </c>
      <c r="C839" s="16">
        <v>150302</v>
      </c>
      <c r="D839" s="13">
        <v>383310</v>
      </c>
      <c r="E839" s="16">
        <v>595773</v>
      </c>
      <c r="F839" s="13">
        <v>788645</v>
      </c>
      <c r="G839" s="16">
        <v>4959012</v>
      </c>
      <c r="H839" s="17"/>
      <c r="I839" s="150">
        <f t="shared" si="65"/>
        <v>61.322335981441462</v>
      </c>
      <c r="J839" s="150">
        <f t="shared" si="66"/>
        <v>3.03088599099982</v>
      </c>
      <c r="K839" s="150">
        <f t="shared" si="67"/>
        <v>7.7295638728036957</v>
      </c>
      <c r="L839" s="150">
        <f t="shared" si="68"/>
        <v>12.013945519793056</v>
      </c>
      <c r="M839" s="150">
        <f t="shared" si="69"/>
        <v>15.903268634961965</v>
      </c>
    </row>
    <row r="840" spans="1:13" x14ac:dyDescent="0.2">
      <c r="A840" s="20">
        <v>11288</v>
      </c>
      <c r="B840" s="16">
        <v>3024970</v>
      </c>
      <c r="C840" s="16">
        <v>138832</v>
      </c>
      <c r="D840" s="13">
        <v>409958</v>
      </c>
      <c r="E840" s="16">
        <v>595634</v>
      </c>
      <c r="F840" s="13">
        <v>698153</v>
      </c>
      <c r="G840" s="16">
        <v>4867547</v>
      </c>
      <c r="H840" s="17"/>
      <c r="I840" s="150">
        <f t="shared" si="65"/>
        <v>62.14567625130276</v>
      </c>
      <c r="J840" s="150">
        <f t="shared" si="66"/>
        <v>2.8521963937893151</v>
      </c>
      <c r="K840" s="150">
        <f t="shared" si="67"/>
        <v>8.4222710124832894</v>
      </c>
      <c r="L840" s="150">
        <f t="shared" si="68"/>
        <v>12.236841267274873</v>
      </c>
      <c r="M840" s="150">
        <f t="shared" si="69"/>
        <v>14.343015075149763</v>
      </c>
    </row>
    <row r="841" spans="1:13" x14ac:dyDescent="0.2">
      <c r="A841" s="20">
        <v>11295</v>
      </c>
      <c r="B841" s="16">
        <v>3007491</v>
      </c>
      <c r="C841" s="16">
        <v>137312</v>
      </c>
      <c r="D841" s="13">
        <v>469864</v>
      </c>
      <c r="E841" s="16">
        <v>602192</v>
      </c>
      <c r="F841" s="13">
        <v>736878</v>
      </c>
      <c r="G841" s="16">
        <v>4953737</v>
      </c>
      <c r="H841" s="17"/>
      <c r="I841" s="150">
        <f t="shared" si="65"/>
        <v>60.711559778001941</v>
      </c>
      <c r="J841" s="150">
        <f t="shared" si="66"/>
        <v>2.7718871631659088</v>
      </c>
      <c r="K841" s="150">
        <f t="shared" si="67"/>
        <v>9.4850412930682424</v>
      </c>
      <c r="L841" s="150">
        <f t="shared" si="68"/>
        <v>12.156317543704883</v>
      </c>
      <c r="M841" s="150">
        <f t="shared" si="69"/>
        <v>14.875194222059024</v>
      </c>
    </row>
    <row r="842" spans="1:13" x14ac:dyDescent="0.2">
      <c r="A842" s="20">
        <v>11302</v>
      </c>
      <c r="B842" s="16">
        <v>3005020</v>
      </c>
      <c r="C842" s="16">
        <v>136457</v>
      </c>
      <c r="D842" s="13">
        <v>500794</v>
      </c>
      <c r="E842" s="16">
        <v>617003</v>
      </c>
      <c r="F842" s="13">
        <v>682963</v>
      </c>
      <c r="G842" s="16">
        <v>4942237</v>
      </c>
      <c r="H842" s="17"/>
      <c r="I842" s="150">
        <f t="shared" si="65"/>
        <v>60.802830782902561</v>
      </c>
      <c r="J842" s="150">
        <f t="shared" si="66"/>
        <v>2.761037157870009</v>
      </c>
      <c r="K842" s="150">
        <f t="shared" si="67"/>
        <v>10.132941823712622</v>
      </c>
      <c r="L842" s="150">
        <f t="shared" si="68"/>
        <v>12.484285962004655</v>
      </c>
      <c r="M842" s="150">
        <f t="shared" si="69"/>
        <v>13.818904273510153</v>
      </c>
    </row>
    <row r="843" spans="1:13" x14ac:dyDescent="0.2">
      <c r="A843" s="20">
        <v>11309</v>
      </c>
      <c r="B843" s="16">
        <v>2958850</v>
      </c>
      <c r="C843" s="16">
        <v>132240</v>
      </c>
      <c r="D843" s="13">
        <v>582912</v>
      </c>
      <c r="E843" s="16">
        <v>692434</v>
      </c>
      <c r="F843" s="13">
        <v>899291</v>
      </c>
      <c r="G843" s="16">
        <v>5265727</v>
      </c>
      <c r="H843" s="17"/>
      <c r="I843" s="150">
        <f t="shared" si="65"/>
        <v>56.190721623054138</v>
      </c>
      <c r="J843" s="150">
        <f t="shared" si="66"/>
        <v>2.5113341424650386</v>
      </c>
      <c r="K843" s="150">
        <f t="shared" si="67"/>
        <v>11.069924437784184</v>
      </c>
      <c r="L843" s="150">
        <f t="shared" si="68"/>
        <v>13.149827174861136</v>
      </c>
      <c r="M843" s="150">
        <f t="shared" si="69"/>
        <v>17.078192621835502</v>
      </c>
    </row>
    <row r="844" spans="1:13" x14ac:dyDescent="0.2">
      <c r="A844" s="20">
        <v>11316</v>
      </c>
      <c r="B844" s="16">
        <v>2922067</v>
      </c>
      <c r="C844" s="16">
        <v>115499</v>
      </c>
      <c r="D844" s="13">
        <v>708186</v>
      </c>
      <c r="E844" s="16">
        <v>641676</v>
      </c>
      <c r="F844" s="13">
        <v>741265</v>
      </c>
      <c r="G844" s="16">
        <v>5128693</v>
      </c>
      <c r="H844" s="17"/>
      <c r="I844" s="150">
        <f t="shared" si="65"/>
        <v>56.974886194201915</v>
      </c>
      <c r="J844" s="150">
        <f t="shared" si="66"/>
        <v>2.2520162544336344</v>
      </c>
      <c r="K844" s="150">
        <f t="shared" si="67"/>
        <v>13.808313346109818</v>
      </c>
      <c r="L844" s="150">
        <f t="shared" si="68"/>
        <v>12.511491719235291</v>
      </c>
      <c r="M844" s="150">
        <f t="shared" si="69"/>
        <v>14.453292486019343</v>
      </c>
    </row>
    <row r="845" spans="1:13" x14ac:dyDescent="0.2">
      <c r="A845" s="20">
        <v>11323</v>
      </c>
      <c r="B845" s="16">
        <v>2941219</v>
      </c>
      <c r="C845" s="16">
        <v>140298</v>
      </c>
      <c r="D845" s="13">
        <v>615242</v>
      </c>
      <c r="E845" s="16">
        <v>729467</v>
      </c>
      <c r="F845" s="13">
        <v>774422</v>
      </c>
      <c r="G845" s="16">
        <v>5200648</v>
      </c>
      <c r="H845" s="17"/>
      <c r="I845" s="150">
        <f t="shared" si="65"/>
        <v>56.554856240991505</v>
      </c>
      <c r="J845" s="150">
        <f t="shared" si="66"/>
        <v>2.6977022863304727</v>
      </c>
      <c r="K845" s="150">
        <f t="shared" si="67"/>
        <v>11.830102710277643</v>
      </c>
      <c r="L845" s="150">
        <f t="shared" si="68"/>
        <v>14.026463625302078</v>
      </c>
      <c r="M845" s="150">
        <f t="shared" si="69"/>
        <v>14.8908751370983</v>
      </c>
    </row>
    <row r="846" spans="1:13" x14ac:dyDescent="0.2">
      <c r="A846" s="20">
        <v>11330</v>
      </c>
      <c r="B846" s="16">
        <v>2993516</v>
      </c>
      <c r="C846" s="16">
        <v>153832</v>
      </c>
      <c r="D846" s="13">
        <v>557841</v>
      </c>
      <c r="E846" s="16">
        <v>658901</v>
      </c>
      <c r="F846" s="13">
        <v>714138</v>
      </c>
      <c r="G846" s="16">
        <v>5078228</v>
      </c>
      <c r="H846" s="17"/>
      <c r="I846" s="150">
        <f t="shared" si="65"/>
        <v>58.948042506165535</v>
      </c>
      <c r="J846" s="150">
        <f t="shared" si="66"/>
        <v>3.0292456345008536</v>
      </c>
      <c r="K846" s="150">
        <f t="shared" si="67"/>
        <v>10.984953806721558</v>
      </c>
      <c r="L846" s="150">
        <f t="shared" si="68"/>
        <v>12.975018057479893</v>
      </c>
      <c r="M846" s="150">
        <f t="shared" si="69"/>
        <v>14.06273999513216</v>
      </c>
    </row>
    <row r="847" spans="1:13" x14ac:dyDescent="0.2">
      <c r="A847" s="20">
        <v>11337</v>
      </c>
      <c r="B847" s="16">
        <v>3058577</v>
      </c>
      <c r="C847" s="16">
        <v>172878</v>
      </c>
      <c r="D847" s="13">
        <v>439520</v>
      </c>
      <c r="E847" s="16">
        <v>644317</v>
      </c>
      <c r="F847" s="13">
        <v>763409</v>
      </c>
      <c r="G847" s="16">
        <v>5078701</v>
      </c>
      <c r="H847" s="17"/>
      <c r="I847" s="150">
        <f t="shared" si="65"/>
        <v>60.223608359696705</v>
      </c>
      <c r="J847" s="150">
        <f t="shared" si="66"/>
        <v>3.4039806635594418</v>
      </c>
      <c r="K847" s="150">
        <f t="shared" si="67"/>
        <v>8.6541814530920398</v>
      </c>
      <c r="L847" s="150">
        <f t="shared" si="68"/>
        <v>12.686649597997599</v>
      </c>
      <c r="M847" s="150">
        <f t="shared" si="69"/>
        <v>15.031579925654217</v>
      </c>
    </row>
    <row r="848" spans="1:13" x14ac:dyDescent="0.2">
      <c r="A848" s="20">
        <v>11344</v>
      </c>
      <c r="B848" s="16">
        <v>3074148</v>
      </c>
      <c r="C848" s="16">
        <v>180136</v>
      </c>
      <c r="D848" s="13">
        <v>381510</v>
      </c>
      <c r="E848" s="16">
        <v>624591</v>
      </c>
      <c r="F848" s="13">
        <v>697005</v>
      </c>
      <c r="G848" s="16">
        <v>4957390</v>
      </c>
      <c r="H848" s="17"/>
      <c r="I848" s="150">
        <f t="shared" si="65"/>
        <v>62.011421332596385</v>
      </c>
      <c r="J848" s="150">
        <f t="shared" si="66"/>
        <v>3.6336862744306986</v>
      </c>
      <c r="K848" s="150">
        <f t="shared" si="67"/>
        <v>7.6957834667032454</v>
      </c>
      <c r="L848" s="150">
        <f t="shared" si="68"/>
        <v>12.599190299734335</v>
      </c>
      <c r="M848" s="150">
        <f t="shared" si="69"/>
        <v>14.059918626535334</v>
      </c>
    </row>
    <row r="849" spans="1:13" x14ac:dyDescent="0.2">
      <c r="A849" s="20">
        <v>11351</v>
      </c>
      <c r="B849" s="16">
        <v>3091714</v>
      </c>
      <c r="C849" s="16">
        <v>186718</v>
      </c>
      <c r="D849" s="13">
        <v>335378</v>
      </c>
      <c r="E849" s="16">
        <v>609877</v>
      </c>
      <c r="F849" s="13">
        <v>631695</v>
      </c>
      <c r="G849" s="16">
        <v>4855382</v>
      </c>
      <c r="H849" s="17"/>
      <c r="I849" s="150">
        <f t="shared" si="65"/>
        <v>63.676019724091738</v>
      </c>
      <c r="J849" s="150">
        <f t="shared" si="66"/>
        <v>3.8455882564955752</v>
      </c>
      <c r="K849" s="150">
        <f t="shared" si="67"/>
        <v>6.9073452922962604</v>
      </c>
      <c r="L849" s="150">
        <f t="shared" si="68"/>
        <v>12.560844852166111</v>
      </c>
      <c r="M849" s="150">
        <f t="shared" si="69"/>
        <v>13.010201874950313</v>
      </c>
    </row>
    <row r="850" spans="1:13" x14ac:dyDescent="0.2">
      <c r="A850" s="20">
        <v>11358</v>
      </c>
      <c r="B850" s="16">
        <v>3076412</v>
      </c>
      <c r="C850" s="16">
        <v>184445</v>
      </c>
      <c r="D850" s="13">
        <v>327192</v>
      </c>
      <c r="E850" s="16">
        <v>609511</v>
      </c>
      <c r="F850" s="13">
        <v>635900</v>
      </c>
      <c r="G850" s="16">
        <v>4833460</v>
      </c>
      <c r="H850" s="17"/>
      <c r="I850" s="150">
        <f t="shared" si="65"/>
        <v>63.648235425554368</v>
      </c>
      <c r="J850" s="150">
        <f t="shared" si="66"/>
        <v>3.8160034426683991</v>
      </c>
      <c r="K850" s="150">
        <f t="shared" si="67"/>
        <v>6.7693122525064862</v>
      </c>
      <c r="L850" s="150">
        <f t="shared" si="68"/>
        <v>12.61024193848713</v>
      </c>
      <c r="M850" s="150">
        <f t="shared" si="69"/>
        <v>13.156206940783621</v>
      </c>
    </row>
    <row r="851" spans="1:13" x14ac:dyDescent="0.2">
      <c r="A851" s="20">
        <v>11365</v>
      </c>
      <c r="B851" s="16">
        <v>3077491</v>
      </c>
      <c r="C851" s="16">
        <v>176855</v>
      </c>
      <c r="D851" s="13">
        <v>309928</v>
      </c>
      <c r="E851" s="16">
        <v>609620</v>
      </c>
      <c r="F851" s="13">
        <v>566658</v>
      </c>
      <c r="G851" s="16">
        <v>4740552</v>
      </c>
      <c r="H851" s="17"/>
      <c r="I851" s="150">
        <f t="shared" si="65"/>
        <v>64.918410345461879</v>
      </c>
      <c r="J851" s="150">
        <f t="shared" si="66"/>
        <v>3.7306836840941728</v>
      </c>
      <c r="K851" s="150">
        <f t="shared" si="67"/>
        <v>6.5378040363231964</v>
      </c>
      <c r="L851" s="150">
        <f t="shared" si="68"/>
        <v>12.859683851163325</v>
      </c>
      <c r="M851" s="150">
        <f t="shared" si="69"/>
        <v>11.953418082957429</v>
      </c>
    </row>
    <row r="852" spans="1:13" x14ac:dyDescent="0.2">
      <c r="A852" s="20">
        <v>11372</v>
      </c>
      <c r="B852" s="16">
        <v>3084408</v>
      </c>
      <c r="C852" s="16">
        <v>181995</v>
      </c>
      <c r="D852" s="13">
        <v>293818</v>
      </c>
      <c r="E852" s="16">
        <v>599674</v>
      </c>
      <c r="F852" s="13">
        <v>688953</v>
      </c>
      <c r="G852" s="16">
        <v>4848848</v>
      </c>
      <c r="H852" s="17"/>
      <c r="I852" s="150">
        <f t="shared" si="65"/>
        <v>63.611150524825689</v>
      </c>
      <c r="J852" s="150">
        <f t="shared" si="66"/>
        <v>3.7533657479054821</v>
      </c>
      <c r="K852" s="150">
        <f t="shared" si="67"/>
        <v>6.0595423902749683</v>
      </c>
      <c r="L852" s="150">
        <f t="shared" si="68"/>
        <v>12.367349935489832</v>
      </c>
      <c r="M852" s="150">
        <f t="shared" si="69"/>
        <v>14.208591401504027</v>
      </c>
    </row>
    <row r="853" spans="1:13" x14ac:dyDescent="0.2">
      <c r="A853" s="20">
        <v>11379</v>
      </c>
      <c r="B853" s="16">
        <v>3081322</v>
      </c>
      <c r="C853" s="16">
        <v>179194</v>
      </c>
      <c r="D853" s="13">
        <v>296164</v>
      </c>
      <c r="E853" s="16">
        <v>599443</v>
      </c>
      <c r="F853" s="13">
        <v>692027</v>
      </c>
      <c r="G853" s="16">
        <v>4848150</v>
      </c>
      <c r="H853" s="17"/>
      <c r="I853" s="150">
        <f t="shared" si="65"/>
        <v>63.556655631529551</v>
      </c>
      <c r="J853" s="150">
        <f t="shared" si="66"/>
        <v>3.6961315140826914</v>
      </c>
      <c r="K853" s="150">
        <f t="shared" si="67"/>
        <v>6.1088043893031365</v>
      </c>
      <c r="L853" s="150">
        <f t="shared" si="68"/>
        <v>12.364365789012304</v>
      </c>
      <c r="M853" s="150">
        <f t="shared" si="69"/>
        <v>14.274042676072316</v>
      </c>
    </row>
    <row r="854" spans="1:13" x14ac:dyDescent="0.2">
      <c r="A854" s="20">
        <v>11386</v>
      </c>
      <c r="B854" s="16">
        <v>3094297</v>
      </c>
      <c r="C854" s="16">
        <v>175990</v>
      </c>
      <c r="D854" s="13">
        <v>291131</v>
      </c>
      <c r="E854" s="16">
        <v>599867</v>
      </c>
      <c r="F854" s="13">
        <v>686795</v>
      </c>
      <c r="G854" s="16">
        <v>4848080</v>
      </c>
      <c r="H854" s="17"/>
      <c r="I854" s="150">
        <f t="shared" si="65"/>
        <v>63.825205029619973</v>
      </c>
      <c r="J854" s="150">
        <f t="shared" si="66"/>
        <v>3.6300968630880677</v>
      </c>
      <c r="K854" s="150">
        <f t="shared" si="67"/>
        <v>6.0050782990379696</v>
      </c>
      <c r="L854" s="150">
        <f t="shared" si="68"/>
        <v>12.373290044718734</v>
      </c>
      <c r="M854" s="150">
        <f t="shared" si="69"/>
        <v>14.166329763535256</v>
      </c>
    </row>
    <row r="855" spans="1:13" x14ac:dyDescent="0.2">
      <c r="A855" s="20">
        <v>11393</v>
      </c>
      <c r="B855" s="16">
        <v>3096374</v>
      </c>
      <c r="C855" s="16">
        <v>184172</v>
      </c>
      <c r="D855" s="13">
        <v>323952</v>
      </c>
      <c r="E855" s="16">
        <v>604704</v>
      </c>
      <c r="F855" s="13">
        <v>633805</v>
      </c>
      <c r="G855" s="16">
        <v>4843007</v>
      </c>
      <c r="H855" s="17"/>
      <c r="I855" s="150">
        <f t="shared" si="65"/>
        <v>63.934947853678509</v>
      </c>
      <c r="J855" s="150">
        <f t="shared" si="66"/>
        <v>3.8028439768928686</v>
      </c>
      <c r="K855" s="150">
        <f t="shared" si="67"/>
        <v>6.6890673500988127</v>
      </c>
      <c r="L855" s="150">
        <f t="shared" si="68"/>
        <v>12.486126904214675</v>
      </c>
      <c r="M855" s="150">
        <f t="shared" si="69"/>
        <v>13.087013915115135</v>
      </c>
    </row>
    <row r="856" spans="1:13" x14ac:dyDescent="0.2">
      <c r="A856" s="20">
        <v>11400</v>
      </c>
      <c r="B856" s="16">
        <v>3115874</v>
      </c>
      <c r="C856" s="16">
        <v>178265</v>
      </c>
      <c r="D856" s="13">
        <v>284472</v>
      </c>
      <c r="E856" s="16">
        <v>617746</v>
      </c>
      <c r="F856" s="13">
        <v>728457</v>
      </c>
      <c r="G856" s="16">
        <v>4924814</v>
      </c>
      <c r="H856" s="17"/>
      <c r="I856" s="150">
        <f t="shared" si="65"/>
        <v>63.268866600850309</v>
      </c>
      <c r="J856" s="150">
        <f t="shared" si="66"/>
        <v>3.6197306131764568</v>
      </c>
      <c r="K856" s="150">
        <f t="shared" si="67"/>
        <v>5.7762993688695659</v>
      </c>
      <c r="L856" s="150">
        <f t="shared" si="68"/>
        <v>12.543539715408542</v>
      </c>
      <c r="M856" s="150">
        <f t="shared" si="69"/>
        <v>14.79156370169513</v>
      </c>
    </row>
    <row r="857" spans="1:13" x14ac:dyDescent="0.2">
      <c r="A857" s="20">
        <v>11407</v>
      </c>
      <c r="B857" s="16">
        <v>3126368</v>
      </c>
      <c r="C857" s="16">
        <v>183894</v>
      </c>
      <c r="D857" s="13">
        <v>248697</v>
      </c>
      <c r="E857" s="16">
        <v>598558</v>
      </c>
      <c r="F857" s="13">
        <v>629337</v>
      </c>
      <c r="G857" s="16">
        <v>4786854</v>
      </c>
      <c r="H857" s="17"/>
      <c r="I857" s="150">
        <f t="shared" si="65"/>
        <v>65.31153864312553</v>
      </c>
      <c r="J857" s="150">
        <f t="shared" si="66"/>
        <v>3.8416463088283037</v>
      </c>
      <c r="K857" s="150">
        <f t="shared" si="67"/>
        <v>5.1954164467936561</v>
      </c>
      <c r="L857" s="150">
        <f t="shared" si="68"/>
        <v>12.504204222648111</v>
      </c>
      <c r="M857" s="150">
        <f t="shared" si="69"/>
        <v>13.147194378604404</v>
      </c>
    </row>
    <row r="858" spans="1:13" x14ac:dyDescent="0.2">
      <c r="A858" s="20">
        <v>11414</v>
      </c>
      <c r="B858" s="16">
        <v>3115202</v>
      </c>
      <c r="C858" s="16">
        <v>180008</v>
      </c>
      <c r="D858" s="13">
        <v>330252</v>
      </c>
      <c r="E858" s="16">
        <v>598363</v>
      </c>
      <c r="F858" s="13">
        <v>665791</v>
      </c>
      <c r="G858" s="16">
        <v>4889616</v>
      </c>
      <c r="H858" s="17"/>
      <c r="I858" s="150">
        <f t="shared" si="65"/>
        <v>63.710565410453498</v>
      </c>
      <c r="J858" s="150">
        <f t="shared" si="66"/>
        <v>3.6814342885003648</v>
      </c>
      <c r="K858" s="150">
        <f t="shared" si="67"/>
        <v>6.7541500191426076</v>
      </c>
      <c r="L858" s="150">
        <f t="shared" si="68"/>
        <v>12.237423143248877</v>
      </c>
      <c r="M858" s="150">
        <f t="shared" si="69"/>
        <v>13.61642713865465</v>
      </c>
    </row>
    <row r="859" spans="1:13" x14ac:dyDescent="0.2">
      <c r="A859" s="20">
        <v>11421</v>
      </c>
      <c r="B859" s="16">
        <v>3131021</v>
      </c>
      <c r="C859" s="16">
        <v>177992</v>
      </c>
      <c r="D859" s="13">
        <v>314314</v>
      </c>
      <c r="E859" s="16">
        <v>598655</v>
      </c>
      <c r="F859" s="13">
        <v>644460</v>
      </c>
      <c r="G859" s="16">
        <v>4866442</v>
      </c>
      <c r="H859" s="17"/>
      <c r="I859" s="150">
        <f t="shared" si="65"/>
        <v>64.339018116315785</v>
      </c>
      <c r="J859" s="150">
        <f t="shared" si="66"/>
        <v>3.6575387110336464</v>
      </c>
      <c r="K859" s="150">
        <f t="shared" si="67"/>
        <v>6.4588050160671804</v>
      </c>
      <c r="L859" s="150">
        <f t="shared" si="68"/>
        <v>12.301698037292955</v>
      </c>
      <c r="M859" s="150">
        <f t="shared" si="69"/>
        <v>13.242940119290438</v>
      </c>
    </row>
    <row r="860" spans="1:13" x14ac:dyDescent="0.2">
      <c r="A860" s="20">
        <v>11428</v>
      </c>
      <c r="B860" s="16">
        <v>3141858</v>
      </c>
      <c r="C860" s="16">
        <v>176015</v>
      </c>
      <c r="D860" s="13">
        <v>263483</v>
      </c>
      <c r="E860" s="16">
        <v>598635</v>
      </c>
      <c r="F860" s="13">
        <v>766724</v>
      </c>
      <c r="G860" s="16">
        <v>4946715</v>
      </c>
      <c r="H860" s="17"/>
      <c r="I860" s="150">
        <f t="shared" si="65"/>
        <v>63.514029007128975</v>
      </c>
      <c r="J860" s="150">
        <f t="shared" si="66"/>
        <v>3.5582199500072269</v>
      </c>
      <c r="K860" s="150">
        <f t="shared" si="67"/>
        <v>5.3264236973425803</v>
      </c>
      <c r="L860" s="150">
        <f t="shared" si="68"/>
        <v>12.101667470230243</v>
      </c>
      <c r="M860" s="150">
        <f t="shared" si="69"/>
        <v>15.499659875290975</v>
      </c>
    </row>
    <row r="861" spans="1:13" x14ac:dyDescent="0.2">
      <c r="A861" s="20">
        <v>11435</v>
      </c>
      <c r="B861" s="16">
        <v>3162823</v>
      </c>
      <c r="C861" s="16">
        <v>183527</v>
      </c>
      <c r="D861" s="13">
        <v>286861</v>
      </c>
      <c r="E861" s="16">
        <v>598529</v>
      </c>
      <c r="F861" s="13">
        <v>687546</v>
      </c>
      <c r="G861" s="16">
        <v>4919286</v>
      </c>
      <c r="H861" s="17"/>
      <c r="I861" s="150">
        <f t="shared" si="65"/>
        <v>64.294350846850534</v>
      </c>
      <c r="J861" s="150">
        <f t="shared" si="66"/>
        <v>3.7307649931311171</v>
      </c>
      <c r="K861" s="150">
        <f t="shared" si="67"/>
        <v>5.8313543876082834</v>
      </c>
      <c r="L861" s="150">
        <f t="shared" si="68"/>
        <v>12.166989274459748</v>
      </c>
      <c r="M861" s="150">
        <f t="shared" si="69"/>
        <v>13.976540497950312</v>
      </c>
    </row>
    <row r="862" spans="1:13" x14ac:dyDescent="0.2">
      <c r="A862" s="20">
        <v>11442</v>
      </c>
      <c r="B862" s="16">
        <v>3174709</v>
      </c>
      <c r="C862" s="16">
        <v>177359</v>
      </c>
      <c r="D862" s="13">
        <v>324916</v>
      </c>
      <c r="E862" s="16">
        <v>598306</v>
      </c>
      <c r="F862" s="13">
        <v>631554</v>
      </c>
      <c r="G862" s="16">
        <v>4906844</v>
      </c>
      <c r="H862" s="17"/>
      <c r="I862" s="150">
        <f t="shared" si="65"/>
        <v>64.699611399914076</v>
      </c>
      <c r="J862" s="150">
        <f t="shared" si="66"/>
        <v>3.6145228990365292</v>
      </c>
      <c r="K862" s="150">
        <f t="shared" si="67"/>
        <v>6.6216900313113687</v>
      </c>
      <c r="L862" s="150">
        <f t="shared" si="68"/>
        <v>12.193295731431446</v>
      </c>
      <c r="M862" s="150">
        <f t="shared" si="69"/>
        <v>12.870879938306578</v>
      </c>
    </row>
    <row r="863" spans="1:13" x14ac:dyDescent="0.2">
      <c r="A863" s="20">
        <v>11449</v>
      </c>
      <c r="B863" s="16">
        <v>3172277</v>
      </c>
      <c r="C863" s="16">
        <v>172704</v>
      </c>
      <c r="D863" s="13">
        <v>344071</v>
      </c>
      <c r="E863" s="16">
        <v>598351</v>
      </c>
      <c r="F863" s="13">
        <v>653794</v>
      </c>
      <c r="G863" s="16">
        <v>4941197</v>
      </c>
      <c r="H863" s="17"/>
      <c r="I863" s="150">
        <f t="shared" si="65"/>
        <v>64.200577309506173</v>
      </c>
      <c r="J863" s="150">
        <f t="shared" si="66"/>
        <v>3.4951854783365244</v>
      </c>
      <c r="K863" s="150">
        <f t="shared" si="67"/>
        <v>6.9633127357601809</v>
      </c>
      <c r="L863" s="150">
        <f t="shared" si="68"/>
        <v>12.109434211993571</v>
      </c>
      <c r="M863" s="150">
        <f t="shared" si="69"/>
        <v>13.231490264403543</v>
      </c>
    </row>
    <row r="864" spans="1:13" x14ac:dyDescent="0.2">
      <c r="A864" s="20">
        <v>11456</v>
      </c>
      <c r="B864" s="16">
        <v>3210609</v>
      </c>
      <c r="C864" s="16">
        <v>178275</v>
      </c>
      <c r="D864" s="13">
        <v>298012</v>
      </c>
      <c r="E864" s="16">
        <v>598414</v>
      </c>
      <c r="F864" s="13">
        <v>708393</v>
      </c>
      <c r="G864" s="16">
        <v>4993703</v>
      </c>
      <c r="H864" s="17"/>
      <c r="I864" s="150">
        <f t="shared" si="65"/>
        <v>64.293150794110105</v>
      </c>
      <c r="J864" s="150">
        <f t="shared" si="66"/>
        <v>3.5699960530291848</v>
      </c>
      <c r="K864" s="150">
        <f t="shared" si="67"/>
        <v>5.9677557916439961</v>
      </c>
      <c r="L864" s="150">
        <f t="shared" si="68"/>
        <v>11.983371858518618</v>
      </c>
      <c r="M864" s="150">
        <f t="shared" si="69"/>
        <v>14.185725502698098</v>
      </c>
    </row>
    <row r="865" spans="1:13" x14ac:dyDescent="0.2">
      <c r="A865" s="20">
        <v>11463</v>
      </c>
      <c r="B865" s="16">
        <v>3223287</v>
      </c>
      <c r="C865" s="16">
        <v>176615</v>
      </c>
      <c r="D865" s="13">
        <v>279883</v>
      </c>
      <c r="E865" s="16">
        <v>598536</v>
      </c>
      <c r="F865" s="13">
        <v>682886</v>
      </c>
      <c r="G865" s="16">
        <v>4961207</v>
      </c>
      <c r="H865" s="17"/>
      <c r="I865" s="150">
        <f t="shared" si="65"/>
        <v>64.969814805147209</v>
      </c>
      <c r="J865" s="150">
        <f t="shared" si="66"/>
        <v>3.5599199952753433</v>
      </c>
      <c r="K865" s="150">
        <f t="shared" si="67"/>
        <v>5.6414295956608944</v>
      </c>
      <c r="L865" s="150">
        <f t="shared" si="68"/>
        <v>12.064322250613611</v>
      </c>
      <c r="M865" s="150">
        <f t="shared" si="69"/>
        <v>13.764513353302936</v>
      </c>
    </row>
    <row r="866" spans="1:13" x14ac:dyDescent="0.2">
      <c r="A866" s="20">
        <v>11470</v>
      </c>
      <c r="B866" s="16">
        <v>3259273</v>
      </c>
      <c r="C866" s="16">
        <v>173241</v>
      </c>
      <c r="D866" s="13">
        <v>277353</v>
      </c>
      <c r="E866" s="16">
        <v>598368</v>
      </c>
      <c r="F866" s="13">
        <v>616946</v>
      </c>
      <c r="G866" s="16">
        <v>4925181</v>
      </c>
      <c r="H866" s="17"/>
      <c r="I866" s="150">
        <f t="shared" si="65"/>
        <v>66.175699938743364</v>
      </c>
      <c r="J866" s="150">
        <f t="shared" si="66"/>
        <v>3.5174544854290635</v>
      </c>
      <c r="K866" s="150">
        <f t="shared" si="67"/>
        <v>5.6313260365456621</v>
      </c>
      <c r="L866" s="150">
        <f t="shared" si="68"/>
        <v>12.149157563955518</v>
      </c>
      <c r="M866" s="150">
        <f t="shared" si="69"/>
        <v>12.526361975326388</v>
      </c>
    </row>
    <row r="867" spans="1:13" x14ac:dyDescent="0.2">
      <c r="A867" s="20">
        <v>11477</v>
      </c>
      <c r="B867" s="16">
        <v>3259110</v>
      </c>
      <c r="C867" s="16">
        <v>167948</v>
      </c>
      <c r="D867" s="13">
        <v>306981</v>
      </c>
      <c r="E867" s="16">
        <v>598348</v>
      </c>
      <c r="F867" s="13">
        <v>712287</v>
      </c>
      <c r="G867" s="16">
        <v>5044674</v>
      </c>
      <c r="H867" s="17"/>
      <c r="I867" s="150">
        <f t="shared" si="65"/>
        <v>64.604967536058822</v>
      </c>
      <c r="J867" s="150">
        <f t="shared" si="66"/>
        <v>3.3292141375240503</v>
      </c>
      <c r="K867" s="150">
        <f t="shared" si="67"/>
        <v>6.085249512654336</v>
      </c>
      <c r="L867" s="150">
        <f t="shared" si="68"/>
        <v>11.860984475904687</v>
      </c>
      <c r="M867" s="150">
        <f t="shared" si="69"/>
        <v>14.119584337858106</v>
      </c>
    </row>
    <row r="868" spans="1:13" x14ac:dyDescent="0.2">
      <c r="A868" s="20">
        <v>11484</v>
      </c>
      <c r="B868" s="16">
        <v>3277003</v>
      </c>
      <c r="C868" s="16">
        <v>167599</v>
      </c>
      <c r="D868" s="13">
        <v>311972</v>
      </c>
      <c r="E868" s="16">
        <v>599024</v>
      </c>
      <c r="F868" s="13">
        <v>640203</v>
      </c>
      <c r="G868" s="16">
        <v>4995801</v>
      </c>
      <c r="H868" s="17"/>
      <c r="I868" s="150">
        <f t="shared" si="65"/>
        <v>65.595146804286244</v>
      </c>
      <c r="J868" s="150">
        <f t="shared" si="66"/>
        <v>3.3547973588219389</v>
      </c>
      <c r="K868" s="150">
        <f t="shared" si="67"/>
        <v>6.2446842858632676</v>
      </c>
      <c r="L868" s="150">
        <f t="shared" si="68"/>
        <v>11.990549663607498</v>
      </c>
      <c r="M868" s="150">
        <f t="shared" si="69"/>
        <v>12.814821887421056</v>
      </c>
    </row>
    <row r="869" spans="1:13" x14ac:dyDescent="0.2">
      <c r="A869" s="20">
        <v>11491</v>
      </c>
      <c r="B869" s="16">
        <v>3355289</v>
      </c>
      <c r="C869" s="16">
        <v>170985</v>
      </c>
      <c r="D869" s="13">
        <v>292202</v>
      </c>
      <c r="E869" s="16">
        <v>599004</v>
      </c>
      <c r="F869" s="13">
        <v>748391</v>
      </c>
      <c r="G869" s="16">
        <v>5165871</v>
      </c>
      <c r="H869" s="17"/>
      <c r="I869" s="150">
        <f t="shared" si="65"/>
        <v>64.951079885657236</v>
      </c>
      <c r="J869" s="150">
        <f t="shared" si="66"/>
        <v>3.3098968208846098</v>
      </c>
      <c r="K869" s="150">
        <f t="shared" si="67"/>
        <v>5.6563936652696132</v>
      </c>
      <c r="L869" s="150">
        <f t="shared" si="68"/>
        <v>11.595411499822585</v>
      </c>
      <c r="M869" s="150">
        <f t="shared" si="69"/>
        <v>14.487218128365962</v>
      </c>
    </row>
    <row r="870" spans="1:13" x14ac:dyDescent="0.2">
      <c r="A870" s="20">
        <v>11498</v>
      </c>
      <c r="B870" s="16">
        <v>3382589</v>
      </c>
      <c r="C870" s="16">
        <v>175059</v>
      </c>
      <c r="D870" s="13">
        <v>304068</v>
      </c>
      <c r="E870" s="16">
        <v>618503</v>
      </c>
      <c r="F870" s="13">
        <v>646949</v>
      </c>
      <c r="G870" s="16">
        <v>5127168</v>
      </c>
      <c r="H870" s="17"/>
      <c r="I870" s="150">
        <f t="shared" si="65"/>
        <v>65.973828046984224</v>
      </c>
      <c r="J870" s="150">
        <f t="shared" si="66"/>
        <v>3.4143410163271422</v>
      </c>
      <c r="K870" s="150">
        <f t="shared" si="67"/>
        <v>5.9305253894547629</v>
      </c>
      <c r="L870" s="150">
        <f t="shared" si="68"/>
        <v>12.063248171310166</v>
      </c>
      <c r="M870" s="150">
        <f t="shared" si="69"/>
        <v>12.618057375923707</v>
      </c>
    </row>
    <row r="871" spans="1:13" x14ac:dyDescent="0.2">
      <c r="A871" s="20">
        <v>11505</v>
      </c>
      <c r="B871" s="16">
        <v>3412041</v>
      </c>
      <c r="C871" s="16">
        <v>167257</v>
      </c>
      <c r="D871" s="13">
        <v>253541</v>
      </c>
      <c r="E871" s="16">
        <v>663399</v>
      </c>
      <c r="F871" s="13">
        <v>710258</v>
      </c>
      <c r="G871" s="16">
        <v>5206496</v>
      </c>
      <c r="H871" s="17"/>
      <c r="I871" s="150">
        <f t="shared" si="65"/>
        <v>65.534305605919982</v>
      </c>
      <c r="J871" s="150">
        <f t="shared" si="66"/>
        <v>3.2124676557899976</v>
      </c>
      <c r="K871" s="150">
        <f t="shared" si="67"/>
        <v>4.8697050761202929</v>
      </c>
      <c r="L871" s="150">
        <f t="shared" si="68"/>
        <v>12.741755683669016</v>
      </c>
      <c r="M871" s="150">
        <f t="shared" si="69"/>
        <v>13.641765978500704</v>
      </c>
    </row>
    <row r="872" spans="1:13" x14ac:dyDescent="0.2">
      <c r="A872" s="20">
        <v>11512</v>
      </c>
      <c r="B872" s="16">
        <v>3427905</v>
      </c>
      <c r="C872" s="16">
        <v>164042</v>
      </c>
      <c r="D872" s="13">
        <v>254174</v>
      </c>
      <c r="E872" s="16">
        <v>667953</v>
      </c>
      <c r="F872" s="13">
        <v>680184</v>
      </c>
      <c r="G872" s="16">
        <v>5194258</v>
      </c>
      <c r="H872" s="17"/>
      <c r="I872" s="150">
        <f t="shared" si="65"/>
        <v>65.994122740918911</v>
      </c>
      <c r="J872" s="150">
        <f t="shared" si="66"/>
        <v>3.1581411627993834</v>
      </c>
      <c r="K872" s="150">
        <f t="shared" si="67"/>
        <v>4.8933649425962287</v>
      </c>
      <c r="L872" s="150">
        <f t="shared" si="68"/>
        <v>12.859449800144699</v>
      </c>
      <c r="M872" s="150">
        <f t="shared" si="69"/>
        <v>13.094921353540775</v>
      </c>
    </row>
    <row r="873" spans="1:13" x14ac:dyDescent="0.2">
      <c r="A873" s="20">
        <v>11519</v>
      </c>
      <c r="B873" s="16">
        <v>3409149</v>
      </c>
      <c r="C873" s="16">
        <v>171989</v>
      </c>
      <c r="D873" s="13">
        <v>232211</v>
      </c>
      <c r="E873" s="16">
        <v>677853</v>
      </c>
      <c r="F873" s="13">
        <v>760367</v>
      </c>
      <c r="G873" s="16">
        <v>5251569</v>
      </c>
      <c r="H873" s="17"/>
      <c r="I873" s="150">
        <f t="shared" si="65"/>
        <v>64.916770587989987</v>
      </c>
      <c r="J873" s="150">
        <f t="shared" si="66"/>
        <v>3.2750021945822287</v>
      </c>
      <c r="K873" s="150">
        <f t="shared" si="67"/>
        <v>4.4217451965307895</v>
      </c>
      <c r="L873" s="150">
        <f t="shared" si="68"/>
        <v>12.907628177407553</v>
      </c>
      <c r="M873" s="150">
        <f t="shared" si="69"/>
        <v>14.478853843489441</v>
      </c>
    </row>
    <row r="874" spans="1:13" x14ac:dyDescent="0.2">
      <c r="A874" s="20">
        <v>11526</v>
      </c>
      <c r="B874" s="16">
        <v>3424347</v>
      </c>
      <c r="C874" s="16">
        <v>173604</v>
      </c>
      <c r="D874" s="13">
        <v>248635</v>
      </c>
      <c r="E874" s="16">
        <v>678001</v>
      </c>
      <c r="F874" s="13">
        <v>636556</v>
      </c>
      <c r="G874" s="16">
        <v>5161143</v>
      </c>
      <c r="H874" s="17"/>
      <c r="I874" s="150">
        <f t="shared" si="65"/>
        <v>66.348616963335445</v>
      </c>
      <c r="J874" s="150">
        <f t="shared" si="66"/>
        <v>3.3636735118558039</v>
      </c>
      <c r="K874" s="150">
        <f t="shared" si="67"/>
        <v>4.8174406328210635</v>
      </c>
      <c r="L874" s="150">
        <f t="shared" si="68"/>
        <v>13.136644344091996</v>
      </c>
      <c r="M874" s="150">
        <f t="shared" si="69"/>
        <v>12.333624547895688</v>
      </c>
    </row>
    <row r="875" spans="1:13" x14ac:dyDescent="0.2">
      <c r="A875" s="20">
        <v>11533</v>
      </c>
      <c r="B875" s="16">
        <v>3443554</v>
      </c>
      <c r="C875" s="16">
        <v>175009</v>
      </c>
      <c r="D875" s="13">
        <v>249572</v>
      </c>
      <c r="E875" s="16">
        <v>677977</v>
      </c>
      <c r="F875" s="13">
        <v>605697</v>
      </c>
      <c r="G875" s="16">
        <v>5151809</v>
      </c>
      <c r="H875" s="17"/>
      <c r="I875" s="150">
        <f t="shared" si="65"/>
        <v>66.841647273802266</v>
      </c>
      <c r="J875" s="150">
        <f t="shared" si="66"/>
        <v>3.3970397582674359</v>
      </c>
      <c r="K875" s="150">
        <f t="shared" si="67"/>
        <v>4.844356613376001</v>
      </c>
      <c r="L875" s="150">
        <f t="shared" si="68"/>
        <v>13.159979339296157</v>
      </c>
      <c r="M875" s="150">
        <f t="shared" si="69"/>
        <v>11.756977015258135</v>
      </c>
    </row>
    <row r="876" spans="1:13" x14ac:dyDescent="0.2">
      <c r="A876" s="20">
        <v>11540</v>
      </c>
      <c r="B876" s="16">
        <v>3429037</v>
      </c>
      <c r="C876" s="16">
        <v>165761</v>
      </c>
      <c r="D876" s="13">
        <v>254649</v>
      </c>
      <c r="E876" s="16">
        <v>680631</v>
      </c>
      <c r="F876" s="13">
        <v>620591</v>
      </c>
      <c r="G876" s="16">
        <v>5150669</v>
      </c>
      <c r="H876" s="17"/>
      <c r="I876" s="150">
        <f t="shared" si="65"/>
        <v>66.574594484716457</v>
      </c>
      <c r="J876" s="150">
        <f t="shared" si="66"/>
        <v>3.2182421351478809</v>
      </c>
      <c r="K876" s="150">
        <f t="shared" si="67"/>
        <v>4.9439985368890911</v>
      </c>
      <c r="L876" s="150">
        <f t="shared" si="68"/>
        <v>13.214419330770429</v>
      </c>
      <c r="M876" s="150">
        <f t="shared" si="69"/>
        <v>12.048745512476147</v>
      </c>
    </row>
    <row r="877" spans="1:13" x14ac:dyDescent="0.2">
      <c r="A877" s="20">
        <v>11547</v>
      </c>
      <c r="B877" s="16">
        <v>3449182</v>
      </c>
      <c r="C877" s="16">
        <v>168899</v>
      </c>
      <c r="D877" s="13">
        <v>330718</v>
      </c>
      <c r="E877" s="16">
        <v>727961</v>
      </c>
      <c r="F877" s="13">
        <v>669996</v>
      </c>
      <c r="G877" s="16">
        <v>5346756</v>
      </c>
      <c r="H877" s="17"/>
      <c r="I877" s="150">
        <f t="shared" si="65"/>
        <v>64.509807442120049</v>
      </c>
      <c r="J877" s="150">
        <f t="shared" si="66"/>
        <v>3.1589060731404239</v>
      </c>
      <c r="K877" s="150">
        <f t="shared" si="67"/>
        <v>6.1853954061116685</v>
      </c>
      <c r="L877" s="150">
        <f t="shared" si="68"/>
        <v>13.615003190719756</v>
      </c>
      <c r="M877" s="150">
        <f t="shared" si="69"/>
        <v>12.530887887908108</v>
      </c>
    </row>
    <row r="878" spans="1:13" x14ac:dyDescent="0.2">
      <c r="A878" s="20">
        <v>11554</v>
      </c>
      <c r="B878" s="16">
        <v>3472861</v>
      </c>
      <c r="C878" s="16">
        <v>169727</v>
      </c>
      <c r="D878" s="13">
        <v>385237</v>
      </c>
      <c r="E878" s="16">
        <v>727890</v>
      </c>
      <c r="F878" s="13">
        <v>660676</v>
      </c>
      <c r="G878" s="16">
        <v>5416391</v>
      </c>
      <c r="H878" s="17"/>
      <c r="I878" s="150">
        <f t="shared" si="65"/>
        <v>64.117620016723308</v>
      </c>
      <c r="J878" s="150">
        <f t="shared" si="66"/>
        <v>3.1335810136306628</v>
      </c>
      <c r="K878" s="150">
        <f t="shared" si="67"/>
        <v>7.1124296602664021</v>
      </c>
      <c r="L878" s="150">
        <f t="shared" si="68"/>
        <v>13.438653154840557</v>
      </c>
      <c r="M878" s="150">
        <f t="shared" si="69"/>
        <v>12.197716154539064</v>
      </c>
    </row>
    <row r="879" spans="1:13" x14ac:dyDescent="0.2">
      <c r="A879" s="20">
        <v>11561</v>
      </c>
      <c r="B879" s="16">
        <v>3485546</v>
      </c>
      <c r="C879" s="16">
        <v>172213</v>
      </c>
      <c r="D879" s="13">
        <v>422236</v>
      </c>
      <c r="E879" s="16">
        <v>727998</v>
      </c>
      <c r="F879" s="13">
        <v>632870</v>
      </c>
      <c r="G879" s="16">
        <v>5440863</v>
      </c>
      <c r="H879" s="17"/>
      <c r="I879" s="150">
        <f t="shared" si="65"/>
        <v>64.062373928547728</v>
      </c>
      <c r="J879" s="150">
        <f t="shared" si="66"/>
        <v>3.1651780241480072</v>
      </c>
      <c r="K879" s="150">
        <f t="shared" si="67"/>
        <v>7.7604600593692581</v>
      </c>
      <c r="L879" s="150">
        <f t="shared" si="68"/>
        <v>13.380193546501722</v>
      </c>
      <c r="M879" s="150">
        <f t="shared" si="69"/>
        <v>11.63179444143328</v>
      </c>
    </row>
    <row r="880" spans="1:13" x14ac:dyDescent="0.2">
      <c r="A880" s="20">
        <v>11568</v>
      </c>
      <c r="B880" s="16">
        <v>3464960</v>
      </c>
      <c r="C880" s="16">
        <v>167958</v>
      </c>
      <c r="D880" s="13">
        <v>455153</v>
      </c>
      <c r="E880" s="16">
        <v>728108</v>
      </c>
      <c r="F880" s="13">
        <v>648236</v>
      </c>
      <c r="G880" s="16">
        <v>5464415</v>
      </c>
      <c r="H880" s="17"/>
      <c r="I880" s="150">
        <f t="shared" si="65"/>
        <v>63.409532401913104</v>
      </c>
      <c r="J880" s="150">
        <f t="shared" si="66"/>
        <v>3.0736684530732017</v>
      </c>
      <c r="K880" s="150">
        <f t="shared" si="67"/>
        <v>8.3294003109207484</v>
      </c>
      <c r="L880" s="150">
        <f t="shared" si="68"/>
        <v>13.324537027293864</v>
      </c>
      <c r="M880" s="150">
        <f t="shared" si="69"/>
        <v>11.862861806799081</v>
      </c>
    </row>
    <row r="881" spans="1:13" x14ac:dyDescent="0.2">
      <c r="A881" s="20">
        <v>11575</v>
      </c>
      <c r="B881" s="16">
        <v>3470046</v>
      </c>
      <c r="C881" s="16">
        <v>158717</v>
      </c>
      <c r="D881" s="13">
        <v>458020</v>
      </c>
      <c r="E881" s="16">
        <v>728065</v>
      </c>
      <c r="F881" s="13">
        <v>634216</v>
      </c>
      <c r="G881" s="16">
        <v>5449064</v>
      </c>
      <c r="H881" s="17"/>
      <c r="I881" s="150">
        <f t="shared" si="65"/>
        <v>63.681505667762387</v>
      </c>
      <c r="J881" s="150">
        <f t="shared" si="66"/>
        <v>2.9127387749529094</v>
      </c>
      <c r="K881" s="150">
        <f t="shared" si="67"/>
        <v>8.4054802806500337</v>
      </c>
      <c r="L881" s="150">
        <f t="shared" si="68"/>
        <v>13.36128553454318</v>
      </c>
      <c r="M881" s="150">
        <f t="shared" si="69"/>
        <v>11.638989742091486</v>
      </c>
    </row>
    <row r="882" spans="1:13" x14ac:dyDescent="0.2">
      <c r="A882" s="20">
        <v>11582</v>
      </c>
      <c r="B882" s="16">
        <v>3485739</v>
      </c>
      <c r="C882" s="16">
        <v>162061</v>
      </c>
      <c r="D882" s="13">
        <v>480764</v>
      </c>
      <c r="E882" s="16">
        <v>728458</v>
      </c>
      <c r="F882" s="13">
        <v>821729</v>
      </c>
      <c r="G882" s="16">
        <v>5678751</v>
      </c>
      <c r="H882" s="17"/>
      <c r="I882" s="150">
        <f t="shared" si="65"/>
        <v>61.382141953397849</v>
      </c>
      <c r="J882" s="150">
        <f t="shared" si="66"/>
        <v>2.8538141573736899</v>
      </c>
      <c r="K882" s="150">
        <f t="shared" si="67"/>
        <v>8.4660165589229042</v>
      </c>
      <c r="L882" s="150">
        <f t="shared" si="68"/>
        <v>12.827785546504856</v>
      </c>
      <c r="M882" s="150">
        <f t="shared" si="69"/>
        <v>14.470241783800699</v>
      </c>
    </row>
    <row r="883" spans="1:13" x14ac:dyDescent="0.2">
      <c r="A883" s="20">
        <v>11589</v>
      </c>
      <c r="B883" s="16">
        <v>3327433</v>
      </c>
      <c r="C883" s="16">
        <v>164113</v>
      </c>
      <c r="D883" s="13">
        <v>553016</v>
      </c>
      <c r="E883" s="16">
        <v>737985</v>
      </c>
      <c r="F883" s="13">
        <v>667300</v>
      </c>
      <c r="G883" s="16">
        <v>5449847</v>
      </c>
      <c r="H883" s="17"/>
      <c r="I883" s="150">
        <f t="shared" si="65"/>
        <v>61.055530549756718</v>
      </c>
      <c r="J883" s="150">
        <f t="shared" si="66"/>
        <v>3.0113322447400819</v>
      </c>
      <c r="K883" s="150">
        <f t="shared" si="67"/>
        <v>10.147367439856568</v>
      </c>
      <c r="L883" s="150">
        <f t="shared" si="68"/>
        <v>13.541389327076521</v>
      </c>
      <c r="M883" s="150">
        <f t="shared" si="69"/>
        <v>12.24438043857011</v>
      </c>
    </row>
    <row r="884" spans="1:13" x14ac:dyDescent="0.2">
      <c r="A884" s="20">
        <v>11596</v>
      </c>
      <c r="B884" s="16">
        <v>3138181</v>
      </c>
      <c r="C884" s="16">
        <v>162364</v>
      </c>
      <c r="D884" s="13">
        <v>796452</v>
      </c>
      <c r="E884" s="16">
        <v>742345</v>
      </c>
      <c r="F884" s="13">
        <v>690192</v>
      </c>
      <c r="G884" s="16">
        <v>5529534</v>
      </c>
      <c r="H884" s="17"/>
      <c r="I884" s="150">
        <f t="shared" si="65"/>
        <v>56.753082628662739</v>
      </c>
      <c r="J884" s="150">
        <f t="shared" si="66"/>
        <v>2.9363053016764162</v>
      </c>
      <c r="K884" s="150">
        <f t="shared" si="67"/>
        <v>14.403600737421996</v>
      </c>
      <c r="L884" s="150">
        <f t="shared" si="68"/>
        <v>13.425091517657727</v>
      </c>
      <c r="M884" s="150">
        <f t="shared" si="69"/>
        <v>12.48191981458112</v>
      </c>
    </row>
    <row r="885" spans="1:13" x14ac:dyDescent="0.2">
      <c r="A885" s="20">
        <v>11603</v>
      </c>
      <c r="B885" s="16">
        <v>3036950</v>
      </c>
      <c r="C885" s="16">
        <v>156198</v>
      </c>
      <c r="D885" s="13">
        <v>1044749</v>
      </c>
      <c r="E885" s="16">
        <v>738345</v>
      </c>
      <c r="F885" s="13">
        <v>728786</v>
      </c>
      <c r="G885" s="16">
        <v>5705028</v>
      </c>
      <c r="H885" s="17"/>
      <c r="I885" s="150">
        <f t="shared" si="65"/>
        <v>53.232867568748127</v>
      </c>
      <c r="J885" s="150">
        <f t="shared" si="66"/>
        <v>2.7379006728801332</v>
      </c>
      <c r="K885" s="150">
        <f t="shared" si="67"/>
        <v>18.312776028443682</v>
      </c>
      <c r="L885" s="150">
        <f t="shared" si="68"/>
        <v>12.942004842044597</v>
      </c>
      <c r="M885" s="150">
        <f t="shared" si="69"/>
        <v>12.774450887883461</v>
      </c>
    </row>
    <row r="886" spans="1:13" x14ac:dyDescent="0.2">
      <c r="A886" s="20">
        <v>11610</v>
      </c>
      <c r="B886" s="16">
        <v>2836014</v>
      </c>
      <c r="C886" s="16">
        <v>157786</v>
      </c>
      <c r="D886" s="13">
        <v>1357986</v>
      </c>
      <c r="E886" s="16">
        <v>727431</v>
      </c>
      <c r="F886" s="13">
        <v>847273</v>
      </c>
      <c r="G886" s="16">
        <v>5926490</v>
      </c>
      <c r="H886" s="17"/>
      <c r="I886" s="150">
        <f t="shared" si="65"/>
        <v>47.853181225312113</v>
      </c>
      <c r="J886" s="150">
        <f t="shared" si="66"/>
        <v>2.6623853241969528</v>
      </c>
      <c r="K886" s="150">
        <f t="shared" si="67"/>
        <v>22.913832639555622</v>
      </c>
      <c r="L886" s="150">
        <f t="shared" si="68"/>
        <v>12.274229771753602</v>
      </c>
      <c r="M886" s="150">
        <f t="shared" si="69"/>
        <v>14.296371039181707</v>
      </c>
    </row>
    <row r="887" spans="1:13" x14ac:dyDescent="0.2">
      <c r="A887" s="20">
        <v>11617</v>
      </c>
      <c r="B887" s="16">
        <v>2764117</v>
      </c>
      <c r="C887" s="16">
        <v>163277</v>
      </c>
      <c r="D887" s="13">
        <v>1467377</v>
      </c>
      <c r="E887" s="16">
        <v>727004</v>
      </c>
      <c r="F887" s="13">
        <v>705327</v>
      </c>
      <c r="G887" s="16">
        <v>5827102</v>
      </c>
      <c r="H887" s="17"/>
      <c r="I887" s="150">
        <f t="shared" si="65"/>
        <v>47.435534850771447</v>
      </c>
      <c r="J887" s="150">
        <f t="shared" si="66"/>
        <v>2.8020274915386758</v>
      </c>
      <c r="K887" s="150">
        <f t="shared" si="67"/>
        <v>25.18193434746809</v>
      </c>
      <c r="L887" s="150">
        <f t="shared" si="68"/>
        <v>12.476253204423056</v>
      </c>
      <c r="M887" s="150">
        <f t="shared" si="69"/>
        <v>12.104250105798732</v>
      </c>
    </row>
    <row r="888" spans="1:13" x14ac:dyDescent="0.2">
      <c r="A888" s="20">
        <v>11624</v>
      </c>
      <c r="B888" s="16">
        <v>2738431</v>
      </c>
      <c r="C888" s="16">
        <v>164420</v>
      </c>
      <c r="D888" s="13">
        <v>1441360</v>
      </c>
      <c r="E888" s="16">
        <v>726959</v>
      </c>
      <c r="F888" s="13">
        <v>660379</v>
      </c>
      <c r="G888" s="16">
        <v>5731549</v>
      </c>
      <c r="H888" s="17"/>
      <c r="I888" s="150">
        <f t="shared" si="65"/>
        <v>47.778200971500027</v>
      </c>
      <c r="J888" s="150">
        <f t="shared" si="66"/>
        <v>2.8686834920193478</v>
      </c>
      <c r="K888" s="150">
        <f t="shared" si="67"/>
        <v>25.147826529965982</v>
      </c>
      <c r="L888" s="150">
        <f t="shared" si="68"/>
        <v>12.683464801574583</v>
      </c>
      <c r="M888" s="150">
        <f t="shared" si="69"/>
        <v>11.52182420494006</v>
      </c>
    </row>
    <row r="889" spans="1:13" x14ac:dyDescent="0.2">
      <c r="A889" s="20">
        <v>11631</v>
      </c>
      <c r="B889" s="16">
        <v>2772746</v>
      </c>
      <c r="C889" s="16">
        <v>160639</v>
      </c>
      <c r="D889" s="13">
        <v>1347257</v>
      </c>
      <c r="E889" s="16">
        <v>727576</v>
      </c>
      <c r="F889" s="13">
        <v>656752</v>
      </c>
      <c r="G889" s="16">
        <v>5664970</v>
      </c>
      <c r="H889" s="17"/>
      <c r="I889" s="150">
        <f t="shared" si="65"/>
        <v>48.945466613238906</v>
      </c>
      <c r="J889" s="150">
        <f t="shared" si="66"/>
        <v>2.8356549107938789</v>
      </c>
      <c r="K889" s="150">
        <f t="shared" si="67"/>
        <v>23.782244213120283</v>
      </c>
      <c r="L889" s="150">
        <f t="shared" si="68"/>
        <v>12.843421942216816</v>
      </c>
      <c r="M889" s="150">
        <f t="shared" si="69"/>
        <v>11.593212320630117</v>
      </c>
    </row>
    <row r="890" spans="1:13" x14ac:dyDescent="0.2">
      <c r="A890" s="20">
        <v>11638</v>
      </c>
      <c r="B890" s="16">
        <v>2826647</v>
      </c>
      <c r="C890" s="16">
        <v>162737</v>
      </c>
      <c r="D890" s="13">
        <v>1280516</v>
      </c>
      <c r="E890" s="16">
        <v>727463</v>
      </c>
      <c r="F890" s="13">
        <v>706833</v>
      </c>
      <c r="G890" s="16">
        <v>5704196</v>
      </c>
      <c r="H890" s="17"/>
      <c r="I890" s="150">
        <f t="shared" si="65"/>
        <v>49.55381967940793</v>
      </c>
      <c r="J890" s="150">
        <f t="shared" si="66"/>
        <v>2.8529349272009585</v>
      </c>
      <c r="K890" s="150">
        <f t="shared" si="67"/>
        <v>22.44866761240322</v>
      </c>
      <c r="L890" s="150">
        <f t="shared" si="68"/>
        <v>12.753120685193847</v>
      </c>
      <c r="M890" s="150">
        <f t="shared" si="69"/>
        <v>12.391457095794044</v>
      </c>
    </row>
    <row r="891" spans="1:13" x14ac:dyDescent="0.2">
      <c r="A891" s="20">
        <v>11645</v>
      </c>
      <c r="B891" s="16">
        <v>2874776</v>
      </c>
      <c r="C891" s="16">
        <v>168046</v>
      </c>
      <c r="D891" s="13">
        <v>1196058</v>
      </c>
      <c r="E891" s="16">
        <v>727059</v>
      </c>
      <c r="F891" s="13">
        <v>726675</v>
      </c>
      <c r="G891" s="16">
        <v>5692614</v>
      </c>
      <c r="H891" s="17"/>
      <c r="I891" s="150">
        <f t="shared" si="65"/>
        <v>50.500104170070202</v>
      </c>
      <c r="J891" s="150">
        <f t="shared" si="66"/>
        <v>2.9520006099131262</v>
      </c>
      <c r="K891" s="150">
        <f t="shared" si="67"/>
        <v>21.010699126974004</v>
      </c>
      <c r="L891" s="150">
        <f t="shared" si="68"/>
        <v>12.771970838001662</v>
      </c>
      <c r="M891" s="150">
        <f t="shared" si="69"/>
        <v>12.765225255041006</v>
      </c>
    </row>
    <row r="892" spans="1:13" x14ac:dyDescent="0.2">
      <c r="A892" s="20">
        <v>11652</v>
      </c>
      <c r="B892" s="16">
        <v>2928698</v>
      </c>
      <c r="C892" s="16">
        <v>165702</v>
      </c>
      <c r="D892" s="13">
        <v>1166199</v>
      </c>
      <c r="E892" s="16">
        <v>727101</v>
      </c>
      <c r="F892" s="13">
        <v>637865</v>
      </c>
      <c r="G892" s="16">
        <v>5625565</v>
      </c>
      <c r="H892" s="17"/>
      <c r="I892" s="150">
        <f t="shared" si="65"/>
        <v>52.060513032913136</v>
      </c>
      <c r="J892" s="150">
        <f t="shared" si="66"/>
        <v>2.94551747246721</v>
      </c>
      <c r="K892" s="150">
        <f t="shared" si="67"/>
        <v>20.730344418738383</v>
      </c>
      <c r="L892" s="150">
        <f t="shared" si="68"/>
        <v>12.924941761405298</v>
      </c>
      <c r="M892" s="150">
        <f t="shared" si="69"/>
        <v>11.338683314475968</v>
      </c>
    </row>
    <row r="893" spans="1:13" x14ac:dyDescent="0.2">
      <c r="A893" s="20">
        <v>11659</v>
      </c>
      <c r="B893" s="16">
        <v>2941570</v>
      </c>
      <c r="C893" s="16">
        <v>166063</v>
      </c>
      <c r="D893" s="13">
        <v>1140974</v>
      </c>
      <c r="E893" s="16">
        <v>717021</v>
      </c>
      <c r="F893" s="13">
        <v>671817</v>
      </c>
      <c r="G893" s="16">
        <v>5637445</v>
      </c>
      <c r="H893" s="17"/>
      <c r="I893" s="150">
        <f t="shared" si="65"/>
        <v>52.179134341887149</v>
      </c>
      <c r="J893" s="150">
        <f t="shared" si="66"/>
        <v>2.9457138827961957</v>
      </c>
      <c r="K893" s="150">
        <f t="shared" si="67"/>
        <v>20.23920410753453</v>
      </c>
      <c r="L893" s="150">
        <f t="shared" si="68"/>
        <v>12.718900140045712</v>
      </c>
      <c r="M893" s="150">
        <f t="shared" si="69"/>
        <v>11.917047527736413</v>
      </c>
    </row>
    <row r="894" spans="1:13" x14ac:dyDescent="0.2">
      <c r="A894" s="20">
        <v>11666</v>
      </c>
      <c r="B894" s="16">
        <v>2969118</v>
      </c>
      <c r="C894" s="16">
        <v>167855</v>
      </c>
      <c r="D894" s="13">
        <v>1114401</v>
      </c>
      <c r="E894" s="16">
        <v>717193</v>
      </c>
      <c r="F894" s="13">
        <v>631915</v>
      </c>
      <c r="G894" s="16">
        <v>5600482</v>
      </c>
      <c r="H894" s="17"/>
      <c r="I894" s="150">
        <f t="shared" si="65"/>
        <v>53.015401174398917</v>
      </c>
      <c r="J894" s="150">
        <f t="shared" si="66"/>
        <v>2.9971527450672997</v>
      </c>
      <c r="K894" s="150">
        <f t="shared" si="67"/>
        <v>19.898305181589727</v>
      </c>
      <c r="L894" s="150">
        <f t="shared" si="68"/>
        <v>12.8059156336901</v>
      </c>
      <c r="M894" s="150">
        <f t="shared" si="69"/>
        <v>11.283225265253956</v>
      </c>
    </row>
    <row r="895" spans="1:13" x14ac:dyDescent="0.2">
      <c r="A895" s="20">
        <v>11673</v>
      </c>
      <c r="B895" s="16">
        <v>2982044</v>
      </c>
      <c r="C895" s="16">
        <v>162586</v>
      </c>
      <c r="D895" s="13">
        <v>1004985</v>
      </c>
      <c r="E895" s="16">
        <v>708194</v>
      </c>
      <c r="F895" s="13">
        <v>985271</v>
      </c>
      <c r="G895" s="16">
        <v>5843080</v>
      </c>
      <c r="H895" s="17"/>
      <c r="I895" s="150">
        <f t="shared" si="65"/>
        <v>51.035481287266308</v>
      </c>
      <c r="J895" s="150">
        <f t="shared" si="66"/>
        <v>2.7825393456875482</v>
      </c>
      <c r="K895" s="150">
        <f t="shared" si="67"/>
        <v>17.199576250881385</v>
      </c>
      <c r="L895" s="150">
        <f t="shared" si="68"/>
        <v>12.120217419580085</v>
      </c>
      <c r="M895" s="150">
        <f t="shared" si="69"/>
        <v>16.862185696584678</v>
      </c>
    </row>
    <row r="896" spans="1:13" x14ac:dyDescent="0.2">
      <c r="A896" s="20">
        <v>11680</v>
      </c>
      <c r="B896" s="16">
        <v>2980861</v>
      </c>
      <c r="C896" s="16">
        <v>147571</v>
      </c>
      <c r="D896" s="13">
        <v>1168545</v>
      </c>
      <c r="E896" s="16">
        <v>758222</v>
      </c>
      <c r="F896" s="13">
        <v>673656</v>
      </c>
      <c r="G896" s="16">
        <v>5728855</v>
      </c>
      <c r="H896" s="17"/>
      <c r="I896" s="150">
        <f t="shared" si="65"/>
        <v>52.032404380980147</v>
      </c>
      <c r="J896" s="150">
        <f t="shared" si="66"/>
        <v>2.57592485758498</v>
      </c>
      <c r="K896" s="150">
        <f t="shared" si="67"/>
        <v>20.397531443892365</v>
      </c>
      <c r="L896" s="150">
        <f t="shared" si="68"/>
        <v>13.235140355271691</v>
      </c>
      <c r="M896" s="150">
        <f t="shared" si="69"/>
        <v>11.75899896227082</v>
      </c>
    </row>
    <row r="897" spans="1:13" x14ac:dyDescent="0.2">
      <c r="A897" s="20">
        <v>11687</v>
      </c>
      <c r="B897" s="16">
        <v>2987564</v>
      </c>
      <c r="C897" s="16">
        <v>167459</v>
      </c>
      <c r="D897" s="13">
        <v>1350858</v>
      </c>
      <c r="E897" s="16">
        <v>803228</v>
      </c>
      <c r="F897" s="13">
        <v>676711</v>
      </c>
      <c r="G897" s="16">
        <v>5985820</v>
      </c>
      <c r="H897" s="17"/>
      <c r="I897" s="150">
        <f t="shared" si="65"/>
        <v>49.910688928166898</v>
      </c>
      <c r="J897" s="150">
        <f t="shared" si="66"/>
        <v>2.7975949828093727</v>
      </c>
      <c r="K897" s="150">
        <f t="shared" si="67"/>
        <v>22.567634843680565</v>
      </c>
      <c r="L897" s="150">
        <f t="shared" si="68"/>
        <v>13.418846540657755</v>
      </c>
      <c r="M897" s="150">
        <f t="shared" si="69"/>
        <v>11.305234704685407</v>
      </c>
    </row>
    <row r="898" spans="1:13" x14ac:dyDescent="0.2">
      <c r="A898" s="20">
        <v>11694</v>
      </c>
      <c r="B898" s="16">
        <v>2985552</v>
      </c>
      <c r="C898" s="16">
        <v>173635</v>
      </c>
      <c r="D898" s="13">
        <v>1093272</v>
      </c>
      <c r="E898" s="16">
        <v>765945</v>
      </c>
      <c r="F898" s="13">
        <v>697927</v>
      </c>
      <c r="G898" s="16">
        <v>5716331</v>
      </c>
      <c r="H898" s="17"/>
      <c r="I898" s="150">
        <f t="shared" si="65"/>
        <v>52.228466126261758</v>
      </c>
      <c r="J898" s="150">
        <f t="shared" si="66"/>
        <v>3.0375252937592312</v>
      </c>
      <c r="K898" s="150">
        <f t="shared" si="67"/>
        <v>19.1254145360022</v>
      </c>
      <c r="L898" s="150">
        <f t="shared" si="68"/>
        <v>13.399241576458746</v>
      </c>
      <c r="M898" s="150">
        <f t="shared" si="69"/>
        <v>12.209352467518064</v>
      </c>
    </row>
    <row r="899" spans="1:13" x14ac:dyDescent="0.2">
      <c r="A899" s="20">
        <v>11701</v>
      </c>
      <c r="B899" s="16">
        <v>3001836</v>
      </c>
      <c r="C899" s="16">
        <v>186045</v>
      </c>
      <c r="D899" s="13">
        <v>1032142</v>
      </c>
      <c r="E899" s="16">
        <v>751575</v>
      </c>
      <c r="F899" s="13">
        <v>666130</v>
      </c>
      <c r="G899" s="16">
        <v>5637728</v>
      </c>
      <c r="H899" s="17"/>
      <c r="I899" s="150">
        <f t="shared" si="65"/>
        <v>53.245491800952443</v>
      </c>
      <c r="J899" s="150">
        <f t="shared" si="66"/>
        <v>3.2999995742965962</v>
      </c>
      <c r="K899" s="150">
        <f t="shared" si="67"/>
        <v>18.30776511388985</v>
      </c>
      <c r="L899" s="150">
        <f t="shared" si="68"/>
        <v>13.331168158520596</v>
      </c>
      <c r="M899" s="150">
        <f t="shared" si="69"/>
        <v>11.815575352340517</v>
      </c>
    </row>
    <row r="900" spans="1:13" x14ac:dyDescent="0.2">
      <c r="A900" s="20">
        <v>11708</v>
      </c>
      <c r="B900" s="16">
        <v>3005914</v>
      </c>
      <c r="C900" s="16">
        <v>189717</v>
      </c>
      <c r="D900" s="13">
        <v>1007027</v>
      </c>
      <c r="E900" s="16">
        <v>751468</v>
      </c>
      <c r="F900" s="13">
        <v>666538</v>
      </c>
      <c r="G900" s="16">
        <v>5620664</v>
      </c>
      <c r="H900" s="17"/>
      <c r="I900" s="150">
        <f t="shared" si="65"/>
        <v>53.47969563738377</v>
      </c>
      <c r="J900" s="150">
        <f t="shared" si="66"/>
        <v>3.3753485353331918</v>
      </c>
      <c r="K900" s="150">
        <f t="shared" si="67"/>
        <v>17.916513066783569</v>
      </c>
      <c r="L900" s="150">
        <f t="shared" si="68"/>
        <v>13.369737098677309</v>
      </c>
      <c r="M900" s="150">
        <f t="shared" si="69"/>
        <v>11.858705661822162</v>
      </c>
    </row>
    <row r="901" spans="1:13" x14ac:dyDescent="0.2">
      <c r="A901" s="20">
        <v>11715</v>
      </c>
      <c r="B901" s="16">
        <v>2986986</v>
      </c>
      <c r="C901" s="16">
        <v>198520</v>
      </c>
      <c r="D901" s="13">
        <v>999900</v>
      </c>
      <c r="E901" s="16">
        <v>751716</v>
      </c>
      <c r="F901" s="13">
        <v>586388</v>
      </c>
      <c r="G901" s="16">
        <v>5523510</v>
      </c>
      <c r="H901" s="17"/>
      <c r="I901" s="150">
        <f t="shared" ref="I901:I964" si="70">100*B901/$G901</f>
        <v>54.077678867242028</v>
      </c>
      <c r="J901" s="150">
        <f t="shared" ref="J901:J964" si="71">100*C901/$G901</f>
        <v>3.5940914382340217</v>
      </c>
      <c r="K901" s="150">
        <f t="shared" ref="K901:K964" si="72">100*D901/$G901</f>
        <v>18.102619529972788</v>
      </c>
      <c r="L901" s="150">
        <f t="shared" ref="L901:L964" si="73">100*E901/$G901</f>
        <v>13.609389681561181</v>
      </c>
      <c r="M901" s="150">
        <f t="shared" ref="M901:M964" si="74">100*F901/$G901</f>
        <v>10.616220482989982</v>
      </c>
    </row>
    <row r="902" spans="1:13" x14ac:dyDescent="0.2">
      <c r="A902" s="20">
        <v>11722</v>
      </c>
      <c r="B902" s="16">
        <v>2970182</v>
      </c>
      <c r="C902" s="16">
        <v>197321</v>
      </c>
      <c r="D902" s="13">
        <v>1011268</v>
      </c>
      <c r="E902" s="16">
        <v>748995</v>
      </c>
      <c r="F902" s="13">
        <v>605625</v>
      </c>
      <c r="G902" s="16">
        <v>5533391</v>
      </c>
      <c r="H902" s="17"/>
      <c r="I902" s="150">
        <f t="shared" si="70"/>
        <v>53.677428542461577</v>
      </c>
      <c r="J902" s="150">
        <f t="shared" si="71"/>
        <v>3.5660050048875997</v>
      </c>
      <c r="K902" s="150">
        <f t="shared" si="72"/>
        <v>18.275737246834716</v>
      </c>
      <c r="L902" s="150">
        <f t="shared" si="73"/>
        <v>13.535913149820788</v>
      </c>
      <c r="M902" s="150">
        <f t="shared" si="74"/>
        <v>10.94491605599532</v>
      </c>
    </row>
    <row r="903" spans="1:13" x14ac:dyDescent="0.2">
      <c r="A903" s="20">
        <v>11729</v>
      </c>
      <c r="B903" s="16">
        <v>2967218</v>
      </c>
      <c r="C903" s="16">
        <v>196277</v>
      </c>
      <c r="D903" s="13">
        <v>988826</v>
      </c>
      <c r="E903" s="16">
        <v>741434</v>
      </c>
      <c r="F903" s="13">
        <v>573234</v>
      </c>
      <c r="G903" s="16">
        <v>5466989</v>
      </c>
      <c r="H903" s="17"/>
      <c r="I903" s="150">
        <f t="shared" si="70"/>
        <v>54.275177798967583</v>
      </c>
      <c r="J903" s="150">
        <f t="shared" si="71"/>
        <v>3.590221235125953</v>
      </c>
      <c r="K903" s="150">
        <f t="shared" si="72"/>
        <v>18.087214003905988</v>
      </c>
      <c r="L903" s="150">
        <f t="shared" si="73"/>
        <v>13.562017410314892</v>
      </c>
      <c r="M903" s="150">
        <f t="shared" si="74"/>
        <v>10.485369551685581</v>
      </c>
    </row>
    <row r="904" spans="1:13" x14ac:dyDescent="0.2">
      <c r="A904" s="20">
        <v>11736</v>
      </c>
      <c r="B904" s="16">
        <v>2943586</v>
      </c>
      <c r="C904" s="16">
        <v>201958</v>
      </c>
      <c r="D904" s="13">
        <v>992163</v>
      </c>
      <c r="E904" s="16">
        <v>741342</v>
      </c>
      <c r="F904" s="13">
        <v>648735</v>
      </c>
      <c r="G904" s="16">
        <v>5527784</v>
      </c>
      <c r="H904" s="17"/>
      <c r="I904" s="150">
        <f t="shared" si="70"/>
        <v>53.250742069516463</v>
      </c>
      <c r="J904" s="150">
        <f t="shared" si="71"/>
        <v>3.653507445298152</v>
      </c>
      <c r="K904" s="150">
        <f t="shared" si="72"/>
        <v>17.948657183421059</v>
      </c>
      <c r="L904" s="150">
        <f t="shared" si="73"/>
        <v>13.411196964280805</v>
      </c>
      <c r="M904" s="150">
        <f t="shared" si="74"/>
        <v>11.735896337483519</v>
      </c>
    </row>
    <row r="905" spans="1:13" x14ac:dyDescent="0.2">
      <c r="A905" s="20">
        <v>11743</v>
      </c>
      <c r="B905" s="16">
        <v>2937548</v>
      </c>
      <c r="C905" s="16">
        <v>202214</v>
      </c>
      <c r="D905" s="13">
        <v>968625</v>
      </c>
      <c r="E905" s="16">
        <v>740556</v>
      </c>
      <c r="F905" s="13">
        <v>609983</v>
      </c>
      <c r="G905" s="16">
        <v>5458926</v>
      </c>
      <c r="H905" s="17"/>
      <c r="I905" s="150">
        <f t="shared" si="70"/>
        <v>53.811830385683926</v>
      </c>
      <c r="J905" s="150">
        <f t="shared" si="71"/>
        <v>3.7042817579868275</v>
      </c>
      <c r="K905" s="150">
        <f t="shared" si="72"/>
        <v>17.743874894072569</v>
      </c>
      <c r="L905" s="150">
        <f t="shared" si="73"/>
        <v>13.565965173369268</v>
      </c>
      <c r="M905" s="150">
        <f t="shared" si="74"/>
        <v>11.17404778888741</v>
      </c>
    </row>
    <row r="906" spans="1:13" x14ac:dyDescent="0.2">
      <c r="A906" s="20">
        <v>11750</v>
      </c>
      <c r="B906" s="16">
        <v>2938974</v>
      </c>
      <c r="C906" s="16">
        <v>206381</v>
      </c>
      <c r="D906" s="13">
        <v>944042</v>
      </c>
      <c r="E906" s="16">
        <v>759955</v>
      </c>
      <c r="F906" s="13">
        <v>585642</v>
      </c>
      <c r="G906" s="16">
        <v>5434994</v>
      </c>
      <c r="H906" s="17"/>
      <c r="I906" s="150">
        <f t="shared" si="70"/>
        <v>54.075018298088274</v>
      </c>
      <c r="J906" s="150">
        <f t="shared" si="71"/>
        <v>3.7972627016699558</v>
      </c>
      <c r="K906" s="150">
        <f t="shared" si="72"/>
        <v>17.369697188258165</v>
      </c>
      <c r="L906" s="150">
        <f t="shared" si="73"/>
        <v>13.98262813169619</v>
      </c>
      <c r="M906" s="150">
        <f t="shared" si="74"/>
        <v>10.775393680287412</v>
      </c>
    </row>
    <row r="907" spans="1:13" x14ac:dyDescent="0.2">
      <c r="A907" s="20">
        <v>11757</v>
      </c>
      <c r="B907" s="16">
        <v>2959420</v>
      </c>
      <c r="C907" s="16">
        <v>207869</v>
      </c>
      <c r="D907" s="13">
        <v>885563</v>
      </c>
      <c r="E907" s="16">
        <v>785123</v>
      </c>
      <c r="F907" s="13">
        <v>561405</v>
      </c>
      <c r="G907" s="16">
        <v>5399380</v>
      </c>
      <c r="H907" s="17"/>
      <c r="I907" s="150">
        <f t="shared" si="70"/>
        <v>54.810367116224455</v>
      </c>
      <c r="J907" s="150">
        <f t="shared" si="71"/>
        <v>3.8498679478014144</v>
      </c>
      <c r="K907" s="150">
        <f t="shared" si="72"/>
        <v>16.401197915316203</v>
      </c>
      <c r="L907" s="150">
        <f t="shared" si="73"/>
        <v>14.540984335238491</v>
      </c>
      <c r="M907" s="150">
        <f t="shared" si="74"/>
        <v>10.397582685419437</v>
      </c>
    </row>
    <row r="908" spans="1:13" x14ac:dyDescent="0.2">
      <c r="A908" s="20">
        <v>11764</v>
      </c>
      <c r="B908" s="16">
        <v>2996679</v>
      </c>
      <c r="C908" s="16">
        <v>209294</v>
      </c>
      <c r="D908" s="13">
        <v>766506</v>
      </c>
      <c r="E908" s="16">
        <v>810162</v>
      </c>
      <c r="F908" s="13">
        <v>668026</v>
      </c>
      <c r="G908" s="16">
        <v>5450667</v>
      </c>
      <c r="H908" s="17"/>
      <c r="I908" s="150">
        <f t="shared" si="70"/>
        <v>54.978207254268149</v>
      </c>
      <c r="J908" s="150">
        <f t="shared" si="71"/>
        <v>3.839786947175456</v>
      </c>
      <c r="K908" s="150">
        <f t="shared" si="72"/>
        <v>14.062609218284662</v>
      </c>
      <c r="L908" s="150">
        <f t="shared" si="73"/>
        <v>14.863538719206291</v>
      </c>
      <c r="M908" s="150">
        <f t="shared" si="74"/>
        <v>12.255857861065444</v>
      </c>
    </row>
    <row r="909" spans="1:13" x14ac:dyDescent="0.2">
      <c r="A909" s="20">
        <v>11771</v>
      </c>
      <c r="B909" s="16">
        <v>3007487</v>
      </c>
      <c r="C909" s="16">
        <v>210896</v>
      </c>
      <c r="D909" s="13">
        <v>747279</v>
      </c>
      <c r="E909" s="16">
        <v>834998</v>
      </c>
      <c r="F909" s="13">
        <v>541342</v>
      </c>
      <c r="G909" s="16">
        <v>5342002</v>
      </c>
      <c r="H909" s="17"/>
      <c r="I909" s="150">
        <f t="shared" si="70"/>
        <v>56.29887446691334</v>
      </c>
      <c r="J909" s="150">
        <f t="shared" si="71"/>
        <v>3.9478832093286376</v>
      </c>
      <c r="K909" s="150">
        <f t="shared" si="72"/>
        <v>13.988744294741934</v>
      </c>
      <c r="L909" s="150">
        <f t="shared" si="73"/>
        <v>15.630806577758676</v>
      </c>
      <c r="M909" s="150">
        <f t="shared" si="74"/>
        <v>10.133691451257413</v>
      </c>
    </row>
    <row r="910" spans="1:13" x14ac:dyDescent="0.2">
      <c r="A910" s="20">
        <v>11778</v>
      </c>
      <c r="B910" s="16">
        <v>3017757</v>
      </c>
      <c r="C910" s="16">
        <v>216810</v>
      </c>
      <c r="D910" s="13">
        <v>699617</v>
      </c>
      <c r="E910" s="16">
        <v>871618</v>
      </c>
      <c r="F910" s="13">
        <v>532836</v>
      </c>
      <c r="G910" s="16">
        <v>5338638</v>
      </c>
      <c r="H910" s="17"/>
      <c r="I910" s="150">
        <f t="shared" si="70"/>
        <v>56.526720860264362</v>
      </c>
      <c r="J910" s="150">
        <f t="shared" si="71"/>
        <v>4.0611481804909788</v>
      </c>
      <c r="K910" s="150">
        <f t="shared" si="72"/>
        <v>13.104784403812358</v>
      </c>
      <c r="L910" s="150">
        <f t="shared" si="73"/>
        <v>16.326598656810969</v>
      </c>
      <c r="M910" s="150">
        <f t="shared" si="74"/>
        <v>9.9807478986213329</v>
      </c>
    </row>
    <row r="911" spans="1:13" x14ac:dyDescent="0.2">
      <c r="A911" s="20">
        <v>11785</v>
      </c>
      <c r="B911" s="16">
        <v>3032202</v>
      </c>
      <c r="C911" s="16">
        <v>212544</v>
      </c>
      <c r="D911" s="13">
        <v>693220</v>
      </c>
      <c r="E911" s="16">
        <v>885014</v>
      </c>
      <c r="F911" s="13">
        <v>557050</v>
      </c>
      <c r="G911" s="16">
        <v>5380030</v>
      </c>
      <c r="H911" s="17"/>
      <c r="I911" s="150">
        <f t="shared" si="70"/>
        <v>56.360317693395764</v>
      </c>
      <c r="J911" s="150">
        <f t="shared" si="71"/>
        <v>3.950609940836761</v>
      </c>
      <c r="K911" s="150">
        <f t="shared" si="72"/>
        <v>12.885058261756905</v>
      </c>
      <c r="L911" s="150">
        <f t="shared" si="73"/>
        <v>16.449982620914753</v>
      </c>
      <c r="M911" s="150">
        <f t="shared" si="74"/>
        <v>10.354031483095818</v>
      </c>
    </row>
    <row r="912" spans="1:13" x14ac:dyDescent="0.2">
      <c r="A912" s="20">
        <v>11792</v>
      </c>
      <c r="B912" s="16">
        <v>3018312</v>
      </c>
      <c r="C912" s="16">
        <v>214737</v>
      </c>
      <c r="D912" s="13">
        <v>680411</v>
      </c>
      <c r="E912" s="16">
        <v>985024</v>
      </c>
      <c r="F912" s="13">
        <v>610870</v>
      </c>
      <c r="G912" s="16">
        <v>5509354</v>
      </c>
      <c r="H912" s="17"/>
      <c r="I912" s="150">
        <f t="shared" si="70"/>
        <v>54.785225273235298</v>
      </c>
      <c r="J912" s="150">
        <f t="shared" si="71"/>
        <v>3.8976801998927644</v>
      </c>
      <c r="K912" s="150">
        <f t="shared" si="72"/>
        <v>12.35010493063252</v>
      </c>
      <c r="L912" s="150">
        <f t="shared" si="73"/>
        <v>17.87911976612866</v>
      </c>
      <c r="M912" s="150">
        <f t="shared" si="74"/>
        <v>11.087869830110753</v>
      </c>
    </row>
    <row r="913" spans="1:13" x14ac:dyDescent="0.2">
      <c r="A913" s="20">
        <v>11799</v>
      </c>
      <c r="B913" s="16">
        <v>3023729</v>
      </c>
      <c r="C913" s="16">
        <v>212969</v>
      </c>
      <c r="D913" s="13">
        <v>613070</v>
      </c>
      <c r="E913" s="16">
        <v>1078130</v>
      </c>
      <c r="F913" s="13">
        <v>584639</v>
      </c>
      <c r="G913" s="16">
        <v>5512537</v>
      </c>
      <c r="H913" s="17"/>
      <c r="I913" s="150">
        <f t="shared" si="70"/>
        <v>54.851858590699706</v>
      </c>
      <c r="J913" s="150">
        <f t="shared" si="71"/>
        <v>3.8633572890304411</v>
      </c>
      <c r="K913" s="150">
        <f t="shared" si="72"/>
        <v>11.121376600284043</v>
      </c>
      <c r="L913" s="150">
        <f t="shared" si="73"/>
        <v>19.557782560008214</v>
      </c>
      <c r="M913" s="150">
        <f t="shared" si="74"/>
        <v>10.605624959977593</v>
      </c>
    </row>
    <row r="914" spans="1:13" x14ac:dyDescent="0.2">
      <c r="A914" s="20">
        <v>11806</v>
      </c>
      <c r="B914" s="16">
        <v>3014534</v>
      </c>
      <c r="C914" s="16">
        <v>218502</v>
      </c>
      <c r="D914" s="13">
        <v>577698</v>
      </c>
      <c r="E914" s="16">
        <v>1191232</v>
      </c>
      <c r="F914" s="13">
        <v>546142</v>
      </c>
      <c r="G914" s="16">
        <v>5548108</v>
      </c>
      <c r="H914" s="17"/>
      <c r="I914" s="150">
        <f t="shared" si="70"/>
        <v>54.334450591084384</v>
      </c>
      <c r="J914" s="150">
        <f t="shared" si="71"/>
        <v>3.9383155482914174</v>
      </c>
      <c r="K914" s="150">
        <f t="shared" si="72"/>
        <v>10.41252261131182</v>
      </c>
      <c r="L914" s="150">
        <f t="shared" si="73"/>
        <v>21.470959108943084</v>
      </c>
      <c r="M914" s="150">
        <f t="shared" si="74"/>
        <v>9.8437521403692934</v>
      </c>
    </row>
    <row r="915" spans="1:13" x14ac:dyDescent="0.2">
      <c r="A915" s="20">
        <v>11813</v>
      </c>
      <c r="B915" s="16">
        <v>2992421</v>
      </c>
      <c r="C915" s="16">
        <v>210825</v>
      </c>
      <c r="D915" s="13">
        <v>550323</v>
      </c>
      <c r="E915" s="16">
        <v>1286881</v>
      </c>
      <c r="F915" s="13">
        <v>563478</v>
      </c>
      <c r="G915" s="16">
        <v>5603928</v>
      </c>
      <c r="H915" s="17"/>
      <c r="I915" s="150">
        <f t="shared" si="70"/>
        <v>53.39863395818076</v>
      </c>
      <c r="J915" s="150">
        <f t="shared" si="71"/>
        <v>3.7620933031259502</v>
      </c>
      <c r="K915" s="150">
        <f t="shared" si="72"/>
        <v>9.820308183831056</v>
      </c>
      <c r="L915" s="150">
        <f t="shared" si="73"/>
        <v>22.963910314336658</v>
      </c>
      <c r="M915" s="150">
        <f t="shared" si="74"/>
        <v>10.055054240525575</v>
      </c>
    </row>
    <row r="916" spans="1:13" x14ac:dyDescent="0.2">
      <c r="A916" s="20">
        <v>11820</v>
      </c>
      <c r="B916" s="16">
        <v>2956417</v>
      </c>
      <c r="C916" s="16">
        <v>207733</v>
      </c>
      <c r="D916" s="13">
        <v>514092</v>
      </c>
      <c r="E916" s="16">
        <v>1385267</v>
      </c>
      <c r="F916" s="13">
        <v>552131</v>
      </c>
      <c r="G916" s="16">
        <v>5615640</v>
      </c>
      <c r="H916" s="17"/>
      <c r="I916" s="150">
        <f t="shared" si="70"/>
        <v>52.646127600772132</v>
      </c>
      <c r="J916" s="150">
        <f t="shared" si="71"/>
        <v>3.6991865575428626</v>
      </c>
      <c r="K916" s="150">
        <f t="shared" si="72"/>
        <v>9.1546466653845329</v>
      </c>
      <c r="L916" s="150">
        <f t="shared" si="73"/>
        <v>24.668016468292127</v>
      </c>
      <c r="M916" s="150">
        <f t="shared" si="74"/>
        <v>9.8320227080083473</v>
      </c>
    </row>
    <row r="917" spans="1:13" x14ac:dyDescent="0.2">
      <c r="A917" s="20">
        <v>11827</v>
      </c>
      <c r="B917" s="16">
        <v>2919032</v>
      </c>
      <c r="C917" s="16">
        <v>203123</v>
      </c>
      <c r="D917" s="13">
        <v>505586</v>
      </c>
      <c r="E917" s="16">
        <v>1466403</v>
      </c>
      <c r="F917" s="13">
        <v>587142</v>
      </c>
      <c r="G917" s="16">
        <v>5681286</v>
      </c>
      <c r="H917" s="17"/>
      <c r="I917" s="150">
        <f t="shared" si="70"/>
        <v>51.379775635305108</v>
      </c>
      <c r="J917" s="150">
        <f t="shared" si="71"/>
        <v>3.5752996768689345</v>
      </c>
      <c r="K917" s="150">
        <f t="shared" si="72"/>
        <v>8.8991471297167575</v>
      </c>
      <c r="L917" s="150">
        <f t="shared" si="73"/>
        <v>25.811110371841867</v>
      </c>
      <c r="M917" s="150">
        <f t="shared" si="74"/>
        <v>10.334667186267335</v>
      </c>
    </row>
    <row r="918" spans="1:13" x14ac:dyDescent="0.2">
      <c r="A918" s="20">
        <v>11834</v>
      </c>
      <c r="B918" s="16">
        <v>2857081</v>
      </c>
      <c r="C918" s="16">
        <v>207131</v>
      </c>
      <c r="D918" s="13">
        <v>509640</v>
      </c>
      <c r="E918" s="16">
        <v>1525196</v>
      </c>
      <c r="F918" s="13">
        <v>536173</v>
      </c>
      <c r="G918" s="16">
        <v>5635221</v>
      </c>
      <c r="H918" s="17"/>
      <c r="I918" s="150">
        <f t="shared" si="70"/>
        <v>50.700425058751023</v>
      </c>
      <c r="J918" s="150">
        <f t="shared" si="71"/>
        <v>3.6756499878176916</v>
      </c>
      <c r="K918" s="150">
        <f t="shared" si="72"/>
        <v>9.0438334184231639</v>
      </c>
      <c r="L918" s="150">
        <f t="shared" si="73"/>
        <v>27.065415890521418</v>
      </c>
      <c r="M918" s="150">
        <f t="shared" si="74"/>
        <v>9.5146756444867027</v>
      </c>
    </row>
    <row r="919" spans="1:13" x14ac:dyDescent="0.2">
      <c r="A919" s="20">
        <v>11841</v>
      </c>
      <c r="B919" s="16">
        <v>2751067</v>
      </c>
      <c r="C919" s="16">
        <v>201577</v>
      </c>
      <c r="D919" s="13">
        <v>530080</v>
      </c>
      <c r="E919" s="16">
        <v>1575200</v>
      </c>
      <c r="F919" s="13">
        <v>592135</v>
      </c>
      <c r="G919" s="16">
        <v>5650059</v>
      </c>
      <c r="H919" s="17"/>
      <c r="I919" s="150">
        <f t="shared" si="70"/>
        <v>48.690942873339907</v>
      </c>
      <c r="J919" s="150">
        <f t="shared" si="71"/>
        <v>3.5676972576746544</v>
      </c>
      <c r="K919" s="150">
        <f t="shared" si="72"/>
        <v>9.3818489329049477</v>
      </c>
      <c r="L919" s="150">
        <f t="shared" si="73"/>
        <v>27.879354888152495</v>
      </c>
      <c r="M919" s="150">
        <f t="shared" si="74"/>
        <v>10.480156047927995</v>
      </c>
    </row>
    <row r="920" spans="1:13" x14ac:dyDescent="0.2">
      <c r="A920" s="20">
        <v>11848</v>
      </c>
      <c r="B920" s="16">
        <v>2626961</v>
      </c>
      <c r="C920" s="16">
        <v>203339</v>
      </c>
      <c r="D920" s="13">
        <v>537628</v>
      </c>
      <c r="E920" s="16">
        <v>1644567</v>
      </c>
      <c r="F920" s="13">
        <v>534151</v>
      </c>
      <c r="G920" s="16">
        <v>5546646</v>
      </c>
      <c r="H920" s="17"/>
      <c r="I920" s="150">
        <f t="shared" si="70"/>
        <v>47.361252187357913</v>
      </c>
      <c r="J920" s="150">
        <f t="shared" si="71"/>
        <v>3.6659812073819027</v>
      </c>
      <c r="K920" s="150">
        <f t="shared" si="72"/>
        <v>9.6928486151811377</v>
      </c>
      <c r="L920" s="150">
        <f t="shared" si="73"/>
        <v>29.649755906542442</v>
      </c>
      <c r="M920" s="150">
        <f t="shared" si="74"/>
        <v>9.6301620835366091</v>
      </c>
    </row>
    <row r="921" spans="1:13" x14ac:dyDescent="0.2">
      <c r="A921" s="20">
        <v>11855</v>
      </c>
      <c r="B921" s="16">
        <v>2561195</v>
      </c>
      <c r="C921" s="16">
        <v>205280</v>
      </c>
      <c r="D921" s="13">
        <v>561900</v>
      </c>
      <c r="E921" s="16">
        <v>1692207</v>
      </c>
      <c r="F921" s="13">
        <v>614528</v>
      </c>
      <c r="G921" s="16">
        <v>5635110</v>
      </c>
      <c r="H921" s="17"/>
      <c r="I921" s="150">
        <f t="shared" si="70"/>
        <v>45.450665559323596</v>
      </c>
      <c r="J921" s="150">
        <f t="shared" si="71"/>
        <v>3.642874761983351</v>
      </c>
      <c r="K921" s="150">
        <f t="shared" si="72"/>
        <v>9.9714113832737965</v>
      </c>
      <c r="L921" s="150">
        <f t="shared" si="73"/>
        <v>30.029706607324435</v>
      </c>
      <c r="M921" s="150">
        <f t="shared" si="74"/>
        <v>10.90534168809482</v>
      </c>
    </row>
    <row r="922" spans="1:13" x14ac:dyDescent="0.2">
      <c r="A922" s="20">
        <v>11862</v>
      </c>
      <c r="B922" s="16">
        <v>2562517</v>
      </c>
      <c r="C922" s="16">
        <v>203516</v>
      </c>
      <c r="D922" s="13">
        <v>541924</v>
      </c>
      <c r="E922" s="16">
        <v>1729701</v>
      </c>
      <c r="F922" s="13">
        <v>534495</v>
      </c>
      <c r="G922" s="16">
        <v>5572153</v>
      </c>
      <c r="H922" s="17"/>
      <c r="I922" s="150">
        <f t="shared" si="70"/>
        <v>45.987915263633283</v>
      </c>
      <c r="J922" s="150">
        <f t="shared" si="71"/>
        <v>3.6523763794712742</v>
      </c>
      <c r="K922" s="150">
        <f t="shared" si="72"/>
        <v>9.7255764513285978</v>
      </c>
      <c r="L922" s="150">
        <f t="shared" si="73"/>
        <v>31.041879144380996</v>
      </c>
      <c r="M922" s="150">
        <f t="shared" si="74"/>
        <v>9.592252761185847</v>
      </c>
    </row>
    <row r="923" spans="1:13" x14ac:dyDescent="0.2">
      <c r="A923" s="20">
        <v>11869</v>
      </c>
      <c r="B923" s="16">
        <v>2579374</v>
      </c>
      <c r="C923" s="16">
        <v>202567</v>
      </c>
      <c r="D923" s="13">
        <v>533347</v>
      </c>
      <c r="E923" s="16">
        <v>1800971</v>
      </c>
      <c r="F923" s="13">
        <v>526184</v>
      </c>
      <c r="G923" s="16">
        <v>5642443</v>
      </c>
      <c r="H923" s="17"/>
      <c r="I923" s="150">
        <f t="shared" si="70"/>
        <v>45.713780360740905</v>
      </c>
      <c r="J923" s="150">
        <f t="shared" si="71"/>
        <v>3.5900584197306027</v>
      </c>
      <c r="K923" s="150">
        <f t="shared" si="72"/>
        <v>9.4524127226451373</v>
      </c>
      <c r="L923" s="150">
        <f t="shared" si="73"/>
        <v>31.918284331804504</v>
      </c>
      <c r="M923" s="150">
        <f t="shared" si="74"/>
        <v>9.3254641650788503</v>
      </c>
    </row>
    <row r="924" spans="1:13" x14ac:dyDescent="0.2">
      <c r="A924" s="20">
        <v>11876</v>
      </c>
      <c r="B924" s="16">
        <v>2578450</v>
      </c>
      <c r="C924" s="16">
        <v>189359</v>
      </c>
      <c r="D924" s="13">
        <v>577179</v>
      </c>
      <c r="E924" s="16">
        <v>1801065</v>
      </c>
      <c r="F924" s="13">
        <v>585890</v>
      </c>
      <c r="G924" s="16">
        <v>5731943</v>
      </c>
      <c r="H924" s="17"/>
      <c r="I924" s="150">
        <f t="shared" si="70"/>
        <v>44.983873705652691</v>
      </c>
      <c r="J924" s="150">
        <f t="shared" si="71"/>
        <v>3.303574372599309</v>
      </c>
      <c r="K924" s="150">
        <f t="shared" si="72"/>
        <v>10.069517439374398</v>
      </c>
      <c r="L924" s="150">
        <f t="shared" si="73"/>
        <v>31.421544143059343</v>
      </c>
      <c r="M924" s="150">
        <f t="shared" si="74"/>
        <v>10.221490339314261</v>
      </c>
    </row>
    <row r="925" spans="1:13" x14ac:dyDescent="0.2">
      <c r="A925" s="20">
        <v>11883</v>
      </c>
      <c r="B925" s="16">
        <v>2588097</v>
      </c>
      <c r="C925" s="16">
        <v>199705</v>
      </c>
      <c r="D925" s="13">
        <v>577191</v>
      </c>
      <c r="E925" s="16">
        <v>1821132</v>
      </c>
      <c r="F925" s="13">
        <v>582662</v>
      </c>
      <c r="G925" s="16">
        <v>5768787</v>
      </c>
      <c r="H925" s="17"/>
      <c r="I925" s="150">
        <f t="shared" si="70"/>
        <v>44.863798923413192</v>
      </c>
      <c r="J925" s="150">
        <f t="shared" si="71"/>
        <v>3.4618196164982344</v>
      </c>
      <c r="K925" s="150">
        <f t="shared" si="72"/>
        <v>10.005413616415375</v>
      </c>
      <c r="L925" s="150">
        <f t="shared" si="73"/>
        <v>31.568716265655155</v>
      </c>
      <c r="M925" s="150">
        <f t="shared" si="74"/>
        <v>10.100251578018048</v>
      </c>
    </row>
    <row r="926" spans="1:13" x14ac:dyDescent="0.2">
      <c r="A926" s="20">
        <v>11890</v>
      </c>
      <c r="B926" s="16">
        <v>2608862</v>
      </c>
      <c r="C926" s="16">
        <v>200314</v>
      </c>
      <c r="D926" s="13">
        <v>589467</v>
      </c>
      <c r="E926" s="16">
        <v>1836175</v>
      </c>
      <c r="F926" s="13">
        <v>558494</v>
      </c>
      <c r="G926" s="16">
        <v>5793312</v>
      </c>
      <c r="H926" s="17"/>
      <c r="I926" s="150">
        <f t="shared" si="70"/>
        <v>45.032306217928536</v>
      </c>
      <c r="J926" s="150">
        <f t="shared" si="71"/>
        <v>3.4576767141144824</v>
      </c>
      <c r="K926" s="150">
        <f t="shared" si="72"/>
        <v>10.174956915836745</v>
      </c>
      <c r="L926" s="150">
        <f t="shared" si="73"/>
        <v>31.694736965659711</v>
      </c>
      <c r="M926" s="150">
        <f t="shared" si="74"/>
        <v>9.6403231864605257</v>
      </c>
    </row>
    <row r="927" spans="1:13" x14ac:dyDescent="0.2">
      <c r="A927" s="20">
        <v>11897</v>
      </c>
      <c r="B927" s="16">
        <v>2621142</v>
      </c>
      <c r="C927" s="16">
        <v>205214</v>
      </c>
      <c r="D927" s="13">
        <v>565080</v>
      </c>
      <c r="E927" s="16">
        <v>1841191</v>
      </c>
      <c r="F927" s="13">
        <v>535951</v>
      </c>
      <c r="G927" s="16">
        <v>5768578</v>
      </c>
      <c r="H927" s="17"/>
      <c r="I927" s="150">
        <f t="shared" si="70"/>
        <v>45.438269188697802</v>
      </c>
      <c r="J927" s="150">
        <f t="shared" si="71"/>
        <v>3.5574451797306024</v>
      </c>
      <c r="K927" s="150">
        <f t="shared" si="72"/>
        <v>9.7958283653267753</v>
      </c>
      <c r="L927" s="150">
        <f t="shared" si="73"/>
        <v>31.917588702103014</v>
      </c>
      <c r="M927" s="150">
        <f t="shared" si="74"/>
        <v>9.290868564141805</v>
      </c>
    </row>
    <row r="928" spans="1:13" x14ac:dyDescent="0.2">
      <c r="A928" s="20">
        <v>11904</v>
      </c>
      <c r="B928" s="16">
        <v>2643853</v>
      </c>
      <c r="C928" s="16">
        <v>201505</v>
      </c>
      <c r="D928" s="13">
        <v>527876</v>
      </c>
      <c r="E928" s="16">
        <v>1846135</v>
      </c>
      <c r="F928" s="13">
        <v>527033</v>
      </c>
      <c r="G928" s="16">
        <v>5746402</v>
      </c>
      <c r="H928" s="17"/>
      <c r="I928" s="150">
        <f t="shared" si="70"/>
        <v>46.008841706514787</v>
      </c>
      <c r="J928" s="150">
        <f t="shared" si="71"/>
        <v>3.5066290176009267</v>
      </c>
      <c r="K928" s="150">
        <f t="shared" si="72"/>
        <v>9.1862003389251221</v>
      </c>
      <c r="L928" s="150">
        <f t="shared" si="73"/>
        <v>32.126798647223083</v>
      </c>
      <c r="M928" s="150">
        <f t="shared" si="74"/>
        <v>9.1715302897360811</v>
      </c>
    </row>
    <row r="929" spans="1:13" x14ac:dyDescent="0.2">
      <c r="A929" s="20">
        <v>11911</v>
      </c>
      <c r="B929" s="16">
        <v>2680426</v>
      </c>
      <c r="C929" s="16">
        <v>200706</v>
      </c>
      <c r="D929" s="13">
        <v>490658</v>
      </c>
      <c r="E929" s="16">
        <v>1851011</v>
      </c>
      <c r="F929" s="13">
        <v>500803</v>
      </c>
      <c r="G929" s="16">
        <v>5723604</v>
      </c>
      <c r="H929" s="17"/>
      <c r="I929" s="150">
        <f t="shared" si="70"/>
        <v>46.831087545539489</v>
      </c>
      <c r="J929" s="150">
        <f t="shared" si="71"/>
        <v>3.5066367274884844</v>
      </c>
      <c r="K929" s="150">
        <f t="shared" si="72"/>
        <v>8.5725357659265029</v>
      </c>
      <c r="L929" s="150">
        <f t="shared" si="73"/>
        <v>32.339955734184265</v>
      </c>
      <c r="M929" s="150">
        <f t="shared" si="74"/>
        <v>8.7497842268612569</v>
      </c>
    </row>
    <row r="930" spans="1:13" x14ac:dyDescent="0.2">
      <c r="A930" s="20">
        <v>11918</v>
      </c>
      <c r="B930" s="16">
        <v>2727457</v>
      </c>
      <c r="C930" s="16">
        <v>202259</v>
      </c>
      <c r="D930" s="13">
        <v>478750</v>
      </c>
      <c r="E930" s="16">
        <v>1851046</v>
      </c>
      <c r="F930" s="13">
        <v>543482</v>
      </c>
      <c r="G930" s="16">
        <v>5802994</v>
      </c>
      <c r="H930" s="17"/>
      <c r="I930" s="150">
        <f t="shared" si="70"/>
        <v>47.000858522342085</v>
      </c>
      <c r="J930" s="150">
        <f t="shared" si="71"/>
        <v>3.4854249375408624</v>
      </c>
      <c r="K930" s="150">
        <f t="shared" si="72"/>
        <v>8.2500516112889315</v>
      </c>
      <c r="L930" s="150">
        <f t="shared" si="73"/>
        <v>31.898120177274006</v>
      </c>
      <c r="M930" s="150">
        <f t="shared" si="74"/>
        <v>9.3655447515541113</v>
      </c>
    </row>
    <row r="931" spans="1:13" x14ac:dyDescent="0.2">
      <c r="A931" s="20">
        <v>11925</v>
      </c>
      <c r="B931" s="16">
        <v>2753393</v>
      </c>
      <c r="C931" s="16">
        <v>206016</v>
      </c>
      <c r="D931" s="13">
        <v>462137</v>
      </c>
      <c r="E931" s="16">
        <v>1851061</v>
      </c>
      <c r="F931" s="13">
        <v>499844</v>
      </c>
      <c r="G931" s="16">
        <v>5772451</v>
      </c>
      <c r="H931" s="17"/>
      <c r="I931" s="150">
        <f t="shared" si="70"/>
        <v>47.69885443808878</v>
      </c>
      <c r="J931" s="150">
        <f t="shared" si="71"/>
        <v>3.568951906218</v>
      </c>
      <c r="K931" s="150">
        <f t="shared" si="72"/>
        <v>8.0059059834375379</v>
      </c>
      <c r="L931" s="150">
        <f t="shared" si="73"/>
        <v>32.067158300694111</v>
      </c>
      <c r="M931" s="150">
        <f t="shared" si="74"/>
        <v>8.659129371561578</v>
      </c>
    </row>
    <row r="932" spans="1:13" x14ac:dyDescent="0.2">
      <c r="A932" s="20">
        <v>11932</v>
      </c>
      <c r="B932" s="16">
        <v>2772961</v>
      </c>
      <c r="C932" s="16">
        <v>206702</v>
      </c>
      <c r="D932" s="13">
        <v>466854</v>
      </c>
      <c r="E932" s="16">
        <v>1851715</v>
      </c>
      <c r="F932" s="13">
        <v>516790</v>
      </c>
      <c r="G932" s="16">
        <v>5815022</v>
      </c>
      <c r="H932" s="17"/>
      <c r="I932" s="150">
        <f t="shared" si="70"/>
        <v>47.686165245806464</v>
      </c>
      <c r="J932" s="150">
        <f t="shared" si="71"/>
        <v>3.5546211175125393</v>
      </c>
      <c r="K932" s="150">
        <f t="shared" si="72"/>
        <v>8.0284133060889538</v>
      </c>
      <c r="L932" s="150">
        <f t="shared" si="73"/>
        <v>31.843645647428332</v>
      </c>
      <c r="M932" s="150">
        <f t="shared" si="74"/>
        <v>8.8871546831637094</v>
      </c>
    </row>
    <row r="933" spans="1:13" x14ac:dyDescent="0.2">
      <c r="A933" s="20">
        <v>11939</v>
      </c>
      <c r="B933" s="16">
        <v>2794573</v>
      </c>
      <c r="C933" s="16">
        <v>196428</v>
      </c>
      <c r="D933" s="13">
        <v>454013</v>
      </c>
      <c r="E933" s="16">
        <v>1850923</v>
      </c>
      <c r="F933" s="13">
        <v>532693</v>
      </c>
      <c r="G933" s="16">
        <v>5828630</v>
      </c>
      <c r="H933" s="17"/>
      <c r="I933" s="150">
        <f t="shared" si="70"/>
        <v>47.945623585645343</v>
      </c>
      <c r="J933" s="150">
        <f t="shared" si="71"/>
        <v>3.3700543695516787</v>
      </c>
      <c r="K933" s="150">
        <f t="shared" si="72"/>
        <v>7.7893604500543008</v>
      </c>
      <c r="L933" s="150">
        <f t="shared" si="73"/>
        <v>31.755712748965024</v>
      </c>
      <c r="M933" s="150">
        <f t="shared" si="74"/>
        <v>9.1392488457836567</v>
      </c>
    </row>
    <row r="934" spans="1:13" x14ac:dyDescent="0.2">
      <c r="A934" s="20">
        <v>11946</v>
      </c>
      <c r="B934" s="16">
        <v>2832627</v>
      </c>
      <c r="C934" s="16">
        <v>202180</v>
      </c>
      <c r="D934" s="13">
        <v>435659</v>
      </c>
      <c r="E934" s="16">
        <v>1850927</v>
      </c>
      <c r="F934" s="13">
        <v>626169</v>
      </c>
      <c r="G934" s="16">
        <v>5947562</v>
      </c>
      <c r="H934" s="17"/>
      <c r="I934" s="150">
        <f t="shared" si="70"/>
        <v>47.626691407336317</v>
      </c>
      <c r="J934" s="150">
        <f t="shared" si="71"/>
        <v>3.399376080484743</v>
      </c>
      <c r="K934" s="150">
        <f t="shared" si="72"/>
        <v>7.3250014039366045</v>
      </c>
      <c r="L934" s="150">
        <f t="shared" si="73"/>
        <v>31.120768476226058</v>
      </c>
      <c r="M934" s="150">
        <f t="shared" si="74"/>
        <v>10.528162632016278</v>
      </c>
    </row>
    <row r="935" spans="1:13" x14ac:dyDescent="0.2">
      <c r="A935" s="20">
        <v>11953</v>
      </c>
      <c r="B935" s="16">
        <v>2864691</v>
      </c>
      <c r="C935" s="16">
        <v>202129</v>
      </c>
      <c r="D935" s="13">
        <v>392675</v>
      </c>
      <c r="E935" s="16">
        <v>1851546</v>
      </c>
      <c r="F935" s="13">
        <v>568345</v>
      </c>
      <c r="G935" s="16">
        <v>5879386</v>
      </c>
      <c r="H935" s="17"/>
      <c r="I935" s="150">
        <f t="shared" si="70"/>
        <v>48.724322573819784</v>
      </c>
      <c r="J935" s="150">
        <f t="shared" si="71"/>
        <v>3.4379270216311704</v>
      </c>
      <c r="K935" s="150">
        <f t="shared" si="72"/>
        <v>6.6788436751728835</v>
      </c>
      <c r="L935" s="150">
        <f t="shared" si="73"/>
        <v>31.492166018696508</v>
      </c>
      <c r="M935" s="150">
        <f t="shared" si="74"/>
        <v>9.6667407106796528</v>
      </c>
    </row>
    <row r="936" spans="1:13" x14ac:dyDescent="0.2">
      <c r="A936" s="20">
        <v>11960</v>
      </c>
      <c r="B936" s="16">
        <v>2878646</v>
      </c>
      <c r="C936" s="16">
        <v>205907</v>
      </c>
      <c r="D936" s="13">
        <v>373251</v>
      </c>
      <c r="E936" s="16">
        <v>1853683</v>
      </c>
      <c r="F936" s="13">
        <v>550596</v>
      </c>
      <c r="G936" s="16">
        <v>5862083</v>
      </c>
      <c r="H936" s="17"/>
      <c r="I936" s="150">
        <f t="shared" si="70"/>
        <v>49.106196551635314</v>
      </c>
      <c r="J936" s="150">
        <f t="shared" si="71"/>
        <v>3.5125227670778458</v>
      </c>
      <c r="K936" s="150">
        <f t="shared" si="72"/>
        <v>6.3672076973321596</v>
      </c>
      <c r="L936" s="150">
        <f t="shared" si="73"/>
        <v>31.621575470698726</v>
      </c>
      <c r="M936" s="150">
        <f t="shared" si="74"/>
        <v>9.3924975132559538</v>
      </c>
    </row>
    <row r="937" spans="1:13" x14ac:dyDescent="0.2">
      <c r="A937" s="20">
        <v>11967</v>
      </c>
      <c r="B937" s="16">
        <v>2912528</v>
      </c>
      <c r="C937" s="16">
        <v>196940</v>
      </c>
      <c r="D937" s="13">
        <v>366693</v>
      </c>
      <c r="E937" s="16">
        <v>1851318</v>
      </c>
      <c r="F937" s="13">
        <v>576146</v>
      </c>
      <c r="G937" s="16">
        <v>5903625</v>
      </c>
      <c r="H937" s="17"/>
      <c r="I937" s="150">
        <f t="shared" si="70"/>
        <v>49.334569861737492</v>
      </c>
      <c r="J937" s="150">
        <f t="shared" si="71"/>
        <v>3.3359164919858562</v>
      </c>
      <c r="K937" s="150">
        <f t="shared" si="72"/>
        <v>6.2113193165216289</v>
      </c>
      <c r="L937" s="150">
        <f t="shared" si="73"/>
        <v>31.359004001778569</v>
      </c>
      <c r="M937" s="150">
        <f t="shared" si="74"/>
        <v>9.7591903279764551</v>
      </c>
    </row>
    <row r="938" spans="1:13" x14ac:dyDescent="0.2">
      <c r="A938" s="20">
        <v>11974</v>
      </c>
      <c r="B938" s="16">
        <v>2931958</v>
      </c>
      <c r="C938" s="16">
        <v>192073</v>
      </c>
      <c r="D938" s="13">
        <v>360945</v>
      </c>
      <c r="E938" s="16">
        <v>1850896</v>
      </c>
      <c r="F938" s="13">
        <v>578531</v>
      </c>
      <c r="G938" s="16">
        <v>5914403</v>
      </c>
      <c r="H938" s="17"/>
      <c r="I938" s="150">
        <f t="shared" si="70"/>
        <v>49.57318600034526</v>
      </c>
      <c r="J938" s="150">
        <f t="shared" si="71"/>
        <v>3.247546709279026</v>
      </c>
      <c r="K938" s="150">
        <f t="shared" si="72"/>
        <v>6.102813758210254</v>
      </c>
      <c r="L938" s="150">
        <f t="shared" si="73"/>
        <v>31.294722392099423</v>
      </c>
      <c r="M938" s="150">
        <f t="shared" si="74"/>
        <v>9.7817311400660394</v>
      </c>
    </row>
    <row r="939" spans="1:13" x14ac:dyDescent="0.2">
      <c r="A939" s="20">
        <v>11981</v>
      </c>
      <c r="B939" s="16">
        <v>2955605</v>
      </c>
      <c r="C939" s="16">
        <v>196523</v>
      </c>
      <c r="D939" s="13">
        <v>347122</v>
      </c>
      <c r="E939" s="16">
        <v>1850999</v>
      </c>
      <c r="F939" s="13">
        <v>605459</v>
      </c>
      <c r="G939" s="16">
        <v>5955708</v>
      </c>
      <c r="H939" s="17"/>
      <c r="I939" s="150">
        <f t="shared" si="70"/>
        <v>49.62642560716543</v>
      </c>
      <c r="J939" s="150">
        <f t="shared" si="71"/>
        <v>3.2997420289913473</v>
      </c>
      <c r="K939" s="150">
        <f t="shared" si="72"/>
        <v>5.8283918553428071</v>
      </c>
      <c r="L939" s="150">
        <f t="shared" si="73"/>
        <v>31.079411549390937</v>
      </c>
      <c r="M939" s="150">
        <f t="shared" si="74"/>
        <v>10.166028959109479</v>
      </c>
    </row>
    <row r="940" spans="1:13" x14ac:dyDescent="0.2">
      <c r="A940" s="20">
        <v>11988</v>
      </c>
      <c r="B940" s="16">
        <v>2992623</v>
      </c>
      <c r="C940" s="16">
        <v>198809</v>
      </c>
      <c r="D940" s="13">
        <v>356017</v>
      </c>
      <c r="E940" s="16">
        <v>1850949</v>
      </c>
      <c r="F940" s="13">
        <v>541717</v>
      </c>
      <c r="G940" s="16">
        <v>5940115</v>
      </c>
      <c r="H940" s="17"/>
      <c r="I940" s="150">
        <f t="shared" si="70"/>
        <v>50.379883217749153</v>
      </c>
      <c r="J940" s="150">
        <f t="shared" si="71"/>
        <v>3.346888065298399</v>
      </c>
      <c r="K940" s="150">
        <f t="shared" si="72"/>
        <v>5.9934361540138532</v>
      </c>
      <c r="L940" s="150">
        <f t="shared" si="73"/>
        <v>31.160154306776889</v>
      </c>
      <c r="M940" s="150">
        <f t="shared" si="74"/>
        <v>9.1196382561617071</v>
      </c>
    </row>
    <row r="941" spans="1:13" x14ac:dyDescent="0.2">
      <c r="A941" s="20">
        <v>11995</v>
      </c>
      <c r="B941" s="16">
        <v>3003647</v>
      </c>
      <c r="C941" s="16">
        <v>196582</v>
      </c>
      <c r="D941" s="13">
        <v>360097</v>
      </c>
      <c r="E941" s="16">
        <v>1850783</v>
      </c>
      <c r="F941" s="13">
        <v>552269</v>
      </c>
      <c r="G941" s="16">
        <v>5963378</v>
      </c>
      <c r="H941" s="17"/>
      <c r="I941" s="150">
        <f t="shared" si="70"/>
        <v>50.368214122935022</v>
      </c>
      <c r="J941" s="150">
        <f t="shared" si="71"/>
        <v>3.2964873264783821</v>
      </c>
      <c r="K941" s="150">
        <f t="shared" si="72"/>
        <v>6.0384734960621316</v>
      </c>
      <c r="L941" s="150">
        <f t="shared" si="73"/>
        <v>31.035815606523684</v>
      </c>
      <c r="M941" s="150">
        <f t="shared" si="74"/>
        <v>9.261009448000781</v>
      </c>
    </row>
    <row r="942" spans="1:13" x14ac:dyDescent="0.2">
      <c r="A942" s="20">
        <v>12002</v>
      </c>
      <c r="B942" s="16">
        <v>3009645</v>
      </c>
      <c r="C942" s="16">
        <v>185967</v>
      </c>
      <c r="D942" s="13">
        <v>344955</v>
      </c>
      <c r="E942" s="16">
        <v>1850697</v>
      </c>
      <c r="F942" s="13">
        <v>506703</v>
      </c>
      <c r="G942" s="16">
        <v>5897967</v>
      </c>
      <c r="H942" s="17"/>
      <c r="I942" s="150">
        <f t="shared" si="70"/>
        <v>51.028515418957078</v>
      </c>
      <c r="J942" s="150">
        <f t="shared" si="71"/>
        <v>3.1530695237867556</v>
      </c>
      <c r="K942" s="150">
        <f t="shared" si="72"/>
        <v>5.8487102420206831</v>
      </c>
      <c r="L942" s="150">
        <f t="shared" si="73"/>
        <v>31.378558069246573</v>
      </c>
      <c r="M942" s="150">
        <f t="shared" si="74"/>
        <v>8.5911467459889153</v>
      </c>
    </row>
    <row r="943" spans="1:13" x14ac:dyDescent="0.2">
      <c r="A943" s="20">
        <v>12009</v>
      </c>
      <c r="B943" s="16">
        <v>3027069</v>
      </c>
      <c r="C943" s="16">
        <v>192382</v>
      </c>
      <c r="D943" s="13">
        <v>341696</v>
      </c>
      <c r="E943" s="16">
        <v>1850734</v>
      </c>
      <c r="F943" s="13">
        <v>633974</v>
      </c>
      <c r="G943" s="16">
        <v>6045855</v>
      </c>
      <c r="H943" s="17"/>
      <c r="I943" s="150">
        <f t="shared" si="70"/>
        <v>50.068501477458526</v>
      </c>
      <c r="J943" s="150">
        <f t="shared" si="71"/>
        <v>3.1820478658518936</v>
      </c>
      <c r="K943" s="150">
        <f t="shared" si="72"/>
        <v>5.651739911063034</v>
      </c>
      <c r="L943" s="150">
        <f t="shared" si="73"/>
        <v>30.611617380833646</v>
      </c>
      <c r="M943" s="150">
        <f t="shared" si="74"/>
        <v>10.486093364792904</v>
      </c>
    </row>
    <row r="944" spans="1:13" x14ac:dyDescent="0.2">
      <c r="A944" s="20">
        <v>12016</v>
      </c>
      <c r="B944" s="16">
        <v>3053152</v>
      </c>
      <c r="C944" s="16">
        <v>188871</v>
      </c>
      <c r="D944" s="13">
        <v>342166</v>
      </c>
      <c r="E944" s="16">
        <v>1850749</v>
      </c>
      <c r="F944" s="13">
        <v>527170</v>
      </c>
      <c r="G944" s="16">
        <v>5962108</v>
      </c>
      <c r="H944" s="17"/>
      <c r="I944" s="150">
        <f t="shared" si="70"/>
        <v>51.209270278230449</v>
      </c>
      <c r="J944" s="150">
        <f t="shared" si="71"/>
        <v>3.1678560670152236</v>
      </c>
      <c r="K944" s="150">
        <f t="shared" si="72"/>
        <v>5.7390104305389968</v>
      </c>
      <c r="L944" s="150">
        <f t="shared" si="73"/>
        <v>31.041856336718489</v>
      </c>
      <c r="M944" s="150">
        <f t="shared" si="74"/>
        <v>8.8420068874968383</v>
      </c>
    </row>
    <row r="945" spans="1:13" x14ac:dyDescent="0.2">
      <c r="A945" s="20">
        <v>12023</v>
      </c>
      <c r="B945" s="16">
        <v>3049324</v>
      </c>
      <c r="C945" s="16">
        <v>192635</v>
      </c>
      <c r="D945" s="13">
        <v>343853</v>
      </c>
      <c r="E945" s="16">
        <v>1850766</v>
      </c>
      <c r="F945" s="13">
        <v>549116</v>
      </c>
      <c r="G945" s="16">
        <v>5985694</v>
      </c>
      <c r="H945" s="17"/>
      <c r="I945" s="150">
        <f t="shared" si="70"/>
        <v>50.943533030589265</v>
      </c>
      <c r="J945" s="150">
        <f t="shared" si="71"/>
        <v>3.2182567301302072</v>
      </c>
      <c r="K945" s="150">
        <f t="shared" si="72"/>
        <v>5.744580327694667</v>
      </c>
      <c r="L945" s="150">
        <f t="shared" si="73"/>
        <v>30.919823165033161</v>
      </c>
      <c r="M945" s="150">
        <f t="shared" si="74"/>
        <v>9.1738067465526978</v>
      </c>
    </row>
    <row r="946" spans="1:13" x14ac:dyDescent="0.2">
      <c r="A946" s="20">
        <v>12030</v>
      </c>
      <c r="B946" s="16">
        <v>3078063</v>
      </c>
      <c r="C946" s="16">
        <v>185054</v>
      </c>
      <c r="D946" s="13">
        <v>332335</v>
      </c>
      <c r="E946" s="16">
        <v>1850677</v>
      </c>
      <c r="F946" s="13">
        <v>518496</v>
      </c>
      <c r="G946" s="16">
        <v>5964625</v>
      </c>
      <c r="H946" s="17"/>
      <c r="I946" s="150">
        <f t="shared" si="70"/>
        <v>51.60530628497181</v>
      </c>
      <c r="J946" s="150">
        <f t="shared" si="71"/>
        <v>3.1025253054466964</v>
      </c>
      <c r="K946" s="150">
        <f t="shared" si="72"/>
        <v>5.57176687553702</v>
      </c>
      <c r="L946" s="150">
        <f t="shared" si="73"/>
        <v>31.027549929794414</v>
      </c>
      <c r="M946" s="150">
        <f t="shared" si="74"/>
        <v>8.6928516042500572</v>
      </c>
    </row>
    <row r="947" spans="1:13" x14ac:dyDescent="0.2">
      <c r="A947" s="20">
        <v>12037</v>
      </c>
      <c r="B947" s="16">
        <v>3093337</v>
      </c>
      <c r="C947" s="16">
        <v>185770</v>
      </c>
      <c r="D947" s="13">
        <v>318242</v>
      </c>
      <c r="E947" s="16">
        <v>1850726</v>
      </c>
      <c r="F947" s="13">
        <v>605088</v>
      </c>
      <c r="G947" s="16">
        <v>6053163</v>
      </c>
      <c r="H947" s="17"/>
      <c r="I947" s="150">
        <f t="shared" si="70"/>
        <v>51.102820128914423</v>
      </c>
      <c r="J947" s="150">
        <f t="shared" si="71"/>
        <v>3.0689740223417079</v>
      </c>
      <c r="K947" s="150">
        <f t="shared" si="72"/>
        <v>5.2574497002641429</v>
      </c>
      <c r="L947" s="150">
        <f t="shared" si="73"/>
        <v>30.574527730378318</v>
      </c>
      <c r="M947" s="150">
        <f t="shared" si="74"/>
        <v>9.9962284181014116</v>
      </c>
    </row>
    <row r="948" spans="1:13" x14ac:dyDescent="0.2">
      <c r="A948" s="20">
        <v>12044</v>
      </c>
      <c r="B948" s="16">
        <v>3111621</v>
      </c>
      <c r="C948" s="16">
        <v>169370</v>
      </c>
      <c r="D948" s="13">
        <v>303536</v>
      </c>
      <c r="E948" s="16">
        <v>1850699</v>
      </c>
      <c r="F948" s="13">
        <v>640603</v>
      </c>
      <c r="G948" s="16">
        <v>6075829</v>
      </c>
      <c r="H948" s="17"/>
      <c r="I948" s="150">
        <f t="shared" si="70"/>
        <v>51.213110178051423</v>
      </c>
      <c r="J948" s="150">
        <f t="shared" si="71"/>
        <v>2.7876031402463761</v>
      </c>
      <c r="K948" s="150">
        <f t="shared" si="72"/>
        <v>4.9957956354597863</v>
      </c>
      <c r="L948" s="150">
        <f t="shared" si="73"/>
        <v>30.460024467443045</v>
      </c>
      <c r="M948" s="150">
        <f t="shared" si="74"/>
        <v>10.54346657879937</v>
      </c>
    </row>
    <row r="949" spans="1:13" x14ac:dyDescent="0.2">
      <c r="A949" s="20">
        <v>12051</v>
      </c>
      <c r="B949" s="16">
        <v>3148531</v>
      </c>
      <c r="C949" s="16">
        <v>173322</v>
      </c>
      <c r="D949" s="13">
        <v>300689</v>
      </c>
      <c r="E949" s="16">
        <v>1850737</v>
      </c>
      <c r="F949" s="13">
        <v>631851</v>
      </c>
      <c r="G949" s="16">
        <v>6105130</v>
      </c>
      <c r="H949" s="17"/>
      <c r="I949" s="150">
        <f t="shared" si="70"/>
        <v>51.571891180040389</v>
      </c>
      <c r="J949" s="150">
        <f t="shared" si="71"/>
        <v>2.8389567462117924</v>
      </c>
      <c r="K949" s="150">
        <f t="shared" si="72"/>
        <v>4.925185868277989</v>
      </c>
      <c r="L949" s="150">
        <f t="shared" si="73"/>
        <v>30.314456858412516</v>
      </c>
      <c r="M949" s="150">
        <f t="shared" si="74"/>
        <v>10.34950934705731</v>
      </c>
    </row>
    <row r="950" spans="1:13" x14ac:dyDescent="0.2">
      <c r="A950" s="20">
        <v>12058</v>
      </c>
      <c r="B950" s="16">
        <v>3173356</v>
      </c>
      <c r="C950" s="16">
        <v>179928</v>
      </c>
      <c r="D950" s="13">
        <v>283719</v>
      </c>
      <c r="E950" s="16">
        <v>1850910</v>
      </c>
      <c r="F950" s="13">
        <v>721716</v>
      </c>
      <c r="G950" s="16">
        <v>6209629</v>
      </c>
      <c r="H950" s="17"/>
      <c r="I950" s="150">
        <f t="shared" si="70"/>
        <v>51.103793801529847</v>
      </c>
      <c r="J950" s="150">
        <f t="shared" si="71"/>
        <v>2.8975644116580876</v>
      </c>
      <c r="K950" s="150">
        <f t="shared" si="72"/>
        <v>4.5690169251657382</v>
      </c>
      <c r="L950" s="150">
        <f t="shared" si="73"/>
        <v>29.807094755580405</v>
      </c>
      <c r="M950" s="150">
        <f t="shared" si="74"/>
        <v>11.622530106065918</v>
      </c>
    </row>
    <row r="951" spans="1:13" x14ac:dyDescent="0.2">
      <c r="A951" s="20">
        <v>12065</v>
      </c>
      <c r="B951" s="16">
        <v>3222533</v>
      </c>
      <c r="C951" s="16">
        <v>195112</v>
      </c>
      <c r="D951" s="13">
        <v>280513</v>
      </c>
      <c r="E951" s="16">
        <v>1812388</v>
      </c>
      <c r="F951" s="13">
        <v>602597</v>
      </c>
      <c r="G951" s="16">
        <v>6113143</v>
      </c>
      <c r="H951" s="17"/>
      <c r="I951" s="150">
        <f t="shared" si="70"/>
        <v>52.714830979743155</v>
      </c>
      <c r="J951" s="150">
        <f t="shared" si="71"/>
        <v>3.1916806133931432</v>
      </c>
      <c r="K951" s="150">
        <f t="shared" si="72"/>
        <v>4.5886870305504059</v>
      </c>
      <c r="L951" s="150">
        <f t="shared" si="73"/>
        <v>29.647400690610379</v>
      </c>
      <c r="M951" s="150">
        <f t="shared" si="74"/>
        <v>9.8574006857029186</v>
      </c>
    </row>
    <row r="952" spans="1:13" x14ac:dyDescent="0.2">
      <c r="A952" s="20">
        <v>12072</v>
      </c>
      <c r="B952" s="16">
        <v>3236441</v>
      </c>
      <c r="C952" s="16">
        <v>198238</v>
      </c>
      <c r="D952" s="13">
        <v>280594</v>
      </c>
      <c r="E952" s="16">
        <v>1778193</v>
      </c>
      <c r="F952" s="13">
        <v>603910</v>
      </c>
      <c r="G952" s="16">
        <v>6097376</v>
      </c>
      <c r="H952" s="17"/>
      <c r="I952" s="150">
        <f t="shared" si="70"/>
        <v>53.079242611903872</v>
      </c>
      <c r="J952" s="150">
        <f t="shared" si="71"/>
        <v>3.2512018284586683</v>
      </c>
      <c r="K952" s="150">
        <f t="shared" si="72"/>
        <v>4.6018812026681646</v>
      </c>
      <c r="L952" s="150">
        <f t="shared" si="73"/>
        <v>29.163249896348855</v>
      </c>
      <c r="M952" s="150">
        <f t="shared" si="74"/>
        <v>9.9044244606204366</v>
      </c>
    </row>
    <row r="953" spans="1:13" x14ac:dyDescent="0.2">
      <c r="A953" s="20">
        <v>12079</v>
      </c>
      <c r="B953" s="16">
        <v>3258701</v>
      </c>
      <c r="C953" s="16">
        <v>201498</v>
      </c>
      <c r="D953" s="13">
        <v>296194</v>
      </c>
      <c r="E953" s="16">
        <v>1763311</v>
      </c>
      <c r="F953" s="13">
        <v>524961</v>
      </c>
      <c r="G953" s="16">
        <v>6044665</v>
      </c>
      <c r="H953" s="17"/>
      <c r="I953" s="150">
        <f t="shared" si="70"/>
        <v>53.910365586843938</v>
      </c>
      <c r="J953" s="150">
        <f t="shared" si="71"/>
        <v>3.3334849822115866</v>
      </c>
      <c r="K953" s="150">
        <f t="shared" si="72"/>
        <v>4.9000895831282625</v>
      </c>
      <c r="L953" s="150">
        <f t="shared" si="73"/>
        <v>29.171360199448603</v>
      </c>
      <c r="M953" s="150">
        <f t="shared" si="74"/>
        <v>8.6846996483676104</v>
      </c>
    </row>
    <row r="954" spans="1:13" x14ac:dyDescent="0.2">
      <c r="A954" s="20">
        <v>12086</v>
      </c>
      <c r="B954" s="16">
        <v>3255174</v>
      </c>
      <c r="C954" s="16">
        <v>201413</v>
      </c>
      <c r="D954" s="13">
        <v>300028</v>
      </c>
      <c r="E954" s="16">
        <v>1763615</v>
      </c>
      <c r="F954" s="13">
        <v>528749</v>
      </c>
      <c r="G954" s="16">
        <v>6048979</v>
      </c>
      <c r="H954" s="17"/>
      <c r="I954" s="150">
        <f t="shared" si="70"/>
        <v>53.813610528322215</v>
      </c>
      <c r="J954" s="150">
        <f t="shared" si="71"/>
        <v>3.3297024175484822</v>
      </c>
      <c r="K954" s="150">
        <f t="shared" si="72"/>
        <v>4.959977543317641</v>
      </c>
      <c r="L954" s="150">
        <f t="shared" si="73"/>
        <v>29.155581462590629</v>
      </c>
      <c r="M954" s="150">
        <f t="shared" si="74"/>
        <v>8.7411280482210305</v>
      </c>
    </row>
    <row r="955" spans="1:13" x14ac:dyDescent="0.2">
      <c r="A955" s="20">
        <v>12093</v>
      </c>
      <c r="B955" s="16">
        <v>3247124</v>
      </c>
      <c r="C955" s="16">
        <v>195227</v>
      </c>
      <c r="D955" s="13">
        <v>283978</v>
      </c>
      <c r="E955" s="16">
        <v>1783912</v>
      </c>
      <c r="F955" s="13">
        <v>505044</v>
      </c>
      <c r="G955" s="16">
        <v>6015285</v>
      </c>
      <c r="H955" s="17"/>
      <c r="I955" s="150">
        <f t="shared" si="70"/>
        <v>53.981216185101786</v>
      </c>
      <c r="J955" s="150">
        <f t="shared" si="71"/>
        <v>3.2455153828954071</v>
      </c>
      <c r="K955" s="150">
        <f t="shared" si="72"/>
        <v>4.7209400718336703</v>
      </c>
      <c r="L955" s="150">
        <f t="shared" si="73"/>
        <v>29.656317198603226</v>
      </c>
      <c r="M955" s="150">
        <f t="shared" si="74"/>
        <v>8.3960111615659105</v>
      </c>
    </row>
    <row r="956" spans="1:13" x14ac:dyDescent="0.2">
      <c r="A956" s="20">
        <v>12100</v>
      </c>
      <c r="B956" s="16">
        <v>3200158</v>
      </c>
      <c r="C956" s="16">
        <v>187225</v>
      </c>
      <c r="D956" s="13">
        <v>317157</v>
      </c>
      <c r="E956" s="16">
        <v>1809308</v>
      </c>
      <c r="F956" s="13">
        <v>591538</v>
      </c>
      <c r="G956" s="16">
        <v>6105386</v>
      </c>
      <c r="H956" s="17"/>
      <c r="I956" s="150">
        <f t="shared" si="70"/>
        <v>52.41532640196705</v>
      </c>
      <c r="J956" s="150">
        <f t="shared" si="71"/>
        <v>3.0665546781153559</v>
      </c>
      <c r="K956" s="150">
        <f t="shared" si="72"/>
        <v>5.194708409918718</v>
      </c>
      <c r="L956" s="150">
        <f t="shared" si="73"/>
        <v>29.634620972367678</v>
      </c>
      <c r="M956" s="150">
        <f t="shared" si="74"/>
        <v>9.6887895376311999</v>
      </c>
    </row>
    <row r="957" spans="1:13" x14ac:dyDescent="0.2">
      <c r="A957" s="20">
        <v>12107</v>
      </c>
      <c r="B957" s="16">
        <v>3118393</v>
      </c>
      <c r="C957" s="16">
        <v>186251</v>
      </c>
      <c r="D957" s="13">
        <v>501214</v>
      </c>
      <c r="E957" s="16">
        <v>1834233</v>
      </c>
      <c r="F957" s="13">
        <v>535686</v>
      </c>
      <c r="G957" s="16">
        <v>6175777</v>
      </c>
      <c r="H957" s="17"/>
      <c r="I957" s="150">
        <f t="shared" si="70"/>
        <v>50.493937847820604</v>
      </c>
      <c r="J957" s="150">
        <f t="shared" si="71"/>
        <v>3.0158310444175687</v>
      </c>
      <c r="K957" s="150">
        <f t="shared" si="72"/>
        <v>8.1158046995544044</v>
      </c>
      <c r="L957" s="150">
        <f t="shared" si="73"/>
        <v>29.700440932371748</v>
      </c>
      <c r="M957" s="150">
        <f t="shared" si="74"/>
        <v>8.6739854758356714</v>
      </c>
    </row>
    <row r="958" spans="1:13" x14ac:dyDescent="0.2">
      <c r="A958" s="20">
        <v>12114</v>
      </c>
      <c r="B958" s="16">
        <v>2892083</v>
      </c>
      <c r="C958" s="16">
        <v>174454</v>
      </c>
      <c r="D958" s="13">
        <v>1096057</v>
      </c>
      <c r="E958" s="16">
        <v>1835963</v>
      </c>
      <c r="F958" s="13">
        <v>595576</v>
      </c>
      <c r="G958" s="16">
        <v>6594133</v>
      </c>
      <c r="H958" s="17"/>
      <c r="I958" s="150">
        <f t="shared" si="70"/>
        <v>43.858426877346879</v>
      </c>
      <c r="J958" s="150">
        <f t="shared" si="71"/>
        <v>2.6455941971446437</v>
      </c>
      <c r="K958" s="150">
        <f t="shared" si="72"/>
        <v>16.621699926282954</v>
      </c>
      <c r="L958" s="150">
        <f t="shared" si="73"/>
        <v>27.842371392873027</v>
      </c>
      <c r="M958" s="150">
        <f t="shared" si="74"/>
        <v>9.0319076063524957</v>
      </c>
    </row>
    <row r="959" spans="1:13" x14ac:dyDescent="0.2">
      <c r="A959" s="20">
        <v>12121</v>
      </c>
      <c r="B959" s="16">
        <v>2683539</v>
      </c>
      <c r="C959" s="16">
        <v>125432</v>
      </c>
      <c r="D959" s="13">
        <v>1831225</v>
      </c>
      <c r="E959" s="16">
        <v>1880794</v>
      </c>
      <c r="F959" s="13">
        <v>523657</v>
      </c>
      <c r="G959" s="16">
        <v>7044647</v>
      </c>
      <c r="H959" s="17"/>
      <c r="I959" s="150">
        <f t="shared" si="70"/>
        <v>38.093306875419024</v>
      </c>
      <c r="J959" s="150">
        <f t="shared" si="71"/>
        <v>1.7805292444035876</v>
      </c>
      <c r="K959" s="150">
        <f t="shared" si="72"/>
        <v>25.99456012487212</v>
      </c>
      <c r="L959" s="150">
        <f t="shared" si="73"/>
        <v>26.698200775709555</v>
      </c>
      <c r="M959" s="150">
        <f t="shared" si="74"/>
        <v>7.4334029795957131</v>
      </c>
    </row>
    <row r="960" spans="1:13" x14ac:dyDescent="0.2">
      <c r="A960" s="20">
        <v>12128</v>
      </c>
      <c r="B960" s="16">
        <v>3010777</v>
      </c>
      <c r="C960" s="16">
        <v>137408</v>
      </c>
      <c r="D960" s="13">
        <v>1635632</v>
      </c>
      <c r="E960" s="16">
        <v>1880034</v>
      </c>
      <c r="F960" s="13">
        <v>552677</v>
      </c>
      <c r="G960" s="16">
        <v>7216528</v>
      </c>
      <c r="H960" s="17"/>
      <c r="I960" s="150">
        <f t="shared" si="70"/>
        <v>41.720575323756798</v>
      </c>
      <c r="J960" s="150">
        <f t="shared" si="71"/>
        <v>1.9040735378564317</v>
      </c>
      <c r="K960" s="150">
        <f t="shared" si="72"/>
        <v>22.665082155851124</v>
      </c>
      <c r="L960" s="150">
        <f t="shared" si="73"/>
        <v>26.051780024964913</v>
      </c>
      <c r="M960" s="150">
        <f t="shared" si="74"/>
        <v>7.6584889575707322</v>
      </c>
    </row>
    <row r="961" spans="1:13" x14ac:dyDescent="0.2">
      <c r="A961" s="20">
        <v>12135</v>
      </c>
      <c r="B961" s="16">
        <v>3192322</v>
      </c>
      <c r="C961" s="16">
        <v>178895</v>
      </c>
      <c r="D961" s="13">
        <v>1023178</v>
      </c>
      <c r="E961" s="16">
        <v>1864387</v>
      </c>
      <c r="F961" s="13">
        <v>648858</v>
      </c>
      <c r="G961" s="16">
        <v>6907640</v>
      </c>
      <c r="H961" s="17"/>
      <c r="I961" s="150">
        <f t="shared" si="70"/>
        <v>46.214365543079836</v>
      </c>
      <c r="J961" s="150">
        <f t="shared" si="71"/>
        <v>2.589813597697622</v>
      </c>
      <c r="K961" s="150">
        <f t="shared" si="72"/>
        <v>14.812265838984082</v>
      </c>
      <c r="L961" s="150">
        <f t="shared" si="73"/>
        <v>26.990216629702765</v>
      </c>
      <c r="M961" s="150">
        <f t="shared" si="74"/>
        <v>9.3933383905356962</v>
      </c>
    </row>
    <row r="962" spans="1:13" x14ac:dyDescent="0.2">
      <c r="A962" s="20">
        <v>12142</v>
      </c>
      <c r="B962" s="16">
        <v>3236766</v>
      </c>
      <c r="C962" s="16">
        <v>205230</v>
      </c>
      <c r="D962" s="13">
        <v>855345</v>
      </c>
      <c r="E962" s="16">
        <v>1838370</v>
      </c>
      <c r="F962" s="13">
        <v>614114</v>
      </c>
      <c r="G962" s="16">
        <v>6749825</v>
      </c>
      <c r="H962" s="17"/>
      <c r="I962" s="150">
        <f t="shared" si="70"/>
        <v>47.953332123425419</v>
      </c>
      <c r="J962" s="150">
        <f t="shared" si="71"/>
        <v>3.0405232728255918</v>
      </c>
      <c r="K962" s="150">
        <f t="shared" si="72"/>
        <v>12.672106313867397</v>
      </c>
      <c r="L962" s="150">
        <f t="shared" si="73"/>
        <v>27.235817224891015</v>
      </c>
      <c r="M962" s="150">
        <f t="shared" si="74"/>
        <v>9.0982210649905735</v>
      </c>
    </row>
    <row r="963" spans="1:13" x14ac:dyDescent="0.2">
      <c r="A963" s="20">
        <v>12149</v>
      </c>
      <c r="B963" s="16">
        <v>3278837</v>
      </c>
      <c r="C963" s="16">
        <v>209585</v>
      </c>
      <c r="D963" s="13">
        <v>722150</v>
      </c>
      <c r="E963" s="16">
        <v>1837368</v>
      </c>
      <c r="F963" s="13">
        <v>577042</v>
      </c>
      <c r="G963" s="16">
        <v>6624982</v>
      </c>
      <c r="H963" s="17"/>
      <c r="I963" s="150">
        <f t="shared" si="70"/>
        <v>49.492013714150467</v>
      </c>
      <c r="J963" s="150">
        <f t="shared" si="71"/>
        <v>3.1635557651326449</v>
      </c>
      <c r="K963" s="150">
        <f t="shared" si="72"/>
        <v>10.900406974690648</v>
      </c>
      <c r="L963" s="150">
        <f t="shared" si="73"/>
        <v>27.733931956343429</v>
      </c>
      <c r="M963" s="150">
        <f t="shared" si="74"/>
        <v>8.7100915896828095</v>
      </c>
    </row>
    <row r="964" spans="1:13" x14ac:dyDescent="0.2">
      <c r="A964" s="20">
        <v>12156</v>
      </c>
      <c r="B964" s="16">
        <v>3315446</v>
      </c>
      <c r="C964" s="16">
        <v>213830</v>
      </c>
      <c r="D964" s="13">
        <v>675420</v>
      </c>
      <c r="E964" s="16">
        <v>1837183</v>
      </c>
      <c r="F964" s="13">
        <v>569147</v>
      </c>
      <c r="G964" s="16">
        <v>6611026</v>
      </c>
      <c r="H964" s="17"/>
      <c r="I964" s="150">
        <f t="shared" si="70"/>
        <v>50.150248993121494</v>
      </c>
      <c r="J964" s="150">
        <f t="shared" si="71"/>
        <v>3.2344450014264048</v>
      </c>
      <c r="K964" s="150">
        <f t="shared" si="72"/>
        <v>10.216568502377694</v>
      </c>
      <c r="L964" s="150">
        <f t="shared" si="73"/>
        <v>27.789680452020608</v>
      </c>
      <c r="M964" s="150">
        <f t="shared" si="74"/>
        <v>8.6090570510537994</v>
      </c>
    </row>
    <row r="965" spans="1:13" x14ac:dyDescent="0.2">
      <c r="A965" s="20">
        <v>12163</v>
      </c>
      <c r="B965" s="16">
        <v>3365595</v>
      </c>
      <c r="C965" s="16">
        <v>215597</v>
      </c>
      <c r="D965" s="13">
        <v>622713</v>
      </c>
      <c r="E965" s="16">
        <v>1837104</v>
      </c>
      <c r="F965" s="13">
        <v>596385</v>
      </c>
      <c r="G965" s="16">
        <v>6637394</v>
      </c>
      <c r="H965" s="17"/>
      <c r="I965" s="150">
        <f t="shared" ref="I965:I1028" si="75">100*B965/$G965</f>
        <v>50.706572489142573</v>
      </c>
      <c r="J965" s="150">
        <f t="shared" ref="J965:J1028" si="76">100*C965/$G965</f>
        <v>3.2482175986539294</v>
      </c>
      <c r="K965" s="150">
        <f t="shared" ref="K965:K1028" si="77">100*D965/$G965</f>
        <v>9.3818899405399172</v>
      </c>
      <c r="L965" s="150">
        <f t="shared" ref="L965:L1028" si="78">100*E965/$G965</f>
        <v>27.678091732990389</v>
      </c>
      <c r="M965" s="150">
        <f t="shared" ref="M965:M1028" si="79">100*F965/$G965</f>
        <v>8.9852282386731908</v>
      </c>
    </row>
    <row r="966" spans="1:13" x14ac:dyDescent="0.2">
      <c r="A966" s="20">
        <v>12170</v>
      </c>
      <c r="B966" s="16">
        <v>3396338</v>
      </c>
      <c r="C966" s="16">
        <v>222713</v>
      </c>
      <c r="D966" s="13">
        <v>562451</v>
      </c>
      <c r="E966" s="16">
        <v>1837072</v>
      </c>
      <c r="F966" s="13">
        <v>557628</v>
      </c>
      <c r="G966" s="16">
        <v>6576202</v>
      </c>
      <c r="H966" s="17"/>
      <c r="I966" s="150">
        <f t="shared" si="75"/>
        <v>51.645889222989197</v>
      </c>
      <c r="J966" s="150">
        <f t="shared" si="76"/>
        <v>3.3866508358471958</v>
      </c>
      <c r="K966" s="150">
        <f t="shared" si="77"/>
        <v>8.5528242593521302</v>
      </c>
      <c r="L966" s="150">
        <f t="shared" si="78"/>
        <v>27.935151627033356</v>
      </c>
      <c r="M966" s="150">
        <f t="shared" si="79"/>
        <v>8.4794840547781227</v>
      </c>
    </row>
    <row r="967" spans="1:13" x14ac:dyDescent="0.2">
      <c r="A967" s="20">
        <v>12177</v>
      </c>
      <c r="B967" s="16">
        <v>3435570</v>
      </c>
      <c r="C967" s="16">
        <v>218764</v>
      </c>
      <c r="D967" s="13">
        <v>544254</v>
      </c>
      <c r="E967" s="16">
        <v>1837278</v>
      </c>
      <c r="F967" s="13">
        <v>562017</v>
      </c>
      <c r="G967" s="16">
        <v>6597883</v>
      </c>
      <c r="H967" s="17"/>
      <c r="I967" s="150">
        <f t="shared" si="75"/>
        <v>52.070793010424708</v>
      </c>
      <c r="J967" s="150">
        <f t="shared" si="76"/>
        <v>3.3156695867447179</v>
      </c>
      <c r="K967" s="150">
        <f t="shared" si="77"/>
        <v>8.2489186304152415</v>
      </c>
      <c r="L967" s="150">
        <f t="shared" si="78"/>
        <v>27.846477423137088</v>
      </c>
      <c r="M967" s="150">
        <f t="shared" si="79"/>
        <v>8.5181413492782454</v>
      </c>
    </row>
    <row r="968" spans="1:13" x14ac:dyDescent="0.2">
      <c r="A968" s="20">
        <v>12184</v>
      </c>
      <c r="B968" s="16">
        <v>3442134</v>
      </c>
      <c r="C968" s="16">
        <v>215594</v>
      </c>
      <c r="D968" s="13">
        <v>450848</v>
      </c>
      <c r="E968" s="16">
        <v>1837193</v>
      </c>
      <c r="F968" s="13">
        <v>546735</v>
      </c>
      <c r="G968" s="16">
        <v>6492504</v>
      </c>
      <c r="H968" s="17"/>
      <c r="I968" s="150">
        <f t="shared" si="75"/>
        <v>53.017048584028593</v>
      </c>
      <c r="J968" s="150">
        <f t="shared" si="76"/>
        <v>3.3206602568130879</v>
      </c>
      <c r="K968" s="150">
        <f t="shared" si="77"/>
        <v>6.9441312627608704</v>
      </c>
      <c r="L968" s="150">
        <f t="shared" si="78"/>
        <v>28.297140825789249</v>
      </c>
      <c r="M968" s="150">
        <f t="shared" si="79"/>
        <v>8.421019070608196</v>
      </c>
    </row>
    <row r="969" spans="1:13" x14ac:dyDescent="0.2">
      <c r="A969" s="20">
        <v>12191</v>
      </c>
      <c r="B969" s="16">
        <v>3467508</v>
      </c>
      <c r="C969" s="16">
        <v>303983</v>
      </c>
      <c r="D969" s="13">
        <v>407768</v>
      </c>
      <c r="E969" s="16">
        <v>1836598</v>
      </c>
      <c r="F969" s="13">
        <v>492128</v>
      </c>
      <c r="G969" s="16">
        <v>6507985</v>
      </c>
      <c r="H969" s="17"/>
      <c r="I969" s="150">
        <f t="shared" si="75"/>
        <v>53.280823480693336</v>
      </c>
      <c r="J969" s="150">
        <f t="shared" si="76"/>
        <v>4.6709234886066886</v>
      </c>
      <c r="K969" s="150">
        <f t="shared" si="77"/>
        <v>6.2656567278504793</v>
      </c>
      <c r="L969" s="150">
        <f t="shared" si="78"/>
        <v>28.220685819036152</v>
      </c>
      <c r="M969" s="150">
        <f t="shared" si="79"/>
        <v>7.561910483813346</v>
      </c>
    </row>
    <row r="970" spans="1:13" x14ac:dyDescent="0.2">
      <c r="A970" s="20">
        <v>12198</v>
      </c>
      <c r="B970" s="16">
        <v>3499234</v>
      </c>
      <c r="C970" s="16">
        <v>308706</v>
      </c>
      <c r="D970" s="13">
        <v>354827</v>
      </c>
      <c r="E970" s="16">
        <v>1861712</v>
      </c>
      <c r="F970" s="13">
        <v>450715</v>
      </c>
      <c r="G970" s="16">
        <v>6475194</v>
      </c>
      <c r="H970" s="17"/>
      <c r="I970" s="150">
        <f t="shared" si="75"/>
        <v>54.040604806589577</v>
      </c>
      <c r="J970" s="150">
        <f t="shared" si="76"/>
        <v>4.7675173902125554</v>
      </c>
      <c r="K970" s="150">
        <f t="shared" si="77"/>
        <v>5.479789485843976</v>
      </c>
      <c r="L970" s="150">
        <f t="shared" si="78"/>
        <v>28.751447446979967</v>
      </c>
      <c r="M970" s="150">
        <f t="shared" si="79"/>
        <v>6.960640870373922</v>
      </c>
    </row>
    <row r="971" spans="1:13" x14ac:dyDescent="0.2">
      <c r="A971" s="20">
        <v>12205</v>
      </c>
      <c r="B971" s="16">
        <v>3519898</v>
      </c>
      <c r="C971" s="16">
        <v>286770</v>
      </c>
      <c r="D971" s="13">
        <v>321836</v>
      </c>
      <c r="E971" s="16">
        <v>1889578</v>
      </c>
      <c r="F971" s="13">
        <v>448345</v>
      </c>
      <c r="G971" s="16">
        <v>6466427</v>
      </c>
      <c r="H971" s="17"/>
      <c r="I971" s="150">
        <f t="shared" si="75"/>
        <v>54.43342977505197</v>
      </c>
      <c r="J971" s="150">
        <f t="shared" si="76"/>
        <v>4.4347519890041287</v>
      </c>
      <c r="K971" s="150">
        <f t="shared" si="77"/>
        <v>4.9770298187855522</v>
      </c>
      <c r="L971" s="150">
        <f t="shared" si="78"/>
        <v>29.221361348392243</v>
      </c>
      <c r="M971" s="150">
        <f t="shared" si="79"/>
        <v>6.9334270687661057</v>
      </c>
    </row>
    <row r="972" spans="1:13" x14ac:dyDescent="0.2">
      <c r="A972" s="20">
        <v>12212</v>
      </c>
      <c r="B972" s="16">
        <v>3521985</v>
      </c>
      <c r="C972" s="16">
        <v>290192</v>
      </c>
      <c r="D972" s="13">
        <v>288076</v>
      </c>
      <c r="E972" s="16">
        <v>1911603</v>
      </c>
      <c r="F972" s="13">
        <v>473674</v>
      </c>
      <c r="G972" s="16">
        <v>6485530</v>
      </c>
      <c r="H972" s="17"/>
      <c r="I972" s="150">
        <f t="shared" si="75"/>
        <v>54.305276515566192</v>
      </c>
      <c r="J972" s="150">
        <f t="shared" si="76"/>
        <v>4.4744531287342744</v>
      </c>
      <c r="K972" s="150">
        <f t="shared" si="77"/>
        <v>4.4418266510215823</v>
      </c>
      <c r="L972" s="150">
        <f t="shared" si="78"/>
        <v>29.474892568533335</v>
      </c>
      <c r="M972" s="150">
        <f t="shared" si="79"/>
        <v>7.303551136144617</v>
      </c>
    </row>
    <row r="973" spans="1:13" x14ac:dyDescent="0.2">
      <c r="A973" s="20">
        <v>12219</v>
      </c>
      <c r="B973" s="16">
        <v>3532790</v>
      </c>
      <c r="C973" s="16">
        <v>293254</v>
      </c>
      <c r="D973" s="13">
        <v>263962</v>
      </c>
      <c r="E973" s="16">
        <v>1932444</v>
      </c>
      <c r="F973" s="13">
        <v>547849</v>
      </c>
      <c r="G973" s="16">
        <v>6570299</v>
      </c>
      <c r="H973" s="17"/>
      <c r="I973" s="150">
        <f t="shared" si="75"/>
        <v>53.769090265146225</v>
      </c>
      <c r="J973" s="150">
        <f t="shared" si="76"/>
        <v>4.4633280768500798</v>
      </c>
      <c r="K973" s="150">
        <f t="shared" si="77"/>
        <v>4.0175036174152803</v>
      </c>
      <c r="L973" s="150">
        <f t="shared" si="78"/>
        <v>29.411812156493944</v>
      </c>
      <c r="M973" s="150">
        <f t="shared" si="79"/>
        <v>8.3382658840944686</v>
      </c>
    </row>
    <row r="974" spans="1:13" x14ac:dyDescent="0.2">
      <c r="A974" s="20">
        <v>12226</v>
      </c>
      <c r="B974" s="16">
        <v>3533208</v>
      </c>
      <c r="C974" s="16">
        <v>287060</v>
      </c>
      <c r="D974" s="13">
        <v>230883</v>
      </c>
      <c r="E974" s="16">
        <v>1954674</v>
      </c>
      <c r="F974" s="13">
        <v>519901</v>
      </c>
      <c r="G974" s="16">
        <v>6525726</v>
      </c>
      <c r="H974" s="17"/>
      <c r="I974" s="150">
        <f t="shared" si="75"/>
        <v>54.142757449515962</v>
      </c>
      <c r="J974" s="150">
        <f t="shared" si="76"/>
        <v>4.3988975326270214</v>
      </c>
      <c r="K974" s="150">
        <f t="shared" si="77"/>
        <v>3.5380431234777556</v>
      </c>
      <c r="L974" s="150">
        <f t="shared" si="78"/>
        <v>29.953356913851426</v>
      </c>
      <c r="M974" s="150">
        <f t="shared" si="79"/>
        <v>7.9669449805278374</v>
      </c>
    </row>
    <row r="975" spans="1:13" x14ac:dyDescent="0.2">
      <c r="A975" s="20">
        <v>12233</v>
      </c>
      <c r="B975" s="16">
        <v>3543765</v>
      </c>
      <c r="C975" s="16">
        <v>290507</v>
      </c>
      <c r="D975" s="13">
        <v>199167</v>
      </c>
      <c r="E975" s="16">
        <v>1975212</v>
      </c>
      <c r="F975" s="13">
        <v>475354</v>
      </c>
      <c r="G975" s="16">
        <v>6484005</v>
      </c>
      <c r="H975" s="17"/>
      <c r="I975" s="150">
        <f t="shared" si="75"/>
        <v>54.653952302627772</v>
      </c>
      <c r="J975" s="150">
        <f t="shared" si="76"/>
        <v>4.4803636024339895</v>
      </c>
      <c r="K975" s="150">
        <f t="shared" si="77"/>
        <v>3.0716663543596896</v>
      </c>
      <c r="L975" s="150">
        <f t="shared" si="78"/>
        <v>30.462838939821914</v>
      </c>
      <c r="M975" s="150">
        <f t="shared" si="79"/>
        <v>7.3311788007566312</v>
      </c>
    </row>
    <row r="976" spans="1:13" x14ac:dyDescent="0.2">
      <c r="A976" s="20">
        <v>12240</v>
      </c>
      <c r="B976" s="16">
        <v>3549092</v>
      </c>
      <c r="C976" s="16">
        <v>255459</v>
      </c>
      <c r="D976" s="13">
        <v>204887</v>
      </c>
      <c r="E976" s="16">
        <v>1995258</v>
      </c>
      <c r="F976" s="13">
        <v>492306</v>
      </c>
      <c r="G976" s="16">
        <v>6497002</v>
      </c>
      <c r="H976" s="17"/>
      <c r="I976" s="150">
        <f t="shared" si="75"/>
        <v>54.626610858362056</v>
      </c>
      <c r="J976" s="150">
        <f t="shared" si="76"/>
        <v>3.9319519987834388</v>
      </c>
      <c r="K976" s="150">
        <f t="shared" si="77"/>
        <v>3.1535622122326576</v>
      </c>
      <c r="L976" s="150">
        <f t="shared" si="78"/>
        <v>30.710441523644292</v>
      </c>
      <c r="M976" s="150">
        <f t="shared" si="79"/>
        <v>7.5774334069775566</v>
      </c>
    </row>
    <row r="977" spans="1:13" x14ac:dyDescent="0.2">
      <c r="A977" s="20">
        <v>12247</v>
      </c>
      <c r="B977" s="16">
        <v>3545842</v>
      </c>
      <c r="C977" s="16">
        <v>278061</v>
      </c>
      <c r="D977" s="13">
        <v>181060</v>
      </c>
      <c r="E977" s="16">
        <v>2007233</v>
      </c>
      <c r="F977" s="13">
        <v>546847</v>
      </c>
      <c r="G977" s="16">
        <v>6559043</v>
      </c>
      <c r="H977" s="17"/>
      <c r="I977" s="150">
        <f t="shared" si="75"/>
        <v>54.060356061090012</v>
      </c>
      <c r="J977" s="150">
        <f t="shared" si="76"/>
        <v>4.2393532105217178</v>
      </c>
      <c r="K977" s="150">
        <f t="shared" si="77"/>
        <v>2.7604636834977296</v>
      </c>
      <c r="L977" s="150">
        <f t="shared" si="78"/>
        <v>30.60252844812879</v>
      </c>
      <c r="M977" s="150">
        <f t="shared" si="79"/>
        <v>8.3372985967617534</v>
      </c>
    </row>
    <row r="978" spans="1:13" x14ac:dyDescent="0.2">
      <c r="A978" s="20">
        <v>12254</v>
      </c>
      <c r="B978" s="16">
        <v>3545879</v>
      </c>
      <c r="C978" s="16">
        <v>271949</v>
      </c>
      <c r="D978" s="13">
        <v>172977</v>
      </c>
      <c r="E978" s="16">
        <v>2017257</v>
      </c>
      <c r="F978" s="13">
        <v>557407</v>
      </c>
      <c r="G978" s="16">
        <v>6565469</v>
      </c>
      <c r="H978" s="17"/>
      <c r="I978" s="150">
        <f t="shared" si="75"/>
        <v>54.008007653375564</v>
      </c>
      <c r="J978" s="150">
        <f t="shared" si="76"/>
        <v>4.1421107920850746</v>
      </c>
      <c r="K978" s="150">
        <f t="shared" si="77"/>
        <v>2.6346480350451733</v>
      </c>
      <c r="L978" s="150">
        <f t="shared" si="78"/>
        <v>30.725253595744647</v>
      </c>
      <c r="M978" s="150">
        <f t="shared" si="79"/>
        <v>8.4899799237495444</v>
      </c>
    </row>
    <row r="979" spans="1:13" x14ac:dyDescent="0.2">
      <c r="A979" s="20">
        <v>12261</v>
      </c>
      <c r="B979" s="16">
        <v>3548659</v>
      </c>
      <c r="C979" s="16">
        <v>269111</v>
      </c>
      <c r="D979" s="13">
        <v>170979</v>
      </c>
      <c r="E979" s="16">
        <v>2027574</v>
      </c>
      <c r="F979" s="13">
        <v>502650</v>
      </c>
      <c r="G979" s="16">
        <v>6518973</v>
      </c>
      <c r="H979" s="17"/>
      <c r="I979" s="150">
        <f t="shared" si="75"/>
        <v>54.435859758891468</v>
      </c>
      <c r="J979" s="150">
        <f t="shared" si="76"/>
        <v>4.1281195672999411</v>
      </c>
      <c r="K979" s="150">
        <f t="shared" si="77"/>
        <v>2.6227904303331213</v>
      </c>
      <c r="L979" s="150">
        <f t="shared" si="78"/>
        <v>31.102659882162421</v>
      </c>
      <c r="M979" s="150">
        <f t="shared" si="79"/>
        <v>7.7105703613130476</v>
      </c>
    </row>
    <row r="980" spans="1:13" x14ac:dyDescent="0.2">
      <c r="A980" s="20">
        <v>12268</v>
      </c>
      <c r="B980" s="16">
        <v>3559510</v>
      </c>
      <c r="C980" s="16">
        <v>251784</v>
      </c>
      <c r="D980" s="13">
        <v>171755</v>
      </c>
      <c r="E980" s="16">
        <v>2037928</v>
      </c>
      <c r="F980" s="13">
        <v>510106</v>
      </c>
      <c r="G980" s="16">
        <v>6531083</v>
      </c>
      <c r="H980" s="17"/>
      <c r="I980" s="150">
        <f t="shared" si="75"/>
        <v>54.501068199561999</v>
      </c>
      <c r="J980" s="150">
        <f t="shared" si="76"/>
        <v>3.8551646028690802</v>
      </c>
      <c r="K980" s="150">
        <f t="shared" si="77"/>
        <v>2.6298088693712818</v>
      </c>
      <c r="L980" s="150">
        <f t="shared" si="78"/>
        <v>31.203523213531355</v>
      </c>
      <c r="M980" s="150">
        <f t="shared" si="79"/>
        <v>7.8104351146662809</v>
      </c>
    </row>
    <row r="981" spans="1:13" x14ac:dyDescent="0.2">
      <c r="A981" s="20">
        <v>12275</v>
      </c>
      <c r="B981" s="16">
        <v>3577787</v>
      </c>
      <c r="C981" s="16">
        <v>248833</v>
      </c>
      <c r="D981" s="13">
        <v>163904</v>
      </c>
      <c r="E981" s="16">
        <v>2048280</v>
      </c>
      <c r="F981" s="13">
        <v>467383</v>
      </c>
      <c r="G981" s="16">
        <v>6506187</v>
      </c>
      <c r="H981" s="17"/>
      <c r="I981" s="150">
        <f t="shared" si="75"/>
        <v>54.990534394415654</v>
      </c>
      <c r="J981" s="150">
        <f t="shared" si="76"/>
        <v>3.8245596076473056</v>
      </c>
      <c r="K981" s="150">
        <f t="shared" si="77"/>
        <v>2.5192021071635353</v>
      </c>
      <c r="L981" s="150">
        <f t="shared" si="78"/>
        <v>31.482033947072225</v>
      </c>
      <c r="M981" s="150">
        <f t="shared" si="79"/>
        <v>7.1836699437012799</v>
      </c>
    </row>
    <row r="982" spans="1:13" x14ac:dyDescent="0.2">
      <c r="A982" s="20">
        <v>12282</v>
      </c>
      <c r="B982" s="16">
        <v>3582167</v>
      </c>
      <c r="C982" s="16">
        <v>240939</v>
      </c>
      <c r="D982" s="13">
        <v>173347</v>
      </c>
      <c r="E982" s="16">
        <v>2058853</v>
      </c>
      <c r="F982" s="13">
        <v>545125</v>
      </c>
      <c r="G982" s="16">
        <v>6600431</v>
      </c>
      <c r="H982" s="17"/>
      <c r="I982" s="150">
        <f t="shared" si="75"/>
        <v>54.27171346840835</v>
      </c>
      <c r="J982" s="150">
        <f t="shared" si="76"/>
        <v>3.6503525300090254</v>
      </c>
      <c r="K982" s="150">
        <f t="shared" si="77"/>
        <v>2.6262981917392971</v>
      </c>
      <c r="L982" s="150">
        <f t="shared" si="78"/>
        <v>31.192705446053449</v>
      </c>
      <c r="M982" s="150">
        <f t="shared" si="79"/>
        <v>8.2589303637898794</v>
      </c>
    </row>
    <row r="983" spans="1:13" x14ac:dyDescent="0.2">
      <c r="A983" s="20">
        <v>12289</v>
      </c>
      <c r="B983" s="16">
        <v>3589480</v>
      </c>
      <c r="C983" s="16">
        <v>243577</v>
      </c>
      <c r="D983" s="13">
        <v>157495</v>
      </c>
      <c r="E983" s="16">
        <v>2094014</v>
      </c>
      <c r="F983" s="13">
        <v>487390</v>
      </c>
      <c r="G983" s="16">
        <v>6571956</v>
      </c>
      <c r="H983" s="17"/>
      <c r="I983" s="150">
        <f t="shared" si="75"/>
        <v>54.618138039877323</v>
      </c>
      <c r="J983" s="150">
        <f t="shared" si="76"/>
        <v>3.7063090501518876</v>
      </c>
      <c r="K983" s="150">
        <f t="shared" si="77"/>
        <v>2.3964707006559385</v>
      </c>
      <c r="L983" s="150">
        <f t="shared" si="78"/>
        <v>31.862873092881326</v>
      </c>
      <c r="M983" s="150">
        <f t="shared" si="79"/>
        <v>7.4162091164335244</v>
      </c>
    </row>
    <row r="984" spans="1:13" x14ac:dyDescent="0.2">
      <c r="A984" s="20">
        <v>12296</v>
      </c>
      <c r="B984" s="16">
        <v>3587997</v>
      </c>
      <c r="C984" s="16">
        <v>239933</v>
      </c>
      <c r="D984" s="13">
        <v>160120</v>
      </c>
      <c r="E984" s="16">
        <v>2128772</v>
      </c>
      <c r="F984" s="13">
        <v>478617</v>
      </c>
      <c r="G984" s="16">
        <v>6595439</v>
      </c>
      <c r="H984" s="17"/>
      <c r="I984" s="150">
        <f t="shared" si="75"/>
        <v>54.401185425261303</v>
      </c>
      <c r="J984" s="150">
        <f t="shared" si="76"/>
        <v>3.6378624682905869</v>
      </c>
      <c r="K984" s="150">
        <f t="shared" si="77"/>
        <v>2.4277383203756413</v>
      </c>
      <c r="L984" s="150">
        <f t="shared" si="78"/>
        <v>32.276426178757774</v>
      </c>
      <c r="M984" s="150">
        <f t="shared" si="79"/>
        <v>7.2567876073146911</v>
      </c>
    </row>
    <row r="985" spans="1:13" x14ac:dyDescent="0.2">
      <c r="A985" s="20">
        <v>12303</v>
      </c>
      <c r="B985" s="16">
        <v>3588381</v>
      </c>
      <c r="C985" s="16">
        <v>221136</v>
      </c>
      <c r="D985" s="13">
        <v>151767</v>
      </c>
      <c r="E985" s="16">
        <v>2166371</v>
      </c>
      <c r="F985" s="13">
        <v>513275</v>
      </c>
      <c r="G985" s="16">
        <v>6640930</v>
      </c>
      <c r="H985" s="17"/>
      <c r="I985" s="150">
        <f t="shared" si="75"/>
        <v>54.034314471015357</v>
      </c>
      <c r="J985" s="150">
        <f t="shared" si="76"/>
        <v>3.3298950598786616</v>
      </c>
      <c r="K985" s="150">
        <f t="shared" si="77"/>
        <v>2.2853275068401566</v>
      </c>
      <c r="L985" s="150">
        <f t="shared" si="78"/>
        <v>32.621500301915546</v>
      </c>
      <c r="M985" s="150">
        <f t="shared" si="79"/>
        <v>7.7289626603502821</v>
      </c>
    </row>
    <row r="986" spans="1:13" x14ac:dyDescent="0.2">
      <c r="A986" s="20">
        <v>12310</v>
      </c>
      <c r="B986" s="16">
        <v>3590455</v>
      </c>
      <c r="C986" s="16">
        <v>238121</v>
      </c>
      <c r="D986" s="13">
        <v>140580</v>
      </c>
      <c r="E986" s="16">
        <v>2202660</v>
      </c>
      <c r="F986" s="13">
        <v>566509</v>
      </c>
      <c r="G986" s="16">
        <v>6738325</v>
      </c>
      <c r="H986" s="17"/>
      <c r="I986" s="150">
        <f t="shared" si="75"/>
        <v>53.284087662735175</v>
      </c>
      <c r="J986" s="150">
        <f t="shared" si="76"/>
        <v>3.5338307368670998</v>
      </c>
      <c r="K986" s="150">
        <f t="shared" si="77"/>
        <v>2.0862751499816348</v>
      </c>
      <c r="L986" s="150">
        <f t="shared" si="78"/>
        <v>32.688539065717372</v>
      </c>
      <c r="M986" s="150">
        <f t="shared" si="79"/>
        <v>8.40726738469872</v>
      </c>
    </row>
    <row r="987" spans="1:13" x14ac:dyDescent="0.2">
      <c r="A987" s="20">
        <v>12317</v>
      </c>
      <c r="B987" s="16">
        <v>3590966</v>
      </c>
      <c r="C987" s="16">
        <v>230835</v>
      </c>
      <c r="D987" s="13">
        <v>137093</v>
      </c>
      <c r="E987" s="16">
        <v>2237780</v>
      </c>
      <c r="F987" s="13">
        <v>578533</v>
      </c>
      <c r="G987" s="16">
        <v>6775207</v>
      </c>
      <c r="H987" s="17"/>
      <c r="I987" s="150">
        <f t="shared" si="75"/>
        <v>53.001568808155973</v>
      </c>
      <c r="J987" s="150">
        <f t="shared" si="76"/>
        <v>3.4070545741259273</v>
      </c>
      <c r="K987" s="150">
        <f t="shared" si="77"/>
        <v>2.0234510916050241</v>
      </c>
      <c r="L987" s="150">
        <f t="shared" si="78"/>
        <v>33.028953949303691</v>
      </c>
      <c r="M987" s="150">
        <f t="shared" si="79"/>
        <v>8.5389715768093879</v>
      </c>
    </row>
    <row r="988" spans="1:13" x14ac:dyDescent="0.2">
      <c r="A988" s="20">
        <v>12324</v>
      </c>
      <c r="B988" s="16">
        <v>3591799</v>
      </c>
      <c r="C988" s="16">
        <v>231762</v>
      </c>
      <c r="D988" s="13">
        <v>139914</v>
      </c>
      <c r="E988" s="16">
        <v>2274395</v>
      </c>
      <c r="F988" s="13">
        <v>532561</v>
      </c>
      <c r="G988" s="16">
        <v>6770431</v>
      </c>
      <c r="H988" s="17"/>
      <c r="I988" s="150">
        <f t="shared" si="75"/>
        <v>53.051260695220144</v>
      </c>
      <c r="J988" s="150">
        <f t="shared" si="76"/>
        <v>3.4231498703701435</v>
      </c>
      <c r="K988" s="150">
        <f t="shared" si="77"/>
        <v>2.0665449511264495</v>
      </c>
      <c r="L988" s="150">
        <f t="shared" si="78"/>
        <v>33.593060766737004</v>
      </c>
      <c r="M988" s="150">
        <f t="shared" si="79"/>
        <v>7.8659837165462587</v>
      </c>
    </row>
    <row r="989" spans="1:13" x14ac:dyDescent="0.2">
      <c r="A989" s="20">
        <v>12331</v>
      </c>
      <c r="B989" s="16">
        <v>3591785</v>
      </c>
      <c r="C989" s="16">
        <v>219232</v>
      </c>
      <c r="D989" s="13">
        <v>130179</v>
      </c>
      <c r="E989" s="16">
        <v>2309216</v>
      </c>
      <c r="F989" s="13">
        <v>573031</v>
      </c>
      <c r="G989" s="16">
        <v>6823443</v>
      </c>
      <c r="H989" s="17"/>
      <c r="I989" s="150">
        <f t="shared" si="75"/>
        <v>52.638895056352048</v>
      </c>
      <c r="J989" s="150">
        <f t="shared" si="76"/>
        <v>3.2129234464184724</v>
      </c>
      <c r="K989" s="150">
        <f t="shared" si="77"/>
        <v>1.9078198498910302</v>
      </c>
      <c r="L989" s="150">
        <f t="shared" si="78"/>
        <v>33.842387193679201</v>
      </c>
      <c r="M989" s="150">
        <f t="shared" si="79"/>
        <v>8.3979744536592449</v>
      </c>
    </row>
    <row r="990" spans="1:13" x14ac:dyDescent="0.2">
      <c r="A990" s="20">
        <v>12338</v>
      </c>
      <c r="B990" s="16">
        <v>3590215</v>
      </c>
      <c r="C990" s="16">
        <v>215220</v>
      </c>
      <c r="D990" s="13">
        <v>126213</v>
      </c>
      <c r="E990" s="16">
        <v>2344109</v>
      </c>
      <c r="F990" s="13">
        <v>531068</v>
      </c>
      <c r="G990" s="16">
        <v>6806825</v>
      </c>
      <c r="H990" s="17"/>
      <c r="I990" s="150">
        <f t="shared" si="75"/>
        <v>52.744341157588153</v>
      </c>
      <c r="J990" s="150">
        <f t="shared" si="76"/>
        <v>3.1618265490885986</v>
      </c>
      <c r="K990" s="150">
        <f t="shared" si="77"/>
        <v>1.8542124999540901</v>
      </c>
      <c r="L990" s="150">
        <f t="shared" si="78"/>
        <v>34.437626940607402</v>
      </c>
      <c r="M990" s="150">
        <f t="shared" si="79"/>
        <v>7.8019928527617504</v>
      </c>
    </row>
    <row r="991" spans="1:13" x14ac:dyDescent="0.2">
      <c r="A991" s="20">
        <v>12345</v>
      </c>
      <c r="B991" s="16">
        <v>3592084</v>
      </c>
      <c r="C991" s="16">
        <v>229208</v>
      </c>
      <c r="D991" s="13">
        <v>119323</v>
      </c>
      <c r="E991" s="16">
        <v>2375279</v>
      </c>
      <c r="F991" s="13">
        <v>588258</v>
      </c>
      <c r="G991" s="16">
        <v>6904152</v>
      </c>
      <c r="H991" s="17"/>
      <c r="I991" s="150">
        <f t="shared" si="75"/>
        <v>52.027881193809172</v>
      </c>
      <c r="J991" s="150">
        <f t="shared" si="76"/>
        <v>3.3198573843681309</v>
      </c>
      <c r="K991" s="150">
        <f t="shared" si="77"/>
        <v>1.7282788675567977</v>
      </c>
      <c r="L991" s="150">
        <f t="shared" si="78"/>
        <v>34.403631322137748</v>
      </c>
      <c r="M991" s="150">
        <f t="shared" si="79"/>
        <v>8.5203512321281458</v>
      </c>
    </row>
    <row r="992" spans="1:13" x14ac:dyDescent="0.2">
      <c r="A992" s="20">
        <v>12352</v>
      </c>
      <c r="B992" s="16">
        <v>3590788</v>
      </c>
      <c r="C992" s="16">
        <v>238012</v>
      </c>
      <c r="D992" s="13">
        <v>121116</v>
      </c>
      <c r="E992" s="16">
        <v>2400156</v>
      </c>
      <c r="F992" s="13">
        <v>524816</v>
      </c>
      <c r="G992" s="16">
        <v>6874888</v>
      </c>
      <c r="H992" s="17"/>
      <c r="I992" s="150">
        <f t="shared" si="75"/>
        <v>52.23049451860161</v>
      </c>
      <c r="J992" s="150">
        <f t="shared" si="76"/>
        <v>3.4620491272003266</v>
      </c>
      <c r="K992" s="150">
        <f t="shared" si="77"/>
        <v>1.7617159726820277</v>
      </c>
      <c r="L992" s="150">
        <f t="shared" si="78"/>
        <v>34.911928747057409</v>
      </c>
      <c r="M992" s="150">
        <f t="shared" si="79"/>
        <v>7.6338116344586266</v>
      </c>
    </row>
    <row r="993" spans="1:13" x14ac:dyDescent="0.2">
      <c r="A993" s="20">
        <v>12359</v>
      </c>
      <c r="B993" s="16">
        <v>3587905</v>
      </c>
      <c r="C993" s="16">
        <v>226491</v>
      </c>
      <c r="D993" s="13">
        <v>123151</v>
      </c>
      <c r="E993" s="16">
        <v>2419775</v>
      </c>
      <c r="F993" s="13">
        <v>566055</v>
      </c>
      <c r="G993" s="16">
        <v>6923377</v>
      </c>
      <c r="H993" s="17"/>
      <c r="I993" s="150">
        <f t="shared" si="75"/>
        <v>51.823048203210661</v>
      </c>
      <c r="J993" s="150">
        <f t="shared" si="76"/>
        <v>3.2713948698734736</v>
      </c>
      <c r="K993" s="150">
        <f t="shared" si="77"/>
        <v>1.778770677950948</v>
      </c>
      <c r="L993" s="150">
        <f t="shared" si="78"/>
        <v>34.950790632952675</v>
      </c>
      <c r="M993" s="150">
        <f t="shared" si="79"/>
        <v>8.1759956160122442</v>
      </c>
    </row>
    <row r="994" spans="1:13" x14ac:dyDescent="0.2">
      <c r="A994" s="20">
        <v>12366</v>
      </c>
      <c r="B994" s="16">
        <v>3578289</v>
      </c>
      <c r="C994" s="16">
        <v>214007</v>
      </c>
      <c r="D994" s="13">
        <v>118998</v>
      </c>
      <c r="E994" s="16">
        <v>2430101</v>
      </c>
      <c r="F994" s="13">
        <v>478386</v>
      </c>
      <c r="G994" s="16">
        <v>6819781</v>
      </c>
      <c r="H994" s="17"/>
      <c r="I994" s="150">
        <f t="shared" si="75"/>
        <v>52.469265508672493</v>
      </c>
      <c r="J994" s="150">
        <f t="shared" si="76"/>
        <v>3.1380333180786892</v>
      </c>
      <c r="K994" s="150">
        <f t="shared" si="77"/>
        <v>1.7448947407548718</v>
      </c>
      <c r="L994" s="150">
        <f t="shared" si="78"/>
        <v>35.633123702945888</v>
      </c>
      <c r="M994" s="150">
        <f t="shared" si="79"/>
        <v>7.0146827295480598</v>
      </c>
    </row>
    <row r="995" spans="1:13" x14ac:dyDescent="0.2">
      <c r="A995" s="20">
        <v>12373</v>
      </c>
      <c r="B995" s="16">
        <v>3577153</v>
      </c>
      <c r="C995" s="16">
        <v>225820</v>
      </c>
      <c r="D995" s="13">
        <v>126617</v>
      </c>
      <c r="E995" s="16">
        <v>2431602</v>
      </c>
      <c r="F995" s="13">
        <v>663782</v>
      </c>
      <c r="G995" s="16">
        <v>7024974</v>
      </c>
      <c r="H995" s="17"/>
      <c r="I995" s="150">
        <f t="shared" si="75"/>
        <v>50.920515862407463</v>
      </c>
      <c r="J995" s="150">
        <f t="shared" si="76"/>
        <v>3.2145314701520604</v>
      </c>
      <c r="K995" s="150">
        <f t="shared" si="77"/>
        <v>1.8023838949439528</v>
      </c>
      <c r="L995" s="150">
        <f t="shared" si="78"/>
        <v>34.613679708992514</v>
      </c>
      <c r="M995" s="150">
        <f t="shared" si="79"/>
        <v>9.4488890635040068</v>
      </c>
    </row>
    <row r="996" spans="1:13" x14ac:dyDescent="0.2">
      <c r="A996" s="20">
        <v>12380</v>
      </c>
      <c r="B996" s="16">
        <v>3575780</v>
      </c>
      <c r="C996" s="16">
        <v>227086</v>
      </c>
      <c r="D996" s="13">
        <v>132446</v>
      </c>
      <c r="E996" s="16">
        <v>2431094</v>
      </c>
      <c r="F996" s="13">
        <v>534264</v>
      </c>
      <c r="G996" s="16">
        <v>6900670</v>
      </c>
      <c r="H996" s="17"/>
      <c r="I996" s="150">
        <f t="shared" si="75"/>
        <v>51.817866960744389</v>
      </c>
      <c r="J996" s="150">
        <f t="shared" si="76"/>
        <v>3.2907819095826927</v>
      </c>
      <c r="K996" s="150">
        <f t="shared" si="77"/>
        <v>1.9193208775379782</v>
      </c>
      <c r="L996" s="150">
        <f t="shared" si="78"/>
        <v>35.229825509696887</v>
      </c>
      <c r="M996" s="150">
        <f t="shared" si="79"/>
        <v>7.7422047424380533</v>
      </c>
    </row>
    <row r="997" spans="1:13" x14ac:dyDescent="0.2">
      <c r="A997" s="20">
        <v>12387</v>
      </c>
      <c r="B997" s="16">
        <v>3573238</v>
      </c>
      <c r="C997" s="16">
        <v>204583</v>
      </c>
      <c r="D997" s="13">
        <v>142907</v>
      </c>
      <c r="E997" s="16">
        <v>2431637</v>
      </c>
      <c r="F997" s="13">
        <v>513033</v>
      </c>
      <c r="G997" s="16">
        <v>6865398</v>
      </c>
      <c r="H997" s="17"/>
      <c r="I997" s="150">
        <f t="shared" si="75"/>
        <v>52.04706267575456</v>
      </c>
      <c r="J997" s="150">
        <f t="shared" si="76"/>
        <v>2.9799146385977915</v>
      </c>
      <c r="K997" s="150">
        <f t="shared" si="77"/>
        <v>2.0815544852607233</v>
      </c>
      <c r="L997" s="150">
        <f t="shared" si="78"/>
        <v>35.418733189248464</v>
      </c>
      <c r="M997" s="150">
        <f t="shared" si="79"/>
        <v>7.4727350111384654</v>
      </c>
    </row>
    <row r="998" spans="1:13" x14ac:dyDescent="0.2">
      <c r="A998" s="20">
        <v>12394</v>
      </c>
      <c r="B998" s="16">
        <v>3572851</v>
      </c>
      <c r="C998" s="16">
        <v>206530</v>
      </c>
      <c r="D998" s="13">
        <v>176845</v>
      </c>
      <c r="E998" s="16">
        <v>2431057</v>
      </c>
      <c r="F998" s="13">
        <v>519516</v>
      </c>
      <c r="G998" s="16">
        <v>6906799</v>
      </c>
      <c r="H998" s="17"/>
      <c r="I998" s="150">
        <f t="shared" si="75"/>
        <v>51.729476997955203</v>
      </c>
      <c r="J998" s="150">
        <f t="shared" si="76"/>
        <v>2.9902419340710509</v>
      </c>
      <c r="K998" s="150">
        <f t="shared" si="77"/>
        <v>2.560448045469399</v>
      </c>
      <c r="L998" s="150">
        <f t="shared" si="78"/>
        <v>35.198027335094011</v>
      </c>
      <c r="M998" s="150">
        <f t="shared" si="79"/>
        <v>7.5218056874103327</v>
      </c>
    </row>
    <row r="999" spans="1:13" x14ac:dyDescent="0.2">
      <c r="A999" s="20">
        <v>12401</v>
      </c>
      <c r="B999" s="16">
        <v>3571605</v>
      </c>
      <c r="C999" s="16">
        <v>216680</v>
      </c>
      <c r="D999" s="13">
        <v>234342</v>
      </c>
      <c r="E999" s="16">
        <v>2431608</v>
      </c>
      <c r="F999" s="13">
        <v>573597</v>
      </c>
      <c r="G999" s="16">
        <v>7027832</v>
      </c>
      <c r="H999" s="17"/>
      <c r="I999" s="150">
        <f t="shared" si="75"/>
        <v>50.820864812932349</v>
      </c>
      <c r="J999" s="150">
        <f t="shared" si="76"/>
        <v>3.0831698879540661</v>
      </c>
      <c r="K999" s="150">
        <f t="shared" si="77"/>
        <v>3.334484945001531</v>
      </c>
      <c r="L999" s="150">
        <f t="shared" si="78"/>
        <v>34.599688780266803</v>
      </c>
      <c r="M999" s="150">
        <f t="shared" si="79"/>
        <v>8.1617915738452478</v>
      </c>
    </row>
    <row r="1000" spans="1:13" x14ac:dyDescent="0.2">
      <c r="A1000" s="20">
        <v>12408</v>
      </c>
      <c r="B1000" s="16">
        <v>3570084</v>
      </c>
      <c r="C1000" s="16">
        <v>191724</v>
      </c>
      <c r="D1000" s="13">
        <v>228563</v>
      </c>
      <c r="E1000" s="16">
        <v>2431598</v>
      </c>
      <c r="F1000" s="13">
        <v>579863</v>
      </c>
      <c r="G1000" s="16">
        <v>7001832</v>
      </c>
      <c r="H1000" s="17"/>
      <c r="I1000" s="150">
        <f t="shared" si="75"/>
        <v>50.987855749752349</v>
      </c>
      <c r="J1000" s="150">
        <f t="shared" si="76"/>
        <v>2.738197660269484</v>
      </c>
      <c r="K1000" s="150">
        <f t="shared" si="77"/>
        <v>3.2643313921270889</v>
      </c>
      <c r="L1000" s="150">
        <f t="shared" si="78"/>
        <v>34.728025465335357</v>
      </c>
      <c r="M1000" s="150">
        <f t="shared" si="79"/>
        <v>8.2815897325157195</v>
      </c>
    </row>
    <row r="1001" spans="1:13" x14ac:dyDescent="0.2">
      <c r="A1001" s="20">
        <v>12415</v>
      </c>
      <c r="B1001" s="16">
        <v>3568786</v>
      </c>
      <c r="C1001" s="16">
        <v>209356</v>
      </c>
      <c r="D1001" s="13">
        <v>221635</v>
      </c>
      <c r="E1001" s="16">
        <v>2432179</v>
      </c>
      <c r="F1001" s="13">
        <v>561250</v>
      </c>
      <c r="G1001" s="16">
        <v>6993206</v>
      </c>
      <c r="H1001" s="17"/>
      <c r="I1001" s="150">
        <f t="shared" si="75"/>
        <v>51.032187526007384</v>
      </c>
      <c r="J1001" s="150">
        <f t="shared" si="76"/>
        <v>2.9937056051258892</v>
      </c>
      <c r="K1001" s="150">
        <f t="shared" si="77"/>
        <v>3.1692903083364055</v>
      </c>
      <c r="L1001" s="150">
        <f t="shared" si="78"/>
        <v>34.779169954381437</v>
      </c>
      <c r="M1001" s="150">
        <f t="shared" si="79"/>
        <v>8.0256466061488823</v>
      </c>
    </row>
    <row r="1002" spans="1:13" x14ac:dyDescent="0.2">
      <c r="A1002" s="20">
        <v>12422</v>
      </c>
      <c r="B1002" s="16">
        <v>3568911</v>
      </c>
      <c r="C1002" s="16">
        <v>226799</v>
      </c>
      <c r="D1002" s="13">
        <v>227181</v>
      </c>
      <c r="E1002" s="16">
        <v>2431910</v>
      </c>
      <c r="F1002" s="13">
        <v>638768</v>
      </c>
      <c r="G1002" s="16">
        <v>7093569</v>
      </c>
      <c r="H1002" s="17"/>
      <c r="I1002" s="150">
        <f t="shared" si="75"/>
        <v>50.311923377357715</v>
      </c>
      <c r="J1002" s="150">
        <f t="shared" si="76"/>
        <v>3.1972480989470884</v>
      </c>
      <c r="K1002" s="150">
        <f t="shared" si="77"/>
        <v>3.2026332583781167</v>
      </c>
      <c r="L1002" s="150">
        <f t="shared" si="78"/>
        <v>34.283306470973919</v>
      </c>
      <c r="M1002" s="150">
        <f t="shared" si="79"/>
        <v>9.0048887943431577</v>
      </c>
    </row>
    <row r="1003" spans="1:13" x14ac:dyDescent="0.2">
      <c r="A1003" s="20">
        <v>12429</v>
      </c>
      <c r="B1003" s="16">
        <v>3566290</v>
      </c>
      <c r="C1003" s="16">
        <v>250611</v>
      </c>
      <c r="D1003" s="13">
        <v>216903</v>
      </c>
      <c r="E1003" s="16">
        <v>2431746</v>
      </c>
      <c r="F1003" s="13">
        <v>563017</v>
      </c>
      <c r="G1003" s="16">
        <v>7028567</v>
      </c>
      <c r="H1003" s="17"/>
      <c r="I1003" s="150">
        <f t="shared" si="75"/>
        <v>50.739930344265055</v>
      </c>
      <c r="J1003" s="150">
        <f t="shared" si="76"/>
        <v>3.5656059051581921</v>
      </c>
      <c r="K1003" s="150">
        <f t="shared" si="77"/>
        <v>3.0860202371265721</v>
      </c>
      <c r="L1003" s="150">
        <f t="shared" si="78"/>
        <v>34.598033994696216</v>
      </c>
      <c r="M1003" s="150">
        <f t="shared" si="79"/>
        <v>8.0104095187539652</v>
      </c>
    </row>
    <row r="1004" spans="1:13" x14ac:dyDescent="0.2">
      <c r="A1004" s="20">
        <v>12436</v>
      </c>
      <c r="B1004" s="16">
        <v>3560304</v>
      </c>
      <c r="C1004" s="16">
        <v>244870</v>
      </c>
      <c r="D1004" s="13">
        <v>213254</v>
      </c>
      <c r="E1004" s="16">
        <v>2431790</v>
      </c>
      <c r="F1004" s="13">
        <v>627283</v>
      </c>
      <c r="G1004" s="16">
        <v>7077501</v>
      </c>
      <c r="H1004" s="17"/>
      <c r="I1004" s="150">
        <f t="shared" si="75"/>
        <v>50.30453545679471</v>
      </c>
      <c r="J1004" s="150">
        <f t="shared" si="76"/>
        <v>3.4598370243960406</v>
      </c>
      <c r="K1004" s="150">
        <f t="shared" si="77"/>
        <v>3.0131256781171771</v>
      </c>
      <c r="L1004" s="150">
        <f t="shared" si="78"/>
        <v>34.359444103222309</v>
      </c>
      <c r="M1004" s="150">
        <f t="shared" si="79"/>
        <v>8.8630577374697648</v>
      </c>
    </row>
    <row r="1005" spans="1:13" x14ac:dyDescent="0.2">
      <c r="A1005" s="20">
        <v>12443</v>
      </c>
      <c r="B1005" s="16">
        <v>3559963</v>
      </c>
      <c r="C1005" s="16">
        <v>248163</v>
      </c>
      <c r="D1005" s="13">
        <v>201356</v>
      </c>
      <c r="E1005" s="16">
        <v>2431739</v>
      </c>
      <c r="F1005" s="13">
        <v>588795</v>
      </c>
      <c r="G1005" s="16">
        <v>7030016</v>
      </c>
      <c r="H1005" s="17"/>
      <c r="I1005" s="150">
        <f t="shared" si="75"/>
        <v>50.639472228797203</v>
      </c>
      <c r="J1005" s="150">
        <f t="shared" si="76"/>
        <v>3.5300488647536508</v>
      </c>
      <c r="K1005" s="150">
        <f t="shared" si="77"/>
        <v>2.8642324569389315</v>
      </c>
      <c r="L1005" s="150">
        <f t="shared" si="78"/>
        <v>34.590803207275776</v>
      </c>
      <c r="M1005" s="150">
        <f t="shared" si="79"/>
        <v>8.3754432422344411</v>
      </c>
    </row>
    <row r="1006" spans="1:13" x14ac:dyDescent="0.2">
      <c r="A1006" s="20">
        <v>12450</v>
      </c>
      <c r="B1006" s="16">
        <v>3557240</v>
      </c>
      <c r="C1006" s="16">
        <v>234848</v>
      </c>
      <c r="D1006" s="13">
        <v>194129</v>
      </c>
      <c r="E1006" s="16">
        <v>2433970</v>
      </c>
      <c r="F1006" s="13">
        <v>568509</v>
      </c>
      <c r="G1006" s="16">
        <v>6988696</v>
      </c>
      <c r="H1006" s="17"/>
      <c r="I1006" s="150">
        <f t="shared" si="75"/>
        <v>50.899910369545331</v>
      </c>
      <c r="J1006" s="150">
        <f t="shared" si="76"/>
        <v>3.3603979912704744</v>
      </c>
      <c r="K1006" s="150">
        <f t="shared" si="77"/>
        <v>2.7777571094807958</v>
      </c>
      <c r="L1006" s="150">
        <f t="shared" si="78"/>
        <v>34.82724101892542</v>
      </c>
      <c r="M1006" s="150">
        <f t="shared" si="79"/>
        <v>8.1346935107779768</v>
      </c>
    </row>
    <row r="1007" spans="1:13" x14ac:dyDescent="0.2">
      <c r="A1007" s="20">
        <v>12457</v>
      </c>
      <c r="B1007" s="16">
        <v>3555649</v>
      </c>
      <c r="C1007" s="16">
        <v>220899</v>
      </c>
      <c r="D1007" s="13">
        <v>170226</v>
      </c>
      <c r="E1007" s="16">
        <v>2431743</v>
      </c>
      <c r="F1007" s="13">
        <v>564590</v>
      </c>
      <c r="G1007" s="16">
        <v>6943107</v>
      </c>
      <c r="H1007" s="17"/>
      <c r="I1007" s="150">
        <f t="shared" si="75"/>
        <v>51.211208469061475</v>
      </c>
      <c r="J1007" s="150">
        <f t="shared" si="76"/>
        <v>3.1815583426843341</v>
      </c>
      <c r="K1007" s="150">
        <f t="shared" si="77"/>
        <v>2.4517265829260588</v>
      </c>
      <c r="L1007" s="150">
        <f t="shared" si="78"/>
        <v>35.023844512262308</v>
      </c>
      <c r="M1007" s="150">
        <f t="shared" si="79"/>
        <v>8.1316620930658274</v>
      </c>
    </row>
    <row r="1008" spans="1:13" x14ac:dyDescent="0.2">
      <c r="A1008" s="20">
        <v>12464</v>
      </c>
      <c r="B1008" s="16">
        <v>3624326</v>
      </c>
      <c r="C1008" s="16">
        <v>222460</v>
      </c>
      <c r="D1008" s="13">
        <v>154491</v>
      </c>
      <c r="E1008" s="16">
        <v>2432024</v>
      </c>
      <c r="F1008" s="13">
        <v>700991</v>
      </c>
      <c r="G1008" s="16">
        <v>7134292</v>
      </c>
      <c r="H1008" s="17"/>
      <c r="I1008" s="150">
        <f t="shared" si="75"/>
        <v>50.801481071983034</v>
      </c>
      <c r="J1008" s="150">
        <f t="shared" si="76"/>
        <v>3.1181790708874826</v>
      </c>
      <c r="K1008" s="150">
        <f t="shared" si="77"/>
        <v>2.1654706591768322</v>
      </c>
      <c r="L1008" s="150">
        <f t="shared" si="78"/>
        <v>34.089213057161103</v>
      </c>
      <c r="M1008" s="150">
        <f t="shared" si="79"/>
        <v>9.8256561407915459</v>
      </c>
    </row>
    <row r="1009" spans="1:13" x14ac:dyDescent="0.2">
      <c r="A1009" s="20">
        <v>12471</v>
      </c>
      <c r="B1009" s="16">
        <v>3753814</v>
      </c>
      <c r="C1009" s="16">
        <v>213904</v>
      </c>
      <c r="D1009" s="13">
        <v>141578</v>
      </c>
      <c r="E1009" s="16">
        <v>2431735</v>
      </c>
      <c r="F1009" s="13">
        <v>597090</v>
      </c>
      <c r="G1009" s="16">
        <v>7138121</v>
      </c>
      <c r="H1009" s="17"/>
      <c r="I1009" s="150">
        <f t="shared" si="75"/>
        <v>52.588265175107004</v>
      </c>
      <c r="J1009" s="150">
        <f t="shared" si="76"/>
        <v>2.9966429540771302</v>
      </c>
      <c r="K1009" s="150">
        <f t="shared" si="77"/>
        <v>1.9834071179236104</v>
      </c>
      <c r="L1009" s="150">
        <f t="shared" si="78"/>
        <v>34.066878384381546</v>
      </c>
      <c r="M1009" s="150">
        <f t="shared" si="79"/>
        <v>8.3648063685107044</v>
      </c>
    </row>
    <row r="1010" spans="1:13" x14ac:dyDescent="0.2">
      <c r="A1010" s="20">
        <v>12478</v>
      </c>
      <c r="B1010" s="16">
        <v>3930949</v>
      </c>
      <c r="C1010" s="16">
        <v>208727</v>
      </c>
      <c r="D1010" s="13">
        <v>126735</v>
      </c>
      <c r="E1010" s="16">
        <v>2431951</v>
      </c>
      <c r="F1010" s="13">
        <v>610640</v>
      </c>
      <c r="G1010" s="16">
        <v>7309002</v>
      </c>
      <c r="H1010" s="17"/>
      <c r="I1010" s="150">
        <f t="shared" si="75"/>
        <v>53.782294764729848</v>
      </c>
      <c r="J1010" s="150">
        <f t="shared" si="76"/>
        <v>2.8557523995752088</v>
      </c>
      <c r="K1010" s="150">
        <f t="shared" si="77"/>
        <v>1.7339576593357069</v>
      </c>
      <c r="L1010" s="150">
        <f t="shared" si="78"/>
        <v>33.273366185971767</v>
      </c>
      <c r="M1010" s="150">
        <f t="shared" si="79"/>
        <v>8.3546289903874698</v>
      </c>
    </row>
    <row r="1011" spans="1:13" x14ac:dyDescent="0.2">
      <c r="A1011" s="20">
        <v>12485</v>
      </c>
      <c r="B1011" s="16">
        <v>4187111</v>
      </c>
      <c r="C1011" s="16">
        <v>210841</v>
      </c>
      <c r="D1011" s="13">
        <v>104943</v>
      </c>
      <c r="E1011" s="16">
        <v>2431863</v>
      </c>
      <c r="F1011" s="13">
        <v>591228</v>
      </c>
      <c r="G1011" s="16">
        <v>7525986</v>
      </c>
      <c r="H1011" s="17"/>
      <c r="I1011" s="150">
        <f t="shared" si="75"/>
        <v>55.635381197892208</v>
      </c>
      <c r="J1011" s="150">
        <f t="shared" si="76"/>
        <v>2.8015066730126792</v>
      </c>
      <c r="K1011" s="150">
        <f t="shared" si="77"/>
        <v>1.3944086528994339</v>
      </c>
      <c r="L1011" s="150">
        <f t="shared" si="78"/>
        <v>32.312882325319237</v>
      </c>
      <c r="M1011" s="150">
        <f t="shared" si="79"/>
        <v>7.8558211508764435</v>
      </c>
    </row>
    <row r="1012" spans="1:13" x14ac:dyDescent="0.2">
      <c r="A1012" s="20">
        <v>12492</v>
      </c>
      <c r="B1012" s="16">
        <v>4286365</v>
      </c>
      <c r="C1012" s="16">
        <v>217411</v>
      </c>
      <c r="D1012" s="13">
        <v>92346</v>
      </c>
      <c r="E1012" s="16">
        <v>2431840</v>
      </c>
      <c r="F1012" s="13">
        <v>686891</v>
      </c>
      <c r="G1012" s="16">
        <v>7714853</v>
      </c>
      <c r="H1012" s="17"/>
      <c r="I1012" s="150">
        <f t="shared" si="75"/>
        <v>55.559905029946776</v>
      </c>
      <c r="J1012" s="150">
        <f t="shared" si="76"/>
        <v>2.8180835072294963</v>
      </c>
      <c r="K1012" s="150">
        <f t="shared" si="77"/>
        <v>1.1969897546978536</v>
      </c>
      <c r="L1012" s="150">
        <f t="shared" si="78"/>
        <v>31.52153385164954</v>
      </c>
      <c r="M1012" s="150">
        <f t="shared" si="79"/>
        <v>8.9034878564763318</v>
      </c>
    </row>
    <row r="1013" spans="1:13" x14ac:dyDescent="0.2">
      <c r="A1013" s="20">
        <v>12499</v>
      </c>
      <c r="B1013" s="16">
        <v>4304263</v>
      </c>
      <c r="C1013" s="16">
        <v>220181</v>
      </c>
      <c r="D1013" s="13">
        <v>84662</v>
      </c>
      <c r="E1013" s="16">
        <v>2431895</v>
      </c>
      <c r="F1013" s="13">
        <v>649907</v>
      </c>
      <c r="G1013" s="16">
        <v>7690908</v>
      </c>
      <c r="H1013" s="17"/>
      <c r="I1013" s="150">
        <f t="shared" si="75"/>
        <v>55.965602501031086</v>
      </c>
      <c r="J1013" s="150">
        <f t="shared" si="76"/>
        <v>2.8628739285400373</v>
      </c>
      <c r="K1013" s="150">
        <f t="shared" si="77"/>
        <v>1.100806302714842</v>
      </c>
      <c r="L1013" s="150">
        <f t="shared" si="78"/>
        <v>31.620388645918013</v>
      </c>
      <c r="M1013" s="150">
        <f t="shared" si="79"/>
        <v>8.4503286217960216</v>
      </c>
    </row>
    <row r="1014" spans="1:13" x14ac:dyDescent="0.2">
      <c r="A1014" s="20">
        <v>12506</v>
      </c>
      <c r="B1014" s="16">
        <v>4314108</v>
      </c>
      <c r="C1014" s="16">
        <v>220886</v>
      </c>
      <c r="D1014" s="13">
        <v>81938</v>
      </c>
      <c r="E1014" s="16">
        <v>2431886</v>
      </c>
      <c r="F1014" s="13">
        <v>596444</v>
      </c>
      <c r="G1014" s="16">
        <v>7645262</v>
      </c>
      <c r="H1014" s="17"/>
      <c r="I1014" s="150">
        <f t="shared" si="75"/>
        <v>56.4285174268717</v>
      </c>
      <c r="J1014" s="150">
        <f t="shared" si="76"/>
        <v>2.8891881010748879</v>
      </c>
      <c r="K1014" s="150">
        <f t="shared" si="77"/>
        <v>1.0717487510565367</v>
      </c>
      <c r="L1014" s="150">
        <f t="shared" si="78"/>
        <v>31.809060304277342</v>
      </c>
      <c r="M1014" s="150">
        <f t="shared" si="79"/>
        <v>7.8014854167195313</v>
      </c>
    </row>
    <row r="1015" spans="1:13" x14ac:dyDescent="0.2">
      <c r="A1015" s="20">
        <v>12513</v>
      </c>
      <c r="B1015" s="16">
        <v>4343324</v>
      </c>
      <c r="C1015" s="16">
        <v>215178</v>
      </c>
      <c r="D1015" s="13">
        <v>73574</v>
      </c>
      <c r="E1015" s="16">
        <v>2431762</v>
      </c>
      <c r="F1015" s="13">
        <v>630198</v>
      </c>
      <c r="G1015" s="16">
        <v>7694036</v>
      </c>
      <c r="H1015" s="17"/>
      <c r="I1015" s="150">
        <f t="shared" si="75"/>
        <v>56.450528695212761</v>
      </c>
      <c r="J1015" s="150">
        <f t="shared" si="76"/>
        <v>2.7966856406702543</v>
      </c>
      <c r="K1015" s="150">
        <f t="shared" si="77"/>
        <v>0.95624715039025032</v>
      </c>
      <c r="L1015" s="150">
        <f t="shared" si="78"/>
        <v>31.60580480777579</v>
      </c>
      <c r="M1015" s="150">
        <f t="shared" si="79"/>
        <v>8.1907337059509473</v>
      </c>
    </row>
    <row r="1016" spans="1:13" x14ac:dyDescent="0.2">
      <c r="A1016" s="20">
        <v>12520</v>
      </c>
      <c r="B1016" s="16">
        <v>4419825</v>
      </c>
      <c r="C1016" s="16">
        <v>225771</v>
      </c>
      <c r="D1016" s="13">
        <v>60310</v>
      </c>
      <c r="E1016" s="16">
        <v>2431979</v>
      </c>
      <c r="F1016" s="13">
        <v>623057</v>
      </c>
      <c r="G1016" s="16">
        <v>7760942</v>
      </c>
      <c r="H1016" s="17"/>
      <c r="I1016" s="150">
        <f t="shared" si="75"/>
        <v>56.949594520871308</v>
      </c>
      <c r="J1016" s="150">
        <f t="shared" si="76"/>
        <v>2.9090669663553728</v>
      </c>
      <c r="K1016" s="150">
        <f t="shared" si="77"/>
        <v>0.77709638855695606</v>
      </c>
      <c r="L1016" s="150">
        <f t="shared" si="78"/>
        <v>31.336131619074077</v>
      </c>
      <c r="M1016" s="150">
        <f t="shared" si="79"/>
        <v>8.0281105051422887</v>
      </c>
    </row>
    <row r="1017" spans="1:13" x14ac:dyDescent="0.2">
      <c r="A1017" s="20">
        <v>12527</v>
      </c>
      <c r="B1017" s="16">
        <v>4508477</v>
      </c>
      <c r="C1017" s="16">
        <v>224832</v>
      </c>
      <c r="D1017" s="13">
        <v>53972</v>
      </c>
      <c r="E1017" s="16">
        <v>2430264</v>
      </c>
      <c r="F1017" s="13">
        <v>754904</v>
      </c>
      <c r="G1017" s="16">
        <v>7972449</v>
      </c>
      <c r="H1017" s="17"/>
      <c r="I1017" s="150">
        <f t="shared" si="75"/>
        <v>56.550716097399935</v>
      </c>
      <c r="J1017" s="150">
        <f t="shared" si="76"/>
        <v>2.8201121136052421</v>
      </c>
      <c r="K1017" s="150">
        <f t="shared" si="77"/>
        <v>0.67698143945480238</v>
      </c>
      <c r="L1017" s="150">
        <f t="shared" si="78"/>
        <v>30.483280608003888</v>
      </c>
      <c r="M1017" s="150">
        <f t="shared" si="79"/>
        <v>9.4689097415361321</v>
      </c>
    </row>
    <row r="1018" spans="1:13" x14ac:dyDescent="0.2">
      <c r="A1018" s="20">
        <v>12534</v>
      </c>
      <c r="B1018" s="16">
        <v>4521856</v>
      </c>
      <c r="C1018" s="16">
        <v>241262</v>
      </c>
      <c r="D1018" s="13">
        <v>50476</v>
      </c>
      <c r="E1018" s="16">
        <v>2430173</v>
      </c>
      <c r="F1018" s="13">
        <v>696531</v>
      </c>
      <c r="G1018" s="16">
        <v>7940298</v>
      </c>
      <c r="H1018" s="17"/>
      <c r="I1018" s="150">
        <f t="shared" si="75"/>
        <v>56.948190105711397</v>
      </c>
      <c r="J1018" s="150">
        <f t="shared" si="76"/>
        <v>3.0384501941866664</v>
      </c>
      <c r="K1018" s="150">
        <f t="shared" si="77"/>
        <v>0.63569402558946775</v>
      </c>
      <c r="L1018" s="150">
        <f t="shared" si="78"/>
        <v>30.605564174039817</v>
      </c>
      <c r="M1018" s="150">
        <f t="shared" si="79"/>
        <v>8.7721015004726528</v>
      </c>
    </row>
    <row r="1019" spans="1:13" x14ac:dyDescent="0.2">
      <c r="A1019" s="20">
        <v>12541</v>
      </c>
      <c r="B1019" s="16">
        <v>4617644</v>
      </c>
      <c r="C1019" s="16">
        <v>232267</v>
      </c>
      <c r="D1019" s="13">
        <v>46591</v>
      </c>
      <c r="E1019" s="16">
        <v>2431819</v>
      </c>
      <c r="F1019" s="13">
        <v>720076</v>
      </c>
      <c r="G1019" s="16">
        <v>8048397</v>
      </c>
      <c r="H1019" s="17"/>
      <c r="I1019" s="150">
        <f t="shared" si="75"/>
        <v>57.373462069527633</v>
      </c>
      <c r="J1019" s="150">
        <f t="shared" si="76"/>
        <v>2.8858790141689084</v>
      </c>
      <c r="K1019" s="150">
        <f t="shared" si="77"/>
        <v>0.57888546004875252</v>
      </c>
      <c r="L1019" s="150">
        <f t="shared" si="78"/>
        <v>30.214948392829033</v>
      </c>
      <c r="M1019" s="150">
        <f t="shared" si="79"/>
        <v>8.9468250634256741</v>
      </c>
    </row>
    <row r="1020" spans="1:13" x14ac:dyDescent="0.2">
      <c r="A1020" s="20">
        <v>12548</v>
      </c>
      <c r="B1020" s="16">
        <v>4615665</v>
      </c>
      <c r="C1020" s="16">
        <v>234299</v>
      </c>
      <c r="D1020" s="13">
        <v>43230</v>
      </c>
      <c r="E1020" s="16">
        <v>2431818</v>
      </c>
      <c r="F1020" s="13">
        <v>669775</v>
      </c>
      <c r="G1020" s="16">
        <v>7994787</v>
      </c>
      <c r="H1020" s="17"/>
      <c r="I1020" s="150">
        <f t="shared" si="75"/>
        <v>57.733433048310104</v>
      </c>
      <c r="J1020" s="150">
        <f t="shared" si="76"/>
        <v>2.9306471829706031</v>
      </c>
      <c r="K1020" s="150">
        <f t="shared" si="77"/>
        <v>0.54072735146039541</v>
      </c>
      <c r="L1020" s="150">
        <f t="shared" si="78"/>
        <v>30.417545833303627</v>
      </c>
      <c r="M1020" s="150">
        <f t="shared" si="79"/>
        <v>8.3776465839552703</v>
      </c>
    </row>
    <row r="1021" spans="1:13" x14ac:dyDescent="0.2">
      <c r="A1021" s="20">
        <v>12555</v>
      </c>
      <c r="B1021" s="16">
        <v>4613977</v>
      </c>
      <c r="C1021" s="16">
        <v>236520</v>
      </c>
      <c r="D1021" s="13">
        <v>39903</v>
      </c>
      <c r="E1021" s="16">
        <v>2430156</v>
      </c>
      <c r="F1021" s="13">
        <v>768455</v>
      </c>
      <c r="G1021" s="16">
        <v>8089011</v>
      </c>
      <c r="H1021" s="17"/>
      <c r="I1021" s="150">
        <f t="shared" si="75"/>
        <v>57.040063364977499</v>
      </c>
      <c r="J1021" s="150">
        <f t="shared" si="76"/>
        <v>2.9239668483576051</v>
      </c>
      <c r="K1021" s="150">
        <f t="shared" si="77"/>
        <v>0.4932988717656584</v>
      </c>
      <c r="L1021" s="150">
        <f t="shared" si="78"/>
        <v>30.042683833660259</v>
      </c>
      <c r="M1021" s="150">
        <f t="shared" si="79"/>
        <v>9.4999870812389791</v>
      </c>
    </row>
    <row r="1022" spans="1:13" x14ac:dyDescent="0.2">
      <c r="A1022" s="20">
        <v>12562</v>
      </c>
      <c r="B1022" s="16">
        <v>4663507</v>
      </c>
      <c r="C1022" s="16">
        <v>238142</v>
      </c>
      <c r="D1022" s="13">
        <v>39514</v>
      </c>
      <c r="E1022" s="16">
        <v>2430200</v>
      </c>
      <c r="F1022" s="13">
        <v>688899</v>
      </c>
      <c r="G1022" s="16">
        <v>8060262</v>
      </c>
      <c r="H1022" s="17"/>
      <c r="I1022" s="150">
        <f t="shared" si="75"/>
        <v>57.858007593301558</v>
      </c>
      <c r="J1022" s="150">
        <f t="shared" si="76"/>
        <v>2.9545193444084075</v>
      </c>
      <c r="K1022" s="150">
        <f t="shared" si="77"/>
        <v>0.49023220337006412</v>
      </c>
      <c r="L1022" s="150">
        <f t="shared" si="78"/>
        <v>30.150384689728448</v>
      </c>
      <c r="M1022" s="150">
        <f t="shared" si="79"/>
        <v>8.546856169191523</v>
      </c>
    </row>
    <row r="1023" spans="1:13" x14ac:dyDescent="0.2">
      <c r="A1023" s="20">
        <v>12569</v>
      </c>
      <c r="B1023" s="16">
        <v>4677805</v>
      </c>
      <c r="C1023" s="16">
        <v>223880</v>
      </c>
      <c r="D1023" s="13">
        <v>38878</v>
      </c>
      <c r="E1023" s="16">
        <v>2430154</v>
      </c>
      <c r="F1023" s="13">
        <v>661497</v>
      </c>
      <c r="G1023" s="16">
        <v>8032214</v>
      </c>
      <c r="H1023" s="17"/>
      <c r="I1023" s="150">
        <f t="shared" si="75"/>
        <v>58.238052422408067</v>
      </c>
      <c r="J1023" s="150">
        <f t="shared" si="76"/>
        <v>2.7872763350179666</v>
      </c>
      <c r="K1023" s="150">
        <f t="shared" si="77"/>
        <v>0.48402594851183001</v>
      </c>
      <c r="L1023" s="150">
        <f t="shared" si="78"/>
        <v>30.255095295020777</v>
      </c>
      <c r="M1023" s="150">
        <f t="shared" si="79"/>
        <v>8.2355499990413605</v>
      </c>
    </row>
    <row r="1024" spans="1:13" x14ac:dyDescent="0.2">
      <c r="A1024" s="20">
        <v>12576</v>
      </c>
      <c r="B1024" s="16">
        <v>4736167</v>
      </c>
      <c r="C1024" s="16">
        <v>223321</v>
      </c>
      <c r="D1024" s="13">
        <v>34218</v>
      </c>
      <c r="E1024" s="16">
        <v>2430236</v>
      </c>
      <c r="F1024" s="13">
        <v>703290</v>
      </c>
      <c r="G1024" s="16">
        <v>8127232</v>
      </c>
      <c r="H1024" s="17"/>
      <c r="I1024" s="150">
        <f t="shared" si="75"/>
        <v>58.275277486849149</v>
      </c>
      <c r="J1024" s="150">
        <f t="shared" si="76"/>
        <v>2.7478113089425773</v>
      </c>
      <c r="K1024" s="150">
        <f t="shared" si="77"/>
        <v>0.42102895549185748</v>
      </c>
      <c r="L1024" s="150">
        <f t="shared" si="78"/>
        <v>29.902382508583489</v>
      </c>
      <c r="M1024" s="150">
        <f t="shared" si="79"/>
        <v>8.6534997401329257</v>
      </c>
    </row>
    <row r="1025" spans="1:13" x14ac:dyDescent="0.2">
      <c r="A1025" s="20">
        <v>12583</v>
      </c>
      <c r="B1025" s="16">
        <v>4815362</v>
      </c>
      <c r="C1025" s="16">
        <v>233854</v>
      </c>
      <c r="D1025" s="13">
        <v>33077</v>
      </c>
      <c r="E1025" s="16">
        <v>2430406</v>
      </c>
      <c r="F1025" s="13">
        <v>766887</v>
      </c>
      <c r="G1025" s="16">
        <v>8279586</v>
      </c>
      <c r="H1025" s="17"/>
      <c r="I1025" s="150">
        <f t="shared" si="75"/>
        <v>58.159453866413131</v>
      </c>
      <c r="J1025" s="150">
        <f t="shared" si="76"/>
        <v>2.8244648947423219</v>
      </c>
      <c r="K1025" s="150">
        <f t="shared" si="77"/>
        <v>0.39950065136107049</v>
      </c>
      <c r="L1025" s="150">
        <f t="shared" si="78"/>
        <v>29.354197178457955</v>
      </c>
      <c r="M1025" s="150">
        <f t="shared" si="79"/>
        <v>9.2623834090255244</v>
      </c>
    </row>
    <row r="1026" spans="1:13" x14ac:dyDescent="0.2">
      <c r="A1026" s="20">
        <v>12590</v>
      </c>
      <c r="B1026" s="16">
        <v>4814980</v>
      </c>
      <c r="C1026" s="16">
        <v>232810</v>
      </c>
      <c r="D1026" s="13">
        <v>33156</v>
      </c>
      <c r="E1026" s="16">
        <v>2430180</v>
      </c>
      <c r="F1026" s="13">
        <v>727799</v>
      </c>
      <c r="G1026" s="16">
        <v>8238925</v>
      </c>
      <c r="H1026" s="17"/>
      <c r="I1026" s="150">
        <f t="shared" si="75"/>
        <v>58.441847692508425</v>
      </c>
      <c r="J1026" s="150">
        <f t="shared" si="76"/>
        <v>2.8257327260534595</v>
      </c>
      <c r="K1026" s="150">
        <f t="shared" si="77"/>
        <v>0.40243114241238997</v>
      </c>
      <c r="L1026" s="150">
        <f t="shared" si="78"/>
        <v>29.496323852929841</v>
      </c>
      <c r="M1026" s="150">
        <f t="shared" si="79"/>
        <v>8.83366458609588</v>
      </c>
    </row>
    <row r="1027" spans="1:13" x14ac:dyDescent="0.2">
      <c r="A1027" s="20">
        <v>12597</v>
      </c>
      <c r="B1027" s="16">
        <v>4806720</v>
      </c>
      <c r="C1027" s="16">
        <v>237803</v>
      </c>
      <c r="D1027" s="13">
        <v>32230</v>
      </c>
      <c r="E1027" s="16">
        <v>2430274</v>
      </c>
      <c r="F1027" s="13">
        <v>702144</v>
      </c>
      <c r="G1027" s="16">
        <v>8209171</v>
      </c>
      <c r="H1027" s="17"/>
      <c r="I1027" s="150">
        <f t="shared" si="75"/>
        <v>58.553049997374885</v>
      </c>
      <c r="J1027" s="150">
        <f t="shared" si="76"/>
        <v>2.896796765471203</v>
      </c>
      <c r="K1027" s="150">
        <f t="shared" si="77"/>
        <v>0.39260968007610025</v>
      </c>
      <c r="L1027" s="150">
        <f t="shared" si="78"/>
        <v>29.604377835472061</v>
      </c>
      <c r="M1027" s="150">
        <f t="shared" si="79"/>
        <v>8.5531657216057511</v>
      </c>
    </row>
    <row r="1028" spans="1:13" x14ac:dyDescent="0.2">
      <c r="A1028" s="20">
        <v>12604</v>
      </c>
      <c r="B1028" s="16">
        <v>4807915</v>
      </c>
      <c r="C1028" s="16">
        <v>211608</v>
      </c>
      <c r="D1028" s="13">
        <v>34305</v>
      </c>
      <c r="E1028" s="16">
        <v>2431790</v>
      </c>
      <c r="F1028" s="13">
        <v>602238</v>
      </c>
      <c r="G1028" s="16">
        <v>8087856</v>
      </c>
      <c r="H1028" s="17"/>
      <c r="I1028" s="150">
        <f t="shared" si="75"/>
        <v>59.446100425131206</v>
      </c>
      <c r="J1028" s="150">
        <f t="shared" si="76"/>
        <v>2.6163670569802431</v>
      </c>
      <c r="K1028" s="150">
        <f t="shared" si="77"/>
        <v>0.42415443598402347</v>
      </c>
      <c r="L1028" s="150">
        <f t="shared" si="78"/>
        <v>30.067177259337949</v>
      </c>
      <c r="M1028" s="150">
        <f t="shared" si="79"/>
        <v>7.4462008225665741</v>
      </c>
    </row>
    <row r="1029" spans="1:13" x14ac:dyDescent="0.2">
      <c r="A1029" s="20">
        <v>12611</v>
      </c>
      <c r="B1029" s="16">
        <v>4835654</v>
      </c>
      <c r="C1029" s="16">
        <v>231324</v>
      </c>
      <c r="D1029" s="13">
        <v>27943</v>
      </c>
      <c r="E1029" s="16">
        <v>2431779</v>
      </c>
      <c r="F1029" s="13">
        <v>557771</v>
      </c>
      <c r="G1029" s="16">
        <v>8084471</v>
      </c>
      <c r="H1029" s="17"/>
      <c r="I1029" s="150">
        <f t="shared" ref="I1029:I1092" si="80">100*B1029/$G1029</f>
        <v>59.814105338494009</v>
      </c>
      <c r="J1029" s="150">
        <f t="shared" ref="J1029:J1092" si="81">100*C1029/$G1029</f>
        <v>2.8613374950568811</v>
      </c>
      <c r="K1029" s="150">
        <f t="shared" ref="K1029:K1092" si="82">100*D1029/$G1029</f>
        <v>0.34563795206884901</v>
      </c>
      <c r="L1029" s="150">
        <f t="shared" ref="L1029:L1092" si="83">100*E1029/$G1029</f>
        <v>30.079630442115509</v>
      </c>
      <c r="M1029" s="150">
        <f t="shared" ref="M1029:M1092" si="84">100*F1029/$G1029</f>
        <v>6.8992887722647529</v>
      </c>
    </row>
    <row r="1030" spans="1:13" x14ac:dyDescent="0.2">
      <c r="A1030" s="20">
        <v>12618</v>
      </c>
      <c r="B1030" s="16">
        <v>4872637</v>
      </c>
      <c r="C1030" s="16">
        <v>228824</v>
      </c>
      <c r="D1030" s="13">
        <v>28511</v>
      </c>
      <c r="E1030" s="16">
        <v>2431787</v>
      </c>
      <c r="F1030" s="13">
        <v>588571</v>
      </c>
      <c r="G1030" s="16">
        <v>8150330</v>
      </c>
      <c r="H1030" s="17"/>
      <c r="I1030" s="150">
        <f t="shared" si="80"/>
        <v>59.784536331657733</v>
      </c>
      <c r="J1030" s="150">
        <f t="shared" si="81"/>
        <v>2.8075427620722104</v>
      </c>
      <c r="K1030" s="150">
        <f t="shared" si="82"/>
        <v>0.34981405660875081</v>
      </c>
      <c r="L1030" s="150">
        <f t="shared" si="83"/>
        <v>29.836669190081874</v>
      </c>
      <c r="M1030" s="150">
        <f t="shared" si="84"/>
        <v>7.2214376595794283</v>
      </c>
    </row>
    <row r="1031" spans="1:13" x14ac:dyDescent="0.2">
      <c r="A1031" s="20">
        <v>12625</v>
      </c>
      <c r="B1031" s="16">
        <v>4897792</v>
      </c>
      <c r="C1031" s="16">
        <v>235327</v>
      </c>
      <c r="D1031" s="13">
        <v>26569</v>
      </c>
      <c r="E1031" s="16">
        <v>2432052</v>
      </c>
      <c r="F1031" s="13">
        <v>529228</v>
      </c>
      <c r="G1031" s="16">
        <v>8120968</v>
      </c>
      <c r="H1031" s="17"/>
      <c r="I1031" s="150">
        <f t="shared" si="80"/>
        <v>60.310445749817013</v>
      </c>
      <c r="J1031" s="150">
        <f t="shared" si="81"/>
        <v>2.8977703150658889</v>
      </c>
      <c r="K1031" s="150">
        <f t="shared" si="82"/>
        <v>0.32716543151013522</v>
      </c>
      <c r="L1031" s="150">
        <f t="shared" si="83"/>
        <v>29.947809177428109</v>
      </c>
      <c r="M1031" s="150">
        <f t="shared" si="84"/>
        <v>6.5168093261788496</v>
      </c>
    </row>
    <row r="1032" spans="1:13" x14ac:dyDescent="0.2">
      <c r="A1032" s="20">
        <v>12632</v>
      </c>
      <c r="B1032" s="16">
        <v>4930012</v>
      </c>
      <c r="C1032" s="16">
        <v>225891</v>
      </c>
      <c r="D1032" s="13">
        <v>26576</v>
      </c>
      <c r="E1032" s="16">
        <v>2431780</v>
      </c>
      <c r="F1032" s="13">
        <v>563956</v>
      </c>
      <c r="G1032" s="16">
        <v>8178215</v>
      </c>
      <c r="H1032" s="17"/>
      <c r="I1032" s="150">
        <f t="shared" si="80"/>
        <v>60.282249855255699</v>
      </c>
      <c r="J1032" s="150">
        <f t="shared" si="81"/>
        <v>2.7621064009689156</v>
      </c>
      <c r="K1032" s="150">
        <f t="shared" si="82"/>
        <v>0.32496088694171038</v>
      </c>
      <c r="L1032" s="150">
        <f t="shared" si="83"/>
        <v>29.734850453307963</v>
      </c>
      <c r="M1032" s="150">
        <f t="shared" si="84"/>
        <v>6.8958324035257084</v>
      </c>
    </row>
    <row r="1033" spans="1:13" x14ac:dyDescent="0.2">
      <c r="A1033" s="20">
        <v>12639</v>
      </c>
      <c r="B1033" s="16">
        <v>4953905</v>
      </c>
      <c r="C1033" s="16">
        <v>219961</v>
      </c>
      <c r="D1033" s="13">
        <v>25750</v>
      </c>
      <c r="E1033" s="16">
        <v>2431760</v>
      </c>
      <c r="F1033" s="13">
        <v>503607</v>
      </c>
      <c r="G1033" s="16">
        <v>8134983</v>
      </c>
      <c r="H1033" s="17"/>
      <c r="I1033" s="150">
        <f t="shared" si="80"/>
        <v>60.896316562677512</v>
      </c>
      <c r="J1033" s="150">
        <f t="shared" si="81"/>
        <v>2.7038901003235041</v>
      </c>
      <c r="K1033" s="150">
        <f t="shared" si="82"/>
        <v>0.31653415870690815</v>
      </c>
      <c r="L1033" s="150">
        <f t="shared" si="83"/>
        <v>29.892625467072271</v>
      </c>
      <c r="M1033" s="150">
        <f t="shared" si="84"/>
        <v>6.1906337112198022</v>
      </c>
    </row>
    <row r="1034" spans="1:13" x14ac:dyDescent="0.2">
      <c r="A1034" s="20">
        <v>12646</v>
      </c>
      <c r="B1034" s="16">
        <v>4985687</v>
      </c>
      <c r="C1034" s="16">
        <v>224456</v>
      </c>
      <c r="D1034" s="13">
        <v>25405</v>
      </c>
      <c r="E1034" s="16">
        <v>2431457</v>
      </c>
      <c r="F1034" s="13">
        <v>598156</v>
      </c>
      <c r="G1034" s="16">
        <v>8265161</v>
      </c>
      <c r="H1034" s="17"/>
      <c r="I1034" s="150">
        <f t="shared" si="80"/>
        <v>60.321716661054758</v>
      </c>
      <c r="J1034" s="150">
        <f t="shared" si="81"/>
        <v>2.715688175947208</v>
      </c>
      <c r="K1034" s="150">
        <f t="shared" si="82"/>
        <v>0.30737453269210363</v>
      </c>
      <c r="L1034" s="150">
        <f t="shared" si="83"/>
        <v>29.41814442574077</v>
      </c>
      <c r="M1034" s="150">
        <f t="shared" si="84"/>
        <v>7.2370762045651622</v>
      </c>
    </row>
    <row r="1035" spans="1:13" x14ac:dyDescent="0.2">
      <c r="A1035" s="20">
        <v>12653</v>
      </c>
      <c r="B1035" s="16">
        <v>4987395</v>
      </c>
      <c r="C1035" s="16">
        <v>228660</v>
      </c>
      <c r="D1035" s="13">
        <v>24930</v>
      </c>
      <c r="E1035" s="16">
        <v>2431524</v>
      </c>
      <c r="F1035" s="13">
        <v>535225</v>
      </c>
      <c r="G1035" s="16">
        <v>8207734</v>
      </c>
      <c r="H1035" s="17"/>
      <c r="I1035" s="150">
        <f t="shared" si="80"/>
        <v>60.764578871586238</v>
      </c>
      <c r="J1035" s="150">
        <f t="shared" si="81"/>
        <v>2.7859089975381757</v>
      </c>
      <c r="K1035" s="150">
        <f t="shared" si="82"/>
        <v>0.30373791353374757</v>
      </c>
      <c r="L1035" s="150">
        <f t="shared" si="83"/>
        <v>29.624790472010911</v>
      </c>
      <c r="M1035" s="150">
        <f t="shared" si="84"/>
        <v>6.5209837453309278</v>
      </c>
    </row>
    <row r="1036" spans="1:13" x14ac:dyDescent="0.2">
      <c r="A1036" s="20">
        <v>12660</v>
      </c>
      <c r="B1036" s="16">
        <v>5003775</v>
      </c>
      <c r="C1036" s="16">
        <v>235917</v>
      </c>
      <c r="D1036" s="13">
        <v>26254</v>
      </c>
      <c r="E1036" s="16">
        <v>2431802</v>
      </c>
      <c r="F1036" s="13">
        <v>535098</v>
      </c>
      <c r="G1036" s="16">
        <v>8232846</v>
      </c>
      <c r="H1036" s="17"/>
      <c r="I1036" s="150">
        <f t="shared" si="80"/>
        <v>60.778192620146179</v>
      </c>
      <c r="J1036" s="150">
        <f t="shared" si="81"/>
        <v>2.8655582771741388</v>
      </c>
      <c r="K1036" s="150">
        <f t="shared" si="82"/>
        <v>0.31889336931602996</v>
      </c>
      <c r="L1036" s="150">
        <f t="shared" si="83"/>
        <v>29.537805031212777</v>
      </c>
      <c r="M1036" s="150">
        <f t="shared" si="84"/>
        <v>6.4995507021508718</v>
      </c>
    </row>
    <row r="1037" spans="1:13" x14ac:dyDescent="0.2">
      <c r="A1037" s="20">
        <v>12667</v>
      </c>
      <c r="B1037" s="16">
        <v>4983967</v>
      </c>
      <c r="C1037" s="16">
        <v>209113</v>
      </c>
      <c r="D1037" s="13">
        <v>28856</v>
      </c>
      <c r="E1037" s="16">
        <v>2431809</v>
      </c>
      <c r="F1037" s="13">
        <v>579758</v>
      </c>
      <c r="G1037" s="16">
        <v>8233503</v>
      </c>
      <c r="H1037" s="17"/>
      <c r="I1037" s="150">
        <f t="shared" si="80"/>
        <v>60.532764729666098</v>
      </c>
      <c r="J1037" s="150">
        <f t="shared" si="81"/>
        <v>2.5397816700862319</v>
      </c>
      <c r="K1037" s="150">
        <f t="shared" si="82"/>
        <v>0.35047051054696887</v>
      </c>
      <c r="L1037" s="150">
        <f t="shared" si="83"/>
        <v>29.535533053185262</v>
      </c>
      <c r="M1037" s="150">
        <f t="shared" si="84"/>
        <v>7.0414500365154415</v>
      </c>
    </row>
    <row r="1038" spans="1:13" x14ac:dyDescent="0.2">
      <c r="A1038" s="20">
        <v>12674</v>
      </c>
      <c r="B1038" s="16">
        <v>4984039</v>
      </c>
      <c r="C1038" s="16">
        <v>228314</v>
      </c>
      <c r="D1038" s="13">
        <v>28542</v>
      </c>
      <c r="E1038" s="16">
        <v>2431306</v>
      </c>
      <c r="F1038" s="13">
        <v>595016</v>
      </c>
      <c r="G1038" s="16">
        <v>8267217</v>
      </c>
      <c r="H1038" s="17"/>
      <c r="I1038" s="150">
        <f t="shared" si="80"/>
        <v>60.286780908254855</v>
      </c>
      <c r="J1038" s="150">
        <f t="shared" si="81"/>
        <v>2.7616790511244593</v>
      </c>
      <c r="K1038" s="150">
        <f t="shared" si="82"/>
        <v>0.34524314530512507</v>
      </c>
      <c r="L1038" s="150">
        <f t="shared" si="83"/>
        <v>29.409001844272382</v>
      </c>
      <c r="M1038" s="150">
        <f t="shared" si="84"/>
        <v>7.1972950510431746</v>
      </c>
    </row>
    <row r="1039" spans="1:13" x14ac:dyDescent="0.2">
      <c r="A1039" s="20">
        <v>12681</v>
      </c>
      <c r="B1039" s="16">
        <v>4981006</v>
      </c>
      <c r="C1039" s="16">
        <v>229733</v>
      </c>
      <c r="D1039" s="13">
        <v>27167</v>
      </c>
      <c r="E1039" s="16">
        <v>2430722</v>
      </c>
      <c r="F1039" s="13">
        <v>621704</v>
      </c>
      <c r="G1039" s="16">
        <v>8290332</v>
      </c>
      <c r="H1039" s="17"/>
      <c r="I1039" s="150">
        <f t="shared" si="80"/>
        <v>60.082105276362874</v>
      </c>
      <c r="J1039" s="150">
        <f t="shared" si="81"/>
        <v>2.7710952950979526</v>
      </c>
      <c r="K1039" s="150">
        <f t="shared" si="82"/>
        <v>0.32769495841662311</v>
      </c>
      <c r="L1039" s="150">
        <f t="shared" si="83"/>
        <v>29.319959683158647</v>
      </c>
      <c r="M1039" s="150">
        <f t="shared" si="84"/>
        <v>7.4991447869638996</v>
      </c>
    </row>
    <row r="1040" spans="1:13" x14ac:dyDescent="0.2">
      <c r="A1040" s="20">
        <v>12688</v>
      </c>
      <c r="B1040" s="16">
        <v>4980305</v>
      </c>
      <c r="C1040" s="16">
        <v>236651</v>
      </c>
      <c r="D1040" s="13">
        <v>26126</v>
      </c>
      <c r="E1040" s="16">
        <v>2430133</v>
      </c>
      <c r="F1040" s="13">
        <v>568330</v>
      </c>
      <c r="G1040" s="16">
        <v>8241545</v>
      </c>
      <c r="H1040" s="17"/>
      <c r="I1040" s="150">
        <f t="shared" si="80"/>
        <v>60.429264173161705</v>
      </c>
      <c r="J1040" s="150">
        <f t="shared" si="81"/>
        <v>2.8714397603847335</v>
      </c>
      <c r="K1040" s="150">
        <f t="shared" si="82"/>
        <v>0.31700366860825246</v>
      </c>
      <c r="L1040" s="150">
        <f t="shared" si="83"/>
        <v>29.486376644185039</v>
      </c>
      <c r="M1040" s="150">
        <f t="shared" si="84"/>
        <v>6.8959157536602662</v>
      </c>
    </row>
    <row r="1041" spans="1:13" x14ac:dyDescent="0.2">
      <c r="A1041" s="20">
        <v>12695</v>
      </c>
      <c r="B1041" s="16">
        <v>4980342</v>
      </c>
      <c r="C1041" s="16">
        <v>211449</v>
      </c>
      <c r="D1041" s="13">
        <v>21067</v>
      </c>
      <c r="E1041" s="16">
        <v>2431165</v>
      </c>
      <c r="F1041" s="13">
        <v>611433</v>
      </c>
      <c r="G1041" s="16">
        <v>8255456</v>
      </c>
      <c r="H1041" s="17"/>
      <c r="I1041" s="150">
        <f t="shared" si="80"/>
        <v>60.327884976917083</v>
      </c>
      <c r="J1041" s="150">
        <f t="shared" si="81"/>
        <v>2.5613242926859523</v>
      </c>
      <c r="K1041" s="150">
        <f t="shared" si="82"/>
        <v>0.25518881089064011</v>
      </c>
      <c r="L1041" s="150">
        <f t="shared" si="83"/>
        <v>29.449190935061612</v>
      </c>
      <c r="M1041" s="150">
        <f t="shared" si="84"/>
        <v>7.4064109844447117</v>
      </c>
    </row>
    <row r="1042" spans="1:13" x14ac:dyDescent="0.2">
      <c r="A1042" s="20">
        <v>12702</v>
      </c>
      <c r="B1042" s="16">
        <v>4981754</v>
      </c>
      <c r="C1042" s="16">
        <v>204633</v>
      </c>
      <c r="D1042" s="13">
        <v>17848</v>
      </c>
      <c r="E1042" s="16">
        <v>2430202</v>
      </c>
      <c r="F1042" s="13">
        <v>562533</v>
      </c>
      <c r="G1042" s="16">
        <v>8196970</v>
      </c>
      <c r="H1042" s="17"/>
      <c r="I1042" s="150">
        <f t="shared" si="80"/>
        <v>60.775554869665257</v>
      </c>
      <c r="J1042" s="150">
        <f t="shared" si="81"/>
        <v>2.4964468578023342</v>
      </c>
      <c r="K1042" s="150">
        <f t="shared" si="82"/>
        <v>0.21773899379892814</v>
      </c>
      <c r="L1042" s="150">
        <f t="shared" si="83"/>
        <v>29.647564892881149</v>
      </c>
      <c r="M1042" s="150">
        <f t="shared" si="84"/>
        <v>6.8626943858523335</v>
      </c>
    </row>
    <row r="1043" spans="1:13" x14ac:dyDescent="0.2">
      <c r="A1043" s="20">
        <v>12709</v>
      </c>
      <c r="B1043" s="16">
        <v>4987361</v>
      </c>
      <c r="C1043" s="16">
        <v>215803</v>
      </c>
      <c r="D1043" s="13">
        <v>17889</v>
      </c>
      <c r="E1043" s="16">
        <v>2430265</v>
      </c>
      <c r="F1043" s="13">
        <v>718884</v>
      </c>
      <c r="G1043" s="16">
        <v>8370202</v>
      </c>
      <c r="H1043" s="17"/>
      <c r="I1043" s="150">
        <f t="shared" si="80"/>
        <v>59.584714920858538</v>
      </c>
      <c r="J1043" s="150">
        <f t="shared" si="81"/>
        <v>2.578229294824665</v>
      </c>
      <c r="K1043" s="150">
        <f t="shared" si="82"/>
        <v>0.21372244062927034</v>
      </c>
      <c r="L1043" s="150">
        <f t="shared" si="83"/>
        <v>29.034723415277195</v>
      </c>
      <c r="M1043" s="150">
        <f t="shared" si="84"/>
        <v>8.5886099284103299</v>
      </c>
    </row>
    <row r="1044" spans="1:13" x14ac:dyDescent="0.2">
      <c r="A1044" s="20">
        <v>12716</v>
      </c>
      <c r="B1044" s="16">
        <v>4989032</v>
      </c>
      <c r="C1044" s="16">
        <v>227584</v>
      </c>
      <c r="D1044" s="13">
        <v>16862</v>
      </c>
      <c r="E1044" s="16">
        <v>2430201</v>
      </c>
      <c r="F1044" s="13">
        <v>591597</v>
      </c>
      <c r="G1044" s="16">
        <v>8255276</v>
      </c>
      <c r="H1044" s="17"/>
      <c r="I1044" s="150">
        <f t="shared" si="80"/>
        <v>60.434466394582081</v>
      </c>
      <c r="J1044" s="150">
        <f t="shared" si="81"/>
        <v>2.7568309042604997</v>
      </c>
      <c r="K1044" s="150">
        <f t="shared" si="82"/>
        <v>0.20425725317966353</v>
      </c>
      <c r="L1044" s="150">
        <f t="shared" si="83"/>
        <v>29.438155671597169</v>
      </c>
      <c r="M1044" s="150">
        <f t="shared" si="84"/>
        <v>7.1662897763805837</v>
      </c>
    </row>
    <row r="1045" spans="1:13" x14ac:dyDescent="0.2">
      <c r="A1045" s="20">
        <v>12723</v>
      </c>
      <c r="B1045" s="16">
        <v>4988513</v>
      </c>
      <c r="C1045" s="16">
        <v>223407</v>
      </c>
      <c r="D1045" s="13">
        <v>17067</v>
      </c>
      <c r="E1045" s="16">
        <v>2430171</v>
      </c>
      <c r="F1045" s="13">
        <v>569594</v>
      </c>
      <c r="G1045" s="16">
        <v>8228752</v>
      </c>
      <c r="H1045" s="17"/>
      <c r="I1045" s="150">
        <f t="shared" si="80"/>
        <v>60.622959593386703</v>
      </c>
      <c r="J1045" s="150">
        <f t="shared" si="81"/>
        <v>2.714956046797862</v>
      </c>
      <c r="K1045" s="150">
        <f t="shared" si="82"/>
        <v>0.20740690690398739</v>
      </c>
      <c r="L1045" s="150">
        <f t="shared" si="83"/>
        <v>29.532680046743419</v>
      </c>
      <c r="M1045" s="150">
        <f t="shared" si="84"/>
        <v>6.9219974061680309</v>
      </c>
    </row>
    <row r="1046" spans="1:13" x14ac:dyDescent="0.2">
      <c r="A1046" s="20">
        <v>12730</v>
      </c>
      <c r="B1046" s="16">
        <v>5019373</v>
      </c>
      <c r="C1046" s="16">
        <v>212643</v>
      </c>
      <c r="D1046" s="13">
        <v>16742</v>
      </c>
      <c r="E1046" s="16">
        <v>2430192</v>
      </c>
      <c r="F1046" s="13">
        <v>537084</v>
      </c>
      <c r="G1046" s="16">
        <v>8216034</v>
      </c>
      <c r="H1046" s="17"/>
      <c r="I1046" s="150">
        <f t="shared" si="80"/>
        <v>61.09240784543978</v>
      </c>
      <c r="J1046" s="150">
        <f t="shared" si="81"/>
        <v>2.5881465436973605</v>
      </c>
      <c r="K1046" s="150">
        <f t="shared" si="82"/>
        <v>0.20377228234449857</v>
      </c>
      <c r="L1046" s="150">
        <f t="shared" si="83"/>
        <v>29.578650721260402</v>
      </c>
      <c r="M1046" s="150">
        <f t="shared" si="84"/>
        <v>6.5370226072579545</v>
      </c>
    </row>
    <row r="1047" spans="1:13" x14ac:dyDescent="0.2">
      <c r="A1047" s="20">
        <v>12737</v>
      </c>
      <c r="B1047" s="16">
        <v>5040183</v>
      </c>
      <c r="C1047" s="16">
        <v>231228</v>
      </c>
      <c r="D1047" s="13">
        <v>14850</v>
      </c>
      <c r="E1047" s="16">
        <v>2430174</v>
      </c>
      <c r="F1047" s="13">
        <v>757742</v>
      </c>
      <c r="G1047" s="16">
        <v>8474177</v>
      </c>
      <c r="H1047" s="17"/>
      <c r="I1047" s="150">
        <f t="shared" si="80"/>
        <v>59.47696159756871</v>
      </c>
      <c r="J1047" s="150">
        <f t="shared" si="81"/>
        <v>2.7286189561535004</v>
      </c>
      <c r="K1047" s="150">
        <f t="shared" si="82"/>
        <v>0.17523825617520145</v>
      </c>
      <c r="L1047" s="150">
        <f t="shared" si="83"/>
        <v>28.677404307226531</v>
      </c>
      <c r="M1047" s="150">
        <f t="shared" si="84"/>
        <v>8.9417768828760593</v>
      </c>
    </row>
    <row r="1048" spans="1:13" x14ac:dyDescent="0.2">
      <c r="A1048" s="20">
        <v>12744</v>
      </c>
      <c r="B1048" s="16">
        <v>5075366</v>
      </c>
      <c r="C1048" s="16">
        <v>240299</v>
      </c>
      <c r="D1048" s="13">
        <v>16408</v>
      </c>
      <c r="E1048" s="16">
        <v>2430147</v>
      </c>
      <c r="F1048" s="13">
        <v>635707</v>
      </c>
      <c r="G1048" s="16">
        <v>8397927</v>
      </c>
      <c r="H1048" s="17"/>
      <c r="I1048" s="150">
        <f t="shared" si="80"/>
        <v>60.43593853578389</v>
      </c>
      <c r="J1048" s="150">
        <f t="shared" si="81"/>
        <v>2.8614085357017274</v>
      </c>
      <c r="K1048" s="150">
        <f t="shared" si="82"/>
        <v>0.19538155070888327</v>
      </c>
      <c r="L1048" s="150">
        <f t="shared" si="83"/>
        <v>28.937462780993453</v>
      </c>
      <c r="M1048" s="150">
        <f t="shared" si="84"/>
        <v>7.569808596812047</v>
      </c>
    </row>
    <row r="1049" spans="1:13" x14ac:dyDescent="0.2">
      <c r="A1049" s="20">
        <v>12751</v>
      </c>
      <c r="B1049" s="16">
        <v>5107410</v>
      </c>
      <c r="C1049" s="16">
        <v>220216</v>
      </c>
      <c r="D1049" s="13">
        <v>17555</v>
      </c>
      <c r="E1049" s="16">
        <v>2430169</v>
      </c>
      <c r="F1049" s="13">
        <v>564551</v>
      </c>
      <c r="G1049" s="16">
        <v>8339901</v>
      </c>
      <c r="H1049" s="17"/>
      <c r="I1049" s="150">
        <f t="shared" si="80"/>
        <v>61.240655014969605</v>
      </c>
      <c r="J1049" s="150">
        <f t="shared" si="81"/>
        <v>2.6405109605018091</v>
      </c>
      <c r="K1049" s="150">
        <f t="shared" si="82"/>
        <v>0.21049410538566346</v>
      </c>
      <c r="L1049" s="150">
        <f t="shared" si="83"/>
        <v>29.139062921730126</v>
      </c>
      <c r="M1049" s="150">
        <f t="shared" si="84"/>
        <v>6.7692769974127991</v>
      </c>
    </row>
    <row r="1050" spans="1:13" x14ac:dyDescent="0.2">
      <c r="A1050" s="20">
        <v>12758</v>
      </c>
      <c r="B1050" s="16">
        <v>5131424</v>
      </c>
      <c r="C1050" s="16">
        <v>218767</v>
      </c>
      <c r="D1050" s="13">
        <v>16148</v>
      </c>
      <c r="E1050" s="16">
        <v>2430204</v>
      </c>
      <c r="F1050" s="13">
        <v>587741</v>
      </c>
      <c r="G1050" s="16">
        <v>8384284</v>
      </c>
      <c r="H1050" s="17"/>
      <c r="I1050" s="150">
        <f t="shared" si="80"/>
        <v>61.202888642608002</v>
      </c>
      <c r="J1050" s="150">
        <f t="shared" si="81"/>
        <v>2.6092508316750722</v>
      </c>
      <c r="K1050" s="150">
        <f t="shared" si="82"/>
        <v>0.19259843774375962</v>
      </c>
      <c r="L1050" s="150">
        <f t="shared" si="83"/>
        <v>28.985229985052989</v>
      </c>
      <c r="M1050" s="150">
        <f t="shared" si="84"/>
        <v>7.010032102920178</v>
      </c>
    </row>
    <row r="1051" spans="1:13" x14ac:dyDescent="0.2">
      <c r="A1051" s="20">
        <v>12765</v>
      </c>
      <c r="B1051" s="16">
        <v>5142625</v>
      </c>
      <c r="C1051" s="16">
        <v>235881</v>
      </c>
      <c r="D1051" s="13">
        <v>14946</v>
      </c>
      <c r="E1051" s="16">
        <v>2430217</v>
      </c>
      <c r="F1051" s="13">
        <v>627689</v>
      </c>
      <c r="G1051" s="16">
        <v>8451358</v>
      </c>
      <c r="H1051" s="17"/>
      <c r="I1051" s="150">
        <f t="shared" si="80"/>
        <v>60.849688298614261</v>
      </c>
      <c r="J1051" s="150">
        <f t="shared" si="81"/>
        <v>2.7910425756428729</v>
      </c>
      <c r="K1051" s="150">
        <f t="shared" si="82"/>
        <v>0.17684731850194962</v>
      </c>
      <c r="L1051" s="150">
        <f t="shared" si="83"/>
        <v>28.755343224130371</v>
      </c>
      <c r="M1051" s="150">
        <f t="shared" si="84"/>
        <v>7.427078583110549</v>
      </c>
    </row>
    <row r="1052" spans="1:13" x14ac:dyDescent="0.2">
      <c r="A1052" s="20">
        <v>12772</v>
      </c>
      <c r="B1052" s="16">
        <v>5142216</v>
      </c>
      <c r="C1052" s="16">
        <v>219662</v>
      </c>
      <c r="D1052" s="13">
        <v>14289</v>
      </c>
      <c r="E1052" s="16">
        <v>2430171</v>
      </c>
      <c r="F1052" s="13">
        <v>684168</v>
      </c>
      <c r="G1052" s="16">
        <v>8490506</v>
      </c>
      <c r="H1052" s="17"/>
      <c r="I1052" s="150">
        <f t="shared" si="80"/>
        <v>60.56430559026753</v>
      </c>
      <c r="J1052" s="150">
        <f t="shared" si="81"/>
        <v>2.5871485162368413</v>
      </c>
      <c r="K1052" s="150">
        <f t="shared" si="82"/>
        <v>0.16829385669122665</v>
      </c>
      <c r="L1052" s="150">
        <f t="shared" si="83"/>
        <v>28.622216390872346</v>
      </c>
      <c r="M1052" s="150">
        <f t="shared" si="84"/>
        <v>8.0580356459320566</v>
      </c>
    </row>
    <row r="1053" spans="1:13" x14ac:dyDescent="0.2">
      <c r="A1053" s="20">
        <v>12779</v>
      </c>
      <c r="B1053" s="16">
        <v>5141348</v>
      </c>
      <c r="C1053" s="16">
        <v>213620</v>
      </c>
      <c r="D1053" s="13">
        <v>14892</v>
      </c>
      <c r="E1053" s="16">
        <v>2430198</v>
      </c>
      <c r="F1053" s="13">
        <v>587255</v>
      </c>
      <c r="G1053" s="16">
        <v>8387313</v>
      </c>
      <c r="H1053" s="17"/>
      <c r="I1053" s="150">
        <f t="shared" si="80"/>
        <v>61.299107354166942</v>
      </c>
      <c r="J1053" s="150">
        <f t="shared" si="81"/>
        <v>2.5469420301829682</v>
      </c>
      <c r="K1053" s="150">
        <f t="shared" si="82"/>
        <v>0.17755388406275049</v>
      </c>
      <c r="L1053" s="150">
        <f t="shared" si="83"/>
        <v>28.974690702493159</v>
      </c>
      <c r="M1053" s="150">
        <f t="shared" si="84"/>
        <v>7.0017060290941808</v>
      </c>
    </row>
    <row r="1054" spans="1:13" x14ac:dyDescent="0.2">
      <c r="A1054" s="20">
        <v>12786</v>
      </c>
      <c r="B1054" s="16">
        <v>5143399</v>
      </c>
      <c r="C1054" s="16">
        <v>253091</v>
      </c>
      <c r="D1054" s="13">
        <v>12704</v>
      </c>
      <c r="E1054" s="16">
        <v>2430681</v>
      </c>
      <c r="F1054" s="13">
        <v>578953</v>
      </c>
      <c r="G1054" s="16">
        <v>8418828</v>
      </c>
      <c r="H1054" s="17"/>
      <c r="I1054" s="150">
        <f t="shared" si="80"/>
        <v>61.094002633145614</v>
      </c>
      <c r="J1054" s="150">
        <f t="shared" si="81"/>
        <v>3.0062498010411902</v>
      </c>
      <c r="K1054" s="150">
        <f t="shared" si="82"/>
        <v>0.15089986397156469</v>
      </c>
      <c r="L1054" s="150">
        <f t="shared" si="83"/>
        <v>28.871964126123018</v>
      </c>
      <c r="M1054" s="150">
        <f t="shared" si="84"/>
        <v>6.8768835757186153</v>
      </c>
    </row>
    <row r="1055" spans="1:13" x14ac:dyDescent="0.2">
      <c r="A1055" s="20">
        <v>12793</v>
      </c>
      <c r="B1055" s="16">
        <v>5181136</v>
      </c>
      <c r="C1055" s="16">
        <v>287644</v>
      </c>
      <c r="D1055" s="13">
        <v>12605</v>
      </c>
      <c r="E1055" s="16">
        <v>2430254</v>
      </c>
      <c r="F1055" s="13">
        <v>564445</v>
      </c>
      <c r="G1055" s="16">
        <v>8476084</v>
      </c>
      <c r="H1055" s="17"/>
      <c r="I1055" s="150">
        <f t="shared" si="80"/>
        <v>61.126529656855688</v>
      </c>
      <c r="J1055" s="150">
        <f t="shared" si="81"/>
        <v>3.3935954386483194</v>
      </c>
      <c r="K1055" s="150">
        <f t="shared" si="82"/>
        <v>0.14871254225418248</v>
      </c>
      <c r="L1055" s="150">
        <f t="shared" si="83"/>
        <v>28.671896125616499</v>
      </c>
      <c r="M1055" s="150">
        <f t="shared" si="84"/>
        <v>6.6592662366253093</v>
      </c>
    </row>
    <row r="1056" spans="1:13" x14ac:dyDescent="0.2">
      <c r="A1056" s="20">
        <v>12800</v>
      </c>
      <c r="B1056" s="16">
        <v>5254901</v>
      </c>
      <c r="C1056" s="16">
        <v>287444</v>
      </c>
      <c r="D1056" s="13">
        <v>22783</v>
      </c>
      <c r="E1056" s="16">
        <v>2430219</v>
      </c>
      <c r="F1056" s="13">
        <v>642224</v>
      </c>
      <c r="G1056" s="16">
        <v>8637571</v>
      </c>
      <c r="H1056" s="17"/>
      <c r="I1056" s="150">
        <f t="shared" si="80"/>
        <v>60.837716992427616</v>
      </c>
      <c r="J1056" s="150">
        <f t="shared" si="81"/>
        <v>3.3278337162148941</v>
      </c>
      <c r="K1056" s="150">
        <f t="shared" si="82"/>
        <v>0.26376628336832197</v>
      </c>
      <c r="L1056" s="150">
        <f t="shared" si="83"/>
        <v>28.135444559587413</v>
      </c>
      <c r="M1056" s="150">
        <f t="shared" si="84"/>
        <v>7.4352384484017557</v>
      </c>
    </row>
    <row r="1057" spans="1:13" x14ac:dyDescent="0.2">
      <c r="A1057" s="20">
        <v>12807</v>
      </c>
      <c r="B1057" s="16">
        <v>5298696</v>
      </c>
      <c r="C1057" s="16">
        <v>286400</v>
      </c>
      <c r="D1057" s="13">
        <v>14227</v>
      </c>
      <c r="E1057" s="16">
        <v>2430263</v>
      </c>
      <c r="F1057" s="13">
        <v>582976</v>
      </c>
      <c r="G1057" s="16">
        <v>8612562</v>
      </c>
      <c r="H1057" s="17"/>
      <c r="I1057" s="150">
        <f t="shared" si="80"/>
        <v>61.522877861430779</v>
      </c>
      <c r="J1057" s="150">
        <f t="shared" si="81"/>
        <v>3.3253751903324469</v>
      </c>
      <c r="K1057" s="150">
        <f t="shared" si="82"/>
        <v>0.1651889414555158</v>
      </c>
      <c r="L1057" s="150">
        <f t="shared" si="83"/>
        <v>28.217654630526898</v>
      </c>
      <c r="M1057" s="150">
        <f t="shared" si="84"/>
        <v>6.76890337625436</v>
      </c>
    </row>
    <row r="1058" spans="1:13" x14ac:dyDescent="0.2">
      <c r="A1058" s="20">
        <v>12814</v>
      </c>
      <c r="B1058" s="16">
        <v>5366834</v>
      </c>
      <c r="C1058" s="16">
        <v>280320</v>
      </c>
      <c r="D1058" s="13">
        <v>12596</v>
      </c>
      <c r="E1058" s="16">
        <v>2430270</v>
      </c>
      <c r="F1058" s="13">
        <v>548837</v>
      </c>
      <c r="G1058" s="16">
        <v>8638857</v>
      </c>
      <c r="H1058" s="17"/>
      <c r="I1058" s="150">
        <f t="shared" si="80"/>
        <v>62.124352793430887</v>
      </c>
      <c r="J1058" s="150">
        <f t="shared" si="81"/>
        <v>3.2448737141962183</v>
      </c>
      <c r="K1058" s="150">
        <f t="shared" si="82"/>
        <v>0.14580632599891397</v>
      </c>
      <c r="L1058" s="150">
        <f t="shared" si="83"/>
        <v>28.131846608874298</v>
      </c>
      <c r="M1058" s="150">
        <f t="shared" si="84"/>
        <v>6.3531205574996781</v>
      </c>
    </row>
    <row r="1059" spans="1:13" x14ac:dyDescent="0.2">
      <c r="A1059" s="20">
        <v>12821</v>
      </c>
      <c r="B1059" s="16">
        <v>5461660</v>
      </c>
      <c r="C1059" s="16">
        <v>270330</v>
      </c>
      <c r="D1059" s="13">
        <v>11931</v>
      </c>
      <c r="E1059" s="16">
        <v>2430221</v>
      </c>
      <c r="F1059" s="13">
        <v>548718</v>
      </c>
      <c r="G1059" s="16">
        <v>8722860</v>
      </c>
      <c r="H1059" s="17"/>
      <c r="I1059" s="150">
        <f t="shared" si="80"/>
        <v>62.613179622279851</v>
      </c>
      <c r="J1059" s="150">
        <f t="shared" si="81"/>
        <v>3.0990982315433242</v>
      </c>
      <c r="K1059" s="150">
        <f t="shared" si="82"/>
        <v>0.13677853364607478</v>
      </c>
      <c r="L1059" s="150">
        <f t="shared" si="83"/>
        <v>27.860369190838785</v>
      </c>
      <c r="M1059" s="150">
        <f t="shared" si="84"/>
        <v>6.2905744216919679</v>
      </c>
    </row>
    <row r="1060" spans="1:13" x14ac:dyDescent="0.2">
      <c r="A1060" s="20">
        <v>12828</v>
      </c>
      <c r="B1060" s="16">
        <v>5466188</v>
      </c>
      <c r="C1060" s="16">
        <v>264771</v>
      </c>
      <c r="D1060" s="13">
        <v>12012</v>
      </c>
      <c r="E1060" s="16">
        <v>2430334</v>
      </c>
      <c r="F1060" s="13">
        <v>547310</v>
      </c>
      <c r="G1060" s="16">
        <v>8720615</v>
      </c>
      <c r="H1060" s="17"/>
      <c r="I1060" s="150">
        <f t="shared" si="80"/>
        <v>62.681221450551369</v>
      </c>
      <c r="J1060" s="150">
        <f t="shared" si="81"/>
        <v>3.0361505467217622</v>
      </c>
      <c r="K1060" s="150">
        <f t="shared" si="82"/>
        <v>0.13774257893508657</v>
      </c>
      <c r="L1060" s="150">
        <f t="shared" si="83"/>
        <v>27.868837232236487</v>
      </c>
      <c r="M1060" s="150">
        <f t="shared" si="84"/>
        <v>6.2760481915552973</v>
      </c>
    </row>
    <row r="1061" spans="1:13" x14ac:dyDescent="0.2">
      <c r="A1061" s="20">
        <v>12835</v>
      </c>
      <c r="B1061" s="16">
        <v>5531933</v>
      </c>
      <c r="C1061" s="16">
        <v>253317</v>
      </c>
      <c r="D1061" s="13">
        <v>11427</v>
      </c>
      <c r="E1061" s="16">
        <v>2430348</v>
      </c>
      <c r="F1061" s="13">
        <v>616318</v>
      </c>
      <c r="G1061" s="16">
        <v>8843343</v>
      </c>
      <c r="H1061" s="17"/>
      <c r="I1061" s="150">
        <f t="shared" si="80"/>
        <v>62.554771425240432</v>
      </c>
      <c r="J1061" s="150">
        <f t="shared" si="81"/>
        <v>2.86449366489573</v>
      </c>
      <c r="K1061" s="150">
        <f t="shared" si="82"/>
        <v>0.12921584066116173</v>
      </c>
      <c r="L1061" s="150">
        <f t="shared" si="83"/>
        <v>27.482231549765739</v>
      </c>
      <c r="M1061" s="150">
        <f t="shared" si="84"/>
        <v>6.9692875194369366</v>
      </c>
    </row>
    <row r="1062" spans="1:13" x14ac:dyDescent="0.2">
      <c r="A1062" s="20">
        <v>12842</v>
      </c>
      <c r="B1062" s="16">
        <v>5558824</v>
      </c>
      <c r="C1062" s="16">
        <v>257047</v>
      </c>
      <c r="D1062" s="13">
        <v>11969</v>
      </c>
      <c r="E1062" s="16">
        <v>2430311</v>
      </c>
      <c r="F1062" s="13">
        <v>612585</v>
      </c>
      <c r="G1062" s="16">
        <v>8870736</v>
      </c>
      <c r="H1062" s="17"/>
      <c r="I1062" s="150">
        <f t="shared" si="80"/>
        <v>62.664743940074423</v>
      </c>
      <c r="J1062" s="150">
        <f t="shared" si="81"/>
        <v>2.8976964256404427</v>
      </c>
      <c r="K1062" s="150">
        <f t="shared" si="82"/>
        <v>0.13492679750586647</v>
      </c>
      <c r="L1062" s="150">
        <f t="shared" si="83"/>
        <v>27.396948798836984</v>
      </c>
      <c r="M1062" s="150">
        <f t="shared" si="84"/>
        <v>6.9056840379422857</v>
      </c>
    </row>
    <row r="1063" spans="1:13" x14ac:dyDescent="0.2">
      <c r="A1063" s="20">
        <v>12849</v>
      </c>
      <c r="B1063" s="16">
        <v>5572037</v>
      </c>
      <c r="C1063" s="16">
        <v>247266</v>
      </c>
      <c r="D1063" s="13">
        <v>11614</v>
      </c>
      <c r="E1063" s="16">
        <v>2430486</v>
      </c>
      <c r="F1063" s="13">
        <v>590685</v>
      </c>
      <c r="G1063" s="16">
        <v>8852088</v>
      </c>
      <c r="H1063" s="17"/>
      <c r="I1063" s="150">
        <f t="shared" si="80"/>
        <v>62.946019063524901</v>
      </c>
      <c r="J1063" s="150">
        <f t="shared" si="81"/>
        <v>2.7933070706030034</v>
      </c>
      <c r="K1063" s="150">
        <f t="shared" si="82"/>
        <v>0.13120068395162812</v>
      </c>
      <c r="L1063" s="150">
        <f t="shared" si="83"/>
        <v>27.456640738320722</v>
      </c>
      <c r="M1063" s="150">
        <f t="shared" si="84"/>
        <v>6.6728324435997477</v>
      </c>
    </row>
    <row r="1064" spans="1:13" x14ac:dyDescent="0.2">
      <c r="A1064" s="24">
        <v>12856</v>
      </c>
      <c r="B1064" s="17">
        <v>5570195</v>
      </c>
      <c r="C1064" s="17">
        <v>253940</v>
      </c>
      <c r="D1064" s="13">
        <v>11930</v>
      </c>
      <c r="E1064" s="17">
        <v>2430361</v>
      </c>
      <c r="F1064" s="13">
        <v>638089</v>
      </c>
      <c r="G1064" s="17">
        <v>8904515</v>
      </c>
      <c r="H1064" s="17"/>
      <c r="I1064" s="150">
        <f t="shared" si="80"/>
        <v>62.5547264505703</v>
      </c>
      <c r="J1064" s="150">
        <f t="shared" si="81"/>
        <v>2.8518116932814421</v>
      </c>
      <c r="K1064" s="150">
        <f t="shared" si="82"/>
        <v>0.13397697684826182</v>
      </c>
      <c r="L1064" s="150">
        <f t="shared" si="83"/>
        <v>27.293580840730797</v>
      </c>
      <c r="M1064" s="150">
        <f t="shared" si="84"/>
        <v>7.1659040385691979</v>
      </c>
    </row>
    <row r="1065" spans="1:13" x14ac:dyDescent="0.2">
      <c r="A1065" s="24">
        <v>12863</v>
      </c>
      <c r="B1065" s="17">
        <v>5583098</v>
      </c>
      <c r="C1065" s="17">
        <v>252657</v>
      </c>
      <c r="D1065" s="13">
        <v>12956</v>
      </c>
      <c r="E1065" s="17">
        <v>2430307</v>
      </c>
      <c r="F1065" s="13">
        <v>638431</v>
      </c>
      <c r="G1065" s="17">
        <v>8917449</v>
      </c>
      <c r="H1065" s="17"/>
      <c r="I1065" s="150">
        <f t="shared" si="80"/>
        <v>62.608689996432837</v>
      </c>
      <c r="J1065" s="150">
        <f t="shared" si="81"/>
        <v>2.8332878606875127</v>
      </c>
      <c r="K1065" s="150">
        <f t="shared" si="82"/>
        <v>0.145288187238301</v>
      </c>
      <c r="L1065" s="150">
        <f t="shared" si="83"/>
        <v>27.253388272812103</v>
      </c>
      <c r="M1065" s="150">
        <f t="shared" si="84"/>
        <v>7.1593456828292483</v>
      </c>
    </row>
    <row r="1066" spans="1:13" x14ac:dyDescent="0.2">
      <c r="A1066" s="24">
        <v>12870</v>
      </c>
      <c r="B1066" s="17">
        <v>5581733</v>
      </c>
      <c r="C1066" s="17">
        <v>253500</v>
      </c>
      <c r="D1066" s="13">
        <v>12984</v>
      </c>
      <c r="E1066" s="17">
        <v>2430305</v>
      </c>
      <c r="F1066" s="13">
        <v>575229</v>
      </c>
      <c r="G1066" s="25">
        <v>8853751</v>
      </c>
      <c r="H1066" s="25"/>
      <c r="I1066" s="150">
        <f t="shared" si="80"/>
        <v>63.043708819007897</v>
      </c>
      <c r="J1066" s="150">
        <f t="shared" si="81"/>
        <v>2.8631932386623475</v>
      </c>
      <c r="K1066" s="150">
        <f t="shared" si="82"/>
        <v>0.14664970812935671</v>
      </c>
      <c r="L1066" s="150">
        <f t="shared" si="83"/>
        <v>27.449439226379869</v>
      </c>
      <c r="M1066" s="150">
        <f t="shared" si="84"/>
        <v>6.4970090078205267</v>
      </c>
    </row>
    <row r="1067" spans="1:13" x14ac:dyDescent="0.2">
      <c r="A1067" s="24">
        <v>12877</v>
      </c>
      <c r="B1067" s="17">
        <v>5611346</v>
      </c>
      <c r="C1067" s="17">
        <v>236131</v>
      </c>
      <c r="D1067" s="13">
        <v>11695</v>
      </c>
      <c r="E1067" s="17">
        <v>2430819</v>
      </c>
      <c r="F1067" s="13">
        <v>601396</v>
      </c>
      <c r="G1067" s="17">
        <v>8891387</v>
      </c>
      <c r="H1067" s="17"/>
      <c r="I1067" s="150">
        <f t="shared" si="80"/>
        <v>63.109906249722343</v>
      </c>
      <c r="J1067" s="150">
        <f t="shared" si="81"/>
        <v>2.6557273910133481</v>
      </c>
      <c r="K1067" s="150">
        <f t="shared" si="82"/>
        <v>0.13153178463607534</v>
      </c>
      <c r="L1067" s="150">
        <f t="shared" si="83"/>
        <v>27.339030457227878</v>
      </c>
      <c r="M1067" s="150">
        <f t="shared" si="84"/>
        <v>6.7638041174003565</v>
      </c>
    </row>
    <row r="1068" spans="1:13" x14ac:dyDescent="0.2">
      <c r="A1068" s="24">
        <v>12884</v>
      </c>
      <c r="B1068" s="17">
        <v>5609889</v>
      </c>
      <c r="C1068" s="17">
        <v>237245</v>
      </c>
      <c r="D1068" s="13">
        <v>11326</v>
      </c>
      <c r="E1068" s="17">
        <v>2430431</v>
      </c>
      <c r="F1068" s="13">
        <v>566138</v>
      </c>
      <c r="G1068" s="17">
        <v>8855029</v>
      </c>
      <c r="H1068" s="17"/>
      <c r="I1068" s="150">
        <f t="shared" si="80"/>
        <v>63.352576259208185</v>
      </c>
      <c r="J1068" s="150">
        <f t="shared" si="81"/>
        <v>2.6792120048392838</v>
      </c>
      <c r="K1068" s="150">
        <f t="shared" si="82"/>
        <v>0.12790471945377027</v>
      </c>
      <c r="L1068" s="150">
        <f t="shared" si="83"/>
        <v>27.446900512691716</v>
      </c>
      <c r="M1068" s="150">
        <f t="shared" si="84"/>
        <v>6.3934065038070456</v>
      </c>
    </row>
    <row r="1069" spans="1:13" x14ac:dyDescent="0.2">
      <c r="A1069" s="20">
        <v>12891</v>
      </c>
      <c r="B1069" s="16">
        <v>5699738</v>
      </c>
      <c r="C1069" s="17">
        <v>228205</v>
      </c>
      <c r="D1069" s="13">
        <v>11963</v>
      </c>
      <c r="E1069" s="16">
        <v>2430853</v>
      </c>
      <c r="F1069" s="13">
        <v>682073</v>
      </c>
      <c r="G1069" s="16">
        <v>9052832</v>
      </c>
      <c r="H1069" s="17"/>
      <c r="I1069" s="150">
        <f t="shared" si="80"/>
        <v>62.960828169571691</v>
      </c>
      <c r="J1069" s="150">
        <f t="shared" si="81"/>
        <v>2.5208133764108291</v>
      </c>
      <c r="K1069" s="150">
        <f t="shared" si="82"/>
        <v>0.1321464929427609</v>
      </c>
      <c r="L1069" s="150">
        <f t="shared" si="83"/>
        <v>26.851851442730851</v>
      </c>
      <c r="M1069" s="150">
        <f t="shared" si="84"/>
        <v>7.5343605183438731</v>
      </c>
    </row>
    <row r="1070" spans="1:13" x14ac:dyDescent="0.2">
      <c r="A1070" s="20">
        <v>12898</v>
      </c>
      <c r="B1070" s="16">
        <v>5748248</v>
      </c>
      <c r="C1070" s="17">
        <v>249610</v>
      </c>
      <c r="D1070" s="13">
        <v>11520</v>
      </c>
      <c r="E1070" s="16">
        <v>2430232</v>
      </c>
      <c r="F1070" s="13">
        <v>623008</v>
      </c>
      <c r="G1070" s="16">
        <v>9062618</v>
      </c>
      <c r="H1070" s="17"/>
      <c r="I1070" s="150">
        <f t="shared" si="80"/>
        <v>63.428117570441565</v>
      </c>
      <c r="J1070" s="150">
        <f t="shared" si="81"/>
        <v>2.754281378736255</v>
      </c>
      <c r="K1070" s="150">
        <f t="shared" si="82"/>
        <v>0.12711558624671149</v>
      </c>
      <c r="L1070" s="150">
        <f t="shared" si="83"/>
        <v>26.816003940583172</v>
      </c>
      <c r="M1070" s="150">
        <f t="shared" si="84"/>
        <v>6.8744815239922943</v>
      </c>
    </row>
    <row r="1071" spans="1:13" x14ac:dyDescent="0.2">
      <c r="A1071" s="20">
        <v>12905</v>
      </c>
      <c r="B1071" s="16">
        <v>5771366</v>
      </c>
      <c r="C1071" s="17">
        <v>244515</v>
      </c>
      <c r="D1071" s="13">
        <v>11074</v>
      </c>
      <c r="E1071" s="16">
        <v>2430475</v>
      </c>
      <c r="F1071" s="13">
        <v>677761</v>
      </c>
      <c r="G1071" s="16">
        <v>9135191</v>
      </c>
      <c r="H1071" s="17"/>
      <c r="I1071" s="150">
        <f t="shared" si="80"/>
        <v>63.17728879450906</v>
      </c>
      <c r="J1071" s="150">
        <f t="shared" si="81"/>
        <v>2.6766271225199341</v>
      </c>
      <c r="K1071" s="150">
        <f t="shared" si="82"/>
        <v>0.1212235190265863</v>
      </c>
      <c r="L1071" s="150">
        <f t="shared" si="83"/>
        <v>26.605628716465809</v>
      </c>
      <c r="M1071" s="150">
        <f t="shared" si="84"/>
        <v>7.4192318474786134</v>
      </c>
    </row>
    <row r="1072" spans="1:13" x14ac:dyDescent="0.2">
      <c r="A1072" s="20">
        <v>12912</v>
      </c>
      <c r="B1072" s="16">
        <v>5785880</v>
      </c>
      <c r="C1072" s="17">
        <v>237661</v>
      </c>
      <c r="D1072" s="13">
        <v>10658</v>
      </c>
      <c r="E1072" s="16">
        <v>2430245</v>
      </c>
      <c r="F1072" s="13">
        <v>582384</v>
      </c>
      <c r="G1072" s="16">
        <v>9046828</v>
      </c>
      <c r="H1072" s="17"/>
      <c r="I1072" s="150">
        <f t="shared" si="80"/>
        <v>63.954791668416817</v>
      </c>
      <c r="J1072" s="150">
        <f t="shared" si="81"/>
        <v>2.6270091572427376</v>
      </c>
      <c r="K1072" s="150">
        <f t="shared" si="82"/>
        <v>0.1178092476169548</v>
      </c>
      <c r="L1072" s="150">
        <f t="shared" si="83"/>
        <v>26.862951301826453</v>
      </c>
      <c r="M1072" s="150">
        <f t="shared" si="84"/>
        <v>6.4374386248970357</v>
      </c>
    </row>
    <row r="1073" spans="1:13" x14ac:dyDescent="0.2">
      <c r="A1073" s="20">
        <v>12919</v>
      </c>
      <c r="B1073" s="16">
        <v>5811902</v>
      </c>
      <c r="C1073" s="17">
        <v>235981</v>
      </c>
      <c r="D1073" s="13">
        <v>11360</v>
      </c>
      <c r="E1073" s="16">
        <v>2430355</v>
      </c>
      <c r="F1073" s="13">
        <v>719624</v>
      </c>
      <c r="G1073" s="16">
        <v>9209222</v>
      </c>
      <c r="H1073" s="17"/>
      <c r="I1073" s="150">
        <f t="shared" si="80"/>
        <v>63.109587324531866</v>
      </c>
      <c r="J1073" s="150">
        <f t="shared" si="81"/>
        <v>2.5624422996861189</v>
      </c>
      <c r="K1073" s="150">
        <f t="shared" si="82"/>
        <v>0.12335461127986708</v>
      </c>
      <c r="L1073" s="150">
        <f t="shared" si="83"/>
        <v>26.390448617700823</v>
      </c>
      <c r="M1073" s="150">
        <f t="shared" si="84"/>
        <v>7.8141671468013261</v>
      </c>
    </row>
    <row r="1074" spans="1:13" x14ac:dyDescent="0.2">
      <c r="A1074" s="20">
        <v>12926</v>
      </c>
      <c r="B1074" s="16">
        <v>5841852</v>
      </c>
      <c r="C1074" s="17">
        <v>232782</v>
      </c>
      <c r="D1074" s="13">
        <v>11458</v>
      </c>
      <c r="E1074" s="16">
        <v>2430327</v>
      </c>
      <c r="F1074" s="13">
        <v>617987</v>
      </c>
      <c r="G1074" s="16">
        <v>9134406</v>
      </c>
      <c r="H1074" s="17"/>
      <c r="I1074" s="150">
        <f t="shared" si="80"/>
        <v>63.95437207411188</v>
      </c>
      <c r="J1074" s="150">
        <f t="shared" si="81"/>
        <v>2.5484087306826519</v>
      </c>
      <c r="K1074" s="150">
        <f t="shared" si="82"/>
        <v>0.12543782266739623</v>
      </c>
      <c r="L1074" s="150">
        <f t="shared" si="83"/>
        <v>26.606294924924512</v>
      </c>
      <c r="M1074" s="150">
        <f t="shared" si="84"/>
        <v>6.7654864476135614</v>
      </c>
    </row>
    <row r="1075" spans="1:13" x14ac:dyDescent="0.2">
      <c r="A1075" s="20">
        <v>12933</v>
      </c>
      <c r="B1075" s="16">
        <v>5890549</v>
      </c>
      <c r="C1075" s="17">
        <v>219947</v>
      </c>
      <c r="D1075" s="13">
        <v>12986</v>
      </c>
      <c r="E1075" s="16">
        <v>2430264</v>
      </c>
      <c r="F1075" s="13">
        <v>595491</v>
      </c>
      <c r="G1075" s="16">
        <v>9149237</v>
      </c>
      <c r="H1075" s="17"/>
      <c r="I1075" s="150">
        <f t="shared" si="80"/>
        <v>64.382953463769709</v>
      </c>
      <c r="J1075" s="150">
        <f t="shared" si="81"/>
        <v>2.403992813826989</v>
      </c>
      <c r="K1075" s="150">
        <f t="shared" si="82"/>
        <v>0.14193533296820271</v>
      </c>
      <c r="L1075" s="150">
        <f t="shared" si="83"/>
        <v>26.562477286357321</v>
      </c>
      <c r="M1075" s="150">
        <f t="shared" si="84"/>
        <v>6.5086411030777755</v>
      </c>
    </row>
    <row r="1076" spans="1:13" x14ac:dyDescent="0.2">
      <c r="A1076" s="20">
        <v>12940</v>
      </c>
      <c r="B1076" s="16">
        <v>5931547</v>
      </c>
      <c r="C1076" s="17">
        <v>222982</v>
      </c>
      <c r="D1076" s="13">
        <v>12783</v>
      </c>
      <c r="E1076" s="16">
        <v>2430206</v>
      </c>
      <c r="F1076" s="13">
        <v>640822</v>
      </c>
      <c r="G1076" s="16">
        <v>9238340</v>
      </c>
      <c r="H1076" s="17"/>
      <c r="I1076" s="150">
        <f t="shared" si="80"/>
        <v>64.205766403921047</v>
      </c>
      <c r="J1076" s="150">
        <f t="shared" si="81"/>
        <v>2.4136587308975423</v>
      </c>
      <c r="K1076" s="150">
        <f t="shared" si="82"/>
        <v>0.13836901434673329</v>
      </c>
      <c r="L1076" s="150">
        <f t="shared" si="83"/>
        <v>26.305656643942527</v>
      </c>
      <c r="M1076" s="150">
        <f t="shared" si="84"/>
        <v>6.9365492068921473</v>
      </c>
    </row>
    <row r="1077" spans="1:13" x14ac:dyDescent="0.2">
      <c r="A1077" s="20">
        <v>12947</v>
      </c>
      <c r="B1077" s="16">
        <v>6041334</v>
      </c>
      <c r="C1077" s="17">
        <v>233432</v>
      </c>
      <c r="D1077" s="13">
        <v>12440</v>
      </c>
      <c r="E1077" s="16">
        <v>2430263</v>
      </c>
      <c r="F1077" s="13">
        <v>669003</v>
      </c>
      <c r="G1077" s="16">
        <v>9386472</v>
      </c>
      <c r="H1077" s="17"/>
      <c r="I1077" s="150">
        <f t="shared" si="80"/>
        <v>64.362137339780062</v>
      </c>
      <c r="J1077" s="150">
        <f t="shared" si="81"/>
        <v>2.4868981657858247</v>
      </c>
      <c r="K1077" s="150">
        <f t="shared" si="82"/>
        <v>0.13253115760639353</v>
      </c>
      <c r="L1077" s="150">
        <f t="shared" si="83"/>
        <v>25.891122884082538</v>
      </c>
      <c r="M1077" s="150">
        <f t="shared" si="84"/>
        <v>7.1273104527451849</v>
      </c>
    </row>
    <row r="1078" spans="1:13" x14ac:dyDescent="0.2">
      <c r="A1078" s="20">
        <v>12954</v>
      </c>
      <c r="B1078" s="16">
        <v>6141345</v>
      </c>
      <c r="C1078" s="17">
        <v>234018</v>
      </c>
      <c r="D1078" s="13">
        <v>11604</v>
      </c>
      <c r="E1078" s="16">
        <v>2430241</v>
      </c>
      <c r="F1078" s="13">
        <v>700611</v>
      </c>
      <c r="G1078" s="16">
        <v>9517819</v>
      </c>
      <c r="H1078" s="17"/>
      <c r="I1078" s="150">
        <f t="shared" si="80"/>
        <v>64.524708864499317</v>
      </c>
      <c r="J1078" s="150">
        <f t="shared" si="81"/>
        <v>2.458735556959005</v>
      </c>
      <c r="K1078" s="150">
        <f t="shared" si="82"/>
        <v>0.1219186874640083</v>
      </c>
      <c r="L1078" s="150">
        <f t="shared" si="83"/>
        <v>25.533591256568339</v>
      </c>
      <c r="M1078" s="150">
        <f t="shared" si="84"/>
        <v>7.3610456345093347</v>
      </c>
    </row>
    <row r="1079" spans="1:13" x14ac:dyDescent="0.2">
      <c r="A1079" s="20">
        <v>12961</v>
      </c>
      <c r="B1079" s="16">
        <v>6149074</v>
      </c>
      <c r="C1079" s="17">
        <v>239614</v>
      </c>
      <c r="D1079" s="13">
        <v>11827</v>
      </c>
      <c r="E1079" s="16">
        <v>2430227</v>
      </c>
      <c r="F1079" s="13">
        <v>606403</v>
      </c>
      <c r="G1079" s="16">
        <v>9437145</v>
      </c>
      <c r="H1079" s="17"/>
      <c r="I1079" s="150">
        <f t="shared" si="80"/>
        <v>65.158201977398889</v>
      </c>
      <c r="J1079" s="150">
        <f t="shared" si="81"/>
        <v>2.5390518000942022</v>
      </c>
      <c r="K1079" s="150">
        <f t="shared" si="82"/>
        <v>0.12532391946928864</v>
      </c>
      <c r="L1079" s="150">
        <f t="shared" si="83"/>
        <v>25.751718342782695</v>
      </c>
      <c r="M1079" s="150">
        <f t="shared" si="84"/>
        <v>6.4257039602549284</v>
      </c>
    </row>
    <row r="1080" spans="1:13" x14ac:dyDescent="0.2">
      <c r="A1080" s="20">
        <v>12968</v>
      </c>
      <c r="B1080" s="16">
        <v>6249102</v>
      </c>
      <c r="C1080" s="17">
        <v>216175</v>
      </c>
      <c r="D1080" s="13">
        <v>13058</v>
      </c>
      <c r="E1080" s="16">
        <v>2430759</v>
      </c>
      <c r="F1080" s="13">
        <v>668407</v>
      </c>
      <c r="G1080" s="16">
        <v>9577501</v>
      </c>
      <c r="H1080" s="17"/>
      <c r="I1080" s="150">
        <f t="shared" si="80"/>
        <v>65.247730070714695</v>
      </c>
      <c r="J1080" s="150">
        <f t="shared" si="81"/>
        <v>2.2571127896514969</v>
      </c>
      <c r="K1080" s="150">
        <f t="shared" si="82"/>
        <v>0.13634036686605411</v>
      </c>
      <c r="L1080" s="150">
        <f t="shared" si="83"/>
        <v>25.379887718100996</v>
      </c>
      <c r="M1080" s="150">
        <f t="shared" si="84"/>
        <v>6.9789290546667653</v>
      </c>
    </row>
    <row r="1081" spans="1:13" x14ac:dyDescent="0.2">
      <c r="A1081" s="20">
        <v>12975</v>
      </c>
      <c r="B1081" s="16">
        <v>6248760</v>
      </c>
      <c r="C1081" s="17">
        <v>241301</v>
      </c>
      <c r="D1081" s="13">
        <v>11528</v>
      </c>
      <c r="E1081" s="16">
        <v>2430413</v>
      </c>
      <c r="F1081" s="13">
        <v>617953</v>
      </c>
      <c r="G1081" s="16">
        <v>9549955</v>
      </c>
      <c r="H1081" s="17"/>
      <c r="I1081" s="150">
        <f t="shared" si="80"/>
        <v>65.432350204791547</v>
      </c>
      <c r="J1081" s="150">
        <f t="shared" si="81"/>
        <v>2.5267239479138905</v>
      </c>
      <c r="K1081" s="150">
        <f t="shared" si="82"/>
        <v>0.12071261068769434</v>
      </c>
      <c r="L1081" s="150">
        <f t="shared" si="83"/>
        <v>25.449470704312219</v>
      </c>
      <c r="M1081" s="150">
        <f t="shared" si="84"/>
        <v>6.470742532294655</v>
      </c>
    </row>
    <row r="1082" spans="1:13" x14ac:dyDescent="0.2">
      <c r="A1082" s="20">
        <v>12982</v>
      </c>
      <c r="B1082" s="16">
        <v>6247746</v>
      </c>
      <c r="C1082" s="17">
        <v>251848</v>
      </c>
      <c r="D1082" s="13">
        <v>11344</v>
      </c>
      <c r="E1082" s="16">
        <v>2430247</v>
      </c>
      <c r="F1082" s="13">
        <v>689843</v>
      </c>
      <c r="G1082" s="16">
        <v>9631028</v>
      </c>
      <c r="H1082" s="17"/>
      <c r="I1082" s="150">
        <f t="shared" si="80"/>
        <v>64.871018960800441</v>
      </c>
      <c r="J1082" s="150">
        <f t="shared" si="81"/>
        <v>2.6149648822534832</v>
      </c>
      <c r="K1082" s="150">
        <f t="shared" si="82"/>
        <v>0.1177859725877653</v>
      </c>
      <c r="L1082" s="150">
        <f t="shared" si="83"/>
        <v>25.233516089871195</v>
      </c>
      <c r="M1082" s="150">
        <f t="shared" si="84"/>
        <v>7.1627140944871099</v>
      </c>
    </row>
    <row r="1083" spans="1:13" x14ac:dyDescent="0.2">
      <c r="A1083" s="20">
        <v>12989</v>
      </c>
      <c r="B1083" s="16">
        <v>6247750</v>
      </c>
      <c r="C1083" s="17">
        <v>265497</v>
      </c>
      <c r="D1083" s="13">
        <v>10785</v>
      </c>
      <c r="E1083" s="16">
        <v>2430235</v>
      </c>
      <c r="F1083" s="13">
        <v>604075</v>
      </c>
      <c r="G1083" s="16">
        <v>9558342</v>
      </c>
      <c r="H1083" s="17"/>
      <c r="I1083" s="150">
        <f t="shared" si="80"/>
        <v>65.364369678339614</v>
      </c>
      <c r="J1083" s="150">
        <f t="shared" si="81"/>
        <v>2.7776470019591262</v>
      </c>
      <c r="K1083" s="150">
        <f t="shared" si="82"/>
        <v>0.11283337633242251</v>
      </c>
      <c r="L1083" s="150">
        <f t="shared" si="83"/>
        <v>25.425277731221588</v>
      </c>
      <c r="M1083" s="150">
        <f t="shared" si="84"/>
        <v>6.3198722121472528</v>
      </c>
    </row>
    <row r="1084" spans="1:13" x14ac:dyDescent="0.2">
      <c r="A1084" s="20">
        <v>12996</v>
      </c>
      <c r="B1084" s="16">
        <v>6245945</v>
      </c>
      <c r="C1084" s="17">
        <v>269230</v>
      </c>
      <c r="D1084" s="13">
        <v>11257</v>
      </c>
      <c r="E1084" s="16">
        <v>2430209</v>
      </c>
      <c r="F1084" s="13">
        <v>598975</v>
      </c>
      <c r="G1084" s="16">
        <v>9555616</v>
      </c>
      <c r="H1084" s="17"/>
      <c r="I1084" s="150">
        <f t="shared" si="80"/>
        <v>65.364127231567281</v>
      </c>
      <c r="J1084" s="150">
        <f t="shared" si="81"/>
        <v>2.8175054334540022</v>
      </c>
      <c r="K1084" s="150">
        <f t="shared" si="82"/>
        <v>0.1178050687679371</v>
      </c>
      <c r="L1084" s="150">
        <f t="shared" si="83"/>
        <v>25.432258893618162</v>
      </c>
      <c r="M1084" s="150">
        <f t="shared" si="84"/>
        <v>6.2683033725926203</v>
      </c>
    </row>
    <row r="1085" spans="1:13" x14ac:dyDescent="0.2">
      <c r="A1085" s="20">
        <v>13003</v>
      </c>
      <c r="B1085" s="16">
        <v>6310203</v>
      </c>
      <c r="C1085" s="17">
        <v>238926</v>
      </c>
      <c r="D1085" s="13">
        <v>10985</v>
      </c>
      <c r="E1085" s="16">
        <v>2430332</v>
      </c>
      <c r="F1085" s="13">
        <v>587717</v>
      </c>
      <c r="G1085" s="16">
        <v>9578163</v>
      </c>
      <c r="H1085" s="17"/>
      <c r="I1085" s="150">
        <f t="shared" si="80"/>
        <v>65.881140256226587</v>
      </c>
      <c r="J1085" s="150">
        <f t="shared" si="81"/>
        <v>2.4944866776646002</v>
      </c>
      <c r="K1085" s="150">
        <f t="shared" si="82"/>
        <v>0.11468796260827885</v>
      </c>
      <c r="L1085" s="150">
        <f t="shared" si="83"/>
        <v>25.373675515858313</v>
      </c>
      <c r="M1085" s="150">
        <f t="shared" si="84"/>
        <v>6.1360095876422234</v>
      </c>
    </row>
    <row r="1086" spans="1:13" x14ac:dyDescent="0.2">
      <c r="A1086" s="20">
        <v>13010</v>
      </c>
      <c r="B1086" s="16">
        <v>6387294</v>
      </c>
      <c r="C1086" s="17">
        <v>236987</v>
      </c>
      <c r="D1086" s="13">
        <v>10846</v>
      </c>
      <c r="E1086" s="16">
        <v>2430205</v>
      </c>
      <c r="F1086" s="13">
        <v>674455</v>
      </c>
      <c r="G1086" s="16">
        <v>9739787</v>
      </c>
      <c r="H1086" s="17"/>
      <c r="I1086" s="150">
        <f t="shared" si="80"/>
        <v>65.579401274381055</v>
      </c>
      <c r="J1086" s="150">
        <f t="shared" si="81"/>
        <v>2.4331846271381501</v>
      </c>
      <c r="K1086" s="150">
        <f t="shared" si="82"/>
        <v>0.11135767137412758</v>
      </c>
      <c r="L1086" s="150">
        <f t="shared" si="83"/>
        <v>24.951315670455628</v>
      </c>
      <c r="M1086" s="150">
        <f t="shared" si="84"/>
        <v>6.9247407566510439</v>
      </c>
    </row>
    <row r="1087" spans="1:13" x14ac:dyDescent="0.2">
      <c r="A1087" s="20">
        <v>13017</v>
      </c>
      <c r="B1087" s="16">
        <v>6462218</v>
      </c>
      <c r="C1087" s="17">
        <v>227630</v>
      </c>
      <c r="D1087" s="13">
        <v>11801</v>
      </c>
      <c r="E1087" s="16">
        <v>2430240</v>
      </c>
      <c r="F1087" s="13">
        <v>623219</v>
      </c>
      <c r="G1087" s="16">
        <v>9755108</v>
      </c>
      <c r="H1087" s="17"/>
      <c r="I1087" s="150">
        <f t="shared" si="80"/>
        <v>66.244453674936253</v>
      </c>
      <c r="J1087" s="150">
        <f t="shared" si="81"/>
        <v>2.3334441812433036</v>
      </c>
      <c r="K1087" s="150">
        <f t="shared" si="82"/>
        <v>0.12097252024272823</v>
      </c>
      <c r="L1087" s="150">
        <f t="shared" si="83"/>
        <v>24.912486873543582</v>
      </c>
      <c r="M1087" s="150">
        <f t="shared" si="84"/>
        <v>6.3886427500341361</v>
      </c>
    </row>
    <row r="1088" spans="1:13" x14ac:dyDescent="0.2">
      <c r="A1088" s="20">
        <v>13024</v>
      </c>
      <c r="B1088" s="16">
        <v>6502638</v>
      </c>
      <c r="C1088" s="17">
        <v>227124</v>
      </c>
      <c r="D1088" s="13">
        <v>14094</v>
      </c>
      <c r="E1088" s="16">
        <v>2430331</v>
      </c>
      <c r="F1088" s="13">
        <v>590864</v>
      </c>
      <c r="G1088" s="16">
        <v>9765051</v>
      </c>
      <c r="H1088" s="17"/>
      <c r="I1088" s="150">
        <f t="shared" si="80"/>
        <v>66.590927174881116</v>
      </c>
      <c r="J1088" s="150">
        <f t="shared" si="81"/>
        <v>2.3258864700245807</v>
      </c>
      <c r="K1088" s="150">
        <f t="shared" si="82"/>
        <v>0.14433104343233844</v>
      </c>
      <c r="L1088" s="150">
        <f t="shared" si="83"/>
        <v>24.888052299982867</v>
      </c>
      <c r="M1088" s="150">
        <f t="shared" si="84"/>
        <v>6.0508030116790996</v>
      </c>
    </row>
    <row r="1089" spans="1:13" x14ac:dyDescent="0.2">
      <c r="A1089" s="20">
        <v>13031</v>
      </c>
      <c r="B1089" s="16">
        <v>6501681</v>
      </c>
      <c r="C1089" s="17">
        <v>206401</v>
      </c>
      <c r="D1089" s="13">
        <v>15393</v>
      </c>
      <c r="E1089" s="16">
        <v>2430213</v>
      </c>
      <c r="F1089" s="13">
        <v>638402</v>
      </c>
      <c r="G1089" s="16">
        <v>9792090</v>
      </c>
      <c r="H1089" s="17"/>
      <c r="I1089" s="150">
        <f t="shared" si="80"/>
        <v>66.397275760333088</v>
      </c>
      <c r="J1089" s="150">
        <f t="shared" si="81"/>
        <v>2.1078339761991565</v>
      </c>
      <c r="K1089" s="150">
        <f t="shared" si="82"/>
        <v>0.15719831006455209</v>
      </c>
      <c r="L1089" s="150">
        <f t="shared" si="83"/>
        <v>24.818123607932524</v>
      </c>
      <c r="M1089" s="150">
        <f t="shared" si="84"/>
        <v>6.519568345470681</v>
      </c>
    </row>
    <row r="1090" spans="1:13" x14ac:dyDescent="0.2">
      <c r="A1090" s="20">
        <v>13038</v>
      </c>
      <c r="B1090" s="16">
        <v>6557249</v>
      </c>
      <c r="C1090" s="17">
        <v>217951</v>
      </c>
      <c r="D1090" s="13">
        <v>15862</v>
      </c>
      <c r="E1090" s="16">
        <v>2430210</v>
      </c>
      <c r="F1090" s="13">
        <v>651855</v>
      </c>
      <c r="G1090" s="16">
        <v>9873127</v>
      </c>
      <c r="H1090" s="17"/>
      <c r="I1090" s="150">
        <f t="shared" si="80"/>
        <v>66.4151185333684</v>
      </c>
      <c r="J1090" s="150">
        <f t="shared" si="81"/>
        <v>2.2075174359653227</v>
      </c>
      <c r="K1090" s="150">
        <f t="shared" si="82"/>
        <v>0.16065832030723398</v>
      </c>
      <c r="L1090" s="150">
        <f t="shared" si="83"/>
        <v>24.614390152177723</v>
      </c>
      <c r="M1090" s="150">
        <f t="shared" si="84"/>
        <v>6.6023155581813135</v>
      </c>
    </row>
    <row r="1091" spans="1:13" x14ac:dyDescent="0.2">
      <c r="A1091" s="20">
        <v>13045</v>
      </c>
      <c r="B1091" s="16">
        <v>6571635</v>
      </c>
      <c r="C1091" s="17">
        <v>218048</v>
      </c>
      <c r="D1091" s="13">
        <v>14320</v>
      </c>
      <c r="E1091" s="16">
        <v>2430273</v>
      </c>
      <c r="F1091" s="13">
        <v>763835</v>
      </c>
      <c r="G1091" s="16">
        <v>9998111</v>
      </c>
      <c r="H1091" s="17"/>
      <c r="I1091" s="150">
        <f t="shared" si="80"/>
        <v>65.72876616392837</v>
      </c>
      <c r="J1091" s="150">
        <f t="shared" si="81"/>
        <v>2.1808919704932261</v>
      </c>
      <c r="K1091" s="150">
        <f t="shared" si="82"/>
        <v>0.14322705559080109</v>
      </c>
      <c r="L1091" s="150">
        <f t="shared" si="83"/>
        <v>24.307321653060264</v>
      </c>
      <c r="M1091" s="150">
        <f t="shared" si="84"/>
        <v>7.6397931569273432</v>
      </c>
    </row>
    <row r="1092" spans="1:13" x14ac:dyDescent="0.2">
      <c r="A1092" s="20">
        <v>13052</v>
      </c>
      <c r="B1092" s="16">
        <v>6571163</v>
      </c>
      <c r="C1092" s="17">
        <v>223585</v>
      </c>
      <c r="D1092" s="13">
        <v>14235</v>
      </c>
      <c r="E1092" s="16">
        <v>2430196</v>
      </c>
      <c r="F1092" s="13">
        <v>652579</v>
      </c>
      <c r="G1092" s="16">
        <v>9891758</v>
      </c>
      <c r="H1092" s="17"/>
      <c r="I1092" s="150">
        <f t="shared" si="80"/>
        <v>66.430689064572746</v>
      </c>
      <c r="J1092" s="150">
        <f t="shared" si="81"/>
        <v>2.2603161136776699</v>
      </c>
      <c r="K1092" s="150">
        <f t="shared" si="82"/>
        <v>0.14390768557014841</v>
      </c>
      <c r="L1092" s="150">
        <f t="shared" si="83"/>
        <v>24.567887730371083</v>
      </c>
      <c r="M1092" s="150">
        <f t="shared" si="84"/>
        <v>6.5971994058083512</v>
      </c>
    </row>
    <row r="1093" spans="1:13" x14ac:dyDescent="0.2">
      <c r="A1093" s="20">
        <v>13059</v>
      </c>
      <c r="B1093" s="16">
        <v>6654313</v>
      </c>
      <c r="C1093" s="17">
        <v>206946</v>
      </c>
      <c r="D1093" s="13">
        <v>15178</v>
      </c>
      <c r="E1093" s="16">
        <v>2430212</v>
      </c>
      <c r="F1093" s="13">
        <v>688203</v>
      </c>
      <c r="G1093" s="16">
        <v>9994852</v>
      </c>
      <c r="H1093" s="17"/>
      <c r="I1093" s="150">
        <f t="shared" ref="I1093:I1156" si="85">100*B1093/$G1093</f>
        <v>66.577404047603707</v>
      </c>
      <c r="J1093" s="150">
        <f t="shared" ref="J1093:J1156" si="86">100*C1093/$G1093</f>
        <v>2.0705259067367883</v>
      </c>
      <c r="K1093" s="150">
        <f t="shared" ref="K1093:K1156" si="87">100*D1093/$G1093</f>
        <v>0.15185817658930817</v>
      </c>
      <c r="L1093" s="150">
        <f t="shared" ref="L1093:L1156" si="88">100*E1093/$G1093</f>
        <v>24.314637175217801</v>
      </c>
      <c r="M1093" s="150">
        <f t="shared" ref="M1093:M1156" si="89">100*F1093/$G1093</f>
        <v>6.8855746938523952</v>
      </c>
    </row>
    <row r="1094" spans="1:13" x14ac:dyDescent="0.2">
      <c r="A1094" s="20">
        <v>13066</v>
      </c>
      <c r="B1094" s="16">
        <v>6744906</v>
      </c>
      <c r="C1094" s="17">
        <v>207251</v>
      </c>
      <c r="D1094" s="13">
        <v>14273</v>
      </c>
      <c r="E1094" s="16">
        <v>2430209</v>
      </c>
      <c r="F1094" s="13">
        <v>625370</v>
      </c>
      <c r="G1094" s="16">
        <v>10022009</v>
      </c>
      <c r="H1094" s="17"/>
      <c r="I1094" s="150">
        <f t="shared" si="85"/>
        <v>67.300937366949086</v>
      </c>
      <c r="J1094" s="150">
        <f t="shared" si="86"/>
        <v>2.0679586298515598</v>
      </c>
      <c r="K1094" s="150">
        <f t="shared" si="87"/>
        <v>0.14241655540321307</v>
      </c>
      <c r="L1094" s="150">
        <f t="shared" si="88"/>
        <v>24.248720989973169</v>
      </c>
      <c r="M1094" s="150">
        <f t="shared" si="89"/>
        <v>6.2399664578229777</v>
      </c>
    </row>
    <row r="1095" spans="1:13" x14ac:dyDescent="0.2">
      <c r="A1095" s="20">
        <v>13073</v>
      </c>
      <c r="B1095" s="16">
        <v>6917118</v>
      </c>
      <c r="C1095" s="17">
        <v>218896</v>
      </c>
      <c r="D1095" s="13">
        <v>14104</v>
      </c>
      <c r="E1095" s="16">
        <v>2430188</v>
      </c>
      <c r="F1095" s="13">
        <v>915208</v>
      </c>
      <c r="G1095" s="16">
        <v>10495514</v>
      </c>
      <c r="H1095" s="17"/>
      <c r="I1095" s="150">
        <f t="shared" si="85"/>
        <v>65.905471613872365</v>
      </c>
      <c r="J1095" s="150">
        <f t="shared" si="86"/>
        <v>2.0856148636455538</v>
      </c>
      <c r="K1095" s="150">
        <f t="shared" si="87"/>
        <v>0.13438122230126129</v>
      </c>
      <c r="L1095" s="150">
        <f t="shared" si="88"/>
        <v>23.154540120664887</v>
      </c>
      <c r="M1095" s="150">
        <f t="shared" si="89"/>
        <v>8.7199921795159341</v>
      </c>
    </row>
    <row r="1096" spans="1:13" x14ac:dyDescent="0.2">
      <c r="A1096" s="20">
        <v>13080</v>
      </c>
      <c r="B1096" s="16">
        <v>6997809</v>
      </c>
      <c r="C1096" s="17">
        <v>232392</v>
      </c>
      <c r="D1096" s="13">
        <v>11418</v>
      </c>
      <c r="E1096" s="16">
        <v>2430219</v>
      </c>
      <c r="F1096" s="13">
        <v>690784</v>
      </c>
      <c r="G1096" s="16">
        <v>10362622</v>
      </c>
      <c r="H1096" s="17"/>
      <c r="I1096" s="150">
        <f t="shared" si="85"/>
        <v>67.529328002121474</v>
      </c>
      <c r="J1096" s="150">
        <f t="shared" si="86"/>
        <v>2.242598446609362</v>
      </c>
      <c r="K1096" s="150">
        <f t="shared" si="87"/>
        <v>0.11018446875703852</v>
      </c>
      <c r="L1096" s="150">
        <f t="shared" si="88"/>
        <v>23.451776973047942</v>
      </c>
      <c r="M1096" s="150">
        <f t="shared" si="89"/>
        <v>6.666112109464188</v>
      </c>
    </row>
    <row r="1097" spans="1:13" x14ac:dyDescent="0.2">
      <c r="A1097" s="20">
        <v>13087</v>
      </c>
      <c r="B1097" s="16">
        <v>7046350</v>
      </c>
      <c r="C1097" s="17">
        <v>238953</v>
      </c>
      <c r="D1097" s="13">
        <v>10804</v>
      </c>
      <c r="E1097" s="16">
        <v>2430172</v>
      </c>
      <c r="F1097" s="13">
        <v>655025</v>
      </c>
      <c r="G1097" s="16">
        <v>10381304</v>
      </c>
      <c r="H1097" s="17"/>
      <c r="I1097" s="150">
        <f t="shared" si="85"/>
        <v>67.875384441106817</v>
      </c>
      <c r="J1097" s="150">
        <f t="shared" si="86"/>
        <v>2.3017628613900527</v>
      </c>
      <c r="K1097" s="150">
        <f t="shared" si="87"/>
        <v>0.1040717042868603</v>
      </c>
      <c r="L1097" s="150">
        <f t="shared" si="88"/>
        <v>23.40912085803479</v>
      </c>
      <c r="M1097" s="150">
        <f t="shared" si="89"/>
        <v>6.3096601351814758</v>
      </c>
    </row>
    <row r="1098" spans="1:13" x14ac:dyDescent="0.2">
      <c r="A1098" s="20">
        <v>13094</v>
      </c>
      <c r="B1098" s="16">
        <v>7082526</v>
      </c>
      <c r="C1098" s="17">
        <v>223634</v>
      </c>
      <c r="D1098" s="13">
        <v>11477</v>
      </c>
      <c r="E1098" s="16">
        <v>2430197</v>
      </c>
      <c r="F1098" s="13">
        <v>623972</v>
      </c>
      <c r="G1098" s="16">
        <v>10371806</v>
      </c>
      <c r="H1098" s="17"/>
      <c r="I1098" s="150">
        <f t="shared" si="85"/>
        <v>68.286333161264295</v>
      </c>
      <c r="J1098" s="150">
        <f t="shared" si="86"/>
        <v>2.1561722230438942</v>
      </c>
      <c r="K1098" s="150">
        <f t="shared" si="87"/>
        <v>0.11065575272040376</v>
      </c>
      <c r="L1098" s="150">
        <f t="shared" si="88"/>
        <v>23.430798840626213</v>
      </c>
      <c r="M1098" s="150">
        <f t="shared" si="89"/>
        <v>6.0160400223451926</v>
      </c>
    </row>
    <row r="1099" spans="1:13" x14ac:dyDescent="0.2">
      <c r="A1099" s="20">
        <v>13101</v>
      </c>
      <c r="B1099" s="16">
        <v>7142751</v>
      </c>
      <c r="C1099" s="17">
        <v>234585</v>
      </c>
      <c r="D1099" s="13">
        <v>13743</v>
      </c>
      <c r="E1099" s="16">
        <v>2430172</v>
      </c>
      <c r="F1099" s="13">
        <v>844867</v>
      </c>
      <c r="G1099" s="16">
        <v>10666118</v>
      </c>
      <c r="H1099" s="17"/>
      <c r="I1099" s="150">
        <f t="shared" si="85"/>
        <v>66.966735226443205</v>
      </c>
      <c r="J1099" s="150">
        <f t="shared" si="86"/>
        <v>2.1993475039372337</v>
      </c>
      <c r="K1099" s="150">
        <f t="shared" si="87"/>
        <v>0.1288472525805546</v>
      </c>
      <c r="L1099" s="150">
        <f t="shared" si="88"/>
        <v>22.784034453772215</v>
      </c>
      <c r="M1099" s="150">
        <f t="shared" si="89"/>
        <v>7.9210355632667859</v>
      </c>
    </row>
    <row r="1100" spans="1:13" x14ac:dyDescent="0.2">
      <c r="A1100" s="20">
        <v>13108</v>
      </c>
      <c r="B1100" s="16">
        <v>7180246</v>
      </c>
      <c r="C1100" s="17">
        <v>242110</v>
      </c>
      <c r="D1100" s="13">
        <v>10096</v>
      </c>
      <c r="E1100" s="16">
        <v>2430244</v>
      </c>
      <c r="F1100" s="13">
        <v>749207</v>
      </c>
      <c r="G1100" s="16">
        <v>10611903</v>
      </c>
      <c r="H1100" s="17"/>
      <c r="I1100" s="150">
        <f t="shared" si="85"/>
        <v>67.662190278218716</v>
      </c>
      <c r="J1100" s="150">
        <f t="shared" si="86"/>
        <v>2.2814946574615318</v>
      </c>
      <c r="K1100" s="150">
        <f t="shared" si="87"/>
        <v>9.513844972009261E-2</v>
      </c>
      <c r="L1100" s="150">
        <f t="shared" si="88"/>
        <v>22.901113966081297</v>
      </c>
      <c r="M1100" s="150">
        <f t="shared" si="89"/>
        <v>7.0600626485183664</v>
      </c>
    </row>
    <row r="1101" spans="1:13" x14ac:dyDescent="0.2">
      <c r="A1101" s="20">
        <v>13115</v>
      </c>
      <c r="B1101" s="16">
        <v>7284319</v>
      </c>
      <c r="C1101" s="17">
        <v>227249</v>
      </c>
      <c r="D1101" s="13">
        <v>10706</v>
      </c>
      <c r="E1101" s="16">
        <v>2430179</v>
      </c>
      <c r="F1101" s="13">
        <v>678341</v>
      </c>
      <c r="G1101" s="16">
        <v>10630794</v>
      </c>
      <c r="H1101" s="17"/>
      <c r="I1101" s="150">
        <f t="shared" si="85"/>
        <v>68.520930797831284</v>
      </c>
      <c r="J1101" s="150">
        <f t="shared" si="86"/>
        <v>2.1376484202402946</v>
      </c>
      <c r="K1101" s="150">
        <f t="shared" si="87"/>
        <v>0.10070743539946311</v>
      </c>
      <c r="L1101" s="150">
        <f t="shared" si="88"/>
        <v>22.859807084964679</v>
      </c>
      <c r="M1101" s="150">
        <f t="shared" si="89"/>
        <v>6.3809062615642818</v>
      </c>
    </row>
    <row r="1102" spans="1:13" x14ac:dyDescent="0.2">
      <c r="A1102" s="20">
        <v>13122</v>
      </c>
      <c r="B1102" s="16">
        <v>7427875</v>
      </c>
      <c r="C1102" s="17">
        <v>225445</v>
      </c>
      <c r="D1102" s="13">
        <v>10043</v>
      </c>
      <c r="E1102" s="16">
        <v>2430181</v>
      </c>
      <c r="F1102" s="13">
        <v>689748</v>
      </c>
      <c r="G1102" s="16">
        <v>10783292</v>
      </c>
      <c r="H1102" s="17"/>
      <c r="I1102" s="150">
        <f t="shared" si="85"/>
        <v>68.883185209117954</v>
      </c>
      <c r="J1102" s="150">
        <f t="shared" si="86"/>
        <v>2.0906880755895325</v>
      </c>
      <c r="K1102" s="150">
        <f t="shared" si="87"/>
        <v>9.3134823762539301E-2</v>
      </c>
      <c r="L1102" s="150">
        <f t="shared" si="88"/>
        <v>22.536540789213536</v>
      </c>
      <c r="M1102" s="150">
        <f t="shared" si="89"/>
        <v>6.3964511023164352</v>
      </c>
    </row>
    <row r="1103" spans="1:13" x14ac:dyDescent="0.2">
      <c r="A1103" s="20">
        <v>13129</v>
      </c>
      <c r="B1103" s="16">
        <v>7537836</v>
      </c>
      <c r="C1103" s="17">
        <v>235413</v>
      </c>
      <c r="D1103" s="13">
        <v>10785</v>
      </c>
      <c r="E1103" s="16">
        <v>2430171</v>
      </c>
      <c r="F1103" s="13">
        <v>703139</v>
      </c>
      <c r="G1103" s="16">
        <v>10917344</v>
      </c>
      <c r="H1103" s="17"/>
      <c r="I1103" s="150">
        <f t="shared" si="85"/>
        <v>69.044595462046445</v>
      </c>
      <c r="J1103" s="150">
        <f t="shared" si="86"/>
        <v>2.1563211711566477</v>
      </c>
      <c r="K1103" s="150">
        <f t="shared" si="87"/>
        <v>9.8787763763787242E-2</v>
      </c>
      <c r="L1103" s="150">
        <f t="shared" si="88"/>
        <v>22.259727274326064</v>
      </c>
      <c r="M1103" s="150">
        <f t="shared" si="89"/>
        <v>6.4405683287070552</v>
      </c>
    </row>
    <row r="1104" spans="1:13" x14ac:dyDescent="0.2">
      <c r="A1104" s="20">
        <v>13136</v>
      </c>
      <c r="B1104" s="16">
        <v>7571485</v>
      </c>
      <c r="C1104" s="17">
        <v>233371</v>
      </c>
      <c r="D1104" s="13">
        <v>11591</v>
      </c>
      <c r="E1104" s="16">
        <v>2430175</v>
      </c>
      <c r="F1104" s="13">
        <v>799759</v>
      </c>
      <c r="G1104" s="16">
        <v>11046381</v>
      </c>
      <c r="H1104" s="17"/>
      <c r="I1104" s="150">
        <f t="shared" si="85"/>
        <v>68.542674745692736</v>
      </c>
      <c r="J1104" s="150">
        <f t="shared" si="86"/>
        <v>2.1126466668133213</v>
      </c>
      <c r="K1104" s="150">
        <f t="shared" si="87"/>
        <v>0.10493029345991235</v>
      </c>
      <c r="L1104" s="150">
        <f t="shared" si="88"/>
        <v>21.999739100072684</v>
      </c>
      <c r="M1104" s="150">
        <f t="shared" si="89"/>
        <v>7.2400091939613525</v>
      </c>
    </row>
    <row r="1105" spans="1:13" x14ac:dyDescent="0.2">
      <c r="A1105" s="20">
        <v>13143</v>
      </c>
      <c r="B1105" s="16">
        <v>7571412</v>
      </c>
      <c r="C1105" s="17">
        <v>219896</v>
      </c>
      <c r="D1105" s="13">
        <v>11812</v>
      </c>
      <c r="E1105" s="16">
        <v>2430727</v>
      </c>
      <c r="F1105" s="13">
        <v>747053</v>
      </c>
      <c r="G1105" s="16">
        <v>10980900</v>
      </c>
      <c r="H1105" s="17"/>
      <c r="I1105" s="150">
        <f t="shared" si="85"/>
        <v>68.950741742480119</v>
      </c>
      <c r="J1105" s="150">
        <f t="shared" si="86"/>
        <v>2.002531668624612</v>
      </c>
      <c r="K1105" s="150">
        <f t="shared" si="87"/>
        <v>0.10756859638098881</v>
      </c>
      <c r="L1105" s="150">
        <f t="shared" si="88"/>
        <v>22.135954247830323</v>
      </c>
      <c r="M1105" s="150">
        <f t="shared" si="89"/>
        <v>6.8032037446839508</v>
      </c>
    </row>
    <row r="1106" spans="1:13" x14ac:dyDescent="0.2">
      <c r="A1106" s="20">
        <v>13150</v>
      </c>
      <c r="B1106" s="16">
        <v>7570801</v>
      </c>
      <c r="C1106" s="17">
        <v>264550</v>
      </c>
      <c r="D1106" s="13">
        <v>9328</v>
      </c>
      <c r="E1106" s="16">
        <v>2430731</v>
      </c>
      <c r="F1106" s="13">
        <v>750388</v>
      </c>
      <c r="G1106" s="16">
        <v>11025798</v>
      </c>
      <c r="H1106" s="17"/>
      <c r="I1106" s="150">
        <f t="shared" si="85"/>
        <v>68.664426828788265</v>
      </c>
      <c r="J1106" s="150">
        <f t="shared" si="86"/>
        <v>2.3993728163712049</v>
      </c>
      <c r="K1106" s="150">
        <f t="shared" si="87"/>
        <v>8.4601586207184276E-2</v>
      </c>
      <c r="L1106" s="150">
        <f t="shared" si="88"/>
        <v>22.045851012325819</v>
      </c>
      <c r="M1106" s="150">
        <f t="shared" si="89"/>
        <v>6.8057477563075253</v>
      </c>
    </row>
    <row r="1107" spans="1:13" x14ac:dyDescent="0.2">
      <c r="A1107" s="20">
        <v>13157</v>
      </c>
      <c r="B1107" s="16">
        <v>7570043</v>
      </c>
      <c r="C1107" s="17">
        <v>303647</v>
      </c>
      <c r="D1107" s="13">
        <v>10037</v>
      </c>
      <c r="E1107" s="16">
        <v>2430239</v>
      </c>
      <c r="F1107" s="13">
        <v>648967</v>
      </c>
      <c r="G1107" s="16">
        <v>10962933</v>
      </c>
      <c r="H1107" s="17"/>
      <c r="I1107" s="150">
        <f t="shared" si="85"/>
        <v>69.051256629954779</v>
      </c>
      <c r="J1107" s="150">
        <f t="shared" si="86"/>
        <v>2.7697606105957231</v>
      </c>
      <c r="K1107" s="150">
        <f t="shared" si="87"/>
        <v>9.1553966443104234E-2</v>
      </c>
      <c r="L1107" s="150">
        <f t="shared" si="88"/>
        <v>22.16778119505063</v>
      </c>
      <c r="M1107" s="150">
        <f t="shared" si="89"/>
        <v>5.9196475979557661</v>
      </c>
    </row>
    <row r="1108" spans="1:13" x14ac:dyDescent="0.2">
      <c r="A1108" s="20">
        <v>13164</v>
      </c>
      <c r="B1108" s="16">
        <v>7634316</v>
      </c>
      <c r="C1108" s="17">
        <v>327896</v>
      </c>
      <c r="D1108" s="13">
        <v>10009</v>
      </c>
      <c r="E1108" s="16">
        <v>2430243</v>
      </c>
      <c r="F1108" s="13">
        <v>751920</v>
      </c>
      <c r="G1108" s="16">
        <v>11154384</v>
      </c>
      <c r="H1108" s="17"/>
      <c r="I1108" s="150">
        <f t="shared" si="85"/>
        <v>68.442291389645547</v>
      </c>
      <c r="J1108" s="150">
        <f t="shared" si="86"/>
        <v>2.9396154910930088</v>
      </c>
      <c r="K1108" s="150">
        <f t="shared" si="87"/>
        <v>8.9731535152456646E-2</v>
      </c>
      <c r="L1108" s="150">
        <f t="shared" si="88"/>
        <v>21.787334916925936</v>
      </c>
      <c r="M1108" s="150">
        <f t="shared" si="89"/>
        <v>6.7410266671830552</v>
      </c>
    </row>
    <row r="1109" spans="1:13" x14ac:dyDescent="0.2">
      <c r="A1109" s="20">
        <v>13171</v>
      </c>
      <c r="B1109" s="16">
        <v>7635474</v>
      </c>
      <c r="C1109" s="17">
        <v>336906</v>
      </c>
      <c r="D1109" s="13">
        <v>11077</v>
      </c>
      <c r="E1109" s="16">
        <v>2430264</v>
      </c>
      <c r="F1109" s="13">
        <v>680861</v>
      </c>
      <c r="G1109" s="16">
        <v>11094582</v>
      </c>
      <c r="H1109" s="17"/>
      <c r="I1109" s="150">
        <f t="shared" si="85"/>
        <v>68.821646457703409</v>
      </c>
      <c r="J1109" s="150">
        <f t="shared" si="86"/>
        <v>3.0366714131275967</v>
      </c>
      <c r="K1109" s="150">
        <f t="shared" si="87"/>
        <v>9.9841526251281926E-2</v>
      </c>
      <c r="L1109" s="150">
        <f t="shared" si="88"/>
        <v>21.904962259957159</v>
      </c>
      <c r="M1109" s="150">
        <f t="shared" si="89"/>
        <v>6.1368783429605553</v>
      </c>
    </row>
    <row r="1110" spans="1:13" x14ac:dyDescent="0.2">
      <c r="A1110" s="20">
        <v>13178</v>
      </c>
      <c r="B1110" s="16">
        <v>7659545</v>
      </c>
      <c r="C1110" s="17">
        <v>346649</v>
      </c>
      <c r="D1110" s="13">
        <v>11735</v>
      </c>
      <c r="E1110" s="16">
        <v>2430263</v>
      </c>
      <c r="F1110" s="13">
        <v>618472</v>
      </c>
      <c r="G1110" s="16">
        <v>11066664</v>
      </c>
      <c r="H1110" s="17"/>
      <c r="I1110" s="150">
        <f t="shared" si="85"/>
        <v>69.212772701872936</v>
      </c>
      <c r="J1110" s="150">
        <f t="shared" si="86"/>
        <v>3.1323712367159606</v>
      </c>
      <c r="K1110" s="150">
        <f t="shared" si="87"/>
        <v>0.10603918217811618</v>
      </c>
      <c r="L1110" s="150">
        <f t="shared" si="88"/>
        <v>21.960213122942921</v>
      </c>
      <c r="M1110" s="150">
        <f t="shared" si="89"/>
        <v>5.5886037562900617</v>
      </c>
    </row>
    <row r="1111" spans="1:13" x14ac:dyDescent="0.2">
      <c r="A1111" s="20">
        <v>13185</v>
      </c>
      <c r="B1111" s="16">
        <v>7680496</v>
      </c>
      <c r="C1111" s="17">
        <v>339200</v>
      </c>
      <c r="D1111" s="13">
        <v>14289</v>
      </c>
      <c r="E1111" s="16">
        <v>2430292</v>
      </c>
      <c r="F1111" s="13">
        <v>609836</v>
      </c>
      <c r="G1111" s="16">
        <v>11074113</v>
      </c>
      <c r="H1111" s="17"/>
      <c r="I1111" s="150">
        <f t="shared" si="85"/>
        <v>69.355405710597324</v>
      </c>
      <c r="J1111" s="150">
        <f t="shared" si="86"/>
        <v>3.0629992668487307</v>
      </c>
      <c r="K1111" s="150">
        <f t="shared" si="87"/>
        <v>0.12903065012972145</v>
      </c>
      <c r="L1111" s="150">
        <f t="shared" si="88"/>
        <v>21.945703461758065</v>
      </c>
      <c r="M1111" s="150">
        <f t="shared" si="89"/>
        <v>5.5068609106661635</v>
      </c>
    </row>
    <row r="1112" spans="1:13" x14ac:dyDescent="0.2">
      <c r="A1112" s="20">
        <v>13192</v>
      </c>
      <c r="B1112" s="16">
        <v>7677143</v>
      </c>
      <c r="C1112" s="17">
        <v>337337</v>
      </c>
      <c r="D1112" s="13">
        <v>12692</v>
      </c>
      <c r="E1112" s="16">
        <v>2430241</v>
      </c>
      <c r="F1112" s="13">
        <v>702159</v>
      </c>
      <c r="G1112" s="16">
        <v>11159572</v>
      </c>
      <c r="H1112" s="17"/>
      <c r="I1112" s="150">
        <f t="shared" si="85"/>
        <v>68.794242288145099</v>
      </c>
      <c r="J1112" s="150">
        <f t="shared" si="86"/>
        <v>3.0228489049580038</v>
      </c>
      <c r="K1112" s="150">
        <f t="shared" si="87"/>
        <v>0.11373196032966139</v>
      </c>
      <c r="L1112" s="150">
        <f t="shared" si="88"/>
        <v>21.777188229082622</v>
      </c>
      <c r="M1112" s="150">
        <f t="shared" si="89"/>
        <v>6.2919886174846136</v>
      </c>
    </row>
    <row r="1113" spans="1:13" x14ac:dyDescent="0.2">
      <c r="A1113" s="20">
        <v>13199</v>
      </c>
      <c r="B1113" s="16">
        <v>7685597</v>
      </c>
      <c r="C1113" s="17">
        <v>341978</v>
      </c>
      <c r="D1113" s="13">
        <v>11260</v>
      </c>
      <c r="E1113" s="16">
        <v>2430240</v>
      </c>
      <c r="F1113" s="13">
        <v>698051</v>
      </c>
      <c r="G1113" s="16">
        <v>11167126</v>
      </c>
      <c r="H1113" s="17"/>
      <c r="I1113" s="150">
        <f t="shared" si="85"/>
        <v>68.823410786266763</v>
      </c>
      <c r="J1113" s="150">
        <f t="shared" si="86"/>
        <v>3.0623635839695909</v>
      </c>
      <c r="K1113" s="150">
        <f t="shared" si="87"/>
        <v>0.10083167325236592</v>
      </c>
      <c r="L1113" s="150">
        <f t="shared" si="88"/>
        <v>21.762448099896069</v>
      </c>
      <c r="M1113" s="150">
        <f t="shared" si="89"/>
        <v>6.2509458566152114</v>
      </c>
    </row>
    <row r="1114" spans="1:13" x14ac:dyDescent="0.2">
      <c r="A1114" s="20">
        <v>13206</v>
      </c>
      <c r="B1114" s="16">
        <v>7684632</v>
      </c>
      <c r="C1114" s="17">
        <v>348259</v>
      </c>
      <c r="D1114" s="13">
        <v>11605</v>
      </c>
      <c r="E1114" s="16">
        <v>2430245</v>
      </c>
      <c r="F1114" s="13">
        <v>684847</v>
      </c>
      <c r="G1114" s="16">
        <v>11159588</v>
      </c>
      <c r="H1114" s="17"/>
      <c r="I1114" s="150">
        <f t="shared" si="85"/>
        <v>68.861251867004412</v>
      </c>
      <c r="J1114" s="150">
        <f t="shared" si="86"/>
        <v>3.1207155676356511</v>
      </c>
      <c r="K1114" s="150">
        <f t="shared" si="87"/>
        <v>0.10399129430226277</v>
      </c>
      <c r="L1114" s="150">
        <f t="shared" si="88"/>
        <v>21.777192849771872</v>
      </c>
      <c r="M1114" s="150">
        <f t="shared" si="89"/>
        <v>6.1368484212858041</v>
      </c>
    </row>
    <row r="1115" spans="1:13" x14ac:dyDescent="0.2">
      <c r="A1115" s="20">
        <v>13213</v>
      </c>
      <c r="B1115" s="16">
        <v>7684230</v>
      </c>
      <c r="C1115" s="17">
        <v>338513</v>
      </c>
      <c r="D1115" s="13">
        <v>10385</v>
      </c>
      <c r="E1115" s="16">
        <v>2430839</v>
      </c>
      <c r="F1115" s="13">
        <v>663769</v>
      </c>
      <c r="G1115" s="16">
        <v>11127736</v>
      </c>
      <c r="H1115" s="17"/>
      <c r="I1115" s="150">
        <f t="shared" si="85"/>
        <v>69.054747524563851</v>
      </c>
      <c r="J1115" s="150">
        <f t="shared" si="86"/>
        <v>3.0420653401554456</v>
      </c>
      <c r="K1115" s="150">
        <f t="shared" si="87"/>
        <v>9.3325362859075736E-2</v>
      </c>
      <c r="L1115" s="150">
        <f t="shared" si="88"/>
        <v>21.844865837938642</v>
      </c>
      <c r="M1115" s="150">
        <f t="shared" si="89"/>
        <v>5.9649959344829888</v>
      </c>
    </row>
    <row r="1116" spans="1:13" x14ac:dyDescent="0.2">
      <c r="A1116" s="20">
        <v>13220</v>
      </c>
      <c r="B1116" s="16">
        <v>7683083</v>
      </c>
      <c r="C1116" s="17">
        <v>344928</v>
      </c>
      <c r="D1116" s="13">
        <v>9596</v>
      </c>
      <c r="E1116" s="16">
        <v>2430287</v>
      </c>
      <c r="F1116" s="13">
        <v>648647</v>
      </c>
      <c r="G1116" s="16">
        <v>11116541</v>
      </c>
      <c r="H1116" s="17"/>
      <c r="I1116" s="150">
        <f t="shared" si="85"/>
        <v>69.113971693173269</v>
      </c>
      <c r="J1116" s="150">
        <f t="shared" si="86"/>
        <v>3.1028356752338699</v>
      </c>
      <c r="K1116" s="150">
        <f t="shared" si="87"/>
        <v>8.6321815392036066E-2</v>
      </c>
      <c r="L1116" s="150">
        <f t="shared" si="88"/>
        <v>21.861899308426963</v>
      </c>
      <c r="M1116" s="150">
        <f t="shared" si="89"/>
        <v>5.834971507773866</v>
      </c>
    </row>
    <row r="1117" spans="1:13" x14ac:dyDescent="0.2">
      <c r="A1117" s="20">
        <v>13227</v>
      </c>
      <c r="B1117" s="16">
        <v>7682357</v>
      </c>
      <c r="C1117" s="17">
        <v>346078</v>
      </c>
      <c r="D1117" s="13">
        <v>10309</v>
      </c>
      <c r="E1117" s="16">
        <v>2430319</v>
      </c>
      <c r="F1117" s="13">
        <v>768565</v>
      </c>
      <c r="G1117" s="16">
        <v>11237628</v>
      </c>
      <c r="H1117" s="17"/>
      <c r="I1117" s="150">
        <f t="shared" si="85"/>
        <v>68.362798626186944</v>
      </c>
      <c r="J1117" s="150">
        <f t="shared" si="86"/>
        <v>3.0796356668862859</v>
      </c>
      <c r="K1117" s="150">
        <f t="shared" si="87"/>
        <v>9.1736441177800152E-2</v>
      </c>
      <c r="L1117" s="150">
        <f t="shared" si="88"/>
        <v>21.626619069433513</v>
      </c>
      <c r="M1117" s="150">
        <f t="shared" si="89"/>
        <v>6.8392101963154506</v>
      </c>
    </row>
    <row r="1118" spans="1:13" x14ac:dyDescent="0.2">
      <c r="A1118" s="20">
        <v>13234</v>
      </c>
      <c r="B1118" s="16">
        <v>7680713</v>
      </c>
      <c r="C1118" s="17">
        <v>353632</v>
      </c>
      <c r="D1118" s="13">
        <v>10739</v>
      </c>
      <c r="E1118" s="16">
        <v>2430271</v>
      </c>
      <c r="F1118" s="13">
        <v>661837</v>
      </c>
      <c r="G1118" s="16">
        <v>11137192</v>
      </c>
      <c r="H1118" s="17"/>
      <c r="I1118" s="150">
        <f t="shared" si="85"/>
        <v>68.964537919432473</v>
      </c>
      <c r="J1118" s="150">
        <f t="shared" si="86"/>
        <v>3.1752348347770245</v>
      </c>
      <c r="K1118" s="150">
        <f t="shared" si="87"/>
        <v>9.6424664313949152E-2</v>
      </c>
      <c r="L1118" s="150">
        <f t="shared" si="88"/>
        <v>21.821218490262176</v>
      </c>
      <c r="M1118" s="150">
        <f t="shared" si="89"/>
        <v>5.9425840912143739</v>
      </c>
    </row>
    <row r="1119" spans="1:13" x14ac:dyDescent="0.2">
      <c r="A1119" s="20">
        <v>13241</v>
      </c>
      <c r="B1119" s="16">
        <v>7680209</v>
      </c>
      <c r="C1119" s="17">
        <v>350037</v>
      </c>
      <c r="D1119" s="13">
        <v>11928</v>
      </c>
      <c r="E1119" s="16">
        <v>2430243</v>
      </c>
      <c r="F1119" s="13">
        <v>691969</v>
      </c>
      <c r="G1119" s="16">
        <v>11164386</v>
      </c>
      <c r="H1119" s="17"/>
      <c r="I1119" s="150">
        <f t="shared" si="85"/>
        <v>68.792041049100234</v>
      </c>
      <c r="J1119" s="150">
        <f t="shared" si="86"/>
        <v>3.1353000514314</v>
      </c>
      <c r="K1119" s="150">
        <f t="shared" si="87"/>
        <v>0.10683973126690532</v>
      </c>
      <c r="L1119" s="150">
        <f t="shared" si="88"/>
        <v>21.767815981998474</v>
      </c>
      <c r="M1119" s="150">
        <f t="shared" si="89"/>
        <v>6.1980031862029854</v>
      </c>
    </row>
    <row r="1120" spans="1:13" x14ac:dyDescent="0.2">
      <c r="A1120" s="20">
        <v>13248</v>
      </c>
      <c r="B1120" s="16">
        <v>7679078</v>
      </c>
      <c r="C1120" s="17">
        <v>336358</v>
      </c>
      <c r="D1120" s="13">
        <v>10190</v>
      </c>
      <c r="E1120" s="16">
        <v>2430252</v>
      </c>
      <c r="F1120" s="13">
        <v>634804</v>
      </c>
      <c r="G1120" s="16">
        <v>11090682</v>
      </c>
      <c r="H1120" s="17"/>
      <c r="I1120" s="150">
        <f t="shared" si="85"/>
        <v>69.239006221619192</v>
      </c>
      <c r="J1120" s="150">
        <f t="shared" si="86"/>
        <v>3.0327981633591152</v>
      </c>
      <c r="K1120" s="150">
        <f t="shared" si="87"/>
        <v>9.1878930439083906E-2</v>
      </c>
      <c r="L1120" s="150">
        <f t="shared" si="88"/>
        <v>21.912556865303685</v>
      </c>
      <c r="M1120" s="150">
        <f t="shared" si="89"/>
        <v>5.7237598192789223</v>
      </c>
    </row>
    <row r="1121" spans="1:13" x14ac:dyDescent="0.2">
      <c r="A1121" s="20">
        <v>13255</v>
      </c>
      <c r="B1121" s="16">
        <v>7678571</v>
      </c>
      <c r="C1121" s="17">
        <v>341744</v>
      </c>
      <c r="D1121" s="13">
        <v>10883</v>
      </c>
      <c r="E1121" s="16">
        <v>2430249</v>
      </c>
      <c r="F1121" s="13">
        <v>833740</v>
      </c>
      <c r="G1121" s="16">
        <v>11295187</v>
      </c>
      <c r="H1121" s="17"/>
      <c r="I1121" s="150">
        <f t="shared" si="85"/>
        <v>67.980910807408506</v>
      </c>
      <c r="J1121" s="150">
        <f t="shared" si="86"/>
        <v>3.0255718652555288</v>
      </c>
      <c r="K1121" s="150">
        <f t="shared" si="87"/>
        <v>9.6350773121330349E-2</v>
      </c>
      <c r="L1121" s="150">
        <f t="shared" si="88"/>
        <v>21.5157925229569</v>
      </c>
      <c r="M1121" s="150">
        <f t="shared" si="89"/>
        <v>7.3813740312577387</v>
      </c>
    </row>
    <row r="1122" spans="1:13" x14ac:dyDescent="0.2">
      <c r="A1122" s="20">
        <v>13262</v>
      </c>
      <c r="B1122" s="16">
        <v>7677579</v>
      </c>
      <c r="C1122" s="17">
        <v>342255</v>
      </c>
      <c r="D1122" s="13">
        <v>9952</v>
      </c>
      <c r="E1122" s="16">
        <v>2430341</v>
      </c>
      <c r="F1122" s="13">
        <v>703251</v>
      </c>
      <c r="G1122" s="16">
        <v>11163378</v>
      </c>
      <c r="H1122" s="17"/>
      <c r="I1122" s="150">
        <f t="shared" si="85"/>
        <v>68.774693466439999</v>
      </c>
      <c r="J1122" s="150">
        <f t="shared" si="86"/>
        <v>3.0658730717530123</v>
      </c>
      <c r="K1122" s="150">
        <f t="shared" si="87"/>
        <v>8.9148643000353481E-2</v>
      </c>
      <c r="L1122" s="150">
        <f t="shared" si="88"/>
        <v>21.770659382849885</v>
      </c>
      <c r="M1122" s="150">
        <f t="shared" si="89"/>
        <v>6.2996254359567505</v>
      </c>
    </row>
    <row r="1123" spans="1:13" x14ac:dyDescent="0.2">
      <c r="A1123" s="20">
        <v>13269</v>
      </c>
      <c r="B1123" s="16">
        <v>7716775</v>
      </c>
      <c r="C1123" s="17">
        <v>339651</v>
      </c>
      <c r="D1123" s="13">
        <v>10007</v>
      </c>
      <c r="E1123" s="16">
        <v>2430279</v>
      </c>
      <c r="F1123" s="13">
        <v>659016</v>
      </c>
      <c r="G1123" s="16">
        <v>11155728</v>
      </c>
      <c r="H1123" s="17"/>
      <c r="I1123" s="150">
        <f t="shared" si="85"/>
        <v>69.173208597412923</v>
      </c>
      <c r="J1123" s="150">
        <f t="shared" si="86"/>
        <v>3.0446332144347727</v>
      </c>
      <c r="K1123" s="150">
        <f t="shared" si="87"/>
        <v>8.9702796626091999E-2</v>
      </c>
      <c r="L1123" s="150">
        <f t="shared" si="88"/>
        <v>21.785032765230561</v>
      </c>
      <c r="M1123" s="150">
        <f t="shared" si="89"/>
        <v>5.9074226262956575</v>
      </c>
    </row>
    <row r="1124" spans="1:13" x14ac:dyDescent="0.2">
      <c r="A1124" s="20">
        <v>13276</v>
      </c>
      <c r="B1124" s="16">
        <v>7716714</v>
      </c>
      <c r="C1124" s="17">
        <v>322087</v>
      </c>
      <c r="D1124" s="13">
        <v>9260</v>
      </c>
      <c r="E1124" s="16">
        <v>2430336</v>
      </c>
      <c r="F1124" s="13">
        <v>656652</v>
      </c>
      <c r="G1124" s="16">
        <v>11135049</v>
      </c>
      <c r="H1124" s="17"/>
      <c r="I1124" s="150">
        <f t="shared" si="85"/>
        <v>69.301122967667226</v>
      </c>
      <c r="J1124" s="150">
        <f t="shared" si="86"/>
        <v>2.8925512586428672</v>
      </c>
      <c r="K1124" s="150">
        <f t="shared" si="87"/>
        <v>8.3160837460167447E-2</v>
      </c>
      <c r="L1124" s="150">
        <f t="shared" si="88"/>
        <v>21.82600184336863</v>
      </c>
      <c r="M1124" s="150">
        <f t="shared" si="89"/>
        <v>5.897163092861109</v>
      </c>
    </row>
    <row r="1125" spans="1:13" x14ac:dyDescent="0.2">
      <c r="A1125" s="20">
        <v>13283</v>
      </c>
      <c r="B1125" s="16">
        <v>7742285</v>
      </c>
      <c r="C1125" s="17">
        <v>324928</v>
      </c>
      <c r="D1125" s="13">
        <v>9458</v>
      </c>
      <c r="E1125" s="16">
        <v>2430259</v>
      </c>
      <c r="F1125" s="13">
        <v>736322</v>
      </c>
      <c r="G1125" s="16">
        <v>11243252</v>
      </c>
      <c r="H1125" s="17"/>
      <c r="I1125" s="150">
        <f t="shared" si="85"/>
        <v>68.861615838549199</v>
      </c>
      <c r="J1125" s="150">
        <f t="shared" si="86"/>
        <v>2.8899823645329659</v>
      </c>
      <c r="K1125" s="150">
        <f t="shared" si="87"/>
        <v>8.4121569097624069E-2</v>
      </c>
      <c r="L1125" s="150">
        <f t="shared" si="88"/>
        <v>21.615267540032011</v>
      </c>
      <c r="M1125" s="150">
        <f t="shared" si="89"/>
        <v>6.5490126877881947</v>
      </c>
    </row>
    <row r="1126" spans="1:13" x14ac:dyDescent="0.2">
      <c r="A1126" s="20">
        <v>13290</v>
      </c>
      <c r="B1126" s="16">
        <v>7771868</v>
      </c>
      <c r="C1126" s="17">
        <v>316329</v>
      </c>
      <c r="D1126" s="13">
        <v>9293</v>
      </c>
      <c r="E1126" s="16">
        <v>2430247</v>
      </c>
      <c r="F1126" s="13">
        <v>713904</v>
      </c>
      <c r="G1126" s="16">
        <v>11241641</v>
      </c>
      <c r="H1126" s="17"/>
      <c r="I1126" s="150">
        <f t="shared" si="85"/>
        <v>69.134639684722188</v>
      </c>
      <c r="J1126" s="150">
        <f t="shared" si="86"/>
        <v>2.8139041266306228</v>
      </c>
      <c r="K1126" s="150">
        <f t="shared" si="87"/>
        <v>8.2665867020660061E-2</v>
      </c>
      <c r="L1126" s="150">
        <f t="shared" si="88"/>
        <v>21.618258401953948</v>
      </c>
      <c r="M1126" s="150">
        <f t="shared" si="89"/>
        <v>6.3505319196725818</v>
      </c>
    </row>
    <row r="1127" spans="1:13" x14ac:dyDescent="0.2">
      <c r="A1127" s="20">
        <v>13297</v>
      </c>
      <c r="B1127" s="16">
        <v>7837097</v>
      </c>
      <c r="C1127" s="17">
        <v>310451</v>
      </c>
      <c r="D1127" s="13">
        <v>9127</v>
      </c>
      <c r="E1127" s="16">
        <v>2430255</v>
      </c>
      <c r="F1127" s="13">
        <v>657068</v>
      </c>
      <c r="G1127" s="16">
        <v>11243998</v>
      </c>
      <c r="H1127" s="17"/>
      <c r="I1127" s="150">
        <f t="shared" si="85"/>
        <v>69.700270313103928</v>
      </c>
      <c r="J1127" s="150">
        <f t="shared" si="86"/>
        <v>2.7610374886228191</v>
      </c>
      <c r="K1127" s="150">
        <f t="shared" si="87"/>
        <v>8.1172195156918384E-2</v>
      </c>
      <c r="L1127" s="150">
        <f t="shared" si="88"/>
        <v>21.613797867982544</v>
      </c>
      <c r="M1127" s="150">
        <f t="shared" si="89"/>
        <v>5.8437221351337847</v>
      </c>
    </row>
    <row r="1128" spans="1:13" x14ac:dyDescent="0.2">
      <c r="A1128" s="20">
        <v>13304</v>
      </c>
      <c r="B1128" s="16">
        <v>7853298</v>
      </c>
      <c r="C1128" s="17">
        <v>290695</v>
      </c>
      <c r="D1128" s="13">
        <v>8927</v>
      </c>
      <c r="E1128" s="16">
        <v>2430244</v>
      </c>
      <c r="F1128" s="13">
        <v>755159</v>
      </c>
      <c r="G1128" s="16">
        <v>11338323</v>
      </c>
      <c r="H1128" s="17"/>
      <c r="I1128" s="150">
        <f t="shared" si="85"/>
        <v>69.263311690802951</v>
      </c>
      <c r="J1128" s="150">
        <f t="shared" si="86"/>
        <v>2.563827119760127</v>
      </c>
      <c r="K1128" s="150">
        <f t="shared" si="87"/>
        <v>7.8732983704909443E-2</v>
      </c>
      <c r="L1128" s="150">
        <f t="shared" si="88"/>
        <v>21.433892825244087</v>
      </c>
      <c r="M1128" s="150">
        <f t="shared" si="89"/>
        <v>6.6602353804879257</v>
      </c>
    </row>
    <row r="1129" spans="1:13" x14ac:dyDescent="0.2">
      <c r="A1129" s="20">
        <v>13311</v>
      </c>
      <c r="B1129" s="16">
        <v>7952301</v>
      </c>
      <c r="C1129" s="17">
        <v>295572</v>
      </c>
      <c r="D1129" s="13">
        <v>8479</v>
      </c>
      <c r="E1129" s="16">
        <v>2430247</v>
      </c>
      <c r="F1129" s="13">
        <v>676233</v>
      </c>
      <c r="G1129" s="16">
        <v>11362832</v>
      </c>
      <c r="H1129" s="17"/>
      <c r="I1129" s="150">
        <f t="shared" si="85"/>
        <v>69.985202632583139</v>
      </c>
      <c r="J1129" s="150">
        <f t="shared" si="86"/>
        <v>2.6012177245954176</v>
      </c>
      <c r="K1129" s="150">
        <f t="shared" si="87"/>
        <v>7.4620481936193375E-2</v>
      </c>
      <c r="L1129" s="150">
        <f t="shared" si="88"/>
        <v>21.387687506072428</v>
      </c>
      <c r="M1129" s="150">
        <f t="shared" si="89"/>
        <v>5.9512716548128139</v>
      </c>
    </row>
    <row r="1130" spans="1:13" x14ac:dyDescent="0.2">
      <c r="A1130" s="20">
        <v>13318</v>
      </c>
      <c r="B1130" s="16">
        <v>7951057</v>
      </c>
      <c r="C1130" s="17">
        <v>276269</v>
      </c>
      <c r="D1130" s="13">
        <v>9615</v>
      </c>
      <c r="E1130" s="16">
        <v>2430253</v>
      </c>
      <c r="F1130" s="13">
        <v>836868</v>
      </c>
      <c r="G1130" s="16">
        <v>11504062</v>
      </c>
      <c r="H1130" s="17"/>
      <c r="I1130" s="150">
        <f t="shared" si="85"/>
        <v>69.115213391582898</v>
      </c>
      <c r="J1130" s="150">
        <f t="shared" si="86"/>
        <v>2.4014908820901697</v>
      </c>
      <c r="K1130" s="150">
        <f t="shared" si="87"/>
        <v>8.3579174034354123E-2</v>
      </c>
      <c r="L1130" s="150">
        <f t="shared" si="88"/>
        <v>21.125173004109332</v>
      </c>
      <c r="M1130" s="150">
        <f t="shared" si="89"/>
        <v>7.2745435481832414</v>
      </c>
    </row>
    <row r="1131" spans="1:13" x14ac:dyDescent="0.2">
      <c r="A1131" s="20">
        <v>13325</v>
      </c>
      <c r="B1131" s="16">
        <v>7970406</v>
      </c>
      <c r="C1131" s="17">
        <v>272844</v>
      </c>
      <c r="D1131" s="13">
        <v>9266</v>
      </c>
      <c r="E1131" s="16">
        <v>2430234</v>
      </c>
      <c r="F1131" s="13">
        <v>684171</v>
      </c>
      <c r="G1131" s="16">
        <v>11366921</v>
      </c>
      <c r="H1131" s="17"/>
      <c r="I1131" s="150">
        <f t="shared" si="85"/>
        <v>70.119304955141331</v>
      </c>
      <c r="J1131" s="150">
        <f t="shared" si="86"/>
        <v>2.4003333884347398</v>
      </c>
      <c r="K1131" s="150">
        <f t="shared" si="87"/>
        <v>8.1517237605504597E-2</v>
      </c>
      <c r="L1131" s="150">
        <f t="shared" si="88"/>
        <v>21.379879388622477</v>
      </c>
      <c r="M1131" s="150">
        <f t="shared" si="89"/>
        <v>6.0189650301959521</v>
      </c>
    </row>
    <row r="1132" spans="1:13" x14ac:dyDescent="0.2">
      <c r="A1132" s="20">
        <v>13332</v>
      </c>
      <c r="B1132" s="16">
        <v>8119490</v>
      </c>
      <c r="C1132" s="17">
        <v>266238</v>
      </c>
      <c r="D1132" s="13">
        <v>7298</v>
      </c>
      <c r="E1132" s="16">
        <v>2430228</v>
      </c>
      <c r="F1132" s="13">
        <v>819241</v>
      </c>
      <c r="G1132" s="16">
        <v>11642495</v>
      </c>
      <c r="H1132" s="17"/>
      <c r="I1132" s="150">
        <f t="shared" si="85"/>
        <v>69.740120137479124</v>
      </c>
      <c r="J1132" s="150">
        <f t="shared" si="86"/>
        <v>2.2867778770787535</v>
      </c>
      <c r="K1132" s="150">
        <f t="shared" si="87"/>
        <v>6.2684158335477067E-2</v>
      </c>
      <c r="L1132" s="150">
        <f t="shared" si="88"/>
        <v>20.87377319036856</v>
      </c>
      <c r="M1132" s="150">
        <f t="shared" si="89"/>
        <v>7.0366446367380879</v>
      </c>
    </row>
    <row r="1133" spans="1:13" x14ac:dyDescent="0.2">
      <c r="A1133" s="20">
        <v>13339</v>
      </c>
      <c r="B1133" s="16">
        <v>8119111</v>
      </c>
      <c r="C1133" s="17">
        <v>271008</v>
      </c>
      <c r="D1133" s="13">
        <v>6381</v>
      </c>
      <c r="E1133" s="16">
        <v>2430228</v>
      </c>
      <c r="F1133" s="13">
        <v>737555</v>
      </c>
      <c r="G1133" s="16">
        <v>11564283</v>
      </c>
      <c r="H1133" s="17"/>
      <c r="I1133" s="150">
        <f t="shared" si="85"/>
        <v>70.208511846346198</v>
      </c>
      <c r="J1133" s="150">
        <f t="shared" si="86"/>
        <v>2.3434915939016712</v>
      </c>
      <c r="K1133" s="150">
        <f t="shared" si="87"/>
        <v>5.5178518201258131E-2</v>
      </c>
      <c r="L1133" s="150">
        <f t="shared" si="88"/>
        <v>21.014947489610901</v>
      </c>
      <c r="M1133" s="150">
        <f t="shared" si="89"/>
        <v>6.377870551939969</v>
      </c>
    </row>
    <row r="1134" spans="1:13" x14ac:dyDescent="0.2">
      <c r="A1134" s="20">
        <v>13346</v>
      </c>
      <c r="B1134" s="16">
        <v>8199066</v>
      </c>
      <c r="C1134" s="17">
        <v>287652</v>
      </c>
      <c r="D1134" s="13">
        <v>5983</v>
      </c>
      <c r="E1134" s="16">
        <v>2430227</v>
      </c>
      <c r="F1134" s="13">
        <v>828543</v>
      </c>
      <c r="G1134" s="16">
        <v>11751471</v>
      </c>
      <c r="H1134" s="17"/>
      <c r="I1134" s="150">
        <f t="shared" si="85"/>
        <v>69.770550427261398</v>
      </c>
      <c r="J1134" s="150">
        <f t="shared" si="86"/>
        <v>2.4477956844721822</v>
      </c>
      <c r="K1134" s="150">
        <f t="shared" si="87"/>
        <v>5.0912775090029151E-2</v>
      </c>
      <c r="L1134" s="150">
        <f t="shared" si="88"/>
        <v>20.680193994436951</v>
      </c>
      <c r="M1134" s="150">
        <f t="shared" si="89"/>
        <v>7.0505471187394324</v>
      </c>
    </row>
    <row r="1135" spans="1:13" x14ac:dyDescent="0.2">
      <c r="A1135" s="20">
        <v>13353</v>
      </c>
      <c r="B1135" s="16">
        <v>8197507</v>
      </c>
      <c r="C1135" s="17">
        <v>293440</v>
      </c>
      <c r="D1135" s="13">
        <v>6479</v>
      </c>
      <c r="E1135" s="16">
        <v>2430227</v>
      </c>
      <c r="F1135" s="13">
        <v>741759</v>
      </c>
      <c r="G1135" s="16">
        <v>11669412</v>
      </c>
      <c r="H1135" s="17"/>
      <c r="I1135" s="150">
        <f t="shared" si="85"/>
        <v>70.247815399781928</v>
      </c>
      <c r="J1135" s="150">
        <f t="shared" si="86"/>
        <v>2.5146082767495055</v>
      </c>
      <c r="K1135" s="150">
        <f t="shared" si="87"/>
        <v>5.5521220777876384E-2</v>
      </c>
      <c r="L1135" s="150">
        <f t="shared" si="88"/>
        <v>20.825616577767587</v>
      </c>
      <c r="M1135" s="150">
        <f t="shared" si="89"/>
        <v>6.3564385249231066</v>
      </c>
    </row>
    <row r="1136" spans="1:13" x14ac:dyDescent="0.2">
      <c r="A1136" s="20">
        <v>13360</v>
      </c>
      <c r="B1136" s="16">
        <v>8197192</v>
      </c>
      <c r="C1136" s="17">
        <v>303084</v>
      </c>
      <c r="D1136" s="13">
        <v>6760</v>
      </c>
      <c r="E1136" s="16">
        <v>2430227</v>
      </c>
      <c r="F1136" s="13">
        <v>700527</v>
      </c>
      <c r="G1136" s="16">
        <v>11637790</v>
      </c>
      <c r="H1136" s="17"/>
      <c r="I1136" s="150">
        <f t="shared" si="85"/>
        <v>70.435984839045901</v>
      </c>
      <c r="J1136" s="150">
        <f t="shared" si="86"/>
        <v>2.6043088936988896</v>
      </c>
      <c r="K1136" s="150">
        <f t="shared" si="87"/>
        <v>5.808662984982544E-2</v>
      </c>
      <c r="L1136" s="150">
        <f t="shared" si="88"/>
        <v>20.88220357988931</v>
      </c>
      <c r="M1136" s="150">
        <f t="shared" si="89"/>
        <v>6.0194160575160751</v>
      </c>
    </row>
    <row r="1137" spans="1:13" x14ac:dyDescent="0.2">
      <c r="A1137" s="20">
        <v>13367</v>
      </c>
      <c r="B1137" s="16">
        <v>8224766</v>
      </c>
      <c r="C1137" s="17">
        <v>288635</v>
      </c>
      <c r="D1137" s="13">
        <v>7052</v>
      </c>
      <c r="E1137" s="16">
        <v>2430227</v>
      </c>
      <c r="F1137" s="13">
        <v>691692</v>
      </c>
      <c r="G1137" s="16">
        <v>11642372</v>
      </c>
      <c r="H1137" s="17"/>
      <c r="I1137" s="150">
        <f t="shared" si="85"/>
        <v>70.645105653727612</v>
      </c>
      <c r="J1137" s="150">
        <f t="shared" si="86"/>
        <v>2.4791769237402823</v>
      </c>
      <c r="K1137" s="150">
        <f t="shared" si="87"/>
        <v>6.0571849104289061E-2</v>
      </c>
      <c r="L1137" s="150">
        <f t="shared" si="88"/>
        <v>20.873985129490794</v>
      </c>
      <c r="M1137" s="150">
        <f t="shared" si="89"/>
        <v>5.9411604439370258</v>
      </c>
    </row>
    <row r="1138" spans="1:13" x14ac:dyDescent="0.2">
      <c r="A1138" s="20">
        <v>13374</v>
      </c>
      <c r="B1138" s="16">
        <v>8238758</v>
      </c>
      <c r="C1138" s="17">
        <v>289980</v>
      </c>
      <c r="D1138" s="13">
        <v>10957</v>
      </c>
      <c r="E1138" s="16">
        <v>2430227</v>
      </c>
      <c r="F1138" s="13">
        <v>742920</v>
      </c>
      <c r="G1138" s="16">
        <v>11712842</v>
      </c>
      <c r="H1138" s="17"/>
      <c r="I1138" s="150">
        <f t="shared" si="85"/>
        <v>70.339529893769594</v>
      </c>
      <c r="J1138" s="150">
        <f t="shared" si="86"/>
        <v>2.4757441447600845</v>
      </c>
      <c r="K1138" s="150">
        <f t="shared" si="87"/>
        <v>9.3546894938051753E-2</v>
      </c>
      <c r="L1138" s="150">
        <f t="shared" si="88"/>
        <v>20.748397357362116</v>
      </c>
      <c r="M1138" s="150">
        <f t="shared" si="89"/>
        <v>6.3427817091701568</v>
      </c>
    </row>
    <row r="1139" spans="1:13" x14ac:dyDescent="0.2">
      <c r="A1139" s="20">
        <v>13381</v>
      </c>
      <c r="B1139" s="16">
        <v>8268108</v>
      </c>
      <c r="C1139" s="17">
        <v>282433</v>
      </c>
      <c r="D1139" s="13">
        <v>9571</v>
      </c>
      <c r="E1139" s="16">
        <v>2430227</v>
      </c>
      <c r="F1139" s="13">
        <v>732151</v>
      </c>
      <c r="G1139" s="16">
        <v>11722490</v>
      </c>
      <c r="H1139" s="17"/>
      <c r="I1139" s="150">
        <f t="shared" si="85"/>
        <v>70.532011543622559</v>
      </c>
      <c r="J1139" s="150">
        <f t="shared" si="86"/>
        <v>2.4093260049699339</v>
      </c>
      <c r="K1139" s="150">
        <f t="shared" si="87"/>
        <v>8.1646476132630527E-2</v>
      </c>
      <c r="L1139" s="150">
        <f t="shared" si="88"/>
        <v>20.731320734758572</v>
      </c>
      <c r="M1139" s="150">
        <f t="shared" si="89"/>
        <v>6.2456952405163069</v>
      </c>
    </row>
    <row r="1140" spans="1:13" x14ac:dyDescent="0.2">
      <c r="A1140" s="20">
        <v>13388</v>
      </c>
      <c r="B1140" s="16">
        <v>8288102</v>
      </c>
      <c r="C1140" s="17">
        <v>282936</v>
      </c>
      <c r="D1140" s="13">
        <v>10333</v>
      </c>
      <c r="E1140" s="16">
        <v>2430227</v>
      </c>
      <c r="F1140" s="13">
        <v>674010</v>
      </c>
      <c r="G1140" s="16">
        <v>11685608</v>
      </c>
      <c r="H1140" s="17"/>
      <c r="I1140" s="150">
        <f t="shared" si="85"/>
        <v>70.925723334207348</v>
      </c>
      <c r="J1140" s="150">
        <f t="shared" si="86"/>
        <v>2.4212347359247377</v>
      </c>
      <c r="K1140" s="150">
        <f t="shared" si="87"/>
        <v>8.8425009635784466E-2</v>
      </c>
      <c r="L1140" s="150">
        <f t="shared" si="88"/>
        <v>20.796752723521102</v>
      </c>
      <c r="M1140" s="150">
        <f t="shared" si="89"/>
        <v>5.7678641967110309</v>
      </c>
    </row>
    <row r="1141" spans="1:13" x14ac:dyDescent="0.2">
      <c r="A1141" s="20">
        <v>13395</v>
      </c>
      <c r="B1141" s="16">
        <v>8346659</v>
      </c>
      <c r="C1141" s="17">
        <v>268885</v>
      </c>
      <c r="D1141" s="13">
        <v>11697</v>
      </c>
      <c r="E1141" s="16">
        <v>2430227</v>
      </c>
      <c r="F1141" s="13">
        <v>691026</v>
      </c>
      <c r="G1141" s="16">
        <v>11748494</v>
      </c>
      <c r="H1141" s="17"/>
      <c r="I1141" s="150">
        <f t="shared" si="85"/>
        <v>71.044501533558261</v>
      </c>
      <c r="J1141" s="150">
        <f t="shared" si="86"/>
        <v>2.2886763188541441</v>
      </c>
      <c r="K1141" s="150">
        <f t="shared" si="87"/>
        <v>9.9561697014102404E-2</v>
      </c>
      <c r="L1141" s="150">
        <f t="shared" si="88"/>
        <v>20.685434235230488</v>
      </c>
      <c r="M1141" s="150">
        <f t="shared" si="89"/>
        <v>5.881826215343005</v>
      </c>
    </row>
    <row r="1142" spans="1:13" x14ac:dyDescent="0.2">
      <c r="A1142" s="20">
        <v>13402</v>
      </c>
      <c r="B1142" s="16">
        <v>8384176</v>
      </c>
      <c r="C1142" s="17">
        <v>248066</v>
      </c>
      <c r="D1142" s="13">
        <v>11128</v>
      </c>
      <c r="E1142" s="16">
        <v>2430227</v>
      </c>
      <c r="F1142" s="13">
        <v>703573</v>
      </c>
      <c r="G1142" s="16">
        <v>11777170</v>
      </c>
      <c r="H1142" s="17"/>
      <c r="I1142" s="150">
        <f t="shared" si="85"/>
        <v>71.19007367644349</v>
      </c>
      <c r="J1142" s="150">
        <f t="shared" si="86"/>
        <v>2.106329449264976</v>
      </c>
      <c r="K1142" s="150">
        <f t="shared" si="87"/>
        <v>9.4487894799854297E-2</v>
      </c>
      <c r="L1142" s="150">
        <f t="shared" si="88"/>
        <v>20.635067677549021</v>
      </c>
      <c r="M1142" s="150">
        <f t="shared" si="89"/>
        <v>5.9740413019426573</v>
      </c>
    </row>
    <row r="1143" spans="1:13" x14ac:dyDescent="0.2">
      <c r="A1143" s="20">
        <v>13409</v>
      </c>
      <c r="B1143" s="16">
        <v>8398173</v>
      </c>
      <c r="C1143" s="17">
        <v>263529</v>
      </c>
      <c r="D1143" s="13">
        <v>11107</v>
      </c>
      <c r="E1143" s="16">
        <v>2430227</v>
      </c>
      <c r="F1143" s="13">
        <v>921975</v>
      </c>
      <c r="G1143" s="16">
        <v>12025011</v>
      </c>
      <c r="H1143" s="17"/>
      <c r="I1143" s="150">
        <f t="shared" si="85"/>
        <v>69.839212621094489</v>
      </c>
      <c r="J1143" s="150">
        <f t="shared" si="86"/>
        <v>2.1915073508040868</v>
      </c>
      <c r="K1143" s="150">
        <f t="shared" si="87"/>
        <v>9.2365819873262492E-2</v>
      </c>
      <c r="L1143" s="150">
        <f t="shared" si="88"/>
        <v>20.20976945468075</v>
      </c>
      <c r="M1143" s="150">
        <f t="shared" si="89"/>
        <v>7.6671447535474186</v>
      </c>
    </row>
    <row r="1144" spans="1:13" x14ac:dyDescent="0.2">
      <c r="A1144" s="20">
        <v>13416</v>
      </c>
      <c r="B1144" s="16">
        <v>8397529</v>
      </c>
      <c r="C1144" s="17">
        <v>267059</v>
      </c>
      <c r="D1144" s="13">
        <v>10129</v>
      </c>
      <c r="E1144" s="16">
        <v>2430227</v>
      </c>
      <c r="F1144" s="13">
        <v>721070</v>
      </c>
      <c r="G1144" s="16">
        <v>11826014</v>
      </c>
      <c r="H1144" s="17"/>
      <c r="I1144" s="150">
        <f t="shared" si="85"/>
        <v>71.008955342011262</v>
      </c>
      <c r="J1144" s="150">
        <f t="shared" si="86"/>
        <v>2.258233416601739</v>
      </c>
      <c r="K1144" s="150">
        <f t="shared" si="87"/>
        <v>8.5650160738859268E-2</v>
      </c>
      <c r="L1144" s="150">
        <f t="shared" si="88"/>
        <v>20.549840377324092</v>
      </c>
      <c r="M1144" s="150">
        <f t="shared" si="89"/>
        <v>6.0973207033240451</v>
      </c>
    </row>
    <row r="1145" spans="1:13" x14ac:dyDescent="0.2">
      <c r="A1145" s="20">
        <v>13423</v>
      </c>
      <c r="B1145" s="16">
        <v>8397111</v>
      </c>
      <c r="C1145" s="17">
        <v>261445</v>
      </c>
      <c r="D1145" s="13">
        <v>12549</v>
      </c>
      <c r="E1145" s="16">
        <v>2430227</v>
      </c>
      <c r="F1145" s="13">
        <v>760872</v>
      </c>
      <c r="G1145" s="16">
        <v>11862204</v>
      </c>
      <c r="H1145" s="17"/>
      <c r="I1145" s="150">
        <f t="shared" si="85"/>
        <v>70.788792706650469</v>
      </c>
      <c r="J1145" s="150">
        <f t="shared" si="86"/>
        <v>2.2040170612476402</v>
      </c>
      <c r="K1145" s="150">
        <f t="shared" si="87"/>
        <v>0.10578978409071367</v>
      </c>
      <c r="L1145" s="150">
        <f t="shared" si="88"/>
        <v>20.487145559122066</v>
      </c>
      <c r="M1145" s="150">
        <f t="shared" si="89"/>
        <v>6.414254888889114</v>
      </c>
    </row>
    <row r="1146" spans="1:13" x14ac:dyDescent="0.2">
      <c r="A1146" s="20">
        <v>13430</v>
      </c>
      <c r="B1146" s="16">
        <v>8540129</v>
      </c>
      <c r="C1146" s="17">
        <v>252246</v>
      </c>
      <c r="D1146" s="13">
        <v>10637</v>
      </c>
      <c r="E1146" s="16">
        <v>2430227</v>
      </c>
      <c r="F1146" s="13">
        <v>728580</v>
      </c>
      <c r="G1146" s="16">
        <v>11961819</v>
      </c>
      <c r="H1146" s="17"/>
      <c r="I1146" s="150">
        <f t="shared" si="85"/>
        <v>71.394902397369492</v>
      </c>
      <c r="J1146" s="150">
        <f t="shared" si="86"/>
        <v>2.1087595456844817</v>
      </c>
      <c r="K1146" s="150">
        <f t="shared" si="87"/>
        <v>8.8924602520737028E-2</v>
      </c>
      <c r="L1146" s="150">
        <f t="shared" si="88"/>
        <v>20.316533798078705</v>
      </c>
      <c r="M1146" s="150">
        <f t="shared" si="89"/>
        <v>6.0908796563465808</v>
      </c>
    </row>
    <row r="1147" spans="1:13" x14ac:dyDescent="0.2">
      <c r="A1147" s="20">
        <v>13437</v>
      </c>
      <c r="B1147" s="16">
        <v>8594520</v>
      </c>
      <c r="C1147" s="17">
        <v>251328</v>
      </c>
      <c r="D1147" s="13">
        <v>11257</v>
      </c>
      <c r="E1147" s="16">
        <v>2430227</v>
      </c>
      <c r="F1147" s="13">
        <v>981375</v>
      </c>
      <c r="G1147" s="16">
        <v>12268707</v>
      </c>
      <c r="H1147" s="17"/>
      <c r="I1147" s="150">
        <f t="shared" si="85"/>
        <v>70.05236982185653</v>
      </c>
      <c r="J1147" s="150">
        <f t="shared" si="86"/>
        <v>2.0485288302997211</v>
      </c>
      <c r="K1147" s="150">
        <f t="shared" si="87"/>
        <v>9.1753760196571651E-2</v>
      </c>
      <c r="L1147" s="150">
        <f t="shared" si="88"/>
        <v>19.808338401104535</v>
      </c>
      <c r="M1147" s="150">
        <f t="shared" si="89"/>
        <v>7.9990091865426409</v>
      </c>
    </row>
    <row r="1148" spans="1:13" x14ac:dyDescent="0.2">
      <c r="A1148" s="20">
        <v>13444</v>
      </c>
      <c r="B1148" s="16">
        <v>8621799</v>
      </c>
      <c r="C1148" s="17">
        <v>253547</v>
      </c>
      <c r="D1148" s="13">
        <v>9259</v>
      </c>
      <c r="E1148" s="16">
        <v>2430227</v>
      </c>
      <c r="F1148" s="13">
        <v>792112</v>
      </c>
      <c r="G1148" s="16">
        <v>12106944</v>
      </c>
      <c r="H1148" s="17"/>
      <c r="I1148" s="150">
        <f t="shared" si="85"/>
        <v>71.213668783798781</v>
      </c>
      <c r="J1148" s="150">
        <f t="shared" si="86"/>
        <v>2.0942279075545405</v>
      </c>
      <c r="K1148" s="150">
        <f t="shared" si="87"/>
        <v>7.6476772338254811E-2</v>
      </c>
      <c r="L1148" s="150">
        <f t="shared" si="88"/>
        <v>20.073001081032505</v>
      </c>
      <c r="M1148" s="150">
        <f t="shared" si="89"/>
        <v>6.542625455275914</v>
      </c>
    </row>
    <row r="1149" spans="1:13" x14ac:dyDescent="0.2">
      <c r="A1149" s="20">
        <v>13451</v>
      </c>
      <c r="B1149" s="16">
        <v>8648104</v>
      </c>
      <c r="C1149" s="17">
        <v>265825</v>
      </c>
      <c r="D1149" s="13">
        <v>9194</v>
      </c>
      <c r="E1149" s="16">
        <v>2430227</v>
      </c>
      <c r="F1149" s="13">
        <v>711953</v>
      </c>
      <c r="G1149" s="16">
        <v>12065303</v>
      </c>
      <c r="H1149" s="17"/>
      <c r="I1149" s="150">
        <f t="shared" si="85"/>
        <v>71.677470511929954</v>
      </c>
      <c r="J1149" s="150">
        <f t="shared" si="86"/>
        <v>2.2032186013065731</v>
      </c>
      <c r="K1149" s="150">
        <f t="shared" si="87"/>
        <v>7.6201981831703694E-2</v>
      </c>
      <c r="L1149" s="150">
        <f t="shared" si="88"/>
        <v>20.142279062531625</v>
      </c>
      <c r="M1149" s="150">
        <f t="shared" si="89"/>
        <v>5.9008298424001451</v>
      </c>
    </row>
    <row r="1150" spans="1:13" x14ac:dyDescent="0.2">
      <c r="A1150" s="20">
        <v>13458</v>
      </c>
      <c r="B1150" s="16">
        <v>8662191</v>
      </c>
      <c r="C1150" s="17">
        <v>249355</v>
      </c>
      <c r="D1150" s="13">
        <v>10164</v>
      </c>
      <c r="E1150" s="16">
        <v>2430227</v>
      </c>
      <c r="F1150" s="13">
        <v>696715</v>
      </c>
      <c r="G1150" s="16">
        <v>12048652</v>
      </c>
      <c r="H1150" s="17"/>
      <c r="I1150" s="150">
        <f t="shared" si="85"/>
        <v>71.893445009450019</v>
      </c>
      <c r="J1150" s="150">
        <f t="shared" si="86"/>
        <v>2.0695676163607346</v>
      </c>
      <c r="K1150" s="150">
        <f t="shared" si="87"/>
        <v>8.4357984611058562E-2</v>
      </c>
      <c r="L1150" s="150">
        <f t="shared" si="88"/>
        <v>20.170115295885381</v>
      </c>
      <c r="M1150" s="150">
        <f t="shared" si="89"/>
        <v>5.7825140936928046</v>
      </c>
    </row>
    <row r="1151" spans="1:13" x14ac:dyDescent="0.2">
      <c r="A1151" s="20">
        <v>13465</v>
      </c>
      <c r="B1151" s="16">
        <v>8738190</v>
      </c>
      <c r="C1151" s="17">
        <v>243801</v>
      </c>
      <c r="D1151" s="13">
        <v>9952</v>
      </c>
      <c r="E1151" s="16">
        <v>2430227</v>
      </c>
      <c r="F1151" s="13">
        <v>712783</v>
      </c>
      <c r="G1151" s="16">
        <v>12134953</v>
      </c>
      <c r="H1151" s="17"/>
      <c r="I1151" s="150">
        <f t="shared" si="85"/>
        <v>72.008437115496037</v>
      </c>
      <c r="J1151" s="150">
        <f t="shared" si="86"/>
        <v>2.0090807109018058</v>
      </c>
      <c r="K1151" s="150">
        <f t="shared" si="87"/>
        <v>8.2011030450632974E-2</v>
      </c>
      <c r="L1151" s="150">
        <f t="shared" si="88"/>
        <v>20.026670066212866</v>
      </c>
      <c r="M1151" s="150">
        <f t="shared" si="89"/>
        <v>5.8738010769386584</v>
      </c>
    </row>
    <row r="1152" spans="1:13" x14ac:dyDescent="0.2">
      <c r="A1152" s="20">
        <v>13472</v>
      </c>
      <c r="B1152" s="16">
        <v>8743424</v>
      </c>
      <c r="C1152" s="17">
        <v>258858</v>
      </c>
      <c r="D1152" s="13">
        <v>8331</v>
      </c>
      <c r="E1152" s="16">
        <v>2430227</v>
      </c>
      <c r="F1152" s="13">
        <v>861900</v>
      </c>
      <c r="G1152" s="16">
        <v>12302740</v>
      </c>
      <c r="H1152" s="17"/>
      <c r="I1152" s="150">
        <f t="shared" si="85"/>
        <v>71.068916355218434</v>
      </c>
      <c r="J1152" s="150">
        <f t="shared" si="86"/>
        <v>2.104067874310926</v>
      </c>
      <c r="K1152" s="150">
        <f t="shared" si="87"/>
        <v>6.7716622475968768E-2</v>
      </c>
      <c r="L1152" s="150">
        <f t="shared" si="88"/>
        <v>19.753542706746629</v>
      </c>
      <c r="M1152" s="150">
        <f t="shared" si="89"/>
        <v>7.0057564412480469</v>
      </c>
    </row>
    <row r="1153" spans="1:13" x14ac:dyDescent="0.2">
      <c r="A1153" s="20">
        <v>13479</v>
      </c>
      <c r="B1153" s="16">
        <v>8780245</v>
      </c>
      <c r="C1153" s="17">
        <v>247458</v>
      </c>
      <c r="D1153" s="13">
        <v>9151</v>
      </c>
      <c r="E1153" s="16">
        <v>2430227</v>
      </c>
      <c r="F1153" s="13">
        <v>757598</v>
      </c>
      <c r="G1153" s="16">
        <v>12224679</v>
      </c>
      <c r="H1153" s="17"/>
      <c r="I1153" s="150">
        <f t="shared" si="85"/>
        <v>71.823930918758691</v>
      </c>
      <c r="J1153" s="150">
        <f t="shared" si="86"/>
        <v>2.0242494710904064</v>
      </c>
      <c r="K1153" s="150">
        <f t="shared" si="87"/>
        <v>7.4856771290272739E-2</v>
      </c>
      <c r="L1153" s="150">
        <f t="shared" si="88"/>
        <v>19.879679458249988</v>
      </c>
      <c r="M1153" s="150">
        <f t="shared" si="89"/>
        <v>6.1972833806106484</v>
      </c>
    </row>
    <row r="1154" spans="1:13" x14ac:dyDescent="0.2">
      <c r="A1154" s="20">
        <v>13486</v>
      </c>
      <c r="B1154" s="16">
        <v>8822428</v>
      </c>
      <c r="C1154" s="17">
        <v>246357</v>
      </c>
      <c r="D1154" s="13">
        <v>9425</v>
      </c>
      <c r="E1154" s="16">
        <v>2430227</v>
      </c>
      <c r="F1154" s="13">
        <v>793036</v>
      </c>
      <c r="G1154" s="16">
        <v>12301473</v>
      </c>
      <c r="H1154" s="17"/>
      <c r="I1154" s="150">
        <f t="shared" si="85"/>
        <v>71.718468186696015</v>
      </c>
      <c r="J1154" s="150">
        <f t="shared" si="86"/>
        <v>2.0026626079657288</v>
      </c>
      <c r="K1154" s="150">
        <f t="shared" si="87"/>
        <v>7.6616840926285817E-2</v>
      </c>
      <c r="L1154" s="150">
        <f t="shared" si="88"/>
        <v>19.755577238595734</v>
      </c>
      <c r="M1154" s="150">
        <f t="shared" si="89"/>
        <v>6.4466751258162338</v>
      </c>
    </row>
    <row r="1155" spans="1:13" x14ac:dyDescent="0.2">
      <c r="A1155" s="20">
        <v>13493</v>
      </c>
      <c r="B1155" s="16">
        <v>8821310</v>
      </c>
      <c r="C1155" s="17">
        <v>247464</v>
      </c>
      <c r="D1155" s="13">
        <v>9087</v>
      </c>
      <c r="E1155" s="16">
        <v>2430227</v>
      </c>
      <c r="F1155" s="13">
        <v>728434</v>
      </c>
      <c r="G1155" s="16">
        <v>12236522</v>
      </c>
      <c r="H1155" s="17"/>
      <c r="I1155" s="150">
        <f t="shared" si="85"/>
        <v>72.090010543845708</v>
      </c>
      <c r="J1155" s="150">
        <f t="shared" si="86"/>
        <v>2.0223393542707644</v>
      </c>
      <c r="K1155" s="150">
        <f t="shared" si="87"/>
        <v>7.4261297450370287E-2</v>
      </c>
      <c r="L1155" s="150">
        <f t="shared" si="88"/>
        <v>19.860439101895128</v>
      </c>
      <c r="M1155" s="150">
        <f t="shared" si="89"/>
        <v>5.9529497025380254</v>
      </c>
    </row>
    <row r="1156" spans="1:13" x14ac:dyDescent="0.2">
      <c r="A1156" s="20">
        <v>13500</v>
      </c>
      <c r="B1156" s="16">
        <v>8865757</v>
      </c>
      <c r="C1156" s="17">
        <v>232753</v>
      </c>
      <c r="D1156" s="13">
        <v>10773</v>
      </c>
      <c r="E1156" s="16">
        <v>2430227</v>
      </c>
      <c r="F1156" s="13">
        <v>1035571</v>
      </c>
      <c r="G1156" s="16">
        <v>12575081</v>
      </c>
      <c r="H1156" s="17"/>
      <c r="I1156" s="150">
        <f t="shared" si="85"/>
        <v>70.502583641409544</v>
      </c>
      <c r="J1156" s="150">
        <f t="shared" si="86"/>
        <v>1.850906566725097</v>
      </c>
      <c r="K1156" s="150">
        <f t="shared" si="87"/>
        <v>8.5669428292350566E-2</v>
      </c>
      <c r="L1156" s="150">
        <f t="shared" si="88"/>
        <v>19.325736351121716</v>
      </c>
      <c r="M1156" s="150">
        <f t="shared" si="89"/>
        <v>8.2351040124512913</v>
      </c>
    </row>
    <row r="1157" spans="1:13" x14ac:dyDescent="0.2">
      <c r="A1157" s="20">
        <v>13507</v>
      </c>
      <c r="B1157" s="16">
        <v>8864617</v>
      </c>
      <c r="C1157" s="17">
        <v>199574</v>
      </c>
      <c r="D1157" s="13">
        <v>11970</v>
      </c>
      <c r="E1157" s="16">
        <v>2430227</v>
      </c>
      <c r="F1157" s="13">
        <v>884527</v>
      </c>
      <c r="G1157" s="16">
        <v>12390915</v>
      </c>
      <c r="H1157" s="17"/>
      <c r="I1157" s="150">
        <f t="shared" ref="I1157:I1220" si="90">100*B1157/$G1157</f>
        <v>71.541262287732579</v>
      </c>
      <c r="J1157" s="150">
        <f t="shared" ref="J1157:J1220" si="91">100*C1157/$G1157</f>
        <v>1.6106478012317895</v>
      </c>
      <c r="K1157" s="150">
        <f t="shared" ref="K1157:K1220" si="92">100*D1157/$G1157</f>
        <v>9.6603035369058704E-2</v>
      </c>
      <c r="L1157" s="150">
        <f t="shared" ref="L1157:L1220" si="93">100*E1157/$G1157</f>
        <v>19.612974505918249</v>
      </c>
      <c r="M1157" s="150">
        <f t="shared" ref="M1157:M1220" si="94">100*F1157/$G1157</f>
        <v>7.1385123697483195</v>
      </c>
    </row>
    <row r="1158" spans="1:13" x14ac:dyDescent="0.2">
      <c r="A1158" s="20">
        <v>13514</v>
      </c>
      <c r="B1158" s="16">
        <v>8864619</v>
      </c>
      <c r="C1158" s="17">
        <v>247672</v>
      </c>
      <c r="D1158" s="13">
        <v>8466</v>
      </c>
      <c r="E1158" s="16">
        <v>2430227</v>
      </c>
      <c r="F1158" s="13">
        <v>903814</v>
      </c>
      <c r="G1158" s="16">
        <v>12454798</v>
      </c>
      <c r="H1158" s="17"/>
      <c r="I1158" s="150">
        <f t="shared" si="90"/>
        <v>71.174329764320547</v>
      </c>
      <c r="J1158" s="150">
        <f t="shared" si="91"/>
        <v>1.988566976357224</v>
      </c>
      <c r="K1158" s="150">
        <f t="shared" si="92"/>
        <v>6.7973804151620923E-2</v>
      </c>
      <c r="L1158" s="150">
        <f t="shared" si="93"/>
        <v>19.512375873137405</v>
      </c>
      <c r="M1158" s="150">
        <f t="shared" si="94"/>
        <v>7.2567535820332054</v>
      </c>
    </row>
    <row r="1159" spans="1:13" x14ac:dyDescent="0.2">
      <c r="A1159" s="20">
        <v>13521</v>
      </c>
      <c r="B1159" s="16">
        <v>8863916</v>
      </c>
      <c r="C1159" s="17">
        <v>278370</v>
      </c>
      <c r="D1159" s="13">
        <v>6130</v>
      </c>
      <c r="E1159" s="16">
        <v>2430227</v>
      </c>
      <c r="F1159" s="13">
        <v>803789</v>
      </c>
      <c r="G1159" s="16">
        <v>12382432</v>
      </c>
      <c r="H1159" s="17"/>
      <c r="I1159" s="150">
        <f t="shared" si="90"/>
        <v>71.584612780429566</v>
      </c>
      <c r="J1159" s="150">
        <f t="shared" si="91"/>
        <v>2.2481044111528332</v>
      </c>
      <c r="K1159" s="150">
        <f t="shared" si="92"/>
        <v>4.9505622158878E-2</v>
      </c>
      <c r="L1159" s="150">
        <f t="shared" si="93"/>
        <v>19.626411031370896</v>
      </c>
      <c r="M1159" s="150">
        <f t="shared" si="94"/>
        <v>6.4913661548878281</v>
      </c>
    </row>
    <row r="1160" spans="1:13" x14ac:dyDescent="0.2">
      <c r="A1160" s="20">
        <v>13528</v>
      </c>
      <c r="B1160" s="16">
        <v>8863212</v>
      </c>
      <c r="C1160" s="17">
        <v>304749</v>
      </c>
      <c r="D1160" s="13">
        <v>5437</v>
      </c>
      <c r="E1160" s="16">
        <v>2430227</v>
      </c>
      <c r="F1160" s="13">
        <v>813603</v>
      </c>
      <c r="G1160" s="16">
        <v>12417228</v>
      </c>
      <c r="H1160" s="17"/>
      <c r="I1160" s="150">
        <f t="shared" si="90"/>
        <v>71.37834627825147</v>
      </c>
      <c r="J1160" s="150">
        <f t="shared" si="91"/>
        <v>2.4542434108482185</v>
      </c>
      <c r="K1160" s="150">
        <f t="shared" si="92"/>
        <v>4.378593998596144E-2</v>
      </c>
      <c r="L1160" s="150">
        <f t="shared" si="93"/>
        <v>19.571413201078371</v>
      </c>
      <c r="M1160" s="150">
        <f t="shared" si="94"/>
        <v>6.5522111698359726</v>
      </c>
    </row>
    <row r="1161" spans="1:13" x14ac:dyDescent="0.2">
      <c r="A1161" s="20">
        <v>13535</v>
      </c>
      <c r="B1161" s="16">
        <v>8862622</v>
      </c>
      <c r="C1161" s="17">
        <v>314574</v>
      </c>
      <c r="D1161" s="13">
        <v>5465</v>
      </c>
      <c r="E1161" s="16">
        <v>2430227</v>
      </c>
      <c r="F1161" s="13">
        <v>806305</v>
      </c>
      <c r="G1161" s="16">
        <v>12419193</v>
      </c>
      <c r="H1161" s="17"/>
      <c r="I1161" s="150">
        <f t="shared" si="90"/>
        <v>71.362301882255963</v>
      </c>
      <c r="J1161" s="150">
        <f t="shared" si="91"/>
        <v>2.5329665140077942</v>
      </c>
      <c r="K1161" s="150">
        <f t="shared" si="92"/>
        <v>4.4004469533567923E-2</v>
      </c>
      <c r="L1161" s="150">
        <f t="shared" si="93"/>
        <v>19.568316556478347</v>
      </c>
      <c r="M1161" s="150">
        <f t="shared" si="94"/>
        <v>6.4924105777243337</v>
      </c>
    </row>
    <row r="1162" spans="1:13" x14ac:dyDescent="0.2">
      <c r="A1162" s="20">
        <v>13542</v>
      </c>
      <c r="B1162" s="16">
        <v>8862643</v>
      </c>
      <c r="C1162" s="17">
        <v>307771</v>
      </c>
      <c r="D1162" s="13">
        <v>5938</v>
      </c>
      <c r="E1162" s="16">
        <v>2430227</v>
      </c>
      <c r="F1162" s="13">
        <v>711601</v>
      </c>
      <c r="G1162" s="16">
        <v>12318180</v>
      </c>
      <c r="H1162" s="17"/>
      <c r="I1162" s="150">
        <f t="shared" si="90"/>
        <v>71.947665970135205</v>
      </c>
      <c r="J1162" s="150">
        <f t="shared" si="91"/>
        <v>2.4985103318834438</v>
      </c>
      <c r="K1162" s="150">
        <f t="shared" si="92"/>
        <v>4.8205173166815225E-2</v>
      </c>
      <c r="L1162" s="150">
        <f t="shared" si="93"/>
        <v>19.728782985798226</v>
      </c>
      <c r="M1162" s="150">
        <f t="shared" si="94"/>
        <v>5.7768355390163153</v>
      </c>
    </row>
    <row r="1163" spans="1:13" x14ac:dyDescent="0.2">
      <c r="A1163" s="20">
        <v>13549</v>
      </c>
      <c r="B1163" s="16">
        <v>8861135</v>
      </c>
      <c r="C1163" s="17">
        <v>289041</v>
      </c>
      <c r="D1163" s="13">
        <v>5882</v>
      </c>
      <c r="E1163" s="16">
        <v>2430227</v>
      </c>
      <c r="F1163" s="13">
        <v>719606</v>
      </c>
      <c r="G1163" s="16">
        <v>12305891</v>
      </c>
      <c r="H1163" s="17"/>
      <c r="I1163" s="150">
        <f t="shared" si="90"/>
        <v>72.007260587632373</v>
      </c>
      <c r="J1163" s="150">
        <f t="shared" si="91"/>
        <v>2.3488018868361502</v>
      </c>
      <c r="K1163" s="150">
        <f t="shared" si="92"/>
        <v>4.7798245571978495E-2</v>
      </c>
      <c r="L1163" s="150">
        <f t="shared" si="93"/>
        <v>19.748484689162289</v>
      </c>
      <c r="M1163" s="150">
        <f t="shared" si="94"/>
        <v>5.8476545907972044</v>
      </c>
    </row>
    <row r="1164" spans="1:13" x14ac:dyDescent="0.2">
      <c r="A1164" s="20">
        <v>13556</v>
      </c>
      <c r="B1164" s="16">
        <v>8861124</v>
      </c>
      <c r="C1164" s="17">
        <v>277090</v>
      </c>
      <c r="D1164" s="13">
        <v>5664</v>
      </c>
      <c r="E1164" s="16">
        <v>2430227</v>
      </c>
      <c r="F1164" s="13">
        <v>696573</v>
      </c>
      <c r="G1164" s="16">
        <v>12270678</v>
      </c>
      <c r="H1164" s="17"/>
      <c r="I1164" s="150">
        <f t="shared" si="90"/>
        <v>72.213809212498276</v>
      </c>
      <c r="J1164" s="150">
        <f t="shared" si="91"/>
        <v>2.2581474308102618</v>
      </c>
      <c r="K1164" s="150">
        <f t="shared" si="92"/>
        <v>4.6158818608067136E-2</v>
      </c>
      <c r="L1164" s="150">
        <f t="shared" si="93"/>
        <v>19.805156650675702</v>
      </c>
      <c r="M1164" s="150">
        <f t="shared" si="94"/>
        <v>5.6767278874076883</v>
      </c>
    </row>
    <row r="1165" spans="1:13" x14ac:dyDescent="0.2">
      <c r="A1165" s="20">
        <v>13563</v>
      </c>
      <c r="B1165" s="16">
        <v>8859810</v>
      </c>
      <c r="C1165" s="17">
        <v>284440</v>
      </c>
      <c r="D1165" s="13">
        <v>6116</v>
      </c>
      <c r="E1165" s="16">
        <v>2430227</v>
      </c>
      <c r="F1165" s="13">
        <v>883344</v>
      </c>
      <c r="G1165" s="16">
        <v>12463937</v>
      </c>
      <c r="H1165" s="17"/>
      <c r="I1165" s="150">
        <f t="shared" si="90"/>
        <v>71.083558910800008</v>
      </c>
      <c r="J1165" s="150">
        <f t="shared" si="91"/>
        <v>2.2821039612122558</v>
      </c>
      <c r="K1165" s="150">
        <f t="shared" si="92"/>
        <v>4.9069567665497665E-2</v>
      </c>
      <c r="L1165" s="150">
        <f t="shared" si="93"/>
        <v>19.498068708145748</v>
      </c>
      <c r="M1165" s="150">
        <f t="shared" si="94"/>
        <v>7.087198852176483</v>
      </c>
    </row>
    <row r="1166" spans="1:13" x14ac:dyDescent="0.2">
      <c r="A1166" s="20">
        <v>13570</v>
      </c>
      <c r="B1166" s="16">
        <v>8858859</v>
      </c>
      <c r="C1166" s="17">
        <v>270622</v>
      </c>
      <c r="D1166" s="13">
        <v>7190</v>
      </c>
      <c r="E1166" s="16">
        <v>2430227</v>
      </c>
      <c r="F1166" s="13">
        <v>818203</v>
      </c>
      <c r="G1166" s="16">
        <v>12385101</v>
      </c>
      <c r="H1166" s="17"/>
      <c r="I1166" s="150">
        <f t="shared" si="90"/>
        <v>71.528354916120591</v>
      </c>
      <c r="J1166" s="150">
        <f t="shared" si="91"/>
        <v>2.1850609050342018</v>
      </c>
      <c r="K1166" s="150">
        <f t="shared" si="92"/>
        <v>5.8053624269999896E-2</v>
      </c>
      <c r="L1166" s="150">
        <f t="shared" si="93"/>
        <v>19.622181522782899</v>
      </c>
      <c r="M1166" s="150">
        <f t="shared" si="94"/>
        <v>6.6063490317923126</v>
      </c>
    </row>
    <row r="1167" spans="1:13" x14ac:dyDescent="0.2">
      <c r="A1167" s="20">
        <v>13577</v>
      </c>
      <c r="B1167" s="16">
        <v>8858851</v>
      </c>
      <c r="C1167" s="17">
        <v>266405</v>
      </c>
      <c r="D1167" s="13">
        <v>10422</v>
      </c>
      <c r="E1167" s="16">
        <v>2430227</v>
      </c>
      <c r="F1167" s="13">
        <v>789374</v>
      </c>
      <c r="G1167" s="16">
        <v>12355279</v>
      </c>
      <c r="H1167" s="17"/>
      <c r="I1167" s="150">
        <f t="shared" si="90"/>
        <v>71.700938521906309</v>
      </c>
      <c r="J1167" s="150">
        <f t="shared" si="91"/>
        <v>2.1562038380517348</v>
      </c>
      <c r="K1167" s="150">
        <f t="shared" si="92"/>
        <v>8.4352607496763127E-2</v>
      </c>
      <c r="L1167" s="150">
        <f t="shared" si="93"/>
        <v>19.669543682502031</v>
      </c>
      <c r="M1167" s="150">
        <f t="shared" si="94"/>
        <v>6.3889613500431679</v>
      </c>
    </row>
    <row r="1168" spans="1:13" x14ac:dyDescent="0.2">
      <c r="A1168" s="20">
        <v>13584</v>
      </c>
      <c r="B1168" s="16">
        <v>8857605</v>
      </c>
      <c r="C1168" s="17">
        <v>263025</v>
      </c>
      <c r="D1168" s="13">
        <v>8007</v>
      </c>
      <c r="E1168" s="16">
        <v>2430227</v>
      </c>
      <c r="F1168" s="13">
        <v>705428</v>
      </c>
      <c r="G1168" s="16">
        <v>12264292</v>
      </c>
      <c r="H1168" s="17"/>
      <c r="I1168" s="150">
        <f t="shared" si="90"/>
        <v>72.222717789172009</v>
      </c>
      <c r="J1168" s="150">
        <f t="shared" si="91"/>
        <v>2.1446407179476807</v>
      </c>
      <c r="K1168" s="150">
        <f t="shared" si="92"/>
        <v>6.5287095251809077E-2</v>
      </c>
      <c r="L1168" s="150">
        <f t="shared" si="93"/>
        <v>19.8154691685423</v>
      </c>
      <c r="M1168" s="150">
        <f t="shared" si="94"/>
        <v>5.7518852290861959</v>
      </c>
    </row>
    <row r="1169" spans="1:13" x14ac:dyDescent="0.2">
      <c r="A1169" s="20">
        <v>13591</v>
      </c>
      <c r="B1169" s="16">
        <v>8856940</v>
      </c>
      <c r="C1169" s="17">
        <v>265865</v>
      </c>
      <c r="D1169" s="13">
        <v>7413</v>
      </c>
      <c r="E1169" s="16">
        <v>2430227</v>
      </c>
      <c r="F1169" s="13">
        <v>935279</v>
      </c>
      <c r="G1169" s="16">
        <v>12495724</v>
      </c>
      <c r="H1169" s="17"/>
      <c r="I1169" s="150">
        <f t="shared" si="90"/>
        <v>70.879766550541603</v>
      </c>
      <c r="J1169" s="150">
        <f t="shared" si="91"/>
        <v>2.1276478257682387</v>
      </c>
      <c r="K1169" s="150">
        <f t="shared" si="92"/>
        <v>5.9324293654373285E-2</v>
      </c>
      <c r="L1169" s="150">
        <f t="shared" si="93"/>
        <v>19.448468932252347</v>
      </c>
      <c r="M1169" s="150">
        <f t="shared" si="94"/>
        <v>7.4847923977834334</v>
      </c>
    </row>
    <row r="1170" spans="1:13" x14ac:dyDescent="0.2">
      <c r="A1170" s="20">
        <v>13598</v>
      </c>
      <c r="B1170" s="16">
        <v>8856480</v>
      </c>
      <c r="C1170" s="17">
        <v>270407</v>
      </c>
      <c r="D1170" s="13">
        <v>11002</v>
      </c>
      <c r="E1170" s="16">
        <v>2430227</v>
      </c>
      <c r="F1170" s="13">
        <v>749616</v>
      </c>
      <c r="G1170" s="16">
        <v>12317732</v>
      </c>
      <c r="H1170" s="17"/>
      <c r="I1170" s="150">
        <f t="shared" si="90"/>
        <v>71.900249169246422</v>
      </c>
      <c r="J1170" s="150">
        <f t="shared" si="91"/>
        <v>2.195266141526703</v>
      </c>
      <c r="K1170" s="150">
        <f t="shared" si="92"/>
        <v>8.9318390755700805E-2</v>
      </c>
      <c r="L1170" s="150">
        <f t="shared" si="93"/>
        <v>19.729500528181649</v>
      </c>
      <c r="M1170" s="150">
        <f t="shared" si="94"/>
        <v>6.0856657702895305</v>
      </c>
    </row>
    <row r="1171" spans="1:13" x14ac:dyDescent="0.2">
      <c r="A1171" s="20">
        <v>13605</v>
      </c>
      <c r="B1171" s="16">
        <v>8855775</v>
      </c>
      <c r="C1171" s="17">
        <v>285028</v>
      </c>
      <c r="D1171" s="13">
        <v>15354</v>
      </c>
      <c r="E1171" s="16">
        <v>2430227</v>
      </c>
      <c r="F1171" s="13">
        <v>753113</v>
      </c>
      <c r="G1171" s="16">
        <v>12339497</v>
      </c>
      <c r="H1171" s="17"/>
      <c r="I1171" s="150">
        <f t="shared" si="90"/>
        <v>71.767714680752377</v>
      </c>
      <c r="J1171" s="150">
        <f t="shared" si="91"/>
        <v>2.3098834579723957</v>
      </c>
      <c r="K1171" s="150">
        <f t="shared" si="92"/>
        <v>0.12442970730492499</v>
      </c>
      <c r="L1171" s="150">
        <f t="shared" si="93"/>
        <v>19.694700683504362</v>
      </c>
      <c r="M1171" s="150">
        <f t="shared" si="94"/>
        <v>6.1032714704659359</v>
      </c>
    </row>
    <row r="1172" spans="1:13" x14ac:dyDescent="0.2">
      <c r="A1172" s="20">
        <v>13612</v>
      </c>
      <c r="B1172" s="16">
        <v>8855054</v>
      </c>
      <c r="C1172" s="17">
        <v>273758</v>
      </c>
      <c r="D1172" s="13">
        <v>11586</v>
      </c>
      <c r="E1172" s="16">
        <v>2459046</v>
      </c>
      <c r="F1172" s="13">
        <v>733829</v>
      </c>
      <c r="G1172" s="16">
        <v>12333273</v>
      </c>
      <c r="H1172" s="17"/>
      <c r="I1172" s="150">
        <f t="shared" si="90"/>
        <v>71.798086363611674</v>
      </c>
      <c r="J1172" s="150">
        <f t="shared" si="91"/>
        <v>2.2196703178466901</v>
      </c>
      <c r="K1172" s="150">
        <f t="shared" si="92"/>
        <v>9.3941000089757198E-2</v>
      </c>
      <c r="L1172" s="150">
        <f t="shared" si="93"/>
        <v>19.938308346859753</v>
      </c>
      <c r="M1172" s="150">
        <f t="shared" si="94"/>
        <v>5.9499939715921313</v>
      </c>
    </row>
    <row r="1173" spans="1:13" x14ac:dyDescent="0.2">
      <c r="A1173" s="20">
        <v>13619</v>
      </c>
      <c r="B1173" s="16">
        <v>8854550</v>
      </c>
      <c r="C1173" s="17">
        <v>279673</v>
      </c>
      <c r="D1173" s="13">
        <v>14570</v>
      </c>
      <c r="E1173" s="16">
        <v>2486583</v>
      </c>
      <c r="F1173" s="13">
        <v>915249</v>
      </c>
      <c r="G1173" s="16">
        <v>12550625</v>
      </c>
      <c r="H1173" s="17"/>
      <c r="I1173" s="150">
        <f t="shared" si="90"/>
        <v>70.550669787361187</v>
      </c>
      <c r="J1173" s="150">
        <f t="shared" si="91"/>
        <v>2.2283591454608835</v>
      </c>
      <c r="K1173" s="150">
        <f t="shared" si="92"/>
        <v>0.11608983616353767</v>
      </c>
      <c r="L1173" s="150">
        <f t="shared" si="93"/>
        <v>19.812423684079477</v>
      </c>
      <c r="M1173" s="150">
        <f t="shared" si="94"/>
        <v>7.292457546934914</v>
      </c>
    </row>
    <row r="1174" spans="1:13" x14ac:dyDescent="0.2">
      <c r="A1174" s="20">
        <v>13626</v>
      </c>
      <c r="B1174" s="16">
        <v>8853679</v>
      </c>
      <c r="C1174" s="17">
        <v>282306</v>
      </c>
      <c r="D1174" s="13">
        <v>11157</v>
      </c>
      <c r="E1174" s="16">
        <v>2486583</v>
      </c>
      <c r="F1174" s="13">
        <v>830307</v>
      </c>
      <c r="G1174" s="16">
        <v>12464032</v>
      </c>
      <c r="H1174" s="17"/>
      <c r="I1174" s="150">
        <f t="shared" si="90"/>
        <v>71.033827576822659</v>
      </c>
      <c r="J1174" s="150">
        <f t="shared" si="91"/>
        <v>2.2649653017578903</v>
      </c>
      <c r="K1174" s="150">
        <f t="shared" si="92"/>
        <v>8.9513569926649744E-2</v>
      </c>
      <c r="L1174" s="150">
        <f t="shared" si="93"/>
        <v>19.950069126908531</v>
      </c>
      <c r="M1174" s="150">
        <f t="shared" si="94"/>
        <v>6.6616244245842759</v>
      </c>
    </row>
    <row r="1175" spans="1:13" x14ac:dyDescent="0.2">
      <c r="A1175" s="20">
        <v>13633</v>
      </c>
      <c r="B1175" s="16">
        <v>8852997</v>
      </c>
      <c r="C1175" s="17">
        <v>289136</v>
      </c>
      <c r="D1175" s="13">
        <v>14742</v>
      </c>
      <c r="E1175" s="16">
        <v>2526240</v>
      </c>
      <c r="F1175" s="13">
        <v>762030</v>
      </c>
      <c r="G1175" s="16">
        <v>12445145</v>
      </c>
      <c r="H1175" s="17"/>
      <c r="I1175" s="150">
        <f t="shared" si="90"/>
        <v>71.136149880133985</v>
      </c>
      <c r="J1175" s="150">
        <f t="shared" si="91"/>
        <v>2.3232834972995495</v>
      </c>
      <c r="K1175" s="150">
        <f t="shared" si="92"/>
        <v>0.11845583157126735</v>
      </c>
      <c r="L1175" s="150">
        <f t="shared" si="93"/>
        <v>20.299000132180058</v>
      </c>
      <c r="M1175" s="150">
        <f t="shared" si="94"/>
        <v>6.1231106588151443</v>
      </c>
    </row>
    <row r="1176" spans="1:13" x14ac:dyDescent="0.2">
      <c r="A1176" s="20">
        <v>13640</v>
      </c>
      <c r="B1176" s="16">
        <v>8852981</v>
      </c>
      <c r="C1176" s="17">
        <v>279497</v>
      </c>
      <c r="D1176" s="13">
        <v>20574</v>
      </c>
      <c r="E1176" s="16">
        <v>2526290</v>
      </c>
      <c r="F1176" s="13">
        <v>751901</v>
      </c>
      <c r="G1176" s="16">
        <v>12431243</v>
      </c>
      <c r="H1176" s="17"/>
      <c r="I1176" s="150">
        <f t="shared" si="90"/>
        <v>71.21557353516458</v>
      </c>
      <c r="J1176" s="150">
        <f t="shared" si="91"/>
        <v>2.2483431463772368</v>
      </c>
      <c r="K1176" s="150">
        <f t="shared" si="92"/>
        <v>0.16550235563732443</v>
      </c>
      <c r="L1176" s="150">
        <f t="shared" si="93"/>
        <v>20.322102946583861</v>
      </c>
      <c r="M1176" s="150">
        <f t="shared" si="94"/>
        <v>6.0484780162369924</v>
      </c>
    </row>
    <row r="1177" spans="1:13" x14ac:dyDescent="0.2">
      <c r="A1177" s="20">
        <v>13647</v>
      </c>
      <c r="B1177" s="16">
        <v>8851121</v>
      </c>
      <c r="C1177" s="17">
        <v>288280</v>
      </c>
      <c r="D1177" s="13">
        <v>20188</v>
      </c>
      <c r="E1177" s="16">
        <v>2526290</v>
      </c>
      <c r="F1177" s="13">
        <v>803056</v>
      </c>
      <c r="G1177" s="16">
        <v>12488935</v>
      </c>
      <c r="H1177" s="17"/>
      <c r="I1177" s="150">
        <f t="shared" si="90"/>
        <v>70.871703632055102</v>
      </c>
      <c r="J1177" s="150">
        <f t="shared" si="91"/>
        <v>2.3082832923704064</v>
      </c>
      <c r="K1177" s="150">
        <f t="shared" si="92"/>
        <v>0.1616470900040716</v>
      </c>
      <c r="L1177" s="150">
        <f t="shared" si="93"/>
        <v>20.22822602567793</v>
      </c>
      <c r="M1177" s="150">
        <f t="shared" si="94"/>
        <v>6.4301399598924966</v>
      </c>
    </row>
    <row r="1178" spans="1:13" x14ac:dyDescent="0.2">
      <c r="A1178" s="20">
        <v>13654</v>
      </c>
      <c r="B1178" s="16">
        <v>8850496</v>
      </c>
      <c r="C1178" s="17">
        <v>289155</v>
      </c>
      <c r="D1178" s="13">
        <v>19757</v>
      </c>
      <c r="E1178" s="16">
        <v>2526290</v>
      </c>
      <c r="F1178" s="13">
        <v>838123</v>
      </c>
      <c r="G1178" s="16">
        <v>12523821</v>
      </c>
      <c r="H1178" s="17"/>
      <c r="I1178" s="150">
        <f t="shared" si="90"/>
        <v>70.669294938022503</v>
      </c>
      <c r="J1178" s="150">
        <f t="shared" si="91"/>
        <v>2.3088400896180166</v>
      </c>
      <c r="K1178" s="150">
        <f t="shared" si="92"/>
        <v>0.15775536874888263</v>
      </c>
      <c r="L1178" s="150">
        <f t="shared" si="93"/>
        <v>20.171878853905689</v>
      </c>
      <c r="M1178" s="150">
        <f t="shared" si="94"/>
        <v>6.6922307497049021</v>
      </c>
    </row>
    <row r="1179" spans="1:13" x14ac:dyDescent="0.2">
      <c r="A1179" s="20">
        <v>13661</v>
      </c>
      <c r="B1179" s="16">
        <v>8849755</v>
      </c>
      <c r="C1179" s="17">
        <v>296310</v>
      </c>
      <c r="D1179" s="13">
        <v>21958</v>
      </c>
      <c r="E1179" s="16">
        <v>2526290</v>
      </c>
      <c r="F1179" s="13">
        <v>741786</v>
      </c>
      <c r="G1179" s="16">
        <v>12436099</v>
      </c>
      <c r="H1179" s="17"/>
      <c r="I1179" s="150">
        <f t="shared" si="90"/>
        <v>71.161824942049748</v>
      </c>
      <c r="J1179" s="150">
        <f t="shared" si="91"/>
        <v>2.3826603503236825</v>
      </c>
      <c r="K1179" s="150">
        <f t="shared" si="92"/>
        <v>0.17656662270057516</v>
      </c>
      <c r="L1179" s="150">
        <f t="shared" si="93"/>
        <v>20.314167650161036</v>
      </c>
      <c r="M1179" s="150">
        <f t="shared" si="94"/>
        <v>5.9647804347649531</v>
      </c>
    </row>
    <row r="1180" spans="1:13" x14ac:dyDescent="0.2">
      <c r="A1180" s="20">
        <v>13668</v>
      </c>
      <c r="B1180" s="16">
        <v>8849742</v>
      </c>
      <c r="C1180" s="17">
        <v>272695</v>
      </c>
      <c r="D1180" s="13">
        <v>23746</v>
      </c>
      <c r="E1180" s="16">
        <v>2526290</v>
      </c>
      <c r="F1180" s="13">
        <v>780899</v>
      </c>
      <c r="G1180" s="16">
        <v>12453372</v>
      </c>
      <c r="H1180" s="17"/>
      <c r="I1180" s="150">
        <f t="shared" si="90"/>
        <v>71.063018112684659</v>
      </c>
      <c r="J1180" s="150">
        <f t="shared" si="91"/>
        <v>2.189728211764653</v>
      </c>
      <c r="K1180" s="150">
        <f t="shared" si="92"/>
        <v>0.19067927947547059</v>
      </c>
      <c r="L1180" s="150">
        <f t="shared" si="93"/>
        <v>20.285991617370779</v>
      </c>
      <c r="M1180" s="150">
        <f t="shared" si="94"/>
        <v>6.2705827787044344</v>
      </c>
    </row>
    <row r="1181" spans="1:13" x14ac:dyDescent="0.2">
      <c r="A1181" s="20">
        <v>13675</v>
      </c>
      <c r="B1181" s="16">
        <v>8849460</v>
      </c>
      <c r="C1181" s="17">
        <v>305738</v>
      </c>
      <c r="D1181" s="13">
        <v>20113</v>
      </c>
      <c r="E1181" s="16">
        <v>2526290</v>
      </c>
      <c r="F1181" s="13">
        <v>734599</v>
      </c>
      <c r="G1181" s="16">
        <v>12436200</v>
      </c>
      <c r="H1181" s="17"/>
      <c r="I1181" s="150">
        <f t="shared" si="90"/>
        <v>71.158874897476721</v>
      </c>
      <c r="J1181" s="150">
        <f t="shared" si="91"/>
        <v>2.4584519386950996</v>
      </c>
      <c r="K1181" s="150">
        <f t="shared" si="92"/>
        <v>0.16172946720059181</v>
      </c>
      <c r="L1181" s="150">
        <f t="shared" si="93"/>
        <v>20.314002669625769</v>
      </c>
      <c r="M1181" s="150">
        <f t="shared" si="94"/>
        <v>5.9069410270018174</v>
      </c>
    </row>
    <row r="1182" spans="1:13" x14ac:dyDescent="0.2">
      <c r="A1182" s="20">
        <v>13682</v>
      </c>
      <c r="B1182" s="16">
        <v>8847763</v>
      </c>
      <c r="C1182" s="17">
        <v>313595</v>
      </c>
      <c r="D1182" s="13">
        <v>19422</v>
      </c>
      <c r="E1182" s="16">
        <v>2526290</v>
      </c>
      <c r="F1182" s="13">
        <v>995860</v>
      </c>
      <c r="G1182" s="16">
        <v>12702930</v>
      </c>
      <c r="H1182" s="17"/>
      <c r="I1182" s="150">
        <f t="shared" si="90"/>
        <v>69.651356025735794</v>
      </c>
      <c r="J1182" s="150">
        <f t="shared" si="91"/>
        <v>2.4686824220868728</v>
      </c>
      <c r="K1182" s="150">
        <f t="shared" si="92"/>
        <v>0.15289385992050653</v>
      </c>
      <c r="L1182" s="150">
        <f t="shared" si="93"/>
        <v>19.887459035041523</v>
      </c>
      <c r="M1182" s="150">
        <f t="shared" si="94"/>
        <v>7.8396086572153036</v>
      </c>
    </row>
    <row r="1183" spans="1:13" x14ac:dyDescent="0.2">
      <c r="A1183" s="20">
        <v>13689</v>
      </c>
      <c r="B1183" s="16">
        <v>8847145</v>
      </c>
      <c r="C1183" s="17">
        <v>322491</v>
      </c>
      <c r="D1183" s="13">
        <v>17576</v>
      </c>
      <c r="E1183" s="16">
        <v>2526240</v>
      </c>
      <c r="F1183" s="13">
        <v>762397</v>
      </c>
      <c r="G1183" s="16">
        <v>12475849</v>
      </c>
      <c r="H1183" s="17"/>
      <c r="I1183" s="150">
        <f t="shared" si="90"/>
        <v>70.914171853154045</v>
      </c>
      <c r="J1183" s="150">
        <f t="shared" si="91"/>
        <v>2.5849222766322355</v>
      </c>
      <c r="K1183" s="150">
        <f t="shared" si="92"/>
        <v>0.14088019180097483</v>
      </c>
      <c r="L1183" s="150">
        <f t="shared" si="93"/>
        <v>20.249042770556137</v>
      </c>
      <c r="M1183" s="150">
        <f t="shared" si="94"/>
        <v>6.110982907856612</v>
      </c>
    </row>
    <row r="1184" spans="1:13" x14ac:dyDescent="0.2">
      <c r="A1184" s="20">
        <v>13696</v>
      </c>
      <c r="B1184" s="16">
        <v>8846378</v>
      </c>
      <c r="C1184" s="17">
        <v>312309</v>
      </c>
      <c r="D1184" s="13">
        <v>13730</v>
      </c>
      <c r="E1184" s="16">
        <v>2526190</v>
      </c>
      <c r="F1184" s="13">
        <v>797874</v>
      </c>
      <c r="G1184" s="16">
        <v>12496481</v>
      </c>
      <c r="H1184" s="17"/>
      <c r="I1184" s="150">
        <f t="shared" si="90"/>
        <v>70.790953069108014</v>
      </c>
      <c r="J1184" s="150">
        <f t="shared" si="91"/>
        <v>2.4991755679058767</v>
      </c>
      <c r="K1184" s="150">
        <f t="shared" si="92"/>
        <v>0.10987093086445696</v>
      </c>
      <c r="L1184" s="150">
        <f t="shared" si="93"/>
        <v>20.215210986196833</v>
      </c>
      <c r="M1184" s="150">
        <f t="shared" si="94"/>
        <v>6.3847894459248167</v>
      </c>
    </row>
    <row r="1185" spans="1:13" x14ac:dyDescent="0.2">
      <c r="A1185" s="20">
        <v>13703</v>
      </c>
      <c r="B1185" s="16">
        <v>8845805</v>
      </c>
      <c r="C1185" s="17">
        <v>277661</v>
      </c>
      <c r="D1185" s="13">
        <v>16687</v>
      </c>
      <c r="E1185" s="16">
        <v>2526190</v>
      </c>
      <c r="F1185" s="13">
        <v>769843</v>
      </c>
      <c r="G1185" s="16">
        <v>12436186</v>
      </c>
      <c r="H1185" s="17"/>
      <c r="I1185" s="150">
        <f t="shared" si="90"/>
        <v>71.129564964692548</v>
      </c>
      <c r="J1185" s="150">
        <f t="shared" si="91"/>
        <v>2.2326861306191463</v>
      </c>
      <c r="K1185" s="150">
        <f t="shared" si="92"/>
        <v>0.13418101015858078</v>
      </c>
      <c r="L1185" s="150">
        <f t="shared" si="93"/>
        <v>20.313221433002049</v>
      </c>
      <c r="M1185" s="150">
        <f t="shared" si="94"/>
        <v>6.1903464615276738</v>
      </c>
    </row>
    <row r="1186" spans="1:13" x14ac:dyDescent="0.2">
      <c r="A1186" s="20">
        <v>13710</v>
      </c>
      <c r="B1186" s="16">
        <v>8844956</v>
      </c>
      <c r="C1186" s="17">
        <v>307824</v>
      </c>
      <c r="D1186" s="13">
        <v>18642</v>
      </c>
      <c r="E1186" s="16">
        <v>2526190</v>
      </c>
      <c r="F1186" s="13">
        <v>897128</v>
      </c>
      <c r="G1186" s="16">
        <v>12594740</v>
      </c>
      <c r="H1186" s="17"/>
      <c r="I1186" s="150">
        <f t="shared" si="90"/>
        <v>70.22738063667849</v>
      </c>
      <c r="J1186" s="150">
        <f t="shared" si="91"/>
        <v>2.444067920417571</v>
      </c>
      <c r="K1186" s="150">
        <f t="shared" si="92"/>
        <v>0.14801417099519323</v>
      </c>
      <c r="L1186" s="150">
        <f t="shared" si="93"/>
        <v>20.057500194525652</v>
      </c>
      <c r="M1186" s="150">
        <f t="shared" si="94"/>
        <v>7.1230370773830982</v>
      </c>
    </row>
    <row r="1187" spans="1:13" x14ac:dyDescent="0.2">
      <c r="A1187" s="20">
        <v>13717</v>
      </c>
      <c r="B1187" s="16">
        <v>8843881</v>
      </c>
      <c r="C1187" s="17">
        <v>318928</v>
      </c>
      <c r="D1187" s="13">
        <v>15452</v>
      </c>
      <c r="E1187" s="16">
        <v>2526190</v>
      </c>
      <c r="F1187" s="13">
        <v>785419</v>
      </c>
      <c r="G1187" s="16">
        <v>12489870</v>
      </c>
      <c r="H1187" s="17"/>
      <c r="I1187" s="150">
        <f t="shared" si="90"/>
        <v>70.808431152606076</v>
      </c>
      <c r="J1187" s="150">
        <f t="shared" si="91"/>
        <v>2.5534933510116598</v>
      </c>
      <c r="K1187" s="150">
        <f t="shared" si="92"/>
        <v>0.12371625965682589</v>
      </c>
      <c r="L1187" s="150">
        <f t="shared" si="93"/>
        <v>20.225911078337884</v>
      </c>
      <c r="M1187" s="150">
        <f t="shared" si="94"/>
        <v>6.2884481583875571</v>
      </c>
    </row>
    <row r="1188" spans="1:13" x14ac:dyDescent="0.2">
      <c r="A1188" s="20">
        <v>13724</v>
      </c>
      <c r="B1188" s="16">
        <v>8843835</v>
      </c>
      <c r="C1188" s="17">
        <v>323657</v>
      </c>
      <c r="D1188" s="13">
        <v>18418</v>
      </c>
      <c r="E1188" s="16">
        <v>2526190</v>
      </c>
      <c r="F1188" s="13">
        <v>727430</v>
      </c>
      <c r="G1188" s="16">
        <v>12439530</v>
      </c>
      <c r="H1188" s="17"/>
      <c r="I1188" s="150">
        <f t="shared" si="90"/>
        <v>71.094607272139697</v>
      </c>
      <c r="J1188" s="150">
        <f t="shared" si="91"/>
        <v>2.6018426741203244</v>
      </c>
      <c r="K1188" s="150">
        <f t="shared" si="92"/>
        <v>0.14806025629585684</v>
      </c>
      <c r="L1188" s="150">
        <f t="shared" si="93"/>
        <v>20.307760823761026</v>
      </c>
      <c r="M1188" s="150">
        <f t="shared" si="94"/>
        <v>5.8477289736830897</v>
      </c>
    </row>
    <row r="1189" spans="1:13" x14ac:dyDescent="0.2">
      <c r="A1189" s="20">
        <v>13731</v>
      </c>
      <c r="B1189" s="16">
        <v>8843183</v>
      </c>
      <c r="C1189" s="17">
        <v>312308</v>
      </c>
      <c r="D1189" s="13">
        <v>18481</v>
      </c>
      <c r="E1189" s="16">
        <v>2526190</v>
      </c>
      <c r="F1189" s="13">
        <v>739343</v>
      </c>
      <c r="G1189" s="16">
        <v>12439505</v>
      </c>
      <c r="H1189" s="17"/>
      <c r="I1189" s="150">
        <f t="shared" si="90"/>
        <v>71.089508786724224</v>
      </c>
      <c r="J1189" s="150">
        <f t="shared" si="91"/>
        <v>2.5106143693016723</v>
      </c>
      <c r="K1189" s="150">
        <f t="shared" si="92"/>
        <v>0.14856700487680177</v>
      </c>
      <c r="L1189" s="150">
        <f t="shared" si="93"/>
        <v>20.307801636801464</v>
      </c>
      <c r="M1189" s="150">
        <f t="shared" si="94"/>
        <v>5.9435082022958312</v>
      </c>
    </row>
    <row r="1190" spans="1:13" x14ac:dyDescent="0.2">
      <c r="A1190" s="20">
        <v>13738</v>
      </c>
      <c r="B1190" s="16">
        <v>8843182</v>
      </c>
      <c r="C1190" s="17">
        <v>306903</v>
      </c>
      <c r="D1190" s="13">
        <v>19769</v>
      </c>
      <c r="E1190" s="16">
        <v>2526190</v>
      </c>
      <c r="F1190" s="13">
        <v>718608</v>
      </c>
      <c r="G1190" s="16">
        <v>12414652</v>
      </c>
      <c r="H1190" s="17"/>
      <c r="I1190" s="150">
        <f t="shared" si="90"/>
        <v>71.23181543872515</v>
      </c>
      <c r="J1190" s="150">
        <f t="shared" si="91"/>
        <v>2.4721031245982568</v>
      </c>
      <c r="K1190" s="150">
        <f t="shared" si="92"/>
        <v>0.15923926019029772</v>
      </c>
      <c r="L1190" s="150">
        <f t="shared" si="93"/>
        <v>20.348456001827518</v>
      </c>
      <c r="M1190" s="150">
        <f t="shared" si="94"/>
        <v>5.7883861746587826</v>
      </c>
    </row>
    <row r="1191" spans="1:13" x14ac:dyDescent="0.2">
      <c r="A1191" s="20">
        <v>13745</v>
      </c>
      <c r="B1191" s="16">
        <v>8842068</v>
      </c>
      <c r="C1191" s="17">
        <v>303051</v>
      </c>
      <c r="D1191" s="13">
        <v>21361</v>
      </c>
      <c r="E1191" s="16">
        <v>2526190</v>
      </c>
      <c r="F1191" s="13">
        <v>779305</v>
      </c>
      <c r="G1191" s="16">
        <v>12471975</v>
      </c>
      <c r="H1191" s="17"/>
      <c r="I1191" s="150">
        <f t="shared" si="90"/>
        <v>70.895491692374307</v>
      </c>
      <c r="J1191" s="150">
        <f t="shared" si="91"/>
        <v>2.4298557365613704</v>
      </c>
      <c r="K1191" s="150">
        <f t="shared" si="92"/>
        <v>0.17127199180562822</v>
      </c>
      <c r="L1191" s="150">
        <f t="shared" si="93"/>
        <v>20.254931556549785</v>
      </c>
      <c r="M1191" s="150">
        <f t="shared" si="94"/>
        <v>6.2484490227089138</v>
      </c>
    </row>
    <row r="1192" spans="1:13" x14ac:dyDescent="0.2">
      <c r="A1192" s="20">
        <v>13752</v>
      </c>
      <c r="B1192" s="16">
        <v>8841371</v>
      </c>
      <c r="C1192" s="17">
        <v>308865</v>
      </c>
      <c r="D1192" s="13">
        <v>21780</v>
      </c>
      <c r="E1192" s="16">
        <v>2526190</v>
      </c>
      <c r="F1192" s="13">
        <v>716345</v>
      </c>
      <c r="G1192" s="16">
        <v>12414551</v>
      </c>
      <c r="H1192" s="17"/>
      <c r="I1192" s="150">
        <f t="shared" si="90"/>
        <v>71.21780723281897</v>
      </c>
      <c r="J1192" s="150">
        <f t="shared" si="91"/>
        <v>2.4879272717958143</v>
      </c>
      <c r="K1192" s="150">
        <f t="shared" si="92"/>
        <v>0.17543928894407862</v>
      </c>
      <c r="L1192" s="150">
        <f t="shared" si="93"/>
        <v>20.348621549019374</v>
      </c>
      <c r="M1192" s="150">
        <f t="shared" si="94"/>
        <v>5.7702046574217629</v>
      </c>
    </row>
    <row r="1193" spans="1:13" x14ac:dyDescent="0.2">
      <c r="A1193" s="20">
        <v>13759</v>
      </c>
      <c r="B1193" s="16">
        <v>8840338</v>
      </c>
      <c r="C1193" s="17">
        <v>294237</v>
      </c>
      <c r="D1193" s="13">
        <v>26802</v>
      </c>
      <c r="E1193" s="16">
        <v>2526190</v>
      </c>
      <c r="F1193" s="13">
        <v>765085</v>
      </c>
      <c r="G1193" s="16">
        <v>12452652</v>
      </c>
      <c r="H1193" s="17"/>
      <c r="I1193" s="150">
        <f t="shared" si="90"/>
        <v>70.991608855687929</v>
      </c>
      <c r="J1193" s="150">
        <f t="shared" si="91"/>
        <v>2.3628460829066773</v>
      </c>
      <c r="K1193" s="150">
        <f t="shared" si="92"/>
        <v>0.21523126158187028</v>
      </c>
      <c r="L1193" s="150">
        <f t="shared" si="93"/>
        <v>20.286361491512007</v>
      </c>
      <c r="M1193" s="150">
        <f t="shared" si="94"/>
        <v>6.1439523083115146</v>
      </c>
    </row>
    <row r="1194" spans="1:13" x14ac:dyDescent="0.2">
      <c r="A1194" s="20">
        <v>13766</v>
      </c>
      <c r="B1194" s="16">
        <v>8839854</v>
      </c>
      <c r="C1194" s="17">
        <v>271248</v>
      </c>
      <c r="D1194" s="13">
        <v>26635</v>
      </c>
      <c r="E1194" s="16">
        <v>2526190</v>
      </c>
      <c r="F1194" s="13">
        <v>705600</v>
      </c>
      <c r="G1194" s="16">
        <v>12369527</v>
      </c>
      <c r="H1194" s="17"/>
      <c r="I1194" s="150">
        <f t="shared" si="90"/>
        <v>71.464769833155302</v>
      </c>
      <c r="J1194" s="150">
        <f t="shared" si="91"/>
        <v>2.1928728560113901</v>
      </c>
      <c r="K1194" s="150">
        <f t="shared" si="92"/>
        <v>0.21532755456211058</v>
      </c>
      <c r="L1194" s="150">
        <f t="shared" si="93"/>
        <v>20.422688757621856</v>
      </c>
      <c r="M1194" s="150">
        <f t="shared" si="94"/>
        <v>5.7043409986493421</v>
      </c>
    </row>
    <row r="1195" spans="1:13" x14ac:dyDescent="0.2">
      <c r="A1195" s="20">
        <v>13773</v>
      </c>
      <c r="B1195" s="16">
        <v>9139082</v>
      </c>
      <c r="C1195" s="17">
        <v>296320</v>
      </c>
      <c r="D1195" s="13">
        <v>26265</v>
      </c>
      <c r="E1195" s="16">
        <v>2526190</v>
      </c>
      <c r="F1195" s="13">
        <v>991653</v>
      </c>
      <c r="G1195" s="16">
        <v>12979510</v>
      </c>
      <c r="H1195" s="17"/>
      <c r="I1195" s="150">
        <f t="shared" si="90"/>
        <v>70.411610299618403</v>
      </c>
      <c r="J1195" s="150">
        <f t="shared" si="91"/>
        <v>2.2829829477383967</v>
      </c>
      <c r="K1195" s="150">
        <f t="shared" si="92"/>
        <v>0.20235740794529222</v>
      </c>
      <c r="L1195" s="150">
        <f t="shared" si="93"/>
        <v>19.462907305437572</v>
      </c>
      <c r="M1195" s="150">
        <f t="shared" si="94"/>
        <v>7.6401420392603416</v>
      </c>
    </row>
    <row r="1196" spans="1:13" x14ac:dyDescent="0.2">
      <c r="A1196" s="20">
        <v>13780</v>
      </c>
      <c r="B1196" s="16">
        <v>9138553</v>
      </c>
      <c r="C1196" s="17">
        <v>308416</v>
      </c>
      <c r="D1196" s="13">
        <v>27221</v>
      </c>
      <c r="E1196" s="16">
        <v>2526190</v>
      </c>
      <c r="F1196" s="13">
        <v>824247</v>
      </c>
      <c r="G1196" s="16">
        <v>12824627</v>
      </c>
      <c r="H1196" s="17"/>
      <c r="I1196" s="150">
        <f t="shared" si="90"/>
        <v>71.257846329565766</v>
      </c>
      <c r="J1196" s="150">
        <f t="shared" si="91"/>
        <v>2.4048730618052283</v>
      </c>
      <c r="K1196" s="150">
        <f t="shared" si="92"/>
        <v>0.21225568587686799</v>
      </c>
      <c r="L1196" s="150">
        <f t="shared" si="93"/>
        <v>19.697960806189528</v>
      </c>
      <c r="M1196" s="150">
        <f t="shared" si="94"/>
        <v>6.4270641165626108</v>
      </c>
    </row>
    <row r="1197" spans="1:13" x14ac:dyDescent="0.2">
      <c r="A1197" s="20">
        <v>13787</v>
      </c>
      <c r="B1197" s="16">
        <v>9137814</v>
      </c>
      <c r="C1197" s="17">
        <v>316143</v>
      </c>
      <c r="D1197" s="13">
        <v>26616</v>
      </c>
      <c r="E1197" s="16">
        <v>2526190</v>
      </c>
      <c r="F1197" s="13">
        <v>768683</v>
      </c>
      <c r="G1197" s="16">
        <v>12775446</v>
      </c>
      <c r="H1197" s="17"/>
      <c r="I1197" s="150">
        <f t="shared" si="90"/>
        <v>71.526379587843749</v>
      </c>
      <c r="J1197" s="150">
        <f t="shared" si="91"/>
        <v>2.474614193508391</v>
      </c>
      <c r="K1197" s="150">
        <f t="shared" si="92"/>
        <v>0.20833714924707913</v>
      </c>
      <c r="L1197" s="150">
        <f t="shared" si="93"/>
        <v>19.773791067646485</v>
      </c>
      <c r="M1197" s="150">
        <f t="shared" si="94"/>
        <v>6.0168780017543027</v>
      </c>
    </row>
    <row r="1198" spans="1:13" x14ac:dyDescent="0.2">
      <c r="A1198" s="20">
        <v>13794</v>
      </c>
      <c r="B1198" s="16">
        <v>9137811</v>
      </c>
      <c r="C1198" s="17">
        <v>300809</v>
      </c>
      <c r="D1198" s="13">
        <v>25869</v>
      </c>
      <c r="E1198" s="16">
        <v>2526190</v>
      </c>
      <c r="F1198" s="13">
        <v>765737</v>
      </c>
      <c r="G1198" s="16">
        <v>12756416</v>
      </c>
      <c r="H1198" s="17"/>
      <c r="I1198" s="150">
        <f t="shared" si="90"/>
        <v>71.633059003406601</v>
      </c>
      <c r="J1198" s="150">
        <f t="shared" si="91"/>
        <v>2.358099641780262</v>
      </c>
      <c r="K1198" s="150">
        <f t="shared" si="92"/>
        <v>0.20279206949663606</v>
      </c>
      <c r="L1198" s="150">
        <f t="shared" si="93"/>
        <v>19.8032895760063</v>
      </c>
      <c r="M1198" s="150">
        <f t="shared" si="94"/>
        <v>6.002759709310201</v>
      </c>
    </row>
    <row r="1199" spans="1:13" x14ac:dyDescent="0.2">
      <c r="A1199" s="20">
        <v>13801</v>
      </c>
      <c r="B1199" s="16">
        <v>9136535</v>
      </c>
      <c r="C1199" s="17">
        <v>293765</v>
      </c>
      <c r="D1199" s="13">
        <v>26281</v>
      </c>
      <c r="E1199" s="16">
        <v>2526190</v>
      </c>
      <c r="F1199" s="13">
        <v>791529</v>
      </c>
      <c r="G1199" s="16">
        <v>12774300</v>
      </c>
      <c r="H1199" s="17"/>
      <c r="I1199" s="150">
        <f t="shared" si="90"/>
        <v>71.522784027304823</v>
      </c>
      <c r="J1199" s="150">
        <f t="shared" si="91"/>
        <v>2.2996563412476614</v>
      </c>
      <c r="K1199" s="150">
        <f t="shared" si="92"/>
        <v>0.20573338656521298</v>
      </c>
      <c r="L1199" s="150">
        <f t="shared" si="93"/>
        <v>19.775565001604786</v>
      </c>
      <c r="M1199" s="150">
        <f t="shared" si="94"/>
        <v>6.1962612432775179</v>
      </c>
    </row>
    <row r="1200" spans="1:13" x14ac:dyDescent="0.2">
      <c r="A1200" s="20">
        <v>13808</v>
      </c>
      <c r="B1200" s="16">
        <v>9135827</v>
      </c>
      <c r="C1200" s="17">
        <v>303903</v>
      </c>
      <c r="D1200" s="13">
        <v>21314</v>
      </c>
      <c r="E1200" s="16">
        <v>2526190</v>
      </c>
      <c r="F1200" s="13">
        <v>847477</v>
      </c>
      <c r="G1200" s="16">
        <v>12834711</v>
      </c>
      <c r="H1200" s="17"/>
      <c r="I1200" s="150">
        <f t="shared" si="90"/>
        <v>71.180621051771254</v>
      </c>
      <c r="J1200" s="150">
        <f t="shared" si="91"/>
        <v>2.3678211375386637</v>
      </c>
      <c r="K1200" s="150">
        <f t="shared" si="92"/>
        <v>0.16606528966643658</v>
      </c>
      <c r="L1200" s="150">
        <f t="shared" si="93"/>
        <v>19.682484475108165</v>
      </c>
      <c r="M1200" s="150">
        <f t="shared" si="94"/>
        <v>6.6030080459154865</v>
      </c>
    </row>
    <row r="1201" spans="1:13" x14ac:dyDescent="0.2">
      <c r="A1201" s="20">
        <v>13815</v>
      </c>
      <c r="B1201" s="16">
        <v>9135812</v>
      </c>
      <c r="C1201" s="17">
        <v>315489</v>
      </c>
      <c r="D1201" s="13">
        <v>26256</v>
      </c>
      <c r="E1201" s="16">
        <v>2526190</v>
      </c>
      <c r="F1201" s="13">
        <v>1756732</v>
      </c>
      <c r="G1201" s="16">
        <v>13760479</v>
      </c>
      <c r="H1201" s="17"/>
      <c r="I1201" s="150">
        <f t="shared" si="90"/>
        <v>66.391671394578637</v>
      </c>
      <c r="J1201" s="150">
        <f t="shared" si="91"/>
        <v>2.2927181531980101</v>
      </c>
      <c r="K1201" s="150">
        <f t="shared" si="92"/>
        <v>0.19080731128618414</v>
      </c>
      <c r="L1201" s="150">
        <f t="shared" si="93"/>
        <v>18.35829988185731</v>
      </c>
      <c r="M1201" s="150">
        <f t="shared" si="94"/>
        <v>12.766503259079862</v>
      </c>
    </row>
    <row r="1202" spans="1:13" x14ac:dyDescent="0.2">
      <c r="A1202" s="20">
        <v>13822</v>
      </c>
      <c r="B1202" s="16">
        <v>9134277</v>
      </c>
      <c r="C1202" s="17">
        <v>308145</v>
      </c>
      <c r="D1202" s="13">
        <v>27151</v>
      </c>
      <c r="E1202" s="16">
        <v>2526190</v>
      </c>
      <c r="F1202" s="13">
        <v>714801</v>
      </c>
      <c r="G1202" s="16">
        <v>12710564</v>
      </c>
      <c r="H1202" s="17"/>
      <c r="I1202" s="150">
        <f t="shared" si="90"/>
        <v>71.863663957004576</v>
      </c>
      <c r="J1202" s="150">
        <f t="shared" si="91"/>
        <v>2.4243220049086727</v>
      </c>
      <c r="K1202" s="150">
        <f t="shared" si="92"/>
        <v>0.21360971865607223</v>
      </c>
      <c r="L1202" s="150">
        <f t="shared" si="93"/>
        <v>19.874727824823509</v>
      </c>
      <c r="M1202" s="150">
        <f t="shared" si="94"/>
        <v>5.6236764946071629</v>
      </c>
    </row>
    <row r="1203" spans="1:13" x14ac:dyDescent="0.2">
      <c r="A1203" s="20">
        <v>13829</v>
      </c>
      <c r="B1203" s="16">
        <v>9134272</v>
      </c>
      <c r="C1203" s="17">
        <v>306008</v>
      </c>
      <c r="D1203" s="13">
        <v>23808</v>
      </c>
      <c r="E1203" s="16">
        <v>2536590</v>
      </c>
      <c r="F1203" s="13">
        <v>770864</v>
      </c>
      <c r="G1203" s="16">
        <v>12771542</v>
      </c>
      <c r="H1203" s="17"/>
      <c r="I1203" s="150">
        <f t="shared" si="90"/>
        <v>71.520510209338852</v>
      </c>
      <c r="J1203" s="150">
        <f t="shared" si="91"/>
        <v>2.3960145141440243</v>
      </c>
      <c r="K1203" s="150">
        <f t="shared" si="92"/>
        <v>0.18641445175531662</v>
      </c>
      <c r="L1203" s="150">
        <f t="shared" si="93"/>
        <v>19.8612665565364</v>
      </c>
      <c r="M1203" s="150">
        <f t="shared" si="94"/>
        <v>6.0357942682254029</v>
      </c>
    </row>
    <row r="1204" spans="1:13" x14ac:dyDescent="0.2">
      <c r="A1204" s="20">
        <v>13836</v>
      </c>
      <c r="B1204" s="16">
        <v>9133185</v>
      </c>
      <c r="C1204" s="17">
        <v>325221</v>
      </c>
      <c r="D1204" s="13">
        <v>21527</v>
      </c>
      <c r="E1204" s="16">
        <v>2554715</v>
      </c>
      <c r="F1204" s="13">
        <v>868008</v>
      </c>
      <c r="G1204" s="16">
        <v>12902656</v>
      </c>
      <c r="H1204" s="17"/>
      <c r="I1204" s="150">
        <f t="shared" si="90"/>
        <v>70.785309629273229</v>
      </c>
      <c r="J1204" s="150">
        <f t="shared" si="91"/>
        <v>2.5205740585504257</v>
      </c>
      <c r="K1204" s="150">
        <f t="shared" si="92"/>
        <v>0.16684161772583878</v>
      </c>
      <c r="L1204" s="150">
        <f t="shared" si="93"/>
        <v>19.799915614273527</v>
      </c>
      <c r="M1204" s="150">
        <f t="shared" si="94"/>
        <v>6.7273590801769805</v>
      </c>
    </row>
    <row r="1205" spans="1:13" x14ac:dyDescent="0.2">
      <c r="A1205" s="20">
        <v>13843</v>
      </c>
      <c r="B1205" s="16">
        <v>9132342</v>
      </c>
      <c r="C1205" s="17">
        <v>319183</v>
      </c>
      <c r="D1205" s="13">
        <v>18691</v>
      </c>
      <c r="E1205" s="16">
        <v>2564015</v>
      </c>
      <c r="F1205" s="13">
        <v>723571</v>
      </c>
      <c r="G1205" s="16">
        <v>12757802</v>
      </c>
      <c r="H1205" s="17"/>
      <c r="I1205" s="150">
        <f t="shared" si="90"/>
        <v>71.58240894473829</v>
      </c>
      <c r="J1205" s="150">
        <f t="shared" si="91"/>
        <v>2.5018651331945736</v>
      </c>
      <c r="K1205" s="150">
        <f t="shared" si="92"/>
        <v>0.14650642798814403</v>
      </c>
      <c r="L1205" s="150">
        <f t="shared" si="93"/>
        <v>20.09762339939121</v>
      </c>
      <c r="M1205" s="150">
        <f t="shared" si="94"/>
        <v>5.6715960946877839</v>
      </c>
    </row>
    <row r="1206" spans="1:13" x14ac:dyDescent="0.2">
      <c r="A1206" s="20">
        <v>13850</v>
      </c>
      <c r="B1206" s="16">
        <v>9131692</v>
      </c>
      <c r="C1206" s="17">
        <v>322264</v>
      </c>
      <c r="D1206" s="13">
        <v>19861</v>
      </c>
      <c r="E1206" s="16">
        <v>2564015</v>
      </c>
      <c r="F1206" s="13">
        <v>804100</v>
      </c>
      <c r="G1206" s="16">
        <v>12841932</v>
      </c>
      <c r="H1206" s="17"/>
      <c r="I1206" s="150">
        <f t="shared" si="90"/>
        <v>71.108397085422979</v>
      </c>
      <c r="J1206" s="150">
        <f t="shared" si="91"/>
        <v>2.5094666441155429</v>
      </c>
      <c r="K1206" s="150">
        <f t="shared" si="92"/>
        <v>0.15465741447626416</v>
      </c>
      <c r="L1206" s="150">
        <f t="shared" si="93"/>
        <v>19.965959950574415</v>
      </c>
      <c r="M1206" s="150">
        <f t="shared" si="94"/>
        <v>6.2615189054108056</v>
      </c>
    </row>
    <row r="1207" spans="1:13" x14ac:dyDescent="0.2">
      <c r="A1207" s="20">
        <v>13857</v>
      </c>
      <c r="B1207" s="16">
        <v>9131595</v>
      </c>
      <c r="C1207" s="17">
        <v>311282</v>
      </c>
      <c r="D1207" s="13">
        <v>20215</v>
      </c>
      <c r="E1207" s="16">
        <v>2564015</v>
      </c>
      <c r="F1207" s="13">
        <v>705477</v>
      </c>
      <c r="G1207" s="16">
        <v>12732584</v>
      </c>
      <c r="H1207" s="17"/>
      <c r="I1207" s="150">
        <f t="shared" si="90"/>
        <v>71.7183173501938</v>
      </c>
      <c r="J1207" s="150">
        <f t="shared" si="91"/>
        <v>2.4447669067017346</v>
      </c>
      <c r="K1207" s="150">
        <f t="shared" si="92"/>
        <v>0.15876588758416987</v>
      </c>
      <c r="L1207" s="150">
        <f t="shared" si="93"/>
        <v>20.13742850626393</v>
      </c>
      <c r="M1207" s="150">
        <f t="shared" si="94"/>
        <v>5.5407213492563647</v>
      </c>
    </row>
    <row r="1208" spans="1:13" x14ac:dyDescent="0.2">
      <c r="A1208" s="20">
        <v>13864</v>
      </c>
      <c r="B1208" s="16">
        <v>9130827</v>
      </c>
      <c r="C1208" s="17">
        <v>313180</v>
      </c>
      <c r="D1208" s="13">
        <v>18597</v>
      </c>
      <c r="E1208" s="16">
        <v>2564015</v>
      </c>
      <c r="F1208" s="13">
        <v>897335</v>
      </c>
      <c r="G1208" s="16">
        <v>12923954</v>
      </c>
      <c r="H1208" s="17"/>
      <c r="I1208" s="150">
        <f t="shared" si="90"/>
        <v>70.650413952262596</v>
      </c>
      <c r="J1208" s="150">
        <f t="shared" si="91"/>
        <v>2.4232522028475185</v>
      </c>
      <c r="K1208" s="150">
        <f t="shared" si="92"/>
        <v>0.14389559108613353</v>
      </c>
      <c r="L1208" s="150">
        <f t="shared" si="93"/>
        <v>19.839245791187434</v>
      </c>
      <c r="M1208" s="150">
        <f t="shared" si="94"/>
        <v>6.9431924626163166</v>
      </c>
    </row>
    <row r="1209" spans="1:13" x14ac:dyDescent="0.2">
      <c r="A1209" s="20">
        <v>13871</v>
      </c>
      <c r="B1209" s="16">
        <v>9130302</v>
      </c>
      <c r="C1209" s="17">
        <v>283366</v>
      </c>
      <c r="D1209" s="13">
        <v>18946</v>
      </c>
      <c r="E1209" s="16">
        <v>2564015</v>
      </c>
      <c r="F1209" s="13">
        <v>801995</v>
      </c>
      <c r="G1209" s="16">
        <v>12798624</v>
      </c>
      <c r="H1209" s="17"/>
      <c r="I1209" s="150">
        <f t="shared" si="90"/>
        <v>71.338153226471846</v>
      </c>
      <c r="J1209" s="150">
        <f t="shared" si="91"/>
        <v>2.2140348837500032</v>
      </c>
      <c r="K1209" s="150">
        <f t="shared" si="92"/>
        <v>0.14803153839037697</v>
      </c>
      <c r="L1209" s="150">
        <f t="shared" si="93"/>
        <v>20.03352079098503</v>
      </c>
      <c r="M1209" s="150">
        <f t="shared" si="94"/>
        <v>6.2662595604027436</v>
      </c>
    </row>
    <row r="1210" spans="1:13" x14ac:dyDescent="0.2">
      <c r="A1210" s="20">
        <v>13878</v>
      </c>
      <c r="B1210" s="16">
        <v>9130304</v>
      </c>
      <c r="C1210" s="17">
        <v>330544</v>
      </c>
      <c r="D1210" s="13">
        <v>15674</v>
      </c>
      <c r="E1210" s="16">
        <v>2564015</v>
      </c>
      <c r="F1210" s="13">
        <v>812484</v>
      </c>
      <c r="G1210" s="16">
        <v>12853021</v>
      </c>
      <c r="H1210" s="17"/>
      <c r="I1210" s="150">
        <f t="shared" si="90"/>
        <v>71.036248987689348</v>
      </c>
      <c r="J1210" s="150">
        <f t="shared" si="91"/>
        <v>2.5717222433543054</v>
      </c>
      <c r="K1210" s="150">
        <f t="shared" si="92"/>
        <v>0.12194798405760016</v>
      </c>
      <c r="L1210" s="150">
        <f t="shared" si="93"/>
        <v>19.948734231430883</v>
      </c>
      <c r="M1210" s="150">
        <f t="shared" si="94"/>
        <v>6.3213465534678575</v>
      </c>
    </row>
    <row r="1211" spans="1:13" x14ac:dyDescent="0.2">
      <c r="A1211" s="20">
        <v>13885</v>
      </c>
      <c r="B1211" s="16">
        <v>9129328</v>
      </c>
      <c r="C1211" s="17">
        <v>362631</v>
      </c>
      <c r="D1211" s="13">
        <v>11620</v>
      </c>
      <c r="E1211" s="16">
        <v>2564015</v>
      </c>
      <c r="F1211" s="13">
        <v>765338</v>
      </c>
      <c r="G1211" s="16">
        <v>12832932</v>
      </c>
      <c r="H1211" s="17"/>
      <c r="I1211" s="150">
        <f t="shared" si="90"/>
        <v>71.139845516207828</v>
      </c>
      <c r="J1211" s="150">
        <f t="shared" si="91"/>
        <v>2.8257844738832874</v>
      </c>
      <c r="K1211" s="150">
        <f t="shared" si="92"/>
        <v>9.0548286237315062E-2</v>
      </c>
      <c r="L1211" s="150">
        <f t="shared" si="93"/>
        <v>19.979962490255538</v>
      </c>
      <c r="M1211" s="150">
        <f t="shared" si="94"/>
        <v>5.9638592334160272</v>
      </c>
    </row>
    <row r="1212" spans="1:13" x14ac:dyDescent="0.2">
      <c r="A1212" s="20">
        <v>13892</v>
      </c>
      <c r="B1212" s="16">
        <v>9128215</v>
      </c>
      <c r="C1212" s="17">
        <v>403894</v>
      </c>
      <c r="D1212" s="13">
        <v>11655</v>
      </c>
      <c r="E1212" s="16">
        <v>2564015</v>
      </c>
      <c r="F1212" s="13">
        <v>706180</v>
      </c>
      <c r="G1212" s="16">
        <v>12813959</v>
      </c>
      <c r="H1212" s="17"/>
      <c r="I1212" s="150">
        <f t="shared" si="90"/>
        <v>71.236492952724447</v>
      </c>
      <c r="J1212" s="150">
        <f t="shared" si="91"/>
        <v>3.1519844881663817</v>
      </c>
      <c r="K1212" s="150">
        <f t="shared" si="92"/>
        <v>9.09554962677811E-2</v>
      </c>
      <c r="L1212" s="150">
        <f t="shared" si="93"/>
        <v>20.009545839814223</v>
      </c>
      <c r="M1212" s="150">
        <f t="shared" si="94"/>
        <v>5.5110212230271687</v>
      </c>
    </row>
    <row r="1213" spans="1:13" x14ac:dyDescent="0.2">
      <c r="A1213" s="20">
        <v>13899</v>
      </c>
      <c r="B1213" s="16">
        <v>9127787</v>
      </c>
      <c r="C1213" s="17">
        <v>426665</v>
      </c>
      <c r="D1213" s="13">
        <v>11338</v>
      </c>
      <c r="E1213" s="16">
        <v>2564015</v>
      </c>
      <c r="F1213" s="13">
        <v>744231</v>
      </c>
      <c r="G1213" s="16">
        <v>12874036</v>
      </c>
      <c r="H1213" s="17"/>
      <c r="I1213" s="150">
        <f t="shared" si="90"/>
        <v>70.900741616692699</v>
      </c>
      <c r="J1213" s="150">
        <f t="shared" si="91"/>
        <v>3.3141510556596239</v>
      </c>
      <c r="K1213" s="150">
        <f t="shared" si="92"/>
        <v>8.8068729961606446E-2</v>
      </c>
      <c r="L1213" s="150">
        <f t="shared" si="93"/>
        <v>19.916170810769831</v>
      </c>
      <c r="M1213" s="150">
        <f t="shared" si="94"/>
        <v>5.7808677869162395</v>
      </c>
    </row>
    <row r="1214" spans="1:13" x14ac:dyDescent="0.2">
      <c r="A1214" s="20">
        <v>13906</v>
      </c>
      <c r="B1214" s="16">
        <v>9127338</v>
      </c>
      <c r="C1214" s="17">
        <v>440664</v>
      </c>
      <c r="D1214" s="13">
        <v>12018</v>
      </c>
      <c r="E1214" s="16">
        <v>2564015</v>
      </c>
      <c r="F1214" s="13">
        <v>631777</v>
      </c>
      <c r="G1214" s="16">
        <v>12775812</v>
      </c>
      <c r="H1214" s="17"/>
      <c r="I1214" s="150">
        <f t="shared" si="90"/>
        <v>71.442331806385383</v>
      </c>
      <c r="J1214" s="150">
        <f t="shared" si="91"/>
        <v>3.4492054203678011</v>
      </c>
      <c r="K1214" s="150">
        <f t="shared" si="92"/>
        <v>9.4068384850998124E-2</v>
      </c>
      <c r="L1214" s="150">
        <f t="shared" si="93"/>
        <v>20.069291877494752</v>
      </c>
      <c r="M1214" s="150">
        <f t="shared" si="94"/>
        <v>4.9451025109010684</v>
      </c>
    </row>
    <row r="1215" spans="1:13" x14ac:dyDescent="0.2">
      <c r="A1215" s="20">
        <v>13913</v>
      </c>
      <c r="B1215" s="16">
        <v>9126709</v>
      </c>
      <c r="C1215" s="17">
        <v>430902</v>
      </c>
      <c r="D1215" s="13">
        <v>11768</v>
      </c>
      <c r="E1215" s="16">
        <v>2564015</v>
      </c>
      <c r="F1215" s="13">
        <v>660299</v>
      </c>
      <c r="G1215" s="16">
        <v>12793693</v>
      </c>
      <c r="H1215" s="17"/>
      <c r="I1215" s="150">
        <f t="shared" si="90"/>
        <v>71.337564532774081</v>
      </c>
      <c r="J1215" s="150">
        <f t="shared" si="91"/>
        <v>3.3680814445055076</v>
      </c>
      <c r="K1215" s="150">
        <f t="shared" si="92"/>
        <v>9.198282309885035E-2</v>
      </c>
      <c r="L1215" s="150">
        <f t="shared" si="93"/>
        <v>20.04124219644789</v>
      </c>
      <c r="M1215" s="150">
        <f t="shared" si="94"/>
        <v>5.1611290031736727</v>
      </c>
    </row>
    <row r="1216" spans="1:13" x14ac:dyDescent="0.2">
      <c r="A1216" s="20">
        <v>13920</v>
      </c>
      <c r="B1216" s="16">
        <v>9126280</v>
      </c>
      <c r="C1216" s="17">
        <v>437550</v>
      </c>
      <c r="D1216" s="13">
        <v>11763</v>
      </c>
      <c r="E1216" s="16">
        <v>2564015</v>
      </c>
      <c r="F1216" s="13">
        <v>607113</v>
      </c>
      <c r="G1216" s="16">
        <v>12746721</v>
      </c>
      <c r="H1216" s="17"/>
      <c r="I1216" s="150">
        <f t="shared" si="90"/>
        <v>71.597079750941433</v>
      </c>
      <c r="J1216" s="150">
        <f t="shared" si="91"/>
        <v>3.432647502051704</v>
      </c>
      <c r="K1216" s="150">
        <f t="shared" si="92"/>
        <v>9.2282556431571697E-2</v>
      </c>
      <c r="L1216" s="150">
        <f t="shared" si="93"/>
        <v>20.115094697687351</v>
      </c>
      <c r="M1216" s="150">
        <f t="shared" si="94"/>
        <v>4.7628954928879352</v>
      </c>
    </row>
    <row r="1217" spans="1:13" x14ac:dyDescent="0.2">
      <c r="A1217" s="20">
        <v>13927</v>
      </c>
      <c r="B1217" s="16">
        <v>9172755</v>
      </c>
      <c r="C1217" s="17">
        <v>441200</v>
      </c>
      <c r="D1217" s="13">
        <v>10468</v>
      </c>
      <c r="E1217" s="16">
        <v>2564015</v>
      </c>
      <c r="F1217" s="13">
        <v>814652</v>
      </c>
      <c r="G1217" s="16">
        <v>13003090</v>
      </c>
      <c r="H1217" s="17"/>
      <c r="I1217" s="150">
        <f t="shared" si="90"/>
        <v>70.542886344707298</v>
      </c>
      <c r="J1217" s="150">
        <f t="shared" si="91"/>
        <v>3.393039654420603</v>
      </c>
      <c r="K1217" s="150">
        <f t="shared" si="92"/>
        <v>8.0503941755382766E-2</v>
      </c>
      <c r="L1217" s="150">
        <f t="shared" si="93"/>
        <v>19.718505370646515</v>
      </c>
      <c r="M1217" s="150">
        <f t="shared" si="94"/>
        <v>6.2650646884702024</v>
      </c>
    </row>
    <row r="1218" spans="1:13" x14ac:dyDescent="0.2">
      <c r="A1218" s="20">
        <v>13934</v>
      </c>
      <c r="B1218" s="16">
        <v>9176755</v>
      </c>
      <c r="C1218" s="17">
        <v>439441</v>
      </c>
      <c r="D1218" s="13">
        <v>10698</v>
      </c>
      <c r="E1218" s="16">
        <v>2564015</v>
      </c>
      <c r="F1218" s="13">
        <v>617023</v>
      </c>
      <c r="G1218" s="16">
        <v>12807932</v>
      </c>
      <c r="H1218" s="17"/>
      <c r="I1218" s="150">
        <f t="shared" si="90"/>
        <v>71.648998448773781</v>
      </c>
      <c r="J1218" s="150">
        <f t="shared" si="91"/>
        <v>3.4310066605600342</v>
      </c>
      <c r="K1218" s="150">
        <f t="shared" si="92"/>
        <v>8.3526364755840368E-2</v>
      </c>
      <c r="L1218" s="150">
        <f t="shared" si="93"/>
        <v>20.018961687179477</v>
      </c>
      <c r="M1218" s="150">
        <f t="shared" si="94"/>
        <v>4.8175068387308739</v>
      </c>
    </row>
    <row r="1219" spans="1:13" x14ac:dyDescent="0.2">
      <c r="A1219" s="20">
        <v>13941</v>
      </c>
      <c r="B1219" s="16">
        <v>9182911</v>
      </c>
      <c r="C1219" s="17">
        <v>455851</v>
      </c>
      <c r="D1219" s="13">
        <v>10184</v>
      </c>
      <c r="E1219" s="16">
        <v>2564015</v>
      </c>
      <c r="F1219" s="13">
        <v>697201</v>
      </c>
      <c r="G1219" s="16">
        <v>12910162</v>
      </c>
      <c r="H1219" s="17"/>
      <c r="I1219" s="150">
        <f t="shared" si="90"/>
        <v>71.129324326061905</v>
      </c>
      <c r="J1219" s="150">
        <f t="shared" si="91"/>
        <v>3.5309471716931204</v>
      </c>
      <c r="K1219" s="150">
        <f t="shared" si="92"/>
        <v>7.8883595728698061E-2</v>
      </c>
      <c r="L1219" s="150">
        <f t="shared" si="93"/>
        <v>19.860440171083834</v>
      </c>
      <c r="M1219" s="150">
        <f t="shared" si="94"/>
        <v>5.4004047354324447</v>
      </c>
    </row>
    <row r="1220" spans="1:13" x14ac:dyDescent="0.2">
      <c r="A1220" s="20">
        <v>13948</v>
      </c>
      <c r="B1220" s="16">
        <v>9187705</v>
      </c>
      <c r="C1220" s="17">
        <v>471610</v>
      </c>
      <c r="D1220" s="13">
        <v>8961</v>
      </c>
      <c r="E1220" s="16">
        <v>2564015</v>
      </c>
      <c r="F1220" s="13">
        <v>629329</v>
      </c>
      <c r="G1220" s="16">
        <v>12861620</v>
      </c>
      <c r="H1220" s="17"/>
      <c r="I1220" s="150">
        <f t="shared" si="90"/>
        <v>71.43505250504991</v>
      </c>
      <c r="J1220" s="150">
        <f t="shared" si="91"/>
        <v>3.6668009162142869</v>
      </c>
      <c r="K1220" s="150">
        <f t="shared" si="92"/>
        <v>6.9672405186904915E-2</v>
      </c>
      <c r="L1220" s="150">
        <f t="shared" si="93"/>
        <v>19.935396940665328</v>
      </c>
      <c r="M1220" s="150">
        <f t="shared" si="94"/>
        <v>4.893077232883571</v>
      </c>
    </row>
    <row r="1221" spans="1:13" x14ac:dyDescent="0.2">
      <c r="A1221" s="20">
        <v>13955</v>
      </c>
      <c r="B1221" s="16">
        <v>9198202</v>
      </c>
      <c r="C1221" s="17">
        <v>478179</v>
      </c>
      <c r="D1221" s="13">
        <v>8691</v>
      </c>
      <c r="E1221" s="16">
        <v>2564015</v>
      </c>
      <c r="F1221" s="13">
        <v>866370</v>
      </c>
      <c r="G1221" s="16">
        <v>13115457</v>
      </c>
      <c r="H1221" s="17"/>
      <c r="I1221" s="150">
        <f t="shared" ref="I1221:I1284" si="95">100*B1221/$G1221</f>
        <v>70.132531409313458</v>
      </c>
      <c r="J1221" s="150">
        <f t="shared" ref="J1221:J1284" si="96">100*C1221/$G1221</f>
        <v>3.6459194673887461</v>
      </c>
      <c r="K1221" s="150">
        <f t="shared" ref="K1221:K1284" si="97">100*D1221/$G1221</f>
        <v>6.6265323427159267E-2</v>
      </c>
      <c r="L1221" s="150">
        <f t="shared" ref="L1221:L1284" si="98">100*E1221/$G1221</f>
        <v>19.549566591541566</v>
      </c>
      <c r="M1221" s="150">
        <f t="shared" ref="M1221:M1284" si="99">100*F1221/$G1221</f>
        <v>6.6057172083290734</v>
      </c>
    </row>
    <row r="1222" spans="1:13" x14ac:dyDescent="0.2">
      <c r="A1222" s="20">
        <v>13962</v>
      </c>
      <c r="B1222" s="16">
        <v>9207077</v>
      </c>
      <c r="C1222" s="17">
        <v>477843</v>
      </c>
      <c r="D1222" s="13">
        <v>10065</v>
      </c>
      <c r="E1222" s="16">
        <v>2564015</v>
      </c>
      <c r="F1222" s="13">
        <v>655581</v>
      </c>
      <c r="G1222" s="16">
        <v>12914581</v>
      </c>
      <c r="H1222" s="17"/>
      <c r="I1222" s="150">
        <f t="shared" si="95"/>
        <v>71.292107734660533</v>
      </c>
      <c r="J1222" s="150">
        <f t="shared" si="96"/>
        <v>3.7000271243797997</v>
      </c>
      <c r="K1222" s="150">
        <f t="shared" si="97"/>
        <v>7.7935164911660706E-2</v>
      </c>
      <c r="L1222" s="150">
        <f t="shared" si="98"/>
        <v>19.853644496867531</v>
      </c>
      <c r="M1222" s="150">
        <f t="shared" si="99"/>
        <v>5.0762854791804708</v>
      </c>
    </row>
    <row r="1223" spans="1:13" x14ac:dyDescent="0.2">
      <c r="A1223" s="20">
        <v>13969</v>
      </c>
      <c r="B1223" s="16">
        <v>9222582</v>
      </c>
      <c r="C1223" s="17">
        <v>473506</v>
      </c>
      <c r="D1223" s="13">
        <v>12590</v>
      </c>
      <c r="E1223" s="16">
        <v>2564015</v>
      </c>
      <c r="F1223" s="13">
        <v>628096</v>
      </c>
      <c r="G1223" s="16">
        <v>12900789</v>
      </c>
      <c r="H1223" s="17"/>
      <c r="I1223" s="150">
        <f t="shared" si="95"/>
        <v>71.488511284077276</v>
      </c>
      <c r="J1223" s="150">
        <f t="shared" si="96"/>
        <v>3.6703646575414886</v>
      </c>
      <c r="K1223" s="150">
        <f t="shared" si="97"/>
        <v>9.7590930291162808E-2</v>
      </c>
      <c r="L1223" s="150">
        <f t="shared" si="98"/>
        <v>19.874869668824132</v>
      </c>
      <c r="M1223" s="150">
        <f t="shared" si="99"/>
        <v>4.8686634592659415</v>
      </c>
    </row>
    <row r="1224" spans="1:13" x14ac:dyDescent="0.2">
      <c r="A1224" s="20">
        <v>13976</v>
      </c>
      <c r="B1224" s="16">
        <v>9231143</v>
      </c>
      <c r="C1224" s="17">
        <v>444855</v>
      </c>
      <c r="D1224" s="13">
        <v>11890</v>
      </c>
      <c r="E1224" s="16">
        <v>2564015</v>
      </c>
      <c r="F1224" s="13">
        <v>647700</v>
      </c>
      <c r="G1224" s="16">
        <v>12899603</v>
      </c>
      <c r="H1224" s="17"/>
      <c r="I1224" s="150">
        <f t="shared" si="95"/>
        <v>71.561450379519428</v>
      </c>
      <c r="J1224" s="150">
        <f t="shared" si="96"/>
        <v>3.4485945032571932</v>
      </c>
      <c r="K1224" s="150">
        <f t="shared" si="97"/>
        <v>9.2173379289269594E-2</v>
      </c>
      <c r="L1224" s="150">
        <f t="shared" si="98"/>
        <v>19.87669698051948</v>
      </c>
      <c r="M1224" s="150">
        <f t="shared" si="99"/>
        <v>5.0210847574146271</v>
      </c>
    </row>
    <row r="1225" spans="1:13" x14ac:dyDescent="0.2">
      <c r="A1225" s="20">
        <v>13983</v>
      </c>
      <c r="B1225" s="16">
        <v>9254142</v>
      </c>
      <c r="C1225" s="17">
        <v>452036</v>
      </c>
      <c r="D1225" s="13">
        <v>13474</v>
      </c>
      <c r="E1225" s="16">
        <v>2564015</v>
      </c>
      <c r="F1225" s="13">
        <v>789969</v>
      </c>
      <c r="G1225" s="16">
        <v>13073636</v>
      </c>
      <c r="H1225" s="17"/>
      <c r="I1225" s="150">
        <f t="shared" si="95"/>
        <v>70.784761025930351</v>
      </c>
      <c r="J1225" s="150">
        <f t="shared" si="96"/>
        <v>3.4576150047316601</v>
      </c>
      <c r="K1225" s="150">
        <f t="shared" si="97"/>
        <v>0.10306237683227527</v>
      </c>
      <c r="L1225" s="150">
        <f t="shared" si="98"/>
        <v>19.612103319994528</v>
      </c>
      <c r="M1225" s="150">
        <f t="shared" si="99"/>
        <v>6.0424582725111824</v>
      </c>
    </row>
    <row r="1226" spans="1:13" x14ac:dyDescent="0.2">
      <c r="A1226" s="20">
        <v>13990</v>
      </c>
      <c r="B1226" s="16">
        <v>10651273</v>
      </c>
      <c r="C1226" s="17">
        <v>452812</v>
      </c>
      <c r="D1226" s="13">
        <v>10090</v>
      </c>
      <c r="E1226" s="16">
        <v>2564015</v>
      </c>
      <c r="F1226" s="13">
        <v>704646</v>
      </c>
      <c r="G1226" s="16">
        <v>14382836</v>
      </c>
      <c r="H1226" s="17"/>
      <c r="I1226" s="150">
        <f t="shared" si="95"/>
        <v>74.055443585673927</v>
      </c>
      <c r="J1226" s="150">
        <f t="shared" si="96"/>
        <v>3.1482803530541541</v>
      </c>
      <c r="K1226" s="150">
        <f t="shared" si="97"/>
        <v>7.0153062998145846E-2</v>
      </c>
      <c r="L1226" s="150">
        <f t="shared" si="98"/>
        <v>17.826908406659161</v>
      </c>
      <c r="M1226" s="150">
        <f t="shared" si="99"/>
        <v>4.8992145916146166</v>
      </c>
    </row>
    <row r="1227" spans="1:13" x14ac:dyDescent="0.2">
      <c r="A1227" s="20">
        <v>13997</v>
      </c>
      <c r="B1227" s="16">
        <v>10651271</v>
      </c>
      <c r="C1227" s="17">
        <v>451582</v>
      </c>
      <c r="D1227" s="13">
        <v>9021</v>
      </c>
      <c r="E1227" s="16">
        <v>2564015</v>
      </c>
      <c r="F1227" s="13">
        <v>651376</v>
      </c>
      <c r="G1227" s="16">
        <v>14327265</v>
      </c>
      <c r="H1227" s="17"/>
      <c r="I1227" s="150">
        <f t="shared" si="95"/>
        <v>74.342667634052972</v>
      </c>
      <c r="J1227" s="150">
        <f t="shared" si="96"/>
        <v>3.1519065222846092</v>
      </c>
      <c r="K1227" s="150">
        <f t="shared" si="97"/>
        <v>6.2963866446247768E-2</v>
      </c>
      <c r="L1227" s="150">
        <f t="shared" si="98"/>
        <v>17.896053433785163</v>
      </c>
      <c r="M1227" s="150">
        <f t="shared" si="99"/>
        <v>4.5464085434310038</v>
      </c>
    </row>
    <row r="1228" spans="1:13" x14ac:dyDescent="0.2">
      <c r="A1228" s="20">
        <v>14004</v>
      </c>
      <c r="B1228" s="16">
        <v>10649798</v>
      </c>
      <c r="C1228" s="17">
        <v>434876</v>
      </c>
      <c r="D1228" s="13">
        <v>8742</v>
      </c>
      <c r="E1228" s="16">
        <v>2564015</v>
      </c>
      <c r="F1228" s="13">
        <v>680396</v>
      </c>
      <c r="G1228" s="16">
        <v>14337827</v>
      </c>
      <c r="H1228" s="17"/>
      <c r="I1228" s="150">
        <f t="shared" si="95"/>
        <v>74.277629378566218</v>
      </c>
      <c r="J1228" s="150">
        <f t="shared" si="96"/>
        <v>3.0330677026581503</v>
      </c>
      <c r="K1228" s="150">
        <f t="shared" si="97"/>
        <v>6.0971582374372349E-2</v>
      </c>
      <c r="L1228" s="150">
        <f t="shared" si="98"/>
        <v>17.882870256420308</v>
      </c>
      <c r="M1228" s="150">
        <f t="shared" si="99"/>
        <v>4.7454610799809487</v>
      </c>
    </row>
    <row r="1229" spans="1:13" x14ac:dyDescent="0.2">
      <c r="A1229" s="20">
        <v>14011</v>
      </c>
      <c r="B1229" s="16">
        <v>10649798</v>
      </c>
      <c r="C1229" s="17">
        <v>427070</v>
      </c>
      <c r="D1229" s="13">
        <v>8715</v>
      </c>
      <c r="E1229" s="16">
        <v>2564015</v>
      </c>
      <c r="F1229" s="13">
        <v>655686</v>
      </c>
      <c r="G1229" s="16">
        <v>14305284</v>
      </c>
      <c r="H1229" s="17"/>
      <c r="I1229" s="150">
        <f t="shared" si="95"/>
        <v>74.446603087362689</v>
      </c>
      <c r="J1229" s="150">
        <f t="shared" si="96"/>
        <v>2.9854003597551784</v>
      </c>
      <c r="K1229" s="150">
        <f t="shared" si="97"/>
        <v>6.0921544794217297E-2</v>
      </c>
      <c r="L1229" s="150">
        <f t="shared" si="98"/>
        <v>17.923551884744128</v>
      </c>
      <c r="M1229" s="150">
        <f t="shared" si="99"/>
        <v>4.5835231233437934</v>
      </c>
    </row>
    <row r="1230" spans="1:13" x14ac:dyDescent="0.2">
      <c r="A1230" s="20">
        <v>14018</v>
      </c>
      <c r="B1230" s="16">
        <v>10648864</v>
      </c>
      <c r="C1230" s="17">
        <v>414244</v>
      </c>
      <c r="D1230" s="13">
        <v>8369</v>
      </c>
      <c r="E1230" s="16">
        <v>2564015</v>
      </c>
      <c r="F1230" s="13">
        <v>727021</v>
      </c>
      <c r="G1230" s="16">
        <v>14362513</v>
      </c>
      <c r="H1230" s="17"/>
      <c r="I1230" s="150">
        <f t="shared" si="95"/>
        <v>74.143459434988856</v>
      </c>
      <c r="J1230" s="150">
        <f t="shared" si="96"/>
        <v>2.8842027854039194</v>
      </c>
      <c r="K1230" s="150">
        <f t="shared" si="97"/>
        <v>5.8269747083953903E-2</v>
      </c>
      <c r="L1230" s="150">
        <f t="shared" si="98"/>
        <v>17.852133536798192</v>
      </c>
      <c r="M1230" s="150">
        <f t="shared" si="99"/>
        <v>5.0619344957250867</v>
      </c>
    </row>
    <row r="1231" spans="1:13" x14ac:dyDescent="0.2">
      <c r="A1231" s="20">
        <v>14025</v>
      </c>
      <c r="B1231" s="16">
        <v>10648298</v>
      </c>
      <c r="C1231" s="17">
        <v>411903</v>
      </c>
      <c r="D1231" s="13">
        <v>9202</v>
      </c>
      <c r="E1231" s="16">
        <v>2564015</v>
      </c>
      <c r="F1231" s="13">
        <v>657477</v>
      </c>
      <c r="G1231" s="16">
        <v>14290895</v>
      </c>
      <c r="H1231" s="17"/>
      <c r="I1231" s="150">
        <f t="shared" si="95"/>
        <v>74.511064562436431</v>
      </c>
      <c r="J1231" s="150">
        <f t="shared" si="96"/>
        <v>2.8822757427019092</v>
      </c>
      <c r="K1231" s="150">
        <f t="shared" si="97"/>
        <v>6.4390648731237621E-2</v>
      </c>
      <c r="L1231" s="150">
        <f t="shared" si="98"/>
        <v>17.941598479311477</v>
      </c>
      <c r="M1231" s="150">
        <f t="shared" si="99"/>
        <v>4.6006705668189429</v>
      </c>
    </row>
    <row r="1232" spans="1:13" x14ac:dyDescent="0.2">
      <c r="A1232" s="20">
        <v>14032</v>
      </c>
      <c r="B1232" s="16">
        <v>10647086</v>
      </c>
      <c r="C1232" s="17">
        <v>389350</v>
      </c>
      <c r="D1232" s="13">
        <v>8948</v>
      </c>
      <c r="E1232" s="16">
        <v>2564015</v>
      </c>
      <c r="F1232" s="13">
        <v>710543</v>
      </c>
      <c r="G1232" s="16">
        <v>14319942</v>
      </c>
      <c r="H1232" s="17"/>
      <c r="I1232" s="150">
        <f t="shared" si="95"/>
        <v>74.351460362060124</v>
      </c>
      <c r="J1232" s="150">
        <f t="shared" si="96"/>
        <v>2.7189355934542192</v>
      </c>
      <c r="K1232" s="150">
        <f t="shared" si="97"/>
        <v>6.24862866064681E-2</v>
      </c>
      <c r="L1232" s="150">
        <f t="shared" si="98"/>
        <v>17.905205202646769</v>
      </c>
      <c r="M1232" s="150">
        <f t="shared" si="99"/>
        <v>4.9619125552324164</v>
      </c>
    </row>
    <row r="1233" spans="1:13" x14ac:dyDescent="0.2">
      <c r="A1233" s="20">
        <v>14039</v>
      </c>
      <c r="B1233" s="16">
        <v>10647019</v>
      </c>
      <c r="C1233" s="17">
        <v>397797</v>
      </c>
      <c r="D1233" s="13">
        <v>9104</v>
      </c>
      <c r="E1233" s="16">
        <v>2564015</v>
      </c>
      <c r="F1233" s="13">
        <v>644869</v>
      </c>
      <c r="G1233" s="16">
        <v>14262804</v>
      </c>
      <c r="H1233" s="17"/>
      <c r="I1233" s="150">
        <f t="shared" si="95"/>
        <v>74.648848851880743</v>
      </c>
      <c r="J1233" s="150">
        <f t="shared" si="96"/>
        <v>2.7890518582461064</v>
      </c>
      <c r="K1233" s="150">
        <f t="shared" si="97"/>
        <v>6.3830366034617031E-2</v>
      </c>
      <c r="L1233" s="150">
        <f t="shared" si="98"/>
        <v>17.976934970150328</v>
      </c>
      <c r="M1233" s="150">
        <f t="shared" si="99"/>
        <v>4.5213339536882087</v>
      </c>
    </row>
    <row r="1234" spans="1:13" x14ac:dyDescent="0.2">
      <c r="A1234" s="20">
        <v>14046</v>
      </c>
      <c r="B1234" s="16">
        <v>10646565</v>
      </c>
      <c r="C1234" s="17">
        <v>401326</v>
      </c>
      <c r="D1234" s="13">
        <v>9933</v>
      </c>
      <c r="E1234" s="16">
        <v>2564015</v>
      </c>
      <c r="F1234" s="13">
        <v>808018</v>
      </c>
      <c r="G1234" s="16">
        <v>14429857</v>
      </c>
      <c r="H1234" s="17"/>
      <c r="I1234" s="150">
        <f t="shared" si="95"/>
        <v>73.781500398791195</v>
      </c>
      <c r="J1234" s="150">
        <f t="shared" si="96"/>
        <v>2.7812195228268721</v>
      </c>
      <c r="K1234" s="150">
        <f t="shared" si="97"/>
        <v>6.8836440998687645E-2</v>
      </c>
      <c r="L1234" s="150">
        <f t="shared" si="98"/>
        <v>17.768817806025382</v>
      </c>
      <c r="M1234" s="150">
        <f t="shared" si="99"/>
        <v>5.5996258313578577</v>
      </c>
    </row>
    <row r="1235" spans="1:13" x14ac:dyDescent="0.2">
      <c r="A1235" s="20">
        <v>14053</v>
      </c>
      <c r="B1235" s="16">
        <v>10645812</v>
      </c>
      <c r="C1235" s="17">
        <v>411562</v>
      </c>
      <c r="D1235" s="13">
        <v>10045</v>
      </c>
      <c r="E1235" s="16">
        <v>2564015</v>
      </c>
      <c r="F1235" s="13">
        <v>676140</v>
      </c>
      <c r="G1235" s="16">
        <v>14307574</v>
      </c>
      <c r="H1235" s="17"/>
      <c r="I1235" s="150">
        <f t="shared" si="95"/>
        <v>74.406828159686611</v>
      </c>
      <c r="J1235" s="150">
        <f t="shared" si="96"/>
        <v>2.8765323876710336</v>
      </c>
      <c r="K1235" s="150">
        <f t="shared" si="97"/>
        <v>7.0207569780872697E-2</v>
      </c>
      <c r="L1235" s="150">
        <f t="shared" si="98"/>
        <v>17.920683129089529</v>
      </c>
      <c r="M1235" s="150">
        <f t="shared" si="99"/>
        <v>4.7257487537719536</v>
      </c>
    </row>
    <row r="1236" spans="1:13" x14ac:dyDescent="0.2">
      <c r="A1236" s="20">
        <v>14060</v>
      </c>
      <c r="B1236" s="16">
        <v>10645316</v>
      </c>
      <c r="C1236" s="17">
        <v>406523</v>
      </c>
      <c r="D1236" s="13">
        <v>10228</v>
      </c>
      <c r="E1236" s="16">
        <v>2564015</v>
      </c>
      <c r="F1236" s="13">
        <v>645904</v>
      </c>
      <c r="G1236" s="16">
        <v>14271986</v>
      </c>
      <c r="H1236" s="17"/>
      <c r="I1236" s="150">
        <f t="shared" si="95"/>
        <v>74.588890431927268</v>
      </c>
      <c r="J1236" s="150">
        <f t="shared" si="96"/>
        <v>2.8483982537538926</v>
      </c>
      <c r="K1236" s="150">
        <f t="shared" si="97"/>
        <v>7.1664868505336252E-2</v>
      </c>
      <c r="L1236" s="150">
        <f t="shared" si="98"/>
        <v>17.965369360648197</v>
      </c>
      <c r="M1236" s="150">
        <f t="shared" si="99"/>
        <v>4.5256770851653023</v>
      </c>
    </row>
    <row r="1237" spans="1:13" x14ac:dyDescent="0.2">
      <c r="A1237" s="20">
        <v>14067</v>
      </c>
      <c r="B1237" s="16">
        <v>10644811</v>
      </c>
      <c r="C1237" s="17">
        <v>374414</v>
      </c>
      <c r="D1237" s="13">
        <v>8495</v>
      </c>
      <c r="E1237" s="16">
        <v>2564015</v>
      </c>
      <c r="F1237" s="13">
        <v>711777</v>
      </c>
      <c r="G1237" s="16">
        <v>14303512</v>
      </c>
      <c r="H1237" s="17"/>
      <c r="I1237" s="150">
        <f t="shared" si="95"/>
        <v>74.420960390706838</v>
      </c>
      <c r="J1237" s="150">
        <f t="shared" si="96"/>
        <v>2.6176368433151245</v>
      </c>
      <c r="K1237" s="150">
        <f t="shared" si="97"/>
        <v>5.9391008306211787E-2</v>
      </c>
      <c r="L1237" s="150">
        <f t="shared" si="98"/>
        <v>17.925772355768288</v>
      </c>
      <c r="M1237" s="150">
        <f t="shared" si="99"/>
        <v>4.9762394019035323</v>
      </c>
    </row>
    <row r="1238" spans="1:13" x14ac:dyDescent="0.2">
      <c r="A1238" s="20">
        <v>14074</v>
      </c>
      <c r="B1238" s="16">
        <v>10644806</v>
      </c>
      <c r="C1238" s="17">
        <v>401129</v>
      </c>
      <c r="D1238" s="13">
        <v>9806</v>
      </c>
      <c r="E1238" s="16">
        <v>2564015</v>
      </c>
      <c r="F1238" s="13">
        <v>776701</v>
      </c>
      <c r="G1238" s="16">
        <v>14396457</v>
      </c>
      <c r="H1238" s="17"/>
      <c r="I1238" s="150">
        <f t="shared" si="95"/>
        <v>73.94045632199645</v>
      </c>
      <c r="J1238" s="150">
        <f t="shared" si="96"/>
        <v>2.7863036023377141</v>
      </c>
      <c r="K1238" s="150">
        <f t="shared" si="97"/>
        <v>6.8113981099655288E-2</v>
      </c>
      <c r="L1238" s="150">
        <f t="shared" si="98"/>
        <v>17.810041734574</v>
      </c>
      <c r="M1238" s="150">
        <f t="shared" si="99"/>
        <v>5.3950843599921843</v>
      </c>
    </row>
    <row r="1239" spans="1:13" x14ac:dyDescent="0.2">
      <c r="A1239" s="20">
        <v>14081</v>
      </c>
      <c r="B1239" s="16">
        <v>10643419</v>
      </c>
      <c r="C1239" s="17">
        <v>406959</v>
      </c>
      <c r="D1239" s="13">
        <v>8125</v>
      </c>
      <c r="E1239" s="16">
        <v>2564015</v>
      </c>
      <c r="F1239" s="13">
        <v>728896</v>
      </c>
      <c r="G1239" s="16">
        <v>14351414</v>
      </c>
      <c r="H1239" s="17"/>
      <c r="I1239" s="150">
        <f t="shared" si="95"/>
        <v>74.162859492451403</v>
      </c>
      <c r="J1239" s="150">
        <f t="shared" si="96"/>
        <v>2.8356718020955984</v>
      </c>
      <c r="K1239" s="150">
        <f t="shared" si="97"/>
        <v>5.6614630446867466E-2</v>
      </c>
      <c r="L1239" s="150">
        <f t="shared" si="98"/>
        <v>17.865939899719987</v>
      </c>
      <c r="M1239" s="150">
        <f t="shared" si="99"/>
        <v>5.0789141752861422</v>
      </c>
    </row>
    <row r="1240" spans="1:13" x14ac:dyDescent="0.2">
      <c r="A1240" s="20">
        <v>14088</v>
      </c>
      <c r="B1240" s="16">
        <v>10642498</v>
      </c>
      <c r="C1240" s="17">
        <v>421229</v>
      </c>
      <c r="D1240" s="13">
        <v>7861</v>
      </c>
      <c r="E1240" s="16">
        <v>2564015</v>
      </c>
      <c r="F1240" s="13">
        <v>667818</v>
      </c>
      <c r="G1240" s="16">
        <v>14303421</v>
      </c>
      <c r="H1240" s="17"/>
      <c r="I1240" s="150">
        <f t="shared" si="95"/>
        <v>74.405262908782447</v>
      </c>
      <c r="J1240" s="150">
        <f t="shared" si="96"/>
        <v>2.9449528193290262</v>
      </c>
      <c r="K1240" s="150">
        <f t="shared" si="97"/>
        <v>5.4958880116861557E-2</v>
      </c>
      <c r="L1240" s="150">
        <f t="shared" si="98"/>
        <v>17.925886401581831</v>
      </c>
      <c r="M1240" s="150">
        <f t="shared" si="99"/>
        <v>4.6689389901898295</v>
      </c>
    </row>
    <row r="1241" spans="1:13" x14ac:dyDescent="0.2">
      <c r="A1241" s="20">
        <v>14095</v>
      </c>
      <c r="B1241" s="16">
        <v>10642341</v>
      </c>
      <c r="C1241" s="17">
        <v>397013</v>
      </c>
      <c r="D1241" s="13">
        <v>7005</v>
      </c>
      <c r="E1241" s="16">
        <v>2564015</v>
      </c>
      <c r="F1241" s="13">
        <v>680574</v>
      </c>
      <c r="G1241" s="16">
        <v>14290948</v>
      </c>
      <c r="H1241" s="17"/>
      <c r="I1241" s="150">
        <f t="shared" si="95"/>
        <v>74.469104498875794</v>
      </c>
      <c r="J1241" s="150">
        <f t="shared" si="96"/>
        <v>2.7780732250932547</v>
      </c>
      <c r="K1241" s="150">
        <f t="shared" si="97"/>
        <v>4.9017042116450214E-2</v>
      </c>
      <c r="L1241" s="150">
        <f t="shared" si="98"/>
        <v>17.941531940358331</v>
      </c>
      <c r="M1241" s="150">
        <f t="shared" si="99"/>
        <v>4.7622732935561727</v>
      </c>
    </row>
    <row r="1242" spans="1:13" x14ac:dyDescent="0.2">
      <c r="A1242" s="20">
        <v>14102</v>
      </c>
      <c r="B1242" s="16">
        <v>10641587</v>
      </c>
      <c r="C1242" s="17">
        <v>394085</v>
      </c>
      <c r="D1242" s="13">
        <v>7414</v>
      </c>
      <c r="E1242" s="16">
        <v>2564015</v>
      </c>
      <c r="F1242" s="13">
        <v>642520</v>
      </c>
      <c r="G1242" s="16">
        <v>14249621</v>
      </c>
      <c r="H1242" s="17"/>
      <c r="I1242" s="150">
        <f t="shared" si="95"/>
        <v>74.679789729144375</v>
      </c>
      <c r="J1242" s="150">
        <f t="shared" si="96"/>
        <v>2.7655823267159176</v>
      </c>
      <c r="K1242" s="150">
        <f t="shared" si="97"/>
        <v>5.2029453976354882E-2</v>
      </c>
      <c r="L1242" s="150">
        <f t="shared" si="98"/>
        <v>17.993566285026105</v>
      </c>
      <c r="M1242" s="150">
        <f t="shared" si="99"/>
        <v>4.5090322051372453</v>
      </c>
    </row>
    <row r="1243" spans="1:13" x14ac:dyDescent="0.2">
      <c r="A1243" s="20">
        <v>14109</v>
      </c>
      <c r="B1243" s="16">
        <v>10641519</v>
      </c>
      <c r="C1243" s="17">
        <v>390598</v>
      </c>
      <c r="D1243" s="13">
        <v>7172</v>
      </c>
      <c r="E1243" s="16">
        <v>2564015</v>
      </c>
      <c r="F1243" s="13">
        <v>724359</v>
      </c>
      <c r="G1243" s="16">
        <v>14327663</v>
      </c>
      <c r="H1243" s="17"/>
      <c r="I1243" s="150">
        <f t="shared" si="95"/>
        <v>74.272538375588539</v>
      </c>
      <c r="J1243" s="150">
        <f t="shared" si="96"/>
        <v>2.7261808153918752</v>
      </c>
      <c r="K1243" s="150">
        <f t="shared" si="97"/>
        <v>5.0057012089131353E-2</v>
      </c>
      <c r="L1243" s="150">
        <f t="shared" si="98"/>
        <v>17.895556309497231</v>
      </c>
      <c r="M1243" s="150">
        <f t="shared" si="99"/>
        <v>5.0556674874332259</v>
      </c>
    </row>
    <row r="1244" spans="1:13" x14ac:dyDescent="0.2">
      <c r="A1244" s="20">
        <v>14116</v>
      </c>
      <c r="B1244" s="16">
        <v>10641523</v>
      </c>
      <c r="C1244" s="17">
        <v>396893</v>
      </c>
      <c r="D1244" s="13">
        <v>7278</v>
      </c>
      <c r="E1244" s="16">
        <v>2564015</v>
      </c>
      <c r="F1244" s="13">
        <v>638640</v>
      </c>
      <c r="G1244" s="16">
        <v>14248349</v>
      </c>
      <c r="H1244" s="17"/>
      <c r="I1244" s="150">
        <f t="shared" si="95"/>
        <v>74.686007480585999</v>
      </c>
      <c r="J1244" s="150">
        <f t="shared" si="96"/>
        <v>2.7855367664000932</v>
      </c>
      <c r="K1244" s="150">
        <f t="shared" si="97"/>
        <v>5.1079602275323266E-2</v>
      </c>
      <c r="L1244" s="150">
        <f t="shared" si="98"/>
        <v>17.995172633685488</v>
      </c>
      <c r="M1244" s="150">
        <f t="shared" si="99"/>
        <v>4.4822035170530983</v>
      </c>
    </row>
    <row r="1245" spans="1:13" x14ac:dyDescent="0.2">
      <c r="A1245" s="20">
        <v>14123</v>
      </c>
      <c r="B1245" s="16">
        <v>10639834</v>
      </c>
      <c r="C1245" s="17">
        <v>385675</v>
      </c>
      <c r="D1245" s="13">
        <v>7681</v>
      </c>
      <c r="E1245" s="16">
        <v>2564015</v>
      </c>
      <c r="F1245" s="13">
        <v>663952</v>
      </c>
      <c r="G1245" s="16">
        <v>14261157</v>
      </c>
      <c r="H1245" s="17"/>
      <c r="I1245" s="150">
        <f t="shared" si="95"/>
        <v>74.607088330911722</v>
      </c>
      <c r="J1245" s="150">
        <f t="shared" si="96"/>
        <v>2.7043738456844699</v>
      </c>
      <c r="K1245" s="150">
        <f t="shared" si="97"/>
        <v>5.3859585165495341E-2</v>
      </c>
      <c r="L1245" s="150">
        <f t="shared" si="98"/>
        <v>17.979011099870789</v>
      </c>
      <c r="M1245" s="150">
        <f t="shared" si="99"/>
        <v>4.6556671383675248</v>
      </c>
    </row>
    <row r="1246" spans="1:13" x14ac:dyDescent="0.2">
      <c r="A1246" s="20">
        <v>14130</v>
      </c>
      <c r="B1246" s="16">
        <v>10639840</v>
      </c>
      <c r="C1246" s="17">
        <v>355870</v>
      </c>
      <c r="D1246" s="13">
        <v>7605</v>
      </c>
      <c r="E1246" s="16">
        <v>2564015</v>
      </c>
      <c r="F1246" s="13">
        <v>673461</v>
      </c>
      <c r="G1246" s="16">
        <v>14240791</v>
      </c>
      <c r="H1246" s="17"/>
      <c r="I1246" s="150">
        <f t="shared" si="95"/>
        <v>74.713827342877238</v>
      </c>
      <c r="J1246" s="150">
        <f t="shared" si="96"/>
        <v>2.4989482676910293</v>
      </c>
      <c r="K1246" s="150">
        <f t="shared" si="97"/>
        <v>5.3402932463512735E-2</v>
      </c>
      <c r="L1246" s="150">
        <f t="shared" si="98"/>
        <v>18.00472319269344</v>
      </c>
      <c r="M1246" s="150">
        <f t="shared" si="99"/>
        <v>4.7290982642747865</v>
      </c>
    </row>
    <row r="1247" spans="1:13" x14ac:dyDescent="0.2">
      <c r="A1247" s="20">
        <v>14137</v>
      </c>
      <c r="B1247" s="16">
        <v>10639165</v>
      </c>
      <c r="C1247" s="18">
        <f>383339-3927</f>
        <v>379412</v>
      </c>
      <c r="D1247" s="13">
        <v>7494</v>
      </c>
      <c r="E1247" s="16">
        <v>2564015</v>
      </c>
      <c r="F1247" s="13">
        <v>884473</v>
      </c>
      <c r="G1247" s="16">
        <v>14474559</v>
      </c>
      <c r="H1247" s="17"/>
      <c r="I1247" s="150">
        <f t="shared" si="95"/>
        <v>73.502515689769893</v>
      </c>
      <c r="J1247" s="150">
        <f t="shared" si="96"/>
        <v>2.6212335726428693</v>
      </c>
      <c r="K1247" s="150">
        <f t="shared" si="97"/>
        <v>5.177359807645953E-2</v>
      </c>
      <c r="L1247" s="150">
        <f t="shared" si="98"/>
        <v>17.713942096612406</v>
      </c>
      <c r="M1247" s="150">
        <f t="shared" si="99"/>
        <v>6.1105350428983707</v>
      </c>
    </row>
    <row r="1248" spans="1:13" x14ac:dyDescent="0.2">
      <c r="A1248" s="20">
        <v>14144</v>
      </c>
      <c r="B1248" s="16">
        <v>10728431</v>
      </c>
      <c r="C1248" s="17">
        <v>383339</v>
      </c>
      <c r="D1248" s="13">
        <v>8752</v>
      </c>
      <c r="E1248" s="16">
        <v>2564015</v>
      </c>
      <c r="F1248" s="13">
        <v>744836</v>
      </c>
      <c r="G1248" s="16">
        <v>14429373</v>
      </c>
      <c r="H1248" s="17"/>
      <c r="I1248" s="150">
        <f t="shared" si="95"/>
        <v>74.351331828486238</v>
      </c>
      <c r="J1248" s="150">
        <f t="shared" si="96"/>
        <v>2.6566573613420346</v>
      </c>
      <c r="K1248" s="150">
        <f t="shared" si="97"/>
        <v>6.0654056139514863E-2</v>
      </c>
      <c r="L1248" s="150">
        <f t="shared" si="98"/>
        <v>17.769413819990653</v>
      </c>
      <c r="M1248" s="150">
        <f t="shared" si="99"/>
        <v>5.161942934041555</v>
      </c>
    </row>
    <row r="1249" spans="1:13" x14ac:dyDescent="0.2">
      <c r="A1249" s="20">
        <v>14151</v>
      </c>
      <c r="B1249" s="16">
        <v>10872833</v>
      </c>
      <c r="C1249" s="17">
        <v>382521</v>
      </c>
      <c r="D1249" s="13">
        <v>9582</v>
      </c>
      <c r="E1249" s="16">
        <v>2564015</v>
      </c>
      <c r="F1249" s="13">
        <v>694885</v>
      </c>
      <c r="G1249" s="16">
        <v>14523836</v>
      </c>
      <c r="H1249" s="17"/>
      <c r="I1249" s="150">
        <f t="shared" si="95"/>
        <v>74.861992382728644</v>
      </c>
      <c r="J1249" s="150">
        <f t="shared" si="96"/>
        <v>2.6337463463509225</v>
      </c>
      <c r="K1249" s="150">
        <f t="shared" si="97"/>
        <v>6.5974305961593066E-2</v>
      </c>
      <c r="L1249" s="150">
        <f t="shared" si="98"/>
        <v>17.653841588406809</v>
      </c>
      <c r="M1249" s="150">
        <f t="shared" si="99"/>
        <v>4.7844453765520347</v>
      </c>
    </row>
    <row r="1250" spans="1:13" x14ac:dyDescent="0.2">
      <c r="A1250" s="20">
        <v>14158</v>
      </c>
      <c r="B1250" s="16">
        <v>10976351</v>
      </c>
      <c r="C1250" s="17">
        <v>367418</v>
      </c>
      <c r="D1250" s="13">
        <v>7886</v>
      </c>
      <c r="E1250" s="16">
        <v>2564015</v>
      </c>
      <c r="F1250" s="13">
        <v>763478</v>
      </c>
      <c r="G1250" s="16">
        <v>14679148</v>
      </c>
      <c r="H1250" s="17"/>
      <c r="I1250" s="150">
        <f t="shared" si="95"/>
        <v>74.77512318834853</v>
      </c>
      <c r="J1250" s="150">
        <f t="shared" si="96"/>
        <v>2.5029926805016203</v>
      </c>
      <c r="K1250" s="150">
        <f t="shared" si="97"/>
        <v>5.3722464001316694E-2</v>
      </c>
      <c r="L1250" s="150">
        <f t="shared" si="98"/>
        <v>17.46705598989805</v>
      </c>
      <c r="M1250" s="150">
        <f t="shared" si="99"/>
        <v>5.201105677250478</v>
      </c>
    </row>
    <row r="1251" spans="1:13" x14ac:dyDescent="0.2">
      <c r="A1251" s="20">
        <v>14165</v>
      </c>
      <c r="B1251" s="16">
        <v>11029880</v>
      </c>
      <c r="C1251" s="17">
        <v>363211</v>
      </c>
      <c r="D1251" s="13">
        <v>9840</v>
      </c>
      <c r="E1251" s="16">
        <v>2564015</v>
      </c>
      <c r="F1251" s="13">
        <v>748767</v>
      </c>
      <c r="G1251" s="16">
        <v>14715713</v>
      </c>
      <c r="H1251" s="17"/>
      <c r="I1251" s="150">
        <f t="shared" si="95"/>
        <v>74.953079065893718</v>
      </c>
      <c r="J1251" s="150">
        <f t="shared" si="96"/>
        <v>2.4681848579134424</v>
      </c>
      <c r="K1251" s="150">
        <f t="shared" si="97"/>
        <v>6.6867300279639871E-2</v>
      </c>
      <c r="L1251" s="150">
        <f t="shared" si="98"/>
        <v>17.423654565701302</v>
      </c>
      <c r="M1251" s="150">
        <f t="shared" si="99"/>
        <v>5.088214210211901</v>
      </c>
    </row>
    <row r="1252" spans="1:13" x14ac:dyDescent="0.2">
      <c r="A1252" s="20">
        <v>14172</v>
      </c>
      <c r="B1252" s="16">
        <v>11206874</v>
      </c>
      <c r="C1252" s="17">
        <v>374312</v>
      </c>
      <c r="D1252" s="13">
        <v>6613</v>
      </c>
      <c r="E1252" s="16">
        <v>2564015</v>
      </c>
      <c r="F1252" s="13">
        <v>850340</v>
      </c>
      <c r="G1252" s="16">
        <v>15002154</v>
      </c>
      <c r="H1252" s="17"/>
      <c r="I1252" s="150">
        <f t="shared" si="95"/>
        <v>74.701766159712804</v>
      </c>
      <c r="J1252" s="150">
        <f t="shared" si="96"/>
        <v>2.495055043429097</v>
      </c>
      <c r="K1252" s="150">
        <f t="shared" si="97"/>
        <v>4.408033673031219E-2</v>
      </c>
      <c r="L1252" s="150">
        <f t="shared" si="98"/>
        <v>17.090979068739063</v>
      </c>
      <c r="M1252" s="150">
        <f t="shared" si="99"/>
        <v>5.6681193913887302</v>
      </c>
    </row>
    <row r="1253" spans="1:13" x14ac:dyDescent="0.2">
      <c r="A1253" s="20">
        <v>14179</v>
      </c>
      <c r="B1253" s="16">
        <v>11261514</v>
      </c>
      <c r="C1253" s="17">
        <v>378785</v>
      </c>
      <c r="D1253" s="13">
        <v>7776</v>
      </c>
      <c r="E1253" s="16">
        <v>2564015</v>
      </c>
      <c r="F1253" s="13">
        <v>718122</v>
      </c>
      <c r="G1253" s="16">
        <v>14930212</v>
      </c>
      <c r="H1253" s="17"/>
      <c r="I1253" s="150">
        <f t="shared" si="95"/>
        <v>75.42768984124271</v>
      </c>
      <c r="J1253" s="150">
        <f t="shared" si="96"/>
        <v>2.5370369824621379</v>
      </c>
      <c r="K1253" s="150">
        <f t="shared" si="97"/>
        <v>5.2082314705243299E-2</v>
      </c>
      <c r="L1253" s="150">
        <f t="shared" si="98"/>
        <v>17.173332836800977</v>
      </c>
      <c r="M1253" s="150">
        <f t="shared" si="99"/>
        <v>4.8098580247889311</v>
      </c>
    </row>
    <row r="1254" spans="1:13" x14ac:dyDescent="0.2">
      <c r="A1254" s="20">
        <v>14186</v>
      </c>
      <c r="B1254" s="16">
        <v>11295841</v>
      </c>
      <c r="C1254" s="17">
        <v>368202</v>
      </c>
      <c r="D1254" s="13">
        <v>8619</v>
      </c>
      <c r="E1254" s="16">
        <v>2564015</v>
      </c>
      <c r="F1254" s="13">
        <v>751819</v>
      </c>
      <c r="G1254" s="16">
        <v>14988496</v>
      </c>
      <c r="H1254" s="17"/>
      <c r="I1254" s="150">
        <f t="shared" si="95"/>
        <v>75.363405374361776</v>
      </c>
      <c r="J1254" s="150">
        <f t="shared" si="96"/>
        <v>2.4565640208330444</v>
      </c>
      <c r="K1254" s="150">
        <f t="shared" si="97"/>
        <v>5.7504101812483388E-2</v>
      </c>
      <c r="L1254" s="150">
        <f t="shared" si="98"/>
        <v>17.106552918985333</v>
      </c>
      <c r="M1254" s="150">
        <f t="shared" si="99"/>
        <v>5.0159735840073614</v>
      </c>
    </row>
    <row r="1255" spans="1:13" x14ac:dyDescent="0.2">
      <c r="A1255" s="20">
        <v>14193</v>
      </c>
      <c r="B1255" s="16">
        <v>11326769</v>
      </c>
      <c r="C1255" s="17">
        <v>351798</v>
      </c>
      <c r="D1255" s="13">
        <v>8345</v>
      </c>
      <c r="E1255" s="16">
        <v>2564015</v>
      </c>
      <c r="F1255" s="13">
        <v>687904</v>
      </c>
      <c r="G1255" s="16">
        <v>14938831</v>
      </c>
      <c r="H1255" s="17"/>
      <c r="I1255" s="150">
        <f t="shared" si="95"/>
        <v>75.82098626057153</v>
      </c>
      <c r="J1255" s="150">
        <f t="shared" si="96"/>
        <v>2.3549232198958538</v>
      </c>
      <c r="K1255" s="150">
        <f t="shared" si="97"/>
        <v>5.5861131302710365E-2</v>
      </c>
      <c r="L1255" s="150">
        <f t="shared" si="98"/>
        <v>17.163424634765597</v>
      </c>
      <c r="M1255" s="150">
        <f t="shared" si="99"/>
        <v>4.6048047534643102</v>
      </c>
    </row>
    <row r="1256" spans="1:13" x14ac:dyDescent="0.2">
      <c r="A1256" s="20">
        <v>14200</v>
      </c>
      <c r="B1256" s="16">
        <v>11413378</v>
      </c>
      <c r="C1256" s="17">
        <v>369332</v>
      </c>
      <c r="D1256" s="13">
        <v>7092</v>
      </c>
      <c r="E1256" s="16">
        <v>2564015</v>
      </c>
      <c r="F1256" s="13">
        <v>941566</v>
      </c>
      <c r="G1256" s="16">
        <v>15295383</v>
      </c>
      <c r="H1256" s="17"/>
      <c r="I1256" s="150">
        <f t="shared" si="95"/>
        <v>74.619759439825728</v>
      </c>
      <c r="J1256" s="150">
        <f t="shared" si="96"/>
        <v>2.4146633006836113</v>
      </c>
      <c r="K1256" s="150">
        <f t="shared" si="97"/>
        <v>4.636693308039426E-2</v>
      </c>
      <c r="L1256" s="150">
        <f t="shared" si="98"/>
        <v>16.763326554163434</v>
      </c>
      <c r="M1256" s="150">
        <f t="shared" si="99"/>
        <v>6.1558837722468276</v>
      </c>
    </row>
    <row r="1257" spans="1:13" x14ac:dyDescent="0.2">
      <c r="A1257" s="20">
        <v>14207</v>
      </c>
      <c r="B1257" s="16">
        <v>11502539</v>
      </c>
      <c r="C1257" s="17">
        <v>362857</v>
      </c>
      <c r="D1257" s="13">
        <v>7148</v>
      </c>
      <c r="E1257" s="16">
        <v>2564015</v>
      </c>
      <c r="F1257" s="13">
        <v>778061</v>
      </c>
      <c r="G1257" s="16">
        <v>15214620</v>
      </c>
      <c r="H1257" s="17"/>
      <c r="I1257" s="150">
        <f t="shared" si="95"/>
        <v>75.601881611239719</v>
      </c>
      <c r="J1257" s="150">
        <f t="shared" si="96"/>
        <v>2.384923185725309</v>
      </c>
      <c r="K1257" s="150">
        <f t="shared" si="97"/>
        <v>4.6981127363023199E-2</v>
      </c>
      <c r="L1257" s="150">
        <f t="shared" si="98"/>
        <v>16.852310475056228</v>
      </c>
      <c r="M1257" s="150">
        <f t="shared" si="99"/>
        <v>5.1139036006157239</v>
      </c>
    </row>
    <row r="1258" spans="1:13" x14ac:dyDescent="0.2">
      <c r="A1258" s="20">
        <v>14214</v>
      </c>
      <c r="B1258" s="16">
        <v>11612532</v>
      </c>
      <c r="C1258" s="17">
        <v>357940</v>
      </c>
      <c r="D1258" s="13">
        <v>7628</v>
      </c>
      <c r="E1258" s="16">
        <v>2564015</v>
      </c>
      <c r="F1258" s="13">
        <v>750849</v>
      </c>
      <c r="G1258" s="16">
        <v>15292964</v>
      </c>
      <c r="H1258" s="17"/>
      <c r="I1258" s="150">
        <f t="shared" si="95"/>
        <v>75.933821592727213</v>
      </c>
      <c r="J1258" s="150">
        <f t="shared" si="96"/>
        <v>2.3405534728258042</v>
      </c>
      <c r="K1258" s="150">
        <f t="shared" si="97"/>
        <v>4.987914703781425E-2</v>
      </c>
      <c r="L1258" s="150">
        <f t="shared" si="98"/>
        <v>16.765978132165877</v>
      </c>
      <c r="M1258" s="150">
        <f t="shared" si="99"/>
        <v>4.9097676552432867</v>
      </c>
    </row>
    <row r="1259" spans="1:13" x14ac:dyDescent="0.2">
      <c r="A1259" s="20">
        <v>14221</v>
      </c>
      <c r="B1259" s="16">
        <v>11671728</v>
      </c>
      <c r="C1259" s="17">
        <v>345743</v>
      </c>
      <c r="D1259" s="13">
        <v>6590</v>
      </c>
      <c r="E1259" s="16">
        <v>2564015</v>
      </c>
      <c r="F1259" s="13">
        <v>753864</v>
      </c>
      <c r="G1259" s="16">
        <v>15341940</v>
      </c>
      <c r="H1259" s="17"/>
      <c r="I1259" s="150">
        <f t="shared" si="95"/>
        <v>76.077262719056392</v>
      </c>
      <c r="J1259" s="150">
        <f t="shared" si="96"/>
        <v>2.2535807075246024</v>
      </c>
      <c r="K1259" s="150">
        <f t="shared" si="97"/>
        <v>4.2954150518122222E-2</v>
      </c>
      <c r="L1259" s="150">
        <f t="shared" si="98"/>
        <v>16.712456182203816</v>
      </c>
      <c r="M1259" s="150">
        <f t="shared" si="99"/>
        <v>4.91374624069707</v>
      </c>
    </row>
    <row r="1260" spans="1:13" x14ac:dyDescent="0.2">
      <c r="A1260" s="20">
        <v>14228</v>
      </c>
      <c r="B1260" s="16">
        <v>11723310</v>
      </c>
      <c r="C1260" s="17">
        <v>339729</v>
      </c>
      <c r="D1260" s="13">
        <v>7546</v>
      </c>
      <c r="E1260" s="16">
        <v>2564015</v>
      </c>
      <c r="F1260" s="13">
        <v>931139</v>
      </c>
      <c r="G1260" s="16">
        <v>15565739</v>
      </c>
      <c r="H1260" s="17"/>
      <c r="I1260" s="150">
        <f t="shared" si="95"/>
        <v>75.314830860263044</v>
      </c>
      <c r="J1260" s="150">
        <f t="shared" si="96"/>
        <v>2.1825433408590493</v>
      </c>
      <c r="K1260" s="150">
        <f t="shared" si="97"/>
        <v>4.8478263704665743E-2</v>
      </c>
      <c r="L1260" s="150">
        <f t="shared" si="98"/>
        <v>16.472170065295327</v>
      </c>
      <c r="M1260" s="150">
        <f t="shared" si="99"/>
        <v>5.9819774698779158</v>
      </c>
    </row>
    <row r="1261" spans="1:13" x14ac:dyDescent="0.2">
      <c r="A1261" s="20">
        <v>14235</v>
      </c>
      <c r="B1261" s="16">
        <v>11772593</v>
      </c>
      <c r="C1261" s="17">
        <v>305963</v>
      </c>
      <c r="D1261" s="13">
        <v>8842</v>
      </c>
      <c r="E1261" s="16">
        <v>2564015</v>
      </c>
      <c r="F1261" s="13">
        <v>917884</v>
      </c>
      <c r="G1261" s="16">
        <v>15569297</v>
      </c>
      <c r="H1261" s="17"/>
      <c r="I1261" s="150">
        <f t="shared" si="95"/>
        <v>75.614159072179049</v>
      </c>
      <c r="J1261" s="150">
        <f t="shared" si="96"/>
        <v>1.9651690118057354</v>
      </c>
      <c r="K1261" s="150">
        <f t="shared" si="97"/>
        <v>5.6791260388956544E-2</v>
      </c>
      <c r="L1261" s="150">
        <f t="shared" si="98"/>
        <v>16.468405734696947</v>
      </c>
      <c r="M1261" s="150">
        <f t="shared" si="99"/>
        <v>5.8954749209293134</v>
      </c>
    </row>
    <row r="1262" spans="1:13" x14ac:dyDescent="0.2">
      <c r="A1262" s="20">
        <v>14242</v>
      </c>
      <c r="B1262" s="16">
        <v>11797592</v>
      </c>
      <c r="C1262" s="17">
        <v>325471</v>
      </c>
      <c r="D1262" s="13">
        <v>7529</v>
      </c>
      <c r="E1262" s="16">
        <v>2564015</v>
      </c>
      <c r="F1262" s="13">
        <v>816885</v>
      </c>
      <c r="G1262" s="16">
        <v>15511492</v>
      </c>
      <c r="H1262" s="17"/>
      <c r="I1262" s="150">
        <f t="shared" si="95"/>
        <v>76.057106563314477</v>
      </c>
      <c r="J1262" s="150">
        <f t="shared" si="96"/>
        <v>2.0982572147153866</v>
      </c>
      <c r="K1262" s="150">
        <f t="shared" si="97"/>
        <v>4.8538206382725789E-2</v>
      </c>
      <c r="L1262" s="150">
        <f t="shared" si="98"/>
        <v>16.529776761642271</v>
      </c>
      <c r="M1262" s="150">
        <f t="shared" si="99"/>
        <v>5.2663212539451392</v>
      </c>
    </row>
    <row r="1263" spans="1:13" x14ac:dyDescent="0.2">
      <c r="A1263" s="20">
        <v>14249</v>
      </c>
      <c r="B1263" s="16">
        <v>11847593</v>
      </c>
      <c r="C1263" s="17">
        <v>364763</v>
      </c>
      <c r="D1263" s="13">
        <v>4856</v>
      </c>
      <c r="E1263" s="16">
        <v>2564015</v>
      </c>
      <c r="F1263" s="13">
        <v>872414</v>
      </c>
      <c r="G1263" s="16">
        <v>15653641</v>
      </c>
      <c r="H1263" s="17"/>
      <c r="I1263" s="150">
        <f t="shared" si="95"/>
        <v>75.685861199959803</v>
      </c>
      <c r="J1263" s="150">
        <f t="shared" si="96"/>
        <v>2.3302118657250412</v>
      </c>
      <c r="K1263" s="150">
        <f t="shared" si="97"/>
        <v>3.1021536778568001E-2</v>
      </c>
      <c r="L1263" s="150">
        <f t="shared" si="98"/>
        <v>16.379671668719119</v>
      </c>
      <c r="M1263" s="150">
        <f t="shared" si="99"/>
        <v>5.5732337288174678</v>
      </c>
    </row>
    <row r="1264" spans="1:13" x14ac:dyDescent="0.2">
      <c r="A1264" s="20">
        <v>14256</v>
      </c>
      <c r="B1264" s="16">
        <v>11876153</v>
      </c>
      <c r="C1264" s="17">
        <v>418025</v>
      </c>
      <c r="D1264" s="13">
        <v>5303</v>
      </c>
      <c r="E1264" s="16">
        <v>2564015</v>
      </c>
      <c r="F1264" s="13">
        <v>737900</v>
      </c>
      <c r="G1264" s="16">
        <v>15601396</v>
      </c>
      <c r="H1264" s="17"/>
      <c r="I1264" s="150">
        <f t="shared" si="95"/>
        <v>76.122373920897843</v>
      </c>
      <c r="J1264" s="150">
        <f t="shared" si="96"/>
        <v>2.6794076632629542</v>
      </c>
      <c r="K1264" s="150">
        <f t="shared" si="97"/>
        <v>3.3990548025317736E-2</v>
      </c>
      <c r="L1264" s="150">
        <f t="shared" si="98"/>
        <v>16.434522910642098</v>
      </c>
      <c r="M1264" s="150">
        <f t="shared" si="99"/>
        <v>4.7297049571717809</v>
      </c>
    </row>
    <row r="1265" spans="1:13" x14ac:dyDescent="0.2">
      <c r="A1265" s="20">
        <v>14263</v>
      </c>
      <c r="B1265" s="16">
        <v>11905410</v>
      </c>
      <c r="C1265" s="17">
        <v>435229</v>
      </c>
      <c r="D1265" s="13">
        <v>4917</v>
      </c>
      <c r="E1265" s="16">
        <v>2564015</v>
      </c>
      <c r="F1265" s="13">
        <v>848829</v>
      </c>
      <c r="G1265" s="16">
        <v>15758400</v>
      </c>
      <c r="H1265" s="17"/>
      <c r="I1265" s="150">
        <f t="shared" si="95"/>
        <v>75.549611635699051</v>
      </c>
      <c r="J1265" s="150">
        <f t="shared" si="96"/>
        <v>2.7618857244390291</v>
      </c>
      <c r="K1265" s="150">
        <f t="shared" si="97"/>
        <v>3.1202406335668596E-2</v>
      </c>
      <c r="L1265" s="150">
        <f t="shared" si="98"/>
        <v>16.270782566758047</v>
      </c>
      <c r="M1265" s="150">
        <f t="shared" si="99"/>
        <v>5.3865176667682002</v>
      </c>
    </row>
    <row r="1266" spans="1:13" x14ac:dyDescent="0.2">
      <c r="A1266" s="20">
        <v>14270</v>
      </c>
      <c r="B1266" s="16">
        <v>11915410</v>
      </c>
      <c r="C1266" s="17">
        <v>449111</v>
      </c>
      <c r="D1266" s="13">
        <v>5251</v>
      </c>
      <c r="E1266" s="16">
        <v>2564015</v>
      </c>
      <c r="F1266" s="13">
        <v>701845</v>
      </c>
      <c r="G1266" s="16">
        <v>15635632</v>
      </c>
      <c r="H1266" s="17"/>
      <c r="I1266" s="150">
        <f t="shared" si="95"/>
        <v>76.206769256273105</v>
      </c>
      <c r="J1266" s="150">
        <f t="shared" si="96"/>
        <v>2.8723559111649597</v>
      </c>
      <c r="K1266" s="150">
        <f t="shared" si="97"/>
        <v>3.3583548141833987E-2</v>
      </c>
      <c r="L1266" s="150">
        <f t="shared" si="98"/>
        <v>16.398537647854592</v>
      </c>
      <c r="M1266" s="150">
        <f t="shared" si="99"/>
        <v>4.4887536365655061</v>
      </c>
    </row>
    <row r="1267" spans="1:13" x14ac:dyDescent="0.2">
      <c r="A1267" s="20">
        <v>14277</v>
      </c>
      <c r="B1267" s="16">
        <v>11957659</v>
      </c>
      <c r="C1267" s="17">
        <v>440142</v>
      </c>
      <c r="D1267" s="13">
        <v>5429</v>
      </c>
      <c r="E1267" s="16">
        <v>2564015</v>
      </c>
      <c r="F1267" s="13">
        <v>715876</v>
      </c>
      <c r="G1267" s="16">
        <v>15683121</v>
      </c>
      <c r="H1267" s="17"/>
      <c r="I1267" s="150">
        <f t="shared" si="95"/>
        <v>76.245404215143139</v>
      </c>
      <c r="J1267" s="150">
        <f t="shared" si="96"/>
        <v>2.8064694520943885</v>
      </c>
      <c r="K1267" s="150">
        <f t="shared" si="97"/>
        <v>3.4616834238542185E-2</v>
      </c>
      <c r="L1267" s="150">
        <f t="shared" si="98"/>
        <v>16.348882342997928</v>
      </c>
      <c r="M1267" s="150">
        <f t="shared" si="99"/>
        <v>4.5646271555259954</v>
      </c>
    </row>
    <row r="1268" spans="1:13" x14ac:dyDescent="0.2">
      <c r="A1268" s="20">
        <v>14284</v>
      </c>
      <c r="B1268" s="16">
        <v>11989131</v>
      </c>
      <c r="C1268" s="17">
        <v>441936</v>
      </c>
      <c r="D1268" s="13">
        <v>7950</v>
      </c>
      <c r="E1268" s="16">
        <v>2564015</v>
      </c>
      <c r="F1268" s="13">
        <v>752342</v>
      </c>
      <c r="G1268" s="16">
        <v>15755374</v>
      </c>
      <c r="H1268" s="17"/>
      <c r="I1268" s="150">
        <f t="shared" si="95"/>
        <v>76.095502398102383</v>
      </c>
      <c r="J1268" s="150">
        <f t="shared" si="96"/>
        <v>2.8049857781859067</v>
      </c>
      <c r="K1268" s="150">
        <f t="shared" si="97"/>
        <v>5.0458973554039402E-2</v>
      </c>
      <c r="L1268" s="150">
        <f t="shared" si="98"/>
        <v>16.273907556875514</v>
      </c>
      <c r="M1268" s="150">
        <f t="shared" si="99"/>
        <v>4.7751452932821525</v>
      </c>
    </row>
    <row r="1269" spans="1:13" x14ac:dyDescent="0.2">
      <c r="A1269" s="20">
        <v>14291</v>
      </c>
      <c r="B1269" s="16">
        <v>12015074</v>
      </c>
      <c r="C1269" s="17">
        <v>438850</v>
      </c>
      <c r="D1269" s="13">
        <v>5612</v>
      </c>
      <c r="E1269" s="16">
        <v>2564015</v>
      </c>
      <c r="F1269" s="13">
        <v>830191</v>
      </c>
      <c r="G1269" s="16">
        <v>15853742</v>
      </c>
      <c r="H1269" s="17"/>
      <c r="I1269" s="150">
        <f t="shared" si="95"/>
        <v>75.786990856795825</v>
      </c>
      <c r="J1269" s="150">
        <f t="shared" si="96"/>
        <v>2.7681161961636565</v>
      </c>
      <c r="K1269" s="150">
        <f t="shared" si="97"/>
        <v>3.5398582870845255E-2</v>
      </c>
      <c r="L1269" s="150">
        <f t="shared" si="98"/>
        <v>16.172932548038187</v>
      </c>
      <c r="M1269" s="150">
        <f t="shared" si="99"/>
        <v>5.2365618161314851</v>
      </c>
    </row>
    <row r="1270" spans="1:13" x14ac:dyDescent="0.2">
      <c r="A1270" s="20">
        <v>14298</v>
      </c>
      <c r="B1270" s="16">
        <v>12059978</v>
      </c>
      <c r="C1270" s="17">
        <v>445875</v>
      </c>
      <c r="D1270" s="13">
        <v>4970</v>
      </c>
      <c r="E1270" s="16">
        <v>2564015</v>
      </c>
      <c r="F1270" s="13">
        <v>714034</v>
      </c>
      <c r="G1270" s="16">
        <v>15788872</v>
      </c>
      <c r="H1270" s="17"/>
      <c r="I1270" s="150">
        <f t="shared" si="95"/>
        <v>76.382771359473935</v>
      </c>
      <c r="J1270" s="150">
        <f t="shared" si="96"/>
        <v>2.8239826125640892</v>
      </c>
      <c r="K1270" s="150">
        <f t="shared" si="97"/>
        <v>3.1477866183220689E-2</v>
      </c>
      <c r="L1270" s="150">
        <f t="shared" si="98"/>
        <v>16.239380495326074</v>
      </c>
      <c r="M1270" s="150">
        <f t="shared" si="99"/>
        <v>4.5223876664526763</v>
      </c>
    </row>
    <row r="1271" spans="1:13" x14ac:dyDescent="0.2">
      <c r="A1271" s="20">
        <v>14305</v>
      </c>
      <c r="B1271" s="16">
        <v>12164623</v>
      </c>
      <c r="C1271" s="17">
        <v>432094</v>
      </c>
      <c r="D1271" s="13">
        <v>4251</v>
      </c>
      <c r="E1271" s="16">
        <v>2564015</v>
      </c>
      <c r="F1271" s="13">
        <v>761721</v>
      </c>
      <c r="G1271" s="16">
        <v>15926704</v>
      </c>
      <c r="H1271" s="17"/>
      <c r="I1271" s="150">
        <f t="shared" si="95"/>
        <v>76.378784963919713</v>
      </c>
      <c r="J1271" s="150">
        <f t="shared" si="96"/>
        <v>2.7130158254965999</v>
      </c>
      <c r="K1271" s="150">
        <f t="shared" si="97"/>
        <v>2.6691021569811305E-2</v>
      </c>
      <c r="L1271" s="150">
        <f t="shared" si="98"/>
        <v>16.098842547711065</v>
      </c>
      <c r="M1271" s="150">
        <f t="shared" si="99"/>
        <v>4.7826656413028079</v>
      </c>
    </row>
    <row r="1272" spans="1:13" x14ac:dyDescent="0.2">
      <c r="A1272" s="20">
        <v>14312</v>
      </c>
      <c r="B1272" s="16">
        <v>12193849</v>
      </c>
      <c r="C1272" s="17">
        <v>415243</v>
      </c>
      <c r="D1272" s="13">
        <v>3898</v>
      </c>
      <c r="E1272" s="16">
        <v>2564015</v>
      </c>
      <c r="F1272" s="13">
        <v>663741</v>
      </c>
      <c r="G1272" s="16">
        <v>15840746</v>
      </c>
      <c r="H1272" s="17"/>
      <c r="I1272" s="150">
        <f t="shared" si="95"/>
        <v>76.97774460874507</v>
      </c>
      <c r="J1272" s="150">
        <f t="shared" si="96"/>
        <v>2.6213601303877985</v>
      </c>
      <c r="K1272" s="150">
        <f t="shared" si="97"/>
        <v>2.4607426948200544E-2</v>
      </c>
      <c r="L1272" s="150">
        <f t="shared" si="98"/>
        <v>16.186201079166349</v>
      </c>
      <c r="M1272" s="150">
        <f t="shared" si="99"/>
        <v>4.1900867547525857</v>
      </c>
    </row>
    <row r="1273" spans="1:13" x14ac:dyDescent="0.2">
      <c r="A1273" s="20">
        <v>14319</v>
      </c>
      <c r="B1273" s="16">
        <v>12263057</v>
      </c>
      <c r="C1273" s="17">
        <v>403401</v>
      </c>
      <c r="D1273" s="13">
        <v>4011</v>
      </c>
      <c r="E1273" s="16">
        <v>2564015</v>
      </c>
      <c r="F1273" s="13">
        <v>842437</v>
      </c>
      <c r="G1273" s="16">
        <v>16076921</v>
      </c>
      <c r="H1273" s="17"/>
      <c r="I1273" s="150">
        <f t="shared" si="95"/>
        <v>76.277397892295426</v>
      </c>
      <c r="J1273" s="150">
        <f t="shared" si="96"/>
        <v>2.5091931471206457</v>
      </c>
      <c r="K1273" s="150">
        <f t="shared" si="97"/>
        <v>2.4948807050802824E-2</v>
      </c>
      <c r="L1273" s="150">
        <f t="shared" si="98"/>
        <v>15.948420720609375</v>
      </c>
      <c r="M1273" s="150">
        <f t="shared" si="99"/>
        <v>5.2400394329237541</v>
      </c>
    </row>
    <row r="1274" spans="1:13" x14ac:dyDescent="0.2">
      <c r="A1274" s="20">
        <v>14326</v>
      </c>
      <c r="B1274" s="16">
        <v>12317884</v>
      </c>
      <c r="C1274" s="17">
        <v>405551</v>
      </c>
      <c r="D1274" s="13">
        <v>3993</v>
      </c>
      <c r="E1274" s="16">
        <v>2564015</v>
      </c>
      <c r="F1274" s="13">
        <v>716643</v>
      </c>
      <c r="G1274" s="16">
        <v>16008086</v>
      </c>
      <c r="H1274" s="17"/>
      <c r="I1274" s="150">
        <f t="shared" si="95"/>
        <v>76.947887461374208</v>
      </c>
      <c r="J1274" s="150">
        <f t="shared" si="96"/>
        <v>2.5334134261897394</v>
      </c>
      <c r="K1274" s="150">
        <f t="shared" si="97"/>
        <v>2.4943644105860002E-2</v>
      </c>
      <c r="L1274" s="150">
        <f t="shared" si="98"/>
        <v>16.016999159049995</v>
      </c>
      <c r="M1274" s="150">
        <f t="shared" si="99"/>
        <v>4.4767563092801979</v>
      </c>
    </row>
    <row r="1275" spans="1:13" x14ac:dyDescent="0.2">
      <c r="A1275" s="20">
        <v>14333</v>
      </c>
      <c r="B1275" s="16">
        <v>12433320</v>
      </c>
      <c r="C1275" s="17">
        <v>403630</v>
      </c>
      <c r="D1275" s="13">
        <v>3883</v>
      </c>
      <c r="E1275" s="16">
        <v>2564015</v>
      </c>
      <c r="F1275" s="13">
        <v>706304</v>
      </c>
      <c r="G1275" s="16">
        <v>16111152</v>
      </c>
      <c r="H1275" s="17"/>
      <c r="I1275" s="150">
        <f t="shared" si="95"/>
        <v>77.172135176925892</v>
      </c>
      <c r="J1275" s="150">
        <f t="shared" si="96"/>
        <v>2.5052832969361845</v>
      </c>
      <c r="K1275" s="150">
        <f t="shared" si="97"/>
        <v>2.4101318142861542E-2</v>
      </c>
      <c r="L1275" s="150">
        <f t="shared" si="98"/>
        <v>15.914535472075492</v>
      </c>
      <c r="M1275" s="150">
        <f t="shared" si="99"/>
        <v>4.3839447359195667</v>
      </c>
    </row>
    <row r="1276" spans="1:13" x14ac:dyDescent="0.2">
      <c r="A1276" s="20">
        <v>14340</v>
      </c>
      <c r="B1276" s="16">
        <v>12582321</v>
      </c>
      <c r="C1276" s="17">
        <v>360682</v>
      </c>
      <c r="D1276" s="13">
        <v>3113</v>
      </c>
      <c r="E1276" s="16">
        <v>2564015</v>
      </c>
      <c r="F1276" s="13">
        <v>701305</v>
      </c>
      <c r="G1276" s="16">
        <v>16211436</v>
      </c>
      <c r="H1276" s="17"/>
      <c r="I1276" s="150">
        <f t="shared" si="95"/>
        <v>77.61385851321252</v>
      </c>
      <c r="J1276" s="150">
        <f t="shared" si="96"/>
        <v>2.2248615113429802</v>
      </c>
      <c r="K1276" s="150">
        <f t="shared" si="97"/>
        <v>1.9202493844468805E-2</v>
      </c>
      <c r="L1276" s="150">
        <f t="shared" si="98"/>
        <v>15.816088099783387</v>
      </c>
      <c r="M1276" s="150">
        <f t="shared" si="99"/>
        <v>4.3259893818166386</v>
      </c>
    </row>
    <row r="1277" spans="1:13" x14ac:dyDescent="0.2">
      <c r="A1277" s="20">
        <v>14347</v>
      </c>
      <c r="B1277" s="16">
        <v>12726163</v>
      </c>
      <c r="C1277" s="17">
        <v>376246</v>
      </c>
      <c r="D1277" s="13">
        <v>3624</v>
      </c>
      <c r="E1277" s="16">
        <v>2564015</v>
      </c>
      <c r="F1277" s="13">
        <v>777104</v>
      </c>
      <c r="G1277" s="16">
        <v>16447152</v>
      </c>
      <c r="H1277" s="17"/>
      <c r="I1277" s="150">
        <f t="shared" si="95"/>
        <v>77.376089185531939</v>
      </c>
      <c r="J1277" s="150">
        <f t="shared" si="96"/>
        <v>2.2876057812319117</v>
      </c>
      <c r="K1277" s="150">
        <f t="shared" si="97"/>
        <v>2.2034209934948007E-2</v>
      </c>
      <c r="L1277" s="150">
        <f t="shared" si="98"/>
        <v>15.58941633177586</v>
      </c>
      <c r="M1277" s="150">
        <f t="shared" si="99"/>
        <v>4.724854491525341</v>
      </c>
    </row>
    <row r="1278" spans="1:13" x14ac:dyDescent="0.2">
      <c r="A1278" s="20">
        <v>14354</v>
      </c>
      <c r="B1278" s="16">
        <v>12885503</v>
      </c>
      <c r="C1278" s="17">
        <v>381058</v>
      </c>
      <c r="D1278" s="13">
        <v>3395</v>
      </c>
      <c r="E1278" s="16">
        <v>2564015</v>
      </c>
      <c r="F1278" s="13">
        <v>797684</v>
      </c>
      <c r="G1278" s="16">
        <v>16631655</v>
      </c>
      <c r="H1278" s="17"/>
      <c r="I1278" s="150">
        <f t="shared" si="95"/>
        <v>77.475771352880997</v>
      </c>
      <c r="J1278" s="150">
        <f t="shared" si="96"/>
        <v>2.2911610420009314</v>
      </c>
      <c r="K1278" s="150">
        <f t="shared" si="97"/>
        <v>2.0412881339830581E-2</v>
      </c>
      <c r="L1278" s="150">
        <f t="shared" si="98"/>
        <v>15.416475389851461</v>
      </c>
      <c r="M1278" s="150">
        <f t="shared" si="99"/>
        <v>4.79617933392678</v>
      </c>
    </row>
    <row r="1279" spans="1:13" x14ac:dyDescent="0.2">
      <c r="A1279" s="20">
        <v>14361</v>
      </c>
      <c r="B1279" s="16">
        <v>13039062</v>
      </c>
      <c r="C1279" s="17">
        <v>381893</v>
      </c>
      <c r="D1279" s="13">
        <v>3600</v>
      </c>
      <c r="E1279" s="16">
        <v>2564015</v>
      </c>
      <c r="F1279" s="13">
        <v>707941</v>
      </c>
      <c r="G1279" s="16">
        <v>16696511</v>
      </c>
      <c r="H1279" s="17"/>
      <c r="I1279" s="150">
        <f t="shared" si="95"/>
        <v>78.094531246677818</v>
      </c>
      <c r="J1279" s="150">
        <f t="shared" si="96"/>
        <v>2.287262290906166</v>
      </c>
      <c r="K1279" s="150">
        <f t="shared" si="97"/>
        <v>2.1561390879807164E-2</v>
      </c>
      <c r="L1279" s="150">
        <f t="shared" si="98"/>
        <v>15.35659156574688</v>
      </c>
      <c r="M1279" s="150">
        <f t="shared" si="99"/>
        <v>4.2400535057893229</v>
      </c>
    </row>
    <row r="1280" spans="1:13" x14ac:dyDescent="0.2">
      <c r="A1280" s="20">
        <v>14368</v>
      </c>
      <c r="B1280" s="16">
        <v>13127541</v>
      </c>
      <c r="C1280" s="17">
        <v>363506</v>
      </c>
      <c r="D1280" s="13">
        <v>4052</v>
      </c>
      <c r="E1280" s="16">
        <v>2564015</v>
      </c>
      <c r="F1280" s="13">
        <v>735757</v>
      </c>
      <c r="G1280" s="16">
        <v>16794871</v>
      </c>
      <c r="H1280" s="17"/>
      <c r="I1280" s="150">
        <f t="shared" si="95"/>
        <v>78.163988279517</v>
      </c>
      <c r="J1280" s="150">
        <f t="shared" si="96"/>
        <v>2.1643869726656431</v>
      </c>
      <c r="K1280" s="150">
        <f t="shared" si="97"/>
        <v>2.4126413355601242E-2</v>
      </c>
      <c r="L1280" s="150">
        <f t="shared" si="98"/>
        <v>15.266654921017256</v>
      </c>
      <c r="M1280" s="150">
        <f t="shared" si="99"/>
        <v>4.3808434134444978</v>
      </c>
    </row>
    <row r="1281" spans="1:13" x14ac:dyDescent="0.2">
      <c r="A1281" s="20">
        <v>14375</v>
      </c>
      <c r="B1281" s="16">
        <v>13207794</v>
      </c>
      <c r="C1281" s="17">
        <v>359825</v>
      </c>
      <c r="D1281" s="13">
        <v>4634</v>
      </c>
      <c r="E1281" s="16">
        <v>2564015</v>
      </c>
      <c r="F1281" s="13">
        <v>675656</v>
      </c>
      <c r="G1281" s="16">
        <v>16811924</v>
      </c>
      <c r="H1281" s="17"/>
      <c r="I1281" s="150">
        <f t="shared" si="95"/>
        <v>78.56206107046404</v>
      </c>
      <c r="J1281" s="150">
        <f t="shared" si="96"/>
        <v>2.1402963753583468</v>
      </c>
      <c r="K1281" s="150">
        <f t="shared" si="97"/>
        <v>2.7563769619705632E-2</v>
      </c>
      <c r="L1281" s="150">
        <f t="shared" si="98"/>
        <v>15.251169348612331</v>
      </c>
      <c r="M1281" s="150">
        <f t="shared" si="99"/>
        <v>4.0189094359455826</v>
      </c>
    </row>
    <row r="1282" spans="1:13" x14ac:dyDescent="0.2">
      <c r="A1282" s="20">
        <v>14382</v>
      </c>
      <c r="B1282" s="16">
        <v>13232102</v>
      </c>
      <c r="C1282" s="17">
        <v>365383</v>
      </c>
      <c r="D1282" s="13">
        <v>4176</v>
      </c>
      <c r="E1282" s="16">
        <v>2564015</v>
      </c>
      <c r="F1282" s="13">
        <v>810473</v>
      </c>
      <c r="G1282" s="16">
        <v>16976149</v>
      </c>
      <c r="H1282" s="17"/>
      <c r="I1282" s="150">
        <f t="shared" si="95"/>
        <v>77.945251305228297</v>
      </c>
      <c r="J1282" s="150">
        <f t="shared" si="96"/>
        <v>2.1523314857804321</v>
      </c>
      <c r="K1282" s="150">
        <f t="shared" si="97"/>
        <v>2.4599218586029141E-2</v>
      </c>
      <c r="L1282" s="150">
        <f t="shared" si="98"/>
        <v>15.103631571565495</v>
      </c>
      <c r="M1282" s="150">
        <f t="shared" si="99"/>
        <v>4.7741864188397498</v>
      </c>
    </row>
    <row r="1283" spans="1:13" x14ac:dyDescent="0.2">
      <c r="A1283" s="20">
        <v>14389</v>
      </c>
      <c r="B1283" s="16">
        <v>13292090</v>
      </c>
      <c r="C1283" s="17">
        <v>382078</v>
      </c>
      <c r="D1283" s="13">
        <v>4616</v>
      </c>
      <c r="E1283" s="16">
        <v>2564015</v>
      </c>
      <c r="F1283" s="13">
        <v>722294</v>
      </c>
      <c r="G1283" s="16">
        <v>16965093</v>
      </c>
      <c r="H1283" s="17"/>
      <c r="I1283" s="150">
        <f t="shared" si="95"/>
        <v>78.349644178195774</v>
      </c>
      <c r="J1283" s="150">
        <f t="shared" si="96"/>
        <v>2.2521420896425384</v>
      </c>
      <c r="K1283" s="150">
        <f t="shared" si="97"/>
        <v>2.7208810467469882E-2</v>
      </c>
      <c r="L1283" s="150">
        <f t="shared" si="98"/>
        <v>15.113474473732623</v>
      </c>
      <c r="M1283" s="150">
        <f t="shared" si="99"/>
        <v>4.2575304479615879</v>
      </c>
    </row>
    <row r="1284" spans="1:13" x14ac:dyDescent="0.2">
      <c r="A1284" s="20">
        <v>14396</v>
      </c>
      <c r="B1284" s="16">
        <v>13326269</v>
      </c>
      <c r="C1284" s="17">
        <v>346667</v>
      </c>
      <c r="D1284" s="13">
        <v>4619</v>
      </c>
      <c r="E1284" s="16">
        <v>2564015</v>
      </c>
      <c r="F1284" s="13">
        <v>679973</v>
      </c>
      <c r="G1284" s="16">
        <v>16921543</v>
      </c>
      <c r="H1284" s="17"/>
      <c r="I1284" s="150">
        <f t="shared" si="95"/>
        <v>78.753273268282925</v>
      </c>
      <c r="J1284" s="150">
        <f t="shared" si="96"/>
        <v>2.0486725117207101</v>
      </c>
      <c r="K1284" s="150">
        <f t="shared" si="97"/>
        <v>2.7296565094566141E-2</v>
      </c>
      <c r="L1284" s="150">
        <f t="shared" si="98"/>
        <v>15.152371151968824</v>
      </c>
      <c r="M1284" s="150">
        <f t="shared" si="99"/>
        <v>4.0183865029329775</v>
      </c>
    </row>
    <row r="1285" spans="1:13" x14ac:dyDescent="0.2">
      <c r="A1285" s="20">
        <v>14403</v>
      </c>
      <c r="B1285" s="16">
        <v>13400992</v>
      </c>
      <c r="C1285" s="17">
        <v>349876</v>
      </c>
      <c r="D1285" s="13">
        <v>4028</v>
      </c>
      <c r="E1285" s="16">
        <v>2564015</v>
      </c>
      <c r="F1285" s="13">
        <v>711500</v>
      </c>
      <c r="G1285" s="16">
        <v>17030411</v>
      </c>
      <c r="H1285" s="17"/>
      <c r="I1285" s="150">
        <f t="shared" ref="I1285:I1348" si="100">100*B1285/$G1285</f>
        <v>78.688600057861194</v>
      </c>
      <c r="J1285" s="150">
        <f t="shared" ref="J1285:J1348" si="101">100*C1285/$G1285</f>
        <v>2.0544190037457111</v>
      </c>
      <c r="K1285" s="150">
        <f t="shared" ref="K1285:K1348" si="102">100*D1285/$G1285</f>
        <v>2.3651807346281896E-2</v>
      </c>
      <c r="L1285" s="150">
        <f t="shared" ref="L1285:L1348" si="103">100*E1285/$G1285</f>
        <v>15.055508642745028</v>
      </c>
      <c r="M1285" s="150">
        <f t="shared" ref="M1285:M1348" si="104">100*F1285/$G1285</f>
        <v>4.17782048830178</v>
      </c>
    </row>
    <row r="1286" spans="1:13" x14ac:dyDescent="0.2">
      <c r="A1286" s="20">
        <v>14410</v>
      </c>
      <c r="B1286" s="16">
        <v>13430186</v>
      </c>
      <c r="C1286" s="17">
        <v>375874</v>
      </c>
      <c r="D1286" s="13">
        <v>3698</v>
      </c>
      <c r="E1286" s="16">
        <v>2564015</v>
      </c>
      <c r="F1286" s="13">
        <v>900569</v>
      </c>
      <c r="G1286" s="16">
        <v>17274342</v>
      </c>
      <c r="H1286" s="17"/>
      <c r="I1286" s="150">
        <f t="shared" si="100"/>
        <v>77.746440356454684</v>
      </c>
      <c r="J1286" s="150">
        <f t="shared" si="101"/>
        <v>2.1759092184234863</v>
      </c>
      <c r="K1286" s="150">
        <f t="shared" si="102"/>
        <v>2.1407472423551645E-2</v>
      </c>
      <c r="L1286" s="150">
        <f t="shared" si="103"/>
        <v>14.842909790717354</v>
      </c>
      <c r="M1286" s="150">
        <f t="shared" si="104"/>
        <v>5.2133331619809313</v>
      </c>
    </row>
    <row r="1287" spans="1:13" x14ac:dyDescent="0.2">
      <c r="A1287" s="20">
        <v>14417</v>
      </c>
      <c r="B1287" s="16">
        <v>13474439</v>
      </c>
      <c r="C1287" s="17">
        <v>366966</v>
      </c>
      <c r="D1287" s="13">
        <v>5349</v>
      </c>
      <c r="E1287" s="16">
        <v>2564015</v>
      </c>
      <c r="F1287" s="13">
        <v>762459</v>
      </c>
      <c r="G1287" s="16">
        <v>17173228</v>
      </c>
      <c r="H1287" s="17"/>
      <c r="I1287" s="150">
        <f t="shared" si="100"/>
        <v>78.461888469657538</v>
      </c>
      <c r="J1287" s="150">
        <f t="shared" si="101"/>
        <v>2.1368492865755933</v>
      </c>
      <c r="K1287" s="150">
        <f t="shared" si="102"/>
        <v>3.1147318372527284E-2</v>
      </c>
      <c r="L1287" s="150">
        <f t="shared" si="103"/>
        <v>14.93030314394009</v>
      </c>
      <c r="M1287" s="150">
        <f t="shared" si="104"/>
        <v>4.4398117814542495</v>
      </c>
    </row>
    <row r="1288" spans="1:13" x14ac:dyDescent="0.2">
      <c r="A1288" s="20">
        <v>14424</v>
      </c>
      <c r="B1288" s="16">
        <v>13514032</v>
      </c>
      <c r="C1288" s="17">
        <v>367357</v>
      </c>
      <c r="D1288" s="13">
        <v>5926</v>
      </c>
      <c r="E1288" s="16">
        <v>2550637</v>
      </c>
      <c r="F1288" s="13">
        <v>704438</v>
      </c>
      <c r="G1288" s="16">
        <v>17142390</v>
      </c>
      <c r="H1288" s="17"/>
      <c r="I1288" s="150">
        <f t="shared" si="100"/>
        <v>78.834001559875844</v>
      </c>
      <c r="J1288" s="150">
        <f t="shared" si="101"/>
        <v>2.1429742293810841</v>
      </c>
      <c r="K1288" s="150">
        <f t="shared" si="102"/>
        <v>3.4569275346086517E-2</v>
      </c>
      <c r="L1288" s="150">
        <f t="shared" si="103"/>
        <v>14.879121289388468</v>
      </c>
      <c r="M1288" s="150">
        <f t="shared" si="104"/>
        <v>4.1093336460085208</v>
      </c>
    </row>
    <row r="1289" spans="1:13" x14ac:dyDescent="0.2">
      <c r="A1289" s="20">
        <v>14431</v>
      </c>
      <c r="B1289" s="16">
        <v>13543131</v>
      </c>
      <c r="C1289" s="17">
        <v>317756</v>
      </c>
      <c r="D1289" s="13">
        <v>5194</v>
      </c>
      <c r="E1289" s="16">
        <v>2550637</v>
      </c>
      <c r="F1289" s="13">
        <v>713235</v>
      </c>
      <c r="G1289" s="16">
        <v>17129953</v>
      </c>
      <c r="H1289" s="17"/>
      <c r="I1289" s="150">
        <f t="shared" si="100"/>
        <v>79.061110091779</v>
      </c>
      <c r="J1289" s="150">
        <f t="shared" si="101"/>
        <v>1.85497298212085</v>
      </c>
      <c r="K1289" s="150">
        <f t="shared" si="102"/>
        <v>3.0321157331838565E-2</v>
      </c>
      <c r="L1289" s="150">
        <f t="shared" si="103"/>
        <v>14.88992409961662</v>
      </c>
      <c r="M1289" s="150">
        <f t="shared" si="104"/>
        <v>4.1636716691516904</v>
      </c>
    </row>
    <row r="1290" spans="1:13" x14ac:dyDescent="0.2">
      <c r="A1290" s="20">
        <v>14438</v>
      </c>
      <c r="B1290" s="16">
        <v>13612961</v>
      </c>
      <c r="C1290" s="17">
        <v>353161</v>
      </c>
      <c r="D1290" s="13">
        <v>5822</v>
      </c>
      <c r="E1290" s="16">
        <v>2535137</v>
      </c>
      <c r="F1290" s="13">
        <v>833632</v>
      </c>
      <c r="G1290" s="16">
        <v>17340713</v>
      </c>
      <c r="H1290" s="17"/>
      <c r="I1290" s="150">
        <f t="shared" si="100"/>
        <v>78.502890855756618</v>
      </c>
      <c r="J1290" s="150">
        <f t="shared" si="101"/>
        <v>2.0366002251464517</v>
      </c>
      <c r="K1290" s="150">
        <f t="shared" si="102"/>
        <v>3.3574167336717933E-2</v>
      </c>
      <c r="L1290" s="150">
        <f t="shared" si="103"/>
        <v>14.619566104346459</v>
      </c>
      <c r="M1290" s="150">
        <f t="shared" si="104"/>
        <v>4.8073686474137478</v>
      </c>
    </row>
    <row r="1291" spans="1:13" x14ac:dyDescent="0.2">
      <c r="A1291" s="20">
        <v>14445</v>
      </c>
      <c r="B1291" s="16">
        <v>13658940</v>
      </c>
      <c r="C1291" s="17">
        <v>356076</v>
      </c>
      <c r="D1291" s="13">
        <v>5153</v>
      </c>
      <c r="E1291" s="16">
        <v>2515137</v>
      </c>
      <c r="F1291" s="13">
        <v>835129</v>
      </c>
      <c r="G1291" s="16">
        <v>17370435</v>
      </c>
      <c r="H1291" s="17"/>
      <c r="I1291" s="150">
        <f t="shared" si="100"/>
        <v>78.63326393380477</v>
      </c>
      <c r="J1291" s="150">
        <f t="shared" si="101"/>
        <v>2.0498968505970057</v>
      </c>
      <c r="K1291" s="150">
        <f t="shared" si="102"/>
        <v>2.9665348046839356E-2</v>
      </c>
      <c r="L1291" s="150">
        <f t="shared" si="103"/>
        <v>14.479412864444672</v>
      </c>
      <c r="M1291" s="150">
        <f t="shared" si="104"/>
        <v>4.8077610031067159</v>
      </c>
    </row>
    <row r="1292" spans="1:13" x14ac:dyDescent="0.2">
      <c r="A1292" s="20">
        <v>14452</v>
      </c>
      <c r="B1292" s="16">
        <v>13718323</v>
      </c>
      <c r="C1292" s="17">
        <v>370979</v>
      </c>
      <c r="D1292" s="13">
        <v>5254</v>
      </c>
      <c r="E1292" s="16">
        <v>2488219</v>
      </c>
      <c r="F1292" s="13">
        <v>754911</v>
      </c>
      <c r="G1292" s="16">
        <v>17337686</v>
      </c>
      <c r="H1292" s="17"/>
      <c r="I1292" s="150">
        <f t="shared" si="100"/>
        <v>79.124301824361112</v>
      </c>
      <c r="J1292" s="150">
        <f t="shared" si="101"/>
        <v>2.1397261433849937</v>
      </c>
      <c r="K1292" s="150">
        <f t="shared" si="102"/>
        <v>3.0303928678832918E-2</v>
      </c>
      <c r="L1292" s="150">
        <f t="shared" si="103"/>
        <v>14.351505731503039</v>
      </c>
      <c r="M1292" s="150">
        <f t="shared" si="104"/>
        <v>4.3541623720720288</v>
      </c>
    </row>
    <row r="1293" spans="1:13" x14ac:dyDescent="0.2">
      <c r="A1293" s="20">
        <v>14459</v>
      </c>
      <c r="B1293" s="16">
        <v>13878323</v>
      </c>
      <c r="C1293" s="17">
        <v>349505</v>
      </c>
      <c r="D1293" s="13">
        <v>5205</v>
      </c>
      <c r="E1293" s="16">
        <v>2453419</v>
      </c>
      <c r="F1293" s="13">
        <v>774265</v>
      </c>
      <c r="G1293" s="16">
        <v>17460717</v>
      </c>
      <c r="H1293" s="17"/>
      <c r="I1293" s="150">
        <f t="shared" si="100"/>
        <v>79.483122027577679</v>
      </c>
      <c r="J1293" s="150">
        <f t="shared" si="101"/>
        <v>2.0016646509991545</v>
      </c>
      <c r="K1293" s="150">
        <f t="shared" si="102"/>
        <v>2.9809772416562276E-2</v>
      </c>
      <c r="L1293" s="150">
        <f t="shared" si="103"/>
        <v>14.051078200282383</v>
      </c>
      <c r="M1293" s="150">
        <f t="shared" si="104"/>
        <v>4.4343253487242249</v>
      </c>
    </row>
    <row r="1294" spans="1:13" x14ac:dyDescent="0.2">
      <c r="A1294" s="20">
        <v>14466</v>
      </c>
      <c r="B1294" s="16">
        <v>13922814</v>
      </c>
      <c r="C1294" s="17">
        <v>348919</v>
      </c>
      <c r="D1294" s="13">
        <v>5463</v>
      </c>
      <c r="E1294" s="16">
        <v>2442914</v>
      </c>
      <c r="F1294" s="13">
        <v>709468</v>
      </c>
      <c r="G1294" s="16">
        <v>17429578</v>
      </c>
      <c r="H1294" s="17"/>
      <c r="I1294" s="150">
        <f t="shared" si="100"/>
        <v>79.880384941046771</v>
      </c>
      <c r="J1294" s="150">
        <f t="shared" si="101"/>
        <v>2.001878645598878</v>
      </c>
      <c r="K1294" s="150">
        <f t="shared" si="102"/>
        <v>3.1343271764812664E-2</v>
      </c>
      <c r="L1294" s="150">
        <f t="shared" si="103"/>
        <v>14.015910195875081</v>
      </c>
      <c r="M1294" s="150">
        <f t="shared" si="104"/>
        <v>4.0704829457144633</v>
      </c>
    </row>
    <row r="1295" spans="1:13" x14ac:dyDescent="0.2">
      <c r="A1295" s="20">
        <v>14473</v>
      </c>
      <c r="B1295" s="16">
        <v>13977277</v>
      </c>
      <c r="C1295" s="17">
        <v>341509</v>
      </c>
      <c r="D1295" s="13">
        <v>5097</v>
      </c>
      <c r="E1295" s="16">
        <v>2422739</v>
      </c>
      <c r="F1295" s="13">
        <v>848951</v>
      </c>
      <c r="G1295" s="16">
        <v>17595573</v>
      </c>
      <c r="H1295" s="17"/>
      <c r="I1295" s="150">
        <f t="shared" si="100"/>
        <v>79.436327535340851</v>
      </c>
      <c r="J1295" s="150">
        <f t="shared" si="101"/>
        <v>1.9408802430020324</v>
      </c>
      <c r="K1295" s="150">
        <f t="shared" si="102"/>
        <v>2.8967513589924013E-2</v>
      </c>
      <c r="L1295" s="150">
        <f t="shared" si="103"/>
        <v>13.76902587940728</v>
      </c>
      <c r="M1295" s="150">
        <f t="shared" si="104"/>
        <v>4.8247988286599135</v>
      </c>
    </row>
    <row r="1296" spans="1:13" x14ac:dyDescent="0.2">
      <c r="A1296" s="20">
        <v>14480</v>
      </c>
      <c r="B1296" s="16">
        <v>14176846</v>
      </c>
      <c r="C1296" s="17">
        <v>344846</v>
      </c>
      <c r="D1296" s="13">
        <v>5393</v>
      </c>
      <c r="E1296" s="16">
        <v>2422739</v>
      </c>
      <c r="F1296" s="13">
        <v>731079</v>
      </c>
      <c r="G1296" s="16">
        <v>17680903</v>
      </c>
      <c r="H1296" s="17"/>
      <c r="I1296" s="150">
        <f t="shared" si="100"/>
        <v>80.181685290621189</v>
      </c>
      <c r="J1296" s="150">
        <f t="shared" si="101"/>
        <v>1.950386809994942</v>
      </c>
      <c r="K1296" s="150">
        <f t="shared" si="102"/>
        <v>3.0501835794246483E-2</v>
      </c>
      <c r="L1296" s="150">
        <f t="shared" si="103"/>
        <v>13.702575032508237</v>
      </c>
      <c r="M1296" s="150">
        <f t="shared" si="104"/>
        <v>4.1348510310813875</v>
      </c>
    </row>
    <row r="1297" spans="1:13" x14ac:dyDescent="0.2">
      <c r="A1297" s="20">
        <v>14487</v>
      </c>
      <c r="B1297" s="16">
        <v>14320864</v>
      </c>
      <c r="C1297" s="17">
        <v>339748</v>
      </c>
      <c r="D1297" s="13">
        <v>6736</v>
      </c>
      <c r="E1297" s="16">
        <v>2426189</v>
      </c>
      <c r="F1297" s="13">
        <v>718545</v>
      </c>
      <c r="G1297" s="16">
        <v>17812082</v>
      </c>
      <c r="H1297" s="17"/>
      <c r="I1297" s="150">
        <f t="shared" si="100"/>
        <v>80.399719695878332</v>
      </c>
      <c r="J1297" s="150">
        <f t="shared" si="101"/>
        <v>1.9074019533482947</v>
      </c>
      <c r="K1297" s="150">
        <f t="shared" si="102"/>
        <v>3.7817027790462678E-2</v>
      </c>
      <c r="L1297" s="150">
        <f t="shared" si="103"/>
        <v>13.621029815604937</v>
      </c>
      <c r="M1297" s="150">
        <f t="shared" si="104"/>
        <v>4.0340315073779696</v>
      </c>
    </row>
    <row r="1298" spans="1:13" x14ac:dyDescent="0.2">
      <c r="A1298" s="20">
        <v>14494</v>
      </c>
      <c r="B1298" s="16">
        <v>14460865</v>
      </c>
      <c r="C1298" s="17">
        <v>307781</v>
      </c>
      <c r="D1298" s="13">
        <v>6544</v>
      </c>
      <c r="E1298" s="16">
        <v>2594412</v>
      </c>
      <c r="F1298" s="13">
        <v>725441</v>
      </c>
      <c r="G1298" s="16">
        <v>18095043</v>
      </c>
      <c r="H1298" s="17"/>
      <c r="I1298" s="150">
        <f t="shared" si="100"/>
        <v>79.916168201424</v>
      </c>
      <c r="J1298" s="150">
        <f t="shared" si="101"/>
        <v>1.7009133385314421</v>
      </c>
      <c r="K1298" s="150">
        <f t="shared" si="102"/>
        <v>3.6164600437810508E-2</v>
      </c>
      <c r="L1298" s="150">
        <f t="shared" si="103"/>
        <v>14.337694582986069</v>
      </c>
      <c r="M1298" s="150">
        <f t="shared" si="104"/>
        <v>4.0090592766206745</v>
      </c>
    </row>
    <row r="1299" spans="1:13" x14ac:dyDescent="0.2">
      <c r="A1299" s="20">
        <v>14501</v>
      </c>
      <c r="B1299" s="16">
        <v>14585007</v>
      </c>
      <c r="C1299" s="17">
        <v>324422</v>
      </c>
      <c r="D1299" s="13">
        <v>7799</v>
      </c>
      <c r="E1299" s="16">
        <v>2823717</v>
      </c>
      <c r="F1299" s="13">
        <v>891582</v>
      </c>
      <c r="G1299" s="16">
        <v>18632527</v>
      </c>
      <c r="H1299" s="17"/>
      <c r="I1299" s="150">
        <f t="shared" si="100"/>
        <v>78.277127949418784</v>
      </c>
      <c r="J1299" s="150">
        <f t="shared" si="101"/>
        <v>1.7411594251278959</v>
      </c>
      <c r="K1299" s="150">
        <f t="shared" si="102"/>
        <v>4.1856909693462403E-2</v>
      </c>
      <c r="L1299" s="150">
        <f t="shared" si="103"/>
        <v>15.154772082176509</v>
      </c>
      <c r="M1299" s="150">
        <f t="shared" si="104"/>
        <v>4.7850836335833566</v>
      </c>
    </row>
    <row r="1300" spans="1:13" x14ac:dyDescent="0.2">
      <c r="A1300" s="20">
        <v>14508</v>
      </c>
      <c r="B1300" s="16">
        <v>14630006</v>
      </c>
      <c r="C1300" s="17">
        <v>334281</v>
      </c>
      <c r="D1300" s="13">
        <v>6133</v>
      </c>
      <c r="E1300" s="16">
        <v>2826483</v>
      </c>
      <c r="F1300" s="13">
        <v>862601</v>
      </c>
      <c r="G1300" s="16">
        <v>18659504</v>
      </c>
      <c r="H1300" s="17"/>
      <c r="I1300" s="150">
        <f t="shared" si="100"/>
        <v>78.405117306440729</v>
      </c>
      <c r="J1300" s="150">
        <f t="shared" si="101"/>
        <v>1.7914784873167047</v>
      </c>
      <c r="K1300" s="150">
        <f t="shared" si="102"/>
        <v>3.2867969052124857E-2</v>
      </c>
      <c r="L1300" s="150">
        <f t="shared" si="103"/>
        <v>15.147685597645038</v>
      </c>
      <c r="M1300" s="150">
        <f t="shared" si="104"/>
        <v>4.622850639545403</v>
      </c>
    </row>
    <row r="1301" spans="1:13" x14ac:dyDescent="0.2">
      <c r="A1301" s="20">
        <v>14515</v>
      </c>
      <c r="B1301" s="16">
        <v>14664061</v>
      </c>
      <c r="C1301" s="17">
        <v>339046</v>
      </c>
      <c r="D1301" s="13">
        <v>6904</v>
      </c>
      <c r="E1301" s="16">
        <v>2803809</v>
      </c>
      <c r="F1301" s="13">
        <v>789286</v>
      </c>
      <c r="G1301" s="16">
        <v>18603106</v>
      </c>
      <c r="H1301" s="17"/>
      <c r="I1301" s="150">
        <f t="shared" si="100"/>
        <v>78.825874560946971</v>
      </c>
      <c r="J1301" s="150">
        <f t="shared" si="101"/>
        <v>1.8225236151425466</v>
      </c>
      <c r="K1301" s="150">
        <f t="shared" si="102"/>
        <v>3.7112082251211168E-2</v>
      </c>
      <c r="L1301" s="150">
        <f t="shared" si="103"/>
        <v>15.071725119450484</v>
      </c>
      <c r="M1301" s="150">
        <f t="shared" si="104"/>
        <v>4.242764622208786</v>
      </c>
    </row>
    <row r="1302" spans="1:13" x14ac:dyDescent="0.2">
      <c r="A1302" s="20">
        <v>14522</v>
      </c>
      <c r="B1302" s="16">
        <v>14705222</v>
      </c>
      <c r="C1302" s="17">
        <v>325153</v>
      </c>
      <c r="D1302" s="13">
        <v>7297</v>
      </c>
      <c r="E1302" s="16">
        <v>2784896</v>
      </c>
      <c r="F1302" s="13">
        <v>810147</v>
      </c>
      <c r="G1302" s="16">
        <v>18632715</v>
      </c>
      <c r="H1302" s="17"/>
      <c r="I1302" s="150">
        <f t="shared" si="100"/>
        <v>78.921520562086627</v>
      </c>
      <c r="J1302" s="150">
        <f t="shared" si="101"/>
        <v>1.7450650643236909</v>
      </c>
      <c r="K1302" s="150">
        <f t="shared" si="102"/>
        <v>3.9162301360805445E-2</v>
      </c>
      <c r="L1302" s="150">
        <f t="shared" si="103"/>
        <v>14.946270578388603</v>
      </c>
      <c r="M1302" s="150">
        <f t="shared" si="104"/>
        <v>4.3479814938402699</v>
      </c>
    </row>
    <row r="1303" spans="1:13" x14ac:dyDescent="0.2">
      <c r="A1303" s="20">
        <v>14529</v>
      </c>
      <c r="B1303" s="16">
        <v>14734702</v>
      </c>
      <c r="C1303" s="17">
        <v>315194</v>
      </c>
      <c r="D1303" s="13">
        <v>7012</v>
      </c>
      <c r="E1303" s="16">
        <v>2764896</v>
      </c>
      <c r="F1303" s="13">
        <v>813790</v>
      </c>
      <c r="G1303" s="16">
        <v>18635594</v>
      </c>
      <c r="H1303" s="17"/>
      <c r="I1303" s="150">
        <f t="shared" si="100"/>
        <v>79.067519929871835</v>
      </c>
      <c r="J1303" s="150">
        <f t="shared" si="101"/>
        <v>1.691354726873745</v>
      </c>
      <c r="K1303" s="150">
        <f t="shared" si="102"/>
        <v>3.7626919753671391E-2</v>
      </c>
      <c r="L1303" s="150">
        <f t="shared" si="103"/>
        <v>14.836640034119654</v>
      </c>
      <c r="M1303" s="150">
        <f t="shared" si="104"/>
        <v>4.3668583893810951</v>
      </c>
    </row>
    <row r="1304" spans="1:13" x14ac:dyDescent="0.2">
      <c r="A1304" s="20">
        <v>14536</v>
      </c>
      <c r="B1304" s="16">
        <v>14778983</v>
      </c>
      <c r="C1304" s="17">
        <v>332383</v>
      </c>
      <c r="D1304" s="13">
        <v>6038</v>
      </c>
      <c r="E1304" s="16">
        <v>2748259</v>
      </c>
      <c r="F1304" s="13">
        <v>948606</v>
      </c>
      <c r="G1304" s="16">
        <v>18814269</v>
      </c>
      <c r="H1304" s="17"/>
      <c r="I1304" s="150">
        <f t="shared" si="100"/>
        <v>78.551991576180825</v>
      </c>
      <c r="J1304" s="150">
        <f t="shared" si="101"/>
        <v>1.7666538094039157</v>
      </c>
      <c r="K1304" s="150">
        <f t="shared" si="102"/>
        <v>3.2092663286572551E-2</v>
      </c>
      <c r="L1304" s="150">
        <f t="shared" si="103"/>
        <v>14.607312141651636</v>
      </c>
      <c r="M1304" s="150">
        <f t="shared" si="104"/>
        <v>5.0419498094770514</v>
      </c>
    </row>
    <row r="1305" spans="1:13" x14ac:dyDescent="0.2">
      <c r="A1305" s="20">
        <v>14543</v>
      </c>
      <c r="B1305" s="16">
        <v>14813136</v>
      </c>
      <c r="C1305" s="17">
        <v>344281</v>
      </c>
      <c r="D1305" s="13">
        <v>5751</v>
      </c>
      <c r="E1305" s="16">
        <v>2735759</v>
      </c>
      <c r="F1305" s="13">
        <v>808996</v>
      </c>
      <c r="G1305" s="16">
        <v>18707923</v>
      </c>
      <c r="H1305" s="17"/>
      <c r="I1305" s="150">
        <f t="shared" si="100"/>
        <v>79.181082795775879</v>
      </c>
      <c r="J1305" s="150">
        <f t="shared" si="101"/>
        <v>1.8402951519524642</v>
      </c>
      <c r="K1305" s="150">
        <f t="shared" si="102"/>
        <v>3.0740986051738615E-2</v>
      </c>
      <c r="L1305" s="150">
        <f t="shared" si="103"/>
        <v>14.623531431041275</v>
      </c>
      <c r="M1305" s="150">
        <f t="shared" si="104"/>
        <v>4.3243496351786357</v>
      </c>
    </row>
    <row r="1306" spans="1:13" x14ac:dyDescent="0.2">
      <c r="A1306" s="20">
        <v>14550</v>
      </c>
      <c r="B1306" s="16">
        <v>14848052</v>
      </c>
      <c r="C1306" s="17">
        <v>339868</v>
      </c>
      <c r="D1306" s="13">
        <v>6248</v>
      </c>
      <c r="E1306" s="16">
        <v>2720819</v>
      </c>
      <c r="F1306" s="13">
        <v>861885</v>
      </c>
      <c r="G1306" s="16">
        <v>18776872</v>
      </c>
      <c r="H1306" s="17"/>
      <c r="I1306" s="150">
        <f t="shared" si="100"/>
        <v>79.076280649939989</v>
      </c>
      <c r="J1306" s="150">
        <f t="shared" si="101"/>
        <v>1.8100352390962668</v>
      </c>
      <c r="K1306" s="150">
        <f t="shared" si="102"/>
        <v>3.3274977855736569E-2</v>
      </c>
      <c r="L1306" s="150">
        <f t="shared" si="103"/>
        <v>14.490267601547265</v>
      </c>
      <c r="M1306" s="150">
        <f t="shared" si="104"/>
        <v>4.5901415315607412</v>
      </c>
    </row>
    <row r="1307" spans="1:13" x14ac:dyDescent="0.2">
      <c r="A1307" s="20">
        <v>14557</v>
      </c>
      <c r="B1307" s="16">
        <v>14867349</v>
      </c>
      <c r="C1307" s="17">
        <v>323888</v>
      </c>
      <c r="D1307" s="13">
        <v>6475</v>
      </c>
      <c r="E1307" s="16">
        <v>2686819</v>
      </c>
      <c r="F1307" s="13">
        <v>722787</v>
      </c>
      <c r="G1307" s="16">
        <v>18607318</v>
      </c>
      <c r="H1307" s="17"/>
      <c r="I1307" s="150">
        <f t="shared" si="100"/>
        <v>79.900547730736903</v>
      </c>
      <c r="J1307" s="150">
        <f t="shared" si="101"/>
        <v>1.7406484910936655</v>
      </c>
      <c r="K1307" s="150">
        <f t="shared" si="102"/>
        <v>3.4798136948054524E-2</v>
      </c>
      <c r="L1307" s="150">
        <f t="shared" si="103"/>
        <v>14.439582319171414</v>
      </c>
      <c r="M1307" s="150">
        <f t="shared" si="104"/>
        <v>3.8844233220499591</v>
      </c>
    </row>
    <row r="1308" spans="1:13" x14ac:dyDescent="0.2">
      <c r="A1308" s="20">
        <v>14564</v>
      </c>
      <c r="B1308" s="16">
        <v>14876907</v>
      </c>
      <c r="C1308" s="17">
        <v>353716</v>
      </c>
      <c r="D1308" s="13">
        <v>6485</v>
      </c>
      <c r="E1308" s="16">
        <v>2649319</v>
      </c>
      <c r="F1308" s="13">
        <v>1112257</v>
      </c>
      <c r="G1308" s="16">
        <v>18998684</v>
      </c>
      <c r="H1308" s="17"/>
      <c r="I1308" s="150">
        <f t="shared" si="100"/>
        <v>78.304934173335369</v>
      </c>
      <c r="J1308" s="150">
        <f t="shared" si="101"/>
        <v>1.8617921114957225</v>
      </c>
      <c r="K1308" s="150">
        <f t="shared" si="102"/>
        <v>3.4133943172063919E-2</v>
      </c>
      <c r="L1308" s="150">
        <f t="shared" si="103"/>
        <v>13.944750067952075</v>
      </c>
      <c r="M1308" s="150">
        <f t="shared" si="104"/>
        <v>5.8543897040447641</v>
      </c>
    </row>
    <row r="1309" spans="1:13" x14ac:dyDescent="0.2">
      <c r="A1309" s="20">
        <v>14571</v>
      </c>
      <c r="B1309" s="16">
        <v>14881069</v>
      </c>
      <c r="C1309" s="17">
        <v>330931</v>
      </c>
      <c r="D1309" s="13">
        <v>7988</v>
      </c>
      <c r="E1309" s="16">
        <v>2593377</v>
      </c>
      <c r="F1309" s="13">
        <v>837826</v>
      </c>
      <c r="G1309" s="16">
        <v>18651191</v>
      </c>
      <c r="H1309" s="17"/>
      <c r="I1309" s="150">
        <f t="shared" si="100"/>
        <v>79.786159500484445</v>
      </c>
      <c r="J1309" s="150">
        <f t="shared" si="101"/>
        <v>1.7743156455799525</v>
      </c>
      <c r="K1309" s="150">
        <f t="shared" si="102"/>
        <v>4.2828364151115066E-2</v>
      </c>
      <c r="L1309" s="150">
        <f t="shared" si="103"/>
        <v>13.904618745258681</v>
      </c>
      <c r="M1309" s="150">
        <f t="shared" si="104"/>
        <v>4.4920777445258055</v>
      </c>
    </row>
    <row r="1310" spans="1:13" x14ac:dyDescent="0.2">
      <c r="A1310" s="20">
        <v>14578</v>
      </c>
      <c r="B1310" s="16">
        <v>14975987</v>
      </c>
      <c r="C1310" s="17">
        <v>320766</v>
      </c>
      <c r="D1310" s="13">
        <v>8026</v>
      </c>
      <c r="E1310" s="16">
        <v>2552097</v>
      </c>
      <c r="F1310" s="13">
        <v>823697</v>
      </c>
      <c r="G1310" s="16">
        <v>18680573</v>
      </c>
      <c r="H1310" s="17"/>
      <c r="I1310" s="150">
        <f t="shared" si="100"/>
        <v>80.168777478078425</v>
      </c>
      <c r="J1310" s="150">
        <f t="shared" si="101"/>
        <v>1.717110069375281</v>
      </c>
      <c r="K1310" s="150">
        <f t="shared" si="102"/>
        <v>4.2964420845120754E-2</v>
      </c>
      <c r="L1310" s="150">
        <f t="shared" si="103"/>
        <v>13.661770439268645</v>
      </c>
      <c r="M1310" s="150">
        <f t="shared" si="104"/>
        <v>4.4093775924325236</v>
      </c>
    </row>
    <row r="1311" spans="1:13" x14ac:dyDescent="0.2">
      <c r="A1311" s="20">
        <v>14585</v>
      </c>
      <c r="B1311" s="16">
        <v>15008181</v>
      </c>
      <c r="C1311" s="17">
        <v>290747</v>
      </c>
      <c r="D1311" s="13">
        <v>8076</v>
      </c>
      <c r="E1311" s="16">
        <v>2512172</v>
      </c>
      <c r="F1311" s="13">
        <v>803486</v>
      </c>
      <c r="G1311" s="16">
        <v>18622662</v>
      </c>
      <c r="H1311" s="17"/>
      <c r="I1311" s="150">
        <f t="shared" si="100"/>
        <v>80.590954182597528</v>
      </c>
      <c r="J1311" s="150">
        <f t="shared" si="101"/>
        <v>1.5612537026124407</v>
      </c>
      <c r="K1311" s="150">
        <f t="shared" si="102"/>
        <v>4.3366517633193366E-2</v>
      </c>
      <c r="L1311" s="150">
        <f t="shared" si="103"/>
        <v>13.489865197574868</v>
      </c>
      <c r="M1311" s="150">
        <f t="shared" si="104"/>
        <v>4.3145603995819721</v>
      </c>
    </row>
    <row r="1312" spans="1:13" x14ac:dyDescent="0.2">
      <c r="A1312" s="20">
        <v>14592</v>
      </c>
      <c r="B1312" s="16">
        <v>15035032</v>
      </c>
      <c r="C1312" s="17">
        <v>302708</v>
      </c>
      <c r="D1312" s="13">
        <v>8052</v>
      </c>
      <c r="E1312" s="16">
        <v>2512172</v>
      </c>
      <c r="F1312" s="13">
        <v>927407</v>
      </c>
      <c r="G1312" s="26">
        <v>18785371</v>
      </c>
      <c r="H1312" s="25"/>
      <c r="I1312" s="150">
        <f t="shared" si="100"/>
        <v>80.035853430842536</v>
      </c>
      <c r="J1312" s="150">
        <f t="shared" si="101"/>
        <v>1.611402830425867</v>
      </c>
      <c r="K1312" s="150">
        <f t="shared" si="102"/>
        <v>4.2863140685376937E-2</v>
      </c>
      <c r="L1312" s="150">
        <f t="shared" si="103"/>
        <v>13.373023082695571</v>
      </c>
      <c r="M1312" s="150">
        <f t="shared" si="104"/>
        <v>4.936857515350642</v>
      </c>
    </row>
    <row r="1313" spans="1:13" x14ac:dyDescent="0.2">
      <c r="A1313" s="20">
        <v>14599</v>
      </c>
      <c r="B1313" s="16">
        <v>15144585</v>
      </c>
      <c r="C1313" s="17">
        <v>254429</v>
      </c>
      <c r="D1313" s="13">
        <v>8464</v>
      </c>
      <c r="E1313" s="16">
        <v>2496422</v>
      </c>
      <c r="F1313" s="13">
        <v>1016840</v>
      </c>
      <c r="G1313" s="16">
        <v>18920740</v>
      </c>
      <c r="H1313" s="17"/>
      <c r="I1313" s="150">
        <f t="shared" si="100"/>
        <v>80.042244647936599</v>
      </c>
      <c r="J1313" s="150">
        <f t="shared" si="101"/>
        <v>1.3447095620995797</v>
      </c>
      <c r="K1313" s="150">
        <f t="shared" si="102"/>
        <v>4.4733979749206426E-2</v>
      </c>
      <c r="L1313" s="150">
        <f t="shared" si="103"/>
        <v>13.194103401875402</v>
      </c>
      <c r="M1313" s="150">
        <f t="shared" si="104"/>
        <v>5.374208408339209</v>
      </c>
    </row>
    <row r="1314" spans="1:13" x14ac:dyDescent="0.2">
      <c r="A1314" s="20">
        <v>14606</v>
      </c>
      <c r="B1314" s="16">
        <v>15183697</v>
      </c>
      <c r="C1314" s="17">
        <v>269328</v>
      </c>
      <c r="D1314" s="13">
        <v>8051</v>
      </c>
      <c r="E1314" s="16">
        <v>2489422</v>
      </c>
      <c r="F1314" s="13">
        <v>928460</v>
      </c>
      <c r="G1314" s="16">
        <v>18878958</v>
      </c>
      <c r="H1314" s="17"/>
      <c r="I1314" s="150">
        <f t="shared" si="100"/>
        <v>80.42656273720192</v>
      </c>
      <c r="J1314" s="150">
        <f t="shared" si="101"/>
        <v>1.4266041589795369</v>
      </c>
      <c r="K1314" s="150">
        <f t="shared" si="102"/>
        <v>4.2645362101022738E-2</v>
      </c>
      <c r="L1314" s="150">
        <f t="shared" si="103"/>
        <v>13.186225638088713</v>
      </c>
      <c r="M1314" s="150">
        <f t="shared" si="104"/>
        <v>4.9179621036288124</v>
      </c>
    </row>
    <row r="1315" spans="1:13" x14ac:dyDescent="0.2">
      <c r="A1315" s="20">
        <v>14613</v>
      </c>
      <c r="B1315" s="16">
        <v>15314024</v>
      </c>
      <c r="C1315" s="17">
        <v>315569</v>
      </c>
      <c r="D1315" s="13">
        <v>6808</v>
      </c>
      <c r="E1315" s="16">
        <v>2484270</v>
      </c>
      <c r="F1315" s="13">
        <v>981844</v>
      </c>
      <c r="G1315" s="16">
        <v>19102515</v>
      </c>
      <c r="H1315" s="17"/>
      <c r="I1315" s="150">
        <f t="shared" si="100"/>
        <v>80.167580028074838</v>
      </c>
      <c r="J1315" s="150">
        <f t="shared" si="101"/>
        <v>1.6519761926636363</v>
      </c>
      <c r="K1315" s="150">
        <f t="shared" si="102"/>
        <v>3.5639286240581408E-2</v>
      </c>
      <c r="L1315" s="150">
        <f t="shared" si="103"/>
        <v>13.004936784501936</v>
      </c>
      <c r="M1315" s="150">
        <f t="shared" si="104"/>
        <v>5.1398677085190094</v>
      </c>
    </row>
    <row r="1316" spans="1:13" x14ac:dyDescent="0.2">
      <c r="A1316" s="20">
        <v>14620</v>
      </c>
      <c r="B1316" s="16">
        <v>15393928</v>
      </c>
      <c r="C1316" s="17">
        <v>370419</v>
      </c>
      <c r="D1316" s="13">
        <v>6842</v>
      </c>
      <c r="E1316" s="16">
        <v>2477270</v>
      </c>
      <c r="F1316" s="13">
        <v>761148</v>
      </c>
      <c r="G1316" s="16">
        <v>19009607</v>
      </c>
      <c r="H1316" s="17"/>
      <c r="I1316" s="150">
        <f t="shared" si="100"/>
        <v>80.979727776592114</v>
      </c>
      <c r="J1316" s="150">
        <f t="shared" si="101"/>
        <v>1.9485884163728371</v>
      </c>
      <c r="K1316" s="150">
        <f t="shared" si="102"/>
        <v>3.5992327458426676E-2</v>
      </c>
      <c r="L1316" s="150">
        <f t="shared" si="103"/>
        <v>13.031673932028157</v>
      </c>
      <c r="M1316" s="150">
        <f t="shared" si="104"/>
        <v>4.0040175475484583</v>
      </c>
    </row>
    <row r="1317" spans="1:13" x14ac:dyDescent="0.2">
      <c r="A1317" s="20">
        <v>14627</v>
      </c>
      <c r="B1317" s="16">
        <v>15442506</v>
      </c>
      <c r="C1317" s="17">
        <v>386451</v>
      </c>
      <c r="D1317" s="13">
        <v>6896</v>
      </c>
      <c r="E1317" s="16">
        <v>2477270</v>
      </c>
      <c r="F1317" s="13">
        <v>871701</v>
      </c>
      <c r="G1317" s="16">
        <v>19184824</v>
      </c>
      <c r="H1317" s="17"/>
      <c r="I1317" s="150">
        <f t="shared" si="100"/>
        <v>80.493342029095501</v>
      </c>
      <c r="J1317" s="150">
        <f t="shared" si="101"/>
        <v>2.0143578069832695</v>
      </c>
      <c r="K1317" s="150">
        <f t="shared" si="102"/>
        <v>3.5945078255604536E-2</v>
      </c>
      <c r="L1317" s="150">
        <f t="shared" si="103"/>
        <v>12.912654293831416</v>
      </c>
      <c r="M1317" s="150">
        <f t="shared" si="104"/>
        <v>4.5437007918342127</v>
      </c>
    </row>
    <row r="1318" spans="1:13" x14ac:dyDescent="0.2">
      <c r="A1318" s="20">
        <v>14634</v>
      </c>
      <c r="B1318" s="16">
        <v>15491722</v>
      </c>
      <c r="C1318" s="17">
        <v>413173</v>
      </c>
      <c r="D1318" s="13">
        <v>7001</v>
      </c>
      <c r="E1318" s="16">
        <v>2477270</v>
      </c>
      <c r="F1318" s="13">
        <v>780209</v>
      </c>
      <c r="G1318" s="16">
        <v>19169375</v>
      </c>
      <c r="H1318" s="17"/>
      <c r="I1318" s="150">
        <f t="shared" si="100"/>
        <v>80.814956147500894</v>
      </c>
      <c r="J1318" s="150">
        <f t="shared" si="101"/>
        <v>2.1553806527338528</v>
      </c>
      <c r="K1318" s="150">
        <f t="shared" si="102"/>
        <v>3.6521795833197486E-2</v>
      </c>
      <c r="L1318" s="150">
        <f t="shared" si="103"/>
        <v>12.923060871833329</v>
      </c>
      <c r="M1318" s="150">
        <f t="shared" si="104"/>
        <v>4.070080532098725</v>
      </c>
    </row>
    <row r="1319" spans="1:13" x14ac:dyDescent="0.2">
      <c r="A1319" s="20">
        <v>14641</v>
      </c>
      <c r="B1319" s="16">
        <v>15561455</v>
      </c>
      <c r="C1319" s="17">
        <v>413222</v>
      </c>
      <c r="D1319" s="13">
        <v>6946</v>
      </c>
      <c r="E1319" s="16">
        <v>2477270</v>
      </c>
      <c r="F1319" s="13">
        <v>763895</v>
      </c>
      <c r="G1319" s="16">
        <v>19222788</v>
      </c>
      <c r="H1319" s="17"/>
      <c r="I1319" s="150">
        <f t="shared" si="100"/>
        <v>80.953163505730799</v>
      </c>
      <c r="J1319" s="150">
        <f t="shared" si="101"/>
        <v>2.1496465549118056</v>
      </c>
      <c r="K1319" s="150">
        <f t="shared" si="102"/>
        <v>3.6134196558792617E-2</v>
      </c>
      <c r="L1319" s="150">
        <f t="shared" si="103"/>
        <v>12.887152477569851</v>
      </c>
      <c r="M1319" s="150">
        <f t="shared" si="104"/>
        <v>3.9739032652287483</v>
      </c>
    </row>
    <row r="1320" spans="1:13" x14ac:dyDescent="0.2">
      <c r="A1320" s="20">
        <v>14648</v>
      </c>
      <c r="B1320" s="16">
        <v>15629737</v>
      </c>
      <c r="C1320" s="17">
        <v>387624</v>
      </c>
      <c r="D1320" s="13">
        <v>6784</v>
      </c>
      <c r="E1320" s="16">
        <v>2477270</v>
      </c>
      <c r="F1320" s="13">
        <v>734363</v>
      </c>
      <c r="G1320" s="16">
        <v>19235778</v>
      </c>
      <c r="H1320" s="17"/>
      <c r="I1320" s="150">
        <f t="shared" si="100"/>
        <v>81.253469446361876</v>
      </c>
      <c r="J1320" s="150">
        <f t="shared" si="101"/>
        <v>2.0151199499183239</v>
      </c>
      <c r="K1320" s="150">
        <f t="shared" si="102"/>
        <v>3.5267614338239918E-2</v>
      </c>
      <c r="L1320" s="150">
        <f t="shared" si="103"/>
        <v>12.878449730496994</v>
      </c>
      <c r="M1320" s="150">
        <f t="shared" si="104"/>
        <v>3.8176932588845638</v>
      </c>
    </row>
    <row r="1321" spans="1:13" x14ac:dyDescent="0.2">
      <c r="A1321" s="20">
        <v>14655</v>
      </c>
      <c r="B1321" s="16">
        <v>15684736</v>
      </c>
      <c r="C1321" s="17">
        <v>384791</v>
      </c>
      <c r="D1321" s="13">
        <v>6623</v>
      </c>
      <c r="E1321" s="16">
        <v>2477270</v>
      </c>
      <c r="F1321" s="13">
        <v>928481</v>
      </c>
      <c r="G1321" s="16">
        <v>19481901</v>
      </c>
      <c r="H1321" s="17"/>
      <c r="I1321" s="150">
        <f t="shared" si="100"/>
        <v>80.509268577024386</v>
      </c>
      <c r="J1321" s="150">
        <f t="shared" si="101"/>
        <v>1.9751203950784886</v>
      </c>
      <c r="K1321" s="150">
        <f t="shared" si="102"/>
        <v>3.3995655762751285E-2</v>
      </c>
      <c r="L1321" s="150">
        <f t="shared" si="103"/>
        <v>12.715750891044976</v>
      </c>
      <c r="M1321" s="150">
        <f t="shared" si="104"/>
        <v>4.7658644810893964</v>
      </c>
    </row>
    <row r="1322" spans="1:13" x14ac:dyDescent="0.2">
      <c r="A1322" s="20">
        <v>14662</v>
      </c>
      <c r="B1322" s="16">
        <v>15748552</v>
      </c>
      <c r="C1322" s="17">
        <v>369498</v>
      </c>
      <c r="D1322" s="13">
        <v>6079</v>
      </c>
      <c r="E1322" s="16">
        <v>2477270</v>
      </c>
      <c r="F1322" s="13">
        <v>772474</v>
      </c>
      <c r="G1322" s="16">
        <v>19373873</v>
      </c>
      <c r="H1322" s="17"/>
      <c r="I1322" s="150">
        <f t="shared" si="100"/>
        <v>81.287577347079747</v>
      </c>
      <c r="J1322" s="150">
        <f t="shared" si="101"/>
        <v>1.9071973889784453</v>
      </c>
      <c r="K1322" s="150">
        <f t="shared" si="102"/>
        <v>3.1377309018181344E-2</v>
      </c>
      <c r="L1322" s="150">
        <f t="shared" si="103"/>
        <v>12.786653448177347</v>
      </c>
      <c r="M1322" s="150">
        <f t="shared" si="104"/>
        <v>3.9871945067462762</v>
      </c>
    </row>
    <row r="1323" spans="1:13" x14ac:dyDescent="0.2">
      <c r="A1323" s="20">
        <v>14669</v>
      </c>
      <c r="B1323" s="16">
        <v>15803195</v>
      </c>
      <c r="C1323" s="17">
        <v>367455</v>
      </c>
      <c r="D1323" s="13">
        <v>6679</v>
      </c>
      <c r="E1323" s="16">
        <v>2477270</v>
      </c>
      <c r="F1323" s="13">
        <v>697587</v>
      </c>
      <c r="G1323" s="16">
        <v>19352186</v>
      </c>
      <c r="H1323" s="17"/>
      <c r="I1323" s="150">
        <f t="shared" si="100"/>
        <v>81.661033022315934</v>
      </c>
      <c r="J1323" s="150">
        <f t="shared" si="101"/>
        <v>1.8987777401478054</v>
      </c>
      <c r="K1323" s="150">
        <f t="shared" si="102"/>
        <v>3.4512896889271318E-2</v>
      </c>
      <c r="L1323" s="150">
        <f t="shared" si="103"/>
        <v>12.80098279336505</v>
      </c>
      <c r="M1323" s="150">
        <f t="shared" si="104"/>
        <v>3.6046935472819452</v>
      </c>
    </row>
    <row r="1324" spans="1:13" x14ac:dyDescent="0.2">
      <c r="A1324" s="20">
        <v>14676</v>
      </c>
      <c r="B1324" s="16">
        <v>15878193</v>
      </c>
      <c r="C1324" s="17">
        <v>356186</v>
      </c>
      <c r="D1324" s="13">
        <v>2977</v>
      </c>
      <c r="E1324" s="16">
        <v>2477270</v>
      </c>
      <c r="F1324" s="13">
        <v>756964</v>
      </c>
      <c r="G1324" s="16">
        <v>19471590</v>
      </c>
      <c r="H1324" s="17"/>
      <c r="I1324" s="150">
        <f t="shared" si="100"/>
        <v>81.545436197043998</v>
      </c>
      <c r="J1324" s="150">
        <f t="shared" si="101"/>
        <v>1.8292599628484372</v>
      </c>
      <c r="K1324" s="150">
        <f t="shared" si="102"/>
        <v>1.5288941478328169E-2</v>
      </c>
      <c r="L1324" s="150">
        <f t="shared" si="103"/>
        <v>12.722484399065511</v>
      </c>
      <c r="M1324" s="150">
        <f t="shared" si="104"/>
        <v>3.8875304995637232</v>
      </c>
    </row>
    <row r="1325" spans="1:13" x14ac:dyDescent="0.2">
      <c r="A1325" s="20">
        <v>14683</v>
      </c>
      <c r="B1325" s="16">
        <v>15941981</v>
      </c>
      <c r="C1325" s="17">
        <v>362538</v>
      </c>
      <c r="D1325" s="13">
        <v>2989</v>
      </c>
      <c r="E1325" s="16">
        <v>2477270</v>
      </c>
      <c r="F1325" s="13">
        <v>852364</v>
      </c>
      <c r="G1325" s="16">
        <v>19637142</v>
      </c>
      <c r="H1325" s="17"/>
      <c r="I1325" s="150">
        <f t="shared" si="100"/>
        <v>81.182796356007401</v>
      </c>
      <c r="J1325" s="150">
        <f t="shared" si="101"/>
        <v>1.8461851526052009</v>
      </c>
      <c r="K1325" s="150">
        <f t="shared" si="102"/>
        <v>1.52211559095514E-2</v>
      </c>
      <c r="L1325" s="150">
        <f t="shared" si="103"/>
        <v>12.615226798278487</v>
      </c>
      <c r="M1325" s="150">
        <f t="shared" si="104"/>
        <v>4.3405705371993539</v>
      </c>
    </row>
    <row r="1326" spans="1:13" x14ac:dyDescent="0.2">
      <c r="A1326" s="20">
        <v>14690</v>
      </c>
      <c r="B1326" s="16">
        <v>16005956</v>
      </c>
      <c r="C1326" s="17">
        <v>361786</v>
      </c>
      <c r="D1326" s="13">
        <v>1966</v>
      </c>
      <c r="E1326" s="16">
        <v>2475270</v>
      </c>
      <c r="F1326" s="13">
        <v>847954</v>
      </c>
      <c r="G1326" s="26">
        <v>19692932</v>
      </c>
      <c r="H1326" s="25"/>
      <c r="I1326" s="150">
        <f t="shared" si="100"/>
        <v>81.277668556414042</v>
      </c>
      <c r="J1326" s="150">
        <f t="shared" si="101"/>
        <v>1.8371362882886104</v>
      </c>
      <c r="K1326" s="150">
        <f t="shared" si="102"/>
        <v>9.9832772489134684E-3</v>
      </c>
      <c r="L1326" s="150">
        <f t="shared" si="103"/>
        <v>12.56933198164702</v>
      </c>
      <c r="M1326" s="150">
        <f t="shared" si="104"/>
        <v>4.3058798964014091</v>
      </c>
    </row>
    <row r="1327" spans="1:13" x14ac:dyDescent="0.2">
      <c r="A1327" s="20">
        <v>14697</v>
      </c>
      <c r="B1327" s="16">
        <v>16055857</v>
      </c>
      <c r="C1327" s="17">
        <v>372262</v>
      </c>
      <c r="D1327" s="13">
        <v>2090</v>
      </c>
      <c r="E1327" s="16">
        <v>2475270</v>
      </c>
      <c r="F1327" s="13">
        <v>873173</v>
      </c>
      <c r="G1327" s="26">
        <v>19778652</v>
      </c>
      <c r="H1327" s="25"/>
      <c r="I1327" s="150">
        <f t="shared" si="100"/>
        <v>81.177711200945339</v>
      </c>
      <c r="J1327" s="150">
        <f t="shared" si="101"/>
        <v>1.8821404006703795</v>
      </c>
      <c r="K1327" s="150">
        <f t="shared" si="102"/>
        <v>1.0566948647460909E-2</v>
      </c>
      <c r="L1327" s="150">
        <f t="shared" si="103"/>
        <v>12.514856927560079</v>
      </c>
      <c r="M1327" s="150">
        <f t="shared" si="104"/>
        <v>4.4147245221767388</v>
      </c>
    </row>
    <row r="1328" spans="1:13" x14ac:dyDescent="0.2">
      <c r="A1328" s="20">
        <v>14704</v>
      </c>
      <c r="B1328" s="16">
        <v>16109742</v>
      </c>
      <c r="C1328" s="17">
        <v>375463</v>
      </c>
      <c r="D1328" s="13">
        <v>2751</v>
      </c>
      <c r="E1328" s="16">
        <v>2466720</v>
      </c>
      <c r="F1328" s="13">
        <v>764720</v>
      </c>
      <c r="G1328" s="26">
        <v>19719396</v>
      </c>
      <c r="H1328" s="25"/>
      <c r="I1328" s="150">
        <f t="shared" si="100"/>
        <v>81.694905868313612</v>
      </c>
      <c r="J1328" s="150">
        <f t="shared" si="101"/>
        <v>1.9040289063620408</v>
      </c>
      <c r="K1328" s="150">
        <f t="shared" si="102"/>
        <v>1.3950731553846782E-2</v>
      </c>
      <c r="L1328" s="150">
        <f t="shared" si="103"/>
        <v>12.509105248456899</v>
      </c>
      <c r="M1328" s="150">
        <f t="shared" si="104"/>
        <v>3.8780092453135988</v>
      </c>
    </row>
    <row r="1329" spans="1:13" x14ac:dyDescent="0.2">
      <c r="A1329" s="20">
        <v>14711</v>
      </c>
      <c r="B1329" s="16">
        <v>16169746</v>
      </c>
      <c r="C1329" s="17">
        <v>385310</v>
      </c>
      <c r="D1329" s="13">
        <v>2093</v>
      </c>
      <c r="E1329" s="16">
        <v>2466720</v>
      </c>
      <c r="F1329" s="13">
        <v>725472</v>
      </c>
      <c r="G1329" s="26">
        <v>19749341</v>
      </c>
      <c r="H1329" s="25"/>
      <c r="I1329" s="150">
        <f t="shared" si="100"/>
        <v>81.874863571397142</v>
      </c>
      <c r="J1329" s="150">
        <f t="shared" si="101"/>
        <v>1.9510018081109644</v>
      </c>
      <c r="K1329" s="150">
        <f t="shared" si="102"/>
        <v>1.0597821972895197E-2</v>
      </c>
      <c r="L1329" s="150">
        <f t="shared" si="103"/>
        <v>12.490138278538003</v>
      </c>
      <c r="M1329" s="150">
        <f t="shared" si="104"/>
        <v>3.6733985199809958</v>
      </c>
    </row>
    <row r="1330" spans="1:13" x14ac:dyDescent="0.2">
      <c r="A1330" s="20">
        <v>14718</v>
      </c>
      <c r="B1330" s="16">
        <v>16298251</v>
      </c>
      <c r="C1330" s="17">
        <v>387927</v>
      </c>
      <c r="D1330" s="13">
        <v>2463</v>
      </c>
      <c r="E1330" s="16">
        <v>2466720</v>
      </c>
      <c r="F1330" s="13">
        <v>892736</v>
      </c>
      <c r="G1330" s="26">
        <v>20048097</v>
      </c>
      <c r="H1330" s="25"/>
      <c r="I1330" s="150">
        <f t="shared" si="100"/>
        <v>81.295750913415873</v>
      </c>
      <c r="J1330" s="150">
        <f t="shared" si="101"/>
        <v>1.9349816593564966</v>
      </c>
      <c r="K1330" s="150">
        <f t="shared" si="102"/>
        <v>1.2285455322767043E-2</v>
      </c>
      <c r="L1330" s="150">
        <f t="shared" si="103"/>
        <v>12.304010699868421</v>
      </c>
      <c r="M1330" s="150">
        <f t="shared" si="104"/>
        <v>4.4529712720364429</v>
      </c>
    </row>
    <row r="1331" spans="1:13" x14ac:dyDescent="0.2">
      <c r="A1331" s="20">
        <v>14725</v>
      </c>
      <c r="B1331" s="16">
        <v>16387617</v>
      </c>
      <c r="C1331" s="17">
        <v>389625</v>
      </c>
      <c r="D1331" s="13">
        <v>2372</v>
      </c>
      <c r="E1331" s="16">
        <v>2466720</v>
      </c>
      <c r="F1331" s="13">
        <v>771565</v>
      </c>
      <c r="G1331" s="26">
        <v>20017899</v>
      </c>
      <c r="H1331" s="25"/>
      <c r="I1331" s="150">
        <f t="shared" si="100"/>
        <v>81.864820079270061</v>
      </c>
      <c r="J1331" s="150">
        <f t="shared" si="101"/>
        <v>1.9463830844585639</v>
      </c>
      <c r="K1331" s="150">
        <f t="shared" si="102"/>
        <v>1.1849395383601446E-2</v>
      </c>
      <c r="L1331" s="150">
        <f t="shared" si="103"/>
        <v>12.322571914265328</v>
      </c>
      <c r="M1331" s="150">
        <f t="shared" si="104"/>
        <v>3.8543755266224493</v>
      </c>
    </row>
    <row r="1332" spans="1:13" x14ac:dyDescent="0.2">
      <c r="A1332" s="20">
        <v>14732</v>
      </c>
      <c r="B1332" s="16">
        <v>16452618</v>
      </c>
      <c r="C1332" s="17">
        <v>379962</v>
      </c>
      <c r="D1332" s="13">
        <v>2668</v>
      </c>
      <c r="E1332" s="16">
        <v>2466720</v>
      </c>
      <c r="F1332" s="13">
        <v>820517</v>
      </c>
      <c r="G1332" s="26">
        <v>20122485</v>
      </c>
      <c r="H1332" s="25"/>
      <c r="I1332" s="150">
        <f t="shared" si="100"/>
        <v>81.762356885841882</v>
      </c>
      <c r="J1332" s="150">
        <f t="shared" si="101"/>
        <v>1.8882459099857696</v>
      </c>
      <c r="K1332" s="150">
        <f t="shared" si="102"/>
        <v>1.3258799795353307E-2</v>
      </c>
      <c r="L1332" s="150">
        <f t="shared" si="103"/>
        <v>12.258525723835799</v>
      </c>
      <c r="M1332" s="150">
        <f t="shared" si="104"/>
        <v>4.0776126805411952</v>
      </c>
    </row>
    <row r="1333" spans="1:13" x14ac:dyDescent="0.2">
      <c r="A1333" s="20">
        <v>14739</v>
      </c>
      <c r="B1333" s="16">
        <v>16506064</v>
      </c>
      <c r="C1333" s="17">
        <v>366076</v>
      </c>
      <c r="D1333" s="13">
        <v>2795</v>
      </c>
      <c r="E1333" s="16">
        <v>2466720</v>
      </c>
      <c r="F1333" s="13">
        <v>732582</v>
      </c>
      <c r="G1333" s="26">
        <v>20074237</v>
      </c>
      <c r="H1333" s="25"/>
      <c r="I1333" s="150">
        <f t="shared" si="100"/>
        <v>82.225112715367459</v>
      </c>
      <c r="J1333" s="150">
        <f t="shared" si="101"/>
        <v>1.8236110294005197</v>
      </c>
      <c r="K1333" s="150">
        <f t="shared" si="102"/>
        <v>1.3923318729374372E-2</v>
      </c>
      <c r="L1333" s="150">
        <f t="shared" si="103"/>
        <v>12.287988828666315</v>
      </c>
      <c r="M1333" s="150">
        <f t="shared" si="104"/>
        <v>3.6493641078363277</v>
      </c>
    </row>
    <row r="1334" spans="1:13" x14ac:dyDescent="0.2">
      <c r="A1334" s="20">
        <v>14746</v>
      </c>
      <c r="B1334" s="16">
        <v>16701064</v>
      </c>
      <c r="C1334" s="17">
        <v>378611</v>
      </c>
      <c r="D1334" s="13">
        <v>2822</v>
      </c>
      <c r="E1334" s="16">
        <v>2474070</v>
      </c>
      <c r="F1334" s="13">
        <v>922031</v>
      </c>
      <c r="G1334" s="26">
        <v>20478598</v>
      </c>
      <c r="H1334" s="25"/>
      <c r="I1334" s="150">
        <f t="shared" si="100"/>
        <v>81.553746989906244</v>
      </c>
      <c r="J1334" s="150">
        <f t="shared" si="101"/>
        <v>1.8488130876928195</v>
      </c>
      <c r="K1334" s="150">
        <f t="shared" si="102"/>
        <v>1.3780240229336013E-2</v>
      </c>
      <c r="L1334" s="150">
        <f t="shared" si="103"/>
        <v>12.08124696817624</v>
      </c>
      <c r="M1334" s="150">
        <f t="shared" si="104"/>
        <v>4.502412713995362</v>
      </c>
    </row>
    <row r="1335" spans="1:13" x14ac:dyDescent="0.2">
      <c r="A1335" s="20">
        <v>14753</v>
      </c>
      <c r="B1335" s="16">
        <v>16849713</v>
      </c>
      <c r="C1335" s="17">
        <v>374374</v>
      </c>
      <c r="D1335" s="13">
        <v>2327</v>
      </c>
      <c r="E1335" s="16">
        <v>2477120</v>
      </c>
      <c r="F1335" s="13">
        <v>798863</v>
      </c>
      <c r="G1335" s="26">
        <v>20502397</v>
      </c>
      <c r="H1335" s="25"/>
      <c r="I1335" s="150">
        <f t="shared" si="100"/>
        <v>82.184112423537599</v>
      </c>
      <c r="J1335" s="150">
        <f t="shared" si="101"/>
        <v>1.8260011256244819</v>
      </c>
      <c r="K1335" s="150">
        <f t="shared" si="102"/>
        <v>1.1349892405263639E-2</v>
      </c>
      <c r="L1335" s="150">
        <f t="shared" si="103"/>
        <v>12.082099473539607</v>
      </c>
      <c r="M1335" s="150">
        <f t="shared" si="104"/>
        <v>3.8964370848930492</v>
      </c>
    </row>
    <row r="1336" spans="1:13" x14ac:dyDescent="0.2">
      <c r="A1336" s="20">
        <v>14760</v>
      </c>
      <c r="B1336" s="16">
        <v>16944494</v>
      </c>
      <c r="C1336" s="17">
        <v>359026</v>
      </c>
      <c r="D1336" s="13">
        <v>3063</v>
      </c>
      <c r="E1336" s="16">
        <v>2477120</v>
      </c>
      <c r="F1336" s="13">
        <v>770878</v>
      </c>
      <c r="G1336" s="26">
        <v>20554581</v>
      </c>
      <c r="H1336" s="25"/>
      <c r="I1336" s="150">
        <f t="shared" si="100"/>
        <v>82.436581898701803</v>
      </c>
      <c r="J1336" s="150">
        <f t="shared" si="101"/>
        <v>1.7466957852363909</v>
      </c>
      <c r="K1336" s="150">
        <f t="shared" si="102"/>
        <v>1.4901787586913106E-2</v>
      </c>
      <c r="L1336" s="150">
        <f t="shared" si="103"/>
        <v>12.051425421904733</v>
      </c>
      <c r="M1336" s="150">
        <f t="shared" si="104"/>
        <v>3.7503951065701608</v>
      </c>
    </row>
    <row r="1337" spans="1:13" x14ac:dyDescent="0.2">
      <c r="A1337" s="20">
        <v>14767</v>
      </c>
      <c r="B1337" s="16">
        <v>17063982</v>
      </c>
      <c r="C1337" s="17">
        <v>348578</v>
      </c>
      <c r="D1337" s="13">
        <v>2782</v>
      </c>
      <c r="E1337" s="16">
        <v>2477120</v>
      </c>
      <c r="F1337" s="13">
        <v>807260</v>
      </c>
      <c r="G1337" s="26">
        <v>20699722</v>
      </c>
      <c r="H1337" s="25"/>
      <c r="I1337" s="150">
        <f t="shared" si="100"/>
        <v>82.435802761022586</v>
      </c>
      <c r="J1337" s="150">
        <f t="shared" si="101"/>
        <v>1.6839743065148411</v>
      </c>
      <c r="K1337" s="150">
        <f t="shared" si="102"/>
        <v>1.3439794022354503E-2</v>
      </c>
      <c r="L1337" s="150">
        <f t="shared" si="103"/>
        <v>11.966924000235366</v>
      </c>
      <c r="M1337" s="150">
        <f t="shared" si="104"/>
        <v>3.8998591382048513</v>
      </c>
    </row>
    <row r="1338" spans="1:13" x14ac:dyDescent="0.2">
      <c r="A1338" s="20">
        <v>14774</v>
      </c>
      <c r="B1338" s="16">
        <v>17212666</v>
      </c>
      <c r="C1338" s="17">
        <v>367698</v>
      </c>
      <c r="D1338" s="13">
        <v>2417</v>
      </c>
      <c r="E1338" s="16">
        <v>2477120</v>
      </c>
      <c r="F1338" s="13">
        <v>959544</v>
      </c>
      <c r="G1338" s="26">
        <v>21019445</v>
      </c>
      <c r="H1338" s="25"/>
      <c r="I1338" s="150">
        <f t="shared" si="100"/>
        <v>81.889250643868095</v>
      </c>
      <c r="J1338" s="150">
        <f t="shared" si="101"/>
        <v>1.7493230672836508</v>
      </c>
      <c r="K1338" s="150">
        <f t="shared" si="102"/>
        <v>1.1498876397545226E-2</v>
      </c>
      <c r="L1338" s="150">
        <f t="shared" si="103"/>
        <v>11.784897270122974</v>
      </c>
      <c r="M1338" s="150">
        <f t="shared" si="104"/>
        <v>4.5650301423277355</v>
      </c>
    </row>
    <row r="1339" spans="1:13" x14ac:dyDescent="0.2">
      <c r="A1339" s="20">
        <v>14781</v>
      </c>
      <c r="B1339" s="16">
        <v>17547666</v>
      </c>
      <c r="C1339" s="17">
        <v>371023</v>
      </c>
      <c r="D1339" s="13">
        <v>2192</v>
      </c>
      <c r="E1339" s="16">
        <v>2473308</v>
      </c>
      <c r="F1339" s="13">
        <v>929481</v>
      </c>
      <c r="G1339" s="26">
        <v>21323670</v>
      </c>
      <c r="H1339" s="25"/>
      <c r="I1339" s="150">
        <f t="shared" si="100"/>
        <v>82.291960061284016</v>
      </c>
      <c r="J1339" s="150">
        <f t="shared" si="101"/>
        <v>1.7399584593083648</v>
      </c>
      <c r="K1339" s="150">
        <f t="shared" si="102"/>
        <v>1.027965636309322E-2</v>
      </c>
      <c r="L1339" s="150">
        <f t="shared" si="103"/>
        <v>11.598885182522521</v>
      </c>
      <c r="M1339" s="150">
        <f t="shared" si="104"/>
        <v>4.3589166405220112</v>
      </c>
    </row>
    <row r="1340" spans="1:13" x14ac:dyDescent="0.2">
      <c r="A1340" s="20">
        <v>14788</v>
      </c>
      <c r="B1340" s="16">
        <v>17664338</v>
      </c>
      <c r="C1340" s="17">
        <v>378780</v>
      </c>
      <c r="D1340" s="13">
        <v>2261</v>
      </c>
      <c r="E1340" s="16">
        <v>2473308</v>
      </c>
      <c r="F1340" s="13">
        <v>779289</v>
      </c>
      <c r="G1340" s="26">
        <v>21297976</v>
      </c>
      <c r="H1340" s="25"/>
      <c r="I1340" s="150">
        <f t="shared" si="100"/>
        <v>82.93904547549495</v>
      </c>
      <c r="J1340" s="150">
        <f t="shared" si="101"/>
        <v>1.778478856394617</v>
      </c>
      <c r="K1340" s="150">
        <f t="shared" si="102"/>
        <v>1.0616032246444451E-2</v>
      </c>
      <c r="L1340" s="150">
        <f t="shared" si="103"/>
        <v>11.612878143913768</v>
      </c>
      <c r="M1340" s="150">
        <f t="shared" si="104"/>
        <v>3.6589814919502208</v>
      </c>
    </row>
    <row r="1341" spans="1:13" x14ac:dyDescent="0.2">
      <c r="A1341" s="20">
        <v>14795</v>
      </c>
      <c r="B1341" s="16">
        <v>17851337</v>
      </c>
      <c r="C1341" s="17">
        <v>338248</v>
      </c>
      <c r="D1341" s="13">
        <v>2148</v>
      </c>
      <c r="E1341" s="16">
        <v>2449928</v>
      </c>
      <c r="F1341" s="13">
        <v>846785</v>
      </c>
      <c r="G1341" s="26">
        <v>21488446</v>
      </c>
      <c r="H1341" s="25"/>
      <c r="I1341" s="150">
        <f t="shared" si="100"/>
        <v>83.074118063260599</v>
      </c>
      <c r="J1341" s="150">
        <f t="shared" si="101"/>
        <v>1.5740924215739007</v>
      </c>
      <c r="K1341" s="150">
        <f t="shared" si="102"/>
        <v>9.9960695156829857E-3</v>
      </c>
      <c r="L1341" s="150">
        <f t="shared" si="103"/>
        <v>11.401140873565264</v>
      </c>
      <c r="M1341" s="150">
        <f t="shared" si="104"/>
        <v>3.9406525720845518</v>
      </c>
    </row>
    <row r="1342" spans="1:13" x14ac:dyDescent="0.2">
      <c r="A1342" s="20">
        <v>14802</v>
      </c>
      <c r="B1342" s="16">
        <v>17955338</v>
      </c>
      <c r="C1342" s="17">
        <v>360233</v>
      </c>
      <c r="D1342" s="13">
        <v>2004</v>
      </c>
      <c r="E1342" s="16">
        <v>2449928</v>
      </c>
      <c r="F1342" s="13">
        <v>788474</v>
      </c>
      <c r="G1342" s="26">
        <v>21555977</v>
      </c>
      <c r="H1342" s="25"/>
      <c r="I1342" s="150">
        <f t="shared" si="100"/>
        <v>83.296331221730284</v>
      </c>
      <c r="J1342" s="150">
        <f t="shared" si="101"/>
        <v>1.6711513470254677</v>
      </c>
      <c r="K1342" s="150">
        <f t="shared" si="102"/>
        <v>9.2967254511358965E-3</v>
      </c>
      <c r="L1342" s="150">
        <f t="shared" si="103"/>
        <v>11.365423149226778</v>
      </c>
      <c r="M1342" s="150">
        <f t="shared" si="104"/>
        <v>3.6577975565663294</v>
      </c>
    </row>
    <row r="1343" spans="1:13" x14ac:dyDescent="0.2">
      <c r="A1343" s="20">
        <v>14809</v>
      </c>
      <c r="B1343" s="16">
        <v>18038831</v>
      </c>
      <c r="C1343" s="17">
        <v>367639</v>
      </c>
      <c r="D1343" s="13">
        <v>2207</v>
      </c>
      <c r="E1343" s="16">
        <v>2449928</v>
      </c>
      <c r="F1343" s="13">
        <v>920640</v>
      </c>
      <c r="G1343" s="26">
        <v>21779245</v>
      </c>
      <c r="H1343" s="25"/>
      <c r="I1343" s="150">
        <f t="shared" si="100"/>
        <v>82.825786660648703</v>
      </c>
      <c r="J1343" s="150">
        <f t="shared" si="101"/>
        <v>1.6880245389589952</v>
      </c>
      <c r="K1343" s="150">
        <f t="shared" si="102"/>
        <v>1.0133500954693333E-2</v>
      </c>
      <c r="L1343" s="150">
        <f t="shared" si="103"/>
        <v>11.248911521037575</v>
      </c>
      <c r="M1343" s="150">
        <f t="shared" si="104"/>
        <v>4.2271437784000314</v>
      </c>
    </row>
    <row r="1344" spans="1:13" x14ac:dyDescent="0.2">
      <c r="A1344" s="20">
        <v>14816</v>
      </c>
      <c r="B1344" s="16">
        <v>18126829</v>
      </c>
      <c r="C1344" s="17">
        <v>380284</v>
      </c>
      <c r="D1344" s="13">
        <v>2727</v>
      </c>
      <c r="E1344" s="16">
        <v>2449928</v>
      </c>
      <c r="F1344" s="13">
        <v>783822</v>
      </c>
      <c r="G1344" s="26">
        <v>21743590</v>
      </c>
      <c r="H1344" s="25"/>
      <c r="I1344" s="150">
        <f t="shared" si="100"/>
        <v>83.366311634831234</v>
      </c>
      <c r="J1344" s="150">
        <f t="shared" si="101"/>
        <v>1.7489476208850516</v>
      </c>
      <c r="K1344" s="150">
        <f t="shared" si="102"/>
        <v>1.2541627210594019E-2</v>
      </c>
      <c r="L1344" s="150">
        <f t="shared" si="103"/>
        <v>11.267357414300031</v>
      </c>
      <c r="M1344" s="150">
        <f t="shared" si="104"/>
        <v>3.604841702773093</v>
      </c>
    </row>
    <row r="1345" spans="1:13" x14ac:dyDescent="0.2">
      <c r="A1345" s="20">
        <v>14823</v>
      </c>
      <c r="B1345" s="16">
        <v>18201829</v>
      </c>
      <c r="C1345" s="17">
        <v>377336</v>
      </c>
      <c r="D1345" s="13">
        <v>3672</v>
      </c>
      <c r="E1345" s="16">
        <v>2447928</v>
      </c>
      <c r="F1345" s="13">
        <v>770437</v>
      </c>
      <c r="G1345" s="26">
        <v>21801202</v>
      </c>
      <c r="H1345" s="25"/>
      <c r="I1345" s="150">
        <f t="shared" si="100"/>
        <v>83.490024999539017</v>
      </c>
      <c r="J1345" s="150">
        <f t="shared" si="101"/>
        <v>1.7308036501840587</v>
      </c>
      <c r="K1345" s="150">
        <f t="shared" si="102"/>
        <v>1.6843108008448342E-2</v>
      </c>
      <c r="L1345" s="150">
        <f t="shared" si="103"/>
        <v>11.228408415279121</v>
      </c>
      <c r="M1345" s="150">
        <f t="shared" si="104"/>
        <v>3.5339198269893557</v>
      </c>
    </row>
    <row r="1346" spans="1:13" x14ac:dyDescent="0.2">
      <c r="A1346" s="20">
        <v>14830</v>
      </c>
      <c r="B1346" s="16">
        <v>18286828</v>
      </c>
      <c r="C1346" s="17">
        <v>358922</v>
      </c>
      <c r="D1346" s="13">
        <v>3236</v>
      </c>
      <c r="E1346" s="16">
        <v>2445928</v>
      </c>
      <c r="F1346" s="13">
        <v>744411</v>
      </c>
      <c r="G1346" s="26">
        <v>21839325</v>
      </c>
      <c r="H1346" s="25"/>
      <c r="I1346" s="150">
        <f t="shared" si="100"/>
        <v>83.733485352683743</v>
      </c>
      <c r="J1346" s="150">
        <f t="shared" si="101"/>
        <v>1.6434665448680306</v>
      </c>
      <c r="K1346" s="150">
        <f t="shared" si="102"/>
        <v>1.4817307769356424E-2</v>
      </c>
      <c r="L1346" s="150">
        <f t="shared" si="103"/>
        <v>11.199650172338202</v>
      </c>
      <c r="M1346" s="150">
        <f t="shared" si="104"/>
        <v>3.4085806223406632</v>
      </c>
    </row>
    <row r="1347" spans="1:13" x14ac:dyDescent="0.2">
      <c r="A1347" s="20">
        <v>14837</v>
      </c>
      <c r="B1347" s="16">
        <v>18399931</v>
      </c>
      <c r="C1347" s="17">
        <v>362066</v>
      </c>
      <c r="D1347" s="13">
        <v>2947</v>
      </c>
      <c r="E1347" s="16">
        <v>2445928</v>
      </c>
      <c r="F1347" s="13">
        <v>909056</v>
      </c>
      <c r="G1347" s="26">
        <v>22119928</v>
      </c>
      <c r="H1347" s="25"/>
      <c r="I1347" s="150">
        <f t="shared" si="100"/>
        <v>83.182598966868241</v>
      </c>
      <c r="J1347" s="150">
        <f t="shared" si="101"/>
        <v>1.6368317292895347</v>
      </c>
      <c r="K1347" s="150">
        <f t="shared" si="102"/>
        <v>1.3322828175570916E-2</v>
      </c>
      <c r="L1347" s="150">
        <f t="shared" si="103"/>
        <v>11.057576679273097</v>
      </c>
      <c r="M1347" s="150">
        <f t="shared" si="104"/>
        <v>4.1096697963935505</v>
      </c>
    </row>
    <row r="1348" spans="1:13" x14ac:dyDescent="0.2">
      <c r="A1348" s="20">
        <v>14844</v>
      </c>
      <c r="B1348" s="16">
        <v>18498804</v>
      </c>
      <c r="C1348" s="17">
        <v>354056</v>
      </c>
      <c r="D1348" s="13">
        <v>3058</v>
      </c>
      <c r="E1348" s="16">
        <v>2445928</v>
      </c>
      <c r="F1348" s="13">
        <v>790689</v>
      </c>
      <c r="G1348" s="26">
        <v>22092535</v>
      </c>
      <c r="H1348" s="25"/>
      <c r="I1348" s="150">
        <f t="shared" si="100"/>
        <v>83.733279137047873</v>
      </c>
      <c r="J1348" s="150">
        <f t="shared" si="101"/>
        <v>1.6026046807213388</v>
      </c>
      <c r="K1348" s="150">
        <f t="shared" si="102"/>
        <v>1.3841779587539411E-2</v>
      </c>
      <c r="L1348" s="150">
        <f t="shared" si="103"/>
        <v>11.071287201762948</v>
      </c>
      <c r="M1348" s="150">
        <f t="shared" si="104"/>
        <v>3.5789872008802974</v>
      </c>
    </row>
    <row r="1349" spans="1:13" x14ac:dyDescent="0.2">
      <c r="A1349" s="20">
        <v>14851</v>
      </c>
      <c r="B1349" s="16">
        <v>18573804</v>
      </c>
      <c r="C1349" s="17">
        <v>348390</v>
      </c>
      <c r="D1349" s="13">
        <v>3848</v>
      </c>
      <c r="E1349" s="16">
        <v>2441654</v>
      </c>
      <c r="F1349" s="13">
        <v>767551</v>
      </c>
      <c r="G1349" s="26">
        <v>22135247</v>
      </c>
      <c r="H1349" s="25"/>
      <c r="I1349" s="150">
        <f t="shared" ref="I1349:I1412" si="105">100*B1349/$G1349</f>
        <v>83.910534181073288</v>
      </c>
      <c r="J1349" s="150">
        <f t="shared" ref="J1349:J1412" si="106">100*C1349/$G1349</f>
        <v>1.5739151227903623</v>
      </c>
      <c r="K1349" s="150">
        <f t="shared" ref="K1349:K1412" si="107">100*D1349/$G1349</f>
        <v>1.7384039129990283E-2</v>
      </c>
      <c r="L1349" s="150">
        <f t="shared" ref="L1349:L1412" si="108">100*E1349/$G1349</f>
        <v>11.030615560784119</v>
      </c>
      <c r="M1349" s="150">
        <f t="shared" ref="M1349:M1412" si="109">100*F1349/$G1349</f>
        <v>3.4675510962222376</v>
      </c>
    </row>
    <row r="1350" spans="1:13" x14ac:dyDescent="0.2">
      <c r="A1350" s="20">
        <v>14858</v>
      </c>
      <c r="B1350" s="16">
        <v>18642695</v>
      </c>
      <c r="C1350" s="17">
        <v>322814</v>
      </c>
      <c r="D1350" s="13">
        <v>5534</v>
      </c>
      <c r="E1350" s="16">
        <v>2433600</v>
      </c>
      <c r="F1350" s="13">
        <v>796019</v>
      </c>
      <c r="G1350" s="26">
        <v>22200662</v>
      </c>
      <c r="H1350" s="25"/>
      <c r="I1350" s="150">
        <f t="shared" si="105"/>
        <v>83.973599525996121</v>
      </c>
      <c r="J1350" s="150">
        <f t="shared" si="106"/>
        <v>1.4540737568996815</v>
      </c>
      <c r="K1350" s="150">
        <f t="shared" si="107"/>
        <v>2.4927184603774428E-2</v>
      </c>
      <c r="L1350" s="150">
        <f t="shared" si="108"/>
        <v>10.961835282209153</v>
      </c>
      <c r="M1350" s="150">
        <f t="shared" si="109"/>
        <v>3.585564250291275</v>
      </c>
    </row>
    <row r="1351" spans="1:13" x14ac:dyDescent="0.2">
      <c r="A1351" s="20">
        <v>14865</v>
      </c>
      <c r="B1351" s="16">
        <v>18682696</v>
      </c>
      <c r="C1351" s="17">
        <v>340820</v>
      </c>
      <c r="D1351" s="13">
        <v>5238</v>
      </c>
      <c r="E1351" s="16">
        <v>2433600</v>
      </c>
      <c r="F1351" s="13">
        <v>844900</v>
      </c>
      <c r="G1351" s="26">
        <v>22307254</v>
      </c>
      <c r="H1351" s="25"/>
      <c r="I1351" s="150">
        <f t="shared" si="105"/>
        <v>83.751662127485531</v>
      </c>
      <c r="J1351" s="150">
        <f t="shared" si="106"/>
        <v>1.5278438126001523</v>
      </c>
      <c r="K1351" s="150">
        <f t="shared" si="107"/>
        <v>2.3481151019305199E-2</v>
      </c>
      <c r="L1351" s="150">
        <f t="shared" si="108"/>
        <v>10.909455731306059</v>
      </c>
      <c r="M1351" s="150">
        <f t="shared" si="109"/>
        <v>3.7875571775889583</v>
      </c>
    </row>
    <row r="1352" spans="1:13" x14ac:dyDescent="0.2">
      <c r="A1352" s="20">
        <v>14872</v>
      </c>
      <c r="B1352" s="16">
        <v>18767696</v>
      </c>
      <c r="C1352" s="17">
        <v>344387</v>
      </c>
      <c r="D1352" s="13">
        <v>4091</v>
      </c>
      <c r="E1352" s="16">
        <v>2433600</v>
      </c>
      <c r="F1352" s="13">
        <v>976804</v>
      </c>
      <c r="G1352" s="26">
        <v>22526578</v>
      </c>
      <c r="H1352" s="25"/>
      <c r="I1352" s="150">
        <f t="shared" si="105"/>
        <v>83.313568532246663</v>
      </c>
      <c r="J1352" s="150">
        <f t="shared" si="106"/>
        <v>1.5288029988398593</v>
      </c>
      <c r="K1352" s="150">
        <f t="shared" si="107"/>
        <v>1.8160769913654885E-2</v>
      </c>
      <c r="L1352" s="150">
        <f t="shared" si="108"/>
        <v>10.803238734263145</v>
      </c>
      <c r="M1352" s="150">
        <f t="shared" si="109"/>
        <v>4.3362289647366765</v>
      </c>
    </row>
    <row r="1353" spans="1:13" x14ac:dyDescent="0.2">
      <c r="A1353" s="20">
        <v>14879</v>
      </c>
      <c r="B1353" s="16">
        <v>18855090</v>
      </c>
      <c r="C1353" s="17">
        <v>347534</v>
      </c>
      <c r="D1353" s="13">
        <v>4582</v>
      </c>
      <c r="E1353" s="16">
        <v>2433600</v>
      </c>
      <c r="F1353" s="13">
        <v>821397</v>
      </c>
      <c r="G1353" s="26">
        <v>22462203</v>
      </c>
      <c r="H1353" s="25"/>
      <c r="I1353" s="150">
        <f t="shared" si="105"/>
        <v>83.941410377245717</v>
      </c>
      <c r="J1353" s="150">
        <f t="shared" si="106"/>
        <v>1.5471946362518405</v>
      </c>
      <c r="K1353" s="150">
        <f t="shared" si="107"/>
        <v>2.03987115600371E-2</v>
      </c>
      <c r="L1353" s="150">
        <f t="shared" si="108"/>
        <v>10.83420001145925</v>
      </c>
      <c r="M1353" s="150">
        <f t="shared" si="109"/>
        <v>3.6567962634831499</v>
      </c>
    </row>
    <row r="1354" spans="1:13" x14ac:dyDescent="0.2">
      <c r="A1354" s="20">
        <v>14886</v>
      </c>
      <c r="B1354" s="16">
        <v>18965092</v>
      </c>
      <c r="C1354" s="17">
        <v>327977</v>
      </c>
      <c r="D1354" s="13">
        <v>5647</v>
      </c>
      <c r="E1354" s="16">
        <v>2423600</v>
      </c>
      <c r="F1354" s="13">
        <v>894553</v>
      </c>
      <c r="G1354" s="26">
        <v>22616869</v>
      </c>
      <c r="H1354" s="25"/>
      <c r="I1354" s="150">
        <f t="shared" si="105"/>
        <v>83.853746511066589</v>
      </c>
      <c r="J1354" s="150">
        <f t="shared" si="106"/>
        <v>1.4501432536926309</v>
      </c>
      <c r="K1354" s="150">
        <f t="shared" si="107"/>
        <v>2.4968089084302519E-2</v>
      </c>
      <c r="L1354" s="150">
        <f t="shared" si="108"/>
        <v>10.715895290369327</v>
      </c>
      <c r="M1354" s="150">
        <f t="shared" si="109"/>
        <v>3.9552468557871561</v>
      </c>
    </row>
    <row r="1355" spans="1:13" x14ac:dyDescent="0.2">
      <c r="A1355" s="20">
        <v>14893</v>
      </c>
      <c r="B1355" s="16">
        <v>19043681</v>
      </c>
      <c r="C1355" s="17">
        <v>319347</v>
      </c>
      <c r="D1355" s="13">
        <v>7985</v>
      </c>
      <c r="E1355" s="16">
        <v>2399100</v>
      </c>
      <c r="F1355" s="13">
        <v>814256</v>
      </c>
      <c r="G1355" s="26">
        <v>22584369</v>
      </c>
      <c r="H1355" s="25"/>
      <c r="I1355" s="150">
        <f t="shared" si="105"/>
        <v>84.322395724228556</v>
      </c>
      <c r="J1355" s="150">
        <f t="shared" si="106"/>
        <v>1.4140178102828553</v>
      </c>
      <c r="K1355" s="150">
        <f t="shared" si="107"/>
        <v>3.5356312146688711E-2</v>
      </c>
      <c r="L1355" s="150">
        <f t="shared" si="108"/>
        <v>10.622833872400863</v>
      </c>
      <c r="M1355" s="150">
        <f t="shared" si="109"/>
        <v>3.6053962809410347</v>
      </c>
    </row>
    <row r="1356" spans="1:13" x14ac:dyDescent="0.2">
      <c r="A1356" s="20">
        <v>14900</v>
      </c>
      <c r="B1356" s="16">
        <v>19088583</v>
      </c>
      <c r="C1356" s="17">
        <v>326661</v>
      </c>
      <c r="D1356" s="13">
        <v>3737</v>
      </c>
      <c r="E1356" s="16">
        <v>2383500</v>
      </c>
      <c r="F1356" s="13">
        <v>1196481</v>
      </c>
      <c r="G1356" s="26">
        <v>22998962</v>
      </c>
      <c r="H1356" s="25"/>
      <c r="I1356" s="150">
        <f t="shared" si="105"/>
        <v>82.997584847524863</v>
      </c>
      <c r="J1356" s="150">
        <f t="shared" si="106"/>
        <v>1.4203293174709364</v>
      </c>
      <c r="K1356" s="150">
        <f t="shared" si="107"/>
        <v>1.6248559391506451E-2</v>
      </c>
      <c r="L1356" s="150">
        <f t="shared" si="108"/>
        <v>10.36351118802666</v>
      </c>
      <c r="M1356" s="150">
        <f t="shared" si="109"/>
        <v>5.20232608758604</v>
      </c>
    </row>
    <row r="1357" spans="1:13" x14ac:dyDescent="0.2">
      <c r="A1357" s="20">
        <v>14907</v>
      </c>
      <c r="B1357" s="16">
        <v>19177374</v>
      </c>
      <c r="C1357" s="17">
        <v>335574</v>
      </c>
      <c r="D1357" s="13">
        <v>3525</v>
      </c>
      <c r="E1357" s="16">
        <v>2351900</v>
      </c>
      <c r="F1357" s="13">
        <v>886370</v>
      </c>
      <c r="G1357" s="26">
        <v>22754743</v>
      </c>
      <c r="H1357" s="25"/>
      <c r="I1357" s="150">
        <f t="shared" si="105"/>
        <v>84.278578756086148</v>
      </c>
      <c r="J1357" s="150">
        <f t="shared" si="106"/>
        <v>1.4747430898252729</v>
      </c>
      <c r="K1357" s="150">
        <f t="shared" si="107"/>
        <v>1.5491275818847966E-2</v>
      </c>
      <c r="L1357" s="150">
        <f t="shared" si="108"/>
        <v>10.335867120098873</v>
      </c>
      <c r="M1357" s="150">
        <f t="shared" si="109"/>
        <v>3.895319758170857</v>
      </c>
    </row>
    <row r="1358" spans="1:13" x14ac:dyDescent="0.2">
      <c r="A1358" s="20">
        <v>14914</v>
      </c>
      <c r="B1358" s="16">
        <v>19290372</v>
      </c>
      <c r="C1358" s="17">
        <v>341290</v>
      </c>
      <c r="D1358" s="13">
        <v>3999</v>
      </c>
      <c r="E1358" s="16">
        <v>2332800</v>
      </c>
      <c r="F1358" s="13">
        <v>884187</v>
      </c>
      <c r="G1358" s="26">
        <v>22852648</v>
      </c>
      <c r="H1358" s="25"/>
      <c r="I1358" s="150">
        <f t="shared" si="105"/>
        <v>84.41197711529972</v>
      </c>
      <c r="J1358" s="150">
        <f t="shared" si="106"/>
        <v>1.4934374344714889</v>
      </c>
      <c r="K1358" s="150">
        <f t="shared" si="107"/>
        <v>1.7499066191366531E-2</v>
      </c>
      <c r="L1358" s="150">
        <f t="shared" si="108"/>
        <v>10.208007404656126</v>
      </c>
      <c r="M1358" s="150">
        <f t="shared" si="109"/>
        <v>3.8690789793812952</v>
      </c>
    </row>
    <row r="1359" spans="1:13" x14ac:dyDescent="0.2">
      <c r="A1359" s="20">
        <v>14921</v>
      </c>
      <c r="B1359" s="16">
        <v>19333696</v>
      </c>
      <c r="C1359" s="17">
        <v>309787</v>
      </c>
      <c r="D1359" s="13">
        <v>4491</v>
      </c>
      <c r="E1359" s="16">
        <v>2327300</v>
      </c>
      <c r="F1359" s="13">
        <v>822706</v>
      </c>
      <c r="G1359" s="26">
        <v>22797980</v>
      </c>
      <c r="H1359" s="25"/>
      <c r="I1359" s="150">
        <f t="shared" si="105"/>
        <v>84.804425655255429</v>
      </c>
      <c r="J1359" s="150">
        <f t="shared" si="106"/>
        <v>1.358835300320467</v>
      </c>
      <c r="K1359" s="150">
        <f t="shared" si="107"/>
        <v>1.969911369340617E-2</v>
      </c>
      <c r="L1359" s="150">
        <f t="shared" si="108"/>
        <v>10.208360565278152</v>
      </c>
      <c r="M1359" s="150">
        <f t="shared" si="109"/>
        <v>3.6086793654525531</v>
      </c>
    </row>
    <row r="1360" spans="1:13" x14ac:dyDescent="0.2">
      <c r="A1360" s="20">
        <v>14928</v>
      </c>
      <c r="B1360" s="16">
        <v>19403692</v>
      </c>
      <c r="C1360" s="17">
        <v>308168</v>
      </c>
      <c r="D1360" s="13">
        <v>4244</v>
      </c>
      <c r="E1360" s="16">
        <v>2254100</v>
      </c>
      <c r="F1360" s="13">
        <v>1071434</v>
      </c>
      <c r="G1360" s="26">
        <v>23041638</v>
      </c>
      <c r="H1360" s="25"/>
      <c r="I1360" s="150">
        <f t="shared" si="105"/>
        <v>84.211426288356762</v>
      </c>
      <c r="J1360" s="150">
        <f t="shared" si="106"/>
        <v>1.3374396386229139</v>
      </c>
      <c r="K1360" s="150">
        <f t="shared" si="107"/>
        <v>1.8418829425234439E-2</v>
      </c>
      <c r="L1360" s="150">
        <f t="shared" si="108"/>
        <v>9.7827246483084238</v>
      </c>
      <c r="M1360" s="150">
        <f t="shared" si="109"/>
        <v>4.6499905952866722</v>
      </c>
    </row>
    <row r="1361" spans="1:13" x14ac:dyDescent="0.2">
      <c r="A1361" s="20">
        <v>14935</v>
      </c>
      <c r="B1361" s="16">
        <v>19502471</v>
      </c>
      <c r="C1361" s="17">
        <v>304688</v>
      </c>
      <c r="D1361" s="13">
        <v>4106</v>
      </c>
      <c r="E1361" s="16">
        <v>2231300</v>
      </c>
      <c r="F1361" s="13">
        <v>1002917</v>
      </c>
      <c r="G1361" s="26">
        <v>23045482</v>
      </c>
      <c r="H1361" s="25"/>
      <c r="I1361" s="150">
        <f t="shared" si="105"/>
        <v>84.62600608657263</v>
      </c>
      <c r="J1361" s="150">
        <f t="shared" si="106"/>
        <v>1.3221159791754409</v>
      </c>
      <c r="K1361" s="150">
        <f t="shared" si="107"/>
        <v>1.7816941298949618E-2</v>
      </c>
      <c r="L1361" s="150">
        <f t="shared" si="108"/>
        <v>9.6821580906834583</v>
      </c>
      <c r="M1361" s="150">
        <f t="shared" si="109"/>
        <v>4.3519029022695204</v>
      </c>
    </row>
    <row r="1362" spans="1:13" x14ac:dyDescent="0.2">
      <c r="A1362" s="20">
        <v>14942</v>
      </c>
      <c r="B1362" s="16">
        <v>19557448</v>
      </c>
      <c r="C1362" s="17">
        <v>298738</v>
      </c>
      <c r="D1362" s="13">
        <v>3835</v>
      </c>
      <c r="E1362" s="16">
        <v>2204200</v>
      </c>
      <c r="F1362" s="13">
        <v>917083</v>
      </c>
      <c r="G1362" s="26">
        <v>22981304</v>
      </c>
      <c r="H1362" s="25"/>
      <c r="I1362" s="150">
        <f t="shared" si="105"/>
        <v>85.101559076021104</v>
      </c>
      <c r="J1362" s="150">
        <f t="shared" si="106"/>
        <v>1.2999175329650572</v>
      </c>
      <c r="K1362" s="150">
        <f t="shared" si="107"/>
        <v>1.6687477786290979E-2</v>
      </c>
      <c r="L1362" s="150">
        <f t="shared" si="108"/>
        <v>9.5912747161779848</v>
      </c>
      <c r="M1362" s="150">
        <f t="shared" si="109"/>
        <v>3.9905611970495669</v>
      </c>
    </row>
    <row r="1363" spans="1:13" x14ac:dyDescent="0.2">
      <c r="A1363" s="20">
        <v>14949</v>
      </c>
      <c r="B1363" s="16">
        <v>19606295</v>
      </c>
      <c r="C1363" s="17">
        <v>274483</v>
      </c>
      <c r="D1363" s="13">
        <v>4135</v>
      </c>
      <c r="E1363" s="16">
        <v>2195400</v>
      </c>
      <c r="F1363" s="13">
        <v>899049</v>
      </c>
      <c r="G1363" s="26">
        <v>22979362</v>
      </c>
      <c r="H1363" s="25"/>
      <c r="I1363" s="150">
        <f t="shared" si="105"/>
        <v>85.321320061018227</v>
      </c>
      <c r="J1363" s="150">
        <f t="shared" si="106"/>
        <v>1.1944761564746662</v>
      </c>
      <c r="K1363" s="150">
        <f t="shared" si="107"/>
        <v>1.799440732949853E-2</v>
      </c>
      <c r="L1363" s="150">
        <f t="shared" si="108"/>
        <v>9.5537900486532212</v>
      </c>
      <c r="M1363" s="150">
        <f t="shared" si="109"/>
        <v>3.912419326524383</v>
      </c>
    </row>
    <row r="1364" spans="1:13" x14ac:dyDescent="0.2">
      <c r="A1364" s="20">
        <v>14956</v>
      </c>
      <c r="B1364" s="16">
        <v>19641295</v>
      </c>
      <c r="C1364" s="17">
        <v>269522</v>
      </c>
      <c r="D1364" s="13">
        <v>4786</v>
      </c>
      <c r="E1364" s="16">
        <v>2184100</v>
      </c>
      <c r="F1364" s="13">
        <v>914929</v>
      </c>
      <c r="G1364" s="26">
        <v>23014632</v>
      </c>
      <c r="H1364" s="25"/>
      <c r="I1364" s="150">
        <f t="shared" si="105"/>
        <v>85.342642020085307</v>
      </c>
      <c r="J1364" s="150">
        <f t="shared" si="106"/>
        <v>1.1710897658498298</v>
      </c>
      <c r="K1364" s="150">
        <f t="shared" si="107"/>
        <v>2.0795466119119348E-2</v>
      </c>
      <c r="L1364" s="150">
        <f t="shared" si="108"/>
        <v>9.4900496345107754</v>
      </c>
      <c r="M1364" s="150">
        <f t="shared" si="109"/>
        <v>3.975423113434966</v>
      </c>
    </row>
    <row r="1365" spans="1:13" x14ac:dyDescent="0.2">
      <c r="A1365" s="20">
        <v>14963</v>
      </c>
      <c r="B1365" s="16">
        <v>19672009</v>
      </c>
      <c r="C1365" s="17">
        <v>248004</v>
      </c>
      <c r="D1365" s="13">
        <v>4349</v>
      </c>
      <c r="E1365" s="16">
        <v>2184100</v>
      </c>
      <c r="F1365" s="13">
        <v>1142603</v>
      </c>
      <c r="G1365" s="26">
        <v>23251065</v>
      </c>
      <c r="H1365" s="25"/>
      <c r="I1365" s="150">
        <f t="shared" si="105"/>
        <v>84.606915855252225</v>
      </c>
      <c r="J1365" s="150">
        <f t="shared" si="106"/>
        <v>1.0666350122026669</v>
      </c>
      <c r="K1365" s="150">
        <f t="shared" si="107"/>
        <v>1.8704519556416017E-2</v>
      </c>
      <c r="L1365" s="150">
        <f t="shared" si="108"/>
        <v>9.3935482095121241</v>
      </c>
      <c r="M1365" s="150">
        <f t="shared" si="109"/>
        <v>4.9141964034765717</v>
      </c>
    </row>
    <row r="1366" spans="1:13" x14ac:dyDescent="0.2">
      <c r="A1366" s="20">
        <v>14970</v>
      </c>
      <c r="B1366" s="16">
        <v>19692010</v>
      </c>
      <c r="C1366" s="17">
        <v>228561</v>
      </c>
      <c r="D1366" s="13">
        <v>4200</v>
      </c>
      <c r="E1366" s="16">
        <v>2184100</v>
      </c>
      <c r="F1366" s="13">
        <v>1036730</v>
      </c>
      <c r="G1366" s="26">
        <v>23145601</v>
      </c>
      <c r="H1366" s="25"/>
      <c r="I1366" s="150">
        <f t="shared" si="105"/>
        <v>85.078845003851924</v>
      </c>
      <c r="J1366" s="150">
        <f t="shared" si="106"/>
        <v>0.987492180479565</v>
      </c>
      <c r="K1366" s="150">
        <f t="shared" si="107"/>
        <v>1.8145996727412694E-2</v>
      </c>
      <c r="L1366" s="150">
        <f t="shared" si="108"/>
        <v>9.4363503457957307</v>
      </c>
      <c r="M1366" s="150">
        <f t="shared" si="109"/>
        <v>4.479166473145372</v>
      </c>
    </row>
    <row r="1367" spans="1:13" x14ac:dyDescent="0.2">
      <c r="A1367" s="20">
        <v>14977</v>
      </c>
      <c r="B1367" s="16">
        <v>19760473</v>
      </c>
      <c r="C1367" s="17">
        <v>275109</v>
      </c>
      <c r="D1367" s="13">
        <v>2915</v>
      </c>
      <c r="E1367" s="16">
        <v>2184100</v>
      </c>
      <c r="F1367" s="13">
        <v>1039269</v>
      </c>
      <c r="G1367" s="26">
        <v>23261866</v>
      </c>
      <c r="H1367" s="25"/>
      <c r="I1367" s="150">
        <f t="shared" si="105"/>
        <v>84.94792722131578</v>
      </c>
      <c r="J1367" s="150">
        <f t="shared" si="106"/>
        <v>1.1826609266857611</v>
      </c>
      <c r="K1367" s="150">
        <f t="shared" si="107"/>
        <v>1.2531238895452325E-2</v>
      </c>
      <c r="L1367" s="150">
        <f t="shared" si="108"/>
        <v>9.3891865768636098</v>
      </c>
      <c r="M1367" s="150">
        <f t="shared" si="109"/>
        <v>4.4676940362393971</v>
      </c>
    </row>
    <row r="1368" spans="1:13" x14ac:dyDescent="0.2">
      <c r="A1368" s="20">
        <v>14984</v>
      </c>
      <c r="B1368" s="16">
        <v>19813889</v>
      </c>
      <c r="C1368" s="17">
        <v>324344</v>
      </c>
      <c r="D1368" s="13">
        <v>2832</v>
      </c>
      <c r="E1368" s="16">
        <v>2184100</v>
      </c>
      <c r="F1368" s="13">
        <v>871172</v>
      </c>
      <c r="G1368" s="26">
        <v>23196337</v>
      </c>
      <c r="H1368" s="25"/>
      <c r="I1368" s="150">
        <f t="shared" si="105"/>
        <v>85.418180465303635</v>
      </c>
      <c r="J1368" s="150">
        <f t="shared" si="106"/>
        <v>1.3982552503871624</v>
      </c>
      <c r="K1368" s="150">
        <f t="shared" si="107"/>
        <v>1.2208824177713922E-2</v>
      </c>
      <c r="L1368" s="150">
        <f t="shared" si="108"/>
        <v>9.4157107650229435</v>
      </c>
      <c r="M1368" s="150">
        <f t="shared" si="109"/>
        <v>3.7556446951085425</v>
      </c>
    </row>
    <row r="1369" spans="1:13" x14ac:dyDescent="0.2">
      <c r="A1369" s="20">
        <v>14991</v>
      </c>
      <c r="B1369" s="16">
        <v>19855502</v>
      </c>
      <c r="C1369" s="17">
        <v>360817</v>
      </c>
      <c r="D1369" s="13">
        <v>3659</v>
      </c>
      <c r="E1369" s="16">
        <v>2184100</v>
      </c>
      <c r="F1369" s="13">
        <v>1027997</v>
      </c>
      <c r="G1369" s="26">
        <v>23432075</v>
      </c>
      <c r="H1369" s="25"/>
      <c r="I1369" s="150">
        <f t="shared" si="105"/>
        <v>84.736422190523029</v>
      </c>
      <c r="J1369" s="150">
        <f t="shared" si="106"/>
        <v>1.5398422888284542</v>
      </c>
      <c r="K1369" s="150">
        <f t="shared" si="107"/>
        <v>1.561534776582953E-2</v>
      </c>
      <c r="L1369" s="150">
        <f t="shared" si="108"/>
        <v>9.3209841638011142</v>
      </c>
      <c r="M1369" s="150">
        <f t="shared" si="109"/>
        <v>4.3871360090815683</v>
      </c>
    </row>
    <row r="1370" spans="1:13" x14ac:dyDescent="0.2">
      <c r="A1370" s="20">
        <v>14998</v>
      </c>
      <c r="B1370" s="16">
        <v>19889604</v>
      </c>
      <c r="C1370" s="17">
        <v>363401</v>
      </c>
      <c r="D1370" s="13">
        <v>3549</v>
      </c>
      <c r="E1370" s="16">
        <v>2184100</v>
      </c>
      <c r="F1370" s="13">
        <v>966451</v>
      </c>
      <c r="G1370" s="26">
        <v>23407105</v>
      </c>
      <c r="H1370" s="25"/>
      <c r="I1370" s="150">
        <f t="shared" si="105"/>
        <v>84.972507279306853</v>
      </c>
      <c r="J1370" s="150">
        <f t="shared" si="106"/>
        <v>1.5525243296853668</v>
      </c>
      <c r="K1370" s="150">
        <f t="shared" si="107"/>
        <v>1.5162062971905326E-2</v>
      </c>
      <c r="L1370" s="150">
        <f t="shared" si="108"/>
        <v>9.3309275111125451</v>
      </c>
      <c r="M1370" s="150">
        <f t="shared" si="109"/>
        <v>4.128878816923323</v>
      </c>
    </row>
    <row r="1371" spans="1:13" x14ac:dyDescent="0.2">
      <c r="A1371" s="20">
        <v>15005</v>
      </c>
      <c r="B1371" s="16">
        <v>19906605</v>
      </c>
      <c r="C1371" s="17">
        <v>372754</v>
      </c>
      <c r="D1371" s="13">
        <v>2666</v>
      </c>
      <c r="E1371" s="16">
        <v>2184100</v>
      </c>
      <c r="F1371" s="13">
        <v>851000</v>
      </c>
      <c r="G1371" s="26">
        <v>23317125</v>
      </c>
      <c r="H1371" s="25"/>
      <c r="I1371" s="150">
        <f t="shared" si="105"/>
        <v>85.373325399250547</v>
      </c>
      <c r="J1371" s="150">
        <f t="shared" si="106"/>
        <v>1.5986276181132966</v>
      </c>
      <c r="K1371" s="150">
        <f t="shared" si="107"/>
        <v>1.1433656593598053E-2</v>
      </c>
      <c r="L1371" s="150">
        <f t="shared" si="108"/>
        <v>9.3669352460905877</v>
      </c>
      <c r="M1371" s="150">
        <f t="shared" si="109"/>
        <v>3.6496780799519666</v>
      </c>
    </row>
    <row r="1372" spans="1:13" x14ac:dyDescent="0.2">
      <c r="A1372" s="20">
        <v>15012</v>
      </c>
      <c r="B1372" s="16">
        <v>19913065</v>
      </c>
      <c r="C1372" s="17">
        <v>350821</v>
      </c>
      <c r="D1372" s="13">
        <v>2139</v>
      </c>
      <c r="E1372" s="16">
        <v>2184100</v>
      </c>
      <c r="F1372" s="13">
        <v>844894</v>
      </c>
      <c r="G1372" s="26">
        <v>23295019</v>
      </c>
      <c r="H1372" s="25"/>
      <c r="I1372" s="150">
        <f t="shared" si="105"/>
        <v>85.482072369204758</v>
      </c>
      <c r="J1372" s="150">
        <f t="shared" si="106"/>
        <v>1.505991473971324</v>
      </c>
      <c r="K1372" s="150">
        <f t="shared" si="107"/>
        <v>9.1822204566564206E-3</v>
      </c>
      <c r="L1372" s="150">
        <f t="shared" si="108"/>
        <v>9.3758240763830241</v>
      </c>
      <c r="M1372" s="150">
        <f t="shared" si="109"/>
        <v>3.626929859984231</v>
      </c>
    </row>
    <row r="1373" spans="1:13" x14ac:dyDescent="0.2">
      <c r="A1373" s="20">
        <v>15019</v>
      </c>
      <c r="B1373" s="16">
        <v>19912379</v>
      </c>
      <c r="C1373" s="17">
        <v>345211</v>
      </c>
      <c r="D1373" s="13">
        <v>2544</v>
      </c>
      <c r="E1373" s="16">
        <v>2184100</v>
      </c>
      <c r="F1373" s="13">
        <v>919164</v>
      </c>
      <c r="G1373" s="26">
        <v>23363398</v>
      </c>
      <c r="H1373" s="25"/>
      <c r="I1373" s="150">
        <f t="shared" si="105"/>
        <v>85.22895085723404</v>
      </c>
      <c r="J1373" s="150">
        <f t="shared" si="106"/>
        <v>1.4775718840213226</v>
      </c>
      <c r="K1373" s="150">
        <f t="shared" si="107"/>
        <v>1.0888827044764635E-2</v>
      </c>
      <c r="L1373" s="150">
        <f t="shared" si="108"/>
        <v>9.3483833130780027</v>
      </c>
      <c r="M1373" s="150">
        <f t="shared" si="109"/>
        <v>3.9342051186218718</v>
      </c>
    </row>
    <row r="1374" spans="1:13" x14ac:dyDescent="0.2">
      <c r="A1374" s="20">
        <v>15026</v>
      </c>
      <c r="B1374" s="16">
        <v>19911940</v>
      </c>
      <c r="C1374" s="17">
        <v>339441</v>
      </c>
      <c r="D1374" s="13">
        <v>2268</v>
      </c>
      <c r="E1374" s="16">
        <v>2184100</v>
      </c>
      <c r="F1374" s="13">
        <v>961586</v>
      </c>
      <c r="G1374" s="26">
        <v>23399335</v>
      </c>
      <c r="H1374" s="25"/>
      <c r="I1374" s="150">
        <f t="shared" si="105"/>
        <v>85.096179015343807</v>
      </c>
      <c r="J1374" s="150">
        <f t="shared" si="106"/>
        <v>1.4506437896632534</v>
      </c>
      <c r="K1374" s="150">
        <f t="shared" si="107"/>
        <v>9.6925831439226805E-3</v>
      </c>
      <c r="L1374" s="150">
        <f t="shared" si="108"/>
        <v>9.3340259456091381</v>
      </c>
      <c r="M1374" s="150">
        <f t="shared" si="109"/>
        <v>4.109458666239874</v>
      </c>
    </row>
    <row r="1375" spans="1:13" x14ac:dyDescent="0.2">
      <c r="A1375" s="20">
        <v>15033</v>
      </c>
      <c r="B1375" s="16">
        <v>19970525</v>
      </c>
      <c r="C1375" s="17">
        <v>337781</v>
      </c>
      <c r="D1375" s="13">
        <v>2717</v>
      </c>
      <c r="E1375" s="16">
        <v>2184100</v>
      </c>
      <c r="F1375" s="13">
        <v>981059</v>
      </c>
      <c r="G1375" s="26">
        <v>23476182</v>
      </c>
      <c r="H1375" s="25"/>
      <c r="I1375" s="150">
        <f t="shared" si="105"/>
        <v>85.067175744335259</v>
      </c>
      <c r="J1375" s="150">
        <f t="shared" si="106"/>
        <v>1.4388242517458758</v>
      </c>
      <c r="K1375" s="150">
        <f t="shared" si="107"/>
        <v>1.1573432170529262E-2</v>
      </c>
      <c r="L1375" s="150">
        <f t="shared" si="108"/>
        <v>9.3034719189006125</v>
      </c>
      <c r="M1375" s="150">
        <f t="shared" si="109"/>
        <v>4.1789546528477244</v>
      </c>
    </row>
    <row r="1376" spans="1:13" x14ac:dyDescent="0.2">
      <c r="A1376" s="20">
        <v>15040</v>
      </c>
      <c r="B1376" s="16">
        <v>20040490</v>
      </c>
      <c r="C1376" s="17">
        <v>319789</v>
      </c>
      <c r="D1376" s="13">
        <v>2244</v>
      </c>
      <c r="E1376" s="16">
        <v>2184100</v>
      </c>
      <c r="F1376" s="13">
        <v>1012107</v>
      </c>
      <c r="G1376" s="26">
        <v>23558730</v>
      </c>
      <c r="H1376" s="25"/>
      <c r="I1376" s="150">
        <f t="shared" si="105"/>
        <v>85.06608802766533</v>
      </c>
      <c r="J1376" s="150">
        <f t="shared" si="106"/>
        <v>1.3574118808611499</v>
      </c>
      <c r="K1376" s="150">
        <f t="shared" si="107"/>
        <v>9.5251314480873962E-3</v>
      </c>
      <c r="L1376" s="150">
        <f t="shared" si="108"/>
        <v>9.2708732601460273</v>
      </c>
      <c r="M1376" s="150">
        <f t="shared" si="109"/>
        <v>4.2961016998794079</v>
      </c>
    </row>
    <row r="1377" spans="1:13" x14ac:dyDescent="0.2">
      <c r="A1377" s="20">
        <v>15047</v>
      </c>
      <c r="B1377" s="16">
        <v>20114193</v>
      </c>
      <c r="C1377" s="17">
        <v>327660</v>
      </c>
      <c r="D1377" s="13">
        <v>1352</v>
      </c>
      <c r="E1377" s="16">
        <v>2184100</v>
      </c>
      <c r="F1377" s="13">
        <v>989220</v>
      </c>
      <c r="G1377" s="26">
        <v>23616525</v>
      </c>
      <c r="H1377" s="25"/>
      <c r="I1377" s="150">
        <f t="shared" si="105"/>
        <v>85.169994315421093</v>
      </c>
      <c r="J1377" s="150">
        <f t="shared" si="106"/>
        <v>1.3874183437233039</v>
      </c>
      <c r="K1377" s="150">
        <f t="shared" si="107"/>
        <v>5.7248049829515561E-3</v>
      </c>
      <c r="L1377" s="150">
        <f t="shared" si="108"/>
        <v>9.2481853278583532</v>
      </c>
      <c r="M1377" s="150">
        <f t="shared" si="109"/>
        <v>4.1886772080143038</v>
      </c>
    </row>
    <row r="1378" spans="1:13" x14ac:dyDescent="0.2">
      <c r="A1378" s="20">
        <v>15054</v>
      </c>
      <c r="B1378" s="16">
        <v>20114195</v>
      </c>
      <c r="C1378" s="17">
        <v>332163</v>
      </c>
      <c r="D1378" s="13">
        <v>1171</v>
      </c>
      <c r="E1378" s="16">
        <v>2184100</v>
      </c>
      <c r="F1378" s="13">
        <v>1099732</v>
      </c>
      <c r="G1378" s="26">
        <v>23731361</v>
      </c>
      <c r="H1378" s="25"/>
      <c r="I1378" s="150">
        <f t="shared" si="105"/>
        <v>84.757865341140786</v>
      </c>
      <c r="J1378" s="150">
        <f t="shared" si="106"/>
        <v>1.3996795211197537</v>
      </c>
      <c r="K1378" s="150">
        <f t="shared" si="107"/>
        <v>4.9343988319928214E-3</v>
      </c>
      <c r="L1378" s="150">
        <f t="shared" si="108"/>
        <v>9.2034333808330668</v>
      </c>
      <c r="M1378" s="150">
        <f t="shared" si="109"/>
        <v>4.6340873580744066</v>
      </c>
    </row>
    <row r="1379" spans="1:13" x14ac:dyDescent="0.2">
      <c r="A1379" s="20">
        <v>15061</v>
      </c>
      <c r="B1379" s="16">
        <v>20112849</v>
      </c>
      <c r="C1379" s="17">
        <v>341056</v>
      </c>
      <c r="D1379" s="13">
        <v>1298</v>
      </c>
      <c r="E1379" s="16">
        <v>2184100</v>
      </c>
      <c r="F1379" s="13">
        <v>887324</v>
      </c>
      <c r="G1379" s="26">
        <v>23526627</v>
      </c>
      <c r="H1379" s="25"/>
      <c r="I1379" s="150">
        <f t="shared" si="105"/>
        <v>85.489726172816873</v>
      </c>
      <c r="J1379" s="150">
        <f t="shared" si="106"/>
        <v>1.4496595708343571</v>
      </c>
      <c r="K1379" s="150">
        <f t="shared" si="107"/>
        <v>5.517152968846745E-3</v>
      </c>
      <c r="L1379" s="150">
        <f t="shared" si="108"/>
        <v>9.2835237282420469</v>
      </c>
      <c r="M1379" s="150">
        <f t="shared" si="109"/>
        <v>3.7715733751378808</v>
      </c>
    </row>
    <row r="1380" spans="1:13" x14ac:dyDescent="0.2">
      <c r="A1380" s="20">
        <v>15068</v>
      </c>
      <c r="B1380" s="16">
        <v>20111767</v>
      </c>
      <c r="C1380" s="17">
        <v>323880</v>
      </c>
      <c r="D1380" s="13">
        <v>1041</v>
      </c>
      <c r="E1380" s="16">
        <v>2184100</v>
      </c>
      <c r="F1380" s="13">
        <v>930637</v>
      </c>
      <c r="G1380" s="26">
        <v>23551425</v>
      </c>
      <c r="H1380" s="25"/>
      <c r="I1380" s="150">
        <f t="shared" si="105"/>
        <v>85.395117280589176</v>
      </c>
      <c r="J1380" s="150">
        <f t="shared" si="106"/>
        <v>1.3752034112585545</v>
      </c>
      <c r="K1380" s="150">
        <f t="shared" si="107"/>
        <v>4.420114706434961E-3</v>
      </c>
      <c r="L1380" s="150">
        <f t="shared" si="108"/>
        <v>9.2737488283617662</v>
      </c>
      <c r="M1380" s="150">
        <f t="shared" si="109"/>
        <v>3.9515103650840659</v>
      </c>
    </row>
    <row r="1381" spans="1:13" x14ac:dyDescent="0.2">
      <c r="A1381" s="20">
        <v>15075</v>
      </c>
      <c r="B1381" s="16">
        <v>20121769</v>
      </c>
      <c r="C1381" s="17">
        <v>315517</v>
      </c>
      <c r="D1381" s="13">
        <v>4966</v>
      </c>
      <c r="E1381" s="16">
        <v>2184100</v>
      </c>
      <c r="F1381" s="13">
        <v>861037</v>
      </c>
      <c r="G1381" s="26">
        <v>23487389</v>
      </c>
      <c r="H1381" s="25"/>
      <c r="I1381" s="150">
        <f t="shared" si="105"/>
        <v>85.670523019821402</v>
      </c>
      <c r="J1381" s="150">
        <f t="shared" si="106"/>
        <v>1.3433464230528136</v>
      </c>
      <c r="K1381" s="150">
        <f t="shared" si="107"/>
        <v>2.114326117730668E-2</v>
      </c>
      <c r="L1381" s="150">
        <f t="shared" si="108"/>
        <v>9.2990327703092071</v>
      </c>
      <c r="M1381" s="150">
        <f t="shared" si="109"/>
        <v>3.6659545256392696</v>
      </c>
    </row>
    <row r="1382" spans="1:13" x14ac:dyDescent="0.2">
      <c r="A1382" s="20">
        <v>15082</v>
      </c>
      <c r="B1382" s="16">
        <v>20135238</v>
      </c>
      <c r="C1382" s="17">
        <v>325987</v>
      </c>
      <c r="D1382" s="13">
        <v>1218</v>
      </c>
      <c r="E1382" s="16">
        <v>2184100</v>
      </c>
      <c r="F1382" s="13">
        <v>1222544</v>
      </c>
      <c r="G1382" s="26">
        <v>23869087</v>
      </c>
      <c r="H1382" s="25"/>
      <c r="I1382" s="150">
        <f t="shared" si="105"/>
        <v>84.356967654439401</v>
      </c>
      <c r="J1382" s="150">
        <f t="shared" si="106"/>
        <v>1.365728819036941</v>
      </c>
      <c r="K1382" s="150">
        <f t="shared" si="107"/>
        <v>5.1028344737274614E-3</v>
      </c>
      <c r="L1382" s="150">
        <f t="shared" si="108"/>
        <v>9.1503290427488917</v>
      </c>
      <c r="M1382" s="150">
        <f t="shared" si="109"/>
        <v>5.1218716493010392</v>
      </c>
    </row>
    <row r="1383" spans="1:13" x14ac:dyDescent="0.2">
      <c r="A1383" s="20">
        <v>15089</v>
      </c>
      <c r="B1383" s="16">
        <v>20170236</v>
      </c>
      <c r="C1383" s="17">
        <v>334198</v>
      </c>
      <c r="D1383" s="13">
        <v>2217</v>
      </c>
      <c r="E1383" s="16">
        <v>2184100</v>
      </c>
      <c r="F1383" s="13">
        <v>967574</v>
      </c>
      <c r="G1383" s="26">
        <v>23658325</v>
      </c>
      <c r="H1383" s="25"/>
      <c r="I1383" s="150">
        <f t="shared" si="105"/>
        <v>85.256399174497773</v>
      </c>
      <c r="J1383" s="150">
        <f t="shared" si="106"/>
        <v>1.4126021178591468</v>
      </c>
      <c r="K1383" s="150">
        <f t="shared" si="107"/>
        <v>9.3709085491048075E-3</v>
      </c>
      <c r="L1383" s="150">
        <f t="shared" si="108"/>
        <v>9.2318454497518321</v>
      </c>
      <c r="M1383" s="150">
        <f t="shared" si="109"/>
        <v>4.089782349342145</v>
      </c>
    </row>
    <row r="1384" spans="1:13" x14ac:dyDescent="0.2">
      <c r="A1384" s="20">
        <v>15096</v>
      </c>
      <c r="B1384" s="16">
        <v>20203871</v>
      </c>
      <c r="C1384" s="17">
        <v>329444</v>
      </c>
      <c r="D1384" s="13">
        <v>1918</v>
      </c>
      <c r="E1384" s="16">
        <v>2184100</v>
      </c>
      <c r="F1384" s="13">
        <v>966634</v>
      </c>
      <c r="G1384" s="26">
        <v>23685967</v>
      </c>
      <c r="H1384" s="25"/>
      <c r="I1384" s="150">
        <f t="shared" si="105"/>
        <v>85.298907154603398</v>
      </c>
      <c r="J1384" s="150">
        <f t="shared" si="106"/>
        <v>1.3908826268313217</v>
      </c>
      <c r="K1384" s="150">
        <f t="shared" si="107"/>
        <v>8.0976216846033768E-3</v>
      </c>
      <c r="L1384" s="150">
        <f t="shared" si="108"/>
        <v>9.2210717003869842</v>
      </c>
      <c r="M1384" s="150">
        <f t="shared" si="109"/>
        <v>4.0810408964936915</v>
      </c>
    </row>
    <row r="1385" spans="1:13" x14ac:dyDescent="0.2">
      <c r="A1385" s="20">
        <v>15103</v>
      </c>
      <c r="B1385" s="16">
        <v>20212876</v>
      </c>
      <c r="C1385" s="17">
        <v>315002</v>
      </c>
      <c r="D1385" s="13">
        <v>1491</v>
      </c>
      <c r="E1385" s="16">
        <v>2184100</v>
      </c>
      <c r="F1385" s="13">
        <v>896075</v>
      </c>
      <c r="G1385" s="26">
        <v>23609544</v>
      </c>
      <c r="H1385" s="25"/>
      <c r="I1385" s="150">
        <f t="shared" si="105"/>
        <v>85.613157119849504</v>
      </c>
      <c r="J1385" s="150">
        <f t="shared" si="106"/>
        <v>1.3342146718293246</v>
      </c>
      <c r="K1385" s="150">
        <f t="shared" si="107"/>
        <v>6.3152426832131956E-3</v>
      </c>
      <c r="L1385" s="150">
        <f t="shared" si="108"/>
        <v>9.2509198822306775</v>
      </c>
      <c r="M1385" s="150">
        <f t="shared" si="109"/>
        <v>3.7953930834072866</v>
      </c>
    </row>
    <row r="1386" spans="1:13" x14ac:dyDescent="0.2">
      <c r="A1386" s="20">
        <v>15110</v>
      </c>
      <c r="B1386" s="16">
        <v>20232876</v>
      </c>
      <c r="C1386" s="17">
        <v>328073</v>
      </c>
      <c r="D1386" s="13">
        <v>1504</v>
      </c>
      <c r="E1386" s="16">
        <v>2184100</v>
      </c>
      <c r="F1386" s="13">
        <v>1142610</v>
      </c>
      <c r="G1386" s="26">
        <v>23889163</v>
      </c>
      <c r="H1386" s="25"/>
      <c r="I1386" s="150">
        <f t="shared" si="105"/>
        <v>84.694788176546837</v>
      </c>
      <c r="J1386" s="150">
        <f t="shared" si="106"/>
        <v>1.3733130792401558</v>
      </c>
      <c r="K1386" s="150">
        <f t="shared" si="107"/>
        <v>6.2957417135125248E-3</v>
      </c>
      <c r="L1386" s="150">
        <f t="shared" si="108"/>
        <v>9.142639279576267</v>
      </c>
      <c r="M1386" s="150">
        <f t="shared" si="109"/>
        <v>4.7829637229232347</v>
      </c>
    </row>
    <row r="1387" spans="1:13" x14ac:dyDescent="0.2">
      <c r="A1387" s="20">
        <v>15117</v>
      </c>
      <c r="B1387" s="16">
        <v>20266280</v>
      </c>
      <c r="C1387" s="17">
        <v>321025</v>
      </c>
      <c r="D1387" s="13">
        <v>2197</v>
      </c>
      <c r="E1387" s="16">
        <v>2184100</v>
      </c>
      <c r="F1387" s="13">
        <v>1111976</v>
      </c>
      <c r="G1387" s="26">
        <v>23885578</v>
      </c>
      <c r="H1387" s="25"/>
      <c r="I1387" s="150">
        <f t="shared" si="105"/>
        <v>84.847350145765787</v>
      </c>
      <c r="J1387" s="150">
        <f t="shared" si="106"/>
        <v>1.34401185518726</v>
      </c>
      <c r="K1387" s="150">
        <f t="shared" si="107"/>
        <v>9.198018988696861E-3</v>
      </c>
      <c r="L1387" s="150">
        <f t="shared" si="108"/>
        <v>9.1440115035106118</v>
      </c>
      <c r="M1387" s="150">
        <f t="shared" si="109"/>
        <v>4.6554284765476472</v>
      </c>
    </row>
    <row r="1388" spans="1:13" x14ac:dyDescent="0.2">
      <c r="A1388" s="20">
        <v>15124</v>
      </c>
      <c r="B1388" s="16">
        <v>20326281</v>
      </c>
      <c r="C1388" s="17">
        <v>299593</v>
      </c>
      <c r="D1388" s="13">
        <v>4155</v>
      </c>
      <c r="E1388" s="16">
        <v>2184100</v>
      </c>
      <c r="F1388" s="13">
        <v>954138</v>
      </c>
      <c r="G1388" s="26">
        <v>23768267</v>
      </c>
      <c r="H1388" s="25"/>
      <c r="I1388" s="150">
        <f t="shared" si="105"/>
        <v>85.518565573165262</v>
      </c>
      <c r="J1388" s="150">
        <f t="shared" si="106"/>
        <v>1.2604747329706452</v>
      </c>
      <c r="K1388" s="150">
        <f t="shared" si="107"/>
        <v>1.7481291336890484E-2</v>
      </c>
      <c r="L1388" s="150">
        <f t="shared" si="108"/>
        <v>9.1891428180270776</v>
      </c>
      <c r="M1388" s="150">
        <f t="shared" si="109"/>
        <v>4.0143355845001238</v>
      </c>
    </row>
    <row r="1389" spans="1:13" x14ac:dyDescent="0.2">
      <c r="A1389" s="20">
        <v>15131</v>
      </c>
      <c r="B1389" s="16">
        <v>20324674</v>
      </c>
      <c r="C1389" s="17">
        <v>276625</v>
      </c>
      <c r="D1389" s="13">
        <v>1916</v>
      </c>
      <c r="E1389" s="16">
        <v>2184100</v>
      </c>
      <c r="F1389" s="13">
        <v>1007269</v>
      </c>
      <c r="G1389" s="26">
        <v>23794584</v>
      </c>
      <c r="H1389" s="25"/>
      <c r="I1389" s="150">
        <f t="shared" si="105"/>
        <v>85.417227718711118</v>
      </c>
      <c r="J1389" s="150">
        <f t="shared" si="106"/>
        <v>1.1625544703786375</v>
      </c>
      <c r="K1389" s="150">
        <f t="shared" si="107"/>
        <v>8.0522525630202235E-3</v>
      </c>
      <c r="L1389" s="150">
        <f t="shared" si="108"/>
        <v>9.1789795526578661</v>
      </c>
      <c r="M1389" s="150">
        <f t="shared" si="109"/>
        <v>4.2331860056893618</v>
      </c>
    </row>
    <row r="1390" spans="1:13" x14ac:dyDescent="0.2">
      <c r="A1390" s="20">
        <v>15138</v>
      </c>
      <c r="B1390" s="16">
        <v>20324676</v>
      </c>
      <c r="C1390" s="17">
        <v>289010</v>
      </c>
      <c r="D1390" s="13">
        <v>1977</v>
      </c>
      <c r="E1390" s="16">
        <v>2184100</v>
      </c>
      <c r="F1390" s="13">
        <v>1018547</v>
      </c>
      <c r="G1390" s="26">
        <v>23818310</v>
      </c>
      <c r="H1390" s="25"/>
      <c r="I1390" s="150">
        <f t="shared" si="105"/>
        <v>85.332149930032813</v>
      </c>
      <c r="J1390" s="150">
        <f t="shared" si="106"/>
        <v>1.2133942332600425</v>
      </c>
      <c r="K1390" s="150">
        <f t="shared" si="107"/>
        <v>8.3003370096367043E-3</v>
      </c>
      <c r="L1390" s="150">
        <f t="shared" si="108"/>
        <v>9.1698361470650109</v>
      </c>
      <c r="M1390" s="150">
        <f t="shared" si="109"/>
        <v>4.2763193526324912</v>
      </c>
    </row>
    <row r="1391" spans="1:13" x14ac:dyDescent="0.2">
      <c r="A1391" s="20">
        <v>15145</v>
      </c>
      <c r="B1391" s="16">
        <v>20323239</v>
      </c>
      <c r="C1391" s="17">
        <v>287750</v>
      </c>
      <c r="D1391" s="13">
        <v>1806</v>
      </c>
      <c r="E1391" s="16">
        <v>2184100</v>
      </c>
      <c r="F1391" s="13">
        <v>1248562</v>
      </c>
      <c r="G1391" s="26">
        <v>24045457</v>
      </c>
      <c r="H1391" s="25"/>
      <c r="I1391" s="150">
        <f t="shared" si="105"/>
        <v>84.520077950691473</v>
      </c>
      <c r="J1391" s="150">
        <f t="shared" si="106"/>
        <v>1.1966917492980067</v>
      </c>
      <c r="K1391" s="150">
        <f t="shared" si="107"/>
        <v>7.5107742805636838E-3</v>
      </c>
      <c r="L1391" s="150">
        <f t="shared" si="108"/>
        <v>9.0832126833771554</v>
      </c>
      <c r="M1391" s="150">
        <f t="shared" si="109"/>
        <v>5.1925068423527989</v>
      </c>
    </row>
    <row r="1392" spans="1:13" x14ac:dyDescent="0.2">
      <c r="A1392" s="20">
        <v>15152</v>
      </c>
      <c r="B1392" s="16">
        <v>20323238</v>
      </c>
      <c r="C1392" s="17">
        <v>285141</v>
      </c>
      <c r="D1392" s="13">
        <v>2013</v>
      </c>
      <c r="E1392" s="16">
        <v>2184100</v>
      </c>
      <c r="F1392" s="13">
        <v>1010177</v>
      </c>
      <c r="G1392" s="26">
        <v>23804669</v>
      </c>
      <c r="H1392" s="25"/>
      <c r="I1392" s="150">
        <f t="shared" si="105"/>
        <v>85.37500773482715</v>
      </c>
      <c r="J1392" s="150">
        <f t="shared" si="106"/>
        <v>1.1978364412460429</v>
      </c>
      <c r="K1392" s="150">
        <f t="shared" si="107"/>
        <v>8.4563242614295545E-3</v>
      </c>
      <c r="L1392" s="150">
        <f t="shared" si="108"/>
        <v>9.1750908193682505</v>
      </c>
      <c r="M1392" s="150">
        <f t="shared" si="109"/>
        <v>4.2436086802971298</v>
      </c>
    </row>
    <row r="1393" spans="1:13" x14ac:dyDescent="0.2">
      <c r="A1393" s="20">
        <v>15159</v>
      </c>
      <c r="B1393" s="16">
        <v>20321084</v>
      </c>
      <c r="C1393" s="17">
        <v>241080</v>
      </c>
      <c r="D1393" s="13">
        <v>2508</v>
      </c>
      <c r="E1393" s="16">
        <v>2184100</v>
      </c>
      <c r="F1393" s="13">
        <v>1096980</v>
      </c>
      <c r="G1393" s="26">
        <v>23845752</v>
      </c>
      <c r="H1393" s="25"/>
      <c r="I1393" s="150">
        <f t="shared" si="105"/>
        <v>85.218885107921949</v>
      </c>
      <c r="J1393" s="150">
        <f t="shared" si="106"/>
        <v>1.0109976821028752</v>
      </c>
      <c r="K1393" s="150">
        <f t="shared" si="107"/>
        <v>1.0517596593305173E-2</v>
      </c>
      <c r="L1393" s="150">
        <f t="shared" si="108"/>
        <v>9.1592833809560705</v>
      </c>
      <c r="M1393" s="150">
        <f t="shared" si="109"/>
        <v>4.6003162324258007</v>
      </c>
    </row>
    <row r="1394" spans="1:13" x14ac:dyDescent="0.2">
      <c r="A1394" s="20">
        <v>15166</v>
      </c>
      <c r="B1394" s="16">
        <v>20321084</v>
      </c>
      <c r="C1394" s="17">
        <v>252279</v>
      </c>
      <c r="D1394" s="13">
        <v>3357</v>
      </c>
      <c r="E1394" s="16">
        <v>2184100</v>
      </c>
      <c r="F1394" s="13">
        <v>1020351</v>
      </c>
      <c r="G1394" s="26">
        <v>23781171</v>
      </c>
      <c r="H1394" s="25"/>
      <c r="I1394" s="150">
        <f t="shared" si="105"/>
        <v>85.450308565545399</v>
      </c>
      <c r="J1394" s="150">
        <f t="shared" si="106"/>
        <v>1.060835061486249</v>
      </c>
      <c r="K1394" s="150">
        <f t="shared" si="107"/>
        <v>1.4116209836765398E-2</v>
      </c>
      <c r="L1394" s="150">
        <f t="shared" si="108"/>
        <v>9.184156659064433</v>
      </c>
      <c r="M1394" s="150">
        <f t="shared" si="109"/>
        <v>4.2905835040671461</v>
      </c>
    </row>
    <row r="1395" spans="1:13" x14ac:dyDescent="0.2">
      <c r="A1395" s="20">
        <v>15173</v>
      </c>
      <c r="B1395" s="16">
        <v>20319718</v>
      </c>
      <c r="C1395" s="17">
        <v>283282</v>
      </c>
      <c r="D1395" s="13">
        <v>2296</v>
      </c>
      <c r="E1395" s="16">
        <v>2184100</v>
      </c>
      <c r="F1395" s="13">
        <v>1246831</v>
      </c>
      <c r="G1395" s="26">
        <v>24036227</v>
      </c>
      <c r="H1395" s="25"/>
      <c r="I1395" s="150">
        <f t="shared" si="105"/>
        <v>84.537885251291726</v>
      </c>
      <c r="J1395" s="150">
        <f t="shared" si="106"/>
        <v>1.1785626754149061</v>
      </c>
      <c r="K1395" s="150">
        <f t="shared" si="107"/>
        <v>9.5522479464019046E-3</v>
      </c>
      <c r="L1395" s="150">
        <f t="shared" si="108"/>
        <v>9.0867006706168976</v>
      </c>
      <c r="M1395" s="150">
        <f t="shared" si="109"/>
        <v>5.1872991547300664</v>
      </c>
    </row>
    <row r="1396" spans="1:13" x14ac:dyDescent="0.2">
      <c r="A1396" s="20">
        <v>15180</v>
      </c>
      <c r="B1396" s="16">
        <v>20318802</v>
      </c>
      <c r="C1396" s="17">
        <v>293072</v>
      </c>
      <c r="D1396" s="13">
        <v>2728</v>
      </c>
      <c r="E1396" s="16">
        <v>2184100</v>
      </c>
      <c r="F1396" s="13">
        <v>1063215</v>
      </c>
      <c r="G1396" s="26">
        <v>23861917</v>
      </c>
      <c r="H1396" s="25"/>
      <c r="I1396" s="150">
        <f t="shared" si="105"/>
        <v>85.151591131592653</v>
      </c>
      <c r="J1396" s="150">
        <f t="shared" si="106"/>
        <v>1.2281997293008773</v>
      </c>
      <c r="K1396" s="150">
        <f t="shared" si="107"/>
        <v>1.1432442749675141E-2</v>
      </c>
      <c r="L1396" s="150">
        <f t="shared" si="108"/>
        <v>9.1530785225679896</v>
      </c>
      <c r="M1396" s="150">
        <f t="shared" si="109"/>
        <v>4.4556981737888037</v>
      </c>
    </row>
    <row r="1397" spans="1:13" x14ac:dyDescent="0.2">
      <c r="A1397" s="20">
        <v>15187</v>
      </c>
      <c r="B1397" s="16">
        <v>20318804</v>
      </c>
      <c r="C1397" s="17">
        <v>293232</v>
      </c>
      <c r="D1397" s="13">
        <v>4560</v>
      </c>
      <c r="E1397" s="16">
        <v>2184100</v>
      </c>
      <c r="F1397" s="13">
        <v>1005737</v>
      </c>
      <c r="G1397" s="26">
        <v>23806433</v>
      </c>
      <c r="H1397" s="25"/>
      <c r="I1397" s="150">
        <f t="shared" si="105"/>
        <v>85.350056432225699</v>
      </c>
      <c r="J1397" s="150">
        <f t="shared" si="106"/>
        <v>1.2317342963559472</v>
      </c>
      <c r="K1397" s="150">
        <f t="shared" si="107"/>
        <v>1.9154486520513173E-2</v>
      </c>
      <c r="L1397" s="150">
        <f t="shared" si="108"/>
        <v>9.1744109669852687</v>
      </c>
      <c r="M1397" s="150">
        <f t="shared" si="109"/>
        <v>4.2246438179125789</v>
      </c>
    </row>
    <row r="1398" spans="1:13" x14ac:dyDescent="0.2">
      <c r="A1398" s="20">
        <v>15194</v>
      </c>
      <c r="B1398" s="16">
        <v>20317188</v>
      </c>
      <c r="C1398" s="17">
        <v>268243</v>
      </c>
      <c r="D1398" s="13">
        <v>5389</v>
      </c>
      <c r="E1398" s="16">
        <v>2184100</v>
      </c>
      <c r="F1398" s="13">
        <v>1008674</v>
      </c>
      <c r="G1398" s="26">
        <v>23783594</v>
      </c>
      <c r="H1398" s="25"/>
      <c r="I1398" s="150">
        <f t="shared" si="105"/>
        <v>85.425222108988237</v>
      </c>
      <c r="J1398" s="150">
        <f t="shared" si="106"/>
        <v>1.1278488860850888</v>
      </c>
      <c r="K1398" s="150">
        <f t="shared" si="107"/>
        <v>2.2658476258886694E-2</v>
      </c>
      <c r="L1398" s="150">
        <f t="shared" si="108"/>
        <v>9.1832210052021566</v>
      </c>
      <c r="M1398" s="150">
        <f t="shared" si="109"/>
        <v>4.2410495234656294</v>
      </c>
    </row>
    <row r="1399" spans="1:13" x14ac:dyDescent="0.2">
      <c r="A1399" s="20">
        <v>15201</v>
      </c>
      <c r="B1399" s="16">
        <v>20317186</v>
      </c>
      <c r="C1399" s="17">
        <v>279984</v>
      </c>
      <c r="D1399" s="13">
        <v>9962</v>
      </c>
      <c r="E1399" s="16">
        <v>2184100</v>
      </c>
      <c r="F1399" s="13">
        <v>1133016</v>
      </c>
      <c r="G1399" s="26">
        <v>23924248</v>
      </c>
      <c r="H1399" s="25"/>
      <c r="I1399" s="150">
        <f t="shared" si="105"/>
        <v>84.922986921051816</v>
      </c>
      <c r="J1399" s="150">
        <f t="shared" si="106"/>
        <v>1.1702938374489347</v>
      </c>
      <c r="K1399" s="150">
        <f t="shared" si="107"/>
        <v>4.1639762303082632E-2</v>
      </c>
      <c r="L1399" s="150">
        <f t="shared" si="108"/>
        <v>9.1292315645616107</v>
      </c>
      <c r="M1399" s="150">
        <f t="shared" si="109"/>
        <v>4.735847914634558</v>
      </c>
    </row>
    <row r="1400" spans="1:13" x14ac:dyDescent="0.2">
      <c r="A1400" s="20">
        <v>15208</v>
      </c>
      <c r="B1400" s="16">
        <v>20315761</v>
      </c>
      <c r="C1400" s="17">
        <v>274639</v>
      </c>
      <c r="D1400" s="13">
        <v>8289</v>
      </c>
      <c r="E1400" s="16">
        <v>2184100</v>
      </c>
      <c r="F1400" s="13">
        <v>1121757</v>
      </c>
      <c r="G1400" s="26">
        <v>23904546</v>
      </c>
      <c r="H1400" s="25"/>
      <c r="I1400" s="150">
        <f t="shared" si="105"/>
        <v>84.987018787137814</v>
      </c>
      <c r="J1400" s="150">
        <f t="shared" si="106"/>
        <v>1.1488986237178485</v>
      </c>
      <c r="K1400" s="150">
        <f t="shared" si="107"/>
        <v>3.4675412785501132E-2</v>
      </c>
      <c r="L1400" s="150">
        <f t="shared" si="108"/>
        <v>9.1367558287867094</v>
      </c>
      <c r="M1400" s="150">
        <f t="shared" si="109"/>
        <v>4.6926513475721316</v>
      </c>
    </row>
    <row r="1401" spans="1:13" x14ac:dyDescent="0.2">
      <c r="A1401" s="20">
        <v>15215</v>
      </c>
      <c r="B1401" s="16">
        <v>20314943</v>
      </c>
      <c r="C1401" s="17">
        <v>274705</v>
      </c>
      <c r="D1401" s="13">
        <v>10380</v>
      </c>
      <c r="E1401" s="16">
        <v>2184100</v>
      </c>
      <c r="F1401" s="13">
        <v>1089134</v>
      </c>
      <c r="G1401" s="26">
        <v>23873262</v>
      </c>
      <c r="H1401" s="25"/>
      <c r="I1401" s="150">
        <f t="shared" si="105"/>
        <v>85.094961048892273</v>
      </c>
      <c r="J1401" s="150">
        <f t="shared" si="106"/>
        <v>1.1506806233685201</v>
      </c>
      <c r="K1401" s="150">
        <f t="shared" si="107"/>
        <v>4.3479604923700836E-2</v>
      </c>
      <c r="L1401" s="150">
        <f t="shared" si="108"/>
        <v>9.1487288163636791</v>
      </c>
      <c r="M1401" s="150">
        <f t="shared" si="109"/>
        <v>4.5621499064518289</v>
      </c>
    </row>
    <row r="1402" spans="1:13" x14ac:dyDescent="0.2">
      <c r="A1402" s="20">
        <v>15222</v>
      </c>
      <c r="B1402" s="16">
        <v>20314178</v>
      </c>
      <c r="C1402" s="17">
        <v>235953</v>
      </c>
      <c r="D1402" s="13">
        <v>12419</v>
      </c>
      <c r="E1402" s="16">
        <v>2184100</v>
      </c>
      <c r="F1402" s="13">
        <v>1072200</v>
      </c>
      <c r="G1402" s="26">
        <v>23818850</v>
      </c>
      <c r="H1402" s="25"/>
      <c r="I1402" s="150">
        <f t="shared" si="105"/>
        <v>85.286141018563029</v>
      </c>
      <c r="J1402" s="150">
        <f t="shared" si="106"/>
        <v>0.99061457627047489</v>
      </c>
      <c r="K1402" s="150">
        <f t="shared" si="107"/>
        <v>5.2139377006026742E-2</v>
      </c>
      <c r="L1402" s="150">
        <f t="shared" si="108"/>
        <v>9.169628256611885</v>
      </c>
      <c r="M1402" s="150">
        <f t="shared" si="109"/>
        <v>4.5014767715485844</v>
      </c>
    </row>
    <row r="1403" spans="1:13" x14ac:dyDescent="0.2">
      <c r="A1403" s="20">
        <v>15229</v>
      </c>
      <c r="B1403" s="16">
        <v>20313418</v>
      </c>
      <c r="C1403" s="17">
        <v>262666</v>
      </c>
      <c r="D1403" s="13">
        <v>13605</v>
      </c>
      <c r="E1403" s="16">
        <v>2184100</v>
      </c>
      <c r="F1403" s="13">
        <v>1041819</v>
      </c>
      <c r="G1403" s="26">
        <v>23815608</v>
      </c>
      <c r="H1403" s="25"/>
      <c r="I1403" s="150">
        <f t="shared" si="105"/>
        <v>85.294559769374771</v>
      </c>
      <c r="J1403" s="150">
        <f t="shared" si="106"/>
        <v>1.1029153654191823</v>
      </c>
      <c r="K1403" s="150">
        <f t="shared" si="107"/>
        <v>5.7126402147700782E-2</v>
      </c>
      <c r="L1403" s="150">
        <f t="shared" si="108"/>
        <v>9.1708765108999106</v>
      </c>
      <c r="M1403" s="150">
        <f t="shared" si="109"/>
        <v>4.3745219521584335</v>
      </c>
    </row>
    <row r="1404" spans="1:13" x14ac:dyDescent="0.2">
      <c r="A1404" s="20">
        <v>15236</v>
      </c>
      <c r="B1404" s="16">
        <v>20313418</v>
      </c>
      <c r="C1404" s="17">
        <v>267065</v>
      </c>
      <c r="D1404" s="13">
        <v>10884</v>
      </c>
      <c r="E1404" s="16">
        <v>2184100</v>
      </c>
      <c r="F1404" s="13">
        <v>1430473</v>
      </c>
      <c r="G1404" s="26">
        <v>24205940</v>
      </c>
      <c r="H1404" s="25"/>
      <c r="I1404" s="150">
        <f t="shared" si="105"/>
        <v>83.919145465947608</v>
      </c>
      <c r="J1404" s="150">
        <f t="shared" si="106"/>
        <v>1.103303569289191</v>
      </c>
      <c r="K1404" s="150">
        <f t="shared" si="107"/>
        <v>4.4964169951673016E-2</v>
      </c>
      <c r="L1404" s="150">
        <f t="shared" si="108"/>
        <v>9.0229918772003899</v>
      </c>
      <c r="M1404" s="150">
        <f t="shared" si="109"/>
        <v>5.9095949176111322</v>
      </c>
    </row>
    <row r="1405" spans="1:13" x14ac:dyDescent="0.2">
      <c r="A1405" s="20">
        <v>15243</v>
      </c>
      <c r="B1405" s="16">
        <v>20377772</v>
      </c>
      <c r="C1405" s="17">
        <v>269462</v>
      </c>
      <c r="D1405" s="13">
        <v>11517</v>
      </c>
      <c r="E1405" s="16">
        <v>2184100</v>
      </c>
      <c r="F1405" s="13">
        <v>1089353</v>
      </c>
      <c r="G1405" s="26">
        <v>23932204</v>
      </c>
      <c r="H1405" s="25"/>
      <c r="I1405" s="150">
        <f t="shared" si="105"/>
        <v>85.147911993396008</v>
      </c>
      <c r="J1405" s="150">
        <f t="shared" si="106"/>
        <v>1.1259389231347017</v>
      </c>
      <c r="K1405" s="150">
        <f t="shared" si="107"/>
        <v>4.8123440699402359E-2</v>
      </c>
      <c r="L1405" s="150">
        <f t="shared" si="108"/>
        <v>9.1261966511734567</v>
      </c>
      <c r="M1405" s="150">
        <f t="shared" si="109"/>
        <v>4.5518289915964276</v>
      </c>
    </row>
    <row r="1406" spans="1:13" x14ac:dyDescent="0.2">
      <c r="A1406" s="20">
        <v>15250</v>
      </c>
      <c r="B1406" s="16">
        <v>20480760</v>
      </c>
      <c r="C1406" s="17">
        <v>252404</v>
      </c>
      <c r="D1406" s="13">
        <v>11069</v>
      </c>
      <c r="E1406" s="16">
        <v>2184100</v>
      </c>
      <c r="F1406" s="13">
        <v>1190316</v>
      </c>
      <c r="G1406" s="26">
        <v>24118649</v>
      </c>
      <c r="H1406" s="25"/>
      <c r="I1406" s="150">
        <f t="shared" si="105"/>
        <v>84.91669661928411</v>
      </c>
      <c r="J1406" s="150">
        <f t="shared" si="106"/>
        <v>1.0465096946350518</v>
      </c>
      <c r="K1406" s="150">
        <f t="shared" si="107"/>
        <v>4.5893947044878008E-2</v>
      </c>
      <c r="L1406" s="150">
        <f t="shared" si="108"/>
        <v>9.0556481832792546</v>
      </c>
      <c r="M1406" s="150">
        <f t="shared" si="109"/>
        <v>4.9352515557567092</v>
      </c>
    </row>
    <row r="1407" spans="1:13" x14ac:dyDescent="0.2">
      <c r="A1407" s="20">
        <v>15257</v>
      </c>
      <c r="B1407" s="16">
        <v>20515040</v>
      </c>
      <c r="C1407" s="17">
        <v>243391</v>
      </c>
      <c r="D1407" s="13">
        <v>10971</v>
      </c>
      <c r="E1407" s="16">
        <v>2184100</v>
      </c>
      <c r="F1407" s="13">
        <v>1030279</v>
      </c>
      <c r="G1407" s="26">
        <v>23983781</v>
      </c>
      <c r="H1407" s="25"/>
      <c r="I1407" s="150">
        <f t="shared" si="105"/>
        <v>85.53713861880243</v>
      </c>
      <c r="J1407" s="150">
        <f t="shared" si="106"/>
        <v>1.014814970166714</v>
      </c>
      <c r="K1407" s="150">
        <f t="shared" si="107"/>
        <v>4.5743413017321995E-2</v>
      </c>
      <c r="L1407" s="150">
        <f t="shared" si="108"/>
        <v>9.106570811332876</v>
      </c>
      <c r="M1407" s="150">
        <f t="shared" si="109"/>
        <v>4.2957321866806568</v>
      </c>
    </row>
    <row r="1408" spans="1:13" x14ac:dyDescent="0.2">
      <c r="A1408" s="20">
        <v>15264</v>
      </c>
      <c r="B1408" s="16">
        <v>20539185</v>
      </c>
      <c r="C1408" s="17">
        <v>250498</v>
      </c>
      <c r="D1408" s="13">
        <v>7762</v>
      </c>
      <c r="E1408" s="16">
        <v>2184100</v>
      </c>
      <c r="F1408" s="13">
        <v>1568551</v>
      </c>
      <c r="G1408" s="26">
        <v>24550096</v>
      </c>
      <c r="H1408" s="25"/>
      <c r="I1408" s="150">
        <f t="shared" si="105"/>
        <v>83.662340872312683</v>
      </c>
      <c r="J1408" s="150">
        <f t="shared" si="106"/>
        <v>1.0203544621577041</v>
      </c>
      <c r="K1408" s="150">
        <f t="shared" si="107"/>
        <v>3.1616984308330202E-2</v>
      </c>
      <c r="L1408" s="150">
        <f t="shared" si="108"/>
        <v>8.8965028894388034</v>
      </c>
      <c r="M1408" s="150">
        <f t="shared" si="109"/>
        <v>6.3891847917824842</v>
      </c>
    </row>
    <row r="1409" spans="1:13" x14ac:dyDescent="0.2">
      <c r="A1409" s="20">
        <v>15271</v>
      </c>
      <c r="B1409" s="16">
        <v>20573318</v>
      </c>
      <c r="C1409" s="17">
        <v>267533</v>
      </c>
      <c r="D1409" s="13">
        <v>3545</v>
      </c>
      <c r="E1409" s="16">
        <v>2184100</v>
      </c>
      <c r="F1409" s="13">
        <v>1205349</v>
      </c>
      <c r="G1409" s="26">
        <v>24233845</v>
      </c>
      <c r="H1409" s="25"/>
      <c r="I1409" s="150">
        <f t="shared" si="105"/>
        <v>84.894980553024084</v>
      </c>
      <c r="J1409" s="150">
        <f t="shared" si="106"/>
        <v>1.1039643110699107</v>
      </c>
      <c r="K1409" s="150">
        <f t="shared" si="107"/>
        <v>1.4628301864602997E-2</v>
      </c>
      <c r="L1409" s="150">
        <f t="shared" si="108"/>
        <v>9.0126020035202838</v>
      </c>
      <c r="M1409" s="150">
        <f t="shared" si="109"/>
        <v>4.9738248305211163</v>
      </c>
    </row>
    <row r="1410" spans="1:13" x14ac:dyDescent="0.2">
      <c r="A1410" s="20">
        <v>15278</v>
      </c>
      <c r="B1410" s="16">
        <v>20572451</v>
      </c>
      <c r="C1410" s="17">
        <v>275188</v>
      </c>
      <c r="D1410" s="13">
        <v>5154</v>
      </c>
      <c r="E1410" s="16">
        <v>2184100</v>
      </c>
      <c r="F1410" s="13">
        <v>1125201</v>
      </c>
      <c r="G1410" s="26">
        <v>24162094</v>
      </c>
      <c r="H1410" s="25"/>
      <c r="I1410" s="150">
        <f t="shared" si="105"/>
        <v>85.143493771690487</v>
      </c>
      <c r="J1410" s="150">
        <f t="shared" si="106"/>
        <v>1.1389244657354616</v>
      </c>
      <c r="K1410" s="150">
        <f t="shared" si="107"/>
        <v>2.1330932658402867E-2</v>
      </c>
      <c r="L1410" s="150">
        <f t="shared" si="108"/>
        <v>9.039365545055821</v>
      </c>
      <c r="M1410" s="150">
        <f t="shared" si="109"/>
        <v>4.6568852848598308</v>
      </c>
    </row>
    <row r="1411" spans="1:13" x14ac:dyDescent="0.2">
      <c r="A1411" s="20">
        <v>15285</v>
      </c>
      <c r="B1411" s="16">
        <v>20571585</v>
      </c>
      <c r="C1411" s="17">
        <v>258143</v>
      </c>
      <c r="D1411" s="13">
        <v>5997</v>
      </c>
      <c r="E1411" s="16">
        <v>2184100</v>
      </c>
      <c r="F1411" s="13">
        <v>1043560</v>
      </c>
      <c r="G1411" s="26">
        <v>24063385</v>
      </c>
      <c r="H1411" s="25"/>
      <c r="I1411" s="150">
        <f t="shared" si="105"/>
        <v>85.489157074119035</v>
      </c>
      <c r="J1411" s="150">
        <f t="shared" si="106"/>
        <v>1.0727626225487394</v>
      </c>
      <c r="K1411" s="150">
        <f t="shared" si="107"/>
        <v>2.4921680802596973E-2</v>
      </c>
      <c r="L1411" s="150">
        <f t="shared" si="108"/>
        <v>9.0764453961901044</v>
      </c>
      <c r="M1411" s="150">
        <f t="shared" si="109"/>
        <v>4.3367132263395192</v>
      </c>
    </row>
    <row r="1412" spans="1:13" x14ac:dyDescent="0.2">
      <c r="A1412" s="20">
        <v>15292</v>
      </c>
      <c r="B1412" s="16">
        <v>20570769</v>
      </c>
      <c r="C1412" s="17">
        <v>243661</v>
      </c>
      <c r="D1412" s="13">
        <v>6422</v>
      </c>
      <c r="E1412" s="16">
        <v>2184100</v>
      </c>
      <c r="F1412" s="13">
        <v>1082760</v>
      </c>
      <c r="G1412" s="26">
        <v>24087712</v>
      </c>
      <c r="H1412" s="25"/>
      <c r="I1412" s="150">
        <f t="shared" si="105"/>
        <v>85.399431046003869</v>
      </c>
      <c r="J1412" s="150">
        <f t="shared" si="106"/>
        <v>1.011557262059593</v>
      </c>
      <c r="K1412" s="150">
        <f t="shared" si="107"/>
        <v>2.6660896643068466E-2</v>
      </c>
      <c r="L1412" s="150">
        <f t="shared" si="108"/>
        <v>9.0672787851332668</v>
      </c>
      <c r="M1412" s="150">
        <f t="shared" si="109"/>
        <v>4.4950720101602011</v>
      </c>
    </row>
    <row r="1413" spans="1:13" x14ac:dyDescent="0.2">
      <c r="A1413" s="20">
        <v>15299</v>
      </c>
      <c r="B1413" s="16">
        <v>20570086</v>
      </c>
      <c r="C1413" s="17">
        <v>259193</v>
      </c>
      <c r="D1413" s="13">
        <v>4974</v>
      </c>
      <c r="E1413" s="16">
        <v>2184100</v>
      </c>
      <c r="F1413" s="13">
        <v>1379673</v>
      </c>
      <c r="G1413" s="26">
        <v>24398026</v>
      </c>
      <c r="H1413" s="25"/>
      <c r="I1413" s="150">
        <f t="shared" ref="I1413:I1419" si="110">100*B1413/$G1413</f>
        <v>84.31045200132175</v>
      </c>
      <c r="J1413" s="150">
        <f t="shared" ref="J1413:J1419" si="111">100*C1413/$G1413</f>
        <v>1.0623523394884489</v>
      </c>
      <c r="K1413" s="150">
        <f t="shared" ref="K1413:K1419" si="112">100*D1413/$G1413</f>
        <v>2.0386895234884985E-2</v>
      </c>
      <c r="L1413" s="150">
        <f t="shared" ref="L1413:L1419" si="113">100*E1413/$G1413</f>
        <v>8.9519537359292922</v>
      </c>
      <c r="M1413" s="150">
        <f t="shared" ref="M1413:M1419" si="114">100*F1413/$G1413</f>
        <v>5.6548550280256276</v>
      </c>
    </row>
    <row r="1414" spans="1:13" x14ac:dyDescent="0.2">
      <c r="A1414" s="20">
        <v>15306</v>
      </c>
      <c r="B1414" s="16">
        <v>20569365</v>
      </c>
      <c r="C1414" s="17">
        <v>258491</v>
      </c>
      <c r="D1414" s="13">
        <v>5909</v>
      </c>
      <c r="E1414" s="16">
        <v>2184100</v>
      </c>
      <c r="F1414" s="13">
        <v>1160378</v>
      </c>
      <c r="G1414" s="26">
        <v>24178243</v>
      </c>
      <c r="H1414" s="25"/>
      <c r="I1414" s="150">
        <f t="shared" si="110"/>
        <v>85.073861653222693</v>
      </c>
      <c r="J1414" s="150">
        <f t="shared" si="111"/>
        <v>1.0691058072333874</v>
      </c>
      <c r="K1414" s="150">
        <f t="shared" si="112"/>
        <v>2.443932753922607E-2</v>
      </c>
      <c r="L1414" s="150">
        <f t="shared" si="113"/>
        <v>9.0333280213951035</v>
      </c>
      <c r="M1414" s="150">
        <f t="shared" si="114"/>
        <v>4.7992651906095904</v>
      </c>
    </row>
    <row r="1415" spans="1:13" x14ac:dyDescent="0.2">
      <c r="A1415" s="20">
        <v>15313</v>
      </c>
      <c r="B1415" s="16">
        <v>20568512</v>
      </c>
      <c r="C1415" s="17">
        <v>236263</v>
      </c>
      <c r="D1415" s="13">
        <v>5567</v>
      </c>
      <c r="E1415" s="16">
        <v>2184100</v>
      </c>
      <c r="F1415" s="13">
        <v>1142061</v>
      </c>
      <c r="G1415" s="26">
        <v>24136503</v>
      </c>
      <c r="H1415" s="25"/>
      <c r="I1415" s="150">
        <f t="shared" si="110"/>
        <v>85.217448443131971</v>
      </c>
      <c r="J1415" s="150">
        <f t="shared" si="111"/>
        <v>0.97886176800342617</v>
      </c>
      <c r="K1415" s="150">
        <f t="shared" si="112"/>
        <v>2.3064650251944121E-2</v>
      </c>
      <c r="L1415" s="150">
        <f t="shared" si="113"/>
        <v>9.0489496345017333</v>
      </c>
      <c r="M1415" s="150">
        <f t="shared" si="114"/>
        <v>4.7316755041109309</v>
      </c>
    </row>
    <row r="1416" spans="1:13" x14ac:dyDescent="0.2">
      <c r="A1416" s="20">
        <v>15320</v>
      </c>
      <c r="B1416" s="16">
        <v>20566367</v>
      </c>
      <c r="C1416" s="17">
        <v>231589</v>
      </c>
      <c r="D1416" s="13">
        <v>4060</v>
      </c>
      <c r="E1416" s="16">
        <v>2184100</v>
      </c>
      <c r="F1416" s="13">
        <v>1083316</v>
      </c>
      <c r="G1416" s="26">
        <v>24069432</v>
      </c>
      <c r="H1416" s="25"/>
      <c r="I1416" s="150">
        <f t="shared" si="110"/>
        <v>85.446000553731395</v>
      </c>
      <c r="J1416" s="150">
        <f t="shared" si="111"/>
        <v>0.96217060710032543</v>
      </c>
      <c r="K1416" s="150">
        <f t="shared" si="112"/>
        <v>1.6867867924760336E-2</v>
      </c>
      <c r="L1416" s="150">
        <f t="shared" si="113"/>
        <v>9.0741651070120799</v>
      </c>
      <c r="M1416" s="150">
        <f t="shared" si="114"/>
        <v>4.5007958642314447</v>
      </c>
    </row>
    <row r="1417" spans="1:13" x14ac:dyDescent="0.2">
      <c r="A1417" s="20">
        <v>15327</v>
      </c>
      <c r="B1417" s="16">
        <v>20530602</v>
      </c>
      <c r="C1417" s="17">
        <v>223766</v>
      </c>
      <c r="D1417" s="13">
        <v>5304</v>
      </c>
      <c r="E1417" s="16">
        <v>2229370</v>
      </c>
      <c r="F1417" s="13">
        <v>1581561</v>
      </c>
      <c r="G1417" s="26">
        <v>24570603</v>
      </c>
      <c r="H1417" s="25"/>
      <c r="I1417" s="150">
        <f t="shared" si="110"/>
        <v>83.557583019024804</v>
      </c>
      <c r="J1417" s="150">
        <f t="shared" si="111"/>
        <v>0.91070618006403836</v>
      </c>
      <c r="K1417" s="150">
        <f t="shared" si="112"/>
        <v>2.1586771802059559E-2</v>
      </c>
      <c r="L1417" s="150">
        <f t="shared" si="113"/>
        <v>9.0733222949392012</v>
      </c>
      <c r="M1417" s="150">
        <f t="shared" si="114"/>
        <v>6.4368017341698938</v>
      </c>
    </row>
    <row r="1418" spans="1:13" x14ac:dyDescent="0.2">
      <c r="A1418" s="20">
        <v>15334</v>
      </c>
      <c r="B1418" s="16">
        <v>20529706</v>
      </c>
      <c r="C1418" s="17">
        <v>213759</v>
      </c>
      <c r="D1418" s="13">
        <v>7069</v>
      </c>
      <c r="E1418" s="16">
        <v>2232767</v>
      </c>
      <c r="F1418" s="13">
        <v>1354701</v>
      </c>
      <c r="G1418" s="26">
        <v>24338002</v>
      </c>
      <c r="H1418" s="25"/>
      <c r="I1418" s="150">
        <f t="shared" si="110"/>
        <v>84.352470675283868</v>
      </c>
      <c r="J1418" s="150">
        <f t="shared" si="111"/>
        <v>0.87829313186842539</v>
      </c>
      <c r="K1418" s="150">
        <f t="shared" si="112"/>
        <v>2.9045112248737591E-2</v>
      </c>
      <c r="L1418" s="150">
        <f t="shared" si="113"/>
        <v>9.1739946442604445</v>
      </c>
      <c r="M1418" s="150">
        <f t="shared" si="114"/>
        <v>5.5661964363385295</v>
      </c>
    </row>
    <row r="1419" spans="1:13" x14ac:dyDescent="0.2">
      <c r="A1419" s="27">
        <v>15341</v>
      </c>
      <c r="B1419" s="16">
        <v>20503683</v>
      </c>
      <c r="C1419" s="19">
        <v>260678</v>
      </c>
      <c r="D1419" s="13">
        <v>2955</v>
      </c>
      <c r="E1419" s="28">
        <v>2244105</v>
      </c>
      <c r="F1419" s="13">
        <v>1341378</v>
      </c>
      <c r="G1419" s="26">
        <v>24352799</v>
      </c>
      <c r="H1419" s="25"/>
      <c r="I1419" s="150">
        <f t="shared" si="110"/>
        <v>84.194358931800821</v>
      </c>
      <c r="J1419" s="150">
        <f t="shared" si="111"/>
        <v>1.0704231575187724</v>
      </c>
      <c r="K1419" s="150">
        <f t="shared" si="112"/>
        <v>1.2134128812051543E-2</v>
      </c>
      <c r="L1419" s="150">
        <f t="shared" si="113"/>
        <v>9.21497771159693</v>
      </c>
      <c r="M1419" s="150">
        <f t="shared" si="114"/>
        <v>5.5081060702714293</v>
      </c>
    </row>
  </sheetData>
  <conditionalFormatting sqref="B637:B653">
    <cfRule type="containsBlanks" dxfId="13" priority="15">
      <formula>LEN(TRIM(B637))=0</formula>
    </cfRule>
    <cfRule type="containsBlanks" dxfId="12" priority="16">
      <formula>LEN(TRIM(B637))=0</formula>
    </cfRule>
  </conditionalFormatting>
  <conditionalFormatting sqref="C1056:C1246 C1248:C1418">
    <cfRule type="containsBlanks" dxfId="11" priority="11">
      <formula>LEN(TRIM(C1056))=0</formula>
    </cfRule>
    <cfRule type="containsBlanks" dxfId="10" priority="12">
      <formula>LEN(TRIM(C1056))=0</formula>
    </cfRule>
  </conditionalFormatting>
  <conditionalFormatting sqref="C637:C1055">
    <cfRule type="containsBlanks" dxfId="9" priority="9">
      <formula>LEN(TRIM(C637))=0</formula>
    </cfRule>
    <cfRule type="containsBlanks" dxfId="8" priority="10">
      <formula>LEN(TRIM(C637))=0</formula>
    </cfRule>
  </conditionalFormatting>
  <conditionalFormatting sqref="B654:B1419">
    <cfRule type="containsBlanks" dxfId="7" priority="7">
      <formula>LEN(TRIM(B654))=0</formula>
    </cfRule>
    <cfRule type="containsBlanks" dxfId="6" priority="8">
      <formula>LEN(TRIM(B654))=0</formula>
    </cfRule>
  </conditionalFormatting>
  <conditionalFormatting sqref="E637:E1419">
    <cfRule type="containsBlanks" dxfId="5" priority="5">
      <formula>LEN(TRIM(E637))=0</formula>
    </cfRule>
    <cfRule type="containsBlanks" dxfId="4" priority="6">
      <formula>LEN(TRIM(E637))=0</formula>
    </cfRule>
  </conditionalFormatting>
  <conditionalFormatting sqref="G637:H1419">
    <cfRule type="containsBlanks" dxfId="3" priority="1">
      <formula>LEN(TRIM(G637))=0</formula>
    </cfRule>
    <cfRule type="containsBlanks" dxfId="2" priority="2">
      <formula>LEN(TRIM(G637))=0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enableFormatConditionsCalculation="0"/>
  <dimension ref="A1:Q142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baseColWidth="10" defaultColWidth="11.5" defaultRowHeight="16" x14ac:dyDescent="0.2"/>
  <cols>
    <col min="1" max="1" width="10.6640625" style="29" customWidth="1"/>
    <col min="2" max="4" width="10.6640625" style="42" customWidth="1"/>
    <col min="5" max="5" width="14" style="42" customWidth="1"/>
    <col min="6" max="6" width="12.6640625" style="42" customWidth="1"/>
    <col min="7" max="8" width="10.6640625" style="42" customWidth="1"/>
    <col min="9" max="9" width="11.5" style="42" customWidth="1"/>
    <col min="10" max="10" width="10.6640625" style="4" customWidth="1"/>
    <col min="11" max="11" width="10.6640625" style="161" customWidth="1"/>
    <col min="12" max="13" width="10.6640625" style="4" customWidth="1"/>
    <col min="14" max="14" width="14.5" style="4" customWidth="1"/>
    <col min="15" max="15" width="12.6640625" style="4" customWidth="1"/>
    <col min="16" max="17" width="10.6640625" style="4" customWidth="1"/>
    <col min="18" max="16384" width="11.5" style="32"/>
  </cols>
  <sheetData>
    <row r="1" spans="1:17" ht="19" x14ac:dyDescent="0.25">
      <c r="A1" s="31" t="s">
        <v>207</v>
      </c>
    </row>
    <row r="2" spans="1:17" x14ac:dyDescent="0.2">
      <c r="A2" s="33" t="s">
        <v>140</v>
      </c>
      <c r="B2" s="155"/>
      <c r="C2" s="155"/>
      <c r="D2" s="155"/>
      <c r="E2" s="155"/>
      <c r="F2" s="155"/>
      <c r="G2" s="155"/>
      <c r="H2" s="155"/>
      <c r="I2" s="155"/>
      <c r="K2" s="35" t="s">
        <v>194</v>
      </c>
      <c r="L2" s="36"/>
      <c r="M2" s="36"/>
      <c r="N2" s="36"/>
      <c r="O2" s="36"/>
      <c r="P2" s="36"/>
      <c r="Q2" s="36"/>
    </row>
    <row r="3" spans="1:17" s="154" customFormat="1" ht="63" customHeight="1" x14ac:dyDescent="0.2">
      <c r="A3" s="144" t="s">
        <v>122</v>
      </c>
      <c r="B3" s="194" t="s">
        <v>91</v>
      </c>
      <c r="C3" s="194" t="s">
        <v>88</v>
      </c>
      <c r="D3" s="194" t="s">
        <v>89</v>
      </c>
      <c r="E3" s="194" t="s">
        <v>133</v>
      </c>
      <c r="F3" s="194" t="s">
        <v>90</v>
      </c>
      <c r="G3" s="194" t="s">
        <v>94</v>
      </c>
      <c r="H3" s="194" t="s">
        <v>93</v>
      </c>
      <c r="I3" s="194" t="s">
        <v>124</v>
      </c>
      <c r="J3" s="195"/>
      <c r="K3" s="196" t="s">
        <v>91</v>
      </c>
      <c r="L3" s="195" t="s">
        <v>88</v>
      </c>
      <c r="M3" s="195" t="s">
        <v>89</v>
      </c>
      <c r="N3" s="195" t="s">
        <v>133</v>
      </c>
      <c r="O3" s="195" t="s">
        <v>90</v>
      </c>
      <c r="P3" s="195" t="s">
        <v>94</v>
      </c>
      <c r="Q3" s="195" t="s">
        <v>93</v>
      </c>
    </row>
    <row r="4" spans="1:17" x14ac:dyDescent="0.2">
      <c r="A4" s="38">
        <v>5438</v>
      </c>
      <c r="B4" s="192">
        <v>0</v>
      </c>
      <c r="C4" s="192">
        <v>1220</v>
      </c>
      <c r="D4" s="192">
        <v>227880</v>
      </c>
      <c r="E4" s="192">
        <v>0</v>
      </c>
      <c r="F4" s="192">
        <v>0</v>
      </c>
      <c r="G4" s="192">
        <v>18058</v>
      </c>
      <c r="H4" s="192">
        <v>0</v>
      </c>
      <c r="I4" s="193">
        <v>247158</v>
      </c>
      <c r="J4" s="166"/>
      <c r="K4" s="162">
        <f>100*B4/$I4</f>
        <v>0</v>
      </c>
      <c r="L4" s="162">
        <f t="shared" ref="L4:Q4" si="0">100*C4/$I4</f>
        <v>0.49361137410077766</v>
      </c>
      <c r="M4" s="162">
        <f t="shared" si="0"/>
        <v>92.200131090233782</v>
      </c>
      <c r="N4" s="162">
        <f t="shared" si="0"/>
        <v>0</v>
      </c>
      <c r="O4" s="162">
        <f t="shared" si="0"/>
        <v>0</v>
      </c>
      <c r="P4" s="162">
        <f t="shared" si="0"/>
        <v>7.3062575356654449</v>
      </c>
      <c r="Q4" s="162">
        <f t="shared" si="0"/>
        <v>0</v>
      </c>
    </row>
    <row r="5" spans="1:17" x14ac:dyDescent="0.2">
      <c r="A5" s="38">
        <v>5445</v>
      </c>
      <c r="B5" s="192">
        <v>0</v>
      </c>
      <c r="C5" s="192">
        <v>2700</v>
      </c>
      <c r="D5" s="192">
        <v>249268</v>
      </c>
      <c r="E5" s="192">
        <v>0</v>
      </c>
      <c r="F5" s="192">
        <v>0</v>
      </c>
      <c r="G5" s="192">
        <v>18050</v>
      </c>
      <c r="H5" s="192">
        <v>0</v>
      </c>
      <c r="I5" s="193">
        <v>270018</v>
      </c>
      <c r="J5" s="166"/>
      <c r="K5" s="162">
        <f t="shared" ref="K5:K68" si="1">100*B5/$I5</f>
        <v>0</v>
      </c>
      <c r="L5" s="162">
        <f t="shared" ref="L5:L68" si="2">100*C5/$I5</f>
        <v>0.9999333377774815</v>
      </c>
      <c r="M5" s="162">
        <f t="shared" ref="M5:M68" si="3">100*D5/$I5</f>
        <v>92.315327126339724</v>
      </c>
      <c r="N5" s="162">
        <f t="shared" ref="N5:N68" si="4">100*E5/$I5</f>
        <v>0</v>
      </c>
      <c r="O5" s="162">
        <f t="shared" ref="O5:O68" si="5">100*F5/$I5</f>
        <v>0</v>
      </c>
      <c r="P5" s="162">
        <f t="shared" ref="P5:P68" si="6">100*G5/$I5</f>
        <v>6.6847395358827928</v>
      </c>
      <c r="Q5" s="162">
        <f t="shared" ref="Q5:Q68" si="7">100*H5/$I5</f>
        <v>0</v>
      </c>
    </row>
    <row r="6" spans="1:17" x14ac:dyDescent="0.2">
      <c r="A6" s="38">
        <v>5452</v>
      </c>
      <c r="B6" s="192">
        <v>0</v>
      </c>
      <c r="C6" s="192">
        <v>3970</v>
      </c>
      <c r="D6" s="192">
        <v>251067</v>
      </c>
      <c r="E6" s="192">
        <v>0</v>
      </c>
      <c r="F6" s="192">
        <v>0</v>
      </c>
      <c r="G6" s="192">
        <v>18047</v>
      </c>
      <c r="H6" s="192">
        <v>0</v>
      </c>
      <c r="I6" s="193">
        <v>273084</v>
      </c>
      <c r="J6" s="166"/>
      <c r="K6" s="162">
        <f t="shared" si="1"/>
        <v>0</v>
      </c>
      <c r="L6" s="162">
        <f t="shared" si="2"/>
        <v>1.4537651418611124</v>
      </c>
      <c r="M6" s="162">
        <f t="shared" si="3"/>
        <v>91.937645559608029</v>
      </c>
      <c r="N6" s="162">
        <f t="shared" si="4"/>
        <v>0</v>
      </c>
      <c r="O6" s="162">
        <f t="shared" si="5"/>
        <v>0</v>
      </c>
      <c r="P6" s="162">
        <f t="shared" si="6"/>
        <v>6.6085892985308554</v>
      </c>
      <c r="Q6" s="162">
        <f t="shared" si="7"/>
        <v>0</v>
      </c>
    </row>
    <row r="7" spans="1:17" x14ac:dyDescent="0.2">
      <c r="A7" s="38">
        <v>5459</v>
      </c>
      <c r="B7" s="192">
        <v>0</v>
      </c>
      <c r="C7" s="192">
        <v>3492</v>
      </c>
      <c r="D7" s="192">
        <v>250937</v>
      </c>
      <c r="E7" s="192">
        <v>0</v>
      </c>
      <c r="F7" s="192">
        <v>0</v>
      </c>
      <c r="G7" s="192">
        <v>18047</v>
      </c>
      <c r="H7" s="192">
        <v>0</v>
      </c>
      <c r="I7" s="193">
        <v>272476</v>
      </c>
      <c r="J7" s="166"/>
      <c r="K7" s="162">
        <f t="shared" si="1"/>
        <v>0</v>
      </c>
      <c r="L7" s="162">
        <f t="shared" si="2"/>
        <v>1.2815807630763811</v>
      </c>
      <c r="M7" s="162">
        <f t="shared" si="3"/>
        <v>92.095083603693539</v>
      </c>
      <c r="N7" s="162">
        <f t="shared" si="4"/>
        <v>0</v>
      </c>
      <c r="O7" s="162">
        <f t="shared" si="5"/>
        <v>0</v>
      </c>
      <c r="P7" s="162">
        <f t="shared" si="6"/>
        <v>6.6233356332300826</v>
      </c>
      <c r="Q7" s="162">
        <f t="shared" si="7"/>
        <v>0</v>
      </c>
    </row>
    <row r="8" spans="1:17" x14ac:dyDescent="0.2">
      <c r="A8" s="38">
        <v>5466</v>
      </c>
      <c r="B8" s="192">
        <v>0</v>
      </c>
      <c r="C8" s="192">
        <v>3856</v>
      </c>
      <c r="D8" s="192">
        <v>248084</v>
      </c>
      <c r="E8" s="192">
        <v>0</v>
      </c>
      <c r="F8" s="192">
        <v>0</v>
      </c>
      <c r="G8" s="192">
        <v>18050</v>
      </c>
      <c r="H8" s="192">
        <v>0</v>
      </c>
      <c r="I8" s="193">
        <v>269990</v>
      </c>
      <c r="J8" s="166"/>
      <c r="K8" s="162">
        <f t="shared" si="1"/>
        <v>0</v>
      </c>
      <c r="L8" s="162">
        <f t="shared" si="2"/>
        <v>1.428201044483129</v>
      </c>
      <c r="M8" s="162">
        <f t="shared" si="3"/>
        <v>91.886366161709688</v>
      </c>
      <c r="N8" s="162">
        <f t="shared" si="4"/>
        <v>0</v>
      </c>
      <c r="O8" s="162">
        <f t="shared" si="5"/>
        <v>0</v>
      </c>
      <c r="P8" s="162">
        <f t="shared" si="6"/>
        <v>6.6854327938071778</v>
      </c>
      <c r="Q8" s="162">
        <f t="shared" si="7"/>
        <v>0</v>
      </c>
    </row>
    <row r="9" spans="1:17" x14ac:dyDescent="0.2">
      <c r="A9" s="38">
        <v>5472</v>
      </c>
      <c r="B9" s="192">
        <v>0</v>
      </c>
      <c r="C9" s="192">
        <v>3847</v>
      </c>
      <c r="D9" s="192">
        <v>249786</v>
      </c>
      <c r="E9" s="192">
        <v>0</v>
      </c>
      <c r="F9" s="192">
        <v>0</v>
      </c>
      <c r="G9" s="192">
        <v>18050</v>
      </c>
      <c r="H9" s="192">
        <v>0</v>
      </c>
      <c r="I9" s="193">
        <v>271683</v>
      </c>
      <c r="J9" s="166"/>
      <c r="K9" s="162">
        <f t="shared" si="1"/>
        <v>0</v>
      </c>
      <c r="L9" s="162">
        <f t="shared" si="2"/>
        <v>1.4159884865817884</v>
      </c>
      <c r="M9" s="162">
        <f t="shared" si="3"/>
        <v>91.940239175804152</v>
      </c>
      <c r="N9" s="162">
        <f t="shared" si="4"/>
        <v>0</v>
      </c>
      <c r="O9" s="162">
        <f t="shared" si="5"/>
        <v>0</v>
      </c>
      <c r="P9" s="162">
        <f t="shared" si="6"/>
        <v>6.6437723376140578</v>
      </c>
      <c r="Q9" s="162">
        <f t="shared" si="7"/>
        <v>0</v>
      </c>
    </row>
    <row r="10" spans="1:17" x14ac:dyDescent="0.2">
      <c r="A10" s="38">
        <v>5479</v>
      </c>
      <c r="B10" s="192">
        <v>0</v>
      </c>
      <c r="C10" s="192">
        <v>3775</v>
      </c>
      <c r="D10" s="192">
        <v>256018</v>
      </c>
      <c r="E10" s="192">
        <v>0</v>
      </c>
      <c r="F10" s="192">
        <v>0</v>
      </c>
      <c r="G10" s="192">
        <v>18051</v>
      </c>
      <c r="H10" s="192">
        <v>0</v>
      </c>
      <c r="I10" s="193">
        <v>277844</v>
      </c>
      <c r="J10" s="166"/>
      <c r="K10" s="162">
        <f t="shared" si="1"/>
        <v>0</v>
      </c>
      <c r="L10" s="162">
        <f t="shared" si="2"/>
        <v>1.3586760916197578</v>
      </c>
      <c r="M10" s="162">
        <f t="shared" si="3"/>
        <v>92.144512748160835</v>
      </c>
      <c r="N10" s="162">
        <f t="shared" si="4"/>
        <v>0</v>
      </c>
      <c r="O10" s="162">
        <f t="shared" si="5"/>
        <v>0</v>
      </c>
      <c r="P10" s="162">
        <f t="shared" si="6"/>
        <v>6.4968111602194041</v>
      </c>
      <c r="Q10" s="162">
        <f t="shared" si="7"/>
        <v>0</v>
      </c>
    </row>
    <row r="11" spans="1:17" x14ac:dyDescent="0.2">
      <c r="A11" s="38">
        <v>5487</v>
      </c>
      <c r="B11" s="192">
        <v>0</v>
      </c>
      <c r="C11" s="192">
        <v>1854</v>
      </c>
      <c r="D11" s="192">
        <v>267389</v>
      </c>
      <c r="E11" s="192">
        <v>0</v>
      </c>
      <c r="F11" s="192">
        <v>0</v>
      </c>
      <c r="G11" s="192">
        <v>18058</v>
      </c>
      <c r="H11" s="192">
        <v>0</v>
      </c>
      <c r="I11" s="193">
        <v>287301</v>
      </c>
      <c r="J11" s="166"/>
      <c r="K11" s="162">
        <f t="shared" si="1"/>
        <v>0</v>
      </c>
      <c r="L11" s="162">
        <f t="shared" si="2"/>
        <v>0.64531623628180901</v>
      </c>
      <c r="M11" s="162">
        <f t="shared" si="3"/>
        <v>93.069289699652984</v>
      </c>
      <c r="N11" s="162">
        <f t="shared" si="4"/>
        <v>0</v>
      </c>
      <c r="O11" s="162">
        <f t="shared" si="5"/>
        <v>0</v>
      </c>
      <c r="P11" s="162">
        <f t="shared" si="6"/>
        <v>6.2853940640652137</v>
      </c>
      <c r="Q11" s="162">
        <f t="shared" si="7"/>
        <v>0</v>
      </c>
    </row>
    <row r="12" spans="1:17" x14ac:dyDescent="0.2">
      <c r="A12" s="38">
        <v>5494</v>
      </c>
      <c r="B12" s="192">
        <v>0</v>
      </c>
      <c r="C12" s="192">
        <v>1838</v>
      </c>
      <c r="D12" s="192">
        <v>277185</v>
      </c>
      <c r="E12" s="192">
        <v>0</v>
      </c>
      <c r="F12" s="192">
        <v>0</v>
      </c>
      <c r="G12" s="192">
        <v>18075</v>
      </c>
      <c r="H12" s="192">
        <v>0</v>
      </c>
      <c r="I12" s="193">
        <v>297098</v>
      </c>
      <c r="J12" s="166"/>
      <c r="K12" s="162">
        <f t="shared" si="1"/>
        <v>0</v>
      </c>
      <c r="L12" s="162">
        <f t="shared" si="2"/>
        <v>0.61865108482722875</v>
      </c>
      <c r="M12" s="162">
        <f t="shared" si="3"/>
        <v>93.297497795340263</v>
      </c>
      <c r="N12" s="162">
        <f t="shared" si="4"/>
        <v>0</v>
      </c>
      <c r="O12" s="162">
        <f t="shared" si="5"/>
        <v>0</v>
      </c>
      <c r="P12" s="162">
        <f t="shared" si="6"/>
        <v>6.0838511198325129</v>
      </c>
      <c r="Q12" s="162">
        <f t="shared" si="7"/>
        <v>0</v>
      </c>
    </row>
    <row r="13" spans="1:17" x14ac:dyDescent="0.2">
      <c r="A13" s="38">
        <v>5501</v>
      </c>
      <c r="B13" s="192">
        <v>0</v>
      </c>
      <c r="C13" s="192">
        <v>1913</v>
      </c>
      <c r="D13" s="192">
        <v>284193</v>
      </c>
      <c r="E13" s="192">
        <v>0</v>
      </c>
      <c r="F13" s="192">
        <v>0</v>
      </c>
      <c r="G13" s="192">
        <v>18432</v>
      </c>
      <c r="H13" s="192">
        <v>0</v>
      </c>
      <c r="I13" s="193">
        <v>304538</v>
      </c>
      <c r="J13" s="166"/>
      <c r="K13" s="162">
        <f t="shared" si="1"/>
        <v>0</v>
      </c>
      <c r="L13" s="162">
        <f t="shared" si="2"/>
        <v>0.62816462970138376</v>
      </c>
      <c r="M13" s="162">
        <f t="shared" si="3"/>
        <v>93.319388713395369</v>
      </c>
      <c r="N13" s="162">
        <f t="shared" si="4"/>
        <v>0</v>
      </c>
      <c r="O13" s="162">
        <f t="shared" si="5"/>
        <v>0</v>
      </c>
      <c r="P13" s="162">
        <f t="shared" si="6"/>
        <v>6.0524466569032436</v>
      </c>
      <c r="Q13" s="162">
        <f t="shared" si="7"/>
        <v>0</v>
      </c>
    </row>
    <row r="14" spans="1:17" x14ac:dyDescent="0.2">
      <c r="A14" s="38">
        <v>5508</v>
      </c>
      <c r="B14" s="192">
        <v>0</v>
      </c>
      <c r="C14" s="192">
        <v>2278</v>
      </c>
      <c r="D14" s="192">
        <v>279516</v>
      </c>
      <c r="E14" s="192">
        <v>0</v>
      </c>
      <c r="F14" s="192">
        <v>0</v>
      </c>
      <c r="G14" s="192">
        <v>20440</v>
      </c>
      <c r="H14" s="192">
        <v>0</v>
      </c>
      <c r="I14" s="193">
        <v>302234</v>
      </c>
      <c r="J14" s="166"/>
      <c r="K14" s="162">
        <f t="shared" si="1"/>
        <v>0</v>
      </c>
      <c r="L14" s="162">
        <f t="shared" si="2"/>
        <v>0.75372062706379828</v>
      </c>
      <c r="M14" s="162">
        <f t="shared" si="3"/>
        <v>92.483307635805375</v>
      </c>
      <c r="N14" s="162">
        <f t="shared" si="4"/>
        <v>0</v>
      </c>
      <c r="O14" s="162">
        <f t="shared" si="5"/>
        <v>0</v>
      </c>
      <c r="P14" s="162">
        <f t="shared" si="6"/>
        <v>6.7629717371308322</v>
      </c>
      <c r="Q14" s="162">
        <f t="shared" si="7"/>
        <v>0</v>
      </c>
    </row>
    <row r="15" spans="1:17" x14ac:dyDescent="0.2">
      <c r="A15" s="38">
        <v>5515</v>
      </c>
      <c r="B15" s="192">
        <v>0</v>
      </c>
      <c r="C15" s="192">
        <v>3000</v>
      </c>
      <c r="D15" s="192">
        <v>284101</v>
      </c>
      <c r="E15" s="192">
        <v>0</v>
      </c>
      <c r="F15" s="192">
        <v>0</v>
      </c>
      <c r="G15" s="192">
        <v>35123</v>
      </c>
      <c r="H15" s="192">
        <v>0</v>
      </c>
      <c r="I15" s="193">
        <v>322224</v>
      </c>
      <c r="J15" s="166"/>
      <c r="K15" s="162">
        <f t="shared" si="1"/>
        <v>0</v>
      </c>
      <c r="L15" s="162">
        <f t="shared" si="2"/>
        <v>0.93102934604498733</v>
      </c>
      <c r="M15" s="162">
        <f t="shared" si="3"/>
        <v>88.168789413575652</v>
      </c>
      <c r="N15" s="162">
        <f t="shared" si="4"/>
        <v>0</v>
      </c>
      <c r="O15" s="162">
        <f t="shared" si="5"/>
        <v>0</v>
      </c>
      <c r="P15" s="162">
        <f t="shared" si="6"/>
        <v>10.900181240379364</v>
      </c>
      <c r="Q15" s="162">
        <f t="shared" si="7"/>
        <v>0</v>
      </c>
    </row>
    <row r="16" spans="1:17" x14ac:dyDescent="0.2">
      <c r="A16" s="38">
        <v>5522</v>
      </c>
      <c r="B16" s="192">
        <v>0</v>
      </c>
      <c r="C16" s="192">
        <v>4185</v>
      </c>
      <c r="D16" s="192">
        <v>284996</v>
      </c>
      <c r="E16" s="192">
        <v>0</v>
      </c>
      <c r="F16" s="192">
        <v>0</v>
      </c>
      <c r="G16" s="192">
        <v>35841</v>
      </c>
      <c r="H16" s="192">
        <v>0</v>
      </c>
      <c r="I16" s="193">
        <v>325022</v>
      </c>
      <c r="J16" s="166"/>
      <c r="K16" s="162">
        <f t="shared" si="1"/>
        <v>0</v>
      </c>
      <c r="L16" s="162">
        <f t="shared" si="2"/>
        <v>1.2876051467285292</v>
      </c>
      <c r="M16" s="162">
        <f t="shared" si="3"/>
        <v>87.685141313511082</v>
      </c>
      <c r="N16" s="162">
        <f t="shared" si="4"/>
        <v>0</v>
      </c>
      <c r="O16" s="162">
        <f t="shared" si="5"/>
        <v>0</v>
      </c>
      <c r="P16" s="162">
        <f t="shared" si="6"/>
        <v>11.027253539760386</v>
      </c>
      <c r="Q16" s="162">
        <f t="shared" si="7"/>
        <v>0</v>
      </c>
    </row>
    <row r="17" spans="1:17" x14ac:dyDescent="0.2">
      <c r="A17" s="38">
        <v>5529</v>
      </c>
      <c r="B17" s="192">
        <v>0</v>
      </c>
      <c r="C17" s="192">
        <v>4930</v>
      </c>
      <c r="D17" s="192">
        <v>285468</v>
      </c>
      <c r="E17" s="192">
        <v>0</v>
      </c>
      <c r="F17" s="192">
        <v>0</v>
      </c>
      <c r="G17" s="192">
        <v>36056</v>
      </c>
      <c r="H17" s="192">
        <v>0</v>
      </c>
      <c r="I17" s="193">
        <v>326454</v>
      </c>
      <c r="J17" s="166"/>
      <c r="K17" s="162">
        <f t="shared" si="1"/>
        <v>0</v>
      </c>
      <c r="L17" s="162">
        <f t="shared" si="2"/>
        <v>1.5101668228908207</v>
      </c>
      <c r="M17" s="162">
        <f t="shared" si="3"/>
        <v>87.445091804664671</v>
      </c>
      <c r="N17" s="162">
        <f t="shared" si="4"/>
        <v>0</v>
      </c>
      <c r="O17" s="162">
        <f t="shared" si="5"/>
        <v>0</v>
      </c>
      <c r="P17" s="162">
        <f t="shared" si="6"/>
        <v>11.044741372444509</v>
      </c>
      <c r="Q17" s="162">
        <f t="shared" si="7"/>
        <v>0</v>
      </c>
    </row>
    <row r="18" spans="1:17" x14ac:dyDescent="0.2">
      <c r="A18" s="38">
        <v>5536</v>
      </c>
      <c r="B18" s="192">
        <v>0</v>
      </c>
      <c r="C18" s="192">
        <v>5328</v>
      </c>
      <c r="D18" s="192">
        <v>290336</v>
      </c>
      <c r="E18" s="192">
        <v>0</v>
      </c>
      <c r="F18" s="192">
        <v>0</v>
      </c>
      <c r="G18" s="192">
        <v>36069</v>
      </c>
      <c r="H18" s="192">
        <v>0</v>
      </c>
      <c r="I18" s="193">
        <v>331733</v>
      </c>
      <c r="J18" s="166"/>
      <c r="K18" s="162">
        <f t="shared" si="1"/>
        <v>0</v>
      </c>
      <c r="L18" s="162">
        <f t="shared" si="2"/>
        <v>1.6061109386162968</v>
      </c>
      <c r="M18" s="162">
        <f t="shared" si="3"/>
        <v>87.520988264658627</v>
      </c>
      <c r="N18" s="162">
        <f t="shared" si="4"/>
        <v>0</v>
      </c>
      <c r="O18" s="162">
        <f t="shared" si="5"/>
        <v>0</v>
      </c>
      <c r="P18" s="162">
        <f t="shared" si="6"/>
        <v>10.872900796725077</v>
      </c>
      <c r="Q18" s="162">
        <f t="shared" si="7"/>
        <v>0</v>
      </c>
    </row>
    <row r="19" spans="1:17" x14ac:dyDescent="0.2">
      <c r="A19" s="38">
        <v>5543</v>
      </c>
      <c r="B19" s="192">
        <v>0</v>
      </c>
      <c r="C19" s="192">
        <v>6392</v>
      </c>
      <c r="D19" s="192">
        <v>287883</v>
      </c>
      <c r="E19" s="192">
        <v>0</v>
      </c>
      <c r="F19" s="192">
        <v>0</v>
      </c>
      <c r="G19" s="192">
        <v>36082</v>
      </c>
      <c r="H19" s="192">
        <v>0</v>
      </c>
      <c r="I19" s="193">
        <v>330357</v>
      </c>
      <c r="J19" s="166"/>
      <c r="K19" s="162">
        <f t="shared" si="1"/>
        <v>0</v>
      </c>
      <c r="L19" s="162">
        <f t="shared" si="2"/>
        <v>1.9348765123790324</v>
      </c>
      <c r="M19" s="162">
        <f t="shared" si="3"/>
        <v>87.14299984562156</v>
      </c>
      <c r="N19" s="162">
        <f t="shared" si="4"/>
        <v>0</v>
      </c>
      <c r="O19" s="162">
        <f t="shared" si="5"/>
        <v>0</v>
      </c>
      <c r="P19" s="162">
        <f t="shared" si="6"/>
        <v>10.922123641999413</v>
      </c>
      <c r="Q19" s="162">
        <f t="shared" si="7"/>
        <v>0</v>
      </c>
    </row>
    <row r="20" spans="1:17" x14ac:dyDescent="0.2">
      <c r="A20" s="38">
        <v>5550</v>
      </c>
      <c r="B20" s="192">
        <v>0</v>
      </c>
      <c r="C20" s="192">
        <v>7004</v>
      </c>
      <c r="D20" s="192">
        <v>288031</v>
      </c>
      <c r="E20" s="192">
        <v>0</v>
      </c>
      <c r="F20" s="192">
        <v>0</v>
      </c>
      <c r="G20" s="192">
        <v>36087</v>
      </c>
      <c r="H20" s="192">
        <v>0</v>
      </c>
      <c r="I20" s="193">
        <v>331122</v>
      </c>
      <c r="J20" s="166"/>
      <c r="K20" s="162">
        <f t="shared" si="1"/>
        <v>0</v>
      </c>
      <c r="L20" s="162">
        <f t="shared" si="2"/>
        <v>2.1152324520871462</v>
      </c>
      <c r="M20" s="162">
        <f t="shared" si="3"/>
        <v>86.986367562409015</v>
      </c>
      <c r="N20" s="162">
        <f t="shared" si="4"/>
        <v>0</v>
      </c>
      <c r="O20" s="162">
        <f t="shared" si="5"/>
        <v>0</v>
      </c>
      <c r="P20" s="162">
        <f t="shared" si="6"/>
        <v>10.898399985503833</v>
      </c>
      <c r="Q20" s="162">
        <f t="shared" si="7"/>
        <v>0</v>
      </c>
    </row>
    <row r="21" spans="1:17" x14ac:dyDescent="0.2">
      <c r="A21" s="38">
        <v>5557</v>
      </c>
      <c r="B21" s="192">
        <v>0</v>
      </c>
      <c r="C21" s="192">
        <v>8487</v>
      </c>
      <c r="D21" s="192">
        <v>288575</v>
      </c>
      <c r="E21" s="192">
        <v>0</v>
      </c>
      <c r="F21" s="192">
        <v>0</v>
      </c>
      <c r="G21" s="192">
        <v>36119</v>
      </c>
      <c r="H21" s="192">
        <v>0</v>
      </c>
      <c r="I21" s="193">
        <v>333181</v>
      </c>
      <c r="J21" s="166"/>
      <c r="K21" s="162">
        <f t="shared" si="1"/>
        <v>0</v>
      </c>
      <c r="L21" s="162">
        <f t="shared" si="2"/>
        <v>2.5472640996935598</v>
      </c>
      <c r="M21" s="162">
        <f t="shared" si="3"/>
        <v>86.612081721346655</v>
      </c>
      <c r="N21" s="162">
        <f t="shared" si="4"/>
        <v>0</v>
      </c>
      <c r="O21" s="162">
        <f t="shared" si="5"/>
        <v>0</v>
      </c>
      <c r="P21" s="162">
        <f t="shared" si="6"/>
        <v>10.840654178959785</v>
      </c>
      <c r="Q21" s="162">
        <f t="shared" si="7"/>
        <v>0</v>
      </c>
    </row>
    <row r="22" spans="1:17" x14ac:dyDescent="0.2">
      <c r="A22" s="38">
        <v>5564</v>
      </c>
      <c r="B22" s="192">
        <v>0</v>
      </c>
      <c r="C22" s="192">
        <v>8889</v>
      </c>
      <c r="D22" s="192">
        <v>288217</v>
      </c>
      <c r="E22" s="192">
        <v>0</v>
      </c>
      <c r="F22" s="192">
        <v>0</v>
      </c>
      <c r="G22" s="192">
        <v>36105</v>
      </c>
      <c r="H22" s="192">
        <v>0</v>
      </c>
      <c r="I22" s="193">
        <v>333211</v>
      </c>
      <c r="J22" s="166"/>
      <c r="K22" s="162">
        <f t="shared" si="1"/>
        <v>0</v>
      </c>
      <c r="L22" s="162">
        <f t="shared" si="2"/>
        <v>2.6676790382070221</v>
      </c>
      <c r="M22" s="162">
        <f t="shared" si="3"/>
        <v>86.496844341873469</v>
      </c>
      <c r="N22" s="162">
        <f t="shared" si="4"/>
        <v>0</v>
      </c>
      <c r="O22" s="162">
        <f t="shared" si="5"/>
        <v>0</v>
      </c>
      <c r="P22" s="162">
        <f t="shared" si="6"/>
        <v>10.835476619919511</v>
      </c>
      <c r="Q22" s="162">
        <f t="shared" si="7"/>
        <v>0</v>
      </c>
    </row>
    <row r="23" spans="1:17" x14ac:dyDescent="0.2">
      <c r="A23" s="38">
        <v>5571</v>
      </c>
      <c r="B23" s="192">
        <v>0</v>
      </c>
      <c r="C23" s="192">
        <v>9597</v>
      </c>
      <c r="D23" s="192">
        <v>293954</v>
      </c>
      <c r="E23" s="192">
        <v>0</v>
      </c>
      <c r="F23" s="192">
        <v>0</v>
      </c>
      <c r="G23" s="192">
        <v>36123</v>
      </c>
      <c r="H23" s="192">
        <v>0</v>
      </c>
      <c r="I23" s="193">
        <v>339674</v>
      </c>
      <c r="J23" s="166"/>
      <c r="K23" s="162">
        <f t="shared" si="1"/>
        <v>0</v>
      </c>
      <c r="L23" s="162">
        <f t="shared" si="2"/>
        <v>2.8253560767088444</v>
      </c>
      <c r="M23" s="162">
        <f t="shared" si="3"/>
        <v>86.540035445750931</v>
      </c>
      <c r="N23" s="162">
        <f t="shared" si="4"/>
        <v>0</v>
      </c>
      <c r="O23" s="162">
        <f t="shared" si="5"/>
        <v>0</v>
      </c>
      <c r="P23" s="162">
        <f t="shared" si="6"/>
        <v>10.63460847754023</v>
      </c>
      <c r="Q23" s="162">
        <f t="shared" si="7"/>
        <v>0</v>
      </c>
    </row>
    <row r="24" spans="1:17" x14ac:dyDescent="0.2">
      <c r="A24" s="38">
        <v>5578</v>
      </c>
      <c r="B24" s="192">
        <v>0</v>
      </c>
      <c r="C24" s="192">
        <v>10449</v>
      </c>
      <c r="D24" s="192">
        <v>294042</v>
      </c>
      <c r="E24" s="192">
        <v>0</v>
      </c>
      <c r="F24" s="192">
        <v>0</v>
      </c>
      <c r="G24" s="192">
        <v>36165</v>
      </c>
      <c r="H24" s="192">
        <v>45</v>
      </c>
      <c r="I24" s="193">
        <v>340701</v>
      </c>
      <c r="J24" s="166"/>
      <c r="K24" s="162">
        <f t="shared" si="1"/>
        <v>0</v>
      </c>
      <c r="L24" s="162">
        <f t="shared" si="2"/>
        <v>3.066912043111115</v>
      </c>
      <c r="M24" s="162">
        <f t="shared" si="3"/>
        <v>86.305000572349357</v>
      </c>
      <c r="N24" s="162">
        <f t="shared" si="4"/>
        <v>0</v>
      </c>
      <c r="O24" s="162">
        <f t="shared" si="5"/>
        <v>0</v>
      </c>
      <c r="P24" s="162">
        <f t="shared" si="6"/>
        <v>10.614879322338355</v>
      </c>
      <c r="Q24" s="162">
        <f t="shared" si="7"/>
        <v>1.3208062201167593E-2</v>
      </c>
    </row>
    <row r="25" spans="1:17" x14ac:dyDescent="0.2">
      <c r="A25" s="38">
        <v>5585</v>
      </c>
      <c r="B25" s="192">
        <v>0</v>
      </c>
      <c r="C25" s="192">
        <v>10767</v>
      </c>
      <c r="D25" s="192">
        <v>294154</v>
      </c>
      <c r="E25" s="192">
        <v>0</v>
      </c>
      <c r="F25" s="192">
        <v>0</v>
      </c>
      <c r="G25" s="192">
        <v>36207</v>
      </c>
      <c r="H25" s="192">
        <v>51</v>
      </c>
      <c r="I25" s="193">
        <v>341179</v>
      </c>
      <c r="J25" s="166"/>
      <c r="K25" s="162">
        <f t="shared" si="1"/>
        <v>0</v>
      </c>
      <c r="L25" s="162">
        <f t="shared" si="2"/>
        <v>3.1558214309790462</v>
      </c>
      <c r="M25" s="162">
        <f t="shared" si="3"/>
        <v>86.216912529786413</v>
      </c>
      <c r="N25" s="162">
        <f t="shared" si="4"/>
        <v>0</v>
      </c>
      <c r="O25" s="162">
        <f t="shared" si="5"/>
        <v>0</v>
      </c>
      <c r="P25" s="162">
        <f t="shared" si="6"/>
        <v>10.612317874195071</v>
      </c>
      <c r="Q25" s="162">
        <f t="shared" si="7"/>
        <v>1.4948165039466086E-2</v>
      </c>
    </row>
    <row r="26" spans="1:17" x14ac:dyDescent="0.2">
      <c r="A26" s="38">
        <v>5592</v>
      </c>
      <c r="B26" s="192">
        <v>0</v>
      </c>
      <c r="C26" s="192">
        <v>10889</v>
      </c>
      <c r="D26" s="192">
        <v>297210</v>
      </c>
      <c r="E26" s="192">
        <v>0</v>
      </c>
      <c r="F26" s="192">
        <v>0</v>
      </c>
      <c r="G26" s="192">
        <v>36727</v>
      </c>
      <c r="H26" s="192">
        <v>1865</v>
      </c>
      <c r="I26" s="193">
        <v>346691</v>
      </c>
      <c r="J26" s="166"/>
      <c r="K26" s="162">
        <f t="shared" si="1"/>
        <v>0</v>
      </c>
      <c r="L26" s="162">
        <f t="shared" si="2"/>
        <v>3.140837229694454</v>
      </c>
      <c r="M26" s="162">
        <f t="shared" si="3"/>
        <v>85.727636425520132</v>
      </c>
      <c r="N26" s="162">
        <f t="shared" si="4"/>
        <v>0</v>
      </c>
      <c r="O26" s="162">
        <f t="shared" si="5"/>
        <v>0</v>
      </c>
      <c r="P26" s="162">
        <f t="shared" si="6"/>
        <v>10.593583335015907</v>
      </c>
      <c r="Q26" s="162">
        <f t="shared" si="7"/>
        <v>0.5379430097695066</v>
      </c>
    </row>
    <row r="27" spans="1:17" x14ac:dyDescent="0.2">
      <c r="A27" s="38">
        <v>5599</v>
      </c>
      <c r="B27" s="192">
        <v>0</v>
      </c>
      <c r="C27" s="192">
        <v>11638</v>
      </c>
      <c r="D27" s="192">
        <v>294832</v>
      </c>
      <c r="E27" s="192">
        <v>0</v>
      </c>
      <c r="F27" s="192">
        <v>0</v>
      </c>
      <c r="G27" s="192">
        <v>39069</v>
      </c>
      <c r="H27" s="192">
        <v>2064</v>
      </c>
      <c r="I27" s="193">
        <v>347603</v>
      </c>
      <c r="J27" s="166"/>
      <c r="K27" s="162">
        <f t="shared" si="1"/>
        <v>0</v>
      </c>
      <c r="L27" s="162">
        <f t="shared" si="2"/>
        <v>3.3480723699162551</v>
      </c>
      <c r="M27" s="162">
        <f t="shared" si="3"/>
        <v>84.818600529914875</v>
      </c>
      <c r="N27" s="162">
        <f t="shared" si="4"/>
        <v>0</v>
      </c>
      <c r="O27" s="162">
        <f t="shared" si="5"/>
        <v>0</v>
      </c>
      <c r="P27" s="162">
        <f t="shared" si="6"/>
        <v>11.239546263985064</v>
      </c>
      <c r="Q27" s="162">
        <f t="shared" si="7"/>
        <v>0.59378083618380739</v>
      </c>
    </row>
    <row r="28" spans="1:17" x14ac:dyDescent="0.2">
      <c r="A28" s="38">
        <v>5606</v>
      </c>
      <c r="B28" s="192">
        <v>0</v>
      </c>
      <c r="C28" s="192">
        <v>11197</v>
      </c>
      <c r="D28" s="192">
        <v>293316</v>
      </c>
      <c r="E28" s="192">
        <v>0</v>
      </c>
      <c r="F28" s="192">
        <v>0</v>
      </c>
      <c r="G28" s="192">
        <v>53487</v>
      </c>
      <c r="H28" s="192">
        <v>3093</v>
      </c>
      <c r="I28" s="193">
        <v>361093</v>
      </c>
      <c r="J28" s="166"/>
      <c r="K28" s="162">
        <f t="shared" si="1"/>
        <v>0</v>
      </c>
      <c r="L28" s="162">
        <f t="shared" si="2"/>
        <v>3.1008632125241973</v>
      </c>
      <c r="M28" s="162">
        <f t="shared" si="3"/>
        <v>81.230043229860456</v>
      </c>
      <c r="N28" s="162">
        <f t="shared" si="4"/>
        <v>0</v>
      </c>
      <c r="O28" s="162">
        <f t="shared" si="5"/>
        <v>0</v>
      </c>
      <c r="P28" s="162">
        <f t="shared" si="6"/>
        <v>14.812527520611035</v>
      </c>
      <c r="Q28" s="162">
        <f t="shared" si="7"/>
        <v>0.85656603700431744</v>
      </c>
    </row>
    <row r="29" spans="1:17" x14ac:dyDescent="0.2">
      <c r="A29" s="38">
        <v>5613</v>
      </c>
      <c r="B29" s="192">
        <v>0</v>
      </c>
      <c r="C29" s="192">
        <v>11224</v>
      </c>
      <c r="D29" s="192">
        <v>295523</v>
      </c>
      <c r="E29" s="192">
        <v>0</v>
      </c>
      <c r="F29" s="192">
        <v>0</v>
      </c>
      <c r="G29" s="192">
        <v>54023</v>
      </c>
      <c r="H29" s="192">
        <v>5496</v>
      </c>
      <c r="I29" s="193">
        <v>366266</v>
      </c>
      <c r="J29" s="166"/>
      <c r="K29" s="162">
        <f t="shared" si="1"/>
        <v>0</v>
      </c>
      <c r="L29" s="162">
        <f t="shared" si="2"/>
        <v>3.064439505714426</v>
      </c>
      <c r="M29" s="162">
        <f t="shared" si="3"/>
        <v>80.685348899433748</v>
      </c>
      <c r="N29" s="162">
        <f t="shared" si="4"/>
        <v>0</v>
      </c>
      <c r="O29" s="162">
        <f t="shared" si="5"/>
        <v>0</v>
      </c>
      <c r="P29" s="162">
        <f t="shared" si="6"/>
        <v>14.74966281336515</v>
      </c>
      <c r="Q29" s="162">
        <f t="shared" si="7"/>
        <v>1.5005487814866791</v>
      </c>
    </row>
    <row r="30" spans="1:17" x14ac:dyDescent="0.2">
      <c r="A30" s="38">
        <v>5620</v>
      </c>
      <c r="B30" s="192">
        <v>0</v>
      </c>
      <c r="C30" s="192">
        <v>10859</v>
      </c>
      <c r="D30" s="192">
        <v>295038</v>
      </c>
      <c r="E30" s="192">
        <v>0</v>
      </c>
      <c r="F30" s="192">
        <v>0</v>
      </c>
      <c r="G30" s="192">
        <v>54135</v>
      </c>
      <c r="H30" s="192">
        <v>2442</v>
      </c>
      <c r="I30" s="193">
        <v>362474</v>
      </c>
      <c r="J30" s="166"/>
      <c r="K30" s="162">
        <f t="shared" si="1"/>
        <v>0</v>
      </c>
      <c r="L30" s="162">
        <f t="shared" si="2"/>
        <v>2.9958010781462945</v>
      </c>
      <c r="M30" s="162">
        <f t="shared" si="3"/>
        <v>81.39563113492278</v>
      </c>
      <c r="N30" s="162">
        <f t="shared" si="4"/>
        <v>0</v>
      </c>
      <c r="O30" s="162">
        <f t="shared" si="5"/>
        <v>0</v>
      </c>
      <c r="P30" s="162">
        <f t="shared" si="6"/>
        <v>14.93486429371486</v>
      </c>
      <c r="Q30" s="162">
        <f t="shared" si="7"/>
        <v>0.67370349321606515</v>
      </c>
    </row>
    <row r="31" spans="1:17" x14ac:dyDescent="0.2">
      <c r="A31" s="38">
        <v>5627</v>
      </c>
      <c r="B31" s="192">
        <v>0</v>
      </c>
      <c r="C31" s="192">
        <v>10921</v>
      </c>
      <c r="D31" s="192">
        <v>292050</v>
      </c>
      <c r="E31" s="192">
        <v>0</v>
      </c>
      <c r="F31" s="192">
        <v>0</v>
      </c>
      <c r="G31" s="192">
        <v>54158</v>
      </c>
      <c r="H31" s="192">
        <v>3118</v>
      </c>
      <c r="I31" s="193">
        <v>360247</v>
      </c>
      <c r="J31" s="166"/>
      <c r="K31" s="162">
        <f t="shared" si="1"/>
        <v>0</v>
      </c>
      <c r="L31" s="162">
        <f t="shared" si="2"/>
        <v>3.0315311439095955</v>
      </c>
      <c r="M31" s="162">
        <f t="shared" si="3"/>
        <v>81.069377399395421</v>
      </c>
      <c r="N31" s="162">
        <f t="shared" si="4"/>
        <v>0</v>
      </c>
      <c r="O31" s="162">
        <f t="shared" si="5"/>
        <v>0</v>
      </c>
      <c r="P31" s="162">
        <f t="shared" si="6"/>
        <v>15.033574186599749</v>
      </c>
      <c r="Q31" s="162">
        <f t="shared" si="7"/>
        <v>0.86551727009524027</v>
      </c>
    </row>
    <row r="32" spans="1:17" x14ac:dyDescent="0.2">
      <c r="A32" s="38">
        <v>5634</v>
      </c>
      <c r="B32" s="192">
        <v>0</v>
      </c>
      <c r="C32" s="192">
        <v>11413</v>
      </c>
      <c r="D32" s="192">
        <v>288281</v>
      </c>
      <c r="E32" s="192">
        <v>0</v>
      </c>
      <c r="F32" s="192">
        <v>0</v>
      </c>
      <c r="G32" s="192">
        <v>54184</v>
      </c>
      <c r="H32" s="192">
        <v>3653</v>
      </c>
      <c r="I32" s="193">
        <v>357531</v>
      </c>
      <c r="J32" s="166"/>
      <c r="K32" s="162">
        <f t="shared" si="1"/>
        <v>0</v>
      </c>
      <c r="L32" s="162">
        <f t="shared" si="2"/>
        <v>3.1921707488301712</v>
      </c>
      <c r="M32" s="162">
        <f t="shared" si="3"/>
        <v>80.631050174670165</v>
      </c>
      <c r="N32" s="162">
        <f t="shared" si="4"/>
        <v>0</v>
      </c>
      <c r="O32" s="162">
        <f t="shared" si="5"/>
        <v>0</v>
      </c>
      <c r="P32" s="162">
        <f t="shared" si="6"/>
        <v>15.155049492211864</v>
      </c>
      <c r="Q32" s="162">
        <f t="shared" si="7"/>
        <v>1.021729584287796</v>
      </c>
    </row>
    <row r="33" spans="1:17" x14ac:dyDescent="0.2">
      <c r="A33" s="38">
        <v>5641</v>
      </c>
      <c r="B33" s="192">
        <v>0</v>
      </c>
      <c r="C33" s="192">
        <v>12098</v>
      </c>
      <c r="D33" s="192">
        <v>299653</v>
      </c>
      <c r="E33" s="192">
        <v>0</v>
      </c>
      <c r="F33" s="192">
        <v>0</v>
      </c>
      <c r="G33" s="192">
        <v>54195</v>
      </c>
      <c r="H33" s="192">
        <v>5335</v>
      </c>
      <c r="I33" s="193">
        <v>371281</v>
      </c>
      <c r="J33" s="166"/>
      <c r="K33" s="162">
        <f t="shared" si="1"/>
        <v>0</v>
      </c>
      <c r="L33" s="162">
        <f t="shared" si="2"/>
        <v>3.2584484527891275</v>
      </c>
      <c r="M33" s="162">
        <f t="shared" si="3"/>
        <v>80.707873551299414</v>
      </c>
      <c r="N33" s="162">
        <f t="shared" si="4"/>
        <v>0</v>
      </c>
      <c r="O33" s="162">
        <f t="shared" si="5"/>
        <v>0</v>
      </c>
      <c r="P33" s="162">
        <f t="shared" si="6"/>
        <v>14.596760943867313</v>
      </c>
      <c r="Q33" s="162">
        <f t="shared" si="7"/>
        <v>1.436917052044139</v>
      </c>
    </row>
    <row r="34" spans="1:17" x14ac:dyDescent="0.2">
      <c r="A34" s="38">
        <v>5648</v>
      </c>
      <c r="B34" s="192">
        <v>0</v>
      </c>
      <c r="C34" s="192">
        <v>12100</v>
      </c>
      <c r="D34" s="192">
        <v>299361</v>
      </c>
      <c r="E34" s="192">
        <v>0</v>
      </c>
      <c r="F34" s="192">
        <v>0</v>
      </c>
      <c r="G34" s="192">
        <v>54201</v>
      </c>
      <c r="H34" s="192">
        <v>4667</v>
      </c>
      <c r="I34" s="193">
        <v>370329</v>
      </c>
      <c r="J34" s="166"/>
      <c r="K34" s="162">
        <f t="shared" si="1"/>
        <v>0</v>
      </c>
      <c r="L34" s="162">
        <f t="shared" si="2"/>
        <v>3.2673649646665535</v>
      </c>
      <c r="M34" s="162">
        <f t="shared" si="3"/>
        <v>80.836499436987111</v>
      </c>
      <c r="N34" s="162">
        <f t="shared" si="4"/>
        <v>0</v>
      </c>
      <c r="O34" s="162">
        <f t="shared" si="5"/>
        <v>0</v>
      </c>
      <c r="P34" s="162">
        <f t="shared" si="6"/>
        <v>14.635904830569574</v>
      </c>
      <c r="Q34" s="162">
        <f t="shared" si="7"/>
        <v>1.2602307677767606</v>
      </c>
    </row>
    <row r="35" spans="1:17" x14ac:dyDescent="0.2">
      <c r="A35" s="38">
        <v>5655</v>
      </c>
      <c r="B35" s="192">
        <v>0</v>
      </c>
      <c r="C35" s="192">
        <v>12617</v>
      </c>
      <c r="D35" s="192">
        <v>311349</v>
      </c>
      <c r="E35" s="192">
        <v>0</v>
      </c>
      <c r="F35" s="192">
        <v>0</v>
      </c>
      <c r="G35" s="192">
        <v>54200</v>
      </c>
      <c r="H35" s="192">
        <v>3290</v>
      </c>
      <c r="I35" s="193">
        <v>381456</v>
      </c>
      <c r="J35" s="166"/>
      <c r="K35" s="162">
        <f t="shared" si="1"/>
        <v>0</v>
      </c>
      <c r="L35" s="162">
        <f t="shared" si="2"/>
        <v>3.3075898661968877</v>
      </c>
      <c r="M35" s="162">
        <f t="shared" si="3"/>
        <v>81.621209261356483</v>
      </c>
      <c r="N35" s="162">
        <f t="shared" si="4"/>
        <v>0</v>
      </c>
      <c r="O35" s="162">
        <f t="shared" si="5"/>
        <v>0</v>
      </c>
      <c r="P35" s="162">
        <f t="shared" si="6"/>
        <v>14.208716077345748</v>
      </c>
      <c r="Q35" s="162">
        <f t="shared" si="7"/>
        <v>0.86248479510087661</v>
      </c>
    </row>
    <row r="36" spans="1:17" x14ac:dyDescent="0.2">
      <c r="A36" s="38">
        <v>5662</v>
      </c>
      <c r="B36" s="192">
        <v>0</v>
      </c>
      <c r="C36" s="192">
        <v>12797</v>
      </c>
      <c r="D36" s="192">
        <v>297883</v>
      </c>
      <c r="E36" s="192">
        <v>0</v>
      </c>
      <c r="F36" s="192">
        <v>0</v>
      </c>
      <c r="G36" s="192">
        <v>54128</v>
      </c>
      <c r="H36" s="192">
        <v>1673</v>
      </c>
      <c r="I36" s="193">
        <v>366481</v>
      </c>
      <c r="J36" s="166"/>
      <c r="K36" s="162">
        <f t="shared" si="1"/>
        <v>0</v>
      </c>
      <c r="L36" s="162">
        <f t="shared" si="2"/>
        <v>3.4918590595419681</v>
      </c>
      <c r="M36" s="162">
        <f t="shared" si="3"/>
        <v>81.281976418968512</v>
      </c>
      <c r="N36" s="162">
        <f t="shared" si="4"/>
        <v>0</v>
      </c>
      <c r="O36" s="162">
        <f t="shared" si="5"/>
        <v>0</v>
      </c>
      <c r="P36" s="162">
        <f t="shared" si="6"/>
        <v>14.769660637249952</v>
      </c>
      <c r="Q36" s="162">
        <f t="shared" si="7"/>
        <v>0.45650388423956495</v>
      </c>
    </row>
    <row r="37" spans="1:17" x14ac:dyDescent="0.2">
      <c r="A37" s="38">
        <v>5669</v>
      </c>
      <c r="B37" s="192">
        <v>0</v>
      </c>
      <c r="C37" s="192">
        <v>13375</v>
      </c>
      <c r="D37" s="192">
        <v>295808</v>
      </c>
      <c r="E37" s="192">
        <v>0</v>
      </c>
      <c r="F37" s="192">
        <v>0</v>
      </c>
      <c r="G37" s="192">
        <v>54104</v>
      </c>
      <c r="H37" s="192">
        <v>2100</v>
      </c>
      <c r="I37" s="193">
        <v>365387</v>
      </c>
      <c r="J37" s="166"/>
      <c r="K37" s="162">
        <f t="shared" si="1"/>
        <v>0</v>
      </c>
      <c r="L37" s="162">
        <f t="shared" si="2"/>
        <v>3.6605024261946921</v>
      </c>
      <c r="M37" s="162">
        <f t="shared" si="3"/>
        <v>80.957450593480331</v>
      </c>
      <c r="N37" s="162">
        <f t="shared" si="4"/>
        <v>0</v>
      </c>
      <c r="O37" s="162">
        <f t="shared" si="5"/>
        <v>0</v>
      </c>
      <c r="P37" s="162">
        <f t="shared" si="6"/>
        <v>14.807313889109356</v>
      </c>
      <c r="Q37" s="162">
        <f t="shared" si="7"/>
        <v>0.57473309121561522</v>
      </c>
    </row>
    <row r="38" spans="1:17" x14ac:dyDescent="0.2">
      <c r="A38" s="38">
        <v>5676</v>
      </c>
      <c r="B38" s="192">
        <v>0</v>
      </c>
      <c r="C38" s="192">
        <v>14242</v>
      </c>
      <c r="D38" s="192">
        <v>297616</v>
      </c>
      <c r="E38" s="192">
        <v>0</v>
      </c>
      <c r="F38" s="192">
        <v>0</v>
      </c>
      <c r="G38" s="192">
        <v>54135</v>
      </c>
      <c r="H38" s="192">
        <v>1885</v>
      </c>
      <c r="I38" s="193">
        <v>367878</v>
      </c>
      <c r="J38" s="166"/>
      <c r="K38" s="162">
        <f t="shared" si="1"/>
        <v>0</v>
      </c>
      <c r="L38" s="162">
        <f t="shared" si="2"/>
        <v>3.8713921463093741</v>
      </c>
      <c r="M38" s="162">
        <f t="shared" si="3"/>
        <v>80.900733395310397</v>
      </c>
      <c r="N38" s="162">
        <f t="shared" si="4"/>
        <v>0</v>
      </c>
      <c r="O38" s="162">
        <f t="shared" si="5"/>
        <v>0</v>
      </c>
      <c r="P38" s="162">
        <f t="shared" si="6"/>
        <v>14.715476326390814</v>
      </c>
      <c r="Q38" s="162">
        <f t="shared" si="7"/>
        <v>0.51239813198940953</v>
      </c>
    </row>
    <row r="39" spans="1:17" x14ac:dyDescent="0.2">
      <c r="A39" s="38">
        <v>5683</v>
      </c>
      <c r="B39" s="192">
        <v>0</v>
      </c>
      <c r="C39" s="192">
        <v>14521</v>
      </c>
      <c r="D39" s="192">
        <v>301063</v>
      </c>
      <c r="E39" s="192">
        <v>0</v>
      </c>
      <c r="F39" s="192">
        <v>0</v>
      </c>
      <c r="G39" s="192">
        <v>54170</v>
      </c>
      <c r="H39" s="192">
        <v>1409</v>
      </c>
      <c r="I39" s="193">
        <v>371163</v>
      </c>
      <c r="J39" s="166"/>
      <c r="K39" s="162">
        <f t="shared" si="1"/>
        <v>0</v>
      </c>
      <c r="L39" s="162">
        <f t="shared" si="2"/>
        <v>3.9122972925641832</v>
      </c>
      <c r="M39" s="162">
        <f t="shared" si="3"/>
        <v>81.113419171630795</v>
      </c>
      <c r="N39" s="162">
        <f t="shared" si="4"/>
        <v>0</v>
      </c>
      <c r="O39" s="162">
        <f t="shared" si="5"/>
        <v>0</v>
      </c>
      <c r="P39" s="162">
        <f t="shared" si="6"/>
        <v>14.594665955388873</v>
      </c>
      <c r="Q39" s="162">
        <f t="shared" si="7"/>
        <v>0.3796175804161514</v>
      </c>
    </row>
    <row r="40" spans="1:17" x14ac:dyDescent="0.2">
      <c r="A40" s="38">
        <v>5690</v>
      </c>
      <c r="B40" s="192">
        <v>0</v>
      </c>
      <c r="C40" s="192">
        <v>14965</v>
      </c>
      <c r="D40" s="192">
        <v>306183</v>
      </c>
      <c r="E40" s="192">
        <v>0</v>
      </c>
      <c r="F40" s="192">
        <v>0</v>
      </c>
      <c r="G40" s="192">
        <v>54181</v>
      </c>
      <c r="H40" s="192">
        <v>1723</v>
      </c>
      <c r="I40" s="193">
        <v>377052</v>
      </c>
      <c r="J40" s="166"/>
      <c r="K40" s="162">
        <f t="shared" si="1"/>
        <v>0</v>
      </c>
      <c r="L40" s="162">
        <f t="shared" si="2"/>
        <v>3.9689485800367059</v>
      </c>
      <c r="M40" s="162">
        <f t="shared" si="3"/>
        <v>81.204449253683848</v>
      </c>
      <c r="N40" s="162">
        <f t="shared" si="4"/>
        <v>0</v>
      </c>
      <c r="O40" s="162">
        <f t="shared" si="5"/>
        <v>0</v>
      </c>
      <c r="P40" s="162">
        <f t="shared" si="6"/>
        <v>14.369636018374123</v>
      </c>
      <c r="Q40" s="162">
        <f t="shared" si="7"/>
        <v>0.45696614790532869</v>
      </c>
    </row>
    <row r="41" spans="1:17" x14ac:dyDescent="0.2">
      <c r="A41" s="38">
        <v>5697</v>
      </c>
      <c r="B41" s="192">
        <v>0</v>
      </c>
      <c r="C41" s="192">
        <v>15420</v>
      </c>
      <c r="D41" s="192">
        <v>306002</v>
      </c>
      <c r="E41" s="192">
        <v>0</v>
      </c>
      <c r="F41" s="192">
        <v>0</v>
      </c>
      <c r="G41" s="192">
        <v>54315</v>
      </c>
      <c r="H41" s="192">
        <v>1732</v>
      </c>
      <c r="I41" s="193">
        <v>377469</v>
      </c>
      <c r="J41" s="166"/>
      <c r="K41" s="162">
        <f t="shared" si="1"/>
        <v>0</v>
      </c>
      <c r="L41" s="162">
        <f t="shared" si="2"/>
        <v>4.0851036773880773</v>
      </c>
      <c r="M41" s="162">
        <f t="shared" si="3"/>
        <v>81.066789590668378</v>
      </c>
      <c r="N41" s="162">
        <f t="shared" si="4"/>
        <v>0</v>
      </c>
      <c r="O41" s="162">
        <f t="shared" si="5"/>
        <v>0</v>
      </c>
      <c r="P41" s="162">
        <f t="shared" si="6"/>
        <v>14.389261104885435</v>
      </c>
      <c r="Q41" s="162">
        <f t="shared" si="7"/>
        <v>0.45884562705811605</v>
      </c>
    </row>
    <row r="42" spans="1:17" x14ac:dyDescent="0.2">
      <c r="A42" s="38">
        <v>5704</v>
      </c>
      <c r="B42" s="192">
        <v>0</v>
      </c>
      <c r="C42" s="192">
        <v>15723</v>
      </c>
      <c r="D42" s="192">
        <v>301926</v>
      </c>
      <c r="E42" s="192">
        <v>0</v>
      </c>
      <c r="F42" s="192">
        <v>0</v>
      </c>
      <c r="G42" s="192">
        <v>54331</v>
      </c>
      <c r="H42" s="192">
        <v>2140</v>
      </c>
      <c r="I42" s="193">
        <v>374120</v>
      </c>
      <c r="J42" s="166"/>
      <c r="K42" s="162">
        <f t="shared" si="1"/>
        <v>0</v>
      </c>
      <c r="L42" s="162">
        <f t="shared" si="2"/>
        <v>4.2026622474072486</v>
      </c>
      <c r="M42" s="162">
        <f t="shared" si="3"/>
        <v>80.702983000106912</v>
      </c>
      <c r="N42" s="162">
        <f t="shared" si="4"/>
        <v>0</v>
      </c>
      <c r="O42" s="162">
        <f t="shared" si="5"/>
        <v>0</v>
      </c>
      <c r="P42" s="162">
        <f t="shared" si="6"/>
        <v>14.522345771410242</v>
      </c>
      <c r="Q42" s="162">
        <f t="shared" si="7"/>
        <v>0.57200898107559073</v>
      </c>
    </row>
    <row r="43" spans="1:17" x14ac:dyDescent="0.2">
      <c r="A43" s="38">
        <v>5711</v>
      </c>
      <c r="B43" s="192">
        <v>0</v>
      </c>
      <c r="C43" s="192">
        <v>15847</v>
      </c>
      <c r="D43" s="192">
        <v>310095</v>
      </c>
      <c r="E43" s="192">
        <v>0</v>
      </c>
      <c r="F43" s="192">
        <v>0</v>
      </c>
      <c r="G43" s="192">
        <v>54329</v>
      </c>
      <c r="H43" s="192">
        <v>2197</v>
      </c>
      <c r="I43" s="193">
        <v>382468</v>
      </c>
      <c r="J43" s="166"/>
      <c r="K43" s="162">
        <f t="shared" si="1"/>
        <v>0</v>
      </c>
      <c r="L43" s="162">
        <f t="shared" si="2"/>
        <v>4.1433531694154802</v>
      </c>
      <c r="M43" s="162">
        <f t="shared" si="3"/>
        <v>81.077371178765276</v>
      </c>
      <c r="N43" s="162">
        <f t="shared" si="4"/>
        <v>0</v>
      </c>
      <c r="O43" s="162">
        <f t="shared" si="5"/>
        <v>0</v>
      </c>
      <c r="P43" s="162">
        <f t="shared" si="6"/>
        <v>14.204848510202162</v>
      </c>
      <c r="Q43" s="162">
        <f t="shared" si="7"/>
        <v>0.57442714161707642</v>
      </c>
    </row>
    <row r="44" spans="1:17" x14ac:dyDescent="0.2">
      <c r="A44" s="39">
        <v>5718</v>
      </c>
      <c r="B44" s="192">
        <v>0</v>
      </c>
      <c r="C44" s="192">
        <v>16738</v>
      </c>
      <c r="D44" s="192">
        <v>316989</v>
      </c>
      <c r="E44" s="192">
        <v>0</v>
      </c>
      <c r="F44" s="192">
        <v>0</v>
      </c>
      <c r="G44" s="192">
        <v>54689</v>
      </c>
      <c r="H44" s="192">
        <v>1567</v>
      </c>
      <c r="I44" s="193">
        <v>389983</v>
      </c>
      <c r="J44" s="166"/>
      <c r="K44" s="162">
        <f t="shared" si="1"/>
        <v>0</v>
      </c>
      <c r="L44" s="162">
        <f t="shared" si="2"/>
        <v>4.2919819581879208</v>
      </c>
      <c r="M44" s="162">
        <f t="shared" si="3"/>
        <v>81.282773864501792</v>
      </c>
      <c r="N44" s="162">
        <f t="shared" si="4"/>
        <v>0</v>
      </c>
      <c r="O44" s="162">
        <f t="shared" si="5"/>
        <v>0</v>
      </c>
      <c r="P44" s="162">
        <f t="shared" si="6"/>
        <v>14.023431790616515</v>
      </c>
      <c r="Q44" s="162">
        <f t="shared" si="7"/>
        <v>0.40181238669377894</v>
      </c>
    </row>
    <row r="45" spans="1:17" x14ac:dyDescent="0.2">
      <c r="A45" s="39">
        <v>5725</v>
      </c>
      <c r="B45" s="192">
        <v>0</v>
      </c>
      <c r="C45" s="192">
        <v>17670</v>
      </c>
      <c r="D45" s="192">
        <v>312316</v>
      </c>
      <c r="E45" s="192">
        <v>0</v>
      </c>
      <c r="F45" s="192">
        <v>0</v>
      </c>
      <c r="G45" s="192">
        <v>54762</v>
      </c>
      <c r="H45" s="192">
        <v>3526</v>
      </c>
      <c r="I45" s="193">
        <v>388274</v>
      </c>
      <c r="J45" s="166"/>
      <c r="K45" s="162">
        <f t="shared" si="1"/>
        <v>0</v>
      </c>
      <c r="L45" s="162">
        <f t="shared" si="2"/>
        <v>4.5509099244348059</v>
      </c>
      <c r="M45" s="162">
        <f t="shared" si="3"/>
        <v>80.437010976784435</v>
      </c>
      <c r="N45" s="162">
        <f t="shared" si="4"/>
        <v>0</v>
      </c>
      <c r="O45" s="162">
        <f t="shared" si="5"/>
        <v>0</v>
      </c>
      <c r="P45" s="162">
        <f t="shared" si="6"/>
        <v>14.103957514538703</v>
      </c>
      <c r="Q45" s="162">
        <f t="shared" si="7"/>
        <v>0.90812158424205591</v>
      </c>
    </row>
    <row r="46" spans="1:17" x14ac:dyDescent="0.2">
      <c r="A46" s="39">
        <v>5732</v>
      </c>
      <c r="B46" s="192">
        <v>0</v>
      </c>
      <c r="C46" s="192">
        <v>17527</v>
      </c>
      <c r="D46" s="192">
        <v>313053</v>
      </c>
      <c r="E46" s="192">
        <v>0</v>
      </c>
      <c r="F46" s="192">
        <v>15000</v>
      </c>
      <c r="G46" s="192">
        <v>54772</v>
      </c>
      <c r="H46" s="192">
        <v>3068</v>
      </c>
      <c r="I46" s="193">
        <v>403420</v>
      </c>
      <c r="J46" s="166"/>
      <c r="K46" s="162">
        <f t="shared" si="1"/>
        <v>0</v>
      </c>
      <c r="L46" s="162">
        <f t="shared" si="2"/>
        <v>4.344603638887512</v>
      </c>
      <c r="M46" s="162">
        <f t="shared" si="3"/>
        <v>77.599771949828963</v>
      </c>
      <c r="N46" s="162">
        <f t="shared" si="4"/>
        <v>0</v>
      </c>
      <c r="O46" s="162">
        <f t="shared" si="5"/>
        <v>3.7182093103961131</v>
      </c>
      <c r="P46" s="162">
        <f t="shared" si="6"/>
        <v>13.576917356601061</v>
      </c>
      <c r="Q46" s="162">
        <f t="shared" si="7"/>
        <v>0.76049774428635164</v>
      </c>
    </row>
    <row r="47" spans="1:17" x14ac:dyDescent="0.2">
      <c r="A47" s="39">
        <v>5739</v>
      </c>
      <c r="B47" s="192">
        <v>0</v>
      </c>
      <c r="C47" s="192">
        <v>16562</v>
      </c>
      <c r="D47" s="192">
        <v>316953</v>
      </c>
      <c r="E47" s="192">
        <v>0</v>
      </c>
      <c r="F47" s="192">
        <v>15000</v>
      </c>
      <c r="G47" s="192">
        <v>54749</v>
      </c>
      <c r="H47" s="192">
        <v>2924</v>
      </c>
      <c r="I47" s="193">
        <v>406188</v>
      </c>
      <c r="J47" s="166"/>
      <c r="K47" s="162">
        <f t="shared" si="1"/>
        <v>0</v>
      </c>
      <c r="L47" s="162">
        <f t="shared" si="2"/>
        <v>4.0774222773691005</v>
      </c>
      <c r="M47" s="162">
        <f t="shared" si="3"/>
        <v>78.031108747673485</v>
      </c>
      <c r="N47" s="162">
        <f t="shared" si="4"/>
        <v>0</v>
      </c>
      <c r="O47" s="162">
        <f t="shared" si="5"/>
        <v>3.6928712812786197</v>
      </c>
      <c r="P47" s="162">
        <f t="shared" si="6"/>
        <v>13.47873398524821</v>
      </c>
      <c r="Q47" s="162">
        <f t="shared" si="7"/>
        <v>0.7198637084305789</v>
      </c>
    </row>
    <row r="48" spans="1:17" x14ac:dyDescent="0.2">
      <c r="A48" s="39">
        <v>5746</v>
      </c>
      <c r="B48" s="192">
        <v>0</v>
      </c>
      <c r="C48" s="192">
        <v>15348</v>
      </c>
      <c r="D48" s="192">
        <v>329941</v>
      </c>
      <c r="E48" s="192">
        <v>0</v>
      </c>
      <c r="F48" s="192">
        <v>15000</v>
      </c>
      <c r="G48" s="192">
        <v>54748</v>
      </c>
      <c r="H48" s="192">
        <v>2663</v>
      </c>
      <c r="I48" s="193">
        <v>417700</v>
      </c>
      <c r="J48" s="166"/>
      <c r="K48" s="162">
        <f t="shared" si="1"/>
        <v>0</v>
      </c>
      <c r="L48" s="162">
        <f t="shared" si="2"/>
        <v>3.6744074694757001</v>
      </c>
      <c r="M48" s="162">
        <f t="shared" si="3"/>
        <v>78.989944936557336</v>
      </c>
      <c r="N48" s="162">
        <f t="shared" si="4"/>
        <v>0</v>
      </c>
      <c r="O48" s="162">
        <f t="shared" si="5"/>
        <v>3.5910940866650707</v>
      </c>
      <c r="P48" s="162">
        <f t="shared" si="6"/>
        <v>13.10701460378262</v>
      </c>
      <c r="Q48" s="162">
        <f t="shared" si="7"/>
        <v>0.63753890351927223</v>
      </c>
    </row>
    <row r="49" spans="1:17" x14ac:dyDescent="0.2">
      <c r="A49" s="39">
        <v>5753</v>
      </c>
      <c r="B49" s="192">
        <v>0</v>
      </c>
      <c r="C49" s="192">
        <v>14359</v>
      </c>
      <c r="D49" s="192">
        <v>324884</v>
      </c>
      <c r="E49" s="192">
        <v>0</v>
      </c>
      <c r="F49" s="192">
        <v>15000</v>
      </c>
      <c r="G49" s="192">
        <v>54728</v>
      </c>
      <c r="H49" s="192">
        <v>2666</v>
      </c>
      <c r="I49" s="193">
        <v>411637</v>
      </c>
      <c r="J49" s="166"/>
      <c r="K49" s="162">
        <f t="shared" si="1"/>
        <v>0</v>
      </c>
      <c r="L49" s="162">
        <f t="shared" si="2"/>
        <v>3.4882675755580768</v>
      </c>
      <c r="M49" s="162">
        <f t="shared" si="3"/>
        <v>78.924877987158595</v>
      </c>
      <c r="N49" s="162">
        <f t="shared" si="4"/>
        <v>0</v>
      </c>
      <c r="O49" s="162">
        <f t="shared" si="5"/>
        <v>3.643987299489599</v>
      </c>
      <c r="P49" s="162">
        <f t="shared" si="6"/>
        <v>13.295209128431118</v>
      </c>
      <c r="Q49" s="162">
        <f t="shared" si="7"/>
        <v>0.64765800936261808</v>
      </c>
    </row>
    <row r="50" spans="1:17" x14ac:dyDescent="0.2">
      <c r="A50" s="39">
        <v>5760</v>
      </c>
      <c r="B50" s="192">
        <v>0</v>
      </c>
      <c r="C50" s="192">
        <v>15225</v>
      </c>
      <c r="D50" s="192">
        <v>326787</v>
      </c>
      <c r="E50" s="192">
        <v>0</v>
      </c>
      <c r="F50" s="192">
        <v>15000</v>
      </c>
      <c r="G50" s="192">
        <v>54781</v>
      </c>
      <c r="H50" s="192">
        <v>2587</v>
      </c>
      <c r="I50" s="193">
        <v>414380</v>
      </c>
      <c r="J50" s="166"/>
      <c r="K50" s="162">
        <f t="shared" si="1"/>
        <v>0</v>
      </c>
      <c r="L50" s="162">
        <f t="shared" si="2"/>
        <v>3.674163810994739</v>
      </c>
      <c r="M50" s="162">
        <f t="shared" si="3"/>
        <v>78.861672860659297</v>
      </c>
      <c r="N50" s="162">
        <f t="shared" si="4"/>
        <v>0</v>
      </c>
      <c r="O50" s="162">
        <f t="shared" si="5"/>
        <v>3.6198658236401369</v>
      </c>
      <c r="P50" s="162">
        <f t="shared" si="6"/>
        <v>13.219991312322023</v>
      </c>
      <c r="Q50" s="162">
        <f t="shared" si="7"/>
        <v>0.62430619238380236</v>
      </c>
    </row>
    <row r="51" spans="1:17" x14ac:dyDescent="0.2">
      <c r="A51" s="39">
        <v>5767</v>
      </c>
      <c r="B51" s="192">
        <v>0</v>
      </c>
      <c r="C51" s="192">
        <v>14791</v>
      </c>
      <c r="D51" s="192">
        <v>328766</v>
      </c>
      <c r="E51" s="192">
        <v>0</v>
      </c>
      <c r="F51" s="192">
        <v>15000</v>
      </c>
      <c r="G51" s="192">
        <v>54775</v>
      </c>
      <c r="H51" s="192">
        <v>2540</v>
      </c>
      <c r="I51" s="193">
        <v>415872</v>
      </c>
      <c r="J51" s="166"/>
      <c r="K51" s="162">
        <f t="shared" si="1"/>
        <v>0</v>
      </c>
      <c r="L51" s="162">
        <f t="shared" si="2"/>
        <v>3.5566231917513083</v>
      </c>
      <c r="M51" s="162">
        <f t="shared" si="3"/>
        <v>79.054612957833186</v>
      </c>
      <c r="N51" s="162">
        <f t="shared" si="4"/>
        <v>0</v>
      </c>
      <c r="O51" s="162">
        <f t="shared" si="5"/>
        <v>3.6068790397045243</v>
      </c>
      <c r="P51" s="162">
        <f t="shared" si="6"/>
        <v>13.171119959987688</v>
      </c>
      <c r="Q51" s="162">
        <f t="shared" si="7"/>
        <v>0.61076485072329945</v>
      </c>
    </row>
    <row r="52" spans="1:17" x14ac:dyDescent="0.2">
      <c r="A52" s="39">
        <v>5774</v>
      </c>
      <c r="B52" s="192">
        <v>0</v>
      </c>
      <c r="C52" s="192">
        <v>14809</v>
      </c>
      <c r="D52" s="192">
        <v>340444</v>
      </c>
      <c r="E52" s="192">
        <v>0</v>
      </c>
      <c r="F52" s="192">
        <v>15000</v>
      </c>
      <c r="G52" s="192">
        <v>54834</v>
      </c>
      <c r="H52" s="192">
        <v>2793</v>
      </c>
      <c r="I52" s="193">
        <v>427880</v>
      </c>
      <c r="J52" s="166"/>
      <c r="K52" s="162">
        <f t="shared" si="1"/>
        <v>0</v>
      </c>
      <c r="L52" s="162">
        <f t="shared" si="2"/>
        <v>3.4610171076002616</v>
      </c>
      <c r="M52" s="162">
        <f t="shared" si="3"/>
        <v>79.565298681873429</v>
      </c>
      <c r="N52" s="162">
        <f t="shared" si="4"/>
        <v>0</v>
      </c>
      <c r="O52" s="162">
        <f t="shared" si="5"/>
        <v>3.5056557913433672</v>
      </c>
      <c r="P52" s="162">
        <f t="shared" si="6"/>
        <v>12.815275310834814</v>
      </c>
      <c r="Q52" s="162">
        <f t="shared" si="7"/>
        <v>0.65275310834813494</v>
      </c>
    </row>
    <row r="53" spans="1:17" x14ac:dyDescent="0.2">
      <c r="A53" s="39">
        <v>5781</v>
      </c>
      <c r="B53" s="192">
        <v>0</v>
      </c>
      <c r="C53" s="192">
        <v>13918</v>
      </c>
      <c r="D53" s="192">
        <v>343554</v>
      </c>
      <c r="E53" s="192">
        <v>0</v>
      </c>
      <c r="F53" s="192">
        <v>15000</v>
      </c>
      <c r="G53" s="192">
        <v>54838</v>
      </c>
      <c r="H53" s="192">
        <v>2641</v>
      </c>
      <c r="I53" s="193">
        <v>429951</v>
      </c>
      <c r="J53" s="166"/>
      <c r="K53" s="162">
        <f t="shared" si="1"/>
        <v>0</v>
      </c>
      <c r="L53" s="162">
        <f t="shared" si="2"/>
        <v>3.2371130663726797</v>
      </c>
      <c r="M53" s="162">
        <f t="shared" si="3"/>
        <v>79.905384567078571</v>
      </c>
      <c r="N53" s="162">
        <f t="shared" si="4"/>
        <v>0</v>
      </c>
      <c r="O53" s="162">
        <f t="shared" si="5"/>
        <v>3.4887696504950565</v>
      </c>
      <c r="P53" s="162">
        <f t="shared" si="6"/>
        <v>12.754476672923193</v>
      </c>
      <c r="Q53" s="162">
        <f t="shared" si="7"/>
        <v>0.61425604313049631</v>
      </c>
    </row>
    <row r="54" spans="1:17" x14ac:dyDescent="0.2">
      <c r="A54" s="39">
        <v>5788</v>
      </c>
      <c r="B54" s="192">
        <v>0</v>
      </c>
      <c r="C54" s="192">
        <v>13661</v>
      </c>
      <c r="D54" s="192">
        <v>346063</v>
      </c>
      <c r="E54" s="192">
        <v>0</v>
      </c>
      <c r="F54" s="192">
        <v>15000</v>
      </c>
      <c r="G54" s="192">
        <v>54848</v>
      </c>
      <c r="H54" s="192">
        <v>3147</v>
      </c>
      <c r="I54" s="193">
        <v>432719</v>
      </c>
      <c r="J54" s="166"/>
      <c r="K54" s="162">
        <f t="shared" si="1"/>
        <v>0</v>
      </c>
      <c r="L54" s="162">
        <f t="shared" si="2"/>
        <v>3.1570141361946207</v>
      </c>
      <c r="M54" s="162">
        <f t="shared" si="3"/>
        <v>79.974070932868671</v>
      </c>
      <c r="N54" s="162">
        <f t="shared" si="4"/>
        <v>0</v>
      </c>
      <c r="O54" s="162">
        <f t="shared" si="5"/>
        <v>3.466452825043504</v>
      </c>
      <c r="P54" s="162">
        <f t="shared" si="6"/>
        <v>12.675200303199073</v>
      </c>
      <c r="Q54" s="162">
        <f t="shared" si="7"/>
        <v>0.7272618026941271</v>
      </c>
    </row>
    <row r="55" spans="1:17" x14ac:dyDescent="0.2">
      <c r="A55" s="39">
        <v>5795</v>
      </c>
      <c r="B55" s="192">
        <v>0</v>
      </c>
      <c r="C55" s="192">
        <v>13007</v>
      </c>
      <c r="D55" s="192">
        <v>359317</v>
      </c>
      <c r="E55" s="192">
        <v>0</v>
      </c>
      <c r="F55" s="192">
        <v>15000</v>
      </c>
      <c r="G55" s="192">
        <v>54846</v>
      </c>
      <c r="H55" s="192">
        <v>4022</v>
      </c>
      <c r="I55" s="193">
        <v>446192</v>
      </c>
      <c r="J55" s="166"/>
      <c r="K55" s="162">
        <f t="shared" si="1"/>
        <v>0</v>
      </c>
      <c r="L55" s="162">
        <f t="shared" si="2"/>
        <v>2.9151127765625562</v>
      </c>
      <c r="M55" s="162">
        <f t="shared" si="3"/>
        <v>80.529682289238707</v>
      </c>
      <c r="N55" s="162">
        <f t="shared" si="4"/>
        <v>0</v>
      </c>
      <c r="O55" s="162">
        <f t="shared" si="5"/>
        <v>3.3617814752393587</v>
      </c>
      <c r="P55" s="162">
        <f t="shared" si="6"/>
        <v>12.292017786065191</v>
      </c>
      <c r="Q55" s="162">
        <f t="shared" si="7"/>
        <v>0.90140567289418005</v>
      </c>
    </row>
    <row r="56" spans="1:17" x14ac:dyDescent="0.2">
      <c r="A56" s="39">
        <v>5802</v>
      </c>
      <c r="B56" s="192">
        <v>0</v>
      </c>
      <c r="C56" s="192">
        <v>12923</v>
      </c>
      <c r="D56" s="192">
        <v>384997</v>
      </c>
      <c r="E56" s="192">
        <v>0</v>
      </c>
      <c r="F56" s="192">
        <v>15000</v>
      </c>
      <c r="G56" s="192">
        <v>54854</v>
      </c>
      <c r="H56" s="192">
        <v>3999</v>
      </c>
      <c r="I56" s="193">
        <v>471773</v>
      </c>
      <c r="J56" s="166"/>
      <c r="K56" s="162">
        <f t="shared" si="1"/>
        <v>0</v>
      </c>
      <c r="L56" s="162">
        <f t="shared" si="2"/>
        <v>2.7392411180800935</v>
      </c>
      <c r="M56" s="162">
        <f t="shared" si="3"/>
        <v>81.606408166639469</v>
      </c>
      <c r="N56" s="162">
        <f t="shared" si="4"/>
        <v>0</v>
      </c>
      <c r="O56" s="162">
        <f t="shared" si="5"/>
        <v>3.1794952233383427</v>
      </c>
      <c r="P56" s="162">
        <f t="shared" si="6"/>
        <v>11.627202065400096</v>
      </c>
      <c r="Q56" s="162">
        <f t="shared" si="7"/>
        <v>0.84765342654200215</v>
      </c>
    </row>
    <row r="57" spans="1:17" x14ac:dyDescent="0.2">
      <c r="A57" s="39">
        <v>5809</v>
      </c>
      <c r="B57" s="192">
        <v>0</v>
      </c>
      <c r="C57" s="192">
        <v>13385</v>
      </c>
      <c r="D57" s="192">
        <v>397952</v>
      </c>
      <c r="E57" s="192">
        <v>0</v>
      </c>
      <c r="F57" s="192">
        <v>15000</v>
      </c>
      <c r="G57" s="192">
        <v>54846</v>
      </c>
      <c r="H57" s="192">
        <v>4159</v>
      </c>
      <c r="I57" s="193">
        <v>485342</v>
      </c>
      <c r="J57" s="166"/>
      <c r="K57" s="162">
        <f t="shared" si="1"/>
        <v>0</v>
      </c>
      <c r="L57" s="162">
        <f t="shared" si="2"/>
        <v>2.7578491043429167</v>
      </c>
      <c r="M57" s="162">
        <f t="shared" si="3"/>
        <v>81.994140214529139</v>
      </c>
      <c r="N57" s="162">
        <f t="shared" si="4"/>
        <v>0</v>
      </c>
      <c r="O57" s="162">
        <f t="shared" si="5"/>
        <v>3.0906041512994959</v>
      </c>
      <c r="P57" s="162">
        <f t="shared" si="6"/>
        <v>11.300485018811477</v>
      </c>
      <c r="Q57" s="162">
        <f t="shared" si="7"/>
        <v>0.85692151101697356</v>
      </c>
    </row>
    <row r="58" spans="1:17" x14ac:dyDescent="0.2">
      <c r="A58" s="39">
        <v>5816</v>
      </c>
      <c r="B58" s="192">
        <v>0</v>
      </c>
      <c r="C58" s="192">
        <v>13969</v>
      </c>
      <c r="D58" s="192">
        <v>392966</v>
      </c>
      <c r="E58" s="192">
        <v>0</v>
      </c>
      <c r="F58" s="192">
        <v>15000</v>
      </c>
      <c r="G58" s="192">
        <v>54859</v>
      </c>
      <c r="H58" s="192">
        <v>8565</v>
      </c>
      <c r="I58" s="193">
        <v>485359</v>
      </c>
      <c r="J58" s="166"/>
      <c r="K58" s="162">
        <f t="shared" si="1"/>
        <v>0</v>
      </c>
      <c r="L58" s="162">
        <f t="shared" si="2"/>
        <v>2.8780758160454427</v>
      </c>
      <c r="M58" s="162">
        <f t="shared" si="3"/>
        <v>80.963987481431275</v>
      </c>
      <c r="N58" s="162">
        <f t="shared" si="4"/>
        <v>0</v>
      </c>
      <c r="O58" s="162">
        <f t="shared" si="5"/>
        <v>3.0904959009722699</v>
      </c>
      <c r="P58" s="162">
        <f t="shared" si="6"/>
        <v>11.302767642095851</v>
      </c>
      <c r="Q58" s="162">
        <f t="shared" si="7"/>
        <v>1.7646731594551661</v>
      </c>
    </row>
    <row r="59" spans="1:17" x14ac:dyDescent="0.2">
      <c r="A59" s="39">
        <v>5823</v>
      </c>
      <c r="B59" s="192">
        <v>0</v>
      </c>
      <c r="C59" s="192">
        <v>14686</v>
      </c>
      <c r="D59" s="192">
        <v>390249</v>
      </c>
      <c r="E59" s="192">
        <v>0</v>
      </c>
      <c r="F59" s="192">
        <v>15000</v>
      </c>
      <c r="G59" s="192">
        <v>54902</v>
      </c>
      <c r="H59" s="192">
        <v>7236</v>
      </c>
      <c r="I59" s="193">
        <v>482073</v>
      </c>
      <c r="J59" s="166"/>
      <c r="K59" s="162">
        <f t="shared" si="1"/>
        <v>0</v>
      </c>
      <c r="L59" s="162">
        <f t="shared" si="2"/>
        <v>3.0464265785472326</v>
      </c>
      <c r="M59" s="162">
        <f t="shared" si="3"/>
        <v>80.95226241668793</v>
      </c>
      <c r="N59" s="162">
        <f t="shared" si="4"/>
        <v>0</v>
      </c>
      <c r="O59" s="162">
        <f t="shared" si="5"/>
        <v>3.1115619418635765</v>
      </c>
      <c r="P59" s="162">
        <f t="shared" si="6"/>
        <v>11.388731582146272</v>
      </c>
      <c r="Q59" s="162">
        <f t="shared" si="7"/>
        <v>1.5010174807549894</v>
      </c>
    </row>
    <row r="60" spans="1:17" x14ac:dyDescent="0.2">
      <c r="A60" s="39">
        <v>5830</v>
      </c>
      <c r="B60" s="192">
        <v>0</v>
      </c>
      <c r="C60" s="192">
        <v>14461</v>
      </c>
      <c r="D60" s="192">
        <v>397879</v>
      </c>
      <c r="E60" s="192">
        <v>0</v>
      </c>
      <c r="F60" s="192">
        <v>15000</v>
      </c>
      <c r="G60" s="192">
        <v>54900</v>
      </c>
      <c r="H60" s="192">
        <v>7036</v>
      </c>
      <c r="I60" s="193">
        <v>489276</v>
      </c>
      <c r="J60" s="166"/>
      <c r="K60" s="162">
        <f t="shared" si="1"/>
        <v>0</v>
      </c>
      <c r="L60" s="162">
        <f t="shared" si="2"/>
        <v>2.9555915270726545</v>
      </c>
      <c r="M60" s="162">
        <f t="shared" si="3"/>
        <v>81.319950293903645</v>
      </c>
      <c r="N60" s="162">
        <f t="shared" si="4"/>
        <v>0</v>
      </c>
      <c r="O60" s="162">
        <f t="shared" si="5"/>
        <v>3.0657542981875259</v>
      </c>
      <c r="P60" s="162">
        <f t="shared" si="6"/>
        <v>11.220660731366346</v>
      </c>
      <c r="Q60" s="162">
        <f t="shared" si="7"/>
        <v>1.4380431494698289</v>
      </c>
    </row>
    <row r="61" spans="1:17" x14ac:dyDescent="0.2">
      <c r="A61" s="39">
        <v>5836</v>
      </c>
      <c r="B61" s="192">
        <v>0</v>
      </c>
      <c r="C61" s="192">
        <v>14670</v>
      </c>
      <c r="D61" s="192">
        <v>398603</v>
      </c>
      <c r="E61" s="192">
        <v>0</v>
      </c>
      <c r="F61" s="192">
        <v>15000</v>
      </c>
      <c r="G61" s="192">
        <v>54901</v>
      </c>
      <c r="H61" s="192">
        <v>7634</v>
      </c>
      <c r="I61" s="193">
        <v>490808</v>
      </c>
      <c r="J61" s="166"/>
      <c r="K61" s="162">
        <f t="shared" si="1"/>
        <v>0</v>
      </c>
      <c r="L61" s="162">
        <f t="shared" si="2"/>
        <v>2.9889488353898064</v>
      </c>
      <c r="M61" s="162">
        <f t="shared" si="3"/>
        <v>81.213631399651192</v>
      </c>
      <c r="N61" s="162">
        <f t="shared" si="4"/>
        <v>0</v>
      </c>
      <c r="O61" s="162">
        <f t="shared" si="5"/>
        <v>3.0561849032615607</v>
      </c>
      <c r="P61" s="162">
        <f t="shared" si="6"/>
        <v>11.18584049159753</v>
      </c>
      <c r="Q61" s="162">
        <f t="shared" si="7"/>
        <v>1.5553943700999169</v>
      </c>
    </row>
    <row r="62" spans="1:17" x14ac:dyDescent="0.2">
      <c r="A62" s="39">
        <v>5843</v>
      </c>
      <c r="B62" s="192">
        <v>0</v>
      </c>
      <c r="C62" s="192">
        <v>13486</v>
      </c>
      <c r="D62" s="192">
        <v>400012</v>
      </c>
      <c r="E62" s="192">
        <v>0</v>
      </c>
      <c r="F62" s="192">
        <v>15101</v>
      </c>
      <c r="G62" s="192">
        <v>54915</v>
      </c>
      <c r="H62" s="192">
        <v>7596</v>
      </c>
      <c r="I62" s="193">
        <v>491110</v>
      </c>
      <c r="J62" s="166"/>
      <c r="K62" s="162">
        <f t="shared" si="1"/>
        <v>0</v>
      </c>
      <c r="L62" s="162">
        <f t="shared" si="2"/>
        <v>2.7460243122721999</v>
      </c>
      <c r="M62" s="162">
        <f t="shared" si="3"/>
        <v>81.450591517175383</v>
      </c>
      <c r="N62" s="162">
        <f t="shared" si="4"/>
        <v>0</v>
      </c>
      <c r="O62" s="162">
        <f t="shared" si="5"/>
        <v>3.0748712101158602</v>
      </c>
      <c r="P62" s="162">
        <f t="shared" si="6"/>
        <v>11.181812628535358</v>
      </c>
      <c r="Q62" s="162">
        <f t="shared" si="7"/>
        <v>1.5467003319012034</v>
      </c>
    </row>
    <row r="63" spans="1:17" x14ac:dyDescent="0.2">
      <c r="A63" s="38">
        <v>5851</v>
      </c>
      <c r="B63" s="192">
        <v>0</v>
      </c>
      <c r="C63" s="192">
        <v>12982</v>
      </c>
      <c r="D63" s="192">
        <v>407244</v>
      </c>
      <c r="E63" s="192">
        <v>0</v>
      </c>
      <c r="F63" s="192">
        <v>23841</v>
      </c>
      <c r="G63" s="192">
        <v>54895</v>
      </c>
      <c r="H63" s="192">
        <v>125</v>
      </c>
      <c r="I63" s="193">
        <v>499087</v>
      </c>
      <c r="J63" s="166"/>
      <c r="K63" s="162">
        <f t="shared" si="1"/>
        <v>0</v>
      </c>
      <c r="L63" s="162">
        <f t="shared" si="2"/>
        <v>2.6011496993510148</v>
      </c>
      <c r="M63" s="162">
        <f t="shared" si="3"/>
        <v>81.59779757837812</v>
      </c>
      <c r="N63" s="162">
        <f t="shared" si="4"/>
        <v>0</v>
      </c>
      <c r="O63" s="162">
        <f t="shared" si="5"/>
        <v>4.776922660778582</v>
      </c>
      <c r="P63" s="162">
        <f t="shared" si="6"/>
        <v>10.999084327982898</v>
      </c>
      <c r="Q63" s="162">
        <f t="shared" si="7"/>
        <v>2.5045733509388143E-2</v>
      </c>
    </row>
    <row r="64" spans="1:17" x14ac:dyDescent="0.2">
      <c r="A64" s="38">
        <v>5858</v>
      </c>
      <c r="B64" s="192">
        <v>0</v>
      </c>
      <c r="C64" s="192">
        <v>11948</v>
      </c>
      <c r="D64" s="192">
        <v>413719</v>
      </c>
      <c r="E64" s="192">
        <v>0</v>
      </c>
      <c r="F64" s="192">
        <v>26879</v>
      </c>
      <c r="G64" s="192">
        <v>54899</v>
      </c>
      <c r="H64" s="192">
        <v>134</v>
      </c>
      <c r="I64" s="193">
        <v>507579</v>
      </c>
      <c r="J64" s="166"/>
      <c r="K64" s="162">
        <f t="shared" si="1"/>
        <v>0</v>
      </c>
      <c r="L64" s="162">
        <f t="shared" si="2"/>
        <v>2.353919291381243</v>
      </c>
      <c r="M64" s="162">
        <f t="shared" si="3"/>
        <v>81.50829723057889</v>
      </c>
      <c r="N64" s="162">
        <f t="shared" si="4"/>
        <v>0</v>
      </c>
      <c r="O64" s="162">
        <f t="shared" si="5"/>
        <v>5.295530350940445</v>
      </c>
      <c r="P64" s="162">
        <f t="shared" si="6"/>
        <v>10.815853295743125</v>
      </c>
      <c r="Q64" s="162">
        <f t="shared" si="7"/>
        <v>2.6399831356301185E-2</v>
      </c>
    </row>
    <row r="65" spans="1:17" x14ac:dyDescent="0.2">
      <c r="A65" s="38">
        <v>5865</v>
      </c>
      <c r="B65" s="192">
        <v>0</v>
      </c>
      <c r="C65" s="192">
        <v>11571</v>
      </c>
      <c r="D65" s="192">
        <v>416656</v>
      </c>
      <c r="E65" s="192">
        <v>0</v>
      </c>
      <c r="F65" s="192">
        <v>28073</v>
      </c>
      <c r="G65" s="192">
        <v>54889</v>
      </c>
      <c r="H65" s="192">
        <v>137</v>
      </c>
      <c r="I65" s="193">
        <v>511326</v>
      </c>
      <c r="J65" s="166"/>
      <c r="K65" s="162">
        <f t="shared" si="1"/>
        <v>0</v>
      </c>
      <c r="L65" s="162">
        <f t="shared" si="2"/>
        <v>2.2629398857089216</v>
      </c>
      <c r="M65" s="162">
        <f t="shared" si="3"/>
        <v>81.485392880471565</v>
      </c>
      <c r="N65" s="162">
        <f t="shared" si="4"/>
        <v>0</v>
      </c>
      <c r="O65" s="162">
        <f t="shared" si="5"/>
        <v>5.4902351924212729</v>
      </c>
      <c r="P65" s="162">
        <f t="shared" si="6"/>
        <v>10.734638958316221</v>
      </c>
      <c r="Q65" s="162">
        <f t="shared" si="7"/>
        <v>2.6793083082025947E-2</v>
      </c>
    </row>
    <row r="66" spans="1:17" x14ac:dyDescent="0.2">
      <c r="A66" s="38">
        <v>5872</v>
      </c>
      <c r="B66" s="192">
        <v>0</v>
      </c>
      <c r="C66" s="192">
        <v>10313</v>
      </c>
      <c r="D66" s="192">
        <v>424664</v>
      </c>
      <c r="E66" s="192">
        <v>0</v>
      </c>
      <c r="F66" s="192">
        <v>27760</v>
      </c>
      <c r="G66" s="192">
        <v>54892</v>
      </c>
      <c r="H66" s="192">
        <v>141</v>
      </c>
      <c r="I66" s="193">
        <v>517770</v>
      </c>
      <c r="J66" s="166"/>
      <c r="K66" s="162">
        <f t="shared" si="1"/>
        <v>0</v>
      </c>
      <c r="L66" s="162">
        <f t="shared" si="2"/>
        <v>1.9918110357880912</v>
      </c>
      <c r="M66" s="162">
        <f t="shared" si="3"/>
        <v>82.017884388821287</v>
      </c>
      <c r="N66" s="162">
        <f t="shared" si="4"/>
        <v>0</v>
      </c>
      <c r="O66" s="162">
        <f t="shared" si="5"/>
        <v>5.361453927419511</v>
      </c>
      <c r="P66" s="162">
        <f t="shared" si="6"/>
        <v>10.601618479247543</v>
      </c>
      <c r="Q66" s="162">
        <f t="shared" si="7"/>
        <v>2.7232168723564518E-2</v>
      </c>
    </row>
    <row r="67" spans="1:17" x14ac:dyDescent="0.2">
      <c r="A67" s="38">
        <v>5879</v>
      </c>
      <c r="B67" s="192">
        <v>0</v>
      </c>
      <c r="C67" s="192">
        <v>9966</v>
      </c>
      <c r="D67" s="192">
        <v>419137</v>
      </c>
      <c r="E67" s="192">
        <v>0</v>
      </c>
      <c r="F67" s="192">
        <v>29850</v>
      </c>
      <c r="G67" s="192">
        <v>54907</v>
      </c>
      <c r="H67" s="192">
        <v>137</v>
      </c>
      <c r="I67" s="193">
        <v>513997</v>
      </c>
      <c r="J67" s="166"/>
      <c r="K67" s="162">
        <f t="shared" si="1"/>
        <v>0</v>
      </c>
      <c r="L67" s="162">
        <f t="shared" si="2"/>
        <v>1.9389218225009095</v>
      </c>
      <c r="M67" s="162">
        <f t="shared" si="3"/>
        <v>81.544639365599409</v>
      </c>
      <c r="N67" s="162">
        <f t="shared" si="4"/>
        <v>0</v>
      </c>
      <c r="O67" s="162">
        <f t="shared" si="5"/>
        <v>5.8074268915966432</v>
      </c>
      <c r="P67" s="162">
        <f t="shared" si="6"/>
        <v>10.682358068237752</v>
      </c>
      <c r="Q67" s="162">
        <f t="shared" si="7"/>
        <v>2.6653852065284429E-2</v>
      </c>
    </row>
    <row r="68" spans="1:17" x14ac:dyDescent="0.2">
      <c r="A68" s="38">
        <v>5886</v>
      </c>
      <c r="B68" s="192">
        <v>0</v>
      </c>
      <c r="C68" s="192">
        <v>9577</v>
      </c>
      <c r="D68" s="192">
        <v>421907</v>
      </c>
      <c r="E68" s="192">
        <v>0</v>
      </c>
      <c r="F68" s="192">
        <v>26881</v>
      </c>
      <c r="G68" s="192">
        <v>54890</v>
      </c>
      <c r="H68" s="192">
        <v>141</v>
      </c>
      <c r="I68" s="193">
        <v>513396</v>
      </c>
      <c r="J68" s="166"/>
      <c r="K68" s="162">
        <f t="shared" si="1"/>
        <v>0</v>
      </c>
      <c r="L68" s="162">
        <f t="shared" si="2"/>
        <v>1.8654216238537114</v>
      </c>
      <c r="M68" s="162">
        <f t="shared" si="3"/>
        <v>82.179643004620218</v>
      </c>
      <c r="N68" s="162">
        <f t="shared" si="4"/>
        <v>0</v>
      </c>
      <c r="O68" s="162">
        <f t="shared" si="5"/>
        <v>5.2359192514160613</v>
      </c>
      <c r="P68" s="162">
        <f t="shared" si="6"/>
        <v>10.691551940412468</v>
      </c>
      <c r="Q68" s="162">
        <f t="shared" si="7"/>
        <v>2.7464179697543417E-2</v>
      </c>
    </row>
    <row r="69" spans="1:17" x14ac:dyDescent="0.2">
      <c r="A69" s="38">
        <v>5893</v>
      </c>
      <c r="B69" s="192">
        <v>0</v>
      </c>
      <c r="C69" s="192">
        <v>9089</v>
      </c>
      <c r="D69" s="192">
        <v>416490</v>
      </c>
      <c r="E69" s="192">
        <v>0</v>
      </c>
      <c r="F69" s="192">
        <v>28946</v>
      </c>
      <c r="G69" s="192">
        <v>54886</v>
      </c>
      <c r="H69" s="192">
        <v>140</v>
      </c>
      <c r="I69" s="193">
        <v>509551</v>
      </c>
      <c r="J69" s="166"/>
      <c r="K69" s="162">
        <f t="shared" ref="K69:K132" si="8">100*B69/$I69</f>
        <v>0</v>
      </c>
      <c r="L69" s="162">
        <f t="shared" ref="L69:L132" si="9">100*C69/$I69</f>
        <v>1.7837272422191301</v>
      </c>
      <c r="M69" s="162">
        <f t="shared" ref="M69:M132" si="10">100*D69/$I69</f>
        <v>81.73666620220547</v>
      </c>
      <c r="N69" s="162">
        <f t="shared" ref="N69:N132" si="11">100*E69/$I69</f>
        <v>0</v>
      </c>
      <c r="O69" s="162">
        <f t="shared" ref="O69:O132" si="12">100*F69/$I69</f>
        <v>5.6806875072367635</v>
      </c>
      <c r="P69" s="162">
        <f t="shared" ref="P69:P132" si="13">100*G69/$I69</f>
        <v>10.771443879022904</v>
      </c>
      <c r="Q69" s="162">
        <f t="shared" ref="Q69:Q132" si="14">100*H69/$I69</f>
        <v>2.7475169315730907E-2</v>
      </c>
    </row>
    <row r="70" spans="1:17" x14ac:dyDescent="0.2">
      <c r="A70" s="38">
        <v>5900</v>
      </c>
      <c r="B70" s="192">
        <v>0</v>
      </c>
      <c r="C70" s="192">
        <v>9386</v>
      </c>
      <c r="D70" s="192">
        <v>416566</v>
      </c>
      <c r="E70" s="192">
        <v>0</v>
      </c>
      <c r="F70" s="192">
        <v>32501</v>
      </c>
      <c r="G70" s="192">
        <v>54897</v>
      </c>
      <c r="H70" s="192">
        <v>150</v>
      </c>
      <c r="I70" s="193">
        <v>513500</v>
      </c>
      <c r="J70" s="166"/>
      <c r="K70" s="162">
        <f t="shared" si="8"/>
        <v>0</v>
      </c>
      <c r="L70" s="162">
        <f t="shared" si="9"/>
        <v>1.8278481012658228</v>
      </c>
      <c r="M70" s="162">
        <f t="shared" si="10"/>
        <v>81.122882181110029</v>
      </c>
      <c r="N70" s="162">
        <f t="shared" si="11"/>
        <v>0</v>
      </c>
      <c r="O70" s="162">
        <f t="shared" si="12"/>
        <v>6.3293086660175266</v>
      </c>
      <c r="P70" s="162">
        <f t="shared" si="13"/>
        <v>10.690749756572542</v>
      </c>
      <c r="Q70" s="162">
        <f t="shared" si="14"/>
        <v>2.9211295034079845E-2</v>
      </c>
    </row>
    <row r="71" spans="1:17" x14ac:dyDescent="0.2">
      <c r="A71" s="38">
        <v>5907</v>
      </c>
      <c r="B71" s="192">
        <v>0</v>
      </c>
      <c r="C71" s="192">
        <v>9635</v>
      </c>
      <c r="D71" s="192">
        <v>418718</v>
      </c>
      <c r="E71" s="192">
        <v>0</v>
      </c>
      <c r="F71" s="192">
        <v>36043</v>
      </c>
      <c r="G71" s="192">
        <v>54919</v>
      </c>
      <c r="H71" s="192">
        <v>141</v>
      </c>
      <c r="I71" s="193">
        <v>519456</v>
      </c>
      <c r="J71" s="166"/>
      <c r="K71" s="162">
        <f t="shared" si="8"/>
        <v>0</v>
      </c>
      <c r="L71" s="162">
        <f t="shared" si="9"/>
        <v>1.8548250477422534</v>
      </c>
      <c r="M71" s="162">
        <f t="shared" si="10"/>
        <v>80.607019651327548</v>
      </c>
      <c r="N71" s="162">
        <f t="shared" si="11"/>
        <v>0</v>
      </c>
      <c r="O71" s="162">
        <f t="shared" si="12"/>
        <v>6.9386050021561019</v>
      </c>
      <c r="P71" s="162">
        <f t="shared" si="13"/>
        <v>10.572406517587631</v>
      </c>
      <c r="Q71" s="162">
        <f t="shared" si="14"/>
        <v>2.7143781186472E-2</v>
      </c>
    </row>
    <row r="72" spans="1:17" x14ac:dyDescent="0.2">
      <c r="A72" s="38">
        <v>5914</v>
      </c>
      <c r="B72" s="192">
        <v>0</v>
      </c>
      <c r="C72" s="192">
        <v>10597</v>
      </c>
      <c r="D72" s="192">
        <v>426322</v>
      </c>
      <c r="E72" s="192">
        <v>0</v>
      </c>
      <c r="F72" s="192">
        <v>30639</v>
      </c>
      <c r="G72" s="192">
        <v>54944</v>
      </c>
      <c r="H72" s="192">
        <v>145</v>
      </c>
      <c r="I72" s="193">
        <v>522647</v>
      </c>
      <c r="J72" s="166"/>
      <c r="K72" s="162">
        <f t="shared" si="8"/>
        <v>0</v>
      </c>
      <c r="L72" s="162">
        <f t="shared" si="9"/>
        <v>2.0275635371484002</v>
      </c>
      <c r="M72" s="162">
        <f t="shared" si="10"/>
        <v>81.569778454673994</v>
      </c>
      <c r="N72" s="162">
        <f t="shared" si="11"/>
        <v>0</v>
      </c>
      <c r="O72" s="162">
        <f t="shared" si="12"/>
        <v>5.8622741544484134</v>
      </c>
      <c r="P72" s="162">
        <f t="shared" si="13"/>
        <v>10.512640462874559</v>
      </c>
      <c r="Q72" s="162">
        <f t="shared" si="14"/>
        <v>2.7743390854630373E-2</v>
      </c>
    </row>
    <row r="73" spans="1:17" x14ac:dyDescent="0.2">
      <c r="A73" s="38">
        <v>5921</v>
      </c>
      <c r="B73" s="192">
        <v>0</v>
      </c>
      <c r="C73" s="192">
        <v>10884</v>
      </c>
      <c r="D73" s="192">
        <v>423259</v>
      </c>
      <c r="E73" s="192">
        <v>0</v>
      </c>
      <c r="F73" s="192">
        <v>32380</v>
      </c>
      <c r="G73" s="192">
        <v>54937</v>
      </c>
      <c r="H73" s="192">
        <v>148</v>
      </c>
      <c r="I73" s="193">
        <v>521608</v>
      </c>
      <c r="J73" s="166"/>
      <c r="K73" s="162">
        <f t="shared" si="8"/>
        <v>0</v>
      </c>
      <c r="L73" s="162">
        <f t="shared" si="9"/>
        <v>2.0866244382754866</v>
      </c>
      <c r="M73" s="162">
        <f t="shared" si="10"/>
        <v>81.145036119077929</v>
      </c>
      <c r="N73" s="162">
        <f t="shared" si="11"/>
        <v>0</v>
      </c>
      <c r="O73" s="162">
        <f t="shared" si="12"/>
        <v>6.2077268753546724</v>
      </c>
      <c r="P73" s="162">
        <f t="shared" si="13"/>
        <v>10.532238769344028</v>
      </c>
      <c r="Q73" s="162">
        <f t="shared" si="14"/>
        <v>2.8373797947884236E-2</v>
      </c>
    </row>
    <row r="74" spans="1:17" x14ac:dyDescent="0.2">
      <c r="A74" s="38">
        <v>5928</v>
      </c>
      <c r="B74" s="192">
        <v>0</v>
      </c>
      <c r="C74" s="192">
        <v>11030</v>
      </c>
      <c r="D74" s="192">
        <v>428816</v>
      </c>
      <c r="E74" s="192">
        <v>0</v>
      </c>
      <c r="F74" s="192">
        <v>35088</v>
      </c>
      <c r="G74" s="192">
        <v>54910</v>
      </c>
      <c r="H74" s="192">
        <v>154</v>
      </c>
      <c r="I74" s="193">
        <v>529998</v>
      </c>
      <c r="J74" s="166"/>
      <c r="K74" s="162">
        <f t="shared" si="8"/>
        <v>0</v>
      </c>
      <c r="L74" s="162">
        <f t="shared" si="9"/>
        <v>2.0811399288299199</v>
      </c>
      <c r="M74" s="162">
        <f t="shared" si="10"/>
        <v>80.908984562205902</v>
      </c>
      <c r="N74" s="162">
        <f t="shared" si="11"/>
        <v>0</v>
      </c>
      <c r="O74" s="162">
        <f t="shared" si="12"/>
        <v>6.6204023411409096</v>
      </c>
      <c r="P74" s="162">
        <f t="shared" si="13"/>
        <v>10.360416454401715</v>
      </c>
      <c r="Q74" s="162">
        <f t="shared" si="14"/>
        <v>2.905671342156008E-2</v>
      </c>
    </row>
    <row r="75" spans="1:17" x14ac:dyDescent="0.2">
      <c r="A75" s="38">
        <v>5935</v>
      </c>
      <c r="B75" s="192">
        <v>0</v>
      </c>
      <c r="C75" s="192">
        <v>9867</v>
      </c>
      <c r="D75" s="192">
        <v>419987</v>
      </c>
      <c r="E75" s="192">
        <v>0</v>
      </c>
      <c r="F75" s="192">
        <v>38469</v>
      </c>
      <c r="G75" s="192">
        <v>54888</v>
      </c>
      <c r="H75" s="192">
        <v>153</v>
      </c>
      <c r="I75" s="193">
        <v>523364</v>
      </c>
      <c r="J75" s="166"/>
      <c r="K75" s="162">
        <f t="shared" si="8"/>
        <v>0</v>
      </c>
      <c r="L75" s="162">
        <f t="shared" si="9"/>
        <v>1.8853035363532837</v>
      </c>
      <c r="M75" s="162">
        <f t="shared" si="10"/>
        <v>80.247590587048407</v>
      </c>
      <c r="N75" s="162">
        <f t="shared" si="11"/>
        <v>0</v>
      </c>
      <c r="O75" s="162">
        <f t="shared" si="12"/>
        <v>7.3503336110240678</v>
      </c>
      <c r="P75" s="162">
        <f t="shared" si="13"/>
        <v>10.487538309857001</v>
      </c>
      <c r="Q75" s="162">
        <f t="shared" si="14"/>
        <v>2.9233955717244596E-2</v>
      </c>
    </row>
    <row r="76" spans="1:17" x14ac:dyDescent="0.2">
      <c r="A76" s="38">
        <v>5942</v>
      </c>
      <c r="B76" s="192">
        <v>0</v>
      </c>
      <c r="C76" s="192">
        <v>10751</v>
      </c>
      <c r="D76" s="192">
        <v>423497</v>
      </c>
      <c r="E76" s="192">
        <v>0</v>
      </c>
      <c r="F76" s="192">
        <v>37016</v>
      </c>
      <c r="G76" s="192">
        <v>54843</v>
      </c>
      <c r="H76" s="192">
        <v>138</v>
      </c>
      <c r="I76" s="193">
        <v>526245</v>
      </c>
      <c r="J76" s="166"/>
      <c r="K76" s="162">
        <f t="shared" si="8"/>
        <v>0</v>
      </c>
      <c r="L76" s="162">
        <f t="shared" si="9"/>
        <v>2.0429647787627436</v>
      </c>
      <c r="M76" s="162">
        <f t="shared" si="10"/>
        <v>80.475253921652467</v>
      </c>
      <c r="N76" s="162">
        <f t="shared" si="11"/>
        <v>0</v>
      </c>
      <c r="O76" s="162">
        <f t="shared" si="12"/>
        <v>7.0339860711265665</v>
      </c>
      <c r="P76" s="162">
        <f t="shared" si="13"/>
        <v>10.421571701393837</v>
      </c>
      <c r="Q76" s="162">
        <f t="shared" si="14"/>
        <v>2.622352706439016E-2</v>
      </c>
    </row>
    <row r="77" spans="1:17" x14ac:dyDescent="0.2">
      <c r="A77" s="38">
        <v>5949</v>
      </c>
      <c r="B77" s="192">
        <v>0</v>
      </c>
      <c r="C77" s="192">
        <v>10934</v>
      </c>
      <c r="D77" s="192">
        <v>426507</v>
      </c>
      <c r="E77" s="192">
        <v>0</v>
      </c>
      <c r="F77" s="192">
        <v>34732</v>
      </c>
      <c r="G77" s="192">
        <v>54845</v>
      </c>
      <c r="H77" s="192">
        <v>526</v>
      </c>
      <c r="I77" s="193">
        <v>527544</v>
      </c>
      <c r="J77" s="166"/>
      <c r="K77" s="162">
        <f t="shared" si="8"/>
        <v>0</v>
      </c>
      <c r="L77" s="162">
        <f t="shared" si="9"/>
        <v>2.0726233262059659</v>
      </c>
      <c r="M77" s="162">
        <f t="shared" si="10"/>
        <v>80.847663891542695</v>
      </c>
      <c r="N77" s="162">
        <f t="shared" si="11"/>
        <v>0</v>
      </c>
      <c r="O77" s="162">
        <f t="shared" si="12"/>
        <v>6.5837162397828424</v>
      </c>
      <c r="P77" s="162">
        <f t="shared" si="13"/>
        <v>10.396289219477428</v>
      </c>
      <c r="Q77" s="162">
        <f t="shared" si="14"/>
        <v>9.9707322991068048E-2</v>
      </c>
    </row>
    <row r="78" spans="1:17" x14ac:dyDescent="0.2">
      <c r="A78" s="38">
        <v>5956</v>
      </c>
      <c r="B78" s="192">
        <v>0</v>
      </c>
      <c r="C78" s="192">
        <v>11581</v>
      </c>
      <c r="D78" s="192">
        <v>417349</v>
      </c>
      <c r="E78" s="192">
        <v>0</v>
      </c>
      <c r="F78" s="192">
        <v>35291</v>
      </c>
      <c r="G78" s="192">
        <v>54843</v>
      </c>
      <c r="H78" s="192">
        <v>643</v>
      </c>
      <c r="I78" s="193">
        <v>519707</v>
      </c>
      <c r="J78" s="166"/>
      <c r="K78" s="162">
        <f t="shared" si="8"/>
        <v>0</v>
      </c>
      <c r="L78" s="162">
        <f t="shared" si="9"/>
        <v>2.2283709859593963</v>
      </c>
      <c r="M78" s="162">
        <f t="shared" si="10"/>
        <v>80.304671670768343</v>
      </c>
      <c r="N78" s="162">
        <f t="shared" si="11"/>
        <v>0</v>
      </c>
      <c r="O78" s="162">
        <f t="shared" si="12"/>
        <v>6.790556986917629</v>
      </c>
      <c r="P78" s="162">
        <f t="shared" si="13"/>
        <v>10.552676796733545</v>
      </c>
      <c r="Q78" s="162">
        <f t="shared" si="14"/>
        <v>0.12372355962109419</v>
      </c>
    </row>
    <row r="79" spans="1:17" x14ac:dyDescent="0.2">
      <c r="A79" s="38">
        <v>5963</v>
      </c>
      <c r="B79" s="192">
        <v>0</v>
      </c>
      <c r="C79" s="192">
        <v>10511</v>
      </c>
      <c r="D79" s="192">
        <v>413011</v>
      </c>
      <c r="E79" s="192">
        <v>0</v>
      </c>
      <c r="F79" s="192">
        <v>40660</v>
      </c>
      <c r="G79" s="192">
        <v>54793</v>
      </c>
      <c r="H79" s="192">
        <v>660</v>
      </c>
      <c r="I79" s="193">
        <v>519635</v>
      </c>
      <c r="J79" s="166"/>
      <c r="K79" s="162">
        <f t="shared" si="8"/>
        <v>0</v>
      </c>
      <c r="L79" s="162">
        <f t="shared" si="9"/>
        <v>2.0227659799667075</v>
      </c>
      <c r="M79" s="162">
        <f t="shared" si="10"/>
        <v>79.480981843024438</v>
      </c>
      <c r="N79" s="162">
        <f t="shared" si="11"/>
        <v>0</v>
      </c>
      <c r="O79" s="162">
        <f t="shared" si="12"/>
        <v>7.8247231229613092</v>
      </c>
      <c r="P79" s="162">
        <f t="shared" si="13"/>
        <v>10.544516824309371</v>
      </c>
      <c r="Q79" s="162">
        <f t="shared" si="14"/>
        <v>0.1270122297381816</v>
      </c>
    </row>
    <row r="80" spans="1:17" x14ac:dyDescent="0.2">
      <c r="A80" s="38">
        <v>5970</v>
      </c>
      <c r="B80" s="192">
        <v>0</v>
      </c>
      <c r="C80" s="192">
        <v>10267</v>
      </c>
      <c r="D80" s="192">
        <v>419943</v>
      </c>
      <c r="E80" s="192">
        <v>0</v>
      </c>
      <c r="F80" s="192">
        <v>40414</v>
      </c>
      <c r="G80" s="192">
        <v>54862</v>
      </c>
      <c r="H80" s="192">
        <v>208</v>
      </c>
      <c r="I80" s="193">
        <v>525694</v>
      </c>
      <c r="J80" s="166"/>
      <c r="K80" s="162">
        <f t="shared" si="8"/>
        <v>0</v>
      </c>
      <c r="L80" s="162">
        <f t="shared" si="9"/>
        <v>1.9530373182878253</v>
      </c>
      <c r="M80" s="162">
        <f t="shared" si="10"/>
        <v>79.883544419377046</v>
      </c>
      <c r="N80" s="162">
        <f t="shared" si="11"/>
        <v>0</v>
      </c>
      <c r="O80" s="162">
        <f t="shared" si="12"/>
        <v>7.6877422987517452</v>
      </c>
      <c r="P80" s="162">
        <f t="shared" si="13"/>
        <v>10.436109219431836</v>
      </c>
      <c r="Q80" s="162">
        <f t="shared" si="14"/>
        <v>3.9566744151540628E-2</v>
      </c>
    </row>
    <row r="81" spans="1:17" x14ac:dyDescent="0.2">
      <c r="A81" s="38">
        <v>5977</v>
      </c>
      <c r="B81" s="192">
        <v>0</v>
      </c>
      <c r="C81" s="192">
        <v>10153</v>
      </c>
      <c r="D81" s="192">
        <v>427810</v>
      </c>
      <c r="E81" s="192">
        <v>0</v>
      </c>
      <c r="F81" s="192">
        <v>38153</v>
      </c>
      <c r="G81" s="192">
        <v>54850</v>
      </c>
      <c r="H81" s="192">
        <v>227</v>
      </c>
      <c r="I81" s="193">
        <v>531193</v>
      </c>
      <c r="J81" s="166"/>
      <c r="K81" s="162">
        <f t="shared" si="8"/>
        <v>0</v>
      </c>
      <c r="L81" s="162">
        <f t="shared" si="9"/>
        <v>1.9113580186485892</v>
      </c>
      <c r="M81" s="162">
        <f t="shared" si="10"/>
        <v>80.537582385310046</v>
      </c>
      <c r="N81" s="162">
        <f t="shared" si="11"/>
        <v>0</v>
      </c>
      <c r="O81" s="162">
        <f t="shared" si="12"/>
        <v>7.1825118177385621</v>
      </c>
      <c r="P81" s="162">
        <f t="shared" si="13"/>
        <v>10.325813781431608</v>
      </c>
      <c r="Q81" s="162">
        <f t="shared" si="14"/>
        <v>4.2733996871193711E-2</v>
      </c>
    </row>
    <row r="82" spans="1:17" x14ac:dyDescent="0.2">
      <c r="A82" s="38">
        <v>5984</v>
      </c>
      <c r="B82" s="192">
        <v>0</v>
      </c>
      <c r="C82" s="192">
        <v>9754</v>
      </c>
      <c r="D82" s="192">
        <v>463022</v>
      </c>
      <c r="E82" s="192">
        <v>0</v>
      </c>
      <c r="F82" s="192">
        <v>40475</v>
      </c>
      <c r="G82" s="192">
        <v>54870</v>
      </c>
      <c r="H82" s="192">
        <v>250</v>
      </c>
      <c r="I82" s="193">
        <v>568371</v>
      </c>
      <c r="J82" s="166"/>
      <c r="K82" s="162">
        <f t="shared" si="8"/>
        <v>0</v>
      </c>
      <c r="L82" s="162">
        <f t="shared" si="9"/>
        <v>1.7161325964906724</v>
      </c>
      <c r="M82" s="162">
        <f t="shared" si="10"/>
        <v>81.464747497673173</v>
      </c>
      <c r="N82" s="162">
        <f t="shared" si="11"/>
        <v>0</v>
      </c>
      <c r="O82" s="162">
        <f t="shared" si="12"/>
        <v>7.1212289156202555</v>
      </c>
      <c r="P82" s="162">
        <f t="shared" si="13"/>
        <v>9.6539056355795783</v>
      </c>
      <c r="Q82" s="162">
        <f t="shared" si="14"/>
        <v>4.3985354636320292E-2</v>
      </c>
    </row>
    <row r="83" spans="1:17" x14ac:dyDescent="0.2">
      <c r="A83" s="38">
        <v>5991</v>
      </c>
      <c r="B83" s="192">
        <v>0</v>
      </c>
      <c r="C83" s="192">
        <v>9438</v>
      </c>
      <c r="D83" s="192">
        <v>476680</v>
      </c>
      <c r="E83" s="192">
        <v>0</v>
      </c>
      <c r="F83" s="192">
        <v>44131</v>
      </c>
      <c r="G83" s="192">
        <v>54875</v>
      </c>
      <c r="H83" s="192">
        <v>226</v>
      </c>
      <c r="I83" s="193">
        <v>585350</v>
      </c>
      <c r="J83" s="166"/>
      <c r="K83" s="162">
        <f t="shared" si="8"/>
        <v>0</v>
      </c>
      <c r="L83" s="162">
        <f t="shared" si="9"/>
        <v>1.6123686683181002</v>
      </c>
      <c r="M83" s="162">
        <f t="shared" si="10"/>
        <v>81.435038865635946</v>
      </c>
      <c r="N83" s="162">
        <f t="shared" si="11"/>
        <v>0</v>
      </c>
      <c r="O83" s="162">
        <f t="shared" si="12"/>
        <v>7.5392500213547446</v>
      </c>
      <c r="P83" s="162">
        <f t="shared" si="13"/>
        <v>9.3747330656871952</v>
      </c>
      <c r="Q83" s="162">
        <f t="shared" si="14"/>
        <v>3.8609379004014691E-2</v>
      </c>
    </row>
    <row r="84" spans="1:17" x14ac:dyDescent="0.2">
      <c r="A84" s="38">
        <v>5998</v>
      </c>
      <c r="B84" s="192">
        <v>0</v>
      </c>
      <c r="C84" s="192">
        <v>9243</v>
      </c>
      <c r="D84" s="192">
        <v>460422</v>
      </c>
      <c r="E84" s="192">
        <v>0</v>
      </c>
      <c r="F84" s="192">
        <v>50000</v>
      </c>
      <c r="G84" s="192">
        <v>54858</v>
      </c>
      <c r="H84" s="192">
        <v>224</v>
      </c>
      <c r="I84" s="193">
        <v>574747</v>
      </c>
      <c r="J84" s="166"/>
      <c r="K84" s="162">
        <f t="shared" si="8"/>
        <v>0</v>
      </c>
      <c r="L84" s="162">
        <f t="shared" si="9"/>
        <v>1.6081858626491308</v>
      </c>
      <c r="M84" s="162">
        <f t="shared" si="10"/>
        <v>80.108639105554275</v>
      </c>
      <c r="N84" s="162">
        <f t="shared" si="11"/>
        <v>0</v>
      </c>
      <c r="O84" s="162">
        <f t="shared" si="12"/>
        <v>8.699479945088882</v>
      </c>
      <c r="P84" s="162">
        <f t="shared" si="13"/>
        <v>9.5447214165537186</v>
      </c>
      <c r="Q84" s="162">
        <f t="shared" si="14"/>
        <v>3.8973670153998191E-2</v>
      </c>
    </row>
    <row r="85" spans="1:17" x14ac:dyDescent="0.2">
      <c r="A85" s="38">
        <v>6005</v>
      </c>
      <c r="B85" s="192">
        <v>0</v>
      </c>
      <c r="C85" s="192">
        <v>9323</v>
      </c>
      <c r="D85" s="192">
        <v>467780</v>
      </c>
      <c r="E85" s="192">
        <v>0</v>
      </c>
      <c r="F85" s="192">
        <v>51578</v>
      </c>
      <c r="G85" s="192">
        <v>54863</v>
      </c>
      <c r="H85" s="192">
        <v>247</v>
      </c>
      <c r="I85" s="193">
        <v>583791</v>
      </c>
      <c r="J85" s="166"/>
      <c r="K85" s="162">
        <f t="shared" si="8"/>
        <v>0</v>
      </c>
      <c r="L85" s="162">
        <f t="shared" si="9"/>
        <v>1.5969756299771665</v>
      </c>
      <c r="M85" s="162">
        <f t="shared" si="10"/>
        <v>80.127991010481495</v>
      </c>
      <c r="N85" s="162">
        <f t="shared" si="11"/>
        <v>0</v>
      </c>
      <c r="O85" s="162">
        <f t="shared" si="12"/>
        <v>8.8350111598157568</v>
      </c>
      <c r="P85" s="162">
        <f t="shared" si="13"/>
        <v>9.3977125375348365</v>
      </c>
      <c r="Q85" s="162">
        <f t="shared" si="14"/>
        <v>4.2309662190749775E-2</v>
      </c>
    </row>
    <row r="86" spans="1:17" x14ac:dyDescent="0.2">
      <c r="A86" s="38">
        <v>6012</v>
      </c>
      <c r="B86" s="192">
        <v>0</v>
      </c>
      <c r="C86" s="192">
        <v>9729</v>
      </c>
      <c r="D86" s="192">
        <v>477293</v>
      </c>
      <c r="E86" s="192">
        <v>0</v>
      </c>
      <c r="F86" s="192">
        <v>55751</v>
      </c>
      <c r="G86" s="192">
        <v>54864</v>
      </c>
      <c r="H86" s="192">
        <v>260</v>
      </c>
      <c r="I86" s="193">
        <v>597897</v>
      </c>
      <c r="J86" s="166"/>
      <c r="K86" s="162">
        <f t="shared" si="8"/>
        <v>0</v>
      </c>
      <c r="L86" s="162">
        <f t="shared" si="9"/>
        <v>1.627203347733807</v>
      </c>
      <c r="M86" s="162">
        <f t="shared" si="10"/>
        <v>79.828632690914986</v>
      </c>
      <c r="N86" s="162">
        <f t="shared" si="11"/>
        <v>0</v>
      </c>
      <c r="O86" s="162">
        <f t="shared" si="12"/>
        <v>9.3245157610759044</v>
      </c>
      <c r="P86" s="162">
        <f t="shared" si="13"/>
        <v>9.1761624493850942</v>
      </c>
      <c r="Q86" s="162">
        <f t="shared" si="14"/>
        <v>4.3485750890203498E-2</v>
      </c>
    </row>
    <row r="87" spans="1:17" x14ac:dyDescent="0.2">
      <c r="A87" s="38">
        <v>6019</v>
      </c>
      <c r="B87" s="192">
        <v>0</v>
      </c>
      <c r="C87" s="192">
        <v>10951</v>
      </c>
      <c r="D87" s="192">
        <v>472613</v>
      </c>
      <c r="E87" s="192">
        <v>0</v>
      </c>
      <c r="F87" s="192">
        <v>64499</v>
      </c>
      <c r="G87" s="192">
        <v>54863</v>
      </c>
      <c r="H87" s="192">
        <v>275</v>
      </c>
      <c r="I87" s="193">
        <v>603201</v>
      </c>
      <c r="J87" s="166"/>
      <c r="K87" s="162">
        <f t="shared" si="8"/>
        <v>0</v>
      </c>
      <c r="L87" s="162">
        <f t="shared" si="9"/>
        <v>1.8154810751308437</v>
      </c>
      <c r="M87" s="162">
        <f t="shared" si="10"/>
        <v>78.350831646499259</v>
      </c>
      <c r="N87" s="162">
        <f t="shared" si="11"/>
        <v>0</v>
      </c>
      <c r="O87" s="162">
        <f t="shared" si="12"/>
        <v>10.69278731301838</v>
      </c>
      <c r="P87" s="162">
        <f t="shared" si="13"/>
        <v>9.0953098552555449</v>
      </c>
      <c r="Q87" s="162">
        <f t="shared" si="14"/>
        <v>4.5590110095971324E-2</v>
      </c>
    </row>
    <row r="88" spans="1:17" x14ac:dyDescent="0.2">
      <c r="A88" s="38">
        <v>6026</v>
      </c>
      <c r="B88" s="192">
        <v>0</v>
      </c>
      <c r="C88" s="192">
        <v>11161</v>
      </c>
      <c r="D88" s="192">
        <v>457503</v>
      </c>
      <c r="E88" s="192">
        <v>0</v>
      </c>
      <c r="F88" s="192">
        <v>101152</v>
      </c>
      <c r="G88" s="192">
        <v>54854</v>
      </c>
      <c r="H88" s="192">
        <v>287</v>
      </c>
      <c r="I88" s="193">
        <v>624957</v>
      </c>
      <c r="J88" s="166"/>
      <c r="K88" s="162">
        <f t="shared" si="8"/>
        <v>0</v>
      </c>
      <c r="L88" s="162">
        <f t="shared" si="9"/>
        <v>1.7858828687413695</v>
      </c>
      <c r="M88" s="162">
        <f t="shared" si="10"/>
        <v>73.205516539537925</v>
      </c>
      <c r="N88" s="162">
        <f t="shared" si="11"/>
        <v>0</v>
      </c>
      <c r="O88" s="162">
        <f t="shared" si="12"/>
        <v>16.18543355782878</v>
      </c>
      <c r="P88" s="162">
        <f t="shared" si="13"/>
        <v>8.7772438743785575</v>
      </c>
      <c r="Q88" s="162">
        <f t="shared" si="14"/>
        <v>4.5923159513374522E-2</v>
      </c>
    </row>
    <row r="89" spans="1:17" x14ac:dyDescent="0.2">
      <c r="A89" s="38">
        <v>6033</v>
      </c>
      <c r="B89" s="192">
        <v>0</v>
      </c>
      <c r="C89" s="192">
        <v>11713</v>
      </c>
      <c r="D89" s="192">
        <v>465147</v>
      </c>
      <c r="E89" s="192">
        <v>0</v>
      </c>
      <c r="F89" s="192">
        <v>114420</v>
      </c>
      <c r="G89" s="192">
        <v>54858</v>
      </c>
      <c r="H89" s="192">
        <v>224</v>
      </c>
      <c r="I89" s="193">
        <v>646362</v>
      </c>
      <c r="J89" s="166"/>
      <c r="K89" s="162">
        <f t="shared" si="8"/>
        <v>0</v>
      </c>
      <c r="L89" s="162">
        <f t="shared" si="9"/>
        <v>1.8121424217389017</v>
      </c>
      <c r="M89" s="162">
        <f t="shared" si="10"/>
        <v>71.963853073045755</v>
      </c>
      <c r="N89" s="162">
        <f t="shared" si="11"/>
        <v>0</v>
      </c>
      <c r="O89" s="162">
        <f t="shared" si="12"/>
        <v>17.702154520222415</v>
      </c>
      <c r="P89" s="162">
        <f t="shared" si="13"/>
        <v>8.4871944823489009</v>
      </c>
      <c r="Q89" s="162">
        <f t="shared" si="14"/>
        <v>3.4655502644029196E-2</v>
      </c>
    </row>
    <row r="90" spans="1:17" x14ac:dyDescent="0.2">
      <c r="A90" s="38">
        <v>6040</v>
      </c>
      <c r="B90" s="192">
        <v>0</v>
      </c>
      <c r="C90" s="192">
        <v>11818</v>
      </c>
      <c r="D90" s="192">
        <v>474942</v>
      </c>
      <c r="E90" s="192">
        <v>0</v>
      </c>
      <c r="F90" s="192">
        <v>97476</v>
      </c>
      <c r="G90" s="192">
        <v>55176</v>
      </c>
      <c r="H90" s="192">
        <v>237</v>
      </c>
      <c r="I90" s="193">
        <v>639649</v>
      </c>
      <c r="J90" s="166"/>
      <c r="K90" s="162">
        <f t="shared" si="8"/>
        <v>0</v>
      </c>
      <c r="L90" s="162">
        <f t="shared" si="9"/>
        <v>1.8475757798417569</v>
      </c>
      <c r="M90" s="162">
        <f t="shared" si="10"/>
        <v>74.250409208800448</v>
      </c>
      <c r="N90" s="162">
        <f t="shared" si="11"/>
        <v>0</v>
      </c>
      <c r="O90" s="162">
        <f t="shared" si="12"/>
        <v>15.238982629535887</v>
      </c>
      <c r="P90" s="162">
        <f t="shared" si="13"/>
        <v>8.6259808113512246</v>
      </c>
      <c r="Q90" s="162">
        <f t="shared" si="14"/>
        <v>3.7051570470680015E-2</v>
      </c>
    </row>
    <row r="91" spans="1:17" x14ac:dyDescent="0.2">
      <c r="A91" s="38">
        <v>6047</v>
      </c>
      <c r="B91" s="192">
        <v>0</v>
      </c>
      <c r="C91" s="192">
        <v>11812</v>
      </c>
      <c r="D91" s="192">
        <v>492000</v>
      </c>
      <c r="E91" s="192">
        <v>0</v>
      </c>
      <c r="F91" s="192">
        <v>54277</v>
      </c>
      <c r="G91" s="192">
        <v>55183</v>
      </c>
      <c r="H91" s="192">
        <v>251</v>
      </c>
      <c r="I91" s="193">
        <v>613523</v>
      </c>
      <c r="J91" s="166"/>
      <c r="K91" s="162">
        <f t="shared" si="8"/>
        <v>0</v>
      </c>
      <c r="L91" s="162">
        <f t="shared" si="9"/>
        <v>1.9252741950994503</v>
      </c>
      <c r="M91" s="162">
        <f t="shared" si="10"/>
        <v>80.192592616739717</v>
      </c>
      <c r="N91" s="162">
        <f t="shared" si="11"/>
        <v>0</v>
      </c>
      <c r="O91" s="162">
        <f t="shared" si="12"/>
        <v>8.8467751005259778</v>
      </c>
      <c r="P91" s="162">
        <f t="shared" si="13"/>
        <v>8.9944468259543644</v>
      </c>
      <c r="Q91" s="162">
        <f t="shared" si="14"/>
        <v>4.0911261680491195E-2</v>
      </c>
    </row>
    <row r="92" spans="1:17" x14ac:dyDescent="0.2">
      <c r="A92" s="38">
        <v>6054</v>
      </c>
      <c r="B92" s="192">
        <v>0</v>
      </c>
      <c r="C92" s="192">
        <v>11814</v>
      </c>
      <c r="D92" s="192">
        <v>491266</v>
      </c>
      <c r="E92" s="192">
        <v>0</v>
      </c>
      <c r="F92" s="192">
        <v>56542</v>
      </c>
      <c r="G92" s="192">
        <v>55206</v>
      </c>
      <c r="H92" s="192">
        <v>262</v>
      </c>
      <c r="I92" s="193">
        <v>615090</v>
      </c>
      <c r="J92" s="166"/>
      <c r="K92" s="162">
        <f t="shared" si="8"/>
        <v>0</v>
      </c>
      <c r="L92" s="162">
        <f t="shared" si="9"/>
        <v>1.920694532507438</v>
      </c>
      <c r="M92" s="162">
        <f t="shared" si="10"/>
        <v>79.868962265684701</v>
      </c>
      <c r="N92" s="162">
        <f t="shared" si="11"/>
        <v>0</v>
      </c>
      <c r="O92" s="162">
        <f t="shared" si="12"/>
        <v>9.1924758978360899</v>
      </c>
      <c r="P92" s="162">
        <f t="shared" si="13"/>
        <v>8.9752719114275958</v>
      </c>
      <c r="Q92" s="162">
        <f t="shared" si="14"/>
        <v>4.259539254418053E-2</v>
      </c>
    </row>
    <row r="93" spans="1:17" x14ac:dyDescent="0.2">
      <c r="A93" s="38">
        <v>6061</v>
      </c>
      <c r="B93" s="192">
        <v>0</v>
      </c>
      <c r="C93" s="192">
        <v>12721</v>
      </c>
      <c r="D93" s="192">
        <v>490625</v>
      </c>
      <c r="E93" s="192">
        <v>0</v>
      </c>
      <c r="F93" s="192">
        <v>56607</v>
      </c>
      <c r="G93" s="192">
        <v>55148</v>
      </c>
      <c r="H93" s="192">
        <v>266</v>
      </c>
      <c r="I93" s="193">
        <v>615367</v>
      </c>
      <c r="J93" s="166"/>
      <c r="K93" s="162">
        <f t="shared" si="8"/>
        <v>0</v>
      </c>
      <c r="L93" s="162">
        <f t="shared" si="9"/>
        <v>2.0672216742204244</v>
      </c>
      <c r="M93" s="162">
        <f t="shared" si="10"/>
        <v>79.728844738180626</v>
      </c>
      <c r="N93" s="162">
        <f t="shared" si="11"/>
        <v>0</v>
      </c>
      <c r="O93" s="162">
        <f t="shared" si="12"/>
        <v>9.1989008185359307</v>
      </c>
      <c r="P93" s="162">
        <f t="shared" si="13"/>
        <v>8.9618065317119697</v>
      </c>
      <c r="Q93" s="162">
        <f t="shared" si="14"/>
        <v>4.3226237351044174E-2</v>
      </c>
    </row>
    <row r="94" spans="1:17" x14ac:dyDescent="0.2">
      <c r="A94" s="38">
        <v>6068</v>
      </c>
      <c r="B94" s="192">
        <v>0</v>
      </c>
      <c r="C94" s="192">
        <v>12903</v>
      </c>
      <c r="D94" s="192">
        <v>489219</v>
      </c>
      <c r="E94" s="192">
        <v>0</v>
      </c>
      <c r="F94" s="192">
        <v>53259</v>
      </c>
      <c r="G94" s="192">
        <v>55130</v>
      </c>
      <c r="H94" s="192">
        <v>288</v>
      </c>
      <c r="I94" s="193">
        <v>610799</v>
      </c>
      <c r="J94" s="166"/>
      <c r="K94" s="162">
        <f t="shared" si="8"/>
        <v>0</v>
      </c>
      <c r="L94" s="162">
        <f t="shared" si="9"/>
        <v>2.112478900587591</v>
      </c>
      <c r="M94" s="162">
        <f t="shared" si="10"/>
        <v>80.094924844343225</v>
      </c>
      <c r="N94" s="162">
        <f t="shared" si="11"/>
        <v>0</v>
      </c>
      <c r="O94" s="162">
        <f t="shared" si="12"/>
        <v>8.7195624092377368</v>
      </c>
      <c r="P94" s="162">
        <f t="shared" si="13"/>
        <v>9.0258824916216298</v>
      </c>
      <c r="Q94" s="162">
        <f t="shared" si="14"/>
        <v>4.7151354209813701E-2</v>
      </c>
    </row>
    <row r="95" spans="1:17" x14ac:dyDescent="0.2">
      <c r="A95" s="38">
        <v>6075</v>
      </c>
      <c r="B95" s="192">
        <v>0</v>
      </c>
      <c r="C95" s="192">
        <v>13986</v>
      </c>
      <c r="D95" s="192">
        <v>505090</v>
      </c>
      <c r="E95" s="192">
        <v>0</v>
      </c>
      <c r="F95" s="192">
        <v>49717</v>
      </c>
      <c r="G95" s="192">
        <v>55110</v>
      </c>
      <c r="H95" s="192">
        <v>290</v>
      </c>
      <c r="I95" s="193">
        <v>624193</v>
      </c>
      <c r="J95" s="166"/>
      <c r="K95" s="162">
        <f t="shared" si="8"/>
        <v>0</v>
      </c>
      <c r="L95" s="162">
        <f t="shared" si="9"/>
        <v>2.2406531313231643</v>
      </c>
      <c r="M95" s="162">
        <f t="shared" si="10"/>
        <v>80.918882461033689</v>
      </c>
      <c r="N95" s="162">
        <f t="shared" si="11"/>
        <v>0</v>
      </c>
      <c r="O95" s="162">
        <f t="shared" si="12"/>
        <v>7.9650044136989679</v>
      </c>
      <c r="P95" s="162">
        <f t="shared" si="13"/>
        <v>8.8290000048062058</v>
      </c>
      <c r="Q95" s="162">
        <f t="shared" si="14"/>
        <v>4.6459989137974951E-2</v>
      </c>
    </row>
    <row r="96" spans="1:17" x14ac:dyDescent="0.2">
      <c r="A96" s="38">
        <v>6082</v>
      </c>
      <c r="B96" s="192">
        <v>0</v>
      </c>
      <c r="C96" s="192">
        <v>15423</v>
      </c>
      <c r="D96" s="192">
        <v>502421</v>
      </c>
      <c r="E96" s="192">
        <v>0</v>
      </c>
      <c r="F96" s="192">
        <v>50099</v>
      </c>
      <c r="G96" s="192">
        <v>55363</v>
      </c>
      <c r="H96" s="192">
        <v>305</v>
      </c>
      <c r="I96" s="193">
        <v>623611</v>
      </c>
      <c r="J96" s="166"/>
      <c r="K96" s="162">
        <f t="shared" si="8"/>
        <v>0</v>
      </c>
      <c r="L96" s="162">
        <f t="shared" si="9"/>
        <v>2.47317638720292</v>
      </c>
      <c r="M96" s="162">
        <f t="shared" si="10"/>
        <v>80.566410791342676</v>
      </c>
      <c r="N96" s="162">
        <f t="shared" si="11"/>
        <v>0</v>
      </c>
      <c r="O96" s="162">
        <f t="shared" si="12"/>
        <v>8.03369408172723</v>
      </c>
      <c r="P96" s="162">
        <f t="shared" si="13"/>
        <v>8.8778100450441055</v>
      </c>
      <c r="Q96" s="162">
        <f t="shared" si="14"/>
        <v>4.8908694683063643E-2</v>
      </c>
    </row>
    <row r="97" spans="1:17" x14ac:dyDescent="0.2">
      <c r="A97" s="38">
        <v>6089</v>
      </c>
      <c r="B97" s="192">
        <v>0</v>
      </c>
      <c r="C97" s="192">
        <v>16106</v>
      </c>
      <c r="D97" s="192">
        <v>484697</v>
      </c>
      <c r="E97" s="192">
        <v>0</v>
      </c>
      <c r="F97" s="192">
        <v>50918</v>
      </c>
      <c r="G97" s="192">
        <v>55390</v>
      </c>
      <c r="H97" s="192">
        <v>291</v>
      </c>
      <c r="I97" s="193">
        <v>607402</v>
      </c>
      <c r="J97" s="166"/>
      <c r="K97" s="162">
        <f t="shared" si="8"/>
        <v>0</v>
      </c>
      <c r="L97" s="162">
        <f t="shared" si="9"/>
        <v>2.6516211668713634</v>
      </c>
      <c r="M97" s="162">
        <f t="shared" si="10"/>
        <v>79.798387229544844</v>
      </c>
      <c r="N97" s="162">
        <f t="shared" si="11"/>
        <v>0</v>
      </c>
      <c r="O97" s="162">
        <f t="shared" si="12"/>
        <v>8.3829160918139873</v>
      </c>
      <c r="P97" s="162">
        <f t="shared" si="13"/>
        <v>9.1191665486778106</v>
      </c>
      <c r="Q97" s="162">
        <f t="shared" si="14"/>
        <v>4.7908963091988499E-2</v>
      </c>
    </row>
    <row r="98" spans="1:17" x14ac:dyDescent="0.2">
      <c r="A98" s="38">
        <v>6096</v>
      </c>
      <c r="B98" s="192">
        <v>0</v>
      </c>
      <c r="C98" s="192">
        <v>18410</v>
      </c>
      <c r="D98" s="192">
        <v>514225</v>
      </c>
      <c r="E98" s="192">
        <v>0</v>
      </c>
      <c r="F98" s="192">
        <v>44236</v>
      </c>
      <c r="G98" s="192">
        <v>55406</v>
      </c>
      <c r="H98" s="192">
        <v>317</v>
      </c>
      <c r="I98" s="193">
        <v>632594</v>
      </c>
      <c r="J98" s="166"/>
      <c r="K98" s="162">
        <f t="shared" si="8"/>
        <v>0</v>
      </c>
      <c r="L98" s="162">
        <f t="shared" si="9"/>
        <v>2.9102394268677858</v>
      </c>
      <c r="M98" s="162">
        <f t="shared" si="10"/>
        <v>81.288314463937368</v>
      </c>
      <c r="N98" s="162">
        <f t="shared" si="11"/>
        <v>0</v>
      </c>
      <c r="O98" s="162">
        <f t="shared" si="12"/>
        <v>6.9927947467095803</v>
      </c>
      <c r="P98" s="162">
        <f t="shared" si="13"/>
        <v>8.758540232755923</v>
      </c>
      <c r="Q98" s="162">
        <f t="shared" si="14"/>
        <v>5.0111129729336665E-2</v>
      </c>
    </row>
    <row r="99" spans="1:17" x14ac:dyDescent="0.2">
      <c r="A99" s="38">
        <v>6103</v>
      </c>
      <c r="B99" s="192">
        <v>0</v>
      </c>
      <c r="C99" s="192">
        <v>17437</v>
      </c>
      <c r="D99" s="192">
        <v>514343</v>
      </c>
      <c r="E99" s="192">
        <v>0</v>
      </c>
      <c r="F99" s="192">
        <v>40199</v>
      </c>
      <c r="G99" s="192">
        <v>55416</v>
      </c>
      <c r="H99" s="192">
        <v>347</v>
      </c>
      <c r="I99" s="193">
        <v>627742</v>
      </c>
      <c r="J99" s="166"/>
      <c r="K99" s="162">
        <f t="shared" si="8"/>
        <v>0</v>
      </c>
      <c r="L99" s="162">
        <f t="shared" si="9"/>
        <v>2.7777335274682913</v>
      </c>
      <c r="M99" s="162">
        <f t="shared" si="10"/>
        <v>81.935412956278213</v>
      </c>
      <c r="N99" s="162">
        <f t="shared" si="11"/>
        <v>0</v>
      </c>
      <c r="O99" s="162">
        <f t="shared" si="12"/>
        <v>6.4037454877959412</v>
      </c>
      <c r="P99" s="162">
        <f t="shared" si="13"/>
        <v>8.8278305418468097</v>
      </c>
      <c r="Q99" s="162">
        <f t="shared" si="14"/>
        <v>5.5277486610741354E-2</v>
      </c>
    </row>
    <row r="100" spans="1:17" x14ac:dyDescent="0.2">
      <c r="A100" s="38">
        <v>6110</v>
      </c>
      <c r="B100" s="192">
        <v>0</v>
      </c>
      <c r="C100" s="192">
        <v>17519</v>
      </c>
      <c r="D100" s="192">
        <v>518456</v>
      </c>
      <c r="E100" s="192">
        <v>0</v>
      </c>
      <c r="F100" s="192">
        <v>39947</v>
      </c>
      <c r="G100" s="192">
        <v>55423</v>
      </c>
      <c r="H100" s="192">
        <v>356</v>
      </c>
      <c r="I100" s="193">
        <v>631701</v>
      </c>
      <c r="J100" s="166"/>
      <c r="K100" s="162">
        <f t="shared" si="8"/>
        <v>0</v>
      </c>
      <c r="L100" s="162">
        <f t="shared" si="9"/>
        <v>2.7733057253352458</v>
      </c>
      <c r="M100" s="162">
        <f t="shared" si="10"/>
        <v>82.073006058245909</v>
      </c>
      <c r="N100" s="162">
        <f t="shared" si="11"/>
        <v>0</v>
      </c>
      <c r="O100" s="162">
        <f t="shared" si="12"/>
        <v>6.3237196078524489</v>
      </c>
      <c r="P100" s="162">
        <f t="shared" si="13"/>
        <v>8.7736128326534235</v>
      </c>
      <c r="Q100" s="162">
        <f t="shared" si="14"/>
        <v>5.6355775912971487E-2</v>
      </c>
    </row>
    <row r="101" spans="1:17" x14ac:dyDescent="0.2">
      <c r="A101" s="38">
        <v>6117</v>
      </c>
      <c r="B101" s="192">
        <v>0</v>
      </c>
      <c r="C101" s="192">
        <v>16249</v>
      </c>
      <c r="D101" s="192">
        <v>521740</v>
      </c>
      <c r="E101" s="192">
        <v>0</v>
      </c>
      <c r="F101" s="192">
        <v>38985</v>
      </c>
      <c r="G101" s="192">
        <v>55393</v>
      </c>
      <c r="H101" s="192">
        <v>374</v>
      </c>
      <c r="I101" s="193">
        <v>632741</v>
      </c>
      <c r="J101" s="166"/>
      <c r="K101" s="162">
        <f t="shared" si="8"/>
        <v>0</v>
      </c>
      <c r="L101" s="162">
        <f t="shared" si="9"/>
        <v>2.568033365942779</v>
      </c>
      <c r="M101" s="162">
        <f t="shared" si="10"/>
        <v>82.457119105605614</v>
      </c>
      <c r="N101" s="162">
        <f t="shared" si="11"/>
        <v>0</v>
      </c>
      <c r="O101" s="162">
        <f t="shared" si="12"/>
        <v>6.161288742155163</v>
      </c>
      <c r="P101" s="162">
        <f t="shared" si="13"/>
        <v>8.7544508732640995</v>
      </c>
      <c r="Q101" s="162">
        <f t="shared" si="14"/>
        <v>5.9107913032346568E-2</v>
      </c>
    </row>
    <row r="102" spans="1:17" x14ac:dyDescent="0.2">
      <c r="A102" s="38">
        <v>6124</v>
      </c>
      <c r="B102" s="192">
        <v>0</v>
      </c>
      <c r="C102" s="192">
        <v>12815</v>
      </c>
      <c r="D102" s="192">
        <v>526019</v>
      </c>
      <c r="E102" s="192">
        <v>0</v>
      </c>
      <c r="F102" s="192">
        <v>33971</v>
      </c>
      <c r="G102" s="192">
        <v>55684</v>
      </c>
      <c r="H102" s="192">
        <v>462</v>
      </c>
      <c r="I102" s="193">
        <v>628951</v>
      </c>
      <c r="J102" s="166"/>
      <c r="K102" s="162">
        <f t="shared" si="8"/>
        <v>0</v>
      </c>
      <c r="L102" s="162">
        <f t="shared" si="9"/>
        <v>2.0375196159955227</v>
      </c>
      <c r="M102" s="162">
        <f t="shared" si="10"/>
        <v>83.634337174120077</v>
      </c>
      <c r="N102" s="162">
        <f t="shared" si="11"/>
        <v>0</v>
      </c>
      <c r="O102" s="162">
        <f t="shared" si="12"/>
        <v>5.4012156749889897</v>
      </c>
      <c r="P102" s="162">
        <f t="shared" si="13"/>
        <v>8.8534718920869828</v>
      </c>
      <c r="Q102" s="162">
        <f t="shared" si="14"/>
        <v>7.3455642808422275E-2</v>
      </c>
    </row>
    <row r="103" spans="1:17" x14ac:dyDescent="0.2">
      <c r="A103" s="38">
        <v>6131</v>
      </c>
      <c r="B103" s="192">
        <v>0</v>
      </c>
      <c r="C103" s="192">
        <v>13349</v>
      </c>
      <c r="D103" s="192">
        <v>542243</v>
      </c>
      <c r="E103" s="192">
        <v>0</v>
      </c>
      <c r="F103" s="192">
        <v>26515</v>
      </c>
      <c r="G103" s="192">
        <v>55682</v>
      </c>
      <c r="H103" s="192">
        <v>464</v>
      </c>
      <c r="I103" s="193">
        <v>638253</v>
      </c>
      <c r="J103" s="166"/>
      <c r="K103" s="162">
        <f t="shared" si="8"/>
        <v>0</v>
      </c>
      <c r="L103" s="162">
        <f t="shared" si="9"/>
        <v>2.0914903651060004</v>
      </c>
      <c r="M103" s="162">
        <f t="shared" si="10"/>
        <v>84.957375836854666</v>
      </c>
      <c r="N103" s="162">
        <f t="shared" si="11"/>
        <v>0</v>
      </c>
      <c r="O103" s="162">
        <f t="shared" si="12"/>
        <v>4.154308714569301</v>
      </c>
      <c r="P103" s="162">
        <f t="shared" si="13"/>
        <v>8.7241266394360864</v>
      </c>
      <c r="Q103" s="162">
        <f t="shared" si="14"/>
        <v>7.2698444033948914E-2</v>
      </c>
    </row>
    <row r="104" spans="1:17" x14ac:dyDescent="0.2">
      <c r="A104" s="38">
        <v>6138</v>
      </c>
      <c r="B104" s="192">
        <v>0</v>
      </c>
      <c r="C104" s="192">
        <v>12928</v>
      </c>
      <c r="D104" s="192">
        <v>538102</v>
      </c>
      <c r="E104" s="192">
        <v>0</v>
      </c>
      <c r="F104" s="192">
        <v>26116</v>
      </c>
      <c r="G104" s="192">
        <v>55682</v>
      </c>
      <c r="H104" s="192">
        <v>484</v>
      </c>
      <c r="I104" s="193">
        <v>633312</v>
      </c>
      <c r="J104" s="166"/>
      <c r="K104" s="162">
        <f t="shared" si="8"/>
        <v>0</v>
      </c>
      <c r="L104" s="162">
        <f t="shared" si="9"/>
        <v>2.0413319185488352</v>
      </c>
      <c r="M104" s="162">
        <f t="shared" si="10"/>
        <v>84.966335708150169</v>
      </c>
      <c r="N104" s="162">
        <f t="shared" si="11"/>
        <v>0</v>
      </c>
      <c r="O104" s="162">
        <f t="shared" si="12"/>
        <v>4.1237178515486841</v>
      </c>
      <c r="P104" s="162">
        <f t="shared" si="13"/>
        <v>8.7921908948511955</v>
      </c>
      <c r="Q104" s="162">
        <f t="shared" si="14"/>
        <v>7.6423626901116676E-2</v>
      </c>
    </row>
    <row r="105" spans="1:17" x14ac:dyDescent="0.2">
      <c r="A105" s="38">
        <v>6145</v>
      </c>
      <c r="B105" s="192">
        <v>0</v>
      </c>
      <c r="C105" s="192">
        <v>12997</v>
      </c>
      <c r="D105" s="192">
        <v>551918</v>
      </c>
      <c r="E105" s="192">
        <v>0</v>
      </c>
      <c r="F105" s="192">
        <v>29982</v>
      </c>
      <c r="G105" s="192">
        <v>55703</v>
      </c>
      <c r="H105" s="192">
        <v>536</v>
      </c>
      <c r="I105" s="193">
        <v>651136</v>
      </c>
      <c r="J105" s="166"/>
      <c r="K105" s="162">
        <f t="shared" si="8"/>
        <v>0</v>
      </c>
      <c r="L105" s="162">
        <f t="shared" si="9"/>
        <v>1.9960499803420484</v>
      </c>
      <c r="M105" s="162">
        <f t="shared" si="10"/>
        <v>84.76232307843523</v>
      </c>
      <c r="N105" s="162">
        <f t="shared" si="11"/>
        <v>0</v>
      </c>
      <c r="O105" s="162">
        <f t="shared" si="12"/>
        <v>4.6045680165126797</v>
      </c>
      <c r="P105" s="162">
        <f t="shared" si="13"/>
        <v>8.5547412522115192</v>
      </c>
      <c r="Q105" s="162">
        <f t="shared" si="14"/>
        <v>8.231767249852566E-2</v>
      </c>
    </row>
    <row r="106" spans="1:17" x14ac:dyDescent="0.2">
      <c r="A106" s="38">
        <v>6152</v>
      </c>
      <c r="B106" s="192">
        <v>0</v>
      </c>
      <c r="C106" s="192">
        <v>13658</v>
      </c>
      <c r="D106" s="192">
        <v>552386</v>
      </c>
      <c r="E106" s="192">
        <v>0</v>
      </c>
      <c r="F106" s="192">
        <v>28686</v>
      </c>
      <c r="G106" s="192">
        <v>55709</v>
      </c>
      <c r="H106" s="192">
        <v>425</v>
      </c>
      <c r="I106" s="193">
        <v>650864</v>
      </c>
      <c r="J106" s="166"/>
      <c r="K106" s="162">
        <f t="shared" si="8"/>
        <v>0</v>
      </c>
      <c r="L106" s="162">
        <f t="shared" si="9"/>
        <v>2.098441456279653</v>
      </c>
      <c r="M106" s="162">
        <f t="shared" si="10"/>
        <v>84.869650188057719</v>
      </c>
      <c r="N106" s="162">
        <f t="shared" si="11"/>
        <v>0</v>
      </c>
      <c r="O106" s="162">
        <f t="shared" si="12"/>
        <v>4.4073723542859948</v>
      </c>
      <c r="P106" s="162">
        <f t="shared" si="13"/>
        <v>8.5592381818628773</v>
      </c>
      <c r="Q106" s="162">
        <f t="shared" si="14"/>
        <v>6.5297819513754018E-2</v>
      </c>
    </row>
    <row r="107" spans="1:17" x14ac:dyDescent="0.2">
      <c r="A107" s="38">
        <v>6159</v>
      </c>
      <c r="B107" s="192">
        <v>0</v>
      </c>
      <c r="C107" s="192">
        <v>14916</v>
      </c>
      <c r="D107" s="192">
        <v>556462</v>
      </c>
      <c r="E107" s="192">
        <v>0</v>
      </c>
      <c r="F107" s="192">
        <v>23339</v>
      </c>
      <c r="G107" s="192">
        <v>55710</v>
      </c>
      <c r="H107" s="192">
        <v>519</v>
      </c>
      <c r="I107" s="193">
        <v>650946</v>
      </c>
      <c r="J107" s="166"/>
      <c r="K107" s="162">
        <f t="shared" si="8"/>
        <v>0</v>
      </c>
      <c r="L107" s="162">
        <f t="shared" si="9"/>
        <v>2.2914343125236196</v>
      </c>
      <c r="M107" s="162">
        <f t="shared" si="10"/>
        <v>85.485124726167768</v>
      </c>
      <c r="N107" s="162">
        <f t="shared" si="11"/>
        <v>0</v>
      </c>
      <c r="O107" s="162">
        <f t="shared" si="12"/>
        <v>3.585397252613888</v>
      </c>
      <c r="P107" s="162">
        <f t="shared" si="13"/>
        <v>8.5583135928325849</v>
      </c>
      <c r="Q107" s="162">
        <f t="shared" si="14"/>
        <v>7.9730115862145248E-2</v>
      </c>
    </row>
    <row r="108" spans="1:17" x14ac:dyDescent="0.2">
      <c r="A108" s="38">
        <v>6166</v>
      </c>
      <c r="B108" s="192">
        <v>0</v>
      </c>
      <c r="C108" s="192">
        <v>15498</v>
      </c>
      <c r="D108" s="192">
        <v>622254</v>
      </c>
      <c r="E108" s="192">
        <v>0</v>
      </c>
      <c r="F108" s="192">
        <v>25171</v>
      </c>
      <c r="G108" s="192">
        <v>55704</v>
      </c>
      <c r="H108" s="192">
        <v>590</v>
      </c>
      <c r="I108" s="193">
        <v>719217</v>
      </c>
      <c r="J108" s="166"/>
      <c r="K108" s="162">
        <f t="shared" si="8"/>
        <v>0</v>
      </c>
      <c r="L108" s="162">
        <f t="shared" si="9"/>
        <v>2.1548433921890053</v>
      </c>
      <c r="M108" s="162">
        <f t="shared" si="10"/>
        <v>86.518255269272004</v>
      </c>
      <c r="N108" s="162">
        <f t="shared" si="11"/>
        <v>0</v>
      </c>
      <c r="O108" s="162">
        <f t="shared" si="12"/>
        <v>3.4997782310484875</v>
      </c>
      <c r="P108" s="162">
        <f t="shared" si="13"/>
        <v>7.7450894514451134</v>
      </c>
      <c r="Q108" s="162">
        <f t="shared" si="14"/>
        <v>8.203365604539381E-2</v>
      </c>
    </row>
    <row r="109" spans="1:17" x14ac:dyDescent="0.2">
      <c r="A109" s="38">
        <v>6173</v>
      </c>
      <c r="B109" s="192">
        <v>0</v>
      </c>
      <c r="C109" s="192">
        <v>15326</v>
      </c>
      <c r="D109" s="192">
        <v>637072</v>
      </c>
      <c r="E109" s="192">
        <v>0</v>
      </c>
      <c r="F109" s="192">
        <v>26319</v>
      </c>
      <c r="G109" s="192">
        <v>55711</v>
      </c>
      <c r="H109" s="192">
        <v>632</v>
      </c>
      <c r="I109" s="193">
        <v>735060</v>
      </c>
      <c r="J109" s="166"/>
      <c r="K109" s="162">
        <f t="shared" si="8"/>
        <v>0</v>
      </c>
      <c r="L109" s="162">
        <f t="shared" si="9"/>
        <v>2.0849998639566838</v>
      </c>
      <c r="M109" s="162">
        <f t="shared" si="10"/>
        <v>86.669387532990498</v>
      </c>
      <c r="N109" s="162">
        <f t="shared" si="11"/>
        <v>0</v>
      </c>
      <c r="O109" s="162">
        <f t="shared" si="12"/>
        <v>3.5805240388539712</v>
      </c>
      <c r="P109" s="162">
        <f t="shared" si="13"/>
        <v>7.5791091883655755</v>
      </c>
      <c r="Q109" s="162">
        <f t="shared" si="14"/>
        <v>8.5979375833265315E-2</v>
      </c>
    </row>
    <row r="110" spans="1:17" x14ac:dyDescent="0.2">
      <c r="A110" s="38">
        <v>6180</v>
      </c>
      <c r="B110" s="192">
        <v>0</v>
      </c>
      <c r="C110" s="192">
        <v>13411</v>
      </c>
      <c r="D110" s="192">
        <v>613530</v>
      </c>
      <c r="E110" s="192">
        <v>0</v>
      </c>
      <c r="F110" s="192">
        <v>26777</v>
      </c>
      <c r="G110" s="192">
        <v>55737</v>
      </c>
      <c r="H110" s="192">
        <v>706</v>
      </c>
      <c r="I110" s="193">
        <v>710161</v>
      </c>
      <c r="J110" s="166"/>
      <c r="K110" s="162">
        <f t="shared" si="8"/>
        <v>0</v>
      </c>
      <c r="L110" s="162">
        <f t="shared" si="9"/>
        <v>1.8884450145812006</v>
      </c>
      <c r="M110" s="162">
        <f t="shared" si="10"/>
        <v>86.39308551159526</v>
      </c>
      <c r="N110" s="162">
        <f t="shared" si="11"/>
        <v>0</v>
      </c>
      <c r="O110" s="162">
        <f t="shared" si="12"/>
        <v>3.7705534378823957</v>
      </c>
      <c r="P110" s="162">
        <f t="shared" si="13"/>
        <v>7.8485019594148371</v>
      </c>
      <c r="Q110" s="162">
        <f t="shared" si="14"/>
        <v>9.941407652630882E-2</v>
      </c>
    </row>
    <row r="111" spans="1:17" x14ac:dyDescent="0.2">
      <c r="A111" s="38">
        <v>6187</v>
      </c>
      <c r="B111" s="192">
        <v>0</v>
      </c>
      <c r="C111" s="192">
        <v>11451</v>
      </c>
      <c r="D111" s="192">
        <v>618643</v>
      </c>
      <c r="E111" s="192">
        <v>0</v>
      </c>
      <c r="F111" s="192">
        <v>28668</v>
      </c>
      <c r="G111" s="192">
        <v>55746</v>
      </c>
      <c r="H111" s="192">
        <v>808</v>
      </c>
      <c r="I111" s="193">
        <v>715316</v>
      </c>
      <c r="J111" s="166"/>
      <c r="K111" s="162">
        <f t="shared" si="8"/>
        <v>0</v>
      </c>
      <c r="L111" s="162">
        <f t="shared" si="9"/>
        <v>1.6008309614212459</v>
      </c>
      <c r="M111" s="162">
        <f t="shared" si="10"/>
        <v>86.485273641299784</v>
      </c>
      <c r="N111" s="162">
        <f t="shared" si="11"/>
        <v>0</v>
      </c>
      <c r="O111" s="162">
        <f t="shared" si="12"/>
        <v>4.0077392369246603</v>
      </c>
      <c r="P111" s="162">
        <f t="shared" si="13"/>
        <v>7.7931990896331129</v>
      </c>
      <c r="Q111" s="162">
        <f t="shared" si="14"/>
        <v>0.11295707072119175</v>
      </c>
    </row>
    <row r="112" spans="1:17" x14ac:dyDescent="0.2">
      <c r="A112" s="38">
        <v>6194</v>
      </c>
      <c r="B112" s="192">
        <v>0</v>
      </c>
      <c r="C112" s="192">
        <v>12606</v>
      </c>
      <c r="D112" s="192">
        <v>643136</v>
      </c>
      <c r="E112" s="192">
        <v>0</v>
      </c>
      <c r="F112" s="192">
        <v>28762</v>
      </c>
      <c r="G112" s="192">
        <v>55731</v>
      </c>
      <c r="H112" s="192">
        <v>816</v>
      </c>
      <c r="I112" s="193">
        <v>741051</v>
      </c>
      <c r="J112" s="166"/>
      <c r="K112" s="162">
        <f t="shared" si="8"/>
        <v>0</v>
      </c>
      <c r="L112" s="162">
        <f t="shared" si="9"/>
        <v>1.7010974953140876</v>
      </c>
      <c r="M112" s="162">
        <f t="shared" si="10"/>
        <v>86.787009261170965</v>
      </c>
      <c r="N112" s="162">
        <f t="shared" si="11"/>
        <v>0</v>
      </c>
      <c r="O112" s="162">
        <f t="shared" si="12"/>
        <v>3.8812443408078527</v>
      </c>
      <c r="P112" s="162">
        <f t="shared" si="13"/>
        <v>7.5205350239052375</v>
      </c>
      <c r="Q112" s="162">
        <f t="shared" si="14"/>
        <v>0.11011387880186384</v>
      </c>
    </row>
    <row r="113" spans="1:17" x14ac:dyDescent="0.2">
      <c r="A113" s="38">
        <v>6201</v>
      </c>
      <c r="B113" s="192">
        <v>0</v>
      </c>
      <c r="C113" s="192">
        <v>15754</v>
      </c>
      <c r="D113" s="192">
        <v>648787</v>
      </c>
      <c r="E113" s="192">
        <v>0</v>
      </c>
      <c r="F113" s="192">
        <v>29472</v>
      </c>
      <c r="G113" s="192">
        <v>55765</v>
      </c>
      <c r="H113" s="192">
        <v>782</v>
      </c>
      <c r="I113" s="193">
        <v>750560</v>
      </c>
      <c r="J113" s="166"/>
      <c r="K113" s="162">
        <f t="shared" si="8"/>
        <v>0</v>
      </c>
      <c r="L113" s="162">
        <f t="shared" si="9"/>
        <v>2.0989661053080368</v>
      </c>
      <c r="M113" s="162">
        <f t="shared" si="10"/>
        <v>86.440391174589635</v>
      </c>
      <c r="N113" s="162">
        <f t="shared" si="11"/>
        <v>0</v>
      </c>
      <c r="O113" s="162">
        <f t="shared" si="12"/>
        <v>3.9266680878277551</v>
      </c>
      <c r="P113" s="162">
        <f t="shared" si="13"/>
        <v>7.4297857599658919</v>
      </c>
      <c r="Q113" s="162">
        <f t="shared" si="14"/>
        <v>0.10418887230867618</v>
      </c>
    </row>
    <row r="114" spans="1:17" x14ac:dyDescent="0.2">
      <c r="A114" s="38">
        <v>6208</v>
      </c>
      <c r="B114" s="192">
        <v>0</v>
      </c>
      <c r="C114" s="192">
        <v>14130</v>
      </c>
      <c r="D114" s="192">
        <v>668786</v>
      </c>
      <c r="E114" s="192">
        <v>0</v>
      </c>
      <c r="F114" s="192">
        <v>28837</v>
      </c>
      <c r="G114" s="192">
        <v>55695</v>
      </c>
      <c r="H114" s="192">
        <v>778</v>
      </c>
      <c r="I114" s="193">
        <v>768226</v>
      </c>
      <c r="J114" s="166"/>
      <c r="K114" s="162">
        <f t="shared" si="8"/>
        <v>0</v>
      </c>
      <c r="L114" s="162">
        <f t="shared" si="9"/>
        <v>1.8393024969214788</v>
      </c>
      <c r="M114" s="162">
        <f t="shared" si="10"/>
        <v>87.055892406661584</v>
      </c>
      <c r="N114" s="162">
        <f t="shared" si="11"/>
        <v>0</v>
      </c>
      <c r="O114" s="162">
        <f t="shared" si="12"/>
        <v>3.7537131000512871</v>
      </c>
      <c r="P114" s="162">
        <f t="shared" si="13"/>
        <v>7.2498197145110943</v>
      </c>
      <c r="Q114" s="162">
        <f t="shared" si="14"/>
        <v>0.10127228185455843</v>
      </c>
    </row>
    <row r="115" spans="1:17" x14ac:dyDescent="0.2">
      <c r="A115" s="38">
        <v>6215</v>
      </c>
      <c r="B115" s="192">
        <v>0</v>
      </c>
      <c r="C115" s="192">
        <v>13245</v>
      </c>
      <c r="D115" s="192">
        <v>656422</v>
      </c>
      <c r="E115" s="192">
        <v>0</v>
      </c>
      <c r="F115" s="192">
        <v>25566</v>
      </c>
      <c r="G115" s="192">
        <v>55695</v>
      </c>
      <c r="H115" s="192">
        <v>118802</v>
      </c>
      <c r="I115" s="193">
        <v>869730</v>
      </c>
      <c r="J115" s="166"/>
      <c r="K115" s="162">
        <f t="shared" si="8"/>
        <v>0</v>
      </c>
      <c r="L115" s="162">
        <f t="shared" si="9"/>
        <v>1.5228864130247317</v>
      </c>
      <c r="M115" s="162">
        <f t="shared" si="10"/>
        <v>75.474227633863379</v>
      </c>
      <c r="N115" s="162">
        <f t="shared" si="11"/>
        <v>0</v>
      </c>
      <c r="O115" s="162">
        <f t="shared" si="12"/>
        <v>2.9395329585043632</v>
      </c>
      <c r="P115" s="162">
        <f t="shared" si="13"/>
        <v>6.4037114966713808</v>
      </c>
      <c r="Q115" s="162">
        <f t="shared" si="14"/>
        <v>13.659641497936141</v>
      </c>
    </row>
    <row r="116" spans="1:17" x14ac:dyDescent="0.2">
      <c r="A116" s="38">
        <v>6222</v>
      </c>
      <c r="B116" s="192">
        <v>0</v>
      </c>
      <c r="C116" s="192">
        <v>13558</v>
      </c>
      <c r="D116" s="192">
        <v>680586</v>
      </c>
      <c r="E116" s="192">
        <v>0</v>
      </c>
      <c r="F116" s="192">
        <v>27759</v>
      </c>
      <c r="G116" s="192">
        <v>55706</v>
      </c>
      <c r="H116" s="192">
        <v>111509</v>
      </c>
      <c r="I116" s="193">
        <v>889118</v>
      </c>
      <c r="J116" s="166"/>
      <c r="K116" s="162">
        <f t="shared" si="8"/>
        <v>0</v>
      </c>
      <c r="L116" s="162">
        <f t="shared" si="9"/>
        <v>1.5248819616743785</v>
      </c>
      <c r="M116" s="162">
        <f t="shared" si="10"/>
        <v>76.546195218182518</v>
      </c>
      <c r="N116" s="162">
        <f t="shared" si="11"/>
        <v>0</v>
      </c>
      <c r="O116" s="162">
        <f t="shared" si="12"/>
        <v>3.1220827831626399</v>
      </c>
      <c r="P116" s="162">
        <f t="shared" si="13"/>
        <v>6.2653101163175196</v>
      </c>
      <c r="Q116" s="162">
        <f t="shared" si="14"/>
        <v>12.541529920662949</v>
      </c>
    </row>
    <row r="117" spans="1:17" x14ac:dyDescent="0.2">
      <c r="A117" s="38">
        <v>6229</v>
      </c>
      <c r="B117" s="192">
        <v>0</v>
      </c>
      <c r="C117" s="192">
        <v>13890</v>
      </c>
      <c r="D117" s="192">
        <v>669874</v>
      </c>
      <c r="E117" s="192">
        <v>0</v>
      </c>
      <c r="F117" s="192">
        <v>28410</v>
      </c>
      <c r="G117" s="192">
        <v>55642</v>
      </c>
      <c r="H117" s="192">
        <v>110003</v>
      </c>
      <c r="I117" s="193">
        <v>877819</v>
      </c>
      <c r="J117" s="166"/>
      <c r="K117" s="162">
        <f t="shared" si="8"/>
        <v>0</v>
      </c>
      <c r="L117" s="162">
        <f t="shared" si="9"/>
        <v>1.5823307538342186</v>
      </c>
      <c r="M117" s="162">
        <f t="shared" si="10"/>
        <v>76.311175766302625</v>
      </c>
      <c r="N117" s="162">
        <f t="shared" si="11"/>
        <v>0</v>
      </c>
      <c r="O117" s="162">
        <f t="shared" si="12"/>
        <v>3.2364302891598382</v>
      </c>
      <c r="P117" s="162">
        <f t="shared" si="13"/>
        <v>6.338664348800835</v>
      </c>
      <c r="Q117" s="162">
        <f t="shared" si="14"/>
        <v>12.531398841902488</v>
      </c>
    </row>
    <row r="118" spans="1:17" x14ac:dyDescent="0.2">
      <c r="A118" s="38">
        <v>6236</v>
      </c>
      <c r="B118" s="192">
        <v>0</v>
      </c>
      <c r="C118" s="192">
        <v>13509</v>
      </c>
      <c r="D118" s="192">
        <v>687841</v>
      </c>
      <c r="E118" s="192">
        <v>0</v>
      </c>
      <c r="F118" s="192">
        <v>25607</v>
      </c>
      <c r="G118" s="192">
        <v>55694</v>
      </c>
      <c r="H118" s="192">
        <v>97663</v>
      </c>
      <c r="I118" s="193">
        <v>880314</v>
      </c>
      <c r="J118" s="166"/>
      <c r="K118" s="162">
        <f t="shared" si="8"/>
        <v>0</v>
      </c>
      <c r="L118" s="162">
        <f t="shared" si="9"/>
        <v>1.5345660752867727</v>
      </c>
      <c r="M118" s="162">
        <f t="shared" si="10"/>
        <v>78.135869701038487</v>
      </c>
      <c r="N118" s="162">
        <f t="shared" si="11"/>
        <v>0</v>
      </c>
      <c r="O118" s="162">
        <f t="shared" si="12"/>
        <v>2.9088484336270923</v>
      </c>
      <c r="P118" s="162">
        <f t="shared" si="13"/>
        <v>6.3266061882464664</v>
      </c>
      <c r="Q118" s="162">
        <f t="shared" si="14"/>
        <v>11.094109601801176</v>
      </c>
    </row>
    <row r="119" spans="1:17" x14ac:dyDescent="0.2">
      <c r="A119" s="38">
        <v>6243</v>
      </c>
      <c r="B119" s="192">
        <v>0</v>
      </c>
      <c r="C119" s="192">
        <v>11471</v>
      </c>
      <c r="D119" s="192">
        <v>689878</v>
      </c>
      <c r="E119" s="192">
        <v>0</v>
      </c>
      <c r="F119" s="192">
        <v>23333</v>
      </c>
      <c r="G119" s="192">
        <v>55725</v>
      </c>
      <c r="H119" s="192">
        <v>101584</v>
      </c>
      <c r="I119" s="193">
        <v>881991</v>
      </c>
      <c r="J119" s="166"/>
      <c r="K119" s="162">
        <f t="shared" si="8"/>
        <v>0</v>
      </c>
      <c r="L119" s="162">
        <f t="shared" si="9"/>
        <v>1.3005801646502062</v>
      </c>
      <c r="M119" s="162">
        <f t="shared" si="10"/>
        <v>78.218258462954836</v>
      </c>
      <c r="N119" s="162">
        <f t="shared" si="11"/>
        <v>0</v>
      </c>
      <c r="O119" s="162">
        <f t="shared" si="12"/>
        <v>2.6454918474224796</v>
      </c>
      <c r="P119" s="162">
        <f t="shared" si="13"/>
        <v>6.3180916812076315</v>
      </c>
      <c r="Q119" s="162">
        <f t="shared" si="14"/>
        <v>11.517577843764846</v>
      </c>
    </row>
    <row r="120" spans="1:17" x14ac:dyDescent="0.2">
      <c r="A120" s="38">
        <v>6250</v>
      </c>
      <c r="B120" s="192">
        <v>0</v>
      </c>
      <c r="C120" s="192">
        <v>13093</v>
      </c>
      <c r="D120" s="192">
        <v>678170</v>
      </c>
      <c r="E120" s="192">
        <v>0</v>
      </c>
      <c r="F120" s="192">
        <v>15525</v>
      </c>
      <c r="G120" s="192">
        <v>55713</v>
      </c>
      <c r="H120" s="192">
        <v>97511</v>
      </c>
      <c r="I120" s="193">
        <v>860012</v>
      </c>
      <c r="J120" s="166"/>
      <c r="K120" s="162">
        <f t="shared" si="8"/>
        <v>0</v>
      </c>
      <c r="L120" s="162">
        <f t="shared" si="9"/>
        <v>1.5224206173867341</v>
      </c>
      <c r="M120" s="162">
        <f t="shared" si="10"/>
        <v>78.855876429631209</v>
      </c>
      <c r="N120" s="162">
        <f t="shared" si="11"/>
        <v>0</v>
      </c>
      <c r="O120" s="162">
        <f t="shared" si="12"/>
        <v>1.8052073691994996</v>
      </c>
      <c r="P120" s="162">
        <f t="shared" si="13"/>
        <v>6.4781654209476143</v>
      </c>
      <c r="Q120" s="162">
        <f t="shared" si="14"/>
        <v>11.338330162834938</v>
      </c>
    </row>
    <row r="121" spans="1:17" x14ac:dyDescent="0.2">
      <c r="A121" s="38">
        <v>6257</v>
      </c>
      <c r="B121" s="192">
        <v>0</v>
      </c>
      <c r="C121" s="192">
        <v>17089</v>
      </c>
      <c r="D121" s="192">
        <v>688591</v>
      </c>
      <c r="E121" s="192">
        <v>0</v>
      </c>
      <c r="F121" s="192">
        <v>10851</v>
      </c>
      <c r="G121" s="192">
        <v>55773</v>
      </c>
      <c r="H121" s="192">
        <v>121728</v>
      </c>
      <c r="I121" s="193">
        <v>894032</v>
      </c>
      <c r="J121" s="166"/>
      <c r="K121" s="162">
        <f t="shared" si="8"/>
        <v>0</v>
      </c>
      <c r="L121" s="162">
        <f t="shared" si="9"/>
        <v>1.911452833903037</v>
      </c>
      <c r="M121" s="162">
        <f t="shared" si="10"/>
        <v>77.020844891458026</v>
      </c>
      <c r="N121" s="162">
        <f t="shared" si="11"/>
        <v>0</v>
      </c>
      <c r="O121" s="162">
        <f t="shared" si="12"/>
        <v>1.2137149453263418</v>
      </c>
      <c r="P121" s="162">
        <f t="shared" si="13"/>
        <v>6.2383673067630685</v>
      </c>
      <c r="Q121" s="162">
        <f t="shared" si="14"/>
        <v>13.615620022549528</v>
      </c>
    </row>
    <row r="122" spans="1:17" x14ac:dyDescent="0.2">
      <c r="A122" s="38">
        <v>6264</v>
      </c>
      <c r="B122" s="192">
        <v>0</v>
      </c>
      <c r="C122" s="192">
        <v>19061</v>
      </c>
      <c r="D122" s="192">
        <v>692475</v>
      </c>
      <c r="E122" s="192">
        <v>0</v>
      </c>
      <c r="F122" s="192">
        <v>13407</v>
      </c>
      <c r="G122" s="192">
        <v>55989</v>
      </c>
      <c r="H122" s="192">
        <v>109348</v>
      </c>
      <c r="I122" s="193">
        <v>890280</v>
      </c>
      <c r="J122" s="166"/>
      <c r="K122" s="162">
        <f t="shared" si="8"/>
        <v>0</v>
      </c>
      <c r="L122" s="162">
        <f t="shared" si="9"/>
        <v>2.1410118165071661</v>
      </c>
      <c r="M122" s="162">
        <f t="shared" si="10"/>
        <v>77.781709125219038</v>
      </c>
      <c r="N122" s="162">
        <f t="shared" si="11"/>
        <v>0</v>
      </c>
      <c r="O122" s="162">
        <f t="shared" si="12"/>
        <v>1.5059307184256638</v>
      </c>
      <c r="P122" s="162">
        <f t="shared" si="13"/>
        <v>6.2889203396684188</v>
      </c>
      <c r="Q122" s="162">
        <f t="shared" si="14"/>
        <v>12.282428000179719</v>
      </c>
    </row>
    <row r="123" spans="1:17" x14ac:dyDescent="0.2">
      <c r="A123" s="38">
        <v>6271</v>
      </c>
      <c r="B123" s="192">
        <v>0</v>
      </c>
      <c r="C123" s="192">
        <v>19772</v>
      </c>
      <c r="D123" s="192">
        <v>708893</v>
      </c>
      <c r="E123" s="192">
        <v>0</v>
      </c>
      <c r="F123" s="192">
        <v>14162</v>
      </c>
      <c r="G123" s="192">
        <v>56045</v>
      </c>
      <c r="H123" s="192">
        <v>116819</v>
      </c>
      <c r="I123" s="193">
        <v>915691</v>
      </c>
      <c r="J123" s="166"/>
      <c r="K123" s="162">
        <f t="shared" si="8"/>
        <v>0</v>
      </c>
      <c r="L123" s="162">
        <f t="shared" si="9"/>
        <v>2.1592436749951678</v>
      </c>
      <c r="M123" s="162">
        <f t="shared" si="10"/>
        <v>77.416180785876463</v>
      </c>
      <c r="N123" s="162">
        <f t="shared" si="11"/>
        <v>0</v>
      </c>
      <c r="O123" s="162">
        <f t="shared" si="12"/>
        <v>1.5465915903945764</v>
      </c>
      <c r="P123" s="162">
        <f t="shared" si="13"/>
        <v>6.1205144530196325</v>
      </c>
      <c r="Q123" s="162">
        <f t="shared" si="14"/>
        <v>12.757469495714165</v>
      </c>
    </row>
    <row r="124" spans="1:17" x14ac:dyDescent="0.2">
      <c r="A124" s="38">
        <v>6278</v>
      </c>
      <c r="B124" s="192">
        <v>0</v>
      </c>
      <c r="C124" s="192">
        <v>18787</v>
      </c>
      <c r="D124" s="192">
        <v>720488</v>
      </c>
      <c r="E124" s="192">
        <v>0</v>
      </c>
      <c r="F124" s="192">
        <v>12401</v>
      </c>
      <c r="G124" s="192">
        <v>56028</v>
      </c>
      <c r="H124" s="192">
        <v>103328</v>
      </c>
      <c r="I124" s="193">
        <v>911032</v>
      </c>
      <c r="J124" s="166"/>
      <c r="K124" s="162">
        <f t="shared" si="8"/>
        <v>0</v>
      </c>
      <c r="L124" s="162">
        <f t="shared" si="9"/>
        <v>2.0621668613177144</v>
      </c>
      <c r="M124" s="162">
        <f t="shared" si="10"/>
        <v>79.084818096400568</v>
      </c>
      <c r="N124" s="162">
        <f t="shared" si="11"/>
        <v>0</v>
      </c>
      <c r="O124" s="162">
        <f t="shared" si="12"/>
        <v>1.3612035581626112</v>
      </c>
      <c r="P124" s="162">
        <f t="shared" si="13"/>
        <v>6.1499486296858947</v>
      </c>
      <c r="Q124" s="162">
        <f t="shared" si="14"/>
        <v>11.341862854433215</v>
      </c>
    </row>
    <row r="125" spans="1:17" x14ac:dyDescent="0.2">
      <c r="A125" s="38">
        <v>6285</v>
      </c>
      <c r="B125" s="192">
        <v>0</v>
      </c>
      <c r="C125" s="192">
        <v>19444</v>
      </c>
      <c r="D125" s="192">
        <v>726104</v>
      </c>
      <c r="E125" s="192">
        <v>0</v>
      </c>
      <c r="F125" s="192">
        <v>18594</v>
      </c>
      <c r="G125" s="192">
        <v>56054</v>
      </c>
      <c r="H125" s="192">
        <v>122030</v>
      </c>
      <c r="I125" s="193">
        <v>942226</v>
      </c>
      <c r="J125" s="166"/>
      <c r="K125" s="162">
        <f t="shared" si="8"/>
        <v>0</v>
      </c>
      <c r="L125" s="162">
        <f t="shared" si="9"/>
        <v>2.063623801508343</v>
      </c>
      <c r="M125" s="162">
        <f t="shared" si="10"/>
        <v>77.062615550833883</v>
      </c>
      <c r="N125" s="162">
        <f t="shared" si="11"/>
        <v>0</v>
      </c>
      <c r="O125" s="162">
        <f t="shared" si="12"/>
        <v>1.9734118990560652</v>
      </c>
      <c r="P125" s="162">
        <f t="shared" si="13"/>
        <v>5.949103505952924</v>
      </c>
      <c r="Q125" s="162">
        <f t="shared" si="14"/>
        <v>12.951245242648792</v>
      </c>
    </row>
    <row r="126" spans="1:17" x14ac:dyDescent="0.2">
      <c r="A126" s="38">
        <v>6292</v>
      </c>
      <c r="B126" s="192">
        <v>0</v>
      </c>
      <c r="C126" s="192">
        <v>16725</v>
      </c>
      <c r="D126" s="192">
        <v>711117</v>
      </c>
      <c r="E126" s="192">
        <v>0</v>
      </c>
      <c r="F126" s="192">
        <v>19702</v>
      </c>
      <c r="G126" s="192">
        <v>56057</v>
      </c>
      <c r="H126" s="192">
        <v>114300</v>
      </c>
      <c r="I126" s="193">
        <v>917901</v>
      </c>
      <c r="J126" s="166"/>
      <c r="K126" s="162">
        <f t="shared" si="8"/>
        <v>0</v>
      </c>
      <c r="L126" s="162">
        <f t="shared" si="9"/>
        <v>1.8220919249461542</v>
      </c>
      <c r="M126" s="162">
        <f t="shared" si="10"/>
        <v>77.472080322387711</v>
      </c>
      <c r="N126" s="162">
        <f t="shared" si="11"/>
        <v>0</v>
      </c>
      <c r="O126" s="162">
        <f t="shared" si="12"/>
        <v>2.146418840376032</v>
      </c>
      <c r="P126" s="162">
        <f t="shared" si="13"/>
        <v>6.1070856225235621</v>
      </c>
      <c r="Q126" s="162">
        <f t="shared" si="14"/>
        <v>12.452323289766543</v>
      </c>
    </row>
    <row r="127" spans="1:17" x14ac:dyDescent="0.2">
      <c r="A127" s="38">
        <v>6299</v>
      </c>
      <c r="B127" s="192">
        <v>0</v>
      </c>
      <c r="C127" s="192">
        <v>15941</v>
      </c>
      <c r="D127" s="192">
        <v>720411</v>
      </c>
      <c r="E127" s="192">
        <v>0</v>
      </c>
      <c r="F127" s="192">
        <v>20567</v>
      </c>
      <c r="G127" s="192">
        <v>56075</v>
      </c>
      <c r="H127" s="192">
        <v>101486</v>
      </c>
      <c r="I127" s="193">
        <v>914480</v>
      </c>
      <c r="J127" s="166"/>
      <c r="K127" s="162">
        <f t="shared" si="8"/>
        <v>0</v>
      </c>
      <c r="L127" s="162">
        <f t="shared" si="9"/>
        <v>1.743176450004374</v>
      </c>
      <c r="M127" s="162">
        <f t="shared" si="10"/>
        <v>78.778212754789607</v>
      </c>
      <c r="N127" s="162">
        <f t="shared" si="11"/>
        <v>0</v>
      </c>
      <c r="O127" s="162">
        <f t="shared" si="12"/>
        <v>2.2490377044877965</v>
      </c>
      <c r="P127" s="162">
        <f t="shared" si="13"/>
        <v>6.1319000962295513</v>
      </c>
      <c r="Q127" s="162">
        <f t="shared" si="14"/>
        <v>11.09767299448867</v>
      </c>
    </row>
    <row r="128" spans="1:17" x14ac:dyDescent="0.2">
      <c r="A128" s="38">
        <v>6306</v>
      </c>
      <c r="B128" s="192">
        <v>0</v>
      </c>
      <c r="C128" s="192">
        <v>14295</v>
      </c>
      <c r="D128" s="192">
        <v>758219</v>
      </c>
      <c r="E128" s="192">
        <v>0</v>
      </c>
      <c r="F128" s="192">
        <v>46461</v>
      </c>
      <c r="G128" s="192">
        <v>56100</v>
      </c>
      <c r="H128" s="192">
        <v>106056</v>
      </c>
      <c r="I128" s="193">
        <v>981131</v>
      </c>
      <c r="J128" s="166"/>
      <c r="K128" s="162">
        <f t="shared" si="8"/>
        <v>0</v>
      </c>
      <c r="L128" s="162">
        <f t="shared" si="9"/>
        <v>1.4569919817027492</v>
      </c>
      <c r="M128" s="162">
        <f t="shared" si="10"/>
        <v>77.280098172415308</v>
      </c>
      <c r="N128" s="162">
        <f t="shared" si="11"/>
        <v>0</v>
      </c>
      <c r="O128" s="162">
        <f t="shared" si="12"/>
        <v>4.7354532677083894</v>
      </c>
      <c r="P128" s="162">
        <f t="shared" si="13"/>
        <v>5.7178908830726991</v>
      </c>
      <c r="Q128" s="162">
        <f t="shared" si="14"/>
        <v>10.809565695100858</v>
      </c>
    </row>
    <row r="129" spans="1:17" x14ac:dyDescent="0.2">
      <c r="A129" s="38">
        <v>6313</v>
      </c>
      <c r="B129" s="192">
        <v>0</v>
      </c>
      <c r="C129" s="192">
        <v>13014</v>
      </c>
      <c r="D129" s="192">
        <v>741542</v>
      </c>
      <c r="E129" s="192">
        <v>0</v>
      </c>
      <c r="F129" s="192">
        <v>42247</v>
      </c>
      <c r="G129" s="192">
        <v>56408</v>
      </c>
      <c r="H129" s="192">
        <v>131678</v>
      </c>
      <c r="I129" s="193">
        <v>984889</v>
      </c>
      <c r="J129" s="166"/>
      <c r="K129" s="162">
        <f t="shared" si="8"/>
        <v>0</v>
      </c>
      <c r="L129" s="162">
        <f t="shared" si="9"/>
        <v>1.3213671794486486</v>
      </c>
      <c r="M129" s="162">
        <f t="shared" si="10"/>
        <v>75.291936451721966</v>
      </c>
      <c r="N129" s="162">
        <f t="shared" si="11"/>
        <v>0</v>
      </c>
      <c r="O129" s="162">
        <f t="shared" si="12"/>
        <v>4.2895189204062589</v>
      </c>
      <c r="P129" s="162">
        <f t="shared" si="13"/>
        <v>5.7273459242615159</v>
      </c>
      <c r="Q129" s="162">
        <f t="shared" si="14"/>
        <v>13.369831524161606</v>
      </c>
    </row>
    <row r="130" spans="1:17" x14ac:dyDescent="0.2">
      <c r="A130" s="38">
        <v>6320</v>
      </c>
      <c r="B130" s="192">
        <v>0</v>
      </c>
      <c r="C130" s="192">
        <v>16459</v>
      </c>
      <c r="D130" s="192">
        <v>742584</v>
      </c>
      <c r="E130" s="192">
        <v>0</v>
      </c>
      <c r="F130" s="192">
        <v>41988</v>
      </c>
      <c r="G130" s="192">
        <v>56411</v>
      </c>
      <c r="H130" s="192">
        <v>129302</v>
      </c>
      <c r="I130" s="193">
        <v>986744</v>
      </c>
      <c r="J130" s="166"/>
      <c r="K130" s="162">
        <f t="shared" si="8"/>
        <v>0</v>
      </c>
      <c r="L130" s="162">
        <f t="shared" si="9"/>
        <v>1.6680111558823767</v>
      </c>
      <c r="M130" s="162">
        <f t="shared" si="10"/>
        <v>75.255993449162091</v>
      </c>
      <c r="N130" s="162">
        <f t="shared" si="11"/>
        <v>0</v>
      </c>
      <c r="O130" s="162">
        <f t="shared" si="12"/>
        <v>4.2552070243143101</v>
      </c>
      <c r="P130" s="162">
        <f t="shared" si="13"/>
        <v>5.7168830010620786</v>
      </c>
      <c r="Q130" s="162">
        <f t="shared" si="14"/>
        <v>13.103905369579142</v>
      </c>
    </row>
    <row r="131" spans="1:17" x14ac:dyDescent="0.2">
      <c r="A131" s="38">
        <v>6327</v>
      </c>
      <c r="B131" s="192">
        <v>0</v>
      </c>
      <c r="C131" s="192">
        <v>18226</v>
      </c>
      <c r="D131" s="192">
        <v>719785</v>
      </c>
      <c r="E131" s="192">
        <v>0</v>
      </c>
      <c r="F131" s="192">
        <v>99689</v>
      </c>
      <c r="G131" s="192">
        <v>56409</v>
      </c>
      <c r="H131" s="192">
        <v>129480</v>
      </c>
      <c r="I131" s="193">
        <v>1023589</v>
      </c>
      <c r="J131" s="166"/>
      <c r="K131" s="162">
        <f t="shared" si="8"/>
        <v>0</v>
      </c>
      <c r="L131" s="162">
        <f t="shared" si="9"/>
        <v>1.7805974859049873</v>
      </c>
      <c r="M131" s="162">
        <f t="shared" si="10"/>
        <v>70.31972793767811</v>
      </c>
      <c r="N131" s="162">
        <f t="shared" si="11"/>
        <v>0</v>
      </c>
      <c r="O131" s="162">
        <f t="shared" si="12"/>
        <v>9.7391628866664259</v>
      </c>
      <c r="P131" s="162">
        <f t="shared" si="13"/>
        <v>5.510903302008912</v>
      </c>
      <c r="Q131" s="162">
        <f t="shared" si="14"/>
        <v>12.649608387741564</v>
      </c>
    </row>
    <row r="132" spans="1:17" x14ac:dyDescent="0.2">
      <c r="A132" s="38">
        <v>6334</v>
      </c>
      <c r="B132" s="192">
        <v>0</v>
      </c>
      <c r="C132" s="192">
        <v>18974</v>
      </c>
      <c r="D132" s="192">
        <v>743143</v>
      </c>
      <c r="E132" s="192">
        <v>0</v>
      </c>
      <c r="F132" s="192">
        <v>107868</v>
      </c>
      <c r="G132" s="192">
        <v>56859</v>
      </c>
      <c r="H132" s="192">
        <v>148334</v>
      </c>
      <c r="I132" s="193">
        <v>1075178</v>
      </c>
      <c r="J132" s="166"/>
      <c r="K132" s="162">
        <f t="shared" si="8"/>
        <v>0</v>
      </c>
      <c r="L132" s="162">
        <f t="shared" si="9"/>
        <v>1.7647310491844141</v>
      </c>
      <c r="M132" s="162">
        <f t="shared" si="10"/>
        <v>69.118136717827184</v>
      </c>
      <c r="N132" s="162">
        <f t="shared" si="11"/>
        <v>0</v>
      </c>
      <c r="O132" s="162">
        <f t="shared" si="12"/>
        <v>10.032571350976303</v>
      </c>
      <c r="P132" s="162">
        <f t="shared" si="13"/>
        <v>5.2883336526603033</v>
      </c>
      <c r="Q132" s="162">
        <f t="shared" si="14"/>
        <v>13.796227229351791</v>
      </c>
    </row>
    <row r="133" spans="1:17" x14ac:dyDescent="0.2">
      <c r="A133" s="38">
        <v>6341</v>
      </c>
      <c r="B133" s="192">
        <v>0</v>
      </c>
      <c r="C133" s="192">
        <v>23975</v>
      </c>
      <c r="D133" s="192">
        <v>740726</v>
      </c>
      <c r="E133" s="192">
        <v>0</v>
      </c>
      <c r="F133" s="192">
        <v>242421</v>
      </c>
      <c r="G133" s="192">
        <v>56859</v>
      </c>
      <c r="H133" s="192">
        <v>145181</v>
      </c>
      <c r="I133" s="193">
        <v>1209162</v>
      </c>
      <c r="J133" s="166"/>
      <c r="K133" s="162">
        <f t="shared" ref="K133:K196" si="15">100*B133/$I133</f>
        <v>0</v>
      </c>
      <c r="L133" s="162">
        <f t="shared" ref="L133:L196" si="16">100*C133/$I133</f>
        <v>1.9827781554498074</v>
      </c>
      <c r="M133" s="162">
        <f t="shared" ref="M133:M196" si="17">100*D133/$I133</f>
        <v>61.259450760113204</v>
      </c>
      <c r="N133" s="162">
        <f t="shared" ref="N133:N196" si="18">100*E133/$I133</f>
        <v>0</v>
      </c>
      <c r="O133" s="162">
        <f t="shared" ref="O133:O196" si="19">100*F133/$I133</f>
        <v>20.048678340867475</v>
      </c>
      <c r="P133" s="162">
        <f t="shared" ref="P133:P196" si="20">100*G133/$I133</f>
        <v>4.7023475762552911</v>
      </c>
      <c r="Q133" s="162">
        <f t="shared" ref="Q133:Q196" si="21">100*H133/$I133</f>
        <v>12.006745167314223</v>
      </c>
    </row>
    <row r="134" spans="1:17" x14ac:dyDescent="0.2">
      <c r="A134" s="38">
        <v>6348</v>
      </c>
      <c r="B134" s="192">
        <v>0</v>
      </c>
      <c r="C134" s="192">
        <v>24648</v>
      </c>
      <c r="D134" s="192">
        <v>748499</v>
      </c>
      <c r="E134" s="192">
        <v>0</v>
      </c>
      <c r="F134" s="192">
        <v>187127</v>
      </c>
      <c r="G134" s="192">
        <v>56868</v>
      </c>
      <c r="H134" s="192">
        <v>138531</v>
      </c>
      <c r="I134" s="193">
        <v>1155673</v>
      </c>
      <c r="J134" s="166"/>
      <c r="K134" s="162">
        <f t="shared" si="15"/>
        <v>0</v>
      </c>
      <c r="L134" s="162">
        <f t="shared" si="16"/>
        <v>2.1327832353961718</v>
      </c>
      <c r="M134" s="162">
        <f t="shared" si="17"/>
        <v>64.76736931640697</v>
      </c>
      <c r="N134" s="162">
        <f t="shared" si="18"/>
        <v>0</v>
      </c>
      <c r="O134" s="162">
        <f t="shared" si="19"/>
        <v>16.192037020852784</v>
      </c>
      <c r="P134" s="162">
        <f t="shared" si="20"/>
        <v>4.9207691102933095</v>
      </c>
      <c r="Q134" s="162">
        <f t="shared" si="21"/>
        <v>11.987041317050757</v>
      </c>
    </row>
    <row r="135" spans="1:17" x14ac:dyDescent="0.2">
      <c r="A135" s="38">
        <v>6355</v>
      </c>
      <c r="B135" s="192">
        <v>0</v>
      </c>
      <c r="C135" s="192">
        <v>26201</v>
      </c>
      <c r="D135" s="192">
        <v>813326</v>
      </c>
      <c r="E135" s="192">
        <v>0</v>
      </c>
      <c r="F135" s="192">
        <v>76114</v>
      </c>
      <c r="G135" s="192">
        <v>56991</v>
      </c>
      <c r="H135" s="192">
        <v>246971</v>
      </c>
      <c r="I135" s="193">
        <v>1219603</v>
      </c>
      <c r="J135" s="166"/>
      <c r="K135" s="162">
        <f t="shared" si="15"/>
        <v>0</v>
      </c>
      <c r="L135" s="162">
        <f t="shared" si="16"/>
        <v>2.1483220359412036</v>
      </c>
      <c r="M135" s="162">
        <f t="shared" si="17"/>
        <v>66.687766428911701</v>
      </c>
      <c r="N135" s="162">
        <f t="shared" si="18"/>
        <v>0</v>
      </c>
      <c r="O135" s="162">
        <f t="shared" si="19"/>
        <v>6.2408833038291966</v>
      </c>
      <c r="P135" s="162">
        <f t="shared" si="20"/>
        <v>4.6729140548194783</v>
      </c>
      <c r="Q135" s="162">
        <f t="shared" si="21"/>
        <v>20.250114176498418</v>
      </c>
    </row>
    <row r="136" spans="1:17" x14ac:dyDescent="0.2">
      <c r="A136" s="38">
        <v>6362</v>
      </c>
      <c r="B136" s="192">
        <v>0</v>
      </c>
      <c r="C136" s="192">
        <v>27776</v>
      </c>
      <c r="D136" s="192">
        <v>721146</v>
      </c>
      <c r="E136" s="192">
        <v>0</v>
      </c>
      <c r="F136" s="192">
        <v>96478</v>
      </c>
      <c r="G136" s="192">
        <v>56985</v>
      </c>
      <c r="H136" s="192">
        <v>135924</v>
      </c>
      <c r="I136" s="193">
        <v>1038309</v>
      </c>
      <c r="J136" s="166"/>
      <c r="K136" s="162">
        <f t="shared" si="15"/>
        <v>0</v>
      </c>
      <c r="L136" s="162">
        <f t="shared" si="16"/>
        <v>2.6751188711645568</v>
      </c>
      <c r="M136" s="162">
        <f t="shared" si="17"/>
        <v>69.453890893751279</v>
      </c>
      <c r="N136" s="162">
        <f t="shared" si="18"/>
        <v>0</v>
      </c>
      <c r="O136" s="162">
        <f t="shared" si="19"/>
        <v>9.291838941971994</v>
      </c>
      <c r="P136" s="162">
        <f t="shared" si="20"/>
        <v>5.488250607478121</v>
      </c>
      <c r="Q136" s="162">
        <f t="shared" si="21"/>
        <v>13.090900685634045</v>
      </c>
    </row>
    <row r="137" spans="1:17" x14ac:dyDescent="0.2">
      <c r="A137" s="38">
        <v>6369</v>
      </c>
      <c r="B137" s="192">
        <v>0</v>
      </c>
      <c r="C137" s="192">
        <v>32476</v>
      </c>
      <c r="D137" s="192">
        <v>775771</v>
      </c>
      <c r="E137" s="192">
        <v>0</v>
      </c>
      <c r="F137" s="192">
        <v>228125</v>
      </c>
      <c r="G137" s="192">
        <v>57000</v>
      </c>
      <c r="H137" s="192">
        <v>183175</v>
      </c>
      <c r="I137" s="193">
        <v>1276547</v>
      </c>
      <c r="J137" s="166"/>
      <c r="K137" s="162">
        <f t="shared" si="15"/>
        <v>0</v>
      </c>
      <c r="L137" s="162">
        <f t="shared" si="16"/>
        <v>2.5440504736605858</v>
      </c>
      <c r="M137" s="162">
        <f t="shared" si="17"/>
        <v>60.771048774545712</v>
      </c>
      <c r="N137" s="162">
        <f t="shared" si="18"/>
        <v>0</v>
      </c>
      <c r="O137" s="162">
        <f t="shared" si="19"/>
        <v>17.870474020933031</v>
      </c>
      <c r="P137" s="162">
        <f t="shared" si="20"/>
        <v>4.4651704950934041</v>
      </c>
      <c r="Q137" s="162">
        <f t="shared" si="21"/>
        <v>14.349256235767269</v>
      </c>
    </row>
    <row r="138" spans="1:17" x14ac:dyDescent="0.2">
      <c r="A138" s="38">
        <v>6376</v>
      </c>
      <c r="B138" s="192">
        <v>0</v>
      </c>
      <c r="C138" s="192">
        <v>43386</v>
      </c>
      <c r="D138" s="192">
        <v>870734</v>
      </c>
      <c r="E138" s="192">
        <v>0</v>
      </c>
      <c r="F138" s="192">
        <v>262581</v>
      </c>
      <c r="G138" s="192">
        <v>57171</v>
      </c>
      <c r="H138" s="192">
        <v>178471</v>
      </c>
      <c r="I138" s="193">
        <v>1412343</v>
      </c>
      <c r="J138" s="166"/>
      <c r="K138" s="162">
        <f t="shared" si="15"/>
        <v>0</v>
      </c>
      <c r="L138" s="162">
        <f t="shared" si="16"/>
        <v>3.0719166661356341</v>
      </c>
      <c r="M138" s="162">
        <f t="shared" si="17"/>
        <v>61.651737573663056</v>
      </c>
      <c r="N138" s="162">
        <f t="shared" si="18"/>
        <v>0</v>
      </c>
      <c r="O138" s="162">
        <f t="shared" si="19"/>
        <v>18.591871804512078</v>
      </c>
      <c r="P138" s="162">
        <f t="shared" si="20"/>
        <v>4.0479543566966383</v>
      </c>
      <c r="Q138" s="162">
        <f t="shared" si="21"/>
        <v>12.636519598992596</v>
      </c>
    </row>
    <row r="139" spans="1:17" x14ac:dyDescent="0.2">
      <c r="A139" s="38">
        <v>6383</v>
      </c>
      <c r="B139" s="192">
        <v>0</v>
      </c>
      <c r="C139" s="192">
        <v>500497</v>
      </c>
      <c r="D139" s="192">
        <v>806209</v>
      </c>
      <c r="E139" s="192">
        <v>0</v>
      </c>
      <c r="F139" s="192">
        <v>495807</v>
      </c>
      <c r="G139" s="192">
        <v>57171</v>
      </c>
      <c r="H139" s="192">
        <v>139958</v>
      </c>
      <c r="I139" s="193">
        <v>1999642</v>
      </c>
      <c r="J139" s="166"/>
      <c r="K139" s="162">
        <f t="shared" si="15"/>
        <v>0</v>
      </c>
      <c r="L139" s="162">
        <f t="shared" si="16"/>
        <v>25.029330250114771</v>
      </c>
      <c r="M139" s="162">
        <f t="shared" si="17"/>
        <v>40.317666862368363</v>
      </c>
      <c r="N139" s="162">
        <f t="shared" si="18"/>
        <v>0</v>
      </c>
      <c r="O139" s="162">
        <f t="shared" si="19"/>
        <v>24.794788267099811</v>
      </c>
      <c r="P139" s="162">
        <f t="shared" si="20"/>
        <v>2.8590617720571982</v>
      </c>
      <c r="Q139" s="162">
        <f t="shared" si="21"/>
        <v>6.9991528483598566</v>
      </c>
    </row>
    <row r="140" spans="1:17" x14ac:dyDescent="0.2">
      <c r="A140" s="38">
        <v>6390</v>
      </c>
      <c r="B140" s="192">
        <v>0</v>
      </c>
      <c r="C140" s="192">
        <v>509687</v>
      </c>
      <c r="D140" s="192">
        <v>1033460</v>
      </c>
      <c r="E140" s="192">
        <v>0</v>
      </c>
      <c r="F140" s="192">
        <v>300966</v>
      </c>
      <c r="G140" s="192">
        <v>57176</v>
      </c>
      <c r="H140" s="192">
        <v>152051</v>
      </c>
      <c r="I140" s="193">
        <v>2053340</v>
      </c>
      <c r="J140" s="166"/>
      <c r="K140" s="162">
        <f t="shared" si="15"/>
        <v>0</v>
      </c>
      <c r="L140" s="162">
        <f t="shared" si="16"/>
        <v>24.82233823916156</v>
      </c>
      <c r="M140" s="162">
        <f t="shared" si="17"/>
        <v>50.330680744543038</v>
      </c>
      <c r="N140" s="162">
        <f t="shared" si="18"/>
        <v>0</v>
      </c>
      <c r="O140" s="162">
        <f t="shared" si="19"/>
        <v>14.657387476014689</v>
      </c>
      <c r="P140" s="162">
        <f t="shared" si="20"/>
        <v>2.7845364138428121</v>
      </c>
      <c r="Q140" s="162">
        <f t="shared" si="21"/>
        <v>7.4050571264379013</v>
      </c>
    </row>
    <row r="141" spans="1:17" x14ac:dyDescent="0.2">
      <c r="A141" s="38">
        <v>6397</v>
      </c>
      <c r="B141" s="192">
        <v>0</v>
      </c>
      <c r="C141" s="192">
        <v>528634</v>
      </c>
      <c r="D141" s="192">
        <v>1112347</v>
      </c>
      <c r="E141" s="192">
        <v>5000</v>
      </c>
      <c r="F141" s="192">
        <v>143626</v>
      </c>
      <c r="G141" s="192">
        <v>57657</v>
      </c>
      <c r="H141" s="192">
        <v>186496</v>
      </c>
      <c r="I141" s="193">
        <v>2033760</v>
      </c>
      <c r="J141" s="166"/>
      <c r="K141" s="162">
        <f t="shared" si="15"/>
        <v>0</v>
      </c>
      <c r="L141" s="162">
        <f t="shared" si="16"/>
        <v>25.992939186531352</v>
      </c>
      <c r="M141" s="162">
        <f t="shared" si="17"/>
        <v>54.694113366375582</v>
      </c>
      <c r="N141" s="162">
        <f t="shared" si="18"/>
        <v>0.24585005113681063</v>
      </c>
      <c r="O141" s="162">
        <f t="shared" si="19"/>
        <v>7.0620918889151127</v>
      </c>
      <c r="P141" s="162">
        <f t="shared" si="20"/>
        <v>2.8349952796790183</v>
      </c>
      <c r="Q141" s="162">
        <f t="shared" si="21"/>
        <v>9.1700102273621269</v>
      </c>
    </row>
    <row r="142" spans="1:17" x14ac:dyDescent="0.2">
      <c r="A142" s="38">
        <v>6404</v>
      </c>
      <c r="B142" s="192">
        <v>0</v>
      </c>
      <c r="C142" s="192">
        <v>534468</v>
      </c>
      <c r="D142" s="192">
        <v>1019672</v>
      </c>
      <c r="E142" s="192">
        <v>6847</v>
      </c>
      <c r="F142" s="192">
        <v>300872</v>
      </c>
      <c r="G142" s="192">
        <v>57681</v>
      </c>
      <c r="H142" s="192">
        <v>155250</v>
      </c>
      <c r="I142" s="193">
        <v>2074790</v>
      </c>
      <c r="J142" s="166"/>
      <c r="K142" s="162">
        <f t="shared" si="15"/>
        <v>0</v>
      </c>
      <c r="L142" s="162">
        <f t="shared" si="16"/>
        <v>25.760101022272135</v>
      </c>
      <c r="M142" s="162">
        <f t="shared" si="17"/>
        <v>49.145793068214132</v>
      </c>
      <c r="N142" s="162">
        <f t="shared" si="18"/>
        <v>0.3300093021462413</v>
      </c>
      <c r="O142" s="162">
        <f t="shared" si="19"/>
        <v>14.501323025462819</v>
      </c>
      <c r="P142" s="162">
        <f t="shared" si="20"/>
        <v>2.7800885872787124</v>
      </c>
      <c r="Q142" s="162">
        <f t="shared" si="21"/>
        <v>7.4826849946259619</v>
      </c>
    </row>
    <row r="143" spans="1:17" x14ac:dyDescent="0.2">
      <c r="A143" s="38">
        <v>6411</v>
      </c>
      <c r="B143" s="192">
        <v>0</v>
      </c>
      <c r="C143" s="192">
        <v>536532</v>
      </c>
      <c r="D143" s="192">
        <v>1164995</v>
      </c>
      <c r="E143" s="192">
        <v>4767</v>
      </c>
      <c r="F143" s="192">
        <v>184631</v>
      </c>
      <c r="G143" s="192">
        <v>57723</v>
      </c>
      <c r="H143" s="192">
        <v>167476</v>
      </c>
      <c r="I143" s="193">
        <v>2116124</v>
      </c>
      <c r="J143" s="166"/>
      <c r="K143" s="162">
        <f t="shared" si="15"/>
        <v>0</v>
      </c>
      <c r="L143" s="162">
        <f t="shared" si="16"/>
        <v>25.354468830749049</v>
      </c>
      <c r="M143" s="162">
        <f t="shared" si="17"/>
        <v>55.053248297358756</v>
      </c>
      <c r="N143" s="162">
        <f t="shared" si="18"/>
        <v>0.22527035277705842</v>
      </c>
      <c r="O143" s="162">
        <f t="shared" si="19"/>
        <v>8.7249612971640609</v>
      </c>
      <c r="P143" s="162">
        <f t="shared" si="20"/>
        <v>2.7277702062828078</v>
      </c>
      <c r="Q143" s="162">
        <f t="shared" si="21"/>
        <v>7.9142810156682692</v>
      </c>
    </row>
    <row r="144" spans="1:17" x14ac:dyDescent="0.2">
      <c r="A144" s="38">
        <v>6418</v>
      </c>
      <c r="B144" s="192">
        <v>0</v>
      </c>
      <c r="C144" s="192">
        <v>536474</v>
      </c>
      <c r="D144" s="192">
        <v>1135456</v>
      </c>
      <c r="E144" s="192">
        <v>8547</v>
      </c>
      <c r="F144" s="192">
        <v>143032</v>
      </c>
      <c r="G144" s="192">
        <v>57825</v>
      </c>
      <c r="H144" s="192">
        <v>139903</v>
      </c>
      <c r="I144" s="193">
        <v>2021237</v>
      </c>
      <c r="J144" s="166"/>
      <c r="K144" s="162">
        <f t="shared" si="15"/>
        <v>0</v>
      </c>
      <c r="L144" s="162">
        <f t="shared" si="16"/>
        <v>26.541865204327845</v>
      </c>
      <c r="M144" s="162">
        <f t="shared" si="17"/>
        <v>56.176292042942023</v>
      </c>
      <c r="N144" s="162">
        <f t="shared" si="18"/>
        <v>0.42285986254951796</v>
      </c>
      <c r="O144" s="162">
        <f t="shared" si="19"/>
        <v>7.0764586240999945</v>
      </c>
      <c r="P144" s="162">
        <f t="shared" si="20"/>
        <v>2.86087183244716</v>
      </c>
      <c r="Q144" s="162">
        <f t="shared" si="21"/>
        <v>6.9216524336334633</v>
      </c>
    </row>
    <row r="145" spans="1:17" x14ac:dyDescent="0.2">
      <c r="A145" s="38">
        <v>6425</v>
      </c>
      <c r="B145" s="192">
        <v>0</v>
      </c>
      <c r="C145" s="192">
        <v>543613</v>
      </c>
      <c r="D145" s="192">
        <v>1192887</v>
      </c>
      <c r="E145" s="192">
        <v>12269</v>
      </c>
      <c r="F145" s="192">
        <v>56765</v>
      </c>
      <c r="G145" s="192">
        <v>57881</v>
      </c>
      <c r="H145" s="192">
        <v>135029</v>
      </c>
      <c r="I145" s="193">
        <v>1998444</v>
      </c>
      <c r="J145" s="166"/>
      <c r="K145" s="162">
        <f t="shared" si="15"/>
        <v>0</v>
      </c>
      <c r="L145" s="162">
        <f t="shared" si="16"/>
        <v>27.201813010522187</v>
      </c>
      <c r="M145" s="162">
        <f t="shared" si="17"/>
        <v>59.690789434179791</v>
      </c>
      <c r="N145" s="162">
        <f t="shared" si="18"/>
        <v>0.61392763570057507</v>
      </c>
      <c r="O145" s="162">
        <f t="shared" si="19"/>
        <v>2.8404598777849168</v>
      </c>
      <c r="P145" s="162">
        <f t="shared" si="20"/>
        <v>2.8963033239860612</v>
      </c>
      <c r="Q145" s="162">
        <f t="shared" si="21"/>
        <v>6.7567067178264688</v>
      </c>
    </row>
    <row r="146" spans="1:17" x14ac:dyDescent="0.2">
      <c r="A146" s="38">
        <v>6432</v>
      </c>
      <c r="B146" s="192">
        <v>0</v>
      </c>
      <c r="C146" s="192">
        <v>553426</v>
      </c>
      <c r="D146" s="192">
        <v>1101614</v>
      </c>
      <c r="E146" s="192">
        <v>10274</v>
      </c>
      <c r="F146" s="192">
        <v>140447</v>
      </c>
      <c r="G146" s="192">
        <v>57970</v>
      </c>
      <c r="H146" s="192">
        <v>124532</v>
      </c>
      <c r="I146" s="193">
        <v>1988263</v>
      </c>
      <c r="J146" s="166"/>
      <c r="K146" s="162">
        <f t="shared" si="15"/>
        <v>0</v>
      </c>
      <c r="L146" s="162">
        <f t="shared" si="16"/>
        <v>27.834647629614391</v>
      </c>
      <c r="M146" s="162">
        <f t="shared" si="17"/>
        <v>55.405849226183861</v>
      </c>
      <c r="N146" s="162">
        <f t="shared" si="18"/>
        <v>0.51673244434966603</v>
      </c>
      <c r="O146" s="162">
        <f t="shared" si="19"/>
        <v>7.0638039333830589</v>
      </c>
      <c r="P146" s="162">
        <f t="shared" si="20"/>
        <v>2.91561025880379</v>
      </c>
      <c r="Q146" s="162">
        <f t="shared" si="21"/>
        <v>6.2633565076652333</v>
      </c>
    </row>
    <row r="147" spans="1:17" x14ac:dyDescent="0.2">
      <c r="A147" s="38">
        <v>6439</v>
      </c>
      <c r="B147" s="192">
        <v>0</v>
      </c>
      <c r="C147" s="192">
        <v>563689</v>
      </c>
      <c r="D147" s="192">
        <v>1130817</v>
      </c>
      <c r="E147" s="192">
        <v>11637</v>
      </c>
      <c r="F147" s="192">
        <v>110110</v>
      </c>
      <c r="G147" s="192">
        <v>58093</v>
      </c>
      <c r="H147" s="192">
        <v>174096</v>
      </c>
      <c r="I147" s="193">
        <v>2048442</v>
      </c>
      <c r="J147" s="166"/>
      <c r="K147" s="162">
        <f t="shared" si="15"/>
        <v>0</v>
      </c>
      <c r="L147" s="162">
        <f t="shared" si="16"/>
        <v>27.51793802314149</v>
      </c>
      <c r="M147" s="162">
        <f t="shared" si="17"/>
        <v>55.203759735447719</v>
      </c>
      <c r="N147" s="162">
        <f t="shared" si="18"/>
        <v>0.56809028520211946</v>
      </c>
      <c r="O147" s="162">
        <f t="shared" si="19"/>
        <v>5.3753047438004105</v>
      </c>
      <c r="P147" s="162">
        <f t="shared" si="20"/>
        <v>2.8359602078067137</v>
      </c>
      <c r="Q147" s="162">
        <f t="shared" si="21"/>
        <v>8.4989470046015452</v>
      </c>
    </row>
    <row r="148" spans="1:17" x14ac:dyDescent="0.2">
      <c r="A148" s="38">
        <v>6446</v>
      </c>
      <c r="B148" s="192">
        <v>0</v>
      </c>
      <c r="C148" s="192">
        <v>578522</v>
      </c>
      <c r="D148" s="192">
        <v>1121129</v>
      </c>
      <c r="E148" s="192">
        <v>32933</v>
      </c>
      <c r="F148" s="192">
        <v>59972</v>
      </c>
      <c r="G148" s="192">
        <v>58484</v>
      </c>
      <c r="H148" s="192">
        <v>150100</v>
      </c>
      <c r="I148" s="193">
        <v>2001140</v>
      </c>
      <c r="J148" s="166"/>
      <c r="K148" s="162">
        <f t="shared" si="15"/>
        <v>0</v>
      </c>
      <c r="L148" s="162">
        <f t="shared" si="16"/>
        <v>28.909621515736031</v>
      </c>
      <c r="M148" s="162">
        <f t="shared" si="17"/>
        <v>56.024516025865253</v>
      </c>
      <c r="N148" s="162">
        <f t="shared" si="18"/>
        <v>1.6457119441918107</v>
      </c>
      <c r="O148" s="162">
        <f t="shared" si="19"/>
        <v>2.9968917716901364</v>
      </c>
      <c r="P148" s="162">
        <f t="shared" si="20"/>
        <v>2.9225341555313471</v>
      </c>
      <c r="Q148" s="162">
        <f t="shared" si="21"/>
        <v>7.5007245869854184</v>
      </c>
    </row>
    <row r="149" spans="1:17" x14ac:dyDescent="0.2">
      <c r="A149" s="38">
        <v>6453</v>
      </c>
      <c r="B149" s="192">
        <v>0</v>
      </c>
      <c r="C149" s="192">
        <v>593938</v>
      </c>
      <c r="D149" s="192">
        <v>1069804</v>
      </c>
      <c r="E149" s="192">
        <v>28903</v>
      </c>
      <c r="F149" s="192">
        <v>154358</v>
      </c>
      <c r="G149" s="192">
        <v>58904</v>
      </c>
      <c r="H149" s="192">
        <v>152474</v>
      </c>
      <c r="I149" s="193">
        <v>2058381</v>
      </c>
      <c r="J149" s="166"/>
      <c r="K149" s="162">
        <f t="shared" si="15"/>
        <v>0</v>
      </c>
      <c r="L149" s="162">
        <f t="shared" si="16"/>
        <v>28.854619237157745</v>
      </c>
      <c r="M149" s="162">
        <f t="shared" si="17"/>
        <v>51.973079813698241</v>
      </c>
      <c r="N149" s="162">
        <f t="shared" si="18"/>
        <v>1.4041618145523107</v>
      </c>
      <c r="O149" s="162">
        <f t="shared" si="19"/>
        <v>7.4990004280062825</v>
      </c>
      <c r="P149" s="162">
        <f t="shared" si="20"/>
        <v>2.8616665233501477</v>
      </c>
      <c r="Q149" s="162">
        <f t="shared" si="21"/>
        <v>7.4074721832352708</v>
      </c>
    </row>
    <row r="150" spans="1:17" x14ac:dyDescent="0.2">
      <c r="A150" s="38">
        <v>6460</v>
      </c>
      <c r="B150" s="192">
        <v>0</v>
      </c>
      <c r="C150" s="192">
        <v>628193</v>
      </c>
      <c r="D150" s="192">
        <v>1138542</v>
      </c>
      <c r="E150" s="192">
        <v>52339</v>
      </c>
      <c r="F150" s="192">
        <v>39926</v>
      </c>
      <c r="G150" s="192">
        <v>59256</v>
      </c>
      <c r="H150" s="192">
        <v>156458</v>
      </c>
      <c r="I150" s="193">
        <v>2074714</v>
      </c>
      <c r="J150" s="166"/>
      <c r="K150" s="162">
        <f t="shared" si="15"/>
        <v>0</v>
      </c>
      <c r="L150" s="162">
        <f t="shared" si="16"/>
        <v>30.278534776359535</v>
      </c>
      <c r="M150" s="162">
        <f t="shared" si="17"/>
        <v>54.877057753502413</v>
      </c>
      <c r="N150" s="162">
        <f t="shared" si="18"/>
        <v>2.5227091541291955</v>
      </c>
      <c r="O150" s="162">
        <f t="shared" si="19"/>
        <v>1.924409822269479</v>
      </c>
      <c r="P150" s="162">
        <f t="shared" si="20"/>
        <v>2.8561045040424848</v>
      </c>
      <c r="Q150" s="162">
        <f t="shared" si="21"/>
        <v>7.5411839896968935</v>
      </c>
    </row>
    <row r="151" spans="1:17" x14ac:dyDescent="0.2">
      <c r="A151" s="38">
        <v>6467</v>
      </c>
      <c r="B151" s="192">
        <v>0</v>
      </c>
      <c r="C151" s="192">
        <v>652128</v>
      </c>
      <c r="D151" s="192">
        <v>1139291</v>
      </c>
      <c r="E151" s="192">
        <v>50621</v>
      </c>
      <c r="F151" s="192">
        <v>21602</v>
      </c>
      <c r="G151" s="192">
        <v>59368</v>
      </c>
      <c r="H151" s="192">
        <v>158724</v>
      </c>
      <c r="I151" s="193">
        <v>2081734</v>
      </c>
      <c r="J151" s="166"/>
      <c r="K151" s="162">
        <f t="shared" si="15"/>
        <v>0</v>
      </c>
      <c r="L151" s="162">
        <f t="shared" si="16"/>
        <v>31.326192491451838</v>
      </c>
      <c r="M151" s="162">
        <f t="shared" si="17"/>
        <v>54.727981576896951</v>
      </c>
      <c r="N151" s="162">
        <f t="shared" si="18"/>
        <v>2.4316747480705989</v>
      </c>
      <c r="O151" s="162">
        <f t="shared" si="19"/>
        <v>1.037692615867349</v>
      </c>
      <c r="P151" s="162">
        <f t="shared" si="20"/>
        <v>2.8518533107495965</v>
      </c>
      <c r="Q151" s="162">
        <f t="shared" si="21"/>
        <v>7.6246052569636662</v>
      </c>
    </row>
    <row r="152" spans="1:17" x14ac:dyDescent="0.2">
      <c r="A152" s="38">
        <v>6474</v>
      </c>
      <c r="B152" s="192">
        <v>0</v>
      </c>
      <c r="C152" s="192">
        <v>678246</v>
      </c>
      <c r="D152" s="192">
        <v>1151704</v>
      </c>
      <c r="E152" s="192">
        <v>50779</v>
      </c>
      <c r="F152" s="192">
        <v>25030</v>
      </c>
      <c r="G152" s="192">
        <v>59354</v>
      </c>
      <c r="H152" s="192">
        <v>167066</v>
      </c>
      <c r="I152" s="193">
        <v>2132179</v>
      </c>
      <c r="J152" s="166"/>
      <c r="K152" s="162">
        <f t="shared" si="15"/>
        <v>0</v>
      </c>
      <c r="L152" s="162">
        <f t="shared" si="16"/>
        <v>31.809993438637189</v>
      </c>
      <c r="M152" s="162">
        <f t="shared" si="17"/>
        <v>54.015352369571225</v>
      </c>
      <c r="N152" s="162">
        <f t="shared" si="18"/>
        <v>2.3815542691303122</v>
      </c>
      <c r="O152" s="162">
        <f t="shared" si="19"/>
        <v>1.1739164488534968</v>
      </c>
      <c r="P152" s="162">
        <f t="shared" si="20"/>
        <v>2.7837250062025749</v>
      </c>
      <c r="Q152" s="162">
        <f t="shared" si="21"/>
        <v>7.8354584676052061</v>
      </c>
    </row>
    <row r="153" spans="1:17" x14ac:dyDescent="0.2">
      <c r="A153" s="38">
        <v>6481</v>
      </c>
      <c r="B153" s="192">
        <v>0</v>
      </c>
      <c r="C153" s="192">
        <v>708212</v>
      </c>
      <c r="D153" s="192">
        <v>1136930</v>
      </c>
      <c r="E153" s="192">
        <v>67433</v>
      </c>
      <c r="F153" s="192">
        <v>71289</v>
      </c>
      <c r="G153" s="192">
        <v>59379</v>
      </c>
      <c r="H153" s="192">
        <v>160430</v>
      </c>
      <c r="I153" s="193">
        <v>2203673</v>
      </c>
      <c r="J153" s="166"/>
      <c r="K153" s="162">
        <f t="shared" si="15"/>
        <v>0</v>
      </c>
      <c r="L153" s="162">
        <f t="shared" si="16"/>
        <v>32.137799029166302</v>
      </c>
      <c r="M153" s="162">
        <f t="shared" si="17"/>
        <v>51.59250033920641</v>
      </c>
      <c r="N153" s="162">
        <f t="shared" si="18"/>
        <v>3.0600275086185653</v>
      </c>
      <c r="O153" s="162">
        <f t="shared" si="19"/>
        <v>3.235008097843918</v>
      </c>
      <c r="P153" s="162">
        <f t="shared" si="20"/>
        <v>2.6945467862064834</v>
      </c>
      <c r="Q153" s="162">
        <f t="shared" si="21"/>
        <v>7.2801182389583206</v>
      </c>
    </row>
    <row r="154" spans="1:17" x14ac:dyDescent="0.2">
      <c r="A154" s="38">
        <v>6488</v>
      </c>
      <c r="B154" s="192">
        <v>0</v>
      </c>
      <c r="C154" s="192">
        <v>748916</v>
      </c>
      <c r="D154" s="192">
        <v>1148887</v>
      </c>
      <c r="E154" s="192">
        <v>94029</v>
      </c>
      <c r="F154" s="192">
        <v>86310</v>
      </c>
      <c r="G154" s="192">
        <v>61027</v>
      </c>
      <c r="H154" s="192">
        <v>162464</v>
      </c>
      <c r="I154" s="193">
        <v>2301633</v>
      </c>
      <c r="J154" s="166"/>
      <c r="K154" s="162">
        <f t="shared" si="15"/>
        <v>0</v>
      </c>
      <c r="L154" s="162">
        <f t="shared" si="16"/>
        <v>32.53846290872611</v>
      </c>
      <c r="M154" s="162">
        <f t="shared" si="17"/>
        <v>49.916168216218658</v>
      </c>
      <c r="N154" s="162">
        <f t="shared" si="18"/>
        <v>4.0853168163647284</v>
      </c>
      <c r="O154" s="162">
        <f t="shared" si="19"/>
        <v>3.7499462338261575</v>
      </c>
      <c r="P154" s="162">
        <f t="shared" si="20"/>
        <v>2.6514652857340852</v>
      </c>
      <c r="Q154" s="162">
        <f t="shared" si="21"/>
        <v>7.0586405391302609</v>
      </c>
    </row>
    <row r="155" spans="1:17" x14ac:dyDescent="0.2">
      <c r="A155" s="38">
        <v>6495</v>
      </c>
      <c r="B155" s="192">
        <v>0</v>
      </c>
      <c r="C155" s="192">
        <v>787885</v>
      </c>
      <c r="D155" s="192">
        <v>1265309</v>
      </c>
      <c r="E155" s="192">
        <v>51377</v>
      </c>
      <c r="F155" s="192">
        <v>74167</v>
      </c>
      <c r="G155" s="192">
        <v>61104</v>
      </c>
      <c r="H155" s="192">
        <v>178003</v>
      </c>
      <c r="I155" s="193">
        <v>2417845</v>
      </c>
      <c r="J155" s="166"/>
      <c r="K155" s="162">
        <f t="shared" si="15"/>
        <v>0</v>
      </c>
      <c r="L155" s="162">
        <f t="shared" si="16"/>
        <v>32.586249325328957</v>
      </c>
      <c r="M155" s="162">
        <f t="shared" si="17"/>
        <v>52.332097384240924</v>
      </c>
      <c r="N155" s="162">
        <f t="shared" si="18"/>
        <v>2.1249087513881162</v>
      </c>
      <c r="O155" s="162">
        <f t="shared" si="19"/>
        <v>3.0674836476283631</v>
      </c>
      <c r="P155" s="162">
        <f t="shared" si="20"/>
        <v>2.5272091469883304</v>
      </c>
      <c r="Q155" s="162">
        <f t="shared" si="21"/>
        <v>7.3620517444253046</v>
      </c>
    </row>
    <row r="156" spans="1:17" x14ac:dyDescent="0.2">
      <c r="A156" s="38">
        <v>6502</v>
      </c>
      <c r="B156" s="192">
        <v>0</v>
      </c>
      <c r="C156" s="192">
        <v>823210</v>
      </c>
      <c r="D156" s="192">
        <v>1230557</v>
      </c>
      <c r="E156" s="192">
        <v>42262</v>
      </c>
      <c r="F156" s="192">
        <v>76365</v>
      </c>
      <c r="G156" s="192">
        <v>61847</v>
      </c>
      <c r="H156" s="192">
        <v>213600</v>
      </c>
      <c r="I156" s="193">
        <v>2447841</v>
      </c>
      <c r="J156" s="166"/>
      <c r="K156" s="162">
        <f t="shared" si="15"/>
        <v>0</v>
      </c>
      <c r="L156" s="162">
        <f t="shared" si="16"/>
        <v>33.630043781438417</v>
      </c>
      <c r="M156" s="162">
        <f t="shared" si="17"/>
        <v>50.271116465489385</v>
      </c>
      <c r="N156" s="162">
        <f t="shared" si="18"/>
        <v>1.726501026823229</v>
      </c>
      <c r="O156" s="162">
        <f t="shared" si="19"/>
        <v>3.1196879209066277</v>
      </c>
      <c r="P156" s="162">
        <f t="shared" si="20"/>
        <v>2.5265938433092674</v>
      </c>
      <c r="Q156" s="162">
        <f t="shared" si="21"/>
        <v>8.7260569620330735</v>
      </c>
    </row>
    <row r="157" spans="1:17" x14ac:dyDescent="0.2">
      <c r="A157" s="38">
        <v>6509</v>
      </c>
      <c r="B157" s="192">
        <v>0</v>
      </c>
      <c r="C157" s="192">
        <v>855506</v>
      </c>
      <c r="D157" s="192">
        <v>1264323</v>
      </c>
      <c r="E157" s="192">
        <v>35335</v>
      </c>
      <c r="F157" s="192">
        <v>132221</v>
      </c>
      <c r="G157" s="192">
        <v>62629</v>
      </c>
      <c r="H157" s="192">
        <v>178351</v>
      </c>
      <c r="I157" s="193">
        <v>2528365</v>
      </c>
      <c r="J157" s="166"/>
      <c r="K157" s="162">
        <f t="shared" si="15"/>
        <v>0</v>
      </c>
      <c r="L157" s="162">
        <f t="shared" si="16"/>
        <v>33.836332966165884</v>
      </c>
      <c r="M157" s="162">
        <f t="shared" si="17"/>
        <v>50.005556950835818</v>
      </c>
      <c r="N157" s="162">
        <f t="shared" si="18"/>
        <v>1.3975434717693054</v>
      </c>
      <c r="O157" s="162">
        <f t="shared" si="19"/>
        <v>5.229506024644385</v>
      </c>
      <c r="P157" s="162">
        <f t="shared" si="20"/>
        <v>2.4770553302232865</v>
      </c>
      <c r="Q157" s="162">
        <f t="shared" si="21"/>
        <v>7.0540052563613242</v>
      </c>
    </row>
    <row r="158" spans="1:17" x14ac:dyDescent="0.2">
      <c r="A158" s="38">
        <v>6516</v>
      </c>
      <c r="B158" s="192">
        <v>0</v>
      </c>
      <c r="C158" s="192">
        <v>889001</v>
      </c>
      <c r="D158" s="192">
        <v>1372023</v>
      </c>
      <c r="E158" s="192">
        <v>24310</v>
      </c>
      <c r="F158" s="192">
        <v>175912</v>
      </c>
      <c r="G158" s="192">
        <v>64291</v>
      </c>
      <c r="H158" s="192">
        <v>195997</v>
      </c>
      <c r="I158" s="193">
        <v>2721534</v>
      </c>
      <c r="J158" s="166"/>
      <c r="K158" s="162">
        <f t="shared" si="15"/>
        <v>0</v>
      </c>
      <c r="L158" s="162">
        <f t="shared" si="16"/>
        <v>32.665437947863225</v>
      </c>
      <c r="M158" s="162">
        <f t="shared" si="17"/>
        <v>50.413590276660152</v>
      </c>
      <c r="N158" s="162">
        <f t="shared" si="18"/>
        <v>0.89324623539518522</v>
      </c>
      <c r="O158" s="162">
        <f t="shared" si="19"/>
        <v>6.4637076001990055</v>
      </c>
      <c r="P158" s="162">
        <f t="shared" si="20"/>
        <v>2.3623074339692245</v>
      </c>
      <c r="Q158" s="162">
        <f t="shared" si="21"/>
        <v>7.2017105059132094</v>
      </c>
    </row>
    <row r="159" spans="1:17" x14ac:dyDescent="0.2">
      <c r="A159" s="38">
        <v>6523</v>
      </c>
      <c r="B159" s="192">
        <v>0</v>
      </c>
      <c r="C159" s="192">
        <v>940512</v>
      </c>
      <c r="D159" s="192">
        <v>1406982</v>
      </c>
      <c r="E159" s="192">
        <v>33866</v>
      </c>
      <c r="F159" s="192">
        <v>59198</v>
      </c>
      <c r="G159" s="192">
        <v>65345</v>
      </c>
      <c r="H159" s="192">
        <v>191267</v>
      </c>
      <c r="I159" s="193">
        <v>2697170</v>
      </c>
      <c r="J159" s="166"/>
      <c r="K159" s="162">
        <f t="shared" si="15"/>
        <v>0</v>
      </c>
      <c r="L159" s="162">
        <f t="shared" si="16"/>
        <v>34.870327046496882</v>
      </c>
      <c r="M159" s="162">
        <f t="shared" si="17"/>
        <v>52.165121219648746</v>
      </c>
      <c r="N159" s="162">
        <f t="shared" si="18"/>
        <v>1.2556123640704886</v>
      </c>
      <c r="O159" s="162">
        <f t="shared" si="19"/>
        <v>2.1948190140035666</v>
      </c>
      <c r="P159" s="162">
        <f t="shared" si="20"/>
        <v>2.422724559445641</v>
      </c>
      <c r="Q159" s="162">
        <f t="shared" si="21"/>
        <v>7.0913957963346768</v>
      </c>
    </row>
    <row r="160" spans="1:17" x14ac:dyDescent="0.2">
      <c r="A160" s="38">
        <v>6530</v>
      </c>
      <c r="B160" s="192">
        <v>0</v>
      </c>
      <c r="C160" s="192">
        <v>980585</v>
      </c>
      <c r="D160" s="192">
        <v>1480498</v>
      </c>
      <c r="E160" s="192">
        <v>20925</v>
      </c>
      <c r="F160" s="192">
        <v>218887</v>
      </c>
      <c r="G160" s="192">
        <v>66691</v>
      </c>
      <c r="H160" s="192">
        <v>244820</v>
      </c>
      <c r="I160" s="193">
        <v>3012406</v>
      </c>
      <c r="J160" s="166"/>
      <c r="K160" s="162">
        <f t="shared" si="15"/>
        <v>0</v>
      </c>
      <c r="L160" s="162">
        <f t="shared" si="16"/>
        <v>32.551555135662326</v>
      </c>
      <c r="M160" s="162">
        <f t="shared" si="17"/>
        <v>49.14669536576411</v>
      </c>
      <c r="N160" s="162">
        <f t="shared" si="18"/>
        <v>0.69462748381194306</v>
      </c>
      <c r="O160" s="162">
        <f t="shared" si="19"/>
        <v>7.2661852353235252</v>
      </c>
      <c r="P160" s="162">
        <f t="shared" si="20"/>
        <v>2.213878208979799</v>
      </c>
      <c r="Q160" s="162">
        <f t="shared" si="21"/>
        <v>8.1270585704582974</v>
      </c>
    </row>
    <row r="161" spans="1:17" x14ac:dyDescent="0.2">
      <c r="A161" s="38">
        <v>6537</v>
      </c>
      <c r="B161" s="192">
        <v>0</v>
      </c>
      <c r="C161" s="192">
        <v>1023892</v>
      </c>
      <c r="D161" s="192">
        <v>1426648</v>
      </c>
      <c r="E161" s="192">
        <v>22291</v>
      </c>
      <c r="F161" s="192">
        <v>196411</v>
      </c>
      <c r="G161" s="192">
        <v>67136</v>
      </c>
      <c r="H161" s="192">
        <v>219752</v>
      </c>
      <c r="I161" s="193">
        <v>2956130</v>
      </c>
      <c r="J161" s="166"/>
      <c r="K161" s="162">
        <f t="shared" si="15"/>
        <v>0</v>
      </c>
      <c r="L161" s="162">
        <f t="shared" si="16"/>
        <v>34.636230477008795</v>
      </c>
      <c r="M161" s="162">
        <f t="shared" si="17"/>
        <v>48.260665126364536</v>
      </c>
      <c r="N161" s="162">
        <f t="shared" si="18"/>
        <v>0.75406020709508714</v>
      </c>
      <c r="O161" s="162">
        <f t="shared" si="19"/>
        <v>6.6441935909449175</v>
      </c>
      <c r="P161" s="162">
        <f t="shared" si="20"/>
        <v>2.2710773883421904</v>
      </c>
      <c r="Q161" s="162">
        <f t="shared" si="21"/>
        <v>7.4337732102444747</v>
      </c>
    </row>
    <row r="162" spans="1:17" x14ac:dyDescent="0.2">
      <c r="A162" s="38">
        <v>6544</v>
      </c>
      <c r="B162" s="192">
        <v>0</v>
      </c>
      <c r="C162" s="192">
        <v>1064983</v>
      </c>
      <c r="D162" s="192">
        <v>1489429</v>
      </c>
      <c r="E162" s="192">
        <v>17549</v>
      </c>
      <c r="F162" s="192">
        <v>220962</v>
      </c>
      <c r="G162" s="192">
        <v>68500</v>
      </c>
      <c r="H162" s="192">
        <v>243420</v>
      </c>
      <c r="I162" s="193">
        <v>3104843</v>
      </c>
      <c r="J162" s="166"/>
      <c r="K162" s="162">
        <f t="shared" si="15"/>
        <v>0</v>
      </c>
      <c r="L162" s="162">
        <f t="shared" si="16"/>
        <v>34.300703771495051</v>
      </c>
      <c r="M162" s="162">
        <f t="shared" si="17"/>
        <v>47.971153452847695</v>
      </c>
      <c r="N162" s="162">
        <f t="shared" si="18"/>
        <v>0.5652137644318892</v>
      </c>
      <c r="O162" s="162">
        <f t="shared" si="19"/>
        <v>7.1166883478488288</v>
      </c>
      <c r="P162" s="162">
        <f t="shared" si="20"/>
        <v>2.2062307176240474</v>
      </c>
      <c r="Q162" s="162">
        <f t="shared" si="21"/>
        <v>7.8400099457524908</v>
      </c>
    </row>
    <row r="163" spans="1:17" x14ac:dyDescent="0.2">
      <c r="A163" s="38">
        <v>6551</v>
      </c>
      <c r="B163" s="192">
        <v>0</v>
      </c>
      <c r="C163" s="192">
        <v>1118537</v>
      </c>
      <c r="D163" s="192">
        <v>1437174</v>
      </c>
      <c r="E163" s="192">
        <v>13662</v>
      </c>
      <c r="F163" s="192">
        <v>168568</v>
      </c>
      <c r="G163" s="192">
        <v>69048</v>
      </c>
      <c r="H163" s="192">
        <v>194847</v>
      </c>
      <c r="I163" s="193">
        <v>3001836</v>
      </c>
      <c r="J163" s="166"/>
      <c r="K163" s="162">
        <f t="shared" si="15"/>
        <v>0</v>
      </c>
      <c r="L163" s="162">
        <f t="shared" si="16"/>
        <v>37.261762468036231</v>
      </c>
      <c r="M163" s="162">
        <f t="shared" si="17"/>
        <v>47.876499582255661</v>
      </c>
      <c r="N163" s="162">
        <f t="shared" si="18"/>
        <v>0.45512146566301426</v>
      </c>
      <c r="O163" s="162">
        <f t="shared" si="19"/>
        <v>5.6154966493839105</v>
      </c>
      <c r="P163" s="162">
        <f t="shared" si="20"/>
        <v>2.3001922823232182</v>
      </c>
      <c r="Q163" s="162">
        <f t="shared" si="21"/>
        <v>6.4909275523379693</v>
      </c>
    </row>
    <row r="164" spans="1:17" x14ac:dyDescent="0.2">
      <c r="A164" s="38">
        <v>6558</v>
      </c>
      <c r="B164" s="192">
        <v>0</v>
      </c>
      <c r="C164" s="192">
        <v>1161385</v>
      </c>
      <c r="D164" s="192">
        <v>1549030</v>
      </c>
      <c r="E164" s="192">
        <v>0</v>
      </c>
      <c r="F164" s="192">
        <v>129285</v>
      </c>
      <c r="G164" s="192">
        <v>69440</v>
      </c>
      <c r="H164" s="192">
        <v>216414</v>
      </c>
      <c r="I164" s="193">
        <v>3125554</v>
      </c>
      <c r="J164" s="166"/>
      <c r="K164" s="162">
        <f t="shared" si="15"/>
        <v>0</v>
      </c>
      <c r="L164" s="162">
        <f t="shared" si="16"/>
        <v>37.157732677150996</v>
      </c>
      <c r="M164" s="162">
        <f t="shared" si="17"/>
        <v>49.560173972358179</v>
      </c>
      <c r="N164" s="162">
        <f t="shared" si="18"/>
        <v>0</v>
      </c>
      <c r="O164" s="162">
        <f t="shared" si="19"/>
        <v>4.1363867013655815</v>
      </c>
      <c r="P164" s="162">
        <f t="shared" si="20"/>
        <v>2.2216861394811929</v>
      </c>
      <c r="Q164" s="162">
        <f t="shared" si="21"/>
        <v>6.9240205096440501</v>
      </c>
    </row>
    <row r="165" spans="1:17" x14ac:dyDescent="0.2">
      <c r="A165" s="38">
        <v>6565</v>
      </c>
      <c r="B165" s="192">
        <v>0</v>
      </c>
      <c r="C165" s="192">
        <v>1235642</v>
      </c>
      <c r="D165" s="192">
        <v>1389434</v>
      </c>
      <c r="E165" s="192">
        <v>0</v>
      </c>
      <c r="F165" s="192">
        <v>221761</v>
      </c>
      <c r="G165" s="192">
        <v>69852</v>
      </c>
      <c r="H165" s="192">
        <v>226267</v>
      </c>
      <c r="I165" s="193">
        <v>3142956</v>
      </c>
      <c r="J165" s="166"/>
      <c r="K165" s="162">
        <f t="shared" si="15"/>
        <v>0</v>
      </c>
      <c r="L165" s="162">
        <f t="shared" si="16"/>
        <v>39.314645193887536</v>
      </c>
      <c r="M165" s="162">
        <f t="shared" si="17"/>
        <v>44.207873097809831</v>
      </c>
      <c r="N165" s="162">
        <f t="shared" si="18"/>
        <v>0</v>
      </c>
      <c r="O165" s="162">
        <f t="shared" si="19"/>
        <v>7.0558098808892007</v>
      </c>
      <c r="P165" s="162">
        <f t="shared" si="20"/>
        <v>2.2224937288336202</v>
      </c>
      <c r="Q165" s="162">
        <f t="shared" si="21"/>
        <v>7.1991780985798082</v>
      </c>
    </row>
    <row r="166" spans="1:17" x14ac:dyDescent="0.2">
      <c r="A166" s="38">
        <v>6572</v>
      </c>
      <c r="B166" s="192">
        <v>0</v>
      </c>
      <c r="C166" s="192">
        <v>1254488</v>
      </c>
      <c r="D166" s="192">
        <v>1453166</v>
      </c>
      <c r="E166" s="192">
        <v>0</v>
      </c>
      <c r="F166" s="192">
        <v>108213</v>
      </c>
      <c r="G166" s="192">
        <v>70442</v>
      </c>
      <c r="H166" s="192">
        <v>216380</v>
      </c>
      <c r="I166" s="193">
        <v>3102689</v>
      </c>
      <c r="J166" s="166"/>
      <c r="K166" s="162">
        <f t="shared" si="15"/>
        <v>0</v>
      </c>
      <c r="L166" s="162">
        <f t="shared" si="16"/>
        <v>40.432283093793799</v>
      </c>
      <c r="M166" s="162">
        <f t="shared" si="17"/>
        <v>46.835696391098175</v>
      </c>
      <c r="N166" s="162">
        <f t="shared" si="18"/>
        <v>0</v>
      </c>
      <c r="O166" s="162">
        <f t="shared" si="19"/>
        <v>3.4877166225812513</v>
      </c>
      <c r="P166" s="162">
        <f t="shared" si="20"/>
        <v>2.2703532323091355</v>
      </c>
      <c r="Q166" s="162">
        <f t="shared" si="21"/>
        <v>6.9739506602176373</v>
      </c>
    </row>
    <row r="167" spans="1:17" x14ac:dyDescent="0.2">
      <c r="A167" s="38">
        <v>6579</v>
      </c>
      <c r="B167" s="192">
        <v>0</v>
      </c>
      <c r="C167" s="192">
        <v>1259205</v>
      </c>
      <c r="D167" s="192">
        <v>1449230</v>
      </c>
      <c r="E167" s="192">
        <v>0</v>
      </c>
      <c r="F167" s="192">
        <v>131006</v>
      </c>
      <c r="G167" s="192">
        <v>71959</v>
      </c>
      <c r="H167" s="192">
        <v>215498</v>
      </c>
      <c r="I167" s="193">
        <v>3126898</v>
      </c>
      <c r="J167" s="166"/>
      <c r="K167" s="162">
        <f t="shared" si="15"/>
        <v>0</v>
      </c>
      <c r="L167" s="162">
        <f t="shared" si="16"/>
        <v>40.270101551121911</v>
      </c>
      <c r="M167" s="162">
        <f t="shared" si="17"/>
        <v>46.347210558195371</v>
      </c>
      <c r="N167" s="162">
        <f t="shared" si="18"/>
        <v>0</v>
      </c>
      <c r="O167" s="162">
        <f t="shared" si="19"/>
        <v>4.1896473757698525</v>
      </c>
      <c r="P167" s="162">
        <f t="shared" si="20"/>
        <v>2.3012902883304798</v>
      </c>
      <c r="Q167" s="162">
        <f t="shared" si="21"/>
        <v>6.8917502265823831</v>
      </c>
    </row>
    <row r="168" spans="1:17" x14ac:dyDescent="0.2">
      <c r="A168" s="38">
        <v>6586</v>
      </c>
      <c r="B168" s="192">
        <v>0</v>
      </c>
      <c r="C168" s="192">
        <v>1250199</v>
      </c>
      <c r="D168" s="192">
        <v>1498482</v>
      </c>
      <c r="E168" s="192">
        <v>0</v>
      </c>
      <c r="F168" s="192">
        <v>57856</v>
      </c>
      <c r="G168" s="192">
        <v>72737</v>
      </c>
      <c r="H168" s="192">
        <v>225806</v>
      </c>
      <c r="I168" s="193">
        <v>3105080</v>
      </c>
      <c r="J168" s="166"/>
      <c r="K168" s="162">
        <f t="shared" si="15"/>
        <v>0</v>
      </c>
      <c r="L168" s="162">
        <f t="shared" si="16"/>
        <v>40.263020598503097</v>
      </c>
      <c r="M168" s="162">
        <f t="shared" si="17"/>
        <v>48.259046465791542</v>
      </c>
      <c r="N168" s="162">
        <f t="shared" si="18"/>
        <v>0</v>
      </c>
      <c r="O168" s="162">
        <f t="shared" si="19"/>
        <v>1.863269223337241</v>
      </c>
      <c r="P168" s="162">
        <f t="shared" si="20"/>
        <v>2.3425161348499879</v>
      </c>
      <c r="Q168" s="162">
        <f t="shared" si="21"/>
        <v>7.2721475775181315</v>
      </c>
    </row>
    <row r="169" spans="1:17" x14ac:dyDescent="0.2">
      <c r="A169" s="38">
        <v>6593</v>
      </c>
      <c r="B169" s="192">
        <v>0</v>
      </c>
      <c r="C169" s="192">
        <v>1246797</v>
      </c>
      <c r="D169" s="192">
        <v>1421576</v>
      </c>
      <c r="E169" s="192">
        <v>0</v>
      </c>
      <c r="F169" s="192">
        <v>239829</v>
      </c>
      <c r="G169" s="192">
        <v>73072</v>
      </c>
      <c r="H169" s="192">
        <v>255212</v>
      </c>
      <c r="I169" s="193">
        <v>3236486</v>
      </c>
      <c r="J169" s="166"/>
      <c r="K169" s="162">
        <f t="shared" si="15"/>
        <v>0</v>
      </c>
      <c r="L169" s="162">
        <f t="shared" si="16"/>
        <v>38.523169882397141</v>
      </c>
      <c r="M169" s="162">
        <f t="shared" si="17"/>
        <v>43.923440422730081</v>
      </c>
      <c r="N169" s="162">
        <f t="shared" si="18"/>
        <v>0</v>
      </c>
      <c r="O169" s="162">
        <f t="shared" si="19"/>
        <v>7.410166458313121</v>
      </c>
      <c r="P169" s="162">
        <f t="shared" si="20"/>
        <v>2.2577573331075742</v>
      </c>
      <c r="Q169" s="162">
        <f t="shared" si="21"/>
        <v>7.8854659034520775</v>
      </c>
    </row>
    <row r="170" spans="1:17" x14ac:dyDescent="0.2">
      <c r="A170" s="38">
        <v>6600</v>
      </c>
      <c r="B170" s="192">
        <v>0</v>
      </c>
      <c r="C170" s="192">
        <v>1242934</v>
      </c>
      <c r="D170" s="192">
        <v>1480743</v>
      </c>
      <c r="E170" s="192">
        <v>0</v>
      </c>
      <c r="F170" s="192">
        <v>135691</v>
      </c>
      <c r="G170" s="192">
        <v>73573</v>
      </c>
      <c r="H170" s="192">
        <v>236434</v>
      </c>
      <c r="I170" s="193">
        <v>3169375</v>
      </c>
      <c r="J170" s="166"/>
      <c r="K170" s="162">
        <f t="shared" si="15"/>
        <v>0</v>
      </c>
      <c r="L170" s="162">
        <f t="shared" si="16"/>
        <v>39.217006507592188</v>
      </c>
      <c r="M170" s="162">
        <f t="shared" si="17"/>
        <v>46.720347071583511</v>
      </c>
      <c r="N170" s="162">
        <f t="shared" si="18"/>
        <v>0</v>
      </c>
      <c r="O170" s="162">
        <f t="shared" si="19"/>
        <v>4.2813172944192468</v>
      </c>
      <c r="P170" s="162">
        <f t="shared" si="20"/>
        <v>2.3213725103529876</v>
      </c>
      <c r="Q170" s="162">
        <f t="shared" si="21"/>
        <v>7.459956616052061</v>
      </c>
    </row>
    <row r="171" spans="1:17" x14ac:dyDescent="0.2">
      <c r="A171" s="38">
        <v>6607</v>
      </c>
      <c r="B171" s="192">
        <v>0</v>
      </c>
      <c r="C171" s="192">
        <v>1244101</v>
      </c>
      <c r="D171" s="192">
        <v>1478644</v>
      </c>
      <c r="E171" s="192">
        <v>0</v>
      </c>
      <c r="F171" s="192">
        <v>132790</v>
      </c>
      <c r="G171" s="192">
        <v>73754</v>
      </c>
      <c r="H171" s="192">
        <v>246734</v>
      </c>
      <c r="I171" s="193">
        <v>3176023</v>
      </c>
      <c r="J171" s="166"/>
      <c r="K171" s="162">
        <f t="shared" si="15"/>
        <v>0</v>
      </c>
      <c r="L171" s="162">
        <f t="shared" si="16"/>
        <v>39.171662169952796</v>
      </c>
      <c r="M171" s="162">
        <f t="shared" si="17"/>
        <v>46.556463854323475</v>
      </c>
      <c r="N171" s="162">
        <f t="shared" si="18"/>
        <v>0</v>
      </c>
      <c r="O171" s="162">
        <f t="shared" si="19"/>
        <v>4.1810150619186324</v>
      </c>
      <c r="P171" s="162">
        <f t="shared" si="20"/>
        <v>2.3222124021142165</v>
      </c>
      <c r="Q171" s="162">
        <f t="shared" si="21"/>
        <v>7.7686465116908785</v>
      </c>
    </row>
    <row r="172" spans="1:17" x14ac:dyDescent="0.2">
      <c r="A172" s="38">
        <v>6614</v>
      </c>
      <c r="B172" s="192">
        <v>0</v>
      </c>
      <c r="C172" s="192">
        <v>1269219</v>
      </c>
      <c r="D172" s="192">
        <v>1501301</v>
      </c>
      <c r="E172" s="192">
        <v>0</v>
      </c>
      <c r="F172" s="192">
        <v>59488</v>
      </c>
      <c r="G172" s="192">
        <v>73963</v>
      </c>
      <c r="H172" s="192">
        <v>231306</v>
      </c>
      <c r="I172" s="193">
        <v>3135277</v>
      </c>
      <c r="J172" s="166"/>
      <c r="K172" s="162">
        <f t="shared" si="15"/>
        <v>0</v>
      </c>
      <c r="L172" s="162">
        <f t="shared" si="16"/>
        <v>40.481877677793698</v>
      </c>
      <c r="M172" s="162">
        <f t="shared" si="17"/>
        <v>47.884158241839557</v>
      </c>
      <c r="N172" s="162">
        <f t="shared" si="18"/>
        <v>0</v>
      </c>
      <c r="O172" s="162">
        <f t="shared" si="19"/>
        <v>1.8973762126918929</v>
      </c>
      <c r="P172" s="162">
        <f t="shared" si="20"/>
        <v>2.3590579078020859</v>
      </c>
      <c r="Q172" s="162">
        <f t="shared" si="21"/>
        <v>7.3775299598727644</v>
      </c>
    </row>
    <row r="173" spans="1:17" x14ac:dyDescent="0.2">
      <c r="A173" s="38">
        <v>6621</v>
      </c>
      <c r="B173" s="192">
        <v>0</v>
      </c>
      <c r="C173" s="192">
        <v>1289044</v>
      </c>
      <c r="D173" s="192">
        <v>1409714</v>
      </c>
      <c r="E173" s="192">
        <v>0</v>
      </c>
      <c r="F173" s="192">
        <v>87643</v>
      </c>
      <c r="G173" s="192">
        <v>74363</v>
      </c>
      <c r="H173" s="192">
        <v>285407</v>
      </c>
      <c r="I173" s="193">
        <v>3146171</v>
      </c>
      <c r="J173" s="166"/>
      <c r="K173" s="162">
        <f t="shared" si="15"/>
        <v>0</v>
      </c>
      <c r="L173" s="162">
        <f t="shared" si="16"/>
        <v>40.971835288037425</v>
      </c>
      <c r="M173" s="162">
        <f t="shared" si="17"/>
        <v>44.807291148510366</v>
      </c>
      <c r="N173" s="162">
        <f t="shared" si="18"/>
        <v>0</v>
      </c>
      <c r="O173" s="162">
        <f t="shared" si="19"/>
        <v>2.7857036378505811</v>
      </c>
      <c r="P173" s="162">
        <f t="shared" si="20"/>
        <v>2.3636032497915722</v>
      </c>
      <c r="Q173" s="162">
        <f t="shared" si="21"/>
        <v>9.0715666758100557</v>
      </c>
    </row>
    <row r="174" spans="1:17" x14ac:dyDescent="0.2">
      <c r="A174" s="38">
        <v>6627</v>
      </c>
      <c r="B174" s="192">
        <v>0</v>
      </c>
      <c r="C174" s="192">
        <v>1322580</v>
      </c>
      <c r="D174" s="192">
        <v>1459720</v>
      </c>
      <c r="E174" s="192">
        <v>0</v>
      </c>
      <c r="F174" s="192">
        <v>56165</v>
      </c>
      <c r="G174" s="192">
        <v>74439</v>
      </c>
      <c r="H174" s="192">
        <v>263550</v>
      </c>
      <c r="I174" s="193">
        <v>3176454</v>
      </c>
      <c r="J174" s="166"/>
      <c r="K174" s="162">
        <f t="shared" si="15"/>
        <v>0</v>
      </c>
      <c r="L174" s="162">
        <f t="shared" si="16"/>
        <v>41.636995215419461</v>
      </c>
      <c r="M174" s="162">
        <f t="shared" si="17"/>
        <v>45.954388132175062</v>
      </c>
      <c r="N174" s="162">
        <f t="shared" si="18"/>
        <v>0</v>
      </c>
      <c r="O174" s="162">
        <f t="shared" si="19"/>
        <v>1.7681666411665335</v>
      </c>
      <c r="P174" s="162">
        <f t="shared" si="20"/>
        <v>2.3434622380805767</v>
      </c>
      <c r="Q174" s="162">
        <f t="shared" si="21"/>
        <v>8.2969877731583708</v>
      </c>
    </row>
    <row r="175" spans="1:17" x14ac:dyDescent="0.2">
      <c r="A175" s="38">
        <v>6635</v>
      </c>
      <c r="B175" s="192">
        <v>0</v>
      </c>
      <c r="C175" s="192">
        <v>1359090</v>
      </c>
      <c r="D175" s="192">
        <v>1388020</v>
      </c>
      <c r="E175" s="192">
        <v>0</v>
      </c>
      <c r="F175" s="192">
        <v>150781</v>
      </c>
      <c r="G175" s="192">
        <v>74535</v>
      </c>
      <c r="H175" s="192">
        <v>288352</v>
      </c>
      <c r="I175" s="193">
        <v>3260778</v>
      </c>
      <c r="J175" s="166"/>
      <c r="K175" s="162">
        <f t="shared" si="15"/>
        <v>0</v>
      </c>
      <c r="L175" s="162">
        <f t="shared" si="16"/>
        <v>41.679930372444858</v>
      </c>
      <c r="M175" s="162">
        <f t="shared" si="17"/>
        <v>42.567141952012676</v>
      </c>
      <c r="N175" s="162">
        <f t="shared" si="18"/>
        <v>0</v>
      </c>
      <c r="O175" s="162">
        <f t="shared" si="19"/>
        <v>4.6240805108474117</v>
      </c>
      <c r="P175" s="162">
        <f t="shared" si="20"/>
        <v>2.2858041853815254</v>
      </c>
      <c r="Q175" s="162">
        <f t="shared" si="21"/>
        <v>8.843042979313525</v>
      </c>
    </row>
    <row r="176" spans="1:17" x14ac:dyDescent="0.2">
      <c r="A176" s="38">
        <v>6642</v>
      </c>
      <c r="B176" s="192">
        <v>0</v>
      </c>
      <c r="C176" s="192">
        <v>1391990</v>
      </c>
      <c r="D176" s="192">
        <v>1465504</v>
      </c>
      <c r="E176" s="192">
        <v>0</v>
      </c>
      <c r="F176" s="192">
        <v>56208</v>
      </c>
      <c r="G176" s="192">
        <v>74758</v>
      </c>
      <c r="H176" s="192">
        <v>301449</v>
      </c>
      <c r="I176" s="193">
        <v>3289909</v>
      </c>
      <c r="J176" s="166"/>
      <c r="K176" s="162">
        <f t="shared" si="15"/>
        <v>0</v>
      </c>
      <c r="L176" s="162">
        <f t="shared" si="16"/>
        <v>42.310896745168328</v>
      </c>
      <c r="M176" s="162">
        <f t="shared" si="17"/>
        <v>44.545426636420643</v>
      </c>
      <c r="N176" s="162">
        <f t="shared" si="18"/>
        <v>0</v>
      </c>
      <c r="O176" s="162">
        <f t="shared" si="19"/>
        <v>1.7084971043272017</v>
      </c>
      <c r="P176" s="162">
        <f t="shared" si="20"/>
        <v>2.2723424872846025</v>
      </c>
      <c r="Q176" s="162">
        <f t="shared" si="21"/>
        <v>9.1628370267992221</v>
      </c>
    </row>
    <row r="177" spans="1:17" x14ac:dyDescent="0.2">
      <c r="A177" s="38">
        <v>6649</v>
      </c>
      <c r="B177" s="192">
        <v>0</v>
      </c>
      <c r="C177" s="192">
        <v>1414228</v>
      </c>
      <c r="D177" s="192">
        <v>1448047</v>
      </c>
      <c r="E177" s="192">
        <v>0</v>
      </c>
      <c r="F177" s="192">
        <v>72023</v>
      </c>
      <c r="G177" s="192">
        <v>75020</v>
      </c>
      <c r="H177" s="192">
        <v>320755</v>
      </c>
      <c r="I177" s="193">
        <v>3330073</v>
      </c>
      <c r="J177" s="166"/>
      <c r="K177" s="162">
        <f t="shared" si="15"/>
        <v>0</v>
      </c>
      <c r="L177" s="162">
        <f t="shared" si="16"/>
        <v>42.468378320835612</v>
      </c>
      <c r="M177" s="162">
        <f t="shared" si="17"/>
        <v>43.48394164332133</v>
      </c>
      <c r="N177" s="162">
        <f t="shared" si="18"/>
        <v>0</v>
      </c>
      <c r="O177" s="162">
        <f t="shared" si="19"/>
        <v>2.1628054400008647</v>
      </c>
      <c r="P177" s="162">
        <f t="shared" si="20"/>
        <v>2.2528034670711423</v>
      </c>
      <c r="Q177" s="162">
        <f t="shared" si="21"/>
        <v>9.6320711287710505</v>
      </c>
    </row>
    <row r="178" spans="1:17" x14ac:dyDescent="0.2">
      <c r="A178" s="38">
        <v>6656</v>
      </c>
      <c r="B178" s="192">
        <v>0</v>
      </c>
      <c r="C178" s="192">
        <v>1437487</v>
      </c>
      <c r="D178" s="192">
        <v>1480025</v>
      </c>
      <c r="E178" s="192">
        <v>0</v>
      </c>
      <c r="F178" s="192">
        <v>91505</v>
      </c>
      <c r="G178" s="192">
        <v>75145</v>
      </c>
      <c r="H178" s="192">
        <v>319233</v>
      </c>
      <c r="I178" s="193">
        <v>3403395</v>
      </c>
      <c r="J178" s="166"/>
      <c r="K178" s="162">
        <f t="shared" si="15"/>
        <v>0</v>
      </c>
      <c r="L178" s="162">
        <f t="shared" si="16"/>
        <v>42.236854670116166</v>
      </c>
      <c r="M178" s="162">
        <f t="shared" si="17"/>
        <v>43.486724285603053</v>
      </c>
      <c r="N178" s="162">
        <f t="shared" si="18"/>
        <v>0</v>
      </c>
      <c r="O178" s="162">
        <f t="shared" si="19"/>
        <v>2.6886388444479703</v>
      </c>
      <c r="P178" s="162">
        <f t="shared" si="20"/>
        <v>2.2079423634341593</v>
      </c>
      <c r="Q178" s="162">
        <f t="shared" si="21"/>
        <v>9.3798398363986557</v>
      </c>
    </row>
    <row r="179" spans="1:17" x14ac:dyDescent="0.2">
      <c r="A179" s="38">
        <v>6663</v>
      </c>
      <c r="B179" s="192">
        <v>0</v>
      </c>
      <c r="C179" s="192">
        <v>1460816</v>
      </c>
      <c r="D179" s="192">
        <v>1499400</v>
      </c>
      <c r="E179" s="192">
        <v>0</v>
      </c>
      <c r="F179" s="192">
        <v>104086</v>
      </c>
      <c r="G179" s="192">
        <v>75357</v>
      </c>
      <c r="H179" s="192">
        <v>306325</v>
      </c>
      <c r="I179" s="193">
        <v>3445984</v>
      </c>
      <c r="J179" s="166"/>
      <c r="K179" s="162">
        <f t="shared" si="15"/>
        <v>0</v>
      </c>
      <c r="L179" s="162">
        <f t="shared" si="16"/>
        <v>42.391839312080378</v>
      </c>
      <c r="M179" s="162">
        <f t="shared" si="17"/>
        <v>43.51151949631803</v>
      </c>
      <c r="N179" s="162">
        <f t="shared" si="18"/>
        <v>0</v>
      </c>
      <c r="O179" s="162">
        <f t="shared" si="19"/>
        <v>3.0205015461476314</v>
      </c>
      <c r="P179" s="162">
        <f t="shared" si="20"/>
        <v>2.186806439031638</v>
      </c>
      <c r="Q179" s="162">
        <f t="shared" si="21"/>
        <v>8.8893332064223163</v>
      </c>
    </row>
    <row r="180" spans="1:17" x14ac:dyDescent="0.2">
      <c r="A180" s="38">
        <v>6670</v>
      </c>
      <c r="B180" s="192">
        <v>0</v>
      </c>
      <c r="C180" s="192">
        <v>1487780</v>
      </c>
      <c r="D180" s="192">
        <v>1473294</v>
      </c>
      <c r="E180" s="192">
        <v>0</v>
      </c>
      <c r="F180" s="192">
        <v>104818</v>
      </c>
      <c r="G180" s="192">
        <v>75628</v>
      </c>
      <c r="H180" s="192">
        <v>318139</v>
      </c>
      <c r="I180" s="193">
        <v>3459659</v>
      </c>
      <c r="J180" s="166"/>
      <c r="K180" s="162">
        <f t="shared" si="15"/>
        <v>0</v>
      </c>
      <c r="L180" s="162">
        <f t="shared" si="16"/>
        <v>43.003660187319042</v>
      </c>
      <c r="M180" s="162">
        <f t="shared" si="17"/>
        <v>42.584948400984025</v>
      </c>
      <c r="N180" s="162">
        <f t="shared" si="18"/>
        <v>0</v>
      </c>
      <c r="O180" s="162">
        <f t="shared" si="19"/>
        <v>3.029720559164935</v>
      </c>
      <c r="P180" s="162">
        <f t="shared" si="20"/>
        <v>2.185995787446104</v>
      </c>
      <c r="Q180" s="162">
        <f t="shared" si="21"/>
        <v>9.1956750650858936</v>
      </c>
    </row>
    <row r="181" spans="1:17" x14ac:dyDescent="0.2">
      <c r="A181" s="38">
        <v>6677</v>
      </c>
      <c r="B181" s="192">
        <v>0</v>
      </c>
      <c r="C181" s="192">
        <v>1507377</v>
      </c>
      <c r="D181" s="192">
        <v>1494537</v>
      </c>
      <c r="E181" s="192">
        <v>0</v>
      </c>
      <c r="F181" s="192">
        <v>100523</v>
      </c>
      <c r="G181" s="192">
        <v>75882</v>
      </c>
      <c r="H181" s="192">
        <v>334176</v>
      </c>
      <c r="I181" s="193">
        <v>3512495</v>
      </c>
      <c r="J181" s="166"/>
      <c r="K181" s="162">
        <f t="shared" si="15"/>
        <v>0</v>
      </c>
      <c r="L181" s="162">
        <f t="shared" si="16"/>
        <v>42.91470877538616</v>
      </c>
      <c r="M181" s="162">
        <f t="shared" si="17"/>
        <v>42.549156653603781</v>
      </c>
      <c r="N181" s="162">
        <f t="shared" si="18"/>
        <v>0</v>
      </c>
      <c r="O181" s="162">
        <f t="shared" si="19"/>
        <v>2.8618688425179255</v>
      </c>
      <c r="P181" s="162">
        <f t="shared" si="20"/>
        <v>2.1603447122344659</v>
      </c>
      <c r="Q181" s="162">
        <f t="shared" si="21"/>
        <v>9.5139210162576742</v>
      </c>
    </row>
    <row r="182" spans="1:17" x14ac:dyDescent="0.2">
      <c r="A182" s="38">
        <v>6684</v>
      </c>
      <c r="B182" s="192">
        <v>0</v>
      </c>
      <c r="C182" s="192">
        <v>1522182</v>
      </c>
      <c r="D182" s="192">
        <v>1469860</v>
      </c>
      <c r="E182" s="192">
        <v>0</v>
      </c>
      <c r="F182" s="192">
        <v>75499</v>
      </c>
      <c r="G182" s="192">
        <v>75963</v>
      </c>
      <c r="H182" s="192">
        <v>355713</v>
      </c>
      <c r="I182" s="193">
        <v>3499217</v>
      </c>
      <c r="J182" s="166"/>
      <c r="K182" s="162">
        <f t="shared" si="15"/>
        <v>0</v>
      </c>
      <c r="L182" s="162">
        <f t="shared" si="16"/>
        <v>43.500646001662659</v>
      </c>
      <c r="M182" s="162">
        <f t="shared" si="17"/>
        <v>42.005397207432402</v>
      </c>
      <c r="N182" s="162">
        <f t="shared" si="18"/>
        <v>0</v>
      </c>
      <c r="O182" s="162">
        <f t="shared" si="19"/>
        <v>2.1575969709795078</v>
      </c>
      <c r="P182" s="162">
        <f t="shared" si="20"/>
        <v>2.1708570803125387</v>
      </c>
      <c r="Q182" s="162">
        <f t="shared" si="21"/>
        <v>10.16550273961289</v>
      </c>
    </row>
    <row r="183" spans="1:17" x14ac:dyDescent="0.2">
      <c r="A183" s="38">
        <v>6691</v>
      </c>
      <c r="B183" s="192">
        <v>0</v>
      </c>
      <c r="C183" s="192">
        <v>1534127</v>
      </c>
      <c r="D183" s="192">
        <v>1497416</v>
      </c>
      <c r="E183" s="192">
        <v>0</v>
      </c>
      <c r="F183" s="192">
        <v>130668</v>
      </c>
      <c r="G183" s="192">
        <v>76097</v>
      </c>
      <c r="H183" s="192">
        <v>328531</v>
      </c>
      <c r="I183" s="193">
        <v>3566839</v>
      </c>
      <c r="J183" s="166"/>
      <c r="K183" s="162">
        <f t="shared" si="15"/>
        <v>0</v>
      </c>
      <c r="L183" s="162">
        <f t="shared" si="16"/>
        <v>43.010828355302834</v>
      </c>
      <c r="M183" s="162">
        <f t="shared" si="17"/>
        <v>41.981597711587206</v>
      </c>
      <c r="N183" s="162">
        <f t="shared" si="18"/>
        <v>0</v>
      </c>
      <c r="O183" s="162">
        <f t="shared" si="19"/>
        <v>3.6634117772066528</v>
      </c>
      <c r="P183" s="162">
        <f t="shared" si="20"/>
        <v>2.1334576637745633</v>
      </c>
      <c r="Q183" s="162">
        <f t="shared" si="21"/>
        <v>9.2107044921287446</v>
      </c>
    </row>
    <row r="184" spans="1:17" x14ac:dyDescent="0.2">
      <c r="A184" s="38">
        <v>6698</v>
      </c>
      <c r="B184" s="192">
        <v>0</v>
      </c>
      <c r="C184" s="192">
        <v>1564640</v>
      </c>
      <c r="D184" s="192">
        <v>1474518</v>
      </c>
      <c r="E184" s="192">
        <v>0</v>
      </c>
      <c r="F184" s="192">
        <v>73888</v>
      </c>
      <c r="G184" s="192">
        <v>76183</v>
      </c>
      <c r="H184" s="192">
        <v>358794</v>
      </c>
      <c r="I184" s="193">
        <v>3548023</v>
      </c>
      <c r="J184" s="166"/>
      <c r="K184" s="162">
        <f t="shared" si="15"/>
        <v>0</v>
      </c>
      <c r="L184" s="162">
        <f t="shared" si="16"/>
        <v>44.098924950599248</v>
      </c>
      <c r="M184" s="162">
        <f t="shared" si="17"/>
        <v>41.558862498918408</v>
      </c>
      <c r="N184" s="162">
        <f t="shared" si="18"/>
        <v>0</v>
      </c>
      <c r="O184" s="162">
        <f t="shared" si="19"/>
        <v>2.0825118664676077</v>
      </c>
      <c r="P184" s="162">
        <f t="shared" si="20"/>
        <v>2.1471957763520697</v>
      </c>
      <c r="Q184" s="162">
        <f t="shared" si="21"/>
        <v>10.112504907662661</v>
      </c>
    </row>
    <row r="185" spans="1:17" x14ac:dyDescent="0.2">
      <c r="A185" s="38">
        <v>6705</v>
      </c>
      <c r="B185" s="192">
        <v>0</v>
      </c>
      <c r="C185" s="192">
        <v>1577496</v>
      </c>
      <c r="D185" s="192">
        <v>1548137</v>
      </c>
      <c r="E185" s="192">
        <v>0</v>
      </c>
      <c r="F185" s="192">
        <v>138529</v>
      </c>
      <c r="G185" s="192">
        <v>76252</v>
      </c>
      <c r="H185" s="192">
        <v>432081</v>
      </c>
      <c r="I185" s="193">
        <v>3772495</v>
      </c>
      <c r="J185" s="166"/>
      <c r="K185" s="162">
        <f t="shared" si="15"/>
        <v>0</v>
      </c>
      <c r="L185" s="162">
        <f t="shared" si="16"/>
        <v>41.81572142574079</v>
      </c>
      <c r="M185" s="162">
        <f t="shared" si="17"/>
        <v>41.037483151071108</v>
      </c>
      <c r="N185" s="162">
        <f t="shared" si="18"/>
        <v>0</v>
      </c>
      <c r="O185" s="162">
        <f t="shared" si="19"/>
        <v>3.6720790882426617</v>
      </c>
      <c r="P185" s="162">
        <f t="shared" si="20"/>
        <v>2.0212617909367672</v>
      </c>
      <c r="Q185" s="162">
        <f t="shared" si="21"/>
        <v>11.453454544008673</v>
      </c>
    </row>
    <row r="186" spans="1:17" x14ac:dyDescent="0.2">
      <c r="A186" s="38">
        <v>6712</v>
      </c>
      <c r="B186" s="192">
        <v>0</v>
      </c>
      <c r="C186" s="192">
        <v>1577323</v>
      </c>
      <c r="D186" s="192">
        <v>1461138</v>
      </c>
      <c r="E186" s="192">
        <v>0</v>
      </c>
      <c r="F186" s="192">
        <v>48753</v>
      </c>
      <c r="G186" s="192">
        <v>76449</v>
      </c>
      <c r="H186" s="192">
        <v>409892</v>
      </c>
      <c r="I186" s="193">
        <v>3573555</v>
      </c>
      <c r="J186" s="166"/>
      <c r="K186" s="162">
        <f t="shared" si="15"/>
        <v>0</v>
      </c>
      <c r="L186" s="162">
        <f t="shared" si="16"/>
        <v>44.138763780045359</v>
      </c>
      <c r="M186" s="162">
        <f t="shared" si="17"/>
        <v>40.887519570847516</v>
      </c>
      <c r="N186" s="162">
        <f t="shared" si="18"/>
        <v>0</v>
      </c>
      <c r="O186" s="162">
        <f t="shared" si="19"/>
        <v>1.3642717126223047</v>
      </c>
      <c r="P186" s="162">
        <f t="shared" si="20"/>
        <v>2.1392982618149152</v>
      </c>
      <c r="Q186" s="162">
        <f t="shared" si="21"/>
        <v>11.470146674669902</v>
      </c>
    </row>
    <row r="187" spans="1:17" x14ac:dyDescent="0.2">
      <c r="A187" s="38">
        <v>6719</v>
      </c>
      <c r="B187" s="192">
        <v>0</v>
      </c>
      <c r="C187" s="192">
        <v>1586385</v>
      </c>
      <c r="D187" s="192">
        <v>1436284</v>
      </c>
      <c r="E187" s="192">
        <v>0</v>
      </c>
      <c r="F187" s="192">
        <v>122350</v>
      </c>
      <c r="G187" s="192">
        <v>76599</v>
      </c>
      <c r="H187" s="192">
        <v>363685</v>
      </c>
      <c r="I187" s="193">
        <v>3585303</v>
      </c>
      <c r="J187" s="166"/>
      <c r="K187" s="162">
        <f t="shared" si="15"/>
        <v>0</v>
      </c>
      <c r="L187" s="162">
        <f t="shared" si="16"/>
        <v>44.24688791993313</v>
      </c>
      <c r="M187" s="162">
        <f t="shared" si="17"/>
        <v>40.060324050714819</v>
      </c>
      <c r="N187" s="162">
        <f t="shared" si="18"/>
        <v>0</v>
      </c>
      <c r="O187" s="162">
        <f t="shared" si="19"/>
        <v>3.4125428171621759</v>
      </c>
      <c r="P187" s="162">
        <f t="shared" si="20"/>
        <v>2.1364721475423418</v>
      </c>
      <c r="Q187" s="162">
        <f t="shared" si="21"/>
        <v>10.143773064647535</v>
      </c>
    </row>
    <row r="188" spans="1:17" x14ac:dyDescent="0.2">
      <c r="A188" s="38">
        <v>6726</v>
      </c>
      <c r="B188" s="192">
        <v>0</v>
      </c>
      <c r="C188" s="192">
        <v>1609292</v>
      </c>
      <c r="D188" s="192">
        <v>1440413</v>
      </c>
      <c r="E188" s="192">
        <v>0</v>
      </c>
      <c r="F188" s="192">
        <v>166191</v>
      </c>
      <c r="G188" s="192">
        <v>76680</v>
      </c>
      <c r="H188" s="192">
        <v>393724</v>
      </c>
      <c r="I188" s="193">
        <v>3686300</v>
      </c>
      <c r="J188" s="166"/>
      <c r="K188" s="162">
        <f t="shared" si="15"/>
        <v>0</v>
      </c>
      <c r="L188" s="162">
        <f t="shared" si="16"/>
        <v>43.656023655155579</v>
      </c>
      <c r="M188" s="162">
        <f t="shared" si="17"/>
        <v>39.07476331280688</v>
      </c>
      <c r="N188" s="162">
        <f t="shared" si="18"/>
        <v>0</v>
      </c>
      <c r="O188" s="162">
        <f t="shared" si="19"/>
        <v>4.5083416976371975</v>
      </c>
      <c r="P188" s="162">
        <f t="shared" si="20"/>
        <v>2.0801345522610748</v>
      </c>
      <c r="Q188" s="162">
        <f t="shared" si="21"/>
        <v>10.680736782139272</v>
      </c>
    </row>
    <row r="189" spans="1:17" x14ac:dyDescent="0.2">
      <c r="A189" s="38">
        <v>6733</v>
      </c>
      <c r="B189" s="192">
        <v>0</v>
      </c>
      <c r="C189" s="192">
        <v>1649159</v>
      </c>
      <c r="D189" s="192">
        <v>1449486</v>
      </c>
      <c r="E189" s="192">
        <v>0</v>
      </c>
      <c r="F189" s="192">
        <v>179876</v>
      </c>
      <c r="G189" s="192">
        <v>76796</v>
      </c>
      <c r="H189" s="192">
        <v>356386</v>
      </c>
      <c r="I189" s="193">
        <v>3711703</v>
      </c>
      <c r="J189" s="166"/>
      <c r="K189" s="162">
        <f t="shared" si="15"/>
        <v>0</v>
      </c>
      <c r="L189" s="162">
        <f t="shared" si="16"/>
        <v>44.431329769650212</v>
      </c>
      <c r="M189" s="162">
        <f t="shared" si="17"/>
        <v>39.051777580264371</v>
      </c>
      <c r="N189" s="162">
        <f t="shared" si="18"/>
        <v>0</v>
      </c>
      <c r="O189" s="162">
        <f t="shared" si="19"/>
        <v>4.8461851608277922</v>
      </c>
      <c r="P189" s="162">
        <f t="shared" si="20"/>
        <v>2.0690233027804217</v>
      </c>
      <c r="Q189" s="162">
        <f t="shared" si="21"/>
        <v>9.601684186477204</v>
      </c>
    </row>
    <row r="190" spans="1:17" x14ac:dyDescent="0.2">
      <c r="A190" s="38">
        <v>6740</v>
      </c>
      <c r="B190" s="192">
        <v>0</v>
      </c>
      <c r="C190" s="192">
        <v>1661501</v>
      </c>
      <c r="D190" s="192">
        <v>1555434</v>
      </c>
      <c r="E190" s="192">
        <v>0</v>
      </c>
      <c r="F190" s="192">
        <v>155532</v>
      </c>
      <c r="G190" s="192">
        <v>76845</v>
      </c>
      <c r="H190" s="192">
        <v>400399</v>
      </c>
      <c r="I190" s="193">
        <v>3849711</v>
      </c>
      <c r="J190" s="166"/>
      <c r="K190" s="162">
        <f t="shared" si="15"/>
        <v>0</v>
      </c>
      <c r="L190" s="162">
        <f t="shared" si="16"/>
        <v>43.159109865649654</v>
      </c>
      <c r="M190" s="162">
        <f t="shared" si="17"/>
        <v>40.403916034216593</v>
      </c>
      <c r="N190" s="162">
        <f t="shared" si="18"/>
        <v>0</v>
      </c>
      <c r="O190" s="162">
        <f t="shared" si="19"/>
        <v>4.0400954772968669</v>
      </c>
      <c r="P190" s="162">
        <f t="shared" si="20"/>
        <v>1.996123864882325</v>
      </c>
      <c r="Q190" s="162">
        <f t="shared" si="21"/>
        <v>10.400754757954559</v>
      </c>
    </row>
    <row r="191" spans="1:17" x14ac:dyDescent="0.2">
      <c r="A191" s="38">
        <v>6747</v>
      </c>
      <c r="B191" s="192">
        <v>0</v>
      </c>
      <c r="C191" s="192">
        <v>1687896</v>
      </c>
      <c r="D191" s="192">
        <v>1464986</v>
      </c>
      <c r="E191" s="192">
        <v>0</v>
      </c>
      <c r="F191" s="192">
        <v>159457</v>
      </c>
      <c r="G191" s="192">
        <v>76904</v>
      </c>
      <c r="H191" s="192">
        <v>417449</v>
      </c>
      <c r="I191" s="193">
        <v>3806692</v>
      </c>
      <c r="J191" s="166"/>
      <c r="K191" s="162">
        <f t="shared" si="15"/>
        <v>0</v>
      </c>
      <c r="L191" s="162">
        <f t="shared" si="16"/>
        <v>44.340230310201086</v>
      </c>
      <c r="M191" s="162">
        <f t="shared" si="17"/>
        <v>38.484489945601062</v>
      </c>
      <c r="N191" s="162">
        <f t="shared" si="18"/>
        <v>0</v>
      </c>
      <c r="O191" s="162">
        <f t="shared" si="19"/>
        <v>4.1888600391100725</v>
      </c>
      <c r="P191" s="162">
        <f t="shared" si="20"/>
        <v>2.0202317392633815</v>
      </c>
      <c r="Q191" s="162">
        <f t="shared" si="21"/>
        <v>10.966187965824396</v>
      </c>
    </row>
    <row r="192" spans="1:17" x14ac:dyDescent="0.2">
      <c r="A192" s="38">
        <v>6754</v>
      </c>
      <c r="B192" s="192">
        <v>0</v>
      </c>
      <c r="C192" s="192">
        <v>1732606</v>
      </c>
      <c r="D192" s="192">
        <v>1557587</v>
      </c>
      <c r="E192" s="192">
        <v>0</v>
      </c>
      <c r="F192" s="192">
        <v>84535</v>
      </c>
      <c r="G192" s="192">
        <v>76992</v>
      </c>
      <c r="H192" s="192">
        <v>420413</v>
      </c>
      <c r="I192" s="193">
        <v>3872133</v>
      </c>
      <c r="J192" s="166"/>
      <c r="K192" s="162">
        <f t="shared" si="15"/>
        <v>0</v>
      </c>
      <c r="L192" s="162">
        <f t="shared" si="16"/>
        <v>44.745518813532492</v>
      </c>
      <c r="M192" s="162">
        <f t="shared" si="17"/>
        <v>40.225555268891846</v>
      </c>
      <c r="N192" s="162">
        <f t="shared" si="18"/>
        <v>0</v>
      </c>
      <c r="O192" s="162">
        <f t="shared" si="19"/>
        <v>2.1831636464966468</v>
      </c>
      <c r="P192" s="162">
        <f t="shared" si="20"/>
        <v>1.9883614534934622</v>
      </c>
      <c r="Q192" s="162">
        <f t="shared" si="21"/>
        <v>10.857400817585553</v>
      </c>
    </row>
    <row r="193" spans="1:17" x14ac:dyDescent="0.2">
      <c r="A193" s="38">
        <v>6761</v>
      </c>
      <c r="B193" s="192">
        <v>0</v>
      </c>
      <c r="C193" s="192">
        <v>1802204</v>
      </c>
      <c r="D193" s="192">
        <v>1369697</v>
      </c>
      <c r="E193" s="192">
        <v>0</v>
      </c>
      <c r="F193" s="192">
        <v>128398</v>
      </c>
      <c r="G193" s="192">
        <v>77297</v>
      </c>
      <c r="H193" s="192">
        <v>666566</v>
      </c>
      <c r="I193" s="193">
        <v>4044162</v>
      </c>
      <c r="J193" s="166"/>
      <c r="K193" s="162">
        <f t="shared" si="15"/>
        <v>0</v>
      </c>
      <c r="L193" s="162">
        <f t="shared" si="16"/>
        <v>44.563101082498676</v>
      </c>
      <c r="M193" s="162">
        <f t="shared" si="17"/>
        <v>33.868499827652798</v>
      </c>
      <c r="N193" s="162">
        <f t="shared" si="18"/>
        <v>0</v>
      </c>
      <c r="O193" s="162">
        <f t="shared" si="19"/>
        <v>3.1748975436691209</v>
      </c>
      <c r="P193" s="162">
        <f t="shared" si="20"/>
        <v>1.9113230379989723</v>
      </c>
      <c r="Q193" s="162">
        <f t="shared" si="21"/>
        <v>16.482178508180432</v>
      </c>
    </row>
    <row r="194" spans="1:17" x14ac:dyDescent="0.2">
      <c r="A194" s="38">
        <v>6768</v>
      </c>
      <c r="B194" s="192">
        <v>0</v>
      </c>
      <c r="C194" s="192">
        <v>1824225</v>
      </c>
      <c r="D194" s="192">
        <v>1439346</v>
      </c>
      <c r="E194" s="192">
        <v>0</v>
      </c>
      <c r="F194" s="192">
        <v>169393</v>
      </c>
      <c r="G194" s="192">
        <v>77458</v>
      </c>
      <c r="H194" s="192">
        <v>607300</v>
      </c>
      <c r="I194" s="193">
        <v>4117722</v>
      </c>
      <c r="J194" s="166"/>
      <c r="K194" s="162">
        <f t="shared" si="15"/>
        <v>0</v>
      </c>
      <c r="L194" s="162">
        <f t="shared" si="16"/>
        <v>44.301800850081669</v>
      </c>
      <c r="M194" s="162">
        <f t="shared" si="17"/>
        <v>34.954909534932177</v>
      </c>
      <c r="N194" s="162">
        <f t="shared" si="18"/>
        <v>0</v>
      </c>
      <c r="O194" s="162">
        <f t="shared" si="19"/>
        <v>4.1137551296566404</v>
      </c>
      <c r="P194" s="162">
        <f t="shared" si="20"/>
        <v>1.8810886213299489</v>
      </c>
      <c r="Q194" s="162">
        <f t="shared" si="21"/>
        <v>14.74844586399956</v>
      </c>
    </row>
    <row r="195" spans="1:17" x14ac:dyDescent="0.2">
      <c r="A195" s="38">
        <v>6775</v>
      </c>
      <c r="B195" s="192">
        <v>0</v>
      </c>
      <c r="C195" s="192">
        <v>1840045</v>
      </c>
      <c r="D195" s="192">
        <v>1488047</v>
      </c>
      <c r="E195" s="192">
        <v>0</v>
      </c>
      <c r="F195" s="192">
        <v>144828</v>
      </c>
      <c r="G195" s="192">
        <v>77517</v>
      </c>
      <c r="H195" s="192">
        <v>615685</v>
      </c>
      <c r="I195" s="193">
        <v>4166122</v>
      </c>
      <c r="J195" s="166"/>
      <c r="K195" s="162">
        <f t="shared" si="15"/>
        <v>0</v>
      </c>
      <c r="L195" s="162">
        <f t="shared" si="16"/>
        <v>44.166853491088354</v>
      </c>
      <c r="M195" s="162">
        <f t="shared" si="17"/>
        <v>35.717797030427818</v>
      </c>
      <c r="N195" s="162">
        <f t="shared" si="18"/>
        <v>0</v>
      </c>
      <c r="O195" s="162">
        <f t="shared" si="19"/>
        <v>3.4763264253903272</v>
      </c>
      <c r="P195" s="162">
        <f t="shared" si="20"/>
        <v>1.8606512243280442</v>
      </c>
      <c r="Q195" s="162">
        <f t="shared" si="21"/>
        <v>14.778371828765456</v>
      </c>
    </row>
    <row r="196" spans="1:17" x14ac:dyDescent="0.2">
      <c r="A196" s="38">
        <v>6782</v>
      </c>
      <c r="B196" s="192">
        <v>0</v>
      </c>
      <c r="C196" s="192">
        <v>1881919</v>
      </c>
      <c r="D196" s="192">
        <v>1435196</v>
      </c>
      <c r="E196" s="192">
        <v>0</v>
      </c>
      <c r="F196" s="192">
        <v>233040</v>
      </c>
      <c r="G196" s="192">
        <v>77575</v>
      </c>
      <c r="H196" s="192">
        <v>537673</v>
      </c>
      <c r="I196" s="193">
        <v>4165403</v>
      </c>
      <c r="J196" s="166"/>
      <c r="K196" s="162">
        <f t="shared" si="15"/>
        <v>0</v>
      </c>
      <c r="L196" s="162">
        <f t="shared" si="16"/>
        <v>45.179758117041736</v>
      </c>
      <c r="M196" s="162">
        <f t="shared" si="17"/>
        <v>34.455153558971368</v>
      </c>
      <c r="N196" s="162">
        <f t="shared" si="18"/>
        <v>0</v>
      </c>
      <c r="O196" s="162">
        <f t="shared" si="19"/>
        <v>5.594656747498381</v>
      </c>
      <c r="P196" s="162">
        <f t="shared" si="20"/>
        <v>1.8623648180020036</v>
      </c>
      <c r="Q196" s="162">
        <f t="shared" si="21"/>
        <v>12.908066758486514</v>
      </c>
    </row>
    <row r="197" spans="1:17" x14ac:dyDescent="0.2">
      <c r="A197" s="38">
        <v>6789</v>
      </c>
      <c r="B197" s="192">
        <v>0</v>
      </c>
      <c r="C197" s="192">
        <v>1917944</v>
      </c>
      <c r="D197" s="192">
        <v>1423532</v>
      </c>
      <c r="E197" s="192">
        <v>0</v>
      </c>
      <c r="F197" s="192">
        <v>161236</v>
      </c>
      <c r="G197" s="192">
        <v>77652</v>
      </c>
      <c r="H197" s="192">
        <v>531174</v>
      </c>
      <c r="I197" s="193">
        <v>4111538</v>
      </c>
      <c r="J197" s="166"/>
      <c r="K197" s="162">
        <f t="shared" ref="K197:K260" si="22">100*B197/$I197</f>
        <v>0</v>
      </c>
      <c r="L197" s="162">
        <f t="shared" ref="L197:L260" si="23">100*C197/$I197</f>
        <v>46.647848080207453</v>
      </c>
      <c r="M197" s="162">
        <f t="shared" ref="M197:M260" si="24">100*D197/$I197</f>
        <v>34.62285889124702</v>
      </c>
      <c r="N197" s="162">
        <f t="shared" ref="N197:N260" si="25">100*E197/$I197</f>
        <v>0</v>
      </c>
      <c r="O197" s="162">
        <f t="shared" ref="O197:O260" si="26">100*F197/$I197</f>
        <v>3.9215495515303518</v>
      </c>
      <c r="P197" s="162">
        <f t="shared" ref="P197:P260" si="27">100*G197/$I197</f>
        <v>1.8886363205204475</v>
      </c>
      <c r="Q197" s="162">
        <f t="shared" ref="Q197:Q260" si="28">100*H197/$I197</f>
        <v>12.919107156494723</v>
      </c>
    </row>
    <row r="198" spans="1:17" x14ac:dyDescent="0.2">
      <c r="A198" s="38">
        <v>6796</v>
      </c>
      <c r="B198" s="192">
        <v>0</v>
      </c>
      <c r="C198" s="192">
        <v>1968992</v>
      </c>
      <c r="D198" s="192">
        <v>1420705</v>
      </c>
      <c r="E198" s="192">
        <v>0</v>
      </c>
      <c r="F198" s="192">
        <v>179978</v>
      </c>
      <c r="G198" s="192">
        <v>78010</v>
      </c>
      <c r="H198" s="192">
        <v>587208</v>
      </c>
      <c r="I198" s="193">
        <v>4234893</v>
      </c>
      <c r="J198" s="166"/>
      <c r="K198" s="162">
        <f t="shared" si="22"/>
        <v>0</v>
      </c>
      <c r="L198" s="162">
        <f t="shared" si="23"/>
        <v>46.49449230476425</v>
      </c>
      <c r="M198" s="162">
        <f t="shared" si="24"/>
        <v>33.547600848474801</v>
      </c>
      <c r="N198" s="162">
        <f t="shared" si="25"/>
        <v>0</v>
      </c>
      <c r="O198" s="162">
        <f t="shared" si="26"/>
        <v>4.2498830548965465</v>
      </c>
      <c r="P198" s="162">
        <f t="shared" si="27"/>
        <v>1.8420772378428452</v>
      </c>
      <c r="Q198" s="162">
        <f t="shared" si="28"/>
        <v>13.865946554021553</v>
      </c>
    </row>
    <row r="199" spans="1:17" x14ac:dyDescent="0.2">
      <c r="A199" s="38">
        <v>6803</v>
      </c>
      <c r="B199" s="192">
        <v>0</v>
      </c>
      <c r="C199" s="192">
        <v>2000586</v>
      </c>
      <c r="D199" s="192">
        <v>1464011</v>
      </c>
      <c r="E199" s="192">
        <v>0</v>
      </c>
      <c r="F199" s="192">
        <v>95555</v>
      </c>
      <c r="G199" s="192">
        <v>78094</v>
      </c>
      <c r="H199" s="192">
        <v>604138</v>
      </c>
      <c r="I199" s="193">
        <v>4242384</v>
      </c>
      <c r="J199" s="166"/>
      <c r="K199" s="162">
        <f t="shared" si="22"/>
        <v>0</v>
      </c>
      <c r="L199" s="162">
        <f t="shared" si="23"/>
        <v>47.157117318941424</v>
      </c>
      <c r="M199" s="162">
        <f t="shared" si="24"/>
        <v>34.509158058299299</v>
      </c>
      <c r="N199" s="162">
        <f t="shared" si="25"/>
        <v>0</v>
      </c>
      <c r="O199" s="162">
        <f t="shared" si="26"/>
        <v>2.2523892226634836</v>
      </c>
      <c r="P199" s="162">
        <f t="shared" si="27"/>
        <v>1.8408046042036741</v>
      </c>
      <c r="Q199" s="162">
        <f t="shared" si="28"/>
        <v>14.240530795892122</v>
      </c>
    </row>
    <row r="200" spans="1:17" x14ac:dyDescent="0.2">
      <c r="A200" s="38">
        <v>6810</v>
      </c>
      <c r="B200" s="192">
        <v>0</v>
      </c>
      <c r="C200" s="192">
        <v>2049701</v>
      </c>
      <c r="D200" s="192">
        <v>1459480</v>
      </c>
      <c r="E200" s="192">
        <v>0</v>
      </c>
      <c r="F200" s="192">
        <v>173027</v>
      </c>
      <c r="G200" s="192">
        <v>78884</v>
      </c>
      <c r="H200" s="192">
        <v>592895</v>
      </c>
      <c r="I200" s="193">
        <v>4353987</v>
      </c>
      <c r="J200" s="166"/>
      <c r="K200" s="162">
        <f t="shared" si="22"/>
        <v>0</v>
      </c>
      <c r="L200" s="162">
        <f t="shared" si="23"/>
        <v>47.076415248828255</v>
      </c>
      <c r="M200" s="162">
        <f t="shared" si="24"/>
        <v>33.520541058115242</v>
      </c>
      <c r="N200" s="162">
        <f t="shared" si="25"/>
        <v>0</v>
      </c>
      <c r="O200" s="162">
        <f t="shared" si="26"/>
        <v>3.9739898166898522</v>
      </c>
      <c r="P200" s="162">
        <f t="shared" si="27"/>
        <v>1.8117647112864599</v>
      </c>
      <c r="Q200" s="162">
        <f t="shared" si="28"/>
        <v>13.617289165080189</v>
      </c>
    </row>
    <row r="201" spans="1:17" x14ac:dyDescent="0.2">
      <c r="A201" s="38">
        <v>6817</v>
      </c>
      <c r="B201" s="192">
        <v>0</v>
      </c>
      <c r="C201" s="192">
        <v>2113395</v>
      </c>
      <c r="D201" s="192">
        <v>1478639</v>
      </c>
      <c r="E201" s="192">
        <v>0</v>
      </c>
      <c r="F201" s="192">
        <v>104729</v>
      </c>
      <c r="G201" s="192">
        <v>79302</v>
      </c>
      <c r="H201" s="192">
        <v>589490</v>
      </c>
      <c r="I201" s="193">
        <v>4365555</v>
      </c>
      <c r="J201" s="166"/>
      <c r="K201" s="162">
        <f t="shared" si="22"/>
        <v>0</v>
      </c>
      <c r="L201" s="162">
        <f t="shared" si="23"/>
        <v>48.410683177740289</v>
      </c>
      <c r="M201" s="162">
        <f t="shared" si="24"/>
        <v>33.870584610662334</v>
      </c>
      <c r="N201" s="162">
        <f t="shared" si="25"/>
        <v>0</v>
      </c>
      <c r="O201" s="162">
        <f t="shared" si="26"/>
        <v>2.3989847797130031</v>
      </c>
      <c r="P201" s="162">
        <f t="shared" si="27"/>
        <v>1.8165387906005079</v>
      </c>
      <c r="Q201" s="162">
        <f t="shared" si="28"/>
        <v>13.503208641283869</v>
      </c>
    </row>
    <row r="202" spans="1:17" x14ac:dyDescent="0.2">
      <c r="A202" s="38">
        <v>6824</v>
      </c>
      <c r="B202" s="192">
        <v>0</v>
      </c>
      <c r="C202" s="192">
        <v>2204643</v>
      </c>
      <c r="D202" s="192">
        <v>1465102</v>
      </c>
      <c r="E202" s="192">
        <v>0</v>
      </c>
      <c r="F202" s="192">
        <v>197325</v>
      </c>
      <c r="G202" s="192">
        <v>79493</v>
      </c>
      <c r="H202" s="192">
        <v>613310</v>
      </c>
      <c r="I202" s="193">
        <v>4559873</v>
      </c>
      <c r="J202" s="166"/>
      <c r="K202" s="162">
        <f t="shared" si="22"/>
        <v>0</v>
      </c>
      <c r="L202" s="162">
        <f t="shared" si="23"/>
        <v>48.348780766481873</v>
      </c>
      <c r="M202" s="162">
        <f t="shared" si="24"/>
        <v>32.130324682288304</v>
      </c>
      <c r="N202" s="162">
        <f t="shared" si="25"/>
        <v>0</v>
      </c>
      <c r="O202" s="162">
        <f t="shared" si="26"/>
        <v>4.3274231541097743</v>
      </c>
      <c r="P202" s="162">
        <f t="shared" si="27"/>
        <v>1.7433160967421681</v>
      </c>
      <c r="Q202" s="162">
        <f t="shared" si="28"/>
        <v>13.450155300377883</v>
      </c>
    </row>
    <row r="203" spans="1:17" x14ac:dyDescent="0.2">
      <c r="A203" s="38">
        <v>6831</v>
      </c>
      <c r="B203" s="192">
        <v>0</v>
      </c>
      <c r="C203" s="192">
        <v>2273101</v>
      </c>
      <c r="D203" s="192">
        <v>1469603</v>
      </c>
      <c r="E203" s="192">
        <v>0</v>
      </c>
      <c r="F203" s="192">
        <v>206733</v>
      </c>
      <c r="G203" s="192">
        <v>79687</v>
      </c>
      <c r="H203" s="192">
        <v>676669</v>
      </c>
      <c r="I203" s="193">
        <v>4705793</v>
      </c>
      <c r="J203" s="166"/>
      <c r="K203" s="162">
        <f t="shared" si="22"/>
        <v>0</v>
      </c>
      <c r="L203" s="162">
        <f t="shared" si="23"/>
        <v>48.304313428151218</v>
      </c>
      <c r="M203" s="162">
        <f t="shared" si="24"/>
        <v>31.229656723107031</v>
      </c>
      <c r="N203" s="162">
        <f t="shared" si="25"/>
        <v>0</v>
      </c>
      <c r="O203" s="162">
        <f t="shared" si="26"/>
        <v>4.3931596651191418</v>
      </c>
      <c r="P203" s="162">
        <f t="shared" si="27"/>
        <v>1.693380903069897</v>
      </c>
      <c r="Q203" s="162">
        <f t="shared" si="28"/>
        <v>14.379489280552715</v>
      </c>
    </row>
    <row r="204" spans="1:17" x14ac:dyDescent="0.2">
      <c r="A204" s="38">
        <v>6838</v>
      </c>
      <c r="B204" s="192">
        <v>0</v>
      </c>
      <c r="C204" s="192">
        <v>2328239</v>
      </c>
      <c r="D204" s="192">
        <v>1524528</v>
      </c>
      <c r="E204" s="192">
        <v>0</v>
      </c>
      <c r="F204" s="192">
        <v>169141</v>
      </c>
      <c r="G204" s="192">
        <v>79823</v>
      </c>
      <c r="H204" s="192">
        <v>625035</v>
      </c>
      <c r="I204" s="193">
        <v>4726766</v>
      </c>
      <c r="J204" s="166"/>
      <c r="K204" s="162">
        <f t="shared" si="22"/>
        <v>0</v>
      </c>
      <c r="L204" s="162">
        <f t="shared" si="23"/>
        <v>49.256489532166391</v>
      </c>
      <c r="M204" s="162">
        <f t="shared" si="24"/>
        <v>32.253088052169282</v>
      </c>
      <c r="N204" s="162">
        <f t="shared" si="25"/>
        <v>0</v>
      </c>
      <c r="O204" s="162">
        <f t="shared" si="26"/>
        <v>3.5783662656454753</v>
      </c>
      <c r="P204" s="162">
        <f t="shared" si="27"/>
        <v>1.6887444819565851</v>
      </c>
      <c r="Q204" s="162">
        <f t="shared" si="28"/>
        <v>13.223311668062266</v>
      </c>
    </row>
    <row r="205" spans="1:17" x14ac:dyDescent="0.2">
      <c r="A205" s="38">
        <v>6845</v>
      </c>
      <c r="B205" s="192">
        <v>0</v>
      </c>
      <c r="C205" s="192">
        <v>2385145</v>
      </c>
      <c r="D205" s="192">
        <v>1535490</v>
      </c>
      <c r="E205" s="192">
        <v>0</v>
      </c>
      <c r="F205" s="192">
        <v>191623</v>
      </c>
      <c r="G205" s="192">
        <v>79936</v>
      </c>
      <c r="H205" s="192">
        <v>625301</v>
      </c>
      <c r="I205" s="193">
        <v>4817495</v>
      </c>
      <c r="J205" s="166"/>
      <c r="K205" s="162">
        <f t="shared" si="22"/>
        <v>0</v>
      </c>
      <c r="L205" s="162">
        <f t="shared" si="23"/>
        <v>49.510066953883708</v>
      </c>
      <c r="M205" s="162">
        <f t="shared" si="24"/>
        <v>31.87320381235476</v>
      </c>
      <c r="N205" s="162">
        <f t="shared" si="25"/>
        <v>0</v>
      </c>
      <c r="O205" s="162">
        <f t="shared" si="26"/>
        <v>3.9776481345595585</v>
      </c>
      <c r="P205" s="162">
        <f t="shared" si="27"/>
        <v>1.6592855830675486</v>
      </c>
      <c r="Q205" s="162">
        <f t="shared" si="28"/>
        <v>12.979795516134423</v>
      </c>
    </row>
    <row r="206" spans="1:17" x14ac:dyDescent="0.2">
      <c r="A206" s="38">
        <v>6852</v>
      </c>
      <c r="B206" s="192">
        <v>0</v>
      </c>
      <c r="C206" s="192">
        <v>2471309</v>
      </c>
      <c r="D206" s="192">
        <v>1496815</v>
      </c>
      <c r="E206" s="192">
        <v>0</v>
      </c>
      <c r="F206" s="192">
        <v>197359</v>
      </c>
      <c r="G206" s="192">
        <v>80037</v>
      </c>
      <c r="H206" s="192">
        <v>653866</v>
      </c>
      <c r="I206" s="193">
        <v>4899386</v>
      </c>
      <c r="J206" s="166"/>
      <c r="K206" s="162">
        <f t="shared" si="22"/>
        <v>0</v>
      </c>
      <c r="L206" s="162">
        <f t="shared" si="23"/>
        <v>50.441198141971256</v>
      </c>
      <c r="M206" s="162">
        <f t="shared" si="24"/>
        <v>30.551073134470318</v>
      </c>
      <c r="N206" s="162">
        <f t="shared" si="25"/>
        <v>0</v>
      </c>
      <c r="O206" s="162">
        <f t="shared" si="26"/>
        <v>4.0282394569441964</v>
      </c>
      <c r="P206" s="162">
        <f t="shared" si="27"/>
        <v>1.6336128649589969</v>
      </c>
      <c r="Q206" s="162">
        <f t="shared" si="28"/>
        <v>13.345876401655229</v>
      </c>
    </row>
    <row r="207" spans="1:17" x14ac:dyDescent="0.2">
      <c r="A207" s="38">
        <v>6858</v>
      </c>
      <c r="B207" s="192">
        <v>0</v>
      </c>
      <c r="C207" s="192">
        <v>2530409</v>
      </c>
      <c r="D207" s="192">
        <v>1508334</v>
      </c>
      <c r="E207" s="192">
        <v>0</v>
      </c>
      <c r="F207" s="192">
        <v>230889</v>
      </c>
      <c r="G207" s="192">
        <v>80090</v>
      </c>
      <c r="H207" s="192">
        <v>661412</v>
      </c>
      <c r="I207" s="193">
        <v>5011134</v>
      </c>
      <c r="J207" s="166"/>
      <c r="K207" s="162">
        <f t="shared" si="22"/>
        <v>0</v>
      </c>
      <c r="L207" s="162">
        <f t="shared" si="23"/>
        <v>50.495736094863958</v>
      </c>
      <c r="M207" s="162">
        <f t="shared" si="24"/>
        <v>30.099654090271784</v>
      </c>
      <c r="N207" s="162">
        <f t="shared" si="25"/>
        <v>0</v>
      </c>
      <c r="O207" s="162">
        <f t="shared" si="26"/>
        <v>4.6075199745207369</v>
      </c>
      <c r="P207" s="162">
        <f t="shared" si="27"/>
        <v>1.598241036859122</v>
      </c>
      <c r="Q207" s="162">
        <f t="shared" si="28"/>
        <v>13.198848803484401</v>
      </c>
    </row>
    <row r="208" spans="1:17" x14ac:dyDescent="0.2">
      <c r="A208" s="38">
        <v>6866</v>
      </c>
      <c r="B208" s="192">
        <v>0</v>
      </c>
      <c r="C208" s="192">
        <v>2558154</v>
      </c>
      <c r="D208" s="192">
        <v>1506727</v>
      </c>
      <c r="E208" s="192">
        <v>0</v>
      </c>
      <c r="F208" s="192">
        <v>179868</v>
      </c>
      <c r="G208" s="192">
        <v>80191</v>
      </c>
      <c r="H208" s="192">
        <v>738276</v>
      </c>
      <c r="I208" s="193">
        <v>5063216</v>
      </c>
      <c r="J208" s="166"/>
      <c r="K208" s="162">
        <f t="shared" si="22"/>
        <v>0</v>
      </c>
      <c r="L208" s="162">
        <f t="shared" si="23"/>
        <v>50.524291280482601</v>
      </c>
      <c r="M208" s="162">
        <f t="shared" si="24"/>
        <v>29.75829986316997</v>
      </c>
      <c r="N208" s="162">
        <f t="shared" si="25"/>
        <v>0</v>
      </c>
      <c r="O208" s="162">
        <f t="shared" si="26"/>
        <v>3.5524457182944595</v>
      </c>
      <c r="P208" s="162">
        <f t="shared" si="27"/>
        <v>1.5837957535289824</v>
      </c>
      <c r="Q208" s="162">
        <f t="shared" si="28"/>
        <v>14.581167384523987</v>
      </c>
    </row>
    <row r="209" spans="1:17" x14ac:dyDescent="0.2">
      <c r="A209" s="38">
        <v>6873</v>
      </c>
      <c r="B209" s="192">
        <v>0</v>
      </c>
      <c r="C209" s="192">
        <v>2566771</v>
      </c>
      <c r="D209" s="192">
        <v>1683499</v>
      </c>
      <c r="E209" s="192">
        <v>0</v>
      </c>
      <c r="F209" s="192">
        <v>78218</v>
      </c>
      <c r="G209" s="192">
        <v>80324</v>
      </c>
      <c r="H209" s="192">
        <v>861973</v>
      </c>
      <c r="I209" s="193">
        <v>5270785</v>
      </c>
      <c r="J209" s="166"/>
      <c r="K209" s="162">
        <f t="shared" si="22"/>
        <v>0</v>
      </c>
      <c r="L209" s="162">
        <f t="shared" si="23"/>
        <v>48.698078180005446</v>
      </c>
      <c r="M209" s="162">
        <f t="shared" si="24"/>
        <v>31.940194866609055</v>
      </c>
      <c r="N209" s="162">
        <f t="shared" si="25"/>
        <v>0</v>
      </c>
      <c r="O209" s="162">
        <f t="shared" si="26"/>
        <v>1.4839914737558069</v>
      </c>
      <c r="P209" s="162">
        <f t="shared" si="27"/>
        <v>1.523947571376939</v>
      </c>
      <c r="Q209" s="162">
        <f t="shared" si="28"/>
        <v>16.353787908252755</v>
      </c>
    </row>
    <row r="210" spans="1:17" x14ac:dyDescent="0.2">
      <c r="A210" s="38">
        <v>6880</v>
      </c>
      <c r="B210" s="192">
        <v>0</v>
      </c>
      <c r="C210" s="192">
        <v>2578842</v>
      </c>
      <c r="D210" s="192">
        <v>1442493</v>
      </c>
      <c r="E210" s="192">
        <v>0</v>
      </c>
      <c r="F210" s="192">
        <v>249397</v>
      </c>
      <c r="G210" s="192">
        <v>80494</v>
      </c>
      <c r="H210" s="192">
        <v>700888</v>
      </c>
      <c r="I210" s="193">
        <v>5052114</v>
      </c>
      <c r="J210" s="166"/>
      <c r="K210" s="162">
        <f t="shared" si="22"/>
        <v>0</v>
      </c>
      <c r="L210" s="162">
        <f t="shared" si="23"/>
        <v>51.04481015274002</v>
      </c>
      <c r="M210" s="162">
        <f t="shared" si="24"/>
        <v>28.552265447691799</v>
      </c>
      <c r="N210" s="162">
        <f t="shared" si="25"/>
        <v>0</v>
      </c>
      <c r="O210" s="162">
        <f t="shared" si="26"/>
        <v>4.9364879731534161</v>
      </c>
      <c r="P210" s="162">
        <f t="shared" si="27"/>
        <v>1.5932736276338975</v>
      </c>
      <c r="Q210" s="162">
        <f t="shared" si="28"/>
        <v>13.873162798780866</v>
      </c>
    </row>
    <row r="211" spans="1:17" x14ac:dyDescent="0.2">
      <c r="A211" s="38">
        <v>6887</v>
      </c>
      <c r="B211" s="192">
        <v>0</v>
      </c>
      <c r="C211" s="192">
        <v>2627060</v>
      </c>
      <c r="D211" s="192">
        <v>1545996</v>
      </c>
      <c r="E211" s="192">
        <v>0</v>
      </c>
      <c r="F211" s="192">
        <v>160256</v>
      </c>
      <c r="G211" s="192">
        <v>80958</v>
      </c>
      <c r="H211" s="192">
        <v>689974</v>
      </c>
      <c r="I211" s="193">
        <v>5104244</v>
      </c>
      <c r="J211" s="166"/>
      <c r="K211" s="162">
        <f t="shared" si="22"/>
        <v>0</v>
      </c>
      <c r="L211" s="162">
        <f t="shared" si="23"/>
        <v>51.468150817241494</v>
      </c>
      <c r="M211" s="162">
        <f t="shared" si="24"/>
        <v>30.28844232368202</v>
      </c>
      <c r="N211" s="162">
        <f t="shared" si="25"/>
        <v>0</v>
      </c>
      <c r="O211" s="162">
        <f t="shared" si="26"/>
        <v>3.1396618186748126</v>
      </c>
      <c r="P211" s="162">
        <f t="shared" si="27"/>
        <v>1.5860918874567909</v>
      </c>
      <c r="Q211" s="162">
        <f t="shared" si="28"/>
        <v>13.517653152944883</v>
      </c>
    </row>
    <row r="212" spans="1:17" x14ac:dyDescent="0.2">
      <c r="A212" s="38">
        <v>6894</v>
      </c>
      <c r="B212" s="192">
        <v>0</v>
      </c>
      <c r="C212" s="192">
        <v>2635447</v>
      </c>
      <c r="D212" s="192">
        <v>1449949</v>
      </c>
      <c r="E212" s="192">
        <v>0</v>
      </c>
      <c r="F212" s="192">
        <v>246401</v>
      </c>
      <c r="G212" s="192">
        <v>81037</v>
      </c>
      <c r="H212" s="192">
        <v>735584</v>
      </c>
      <c r="I212" s="193">
        <v>5148418</v>
      </c>
      <c r="J212" s="166"/>
      <c r="K212" s="162">
        <f t="shared" si="22"/>
        <v>0</v>
      </c>
      <c r="L212" s="162">
        <f t="shared" si="23"/>
        <v>51.189452760051729</v>
      </c>
      <c r="M212" s="162">
        <f t="shared" si="24"/>
        <v>28.163000750910278</v>
      </c>
      <c r="N212" s="162">
        <f t="shared" si="25"/>
        <v>0</v>
      </c>
      <c r="O212" s="162">
        <f t="shared" si="26"/>
        <v>4.7859556081110739</v>
      </c>
      <c r="P212" s="162">
        <f t="shared" si="27"/>
        <v>1.5740174943060179</v>
      </c>
      <c r="Q212" s="162">
        <f t="shared" si="28"/>
        <v>14.287573386620901</v>
      </c>
    </row>
    <row r="213" spans="1:17" x14ac:dyDescent="0.2">
      <c r="A213" s="38">
        <v>6901</v>
      </c>
      <c r="B213" s="192">
        <v>0</v>
      </c>
      <c r="C213" s="192">
        <v>2635719</v>
      </c>
      <c r="D213" s="192">
        <v>1604033</v>
      </c>
      <c r="E213" s="192">
        <v>0</v>
      </c>
      <c r="F213" s="192">
        <v>113174</v>
      </c>
      <c r="G213" s="192">
        <v>81159</v>
      </c>
      <c r="H213" s="192">
        <v>785442</v>
      </c>
      <c r="I213" s="193">
        <v>5219527</v>
      </c>
      <c r="J213" s="166"/>
      <c r="K213" s="162">
        <f t="shared" si="22"/>
        <v>0</v>
      </c>
      <c r="L213" s="162">
        <f t="shared" si="23"/>
        <v>50.497276860527784</v>
      </c>
      <c r="M213" s="162">
        <f t="shared" si="24"/>
        <v>30.731386196488685</v>
      </c>
      <c r="N213" s="162">
        <f t="shared" si="25"/>
        <v>0</v>
      </c>
      <c r="O213" s="162">
        <f t="shared" si="26"/>
        <v>2.1682807656709122</v>
      </c>
      <c r="P213" s="162">
        <f t="shared" si="27"/>
        <v>1.5549110101355927</v>
      </c>
      <c r="Q213" s="162">
        <f t="shared" si="28"/>
        <v>15.048145167177026</v>
      </c>
    </row>
    <row r="214" spans="1:17" x14ac:dyDescent="0.2">
      <c r="A214" s="38">
        <v>6908</v>
      </c>
      <c r="B214" s="192">
        <v>0</v>
      </c>
      <c r="C214" s="192">
        <v>2654679</v>
      </c>
      <c r="D214" s="192">
        <v>1488893</v>
      </c>
      <c r="E214" s="192">
        <v>0</v>
      </c>
      <c r="F214" s="192">
        <v>207157</v>
      </c>
      <c r="G214" s="192">
        <v>81206</v>
      </c>
      <c r="H214" s="192">
        <v>763053</v>
      </c>
      <c r="I214" s="193">
        <v>5194988</v>
      </c>
      <c r="J214" s="166"/>
      <c r="K214" s="162">
        <f t="shared" si="22"/>
        <v>0</v>
      </c>
      <c r="L214" s="162">
        <f t="shared" si="23"/>
        <v>51.100772513815237</v>
      </c>
      <c r="M214" s="162">
        <f t="shared" si="24"/>
        <v>28.660181698206038</v>
      </c>
      <c r="N214" s="162">
        <f t="shared" si="25"/>
        <v>0</v>
      </c>
      <c r="O214" s="162">
        <f t="shared" si="26"/>
        <v>3.9876319252325509</v>
      </c>
      <c r="P214" s="162">
        <f t="shared" si="27"/>
        <v>1.5631604923822731</v>
      </c>
      <c r="Q214" s="162">
        <f t="shared" si="28"/>
        <v>14.688253370363897</v>
      </c>
    </row>
    <row r="215" spans="1:17" x14ac:dyDescent="0.2">
      <c r="A215" s="38">
        <v>6915</v>
      </c>
      <c r="B215" s="192">
        <v>0</v>
      </c>
      <c r="C215" s="192">
        <v>2677322</v>
      </c>
      <c r="D215" s="192">
        <v>1547838</v>
      </c>
      <c r="E215" s="192">
        <v>0</v>
      </c>
      <c r="F215" s="192">
        <v>185355</v>
      </c>
      <c r="G215" s="192">
        <v>81438</v>
      </c>
      <c r="H215" s="192">
        <v>676756</v>
      </c>
      <c r="I215" s="193">
        <v>5168709</v>
      </c>
      <c r="J215" s="166"/>
      <c r="K215" s="162">
        <f t="shared" si="22"/>
        <v>0</v>
      </c>
      <c r="L215" s="162">
        <f t="shared" si="23"/>
        <v>51.798659974860257</v>
      </c>
      <c r="M215" s="162">
        <f t="shared" si="24"/>
        <v>29.946317349264586</v>
      </c>
      <c r="N215" s="162">
        <f t="shared" si="25"/>
        <v>0</v>
      </c>
      <c r="O215" s="162">
        <f t="shared" si="26"/>
        <v>3.5860985789681719</v>
      </c>
      <c r="P215" s="162">
        <f t="shared" si="27"/>
        <v>1.5755965367754308</v>
      </c>
      <c r="Q215" s="162">
        <f t="shared" si="28"/>
        <v>13.093327560131554</v>
      </c>
    </row>
    <row r="216" spans="1:17" x14ac:dyDescent="0.2">
      <c r="A216" s="38">
        <v>6922</v>
      </c>
      <c r="B216" s="192">
        <v>0</v>
      </c>
      <c r="C216" s="192">
        <v>2706782</v>
      </c>
      <c r="D216" s="192">
        <v>1567927</v>
      </c>
      <c r="E216" s="192">
        <v>0</v>
      </c>
      <c r="F216" s="192">
        <v>161614</v>
      </c>
      <c r="G216" s="192">
        <v>81626</v>
      </c>
      <c r="H216" s="192">
        <v>716985</v>
      </c>
      <c r="I216" s="193">
        <v>5234934</v>
      </c>
      <c r="J216" s="166"/>
      <c r="K216" s="162">
        <f t="shared" si="22"/>
        <v>0</v>
      </c>
      <c r="L216" s="162">
        <f t="shared" si="23"/>
        <v>51.706134212962382</v>
      </c>
      <c r="M216" s="162">
        <f t="shared" si="24"/>
        <v>29.951227656356316</v>
      </c>
      <c r="N216" s="162">
        <f t="shared" si="25"/>
        <v>0</v>
      </c>
      <c r="O216" s="162">
        <f t="shared" si="26"/>
        <v>3.0872213479673287</v>
      </c>
      <c r="P216" s="162">
        <f t="shared" si="27"/>
        <v>1.5592555703663122</v>
      </c>
      <c r="Q216" s="162">
        <f t="shared" si="28"/>
        <v>13.696161212347663</v>
      </c>
    </row>
    <row r="217" spans="1:17" x14ac:dyDescent="0.2">
      <c r="A217" s="38">
        <v>6929</v>
      </c>
      <c r="B217" s="192">
        <v>0</v>
      </c>
      <c r="C217" s="192">
        <v>2775610</v>
      </c>
      <c r="D217" s="192">
        <v>1642444</v>
      </c>
      <c r="E217" s="192">
        <v>0</v>
      </c>
      <c r="F217" s="192">
        <v>38693</v>
      </c>
      <c r="G217" s="192">
        <v>81719</v>
      </c>
      <c r="H217" s="192">
        <v>749668</v>
      </c>
      <c r="I217" s="193">
        <v>5288134</v>
      </c>
      <c r="J217" s="166"/>
      <c r="K217" s="162">
        <f t="shared" si="22"/>
        <v>0</v>
      </c>
      <c r="L217" s="162">
        <f t="shared" si="23"/>
        <v>52.487512608417262</v>
      </c>
      <c r="M217" s="162">
        <f t="shared" si="24"/>
        <v>31.059046537020432</v>
      </c>
      <c r="N217" s="162">
        <f t="shared" si="25"/>
        <v>0</v>
      </c>
      <c r="O217" s="162">
        <f t="shared" si="26"/>
        <v>0.73169477172855302</v>
      </c>
      <c r="P217" s="162">
        <f t="shared" si="27"/>
        <v>1.5453277091692457</v>
      </c>
      <c r="Q217" s="162">
        <f t="shared" si="28"/>
        <v>14.176418373664511</v>
      </c>
    </row>
    <row r="218" spans="1:17" x14ac:dyDescent="0.2">
      <c r="A218" s="38">
        <v>6936</v>
      </c>
      <c r="B218" s="192">
        <v>0</v>
      </c>
      <c r="C218" s="192">
        <v>2802366</v>
      </c>
      <c r="D218" s="192">
        <v>1587318</v>
      </c>
      <c r="E218" s="192">
        <v>0</v>
      </c>
      <c r="F218" s="192">
        <v>63367</v>
      </c>
      <c r="G218" s="192">
        <v>81815</v>
      </c>
      <c r="H218" s="192">
        <v>717124</v>
      </c>
      <c r="I218" s="193">
        <v>5251990</v>
      </c>
      <c r="J218" s="166"/>
      <c r="K218" s="162">
        <f t="shared" si="22"/>
        <v>0</v>
      </c>
      <c r="L218" s="162">
        <f t="shared" si="23"/>
        <v>53.358174710919101</v>
      </c>
      <c r="M218" s="162">
        <f t="shared" si="24"/>
        <v>30.223172549833492</v>
      </c>
      <c r="N218" s="162">
        <f t="shared" si="25"/>
        <v>0</v>
      </c>
      <c r="O218" s="162">
        <f t="shared" si="26"/>
        <v>1.2065331426754431</v>
      </c>
      <c r="P218" s="162">
        <f t="shared" si="27"/>
        <v>1.5577904756101972</v>
      </c>
      <c r="Q218" s="162">
        <f t="shared" si="28"/>
        <v>13.654329120961769</v>
      </c>
    </row>
    <row r="219" spans="1:17" x14ac:dyDescent="0.2">
      <c r="A219" s="38">
        <v>6943</v>
      </c>
      <c r="B219" s="192">
        <v>0</v>
      </c>
      <c r="C219" s="192">
        <v>2767872</v>
      </c>
      <c r="D219" s="192">
        <v>1602901</v>
      </c>
      <c r="E219" s="192">
        <v>0</v>
      </c>
      <c r="F219" s="192">
        <v>89821</v>
      </c>
      <c r="G219" s="192">
        <v>103530</v>
      </c>
      <c r="H219" s="192">
        <v>721744</v>
      </c>
      <c r="I219" s="193">
        <v>5285868</v>
      </c>
      <c r="J219" s="166"/>
      <c r="K219" s="162">
        <f t="shared" si="22"/>
        <v>0</v>
      </c>
      <c r="L219" s="162">
        <f t="shared" si="23"/>
        <v>52.363623155175269</v>
      </c>
      <c r="M219" s="162">
        <f t="shared" si="24"/>
        <v>30.324272191435732</v>
      </c>
      <c r="N219" s="162">
        <f t="shared" si="25"/>
        <v>0</v>
      </c>
      <c r="O219" s="162">
        <f t="shared" si="26"/>
        <v>1.6992667997006357</v>
      </c>
      <c r="P219" s="162">
        <f t="shared" si="27"/>
        <v>1.9586187169259619</v>
      </c>
      <c r="Q219" s="162">
        <f t="shared" si="28"/>
        <v>13.654219136762402</v>
      </c>
    </row>
    <row r="220" spans="1:17" x14ac:dyDescent="0.2">
      <c r="A220" s="38">
        <v>6950</v>
      </c>
      <c r="B220" s="192">
        <v>0</v>
      </c>
      <c r="C220" s="192">
        <v>2714147</v>
      </c>
      <c r="D220" s="192">
        <v>1640729</v>
      </c>
      <c r="E220" s="192">
        <v>0</v>
      </c>
      <c r="F220" s="192">
        <v>37291</v>
      </c>
      <c r="G220" s="192">
        <v>103550</v>
      </c>
      <c r="H220" s="192">
        <v>645714</v>
      </c>
      <c r="I220" s="193">
        <v>5141431</v>
      </c>
      <c r="J220" s="166"/>
      <c r="K220" s="162">
        <f t="shared" si="22"/>
        <v>0</v>
      </c>
      <c r="L220" s="162">
        <f t="shared" si="23"/>
        <v>52.789719438031938</v>
      </c>
      <c r="M220" s="162">
        <f t="shared" si="24"/>
        <v>31.911913239718668</v>
      </c>
      <c r="N220" s="162">
        <f t="shared" si="25"/>
        <v>0</v>
      </c>
      <c r="O220" s="162">
        <f t="shared" si="26"/>
        <v>0.7253039085810935</v>
      </c>
      <c r="P220" s="162">
        <f t="shared" si="27"/>
        <v>2.0140307241310835</v>
      </c>
      <c r="Q220" s="162">
        <f t="shared" si="28"/>
        <v>12.559032689537213</v>
      </c>
    </row>
    <row r="221" spans="1:17" x14ac:dyDescent="0.2">
      <c r="A221" s="38">
        <v>6957</v>
      </c>
      <c r="B221" s="192">
        <v>0</v>
      </c>
      <c r="C221" s="192">
        <v>2638100</v>
      </c>
      <c r="D221" s="192">
        <v>1694960</v>
      </c>
      <c r="E221" s="192">
        <v>0</v>
      </c>
      <c r="F221" s="192">
        <v>48996</v>
      </c>
      <c r="G221" s="192">
        <v>103248</v>
      </c>
      <c r="H221" s="192">
        <v>701889</v>
      </c>
      <c r="I221" s="193">
        <v>5187193</v>
      </c>
      <c r="J221" s="166"/>
      <c r="K221" s="162">
        <f t="shared" si="22"/>
        <v>0</v>
      </c>
      <c r="L221" s="162">
        <f t="shared" si="23"/>
        <v>50.857949569256434</v>
      </c>
      <c r="M221" s="162">
        <f t="shared" si="24"/>
        <v>32.675861491947572</v>
      </c>
      <c r="N221" s="162">
        <f t="shared" si="25"/>
        <v>0</v>
      </c>
      <c r="O221" s="162">
        <f t="shared" si="26"/>
        <v>0.9445571043915274</v>
      </c>
      <c r="P221" s="162">
        <f t="shared" si="27"/>
        <v>1.9904406872850113</v>
      </c>
      <c r="Q221" s="162">
        <f t="shared" si="28"/>
        <v>13.531191147119454</v>
      </c>
    </row>
    <row r="222" spans="1:17" x14ac:dyDescent="0.2">
      <c r="A222" s="38">
        <v>6964</v>
      </c>
      <c r="B222" s="192">
        <v>0</v>
      </c>
      <c r="C222" s="192">
        <v>2593366</v>
      </c>
      <c r="D222" s="192">
        <v>1624415</v>
      </c>
      <c r="E222" s="192">
        <v>0</v>
      </c>
      <c r="F222" s="192">
        <v>146381</v>
      </c>
      <c r="G222" s="192">
        <v>103558</v>
      </c>
      <c r="H222" s="192">
        <v>664938</v>
      </c>
      <c r="I222" s="193">
        <v>5132658</v>
      </c>
      <c r="J222" s="166"/>
      <c r="K222" s="162">
        <f t="shared" si="22"/>
        <v>0</v>
      </c>
      <c r="L222" s="162">
        <f t="shared" si="23"/>
        <v>50.526764105459591</v>
      </c>
      <c r="M222" s="162">
        <f t="shared" si="24"/>
        <v>31.648611693980001</v>
      </c>
      <c r="N222" s="162">
        <f t="shared" si="25"/>
        <v>0</v>
      </c>
      <c r="O222" s="162">
        <f t="shared" si="26"/>
        <v>2.8519531205858639</v>
      </c>
      <c r="P222" s="162">
        <f t="shared" si="27"/>
        <v>2.0176290725000574</v>
      </c>
      <c r="Q222" s="162">
        <f t="shared" si="28"/>
        <v>12.955042007474489</v>
      </c>
    </row>
    <row r="223" spans="1:17" x14ac:dyDescent="0.2">
      <c r="A223" s="38">
        <v>6971</v>
      </c>
      <c r="B223" s="192">
        <v>0</v>
      </c>
      <c r="C223" s="192">
        <v>2580174</v>
      </c>
      <c r="D223" s="192">
        <v>1693132</v>
      </c>
      <c r="E223" s="192">
        <v>0</v>
      </c>
      <c r="F223" s="192">
        <v>64928</v>
      </c>
      <c r="G223" s="192">
        <v>103651</v>
      </c>
      <c r="H223" s="192">
        <v>633470</v>
      </c>
      <c r="I223" s="193">
        <v>5075355</v>
      </c>
      <c r="J223" s="166"/>
      <c r="K223" s="162">
        <f t="shared" si="22"/>
        <v>0</v>
      </c>
      <c r="L223" s="162">
        <f t="shared" si="23"/>
        <v>50.837310887612787</v>
      </c>
      <c r="M223" s="162">
        <f t="shared" si="24"/>
        <v>33.359873348760829</v>
      </c>
      <c r="N223" s="162">
        <f t="shared" si="25"/>
        <v>0</v>
      </c>
      <c r="O223" s="162">
        <f t="shared" si="26"/>
        <v>1.2792799715487881</v>
      </c>
      <c r="P223" s="162">
        <f t="shared" si="27"/>
        <v>2.0422413801596146</v>
      </c>
      <c r="Q223" s="162">
        <f t="shared" si="28"/>
        <v>12.481294411917984</v>
      </c>
    </row>
    <row r="224" spans="1:17" x14ac:dyDescent="0.2">
      <c r="A224" s="38">
        <v>6978</v>
      </c>
      <c r="B224" s="192">
        <v>0</v>
      </c>
      <c r="C224" s="192">
        <v>2585480</v>
      </c>
      <c r="D224" s="192">
        <v>1590441</v>
      </c>
      <c r="E224" s="192">
        <v>0</v>
      </c>
      <c r="F224" s="192">
        <v>96809</v>
      </c>
      <c r="G224" s="192">
        <v>103799</v>
      </c>
      <c r="H224" s="192">
        <v>594086</v>
      </c>
      <c r="I224" s="193">
        <v>4970615</v>
      </c>
      <c r="J224" s="166"/>
      <c r="K224" s="162">
        <f t="shared" si="22"/>
        <v>0</v>
      </c>
      <c r="L224" s="162">
        <f t="shared" si="23"/>
        <v>52.015293882145372</v>
      </c>
      <c r="M224" s="162">
        <f t="shared" si="24"/>
        <v>31.996865579007828</v>
      </c>
      <c r="N224" s="162">
        <f t="shared" si="25"/>
        <v>0</v>
      </c>
      <c r="O224" s="162">
        <f t="shared" si="26"/>
        <v>1.947626199172537</v>
      </c>
      <c r="P224" s="162">
        <f t="shared" si="27"/>
        <v>2.0882526608880392</v>
      </c>
      <c r="Q224" s="162">
        <f t="shared" si="28"/>
        <v>11.951961678786226</v>
      </c>
    </row>
    <row r="225" spans="1:17" x14ac:dyDescent="0.2">
      <c r="A225" s="38">
        <v>6985</v>
      </c>
      <c r="B225" s="192">
        <v>0</v>
      </c>
      <c r="C225" s="192">
        <v>2600679</v>
      </c>
      <c r="D225" s="192">
        <v>1623158</v>
      </c>
      <c r="E225" s="192">
        <v>0</v>
      </c>
      <c r="F225" s="192">
        <v>192970</v>
      </c>
      <c r="G225" s="192">
        <v>103949</v>
      </c>
      <c r="H225" s="192">
        <v>673772</v>
      </c>
      <c r="I225" s="193">
        <v>5194528</v>
      </c>
      <c r="J225" s="166"/>
      <c r="K225" s="162">
        <f t="shared" si="22"/>
        <v>0</v>
      </c>
      <c r="L225" s="162">
        <f t="shared" si="23"/>
        <v>50.065742258006885</v>
      </c>
      <c r="M225" s="162">
        <f t="shared" si="24"/>
        <v>31.247458864405004</v>
      </c>
      <c r="N225" s="162">
        <f t="shared" si="25"/>
        <v>0</v>
      </c>
      <c r="O225" s="162">
        <f t="shared" si="26"/>
        <v>3.7148707255019127</v>
      </c>
      <c r="P225" s="162">
        <f t="shared" si="27"/>
        <v>2.0011250300316026</v>
      </c>
      <c r="Q225" s="162">
        <f t="shared" si="28"/>
        <v>12.970803122054592</v>
      </c>
    </row>
    <row r="226" spans="1:17" x14ac:dyDescent="0.2">
      <c r="A226" s="38">
        <v>6992</v>
      </c>
      <c r="B226" s="192">
        <v>0</v>
      </c>
      <c r="C226" s="192">
        <v>2599713</v>
      </c>
      <c r="D226" s="192">
        <v>1563912</v>
      </c>
      <c r="E226" s="192">
        <v>0</v>
      </c>
      <c r="F226" s="192">
        <v>205675</v>
      </c>
      <c r="G226" s="192">
        <v>104144</v>
      </c>
      <c r="H226" s="192">
        <v>639748</v>
      </c>
      <c r="I226" s="193">
        <v>5113192</v>
      </c>
      <c r="J226" s="166"/>
      <c r="K226" s="162">
        <f t="shared" si="22"/>
        <v>0</v>
      </c>
      <c r="L226" s="162">
        <f t="shared" si="23"/>
        <v>50.843250165454378</v>
      </c>
      <c r="M226" s="162">
        <f t="shared" si="24"/>
        <v>30.585825840297019</v>
      </c>
      <c r="N226" s="162">
        <f t="shared" si="25"/>
        <v>0</v>
      </c>
      <c r="O226" s="162">
        <f t="shared" si="26"/>
        <v>4.0224384298496911</v>
      </c>
      <c r="P226" s="162">
        <f t="shared" si="27"/>
        <v>2.0367707686314147</v>
      </c>
      <c r="Q226" s="162">
        <f t="shared" si="28"/>
        <v>12.511714795767498</v>
      </c>
    </row>
    <row r="227" spans="1:17" x14ac:dyDescent="0.2">
      <c r="A227" s="38">
        <v>6999</v>
      </c>
      <c r="B227" s="192">
        <v>0</v>
      </c>
      <c r="C227" s="192">
        <v>2606349</v>
      </c>
      <c r="D227" s="192">
        <v>1620972</v>
      </c>
      <c r="E227" s="192">
        <v>0</v>
      </c>
      <c r="F227" s="192">
        <v>210547</v>
      </c>
      <c r="G227" s="192">
        <v>104190</v>
      </c>
      <c r="H227" s="192">
        <v>664678</v>
      </c>
      <c r="I227" s="193">
        <v>5206736</v>
      </c>
      <c r="J227" s="166"/>
      <c r="K227" s="162">
        <f t="shared" si="22"/>
        <v>0</v>
      </c>
      <c r="L227" s="162">
        <f t="shared" si="23"/>
        <v>50.057252758734073</v>
      </c>
      <c r="M227" s="162">
        <f t="shared" si="24"/>
        <v>31.132210275304914</v>
      </c>
      <c r="N227" s="162">
        <f t="shared" si="25"/>
        <v>0</v>
      </c>
      <c r="O227" s="162">
        <f t="shared" si="26"/>
        <v>4.0437425673204865</v>
      </c>
      <c r="P227" s="162">
        <f t="shared" si="27"/>
        <v>2.0010617016111438</v>
      </c>
      <c r="Q227" s="162">
        <f t="shared" si="28"/>
        <v>12.765732697029387</v>
      </c>
    </row>
    <row r="228" spans="1:17" x14ac:dyDescent="0.2">
      <c r="A228" s="38">
        <v>7006</v>
      </c>
      <c r="B228" s="192">
        <v>0</v>
      </c>
      <c r="C228" s="192">
        <v>2625128</v>
      </c>
      <c r="D228" s="192">
        <v>1626076</v>
      </c>
      <c r="E228" s="192">
        <v>0</v>
      </c>
      <c r="F228" s="192">
        <v>195559</v>
      </c>
      <c r="G228" s="192">
        <v>104228</v>
      </c>
      <c r="H228" s="192">
        <v>627143</v>
      </c>
      <c r="I228" s="193">
        <v>5178134</v>
      </c>
      <c r="J228" s="166"/>
      <c r="K228" s="162">
        <f t="shared" si="22"/>
        <v>0</v>
      </c>
      <c r="L228" s="162">
        <f t="shared" si="23"/>
        <v>50.696409169789732</v>
      </c>
      <c r="M228" s="162">
        <f t="shared" si="24"/>
        <v>31.402740832894629</v>
      </c>
      <c r="N228" s="162">
        <f t="shared" si="25"/>
        <v>0</v>
      </c>
      <c r="O228" s="162">
        <f t="shared" si="26"/>
        <v>3.7766307322290231</v>
      </c>
      <c r="P228" s="162">
        <f t="shared" si="27"/>
        <v>2.012848643932351</v>
      </c>
      <c r="Q228" s="162">
        <f t="shared" si="28"/>
        <v>12.111370621154261</v>
      </c>
    </row>
    <row r="229" spans="1:17" x14ac:dyDescent="0.2">
      <c r="A229" s="38">
        <v>7013</v>
      </c>
      <c r="B229" s="192">
        <v>0</v>
      </c>
      <c r="C229" s="192">
        <v>2642574</v>
      </c>
      <c r="D229" s="192">
        <v>1675045</v>
      </c>
      <c r="E229" s="192">
        <v>0</v>
      </c>
      <c r="F229" s="192">
        <v>150783</v>
      </c>
      <c r="G229" s="192">
        <v>131028</v>
      </c>
      <c r="H229" s="192">
        <v>648373</v>
      </c>
      <c r="I229" s="193">
        <v>5247803</v>
      </c>
      <c r="J229" s="166"/>
      <c r="K229" s="162">
        <f t="shared" si="22"/>
        <v>0</v>
      </c>
      <c r="L229" s="162">
        <f t="shared" si="23"/>
        <v>50.355815567009664</v>
      </c>
      <c r="M229" s="162">
        <f t="shared" si="24"/>
        <v>31.91897637925814</v>
      </c>
      <c r="N229" s="162">
        <f t="shared" si="25"/>
        <v>0</v>
      </c>
      <c r="O229" s="162">
        <f t="shared" si="26"/>
        <v>2.8732595335609967</v>
      </c>
      <c r="P229" s="162">
        <f t="shared" si="27"/>
        <v>2.4968162867394224</v>
      </c>
      <c r="Q229" s="162">
        <f t="shared" si="28"/>
        <v>12.355132233431782</v>
      </c>
    </row>
    <row r="230" spans="1:17" x14ac:dyDescent="0.2">
      <c r="A230" s="38">
        <v>7020</v>
      </c>
      <c r="B230" s="192">
        <v>0</v>
      </c>
      <c r="C230" s="192">
        <v>2653129</v>
      </c>
      <c r="D230" s="192">
        <v>1604719</v>
      </c>
      <c r="E230" s="192">
        <v>0</v>
      </c>
      <c r="F230" s="192">
        <v>285785</v>
      </c>
      <c r="G230" s="192">
        <v>131078</v>
      </c>
      <c r="H230" s="192">
        <v>698714</v>
      </c>
      <c r="I230" s="193">
        <v>5373425</v>
      </c>
      <c r="J230" s="166"/>
      <c r="K230" s="162">
        <f t="shared" si="22"/>
        <v>0</v>
      </c>
      <c r="L230" s="162">
        <f t="shared" si="23"/>
        <v>49.375007560354895</v>
      </c>
      <c r="M230" s="162">
        <f t="shared" si="24"/>
        <v>29.863988052313005</v>
      </c>
      <c r="N230" s="162">
        <f t="shared" si="25"/>
        <v>0</v>
      </c>
      <c r="O230" s="162">
        <f t="shared" si="26"/>
        <v>5.3184886734252359</v>
      </c>
      <c r="P230" s="162">
        <f t="shared" si="27"/>
        <v>2.4393752587967636</v>
      </c>
      <c r="Q230" s="162">
        <f t="shared" si="28"/>
        <v>13.003140455110103</v>
      </c>
    </row>
    <row r="231" spans="1:17" x14ac:dyDescent="0.2">
      <c r="A231" s="38">
        <v>7027</v>
      </c>
      <c r="B231" s="192">
        <v>0</v>
      </c>
      <c r="C231" s="192">
        <v>2667316</v>
      </c>
      <c r="D231" s="192">
        <v>1631167</v>
      </c>
      <c r="E231" s="192">
        <v>0</v>
      </c>
      <c r="F231" s="192">
        <v>168147</v>
      </c>
      <c r="G231" s="192">
        <v>131107</v>
      </c>
      <c r="H231" s="192">
        <v>632191</v>
      </c>
      <c r="I231" s="193">
        <v>5229928</v>
      </c>
      <c r="J231" s="166"/>
      <c r="K231" s="162">
        <f t="shared" si="22"/>
        <v>0</v>
      </c>
      <c r="L231" s="162">
        <f t="shared" si="23"/>
        <v>51.001008044470211</v>
      </c>
      <c r="M231" s="162">
        <f t="shared" si="24"/>
        <v>31.189090939684064</v>
      </c>
      <c r="N231" s="162">
        <f t="shared" si="25"/>
        <v>0</v>
      </c>
      <c r="O231" s="162">
        <f t="shared" si="26"/>
        <v>3.2150920624528676</v>
      </c>
      <c r="P231" s="162">
        <f t="shared" si="27"/>
        <v>2.5068605150969572</v>
      </c>
      <c r="Q231" s="162">
        <f t="shared" si="28"/>
        <v>12.0879484382959</v>
      </c>
    </row>
    <row r="232" spans="1:17" x14ac:dyDescent="0.2">
      <c r="A232" s="38">
        <v>7034</v>
      </c>
      <c r="B232" s="192">
        <v>0</v>
      </c>
      <c r="C232" s="192">
        <v>2697119</v>
      </c>
      <c r="D232" s="192">
        <v>1655298</v>
      </c>
      <c r="E232" s="192">
        <v>0</v>
      </c>
      <c r="F232" s="192">
        <v>85008</v>
      </c>
      <c r="G232" s="192">
        <v>131124</v>
      </c>
      <c r="H232" s="192">
        <v>633836</v>
      </c>
      <c r="I232" s="193">
        <v>5202385</v>
      </c>
      <c r="J232" s="166"/>
      <c r="K232" s="162">
        <f t="shared" si="22"/>
        <v>0</v>
      </c>
      <c r="L232" s="162">
        <f t="shared" si="23"/>
        <v>51.843894675230686</v>
      </c>
      <c r="M232" s="162">
        <f t="shared" si="24"/>
        <v>31.818060370387812</v>
      </c>
      <c r="N232" s="162">
        <f t="shared" si="25"/>
        <v>0</v>
      </c>
      <c r="O232" s="162">
        <f t="shared" si="26"/>
        <v>1.6340197813118407</v>
      </c>
      <c r="P232" s="162">
        <f t="shared" si="27"/>
        <v>2.5204593662329873</v>
      </c>
      <c r="Q232" s="162">
        <f t="shared" si="28"/>
        <v>12.183565806836672</v>
      </c>
    </row>
    <row r="233" spans="1:17" x14ac:dyDescent="0.2">
      <c r="A233" s="38">
        <v>7041</v>
      </c>
      <c r="B233" s="192">
        <v>0</v>
      </c>
      <c r="C233" s="192">
        <v>2700148</v>
      </c>
      <c r="D233" s="192">
        <v>1628693</v>
      </c>
      <c r="E233" s="192">
        <v>0</v>
      </c>
      <c r="F233" s="192">
        <v>169972</v>
      </c>
      <c r="G233" s="192">
        <v>131216</v>
      </c>
      <c r="H233" s="192">
        <v>642605</v>
      </c>
      <c r="I233" s="193">
        <v>5272634</v>
      </c>
      <c r="J233" s="166"/>
      <c r="K233" s="162">
        <f t="shared" si="22"/>
        <v>0</v>
      </c>
      <c r="L233" s="162">
        <f t="shared" si="23"/>
        <v>51.210609346296366</v>
      </c>
      <c r="M233" s="162">
        <f t="shared" si="24"/>
        <v>30.889551597929991</v>
      </c>
      <c r="N233" s="162">
        <f t="shared" si="25"/>
        <v>0</v>
      </c>
      <c r="O233" s="162">
        <f t="shared" si="26"/>
        <v>3.223663922054897</v>
      </c>
      <c r="P233" s="162">
        <f t="shared" si="27"/>
        <v>2.4886233332334466</v>
      </c>
      <c r="Q233" s="162">
        <f t="shared" si="28"/>
        <v>12.187551800485299</v>
      </c>
    </row>
    <row r="234" spans="1:17" x14ac:dyDescent="0.2">
      <c r="A234" s="38">
        <v>7048</v>
      </c>
      <c r="B234" s="192">
        <v>0</v>
      </c>
      <c r="C234" s="192">
        <v>2698778</v>
      </c>
      <c r="D234" s="192">
        <v>1655860</v>
      </c>
      <c r="E234" s="192">
        <v>0</v>
      </c>
      <c r="F234" s="192">
        <v>106561</v>
      </c>
      <c r="G234" s="192">
        <v>131240</v>
      </c>
      <c r="H234" s="192">
        <v>656207</v>
      </c>
      <c r="I234" s="193">
        <v>5248646</v>
      </c>
      <c r="J234" s="166"/>
      <c r="K234" s="162">
        <f t="shared" si="22"/>
        <v>0</v>
      </c>
      <c r="L234" s="162">
        <f t="shared" si="23"/>
        <v>51.418556328622657</v>
      </c>
      <c r="M234" s="162">
        <f t="shared" si="24"/>
        <v>31.548326939938416</v>
      </c>
      <c r="N234" s="162">
        <f t="shared" si="25"/>
        <v>0</v>
      </c>
      <c r="O234" s="162">
        <f t="shared" si="26"/>
        <v>2.0302569462676661</v>
      </c>
      <c r="P234" s="162">
        <f t="shared" si="27"/>
        <v>2.5004544029069593</v>
      </c>
      <c r="Q234" s="162">
        <f t="shared" si="28"/>
        <v>12.502405382264302</v>
      </c>
    </row>
    <row r="235" spans="1:17" x14ac:dyDescent="0.2">
      <c r="A235" s="38">
        <v>7055</v>
      </c>
      <c r="B235" s="192">
        <v>0</v>
      </c>
      <c r="C235" s="192">
        <v>2708400</v>
      </c>
      <c r="D235" s="192">
        <v>1664320</v>
      </c>
      <c r="E235" s="192">
        <v>0</v>
      </c>
      <c r="F235" s="192">
        <v>91726</v>
      </c>
      <c r="G235" s="192">
        <v>131481</v>
      </c>
      <c r="H235" s="192">
        <v>656760</v>
      </c>
      <c r="I235" s="193">
        <v>5252687</v>
      </c>
      <c r="J235" s="166"/>
      <c r="K235" s="162">
        <f t="shared" si="22"/>
        <v>0</v>
      </c>
      <c r="L235" s="162">
        <f t="shared" si="23"/>
        <v>51.562181413055832</v>
      </c>
      <c r="M235" s="162">
        <f t="shared" si="24"/>
        <v>31.685116588900119</v>
      </c>
      <c r="N235" s="162">
        <f t="shared" si="25"/>
        <v>0</v>
      </c>
      <c r="O235" s="162">
        <f t="shared" si="26"/>
        <v>1.7462681480925857</v>
      </c>
      <c r="P235" s="162">
        <f t="shared" si="27"/>
        <v>2.5031188799180306</v>
      </c>
      <c r="Q235" s="162">
        <f t="shared" si="28"/>
        <v>12.503314970033433</v>
      </c>
    </row>
    <row r="236" spans="1:17" x14ac:dyDescent="0.2">
      <c r="A236" s="38">
        <v>7062</v>
      </c>
      <c r="B236" s="192">
        <v>0</v>
      </c>
      <c r="C236" s="192">
        <v>2710490</v>
      </c>
      <c r="D236" s="192">
        <v>1644434</v>
      </c>
      <c r="E236" s="192">
        <v>0</v>
      </c>
      <c r="F236" s="192">
        <v>143273</v>
      </c>
      <c r="G236" s="192">
        <v>131664</v>
      </c>
      <c r="H236" s="192">
        <v>672365</v>
      </c>
      <c r="I236" s="193">
        <v>5302226</v>
      </c>
      <c r="J236" s="166"/>
      <c r="K236" s="162">
        <f t="shared" si="22"/>
        <v>0</v>
      </c>
      <c r="L236" s="162">
        <f t="shared" si="23"/>
        <v>51.119850417541613</v>
      </c>
      <c r="M236" s="162">
        <f t="shared" si="24"/>
        <v>31.014030710875016</v>
      </c>
      <c r="N236" s="162">
        <f t="shared" si="25"/>
        <v>0</v>
      </c>
      <c r="O236" s="162">
        <f t="shared" si="26"/>
        <v>2.702129256655601</v>
      </c>
      <c r="P236" s="162">
        <f t="shared" si="27"/>
        <v>2.4831834780335655</v>
      </c>
      <c r="Q236" s="162">
        <f t="shared" si="28"/>
        <v>12.680806136894203</v>
      </c>
    </row>
    <row r="237" spans="1:17" x14ac:dyDescent="0.2">
      <c r="A237" s="38">
        <v>7069</v>
      </c>
      <c r="B237" s="192">
        <v>0</v>
      </c>
      <c r="C237" s="192">
        <v>2721164</v>
      </c>
      <c r="D237" s="192">
        <v>1688906</v>
      </c>
      <c r="E237" s="192">
        <v>0</v>
      </c>
      <c r="F237" s="192">
        <v>89761</v>
      </c>
      <c r="G237" s="192">
        <v>131694</v>
      </c>
      <c r="H237" s="192">
        <v>645198</v>
      </c>
      <c r="I237" s="193">
        <v>5276723</v>
      </c>
      <c r="J237" s="166"/>
      <c r="K237" s="162">
        <f t="shared" si="22"/>
        <v>0</v>
      </c>
      <c r="L237" s="162">
        <f t="shared" si="23"/>
        <v>51.569203083049842</v>
      </c>
      <c r="M237" s="162">
        <f t="shared" si="24"/>
        <v>32.006720837913988</v>
      </c>
      <c r="N237" s="162">
        <f t="shared" si="25"/>
        <v>0</v>
      </c>
      <c r="O237" s="162">
        <f t="shared" si="26"/>
        <v>1.7010747010976319</v>
      </c>
      <c r="P237" s="162">
        <f t="shared" si="27"/>
        <v>2.4957535197507998</v>
      </c>
      <c r="Q237" s="162">
        <f t="shared" si="28"/>
        <v>12.227247858187743</v>
      </c>
    </row>
    <row r="238" spans="1:17" x14ac:dyDescent="0.2">
      <c r="A238" s="38">
        <v>7076</v>
      </c>
      <c r="B238" s="192">
        <v>0</v>
      </c>
      <c r="C238" s="192">
        <v>2700084</v>
      </c>
      <c r="D238" s="192">
        <v>1713341</v>
      </c>
      <c r="E238" s="192">
        <v>0</v>
      </c>
      <c r="F238" s="192">
        <v>185841</v>
      </c>
      <c r="G238" s="192">
        <v>131863</v>
      </c>
      <c r="H238" s="192">
        <v>709114</v>
      </c>
      <c r="I238" s="193">
        <v>5440243</v>
      </c>
      <c r="J238" s="166"/>
      <c r="K238" s="162">
        <f t="shared" si="22"/>
        <v>0</v>
      </c>
      <c r="L238" s="162">
        <f t="shared" si="23"/>
        <v>49.631680055468109</v>
      </c>
      <c r="M238" s="162">
        <f t="shared" si="24"/>
        <v>31.493832168893928</v>
      </c>
      <c r="N238" s="162">
        <f t="shared" si="25"/>
        <v>0</v>
      </c>
      <c r="O238" s="162">
        <f t="shared" si="26"/>
        <v>3.416042261347517</v>
      </c>
      <c r="P238" s="162">
        <f t="shared" si="27"/>
        <v>2.4238439349124663</v>
      </c>
      <c r="Q238" s="162">
        <f t="shared" si="28"/>
        <v>13.034601579377981</v>
      </c>
    </row>
    <row r="239" spans="1:17" x14ac:dyDescent="0.2">
      <c r="A239" s="38">
        <v>7083</v>
      </c>
      <c r="B239" s="192">
        <v>0</v>
      </c>
      <c r="C239" s="192">
        <v>2671461</v>
      </c>
      <c r="D239" s="192">
        <v>1697524</v>
      </c>
      <c r="E239" s="192">
        <v>0</v>
      </c>
      <c r="F239" s="192">
        <v>99999</v>
      </c>
      <c r="G239" s="192">
        <v>132019</v>
      </c>
      <c r="H239" s="192">
        <v>715231</v>
      </c>
      <c r="I239" s="193">
        <v>5316234</v>
      </c>
      <c r="J239" s="166"/>
      <c r="K239" s="162">
        <f t="shared" si="22"/>
        <v>0</v>
      </c>
      <c r="L239" s="162">
        <f t="shared" si="23"/>
        <v>50.251004752612467</v>
      </c>
      <c r="M239" s="162">
        <f t="shared" si="24"/>
        <v>31.930949615837076</v>
      </c>
      <c r="N239" s="162">
        <f t="shared" si="25"/>
        <v>0</v>
      </c>
      <c r="O239" s="162">
        <f t="shared" si="26"/>
        <v>1.881012009629373</v>
      </c>
      <c r="P239" s="162">
        <f t="shared" si="27"/>
        <v>2.4833180781733835</v>
      </c>
      <c r="Q239" s="162">
        <f t="shared" si="28"/>
        <v>13.453715543747698</v>
      </c>
    </row>
    <row r="240" spans="1:17" x14ac:dyDescent="0.2">
      <c r="A240" s="38">
        <v>7089</v>
      </c>
      <c r="B240" s="192">
        <v>0</v>
      </c>
      <c r="C240" s="192">
        <v>2687719</v>
      </c>
      <c r="D240" s="192">
        <v>1656118</v>
      </c>
      <c r="E240" s="192">
        <v>0</v>
      </c>
      <c r="F240" s="192">
        <v>141479</v>
      </c>
      <c r="G240" s="192">
        <v>132055</v>
      </c>
      <c r="H240" s="192">
        <v>704414</v>
      </c>
      <c r="I240" s="193">
        <v>5321785</v>
      </c>
      <c r="J240" s="166"/>
      <c r="K240" s="162">
        <f t="shared" si="22"/>
        <v>0</v>
      </c>
      <c r="L240" s="162">
        <f t="shared" si="23"/>
        <v>50.504088383878717</v>
      </c>
      <c r="M240" s="162">
        <f t="shared" si="24"/>
        <v>31.119596150539717</v>
      </c>
      <c r="N240" s="162">
        <f t="shared" si="25"/>
        <v>0</v>
      </c>
      <c r="O240" s="162">
        <f t="shared" si="26"/>
        <v>2.6584877066623323</v>
      </c>
      <c r="P240" s="162">
        <f t="shared" si="27"/>
        <v>2.4814042656740174</v>
      </c>
      <c r="Q240" s="162">
        <f t="shared" si="28"/>
        <v>13.236423493245217</v>
      </c>
    </row>
    <row r="241" spans="1:17" x14ac:dyDescent="0.2">
      <c r="A241" s="38">
        <v>7097</v>
      </c>
      <c r="B241" s="192">
        <v>0</v>
      </c>
      <c r="C241" s="192">
        <v>2682283</v>
      </c>
      <c r="D241" s="192">
        <v>1705104</v>
      </c>
      <c r="E241" s="192">
        <v>0</v>
      </c>
      <c r="F241" s="192">
        <v>26058</v>
      </c>
      <c r="G241" s="192">
        <v>132118</v>
      </c>
      <c r="H241" s="192">
        <v>669879</v>
      </c>
      <c r="I241" s="193">
        <v>5215442</v>
      </c>
      <c r="J241" s="166"/>
      <c r="K241" s="162">
        <f t="shared" si="22"/>
        <v>0</v>
      </c>
      <c r="L241" s="162">
        <f t="shared" si="23"/>
        <v>51.429639137008905</v>
      </c>
      <c r="M241" s="162">
        <f t="shared" si="24"/>
        <v>32.693374789711015</v>
      </c>
      <c r="N241" s="162">
        <f t="shared" si="25"/>
        <v>0</v>
      </c>
      <c r="O241" s="162">
        <f t="shared" si="26"/>
        <v>0.49963167071937525</v>
      </c>
      <c r="P241" s="162">
        <f t="shared" si="27"/>
        <v>2.5332081154387298</v>
      </c>
      <c r="Q241" s="162">
        <f t="shared" si="28"/>
        <v>12.844146287121973</v>
      </c>
    </row>
    <row r="242" spans="1:17" x14ac:dyDescent="0.2">
      <c r="A242" s="38">
        <v>7104</v>
      </c>
      <c r="B242" s="192">
        <v>0</v>
      </c>
      <c r="C242" s="192">
        <v>2670202</v>
      </c>
      <c r="D242" s="192">
        <v>1633583</v>
      </c>
      <c r="E242" s="192">
        <v>0</v>
      </c>
      <c r="F242" s="192">
        <v>245245</v>
      </c>
      <c r="G242" s="192">
        <v>132140</v>
      </c>
      <c r="H242" s="192">
        <v>790976</v>
      </c>
      <c r="I242" s="193">
        <v>5472146</v>
      </c>
      <c r="J242" s="166"/>
      <c r="K242" s="162">
        <f t="shared" si="22"/>
        <v>0</v>
      </c>
      <c r="L242" s="162">
        <f t="shared" si="23"/>
        <v>48.796249222882579</v>
      </c>
      <c r="M242" s="162">
        <f t="shared" si="24"/>
        <v>29.852693988793426</v>
      </c>
      <c r="N242" s="162">
        <f t="shared" si="25"/>
        <v>0</v>
      </c>
      <c r="O242" s="162">
        <f t="shared" si="26"/>
        <v>4.4816969430274707</v>
      </c>
      <c r="P242" s="162">
        <f t="shared" si="27"/>
        <v>2.4147747519894387</v>
      </c>
      <c r="Q242" s="162">
        <f t="shared" si="28"/>
        <v>14.454585093307086</v>
      </c>
    </row>
    <row r="243" spans="1:17" x14ac:dyDescent="0.2">
      <c r="A243" s="38">
        <v>7111</v>
      </c>
      <c r="B243" s="192">
        <v>0</v>
      </c>
      <c r="C243" s="192">
        <v>2662028</v>
      </c>
      <c r="D243" s="192">
        <v>1648630</v>
      </c>
      <c r="E243" s="192">
        <v>0</v>
      </c>
      <c r="F243" s="192">
        <v>161495</v>
      </c>
      <c r="G243" s="192">
        <v>132222</v>
      </c>
      <c r="H243" s="192">
        <v>851075</v>
      </c>
      <c r="I243" s="193">
        <v>5455450</v>
      </c>
      <c r="J243" s="166"/>
      <c r="K243" s="162">
        <f t="shared" si="22"/>
        <v>0</v>
      </c>
      <c r="L243" s="162">
        <f t="shared" si="23"/>
        <v>48.795754704011586</v>
      </c>
      <c r="M243" s="162">
        <f t="shared" si="24"/>
        <v>30.219871871248017</v>
      </c>
      <c r="N243" s="162">
        <f t="shared" si="25"/>
        <v>0</v>
      </c>
      <c r="O243" s="162">
        <f t="shared" si="26"/>
        <v>2.9602507584158961</v>
      </c>
      <c r="P243" s="162">
        <f t="shared" si="27"/>
        <v>2.4236680750442217</v>
      </c>
      <c r="Q243" s="162">
        <f t="shared" si="28"/>
        <v>15.600454591280279</v>
      </c>
    </row>
    <row r="244" spans="1:17" x14ac:dyDescent="0.2">
      <c r="A244" s="38">
        <v>7118</v>
      </c>
      <c r="B244" s="192">
        <v>0</v>
      </c>
      <c r="C244" s="192">
        <v>2676365</v>
      </c>
      <c r="D244" s="192">
        <v>1713030</v>
      </c>
      <c r="E244" s="192">
        <v>0</v>
      </c>
      <c r="F244" s="192">
        <v>73614</v>
      </c>
      <c r="G244" s="192">
        <v>132230</v>
      </c>
      <c r="H244" s="192">
        <v>692769</v>
      </c>
      <c r="I244" s="193">
        <v>5288008</v>
      </c>
      <c r="J244" s="166"/>
      <c r="K244" s="162">
        <f t="shared" si="22"/>
        <v>0</v>
      </c>
      <c r="L244" s="162">
        <f t="shared" si="23"/>
        <v>50.611969573419707</v>
      </c>
      <c r="M244" s="162">
        <f t="shared" si="24"/>
        <v>32.394618162453611</v>
      </c>
      <c r="N244" s="162">
        <f t="shared" si="25"/>
        <v>0</v>
      </c>
      <c r="O244" s="162">
        <f t="shared" si="26"/>
        <v>1.3920932040950014</v>
      </c>
      <c r="P244" s="162">
        <f t="shared" si="27"/>
        <v>2.5005635392382159</v>
      </c>
      <c r="Q244" s="162">
        <f t="shared" si="28"/>
        <v>13.100755520793463</v>
      </c>
    </row>
    <row r="245" spans="1:17" x14ac:dyDescent="0.2">
      <c r="A245" s="38">
        <v>7124</v>
      </c>
      <c r="B245" s="192">
        <v>0</v>
      </c>
      <c r="C245" s="192">
        <v>2733918</v>
      </c>
      <c r="D245" s="192">
        <v>1687608</v>
      </c>
      <c r="E245" s="192">
        <v>0</v>
      </c>
      <c r="F245" s="192">
        <v>136328</v>
      </c>
      <c r="G245" s="192">
        <v>163898</v>
      </c>
      <c r="H245" s="192">
        <v>701356</v>
      </c>
      <c r="I245" s="193">
        <v>5423108</v>
      </c>
      <c r="J245" s="166"/>
      <c r="K245" s="162">
        <f t="shared" si="22"/>
        <v>0</v>
      </c>
      <c r="L245" s="162">
        <f t="shared" si="23"/>
        <v>50.412383452440928</v>
      </c>
      <c r="M245" s="162">
        <f t="shared" si="24"/>
        <v>31.11883443958704</v>
      </c>
      <c r="N245" s="162">
        <f t="shared" si="25"/>
        <v>0</v>
      </c>
      <c r="O245" s="162">
        <f t="shared" si="26"/>
        <v>2.5138352398661432</v>
      </c>
      <c r="P245" s="162">
        <f t="shared" si="27"/>
        <v>3.022215305319385</v>
      </c>
      <c r="Q245" s="162">
        <f t="shared" si="28"/>
        <v>12.932731562786506</v>
      </c>
    </row>
    <row r="246" spans="1:17" x14ac:dyDescent="0.2">
      <c r="A246" s="38">
        <v>7132</v>
      </c>
      <c r="B246" s="192">
        <v>0</v>
      </c>
      <c r="C246" s="192">
        <v>2722933</v>
      </c>
      <c r="D246" s="192">
        <v>1726329</v>
      </c>
      <c r="E246" s="192">
        <v>0</v>
      </c>
      <c r="F246" s="192">
        <v>151190</v>
      </c>
      <c r="G246" s="192">
        <v>163938</v>
      </c>
      <c r="H246" s="192">
        <v>718807</v>
      </c>
      <c r="I246" s="193">
        <v>5483197</v>
      </c>
      <c r="J246" s="166"/>
      <c r="K246" s="162">
        <f t="shared" si="22"/>
        <v>0</v>
      </c>
      <c r="L246" s="162">
        <f t="shared" si="23"/>
        <v>49.659587280923887</v>
      </c>
      <c r="M246" s="162">
        <f t="shared" si="24"/>
        <v>31.4839864407571</v>
      </c>
      <c r="N246" s="162">
        <f t="shared" si="25"/>
        <v>0</v>
      </c>
      <c r="O246" s="162">
        <f t="shared" si="26"/>
        <v>2.7573329938720055</v>
      </c>
      <c r="P246" s="162">
        <f t="shared" si="27"/>
        <v>2.989825096563191</v>
      </c>
      <c r="Q246" s="162">
        <f t="shared" si="28"/>
        <v>13.109268187883821</v>
      </c>
    </row>
    <row r="247" spans="1:17" x14ac:dyDescent="0.2">
      <c r="A247" s="38">
        <v>7139</v>
      </c>
      <c r="B247" s="192">
        <v>0</v>
      </c>
      <c r="C247" s="192">
        <v>2698959</v>
      </c>
      <c r="D247" s="192">
        <v>1712796</v>
      </c>
      <c r="E247" s="192">
        <v>0</v>
      </c>
      <c r="F247" s="192">
        <v>137090</v>
      </c>
      <c r="G247" s="192">
        <v>164045</v>
      </c>
      <c r="H247" s="192">
        <v>791515</v>
      </c>
      <c r="I247" s="193">
        <v>5504405</v>
      </c>
      <c r="J247" s="166"/>
      <c r="K247" s="162">
        <f t="shared" si="22"/>
        <v>0</v>
      </c>
      <c r="L247" s="162">
        <f t="shared" si="23"/>
        <v>49.032711074130631</v>
      </c>
      <c r="M247" s="162">
        <f t="shared" si="24"/>
        <v>31.116823707557856</v>
      </c>
      <c r="N247" s="162">
        <f t="shared" si="25"/>
        <v>0</v>
      </c>
      <c r="O247" s="162">
        <f t="shared" si="26"/>
        <v>2.4905507498085626</v>
      </c>
      <c r="P247" s="162">
        <f t="shared" si="27"/>
        <v>2.9802494547548735</v>
      </c>
      <c r="Q247" s="162">
        <f t="shared" si="28"/>
        <v>14.379665013748079</v>
      </c>
    </row>
    <row r="248" spans="1:17" x14ac:dyDescent="0.2">
      <c r="A248" s="38">
        <v>7146</v>
      </c>
      <c r="B248" s="192">
        <v>0</v>
      </c>
      <c r="C248" s="192">
        <v>2698346</v>
      </c>
      <c r="D248" s="192">
        <v>1718396</v>
      </c>
      <c r="E248" s="192">
        <v>0</v>
      </c>
      <c r="F248" s="192">
        <v>116038</v>
      </c>
      <c r="G248" s="192">
        <v>164404</v>
      </c>
      <c r="H248" s="192">
        <v>669187</v>
      </c>
      <c r="I248" s="193">
        <v>5366371</v>
      </c>
      <c r="J248" s="166"/>
      <c r="K248" s="162">
        <f t="shared" si="22"/>
        <v>0</v>
      </c>
      <c r="L248" s="162">
        <f t="shared" si="23"/>
        <v>50.282509353155049</v>
      </c>
      <c r="M248" s="162">
        <f t="shared" si="24"/>
        <v>32.021565411709325</v>
      </c>
      <c r="N248" s="162">
        <f t="shared" si="25"/>
        <v>0</v>
      </c>
      <c r="O248" s="162">
        <f t="shared" si="26"/>
        <v>2.1623178867059321</v>
      </c>
      <c r="P248" s="162">
        <f t="shared" si="27"/>
        <v>3.0635973547114057</v>
      </c>
      <c r="Q248" s="162">
        <f t="shared" si="28"/>
        <v>12.470009993718287</v>
      </c>
    </row>
    <row r="249" spans="1:17" x14ac:dyDescent="0.2">
      <c r="A249" s="38">
        <v>7153</v>
      </c>
      <c r="B249" s="192">
        <v>0</v>
      </c>
      <c r="C249" s="192">
        <v>2707765</v>
      </c>
      <c r="D249" s="192">
        <v>1742478</v>
      </c>
      <c r="E249" s="192">
        <v>0</v>
      </c>
      <c r="F249" s="192">
        <v>68357</v>
      </c>
      <c r="G249" s="192">
        <v>164619</v>
      </c>
      <c r="H249" s="192">
        <v>712733</v>
      </c>
      <c r="I249" s="193">
        <v>5395952</v>
      </c>
      <c r="J249" s="166"/>
      <c r="K249" s="162">
        <f t="shared" si="22"/>
        <v>0</v>
      </c>
      <c r="L249" s="162">
        <f t="shared" si="23"/>
        <v>50.181413770915682</v>
      </c>
      <c r="M249" s="162">
        <f t="shared" si="24"/>
        <v>32.292318389785528</v>
      </c>
      <c r="N249" s="162">
        <f t="shared" si="25"/>
        <v>0</v>
      </c>
      <c r="O249" s="162">
        <f t="shared" si="26"/>
        <v>1.2668200161899141</v>
      </c>
      <c r="P249" s="162">
        <f t="shared" si="27"/>
        <v>3.0507869602991278</v>
      </c>
      <c r="Q249" s="162">
        <f t="shared" si="28"/>
        <v>13.208660862809751</v>
      </c>
    </row>
    <row r="250" spans="1:17" x14ac:dyDescent="0.2">
      <c r="A250" s="38">
        <v>7160</v>
      </c>
      <c r="B250" s="192">
        <v>0</v>
      </c>
      <c r="C250" s="192">
        <v>2737375</v>
      </c>
      <c r="D250" s="192">
        <v>1756807</v>
      </c>
      <c r="E250" s="192">
        <v>0</v>
      </c>
      <c r="F250" s="192">
        <v>108686</v>
      </c>
      <c r="G250" s="192">
        <v>164894</v>
      </c>
      <c r="H250" s="192">
        <v>682539</v>
      </c>
      <c r="I250" s="193">
        <v>5450301</v>
      </c>
      <c r="J250" s="166"/>
      <c r="K250" s="162">
        <f t="shared" si="22"/>
        <v>0</v>
      </c>
      <c r="L250" s="162">
        <f t="shared" si="23"/>
        <v>50.224290364880765</v>
      </c>
      <c r="M250" s="162">
        <f t="shared" si="24"/>
        <v>32.233210606166523</v>
      </c>
      <c r="N250" s="162">
        <f t="shared" si="25"/>
        <v>0</v>
      </c>
      <c r="O250" s="162">
        <f t="shared" si="26"/>
        <v>1.9941283976793209</v>
      </c>
      <c r="P250" s="162">
        <f t="shared" si="27"/>
        <v>3.0254108901508374</v>
      </c>
      <c r="Q250" s="162">
        <f t="shared" si="28"/>
        <v>12.522959741122554</v>
      </c>
    </row>
    <row r="251" spans="1:17" x14ac:dyDescent="0.2">
      <c r="A251" s="38">
        <v>7167</v>
      </c>
      <c r="B251" s="192">
        <v>0</v>
      </c>
      <c r="C251" s="192">
        <v>2750613</v>
      </c>
      <c r="D251" s="192">
        <v>1778365</v>
      </c>
      <c r="E251" s="192">
        <v>0</v>
      </c>
      <c r="F251" s="192">
        <v>58590</v>
      </c>
      <c r="G251" s="192">
        <v>165487</v>
      </c>
      <c r="H251" s="192">
        <v>800133</v>
      </c>
      <c r="I251" s="193">
        <v>5553188</v>
      </c>
      <c r="J251" s="166"/>
      <c r="K251" s="162">
        <f t="shared" si="22"/>
        <v>0</v>
      </c>
      <c r="L251" s="162">
        <f t="shared" si="23"/>
        <v>49.532142617898046</v>
      </c>
      <c r="M251" s="162">
        <f t="shared" si="24"/>
        <v>32.024217440504444</v>
      </c>
      <c r="N251" s="162">
        <f t="shared" si="25"/>
        <v>0</v>
      </c>
      <c r="O251" s="162">
        <f t="shared" si="26"/>
        <v>1.05506962847287</v>
      </c>
      <c r="P251" s="162">
        <f t="shared" si="27"/>
        <v>2.9800359721298828</v>
      </c>
      <c r="Q251" s="162">
        <f t="shared" si="28"/>
        <v>14.408534340994759</v>
      </c>
    </row>
    <row r="252" spans="1:17" x14ac:dyDescent="0.2">
      <c r="A252" s="38">
        <v>7174</v>
      </c>
      <c r="B252" s="192">
        <v>0</v>
      </c>
      <c r="C252" s="192">
        <v>2769329</v>
      </c>
      <c r="D252" s="192">
        <v>1679834</v>
      </c>
      <c r="E252" s="192">
        <v>0</v>
      </c>
      <c r="F252" s="192">
        <v>103330</v>
      </c>
      <c r="G252" s="192">
        <v>165817</v>
      </c>
      <c r="H252" s="192">
        <v>725786</v>
      </c>
      <c r="I252" s="193">
        <v>5444096</v>
      </c>
      <c r="J252" s="166"/>
      <c r="K252" s="162">
        <f t="shared" si="22"/>
        <v>0</v>
      </c>
      <c r="L252" s="162">
        <f t="shared" si="23"/>
        <v>50.868482113467508</v>
      </c>
      <c r="M252" s="162">
        <f t="shared" si="24"/>
        <v>30.856068665945642</v>
      </c>
      <c r="N252" s="162">
        <f t="shared" si="25"/>
        <v>0</v>
      </c>
      <c r="O252" s="162">
        <f t="shared" si="26"/>
        <v>1.8980194324273487</v>
      </c>
      <c r="P252" s="162">
        <f t="shared" si="27"/>
        <v>3.0458132993981004</v>
      </c>
      <c r="Q252" s="162">
        <f t="shared" si="28"/>
        <v>13.331616488761403</v>
      </c>
    </row>
    <row r="253" spans="1:17" x14ac:dyDescent="0.2">
      <c r="A253" s="38">
        <v>7181</v>
      </c>
      <c r="B253" s="192">
        <v>0</v>
      </c>
      <c r="C253" s="192">
        <v>2800444</v>
      </c>
      <c r="D253" s="192">
        <v>1729950</v>
      </c>
      <c r="E253" s="192">
        <v>0</v>
      </c>
      <c r="F253" s="192">
        <v>54494</v>
      </c>
      <c r="G253" s="192">
        <v>166013</v>
      </c>
      <c r="H253" s="192">
        <v>684936</v>
      </c>
      <c r="I253" s="193">
        <v>5435837</v>
      </c>
      <c r="J253" s="166"/>
      <c r="K253" s="162">
        <f t="shared" si="22"/>
        <v>0</v>
      </c>
      <c r="L253" s="162">
        <f t="shared" si="23"/>
        <v>51.518174661970178</v>
      </c>
      <c r="M253" s="162">
        <f t="shared" si="24"/>
        <v>31.824905713692299</v>
      </c>
      <c r="N253" s="162">
        <f t="shared" si="25"/>
        <v>0</v>
      </c>
      <c r="O253" s="162">
        <f t="shared" si="26"/>
        <v>1.0024951079291009</v>
      </c>
      <c r="P253" s="162">
        <f t="shared" si="27"/>
        <v>3.0540466905096677</v>
      </c>
      <c r="Q253" s="162">
        <f t="shared" si="28"/>
        <v>12.600377825898754</v>
      </c>
    </row>
    <row r="254" spans="1:17" x14ac:dyDescent="0.2">
      <c r="A254" s="38">
        <v>7188</v>
      </c>
      <c r="B254" s="192">
        <v>0</v>
      </c>
      <c r="C254" s="192">
        <v>2835262</v>
      </c>
      <c r="D254" s="192">
        <v>1757641</v>
      </c>
      <c r="E254" s="192">
        <v>0</v>
      </c>
      <c r="F254" s="192">
        <v>59110</v>
      </c>
      <c r="G254" s="192">
        <v>166083</v>
      </c>
      <c r="H254" s="192">
        <v>766825</v>
      </c>
      <c r="I254" s="193">
        <v>5584921</v>
      </c>
      <c r="J254" s="166"/>
      <c r="K254" s="162">
        <f t="shared" si="22"/>
        <v>0</v>
      </c>
      <c r="L254" s="162">
        <f t="shared" si="23"/>
        <v>50.766376104514279</v>
      </c>
      <c r="M254" s="162">
        <f t="shared" si="24"/>
        <v>31.471188222716133</v>
      </c>
      <c r="N254" s="162">
        <f t="shared" si="25"/>
        <v>0</v>
      </c>
      <c r="O254" s="162">
        <f t="shared" si="26"/>
        <v>1.0583856065287227</v>
      </c>
      <c r="P254" s="162">
        <f t="shared" si="27"/>
        <v>2.9737752781104692</v>
      </c>
      <c r="Q254" s="162">
        <f t="shared" si="28"/>
        <v>13.730274788130396</v>
      </c>
    </row>
    <row r="255" spans="1:17" x14ac:dyDescent="0.2">
      <c r="A255" s="38">
        <v>7195</v>
      </c>
      <c r="B255" s="192">
        <v>0</v>
      </c>
      <c r="C255" s="192">
        <v>2849397</v>
      </c>
      <c r="D255" s="192">
        <v>1802791</v>
      </c>
      <c r="E255" s="192">
        <v>0</v>
      </c>
      <c r="F255" s="192">
        <v>33584</v>
      </c>
      <c r="G255" s="192">
        <v>166227</v>
      </c>
      <c r="H255" s="192">
        <v>839077</v>
      </c>
      <c r="I255" s="193">
        <v>5691076</v>
      </c>
      <c r="J255" s="166"/>
      <c r="K255" s="162">
        <f t="shared" si="22"/>
        <v>0</v>
      </c>
      <c r="L255" s="162">
        <f t="shared" si="23"/>
        <v>50.067807915410022</v>
      </c>
      <c r="M255" s="162">
        <f t="shared" si="24"/>
        <v>31.677507030304991</v>
      </c>
      <c r="N255" s="162">
        <f t="shared" si="25"/>
        <v>0</v>
      </c>
      <c r="O255" s="162">
        <f t="shared" si="26"/>
        <v>0.59011687772224442</v>
      </c>
      <c r="P255" s="162">
        <f t="shared" si="27"/>
        <v>2.9208360598241878</v>
      </c>
      <c r="Q255" s="162">
        <f t="shared" si="28"/>
        <v>14.743732116738556</v>
      </c>
    </row>
    <row r="256" spans="1:17" x14ac:dyDescent="0.2">
      <c r="A256" s="38">
        <v>7202</v>
      </c>
      <c r="B256" s="192">
        <v>0</v>
      </c>
      <c r="C256" s="192">
        <v>2853852</v>
      </c>
      <c r="D256" s="192">
        <v>1651426</v>
      </c>
      <c r="E256" s="192">
        <v>0</v>
      </c>
      <c r="F256" s="192">
        <v>78134</v>
      </c>
      <c r="G256" s="192">
        <v>166295</v>
      </c>
      <c r="H256" s="192">
        <v>936902</v>
      </c>
      <c r="I256" s="193">
        <v>5686609</v>
      </c>
      <c r="J256" s="166"/>
      <c r="K256" s="162">
        <f t="shared" si="22"/>
        <v>0</v>
      </c>
      <c r="L256" s="162">
        <f t="shared" si="23"/>
        <v>50.185479606563419</v>
      </c>
      <c r="M256" s="162">
        <f t="shared" si="24"/>
        <v>29.040611021436501</v>
      </c>
      <c r="N256" s="162">
        <f t="shared" si="25"/>
        <v>0</v>
      </c>
      <c r="O256" s="162">
        <f t="shared" si="26"/>
        <v>1.3739998652975789</v>
      </c>
      <c r="P256" s="162">
        <f t="shared" si="27"/>
        <v>2.924326254891096</v>
      </c>
      <c r="Q256" s="162">
        <f t="shared" si="28"/>
        <v>16.475583251811404</v>
      </c>
    </row>
    <row r="257" spans="1:17" x14ac:dyDescent="0.2">
      <c r="A257" s="38">
        <v>7209</v>
      </c>
      <c r="B257" s="192">
        <v>0</v>
      </c>
      <c r="C257" s="192">
        <v>2894805</v>
      </c>
      <c r="D257" s="192">
        <v>1731413</v>
      </c>
      <c r="E257" s="192">
        <v>0</v>
      </c>
      <c r="F257" s="192">
        <v>61276</v>
      </c>
      <c r="G257" s="192">
        <v>166383</v>
      </c>
      <c r="H257" s="192">
        <v>778013</v>
      </c>
      <c r="I257" s="193">
        <v>5631890</v>
      </c>
      <c r="J257" s="166"/>
      <c r="K257" s="162">
        <f t="shared" si="22"/>
        <v>0</v>
      </c>
      <c r="L257" s="162">
        <f t="shared" si="23"/>
        <v>51.400240416627454</v>
      </c>
      <c r="M257" s="162">
        <f t="shared" si="24"/>
        <v>30.743018773449055</v>
      </c>
      <c r="N257" s="162">
        <f t="shared" si="25"/>
        <v>0</v>
      </c>
      <c r="O257" s="162">
        <f t="shared" si="26"/>
        <v>1.0880184094504686</v>
      </c>
      <c r="P257" s="162">
        <f t="shared" si="27"/>
        <v>2.9543013091519899</v>
      </c>
      <c r="Q257" s="162">
        <f t="shared" si="28"/>
        <v>13.81442109132103</v>
      </c>
    </row>
    <row r="258" spans="1:17" x14ac:dyDescent="0.2">
      <c r="A258" s="38">
        <v>7216</v>
      </c>
      <c r="B258" s="192">
        <v>0</v>
      </c>
      <c r="C258" s="192">
        <v>2950123</v>
      </c>
      <c r="D258" s="192">
        <v>1765863</v>
      </c>
      <c r="E258" s="192">
        <v>0</v>
      </c>
      <c r="F258" s="192">
        <v>78832</v>
      </c>
      <c r="G258" s="192">
        <v>166437</v>
      </c>
      <c r="H258" s="192">
        <v>820876</v>
      </c>
      <c r="I258" s="193">
        <v>5782131</v>
      </c>
      <c r="J258" s="166"/>
      <c r="K258" s="162">
        <f t="shared" si="22"/>
        <v>0</v>
      </c>
      <c r="L258" s="162">
        <f t="shared" si="23"/>
        <v>51.021379487943115</v>
      </c>
      <c r="M258" s="162">
        <f t="shared" si="24"/>
        <v>30.540003330951858</v>
      </c>
      <c r="N258" s="162">
        <f t="shared" si="25"/>
        <v>0</v>
      </c>
      <c r="O258" s="162">
        <f t="shared" si="26"/>
        <v>1.3633727772684501</v>
      </c>
      <c r="P258" s="162">
        <f t="shared" si="27"/>
        <v>2.8784716223136417</v>
      </c>
      <c r="Q258" s="162">
        <f t="shared" si="28"/>
        <v>14.196772781522936</v>
      </c>
    </row>
    <row r="259" spans="1:17" x14ac:dyDescent="0.2">
      <c r="A259" s="38">
        <v>7223</v>
      </c>
      <c r="B259" s="192">
        <v>0</v>
      </c>
      <c r="C259" s="192">
        <v>2988860</v>
      </c>
      <c r="D259" s="192">
        <v>1777859</v>
      </c>
      <c r="E259" s="192">
        <v>0</v>
      </c>
      <c r="F259" s="192">
        <v>80067</v>
      </c>
      <c r="G259" s="192">
        <v>166478</v>
      </c>
      <c r="H259" s="192">
        <v>818785</v>
      </c>
      <c r="I259" s="193">
        <v>5832049</v>
      </c>
      <c r="J259" s="166"/>
      <c r="K259" s="162">
        <f t="shared" si="22"/>
        <v>0</v>
      </c>
      <c r="L259" s="162">
        <f t="shared" si="23"/>
        <v>51.248883539901669</v>
      </c>
      <c r="M259" s="162">
        <f t="shared" si="24"/>
        <v>30.484294627840061</v>
      </c>
      <c r="N259" s="162">
        <f t="shared" si="25"/>
        <v>0</v>
      </c>
      <c r="O259" s="162">
        <f t="shared" si="26"/>
        <v>1.3728794116784684</v>
      </c>
      <c r="P259" s="162">
        <f t="shared" si="27"/>
        <v>2.8545370589307462</v>
      </c>
      <c r="Q259" s="162">
        <f t="shared" si="28"/>
        <v>14.039405361649054</v>
      </c>
    </row>
    <row r="260" spans="1:17" x14ac:dyDescent="0.2">
      <c r="A260" s="38">
        <v>7230</v>
      </c>
      <c r="B260" s="192">
        <v>0</v>
      </c>
      <c r="C260" s="192">
        <v>3002244</v>
      </c>
      <c r="D260" s="192">
        <v>1841101</v>
      </c>
      <c r="E260" s="192">
        <v>0</v>
      </c>
      <c r="F260" s="192">
        <v>133639</v>
      </c>
      <c r="G260" s="192">
        <v>166627</v>
      </c>
      <c r="H260" s="192">
        <v>1018201</v>
      </c>
      <c r="I260" s="193">
        <v>6161812</v>
      </c>
      <c r="J260" s="166"/>
      <c r="K260" s="162">
        <f t="shared" si="22"/>
        <v>0</v>
      </c>
      <c r="L260" s="162">
        <f t="shared" si="23"/>
        <v>48.723395001340513</v>
      </c>
      <c r="M260" s="162">
        <f t="shared" si="24"/>
        <v>29.879214101306562</v>
      </c>
      <c r="N260" s="162">
        <f t="shared" si="25"/>
        <v>0</v>
      </c>
      <c r="O260" s="162">
        <f t="shared" si="26"/>
        <v>2.1688263127794225</v>
      </c>
      <c r="P260" s="162">
        <f t="shared" si="27"/>
        <v>2.7041883134376707</v>
      </c>
      <c r="Q260" s="162">
        <f t="shared" si="28"/>
        <v>16.524376271135829</v>
      </c>
    </row>
    <row r="261" spans="1:17" x14ac:dyDescent="0.2">
      <c r="A261" s="38">
        <v>7237</v>
      </c>
      <c r="B261" s="192">
        <v>0</v>
      </c>
      <c r="C261" s="192">
        <v>3005047</v>
      </c>
      <c r="D261" s="192">
        <v>1813563</v>
      </c>
      <c r="E261" s="192">
        <v>0</v>
      </c>
      <c r="F261" s="192">
        <v>83984</v>
      </c>
      <c r="G261" s="192">
        <v>166950</v>
      </c>
      <c r="H261" s="192">
        <v>869086</v>
      </c>
      <c r="I261" s="193">
        <v>5938630</v>
      </c>
      <c r="J261" s="166"/>
      <c r="K261" s="162">
        <f t="shared" ref="K261:K324" si="29">100*B261/$I261</f>
        <v>0</v>
      </c>
      <c r="L261" s="162">
        <f t="shared" ref="L261:L324" si="30">100*C261/$I261</f>
        <v>50.601687594613573</v>
      </c>
      <c r="M261" s="162">
        <f t="shared" ref="M261:M324" si="31">100*D261/$I261</f>
        <v>30.538407006329741</v>
      </c>
      <c r="N261" s="162">
        <f t="shared" ref="N261:N324" si="32">100*E261/$I261</f>
        <v>0</v>
      </c>
      <c r="O261" s="162">
        <f t="shared" ref="O261:O324" si="33">100*F261/$I261</f>
        <v>1.4141982241695474</v>
      </c>
      <c r="P261" s="162">
        <f t="shared" ref="P261:P324" si="34">100*G261/$I261</f>
        <v>2.8112544475746089</v>
      </c>
      <c r="Q261" s="162">
        <f t="shared" ref="Q261:Q324" si="35">100*H261/$I261</f>
        <v>14.634452727312528</v>
      </c>
    </row>
    <row r="262" spans="1:17" x14ac:dyDescent="0.2">
      <c r="A262" s="38">
        <v>7244</v>
      </c>
      <c r="B262" s="192">
        <v>0</v>
      </c>
      <c r="C262" s="192">
        <v>3007809</v>
      </c>
      <c r="D262" s="192">
        <v>1833481</v>
      </c>
      <c r="E262" s="192">
        <v>0</v>
      </c>
      <c r="F262" s="192">
        <v>100465</v>
      </c>
      <c r="G262" s="192">
        <v>167100</v>
      </c>
      <c r="H262" s="192">
        <v>830489</v>
      </c>
      <c r="I262" s="193">
        <v>5939344</v>
      </c>
      <c r="J262" s="166"/>
      <c r="K262" s="162">
        <f t="shared" si="29"/>
        <v>0</v>
      </c>
      <c r="L262" s="162">
        <f t="shared" si="30"/>
        <v>50.642107949968889</v>
      </c>
      <c r="M262" s="162">
        <f t="shared" si="31"/>
        <v>30.870092724044945</v>
      </c>
      <c r="N262" s="162">
        <f t="shared" si="32"/>
        <v>0</v>
      </c>
      <c r="O262" s="162">
        <f t="shared" si="33"/>
        <v>1.6915167735696064</v>
      </c>
      <c r="P262" s="162">
        <f t="shared" si="34"/>
        <v>2.8134420232268074</v>
      </c>
      <c r="Q262" s="162">
        <f t="shared" si="35"/>
        <v>13.982840529189756</v>
      </c>
    </row>
    <row r="263" spans="1:17" x14ac:dyDescent="0.2">
      <c r="A263" s="38">
        <v>7251</v>
      </c>
      <c r="B263" s="192">
        <v>0</v>
      </c>
      <c r="C263" s="192">
        <v>3064331</v>
      </c>
      <c r="D263" s="192">
        <v>1906867</v>
      </c>
      <c r="E263" s="192">
        <v>0</v>
      </c>
      <c r="F263" s="192">
        <v>63687</v>
      </c>
      <c r="G263" s="192">
        <v>167354</v>
      </c>
      <c r="H263" s="192">
        <v>879367</v>
      </c>
      <c r="I263" s="193">
        <v>6081606</v>
      </c>
      <c r="J263" s="166"/>
      <c r="K263" s="162">
        <f t="shared" si="29"/>
        <v>0</v>
      </c>
      <c r="L263" s="162">
        <f t="shared" si="30"/>
        <v>50.386871494141516</v>
      </c>
      <c r="M263" s="162">
        <f t="shared" si="31"/>
        <v>31.354661910028369</v>
      </c>
      <c r="N263" s="162">
        <f t="shared" si="32"/>
        <v>0</v>
      </c>
      <c r="O263" s="162">
        <f t="shared" si="33"/>
        <v>1.0472069384304081</v>
      </c>
      <c r="P263" s="162">
        <f t="shared" si="34"/>
        <v>2.7518060196599383</v>
      </c>
      <c r="Q263" s="162">
        <f t="shared" si="35"/>
        <v>14.459453637739768</v>
      </c>
    </row>
    <row r="264" spans="1:17" x14ac:dyDescent="0.2">
      <c r="A264" s="38">
        <v>7258</v>
      </c>
      <c r="B264" s="192">
        <v>0</v>
      </c>
      <c r="C264" s="192">
        <v>3065737</v>
      </c>
      <c r="D264" s="192">
        <v>1863379</v>
      </c>
      <c r="E264" s="192">
        <v>0</v>
      </c>
      <c r="F264" s="192">
        <v>77912</v>
      </c>
      <c r="G264" s="192">
        <v>167856</v>
      </c>
      <c r="H264" s="192">
        <v>984876</v>
      </c>
      <c r="I264" s="193">
        <v>6159760</v>
      </c>
      <c r="J264" s="166"/>
      <c r="K264" s="162">
        <f t="shared" si="29"/>
        <v>0</v>
      </c>
      <c r="L264" s="162">
        <f t="shared" si="30"/>
        <v>49.770396898580465</v>
      </c>
      <c r="M264" s="162">
        <f t="shared" si="31"/>
        <v>30.250837694975129</v>
      </c>
      <c r="N264" s="162">
        <f t="shared" si="32"/>
        <v>0</v>
      </c>
      <c r="O264" s="162">
        <f t="shared" si="33"/>
        <v>1.2648544748496695</v>
      </c>
      <c r="P264" s="162">
        <f t="shared" si="34"/>
        <v>2.7250412353728066</v>
      </c>
      <c r="Q264" s="162">
        <f t="shared" si="35"/>
        <v>15.988869696221931</v>
      </c>
    </row>
    <row r="265" spans="1:17" x14ac:dyDescent="0.2">
      <c r="A265" s="38">
        <v>7265</v>
      </c>
      <c r="B265" s="192">
        <v>0</v>
      </c>
      <c r="C265" s="192">
        <v>3074853</v>
      </c>
      <c r="D265" s="192">
        <v>1837540</v>
      </c>
      <c r="E265" s="192">
        <v>0</v>
      </c>
      <c r="F265" s="192">
        <v>102805</v>
      </c>
      <c r="G265" s="192">
        <v>167972</v>
      </c>
      <c r="H265" s="192">
        <v>954371</v>
      </c>
      <c r="I265" s="193">
        <v>6137541</v>
      </c>
      <c r="J265" s="166"/>
      <c r="K265" s="162">
        <f t="shared" si="29"/>
        <v>0</v>
      </c>
      <c r="L265" s="162">
        <f t="shared" si="30"/>
        <v>50.099103207620118</v>
      </c>
      <c r="M265" s="162">
        <f t="shared" si="31"/>
        <v>29.939351932638822</v>
      </c>
      <c r="N265" s="162">
        <f t="shared" si="32"/>
        <v>0</v>
      </c>
      <c r="O265" s="162">
        <f t="shared" si="33"/>
        <v>1.6750193603594665</v>
      </c>
      <c r="P265" s="162">
        <f t="shared" si="34"/>
        <v>2.7367963814824212</v>
      </c>
      <c r="Q265" s="162">
        <f t="shared" si="35"/>
        <v>15.549729117899172</v>
      </c>
    </row>
    <row r="266" spans="1:17" x14ac:dyDescent="0.2">
      <c r="A266" s="38">
        <v>7272</v>
      </c>
      <c r="B266" s="192">
        <v>0</v>
      </c>
      <c r="C266" s="192">
        <v>3109070</v>
      </c>
      <c r="D266" s="192">
        <v>1844434</v>
      </c>
      <c r="E266" s="192">
        <v>0</v>
      </c>
      <c r="F266" s="192">
        <v>98157</v>
      </c>
      <c r="G266" s="192">
        <v>168088</v>
      </c>
      <c r="H266" s="192">
        <v>1010292</v>
      </c>
      <c r="I266" s="193">
        <v>6230041</v>
      </c>
      <c r="J266" s="166"/>
      <c r="K266" s="162">
        <f t="shared" si="29"/>
        <v>0</v>
      </c>
      <c r="L266" s="162">
        <f t="shared" si="30"/>
        <v>49.904486984917114</v>
      </c>
      <c r="M266" s="162">
        <f t="shared" si="31"/>
        <v>29.605487347515048</v>
      </c>
      <c r="N266" s="162">
        <f t="shared" si="32"/>
        <v>0</v>
      </c>
      <c r="O266" s="162">
        <f t="shared" si="33"/>
        <v>1.575543403325917</v>
      </c>
      <c r="P266" s="162">
        <f t="shared" si="34"/>
        <v>2.6980239776913186</v>
      </c>
      <c r="Q266" s="162">
        <f t="shared" si="35"/>
        <v>16.216458286550601</v>
      </c>
    </row>
    <row r="267" spans="1:17" x14ac:dyDescent="0.2">
      <c r="A267" s="38">
        <v>7279</v>
      </c>
      <c r="B267" s="192">
        <v>0</v>
      </c>
      <c r="C267" s="192">
        <v>3138839</v>
      </c>
      <c r="D267" s="192">
        <v>1830037</v>
      </c>
      <c r="E267" s="192">
        <v>0</v>
      </c>
      <c r="F267" s="192">
        <v>39798</v>
      </c>
      <c r="G267" s="192">
        <v>168060</v>
      </c>
      <c r="H267" s="192">
        <v>864662</v>
      </c>
      <c r="I267" s="193">
        <v>6041396</v>
      </c>
      <c r="J267" s="166"/>
      <c r="K267" s="162">
        <f t="shared" si="29"/>
        <v>0</v>
      </c>
      <c r="L267" s="162">
        <f t="shared" si="30"/>
        <v>51.955524848892537</v>
      </c>
      <c r="M267" s="162">
        <f t="shared" si="31"/>
        <v>30.29162465099126</v>
      </c>
      <c r="N267" s="162">
        <f t="shared" si="32"/>
        <v>0</v>
      </c>
      <c r="O267" s="162">
        <f t="shared" si="33"/>
        <v>0.65875502946669939</v>
      </c>
      <c r="P267" s="162">
        <f t="shared" si="34"/>
        <v>2.7818073835914747</v>
      </c>
      <c r="Q267" s="162">
        <f t="shared" si="35"/>
        <v>14.312288087058024</v>
      </c>
    </row>
    <row r="268" spans="1:17" x14ac:dyDescent="0.2">
      <c r="A268" s="38">
        <v>7286</v>
      </c>
      <c r="B268" s="192">
        <v>0</v>
      </c>
      <c r="C268" s="192">
        <v>3165879</v>
      </c>
      <c r="D268" s="192">
        <v>1817406</v>
      </c>
      <c r="E268" s="192">
        <v>0</v>
      </c>
      <c r="F268" s="192">
        <v>89503</v>
      </c>
      <c r="G268" s="192">
        <v>168089</v>
      </c>
      <c r="H268" s="192">
        <v>918364</v>
      </c>
      <c r="I268" s="193">
        <v>6159241</v>
      </c>
      <c r="J268" s="166"/>
      <c r="K268" s="162">
        <f t="shared" si="29"/>
        <v>0</v>
      </c>
      <c r="L268" s="162">
        <f t="shared" si="30"/>
        <v>51.400472882941258</v>
      </c>
      <c r="M268" s="162">
        <f t="shared" si="31"/>
        <v>29.506979837288394</v>
      </c>
      <c r="N268" s="162">
        <f t="shared" si="32"/>
        <v>0</v>
      </c>
      <c r="O268" s="162">
        <f t="shared" si="33"/>
        <v>1.4531498280388768</v>
      </c>
      <c r="P268" s="162">
        <f t="shared" si="34"/>
        <v>2.7290537908810517</v>
      </c>
      <c r="Q268" s="162">
        <f t="shared" si="35"/>
        <v>14.910343660850419</v>
      </c>
    </row>
    <row r="269" spans="1:17" x14ac:dyDescent="0.2">
      <c r="A269" s="38">
        <v>7293</v>
      </c>
      <c r="B269" s="192">
        <v>0</v>
      </c>
      <c r="C269" s="192">
        <v>3248869</v>
      </c>
      <c r="D269" s="192">
        <v>1733013</v>
      </c>
      <c r="E269" s="192">
        <v>0</v>
      </c>
      <c r="F269" s="192">
        <v>64459</v>
      </c>
      <c r="G269" s="192">
        <v>168136</v>
      </c>
      <c r="H269" s="192">
        <v>1010127</v>
      </c>
      <c r="I269" s="193">
        <v>6224604</v>
      </c>
      <c r="J269" s="166"/>
      <c r="K269" s="162">
        <f t="shared" si="29"/>
        <v>0</v>
      </c>
      <c r="L269" s="162">
        <f t="shared" si="30"/>
        <v>52.193986958849109</v>
      </c>
      <c r="M269" s="162">
        <f t="shared" si="31"/>
        <v>27.841337376642755</v>
      </c>
      <c r="N269" s="162">
        <f t="shared" si="32"/>
        <v>0</v>
      </c>
      <c r="O269" s="162">
        <f t="shared" si="33"/>
        <v>1.0355518198426759</v>
      </c>
      <c r="P269" s="162">
        <f t="shared" si="34"/>
        <v>2.7011517519829376</v>
      </c>
      <c r="Q269" s="162">
        <f t="shared" si="35"/>
        <v>16.227972092682524</v>
      </c>
    </row>
    <row r="270" spans="1:17" x14ac:dyDescent="0.2">
      <c r="A270" s="38">
        <v>7300</v>
      </c>
      <c r="B270" s="192">
        <v>0</v>
      </c>
      <c r="C270" s="192">
        <v>3318685</v>
      </c>
      <c r="D270" s="192">
        <v>1786874</v>
      </c>
      <c r="E270" s="192">
        <v>0</v>
      </c>
      <c r="F270" s="192">
        <v>72357</v>
      </c>
      <c r="G270" s="192">
        <v>168426</v>
      </c>
      <c r="H270" s="192">
        <v>979090</v>
      </c>
      <c r="I270" s="193">
        <v>6325432</v>
      </c>
      <c r="J270" s="166"/>
      <c r="K270" s="162">
        <f t="shared" si="29"/>
        <v>0</v>
      </c>
      <c r="L270" s="162">
        <f t="shared" si="30"/>
        <v>52.465744632145281</v>
      </c>
      <c r="M270" s="162">
        <f t="shared" si="31"/>
        <v>28.249042911219345</v>
      </c>
      <c r="N270" s="162">
        <f t="shared" si="32"/>
        <v>0</v>
      </c>
      <c r="O270" s="162">
        <f t="shared" si="33"/>
        <v>1.1439060604872522</v>
      </c>
      <c r="P270" s="162">
        <f t="shared" si="34"/>
        <v>2.6626797979964056</v>
      </c>
      <c r="Q270" s="162">
        <f t="shared" si="35"/>
        <v>15.478626598151715</v>
      </c>
    </row>
    <row r="271" spans="1:17" x14ac:dyDescent="0.2">
      <c r="A271" s="38">
        <v>7307</v>
      </c>
      <c r="B271" s="192">
        <v>0</v>
      </c>
      <c r="C271" s="192">
        <v>3257553</v>
      </c>
      <c r="D271" s="192">
        <v>1922800</v>
      </c>
      <c r="E271" s="192">
        <v>0</v>
      </c>
      <c r="F271" s="192">
        <v>38920</v>
      </c>
      <c r="G271" s="192">
        <v>207553</v>
      </c>
      <c r="H271" s="192">
        <v>1077264</v>
      </c>
      <c r="I271" s="193">
        <v>6504090</v>
      </c>
      <c r="J271" s="166"/>
      <c r="K271" s="162">
        <f t="shared" si="29"/>
        <v>0</v>
      </c>
      <c r="L271" s="162">
        <f t="shared" si="30"/>
        <v>50.084685175020638</v>
      </c>
      <c r="M271" s="162">
        <f t="shared" si="31"/>
        <v>29.56293655223098</v>
      </c>
      <c r="N271" s="162">
        <f t="shared" si="32"/>
        <v>0</v>
      </c>
      <c r="O271" s="162">
        <f t="shared" si="33"/>
        <v>0.59839270366799968</v>
      </c>
      <c r="P271" s="162">
        <f t="shared" si="34"/>
        <v>3.1911151290956923</v>
      </c>
      <c r="Q271" s="162">
        <f t="shared" si="35"/>
        <v>16.562870439984685</v>
      </c>
    </row>
    <row r="272" spans="1:17" x14ac:dyDescent="0.2">
      <c r="A272" s="38">
        <v>7314</v>
      </c>
      <c r="B272" s="192">
        <v>0</v>
      </c>
      <c r="C272" s="192">
        <v>3173467</v>
      </c>
      <c r="D272" s="192">
        <v>1850219</v>
      </c>
      <c r="E272" s="192">
        <v>0</v>
      </c>
      <c r="F272" s="192">
        <v>27798</v>
      </c>
      <c r="G272" s="192">
        <v>207571</v>
      </c>
      <c r="H272" s="192">
        <v>875072</v>
      </c>
      <c r="I272" s="193">
        <v>6134127</v>
      </c>
      <c r="J272" s="166"/>
      <c r="K272" s="162">
        <f t="shared" si="29"/>
        <v>0</v>
      </c>
      <c r="L272" s="162">
        <f t="shared" si="30"/>
        <v>51.734615210933846</v>
      </c>
      <c r="M272" s="162">
        <f t="shared" si="31"/>
        <v>30.16271101005897</v>
      </c>
      <c r="N272" s="162">
        <f t="shared" si="32"/>
        <v>0</v>
      </c>
      <c r="O272" s="162">
        <f t="shared" si="33"/>
        <v>0.45316961973562009</v>
      </c>
      <c r="P272" s="162">
        <f t="shared" si="34"/>
        <v>3.3838719022283041</v>
      </c>
      <c r="Q272" s="162">
        <f t="shared" si="35"/>
        <v>14.26563225704326</v>
      </c>
    </row>
    <row r="273" spans="1:17" x14ac:dyDescent="0.2">
      <c r="A273" s="38">
        <v>7321</v>
      </c>
      <c r="B273" s="192">
        <v>0</v>
      </c>
      <c r="C273" s="192">
        <v>3108361</v>
      </c>
      <c r="D273" s="192">
        <v>1943561</v>
      </c>
      <c r="E273" s="192">
        <v>0</v>
      </c>
      <c r="F273" s="192">
        <v>34698</v>
      </c>
      <c r="G273" s="192">
        <v>207649</v>
      </c>
      <c r="H273" s="192">
        <v>978177</v>
      </c>
      <c r="I273" s="193">
        <v>6272446</v>
      </c>
      <c r="J273" s="166"/>
      <c r="K273" s="162">
        <f t="shared" si="29"/>
        <v>0</v>
      </c>
      <c r="L273" s="162">
        <f t="shared" si="30"/>
        <v>49.555803270366937</v>
      </c>
      <c r="M273" s="162">
        <f t="shared" si="31"/>
        <v>30.985695213637552</v>
      </c>
      <c r="N273" s="162">
        <f t="shared" si="32"/>
        <v>0</v>
      </c>
      <c r="O273" s="162">
        <f t="shared" si="33"/>
        <v>0.55318132671050491</v>
      </c>
      <c r="P273" s="162">
        <f t="shared" si="34"/>
        <v>3.3104948213185095</v>
      </c>
      <c r="Q273" s="162">
        <f t="shared" si="35"/>
        <v>15.5948253679665</v>
      </c>
    </row>
    <row r="274" spans="1:17" x14ac:dyDescent="0.2">
      <c r="A274" s="38">
        <v>7328</v>
      </c>
      <c r="B274" s="192">
        <v>0</v>
      </c>
      <c r="C274" s="192">
        <v>3099070</v>
      </c>
      <c r="D274" s="192">
        <v>1859149</v>
      </c>
      <c r="E274" s="192">
        <v>0</v>
      </c>
      <c r="F274" s="192">
        <v>90448</v>
      </c>
      <c r="G274" s="192">
        <v>207709</v>
      </c>
      <c r="H274" s="192">
        <v>915371</v>
      </c>
      <c r="I274" s="193">
        <v>6171747</v>
      </c>
      <c r="J274" s="166"/>
      <c r="K274" s="162">
        <f t="shared" si="29"/>
        <v>0</v>
      </c>
      <c r="L274" s="162">
        <f t="shared" si="30"/>
        <v>50.213821143348873</v>
      </c>
      <c r="M274" s="162">
        <f t="shared" si="31"/>
        <v>30.123545245778871</v>
      </c>
      <c r="N274" s="162">
        <f t="shared" si="32"/>
        <v>0</v>
      </c>
      <c r="O274" s="162">
        <f t="shared" si="33"/>
        <v>1.4655169759875122</v>
      </c>
      <c r="P274" s="162">
        <f t="shared" si="34"/>
        <v>3.3654814430986884</v>
      </c>
      <c r="Q274" s="162">
        <f t="shared" si="35"/>
        <v>14.831635191786054</v>
      </c>
    </row>
    <row r="275" spans="1:17" x14ac:dyDescent="0.2">
      <c r="A275" s="38">
        <v>7335</v>
      </c>
      <c r="B275" s="192">
        <v>0</v>
      </c>
      <c r="C275" s="192">
        <v>3101474</v>
      </c>
      <c r="D275" s="192">
        <v>1850712</v>
      </c>
      <c r="E275" s="192">
        <v>0</v>
      </c>
      <c r="F275" s="192">
        <v>72974</v>
      </c>
      <c r="G275" s="192">
        <v>208012</v>
      </c>
      <c r="H275" s="192">
        <v>841240</v>
      </c>
      <c r="I275" s="193">
        <v>6074412</v>
      </c>
      <c r="J275" s="166"/>
      <c r="K275" s="162">
        <f t="shared" si="29"/>
        <v>0</v>
      </c>
      <c r="L275" s="162">
        <f t="shared" si="30"/>
        <v>51.058011870120104</v>
      </c>
      <c r="M275" s="162">
        <f t="shared" si="31"/>
        <v>30.467343999715528</v>
      </c>
      <c r="N275" s="162">
        <f t="shared" si="32"/>
        <v>0</v>
      </c>
      <c r="O275" s="162">
        <f t="shared" si="33"/>
        <v>1.2013343842992539</v>
      </c>
      <c r="P275" s="162">
        <f t="shared" si="34"/>
        <v>3.4243972914580043</v>
      </c>
      <c r="Q275" s="162">
        <f t="shared" si="35"/>
        <v>13.84891245440711</v>
      </c>
    </row>
    <row r="276" spans="1:17" x14ac:dyDescent="0.2">
      <c r="A276" s="38">
        <v>7342</v>
      </c>
      <c r="B276" s="192">
        <v>0</v>
      </c>
      <c r="C276" s="192">
        <v>3140555</v>
      </c>
      <c r="D276" s="192">
        <v>1869438</v>
      </c>
      <c r="E276" s="192">
        <v>0</v>
      </c>
      <c r="F276" s="192">
        <v>42446</v>
      </c>
      <c r="G276" s="192">
        <v>209239</v>
      </c>
      <c r="H276" s="192">
        <v>779007</v>
      </c>
      <c r="I276" s="193">
        <v>6040685</v>
      </c>
      <c r="J276" s="166"/>
      <c r="K276" s="162">
        <f t="shared" si="29"/>
        <v>0</v>
      </c>
      <c r="L276" s="162">
        <f t="shared" si="30"/>
        <v>51.990047486336401</v>
      </c>
      <c r="M276" s="162">
        <f t="shared" si="31"/>
        <v>30.947450496094401</v>
      </c>
      <c r="N276" s="162">
        <f t="shared" si="32"/>
        <v>0</v>
      </c>
      <c r="O276" s="162">
        <f t="shared" si="33"/>
        <v>0.70266865429996761</v>
      </c>
      <c r="P276" s="162">
        <f t="shared" si="34"/>
        <v>3.4638290193910128</v>
      </c>
      <c r="Q276" s="162">
        <f t="shared" si="35"/>
        <v>12.89600434387822</v>
      </c>
    </row>
    <row r="277" spans="1:17" x14ac:dyDescent="0.2">
      <c r="A277" s="38">
        <v>7349</v>
      </c>
      <c r="B277" s="192">
        <v>0</v>
      </c>
      <c r="C277" s="192">
        <v>3204897</v>
      </c>
      <c r="D277" s="192">
        <v>1837865</v>
      </c>
      <c r="E277" s="192">
        <v>0</v>
      </c>
      <c r="F277" s="192">
        <v>24218</v>
      </c>
      <c r="G277" s="192">
        <v>209794</v>
      </c>
      <c r="H277" s="192">
        <v>1008601</v>
      </c>
      <c r="I277" s="193">
        <v>6285375</v>
      </c>
      <c r="J277" s="166"/>
      <c r="K277" s="162">
        <f t="shared" si="29"/>
        <v>0</v>
      </c>
      <c r="L277" s="162">
        <f t="shared" si="30"/>
        <v>50.989750014915579</v>
      </c>
      <c r="M277" s="162">
        <f t="shared" si="31"/>
        <v>29.240339677425769</v>
      </c>
      <c r="N277" s="162">
        <f t="shared" si="32"/>
        <v>0</v>
      </c>
      <c r="O277" s="162">
        <f t="shared" si="33"/>
        <v>0.38530716146610189</v>
      </c>
      <c r="P277" s="162">
        <f t="shared" si="34"/>
        <v>3.3378119841695999</v>
      </c>
      <c r="Q277" s="162">
        <f t="shared" si="35"/>
        <v>16.046791162022949</v>
      </c>
    </row>
    <row r="278" spans="1:17" x14ac:dyDescent="0.2">
      <c r="A278" s="38">
        <v>7356</v>
      </c>
      <c r="B278" s="192">
        <v>0</v>
      </c>
      <c r="C278" s="192">
        <v>3217982</v>
      </c>
      <c r="D278" s="192">
        <v>1828891</v>
      </c>
      <c r="E278" s="192">
        <v>0</v>
      </c>
      <c r="F278" s="192">
        <v>75587</v>
      </c>
      <c r="G278" s="192">
        <v>210651</v>
      </c>
      <c r="H278" s="192">
        <v>945376</v>
      </c>
      <c r="I278" s="193">
        <v>6278487</v>
      </c>
      <c r="J278" s="166"/>
      <c r="K278" s="162">
        <f t="shared" si="29"/>
        <v>0</v>
      </c>
      <c r="L278" s="162">
        <f t="shared" si="30"/>
        <v>51.254099912924879</v>
      </c>
      <c r="M278" s="162">
        <f t="shared" si="31"/>
        <v>29.129486132566651</v>
      </c>
      <c r="N278" s="162">
        <f t="shared" si="32"/>
        <v>0</v>
      </c>
      <c r="O278" s="162">
        <f t="shared" si="33"/>
        <v>1.2039046986957207</v>
      </c>
      <c r="P278" s="162">
        <f t="shared" si="34"/>
        <v>3.3551236149728432</v>
      </c>
      <c r="Q278" s="162">
        <f t="shared" si="35"/>
        <v>15.057385640839904</v>
      </c>
    </row>
    <row r="279" spans="1:17" x14ac:dyDescent="0.2">
      <c r="A279" s="38">
        <v>7363</v>
      </c>
      <c r="B279" s="192">
        <v>0</v>
      </c>
      <c r="C279" s="192">
        <v>3257115</v>
      </c>
      <c r="D279" s="192">
        <v>1871961</v>
      </c>
      <c r="E279" s="192">
        <v>0</v>
      </c>
      <c r="F279" s="192">
        <v>133913</v>
      </c>
      <c r="G279" s="192">
        <v>210822</v>
      </c>
      <c r="H279" s="192">
        <v>942545</v>
      </c>
      <c r="I279" s="193">
        <v>6416356</v>
      </c>
      <c r="J279" s="166"/>
      <c r="K279" s="162">
        <f t="shared" si="29"/>
        <v>0</v>
      </c>
      <c r="L279" s="162">
        <f t="shared" si="30"/>
        <v>50.762691471607873</v>
      </c>
      <c r="M279" s="162">
        <f t="shared" si="31"/>
        <v>29.174830698296667</v>
      </c>
      <c r="N279" s="162">
        <f t="shared" si="32"/>
        <v>0</v>
      </c>
      <c r="O279" s="162">
        <f t="shared" si="33"/>
        <v>2.0870568902348934</v>
      </c>
      <c r="P279" s="162">
        <f t="shared" si="34"/>
        <v>3.2856967412656033</v>
      </c>
      <c r="Q279" s="162">
        <f t="shared" si="35"/>
        <v>14.689724198594966</v>
      </c>
    </row>
    <row r="280" spans="1:17" x14ac:dyDescent="0.2">
      <c r="A280" s="38">
        <v>7370</v>
      </c>
      <c r="B280" s="192">
        <v>0</v>
      </c>
      <c r="C280" s="192">
        <v>3259177</v>
      </c>
      <c r="D280" s="192">
        <v>1858184</v>
      </c>
      <c r="E280" s="192">
        <v>0</v>
      </c>
      <c r="F280" s="192">
        <v>83879</v>
      </c>
      <c r="G280" s="192">
        <v>211086</v>
      </c>
      <c r="H280" s="192">
        <v>756277</v>
      </c>
      <c r="I280" s="193">
        <v>6168603</v>
      </c>
      <c r="J280" s="166"/>
      <c r="K280" s="162">
        <f t="shared" si="29"/>
        <v>0</v>
      </c>
      <c r="L280" s="162">
        <f t="shared" si="30"/>
        <v>52.834928751291017</v>
      </c>
      <c r="M280" s="162">
        <f t="shared" si="31"/>
        <v>30.123254811502701</v>
      </c>
      <c r="N280" s="162">
        <f t="shared" si="32"/>
        <v>0</v>
      </c>
      <c r="O280" s="162">
        <f t="shared" si="33"/>
        <v>1.3597730312681817</v>
      </c>
      <c r="P280" s="162">
        <f t="shared" si="34"/>
        <v>3.421941726514091</v>
      </c>
      <c r="Q280" s="162">
        <f t="shared" si="35"/>
        <v>12.260101679424013</v>
      </c>
    </row>
    <row r="281" spans="1:17" x14ac:dyDescent="0.2">
      <c r="A281" s="38">
        <v>7377</v>
      </c>
      <c r="B281" s="192">
        <v>0</v>
      </c>
      <c r="C281" s="192">
        <v>3260488</v>
      </c>
      <c r="D281" s="192">
        <v>1886929</v>
      </c>
      <c r="E281" s="192">
        <v>0</v>
      </c>
      <c r="F281" s="192">
        <v>55324</v>
      </c>
      <c r="G281" s="192">
        <v>210991</v>
      </c>
      <c r="H281" s="192">
        <v>745799</v>
      </c>
      <c r="I281" s="193">
        <v>6159531</v>
      </c>
      <c r="J281" s="166"/>
      <c r="K281" s="162">
        <f t="shared" si="29"/>
        <v>0</v>
      </c>
      <c r="L281" s="162">
        <f t="shared" si="30"/>
        <v>52.934030204572394</v>
      </c>
      <c r="M281" s="162">
        <f t="shared" si="31"/>
        <v>30.634296669665272</v>
      </c>
      <c r="N281" s="162">
        <f t="shared" si="32"/>
        <v>0</v>
      </c>
      <c r="O281" s="162">
        <f t="shared" si="33"/>
        <v>0.89818526767703577</v>
      </c>
      <c r="P281" s="162">
        <f t="shared" si="34"/>
        <v>3.4254393719262066</v>
      </c>
      <c r="Q281" s="162">
        <f t="shared" si="35"/>
        <v>12.108048486159092</v>
      </c>
    </row>
    <row r="282" spans="1:17" x14ac:dyDescent="0.2">
      <c r="A282" s="38">
        <v>7384</v>
      </c>
      <c r="B282" s="192">
        <v>0</v>
      </c>
      <c r="C282" s="192">
        <v>3258265</v>
      </c>
      <c r="D282" s="192">
        <v>1850106</v>
      </c>
      <c r="E282" s="192">
        <v>0</v>
      </c>
      <c r="F282" s="192">
        <v>60503</v>
      </c>
      <c r="G282" s="192">
        <v>211078</v>
      </c>
      <c r="H282" s="192">
        <v>775953</v>
      </c>
      <c r="I282" s="193">
        <v>6155905</v>
      </c>
      <c r="J282" s="166"/>
      <c r="K282" s="162">
        <f t="shared" si="29"/>
        <v>0</v>
      </c>
      <c r="L282" s="162">
        <f t="shared" si="30"/>
        <v>52.929098158597313</v>
      </c>
      <c r="M282" s="162">
        <f t="shared" si="31"/>
        <v>30.054167502584917</v>
      </c>
      <c r="N282" s="162">
        <f t="shared" si="32"/>
        <v>0</v>
      </c>
      <c r="O282" s="162">
        <f t="shared" si="33"/>
        <v>0.98284492694412928</v>
      </c>
      <c r="P282" s="162">
        <f t="shared" si="34"/>
        <v>3.4288703285706976</v>
      </c>
      <c r="Q282" s="162">
        <f t="shared" si="35"/>
        <v>12.605019083302942</v>
      </c>
    </row>
    <row r="283" spans="1:17" x14ac:dyDescent="0.2">
      <c r="A283" s="38">
        <v>7391</v>
      </c>
      <c r="B283" s="192">
        <v>0</v>
      </c>
      <c r="C283" s="192">
        <v>3249431</v>
      </c>
      <c r="D283" s="192">
        <v>1867125</v>
      </c>
      <c r="E283" s="192">
        <v>0</v>
      </c>
      <c r="F283" s="192">
        <v>27711</v>
      </c>
      <c r="G283" s="192">
        <v>211179</v>
      </c>
      <c r="H283" s="192">
        <v>692325</v>
      </c>
      <c r="I283" s="193">
        <v>6047771</v>
      </c>
      <c r="J283" s="166"/>
      <c r="K283" s="162">
        <f t="shared" si="29"/>
        <v>0</v>
      </c>
      <c r="L283" s="162">
        <f t="shared" si="30"/>
        <v>53.72939881486915</v>
      </c>
      <c r="M283" s="162">
        <f t="shared" si="31"/>
        <v>30.872944759317111</v>
      </c>
      <c r="N283" s="162">
        <f t="shared" si="32"/>
        <v>0</v>
      </c>
      <c r="O283" s="162">
        <f t="shared" si="33"/>
        <v>0.45820187305372506</v>
      </c>
      <c r="P283" s="162">
        <f t="shared" si="34"/>
        <v>3.4918484843424129</v>
      </c>
      <c r="Q283" s="162">
        <f t="shared" si="35"/>
        <v>11.447606068417604</v>
      </c>
    </row>
    <row r="284" spans="1:17" x14ac:dyDescent="0.2">
      <c r="A284" s="38">
        <v>7398</v>
      </c>
      <c r="B284" s="192">
        <v>0</v>
      </c>
      <c r="C284" s="192">
        <v>3273917</v>
      </c>
      <c r="D284" s="192">
        <v>1899063</v>
      </c>
      <c r="E284" s="192">
        <v>0</v>
      </c>
      <c r="F284" s="192">
        <v>10416</v>
      </c>
      <c r="G284" s="192">
        <v>211404</v>
      </c>
      <c r="H284" s="192">
        <v>745793</v>
      </c>
      <c r="I284" s="193">
        <v>6140593</v>
      </c>
      <c r="J284" s="166"/>
      <c r="K284" s="162">
        <f t="shared" si="29"/>
        <v>0</v>
      </c>
      <c r="L284" s="162">
        <f t="shared" si="30"/>
        <v>53.315974532101379</v>
      </c>
      <c r="M284" s="162">
        <f t="shared" si="31"/>
        <v>30.926377957308031</v>
      </c>
      <c r="N284" s="162">
        <f t="shared" si="32"/>
        <v>0</v>
      </c>
      <c r="O284" s="162">
        <f t="shared" si="33"/>
        <v>0.16962531143164838</v>
      </c>
      <c r="P284" s="162">
        <f t="shared" si="34"/>
        <v>3.4427293911190664</v>
      </c>
      <c r="Q284" s="162">
        <f t="shared" si="35"/>
        <v>12.145292808039875</v>
      </c>
    </row>
    <row r="285" spans="1:17" x14ac:dyDescent="0.2">
      <c r="A285" s="38">
        <v>7405</v>
      </c>
      <c r="B285" s="192">
        <v>0</v>
      </c>
      <c r="C285" s="192">
        <v>3270374</v>
      </c>
      <c r="D285" s="192">
        <v>1850960</v>
      </c>
      <c r="E285" s="192">
        <v>0</v>
      </c>
      <c r="F285" s="192">
        <v>8777</v>
      </c>
      <c r="G285" s="192">
        <v>211280</v>
      </c>
      <c r="H285" s="192">
        <v>726481</v>
      </c>
      <c r="I285" s="193">
        <v>6067872</v>
      </c>
      <c r="J285" s="166"/>
      <c r="K285" s="162">
        <f t="shared" si="29"/>
        <v>0</v>
      </c>
      <c r="L285" s="162">
        <f t="shared" si="30"/>
        <v>53.896555497545101</v>
      </c>
      <c r="M285" s="162">
        <f t="shared" si="31"/>
        <v>30.504269041931011</v>
      </c>
      <c r="N285" s="162">
        <f t="shared" si="32"/>
        <v>0</v>
      </c>
      <c r="O285" s="162">
        <f t="shared" si="33"/>
        <v>0.1446470855021332</v>
      </c>
      <c r="P285" s="162">
        <f t="shared" si="34"/>
        <v>3.4819455651009119</v>
      </c>
      <c r="Q285" s="162">
        <f t="shared" si="35"/>
        <v>11.972582809920842</v>
      </c>
    </row>
    <row r="286" spans="1:17" x14ac:dyDescent="0.2">
      <c r="A286" s="38">
        <v>7412</v>
      </c>
      <c r="B286" s="192">
        <v>0</v>
      </c>
      <c r="C286" s="192">
        <v>3260194</v>
      </c>
      <c r="D286" s="192">
        <v>1898810</v>
      </c>
      <c r="E286" s="192">
        <v>0</v>
      </c>
      <c r="F286" s="192">
        <v>30595</v>
      </c>
      <c r="G286" s="192">
        <v>211392</v>
      </c>
      <c r="H286" s="192">
        <v>834431</v>
      </c>
      <c r="I286" s="193">
        <v>6235422</v>
      </c>
      <c r="J286" s="166"/>
      <c r="K286" s="162">
        <f t="shared" si="29"/>
        <v>0</v>
      </c>
      <c r="L286" s="162">
        <f t="shared" si="30"/>
        <v>52.285057851738024</v>
      </c>
      <c r="M286" s="162">
        <f t="shared" si="31"/>
        <v>30.451988654496841</v>
      </c>
      <c r="N286" s="162">
        <f t="shared" si="32"/>
        <v>0</v>
      </c>
      <c r="O286" s="162">
        <f t="shared" si="33"/>
        <v>0.49066446505144318</v>
      </c>
      <c r="P286" s="162">
        <f t="shared" si="34"/>
        <v>3.390179525940666</v>
      </c>
      <c r="Q286" s="162">
        <f t="shared" si="35"/>
        <v>13.382109502773028</v>
      </c>
    </row>
    <row r="287" spans="1:17" x14ac:dyDescent="0.2">
      <c r="A287" s="38">
        <v>7419</v>
      </c>
      <c r="B287" s="192">
        <v>0</v>
      </c>
      <c r="C287" s="192">
        <v>3248938</v>
      </c>
      <c r="D287" s="192">
        <v>1856092</v>
      </c>
      <c r="E287" s="192">
        <v>0</v>
      </c>
      <c r="F287" s="192">
        <v>42810</v>
      </c>
      <c r="G287" s="192">
        <v>211484</v>
      </c>
      <c r="H287" s="192">
        <v>749001</v>
      </c>
      <c r="I287" s="193">
        <v>6108325</v>
      </c>
      <c r="J287" s="166"/>
      <c r="K287" s="162">
        <f t="shared" si="29"/>
        <v>0</v>
      </c>
      <c r="L287" s="162">
        <f t="shared" si="30"/>
        <v>53.188689206942982</v>
      </c>
      <c r="M287" s="162">
        <f t="shared" si="31"/>
        <v>30.386267921238638</v>
      </c>
      <c r="N287" s="162">
        <f t="shared" si="32"/>
        <v>0</v>
      </c>
      <c r="O287" s="162">
        <f t="shared" si="33"/>
        <v>0.70084679515251724</v>
      </c>
      <c r="P287" s="162">
        <f t="shared" si="34"/>
        <v>3.4622257329136876</v>
      </c>
      <c r="Q287" s="162">
        <f t="shared" si="35"/>
        <v>12.261970343752175</v>
      </c>
    </row>
    <row r="288" spans="1:17" x14ac:dyDescent="0.2">
      <c r="A288" s="38">
        <v>7426</v>
      </c>
      <c r="B288" s="192">
        <v>0</v>
      </c>
      <c r="C288" s="192">
        <v>3252436</v>
      </c>
      <c r="D288" s="192">
        <v>1859844</v>
      </c>
      <c r="E288" s="192">
        <v>0</v>
      </c>
      <c r="F288" s="192">
        <v>37592</v>
      </c>
      <c r="G288" s="192">
        <v>211759</v>
      </c>
      <c r="H288" s="192">
        <v>688836</v>
      </c>
      <c r="I288" s="193">
        <v>6050467</v>
      </c>
      <c r="J288" s="166"/>
      <c r="K288" s="162">
        <f t="shared" si="29"/>
        <v>0</v>
      </c>
      <c r="L288" s="162">
        <f t="shared" si="30"/>
        <v>53.755123364857624</v>
      </c>
      <c r="M288" s="162">
        <f t="shared" si="31"/>
        <v>30.73885040609262</v>
      </c>
      <c r="N288" s="162">
        <f t="shared" si="32"/>
        <v>0</v>
      </c>
      <c r="O288" s="162">
        <f t="shared" si="33"/>
        <v>0.62130741313025917</v>
      </c>
      <c r="P288" s="162">
        <f t="shared" si="34"/>
        <v>3.4998786044118577</v>
      </c>
      <c r="Q288" s="162">
        <f t="shared" si="35"/>
        <v>11.38484021150764</v>
      </c>
    </row>
    <row r="289" spans="1:17" x14ac:dyDescent="0.2">
      <c r="A289" s="38">
        <v>7433</v>
      </c>
      <c r="B289" s="192">
        <v>0</v>
      </c>
      <c r="C289" s="192">
        <v>3270316</v>
      </c>
      <c r="D289" s="192">
        <v>1818615</v>
      </c>
      <c r="E289" s="192">
        <v>0</v>
      </c>
      <c r="F289" s="192">
        <v>22437</v>
      </c>
      <c r="G289" s="192">
        <v>212656</v>
      </c>
      <c r="H289" s="192">
        <v>702205</v>
      </c>
      <c r="I289" s="193">
        <v>6026229</v>
      </c>
      <c r="J289" s="166"/>
      <c r="K289" s="162">
        <f t="shared" si="29"/>
        <v>0</v>
      </c>
      <c r="L289" s="162">
        <f t="shared" si="30"/>
        <v>54.268033956227022</v>
      </c>
      <c r="M289" s="162">
        <f t="shared" si="31"/>
        <v>30.178325450294039</v>
      </c>
      <c r="N289" s="162">
        <f t="shared" si="32"/>
        <v>0</v>
      </c>
      <c r="O289" s="162">
        <f t="shared" si="33"/>
        <v>0.37232239266048467</v>
      </c>
      <c r="P289" s="162">
        <f t="shared" si="34"/>
        <v>3.5288403411154805</v>
      </c>
      <c r="Q289" s="162">
        <f t="shared" si="35"/>
        <v>11.652477859702975</v>
      </c>
    </row>
    <row r="290" spans="1:17" x14ac:dyDescent="0.2">
      <c r="A290" s="38">
        <v>7440</v>
      </c>
      <c r="B290" s="192">
        <v>0</v>
      </c>
      <c r="C290" s="192">
        <v>3260039</v>
      </c>
      <c r="D290" s="192">
        <v>1874145</v>
      </c>
      <c r="E290" s="192">
        <v>0</v>
      </c>
      <c r="F290" s="192">
        <v>44153</v>
      </c>
      <c r="G290" s="192">
        <v>213227</v>
      </c>
      <c r="H290" s="192">
        <v>794507</v>
      </c>
      <c r="I290" s="193">
        <v>6186071</v>
      </c>
      <c r="J290" s="166"/>
      <c r="K290" s="162">
        <f t="shared" si="29"/>
        <v>0</v>
      </c>
      <c r="L290" s="162">
        <f t="shared" si="30"/>
        <v>52.699669952058422</v>
      </c>
      <c r="M290" s="162">
        <f t="shared" si="31"/>
        <v>30.296209015383109</v>
      </c>
      <c r="N290" s="162">
        <f t="shared" si="32"/>
        <v>0</v>
      </c>
      <c r="O290" s="162">
        <f t="shared" si="33"/>
        <v>0.71374867828060817</v>
      </c>
      <c r="P290" s="162">
        <f t="shared" si="34"/>
        <v>3.4468889865635233</v>
      </c>
      <c r="Q290" s="162">
        <f t="shared" si="35"/>
        <v>12.843483367714338</v>
      </c>
    </row>
    <row r="291" spans="1:17" x14ac:dyDescent="0.2">
      <c r="A291" s="38">
        <v>7447</v>
      </c>
      <c r="B291" s="192">
        <v>0</v>
      </c>
      <c r="C291" s="192">
        <v>3262573</v>
      </c>
      <c r="D291" s="192">
        <v>1833665</v>
      </c>
      <c r="E291" s="192">
        <v>0</v>
      </c>
      <c r="F291" s="192">
        <v>24368</v>
      </c>
      <c r="G291" s="192">
        <v>213906</v>
      </c>
      <c r="H291" s="192">
        <v>751649</v>
      </c>
      <c r="I291" s="193">
        <v>6086161</v>
      </c>
      <c r="J291" s="166"/>
      <c r="K291" s="162">
        <f t="shared" si="29"/>
        <v>0</v>
      </c>
      <c r="L291" s="162">
        <f t="shared" si="30"/>
        <v>53.606419547560442</v>
      </c>
      <c r="M291" s="162">
        <f t="shared" si="31"/>
        <v>30.128433999692088</v>
      </c>
      <c r="N291" s="162">
        <f t="shared" si="32"/>
        <v>0</v>
      </c>
      <c r="O291" s="162">
        <f t="shared" si="33"/>
        <v>0.40038375586843661</v>
      </c>
      <c r="P291" s="162">
        <f t="shared" si="34"/>
        <v>3.5146293369498443</v>
      </c>
      <c r="Q291" s="162">
        <f t="shared" si="35"/>
        <v>12.35013335992919</v>
      </c>
    </row>
    <row r="292" spans="1:17" x14ac:dyDescent="0.2">
      <c r="A292" s="38">
        <v>7454</v>
      </c>
      <c r="B292" s="192">
        <v>0</v>
      </c>
      <c r="C292" s="192">
        <v>3286206</v>
      </c>
      <c r="D292" s="192">
        <v>1852916</v>
      </c>
      <c r="E292" s="192">
        <v>0</v>
      </c>
      <c r="F292" s="192">
        <v>36433</v>
      </c>
      <c r="G292" s="192">
        <v>214120</v>
      </c>
      <c r="H292" s="192">
        <v>724665</v>
      </c>
      <c r="I292" s="193">
        <v>6114340</v>
      </c>
      <c r="J292" s="166"/>
      <c r="K292" s="162">
        <f t="shared" si="29"/>
        <v>0</v>
      </c>
      <c r="L292" s="162">
        <f t="shared" si="30"/>
        <v>53.74588263001403</v>
      </c>
      <c r="M292" s="162">
        <f t="shared" si="31"/>
        <v>30.304431876539415</v>
      </c>
      <c r="N292" s="162">
        <f t="shared" si="32"/>
        <v>0</v>
      </c>
      <c r="O292" s="162">
        <f t="shared" si="33"/>
        <v>0.59586153207050963</v>
      </c>
      <c r="P292" s="162">
        <f t="shared" si="34"/>
        <v>3.5019315249070218</v>
      </c>
      <c r="Q292" s="162">
        <f t="shared" si="35"/>
        <v>11.851892436469022</v>
      </c>
    </row>
    <row r="293" spans="1:17" x14ac:dyDescent="0.2">
      <c r="A293" s="38">
        <v>7461</v>
      </c>
      <c r="B293" s="192">
        <v>0</v>
      </c>
      <c r="C293" s="192">
        <v>3308543</v>
      </c>
      <c r="D293" s="192">
        <v>1858774</v>
      </c>
      <c r="E293" s="192">
        <v>0</v>
      </c>
      <c r="F293" s="192">
        <v>36745</v>
      </c>
      <c r="G293" s="192">
        <v>214228</v>
      </c>
      <c r="H293" s="192">
        <v>777219</v>
      </c>
      <c r="I293" s="193">
        <v>6195509</v>
      </c>
      <c r="J293" s="166"/>
      <c r="K293" s="162">
        <f t="shared" si="29"/>
        <v>0</v>
      </c>
      <c r="L293" s="162">
        <f t="shared" si="30"/>
        <v>53.40227897336603</v>
      </c>
      <c r="M293" s="162">
        <f t="shared" si="31"/>
        <v>30.00195786980537</v>
      </c>
      <c r="N293" s="162">
        <f t="shared" si="32"/>
        <v>0</v>
      </c>
      <c r="O293" s="162">
        <f t="shared" si="33"/>
        <v>0.59309089858476516</v>
      </c>
      <c r="P293" s="162">
        <f t="shared" si="34"/>
        <v>3.4577949931151744</v>
      </c>
      <c r="Q293" s="162">
        <f t="shared" si="35"/>
        <v>12.54487726512866</v>
      </c>
    </row>
    <row r="294" spans="1:17" x14ac:dyDescent="0.2">
      <c r="A294" s="38">
        <v>7468</v>
      </c>
      <c r="B294" s="192">
        <v>0</v>
      </c>
      <c r="C294" s="192">
        <v>3294587</v>
      </c>
      <c r="D294" s="192">
        <v>1869240</v>
      </c>
      <c r="E294" s="192">
        <v>0</v>
      </c>
      <c r="F294" s="192">
        <v>21830</v>
      </c>
      <c r="G294" s="192">
        <v>214404</v>
      </c>
      <c r="H294" s="192">
        <v>739908</v>
      </c>
      <c r="I294" s="193">
        <v>6139969</v>
      </c>
      <c r="J294" s="166"/>
      <c r="K294" s="162">
        <f t="shared" si="29"/>
        <v>0</v>
      </c>
      <c r="L294" s="162">
        <f t="shared" si="30"/>
        <v>53.658039641568223</v>
      </c>
      <c r="M294" s="162">
        <f t="shared" si="31"/>
        <v>30.443801914960808</v>
      </c>
      <c r="N294" s="162">
        <f t="shared" si="32"/>
        <v>0</v>
      </c>
      <c r="O294" s="162">
        <f t="shared" si="33"/>
        <v>0.3555392543512842</v>
      </c>
      <c r="P294" s="162">
        <f t="shared" si="34"/>
        <v>3.4919394544174409</v>
      </c>
      <c r="Q294" s="162">
        <f t="shared" si="35"/>
        <v>12.050679734702243</v>
      </c>
    </row>
    <row r="295" spans="1:17" x14ac:dyDescent="0.2">
      <c r="A295" s="38">
        <v>7475</v>
      </c>
      <c r="B295" s="192">
        <v>0</v>
      </c>
      <c r="C295" s="192">
        <v>3288714</v>
      </c>
      <c r="D295" s="192">
        <v>1800117</v>
      </c>
      <c r="E295" s="192">
        <v>0</v>
      </c>
      <c r="F295" s="192">
        <v>56256</v>
      </c>
      <c r="G295" s="192">
        <v>214582</v>
      </c>
      <c r="H295" s="192">
        <v>793308</v>
      </c>
      <c r="I295" s="193">
        <v>6152977</v>
      </c>
      <c r="J295" s="166"/>
      <c r="K295" s="162">
        <f t="shared" si="29"/>
        <v>0</v>
      </c>
      <c r="L295" s="162">
        <f t="shared" si="30"/>
        <v>53.449151524538451</v>
      </c>
      <c r="M295" s="162">
        <f t="shared" si="31"/>
        <v>29.256033299003068</v>
      </c>
      <c r="N295" s="162">
        <f t="shared" si="32"/>
        <v>0</v>
      </c>
      <c r="O295" s="162">
        <f t="shared" si="33"/>
        <v>0.91428913191126837</v>
      </c>
      <c r="P295" s="162">
        <f t="shared" si="34"/>
        <v>3.4874500587276693</v>
      </c>
      <c r="Q295" s="162">
        <f t="shared" si="35"/>
        <v>12.893075985819547</v>
      </c>
    </row>
    <row r="296" spans="1:17" x14ac:dyDescent="0.2">
      <c r="A296" s="38">
        <v>7482</v>
      </c>
      <c r="B296" s="192">
        <v>0</v>
      </c>
      <c r="C296" s="192">
        <v>3302322</v>
      </c>
      <c r="D296" s="192">
        <v>1831916</v>
      </c>
      <c r="E296" s="192">
        <v>0</v>
      </c>
      <c r="F296" s="192">
        <v>14189</v>
      </c>
      <c r="G296" s="192">
        <v>214626</v>
      </c>
      <c r="H296" s="192">
        <v>711660</v>
      </c>
      <c r="I296" s="193">
        <v>6074713</v>
      </c>
      <c r="J296" s="166"/>
      <c r="K296" s="162">
        <f t="shared" si="29"/>
        <v>0</v>
      </c>
      <c r="L296" s="162">
        <f t="shared" si="30"/>
        <v>54.361778079063157</v>
      </c>
      <c r="M296" s="162">
        <f t="shared" si="31"/>
        <v>30.156420558469183</v>
      </c>
      <c r="N296" s="162">
        <f t="shared" si="32"/>
        <v>0</v>
      </c>
      <c r="O296" s="162">
        <f t="shared" si="33"/>
        <v>0.23357482073638705</v>
      </c>
      <c r="P296" s="162">
        <f t="shared" si="34"/>
        <v>3.5331051853807742</v>
      </c>
      <c r="Q296" s="162">
        <f t="shared" si="35"/>
        <v>11.715121356350497</v>
      </c>
    </row>
    <row r="297" spans="1:17" x14ac:dyDescent="0.2">
      <c r="A297" s="38">
        <v>7489</v>
      </c>
      <c r="B297" s="192">
        <v>0</v>
      </c>
      <c r="C297" s="192">
        <v>3358046</v>
      </c>
      <c r="D297" s="192">
        <v>1874161</v>
      </c>
      <c r="E297" s="192">
        <v>0</v>
      </c>
      <c r="F297" s="192">
        <v>22809</v>
      </c>
      <c r="G297" s="192">
        <v>259339</v>
      </c>
      <c r="H297" s="192">
        <v>684102</v>
      </c>
      <c r="I297" s="193">
        <v>6198457</v>
      </c>
      <c r="J297" s="166"/>
      <c r="K297" s="162">
        <f t="shared" si="29"/>
        <v>0</v>
      </c>
      <c r="L297" s="162">
        <f t="shared" si="30"/>
        <v>54.175514970903244</v>
      </c>
      <c r="M297" s="162">
        <f t="shared" si="31"/>
        <v>30.235928070485929</v>
      </c>
      <c r="N297" s="162">
        <f t="shared" si="32"/>
        <v>0</v>
      </c>
      <c r="O297" s="162">
        <f t="shared" si="33"/>
        <v>0.36797867598339395</v>
      </c>
      <c r="P297" s="162">
        <f t="shared" si="34"/>
        <v>4.1839283550728839</v>
      </c>
      <c r="Q297" s="162">
        <f t="shared" si="35"/>
        <v>11.036649927554551</v>
      </c>
    </row>
    <row r="298" spans="1:17" x14ac:dyDescent="0.2">
      <c r="A298" s="38">
        <v>7496</v>
      </c>
      <c r="B298" s="192">
        <v>0</v>
      </c>
      <c r="C298" s="192">
        <v>3371235</v>
      </c>
      <c r="D298" s="192">
        <v>1839704</v>
      </c>
      <c r="E298" s="192">
        <v>0</v>
      </c>
      <c r="F298" s="192">
        <v>15919</v>
      </c>
      <c r="G298" s="192">
        <v>259384</v>
      </c>
      <c r="H298" s="192">
        <v>692135</v>
      </c>
      <c r="I298" s="193">
        <v>6178377</v>
      </c>
      <c r="J298" s="166"/>
      <c r="K298" s="162">
        <f t="shared" si="29"/>
        <v>0</v>
      </c>
      <c r="L298" s="162">
        <f t="shared" si="30"/>
        <v>54.565058105065454</v>
      </c>
      <c r="M298" s="162">
        <f t="shared" si="31"/>
        <v>29.776493082244738</v>
      </c>
      <c r="N298" s="162">
        <f t="shared" si="32"/>
        <v>0</v>
      </c>
      <c r="O298" s="162">
        <f t="shared" si="33"/>
        <v>0.25765666290677958</v>
      </c>
      <c r="P298" s="162">
        <f t="shared" si="34"/>
        <v>4.1982546549037068</v>
      </c>
      <c r="Q298" s="162">
        <f t="shared" si="35"/>
        <v>11.202537494879319</v>
      </c>
    </row>
    <row r="299" spans="1:17" x14ac:dyDescent="0.2">
      <c r="A299" s="38">
        <v>7503</v>
      </c>
      <c r="B299" s="192">
        <v>0</v>
      </c>
      <c r="C299" s="192">
        <v>3325268</v>
      </c>
      <c r="D299" s="192">
        <v>1868428</v>
      </c>
      <c r="E299" s="192">
        <v>0</v>
      </c>
      <c r="F299" s="192">
        <v>11700</v>
      </c>
      <c r="G299" s="192">
        <v>259475</v>
      </c>
      <c r="H299" s="192">
        <v>743146</v>
      </c>
      <c r="I299" s="193">
        <v>6208017</v>
      </c>
      <c r="J299" s="166"/>
      <c r="K299" s="162">
        <f t="shared" si="29"/>
        <v>0</v>
      </c>
      <c r="L299" s="162">
        <f t="shared" si="30"/>
        <v>53.564093010698905</v>
      </c>
      <c r="M299" s="162">
        <f t="shared" si="31"/>
        <v>30.097018097727503</v>
      </c>
      <c r="N299" s="162">
        <f t="shared" si="32"/>
        <v>0</v>
      </c>
      <c r="O299" s="162">
        <f t="shared" si="33"/>
        <v>0.18846597874973603</v>
      </c>
      <c r="P299" s="162">
        <f t="shared" si="34"/>
        <v>4.1796760543664746</v>
      </c>
      <c r="Q299" s="162">
        <f t="shared" si="35"/>
        <v>11.970746858457378</v>
      </c>
    </row>
    <row r="300" spans="1:17" x14ac:dyDescent="0.2">
      <c r="A300" s="38">
        <v>7510</v>
      </c>
      <c r="B300" s="192">
        <v>0</v>
      </c>
      <c r="C300" s="192">
        <v>3308272</v>
      </c>
      <c r="D300" s="192">
        <v>1825564</v>
      </c>
      <c r="E300" s="192">
        <v>0</v>
      </c>
      <c r="F300" s="192">
        <v>11972</v>
      </c>
      <c r="G300" s="192">
        <v>259753</v>
      </c>
      <c r="H300" s="192">
        <v>669563</v>
      </c>
      <c r="I300" s="193">
        <v>6075124</v>
      </c>
      <c r="J300" s="166"/>
      <c r="K300" s="162">
        <f t="shared" si="29"/>
        <v>0</v>
      </c>
      <c r="L300" s="162">
        <f t="shared" si="30"/>
        <v>54.45604073266653</v>
      </c>
      <c r="M300" s="162">
        <f t="shared" si="31"/>
        <v>30.049822851352499</v>
      </c>
      <c r="N300" s="162">
        <f t="shared" si="32"/>
        <v>0</v>
      </c>
      <c r="O300" s="162">
        <f t="shared" si="33"/>
        <v>0.19706593643191481</v>
      </c>
      <c r="P300" s="162">
        <f t="shared" si="34"/>
        <v>4.2756822741395899</v>
      </c>
      <c r="Q300" s="162">
        <f t="shared" si="35"/>
        <v>11.021388205409469</v>
      </c>
    </row>
    <row r="301" spans="1:17" x14ac:dyDescent="0.2">
      <c r="A301" s="38">
        <v>7517</v>
      </c>
      <c r="B301" s="192">
        <v>0</v>
      </c>
      <c r="C301" s="192">
        <v>3312306</v>
      </c>
      <c r="D301" s="192">
        <v>1808156</v>
      </c>
      <c r="E301" s="192">
        <v>0</v>
      </c>
      <c r="F301" s="192">
        <v>12167</v>
      </c>
      <c r="G301" s="192">
        <v>259970</v>
      </c>
      <c r="H301" s="192">
        <v>640170</v>
      </c>
      <c r="I301" s="193">
        <v>6032769</v>
      </c>
      <c r="J301" s="166"/>
      <c r="K301" s="162">
        <f t="shared" si="29"/>
        <v>0</v>
      </c>
      <c r="L301" s="162">
        <f t="shared" si="30"/>
        <v>54.905235058726767</v>
      </c>
      <c r="M301" s="162">
        <f t="shared" si="31"/>
        <v>29.972239944874403</v>
      </c>
      <c r="N301" s="162">
        <f t="shared" si="32"/>
        <v>0</v>
      </c>
      <c r="O301" s="162">
        <f t="shared" si="33"/>
        <v>0.20168184792091326</v>
      </c>
      <c r="P301" s="162">
        <f t="shared" si="34"/>
        <v>4.3092981017506222</v>
      </c>
      <c r="Q301" s="162">
        <f t="shared" si="35"/>
        <v>10.611545046727299</v>
      </c>
    </row>
    <row r="302" spans="1:17" x14ac:dyDescent="0.2">
      <c r="A302" s="38">
        <v>7524</v>
      </c>
      <c r="B302" s="192">
        <v>0</v>
      </c>
      <c r="C302" s="192">
        <v>3336695</v>
      </c>
      <c r="D302" s="192">
        <v>1816798</v>
      </c>
      <c r="E302" s="192">
        <v>0</v>
      </c>
      <c r="F302" s="192">
        <v>20780</v>
      </c>
      <c r="G302" s="192">
        <v>260086</v>
      </c>
      <c r="H302" s="192">
        <v>649611</v>
      </c>
      <c r="I302" s="193">
        <v>6083970</v>
      </c>
      <c r="J302" s="166"/>
      <c r="K302" s="162">
        <f t="shared" si="29"/>
        <v>0</v>
      </c>
      <c r="L302" s="162">
        <f t="shared" si="30"/>
        <v>54.84404097982074</v>
      </c>
      <c r="M302" s="162">
        <f t="shared" si="31"/>
        <v>29.862047314500234</v>
      </c>
      <c r="N302" s="162">
        <f t="shared" si="32"/>
        <v>0</v>
      </c>
      <c r="O302" s="162">
        <f t="shared" si="33"/>
        <v>0.34155329497022502</v>
      </c>
      <c r="P302" s="162">
        <f t="shared" si="34"/>
        <v>4.2749388968058684</v>
      </c>
      <c r="Q302" s="162">
        <f t="shared" si="35"/>
        <v>10.677419513902928</v>
      </c>
    </row>
    <row r="303" spans="1:17" x14ac:dyDescent="0.2">
      <c r="A303" s="38">
        <v>7531</v>
      </c>
      <c r="B303" s="192">
        <v>0</v>
      </c>
      <c r="C303" s="192">
        <v>3366093</v>
      </c>
      <c r="D303" s="192">
        <v>1834542</v>
      </c>
      <c r="E303" s="192">
        <v>0</v>
      </c>
      <c r="F303" s="192">
        <v>11623</v>
      </c>
      <c r="G303" s="192">
        <v>261296</v>
      </c>
      <c r="H303" s="192">
        <v>703282</v>
      </c>
      <c r="I303" s="193">
        <v>6176836</v>
      </c>
      <c r="J303" s="166"/>
      <c r="K303" s="162">
        <f t="shared" si="29"/>
        <v>0</v>
      </c>
      <c r="L303" s="162">
        <f t="shared" si="30"/>
        <v>54.495424518313257</v>
      </c>
      <c r="M303" s="162">
        <f t="shared" si="31"/>
        <v>29.700351442065163</v>
      </c>
      <c r="N303" s="162">
        <f t="shared" si="32"/>
        <v>0</v>
      </c>
      <c r="O303" s="162">
        <f t="shared" si="33"/>
        <v>0.18817077222059966</v>
      </c>
      <c r="P303" s="162">
        <f t="shared" si="34"/>
        <v>4.2302563966406099</v>
      </c>
      <c r="Q303" s="162">
        <f t="shared" si="35"/>
        <v>11.38579687076037</v>
      </c>
    </row>
    <row r="304" spans="1:17" x14ac:dyDescent="0.2">
      <c r="A304" s="38">
        <v>7538</v>
      </c>
      <c r="B304" s="192">
        <v>0</v>
      </c>
      <c r="C304" s="192">
        <v>3373288</v>
      </c>
      <c r="D304" s="192">
        <v>1793675</v>
      </c>
      <c r="E304" s="192">
        <v>0</v>
      </c>
      <c r="F304" s="192">
        <v>54959</v>
      </c>
      <c r="G304" s="192">
        <v>261504</v>
      </c>
      <c r="H304" s="192">
        <v>697794</v>
      </c>
      <c r="I304" s="193">
        <v>6181220</v>
      </c>
      <c r="J304" s="166"/>
      <c r="K304" s="162">
        <f t="shared" si="29"/>
        <v>0</v>
      </c>
      <c r="L304" s="162">
        <f t="shared" si="30"/>
        <v>54.573174874862893</v>
      </c>
      <c r="M304" s="162">
        <f t="shared" si="31"/>
        <v>29.018138814020531</v>
      </c>
      <c r="N304" s="162">
        <f t="shared" si="32"/>
        <v>0</v>
      </c>
      <c r="O304" s="162">
        <f t="shared" si="33"/>
        <v>0.88912868333435791</v>
      </c>
      <c r="P304" s="162">
        <f t="shared" si="34"/>
        <v>4.2306211395161473</v>
      </c>
      <c r="Q304" s="162">
        <f t="shared" si="35"/>
        <v>11.288936488266071</v>
      </c>
    </row>
    <row r="305" spans="1:17" x14ac:dyDescent="0.2">
      <c r="A305" s="38">
        <v>7545</v>
      </c>
      <c r="B305" s="192">
        <v>0</v>
      </c>
      <c r="C305" s="192">
        <v>3404430</v>
      </c>
      <c r="D305" s="192">
        <v>1818502</v>
      </c>
      <c r="E305" s="192">
        <v>0</v>
      </c>
      <c r="F305" s="192">
        <v>43510</v>
      </c>
      <c r="G305" s="192">
        <v>261800</v>
      </c>
      <c r="H305" s="192">
        <v>650529</v>
      </c>
      <c r="I305" s="193">
        <v>6178771</v>
      </c>
      <c r="J305" s="166"/>
      <c r="K305" s="162">
        <f t="shared" si="29"/>
        <v>0</v>
      </c>
      <c r="L305" s="162">
        <f t="shared" si="30"/>
        <v>55.098821432288069</v>
      </c>
      <c r="M305" s="162">
        <f t="shared" si="31"/>
        <v>29.431451659237734</v>
      </c>
      <c r="N305" s="162">
        <f t="shared" si="32"/>
        <v>0</v>
      </c>
      <c r="O305" s="162">
        <f t="shared" si="33"/>
        <v>0.70418534689180101</v>
      </c>
      <c r="P305" s="162">
        <f t="shared" si="34"/>
        <v>4.2370885731159156</v>
      </c>
      <c r="Q305" s="162">
        <f t="shared" si="35"/>
        <v>10.528452988466476</v>
      </c>
    </row>
    <row r="306" spans="1:17" x14ac:dyDescent="0.2">
      <c r="A306" s="38">
        <v>7552</v>
      </c>
      <c r="B306" s="192">
        <v>0</v>
      </c>
      <c r="C306" s="192">
        <v>3448693</v>
      </c>
      <c r="D306" s="192">
        <v>1829832</v>
      </c>
      <c r="E306" s="192">
        <v>0</v>
      </c>
      <c r="F306" s="192">
        <v>65387</v>
      </c>
      <c r="G306" s="192">
        <v>261878</v>
      </c>
      <c r="H306" s="192">
        <v>661301</v>
      </c>
      <c r="I306" s="193">
        <v>6267091</v>
      </c>
      <c r="J306" s="166"/>
      <c r="K306" s="162">
        <f t="shared" si="29"/>
        <v>0</v>
      </c>
      <c r="L306" s="162">
        <f t="shared" si="30"/>
        <v>55.028608967063029</v>
      </c>
      <c r="M306" s="162">
        <f t="shared" si="31"/>
        <v>29.197469767073752</v>
      </c>
      <c r="N306" s="162">
        <f t="shared" si="32"/>
        <v>0</v>
      </c>
      <c r="O306" s="162">
        <f t="shared" si="33"/>
        <v>1.0433389271034998</v>
      </c>
      <c r="P306" s="162">
        <f t="shared" si="34"/>
        <v>4.1786213093124065</v>
      </c>
      <c r="Q306" s="162">
        <f t="shared" si="35"/>
        <v>10.551961029447314</v>
      </c>
    </row>
    <row r="307" spans="1:17" x14ac:dyDescent="0.2">
      <c r="A307" s="38">
        <v>7559</v>
      </c>
      <c r="B307" s="192">
        <v>0</v>
      </c>
      <c r="C307" s="192">
        <v>3504258</v>
      </c>
      <c r="D307" s="192">
        <v>1828924</v>
      </c>
      <c r="E307" s="192">
        <v>0</v>
      </c>
      <c r="F307" s="192">
        <v>30975</v>
      </c>
      <c r="G307" s="192">
        <v>261936</v>
      </c>
      <c r="H307" s="192">
        <v>727140</v>
      </c>
      <c r="I307" s="193">
        <v>6353233</v>
      </c>
      <c r="J307" s="166"/>
      <c r="K307" s="162">
        <f t="shared" si="29"/>
        <v>0</v>
      </c>
      <c r="L307" s="162">
        <f t="shared" si="30"/>
        <v>55.157083015844059</v>
      </c>
      <c r="M307" s="162">
        <f t="shared" si="31"/>
        <v>28.787296168738028</v>
      </c>
      <c r="N307" s="162">
        <f t="shared" si="32"/>
        <v>0</v>
      </c>
      <c r="O307" s="162">
        <f t="shared" si="33"/>
        <v>0.48754704888046763</v>
      </c>
      <c r="P307" s="162">
        <f t="shared" si="34"/>
        <v>4.1228772815352439</v>
      </c>
      <c r="Q307" s="162">
        <f t="shared" si="35"/>
        <v>11.445196485002203</v>
      </c>
    </row>
    <row r="308" spans="1:17" x14ac:dyDescent="0.2">
      <c r="A308" s="38">
        <v>7566</v>
      </c>
      <c r="B308" s="192">
        <v>0</v>
      </c>
      <c r="C308" s="192">
        <v>3501900</v>
      </c>
      <c r="D308" s="192">
        <v>1821843</v>
      </c>
      <c r="E308" s="192">
        <v>0</v>
      </c>
      <c r="F308" s="192">
        <v>135178</v>
      </c>
      <c r="G308" s="192">
        <v>262111</v>
      </c>
      <c r="H308" s="192">
        <v>792629</v>
      </c>
      <c r="I308" s="193">
        <v>6513661</v>
      </c>
      <c r="J308" s="166"/>
      <c r="K308" s="162">
        <f t="shared" si="29"/>
        <v>0</v>
      </c>
      <c r="L308" s="162">
        <f t="shared" si="30"/>
        <v>53.762392608396418</v>
      </c>
      <c r="M308" s="162">
        <f t="shared" si="31"/>
        <v>27.969570415162838</v>
      </c>
      <c r="N308" s="162">
        <f t="shared" si="32"/>
        <v>0</v>
      </c>
      <c r="O308" s="162">
        <f t="shared" si="33"/>
        <v>2.075299896632631</v>
      </c>
      <c r="P308" s="162">
        <f t="shared" si="34"/>
        <v>4.0240196718865171</v>
      </c>
      <c r="Q308" s="162">
        <f t="shared" si="35"/>
        <v>12.168717407921598</v>
      </c>
    </row>
    <row r="309" spans="1:17" x14ac:dyDescent="0.2">
      <c r="A309" s="38">
        <v>7573</v>
      </c>
      <c r="B309" s="192">
        <v>0</v>
      </c>
      <c r="C309" s="192">
        <v>3494176</v>
      </c>
      <c r="D309" s="192">
        <v>1800677</v>
      </c>
      <c r="E309" s="192">
        <v>0</v>
      </c>
      <c r="F309" s="192">
        <v>46493</v>
      </c>
      <c r="G309" s="192">
        <v>262146</v>
      </c>
      <c r="H309" s="192">
        <v>708783</v>
      </c>
      <c r="I309" s="193">
        <v>6312275</v>
      </c>
      <c r="J309" s="166"/>
      <c r="K309" s="162">
        <f t="shared" si="29"/>
        <v>0</v>
      </c>
      <c r="L309" s="162">
        <f t="shared" si="30"/>
        <v>55.355256226954623</v>
      </c>
      <c r="M309" s="162">
        <f t="shared" si="31"/>
        <v>28.526593027078192</v>
      </c>
      <c r="N309" s="162">
        <f t="shared" si="32"/>
        <v>0</v>
      </c>
      <c r="O309" s="162">
        <f t="shared" si="33"/>
        <v>0.73654902550982015</v>
      </c>
      <c r="P309" s="162">
        <f t="shared" si="34"/>
        <v>4.152955946944644</v>
      </c>
      <c r="Q309" s="162">
        <f t="shared" si="35"/>
        <v>11.228645773512719</v>
      </c>
    </row>
    <row r="310" spans="1:17" x14ac:dyDescent="0.2">
      <c r="A310" s="38">
        <v>7580</v>
      </c>
      <c r="B310" s="192">
        <v>0</v>
      </c>
      <c r="C310" s="192">
        <v>3518102</v>
      </c>
      <c r="D310" s="192">
        <v>1776243</v>
      </c>
      <c r="E310" s="192">
        <v>0</v>
      </c>
      <c r="F310" s="192">
        <v>46454</v>
      </c>
      <c r="G310" s="192">
        <v>262103</v>
      </c>
      <c r="H310" s="192">
        <v>724815</v>
      </c>
      <c r="I310" s="193">
        <v>6327717</v>
      </c>
      <c r="J310" s="166"/>
      <c r="K310" s="162">
        <f t="shared" si="29"/>
        <v>0</v>
      </c>
      <c r="L310" s="162">
        <f t="shared" si="30"/>
        <v>55.598282919416278</v>
      </c>
      <c r="M310" s="162">
        <f t="shared" si="31"/>
        <v>28.070835026281991</v>
      </c>
      <c r="N310" s="162">
        <f t="shared" si="32"/>
        <v>0</v>
      </c>
      <c r="O310" s="162">
        <f t="shared" si="33"/>
        <v>0.73413523392402036</v>
      </c>
      <c r="P310" s="162">
        <f t="shared" si="34"/>
        <v>4.1421416286474253</v>
      </c>
      <c r="Q310" s="162">
        <f t="shared" si="35"/>
        <v>11.454605191730288</v>
      </c>
    </row>
    <row r="311" spans="1:17" x14ac:dyDescent="0.2">
      <c r="A311" s="38">
        <v>7587</v>
      </c>
      <c r="B311" s="192">
        <v>0</v>
      </c>
      <c r="C311" s="192">
        <v>3535277</v>
      </c>
      <c r="D311" s="192">
        <v>1825906</v>
      </c>
      <c r="E311" s="192">
        <v>0</v>
      </c>
      <c r="F311" s="192">
        <v>43365</v>
      </c>
      <c r="G311" s="192">
        <v>262264</v>
      </c>
      <c r="H311" s="192">
        <v>722549</v>
      </c>
      <c r="I311" s="193">
        <v>6389361</v>
      </c>
      <c r="J311" s="166"/>
      <c r="K311" s="162">
        <f t="shared" si="29"/>
        <v>0</v>
      </c>
      <c r="L311" s="162">
        <f t="shared" si="30"/>
        <v>55.330681737970352</v>
      </c>
      <c r="M311" s="162">
        <f t="shared" si="31"/>
        <v>28.577286523644538</v>
      </c>
      <c r="N311" s="162">
        <f t="shared" si="32"/>
        <v>0</v>
      </c>
      <c r="O311" s="162">
        <f t="shared" si="33"/>
        <v>0.67870636828941111</v>
      </c>
      <c r="P311" s="162">
        <f t="shared" si="34"/>
        <v>4.1046984197637295</v>
      </c>
      <c r="Q311" s="162">
        <f t="shared" si="35"/>
        <v>11.308626950331966</v>
      </c>
    </row>
    <row r="312" spans="1:17" x14ac:dyDescent="0.2">
      <c r="A312" s="38">
        <v>7594</v>
      </c>
      <c r="B312" s="192">
        <v>0</v>
      </c>
      <c r="C312" s="192">
        <v>3566804</v>
      </c>
      <c r="D312" s="192">
        <v>1868016</v>
      </c>
      <c r="E312" s="192">
        <v>0</v>
      </c>
      <c r="F312" s="192">
        <v>13975</v>
      </c>
      <c r="G312" s="192">
        <v>262339</v>
      </c>
      <c r="H312" s="192">
        <v>899116</v>
      </c>
      <c r="I312" s="193">
        <v>6610250</v>
      </c>
      <c r="J312" s="166"/>
      <c r="K312" s="162">
        <f t="shared" si="29"/>
        <v>0</v>
      </c>
      <c r="L312" s="162">
        <f t="shared" si="30"/>
        <v>53.958685374985819</v>
      </c>
      <c r="M312" s="162">
        <f t="shared" si="31"/>
        <v>28.259385045951362</v>
      </c>
      <c r="N312" s="162">
        <f t="shared" si="32"/>
        <v>0</v>
      </c>
      <c r="O312" s="162">
        <f t="shared" si="33"/>
        <v>0.21141409175144663</v>
      </c>
      <c r="P312" s="162">
        <f t="shared" si="34"/>
        <v>3.9686698687644189</v>
      </c>
      <c r="Q312" s="162">
        <f t="shared" si="35"/>
        <v>13.601845618546953</v>
      </c>
    </row>
    <row r="313" spans="1:17" x14ac:dyDescent="0.2">
      <c r="A313" s="38">
        <v>7601</v>
      </c>
      <c r="B313" s="192">
        <v>0</v>
      </c>
      <c r="C313" s="192">
        <v>3570037</v>
      </c>
      <c r="D313" s="192">
        <v>1779345</v>
      </c>
      <c r="E313" s="192">
        <v>0</v>
      </c>
      <c r="F313" s="192">
        <v>15015</v>
      </c>
      <c r="G313" s="192">
        <v>262437</v>
      </c>
      <c r="H313" s="192">
        <v>748074</v>
      </c>
      <c r="I313" s="193">
        <v>6374908</v>
      </c>
      <c r="J313" s="166"/>
      <c r="K313" s="162">
        <f t="shared" si="29"/>
        <v>0</v>
      </c>
      <c r="L313" s="162">
        <f t="shared" si="30"/>
        <v>56.001388569058562</v>
      </c>
      <c r="M313" s="162">
        <f t="shared" si="31"/>
        <v>27.911696921743811</v>
      </c>
      <c r="N313" s="162">
        <f t="shared" si="32"/>
        <v>0</v>
      </c>
      <c r="O313" s="162">
        <f t="shared" si="33"/>
        <v>0.23553281082644645</v>
      </c>
      <c r="P313" s="162">
        <f t="shared" si="34"/>
        <v>4.1167182334239181</v>
      </c>
      <c r="Q313" s="162">
        <f t="shared" si="35"/>
        <v>11.734663464947259</v>
      </c>
    </row>
    <row r="314" spans="1:17" x14ac:dyDescent="0.2">
      <c r="A314" s="38">
        <v>7608</v>
      </c>
      <c r="B314" s="192">
        <v>0</v>
      </c>
      <c r="C314" s="192">
        <v>3566264</v>
      </c>
      <c r="D314" s="192">
        <v>1805661</v>
      </c>
      <c r="E314" s="192">
        <v>0</v>
      </c>
      <c r="F314" s="192">
        <v>18754</v>
      </c>
      <c r="G314" s="192">
        <v>262498</v>
      </c>
      <c r="H314" s="192">
        <v>688430</v>
      </c>
      <c r="I314" s="193">
        <v>6341607</v>
      </c>
      <c r="J314" s="166"/>
      <c r="K314" s="162">
        <f t="shared" si="29"/>
        <v>0</v>
      </c>
      <c r="L314" s="162">
        <f t="shared" si="30"/>
        <v>56.235966687938877</v>
      </c>
      <c r="M314" s="162">
        <f t="shared" si="31"/>
        <v>28.473240300132126</v>
      </c>
      <c r="N314" s="162">
        <f t="shared" si="32"/>
        <v>0</v>
      </c>
      <c r="O314" s="162">
        <f t="shared" si="33"/>
        <v>0.29572945784877558</v>
      </c>
      <c r="P314" s="162">
        <f t="shared" si="34"/>
        <v>4.1392978152067768</v>
      </c>
      <c r="Q314" s="162">
        <f t="shared" si="35"/>
        <v>10.855765738873444</v>
      </c>
    </row>
    <row r="315" spans="1:17" x14ac:dyDescent="0.2">
      <c r="A315" s="38">
        <v>7615</v>
      </c>
      <c r="B315" s="192">
        <v>0</v>
      </c>
      <c r="C315" s="192">
        <v>3568713</v>
      </c>
      <c r="D315" s="192">
        <v>1777256</v>
      </c>
      <c r="E315" s="192">
        <v>0</v>
      </c>
      <c r="F315" s="192">
        <v>47378</v>
      </c>
      <c r="G315" s="192">
        <v>262569</v>
      </c>
      <c r="H315" s="192">
        <v>757520</v>
      </c>
      <c r="I315" s="193">
        <v>6413436</v>
      </c>
      <c r="J315" s="166"/>
      <c r="K315" s="162">
        <f t="shared" si="29"/>
        <v>0</v>
      </c>
      <c r="L315" s="162">
        <f t="shared" si="30"/>
        <v>55.644322325817235</v>
      </c>
      <c r="M315" s="162">
        <f t="shared" si="31"/>
        <v>27.711448278270804</v>
      </c>
      <c r="N315" s="162">
        <f t="shared" si="32"/>
        <v>0</v>
      </c>
      <c r="O315" s="162">
        <f t="shared" si="33"/>
        <v>0.73873037791286922</v>
      </c>
      <c r="P315" s="162">
        <f t="shared" si="34"/>
        <v>4.0940456878341029</v>
      </c>
      <c r="Q315" s="162">
        <f t="shared" si="35"/>
        <v>11.811453330164985</v>
      </c>
    </row>
    <row r="316" spans="1:17" x14ac:dyDescent="0.2">
      <c r="A316" s="38">
        <v>7622</v>
      </c>
      <c r="B316" s="192">
        <v>0</v>
      </c>
      <c r="C316" s="192">
        <v>3544065</v>
      </c>
      <c r="D316" s="192">
        <v>1801864</v>
      </c>
      <c r="E316" s="192">
        <v>0</v>
      </c>
      <c r="F316" s="192">
        <v>17845</v>
      </c>
      <c r="G316" s="192">
        <v>263592</v>
      </c>
      <c r="H316" s="192">
        <v>729225</v>
      </c>
      <c r="I316" s="193">
        <v>6356591</v>
      </c>
      <c r="J316" s="166"/>
      <c r="K316" s="162">
        <f t="shared" si="29"/>
        <v>0</v>
      </c>
      <c r="L316" s="162">
        <f t="shared" si="30"/>
        <v>55.754177042380107</v>
      </c>
      <c r="M316" s="162">
        <f t="shared" si="31"/>
        <v>28.346388811235457</v>
      </c>
      <c r="N316" s="162">
        <f t="shared" si="32"/>
        <v>0</v>
      </c>
      <c r="O316" s="162">
        <f t="shared" si="33"/>
        <v>0.28073223524999485</v>
      </c>
      <c r="P316" s="162">
        <f t="shared" si="34"/>
        <v>4.146750986495749</v>
      </c>
      <c r="Q316" s="162">
        <f t="shared" si="35"/>
        <v>11.471950924638694</v>
      </c>
    </row>
    <row r="317" spans="1:17" x14ac:dyDescent="0.2">
      <c r="A317" s="38">
        <v>7629</v>
      </c>
      <c r="B317" s="192">
        <v>0</v>
      </c>
      <c r="C317" s="192">
        <v>3521316</v>
      </c>
      <c r="D317" s="192">
        <v>1781806</v>
      </c>
      <c r="E317" s="192">
        <v>0</v>
      </c>
      <c r="F317" s="192">
        <v>12259</v>
      </c>
      <c r="G317" s="192">
        <v>263674</v>
      </c>
      <c r="H317" s="192">
        <v>747745</v>
      </c>
      <c r="I317" s="193">
        <v>6326800</v>
      </c>
      <c r="J317" s="166"/>
      <c r="K317" s="162">
        <f t="shared" si="29"/>
        <v>0</v>
      </c>
      <c r="L317" s="162">
        <f t="shared" si="30"/>
        <v>55.657141050768161</v>
      </c>
      <c r="M317" s="162">
        <f t="shared" si="31"/>
        <v>28.162831131061516</v>
      </c>
      <c r="N317" s="162">
        <f t="shared" si="32"/>
        <v>0</v>
      </c>
      <c r="O317" s="162">
        <f t="shared" si="33"/>
        <v>0.19376303976733894</v>
      </c>
      <c r="P317" s="162">
        <f t="shared" si="34"/>
        <v>4.167572864639312</v>
      </c>
      <c r="Q317" s="162">
        <f t="shared" si="35"/>
        <v>11.818691913763672</v>
      </c>
    </row>
    <row r="318" spans="1:17" x14ac:dyDescent="0.2">
      <c r="A318" s="38">
        <v>7636</v>
      </c>
      <c r="B318" s="192">
        <v>0</v>
      </c>
      <c r="C318" s="192">
        <v>3540148</v>
      </c>
      <c r="D318" s="192">
        <v>1711774</v>
      </c>
      <c r="E318" s="192">
        <v>0</v>
      </c>
      <c r="F318" s="192">
        <v>15909</v>
      </c>
      <c r="G318" s="192">
        <v>263765</v>
      </c>
      <c r="H318" s="192">
        <v>712893</v>
      </c>
      <c r="I318" s="193">
        <v>6244489</v>
      </c>
      <c r="J318" s="166"/>
      <c r="K318" s="162">
        <f t="shared" si="29"/>
        <v>0</v>
      </c>
      <c r="L318" s="162">
        <f t="shared" si="30"/>
        <v>56.692357052754836</v>
      </c>
      <c r="M318" s="162">
        <f t="shared" si="31"/>
        <v>27.412555294756704</v>
      </c>
      <c r="N318" s="162">
        <f t="shared" si="32"/>
        <v>0</v>
      </c>
      <c r="O318" s="162">
        <f t="shared" si="33"/>
        <v>0.25476864480023909</v>
      </c>
      <c r="P318" s="162">
        <f t="shared" si="34"/>
        <v>4.2239645229577629</v>
      </c>
      <c r="Q318" s="162">
        <f t="shared" si="35"/>
        <v>11.416354484730457</v>
      </c>
    </row>
    <row r="319" spans="1:17" x14ac:dyDescent="0.2">
      <c r="A319" s="38">
        <v>7643</v>
      </c>
      <c r="B319" s="192">
        <v>0</v>
      </c>
      <c r="C319" s="192">
        <v>3526978</v>
      </c>
      <c r="D319" s="192">
        <v>1763822</v>
      </c>
      <c r="E319" s="192">
        <v>0</v>
      </c>
      <c r="F319" s="192">
        <v>60688</v>
      </c>
      <c r="G319" s="192">
        <v>263885</v>
      </c>
      <c r="H319" s="192">
        <v>688506</v>
      </c>
      <c r="I319" s="193">
        <v>6303879</v>
      </c>
      <c r="J319" s="166"/>
      <c r="K319" s="162">
        <f t="shared" si="29"/>
        <v>0</v>
      </c>
      <c r="L319" s="162">
        <f t="shared" si="30"/>
        <v>55.949328976650726</v>
      </c>
      <c r="M319" s="162">
        <f t="shared" si="31"/>
        <v>27.979946950123885</v>
      </c>
      <c r="N319" s="162">
        <f t="shared" si="32"/>
        <v>0</v>
      </c>
      <c r="O319" s="162">
        <f t="shared" si="33"/>
        <v>0.96270883371968274</v>
      </c>
      <c r="P319" s="162">
        <f t="shared" si="34"/>
        <v>4.1860733684767748</v>
      </c>
      <c r="Q319" s="162">
        <f t="shared" si="35"/>
        <v>10.921941871028933</v>
      </c>
    </row>
    <row r="320" spans="1:17" x14ac:dyDescent="0.2">
      <c r="A320" s="38">
        <v>7650</v>
      </c>
      <c r="B320" s="192">
        <v>0</v>
      </c>
      <c r="C320" s="192">
        <v>3526365</v>
      </c>
      <c r="D320" s="192">
        <v>1758967</v>
      </c>
      <c r="E320" s="192">
        <v>0</v>
      </c>
      <c r="F320" s="192">
        <v>28394</v>
      </c>
      <c r="G320" s="192">
        <v>263919</v>
      </c>
      <c r="H320" s="192">
        <v>655393</v>
      </c>
      <c r="I320" s="193">
        <v>6233038</v>
      </c>
      <c r="J320" s="166"/>
      <c r="K320" s="162">
        <f t="shared" si="29"/>
        <v>0</v>
      </c>
      <c r="L320" s="162">
        <f t="shared" si="30"/>
        <v>56.575381058161362</v>
      </c>
      <c r="M320" s="162">
        <f t="shared" si="31"/>
        <v>28.220058982473716</v>
      </c>
      <c r="N320" s="162">
        <f t="shared" si="32"/>
        <v>0</v>
      </c>
      <c r="O320" s="162">
        <f t="shared" si="33"/>
        <v>0.45554029993078815</v>
      </c>
      <c r="P320" s="162">
        <f t="shared" si="34"/>
        <v>4.2341952672196124</v>
      </c>
      <c r="Q320" s="162">
        <f t="shared" si="35"/>
        <v>10.514824392214519</v>
      </c>
    </row>
    <row r="321" spans="1:17" x14ac:dyDescent="0.2">
      <c r="A321" s="38">
        <v>7657</v>
      </c>
      <c r="B321" s="192">
        <v>0</v>
      </c>
      <c r="C321" s="192">
        <v>3561766</v>
      </c>
      <c r="D321" s="192">
        <v>1738826</v>
      </c>
      <c r="E321" s="192">
        <v>0</v>
      </c>
      <c r="F321" s="192">
        <v>53173</v>
      </c>
      <c r="G321" s="192">
        <v>264020</v>
      </c>
      <c r="H321" s="192">
        <v>769478</v>
      </c>
      <c r="I321" s="193">
        <v>6387263</v>
      </c>
      <c r="J321" s="166"/>
      <c r="K321" s="162">
        <f t="shared" si="29"/>
        <v>0</v>
      </c>
      <c r="L321" s="162">
        <f t="shared" si="30"/>
        <v>55.763571971280967</v>
      </c>
      <c r="M321" s="162">
        <f t="shared" si="31"/>
        <v>27.223334940177036</v>
      </c>
      <c r="N321" s="162">
        <f t="shared" si="32"/>
        <v>0</v>
      </c>
      <c r="O321" s="162">
        <f t="shared" si="33"/>
        <v>0.83248490002681896</v>
      </c>
      <c r="P321" s="162">
        <f t="shared" si="34"/>
        <v>4.1335388882530752</v>
      </c>
      <c r="Q321" s="162">
        <f t="shared" si="35"/>
        <v>12.0470693002621</v>
      </c>
    </row>
    <row r="322" spans="1:17" x14ac:dyDescent="0.2">
      <c r="A322" s="38">
        <v>7663</v>
      </c>
      <c r="B322" s="192">
        <v>0</v>
      </c>
      <c r="C322" s="192">
        <v>3623763</v>
      </c>
      <c r="D322" s="192">
        <v>1721391</v>
      </c>
      <c r="E322" s="192">
        <v>0</v>
      </c>
      <c r="F322" s="192">
        <v>26049</v>
      </c>
      <c r="G322" s="192">
        <v>264203</v>
      </c>
      <c r="H322" s="192">
        <v>682629</v>
      </c>
      <c r="I322" s="193">
        <v>6318035</v>
      </c>
      <c r="J322" s="166"/>
      <c r="K322" s="162">
        <f t="shared" si="29"/>
        <v>0</v>
      </c>
      <c r="L322" s="162">
        <f t="shared" si="30"/>
        <v>57.355855103683346</v>
      </c>
      <c r="M322" s="162">
        <f t="shared" si="31"/>
        <v>27.245670528890706</v>
      </c>
      <c r="N322" s="162">
        <f t="shared" si="32"/>
        <v>0</v>
      </c>
      <c r="O322" s="162">
        <f t="shared" si="33"/>
        <v>0.4122959116244212</v>
      </c>
      <c r="P322" s="162">
        <f t="shared" si="34"/>
        <v>4.1817273883414705</v>
      </c>
      <c r="Q322" s="162">
        <f t="shared" si="35"/>
        <v>10.804451067460057</v>
      </c>
    </row>
    <row r="323" spans="1:17" x14ac:dyDescent="0.2">
      <c r="A323" s="38">
        <v>7670</v>
      </c>
      <c r="B323" s="192">
        <v>0</v>
      </c>
      <c r="C323" s="192">
        <v>3561646</v>
      </c>
      <c r="D323" s="192">
        <v>1748979</v>
      </c>
      <c r="E323" s="192">
        <v>0</v>
      </c>
      <c r="F323" s="192">
        <v>27639</v>
      </c>
      <c r="G323" s="192">
        <v>264515</v>
      </c>
      <c r="H323" s="192">
        <v>666738</v>
      </c>
      <c r="I323" s="193">
        <v>6269517</v>
      </c>
      <c r="J323" s="166"/>
      <c r="K323" s="162">
        <f t="shared" si="29"/>
        <v>0</v>
      </c>
      <c r="L323" s="162">
        <f t="shared" si="30"/>
        <v>56.808937594395232</v>
      </c>
      <c r="M323" s="162">
        <f t="shared" si="31"/>
        <v>27.8965508826278</v>
      </c>
      <c r="N323" s="162">
        <f t="shared" si="32"/>
        <v>0</v>
      </c>
      <c r="O323" s="162">
        <f t="shared" si="33"/>
        <v>0.44084735714090895</v>
      </c>
      <c r="P323" s="162">
        <f t="shared" si="34"/>
        <v>4.219065041214499</v>
      </c>
      <c r="Q323" s="162">
        <f t="shared" si="35"/>
        <v>10.634599124621563</v>
      </c>
    </row>
    <row r="324" spans="1:17" x14ac:dyDescent="0.2">
      <c r="A324" s="38">
        <v>7678</v>
      </c>
      <c r="B324" s="192">
        <v>0</v>
      </c>
      <c r="C324" s="192">
        <v>3483575</v>
      </c>
      <c r="D324" s="192">
        <v>1795343</v>
      </c>
      <c r="E324" s="192">
        <v>0</v>
      </c>
      <c r="F324" s="192">
        <v>25592</v>
      </c>
      <c r="G324" s="192">
        <v>301844</v>
      </c>
      <c r="H324" s="192">
        <v>580054</v>
      </c>
      <c r="I324" s="193">
        <v>6186408</v>
      </c>
      <c r="J324" s="166"/>
      <c r="K324" s="162">
        <f t="shared" si="29"/>
        <v>0</v>
      </c>
      <c r="L324" s="162">
        <f t="shared" si="30"/>
        <v>56.310139906711619</v>
      </c>
      <c r="M324" s="162">
        <f t="shared" si="31"/>
        <v>29.020766169964865</v>
      </c>
      <c r="N324" s="162">
        <f t="shared" si="32"/>
        <v>0</v>
      </c>
      <c r="O324" s="162">
        <f t="shared" si="33"/>
        <v>0.41368108925243857</v>
      </c>
      <c r="P324" s="162">
        <f t="shared" si="34"/>
        <v>4.8791479643760969</v>
      </c>
      <c r="Q324" s="162">
        <f t="shared" si="35"/>
        <v>9.3762648696949835</v>
      </c>
    </row>
    <row r="325" spans="1:17" x14ac:dyDescent="0.2">
      <c r="A325" s="38">
        <v>7685</v>
      </c>
      <c r="B325" s="192">
        <v>0</v>
      </c>
      <c r="C325" s="192">
        <v>3372668</v>
      </c>
      <c r="D325" s="192">
        <v>1756325</v>
      </c>
      <c r="E325" s="192">
        <v>0</v>
      </c>
      <c r="F325" s="192">
        <v>8970</v>
      </c>
      <c r="G325" s="192">
        <v>301851</v>
      </c>
      <c r="H325" s="192">
        <v>560899</v>
      </c>
      <c r="I325" s="193">
        <v>6000713</v>
      </c>
      <c r="J325" s="166"/>
      <c r="K325" s="162">
        <f t="shared" ref="K325:K388" si="36">100*B325/$I325</f>
        <v>0</v>
      </c>
      <c r="L325" s="162">
        <f t="shared" ref="L325:L388" si="37">100*C325/$I325</f>
        <v>56.204454370672288</v>
      </c>
      <c r="M325" s="162">
        <f t="shared" ref="M325:M388" si="38">100*D325/$I325</f>
        <v>29.268605247409766</v>
      </c>
      <c r="N325" s="162">
        <f t="shared" ref="N325:N388" si="39">100*E325/$I325</f>
        <v>0</v>
      </c>
      <c r="O325" s="162">
        <f t="shared" ref="O325:O388" si="40">100*F325/$I325</f>
        <v>0.14948223652755932</v>
      </c>
      <c r="P325" s="162">
        <f t="shared" ref="P325:P388" si="41">100*G325/$I325</f>
        <v>5.030252238359008</v>
      </c>
      <c r="Q325" s="162">
        <f t="shared" ref="Q325:Q388" si="42">100*H325/$I325</f>
        <v>9.3472059070313804</v>
      </c>
    </row>
    <row r="326" spans="1:17" x14ac:dyDescent="0.2">
      <c r="A326" s="38">
        <v>7692</v>
      </c>
      <c r="B326" s="192">
        <v>0</v>
      </c>
      <c r="C326" s="192">
        <v>3322655</v>
      </c>
      <c r="D326" s="192">
        <v>1765225</v>
      </c>
      <c r="E326" s="192">
        <v>0</v>
      </c>
      <c r="F326" s="192">
        <v>32603</v>
      </c>
      <c r="G326" s="192">
        <v>301998</v>
      </c>
      <c r="H326" s="192">
        <v>524498</v>
      </c>
      <c r="I326" s="193">
        <v>5946979</v>
      </c>
      <c r="J326" s="166"/>
      <c r="K326" s="162">
        <f t="shared" si="36"/>
        <v>0</v>
      </c>
      <c r="L326" s="162">
        <f t="shared" si="37"/>
        <v>55.871308777111878</v>
      </c>
      <c r="M326" s="162">
        <f t="shared" si="38"/>
        <v>29.682717897608182</v>
      </c>
      <c r="N326" s="162">
        <f t="shared" si="39"/>
        <v>0</v>
      </c>
      <c r="O326" s="162">
        <f t="shared" si="40"/>
        <v>0.54822793219885257</v>
      </c>
      <c r="P326" s="162">
        <f t="shared" si="41"/>
        <v>5.0781749859886842</v>
      </c>
      <c r="Q326" s="162">
        <f t="shared" si="42"/>
        <v>8.8195704070924084</v>
      </c>
    </row>
    <row r="327" spans="1:17" x14ac:dyDescent="0.2">
      <c r="A327" s="38">
        <v>7699</v>
      </c>
      <c r="B327" s="192">
        <v>0</v>
      </c>
      <c r="C327" s="192">
        <v>3293024</v>
      </c>
      <c r="D327" s="192">
        <v>1731823</v>
      </c>
      <c r="E327" s="192">
        <v>0</v>
      </c>
      <c r="F327" s="192">
        <v>52138</v>
      </c>
      <c r="G327" s="192">
        <v>302183</v>
      </c>
      <c r="H327" s="192">
        <v>482170</v>
      </c>
      <c r="I327" s="193">
        <v>5861338</v>
      </c>
      <c r="J327" s="166"/>
      <c r="K327" s="162">
        <f t="shared" si="36"/>
        <v>0</v>
      </c>
      <c r="L327" s="162">
        <f t="shared" si="37"/>
        <v>56.182120874107582</v>
      </c>
      <c r="M327" s="162">
        <f t="shared" si="38"/>
        <v>29.54654722181181</v>
      </c>
      <c r="N327" s="162">
        <f t="shared" si="39"/>
        <v>0</v>
      </c>
      <c r="O327" s="162">
        <f t="shared" si="40"/>
        <v>0.88952385956926561</v>
      </c>
      <c r="P327" s="162">
        <f t="shared" si="41"/>
        <v>5.1555293347696383</v>
      </c>
      <c r="Q327" s="162">
        <f t="shared" si="42"/>
        <v>8.2262787097417007</v>
      </c>
    </row>
    <row r="328" spans="1:17" x14ac:dyDescent="0.2">
      <c r="A328" s="38">
        <v>7706</v>
      </c>
      <c r="B328" s="192">
        <v>0</v>
      </c>
      <c r="C328" s="192">
        <v>3272960</v>
      </c>
      <c r="D328" s="192">
        <v>1742762</v>
      </c>
      <c r="E328" s="192">
        <v>0</v>
      </c>
      <c r="F328" s="192">
        <v>48373</v>
      </c>
      <c r="G328" s="192">
        <v>302264</v>
      </c>
      <c r="H328" s="192">
        <v>480694</v>
      </c>
      <c r="I328" s="193">
        <v>5847053</v>
      </c>
      <c r="J328" s="166"/>
      <c r="K328" s="162">
        <f t="shared" si="36"/>
        <v>0</v>
      </c>
      <c r="L328" s="162">
        <f t="shared" si="37"/>
        <v>55.976232813350592</v>
      </c>
      <c r="M328" s="162">
        <f t="shared" si="38"/>
        <v>29.805818418269855</v>
      </c>
      <c r="N328" s="162">
        <f t="shared" si="39"/>
        <v>0</v>
      </c>
      <c r="O328" s="162">
        <f t="shared" si="40"/>
        <v>0.82730565295029823</v>
      </c>
      <c r="P328" s="162">
        <f t="shared" si="41"/>
        <v>5.1695101788884079</v>
      </c>
      <c r="Q328" s="162">
        <f t="shared" si="42"/>
        <v>8.2211329365408528</v>
      </c>
    </row>
    <row r="329" spans="1:17" x14ac:dyDescent="0.2">
      <c r="A329" s="38">
        <v>7713</v>
      </c>
      <c r="B329" s="192">
        <v>0</v>
      </c>
      <c r="C329" s="192">
        <v>3248594</v>
      </c>
      <c r="D329" s="192">
        <v>1740259</v>
      </c>
      <c r="E329" s="192">
        <v>0</v>
      </c>
      <c r="F329" s="192">
        <v>48457</v>
      </c>
      <c r="G329" s="192">
        <v>302593</v>
      </c>
      <c r="H329" s="192">
        <v>482588</v>
      </c>
      <c r="I329" s="193">
        <v>5822491</v>
      </c>
      <c r="J329" s="166"/>
      <c r="K329" s="162">
        <f t="shared" si="36"/>
        <v>0</v>
      </c>
      <c r="L329" s="162">
        <f t="shared" si="37"/>
        <v>55.793886156286028</v>
      </c>
      <c r="M329" s="162">
        <f t="shared" si="38"/>
        <v>29.888564877129049</v>
      </c>
      <c r="N329" s="162">
        <f t="shared" si="39"/>
        <v>0</v>
      </c>
      <c r="O329" s="162">
        <f t="shared" si="40"/>
        <v>0.83223829800681526</v>
      </c>
      <c r="P329" s="162">
        <f t="shared" si="41"/>
        <v>5.1969681017969798</v>
      </c>
      <c r="Q329" s="162">
        <f t="shared" si="42"/>
        <v>8.2883425667811252</v>
      </c>
    </row>
    <row r="330" spans="1:17" x14ac:dyDescent="0.2">
      <c r="A330" s="38">
        <v>7720</v>
      </c>
      <c r="B330" s="192">
        <v>0</v>
      </c>
      <c r="C330" s="192">
        <v>3230875</v>
      </c>
      <c r="D330" s="192">
        <v>1720855</v>
      </c>
      <c r="E330" s="192">
        <v>0</v>
      </c>
      <c r="F330" s="192">
        <v>61516</v>
      </c>
      <c r="G330" s="192">
        <v>302776</v>
      </c>
      <c r="H330" s="192">
        <v>539999</v>
      </c>
      <c r="I330" s="193">
        <v>5856021</v>
      </c>
      <c r="J330" s="166"/>
      <c r="K330" s="162">
        <f t="shared" si="36"/>
        <v>0</v>
      </c>
      <c r="L330" s="162">
        <f t="shared" si="37"/>
        <v>55.171847915162871</v>
      </c>
      <c r="M330" s="162">
        <f t="shared" si="38"/>
        <v>29.386079728880755</v>
      </c>
      <c r="N330" s="162">
        <f t="shared" si="39"/>
        <v>0</v>
      </c>
      <c r="O330" s="162">
        <f t="shared" si="40"/>
        <v>1.0504743750065104</v>
      </c>
      <c r="P330" s="162">
        <f t="shared" si="41"/>
        <v>5.1703366500905652</v>
      </c>
      <c r="Q330" s="162">
        <f t="shared" si="42"/>
        <v>9.2212613308592992</v>
      </c>
    </row>
    <row r="331" spans="1:17" x14ac:dyDescent="0.2">
      <c r="A331" s="38">
        <v>7727</v>
      </c>
      <c r="B331" s="192">
        <v>0</v>
      </c>
      <c r="C331" s="192">
        <v>3241031</v>
      </c>
      <c r="D331" s="192">
        <v>1722919</v>
      </c>
      <c r="E331" s="192">
        <v>0</v>
      </c>
      <c r="F331" s="192">
        <v>62984</v>
      </c>
      <c r="G331" s="192">
        <v>302826</v>
      </c>
      <c r="H331" s="192">
        <v>531341</v>
      </c>
      <c r="I331" s="193">
        <v>5861101</v>
      </c>
      <c r="J331" s="166"/>
      <c r="K331" s="162">
        <f t="shared" si="36"/>
        <v>0</v>
      </c>
      <c r="L331" s="162">
        <f t="shared" si="37"/>
        <v>55.29730676881357</v>
      </c>
      <c r="M331" s="162">
        <f t="shared" si="38"/>
        <v>29.395825118864185</v>
      </c>
      <c r="N331" s="162">
        <f t="shared" si="39"/>
        <v>0</v>
      </c>
      <c r="O331" s="162">
        <f t="shared" si="40"/>
        <v>1.0746103846359243</v>
      </c>
      <c r="P331" s="162">
        <f t="shared" si="41"/>
        <v>5.166708439250578</v>
      </c>
      <c r="Q331" s="162">
        <f t="shared" si="42"/>
        <v>9.06554928843574</v>
      </c>
    </row>
    <row r="332" spans="1:17" x14ac:dyDescent="0.2">
      <c r="A332" s="38">
        <v>7734</v>
      </c>
      <c r="B332" s="192">
        <v>0</v>
      </c>
      <c r="C332" s="192">
        <v>3227720</v>
      </c>
      <c r="D332" s="192">
        <v>1705364</v>
      </c>
      <c r="E332" s="192">
        <v>0</v>
      </c>
      <c r="F332" s="192">
        <v>56941</v>
      </c>
      <c r="G332" s="192">
        <v>302901</v>
      </c>
      <c r="H332" s="192">
        <v>547675</v>
      </c>
      <c r="I332" s="193">
        <v>5840601</v>
      </c>
      <c r="J332" s="166"/>
      <c r="K332" s="162">
        <f t="shared" si="36"/>
        <v>0</v>
      </c>
      <c r="L332" s="162">
        <f t="shared" si="37"/>
        <v>55.263490863354647</v>
      </c>
      <c r="M332" s="162">
        <f t="shared" si="38"/>
        <v>29.198433517372614</v>
      </c>
      <c r="N332" s="162">
        <f t="shared" si="39"/>
        <v>0</v>
      </c>
      <c r="O332" s="162">
        <f t="shared" si="40"/>
        <v>0.97491679366558337</v>
      </c>
      <c r="P332" s="162">
        <f t="shared" si="41"/>
        <v>5.1861272495758568</v>
      </c>
      <c r="Q332" s="162">
        <f t="shared" si="42"/>
        <v>9.3770315760313014</v>
      </c>
    </row>
    <row r="333" spans="1:17" x14ac:dyDescent="0.2">
      <c r="A333" s="38">
        <v>7741</v>
      </c>
      <c r="B333" s="192">
        <v>0</v>
      </c>
      <c r="C333" s="192">
        <v>3187927</v>
      </c>
      <c r="D333" s="192">
        <v>1731429</v>
      </c>
      <c r="E333" s="192">
        <v>0</v>
      </c>
      <c r="F333" s="192">
        <v>81521</v>
      </c>
      <c r="G333" s="192">
        <v>303039</v>
      </c>
      <c r="H333" s="192">
        <v>541793</v>
      </c>
      <c r="I333" s="193">
        <v>5845709</v>
      </c>
      <c r="J333" s="166"/>
      <c r="K333" s="162">
        <f t="shared" si="36"/>
        <v>0</v>
      </c>
      <c r="L333" s="162">
        <f t="shared" si="37"/>
        <v>54.534479906543417</v>
      </c>
      <c r="M333" s="162">
        <f t="shared" si="38"/>
        <v>29.618802441243655</v>
      </c>
      <c r="N333" s="162">
        <f t="shared" si="39"/>
        <v>0</v>
      </c>
      <c r="O333" s="162">
        <f t="shared" si="40"/>
        <v>1.3945442717042535</v>
      </c>
      <c r="P333" s="162">
        <f t="shared" si="41"/>
        <v>5.1839563002537421</v>
      </c>
      <c r="Q333" s="162">
        <f t="shared" si="42"/>
        <v>9.2682170802549351</v>
      </c>
    </row>
    <row r="334" spans="1:17" x14ac:dyDescent="0.2">
      <c r="A334" s="38">
        <v>7748</v>
      </c>
      <c r="B334" s="192">
        <v>0</v>
      </c>
      <c r="C334" s="192">
        <v>3142130</v>
      </c>
      <c r="D334" s="192">
        <v>1677774</v>
      </c>
      <c r="E334" s="192">
        <v>0</v>
      </c>
      <c r="F334" s="192">
        <v>58789</v>
      </c>
      <c r="G334" s="192">
        <v>303094</v>
      </c>
      <c r="H334" s="192">
        <v>654482</v>
      </c>
      <c r="I334" s="193">
        <v>5836269</v>
      </c>
      <c r="J334" s="166"/>
      <c r="K334" s="162">
        <f t="shared" si="36"/>
        <v>0</v>
      </c>
      <c r="L334" s="162">
        <f t="shared" si="37"/>
        <v>53.837991360576424</v>
      </c>
      <c r="M334" s="162">
        <f t="shared" si="38"/>
        <v>28.747372679360737</v>
      </c>
      <c r="N334" s="162">
        <f t="shared" si="39"/>
        <v>0</v>
      </c>
      <c r="O334" s="162">
        <f t="shared" si="40"/>
        <v>1.0073044953890919</v>
      </c>
      <c r="P334" s="162">
        <f t="shared" si="41"/>
        <v>5.1932835857977073</v>
      </c>
      <c r="Q334" s="162">
        <f t="shared" si="42"/>
        <v>11.214047878876043</v>
      </c>
    </row>
    <row r="335" spans="1:17" x14ac:dyDescent="0.2">
      <c r="A335" s="38">
        <v>7755</v>
      </c>
      <c r="B335" s="192">
        <v>0</v>
      </c>
      <c r="C335" s="192">
        <v>3106219</v>
      </c>
      <c r="D335" s="192">
        <v>1674536</v>
      </c>
      <c r="E335" s="192">
        <v>0</v>
      </c>
      <c r="F335" s="192">
        <v>114685</v>
      </c>
      <c r="G335" s="192">
        <v>303149</v>
      </c>
      <c r="H335" s="192">
        <v>554578</v>
      </c>
      <c r="I335" s="193">
        <v>5753167</v>
      </c>
      <c r="J335" s="166"/>
      <c r="K335" s="162">
        <f t="shared" si="36"/>
        <v>0</v>
      </c>
      <c r="L335" s="162">
        <f t="shared" si="37"/>
        <v>53.991462441469196</v>
      </c>
      <c r="M335" s="162">
        <f t="shared" si="38"/>
        <v>29.106333954846086</v>
      </c>
      <c r="N335" s="162">
        <f t="shared" si="39"/>
        <v>0</v>
      </c>
      <c r="O335" s="162">
        <f t="shared" si="40"/>
        <v>1.9934237959718535</v>
      </c>
      <c r="P335" s="162">
        <f t="shared" si="41"/>
        <v>5.2692543081054311</v>
      </c>
      <c r="Q335" s="162">
        <f t="shared" si="42"/>
        <v>9.6395254996074335</v>
      </c>
    </row>
    <row r="336" spans="1:17" x14ac:dyDescent="0.2">
      <c r="A336" s="38">
        <v>7762</v>
      </c>
      <c r="B336" s="192">
        <v>0</v>
      </c>
      <c r="C336" s="192">
        <v>3077875</v>
      </c>
      <c r="D336" s="192">
        <v>1672402</v>
      </c>
      <c r="E336" s="192">
        <v>0</v>
      </c>
      <c r="F336" s="192">
        <v>82099</v>
      </c>
      <c r="G336" s="192">
        <v>303173</v>
      </c>
      <c r="H336" s="192">
        <v>536887</v>
      </c>
      <c r="I336" s="193">
        <v>5672436</v>
      </c>
      <c r="J336" s="166"/>
      <c r="K336" s="162">
        <f t="shared" si="36"/>
        <v>0</v>
      </c>
      <c r="L336" s="162">
        <f t="shared" si="37"/>
        <v>54.260197911444045</v>
      </c>
      <c r="M336" s="162">
        <f t="shared" si="38"/>
        <v>29.482959349387105</v>
      </c>
      <c r="N336" s="162">
        <f t="shared" si="39"/>
        <v>0</v>
      </c>
      <c r="O336" s="162">
        <f t="shared" si="40"/>
        <v>1.447332327768881</v>
      </c>
      <c r="P336" s="162">
        <f t="shared" si="41"/>
        <v>5.3446702615948425</v>
      </c>
      <c r="Q336" s="162">
        <f t="shared" si="42"/>
        <v>9.4648401498051271</v>
      </c>
    </row>
    <row r="337" spans="1:17" x14ac:dyDescent="0.2">
      <c r="A337" s="38">
        <v>7769</v>
      </c>
      <c r="B337" s="192">
        <v>0</v>
      </c>
      <c r="C337" s="192">
        <v>3061116</v>
      </c>
      <c r="D337" s="192">
        <v>1661938</v>
      </c>
      <c r="E337" s="192">
        <v>0</v>
      </c>
      <c r="F337" s="192">
        <v>48053</v>
      </c>
      <c r="G337" s="192">
        <v>303262</v>
      </c>
      <c r="H337" s="192">
        <v>533426</v>
      </c>
      <c r="I337" s="193">
        <v>5607795</v>
      </c>
      <c r="J337" s="166"/>
      <c r="K337" s="162">
        <f t="shared" si="36"/>
        <v>0</v>
      </c>
      <c r="L337" s="162">
        <f t="shared" si="37"/>
        <v>54.586802834269086</v>
      </c>
      <c r="M337" s="162">
        <f t="shared" si="38"/>
        <v>29.636211737411941</v>
      </c>
      <c r="N337" s="162">
        <f t="shared" si="39"/>
        <v>0</v>
      </c>
      <c r="O337" s="162">
        <f t="shared" si="40"/>
        <v>0.85689651636694997</v>
      </c>
      <c r="P337" s="162">
        <f t="shared" si="41"/>
        <v>5.4078653017808245</v>
      </c>
      <c r="Q337" s="162">
        <f t="shared" si="42"/>
        <v>9.5122236101711994</v>
      </c>
    </row>
    <row r="338" spans="1:17" x14ac:dyDescent="0.2">
      <c r="A338" s="38">
        <v>7776</v>
      </c>
      <c r="B338" s="192">
        <v>0</v>
      </c>
      <c r="C338" s="192">
        <v>3031714</v>
      </c>
      <c r="D338" s="192">
        <v>1685503</v>
      </c>
      <c r="E338" s="192">
        <v>0</v>
      </c>
      <c r="F338" s="192">
        <v>31117</v>
      </c>
      <c r="G338" s="192">
        <v>303310</v>
      </c>
      <c r="H338" s="192">
        <v>600880</v>
      </c>
      <c r="I338" s="193">
        <v>5652524</v>
      </c>
      <c r="J338" s="166"/>
      <c r="K338" s="162">
        <f t="shared" si="36"/>
        <v>0</v>
      </c>
      <c r="L338" s="162">
        <f t="shared" si="37"/>
        <v>53.634694872591432</v>
      </c>
      <c r="M338" s="162">
        <f t="shared" si="38"/>
        <v>29.818590774669865</v>
      </c>
      <c r="N338" s="162">
        <f t="shared" si="39"/>
        <v>0</v>
      </c>
      <c r="O338" s="162">
        <f t="shared" si="40"/>
        <v>0.55049744149693125</v>
      </c>
      <c r="P338" s="162">
        <f t="shared" si="41"/>
        <v>5.3659214892320666</v>
      </c>
      <c r="Q338" s="162">
        <f t="shared" si="42"/>
        <v>10.630295422009707</v>
      </c>
    </row>
    <row r="339" spans="1:17" x14ac:dyDescent="0.2">
      <c r="A339" s="38">
        <v>7783</v>
      </c>
      <c r="B339" s="192">
        <v>0</v>
      </c>
      <c r="C339" s="192">
        <v>3016290</v>
      </c>
      <c r="D339" s="192">
        <v>1648858</v>
      </c>
      <c r="E339" s="192">
        <v>0</v>
      </c>
      <c r="F339" s="192">
        <v>67483</v>
      </c>
      <c r="G339" s="192">
        <v>303267</v>
      </c>
      <c r="H339" s="192">
        <v>544230</v>
      </c>
      <c r="I339" s="193">
        <v>5580128</v>
      </c>
      <c r="J339" s="166"/>
      <c r="K339" s="162">
        <f t="shared" si="36"/>
        <v>0</v>
      </c>
      <c r="L339" s="162">
        <f t="shared" si="37"/>
        <v>54.054136392570207</v>
      </c>
      <c r="M339" s="162">
        <f t="shared" si="38"/>
        <v>29.548748702538724</v>
      </c>
      <c r="N339" s="162">
        <f t="shared" si="39"/>
        <v>0</v>
      </c>
      <c r="O339" s="162">
        <f t="shared" si="40"/>
        <v>1.2093450186088921</v>
      </c>
      <c r="P339" s="162">
        <f t="shared" si="41"/>
        <v>5.4347678046094998</v>
      </c>
      <c r="Q339" s="162">
        <f t="shared" si="42"/>
        <v>9.7530020816726779</v>
      </c>
    </row>
    <row r="340" spans="1:17" x14ac:dyDescent="0.2">
      <c r="A340" s="38">
        <v>7788</v>
      </c>
      <c r="B340" s="192">
        <v>0</v>
      </c>
      <c r="C340" s="192">
        <v>2986376</v>
      </c>
      <c r="D340" s="192">
        <v>1656718</v>
      </c>
      <c r="E340" s="192">
        <v>0</v>
      </c>
      <c r="F340" s="192">
        <v>35872</v>
      </c>
      <c r="G340" s="192">
        <v>303271</v>
      </c>
      <c r="H340" s="192">
        <v>522243</v>
      </c>
      <c r="I340" s="193">
        <v>5504480</v>
      </c>
      <c r="J340" s="166"/>
      <c r="K340" s="162">
        <f t="shared" si="36"/>
        <v>0</v>
      </c>
      <c r="L340" s="162">
        <f t="shared" si="37"/>
        <v>54.2535534691742</v>
      </c>
      <c r="M340" s="162">
        <f t="shared" si="38"/>
        <v>30.097629567188907</v>
      </c>
      <c r="N340" s="162">
        <f t="shared" si="39"/>
        <v>0</v>
      </c>
      <c r="O340" s="162">
        <f t="shared" si="40"/>
        <v>0.65168735284713541</v>
      </c>
      <c r="P340" s="162">
        <f t="shared" si="41"/>
        <v>5.5095304188588203</v>
      </c>
      <c r="Q340" s="162">
        <f t="shared" si="42"/>
        <v>9.4875991919309364</v>
      </c>
    </row>
    <row r="341" spans="1:17" x14ac:dyDescent="0.2">
      <c r="A341" s="38">
        <v>7795</v>
      </c>
      <c r="B341" s="192">
        <v>0</v>
      </c>
      <c r="C341" s="192">
        <v>2982445</v>
      </c>
      <c r="D341" s="192">
        <v>1671385</v>
      </c>
      <c r="E341" s="192">
        <v>0</v>
      </c>
      <c r="F341" s="192">
        <v>23418</v>
      </c>
      <c r="G341" s="192">
        <v>303893</v>
      </c>
      <c r="H341" s="192">
        <v>535561</v>
      </c>
      <c r="I341" s="193">
        <v>5516702</v>
      </c>
      <c r="J341" s="166"/>
      <c r="K341" s="162">
        <f t="shared" si="36"/>
        <v>0</v>
      </c>
      <c r="L341" s="162">
        <f t="shared" si="37"/>
        <v>54.062100871136415</v>
      </c>
      <c r="M341" s="162">
        <f t="shared" si="38"/>
        <v>30.296815017378137</v>
      </c>
      <c r="N341" s="162">
        <f t="shared" si="39"/>
        <v>0</v>
      </c>
      <c r="O341" s="162">
        <f t="shared" si="40"/>
        <v>0.42449274947242027</v>
      </c>
      <c r="P341" s="162">
        <f t="shared" si="41"/>
        <v>5.508599159425323</v>
      </c>
      <c r="Q341" s="162">
        <f t="shared" si="42"/>
        <v>9.7079922025877057</v>
      </c>
    </row>
    <row r="342" spans="1:17" x14ac:dyDescent="0.2">
      <c r="A342" s="38">
        <v>7802</v>
      </c>
      <c r="B342" s="192">
        <v>0</v>
      </c>
      <c r="C342" s="192">
        <v>2954827</v>
      </c>
      <c r="D342" s="192">
        <v>1687985</v>
      </c>
      <c r="E342" s="192">
        <v>0</v>
      </c>
      <c r="F342" s="192">
        <v>46327</v>
      </c>
      <c r="G342" s="192">
        <v>304069</v>
      </c>
      <c r="H342" s="192">
        <v>502743</v>
      </c>
      <c r="I342" s="193">
        <v>5495951</v>
      </c>
      <c r="J342" s="166"/>
      <c r="K342" s="162">
        <f t="shared" si="36"/>
        <v>0</v>
      </c>
      <c r="L342" s="162">
        <f t="shared" si="37"/>
        <v>53.763707136399141</v>
      </c>
      <c r="M342" s="162">
        <f t="shared" si="38"/>
        <v>30.71324689757969</v>
      </c>
      <c r="N342" s="162">
        <f t="shared" si="39"/>
        <v>0</v>
      </c>
      <c r="O342" s="162">
        <f t="shared" si="40"/>
        <v>0.84292964038434837</v>
      </c>
      <c r="P342" s="162">
        <f t="shared" si="41"/>
        <v>5.532600272455122</v>
      </c>
      <c r="Q342" s="162">
        <f t="shared" si="42"/>
        <v>9.1475160531816968</v>
      </c>
    </row>
    <row r="343" spans="1:17" x14ac:dyDescent="0.2">
      <c r="A343" s="38">
        <v>7809</v>
      </c>
      <c r="B343" s="192">
        <v>0</v>
      </c>
      <c r="C343" s="192">
        <v>2915181</v>
      </c>
      <c r="D343" s="192">
        <v>1665517</v>
      </c>
      <c r="E343" s="192">
        <v>0</v>
      </c>
      <c r="F343" s="192">
        <v>49646</v>
      </c>
      <c r="G343" s="192">
        <v>304152</v>
      </c>
      <c r="H343" s="192">
        <v>555984</v>
      </c>
      <c r="I343" s="193">
        <v>5490480</v>
      </c>
      <c r="J343" s="166"/>
      <c r="K343" s="162">
        <f t="shared" si="36"/>
        <v>0</v>
      </c>
      <c r="L343" s="162">
        <f t="shared" si="37"/>
        <v>53.095193862831664</v>
      </c>
      <c r="M343" s="162">
        <f t="shared" si="38"/>
        <v>30.334633766082383</v>
      </c>
      <c r="N343" s="162">
        <f t="shared" si="39"/>
        <v>0</v>
      </c>
      <c r="O343" s="162">
        <f t="shared" si="40"/>
        <v>0.90421966749719518</v>
      </c>
      <c r="P343" s="162">
        <f t="shared" si="41"/>
        <v>5.5396249508239714</v>
      </c>
      <c r="Q343" s="162">
        <f t="shared" si="42"/>
        <v>10.126327752764785</v>
      </c>
    </row>
    <row r="344" spans="1:17" x14ac:dyDescent="0.2">
      <c r="A344" s="38">
        <v>7816</v>
      </c>
      <c r="B344" s="192">
        <v>0</v>
      </c>
      <c r="C344" s="192">
        <v>2879638</v>
      </c>
      <c r="D344" s="192">
        <v>1655609</v>
      </c>
      <c r="E344" s="192">
        <v>0</v>
      </c>
      <c r="F344" s="192">
        <v>52594</v>
      </c>
      <c r="G344" s="192">
        <v>304209</v>
      </c>
      <c r="H344" s="192">
        <v>487710</v>
      </c>
      <c r="I344" s="193">
        <v>5379760</v>
      </c>
      <c r="J344" s="166"/>
      <c r="K344" s="162">
        <f t="shared" si="36"/>
        <v>0</v>
      </c>
      <c r="L344" s="162">
        <f t="shared" si="37"/>
        <v>53.527257721534049</v>
      </c>
      <c r="M344" s="162">
        <f t="shared" si="38"/>
        <v>30.774774339375735</v>
      </c>
      <c r="N344" s="162">
        <f t="shared" si="39"/>
        <v>0</v>
      </c>
      <c r="O344" s="162">
        <f t="shared" si="40"/>
        <v>0.97762725474742362</v>
      </c>
      <c r="P344" s="162">
        <f t="shared" si="41"/>
        <v>5.6546946332178383</v>
      </c>
      <c r="Q344" s="162">
        <f t="shared" si="42"/>
        <v>9.0656460511249577</v>
      </c>
    </row>
    <row r="345" spans="1:17" x14ac:dyDescent="0.2">
      <c r="A345" s="38">
        <v>7823</v>
      </c>
      <c r="B345" s="192">
        <v>0</v>
      </c>
      <c r="C345" s="192">
        <v>2894792</v>
      </c>
      <c r="D345" s="192">
        <v>1656581</v>
      </c>
      <c r="E345" s="192">
        <v>0</v>
      </c>
      <c r="F345" s="192">
        <v>68636</v>
      </c>
      <c r="G345" s="192">
        <v>304252</v>
      </c>
      <c r="H345" s="192">
        <v>510428</v>
      </c>
      <c r="I345" s="193">
        <v>5434689</v>
      </c>
      <c r="J345" s="166"/>
      <c r="K345" s="162">
        <f t="shared" si="36"/>
        <v>0</v>
      </c>
      <c r="L345" s="162">
        <f t="shared" si="37"/>
        <v>53.265090237914258</v>
      </c>
      <c r="M345" s="162">
        <f t="shared" si="38"/>
        <v>30.481615415343914</v>
      </c>
      <c r="N345" s="162">
        <f t="shared" si="39"/>
        <v>0</v>
      </c>
      <c r="O345" s="162">
        <f t="shared" si="40"/>
        <v>1.2629241526056045</v>
      </c>
      <c r="P345" s="162">
        <f t="shared" si="41"/>
        <v>5.5983332256914791</v>
      </c>
      <c r="Q345" s="162">
        <f t="shared" si="42"/>
        <v>9.392036968444744</v>
      </c>
    </row>
    <row r="346" spans="1:17" x14ac:dyDescent="0.2">
      <c r="A346" s="38">
        <v>7830</v>
      </c>
      <c r="B346" s="192">
        <v>0</v>
      </c>
      <c r="C346" s="192">
        <v>2851777</v>
      </c>
      <c r="D346" s="192">
        <v>1684075</v>
      </c>
      <c r="E346" s="192">
        <v>0</v>
      </c>
      <c r="F346" s="192">
        <v>58318</v>
      </c>
      <c r="G346" s="192">
        <v>304102</v>
      </c>
      <c r="H346" s="192">
        <v>509114</v>
      </c>
      <c r="I346" s="193">
        <v>5407386</v>
      </c>
      <c r="J346" s="166"/>
      <c r="K346" s="162">
        <f t="shared" si="36"/>
        <v>0</v>
      </c>
      <c r="L346" s="162">
        <f t="shared" si="37"/>
        <v>52.738550567686495</v>
      </c>
      <c r="M346" s="162">
        <f t="shared" si="38"/>
        <v>31.143976035740746</v>
      </c>
      <c r="N346" s="162">
        <f t="shared" si="39"/>
        <v>0</v>
      </c>
      <c r="O346" s="162">
        <f t="shared" si="40"/>
        <v>1.0784878312737429</v>
      </c>
      <c r="P346" s="162">
        <f t="shared" si="41"/>
        <v>5.6238263737783836</v>
      </c>
      <c r="Q346" s="162">
        <f t="shared" si="42"/>
        <v>9.415159191520635</v>
      </c>
    </row>
    <row r="347" spans="1:17" x14ac:dyDescent="0.2">
      <c r="A347" s="38">
        <v>7837</v>
      </c>
      <c r="B347" s="192">
        <v>0</v>
      </c>
      <c r="C347" s="192">
        <v>2809485</v>
      </c>
      <c r="D347" s="192">
        <v>1866455</v>
      </c>
      <c r="E347" s="192">
        <v>0</v>
      </c>
      <c r="F347" s="192">
        <v>53654</v>
      </c>
      <c r="G347" s="192">
        <v>304192</v>
      </c>
      <c r="H347" s="192">
        <v>673393</v>
      </c>
      <c r="I347" s="193">
        <v>5707179</v>
      </c>
      <c r="J347" s="166"/>
      <c r="K347" s="162">
        <f t="shared" si="36"/>
        <v>0</v>
      </c>
      <c r="L347" s="162">
        <f t="shared" si="37"/>
        <v>49.227210150584028</v>
      </c>
      <c r="M347" s="162">
        <f t="shared" si="38"/>
        <v>32.703635193499274</v>
      </c>
      <c r="N347" s="162">
        <f t="shared" si="39"/>
        <v>0</v>
      </c>
      <c r="O347" s="162">
        <f t="shared" si="40"/>
        <v>0.94011419652336115</v>
      </c>
      <c r="P347" s="162">
        <f t="shared" si="41"/>
        <v>5.3299887737882408</v>
      </c>
      <c r="Q347" s="162">
        <f t="shared" si="42"/>
        <v>11.799051685605095</v>
      </c>
    </row>
    <row r="348" spans="1:17" x14ac:dyDescent="0.2">
      <c r="A348" s="38">
        <v>7844</v>
      </c>
      <c r="B348" s="192">
        <v>0</v>
      </c>
      <c r="C348" s="192">
        <v>2774323</v>
      </c>
      <c r="D348" s="192">
        <v>1647709</v>
      </c>
      <c r="E348" s="192">
        <v>0</v>
      </c>
      <c r="F348" s="192">
        <v>58357</v>
      </c>
      <c r="G348" s="192">
        <v>304213</v>
      </c>
      <c r="H348" s="192">
        <v>531226</v>
      </c>
      <c r="I348" s="193">
        <v>5315828</v>
      </c>
      <c r="J348" s="166"/>
      <c r="K348" s="162">
        <f t="shared" si="36"/>
        <v>0</v>
      </c>
      <c r="L348" s="162">
        <f t="shared" si="37"/>
        <v>52.189856406189215</v>
      </c>
      <c r="M348" s="162">
        <f t="shared" si="38"/>
        <v>30.996281294278145</v>
      </c>
      <c r="N348" s="162">
        <f t="shared" si="39"/>
        <v>0</v>
      </c>
      <c r="O348" s="162">
        <f t="shared" si="40"/>
        <v>1.097796994184161</v>
      </c>
      <c r="P348" s="162">
        <f t="shared" si="41"/>
        <v>5.7227773359107932</v>
      </c>
      <c r="Q348" s="162">
        <f t="shared" si="42"/>
        <v>9.9932879694376862</v>
      </c>
    </row>
    <row r="349" spans="1:17" x14ac:dyDescent="0.2">
      <c r="A349" s="38">
        <v>7851</v>
      </c>
      <c r="B349" s="192">
        <v>0</v>
      </c>
      <c r="C349" s="192">
        <v>2766875</v>
      </c>
      <c r="D349" s="192">
        <v>1641156</v>
      </c>
      <c r="E349" s="192">
        <v>0</v>
      </c>
      <c r="F349" s="192">
        <v>56262</v>
      </c>
      <c r="G349" s="192">
        <v>304220</v>
      </c>
      <c r="H349" s="192">
        <v>473528</v>
      </c>
      <c r="I349" s="193">
        <v>5242041</v>
      </c>
      <c r="J349" s="166"/>
      <c r="K349" s="162">
        <f t="shared" si="36"/>
        <v>0</v>
      </c>
      <c r="L349" s="162">
        <f t="shared" si="37"/>
        <v>52.782399069370115</v>
      </c>
      <c r="M349" s="162">
        <f t="shared" si="38"/>
        <v>31.307576571797131</v>
      </c>
      <c r="N349" s="162">
        <f t="shared" si="39"/>
        <v>0</v>
      </c>
      <c r="O349" s="162">
        <f t="shared" si="40"/>
        <v>1.0732842417676627</v>
      </c>
      <c r="P349" s="162">
        <f t="shared" si="41"/>
        <v>5.803464719180945</v>
      </c>
      <c r="Q349" s="162">
        <f t="shared" si="42"/>
        <v>9.0332753978841449</v>
      </c>
    </row>
    <row r="350" spans="1:17" x14ac:dyDescent="0.2">
      <c r="A350" s="38">
        <v>7858</v>
      </c>
      <c r="B350" s="192">
        <v>0</v>
      </c>
      <c r="C350" s="192">
        <v>2805219</v>
      </c>
      <c r="D350" s="192">
        <v>1651757</v>
      </c>
      <c r="E350" s="192">
        <v>0</v>
      </c>
      <c r="F350" s="192">
        <v>76089</v>
      </c>
      <c r="G350" s="192">
        <v>315927</v>
      </c>
      <c r="H350" s="192">
        <v>482544</v>
      </c>
      <c r="I350" s="193">
        <v>5331536</v>
      </c>
      <c r="J350" s="166"/>
      <c r="K350" s="162">
        <f t="shared" si="36"/>
        <v>0</v>
      </c>
      <c r="L350" s="162">
        <f t="shared" si="37"/>
        <v>52.61558770305593</v>
      </c>
      <c r="M350" s="162">
        <f t="shared" si="38"/>
        <v>30.980884308011799</v>
      </c>
      <c r="N350" s="162">
        <f t="shared" si="39"/>
        <v>0</v>
      </c>
      <c r="O350" s="162">
        <f t="shared" si="40"/>
        <v>1.4271496994487143</v>
      </c>
      <c r="P350" s="162">
        <f t="shared" si="41"/>
        <v>5.9256281866989173</v>
      </c>
      <c r="Q350" s="162">
        <f t="shared" si="42"/>
        <v>9.0507501027846384</v>
      </c>
    </row>
    <row r="351" spans="1:17" x14ac:dyDescent="0.2">
      <c r="A351" s="38">
        <v>7865</v>
      </c>
      <c r="B351" s="192">
        <v>0</v>
      </c>
      <c r="C351" s="192">
        <v>2734389</v>
      </c>
      <c r="D351" s="192">
        <v>1655303</v>
      </c>
      <c r="E351" s="192">
        <v>0</v>
      </c>
      <c r="F351" s="192">
        <v>54361</v>
      </c>
      <c r="G351" s="192">
        <v>315914</v>
      </c>
      <c r="H351" s="192">
        <v>528393</v>
      </c>
      <c r="I351" s="193">
        <v>5288360</v>
      </c>
      <c r="J351" s="166"/>
      <c r="K351" s="162">
        <f t="shared" si="36"/>
        <v>0</v>
      </c>
      <c r="L351" s="162">
        <f t="shared" si="37"/>
        <v>51.705802933234501</v>
      </c>
      <c r="M351" s="162">
        <f t="shared" si="38"/>
        <v>31.300875885907917</v>
      </c>
      <c r="N351" s="162">
        <f t="shared" si="39"/>
        <v>0</v>
      </c>
      <c r="O351" s="162">
        <f t="shared" si="40"/>
        <v>1.0279368272961751</v>
      </c>
      <c r="P351" s="162">
        <f t="shared" si="41"/>
        <v>5.9737612416703856</v>
      </c>
      <c r="Q351" s="162">
        <f t="shared" si="42"/>
        <v>9.9916231118910215</v>
      </c>
    </row>
    <row r="352" spans="1:17" x14ac:dyDescent="0.2">
      <c r="A352" s="38">
        <v>7872</v>
      </c>
      <c r="B352" s="192">
        <v>0</v>
      </c>
      <c r="C352" s="192">
        <v>2692387</v>
      </c>
      <c r="D352" s="192">
        <v>1630196</v>
      </c>
      <c r="E352" s="192">
        <v>0</v>
      </c>
      <c r="F352" s="192">
        <v>79198</v>
      </c>
      <c r="G352" s="192">
        <v>316046</v>
      </c>
      <c r="H352" s="192">
        <v>498852</v>
      </c>
      <c r="I352" s="193">
        <v>5216679</v>
      </c>
      <c r="J352" s="166"/>
      <c r="K352" s="162">
        <f t="shared" si="36"/>
        <v>0</v>
      </c>
      <c r="L352" s="162">
        <f t="shared" si="37"/>
        <v>51.611130376241285</v>
      </c>
      <c r="M352" s="162">
        <f t="shared" si="38"/>
        <v>31.249689697219246</v>
      </c>
      <c r="N352" s="162">
        <f t="shared" si="39"/>
        <v>0</v>
      </c>
      <c r="O352" s="162">
        <f t="shared" si="40"/>
        <v>1.5181689346804739</v>
      </c>
      <c r="P352" s="162">
        <f t="shared" si="41"/>
        <v>6.0583754530420597</v>
      </c>
      <c r="Q352" s="162">
        <f t="shared" si="42"/>
        <v>9.5626355388169362</v>
      </c>
    </row>
    <row r="353" spans="1:17" x14ac:dyDescent="0.2">
      <c r="A353" s="38">
        <v>7879</v>
      </c>
      <c r="B353" s="192">
        <v>0</v>
      </c>
      <c r="C353" s="192">
        <v>2662760</v>
      </c>
      <c r="D353" s="192">
        <v>1638637</v>
      </c>
      <c r="E353" s="192">
        <v>0</v>
      </c>
      <c r="F353" s="192">
        <v>77212</v>
      </c>
      <c r="G353" s="192">
        <v>316087</v>
      </c>
      <c r="H353" s="192">
        <v>455514</v>
      </c>
      <c r="I353" s="193">
        <v>5150210</v>
      </c>
      <c r="J353" s="166"/>
      <c r="K353" s="162">
        <f t="shared" si="36"/>
        <v>0</v>
      </c>
      <c r="L353" s="162">
        <f t="shared" si="37"/>
        <v>51.701969434256078</v>
      </c>
      <c r="M353" s="162">
        <f t="shared" si="38"/>
        <v>31.816896786732968</v>
      </c>
      <c r="N353" s="162">
        <f t="shared" si="39"/>
        <v>0</v>
      </c>
      <c r="O353" s="162">
        <f t="shared" si="40"/>
        <v>1.499201003454228</v>
      </c>
      <c r="P353" s="162">
        <f t="shared" si="41"/>
        <v>6.1373613891472383</v>
      </c>
      <c r="Q353" s="162">
        <f t="shared" si="42"/>
        <v>8.8445713864094859</v>
      </c>
    </row>
    <row r="354" spans="1:17" x14ac:dyDescent="0.2">
      <c r="A354" s="38">
        <v>7886</v>
      </c>
      <c r="B354" s="192">
        <v>0</v>
      </c>
      <c r="C354" s="192">
        <v>2659052</v>
      </c>
      <c r="D354" s="192">
        <v>1619920</v>
      </c>
      <c r="E354" s="192">
        <v>0</v>
      </c>
      <c r="F354" s="192">
        <v>102573</v>
      </c>
      <c r="G354" s="192">
        <v>316196</v>
      </c>
      <c r="H354" s="192">
        <v>455593</v>
      </c>
      <c r="I354" s="193">
        <v>5153334</v>
      </c>
      <c r="J354" s="166"/>
      <c r="K354" s="162">
        <f t="shared" si="36"/>
        <v>0</v>
      </c>
      <c r="L354" s="162">
        <f t="shared" si="37"/>
        <v>51.598673790598475</v>
      </c>
      <c r="M354" s="162">
        <f t="shared" si="38"/>
        <v>31.434407317670463</v>
      </c>
      <c r="N354" s="162">
        <f t="shared" si="39"/>
        <v>0</v>
      </c>
      <c r="O354" s="162">
        <f t="shared" si="40"/>
        <v>1.9904201823518521</v>
      </c>
      <c r="P354" s="162">
        <f t="shared" si="41"/>
        <v>6.1357559979617076</v>
      </c>
      <c r="Q354" s="162">
        <f t="shared" si="42"/>
        <v>8.8407427114175015</v>
      </c>
    </row>
    <row r="355" spans="1:17" x14ac:dyDescent="0.2">
      <c r="A355" s="38">
        <v>7893</v>
      </c>
      <c r="B355" s="192">
        <v>0</v>
      </c>
      <c r="C355" s="192">
        <v>2639085</v>
      </c>
      <c r="D355" s="192">
        <v>1601583</v>
      </c>
      <c r="E355" s="192">
        <v>0</v>
      </c>
      <c r="F355" s="192">
        <v>82203</v>
      </c>
      <c r="G355" s="192">
        <v>316424</v>
      </c>
      <c r="H355" s="192">
        <v>449441</v>
      </c>
      <c r="I355" s="193">
        <v>5088736</v>
      </c>
      <c r="J355" s="166"/>
      <c r="K355" s="162">
        <f t="shared" si="36"/>
        <v>0</v>
      </c>
      <c r="L355" s="162">
        <f t="shared" si="37"/>
        <v>51.861307012193208</v>
      </c>
      <c r="M355" s="162">
        <f t="shared" si="38"/>
        <v>31.473100589222941</v>
      </c>
      <c r="N355" s="162">
        <f t="shared" si="39"/>
        <v>0</v>
      </c>
      <c r="O355" s="162">
        <f t="shared" si="40"/>
        <v>1.6153913270407425</v>
      </c>
      <c r="P355" s="162">
        <f t="shared" si="41"/>
        <v>6.2181256799330917</v>
      </c>
      <c r="Q355" s="162">
        <f t="shared" si="42"/>
        <v>8.8320753916100188</v>
      </c>
    </row>
    <row r="356" spans="1:17" x14ac:dyDescent="0.2">
      <c r="A356" s="38">
        <v>7900</v>
      </c>
      <c r="B356" s="192">
        <v>0</v>
      </c>
      <c r="C356" s="192">
        <v>2618144</v>
      </c>
      <c r="D356" s="192">
        <v>1621570</v>
      </c>
      <c r="E356" s="192">
        <v>0</v>
      </c>
      <c r="F356" s="192">
        <v>66020</v>
      </c>
      <c r="G356" s="192">
        <v>316720</v>
      </c>
      <c r="H356" s="192">
        <v>507916</v>
      </c>
      <c r="I356" s="193">
        <v>5130370</v>
      </c>
      <c r="J356" s="166"/>
      <c r="K356" s="162">
        <f t="shared" si="36"/>
        <v>0</v>
      </c>
      <c r="L356" s="162">
        <f t="shared" si="37"/>
        <v>51.032264729444464</v>
      </c>
      <c r="M356" s="162">
        <f t="shared" si="38"/>
        <v>31.607271990129366</v>
      </c>
      <c r="N356" s="162">
        <f t="shared" si="39"/>
        <v>0</v>
      </c>
      <c r="O356" s="162">
        <f t="shared" si="40"/>
        <v>1.2868467576412617</v>
      </c>
      <c r="P356" s="162">
        <f t="shared" si="41"/>
        <v>6.1734338848854957</v>
      </c>
      <c r="Q356" s="162">
        <f t="shared" si="42"/>
        <v>9.9001826378994107</v>
      </c>
    </row>
    <row r="357" spans="1:17" x14ac:dyDescent="0.2">
      <c r="A357" s="38">
        <v>7907</v>
      </c>
      <c r="B357" s="192">
        <v>0</v>
      </c>
      <c r="C357" s="192">
        <v>2598725</v>
      </c>
      <c r="D357" s="192">
        <v>1616964</v>
      </c>
      <c r="E357" s="192">
        <v>0</v>
      </c>
      <c r="F357" s="192">
        <v>79303</v>
      </c>
      <c r="G357" s="192">
        <v>316854</v>
      </c>
      <c r="H357" s="192">
        <v>441328</v>
      </c>
      <c r="I357" s="193">
        <v>5053174</v>
      </c>
      <c r="J357" s="166"/>
      <c r="K357" s="162">
        <f t="shared" si="36"/>
        <v>0</v>
      </c>
      <c r="L357" s="162">
        <f t="shared" si="37"/>
        <v>51.427577993554152</v>
      </c>
      <c r="M357" s="162">
        <f t="shared" si="38"/>
        <v>31.998977276460302</v>
      </c>
      <c r="N357" s="162">
        <f t="shared" si="39"/>
        <v>0</v>
      </c>
      <c r="O357" s="162">
        <f t="shared" si="40"/>
        <v>1.5693700632513348</v>
      </c>
      <c r="P357" s="162">
        <f t="shared" si="41"/>
        <v>6.2703955969060239</v>
      </c>
      <c r="Q357" s="162">
        <f t="shared" si="42"/>
        <v>8.7336790698281916</v>
      </c>
    </row>
    <row r="358" spans="1:17" x14ac:dyDescent="0.2">
      <c r="A358" s="38">
        <v>7914</v>
      </c>
      <c r="B358" s="192">
        <v>0</v>
      </c>
      <c r="C358" s="192">
        <v>2591330</v>
      </c>
      <c r="D358" s="192">
        <v>1618901</v>
      </c>
      <c r="E358" s="192">
        <v>0</v>
      </c>
      <c r="F358" s="192">
        <v>94870</v>
      </c>
      <c r="G358" s="192">
        <v>316874</v>
      </c>
      <c r="H358" s="192">
        <v>433848</v>
      </c>
      <c r="I358" s="193">
        <v>5055823</v>
      </c>
      <c r="J358" s="166"/>
      <c r="K358" s="162">
        <f t="shared" si="36"/>
        <v>0</v>
      </c>
      <c r="L358" s="162">
        <f t="shared" si="37"/>
        <v>51.254365510817919</v>
      </c>
      <c r="M358" s="162">
        <f t="shared" si="38"/>
        <v>32.0205236615285</v>
      </c>
      <c r="N358" s="162">
        <f t="shared" si="39"/>
        <v>0</v>
      </c>
      <c r="O358" s="162">
        <f t="shared" si="40"/>
        <v>1.8764501842726693</v>
      </c>
      <c r="P358" s="162">
        <f t="shared" si="41"/>
        <v>6.2675058046929255</v>
      </c>
      <c r="Q358" s="162">
        <f t="shared" si="42"/>
        <v>8.5811548386879846</v>
      </c>
    </row>
    <row r="359" spans="1:17" x14ac:dyDescent="0.2">
      <c r="A359" s="38">
        <v>7921</v>
      </c>
      <c r="B359" s="192">
        <v>0</v>
      </c>
      <c r="C359" s="192">
        <v>2625322</v>
      </c>
      <c r="D359" s="192">
        <v>1632135</v>
      </c>
      <c r="E359" s="192">
        <v>0</v>
      </c>
      <c r="F359" s="192">
        <v>109800</v>
      </c>
      <c r="G359" s="192">
        <v>316897</v>
      </c>
      <c r="H359" s="192">
        <v>463968</v>
      </c>
      <c r="I359" s="193">
        <v>5148122</v>
      </c>
      <c r="J359" s="166"/>
      <c r="K359" s="162">
        <f t="shared" si="36"/>
        <v>0</v>
      </c>
      <c r="L359" s="162">
        <f t="shared" si="37"/>
        <v>50.995722323596837</v>
      </c>
      <c r="M359" s="162">
        <f t="shared" si="38"/>
        <v>31.703502753042759</v>
      </c>
      <c r="N359" s="162">
        <f t="shared" si="39"/>
        <v>0</v>
      </c>
      <c r="O359" s="162">
        <f t="shared" si="40"/>
        <v>2.1328165882626715</v>
      </c>
      <c r="P359" s="162">
        <f t="shared" si="41"/>
        <v>6.155584502465171</v>
      </c>
      <c r="Q359" s="162">
        <f t="shared" si="42"/>
        <v>9.0123738326325604</v>
      </c>
    </row>
    <row r="360" spans="1:17" x14ac:dyDescent="0.2">
      <c r="A360" s="38">
        <v>7928</v>
      </c>
      <c r="B360" s="192">
        <v>0</v>
      </c>
      <c r="C360" s="192">
        <v>2594729</v>
      </c>
      <c r="D360" s="192">
        <v>1631038</v>
      </c>
      <c r="E360" s="192">
        <v>0</v>
      </c>
      <c r="F360" s="192">
        <v>99320</v>
      </c>
      <c r="G360" s="192">
        <v>316806</v>
      </c>
      <c r="H360" s="192">
        <v>598692</v>
      </c>
      <c r="I360" s="193">
        <v>5240585</v>
      </c>
      <c r="J360" s="166"/>
      <c r="K360" s="162">
        <f t="shared" si="36"/>
        <v>0</v>
      </c>
      <c r="L360" s="162">
        <f t="shared" si="37"/>
        <v>49.512201404995814</v>
      </c>
      <c r="M360" s="162">
        <f t="shared" si="38"/>
        <v>31.123204756720863</v>
      </c>
      <c r="N360" s="162">
        <f t="shared" si="39"/>
        <v>0</v>
      </c>
      <c r="O360" s="162">
        <f t="shared" si="40"/>
        <v>1.8952082639628973</v>
      </c>
      <c r="P360" s="162">
        <f t="shared" si="41"/>
        <v>6.0452411324308262</v>
      </c>
      <c r="Q360" s="162">
        <f t="shared" si="42"/>
        <v>11.424144441889599</v>
      </c>
    </row>
    <row r="361" spans="1:17" x14ac:dyDescent="0.2">
      <c r="A361" s="38">
        <v>7935</v>
      </c>
      <c r="B361" s="192">
        <v>0</v>
      </c>
      <c r="C361" s="192">
        <v>2578266</v>
      </c>
      <c r="D361" s="192">
        <v>1588209</v>
      </c>
      <c r="E361" s="192">
        <v>0</v>
      </c>
      <c r="F361" s="192">
        <v>124960</v>
      </c>
      <c r="G361" s="192">
        <v>316841</v>
      </c>
      <c r="H361" s="192">
        <v>553385</v>
      </c>
      <c r="I361" s="193">
        <v>5161661</v>
      </c>
      <c r="J361" s="166"/>
      <c r="K361" s="162">
        <f t="shared" si="36"/>
        <v>0</v>
      </c>
      <c r="L361" s="162">
        <f t="shared" si="37"/>
        <v>49.950316380715435</v>
      </c>
      <c r="M361" s="162">
        <f t="shared" si="38"/>
        <v>30.769339559494512</v>
      </c>
      <c r="N361" s="162">
        <f t="shared" si="39"/>
        <v>0</v>
      </c>
      <c r="O361" s="162">
        <f t="shared" si="40"/>
        <v>2.4209261321113495</v>
      </c>
      <c r="P361" s="162">
        <f t="shared" si="41"/>
        <v>6.138353526122696</v>
      </c>
      <c r="Q361" s="162">
        <f t="shared" si="42"/>
        <v>10.72106440155601</v>
      </c>
    </row>
    <row r="362" spans="1:17" x14ac:dyDescent="0.2">
      <c r="A362" s="38">
        <v>7942</v>
      </c>
      <c r="B362" s="192">
        <v>0</v>
      </c>
      <c r="C362" s="192">
        <v>2558568</v>
      </c>
      <c r="D362" s="192">
        <v>1635572</v>
      </c>
      <c r="E362" s="192">
        <v>0</v>
      </c>
      <c r="F362" s="192">
        <v>108907</v>
      </c>
      <c r="G362" s="192">
        <v>316873</v>
      </c>
      <c r="H362" s="192">
        <v>487206</v>
      </c>
      <c r="I362" s="193">
        <v>5107126</v>
      </c>
      <c r="J362" s="166"/>
      <c r="K362" s="162">
        <f t="shared" si="36"/>
        <v>0</v>
      </c>
      <c r="L362" s="162">
        <f t="shared" si="37"/>
        <v>50.098000323469599</v>
      </c>
      <c r="M362" s="162">
        <f t="shared" si="38"/>
        <v>32.025291719843999</v>
      </c>
      <c r="N362" s="162">
        <f t="shared" si="39"/>
        <v>0</v>
      </c>
      <c r="O362" s="162">
        <f t="shared" si="40"/>
        <v>2.1324517938268999</v>
      </c>
      <c r="P362" s="162">
        <f t="shared" si="41"/>
        <v>6.2045267729834741</v>
      </c>
      <c r="Q362" s="162">
        <f t="shared" si="42"/>
        <v>9.5397293898760278</v>
      </c>
    </row>
    <row r="363" spans="1:17" x14ac:dyDescent="0.2">
      <c r="A363" s="38">
        <v>7949</v>
      </c>
      <c r="B363" s="192">
        <v>0</v>
      </c>
      <c r="C363" s="192">
        <v>2581915</v>
      </c>
      <c r="D363" s="192">
        <v>1613149</v>
      </c>
      <c r="E363" s="192">
        <v>0</v>
      </c>
      <c r="F363" s="192">
        <v>110745</v>
      </c>
      <c r="G363" s="192">
        <v>316870</v>
      </c>
      <c r="H363" s="192">
        <v>534670</v>
      </c>
      <c r="I363" s="193">
        <v>5157349</v>
      </c>
      <c r="J363" s="166"/>
      <c r="K363" s="162">
        <f t="shared" si="36"/>
        <v>0</v>
      </c>
      <c r="L363" s="162">
        <f t="shared" si="37"/>
        <v>50.062832668489179</v>
      </c>
      <c r="M363" s="162">
        <f t="shared" si="38"/>
        <v>31.278647227480629</v>
      </c>
      <c r="N363" s="162">
        <f t="shared" si="39"/>
        <v>0</v>
      </c>
      <c r="O363" s="162">
        <f t="shared" si="40"/>
        <v>2.1473241388162796</v>
      </c>
      <c r="P363" s="162">
        <f t="shared" si="41"/>
        <v>6.1440480370826176</v>
      </c>
      <c r="Q363" s="162">
        <f t="shared" si="42"/>
        <v>10.367147928131294</v>
      </c>
    </row>
    <row r="364" spans="1:17" x14ac:dyDescent="0.2">
      <c r="A364" s="38">
        <v>7955</v>
      </c>
      <c r="B364" s="192">
        <v>0</v>
      </c>
      <c r="C364" s="192">
        <v>2574244</v>
      </c>
      <c r="D364" s="192">
        <v>1646099</v>
      </c>
      <c r="E364" s="192">
        <v>0</v>
      </c>
      <c r="F364" s="192">
        <v>106784</v>
      </c>
      <c r="G364" s="192">
        <v>316894</v>
      </c>
      <c r="H364" s="192">
        <v>536311</v>
      </c>
      <c r="I364" s="193">
        <v>5180332</v>
      </c>
      <c r="J364" s="166"/>
      <c r="K364" s="162">
        <f t="shared" si="36"/>
        <v>0</v>
      </c>
      <c r="L364" s="162">
        <f t="shared" si="37"/>
        <v>49.692645181814605</v>
      </c>
      <c r="M364" s="162">
        <f t="shared" si="38"/>
        <v>31.775936368557073</v>
      </c>
      <c r="N364" s="162">
        <f t="shared" si="39"/>
        <v>0</v>
      </c>
      <c r="O364" s="162">
        <f t="shared" si="40"/>
        <v>2.0613350650112774</v>
      </c>
      <c r="P364" s="162">
        <f t="shared" si="41"/>
        <v>6.1172527166212509</v>
      </c>
      <c r="Q364" s="162">
        <f t="shared" si="42"/>
        <v>10.352830667995796</v>
      </c>
    </row>
    <row r="365" spans="1:17" x14ac:dyDescent="0.2">
      <c r="A365" s="38">
        <v>7963</v>
      </c>
      <c r="B365" s="192">
        <v>0</v>
      </c>
      <c r="C365" s="192">
        <v>2533814</v>
      </c>
      <c r="D365" s="192">
        <v>1660936</v>
      </c>
      <c r="E365" s="192">
        <v>0</v>
      </c>
      <c r="F365" s="192">
        <v>82265</v>
      </c>
      <c r="G365" s="192">
        <v>316858</v>
      </c>
      <c r="H365" s="192">
        <v>593084</v>
      </c>
      <c r="I365" s="193">
        <v>5186957</v>
      </c>
      <c r="J365" s="166"/>
      <c r="K365" s="162">
        <f t="shared" si="36"/>
        <v>0</v>
      </c>
      <c r="L365" s="162">
        <f t="shared" si="37"/>
        <v>48.849720558701371</v>
      </c>
      <c r="M365" s="162">
        <f t="shared" si="38"/>
        <v>32.02139520339189</v>
      </c>
      <c r="N365" s="162">
        <f t="shared" si="39"/>
        <v>0</v>
      </c>
      <c r="O365" s="162">
        <f t="shared" si="40"/>
        <v>1.5859973390949647</v>
      </c>
      <c r="P365" s="162">
        <f t="shared" si="41"/>
        <v>6.1087454551869236</v>
      </c>
      <c r="Q365" s="162">
        <f t="shared" si="42"/>
        <v>11.434141443624846</v>
      </c>
    </row>
    <row r="366" spans="1:17" x14ac:dyDescent="0.2">
      <c r="A366" s="38">
        <v>7970</v>
      </c>
      <c r="B366" s="192">
        <v>0</v>
      </c>
      <c r="C366" s="192">
        <v>2496803</v>
      </c>
      <c r="D366" s="192">
        <v>1669059</v>
      </c>
      <c r="E366" s="192">
        <v>0</v>
      </c>
      <c r="F366" s="192">
        <v>100562</v>
      </c>
      <c r="G366" s="192">
        <v>316831</v>
      </c>
      <c r="H366" s="192">
        <v>511660</v>
      </c>
      <c r="I366" s="193">
        <v>5094915</v>
      </c>
      <c r="J366" s="166"/>
      <c r="K366" s="162">
        <f t="shared" si="36"/>
        <v>0</v>
      </c>
      <c r="L366" s="162">
        <f t="shared" si="37"/>
        <v>49.005783217188117</v>
      </c>
      <c r="M366" s="162">
        <f t="shared" si="38"/>
        <v>32.759310017929643</v>
      </c>
      <c r="N366" s="162">
        <f t="shared" si="39"/>
        <v>0</v>
      </c>
      <c r="O366" s="162">
        <f t="shared" si="40"/>
        <v>1.9737718882454369</v>
      </c>
      <c r="P366" s="162">
        <f t="shared" si="41"/>
        <v>6.2185728319314455</v>
      </c>
      <c r="Q366" s="162">
        <f t="shared" si="42"/>
        <v>10.042562044705358</v>
      </c>
    </row>
    <row r="367" spans="1:17" x14ac:dyDescent="0.2">
      <c r="A367" s="38">
        <v>7977</v>
      </c>
      <c r="B367" s="192">
        <v>0</v>
      </c>
      <c r="C367" s="192">
        <v>2493107</v>
      </c>
      <c r="D367" s="192">
        <v>1650746</v>
      </c>
      <c r="E367" s="192">
        <v>0</v>
      </c>
      <c r="F367" s="192">
        <v>113943</v>
      </c>
      <c r="G367" s="192">
        <v>316844</v>
      </c>
      <c r="H367" s="192">
        <v>536883</v>
      </c>
      <c r="I367" s="193">
        <v>5111523</v>
      </c>
      <c r="J367" s="166"/>
      <c r="K367" s="162">
        <f t="shared" si="36"/>
        <v>0</v>
      </c>
      <c r="L367" s="162">
        <f t="shared" si="37"/>
        <v>48.774249866429244</v>
      </c>
      <c r="M367" s="162">
        <f t="shared" si="38"/>
        <v>32.294601824152998</v>
      </c>
      <c r="N367" s="162">
        <f t="shared" si="39"/>
        <v>0</v>
      </c>
      <c r="O367" s="162">
        <f t="shared" si="40"/>
        <v>2.229139925615125</v>
      </c>
      <c r="P367" s="162">
        <f t="shared" si="41"/>
        <v>6.1986222110318199</v>
      </c>
      <c r="Q367" s="162">
        <f t="shared" si="42"/>
        <v>10.503386172770815</v>
      </c>
    </row>
    <row r="368" spans="1:17" x14ac:dyDescent="0.2">
      <c r="A368" s="38">
        <v>7984</v>
      </c>
      <c r="B368" s="192">
        <v>0</v>
      </c>
      <c r="C368" s="192">
        <v>2501355</v>
      </c>
      <c r="D368" s="192">
        <v>1670124</v>
      </c>
      <c r="E368" s="192">
        <v>0</v>
      </c>
      <c r="F368" s="192">
        <v>85270</v>
      </c>
      <c r="G368" s="192">
        <v>316944</v>
      </c>
      <c r="H368" s="192">
        <v>528175</v>
      </c>
      <c r="I368" s="193">
        <v>5101868</v>
      </c>
      <c r="J368" s="166"/>
      <c r="K368" s="162">
        <f t="shared" si="36"/>
        <v>0</v>
      </c>
      <c r="L368" s="162">
        <f t="shared" si="37"/>
        <v>49.028218683823262</v>
      </c>
      <c r="M368" s="162">
        <f t="shared" si="38"/>
        <v>32.7355392181844</v>
      </c>
      <c r="N368" s="162">
        <f t="shared" si="39"/>
        <v>0</v>
      </c>
      <c r="O368" s="162">
        <f t="shared" si="40"/>
        <v>1.671348611920183</v>
      </c>
      <c r="P368" s="162">
        <f t="shared" si="41"/>
        <v>6.2123128234599561</v>
      </c>
      <c r="Q368" s="162">
        <f t="shared" si="42"/>
        <v>10.352580662612205</v>
      </c>
    </row>
    <row r="369" spans="1:17" x14ac:dyDescent="0.2">
      <c r="A369" s="38">
        <v>7991</v>
      </c>
      <c r="B369" s="192">
        <v>0</v>
      </c>
      <c r="C369" s="192">
        <v>2473010</v>
      </c>
      <c r="D369" s="192">
        <v>1674064</v>
      </c>
      <c r="E369" s="192">
        <v>0</v>
      </c>
      <c r="F369" s="192">
        <v>87746</v>
      </c>
      <c r="G369" s="192">
        <v>316990</v>
      </c>
      <c r="H369" s="192">
        <v>646020</v>
      </c>
      <c r="I369" s="193">
        <v>5197830</v>
      </c>
      <c r="J369" s="166"/>
      <c r="K369" s="162">
        <f t="shared" si="36"/>
        <v>0</v>
      </c>
      <c r="L369" s="162">
        <f t="shared" si="37"/>
        <v>47.577739171923668</v>
      </c>
      <c r="M369" s="162">
        <f t="shared" si="38"/>
        <v>32.206978681488238</v>
      </c>
      <c r="N369" s="162">
        <f t="shared" si="39"/>
        <v>0</v>
      </c>
      <c r="O369" s="162">
        <f t="shared" si="40"/>
        <v>1.6881275455334246</v>
      </c>
      <c r="P369" s="162">
        <f t="shared" si="41"/>
        <v>6.0985064921322936</v>
      </c>
      <c r="Q369" s="162">
        <f t="shared" si="42"/>
        <v>12.428648108922378</v>
      </c>
    </row>
    <row r="370" spans="1:17" x14ac:dyDescent="0.2">
      <c r="A370" s="38">
        <v>7998</v>
      </c>
      <c r="B370" s="192">
        <v>0</v>
      </c>
      <c r="C370" s="192">
        <v>2464681</v>
      </c>
      <c r="D370" s="192">
        <v>1670717</v>
      </c>
      <c r="E370" s="192">
        <v>0</v>
      </c>
      <c r="F370" s="192">
        <v>87286</v>
      </c>
      <c r="G370" s="192">
        <v>317040</v>
      </c>
      <c r="H370" s="192">
        <v>518368</v>
      </c>
      <c r="I370" s="193">
        <v>5058092</v>
      </c>
      <c r="J370" s="166"/>
      <c r="K370" s="162">
        <f t="shared" si="36"/>
        <v>0</v>
      </c>
      <c r="L370" s="162">
        <f t="shared" si="37"/>
        <v>48.727484593004633</v>
      </c>
      <c r="M370" s="162">
        <f t="shared" si="38"/>
        <v>33.030577537933276</v>
      </c>
      <c r="N370" s="162">
        <f t="shared" si="39"/>
        <v>0</v>
      </c>
      <c r="O370" s="162">
        <f t="shared" si="40"/>
        <v>1.7256704702089247</v>
      </c>
      <c r="P370" s="162">
        <f t="shared" si="41"/>
        <v>6.2679761459459415</v>
      </c>
      <c r="Q370" s="162">
        <f t="shared" si="42"/>
        <v>10.248291252907222</v>
      </c>
    </row>
    <row r="371" spans="1:17" x14ac:dyDescent="0.2">
      <c r="A371" s="38">
        <v>8005</v>
      </c>
      <c r="B371" s="192">
        <v>0</v>
      </c>
      <c r="C371" s="192">
        <v>2441868</v>
      </c>
      <c r="D371" s="192">
        <v>1670362</v>
      </c>
      <c r="E371" s="192">
        <v>0</v>
      </c>
      <c r="F371" s="192">
        <v>101032</v>
      </c>
      <c r="G371" s="192">
        <v>316928</v>
      </c>
      <c r="H371" s="192">
        <v>514206</v>
      </c>
      <c r="I371" s="193">
        <v>5044396</v>
      </c>
      <c r="J371" s="166"/>
      <c r="K371" s="162">
        <f t="shared" si="36"/>
        <v>0</v>
      </c>
      <c r="L371" s="162">
        <f t="shared" si="37"/>
        <v>48.407539772848921</v>
      </c>
      <c r="M371" s="162">
        <f t="shared" si="38"/>
        <v>33.113221087321456</v>
      </c>
      <c r="N371" s="162">
        <f t="shared" si="39"/>
        <v>0</v>
      </c>
      <c r="O371" s="162">
        <f t="shared" si="40"/>
        <v>2.0028562388837039</v>
      </c>
      <c r="P371" s="162">
        <f t="shared" si="41"/>
        <v>6.2827739931599345</v>
      </c>
      <c r="Q371" s="162">
        <f t="shared" si="42"/>
        <v>10.193608907785986</v>
      </c>
    </row>
    <row r="372" spans="1:17" x14ac:dyDescent="0.2">
      <c r="A372" s="38">
        <v>8012</v>
      </c>
      <c r="B372" s="192">
        <v>0</v>
      </c>
      <c r="C372" s="192">
        <v>2450369</v>
      </c>
      <c r="D372" s="192">
        <v>1640445</v>
      </c>
      <c r="E372" s="192">
        <v>0</v>
      </c>
      <c r="F372" s="192">
        <v>107903</v>
      </c>
      <c r="G372" s="192">
        <v>316913</v>
      </c>
      <c r="H372" s="192">
        <v>501747</v>
      </c>
      <c r="I372" s="193">
        <v>5017377</v>
      </c>
      <c r="J372" s="166"/>
      <c r="K372" s="162">
        <f t="shared" si="36"/>
        <v>0</v>
      </c>
      <c r="L372" s="162">
        <f t="shared" si="37"/>
        <v>48.837649632467325</v>
      </c>
      <c r="M372" s="162">
        <f t="shared" si="38"/>
        <v>32.695270855668213</v>
      </c>
      <c r="N372" s="162">
        <f t="shared" si="39"/>
        <v>0</v>
      </c>
      <c r="O372" s="162">
        <f t="shared" si="40"/>
        <v>2.1505858539232752</v>
      </c>
      <c r="P372" s="162">
        <f t="shared" si="41"/>
        <v>6.3163083021267887</v>
      </c>
      <c r="Q372" s="162">
        <f t="shared" si="42"/>
        <v>10.000185355814402</v>
      </c>
    </row>
    <row r="373" spans="1:17" x14ac:dyDescent="0.2">
      <c r="A373" s="38">
        <v>8019</v>
      </c>
      <c r="B373" s="192">
        <v>0</v>
      </c>
      <c r="C373" s="192">
        <v>2472086</v>
      </c>
      <c r="D373" s="192">
        <v>1645610</v>
      </c>
      <c r="E373" s="192">
        <v>0</v>
      </c>
      <c r="F373" s="192">
        <v>125487</v>
      </c>
      <c r="G373" s="192">
        <v>316954</v>
      </c>
      <c r="H373" s="192">
        <v>616299</v>
      </c>
      <c r="I373" s="193">
        <v>5176436</v>
      </c>
      <c r="J373" s="166"/>
      <c r="K373" s="162">
        <f t="shared" si="36"/>
        <v>0</v>
      </c>
      <c r="L373" s="162">
        <f t="shared" si="37"/>
        <v>47.756525918605</v>
      </c>
      <c r="M373" s="162">
        <f t="shared" si="38"/>
        <v>31.790405599528324</v>
      </c>
      <c r="N373" s="162">
        <f t="shared" si="39"/>
        <v>0</v>
      </c>
      <c r="O373" s="162">
        <f t="shared" si="40"/>
        <v>2.4241968798609701</v>
      </c>
      <c r="P373" s="162">
        <f t="shared" si="41"/>
        <v>6.1230159128790547</v>
      </c>
      <c r="Q373" s="162">
        <f t="shared" si="42"/>
        <v>11.90585568912665</v>
      </c>
    </row>
    <row r="374" spans="1:17" x14ac:dyDescent="0.2">
      <c r="A374" s="38">
        <v>8026</v>
      </c>
      <c r="B374" s="192">
        <v>0</v>
      </c>
      <c r="C374" s="192">
        <v>2530307</v>
      </c>
      <c r="D374" s="192">
        <v>1703601</v>
      </c>
      <c r="E374" s="192">
        <v>0</v>
      </c>
      <c r="F374" s="192">
        <v>110857</v>
      </c>
      <c r="G374" s="192">
        <v>316991</v>
      </c>
      <c r="H374" s="192">
        <v>549428</v>
      </c>
      <c r="I374" s="193">
        <v>5211184</v>
      </c>
      <c r="J374" s="166"/>
      <c r="K374" s="162">
        <f t="shared" si="36"/>
        <v>0</v>
      </c>
      <c r="L374" s="162">
        <f t="shared" si="37"/>
        <v>48.55531871451862</v>
      </c>
      <c r="M374" s="162">
        <f t="shared" si="38"/>
        <v>32.691246365509258</v>
      </c>
      <c r="N374" s="162">
        <f t="shared" si="39"/>
        <v>0</v>
      </c>
      <c r="O374" s="162">
        <f t="shared" si="40"/>
        <v>2.1272900745780614</v>
      </c>
      <c r="P374" s="162">
        <f t="shared" si="41"/>
        <v>6.0828978596802568</v>
      </c>
      <c r="Q374" s="162">
        <f t="shared" si="42"/>
        <v>10.543246985713804</v>
      </c>
    </row>
    <row r="375" spans="1:17" x14ac:dyDescent="0.2">
      <c r="A375" s="38">
        <v>8033</v>
      </c>
      <c r="B375" s="192">
        <v>0</v>
      </c>
      <c r="C375" s="192">
        <v>2528045</v>
      </c>
      <c r="D375" s="192">
        <v>1666018</v>
      </c>
      <c r="E375" s="192">
        <v>0</v>
      </c>
      <c r="F375" s="192">
        <v>129078</v>
      </c>
      <c r="G375" s="192">
        <v>317010</v>
      </c>
      <c r="H375" s="192">
        <v>511155</v>
      </c>
      <c r="I375" s="193">
        <v>5151306</v>
      </c>
      <c r="J375" s="166"/>
      <c r="K375" s="162">
        <f t="shared" si="36"/>
        <v>0</v>
      </c>
      <c r="L375" s="162">
        <f t="shared" si="37"/>
        <v>49.075807183654007</v>
      </c>
      <c r="M375" s="162">
        <f t="shared" si="38"/>
        <v>32.34166248326153</v>
      </c>
      <c r="N375" s="162">
        <f t="shared" si="39"/>
        <v>0</v>
      </c>
      <c r="O375" s="162">
        <f t="shared" si="40"/>
        <v>2.5057334974858803</v>
      </c>
      <c r="P375" s="162">
        <f t="shared" si="41"/>
        <v>6.1539733807310224</v>
      </c>
      <c r="Q375" s="162">
        <f t="shared" si="42"/>
        <v>9.9228234548675616</v>
      </c>
    </row>
    <row r="376" spans="1:17" x14ac:dyDescent="0.2">
      <c r="A376" s="38">
        <v>8040</v>
      </c>
      <c r="B376" s="192">
        <v>0</v>
      </c>
      <c r="C376" s="192">
        <v>2489196</v>
      </c>
      <c r="D376" s="192">
        <v>1731374</v>
      </c>
      <c r="E376" s="192">
        <v>0</v>
      </c>
      <c r="F376" s="192">
        <v>68723</v>
      </c>
      <c r="G376" s="192">
        <v>318726</v>
      </c>
      <c r="H376" s="192">
        <v>568398</v>
      </c>
      <c r="I376" s="193">
        <v>5176417</v>
      </c>
      <c r="J376" s="166"/>
      <c r="K376" s="162">
        <f t="shared" si="36"/>
        <v>0</v>
      </c>
      <c r="L376" s="162">
        <f t="shared" si="37"/>
        <v>48.087238721300857</v>
      </c>
      <c r="M376" s="162">
        <f t="shared" si="38"/>
        <v>33.447343983299646</v>
      </c>
      <c r="N376" s="162">
        <f t="shared" si="39"/>
        <v>0</v>
      </c>
      <c r="O376" s="162">
        <f t="shared" si="40"/>
        <v>1.3276171529457539</v>
      </c>
      <c r="P376" s="162">
        <f t="shared" si="41"/>
        <v>6.1572705599259105</v>
      </c>
      <c r="Q376" s="162">
        <f t="shared" si="42"/>
        <v>10.980529582527838</v>
      </c>
    </row>
    <row r="377" spans="1:17" x14ac:dyDescent="0.2">
      <c r="A377" s="38">
        <v>8047</v>
      </c>
      <c r="B377" s="192">
        <v>0</v>
      </c>
      <c r="C377" s="192">
        <v>2377776</v>
      </c>
      <c r="D377" s="192">
        <v>1735563</v>
      </c>
      <c r="E377" s="192">
        <v>0</v>
      </c>
      <c r="F377" s="192">
        <v>16142</v>
      </c>
      <c r="G377" s="192">
        <v>318602</v>
      </c>
      <c r="H377" s="192">
        <v>491239</v>
      </c>
      <c r="I377" s="193">
        <v>4939322</v>
      </c>
      <c r="J377" s="166"/>
      <c r="K377" s="162">
        <f t="shared" si="36"/>
        <v>0</v>
      </c>
      <c r="L377" s="162">
        <f t="shared" si="37"/>
        <v>48.13972443991301</v>
      </c>
      <c r="M377" s="162">
        <f t="shared" si="38"/>
        <v>35.137676790458286</v>
      </c>
      <c r="N377" s="162">
        <f t="shared" si="39"/>
        <v>0</v>
      </c>
      <c r="O377" s="162">
        <f t="shared" si="40"/>
        <v>0.32680598673259204</v>
      </c>
      <c r="P377" s="162">
        <f t="shared" si="41"/>
        <v>6.4503184850066466</v>
      </c>
      <c r="Q377" s="162">
        <f t="shared" si="42"/>
        <v>9.9454742978894668</v>
      </c>
    </row>
    <row r="378" spans="1:17" x14ac:dyDescent="0.2">
      <c r="A378" s="38">
        <v>8054</v>
      </c>
      <c r="B378" s="192">
        <v>0</v>
      </c>
      <c r="C378" s="192">
        <v>2314555</v>
      </c>
      <c r="D378" s="192">
        <v>1673824</v>
      </c>
      <c r="E378" s="192">
        <v>0</v>
      </c>
      <c r="F378" s="192">
        <v>78730</v>
      </c>
      <c r="G378" s="192">
        <v>318418</v>
      </c>
      <c r="H378" s="192">
        <v>512563</v>
      </c>
      <c r="I378" s="193">
        <v>4898090</v>
      </c>
      <c r="J378" s="166"/>
      <c r="K378" s="162">
        <f t="shared" si="36"/>
        <v>0</v>
      </c>
      <c r="L378" s="162">
        <f t="shared" si="37"/>
        <v>47.254235834784581</v>
      </c>
      <c r="M378" s="162">
        <f t="shared" si="38"/>
        <v>34.172993962952908</v>
      </c>
      <c r="N378" s="162">
        <f t="shared" si="39"/>
        <v>0</v>
      </c>
      <c r="O378" s="162">
        <f t="shared" si="40"/>
        <v>1.6073612367269692</v>
      </c>
      <c r="P378" s="162">
        <f t="shared" si="41"/>
        <v>6.5008605395164238</v>
      </c>
      <c r="Q378" s="162">
        <f t="shared" si="42"/>
        <v>10.464548426019121</v>
      </c>
    </row>
    <row r="379" spans="1:17" x14ac:dyDescent="0.2">
      <c r="A379" s="38">
        <v>8061</v>
      </c>
      <c r="B379" s="192">
        <v>0</v>
      </c>
      <c r="C379" s="192">
        <v>2268877</v>
      </c>
      <c r="D379" s="192">
        <v>1652310</v>
      </c>
      <c r="E379" s="192">
        <v>0</v>
      </c>
      <c r="F379" s="192">
        <v>97247</v>
      </c>
      <c r="G379" s="192">
        <v>318465</v>
      </c>
      <c r="H379" s="192">
        <v>443631</v>
      </c>
      <c r="I379" s="193">
        <v>4780530</v>
      </c>
      <c r="J379" s="166"/>
      <c r="K379" s="162">
        <f t="shared" si="36"/>
        <v>0</v>
      </c>
      <c r="L379" s="162">
        <f t="shared" si="37"/>
        <v>47.460783636960755</v>
      </c>
      <c r="M379" s="162">
        <f t="shared" si="38"/>
        <v>34.563322476796507</v>
      </c>
      <c r="N379" s="162">
        <f t="shared" si="39"/>
        <v>0</v>
      </c>
      <c r="O379" s="162">
        <f t="shared" si="40"/>
        <v>2.0342305141898493</v>
      </c>
      <c r="P379" s="162">
        <f t="shared" si="41"/>
        <v>6.6617090573639324</v>
      </c>
      <c r="Q379" s="162">
        <f t="shared" si="42"/>
        <v>9.2799543146889576</v>
      </c>
    </row>
    <row r="380" spans="1:17" x14ac:dyDescent="0.2">
      <c r="A380" s="38">
        <v>8068</v>
      </c>
      <c r="B380" s="192">
        <v>0</v>
      </c>
      <c r="C380" s="192">
        <v>2261941</v>
      </c>
      <c r="D380" s="192">
        <v>1689422</v>
      </c>
      <c r="E380" s="192">
        <v>0</v>
      </c>
      <c r="F380" s="192">
        <v>115994</v>
      </c>
      <c r="G380" s="192">
        <v>318598</v>
      </c>
      <c r="H380" s="192">
        <v>465967</v>
      </c>
      <c r="I380" s="193">
        <v>4851922</v>
      </c>
      <c r="J380" s="166"/>
      <c r="K380" s="162">
        <f t="shared" si="36"/>
        <v>0</v>
      </c>
      <c r="L380" s="162">
        <f t="shared" si="37"/>
        <v>46.619483990055897</v>
      </c>
      <c r="M380" s="162">
        <f t="shared" si="38"/>
        <v>34.819644668648834</v>
      </c>
      <c r="N380" s="162">
        <f t="shared" si="39"/>
        <v>0</v>
      </c>
      <c r="O380" s="162">
        <f t="shared" si="40"/>
        <v>2.3906814660252165</v>
      </c>
      <c r="P380" s="162">
        <f t="shared" si="41"/>
        <v>6.5664287265953574</v>
      </c>
      <c r="Q380" s="162">
        <f t="shared" si="42"/>
        <v>9.6037611486746908</v>
      </c>
    </row>
    <row r="381" spans="1:17" x14ac:dyDescent="0.2">
      <c r="A381" s="38">
        <v>8075</v>
      </c>
      <c r="B381" s="192">
        <v>0</v>
      </c>
      <c r="C381" s="192">
        <v>2249686</v>
      </c>
      <c r="D381" s="192">
        <v>1714668</v>
      </c>
      <c r="E381" s="192">
        <v>0</v>
      </c>
      <c r="F381" s="192">
        <v>114265</v>
      </c>
      <c r="G381" s="192">
        <v>318631</v>
      </c>
      <c r="H381" s="192">
        <v>435529</v>
      </c>
      <c r="I381" s="193">
        <v>4832779</v>
      </c>
      <c r="J381" s="166"/>
      <c r="K381" s="162">
        <f t="shared" si="36"/>
        <v>0</v>
      </c>
      <c r="L381" s="162">
        <f t="shared" si="37"/>
        <v>46.550566454621659</v>
      </c>
      <c r="M381" s="162">
        <f t="shared" si="38"/>
        <v>35.479958839417236</v>
      </c>
      <c r="N381" s="162">
        <f t="shared" si="39"/>
        <v>0</v>
      </c>
      <c r="O381" s="162">
        <f t="shared" si="40"/>
        <v>2.3643746175854514</v>
      </c>
      <c r="P381" s="162">
        <f t="shared" si="41"/>
        <v>6.593121680093379</v>
      </c>
      <c r="Q381" s="162">
        <f t="shared" si="42"/>
        <v>9.0119784082822747</v>
      </c>
    </row>
    <row r="382" spans="1:17" x14ac:dyDescent="0.2">
      <c r="A382" s="38">
        <v>8082</v>
      </c>
      <c r="B382" s="192">
        <v>0</v>
      </c>
      <c r="C382" s="192">
        <v>2252941</v>
      </c>
      <c r="D382" s="192">
        <v>1744430</v>
      </c>
      <c r="E382" s="192">
        <v>0</v>
      </c>
      <c r="F382" s="192">
        <v>80820</v>
      </c>
      <c r="G382" s="192">
        <v>318723</v>
      </c>
      <c r="H382" s="192">
        <v>542631</v>
      </c>
      <c r="I382" s="193">
        <v>4939545</v>
      </c>
      <c r="J382" s="166"/>
      <c r="K382" s="162">
        <f t="shared" si="36"/>
        <v>0</v>
      </c>
      <c r="L382" s="162">
        <f t="shared" si="37"/>
        <v>45.610294065546526</v>
      </c>
      <c r="M382" s="162">
        <f t="shared" si="38"/>
        <v>35.31560093085497</v>
      </c>
      <c r="N382" s="162">
        <f t="shared" si="39"/>
        <v>0</v>
      </c>
      <c r="O382" s="162">
        <f t="shared" si="40"/>
        <v>1.6361830897380225</v>
      </c>
      <c r="P382" s="162">
        <f t="shared" si="41"/>
        <v>6.4524768981758438</v>
      </c>
      <c r="Q382" s="162">
        <f t="shared" si="42"/>
        <v>10.985445015684643</v>
      </c>
    </row>
    <row r="383" spans="1:17" x14ac:dyDescent="0.2">
      <c r="A383" s="38">
        <v>8088</v>
      </c>
      <c r="B383" s="192">
        <v>0</v>
      </c>
      <c r="C383" s="192">
        <v>2254679</v>
      </c>
      <c r="D383" s="192">
        <v>1677011</v>
      </c>
      <c r="E383" s="192">
        <v>0</v>
      </c>
      <c r="F383" s="192">
        <v>65227</v>
      </c>
      <c r="G383" s="192">
        <v>319083</v>
      </c>
      <c r="H383" s="192">
        <v>472987</v>
      </c>
      <c r="I383" s="193">
        <v>4788987</v>
      </c>
      <c r="J383" s="166"/>
      <c r="K383" s="162">
        <f t="shared" si="36"/>
        <v>0</v>
      </c>
      <c r="L383" s="162">
        <f t="shared" si="37"/>
        <v>47.080499487678708</v>
      </c>
      <c r="M383" s="162">
        <f t="shared" si="38"/>
        <v>35.018073759648964</v>
      </c>
      <c r="N383" s="162">
        <f t="shared" si="39"/>
        <v>0</v>
      </c>
      <c r="O383" s="162">
        <f t="shared" si="40"/>
        <v>1.3620208198518811</v>
      </c>
      <c r="P383" s="162">
        <f t="shared" si="41"/>
        <v>6.6628495754947759</v>
      </c>
      <c r="Q383" s="162">
        <f t="shared" si="42"/>
        <v>9.8765563573256721</v>
      </c>
    </row>
    <row r="384" spans="1:17" x14ac:dyDescent="0.2">
      <c r="A384" s="38">
        <v>8096</v>
      </c>
      <c r="B384" s="192">
        <v>0</v>
      </c>
      <c r="C384" s="192">
        <v>2277078</v>
      </c>
      <c r="D384" s="192">
        <v>1725069</v>
      </c>
      <c r="E384" s="192">
        <v>0</v>
      </c>
      <c r="F384" s="192">
        <v>62119</v>
      </c>
      <c r="G384" s="192">
        <v>319134</v>
      </c>
      <c r="H384" s="192">
        <v>480772</v>
      </c>
      <c r="I384" s="193">
        <v>4864172</v>
      </c>
      <c r="J384" s="166"/>
      <c r="K384" s="162">
        <f t="shared" si="36"/>
        <v>0</v>
      </c>
      <c r="L384" s="162">
        <f t="shared" si="37"/>
        <v>46.813270583359305</v>
      </c>
      <c r="M384" s="162">
        <f t="shared" si="38"/>
        <v>35.46480264266971</v>
      </c>
      <c r="N384" s="162">
        <f t="shared" si="39"/>
        <v>0</v>
      </c>
      <c r="O384" s="162">
        <f t="shared" si="40"/>
        <v>1.2770724390502639</v>
      </c>
      <c r="P384" s="162">
        <f t="shared" si="41"/>
        <v>6.5609110862033662</v>
      </c>
      <c r="Q384" s="162">
        <f t="shared" si="42"/>
        <v>9.8839432487173564</v>
      </c>
    </row>
    <row r="385" spans="1:17" x14ac:dyDescent="0.2">
      <c r="A385" s="38">
        <v>8103</v>
      </c>
      <c r="B385" s="192">
        <v>0</v>
      </c>
      <c r="C385" s="192">
        <v>2277067</v>
      </c>
      <c r="D385" s="192">
        <v>1719910</v>
      </c>
      <c r="E385" s="192">
        <v>0</v>
      </c>
      <c r="F385" s="192">
        <v>25737</v>
      </c>
      <c r="G385" s="192">
        <v>319200</v>
      </c>
      <c r="H385" s="192">
        <v>476934</v>
      </c>
      <c r="I385" s="193">
        <v>4818848</v>
      </c>
      <c r="J385" s="166"/>
      <c r="K385" s="162">
        <f t="shared" si="36"/>
        <v>0</v>
      </c>
      <c r="L385" s="162">
        <f t="shared" si="37"/>
        <v>47.253347688078144</v>
      </c>
      <c r="M385" s="162">
        <f t="shared" si="38"/>
        <v>35.691310454282849</v>
      </c>
      <c r="N385" s="162">
        <f t="shared" si="39"/>
        <v>0</v>
      </c>
      <c r="O385" s="162">
        <f t="shared" si="40"/>
        <v>0.53409030540079294</v>
      </c>
      <c r="P385" s="162">
        <f t="shared" si="41"/>
        <v>6.6239898000517963</v>
      </c>
      <c r="Q385" s="162">
        <f t="shared" si="42"/>
        <v>9.8972617521864148</v>
      </c>
    </row>
    <row r="386" spans="1:17" x14ac:dyDescent="0.2">
      <c r="A386" s="38">
        <v>8110</v>
      </c>
      <c r="B386" s="192">
        <v>0</v>
      </c>
      <c r="C386" s="192">
        <v>2266622</v>
      </c>
      <c r="D386" s="192">
        <v>1845493</v>
      </c>
      <c r="E386" s="192">
        <v>0</v>
      </c>
      <c r="F386" s="192">
        <v>18359</v>
      </c>
      <c r="G386" s="192">
        <v>319346</v>
      </c>
      <c r="H386" s="192">
        <v>598202</v>
      </c>
      <c r="I386" s="193">
        <v>5048022</v>
      </c>
      <c r="J386" s="166"/>
      <c r="K386" s="162">
        <f t="shared" si="36"/>
        <v>0</v>
      </c>
      <c r="L386" s="162">
        <f t="shared" si="37"/>
        <v>44.901191001148568</v>
      </c>
      <c r="M386" s="162">
        <f t="shared" si="38"/>
        <v>36.558735282849398</v>
      </c>
      <c r="N386" s="162">
        <f t="shared" si="39"/>
        <v>0</v>
      </c>
      <c r="O386" s="162">
        <f t="shared" si="40"/>
        <v>0.36368700453365693</v>
      </c>
      <c r="P386" s="162">
        <f t="shared" si="41"/>
        <v>6.3261610191080786</v>
      </c>
      <c r="Q386" s="162">
        <f t="shared" si="42"/>
        <v>11.850225692360295</v>
      </c>
    </row>
    <row r="387" spans="1:17" x14ac:dyDescent="0.2">
      <c r="A387" s="38">
        <v>8117</v>
      </c>
      <c r="B387" s="192">
        <v>0</v>
      </c>
      <c r="C387" s="192">
        <v>2262237</v>
      </c>
      <c r="D387" s="192">
        <v>1667842</v>
      </c>
      <c r="E387" s="192">
        <v>0</v>
      </c>
      <c r="F387" s="192">
        <v>68188</v>
      </c>
      <c r="G387" s="192">
        <v>319359</v>
      </c>
      <c r="H387" s="192">
        <v>516201</v>
      </c>
      <c r="I387" s="193">
        <v>4833827</v>
      </c>
      <c r="J387" s="166"/>
      <c r="K387" s="162">
        <f t="shared" si="36"/>
        <v>0</v>
      </c>
      <c r="L387" s="162">
        <f t="shared" si="37"/>
        <v>46.800123380501617</v>
      </c>
      <c r="M387" s="162">
        <f t="shared" si="38"/>
        <v>34.503551740680834</v>
      </c>
      <c r="N387" s="162">
        <f t="shared" si="39"/>
        <v>0</v>
      </c>
      <c r="O387" s="162">
        <f t="shared" si="40"/>
        <v>1.4106421268282874</v>
      </c>
      <c r="P387" s="162">
        <f t="shared" si="41"/>
        <v>6.6067527861464637</v>
      </c>
      <c r="Q387" s="162">
        <f t="shared" si="42"/>
        <v>10.6789299658428</v>
      </c>
    </row>
    <row r="388" spans="1:17" x14ac:dyDescent="0.2">
      <c r="A388" s="38">
        <v>8124</v>
      </c>
      <c r="B388" s="192">
        <v>0</v>
      </c>
      <c r="C388" s="192">
        <v>2262196</v>
      </c>
      <c r="D388" s="192">
        <v>1708782</v>
      </c>
      <c r="E388" s="192">
        <v>0</v>
      </c>
      <c r="F388" s="192">
        <v>58013</v>
      </c>
      <c r="G388" s="192">
        <v>319391</v>
      </c>
      <c r="H388" s="192">
        <v>467469</v>
      </c>
      <c r="I388" s="193">
        <v>4815851</v>
      </c>
      <c r="J388" s="166"/>
      <c r="K388" s="162">
        <f t="shared" si="36"/>
        <v>0</v>
      </c>
      <c r="L388" s="162">
        <f t="shared" si="37"/>
        <v>46.973961611353843</v>
      </c>
      <c r="M388" s="162">
        <f t="shared" si="38"/>
        <v>35.482451595782344</v>
      </c>
      <c r="N388" s="162">
        <f t="shared" si="39"/>
        <v>0</v>
      </c>
      <c r="O388" s="162">
        <f t="shared" si="40"/>
        <v>1.2046261398037439</v>
      </c>
      <c r="P388" s="162">
        <f t="shared" si="41"/>
        <v>6.6320781103900428</v>
      </c>
      <c r="Q388" s="162">
        <f t="shared" si="42"/>
        <v>9.7068825426700283</v>
      </c>
    </row>
    <row r="389" spans="1:17" x14ac:dyDescent="0.2">
      <c r="A389" s="38">
        <v>8131</v>
      </c>
      <c r="B389" s="192">
        <v>0</v>
      </c>
      <c r="C389" s="192">
        <v>2279154</v>
      </c>
      <c r="D389" s="192">
        <v>1729603</v>
      </c>
      <c r="E389" s="192">
        <v>0</v>
      </c>
      <c r="F389" s="192">
        <v>37617</v>
      </c>
      <c r="G389" s="192">
        <v>319403</v>
      </c>
      <c r="H389" s="192">
        <v>500367</v>
      </c>
      <c r="I389" s="193">
        <v>4866144</v>
      </c>
      <c r="J389" s="166"/>
      <c r="K389" s="162">
        <f t="shared" ref="K389:K452" si="43">100*B389/$I389</f>
        <v>0</v>
      </c>
      <c r="L389" s="162">
        <f t="shared" ref="L389:L452" si="44">100*C389/$I389</f>
        <v>46.836961668212041</v>
      </c>
      <c r="M389" s="162">
        <f t="shared" ref="M389:M452" si="45">100*D389/$I389</f>
        <v>35.543604957025522</v>
      </c>
      <c r="N389" s="162">
        <f t="shared" ref="N389:N452" si="46">100*E389/$I389</f>
        <v>0</v>
      </c>
      <c r="O389" s="162">
        <f t="shared" ref="O389:O452" si="47">100*F389/$I389</f>
        <v>0.77303507664384774</v>
      </c>
      <c r="P389" s="162">
        <f t="shared" ref="P389:P452" si="48">100*G389/$I389</f>
        <v>6.563780274484273</v>
      </c>
      <c r="Q389" s="162">
        <f t="shared" ref="Q389:Q452" si="49">100*H389/$I389</f>
        <v>10.282618023634319</v>
      </c>
    </row>
    <row r="390" spans="1:17" x14ac:dyDescent="0.2">
      <c r="A390" s="38">
        <v>8138</v>
      </c>
      <c r="B390" s="192">
        <v>0</v>
      </c>
      <c r="C390" s="192">
        <v>2282370</v>
      </c>
      <c r="D390" s="192">
        <v>1726016</v>
      </c>
      <c r="E390" s="192">
        <v>0</v>
      </c>
      <c r="F390" s="192">
        <v>40847</v>
      </c>
      <c r="G390" s="192">
        <v>319507</v>
      </c>
      <c r="H390" s="192">
        <v>533546</v>
      </c>
      <c r="I390" s="193">
        <v>4902286</v>
      </c>
      <c r="J390" s="166"/>
      <c r="K390" s="162">
        <f t="shared" si="43"/>
        <v>0</v>
      </c>
      <c r="L390" s="162">
        <f t="shared" si="44"/>
        <v>46.557259205195294</v>
      </c>
      <c r="M390" s="162">
        <f t="shared" si="45"/>
        <v>35.208390534538374</v>
      </c>
      <c r="N390" s="162">
        <f t="shared" si="46"/>
        <v>0</v>
      </c>
      <c r="O390" s="162">
        <f t="shared" si="47"/>
        <v>0.83322352061874805</v>
      </c>
      <c r="P390" s="162">
        <f t="shared" si="48"/>
        <v>6.5175104022898704</v>
      </c>
      <c r="Q390" s="162">
        <f t="shared" si="49"/>
        <v>10.883616337357715</v>
      </c>
    </row>
    <row r="391" spans="1:17" x14ac:dyDescent="0.2">
      <c r="A391" s="38">
        <v>8145</v>
      </c>
      <c r="B391" s="192">
        <v>0</v>
      </c>
      <c r="C391" s="192">
        <v>2261394</v>
      </c>
      <c r="D391" s="192">
        <v>1760942</v>
      </c>
      <c r="E391" s="192">
        <v>0</v>
      </c>
      <c r="F391" s="192">
        <v>39980</v>
      </c>
      <c r="G391" s="192">
        <v>319619</v>
      </c>
      <c r="H391" s="192">
        <v>570985</v>
      </c>
      <c r="I391" s="193">
        <v>4952920</v>
      </c>
      <c r="J391" s="166"/>
      <c r="K391" s="162">
        <f t="shared" si="43"/>
        <v>0</v>
      </c>
      <c r="L391" s="162">
        <f t="shared" si="44"/>
        <v>45.65779378629172</v>
      </c>
      <c r="M391" s="162">
        <f t="shared" si="45"/>
        <v>35.553612818297083</v>
      </c>
      <c r="N391" s="162">
        <f t="shared" si="46"/>
        <v>0</v>
      </c>
      <c r="O391" s="162">
        <f t="shared" si="47"/>
        <v>0.80720060085767587</v>
      </c>
      <c r="P391" s="162">
        <f t="shared" si="48"/>
        <v>6.4531427925345053</v>
      </c>
      <c r="Q391" s="162">
        <f t="shared" si="49"/>
        <v>11.528250002019011</v>
      </c>
    </row>
    <row r="392" spans="1:17" x14ac:dyDescent="0.2">
      <c r="A392" s="38">
        <v>8152</v>
      </c>
      <c r="B392" s="192">
        <v>0</v>
      </c>
      <c r="C392" s="192">
        <v>2237065</v>
      </c>
      <c r="D392" s="192">
        <v>1748755</v>
      </c>
      <c r="E392" s="192">
        <v>0</v>
      </c>
      <c r="F392" s="192">
        <v>47502</v>
      </c>
      <c r="G392" s="192">
        <v>319709</v>
      </c>
      <c r="H392" s="192">
        <v>507041</v>
      </c>
      <c r="I392" s="193">
        <v>4860072</v>
      </c>
      <c r="J392" s="166"/>
      <c r="K392" s="162">
        <f t="shared" si="43"/>
        <v>0</v>
      </c>
      <c r="L392" s="162">
        <f t="shared" si="44"/>
        <v>46.029462114964552</v>
      </c>
      <c r="M392" s="162">
        <f t="shared" si="45"/>
        <v>35.982080100870931</v>
      </c>
      <c r="N392" s="162">
        <f t="shared" si="46"/>
        <v>0</v>
      </c>
      <c r="O392" s="162">
        <f t="shared" si="47"/>
        <v>0.97739292751218498</v>
      </c>
      <c r="P392" s="162">
        <f t="shared" si="48"/>
        <v>6.5782770296407129</v>
      </c>
      <c r="Q392" s="162">
        <f t="shared" si="49"/>
        <v>10.432787827011616</v>
      </c>
    </row>
    <row r="393" spans="1:17" x14ac:dyDescent="0.2">
      <c r="A393" s="38">
        <v>8159</v>
      </c>
      <c r="B393" s="192">
        <v>0</v>
      </c>
      <c r="C393" s="192">
        <v>2250847</v>
      </c>
      <c r="D393" s="192">
        <v>1774802</v>
      </c>
      <c r="E393" s="192">
        <v>0</v>
      </c>
      <c r="F393" s="192">
        <v>74261</v>
      </c>
      <c r="G393" s="192">
        <v>319929</v>
      </c>
      <c r="H393" s="192">
        <v>508828</v>
      </c>
      <c r="I393" s="193">
        <v>4928667</v>
      </c>
      <c r="J393" s="166"/>
      <c r="K393" s="162">
        <f t="shared" si="43"/>
        <v>0</v>
      </c>
      <c r="L393" s="162">
        <f t="shared" si="44"/>
        <v>45.668473849014347</v>
      </c>
      <c r="M393" s="162">
        <f t="shared" si="45"/>
        <v>36.009777085771873</v>
      </c>
      <c r="N393" s="162">
        <f t="shared" si="46"/>
        <v>0</v>
      </c>
      <c r="O393" s="162">
        <f t="shared" si="47"/>
        <v>1.5067157103533269</v>
      </c>
      <c r="P393" s="162">
        <f t="shared" si="48"/>
        <v>6.4911871708922515</v>
      </c>
      <c r="Q393" s="162">
        <f t="shared" si="49"/>
        <v>10.3238461839682</v>
      </c>
    </row>
    <row r="394" spans="1:17" x14ac:dyDescent="0.2">
      <c r="A394" s="38">
        <v>8166</v>
      </c>
      <c r="B394" s="192">
        <v>0</v>
      </c>
      <c r="C394" s="192">
        <v>2233400</v>
      </c>
      <c r="D394" s="192">
        <v>1806464</v>
      </c>
      <c r="E394" s="192">
        <v>0</v>
      </c>
      <c r="F394" s="192">
        <v>46437</v>
      </c>
      <c r="G394" s="192">
        <v>320006</v>
      </c>
      <c r="H394" s="192">
        <v>488507</v>
      </c>
      <c r="I394" s="193">
        <v>4894814</v>
      </c>
      <c r="J394" s="166"/>
      <c r="K394" s="162">
        <f t="shared" si="43"/>
        <v>0</v>
      </c>
      <c r="L394" s="162">
        <f t="shared" si="44"/>
        <v>45.627882898103991</v>
      </c>
      <c r="M394" s="162">
        <f t="shared" si="45"/>
        <v>36.905672003062833</v>
      </c>
      <c r="N394" s="162">
        <f t="shared" si="46"/>
        <v>0</v>
      </c>
      <c r="O394" s="162">
        <f t="shared" si="47"/>
        <v>0.94869794848180133</v>
      </c>
      <c r="P394" s="162">
        <f t="shared" si="48"/>
        <v>6.537653933326169</v>
      </c>
      <c r="Q394" s="162">
        <f t="shared" si="49"/>
        <v>9.9800932170252032</v>
      </c>
    </row>
    <row r="395" spans="1:17" x14ac:dyDescent="0.2">
      <c r="A395" s="38">
        <v>8173</v>
      </c>
      <c r="B395" s="192">
        <v>0</v>
      </c>
      <c r="C395" s="192">
        <v>2219130</v>
      </c>
      <c r="D395" s="192">
        <v>1810810</v>
      </c>
      <c r="E395" s="192">
        <v>0</v>
      </c>
      <c r="F395" s="192">
        <v>41402</v>
      </c>
      <c r="G395" s="192">
        <v>320054</v>
      </c>
      <c r="H395" s="192">
        <v>556334</v>
      </c>
      <c r="I395" s="193">
        <v>4947730</v>
      </c>
      <c r="J395" s="166"/>
      <c r="K395" s="162">
        <f t="shared" si="43"/>
        <v>0</v>
      </c>
      <c r="L395" s="162">
        <f t="shared" si="44"/>
        <v>44.851477344155803</v>
      </c>
      <c r="M395" s="162">
        <f t="shared" si="45"/>
        <v>36.598803895928029</v>
      </c>
      <c r="N395" s="162">
        <f t="shared" si="46"/>
        <v>0</v>
      </c>
      <c r="O395" s="162">
        <f t="shared" si="47"/>
        <v>0.83678777944633198</v>
      </c>
      <c r="P395" s="162">
        <f t="shared" si="48"/>
        <v>6.4687038298371169</v>
      </c>
      <c r="Q395" s="162">
        <f t="shared" si="49"/>
        <v>11.244227150632714</v>
      </c>
    </row>
    <row r="396" spans="1:17" x14ac:dyDescent="0.2">
      <c r="A396" s="38">
        <v>8180</v>
      </c>
      <c r="B396" s="192">
        <v>0</v>
      </c>
      <c r="C396" s="192">
        <v>2199932</v>
      </c>
      <c r="D396" s="192">
        <v>1822742</v>
      </c>
      <c r="E396" s="192">
        <v>0</v>
      </c>
      <c r="F396" s="192">
        <v>62696</v>
      </c>
      <c r="G396" s="192">
        <v>320093</v>
      </c>
      <c r="H396" s="192">
        <v>488896</v>
      </c>
      <c r="I396" s="193">
        <v>4894359</v>
      </c>
      <c r="J396" s="166"/>
      <c r="K396" s="162">
        <f t="shared" si="43"/>
        <v>0</v>
      </c>
      <c r="L396" s="162">
        <f t="shared" si="44"/>
        <v>44.948317031913682</v>
      </c>
      <c r="M396" s="162">
        <f t="shared" si="45"/>
        <v>37.241689871952588</v>
      </c>
      <c r="N396" s="162">
        <f t="shared" si="46"/>
        <v>0</v>
      </c>
      <c r="O396" s="162">
        <f t="shared" si="47"/>
        <v>1.2809849052756448</v>
      </c>
      <c r="P396" s="162">
        <f t="shared" si="48"/>
        <v>6.5400392574390231</v>
      </c>
      <c r="Q396" s="162">
        <f t="shared" si="49"/>
        <v>9.9889689334190646</v>
      </c>
    </row>
    <row r="397" spans="1:17" x14ac:dyDescent="0.2">
      <c r="A397" s="38">
        <v>8187</v>
      </c>
      <c r="B397" s="192">
        <v>0</v>
      </c>
      <c r="C397" s="192">
        <v>2211737</v>
      </c>
      <c r="D397" s="192">
        <v>1782004</v>
      </c>
      <c r="E397" s="192">
        <v>0</v>
      </c>
      <c r="F397" s="192">
        <v>56531</v>
      </c>
      <c r="G397" s="192">
        <v>320127</v>
      </c>
      <c r="H397" s="192">
        <v>476869</v>
      </c>
      <c r="I397" s="193">
        <v>4847268</v>
      </c>
      <c r="J397" s="166"/>
      <c r="K397" s="162">
        <f t="shared" si="43"/>
        <v>0</v>
      </c>
      <c r="L397" s="162">
        <f t="shared" si="44"/>
        <v>45.628527244625218</v>
      </c>
      <c r="M397" s="162">
        <f t="shared" si="45"/>
        <v>36.763059108759819</v>
      </c>
      <c r="N397" s="162">
        <f t="shared" si="46"/>
        <v>0</v>
      </c>
      <c r="O397" s="162">
        <f t="shared" si="47"/>
        <v>1.1662445732317668</v>
      </c>
      <c r="P397" s="162">
        <f t="shared" si="48"/>
        <v>6.604276883390809</v>
      </c>
      <c r="Q397" s="162">
        <f t="shared" si="49"/>
        <v>9.8378921899923828</v>
      </c>
    </row>
    <row r="398" spans="1:17" x14ac:dyDescent="0.2">
      <c r="A398" s="38">
        <v>8194</v>
      </c>
      <c r="B398" s="192">
        <v>0</v>
      </c>
      <c r="C398" s="192">
        <v>2213343</v>
      </c>
      <c r="D398" s="192">
        <v>1823961</v>
      </c>
      <c r="E398" s="192">
        <v>0</v>
      </c>
      <c r="F398" s="192">
        <v>41781</v>
      </c>
      <c r="G398" s="192">
        <v>320257</v>
      </c>
      <c r="H398" s="192">
        <v>504126</v>
      </c>
      <c r="I398" s="193">
        <v>4903468</v>
      </c>
      <c r="J398" s="166"/>
      <c r="K398" s="162">
        <f t="shared" si="43"/>
        <v>0</v>
      </c>
      <c r="L398" s="162">
        <f t="shared" si="44"/>
        <v>45.138318430955394</v>
      </c>
      <c r="M398" s="162">
        <f t="shared" si="45"/>
        <v>37.197367251096573</v>
      </c>
      <c r="N398" s="162">
        <f t="shared" si="46"/>
        <v>0</v>
      </c>
      <c r="O398" s="162">
        <f t="shared" si="47"/>
        <v>0.85207041220621815</v>
      </c>
      <c r="P398" s="162">
        <f t="shared" si="48"/>
        <v>6.5312346282263896</v>
      </c>
      <c r="Q398" s="162">
        <f t="shared" si="49"/>
        <v>10.281009277515423</v>
      </c>
    </row>
    <row r="399" spans="1:17" x14ac:dyDescent="0.2">
      <c r="A399" s="38">
        <v>8201</v>
      </c>
      <c r="B399" s="192">
        <v>0</v>
      </c>
      <c r="C399" s="192">
        <v>2190610</v>
      </c>
      <c r="D399" s="192">
        <v>1821450</v>
      </c>
      <c r="E399" s="192">
        <v>0</v>
      </c>
      <c r="F399" s="192">
        <v>75504</v>
      </c>
      <c r="G399" s="192">
        <v>320277</v>
      </c>
      <c r="H399" s="192">
        <v>590186</v>
      </c>
      <c r="I399" s="193">
        <v>4998027</v>
      </c>
      <c r="J399" s="166"/>
      <c r="K399" s="162">
        <f t="shared" si="43"/>
        <v>0</v>
      </c>
      <c r="L399" s="162">
        <f t="shared" si="44"/>
        <v>43.82949511877387</v>
      </c>
      <c r="M399" s="162">
        <f t="shared" si="45"/>
        <v>36.443380557968176</v>
      </c>
      <c r="N399" s="162">
        <f t="shared" si="46"/>
        <v>0</v>
      </c>
      <c r="O399" s="162">
        <f t="shared" si="47"/>
        <v>1.5106761127941086</v>
      </c>
      <c r="P399" s="162">
        <f t="shared" si="48"/>
        <v>6.4080686238789824</v>
      </c>
      <c r="Q399" s="162">
        <f t="shared" si="49"/>
        <v>11.808379586584866</v>
      </c>
    </row>
    <row r="400" spans="1:17" x14ac:dyDescent="0.2">
      <c r="A400" s="38">
        <v>8208</v>
      </c>
      <c r="B400" s="192">
        <v>0</v>
      </c>
      <c r="C400" s="192">
        <v>2193993</v>
      </c>
      <c r="D400" s="192">
        <v>1812010</v>
      </c>
      <c r="E400" s="192">
        <v>0</v>
      </c>
      <c r="F400" s="192">
        <v>12614</v>
      </c>
      <c r="G400" s="192">
        <v>320477</v>
      </c>
      <c r="H400" s="192">
        <v>552714</v>
      </c>
      <c r="I400" s="193">
        <v>4891808</v>
      </c>
      <c r="J400" s="166"/>
      <c r="K400" s="162">
        <f t="shared" si="43"/>
        <v>0</v>
      </c>
      <c r="L400" s="162">
        <f t="shared" si="44"/>
        <v>44.850349809313855</v>
      </c>
      <c r="M400" s="162">
        <f t="shared" si="45"/>
        <v>37.041723632652797</v>
      </c>
      <c r="N400" s="162">
        <f t="shared" si="46"/>
        <v>0</v>
      </c>
      <c r="O400" s="162">
        <f t="shared" si="47"/>
        <v>0.25785967069844112</v>
      </c>
      <c r="P400" s="162">
        <f t="shared" si="48"/>
        <v>6.5512996421772893</v>
      </c>
      <c r="Q400" s="162">
        <f t="shared" si="49"/>
        <v>11.298767245157618</v>
      </c>
    </row>
    <row r="401" spans="1:17" x14ac:dyDescent="0.2">
      <c r="A401" s="38">
        <v>8215</v>
      </c>
      <c r="B401" s="192">
        <v>0</v>
      </c>
      <c r="C401" s="192">
        <v>2191681</v>
      </c>
      <c r="D401" s="192">
        <v>1865199</v>
      </c>
      <c r="E401" s="192">
        <v>0</v>
      </c>
      <c r="F401" s="192">
        <v>46061</v>
      </c>
      <c r="G401" s="192">
        <v>320476</v>
      </c>
      <c r="H401" s="192">
        <v>481431</v>
      </c>
      <c r="I401" s="193">
        <v>4904848</v>
      </c>
      <c r="J401" s="166"/>
      <c r="K401" s="162">
        <f t="shared" si="43"/>
        <v>0</v>
      </c>
      <c r="L401" s="162">
        <f t="shared" si="44"/>
        <v>44.683973896846545</v>
      </c>
      <c r="M401" s="162">
        <f t="shared" si="45"/>
        <v>38.027661611532103</v>
      </c>
      <c r="N401" s="162">
        <f t="shared" si="46"/>
        <v>0</v>
      </c>
      <c r="O401" s="162">
        <f t="shared" si="47"/>
        <v>0.93909128274719211</v>
      </c>
      <c r="P401" s="162">
        <f t="shared" si="48"/>
        <v>6.5338620075484499</v>
      </c>
      <c r="Q401" s="162">
        <f t="shared" si="49"/>
        <v>9.8154112013257091</v>
      </c>
    </row>
    <row r="402" spans="1:17" x14ac:dyDescent="0.2">
      <c r="A402" s="38">
        <v>8222</v>
      </c>
      <c r="B402" s="192">
        <v>0</v>
      </c>
      <c r="C402" s="192">
        <v>2262469</v>
      </c>
      <c r="D402" s="192">
        <v>1818996</v>
      </c>
      <c r="E402" s="192">
        <v>0</v>
      </c>
      <c r="F402" s="192">
        <v>36677</v>
      </c>
      <c r="G402" s="192">
        <v>320615</v>
      </c>
      <c r="H402" s="192">
        <v>479686</v>
      </c>
      <c r="I402" s="193">
        <v>4918443</v>
      </c>
      <c r="J402" s="166"/>
      <c r="K402" s="162">
        <f t="shared" si="43"/>
        <v>0</v>
      </c>
      <c r="L402" s="162">
        <f t="shared" si="44"/>
        <v>45.999699498398172</v>
      </c>
      <c r="M402" s="162">
        <f t="shared" si="45"/>
        <v>36.98316723402101</v>
      </c>
      <c r="N402" s="162">
        <f t="shared" si="46"/>
        <v>0</v>
      </c>
      <c r="O402" s="162">
        <f t="shared" si="47"/>
        <v>0.74570346754043915</v>
      </c>
      <c r="P402" s="162">
        <f t="shared" si="48"/>
        <v>6.5186279479095317</v>
      </c>
      <c r="Q402" s="162">
        <f t="shared" si="49"/>
        <v>9.7528018521308475</v>
      </c>
    </row>
    <row r="403" spans="1:17" x14ac:dyDescent="0.2">
      <c r="A403" s="38">
        <v>8229</v>
      </c>
      <c r="B403" s="192">
        <v>0</v>
      </c>
      <c r="C403" s="192">
        <v>2225502</v>
      </c>
      <c r="D403" s="192">
        <v>1875229</v>
      </c>
      <c r="E403" s="192">
        <v>0</v>
      </c>
      <c r="F403" s="192">
        <v>20837</v>
      </c>
      <c r="G403" s="192">
        <v>320622</v>
      </c>
      <c r="H403" s="192">
        <v>536582</v>
      </c>
      <c r="I403" s="193">
        <v>4978772</v>
      </c>
      <c r="J403" s="166"/>
      <c r="K403" s="162">
        <f t="shared" si="43"/>
        <v>0</v>
      </c>
      <c r="L403" s="162">
        <f t="shared" si="44"/>
        <v>44.699817545370628</v>
      </c>
      <c r="M403" s="162">
        <f t="shared" si="45"/>
        <v>37.664488351746172</v>
      </c>
      <c r="N403" s="162">
        <f t="shared" si="46"/>
        <v>0</v>
      </c>
      <c r="O403" s="162">
        <f t="shared" si="47"/>
        <v>0.41851685516026843</v>
      </c>
      <c r="P403" s="162">
        <f t="shared" si="48"/>
        <v>6.439780733080366</v>
      </c>
      <c r="Q403" s="162">
        <f t="shared" si="49"/>
        <v>10.777396514642566</v>
      </c>
    </row>
    <row r="404" spans="1:17" x14ac:dyDescent="0.2">
      <c r="A404" s="38">
        <v>8236</v>
      </c>
      <c r="B404" s="192">
        <v>0</v>
      </c>
      <c r="C404" s="192">
        <v>2198901</v>
      </c>
      <c r="D404" s="192">
        <v>1864145</v>
      </c>
      <c r="E404" s="192">
        <v>0</v>
      </c>
      <c r="F404" s="192">
        <v>49376</v>
      </c>
      <c r="G404" s="192">
        <v>320637</v>
      </c>
      <c r="H404" s="192">
        <v>529003</v>
      </c>
      <c r="I404" s="193">
        <v>4962062</v>
      </c>
      <c r="J404" s="166"/>
      <c r="K404" s="162">
        <f t="shared" si="43"/>
        <v>0</v>
      </c>
      <c r="L404" s="162">
        <f t="shared" si="44"/>
        <v>44.314258870606615</v>
      </c>
      <c r="M404" s="162">
        <f t="shared" si="45"/>
        <v>37.567950581834729</v>
      </c>
      <c r="N404" s="162">
        <f t="shared" si="46"/>
        <v>0</v>
      </c>
      <c r="O404" s="162">
        <f t="shared" si="47"/>
        <v>0.99507019460861235</v>
      </c>
      <c r="P404" s="162">
        <f t="shared" si="48"/>
        <v>6.461769320899255</v>
      </c>
      <c r="Q404" s="162">
        <f t="shared" si="49"/>
        <v>10.660951032050789</v>
      </c>
    </row>
    <row r="405" spans="1:17" x14ac:dyDescent="0.2">
      <c r="A405" s="38">
        <v>8243</v>
      </c>
      <c r="B405" s="192">
        <v>0</v>
      </c>
      <c r="C405" s="192">
        <v>2190431</v>
      </c>
      <c r="D405" s="192">
        <v>1815278</v>
      </c>
      <c r="E405" s="192">
        <v>0</v>
      </c>
      <c r="F405" s="192">
        <v>46455</v>
      </c>
      <c r="G405" s="192">
        <v>320596</v>
      </c>
      <c r="H405" s="192">
        <v>490374</v>
      </c>
      <c r="I405" s="193">
        <v>4863134</v>
      </c>
      <c r="J405" s="166"/>
      <c r="K405" s="162">
        <f t="shared" si="43"/>
        <v>0</v>
      </c>
      <c r="L405" s="162">
        <f t="shared" si="44"/>
        <v>45.04155139463564</v>
      </c>
      <c r="M405" s="162">
        <f t="shared" si="45"/>
        <v>37.327328426483824</v>
      </c>
      <c r="N405" s="162">
        <f t="shared" si="46"/>
        <v>0</v>
      </c>
      <c r="O405" s="162">
        <f t="shared" si="47"/>
        <v>0.95524820002903477</v>
      </c>
      <c r="P405" s="162">
        <f t="shared" si="48"/>
        <v>6.5923743824455592</v>
      </c>
      <c r="Q405" s="162">
        <f t="shared" si="49"/>
        <v>10.083497596405939</v>
      </c>
    </row>
    <row r="406" spans="1:17" x14ac:dyDescent="0.2">
      <c r="A406" s="38">
        <v>8250</v>
      </c>
      <c r="B406" s="192">
        <v>0</v>
      </c>
      <c r="C406" s="192">
        <v>2202167</v>
      </c>
      <c r="D406" s="192">
        <v>1837840</v>
      </c>
      <c r="E406" s="192">
        <v>0</v>
      </c>
      <c r="F406" s="192">
        <v>16926</v>
      </c>
      <c r="G406" s="192">
        <v>320987</v>
      </c>
      <c r="H406" s="192">
        <v>481211</v>
      </c>
      <c r="I406" s="193">
        <v>4859131</v>
      </c>
      <c r="J406" s="166"/>
      <c r="K406" s="162">
        <f t="shared" si="43"/>
        <v>0</v>
      </c>
      <c r="L406" s="162">
        <f t="shared" si="44"/>
        <v>45.320181736199331</v>
      </c>
      <c r="M406" s="162">
        <f t="shared" si="45"/>
        <v>37.822400754373568</v>
      </c>
      <c r="N406" s="162">
        <f t="shared" si="46"/>
        <v>0</v>
      </c>
      <c r="O406" s="162">
        <f t="shared" si="47"/>
        <v>0.34833388933124049</v>
      </c>
      <c r="P406" s="162">
        <f t="shared" si="48"/>
        <v>6.6058519517172929</v>
      </c>
      <c r="Q406" s="162">
        <f t="shared" si="49"/>
        <v>9.9032316683785648</v>
      </c>
    </row>
    <row r="407" spans="1:17" x14ac:dyDescent="0.2">
      <c r="A407" s="38">
        <v>8257</v>
      </c>
      <c r="B407" s="192">
        <v>0</v>
      </c>
      <c r="C407" s="192">
        <v>2207770</v>
      </c>
      <c r="D407" s="192">
        <v>1783539</v>
      </c>
      <c r="E407" s="192">
        <v>0</v>
      </c>
      <c r="F407" s="192">
        <v>27880</v>
      </c>
      <c r="G407" s="192">
        <v>321128</v>
      </c>
      <c r="H407" s="192">
        <v>470863</v>
      </c>
      <c r="I407" s="193">
        <v>4811180</v>
      </c>
      <c r="J407" s="166"/>
      <c r="K407" s="162">
        <f t="shared" si="43"/>
        <v>0</v>
      </c>
      <c r="L407" s="162">
        <f t="shared" si="44"/>
        <v>45.888326772226357</v>
      </c>
      <c r="M407" s="162">
        <f t="shared" si="45"/>
        <v>37.070718617885838</v>
      </c>
      <c r="N407" s="162">
        <f t="shared" si="46"/>
        <v>0</v>
      </c>
      <c r="O407" s="162">
        <f t="shared" si="47"/>
        <v>0.57948361940314019</v>
      </c>
      <c r="P407" s="162">
        <f t="shared" si="48"/>
        <v>6.6746203634035721</v>
      </c>
      <c r="Q407" s="162">
        <f t="shared" si="49"/>
        <v>9.7868506270810904</v>
      </c>
    </row>
    <row r="408" spans="1:17" x14ac:dyDescent="0.2">
      <c r="A408" s="38">
        <v>8264</v>
      </c>
      <c r="B408" s="192">
        <v>0</v>
      </c>
      <c r="C408" s="192">
        <v>2200418</v>
      </c>
      <c r="D408" s="192">
        <v>1790260</v>
      </c>
      <c r="E408" s="192">
        <v>0</v>
      </c>
      <c r="F408" s="192">
        <v>32935</v>
      </c>
      <c r="G408" s="192">
        <v>321381</v>
      </c>
      <c r="H408" s="192">
        <v>534092</v>
      </c>
      <c r="I408" s="193">
        <v>4879086</v>
      </c>
      <c r="J408" s="166"/>
      <c r="K408" s="162">
        <f t="shared" si="43"/>
        <v>0</v>
      </c>
      <c r="L408" s="162">
        <f t="shared" si="44"/>
        <v>45.098979603966811</v>
      </c>
      <c r="M408" s="162">
        <f t="shared" si="45"/>
        <v>36.692528067756953</v>
      </c>
      <c r="N408" s="162">
        <f t="shared" si="46"/>
        <v>0</v>
      </c>
      <c r="O408" s="162">
        <f t="shared" si="47"/>
        <v>0.67502396965333267</v>
      </c>
      <c r="P408" s="162">
        <f t="shared" si="48"/>
        <v>6.5869099253425745</v>
      </c>
      <c r="Q408" s="162">
        <f t="shared" si="49"/>
        <v>10.946558433280332</v>
      </c>
    </row>
    <row r="409" spans="1:17" x14ac:dyDescent="0.2">
      <c r="A409" s="38">
        <v>8271</v>
      </c>
      <c r="B409" s="192">
        <v>0</v>
      </c>
      <c r="C409" s="192">
        <v>2203627</v>
      </c>
      <c r="D409" s="192">
        <v>1785489</v>
      </c>
      <c r="E409" s="192">
        <v>0</v>
      </c>
      <c r="F409" s="192">
        <v>43972</v>
      </c>
      <c r="G409" s="192">
        <v>321439</v>
      </c>
      <c r="H409" s="192">
        <v>476899</v>
      </c>
      <c r="I409" s="193">
        <v>4831426</v>
      </c>
      <c r="J409" s="166"/>
      <c r="K409" s="162">
        <f t="shared" si="43"/>
        <v>0</v>
      </c>
      <c r="L409" s="162">
        <f t="shared" si="44"/>
        <v>45.610281519369231</v>
      </c>
      <c r="M409" s="162">
        <f t="shared" si="45"/>
        <v>36.955735221857893</v>
      </c>
      <c r="N409" s="162">
        <f t="shared" si="46"/>
        <v>0</v>
      </c>
      <c r="O409" s="162">
        <f t="shared" si="47"/>
        <v>0.91012467126682683</v>
      </c>
      <c r="P409" s="162">
        <f t="shared" si="48"/>
        <v>6.6530875149490027</v>
      </c>
      <c r="Q409" s="162">
        <f t="shared" si="49"/>
        <v>9.8707710725570461</v>
      </c>
    </row>
    <row r="410" spans="1:17" x14ac:dyDescent="0.2">
      <c r="A410" s="38">
        <v>8278</v>
      </c>
      <c r="B410" s="192">
        <v>0</v>
      </c>
      <c r="C410" s="192">
        <v>2207141</v>
      </c>
      <c r="D410" s="192">
        <v>1807008</v>
      </c>
      <c r="E410" s="192">
        <v>0</v>
      </c>
      <c r="F410" s="192">
        <v>51553</v>
      </c>
      <c r="G410" s="192">
        <v>321484</v>
      </c>
      <c r="H410" s="192">
        <v>461438</v>
      </c>
      <c r="I410" s="193">
        <v>4848624</v>
      </c>
      <c r="J410" s="166"/>
      <c r="K410" s="162">
        <f t="shared" si="43"/>
        <v>0</v>
      </c>
      <c r="L410" s="162">
        <f t="shared" si="44"/>
        <v>45.520976672969489</v>
      </c>
      <c r="M410" s="162">
        <f t="shared" si="45"/>
        <v>37.268470394899666</v>
      </c>
      <c r="N410" s="162">
        <f t="shared" si="46"/>
        <v>0</v>
      </c>
      <c r="O410" s="162">
        <f t="shared" si="47"/>
        <v>1.063250109721851</v>
      </c>
      <c r="P410" s="162">
        <f t="shared" si="48"/>
        <v>6.6304172070261584</v>
      </c>
      <c r="Q410" s="162">
        <f t="shared" si="49"/>
        <v>9.5168856153828383</v>
      </c>
    </row>
    <row r="411" spans="1:17" x14ac:dyDescent="0.2">
      <c r="A411" s="38">
        <v>8285</v>
      </c>
      <c r="B411" s="192">
        <v>0</v>
      </c>
      <c r="C411" s="192">
        <v>2264682</v>
      </c>
      <c r="D411" s="192">
        <v>1796081</v>
      </c>
      <c r="E411" s="192">
        <v>0</v>
      </c>
      <c r="F411" s="192">
        <v>37730</v>
      </c>
      <c r="G411" s="192">
        <v>321483</v>
      </c>
      <c r="H411" s="192">
        <v>510977</v>
      </c>
      <c r="I411" s="193">
        <v>4930953</v>
      </c>
      <c r="J411" s="166"/>
      <c r="K411" s="162">
        <f t="shared" si="43"/>
        <v>0</v>
      </c>
      <c r="L411" s="162">
        <f t="shared" si="44"/>
        <v>45.927876416587218</v>
      </c>
      <c r="M411" s="162">
        <f t="shared" si="45"/>
        <v>36.424622177497938</v>
      </c>
      <c r="N411" s="162">
        <f t="shared" si="46"/>
        <v>0</v>
      </c>
      <c r="O411" s="162">
        <f t="shared" si="47"/>
        <v>0.76516649012878446</v>
      </c>
      <c r="P411" s="162">
        <f t="shared" si="48"/>
        <v>6.519693049193533</v>
      </c>
      <c r="Q411" s="162">
        <f t="shared" si="49"/>
        <v>10.362641866592522</v>
      </c>
    </row>
    <row r="412" spans="1:17" x14ac:dyDescent="0.2">
      <c r="A412" s="38">
        <v>8292</v>
      </c>
      <c r="B412" s="192">
        <v>0</v>
      </c>
      <c r="C412" s="192">
        <v>2263837</v>
      </c>
      <c r="D412" s="192">
        <v>1811228</v>
      </c>
      <c r="E412" s="192">
        <v>0</v>
      </c>
      <c r="F412" s="192">
        <v>39303</v>
      </c>
      <c r="G412" s="192">
        <v>321468</v>
      </c>
      <c r="H412" s="192">
        <v>579011</v>
      </c>
      <c r="I412" s="193">
        <v>5014847</v>
      </c>
      <c r="J412" s="166"/>
      <c r="K412" s="162">
        <f t="shared" si="43"/>
        <v>0</v>
      </c>
      <c r="L412" s="162">
        <f t="shared" si="44"/>
        <v>45.142693286554902</v>
      </c>
      <c r="M412" s="162">
        <f t="shared" si="45"/>
        <v>36.117313250035345</v>
      </c>
      <c r="N412" s="162">
        <f t="shared" si="46"/>
        <v>0</v>
      </c>
      <c r="O412" s="162">
        <f t="shared" si="47"/>
        <v>0.78373278387157175</v>
      </c>
      <c r="P412" s="162">
        <f t="shared" si="48"/>
        <v>6.4103251804092922</v>
      </c>
      <c r="Q412" s="162">
        <f t="shared" si="49"/>
        <v>11.545935499128886</v>
      </c>
    </row>
    <row r="413" spans="1:17" x14ac:dyDescent="0.2">
      <c r="A413" s="38">
        <v>8299</v>
      </c>
      <c r="B413" s="192">
        <v>0</v>
      </c>
      <c r="C413" s="192">
        <v>2265598</v>
      </c>
      <c r="D413" s="192">
        <v>1774997</v>
      </c>
      <c r="E413" s="192">
        <v>0</v>
      </c>
      <c r="F413" s="192">
        <v>57019</v>
      </c>
      <c r="G413" s="192">
        <v>321575</v>
      </c>
      <c r="H413" s="192">
        <v>586487</v>
      </c>
      <c r="I413" s="193">
        <v>5005676</v>
      </c>
      <c r="J413" s="166"/>
      <c r="K413" s="162">
        <f t="shared" si="43"/>
        <v>0</v>
      </c>
      <c r="L413" s="162">
        <f t="shared" si="44"/>
        <v>45.26058018936903</v>
      </c>
      <c r="M413" s="162">
        <f t="shared" si="45"/>
        <v>35.459686164266323</v>
      </c>
      <c r="N413" s="162">
        <f t="shared" si="46"/>
        <v>0</v>
      </c>
      <c r="O413" s="162">
        <f t="shared" si="47"/>
        <v>1.1390869085414237</v>
      </c>
      <c r="P413" s="162">
        <f t="shared" si="48"/>
        <v>6.4242072399412189</v>
      </c>
      <c r="Q413" s="162">
        <f t="shared" si="49"/>
        <v>11.716439497882005</v>
      </c>
    </row>
    <row r="414" spans="1:17" x14ac:dyDescent="0.2">
      <c r="A414" s="38">
        <v>8306</v>
      </c>
      <c r="B414" s="192">
        <v>0</v>
      </c>
      <c r="C414" s="192">
        <v>2289449</v>
      </c>
      <c r="D414" s="192">
        <v>1797975</v>
      </c>
      <c r="E414" s="192">
        <v>0</v>
      </c>
      <c r="F414" s="192">
        <v>19945</v>
      </c>
      <c r="G414" s="192">
        <v>321570</v>
      </c>
      <c r="H414" s="192">
        <v>541322</v>
      </c>
      <c r="I414" s="193">
        <v>4970261</v>
      </c>
      <c r="J414" s="166"/>
      <c r="K414" s="162">
        <f t="shared" si="43"/>
        <v>0</v>
      </c>
      <c r="L414" s="162">
        <f t="shared" si="44"/>
        <v>46.06295323324067</v>
      </c>
      <c r="M414" s="162">
        <f t="shared" si="45"/>
        <v>36.174659640610422</v>
      </c>
      <c r="N414" s="162">
        <f t="shared" si="46"/>
        <v>0</v>
      </c>
      <c r="O414" s="162">
        <f t="shared" si="47"/>
        <v>0.4012867734712523</v>
      </c>
      <c r="P414" s="162">
        <f t="shared" si="48"/>
        <v>6.4698815615517979</v>
      </c>
      <c r="Q414" s="162">
        <f t="shared" si="49"/>
        <v>10.891218791125858</v>
      </c>
    </row>
    <row r="415" spans="1:17" x14ac:dyDescent="0.2">
      <c r="A415" s="38">
        <v>8313</v>
      </c>
      <c r="B415" s="192">
        <v>0</v>
      </c>
      <c r="C415" s="192">
        <v>2319377</v>
      </c>
      <c r="D415" s="192">
        <v>1842508</v>
      </c>
      <c r="E415" s="192">
        <v>0</v>
      </c>
      <c r="F415" s="192">
        <v>14901</v>
      </c>
      <c r="G415" s="192">
        <v>321618</v>
      </c>
      <c r="H415" s="192">
        <v>562290</v>
      </c>
      <c r="I415" s="193">
        <v>5060694</v>
      </c>
      <c r="J415" s="166"/>
      <c r="K415" s="162">
        <f t="shared" si="43"/>
        <v>0</v>
      </c>
      <c r="L415" s="162">
        <f t="shared" si="44"/>
        <v>45.83120417871541</v>
      </c>
      <c r="M415" s="162">
        <f t="shared" si="45"/>
        <v>36.408208044193145</v>
      </c>
      <c r="N415" s="162">
        <f t="shared" si="46"/>
        <v>0</v>
      </c>
      <c r="O415" s="162">
        <f t="shared" si="47"/>
        <v>0.29444578154695777</v>
      </c>
      <c r="P415" s="162">
        <f t="shared" si="48"/>
        <v>6.3552153123662487</v>
      </c>
      <c r="Q415" s="162">
        <f t="shared" si="49"/>
        <v>11.110926683178237</v>
      </c>
    </row>
    <row r="416" spans="1:17" x14ac:dyDescent="0.2">
      <c r="A416" s="38">
        <v>8320</v>
      </c>
      <c r="B416" s="192">
        <v>0</v>
      </c>
      <c r="C416" s="192">
        <v>2362830</v>
      </c>
      <c r="D416" s="192">
        <v>1890841</v>
      </c>
      <c r="E416" s="192">
        <v>0</v>
      </c>
      <c r="F416" s="192">
        <v>12457</v>
      </c>
      <c r="G416" s="192">
        <v>321669</v>
      </c>
      <c r="H416" s="192">
        <v>581073</v>
      </c>
      <c r="I416" s="193">
        <v>5168870</v>
      </c>
      <c r="J416" s="166"/>
      <c r="K416" s="162">
        <f t="shared" si="43"/>
        <v>0</v>
      </c>
      <c r="L416" s="162">
        <f t="shared" si="44"/>
        <v>45.712699294042991</v>
      </c>
      <c r="M416" s="162">
        <f t="shared" si="45"/>
        <v>36.581322416698427</v>
      </c>
      <c r="N416" s="162">
        <f t="shared" si="46"/>
        <v>0</v>
      </c>
      <c r="O416" s="162">
        <f t="shared" si="47"/>
        <v>0.241000450775508</v>
      </c>
      <c r="P416" s="162">
        <f t="shared" si="48"/>
        <v>6.2231977201980317</v>
      </c>
      <c r="Q416" s="162">
        <f t="shared" si="49"/>
        <v>11.241780118285041</v>
      </c>
    </row>
    <row r="417" spans="1:17" x14ac:dyDescent="0.2">
      <c r="A417" s="38">
        <v>8327</v>
      </c>
      <c r="B417" s="192">
        <v>0</v>
      </c>
      <c r="C417" s="192">
        <v>2356050</v>
      </c>
      <c r="D417" s="192">
        <v>1921277</v>
      </c>
      <c r="E417" s="192">
        <v>0</v>
      </c>
      <c r="F417" s="192">
        <v>12545</v>
      </c>
      <c r="G417" s="192">
        <v>321725</v>
      </c>
      <c r="H417" s="192">
        <v>679517</v>
      </c>
      <c r="I417" s="193">
        <v>5291114</v>
      </c>
      <c r="J417" s="166"/>
      <c r="K417" s="162">
        <f t="shared" si="43"/>
        <v>0</v>
      </c>
      <c r="L417" s="162">
        <f t="shared" si="44"/>
        <v>44.52843011887478</v>
      </c>
      <c r="M417" s="162">
        <f t="shared" si="45"/>
        <v>36.311389246196548</v>
      </c>
      <c r="N417" s="162">
        <f t="shared" si="46"/>
        <v>0</v>
      </c>
      <c r="O417" s="162">
        <f t="shared" si="47"/>
        <v>0.23709562863321409</v>
      </c>
      <c r="P417" s="162">
        <f t="shared" si="48"/>
        <v>6.0804775705078367</v>
      </c>
      <c r="Q417" s="162">
        <f t="shared" si="49"/>
        <v>12.842607435787624</v>
      </c>
    </row>
    <row r="418" spans="1:17" x14ac:dyDescent="0.2">
      <c r="A418" s="38">
        <v>8334</v>
      </c>
      <c r="B418" s="192">
        <v>0</v>
      </c>
      <c r="C418" s="192">
        <v>2336531</v>
      </c>
      <c r="D418" s="192">
        <v>1799931</v>
      </c>
      <c r="E418" s="192">
        <v>0</v>
      </c>
      <c r="F418" s="192">
        <v>23659</v>
      </c>
      <c r="G418" s="192">
        <v>321675</v>
      </c>
      <c r="H418" s="192">
        <v>583299</v>
      </c>
      <c r="I418" s="193">
        <v>5065095</v>
      </c>
      <c r="J418" s="166"/>
      <c r="K418" s="162">
        <f t="shared" si="43"/>
        <v>0</v>
      </c>
      <c r="L418" s="162">
        <f t="shared" si="44"/>
        <v>46.130052842049359</v>
      </c>
      <c r="M418" s="162">
        <f t="shared" si="45"/>
        <v>35.535977113953443</v>
      </c>
      <c r="N418" s="162">
        <f t="shared" si="46"/>
        <v>0</v>
      </c>
      <c r="O418" s="162">
        <f t="shared" si="47"/>
        <v>0.46709884019944342</v>
      </c>
      <c r="P418" s="162">
        <f t="shared" si="48"/>
        <v>6.3508186914559355</v>
      </c>
      <c r="Q418" s="162">
        <f t="shared" si="49"/>
        <v>11.516052512341822</v>
      </c>
    </row>
    <row r="419" spans="1:17" x14ac:dyDescent="0.2">
      <c r="A419" s="38">
        <v>8341</v>
      </c>
      <c r="B419" s="192">
        <v>0</v>
      </c>
      <c r="C419" s="192">
        <v>2344838</v>
      </c>
      <c r="D419" s="192">
        <v>1847693</v>
      </c>
      <c r="E419" s="192">
        <v>0</v>
      </c>
      <c r="F419" s="192">
        <v>36047</v>
      </c>
      <c r="G419" s="192">
        <v>321690</v>
      </c>
      <c r="H419" s="192">
        <v>591901</v>
      </c>
      <c r="I419" s="193">
        <v>5142169</v>
      </c>
      <c r="J419" s="166"/>
      <c r="K419" s="162">
        <f t="shared" si="43"/>
        <v>0</v>
      </c>
      <c r="L419" s="162">
        <f t="shared" si="44"/>
        <v>45.600173778808127</v>
      </c>
      <c r="M419" s="162">
        <f t="shared" si="45"/>
        <v>35.932171813100659</v>
      </c>
      <c r="N419" s="162">
        <f t="shared" si="46"/>
        <v>0</v>
      </c>
      <c r="O419" s="162">
        <f t="shared" si="47"/>
        <v>0.70100768761197851</v>
      </c>
      <c r="P419" s="162">
        <f t="shared" si="48"/>
        <v>6.2559204102393364</v>
      </c>
      <c r="Q419" s="162">
        <f t="shared" si="49"/>
        <v>11.510726310239901</v>
      </c>
    </row>
    <row r="420" spans="1:17" x14ac:dyDescent="0.2">
      <c r="A420" s="38">
        <v>8348</v>
      </c>
      <c r="B420" s="192">
        <v>0</v>
      </c>
      <c r="C420" s="192">
        <v>2372515</v>
      </c>
      <c r="D420" s="192">
        <v>1812051</v>
      </c>
      <c r="E420" s="192">
        <v>0</v>
      </c>
      <c r="F420" s="192">
        <v>26402</v>
      </c>
      <c r="G420" s="192">
        <v>321753</v>
      </c>
      <c r="H420" s="192">
        <v>572738</v>
      </c>
      <c r="I420" s="193">
        <v>5105459</v>
      </c>
      <c r="J420" s="166"/>
      <c r="K420" s="162">
        <f t="shared" si="43"/>
        <v>0</v>
      </c>
      <c r="L420" s="162">
        <f t="shared" si="44"/>
        <v>46.470160665280048</v>
      </c>
      <c r="M420" s="162">
        <f t="shared" si="45"/>
        <v>35.492420955686846</v>
      </c>
      <c r="N420" s="162">
        <f t="shared" si="46"/>
        <v>0</v>
      </c>
      <c r="O420" s="162">
        <f t="shared" si="47"/>
        <v>0.51713273968119222</v>
      </c>
      <c r="P420" s="162">
        <f t="shared" si="48"/>
        <v>6.3021365953580277</v>
      </c>
      <c r="Q420" s="162">
        <f t="shared" si="49"/>
        <v>11.21814904399389</v>
      </c>
    </row>
    <row r="421" spans="1:17" x14ac:dyDescent="0.2">
      <c r="A421" s="38">
        <v>8355</v>
      </c>
      <c r="B421" s="192">
        <v>0</v>
      </c>
      <c r="C421" s="192">
        <v>2350546</v>
      </c>
      <c r="D421" s="192">
        <v>1859652</v>
      </c>
      <c r="E421" s="192">
        <v>0</v>
      </c>
      <c r="F421" s="192">
        <v>57252</v>
      </c>
      <c r="G421" s="192">
        <v>321846</v>
      </c>
      <c r="H421" s="192">
        <v>740291</v>
      </c>
      <c r="I421" s="193">
        <v>5329587</v>
      </c>
      <c r="J421" s="166"/>
      <c r="K421" s="162">
        <f t="shared" si="43"/>
        <v>0</v>
      </c>
      <c r="L421" s="162">
        <f t="shared" si="44"/>
        <v>44.103717605135259</v>
      </c>
      <c r="M421" s="162">
        <f t="shared" si="45"/>
        <v>34.892985141250158</v>
      </c>
      <c r="N421" s="162">
        <f t="shared" si="46"/>
        <v>0</v>
      </c>
      <c r="O421" s="162">
        <f t="shared" si="47"/>
        <v>1.0742295791399972</v>
      </c>
      <c r="P421" s="162">
        <f t="shared" si="48"/>
        <v>6.0388544178001036</v>
      </c>
      <c r="Q421" s="162">
        <f t="shared" si="49"/>
        <v>13.890213256674485</v>
      </c>
    </row>
    <row r="422" spans="1:17" x14ac:dyDescent="0.2">
      <c r="A422" s="38">
        <v>8362</v>
      </c>
      <c r="B422" s="192">
        <v>0</v>
      </c>
      <c r="C422" s="192">
        <v>2325611</v>
      </c>
      <c r="D422" s="192">
        <v>1829069</v>
      </c>
      <c r="E422" s="192">
        <v>0</v>
      </c>
      <c r="F422" s="192">
        <v>40198</v>
      </c>
      <c r="G422" s="192">
        <v>321893</v>
      </c>
      <c r="H422" s="192">
        <v>612392</v>
      </c>
      <c r="I422" s="193">
        <v>5129163</v>
      </c>
      <c r="J422" s="166"/>
      <c r="K422" s="162">
        <f t="shared" si="43"/>
        <v>0</v>
      </c>
      <c r="L422" s="162">
        <f t="shared" si="44"/>
        <v>45.34094549149637</v>
      </c>
      <c r="M422" s="162">
        <f t="shared" si="45"/>
        <v>35.660184712398497</v>
      </c>
      <c r="N422" s="162">
        <f t="shared" si="46"/>
        <v>0</v>
      </c>
      <c r="O422" s="162">
        <f t="shared" si="47"/>
        <v>0.78371461386584906</v>
      </c>
      <c r="P422" s="162">
        <f t="shared" si="48"/>
        <v>6.2757412856639574</v>
      </c>
      <c r="Q422" s="162">
        <f t="shared" si="49"/>
        <v>11.939413896575328</v>
      </c>
    </row>
    <row r="423" spans="1:17" x14ac:dyDescent="0.2">
      <c r="A423" s="38">
        <v>8369</v>
      </c>
      <c r="B423" s="192">
        <v>0</v>
      </c>
      <c r="C423" s="192">
        <v>2350682</v>
      </c>
      <c r="D423" s="192">
        <v>1807631</v>
      </c>
      <c r="E423" s="192">
        <v>0</v>
      </c>
      <c r="F423" s="192">
        <v>33449</v>
      </c>
      <c r="G423" s="192">
        <v>322605</v>
      </c>
      <c r="H423" s="192">
        <v>566538</v>
      </c>
      <c r="I423" s="193">
        <v>5080905</v>
      </c>
      <c r="J423" s="166"/>
      <c r="K423" s="162">
        <f t="shared" si="43"/>
        <v>0</v>
      </c>
      <c r="L423" s="162">
        <f t="shared" si="44"/>
        <v>46.265025620435729</v>
      </c>
      <c r="M423" s="162">
        <f t="shared" si="45"/>
        <v>35.576949382049065</v>
      </c>
      <c r="N423" s="162">
        <f t="shared" si="46"/>
        <v>0</v>
      </c>
      <c r="O423" s="162">
        <f t="shared" si="47"/>
        <v>0.65832760108681421</v>
      </c>
      <c r="P423" s="162">
        <f t="shared" si="48"/>
        <v>6.3493609898236629</v>
      </c>
      <c r="Q423" s="162">
        <f t="shared" si="49"/>
        <v>11.15033640660473</v>
      </c>
    </row>
    <row r="424" spans="1:17" x14ac:dyDescent="0.2">
      <c r="A424" s="38">
        <v>8376</v>
      </c>
      <c r="B424" s="192">
        <v>0</v>
      </c>
      <c r="C424" s="192">
        <v>2380481</v>
      </c>
      <c r="D424" s="192">
        <v>1843601</v>
      </c>
      <c r="E424" s="192">
        <v>0</v>
      </c>
      <c r="F424" s="192">
        <v>46976</v>
      </c>
      <c r="G424" s="192">
        <v>322663</v>
      </c>
      <c r="H424" s="192">
        <v>587532</v>
      </c>
      <c r="I424" s="193">
        <v>5181253</v>
      </c>
      <c r="J424" s="166"/>
      <c r="K424" s="162">
        <f t="shared" si="43"/>
        <v>0</v>
      </c>
      <c r="L424" s="162">
        <f t="shared" si="44"/>
        <v>45.944118150570915</v>
      </c>
      <c r="M424" s="162">
        <f t="shared" si="45"/>
        <v>35.582145863172478</v>
      </c>
      <c r="N424" s="162">
        <f t="shared" si="46"/>
        <v>0</v>
      </c>
      <c r="O424" s="162">
        <f t="shared" si="47"/>
        <v>0.90665327479665636</v>
      </c>
      <c r="P424" s="162">
        <f t="shared" si="48"/>
        <v>6.2275090600671303</v>
      </c>
      <c r="Q424" s="162">
        <f t="shared" si="49"/>
        <v>11.33957365139282</v>
      </c>
    </row>
    <row r="425" spans="1:17" x14ac:dyDescent="0.2">
      <c r="A425" s="38">
        <v>8383</v>
      </c>
      <c r="B425" s="192">
        <v>0</v>
      </c>
      <c r="C425" s="192">
        <v>2395682</v>
      </c>
      <c r="D425" s="192">
        <v>1817744</v>
      </c>
      <c r="E425" s="192">
        <v>0</v>
      </c>
      <c r="F425" s="192">
        <v>23136</v>
      </c>
      <c r="G425" s="192">
        <v>322642</v>
      </c>
      <c r="H425" s="192">
        <v>629439</v>
      </c>
      <c r="I425" s="193">
        <v>5188643</v>
      </c>
      <c r="J425" s="166"/>
      <c r="K425" s="162">
        <f t="shared" si="43"/>
        <v>0</v>
      </c>
      <c r="L425" s="162">
        <f t="shared" si="44"/>
        <v>46.171648348132642</v>
      </c>
      <c r="M425" s="162">
        <f t="shared" si="45"/>
        <v>35.033129085967175</v>
      </c>
      <c r="N425" s="162">
        <f t="shared" si="46"/>
        <v>0</v>
      </c>
      <c r="O425" s="162">
        <f t="shared" si="47"/>
        <v>0.44589693297457544</v>
      </c>
      <c r="P425" s="162">
        <f t="shared" si="48"/>
        <v>6.218234709923192</v>
      </c>
      <c r="Q425" s="162">
        <f t="shared" si="49"/>
        <v>12.131090923002411</v>
      </c>
    </row>
    <row r="426" spans="1:17" x14ac:dyDescent="0.2">
      <c r="A426" s="38">
        <v>8390</v>
      </c>
      <c r="B426" s="192">
        <v>0</v>
      </c>
      <c r="C426" s="192">
        <v>2469210</v>
      </c>
      <c r="D426" s="192">
        <v>1840205</v>
      </c>
      <c r="E426" s="192">
        <v>0</v>
      </c>
      <c r="F426" s="192">
        <v>6715</v>
      </c>
      <c r="G426" s="192">
        <v>322659</v>
      </c>
      <c r="H426" s="192">
        <v>640510</v>
      </c>
      <c r="I426" s="193">
        <v>5279299</v>
      </c>
      <c r="J426" s="166"/>
      <c r="K426" s="162">
        <f t="shared" si="43"/>
        <v>0</v>
      </c>
      <c r="L426" s="162">
        <f t="shared" si="44"/>
        <v>46.771550541085098</v>
      </c>
      <c r="M426" s="162">
        <f t="shared" si="45"/>
        <v>34.856995218493971</v>
      </c>
      <c r="N426" s="162">
        <f t="shared" si="46"/>
        <v>0</v>
      </c>
      <c r="O426" s="162">
        <f t="shared" si="47"/>
        <v>0.12719491735550498</v>
      </c>
      <c r="P426" s="162">
        <f t="shared" si="48"/>
        <v>6.1117773401354993</v>
      </c>
      <c r="Q426" s="162">
        <f t="shared" si="49"/>
        <v>12.132481982929932</v>
      </c>
    </row>
    <row r="427" spans="1:17" x14ac:dyDescent="0.2">
      <c r="A427" s="38">
        <v>8397</v>
      </c>
      <c r="B427" s="192">
        <v>0</v>
      </c>
      <c r="C427" s="192">
        <v>2474753</v>
      </c>
      <c r="D427" s="192">
        <v>1861281</v>
      </c>
      <c r="E427" s="192">
        <v>0</v>
      </c>
      <c r="F427" s="192">
        <v>7809</v>
      </c>
      <c r="G427" s="192">
        <v>322654</v>
      </c>
      <c r="H427" s="192">
        <v>638914</v>
      </c>
      <c r="I427" s="193">
        <v>5305411</v>
      </c>
      <c r="J427" s="166"/>
      <c r="K427" s="162">
        <f t="shared" si="43"/>
        <v>0</v>
      </c>
      <c r="L427" s="162">
        <f t="shared" si="44"/>
        <v>46.645830078009034</v>
      </c>
      <c r="M427" s="162">
        <f t="shared" si="45"/>
        <v>35.082691991251949</v>
      </c>
      <c r="N427" s="162">
        <f t="shared" si="46"/>
        <v>0</v>
      </c>
      <c r="O427" s="162">
        <f t="shared" si="47"/>
        <v>0.14718935064597258</v>
      </c>
      <c r="P427" s="162">
        <f t="shared" si="48"/>
        <v>6.0816023489980324</v>
      </c>
      <c r="Q427" s="162">
        <f t="shared" si="49"/>
        <v>12.042686231095008</v>
      </c>
    </row>
    <row r="428" spans="1:17" x14ac:dyDescent="0.2">
      <c r="A428" s="38">
        <v>8404</v>
      </c>
      <c r="B428" s="192">
        <v>0</v>
      </c>
      <c r="C428" s="192">
        <v>2414005</v>
      </c>
      <c r="D428" s="192">
        <v>1942749</v>
      </c>
      <c r="E428" s="192">
        <v>0</v>
      </c>
      <c r="F428" s="192">
        <v>6630</v>
      </c>
      <c r="G428" s="192">
        <v>325819</v>
      </c>
      <c r="H428" s="192">
        <v>740506</v>
      </c>
      <c r="I428" s="193">
        <v>5429709</v>
      </c>
      <c r="J428" s="166"/>
      <c r="K428" s="162">
        <f t="shared" si="43"/>
        <v>0</v>
      </c>
      <c r="L428" s="162">
        <f t="shared" si="44"/>
        <v>44.459196616245919</v>
      </c>
      <c r="M428" s="162">
        <f t="shared" si="45"/>
        <v>35.779983789186495</v>
      </c>
      <c r="N428" s="162">
        <f t="shared" si="46"/>
        <v>0</v>
      </c>
      <c r="O428" s="162">
        <f t="shared" si="47"/>
        <v>0.12210599131555669</v>
      </c>
      <c r="P428" s="162">
        <f t="shared" si="48"/>
        <v>6.0006714908662691</v>
      </c>
      <c r="Q428" s="162">
        <f t="shared" si="49"/>
        <v>13.638042112385765</v>
      </c>
    </row>
    <row r="429" spans="1:17" x14ac:dyDescent="0.2">
      <c r="A429" s="38">
        <v>8411</v>
      </c>
      <c r="B429" s="192">
        <v>0</v>
      </c>
      <c r="C429" s="192">
        <v>2315540</v>
      </c>
      <c r="D429" s="192">
        <v>1960346</v>
      </c>
      <c r="E429" s="192">
        <v>0</v>
      </c>
      <c r="F429" s="192">
        <v>6193</v>
      </c>
      <c r="G429" s="192">
        <v>325834</v>
      </c>
      <c r="H429" s="192">
        <v>585342</v>
      </c>
      <c r="I429" s="193">
        <v>5193255</v>
      </c>
      <c r="J429" s="166"/>
      <c r="K429" s="162">
        <f t="shared" si="43"/>
        <v>0</v>
      </c>
      <c r="L429" s="162">
        <f t="shared" si="44"/>
        <v>44.587450452558173</v>
      </c>
      <c r="M429" s="162">
        <f t="shared" si="45"/>
        <v>37.747924952654934</v>
      </c>
      <c r="N429" s="162">
        <f t="shared" si="46"/>
        <v>0</v>
      </c>
      <c r="O429" s="162">
        <f t="shared" si="47"/>
        <v>0.11925083594007997</v>
      </c>
      <c r="P429" s="162">
        <f t="shared" si="48"/>
        <v>6.2741767927821765</v>
      </c>
      <c r="Q429" s="162">
        <f t="shared" si="49"/>
        <v>11.271196966064636</v>
      </c>
    </row>
    <row r="430" spans="1:17" x14ac:dyDescent="0.2">
      <c r="A430" s="38">
        <v>8418</v>
      </c>
      <c r="B430" s="192">
        <v>0</v>
      </c>
      <c r="C430" s="192">
        <v>2259608</v>
      </c>
      <c r="D430" s="192">
        <v>1918494</v>
      </c>
      <c r="E430" s="192">
        <v>0</v>
      </c>
      <c r="F430" s="192">
        <v>9341</v>
      </c>
      <c r="G430" s="192">
        <v>325853</v>
      </c>
      <c r="H430" s="192">
        <v>625171</v>
      </c>
      <c r="I430" s="193">
        <v>5138467</v>
      </c>
      <c r="J430" s="166"/>
      <c r="K430" s="162">
        <f t="shared" si="43"/>
        <v>0</v>
      </c>
      <c r="L430" s="162">
        <f t="shared" si="44"/>
        <v>43.9743604464133</v>
      </c>
      <c r="M430" s="162">
        <f t="shared" si="45"/>
        <v>37.335921394454807</v>
      </c>
      <c r="N430" s="162">
        <f t="shared" si="46"/>
        <v>0</v>
      </c>
      <c r="O430" s="162">
        <f t="shared" si="47"/>
        <v>0.18178573492833563</v>
      </c>
      <c r="P430" s="162">
        <f t="shared" si="48"/>
        <v>6.3414438586450004</v>
      </c>
      <c r="Q430" s="162">
        <f t="shared" si="49"/>
        <v>12.166488565558561</v>
      </c>
    </row>
    <row r="431" spans="1:17" x14ac:dyDescent="0.2">
      <c r="A431" s="38">
        <v>8425</v>
      </c>
      <c r="B431" s="192">
        <v>0</v>
      </c>
      <c r="C431" s="192">
        <v>2224448</v>
      </c>
      <c r="D431" s="192">
        <v>1924541</v>
      </c>
      <c r="E431" s="192">
        <v>0</v>
      </c>
      <c r="F431" s="192">
        <v>33042</v>
      </c>
      <c r="G431" s="192">
        <v>326017</v>
      </c>
      <c r="H431" s="192">
        <v>559439</v>
      </c>
      <c r="I431" s="193">
        <v>5067487</v>
      </c>
      <c r="J431" s="166"/>
      <c r="K431" s="162">
        <f t="shared" si="43"/>
        <v>0</v>
      </c>
      <c r="L431" s="162">
        <f t="shared" si="44"/>
        <v>43.896471762039056</v>
      </c>
      <c r="M431" s="162">
        <f t="shared" si="45"/>
        <v>37.978212869613678</v>
      </c>
      <c r="N431" s="162">
        <f t="shared" si="46"/>
        <v>0</v>
      </c>
      <c r="O431" s="162">
        <f t="shared" si="47"/>
        <v>0.65203916655336269</v>
      </c>
      <c r="P431" s="162">
        <f t="shared" si="48"/>
        <v>6.4335044174755653</v>
      </c>
      <c r="Q431" s="162">
        <f t="shared" si="49"/>
        <v>11.039771784318342</v>
      </c>
    </row>
    <row r="432" spans="1:17" x14ac:dyDescent="0.2">
      <c r="A432" s="38">
        <v>8432</v>
      </c>
      <c r="B432" s="192">
        <v>0</v>
      </c>
      <c r="C432" s="192">
        <v>2206806</v>
      </c>
      <c r="D432" s="192">
        <v>1913465</v>
      </c>
      <c r="E432" s="192">
        <v>0</v>
      </c>
      <c r="F432" s="192">
        <v>46014</v>
      </c>
      <c r="G432" s="192">
        <v>326072</v>
      </c>
      <c r="H432" s="192">
        <v>521183</v>
      </c>
      <c r="I432" s="193">
        <v>5013540</v>
      </c>
      <c r="J432" s="166"/>
      <c r="K432" s="162">
        <f t="shared" si="43"/>
        <v>0</v>
      </c>
      <c r="L432" s="162">
        <f t="shared" si="44"/>
        <v>44.016922174750775</v>
      </c>
      <c r="M432" s="162">
        <f t="shared" si="45"/>
        <v>38.165946616562351</v>
      </c>
      <c r="N432" s="162">
        <f t="shared" si="46"/>
        <v>0</v>
      </c>
      <c r="O432" s="162">
        <f t="shared" si="47"/>
        <v>0.91779461219018899</v>
      </c>
      <c r="P432" s="162">
        <f t="shared" si="48"/>
        <v>6.5038276347650559</v>
      </c>
      <c r="Q432" s="162">
        <f t="shared" si="49"/>
        <v>10.395508961731631</v>
      </c>
    </row>
    <row r="433" spans="1:17" x14ac:dyDescent="0.2">
      <c r="A433" s="38">
        <v>8439</v>
      </c>
      <c r="B433" s="192">
        <v>0</v>
      </c>
      <c r="C433" s="192">
        <v>2221126</v>
      </c>
      <c r="D433" s="192">
        <v>1905530</v>
      </c>
      <c r="E433" s="192">
        <v>0</v>
      </c>
      <c r="F433" s="192">
        <v>35131</v>
      </c>
      <c r="G433" s="192">
        <v>326179</v>
      </c>
      <c r="H433" s="192">
        <v>493669</v>
      </c>
      <c r="I433" s="193">
        <v>4981635</v>
      </c>
      <c r="J433" s="166"/>
      <c r="K433" s="162">
        <f t="shared" si="43"/>
        <v>0</v>
      </c>
      <c r="L433" s="162">
        <f t="shared" si="44"/>
        <v>44.586285426371063</v>
      </c>
      <c r="M433" s="162">
        <f t="shared" si="45"/>
        <v>38.25109627662404</v>
      </c>
      <c r="N433" s="162">
        <f t="shared" si="46"/>
        <v>0</v>
      </c>
      <c r="O433" s="162">
        <f t="shared" si="47"/>
        <v>0.70521023720124021</v>
      </c>
      <c r="P433" s="162">
        <f t="shared" si="48"/>
        <v>6.5476294429439328</v>
      </c>
      <c r="Q433" s="162">
        <f t="shared" si="49"/>
        <v>9.9097786168597253</v>
      </c>
    </row>
    <row r="434" spans="1:17" x14ac:dyDescent="0.2">
      <c r="A434" s="38">
        <v>8446</v>
      </c>
      <c r="B434" s="192">
        <v>0</v>
      </c>
      <c r="C434" s="192">
        <v>2246677</v>
      </c>
      <c r="D434" s="192">
        <v>1964561</v>
      </c>
      <c r="E434" s="192">
        <v>0</v>
      </c>
      <c r="F434" s="192">
        <v>43492</v>
      </c>
      <c r="G434" s="192">
        <v>326742</v>
      </c>
      <c r="H434" s="192">
        <v>636662</v>
      </c>
      <c r="I434" s="193">
        <v>5218134</v>
      </c>
      <c r="J434" s="166"/>
      <c r="K434" s="162">
        <f t="shared" si="43"/>
        <v>0</v>
      </c>
      <c r="L434" s="162">
        <f t="shared" si="44"/>
        <v>43.055180261756405</v>
      </c>
      <c r="M434" s="162">
        <f t="shared" si="45"/>
        <v>37.648726537110775</v>
      </c>
      <c r="N434" s="162">
        <f t="shared" si="46"/>
        <v>0</v>
      </c>
      <c r="O434" s="162">
        <f t="shared" si="47"/>
        <v>0.83347802107036728</v>
      </c>
      <c r="P434" s="162">
        <f t="shared" si="48"/>
        <v>6.261663652179112</v>
      </c>
      <c r="Q434" s="162">
        <f t="shared" si="49"/>
        <v>12.200951527883339</v>
      </c>
    </row>
    <row r="435" spans="1:17" x14ac:dyDescent="0.2">
      <c r="A435" s="38">
        <v>8453</v>
      </c>
      <c r="B435" s="192">
        <v>0</v>
      </c>
      <c r="C435" s="192">
        <v>2263563</v>
      </c>
      <c r="D435" s="192">
        <v>1897685</v>
      </c>
      <c r="E435" s="192">
        <v>0</v>
      </c>
      <c r="F435" s="192">
        <v>46306</v>
      </c>
      <c r="G435" s="192">
        <v>327243</v>
      </c>
      <c r="H435" s="192">
        <v>571958</v>
      </c>
      <c r="I435" s="193">
        <v>5106755</v>
      </c>
      <c r="J435" s="166"/>
      <c r="K435" s="162">
        <f t="shared" si="43"/>
        <v>0</v>
      </c>
      <c r="L435" s="162">
        <f t="shared" si="44"/>
        <v>44.324879497841586</v>
      </c>
      <c r="M435" s="162">
        <f t="shared" si="45"/>
        <v>37.16029063465939</v>
      </c>
      <c r="N435" s="162">
        <f t="shared" si="46"/>
        <v>0</v>
      </c>
      <c r="O435" s="162">
        <f t="shared" si="47"/>
        <v>0.90675977210576975</v>
      </c>
      <c r="P435" s="162">
        <f t="shared" si="48"/>
        <v>6.4080418974475961</v>
      </c>
      <c r="Q435" s="162">
        <f t="shared" si="49"/>
        <v>11.200028197945661</v>
      </c>
    </row>
    <row r="436" spans="1:17" x14ac:dyDescent="0.2">
      <c r="A436" s="38">
        <v>8460</v>
      </c>
      <c r="B436" s="192">
        <v>0</v>
      </c>
      <c r="C436" s="192">
        <v>2249588</v>
      </c>
      <c r="D436" s="192">
        <v>1887552</v>
      </c>
      <c r="E436" s="192">
        <v>0</v>
      </c>
      <c r="F436" s="192">
        <v>43401</v>
      </c>
      <c r="G436" s="192">
        <v>327236</v>
      </c>
      <c r="H436" s="192">
        <v>579307</v>
      </c>
      <c r="I436" s="193">
        <v>5087084</v>
      </c>
      <c r="J436" s="166"/>
      <c r="K436" s="162">
        <f t="shared" si="43"/>
        <v>0</v>
      </c>
      <c r="L436" s="162">
        <f t="shared" si="44"/>
        <v>44.221561900688094</v>
      </c>
      <c r="M436" s="162">
        <f t="shared" si="45"/>
        <v>37.104793237147256</v>
      </c>
      <c r="N436" s="162">
        <f t="shared" si="46"/>
        <v>0</v>
      </c>
      <c r="O436" s="162">
        <f t="shared" si="47"/>
        <v>0.85316067122146988</v>
      </c>
      <c r="P436" s="162">
        <f t="shared" si="48"/>
        <v>6.4326832425019917</v>
      </c>
      <c r="Q436" s="162">
        <f t="shared" si="49"/>
        <v>11.387800948441189</v>
      </c>
    </row>
    <row r="437" spans="1:17" x14ac:dyDescent="0.2">
      <c r="A437" s="38">
        <v>8467</v>
      </c>
      <c r="B437" s="192">
        <v>0</v>
      </c>
      <c r="C437" s="192">
        <v>2259090</v>
      </c>
      <c r="D437" s="192">
        <v>1879697</v>
      </c>
      <c r="E437" s="192">
        <v>0</v>
      </c>
      <c r="F437" s="192">
        <v>38773</v>
      </c>
      <c r="G437" s="192">
        <v>327221</v>
      </c>
      <c r="H437" s="192">
        <v>586221</v>
      </c>
      <c r="I437" s="193">
        <v>5091002</v>
      </c>
      <c r="J437" s="166"/>
      <c r="K437" s="162">
        <f t="shared" si="43"/>
        <v>0</v>
      </c>
      <c r="L437" s="162">
        <f t="shared" si="44"/>
        <v>44.374172314212409</v>
      </c>
      <c r="M437" s="162">
        <f t="shared" si="45"/>
        <v>36.921945817345978</v>
      </c>
      <c r="N437" s="162">
        <f t="shared" si="46"/>
        <v>0</v>
      </c>
      <c r="O437" s="162">
        <f t="shared" si="47"/>
        <v>0.76159860082553499</v>
      </c>
      <c r="P437" s="162">
        <f t="shared" si="48"/>
        <v>6.4274380563983282</v>
      </c>
      <c r="Q437" s="162">
        <f t="shared" si="49"/>
        <v>11.514845211217752</v>
      </c>
    </row>
    <row r="438" spans="1:17" x14ac:dyDescent="0.2">
      <c r="A438" s="38">
        <v>8474</v>
      </c>
      <c r="B438" s="192">
        <v>0</v>
      </c>
      <c r="C438" s="192">
        <v>2245501</v>
      </c>
      <c r="D438" s="192">
        <v>1932714</v>
      </c>
      <c r="E438" s="192">
        <v>0</v>
      </c>
      <c r="F438" s="192">
        <v>42442</v>
      </c>
      <c r="G438" s="192">
        <v>326852</v>
      </c>
      <c r="H438" s="192">
        <v>654951</v>
      </c>
      <c r="I438" s="193">
        <v>5202460</v>
      </c>
      <c r="J438" s="166"/>
      <c r="K438" s="162">
        <f t="shared" si="43"/>
        <v>0</v>
      </c>
      <c r="L438" s="162">
        <f t="shared" si="44"/>
        <v>43.162292453954478</v>
      </c>
      <c r="M438" s="162">
        <f t="shared" si="45"/>
        <v>37.15000211438435</v>
      </c>
      <c r="N438" s="162">
        <f t="shared" si="46"/>
        <v>0</v>
      </c>
      <c r="O438" s="162">
        <f t="shared" si="47"/>
        <v>0.81580636852565902</v>
      </c>
      <c r="P438" s="162">
        <f t="shared" si="48"/>
        <v>6.2826432110962891</v>
      </c>
      <c r="Q438" s="162">
        <f t="shared" si="49"/>
        <v>12.589255852039228</v>
      </c>
    </row>
    <row r="439" spans="1:17" x14ac:dyDescent="0.2">
      <c r="A439" s="38">
        <v>8481</v>
      </c>
      <c r="B439" s="192">
        <v>0</v>
      </c>
      <c r="C439" s="192">
        <v>2233855</v>
      </c>
      <c r="D439" s="192">
        <v>1866475</v>
      </c>
      <c r="E439" s="192">
        <v>0</v>
      </c>
      <c r="F439" s="192">
        <v>98627</v>
      </c>
      <c r="G439" s="192">
        <v>326932</v>
      </c>
      <c r="H439" s="192">
        <v>605455</v>
      </c>
      <c r="I439" s="193">
        <v>5131344</v>
      </c>
      <c r="J439" s="166"/>
      <c r="K439" s="162">
        <f t="shared" si="43"/>
        <v>0</v>
      </c>
      <c r="L439" s="162">
        <f t="shared" si="44"/>
        <v>43.533526499100432</v>
      </c>
      <c r="M439" s="162">
        <f t="shared" si="45"/>
        <v>36.373998702873948</v>
      </c>
      <c r="N439" s="162">
        <f t="shared" si="46"/>
        <v>0</v>
      </c>
      <c r="O439" s="162">
        <f t="shared" si="47"/>
        <v>1.9220500516044139</v>
      </c>
      <c r="P439" s="162">
        <f t="shared" si="48"/>
        <v>6.3712742704445464</v>
      </c>
      <c r="Q439" s="162">
        <f t="shared" si="49"/>
        <v>11.799150475976663</v>
      </c>
    </row>
    <row r="440" spans="1:17" x14ac:dyDescent="0.2">
      <c r="A440" s="38">
        <v>8488</v>
      </c>
      <c r="B440" s="192">
        <v>0</v>
      </c>
      <c r="C440" s="192">
        <v>2234917</v>
      </c>
      <c r="D440" s="192">
        <v>1871373</v>
      </c>
      <c r="E440" s="192">
        <v>0</v>
      </c>
      <c r="F440" s="192">
        <v>85432</v>
      </c>
      <c r="G440" s="192">
        <v>326992</v>
      </c>
      <c r="H440" s="192">
        <v>549216</v>
      </c>
      <c r="I440" s="193">
        <v>5067930</v>
      </c>
      <c r="J440" s="166"/>
      <c r="K440" s="162">
        <f t="shared" si="43"/>
        <v>0</v>
      </c>
      <c r="L440" s="162">
        <f t="shared" si="44"/>
        <v>44.099208157965876</v>
      </c>
      <c r="M440" s="162">
        <f t="shared" si="45"/>
        <v>36.925786267766128</v>
      </c>
      <c r="N440" s="162">
        <f t="shared" si="46"/>
        <v>0</v>
      </c>
      <c r="O440" s="162">
        <f t="shared" si="47"/>
        <v>1.6857375693823711</v>
      </c>
      <c r="P440" s="162">
        <f t="shared" si="48"/>
        <v>6.4521806733715739</v>
      </c>
      <c r="Q440" s="162">
        <f t="shared" si="49"/>
        <v>10.83708733151405</v>
      </c>
    </row>
    <row r="441" spans="1:17" x14ac:dyDescent="0.2">
      <c r="A441" s="38">
        <v>8495</v>
      </c>
      <c r="B441" s="192">
        <v>0</v>
      </c>
      <c r="C441" s="192">
        <v>2243439</v>
      </c>
      <c r="D441" s="192">
        <v>1894035</v>
      </c>
      <c r="E441" s="192">
        <v>0</v>
      </c>
      <c r="F441" s="192">
        <v>74423</v>
      </c>
      <c r="G441" s="192">
        <v>327016</v>
      </c>
      <c r="H441" s="192">
        <v>579087</v>
      </c>
      <c r="I441" s="193">
        <v>5118000</v>
      </c>
      <c r="J441" s="166"/>
      <c r="K441" s="162">
        <f t="shared" si="43"/>
        <v>0</v>
      </c>
      <c r="L441" s="162">
        <f t="shared" si="44"/>
        <v>43.834290738569756</v>
      </c>
      <c r="M441" s="162">
        <f t="shared" si="45"/>
        <v>37.007327080890974</v>
      </c>
      <c r="N441" s="162">
        <f t="shared" si="46"/>
        <v>0</v>
      </c>
      <c r="O441" s="162">
        <f t="shared" si="47"/>
        <v>1.4541422430636968</v>
      </c>
      <c r="P441" s="162">
        <f t="shared" si="48"/>
        <v>6.3895271590465024</v>
      </c>
      <c r="Q441" s="162">
        <f t="shared" si="49"/>
        <v>11.314712778429074</v>
      </c>
    </row>
    <row r="442" spans="1:17" x14ac:dyDescent="0.2">
      <c r="A442" s="38">
        <v>8502</v>
      </c>
      <c r="B442" s="192">
        <v>0</v>
      </c>
      <c r="C442" s="192">
        <v>2233513</v>
      </c>
      <c r="D442" s="192">
        <v>1876414</v>
      </c>
      <c r="E442" s="192">
        <v>0</v>
      </c>
      <c r="F442" s="192">
        <v>45218</v>
      </c>
      <c r="G442" s="192">
        <v>327052</v>
      </c>
      <c r="H442" s="192">
        <v>605151</v>
      </c>
      <c r="I442" s="193">
        <v>5087348</v>
      </c>
      <c r="J442" s="166"/>
      <c r="K442" s="162">
        <f t="shared" si="43"/>
        <v>0</v>
      </c>
      <c r="L442" s="162">
        <f t="shared" si="44"/>
        <v>43.903287135065263</v>
      </c>
      <c r="M442" s="162">
        <f t="shared" si="45"/>
        <v>36.883932453608445</v>
      </c>
      <c r="N442" s="162">
        <f t="shared" si="46"/>
        <v>0</v>
      </c>
      <c r="O442" s="162">
        <f t="shared" si="47"/>
        <v>0.88883245258629839</v>
      </c>
      <c r="P442" s="162">
        <f t="shared" si="48"/>
        <v>6.4287326127483322</v>
      </c>
      <c r="Q442" s="162">
        <f t="shared" si="49"/>
        <v>11.895215345991664</v>
      </c>
    </row>
    <row r="443" spans="1:17" x14ac:dyDescent="0.2">
      <c r="A443" s="38">
        <v>8509</v>
      </c>
      <c r="B443" s="192">
        <v>0</v>
      </c>
      <c r="C443" s="192">
        <v>2222694</v>
      </c>
      <c r="D443" s="192">
        <v>1924525</v>
      </c>
      <c r="E443" s="192">
        <v>0</v>
      </c>
      <c r="F443" s="192">
        <v>44936</v>
      </c>
      <c r="G443" s="192">
        <v>327018</v>
      </c>
      <c r="H443" s="192">
        <v>672641</v>
      </c>
      <c r="I443" s="193">
        <v>5191814</v>
      </c>
      <c r="J443" s="166"/>
      <c r="K443" s="162">
        <f t="shared" si="43"/>
        <v>0</v>
      </c>
      <c r="L443" s="162">
        <f t="shared" si="44"/>
        <v>42.811510581850584</v>
      </c>
      <c r="M443" s="162">
        <f t="shared" si="45"/>
        <v>37.068450449110848</v>
      </c>
      <c r="N443" s="162">
        <f t="shared" si="46"/>
        <v>0</v>
      </c>
      <c r="O443" s="162">
        <f t="shared" si="47"/>
        <v>0.86551636865265202</v>
      </c>
      <c r="P443" s="162">
        <f t="shared" si="48"/>
        <v>6.2987233363907107</v>
      </c>
      <c r="Q443" s="162">
        <f t="shared" si="49"/>
        <v>12.955799263995205</v>
      </c>
    </row>
    <row r="444" spans="1:17" x14ac:dyDescent="0.2">
      <c r="A444" s="38">
        <v>8516</v>
      </c>
      <c r="B444" s="192">
        <v>0</v>
      </c>
      <c r="C444" s="192">
        <v>2224875</v>
      </c>
      <c r="D444" s="192">
        <v>1853935</v>
      </c>
      <c r="E444" s="192">
        <v>0</v>
      </c>
      <c r="F444" s="192">
        <v>34692</v>
      </c>
      <c r="G444" s="192">
        <v>327226</v>
      </c>
      <c r="H444" s="192">
        <v>600339</v>
      </c>
      <c r="I444" s="193">
        <v>5041067</v>
      </c>
      <c r="J444" s="166"/>
      <c r="K444" s="162">
        <f t="shared" si="43"/>
        <v>0</v>
      </c>
      <c r="L444" s="162">
        <f t="shared" si="44"/>
        <v>44.135001578038938</v>
      </c>
      <c r="M444" s="162">
        <f t="shared" si="45"/>
        <v>36.776638755247646</v>
      </c>
      <c r="N444" s="162">
        <f t="shared" si="46"/>
        <v>0</v>
      </c>
      <c r="O444" s="162">
        <f t="shared" si="47"/>
        <v>0.68818763964057605</v>
      </c>
      <c r="P444" s="162">
        <f t="shared" si="48"/>
        <v>6.4912051357381282</v>
      </c>
      <c r="Q444" s="162">
        <f t="shared" si="49"/>
        <v>11.908966891334712</v>
      </c>
    </row>
    <row r="445" spans="1:17" x14ac:dyDescent="0.2">
      <c r="A445" s="38">
        <v>8523</v>
      </c>
      <c r="B445" s="192">
        <v>0</v>
      </c>
      <c r="C445" s="192">
        <v>2239804</v>
      </c>
      <c r="D445" s="192">
        <v>1894651</v>
      </c>
      <c r="E445" s="192">
        <v>0</v>
      </c>
      <c r="F445" s="192">
        <v>49083</v>
      </c>
      <c r="G445" s="192">
        <v>327191</v>
      </c>
      <c r="H445" s="192">
        <v>620874</v>
      </c>
      <c r="I445" s="193">
        <v>5131603</v>
      </c>
      <c r="J445" s="166"/>
      <c r="K445" s="162">
        <f t="shared" si="43"/>
        <v>0</v>
      </c>
      <c r="L445" s="162">
        <f t="shared" si="44"/>
        <v>43.647257981570284</v>
      </c>
      <c r="M445" s="162">
        <f t="shared" si="45"/>
        <v>36.921231046127303</v>
      </c>
      <c r="N445" s="162">
        <f t="shared" si="46"/>
        <v>0</v>
      </c>
      <c r="O445" s="162">
        <f t="shared" si="47"/>
        <v>0.95648474755354229</v>
      </c>
      <c r="P445" s="162">
        <f t="shared" si="48"/>
        <v>6.3759998581339987</v>
      </c>
      <c r="Q445" s="162">
        <f t="shared" si="49"/>
        <v>12.099026366614876</v>
      </c>
    </row>
    <row r="446" spans="1:17" x14ac:dyDescent="0.2">
      <c r="A446" s="38">
        <v>8530</v>
      </c>
      <c r="B446" s="192">
        <v>0</v>
      </c>
      <c r="C446" s="192">
        <v>2243845</v>
      </c>
      <c r="D446" s="192">
        <v>1886455</v>
      </c>
      <c r="E446" s="192">
        <v>0</v>
      </c>
      <c r="F446" s="192">
        <v>22616</v>
      </c>
      <c r="G446" s="192">
        <v>327398</v>
      </c>
      <c r="H446" s="192">
        <v>581647</v>
      </c>
      <c r="I446" s="193">
        <v>5061961</v>
      </c>
      <c r="J446" s="166"/>
      <c r="K446" s="162">
        <f t="shared" si="43"/>
        <v>0</v>
      </c>
      <c r="L446" s="162">
        <f t="shared" si="44"/>
        <v>44.32758371706143</v>
      </c>
      <c r="M446" s="162">
        <f t="shared" si="45"/>
        <v>37.267276456693367</v>
      </c>
      <c r="N446" s="162">
        <f t="shared" si="46"/>
        <v>0</v>
      </c>
      <c r="O446" s="162">
        <f t="shared" si="47"/>
        <v>0.44678337110854865</v>
      </c>
      <c r="P446" s="162">
        <f t="shared" si="48"/>
        <v>6.4678096097540063</v>
      </c>
      <c r="Q446" s="162">
        <f t="shared" si="49"/>
        <v>11.490546845382649</v>
      </c>
    </row>
    <row r="447" spans="1:17" x14ac:dyDescent="0.2">
      <c r="A447" s="38">
        <v>8537</v>
      </c>
      <c r="B447" s="192">
        <v>0</v>
      </c>
      <c r="C447" s="192">
        <v>2234877</v>
      </c>
      <c r="D447" s="192">
        <v>1907893</v>
      </c>
      <c r="E447" s="192">
        <v>0</v>
      </c>
      <c r="F447" s="192">
        <v>56057</v>
      </c>
      <c r="G447" s="192">
        <v>327642</v>
      </c>
      <c r="H447" s="192">
        <v>688241</v>
      </c>
      <c r="I447" s="193">
        <v>5214710</v>
      </c>
      <c r="J447" s="166"/>
      <c r="K447" s="162">
        <f t="shared" si="43"/>
        <v>0</v>
      </c>
      <c r="L447" s="162">
        <f t="shared" si="44"/>
        <v>42.857167512670884</v>
      </c>
      <c r="M447" s="162">
        <f t="shared" si="45"/>
        <v>36.586751708148682</v>
      </c>
      <c r="N447" s="162">
        <f t="shared" si="46"/>
        <v>0</v>
      </c>
      <c r="O447" s="162">
        <f t="shared" si="47"/>
        <v>1.0749782825890606</v>
      </c>
      <c r="P447" s="162">
        <f t="shared" si="48"/>
        <v>6.2830339558671531</v>
      </c>
      <c r="Q447" s="162">
        <f t="shared" si="49"/>
        <v>13.19806854072422</v>
      </c>
    </row>
    <row r="448" spans="1:17" x14ac:dyDescent="0.2">
      <c r="A448" s="38">
        <v>8544</v>
      </c>
      <c r="B448" s="192">
        <v>0</v>
      </c>
      <c r="C448" s="192">
        <v>2229353</v>
      </c>
      <c r="D448" s="192">
        <v>1930519</v>
      </c>
      <c r="E448" s="192">
        <v>0</v>
      </c>
      <c r="F448" s="192">
        <v>6338</v>
      </c>
      <c r="G448" s="192">
        <v>327647</v>
      </c>
      <c r="H448" s="192">
        <v>621702</v>
      </c>
      <c r="I448" s="193">
        <v>5115559</v>
      </c>
      <c r="J448" s="166"/>
      <c r="K448" s="162">
        <f t="shared" si="43"/>
        <v>0</v>
      </c>
      <c r="L448" s="162">
        <f t="shared" si="44"/>
        <v>43.579851195147981</v>
      </c>
      <c r="M448" s="162">
        <f t="shared" si="45"/>
        <v>37.738182669772748</v>
      </c>
      <c r="N448" s="162">
        <f t="shared" si="46"/>
        <v>0</v>
      </c>
      <c r="O448" s="162">
        <f t="shared" si="47"/>
        <v>0.12389652821910567</v>
      </c>
      <c r="P448" s="162">
        <f t="shared" si="48"/>
        <v>6.4049109784482985</v>
      </c>
      <c r="Q448" s="162">
        <f t="shared" si="49"/>
        <v>12.153158628411871</v>
      </c>
    </row>
    <row r="449" spans="1:17" x14ac:dyDescent="0.2">
      <c r="A449" s="38">
        <v>8550</v>
      </c>
      <c r="B449" s="192">
        <v>0</v>
      </c>
      <c r="C449" s="192">
        <v>2251969</v>
      </c>
      <c r="D449" s="192">
        <v>1874106</v>
      </c>
      <c r="E449" s="192">
        <v>0</v>
      </c>
      <c r="F449" s="192">
        <v>41439</v>
      </c>
      <c r="G449" s="192">
        <v>327717</v>
      </c>
      <c r="H449" s="192">
        <v>578150</v>
      </c>
      <c r="I449" s="193">
        <v>5073381</v>
      </c>
      <c r="J449" s="166"/>
      <c r="K449" s="162">
        <f t="shared" si="43"/>
        <v>0</v>
      </c>
      <c r="L449" s="162">
        <f t="shared" si="44"/>
        <v>44.38793380587817</v>
      </c>
      <c r="M449" s="162">
        <f t="shared" si="45"/>
        <v>36.939981444326769</v>
      </c>
      <c r="N449" s="162">
        <f t="shared" si="46"/>
        <v>0</v>
      </c>
      <c r="O449" s="162">
        <f t="shared" si="47"/>
        <v>0.81679258861102688</v>
      </c>
      <c r="P449" s="162">
        <f t="shared" si="48"/>
        <v>6.4595385207615985</v>
      </c>
      <c r="Q449" s="162">
        <f t="shared" si="49"/>
        <v>11.395753640422432</v>
      </c>
    </row>
    <row r="450" spans="1:17" x14ac:dyDescent="0.2">
      <c r="A450" s="38">
        <v>8558</v>
      </c>
      <c r="B450" s="192">
        <v>0</v>
      </c>
      <c r="C450" s="192">
        <v>2251841</v>
      </c>
      <c r="D450" s="192">
        <v>1895629</v>
      </c>
      <c r="E450" s="192">
        <v>0</v>
      </c>
      <c r="F450" s="192">
        <v>50870</v>
      </c>
      <c r="G450" s="192">
        <v>327732</v>
      </c>
      <c r="H450" s="192">
        <v>585632</v>
      </c>
      <c r="I450" s="193">
        <v>5111704</v>
      </c>
      <c r="J450" s="166"/>
      <c r="K450" s="162">
        <f t="shared" si="43"/>
        <v>0</v>
      </c>
      <c r="L450" s="162">
        <f t="shared" si="44"/>
        <v>44.05264858841592</v>
      </c>
      <c r="M450" s="162">
        <f t="shared" si="45"/>
        <v>37.084091723620929</v>
      </c>
      <c r="N450" s="162">
        <f t="shared" si="46"/>
        <v>0</v>
      </c>
      <c r="O450" s="162">
        <f t="shared" si="47"/>
        <v>0.99516716930401294</v>
      </c>
      <c r="P450" s="162">
        <f t="shared" si="48"/>
        <v>6.4114041032109839</v>
      </c>
      <c r="Q450" s="162">
        <f t="shared" si="49"/>
        <v>11.456688415448156</v>
      </c>
    </row>
    <row r="451" spans="1:17" x14ac:dyDescent="0.2">
      <c r="A451" s="38">
        <v>8565</v>
      </c>
      <c r="B451" s="192">
        <v>0</v>
      </c>
      <c r="C451" s="192">
        <v>2237165</v>
      </c>
      <c r="D451" s="192">
        <v>1913879</v>
      </c>
      <c r="E451" s="192">
        <v>0</v>
      </c>
      <c r="F451" s="192">
        <v>14323</v>
      </c>
      <c r="G451" s="192">
        <v>327750</v>
      </c>
      <c r="H451" s="192">
        <v>647619</v>
      </c>
      <c r="I451" s="193">
        <v>5140736</v>
      </c>
      <c r="J451" s="166"/>
      <c r="K451" s="162">
        <f t="shared" si="43"/>
        <v>0</v>
      </c>
      <c r="L451" s="162">
        <f t="shared" si="44"/>
        <v>43.518379469398937</v>
      </c>
      <c r="M451" s="162">
        <f t="shared" si="45"/>
        <v>37.229669059060804</v>
      </c>
      <c r="N451" s="162">
        <f t="shared" si="46"/>
        <v>0</v>
      </c>
      <c r="O451" s="162">
        <f t="shared" si="47"/>
        <v>0.2786176920970071</v>
      </c>
      <c r="P451" s="162">
        <f t="shared" si="48"/>
        <v>6.375546225287585</v>
      </c>
      <c r="Q451" s="162">
        <f t="shared" si="49"/>
        <v>12.597787554155669</v>
      </c>
    </row>
    <row r="452" spans="1:17" x14ac:dyDescent="0.2">
      <c r="A452" s="38">
        <v>8572</v>
      </c>
      <c r="B452" s="192">
        <v>0</v>
      </c>
      <c r="C452" s="192">
        <v>2223841</v>
      </c>
      <c r="D452" s="192">
        <v>1874220</v>
      </c>
      <c r="E452" s="192">
        <v>0</v>
      </c>
      <c r="F452" s="192">
        <v>20764</v>
      </c>
      <c r="G452" s="192">
        <v>327791</v>
      </c>
      <c r="H452" s="192">
        <v>646197</v>
      </c>
      <c r="I452" s="193">
        <v>5092813</v>
      </c>
      <c r="J452" s="166"/>
      <c r="K452" s="162">
        <f t="shared" si="43"/>
        <v>0</v>
      </c>
      <c r="L452" s="162">
        <f t="shared" si="44"/>
        <v>43.666260669692761</v>
      </c>
      <c r="M452" s="162">
        <f t="shared" si="45"/>
        <v>36.801272695463197</v>
      </c>
      <c r="N452" s="162">
        <f t="shared" si="46"/>
        <v>0</v>
      </c>
      <c r="O452" s="162">
        <f t="shared" si="47"/>
        <v>0.4077118087783706</v>
      </c>
      <c r="P452" s="162">
        <f t="shared" si="48"/>
        <v>6.4363447077283222</v>
      </c>
      <c r="Q452" s="162">
        <f t="shared" si="49"/>
        <v>12.688410118337352</v>
      </c>
    </row>
    <row r="453" spans="1:17" x14ac:dyDescent="0.2">
      <c r="A453" s="38">
        <v>8579</v>
      </c>
      <c r="B453" s="192">
        <v>0</v>
      </c>
      <c r="C453" s="192">
        <v>2228502</v>
      </c>
      <c r="D453" s="192">
        <v>1867650</v>
      </c>
      <c r="E453" s="192">
        <v>0</v>
      </c>
      <c r="F453" s="192">
        <v>43952</v>
      </c>
      <c r="G453" s="192">
        <v>327796</v>
      </c>
      <c r="H453" s="192">
        <v>569602</v>
      </c>
      <c r="I453" s="193">
        <v>5037502</v>
      </c>
      <c r="J453" s="166"/>
      <c r="K453" s="162">
        <f t="shared" ref="K453:K516" si="50">100*B453/$I453</f>
        <v>0</v>
      </c>
      <c r="L453" s="162">
        <f t="shared" ref="L453:L516" si="51">100*C453/$I453</f>
        <v>44.238235538169512</v>
      </c>
      <c r="M453" s="162">
        <f t="shared" ref="M453:M516" si="52">100*D453/$I453</f>
        <v>37.074923245688041</v>
      </c>
      <c r="N453" s="162">
        <f t="shared" ref="N453:N516" si="53">100*E453/$I453</f>
        <v>0</v>
      </c>
      <c r="O453" s="162">
        <f t="shared" ref="O453:O516" si="54">100*F453/$I453</f>
        <v>0.87249593151526295</v>
      </c>
      <c r="P453" s="162">
        <f t="shared" ref="P453:P516" si="55">100*G453/$I453</f>
        <v>6.5071140418405786</v>
      </c>
      <c r="Q453" s="162">
        <f t="shared" ref="Q453:Q516" si="56">100*H453/$I453</f>
        <v>11.307231242786603</v>
      </c>
    </row>
    <row r="454" spans="1:17" x14ac:dyDescent="0.2">
      <c r="A454" s="38">
        <v>8585</v>
      </c>
      <c r="B454" s="192">
        <v>0</v>
      </c>
      <c r="C454" s="192">
        <v>2283572</v>
      </c>
      <c r="D454" s="192">
        <v>1931762</v>
      </c>
      <c r="E454" s="192">
        <v>0</v>
      </c>
      <c r="F454" s="192">
        <v>14657</v>
      </c>
      <c r="G454" s="192">
        <v>327953</v>
      </c>
      <c r="H454" s="192">
        <v>606517</v>
      </c>
      <c r="I454" s="193">
        <v>5164461</v>
      </c>
      <c r="J454" s="166"/>
      <c r="K454" s="162">
        <f t="shared" si="50"/>
        <v>0</v>
      </c>
      <c r="L454" s="162">
        <f t="shared" si="51"/>
        <v>44.217044140714783</v>
      </c>
      <c r="M454" s="162">
        <f t="shared" si="52"/>
        <v>37.404910212314512</v>
      </c>
      <c r="N454" s="162">
        <f t="shared" si="53"/>
        <v>0</v>
      </c>
      <c r="O454" s="162">
        <f t="shared" si="54"/>
        <v>0.28380502824980186</v>
      </c>
      <c r="P454" s="162">
        <f t="shared" si="55"/>
        <v>6.3501883352396309</v>
      </c>
      <c r="Q454" s="162">
        <f t="shared" si="56"/>
        <v>11.744052283481277</v>
      </c>
    </row>
    <row r="455" spans="1:17" x14ac:dyDescent="0.2">
      <c r="A455" s="38">
        <v>8593</v>
      </c>
      <c r="B455" s="192">
        <v>0</v>
      </c>
      <c r="C455" s="192">
        <v>2266620</v>
      </c>
      <c r="D455" s="192">
        <v>1909006</v>
      </c>
      <c r="E455" s="192">
        <v>0</v>
      </c>
      <c r="F455" s="192">
        <v>15778</v>
      </c>
      <c r="G455" s="192">
        <v>327990</v>
      </c>
      <c r="H455" s="192">
        <v>594521</v>
      </c>
      <c r="I455" s="193">
        <v>5113915</v>
      </c>
      <c r="J455" s="166"/>
      <c r="K455" s="162">
        <f t="shared" si="50"/>
        <v>0</v>
      </c>
      <c r="L455" s="162">
        <f t="shared" si="51"/>
        <v>44.322598244202339</v>
      </c>
      <c r="M455" s="162">
        <f t="shared" si="52"/>
        <v>37.329638838345964</v>
      </c>
      <c r="N455" s="162">
        <f t="shared" si="53"/>
        <v>0</v>
      </c>
      <c r="O455" s="162">
        <f t="shared" si="54"/>
        <v>0.30853074405812375</v>
      </c>
      <c r="P455" s="162">
        <f t="shared" si="55"/>
        <v>6.413677192522754</v>
      </c>
      <c r="Q455" s="162">
        <f t="shared" si="56"/>
        <v>11.62555498087082</v>
      </c>
    </row>
    <row r="456" spans="1:17" x14ac:dyDescent="0.2">
      <c r="A456" s="38">
        <v>8600</v>
      </c>
      <c r="B456" s="192">
        <v>0</v>
      </c>
      <c r="C456" s="192">
        <v>2218290</v>
      </c>
      <c r="D456" s="192">
        <v>1883644</v>
      </c>
      <c r="E456" s="192">
        <v>0</v>
      </c>
      <c r="F456" s="192">
        <v>34432</v>
      </c>
      <c r="G456" s="192">
        <v>328083</v>
      </c>
      <c r="H456" s="192">
        <v>628512</v>
      </c>
      <c r="I456" s="193">
        <v>5092961</v>
      </c>
      <c r="J456" s="166"/>
      <c r="K456" s="162">
        <f t="shared" si="50"/>
        <v>0</v>
      </c>
      <c r="L456" s="162">
        <f t="shared" si="51"/>
        <v>43.555998170808692</v>
      </c>
      <c r="M456" s="162">
        <f t="shared" si="52"/>
        <v>36.98524296573251</v>
      </c>
      <c r="N456" s="162">
        <f t="shared" si="53"/>
        <v>0</v>
      </c>
      <c r="O456" s="162">
        <f t="shared" si="54"/>
        <v>0.67607036456788105</v>
      </c>
      <c r="P456" s="162">
        <f t="shared" si="55"/>
        <v>6.4418910727963556</v>
      </c>
      <c r="Q456" s="162">
        <f t="shared" si="56"/>
        <v>12.340797426094564</v>
      </c>
    </row>
    <row r="457" spans="1:17" x14ac:dyDescent="0.2">
      <c r="A457" s="38">
        <v>8607</v>
      </c>
      <c r="B457" s="192">
        <v>0</v>
      </c>
      <c r="C457" s="192">
        <v>2196479</v>
      </c>
      <c r="D457" s="192">
        <v>1839262</v>
      </c>
      <c r="E457" s="192">
        <v>0</v>
      </c>
      <c r="F457" s="192">
        <v>34784</v>
      </c>
      <c r="G457" s="192">
        <v>327998</v>
      </c>
      <c r="H457" s="192">
        <v>554239</v>
      </c>
      <c r="I457" s="193">
        <v>4952762</v>
      </c>
      <c r="J457" s="166"/>
      <c r="K457" s="162">
        <f t="shared" si="50"/>
        <v>0</v>
      </c>
      <c r="L457" s="162">
        <f t="shared" si="51"/>
        <v>44.348567526563968</v>
      </c>
      <c r="M457" s="162">
        <f t="shared" si="52"/>
        <v>37.136086894544903</v>
      </c>
      <c r="N457" s="162">
        <f t="shared" si="53"/>
        <v>0</v>
      </c>
      <c r="O457" s="162">
        <f t="shared" si="54"/>
        <v>0.70231519301755263</v>
      </c>
      <c r="P457" s="162">
        <f t="shared" si="55"/>
        <v>6.6225269859524847</v>
      </c>
      <c r="Q457" s="162">
        <f t="shared" si="56"/>
        <v>11.190503399921095</v>
      </c>
    </row>
    <row r="458" spans="1:17" x14ac:dyDescent="0.2">
      <c r="A458" s="38">
        <v>8614</v>
      </c>
      <c r="B458" s="192">
        <v>0</v>
      </c>
      <c r="C458" s="192">
        <v>2189285</v>
      </c>
      <c r="D458" s="192">
        <v>1879504</v>
      </c>
      <c r="E458" s="192">
        <v>0</v>
      </c>
      <c r="F458" s="192">
        <v>41584</v>
      </c>
      <c r="G458" s="192">
        <v>327866</v>
      </c>
      <c r="H458" s="192">
        <v>549902</v>
      </c>
      <c r="I458" s="193">
        <v>4988141</v>
      </c>
      <c r="J458" s="166"/>
      <c r="K458" s="162">
        <f t="shared" si="50"/>
        <v>0</v>
      </c>
      <c r="L458" s="162">
        <f t="shared" si="51"/>
        <v>43.889797822475344</v>
      </c>
      <c r="M458" s="162">
        <f t="shared" si="52"/>
        <v>37.67944811503925</v>
      </c>
      <c r="N458" s="162">
        <f t="shared" si="53"/>
        <v>0</v>
      </c>
      <c r="O458" s="162">
        <f t="shared" si="54"/>
        <v>0.83365726830897524</v>
      </c>
      <c r="P458" s="162">
        <f t="shared" si="55"/>
        <v>6.5729096270534457</v>
      </c>
      <c r="Q458" s="162">
        <f t="shared" si="56"/>
        <v>11.024187167122982</v>
      </c>
    </row>
    <row r="459" spans="1:17" x14ac:dyDescent="0.2">
      <c r="A459" s="38">
        <v>8621</v>
      </c>
      <c r="B459" s="192">
        <v>0</v>
      </c>
      <c r="C459" s="192">
        <v>2225929</v>
      </c>
      <c r="D459" s="192">
        <v>1860022</v>
      </c>
      <c r="E459" s="192">
        <v>0</v>
      </c>
      <c r="F459" s="192">
        <v>21935</v>
      </c>
      <c r="G459" s="192">
        <v>328042</v>
      </c>
      <c r="H459" s="192">
        <v>515609</v>
      </c>
      <c r="I459" s="193">
        <v>4951537</v>
      </c>
      <c r="J459" s="166"/>
      <c r="K459" s="162">
        <f t="shared" si="50"/>
        <v>0</v>
      </c>
      <c r="L459" s="162">
        <f t="shared" si="51"/>
        <v>44.954304087801425</v>
      </c>
      <c r="M459" s="162">
        <f t="shared" si="52"/>
        <v>37.564538041420271</v>
      </c>
      <c r="N459" s="162">
        <f t="shared" si="53"/>
        <v>0</v>
      </c>
      <c r="O459" s="162">
        <f t="shared" si="54"/>
        <v>0.4429937613310776</v>
      </c>
      <c r="P459" s="162">
        <f t="shared" si="55"/>
        <v>6.6250539983847441</v>
      </c>
      <c r="Q459" s="162">
        <f t="shared" si="56"/>
        <v>10.413110111062485</v>
      </c>
    </row>
    <row r="460" spans="1:17" x14ac:dyDescent="0.2">
      <c r="A460" s="38">
        <v>8628</v>
      </c>
      <c r="B460" s="192">
        <v>0</v>
      </c>
      <c r="C460" s="192">
        <v>2233365</v>
      </c>
      <c r="D460" s="192">
        <v>1850690</v>
      </c>
      <c r="E460" s="192">
        <v>0</v>
      </c>
      <c r="F460" s="192">
        <v>30038</v>
      </c>
      <c r="G460" s="192">
        <v>328255</v>
      </c>
      <c r="H460" s="192">
        <v>634375</v>
      </c>
      <c r="I460" s="193">
        <v>5076723</v>
      </c>
      <c r="J460" s="166"/>
      <c r="K460" s="162">
        <f t="shared" si="50"/>
        <v>0</v>
      </c>
      <c r="L460" s="162">
        <f t="shared" si="51"/>
        <v>43.992256422105363</v>
      </c>
      <c r="M460" s="162">
        <f t="shared" si="52"/>
        <v>36.454421484095157</v>
      </c>
      <c r="N460" s="162">
        <f t="shared" si="53"/>
        <v>0</v>
      </c>
      <c r="O460" s="162">
        <f t="shared" si="54"/>
        <v>0.59168089336369145</v>
      </c>
      <c r="P460" s="162">
        <f t="shared" si="55"/>
        <v>6.4658836024734851</v>
      </c>
      <c r="Q460" s="162">
        <f t="shared" si="56"/>
        <v>12.495757597962308</v>
      </c>
    </row>
    <row r="461" spans="1:17" x14ac:dyDescent="0.2">
      <c r="A461" s="38">
        <v>8635</v>
      </c>
      <c r="B461" s="192">
        <v>0</v>
      </c>
      <c r="C461" s="192">
        <v>2226584</v>
      </c>
      <c r="D461" s="192">
        <v>1824572</v>
      </c>
      <c r="E461" s="192">
        <v>0</v>
      </c>
      <c r="F461" s="192">
        <v>34285</v>
      </c>
      <c r="G461" s="192">
        <v>328047</v>
      </c>
      <c r="H461" s="192">
        <v>560692</v>
      </c>
      <c r="I461" s="193">
        <v>4974180</v>
      </c>
      <c r="J461" s="166"/>
      <c r="K461" s="162">
        <f t="shared" si="50"/>
        <v>0</v>
      </c>
      <c r="L461" s="162">
        <f t="shared" si="51"/>
        <v>44.762835281393116</v>
      </c>
      <c r="M461" s="162">
        <f t="shared" si="52"/>
        <v>36.680859960837765</v>
      </c>
      <c r="N461" s="162">
        <f t="shared" si="53"/>
        <v>0</v>
      </c>
      <c r="O461" s="162">
        <f t="shared" si="54"/>
        <v>0.68925933520700899</v>
      </c>
      <c r="P461" s="162">
        <f t="shared" si="55"/>
        <v>6.594996562247446</v>
      </c>
      <c r="Q461" s="162">
        <f t="shared" si="56"/>
        <v>11.272048860314666</v>
      </c>
    </row>
    <row r="462" spans="1:17" x14ac:dyDescent="0.2">
      <c r="A462" s="38">
        <v>8642</v>
      </c>
      <c r="B462" s="192">
        <v>0</v>
      </c>
      <c r="C462" s="192">
        <v>2226325</v>
      </c>
      <c r="D462" s="192">
        <v>1848617</v>
      </c>
      <c r="E462" s="192">
        <v>0</v>
      </c>
      <c r="F462" s="192">
        <v>37960</v>
      </c>
      <c r="G462" s="192">
        <v>328120</v>
      </c>
      <c r="H462" s="192">
        <v>526207</v>
      </c>
      <c r="I462" s="193">
        <v>4967229</v>
      </c>
      <c r="J462" s="166"/>
      <c r="K462" s="162">
        <f t="shared" si="50"/>
        <v>0</v>
      </c>
      <c r="L462" s="162">
        <f t="shared" si="51"/>
        <v>44.820260954346978</v>
      </c>
      <c r="M462" s="162">
        <f t="shared" si="52"/>
        <v>37.21626282983933</v>
      </c>
      <c r="N462" s="162">
        <f t="shared" si="53"/>
        <v>0</v>
      </c>
      <c r="O462" s="162">
        <f t="shared" si="54"/>
        <v>0.76420877716730995</v>
      </c>
      <c r="P462" s="162">
        <f t="shared" si="55"/>
        <v>6.6056950464735973</v>
      </c>
      <c r="Q462" s="162">
        <f t="shared" si="56"/>
        <v>10.59357239217278</v>
      </c>
    </row>
    <row r="463" spans="1:17" x14ac:dyDescent="0.2">
      <c r="A463" s="38">
        <v>8649</v>
      </c>
      <c r="B463" s="192">
        <v>0</v>
      </c>
      <c r="C463" s="192">
        <v>2257787</v>
      </c>
      <c r="D463" s="192">
        <v>1843065</v>
      </c>
      <c r="E463" s="192">
        <v>0</v>
      </c>
      <c r="F463" s="192">
        <v>38534</v>
      </c>
      <c r="G463" s="192">
        <v>328087</v>
      </c>
      <c r="H463" s="192">
        <v>562712</v>
      </c>
      <c r="I463" s="193">
        <v>5030185</v>
      </c>
      <c r="J463" s="166"/>
      <c r="K463" s="162">
        <f t="shared" si="50"/>
        <v>0</v>
      </c>
      <c r="L463" s="162">
        <f t="shared" si="51"/>
        <v>44.884770639648444</v>
      </c>
      <c r="M463" s="162">
        <f t="shared" si="52"/>
        <v>36.640103693999329</v>
      </c>
      <c r="N463" s="162">
        <f t="shared" si="53"/>
        <v>0</v>
      </c>
      <c r="O463" s="162">
        <f t="shared" si="54"/>
        <v>0.76605532400895793</v>
      </c>
      <c r="P463" s="162">
        <f t="shared" si="55"/>
        <v>6.5223644856004306</v>
      </c>
      <c r="Q463" s="162">
        <f t="shared" si="56"/>
        <v>11.186705856742844</v>
      </c>
    </row>
    <row r="464" spans="1:17" x14ac:dyDescent="0.2">
      <c r="A464" s="38">
        <v>8656</v>
      </c>
      <c r="B464" s="192">
        <v>0</v>
      </c>
      <c r="C464" s="192">
        <v>2263034</v>
      </c>
      <c r="D464" s="192">
        <v>1872773</v>
      </c>
      <c r="E464" s="192">
        <v>0</v>
      </c>
      <c r="F464" s="192">
        <v>39597</v>
      </c>
      <c r="G464" s="192">
        <v>328051</v>
      </c>
      <c r="H464" s="192">
        <v>620681</v>
      </c>
      <c r="I464" s="193">
        <v>5124136</v>
      </c>
      <c r="J464" s="166"/>
      <c r="K464" s="162">
        <f t="shared" si="50"/>
        <v>0</v>
      </c>
      <c r="L464" s="162">
        <f t="shared" si="51"/>
        <v>44.164206414505784</v>
      </c>
      <c r="M464" s="162">
        <f t="shared" si="52"/>
        <v>36.548073665492097</v>
      </c>
      <c r="N464" s="162">
        <f t="shared" si="53"/>
        <v>0</v>
      </c>
      <c r="O464" s="162">
        <f t="shared" si="54"/>
        <v>0.77275466537187931</v>
      </c>
      <c r="P464" s="162">
        <f t="shared" si="55"/>
        <v>6.4020744180092022</v>
      </c>
      <c r="Q464" s="162">
        <f t="shared" si="56"/>
        <v>12.112890836621043</v>
      </c>
    </row>
    <row r="465" spans="1:17" x14ac:dyDescent="0.2">
      <c r="A465" s="38">
        <v>8663</v>
      </c>
      <c r="B465" s="192">
        <v>0</v>
      </c>
      <c r="C465" s="192">
        <v>2255261</v>
      </c>
      <c r="D465" s="192">
        <v>1825005</v>
      </c>
      <c r="E465" s="192">
        <v>0</v>
      </c>
      <c r="F465" s="192">
        <v>37970</v>
      </c>
      <c r="G465" s="192">
        <v>328013</v>
      </c>
      <c r="H465" s="192">
        <v>692186</v>
      </c>
      <c r="I465" s="193">
        <v>5138435</v>
      </c>
      <c r="J465" s="166"/>
      <c r="K465" s="162">
        <f t="shared" si="50"/>
        <v>0</v>
      </c>
      <c r="L465" s="162">
        <f t="shared" si="51"/>
        <v>43.890036557823542</v>
      </c>
      <c r="M465" s="162">
        <f t="shared" si="52"/>
        <v>35.516747803562758</v>
      </c>
      <c r="N465" s="162">
        <f t="shared" si="53"/>
        <v>0</v>
      </c>
      <c r="O465" s="162">
        <f t="shared" si="54"/>
        <v>0.73894094213510531</v>
      </c>
      <c r="P465" s="162">
        <f t="shared" si="55"/>
        <v>6.3835194957219468</v>
      </c>
      <c r="Q465" s="162">
        <f t="shared" si="56"/>
        <v>13.470755200756651</v>
      </c>
    </row>
    <row r="466" spans="1:17" x14ac:dyDescent="0.2">
      <c r="A466" s="38">
        <v>8670</v>
      </c>
      <c r="B466" s="192">
        <v>0</v>
      </c>
      <c r="C466" s="192">
        <v>2248322</v>
      </c>
      <c r="D466" s="192">
        <v>1851790</v>
      </c>
      <c r="E466" s="192">
        <v>0</v>
      </c>
      <c r="F466" s="192">
        <v>56279</v>
      </c>
      <c r="G466" s="192">
        <v>328026</v>
      </c>
      <c r="H466" s="192">
        <v>593842</v>
      </c>
      <c r="I466" s="193">
        <v>5078259</v>
      </c>
      <c r="J466" s="166"/>
      <c r="K466" s="162">
        <f t="shared" si="50"/>
        <v>0</v>
      </c>
      <c r="L466" s="162">
        <f t="shared" si="51"/>
        <v>44.273480340408</v>
      </c>
      <c r="M466" s="162">
        <f t="shared" si="52"/>
        <v>36.465056232854607</v>
      </c>
      <c r="N466" s="162">
        <f t="shared" si="53"/>
        <v>0</v>
      </c>
      <c r="O466" s="162">
        <f t="shared" si="54"/>
        <v>1.1082341408738703</v>
      </c>
      <c r="P466" s="162">
        <f t="shared" si="55"/>
        <v>6.4594184739297464</v>
      </c>
      <c r="Q466" s="162">
        <f t="shared" si="56"/>
        <v>11.693810811933774</v>
      </c>
    </row>
    <row r="467" spans="1:17" x14ac:dyDescent="0.2">
      <c r="A467" s="38">
        <v>8677</v>
      </c>
      <c r="B467" s="192">
        <v>0</v>
      </c>
      <c r="C467" s="192">
        <v>2272793</v>
      </c>
      <c r="D467" s="192">
        <v>1884046</v>
      </c>
      <c r="E467" s="192">
        <v>0</v>
      </c>
      <c r="F467" s="192">
        <v>30065</v>
      </c>
      <c r="G467" s="192">
        <v>328038</v>
      </c>
      <c r="H467" s="192">
        <v>627291</v>
      </c>
      <c r="I467" s="193">
        <v>5142233</v>
      </c>
      <c r="J467" s="166"/>
      <c r="K467" s="162">
        <f t="shared" si="50"/>
        <v>0</v>
      </c>
      <c r="L467" s="162">
        <f t="shared" si="51"/>
        <v>44.198561208720022</v>
      </c>
      <c r="M467" s="162">
        <f t="shared" si="52"/>
        <v>36.638674287999009</v>
      </c>
      <c r="N467" s="162">
        <f t="shared" si="53"/>
        <v>0</v>
      </c>
      <c r="O467" s="162">
        <f t="shared" si="54"/>
        <v>0.58466817820196015</v>
      </c>
      <c r="P467" s="162">
        <f t="shared" si="55"/>
        <v>6.3792908644940827</v>
      </c>
      <c r="Q467" s="162">
        <f t="shared" si="56"/>
        <v>12.198805460584925</v>
      </c>
    </row>
    <row r="468" spans="1:17" x14ac:dyDescent="0.2">
      <c r="A468" s="38">
        <v>8684</v>
      </c>
      <c r="B468" s="192">
        <v>0</v>
      </c>
      <c r="C468" s="192">
        <v>2289060</v>
      </c>
      <c r="D468" s="192">
        <v>1863850</v>
      </c>
      <c r="E468" s="192">
        <v>0</v>
      </c>
      <c r="F468" s="192">
        <v>20151</v>
      </c>
      <c r="G468" s="192">
        <v>328045</v>
      </c>
      <c r="H468" s="192">
        <v>620351</v>
      </c>
      <c r="I468" s="193">
        <v>5121457</v>
      </c>
      <c r="J468" s="166"/>
      <c r="K468" s="162">
        <f t="shared" si="50"/>
        <v>0</v>
      </c>
      <c r="L468" s="162">
        <f t="shared" si="51"/>
        <v>44.695484117117452</v>
      </c>
      <c r="M468" s="162">
        <f t="shared" si="52"/>
        <v>36.39296395537442</v>
      </c>
      <c r="N468" s="162">
        <f t="shared" si="53"/>
        <v>0</v>
      </c>
      <c r="O468" s="162">
        <f t="shared" si="54"/>
        <v>0.39346225107425487</v>
      </c>
      <c r="P468" s="162">
        <f t="shared" si="55"/>
        <v>6.4053061462782956</v>
      </c>
      <c r="Q468" s="162">
        <f t="shared" si="56"/>
        <v>12.112783530155578</v>
      </c>
    </row>
    <row r="469" spans="1:17" x14ac:dyDescent="0.2">
      <c r="A469" s="38">
        <v>8691</v>
      </c>
      <c r="B469" s="192">
        <v>0</v>
      </c>
      <c r="C469" s="192">
        <v>2272864</v>
      </c>
      <c r="D469" s="192">
        <v>1915740</v>
      </c>
      <c r="E469" s="192">
        <v>0</v>
      </c>
      <c r="F469" s="192">
        <v>36575</v>
      </c>
      <c r="G469" s="192">
        <v>328057</v>
      </c>
      <c r="H469" s="192">
        <v>768705</v>
      </c>
      <c r="I469" s="193">
        <v>5321941</v>
      </c>
      <c r="J469" s="166"/>
      <c r="K469" s="162">
        <f t="shared" si="50"/>
        <v>0</v>
      </c>
      <c r="L469" s="162">
        <f t="shared" si="51"/>
        <v>42.707425730574613</v>
      </c>
      <c r="M469" s="162">
        <f t="shared" si="52"/>
        <v>35.997016877864674</v>
      </c>
      <c r="N469" s="162">
        <f t="shared" si="53"/>
        <v>0</v>
      </c>
      <c r="O469" s="162">
        <f t="shared" si="54"/>
        <v>0.68724925736681408</v>
      </c>
      <c r="P469" s="162">
        <f t="shared" si="55"/>
        <v>6.1642359432395057</v>
      </c>
      <c r="Q469" s="162">
        <f t="shared" si="56"/>
        <v>14.44407219095439</v>
      </c>
    </row>
    <row r="470" spans="1:17" x14ac:dyDescent="0.2">
      <c r="A470" s="38">
        <v>8698</v>
      </c>
      <c r="B470" s="192">
        <v>0</v>
      </c>
      <c r="C470" s="192">
        <v>2255883</v>
      </c>
      <c r="D470" s="192">
        <v>1872179</v>
      </c>
      <c r="E470" s="192">
        <v>0</v>
      </c>
      <c r="F470" s="192">
        <v>28823</v>
      </c>
      <c r="G470" s="192">
        <v>328078</v>
      </c>
      <c r="H470" s="192">
        <v>635379</v>
      </c>
      <c r="I470" s="193">
        <v>5120342</v>
      </c>
      <c r="J470" s="166"/>
      <c r="K470" s="162">
        <f t="shared" si="50"/>
        <v>0</v>
      </c>
      <c r="L470" s="162">
        <f t="shared" si="51"/>
        <v>44.057271955662337</v>
      </c>
      <c r="M470" s="162">
        <f t="shared" si="52"/>
        <v>36.563553762619762</v>
      </c>
      <c r="N470" s="162">
        <f t="shared" si="53"/>
        <v>0</v>
      </c>
      <c r="O470" s="162">
        <f t="shared" si="54"/>
        <v>0.56291161801301559</v>
      </c>
      <c r="P470" s="162">
        <f t="shared" si="55"/>
        <v>6.4073454468471054</v>
      </c>
      <c r="Q470" s="162">
        <f t="shared" si="56"/>
        <v>12.40891721685778</v>
      </c>
    </row>
    <row r="471" spans="1:17" x14ac:dyDescent="0.2">
      <c r="A471" s="38">
        <v>8705</v>
      </c>
      <c r="B471" s="192">
        <v>0</v>
      </c>
      <c r="C471" s="192">
        <v>2225388</v>
      </c>
      <c r="D471" s="192">
        <v>1895265</v>
      </c>
      <c r="E471" s="192">
        <v>0</v>
      </c>
      <c r="F471" s="192">
        <v>40334</v>
      </c>
      <c r="G471" s="192">
        <v>328095</v>
      </c>
      <c r="H471" s="192">
        <v>602185</v>
      </c>
      <c r="I471" s="193">
        <v>5091267</v>
      </c>
      <c r="J471" s="166"/>
      <c r="K471" s="162">
        <f t="shared" si="50"/>
        <v>0</v>
      </c>
      <c r="L471" s="162">
        <f t="shared" si="51"/>
        <v>43.709905608957456</v>
      </c>
      <c r="M471" s="162">
        <f t="shared" si="52"/>
        <v>37.225802535989565</v>
      </c>
      <c r="N471" s="162">
        <f t="shared" si="53"/>
        <v>0</v>
      </c>
      <c r="O471" s="162">
        <f t="shared" si="54"/>
        <v>0.79221930415356334</v>
      </c>
      <c r="P471" s="162">
        <f t="shared" si="55"/>
        <v>6.4442701590782807</v>
      </c>
      <c r="Q471" s="162">
        <f t="shared" si="56"/>
        <v>11.827802391821132</v>
      </c>
    </row>
    <row r="472" spans="1:17" x14ac:dyDescent="0.2">
      <c r="A472" s="38">
        <v>8712</v>
      </c>
      <c r="B472" s="192">
        <v>0</v>
      </c>
      <c r="C472" s="192">
        <v>2266073</v>
      </c>
      <c r="D472" s="192">
        <v>1864808</v>
      </c>
      <c r="E472" s="192">
        <v>0</v>
      </c>
      <c r="F472" s="192">
        <v>18485</v>
      </c>
      <c r="G472" s="192">
        <v>328204</v>
      </c>
      <c r="H472" s="192">
        <v>600453</v>
      </c>
      <c r="I472" s="193">
        <v>5078023</v>
      </c>
      <c r="J472" s="166"/>
      <c r="K472" s="162">
        <f t="shared" si="50"/>
        <v>0</v>
      </c>
      <c r="L472" s="162">
        <f t="shared" si="51"/>
        <v>44.625103115917355</v>
      </c>
      <c r="M472" s="162">
        <f t="shared" si="52"/>
        <v>36.723110549125124</v>
      </c>
      <c r="N472" s="162">
        <f t="shared" si="53"/>
        <v>0</v>
      </c>
      <c r="O472" s="162">
        <f t="shared" si="54"/>
        <v>0.36401961944638689</v>
      </c>
      <c r="P472" s="162">
        <f t="shared" si="55"/>
        <v>6.4632239751572609</v>
      </c>
      <c r="Q472" s="162">
        <f t="shared" si="56"/>
        <v>11.824542740353873</v>
      </c>
    </row>
    <row r="473" spans="1:17" x14ac:dyDescent="0.2">
      <c r="A473" s="38">
        <v>8719</v>
      </c>
      <c r="B473" s="192">
        <v>0</v>
      </c>
      <c r="C473" s="192">
        <v>2263555</v>
      </c>
      <c r="D473" s="192">
        <v>1913355</v>
      </c>
      <c r="E473" s="192">
        <v>0</v>
      </c>
      <c r="F473" s="192">
        <v>44911</v>
      </c>
      <c r="G473" s="192">
        <v>328392</v>
      </c>
      <c r="H473" s="192">
        <v>740259</v>
      </c>
      <c r="I473" s="193">
        <v>5290472</v>
      </c>
      <c r="J473" s="166"/>
      <c r="K473" s="162">
        <f t="shared" si="50"/>
        <v>0</v>
      </c>
      <c r="L473" s="162">
        <f t="shared" si="51"/>
        <v>42.785501936311164</v>
      </c>
      <c r="M473" s="162">
        <f t="shared" si="52"/>
        <v>36.166054748990263</v>
      </c>
      <c r="N473" s="162">
        <f t="shared" si="53"/>
        <v>0</v>
      </c>
      <c r="O473" s="162">
        <f t="shared" si="54"/>
        <v>0.84890346267781025</v>
      </c>
      <c r="P473" s="162">
        <f t="shared" si="55"/>
        <v>6.2072344395736332</v>
      </c>
      <c r="Q473" s="162">
        <f t="shared" si="56"/>
        <v>13.992305412447131</v>
      </c>
    </row>
    <row r="474" spans="1:17" x14ac:dyDescent="0.2">
      <c r="A474" s="38">
        <v>8726</v>
      </c>
      <c r="B474" s="192">
        <v>0</v>
      </c>
      <c r="C474" s="192">
        <v>2223576</v>
      </c>
      <c r="D474" s="192">
        <v>1891027</v>
      </c>
      <c r="E474" s="192">
        <v>0</v>
      </c>
      <c r="F474" s="192">
        <v>26072</v>
      </c>
      <c r="G474" s="192">
        <v>328472</v>
      </c>
      <c r="H474" s="192">
        <v>670826</v>
      </c>
      <c r="I474" s="193">
        <v>5139973</v>
      </c>
      <c r="J474" s="166"/>
      <c r="K474" s="162">
        <f t="shared" si="50"/>
        <v>0</v>
      </c>
      <c r="L474" s="162">
        <f t="shared" si="51"/>
        <v>43.260460706700208</v>
      </c>
      <c r="M474" s="162">
        <f t="shared" si="52"/>
        <v>36.790601818336398</v>
      </c>
      <c r="N474" s="162">
        <f t="shared" si="53"/>
        <v>0</v>
      </c>
      <c r="O474" s="162">
        <f t="shared" si="54"/>
        <v>0.50724001857597312</v>
      </c>
      <c r="P474" s="162">
        <f t="shared" si="55"/>
        <v>6.3905394055571891</v>
      </c>
      <c r="Q474" s="162">
        <f t="shared" si="56"/>
        <v>13.051158050830228</v>
      </c>
    </row>
    <row r="475" spans="1:17" x14ac:dyDescent="0.2">
      <c r="A475" s="38">
        <v>8733</v>
      </c>
      <c r="B475" s="192">
        <v>0</v>
      </c>
      <c r="C475" s="192">
        <v>2246798</v>
      </c>
      <c r="D475" s="192">
        <v>1881025</v>
      </c>
      <c r="E475" s="192">
        <v>0</v>
      </c>
      <c r="F475" s="192">
        <v>34803</v>
      </c>
      <c r="G475" s="192">
        <v>328464</v>
      </c>
      <c r="H475" s="192">
        <v>607188</v>
      </c>
      <c r="I475" s="193">
        <v>5098278</v>
      </c>
      <c r="J475" s="166"/>
      <c r="K475" s="162">
        <f t="shared" si="50"/>
        <v>0</v>
      </c>
      <c r="L475" s="162">
        <f t="shared" si="51"/>
        <v>44.069742764125458</v>
      </c>
      <c r="M475" s="162">
        <f t="shared" si="52"/>
        <v>36.895300727029792</v>
      </c>
      <c r="N475" s="162">
        <f t="shared" si="53"/>
        <v>0</v>
      </c>
      <c r="O475" s="162">
        <f t="shared" si="54"/>
        <v>0.68264225685613844</v>
      </c>
      <c r="P475" s="162">
        <f t="shared" si="55"/>
        <v>6.442645928684156</v>
      </c>
      <c r="Q475" s="162">
        <f t="shared" si="56"/>
        <v>11.909668323304457</v>
      </c>
    </row>
    <row r="476" spans="1:17" x14ac:dyDescent="0.2">
      <c r="A476" s="38">
        <v>8740</v>
      </c>
      <c r="B476" s="192">
        <v>0</v>
      </c>
      <c r="C476" s="192">
        <v>2253087</v>
      </c>
      <c r="D476" s="192">
        <v>1884010</v>
      </c>
      <c r="E476" s="192">
        <v>0</v>
      </c>
      <c r="F476" s="192">
        <v>30065</v>
      </c>
      <c r="G476" s="192">
        <v>328483</v>
      </c>
      <c r="H476" s="192">
        <v>621186</v>
      </c>
      <c r="I476" s="193">
        <v>5116831</v>
      </c>
      <c r="J476" s="166"/>
      <c r="K476" s="162">
        <f t="shared" si="50"/>
        <v>0</v>
      </c>
      <c r="L476" s="162">
        <f t="shared" si="51"/>
        <v>44.032859400672017</v>
      </c>
      <c r="M476" s="162">
        <f t="shared" si="52"/>
        <v>36.819859792125243</v>
      </c>
      <c r="N476" s="162">
        <f t="shared" si="53"/>
        <v>0</v>
      </c>
      <c r="O476" s="162">
        <f t="shared" si="54"/>
        <v>0.58757070538385969</v>
      </c>
      <c r="P476" s="162">
        <f t="shared" si="55"/>
        <v>6.419657010364423</v>
      </c>
      <c r="Q476" s="162">
        <f t="shared" si="56"/>
        <v>12.140053091454456</v>
      </c>
    </row>
    <row r="477" spans="1:17" x14ac:dyDescent="0.2">
      <c r="A477" s="38">
        <v>8747</v>
      </c>
      <c r="B477" s="192">
        <v>0</v>
      </c>
      <c r="C477" s="192">
        <v>2267314</v>
      </c>
      <c r="D477" s="192">
        <v>1923505</v>
      </c>
      <c r="E477" s="192">
        <v>0</v>
      </c>
      <c r="F477" s="192">
        <v>26612</v>
      </c>
      <c r="G477" s="192">
        <v>328511</v>
      </c>
      <c r="H477" s="192">
        <v>658287</v>
      </c>
      <c r="I477" s="193">
        <v>5204229</v>
      </c>
      <c r="J477" s="166"/>
      <c r="K477" s="162">
        <f t="shared" si="50"/>
        <v>0</v>
      </c>
      <c r="L477" s="162">
        <f t="shared" si="51"/>
        <v>43.566760801648044</v>
      </c>
      <c r="M477" s="162">
        <f t="shared" si="52"/>
        <v>36.960421995265776</v>
      </c>
      <c r="N477" s="162">
        <f t="shared" si="53"/>
        <v>0</v>
      </c>
      <c r="O477" s="162">
        <f t="shared" si="54"/>
        <v>0.51135336281320443</v>
      </c>
      <c r="P477" s="162">
        <f t="shared" si="55"/>
        <v>6.3123855618190516</v>
      </c>
      <c r="Q477" s="162">
        <f t="shared" si="56"/>
        <v>12.649078278453926</v>
      </c>
    </row>
    <row r="478" spans="1:17" x14ac:dyDescent="0.2">
      <c r="A478" s="38">
        <v>8754</v>
      </c>
      <c r="B478" s="192">
        <v>0</v>
      </c>
      <c r="C478" s="192">
        <v>2296913</v>
      </c>
      <c r="D478" s="192">
        <v>1849596</v>
      </c>
      <c r="E478" s="192">
        <v>0</v>
      </c>
      <c r="F478" s="192">
        <v>11334</v>
      </c>
      <c r="G478" s="192">
        <v>328525</v>
      </c>
      <c r="H478" s="192">
        <v>702257</v>
      </c>
      <c r="I478" s="193">
        <v>5188625</v>
      </c>
      <c r="J478" s="166"/>
      <c r="K478" s="162">
        <f t="shared" si="50"/>
        <v>0</v>
      </c>
      <c r="L478" s="162">
        <f t="shared" si="51"/>
        <v>44.268240622515599</v>
      </c>
      <c r="M478" s="162">
        <f t="shared" si="52"/>
        <v>35.647131947288543</v>
      </c>
      <c r="N478" s="162">
        <f t="shared" si="53"/>
        <v>0</v>
      </c>
      <c r="O478" s="162">
        <f t="shared" si="54"/>
        <v>0.21843937459346166</v>
      </c>
      <c r="P478" s="162">
        <f t="shared" si="55"/>
        <v>6.3316389216796356</v>
      </c>
      <c r="Q478" s="162">
        <f t="shared" si="56"/>
        <v>13.534549133922765</v>
      </c>
    </row>
    <row r="479" spans="1:17" x14ac:dyDescent="0.2">
      <c r="A479" s="38">
        <v>8761</v>
      </c>
      <c r="B479" s="192">
        <v>0</v>
      </c>
      <c r="C479" s="192">
        <v>2340845</v>
      </c>
      <c r="D479" s="192">
        <v>1874486</v>
      </c>
      <c r="E479" s="192">
        <v>0</v>
      </c>
      <c r="F479" s="192">
        <v>42811</v>
      </c>
      <c r="G479" s="192">
        <v>328472</v>
      </c>
      <c r="H479" s="192">
        <v>582763</v>
      </c>
      <c r="I479" s="193">
        <v>5169377</v>
      </c>
      <c r="J479" s="166"/>
      <c r="K479" s="162">
        <f t="shared" si="50"/>
        <v>0</v>
      </c>
      <c r="L479" s="162">
        <f t="shared" si="51"/>
        <v>45.282922874458563</v>
      </c>
      <c r="M479" s="162">
        <f t="shared" si="52"/>
        <v>36.261352190022123</v>
      </c>
      <c r="N479" s="162">
        <f t="shared" si="53"/>
        <v>0</v>
      </c>
      <c r="O479" s="162">
        <f t="shared" si="54"/>
        <v>0.82816556037603761</v>
      </c>
      <c r="P479" s="162">
        <f t="shared" si="55"/>
        <v>6.3541892959248285</v>
      </c>
      <c r="Q479" s="162">
        <f t="shared" si="56"/>
        <v>11.273370079218443</v>
      </c>
    </row>
    <row r="480" spans="1:17" x14ac:dyDescent="0.2">
      <c r="A480" s="38">
        <v>8768</v>
      </c>
      <c r="B480" s="192">
        <v>0</v>
      </c>
      <c r="C480" s="192">
        <v>2245700</v>
      </c>
      <c r="D480" s="192">
        <v>1963874</v>
      </c>
      <c r="E480" s="192">
        <v>0</v>
      </c>
      <c r="F480" s="192">
        <v>56695</v>
      </c>
      <c r="G480" s="192">
        <v>331398</v>
      </c>
      <c r="H480" s="192">
        <v>662615</v>
      </c>
      <c r="I480" s="193">
        <v>5260282</v>
      </c>
      <c r="J480" s="166"/>
      <c r="K480" s="162">
        <f t="shared" si="50"/>
        <v>0</v>
      </c>
      <c r="L480" s="162">
        <f t="shared" si="51"/>
        <v>42.691627559130858</v>
      </c>
      <c r="M480" s="162">
        <f t="shared" si="52"/>
        <v>37.334006047584523</v>
      </c>
      <c r="N480" s="162">
        <f t="shared" si="53"/>
        <v>0</v>
      </c>
      <c r="O480" s="162">
        <f t="shared" si="54"/>
        <v>1.0777939281582243</v>
      </c>
      <c r="P480" s="162">
        <f t="shared" si="55"/>
        <v>6.3000044484307116</v>
      </c>
      <c r="Q480" s="162">
        <f t="shared" si="56"/>
        <v>12.596568016695683</v>
      </c>
    </row>
    <row r="481" spans="1:17" x14ac:dyDescent="0.2">
      <c r="A481" s="38">
        <v>8775</v>
      </c>
      <c r="B481" s="192">
        <v>0</v>
      </c>
      <c r="C481" s="192">
        <v>2147520</v>
      </c>
      <c r="D481" s="192">
        <v>1941006</v>
      </c>
      <c r="E481" s="192">
        <v>0</v>
      </c>
      <c r="F481" s="192">
        <v>20343</v>
      </c>
      <c r="G481" s="192">
        <v>331421</v>
      </c>
      <c r="H481" s="192">
        <v>568257</v>
      </c>
      <c r="I481" s="193">
        <v>5008547</v>
      </c>
      <c r="J481" s="166"/>
      <c r="K481" s="162">
        <f t="shared" si="50"/>
        <v>0</v>
      </c>
      <c r="L481" s="162">
        <f t="shared" si="51"/>
        <v>42.877105875216905</v>
      </c>
      <c r="M481" s="162">
        <f t="shared" si="52"/>
        <v>38.753874127566341</v>
      </c>
      <c r="N481" s="162">
        <f t="shared" si="53"/>
        <v>0</v>
      </c>
      <c r="O481" s="162">
        <f t="shared" si="54"/>
        <v>0.40616570035181859</v>
      </c>
      <c r="P481" s="162">
        <f t="shared" si="55"/>
        <v>6.6171087143636669</v>
      </c>
      <c r="Q481" s="162">
        <f t="shared" si="56"/>
        <v>11.345745582501273</v>
      </c>
    </row>
    <row r="482" spans="1:17" x14ac:dyDescent="0.2">
      <c r="A482" s="38">
        <v>8782</v>
      </c>
      <c r="B482" s="192">
        <v>0</v>
      </c>
      <c r="C482" s="192">
        <v>2084764</v>
      </c>
      <c r="D482" s="192">
        <v>1936307</v>
      </c>
      <c r="E482" s="192">
        <v>0</v>
      </c>
      <c r="F482" s="192">
        <v>39436</v>
      </c>
      <c r="G482" s="192">
        <v>331217</v>
      </c>
      <c r="H482" s="192">
        <v>632026</v>
      </c>
      <c r="I482" s="193">
        <v>5023750</v>
      </c>
      <c r="J482" s="166"/>
      <c r="K482" s="162">
        <f t="shared" si="50"/>
        <v>0</v>
      </c>
      <c r="L482" s="162">
        <f t="shared" si="51"/>
        <v>41.498163722318985</v>
      </c>
      <c r="M482" s="162">
        <f t="shared" si="52"/>
        <v>38.543060462801691</v>
      </c>
      <c r="N482" s="162">
        <f t="shared" si="53"/>
        <v>0</v>
      </c>
      <c r="O482" s="162">
        <f t="shared" si="54"/>
        <v>0.78499129136601142</v>
      </c>
      <c r="P482" s="162">
        <f t="shared" si="55"/>
        <v>6.5930231400845978</v>
      </c>
      <c r="Q482" s="162">
        <f t="shared" si="56"/>
        <v>12.580761383428714</v>
      </c>
    </row>
    <row r="483" spans="1:17" x14ac:dyDescent="0.2">
      <c r="A483" s="38">
        <v>8789</v>
      </c>
      <c r="B483" s="192">
        <v>0</v>
      </c>
      <c r="C483" s="192">
        <v>2050273</v>
      </c>
      <c r="D483" s="192">
        <v>1934949</v>
      </c>
      <c r="E483" s="192">
        <v>0</v>
      </c>
      <c r="F483" s="192">
        <v>61184</v>
      </c>
      <c r="G483" s="192">
        <v>330950</v>
      </c>
      <c r="H483" s="192">
        <v>558433</v>
      </c>
      <c r="I483" s="193">
        <v>4935789</v>
      </c>
      <c r="J483" s="166"/>
      <c r="K483" s="162">
        <f t="shared" si="50"/>
        <v>0</v>
      </c>
      <c r="L483" s="162">
        <f t="shared" si="51"/>
        <v>41.5389110028812</v>
      </c>
      <c r="M483" s="162">
        <f t="shared" si="52"/>
        <v>39.202425387308899</v>
      </c>
      <c r="N483" s="162">
        <f t="shared" si="53"/>
        <v>0</v>
      </c>
      <c r="O483" s="162">
        <f t="shared" si="54"/>
        <v>1.2395991805970636</v>
      </c>
      <c r="P483" s="162">
        <f t="shared" si="55"/>
        <v>6.7051083423541806</v>
      </c>
      <c r="Q483" s="162">
        <f t="shared" si="56"/>
        <v>11.313956086858656</v>
      </c>
    </row>
    <row r="484" spans="1:17" x14ac:dyDescent="0.2">
      <c r="A484" s="38">
        <v>8796</v>
      </c>
      <c r="B484" s="192">
        <v>0</v>
      </c>
      <c r="C484" s="192">
        <v>2022948</v>
      </c>
      <c r="D484" s="192">
        <v>1927714</v>
      </c>
      <c r="E484" s="192">
        <v>0</v>
      </c>
      <c r="F484" s="192">
        <v>40941</v>
      </c>
      <c r="G484" s="192">
        <v>330958</v>
      </c>
      <c r="H484" s="192">
        <v>519704</v>
      </c>
      <c r="I484" s="193">
        <v>4842265</v>
      </c>
      <c r="J484" s="166"/>
      <c r="K484" s="162">
        <f t="shared" si="50"/>
        <v>0</v>
      </c>
      <c r="L484" s="162">
        <f t="shared" si="51"/>
        <v>41.776895729581092</v>
      </c>
      <c r="M484" s="162">
        <f t="shared" si="52"/>
        <v>39.810171479669123</v>
      </c>
      <c r="N484" s="162">
        <f t="shared" si="53"/>
        <v>0</v>
      </c>
      <c r="O484" s="162">
        <f t="shared" si="54"/>
        <v>0.84549276010296837</v>
      </c>
      <c r="P484" s="162">
        <f t="shared" si="55"/>
        <v>6.8347767005729754</v>
      </c>
      <c r="Q484" s="162">
        <f t="shared" si="56"/>
        <v>10.732663330073839</v>
      </c>
    </row>
    <row r="485" spans="1:17" x14ac:dyDescent="0.2">
      <c r="A485" s="38">
        <v>8803</v>
      </c>
      <c r="B485" s="192">
        <v>0</v>
      </c>
      <c r="C485" s="192">
        <v>2017851</v>
      </c>
      <c r="D485" s="192">
        <v>1893988</v>
      </c>
      <c r="E485" s="192">
        <v>0</v>
      </c>
      <c r="F485" s="192">
        <v>38250</v>
      </c>
      <c r="G485" s="192">
        <v>330920</v>
      </c>
      <c r="H485" s="192">
        <v>507765</v>
      </c>
      <c r="I485" s="193">
        <v>4788774</v>
      </c>
      <c r="J485" s="166"/>
      <c r="K485" s="162">
        <f t="shared" si="50"/>
        <v>0</v>
      </c>
      <c r="L485" s="162">
        <f t="shared" si="51"/>
        <v>42.137110667573786</v>
      </c>
      <c r="M485" s="162">
        <f t="shared" si="52"/>
        <v>39.550582257588268</v>
      </c>
      <c r="N485" s="162">
        <f t="shared" si="53"/>
        <v>0</v>
      </c>
      <c r="O485" s="162">
        <f t="shared" si="54"/>
        <v>0.79874306033235232</v>
      </c>
      <c r="P485" s="162">
        <f t="shared" si="55"/>
        <v>6.9103281967367849</v>
      </c>
      <c r="Q485" s="162">
        <f t="shared" si="56"/>
        <v>10.603235817768807</v>
      </c>
    </row>
    <row r="486" spans="1:17" x14ac:dyDescent="0.2">
      <c r="A486" s="38">
        <v>8810</v>
      </c>
      <c r="B486" s="192">
        <v>0</v>
      </c>
      <c r="C486" s="192">
        <v>2039621</v>
      </c>
      <c r="D486" s="192">
        <v>1915232</v>
      </c>
      <c r="E486" s="192">
        <v>0</v>
      </c>
      <c r="F486" s="192">
        <v>36960</v>
      </c>
      <c r="G486" s="192">
        <v>331272</v>
      </c>
      <c r="H486" s="192">
        <v>562814</v>
      </c>
      <c r="I486" s="193">
        <v>4885899</v>
      </c>
      <c r="J486" s="166"/>
      <c r="K486" s="162">
        <f t="shared" si="50"/>
        <v>0</v>
      </c>
      <c r="L486" s="162">
        <f t="shared" si="51"/>
        <v>41.74505039911795</v>
      </c>
      <c r="M486" s="162">
        <f t="shared" si="52"/>
        <v>39.199172966940168</v>
      </c>
      <c r="N486" s="162">
        <f t="shared" si="53"/>
        <v>0</v>
      </c>
      <c r="O486" s="162">
        <f t="shared" si="54"/>
        <v>0.75646262847430945</v>
      </c>
      <c r="P486" s="162">
        <f t="shared" si="55"/>
        <v>6.7801647148252551</v>
      </c>
      <c r="Q486" s="162">
        <f t="shared" si="56"/>
        <v>11.519149290642316</v>
      </c>
    </row>
    <row r="487" spans="1:17" x14ac:dyDescent="0.2">
      <c r="A487" s="38">
        <v>8817</v>
      </c>
      <c r="B487" s="192">
        <v>0</v>
      </c>
      <c r="C487" s="192">
        <v>2024193</v>
      </c>
      <c r="D487" s="192">
        <v>1891258</v>
      </c>
      <c r="E487" s="192">
        <v>0</v>
      </c>
      <c r="F487" s="192">
        <v>39467</v>
      </c>
      <c r="G487" s="192">
        <v>331777</v>
      </c>
      <c r="H487" s="192">
        <v>595740</v>
      </c>
      <c r="I487" s="193">
        <v>4882435</v>
      </c>
      <c r="J487" s="166"/>
      <c r="K487" s="162">
        <f t="shared" si="50"/>
        <v>0</v>
      </c>
      <c r="L487" s="162">
        <f t="shared" si="51"/>
        <v>41.458677893305286</v>
      </c>
      <c r="M487" s="162">
        <f t="shared" si="52"/>
        <v>38.735958594430855</v>
      </c>
      <c r="N487" s="162">
        <f t="shared" si="53"/>
        <v>0</v>
      </c>
      <c r="O487" s="162">
        <f t="shared" si="54"/>
        <v>0.80834665489658342</v>
      </c>
      <c r="P487" s="162">
        <f t="shared" si="55"/>
        <v>6.7953183196499287</v>
      </c>
      <c r="Q487" s="162">
        <f t="shared" si="56"/>
        <v>12.201698537717348</v>
      </c>
    </row>
    <row r="488" spans="1:17" x14ac:dyDescent="0.2">
      <c r="A488" s="38">
        <v>8824</v>
      </c>
      <c r="B488" s="192">
        <v>0</v>
      </c>
      <c r="C488" s="192">
        <v>2022706</v>
      </c>
      <c r="D488" s="192">
        <v>1926514</v>
      </c>
      <c r="E488" s="192">
        <v>0</v>
      </c>
      <c r="F488" s="192">
        <v>38441</v>
      </c>
      <c r="G488" s="192">
        <v>331795</v>
      </c>
      <c r="H488" s="192">
        <v>570434</v>
      </c>
      <c r="I488" s="193">
        <v>4889890</v>
      </c>
      <c r="J488" s="166"/>
      <c r="K488" s="162">
        <f t="shared" si="50"/>
        <v>0</v>
      </c>
      <c r="L488" s="162">
        <f t="shared" si="51"/>
        <v>41.365061381748873</v>
      </c>
      <c r="M488" s="162">
        <f t="shared" si="52"/>
        <v>39.397900566270408</v>
      </c>
      <c r="N488" s="162">
        <f t="shared" si="53"/>
        <v>0</v>
      </c>
      <c r="O488" s="162">
        <f t="shared" si="54"/>
        <v>0.78613220338289813</v>
      </c>
      <c r="P488" s="162">
        <f t="shared" si="55"/>
        <v>6.7853264592864049</v>
      </c>
      <c r="Q488" s="162">
        <f t="shared" si="56"/>
        <v>11.665579389311416</v>
      </c>
    </row>
    <row r="489" spans="1:17" x14ac:dyDescent="0.2">
      <c r="A489" s="38">
        <v>8831</v>
      </c>
      <c r="B489" s="192">
        <v>0</v>
      </c>
      <c r="C489" s="192">
        <v>2020175</v>
      </c>
      <c r="D489" s="192">
        <v>1906729</v>
      </c>
      <c r="E489" s="192">
        <v>0</v>
      </c>
      <c r="F489" s="192">
        <v>59463</v>
      </c>
      <c r="G489" s="192">
        <v>331746</v>
      </c>
      <c r="H489" s="192">
        <v>566542</v>
      </c>
      <c r="I489" s="193">
        <v>4884655</v>
      </c>
      <c r="J489" s="166"/>
      <c r="K489" s="162">
        <f t="shared" si="50"/>
        <v>0</v>
      </c>
      <c r="L489" s="162">
        <f t="shared" si="51"/>
        <v>41.35757796609996</v>
      </c>
      <c r="M489" s="162">
        <f t="shared" si="52"/>
        <v>39.035080266671855</v>
      </c>
      <c r="N489" s="162">
        <f t="shared" si="53"/>
        <v>0</v>
      </c>
      <c r="O489" s="162">
        <f t="shared" si="54"/>
        <v>1.2173428829671695</v>
      </c>
      <c r="P489" s="162">
        <f t="shared" si="55"/>
        <v>6.7915953122584911</v>
      </c>
      <c r="Q489" s="162">
        <f t="shared" si="56"/>
        <v>11.598403572002526</v>
      </c>
    </row>
    <row r="490" spans="1:17" x14ac:dyDescent="0.2">
      <c r="A490" s="38">
        <v>8838</v>
      </c>
      <c r="B490" s="192">
        <v>0</v>
      </c>
      <c r="C490" s="192">
        <v>2010989</v>
      </c>
      <c r="D490" s="192">
        <v>1944699</v>
      </c>
      <c r="E490" s="192">
        <v>0</v>
      </c>
      <c r="F490" s="192">
        <v>54222</v>
      </c>
      <c r="G490" s="192">
        <v>331751</v>
      </c>
      <c r="H490" s="192">
        <v>600224</v>
      </c>
      <c r="I490" s="193">
        <v>4941885</v>
      </c>
      <c r="J490" s="166"/>
      <c r="K490" s="162">
        <f t="shared" si="50"/>
        <v>0</v>
      </c>
      <c r="L490" s="162">
        <f t="shared" si="51"/>
        <v>40.692751854808435</v>
      </c>
      <c r="M490" s="162">
        <f t="shared" si="52"/>
        <v>39.351360867361343</v>
      </c>
      <c r="N490" s="162">
        <f t="shared" si="53"/>
        <v>0</v>
      </c>
      <c r="O490" s="162">
        <f t="shared" si="54"/>
        <v>1.097192670408154</v>
      </c>
      <c r="P490" s="162">
        <f t="shared" si="55"/>
        <v>6.7130457305259021</v>
      </c>
      <c r="Q490" s="162">
        <f t="shared" si="56"/>
        <v>12.145648876896164</v>
      </c>
    </row>
    <row r="491" spans="1:17" x14ac:dyDescent="0.2">
      <c r="A491" s="38">
        <v>8845</v>
      </c>
      <c r="B491" s="192">
        <v>0</v>
      </c>
      <c r="C491" s="192">
        <v>1990237</v>
      </c>
      <c r="D491" s="192">
        <v>1981042</v>
      </c>
      <c r="E491" s="192">
        <v>0</v>
      </c>
      <c r="F491" s="192">
        <v>8856</v>
      </c>
      <c r="G491" s="192">
        <v>331743</v>
      </c>
      <c r="H491" s="192">
        <v>652945</v>
      </c>
      <c r="I491" s="193">
        <v>4964823</v>
      </c>
      <c r="J491" s="166"/>
      <c r="K491" s="162">
        <f t="shared" si="50"/>
        <v>0</v>
      </c>
      <c r="L491" s="162">
        <f t="shared" si="51"/>
        <v>40.086766436587972</v>
      </c>
      <c r="M491" s="162">
        <f t="shared" si="52"/>
        <v>39.901563459563413</v>
      </c>
      <c r="N491" s="162">
        <f t="shared" si="53"/>
        <v>0</v>
      </c>
      <c r="O491" s="162">
        <f t="shared" si="54"/>
        <v>0.17837493904616539</v>
      </c>
      <c r="P491" s="162">
        <f t="shared" si="55"/>
        <v>6.6818696255636905</v>
      </c>
      <c r="Q491" s="162">
        <f t="shared" si="56"/>
        <v>13.15142553923876</v>
      </c>
    </row>
    <row r="492" spans="1:17" x14ac:dyDescent="0.2">
      <c r="A492" s="38">
        <v>8852</v>
      </c>
      <c r="B492" s="192">
        <v>0</v>
      </c>
      <c r="C492" s="192">
        <v>1983088</v>
      </c>
      <c r="D492" s="192">
        <v>1912411</v>
      </c>
      <c r="E492" s="192">
        <v>0</v>
      </c>
      <c r="F492" s="192">
        <v>75191</v>
      </c>
      <c r="G492" s="192">
        <v>331746</v>
      </c>
      <c r="H492" s="192">
        <v>548431</v>
      </c>
      <c r="I492" s="193">
        <v>4850867</v>
      </c>
      <c r="J492" s="166"/>
      <c r="K492" s="162">
        <f t="shared" si="50"/>
        <v>0</v>
      </c>
      <c r="L492" s="162">
        <f t="shared" si="51"/>
        <v>40.881104346913652</v>
      </c>
      <c r="M492" s="162">
        <f t="shared" si="52"/>
        <v>39.424107071993525</v>
      </c>
      <c r="N492" s="162">
        <f t="shared" si="53"/>
        <v>0</v>
      </c>
      <c r="O492" s="162">
        <f t="shared" si="54"/>
        <v>1.5500528049934166</v>
      </c>
      <c r="P492" s="162">
        <f t="shared" si="55"/>
        <v>6.8389011696259656</v>
      </c>
      <c r="Q492" s="162">
        <f t="shared" si="56"/>
        <v>11.305834606473441</v>
      </c>
    </row>
    <row r="493" spans="1:17" x14ac:dyDescent="0.2">
      <c r="A493" s="38">
        <v>8859</v>
      </c>
      <c r="B493" s="192">
        <v>0</v>
      </c>
      <c r="C493" s="192">
        <v>1987636</v>
      </c>
      <c r="D493" s="192">
        <v>1933113</v>
      </c>
      <c r="E493" s="192">
        <v>0</v>
      </c>
      <c r="F493" s="192">
        <v>109838</v>
      </c>
      <c r="G493" s="192">
        <v>331774</v>
      </c>
      <c r="H493" s="192">
        <v>547294</v>
      </c>
      <c r="I493" s="193">
        <v>4909655</v>
      </c>
      <c r="J493" s="166"/>
      <c r="K493" s="162">
        <f t="shared" si="50"/>
        <v>0</v>
      </c>
      <c r="L493" s="162">
        <f t="shared" si="51"/>
        <v>40.484229543623741</v>
      </c>
      <c r="M493" s="162">
        <f t="shared" si="52"/>
        <v>39.373703447594586</v>
      </c>
      <c r="N493" s="162">
        <f t="shared" si="53"/>
        <v>0</v>
      </c>
      <c r="O493" s="162">
        <f t="shared" si="54"/>
        <v>2.2371836717651239</v>
      </c>
      <c r="P493" s="162">
        <f t="shared" si="55"/>
        <v>6.7575827629436285</v>
      </c>
      <c r="Q493" s="162">
        <f t="shared" si="56"/>
        <v>11.147300574072924</v>
      </c>
    </row>
    <row r="494" spans="1:17" x14ac:dyDescent="0.2">
      <c r="A494" s="38">
        <v>8866</v>
      </c>
      <c r="B494" s="192">
        <v>0</v>
      </c>
      <c r="C494" s="192">
        <v>1982003</v>
      </c>
      <c r="D494" s="192">
        <v>1934999</v>
      </c>
      <c r="E494" s="192">
        <v>0</v>
      </c>
      <c r="F494" s="192">
        <v>98841</v>
      </c>
      <c r="G494" s="192">
        <v>331752</v>
      </c>
      <c r="H494" s="192">
        <v>555312</v>
      </c>
      <c r="I494" s="193">
        <v>4902907</v>
      </c>
      <c r="J494" s="166"/>
      <c r="K494" s="162">
        <f t="shared" si="50"/>
        <v>0</v>
      </c>
      <c r="L494" s="162">
        <f t="shared" si="51"/>
        <v>40.425058031898217</v>
      </c>
      <c r="M494" s="162">
        <f t="shared" si="52"/>
        <v>39.466361487174851</v>
      </c>
      <c r="N494" s="162">
        <f t="shared" si="53"/>
        <v>0</v>
      </c>
      <c r="O494" s="162">
        <f t="shared" si="54"/>
        <v>2.0159672618713755</v>
      </c>
      <c r="P494" s="162">
        <f t="shared" si="55"/>
        <v>6.76643468864492</v>
      </c>
      <c r="Q494" s="162">
        <f t="shared" si="56"/>
        <v>11.326178530410631</v>
      </c>
    </row>
    <row r="495" spans="1:17" x14ac:dyDescent="0.2">
      <c r="A495" s="38">
        <v>8873</v>
      </c>
      <c r="B495" s="192">
        <v>0</v>
      </c>
      <c r="C495" s="192">
        <v>1966705</v>
      </c>
      <c r="D495" s="192">
        <v>1940810</v>
      </c>
      <c r="E495" s="192">
        <v>0</v>
      </c>
      <c r="F495" s="192">
        <v>49711</v>
      </c>
      <c r="G495" s="192">
        <v>331784</v>
      </c>
      <c r="H495" s="192">
        <v>669551</v>
      </c>
      <c r="I495" s="193">
        <v>4958561</v>
      </c>
      <c r="J495" s="166"/>
      <c r="K495" s="162">
        <f t="shared" si="50"/>
        <v>0</v>
      </c>
      <c r="L495" s="162">
        <f t="shared" si="51"/>
        <v>39.662817498867113</v>
      </c>
      <c r="M495" s="162">
        <f t="shared" si="52"/>
        <v>39.140589376635681</v>
      </c>
      <c r="N495" s="162">
        <f t="shared" si="53"/>
        <v>0</v>
      </c>
      <c r="O495" s="162">
        <f t="shared" si="54"/>
        <v>1.0025287578392199</v>
      </c>
      <c r="P495" s="162">
        <f t="shared" si="55"/>
        <v>6.6911347868867601</v>
      </c>
      <c r="Q495" s="162">
        <f t="shared" si="56"/>
        <v>13.502929579771228</v>
      </c>
    </row>
    <row r="496" spans="1:17" x14ac:dyDescent="0.2">
      <c r="A496" s="38">
        <v>8880</v>
      </c>
      <c r="B496" s="192">
        <v>0</v>
      </c>
      <c r="C496" s="192">
        <v>1941171</v>
      </c>
      <c r="D496" s="192">
        <v>1935113</v>
      </c>
      <c r="E496" s="192">
        <v>0</v>
      </c>
      <c r="F496" s="192">
        <v>44567</v>
      </c>
      <c r="G496" s="192">
        <v>331780</v>
      </c>
      <c r="H496" s="192">
        <v>591784</v>
      </c>
      <c r="I496" s="193">
        <v>4844415</v>
      </c>
      <c r="J496" s="166"/>
      <c r="K496" s="162">
        <f t="shared" si="50"/>
        <v>0</v>
      </c>
      <c r="L496" s="162">
        <f t="shared" si="51"/>
        <v>40.070287124451561</v>
      </c>
      <c r="M496" s="162">
        <f t="shared" si="52"/>
        <v>39.945235905676952</v>
      </c>
      <c r="N496" s="162">
        <f t="shared" si="53"/>
        <v>0</v>
      </c>
      <c r="O496" s="162">
        <f t="shared" si="54"/>
        <v>0.91996660071443093</v>
      </c>
      <c r="P496" s="162">
        <f t="shared" si="55"/>
        <v>6.8487113511125699</v>
      </c>
      <c r="Q496" s="162">
        <f t="shared" si="56"/>
        <v>12.215799018044491</v>
      </c>
    </row>
    <row r="497" spans="1:17" x14ac:dyDescent="0.2">
      <c r="A497" s="38">
        <v>8887</v>
      </c>
      <c r="B497" s="192">
        <v>0</v>
      </c>
      <c r="C497" s="192">
        <v>1926356</v>
      </c>
      <c r="D497" s="192">
        <v>1944952</v>
      </c>
      <c r="E497" s="192">
        <v>0</v>
      </c>
      <c r="F497" s="192">
        <v>32503</v>
      </c>
      <c r="G497" s="192">
        <v>331842</v>
      </c>
      <c r="H497" s="192">
        <v>575550</v>
      </c>
      <c r="I497" s="193">
        <v>4811203</v>
      </c>
      <c r="J497" s="166"/>
      <c r="K497" s="162">
        <f t="shared" si="50"/>
        <v>0</v>
      </c>
      <c r="L497" s="162">
        <f t="shared" si="51"/>
        <v>40.038967385080198</v>
      </c>
      <c r="M497" s="162">
        <f t="shared" si="52"/>
        <v>40.425481942873745</v>
      </c>
      <c r="N497" s="162">
        <f t="shared" si="53"/>
        <v>0</v>
      </c>
      <c r="O497" s="162">
        <f t="shared" si="54"/>
        <v>0.67556908324175891</v>
      </c>
      <c r="P497" s="162">
        <f t="shared" si="55"/>
        <v>6.8972770427687209</v>
      </c>
      <c r="Q497" s="162">
        <f t="shared" si="56"/>
        <v>11.962704546035576</v>
      </c>
    </row>
    <row r="498" spans="1:17" x14ac:dyDescent="0.2">
      <c r="A498" s="38">
        <v>8894</v>
      </c>
      <c r="B498" s="192">
        <v>0</v>
      </c>
      <c r="C498" s="192">
        <v>1927365</v>
      </c>
      <c r="D498" s="192">
        <v>1953532</v>
      </c>
      <c r="E498" s="192">
        <v>0</v>
      </c>
      <c r="F498" s="192">
        <v>18381</v>
      </c>
      <c r="G498" s="192">
        <v>332146</v>
      </c>
      <c r="H498" s="192">
        <v>537241</v>
      </c>
      <c r="I498" s="193">
        <v>4768665</v>
      </c>
      <c r="J498" s="166"/>
      <c r="K498" s="162">
        <f t="shared" si="50"/>
        <v>0</v>
      </c>
      <c r="L498" s="162">
        <f t="shared" si="51"/>
        <v>40.417286599079617</v>
      </c>
      <c r="M498" s="162">
        <f t="shared" si="52"/>
        <v>40.966014597376834</v>
      </c>
      <c r="N498" s="162">
        <f t="shared" si="53"/>
        <v>0</v>
      </c>
      <c r="O498" s="162">
        <f t="shared" si="54"/>
        <v>0.38545379052627937</v>
      </c>
      <c r="P498" s="162">
        <f t="shared" si="55"/>
        <v>6.9651778852152546</v>
      </c>
      <c r="Q498" s="162">
        <f t="shared" si="56"/>
        <v>11.266067127802016</v>
      </c>
    </row>
    <row r="499" spans="1:17" x14ac:dyDescent="0.2">
      <c r="A499" s="38">
        <v>8901</v>
      </c>
      <c r="B499" s="192">
        <v>0</v>
      </c>
      <c r="C499" s="192">
        <v>1912207</v>
      </c>
      <c r="D499" s="192">
        <v>1939598</v>
      </c>
      <c r="E499" s="192">
        <v>0</v>
      </c>
      <c r="F499" s="192">
        <v>30375</v>
      </c>
      <c r="G499" s="192">
        <v>332284</v>
      </c>
      <c r="H499" s="192">
        <v>643914</v>
      </c>
      <c r="I499" s="193">
        <v>4858378</v>
      </c>
      <c r="J499" s="166"/>
      <c r="K499" s="162">
        <f t="shared" si="50"/>
        <v>0</v>
      </c>
      <c r="L499" s="162">
        <f t="shared" si="51"/>
        <v>39.358958895335029</v>
      </c>
      <c r="M499" s="162">
        <f t="shared" si="52"/>
        <v>39.922747880053798</v>
      </c>
      <c r="N499" s="162">
        <f t="shared" si="53"/>
        <v>0</v>
      </c>
      <c r="O499" s="162">
        <f t="shared" si="54"/>
        <v>0.62520866017423926</v>
      </c>
      <c r="P499" s="162">
        <f t="shared" si="55"/>
        <v>6.8394019567847542</v>
      </c>
      <c r="Q499" s="162">
        <f t="shared" si="56"/>
        <v>13.253682607652184</v>
      </c>
    </row>
    <row r="500" spans="1:17" x14ac:dyDescent="0.2">
      <c r="A500" s="38">
        <v>8908</v>
      </c>
      <c r="B500" s="192">
        <v>0</v>
      </c>
      <c r="C500" s="192">
        <v>1886751</v>
      </c>
      <c r="D500" s="192">
        <v>1941285</v>
      </c>
      <c r="E500" s="192">
        <v>0</v>
      </c>
      <c r="F500" s="192">
        <v>19053</v>
      </c>
      <c r="G500" s="192">
        <v>332293</v>
      </c>
      <c r="H500" s="192">
        <v>587099</v>
      </c>
      <c r="I500" s="193">
        <v>4766481</v>
      </c>
      <c r="J500" s="166"/>
      <c r="K500" s="162">
        <f t="shared" si="50"/>
        <v>0</v>
      </c>
      <c r="L500" s="162">
        <f t="shared" si="51"/>
        <v>39.583730639018597</v>
      </c>
      <c r="M500" s="162">
        <f t="shared" si="52"/>
        <v>40.727845133548207</v>
      </c>
      <c r="N500" s="162">
        <f t="shared" si="53"/>
        <v>0</v>
      </c>
      <c r="O500" s="162">
        <f t="shared" si="54"/>
        <v>0.39972885657154617</v>
      </c>
      <c r="P500" s="162">
        <f t="shared" si="55"/>
        <v>6.971453363603044</v>
      </c>
      <c r="Q500" s="162">
        <f t="shared" si="56"/>
        <v>12.317242007258605</v>
      </c>
    </row>
    <row r="501" spans="1:17" x14ac:dyDescent="0.2">
      <c r="A501" s="38">
        <v>8915</v>
      </c>
      <c r="B501" s="192">
        <v>0</v>
      </c>
      <c r="C501" s="192">
        <v>1891464</v>
      </c>
      <c r="D501" s="192">
        <v>1936074</v>
      </c>
      <c r="E501" s="192">
        <v>0</v>
      </c>
      <c r="F501" s="192">
        <v>40384</v>
      </c>
      <c r="G501" s="192">
        <v>332408</v>
      </c>
      <c r="H501" s="192">
        <v>524703</v>
      </c>
      <c r="I501" s="193">
        <v>4725033</v>
      </c>
      <c r="J501" s="166"/>
      <c r="K501" s="162">
        <f t="shared" si="50"/>
        <v>0</v>
      </c>
      <c r="L501" s="162">
        <f t="shared" si="51"/>
        <v>40.030704547460303</v>
      </c>
      <c r="M501" s="162">
        <f t="shared" si="52"/>
        <v>40.974824937730595</v>
      </c>
      <c r="N501" s="162">
        <f t="shared" si="53"/>
        <v>0</v>
      </c>
      <c r="O501" s="162">
        <f t="shared" si="54"/>
        <v>0.85468186148117908</v>
      </c>
      <c r="P501" s="162">
        <f t="shared" si="55"/>
        <v>7.035040813471567</v>
      </c>
      <c r="Q501" s="162">
        <f t="shared" si="56"/>
        <v>11.104747839856357</v>
      </c>
    </row>
    <row r="502" spans="1:17" x14ac:dyDescent="0.2">
      <c r="A502" s="38">
        <v>8922</v>
      </c>
      <c r="B502" s="192">
        <v>0</v>
      </c>
      <c r="C502" s="192">
        <v>1884039</v>
      </c>
      <c r="D502" s="192">
        <v>1988047</v>
      </c>
      <c r="E502" s="192">
        <v>0</v>
      </c>
      <c r="F502" s="192">
        <v>31866</v>
      </c>
      <c r="G502" s="192">
        <v>332371</v>
      </c>
      <c r="H502" s="192">
        <v>552200</v>
      </c>
      <c r="I502" s="193">
        <v>4788523</v>
      </c>
      <c r="J502" s="166"/>
      <c r="K502" s="162">
        <f t="shared" si="50"/>
        <v>0</v>
      </c>
      <c r="L502" s="162">
        <f t="shared" si="51"/>
        <v>39.344887766018871</v>
      </c>
      <c r="M502" s="162">
        <f t="shared" si="52"/>
        <v>41.516914505788108</v>
      </c>
      <c r="N502" s="162">
        <f t="shared" si="53"/>
        <v>0</v>
      </c>
      <c r="O502" s="162">
        <f t="shared" si="54"/>
        <v>0.66546615730988445</v>
      </c>
      <c r="P502" s="162">
        <f t="shared" si="55"/>
        <v>6.9409920344958147</v>
      </c>
      <c r="Q502" s="162">
        <f t="shared" si="56"/>
        <v>11.531739536387317</v>
      </c>
    </row>
    <row r="503" spans="1:17" x14ac:dyDescent="0.2">
      <c r="A503" s="38">
        <v>8929</v>
      </c>
      <c r="B503" s="192">
        <v>0</v>
      </c>
      <c r="C503" s="192">
        <v>1870518</v>
      </c>
      <c r="D503" s="192">
        <v>2031905</v>
      </c>
      <c r="E503" s="192">
        <v>0</v>
      </c>
      <c r="F503" s="192">
        <v>35172</v>
      </c>
      <c r="G503" s="192">
        <v>332357</v>
      </c>
      <c r="H503" s="192">
        <v>548570</v>
      </c>
      <c r="I503" s="193">
        <v>4818522</v>
      </c>
      <c r="J503" s="166"/>
      <c r="K503" s="162">
        <f t="shared" si="50"/>
        <v>0</v>
      </c>
      <c r="L503" s="162">
        <f t="shared" si="51"/>
        <v>38.819330906863144</v>
      </c>
      <c r="M503" s="162">
        <f t="shared" si="52"/>
        <v>42.168635942722688</v>
      </c>
      <c r="N503" s="162">
        <f t="shared" si="53"/>
        <v>0</v>
      </c>
      <c r="O503" s="162">
        <f t="shared" si="54"/>
        <v>0.72993336961001731</v>
      </c>
      <c r="P503" s="162">
        <f t="shared" si="55"/>
        <v>6.8974884829829559</v>
      </c>
      <c r="Q503" s="162">
        <f t="shared" si="56"/>
        <v>11.384611297821198</v>
      </c>
    </row>
    <row r="504" spans="1:17" x14ac:dyDescent="0.2">
      <c r="A504" s="38">
        <v>8936</v>
      </c>
      <c r="B504" s="192">
        <v>0</v>
      </c>
      <c r="C504" s="192">
        <v>1851842</v>
      </c>
      <c r="D504" s="192">
        <v>2103815</v>
      </c>
      <c r="E504" s="192">
        <v>0</v>
      </c>
      <c r="F504" s="192">
        <v>9648</v>
      </c>
      <c r="G504" s="192">
        <v>332387</v>
      </c>
      <c r="H504" s="192">
        <v>634757</v>
      </c>
      <c r="I504" s="193">
        <v>4932449</v>
      </c>
      <c r="J504" s="166"/>
      <c r="K504" s="162">
        <f t="shared" si="50"/>
        <v>0</v>
      </c>
      <c r="L504" s="162">
        <f t="shared" si="51"/>
        <v>37.544067865678898</v>
      </c>
      <c r="M504" s="162">
        <f t="shared" si="52"/>
        <v>42.652544405426191</v>
      </c>
      <c r="N504" s="162">
        <f t="shared" si="53"/>
        <v>0</v>
      </c>
      <c r="O504" s="162">
        <f t="shared" si="54"/>
        <v>0.1956026306607529</v>
      </c>
      <c r="P504" s="162">
        <f t="shared" si="55"/>
        <v>6.7387822965832997</v>
      </c>
      <c r="Q504" s="162">
        <f t="shared" si="56"/>
        <v>12.869002801650863</v>
      </c>
    </row>
    <row r="505" spans="1:17" x14ac:dyDescent="0.2">
      <c r="A505" s="38">
        <v>8943</v>
      </c>
      <c r="B505" s="192">
        <v>0</v>
      </c>
      <c r="C505" s="192">
        <v>1843922</v>
      </c>
      <c r="D505" s="192">
        <v>2035342</v>
      </c>
      <c r="E505" s="192">
        <v>0</v>
      </c>
      <c r="F505" s="192">
        <v>52110</v>
      </c>
      <c r="G505" s="192">
        <v>332335</v>
      </c>
      <c r="H505" s="192">
        <v>527072</v>
      </c>
      <c r="I505" s="193">
        <v>4790781</v>
      </c>
      <c r="J505" s="166"/>
      <c r="K505" s="162">
        <f t="shared" si="50"/>
        <v>0</v>
      </c>
      <c r="L505" s="162">
        <f t="shared" si="51"/>
        <v>38.488964534175118</v>
      </c>
      <c r="M505" s="162">
        <f t="shared" si="52"/>
        <v>42.484555232226228</v>
      </c>
      <c r="N505" s="162">
        <f t="shared" si="53"/>
        <v>0</v>
      </c>
      <c r="O505" s="162">
        <f t="shared" si="54"/>
        <v>1.0877140908757883</v>
      </c>
      <c r="P505" s="162">
        <f t="shared" si="55"/>
        <v>6.9369691497064885</v>
      </c>
      <c r="Q505" s="162">
        <f t="shared" si="56"/>
        <v>11.001796993016379</v>
      </c>
    </row>
    <row r="506" spans="1:17" x14ac:dyDescent="0.2">
      <c r="A506" s="38">
        <v>8950</v>
      </c>
      <c r="B506" s="192">
        <v>0</v>
      </c>
      <c r="C506" s="192">
        <v>1874270</v>
      </c>
      <c r="D506" s="192">
        <v>2016128</v>
      </c>
      <c r="E506" s="192">
        <v>0</v>
      </c>
      <c r="F506" s="192">
        <v>32203</v>
      </c>
      <c r="G506" s="192">
        <v>332322</v>
      </c>
      <c r="H506" s="192">
        <v>572799</v>
      </c>
      <c r="I506" s="193">
        <v>4827722</v>
      </c>
      <c r="J506" s="166"/>
      <c r="K506" s="162">
        <f t="shared" si="50"/>
        <v>0</v>
      </c>
      <c r="L506" s="162">
        <f t="shared" si="51"/>
        <v>38.82307224815348</v>
      </c>
      <c r="M506" s="162">
        <f t="shared" si="52"/>
        <v>41.761476737890042</v>
      </c>
      <c r="N506" s="162">
        <f t="shared" si="53"/>
        <v>0</v>
      </c>
      <c r="O506" s="162">
        <f t="shared" si="54"/>
        <v>0.6670433798797859</v>
      </c>
      <c r="P506" s="162">
        <f t="shared" si="55"/>
        <v>6.8836192307676374</v>
      </c>
      <c r="Q506" s="162">
        <f t="shared" si="56"/>
        <v>11.864788403309056</v>
      </c>
    </row>
    <row r="507" spans="1:17" x14ac:dyDescent="0.2">
      <c r="A507" s="38">
        <v>8957</v>
      </c>
      <c r="B507" s="192">
        <v>0</v>
      </c>
      <c r="C507" s="192">
        <v>1855005</v>
      </c>
      <c r="D507" s="192">
        <v>2036852</v>
      </c>
      <c r="E507" s="192">
        <v>0</v>
      </c>
      <c r="F507" s="192">
        <v>19151</v>
      </c>
      <c r="G507" s="192">
        <v>332315</v>
      </c>
      <c r="H507" s="192">
        <v>566281</v>
      </c>
      <c r="I507" s="193">
        <v>4809604</v>
      </c>
      <c r="J507" s="166"/>
      <c r="K507" s="162">
        <f t="shared" si="50"/>
        <v>0</v>
      </c>
      <c r="L507" s="162">
        <f t="shared" si="51"/>
        <v>38.568767823712719</v>
      </c>
      <c r="M507" s="162">
        <f t="shared" si="52"/>
        <v>42.349682011242507</v>
      </c>
      <c r="N507" s="162">
        <f t="shared" si="53"/>
        <v>0</v>
      </c>
      <c r="O507" s="162">
        <f t="shared" si="54"/>
        <v>0.3981824699081255</v>
      </c>
      <c r="P507" s="162">
        <f t="shared" si="55"/>
        <v>6.90940459963024</v>
      </c>
      <c r="Q507" s="162">
        <f t="shared" si="56"/>
        <v>11.773963095506408</v>
      </c>
    </row>
    <row r="508" spans="1:17" x14ac:dyDescent="0.2">
      <c r="A508" s="38">
        <v>8964</v>
      </c>
      <c r="B508" s="192">
        <v>0</v>
      </c>
      <c r="C508" s="192">
        <v>1812712</v>
      </c>
      <c r="D508" s="192">
        <v>2085203</v>
      </c>
      <c r="E508" s="192">
        <v>0</v>
      </c>
      <c r="F508" s="192">
        <v>34514</v>
      </c>
      <c r="G508" s="192">
        <v>332320</v>
      </c>
      <c r="H508" s="192">
        <v>609526</v>
      </c>
      <c r="I508" s="193">
        <v>4874275</v>
      </c>
      <c r="J508" s="166"/>
      <c r="K508" s="162">
        <f t="shared" si="50"/>
        <v>0</v>
      </c>
      <c r="L508" s="162">
        <f t="shared" si="51"/>
        <v>37.189366623754303</v>
      </c>
      <c r="M508" s="162">
        <f t="shared" si="52"/>
        <v>42.779756989501003</v>
      </c>
      <c r="N508" s="162">
        <f t="shared" si="53"/>
        <v>0</v>
      </c>
      <c r="O508" s="162">
        <f t="shared" si="54"/>
        <v>0.70808479209728625</v>
      </c>
      <c r="P508" s="162">
        <f t="shared" si="55"/>
        <v>6.817834447174195</v>
      </c>
      <c r="Q508" s="162">
        <f t="shared" si="56"/>
        <v>12.504957147473213</v>
      </c>
    </row>
    <row r="509" spans="1:17" x14ac:dyDescent="0.2">
      <c r="A509" s="38">
        <v>8971</v>
      </c>
      <c r="B509" s="192">
        <v>0</v>
      </c>
      <c r="C509" s="192">
        <v>1782626</v>
      </c>
      <c r="D509" s="192">
        <v>2074636</v>
      </c>
      <c r="E509" s="192">
        <v>0</v>
      </c>
      <c r="F509" s="192">
        <v>40118</v>
      </c>
      <c r="G509" s="192">
        <v>332324</v>
      </c>
      <c r="H509" s="192">
        <v>546762</v>
      </c>
      <c r="I509" s="193">
        <v>4776466</v>
      </c>
      <c r="J509" s="166"/>
      <c r="K509" s="162">
        <f t="shared" si="50"/>
        <v>0</v>
      </c>
      <c r="L509" s="162">
        <f t="shared" si="51"/>
        <v>37.321023534973349</v>
      </c>
      <c r="M509" s="162">
        <f t="shared" si="52"/>
        <v>43.434539259779093</v>
      </c>
      <c r="N509" s="162">
        <f t="shared" si="53"/>
        <v>0</v>
      </c>
      <c r="O509" s="162">
        <f t="shared" si="54"/>
        <v>0.83990967380485904</v>
      </c>
      <c r="P509" s="162">
        <f t="shared" si="55"/>
        <v>6.957528850828206</v>
      </c>
      <c r="Q509" s="162">
        <f t="shared" si="56"/>
        <v>11.446998680614497</v>
      </c>
    </row>
    <row r="510" spans="1:17" x14ac:dyDescent="0.2">
      <c r="A510" s="38">
        <v>8978</v>
      </c>
      <c r="B510" s="192">
        <v>0</v>
      </c>
      <c r="C510" s="192">
        <v>1761569</v>
      </c>
      <c r="D510" s="192">
        <v>2087395</v>
      </c>
      <c r="E510" s="192">
        <v>0</v>
      </c>
      <c r="F510" s="192">
        <v>45385</v>
      </c>
      <c r="G510" s="192">
        <v>332402</v>
      </c>
      <c r="H510" s="192">
        <v>513557</v>
      </c>
      <c r="I510" s="193">
        <v>4740308</v>
      </c>
      <c r="J510" s="166"/>
      <c r="K510" s="162">
        <f t="shared" si="50"/>
        <v>0</v>
      </c>
      <c r="L510" s="162">
        <f t="shared" si="51"/>
        <v>37.161488240848485</v>
      </c>
      <c r="M510" s="162">
        <f t="shared" si="52"/>
        <v>44.035007851810477</v>
      </c>
      <c r="N510" s="162">
        <f t="shared" si="53"/>
        <v>0</v>
      </c>
      <c r="O510" s="162">
        <f t="shared" si="54"/>
        <v>0.95742723890515136</v>
      </c>
      <c r="P510" s="162">
        <f t="shared" si="55"/>
        <v>7.0122447739682734</v>
      </c>
      <c r="Q510" s="162">
        <f t="shared" si="56"/>
        <v>10.833831894467616</v>
      </c>
    </row>
    <row r="511" spans="1:17" x14ac:dyDescent="0.2">
      <c r="A511" s="38">
        <v>8985</v>
      </c>
      <c r="B511" s="192">
        <v>0</v>
      </c>
      <c r="C511" s="192">
        <v>1756014</v>
      </c>
      <c r="D511" s="192">
        <v>2092696</v>
      </c>
      <c r="E511" s="192">
        <v>0</v>
      </c>
      <c r="F511" s="192">
        <v>35075</v>
      </c>
      <c r="G511" s="192">
        <v>332408</v>
      </c>
      <c r="H511" s="192">
        <v>496722</v>
      </c>
      <c r="I511" s="193">
        <v>4712915</v>
      </c>
      <c r="J511" s="166"/>
      <c r="K511" s="162">
        <f t="shared" si="50"/>
        <v>0</v>
      </c>
      <c r="L511" s="162">
        <f t="shared" si="51"/>
        <v>37.259615333609879</v>
      </c>
      <c r="M511" s="162">
        <f t="shared" si="52"/>
        <v>44.403431846320167</v>
      </c>
      <c r="N511" s="162">
        <f t="shared" si="53"/>
        <v>0</v>
      </c>
      <c r="O511" s="162">
        <f t="shared" si="54"/>
        <v>0.74423154247424361</v>
      </c>
      <c r="P511" s="162">
        <f t="shared" si="55"/>
        <v>7.0531295387249715</v>
      </c>
      <c r="Q511" s="162">
        <f t="shared" si="56"/>
        <v>10.539591738870742</v>
      </c>
    </row>
    <row r="512" spans="1:17" x14ac:dyDescent="0.2">
      <c r="A512" s="38">
        <v>8992</v>
      </c>
      <c r="B512" s="192">
        <v>0</v>
      </c>
      <c r="C512" s="192">
        <v>1752025</v>
      </c>
      <c r="D512" s="192">
        <v>2105484</v>
      </c>
      <c r="E512" s="192">
        <v>0</v>
      </c>
      <c r="F512" s="192">
        <v>24995</v>
      </c>
      <c r="G512" s="192">
        <v>332782</v>
      </c>
      <c r="H512" s="192">
        <v>569541</v>
      </c>
      <c r="I512" s="193">
        <v>4784827</v>
      </c>
      <c r="J512" s="166"/>
      <c r="K512" s="162">
        <f t="shared" si="50"/>
        <v>0</v>
      </c>
      <c r="L512" s="162">
        <f t="shared" si="51"/>
        <v>36.616266377028886</v>
      </c>
      <c r="M512" s="162">
        <f t="shared" si="52"/>
        <v>44.003346411479455</v>
      </c>
      <c r="N512" s="162">
        <f t="shared" si="53"/>
        <v>0</v>
      </c>
      <c r="O512" s="162">
        <f t="shared" si="54"/>
        <v>0.52238043298117154</v>
      </c>
      <c r="P512" s="162">
        <f t="shared" si="55"/>
        <v>6.9549431985733232</v>
      </c>
      <c r="Q512" s="162">
        <f t="shared" si="56"/>
        <v>11.903063579937164</v>
      </c>
    </row>
    <row r="513" spans="1:17" x14ac:dyDescent="0.2">
      <c r="A513" s="38">
        <v>8999</v>
      </c>
      <c r="B513" s="192">
        <v>0</v>
      </c>
      <c r="C513" s="192">
        <v>1738057</v>
      </c>
      <c r="D513" s="192">
        <v>2095408</v>
      </c>
      <c r="E513" s="192">
        <v>0</v>
      </c>
      <c r="F513" s="192">
        <v>28287</v>
      </c>
      <c r="G513" s="192">
        <v>332924</v>
      </c>
      <c r="H513" s="192">
        <v>555732</v>
      </c>
      <c r="I513" s="193">
        <v>4750408</v>
      </c>
      <c r="J513" s="166"/>
      <c r="K513" s="162">
        <f t="shared" si="50"/>
        <v>0</v>
      </c>
      <c r="L513" s="162">
        <f t="shared" si="51"/>
        <v>36.587531007862907</v>
      </c>
      <c r="M513" s="162">
        <f t="shared" si="52"/>
        <v>44.110063809255962</v>
      </c>
      <c r="N513" s="162">
        <f t="shared" si="53"/>
        <v>0</v>
      </c>
      <c r="O513" s="162">
        <f t="shared" si="54"/>
        <v>0.5954646421949441</v>
      </c>
      <c r="P513" s="162">
        <f t="shared" si="55"/>
        <v>7.0083243376147903</v>
      </c>
      <c r="Q513" s="162">
        <f t="shared" si="56"/>
        <v>11.698616203071399</v>
      </c>
    </row>
    <row r="514" spans="1:17" x14ac:dyDescent="0.2">
      <c r="A514" s="38">
        <v>9006</v>
      </c>
      <c r="B514" s="192">
        <v>0</v>
      </c>
      <c r="C514" s="192">
        <v>1740709</v>
      </c>
      <c r="D514" s="192">
        <v>2082481</v>
      </c>
      <c r="E514" s="192">
        <v>0</v>
      </c>
      <c r="F514" s="192">
        <v>33023</v>
      </c>
      <c r="G514" s="192">
        <v>332929</v>
      </c>
      <c r="H514" s="192">
        <v>515211</v>
      </c>
      <c r="I514" s="193">
        <v>4704353</v>
      </c>
      <c r="J514" s="166"/>
      <c r="K514" s="162">
        <f t="shared" si="50"/>
        <v>0</v>
      </c>
      <c r="L514" s="162">
        <f t="shared" si="51"/>
        <v>37.0020914672007</v>
      </c>
      <c r="M514" s="162">
        <f t="shared" si="52"/>
        <v>44.267107506600802</v>
      </c>
      <c r="N514" s="162">
        <f t="shared" si="53"/>
        <v>0</v>
      </c>
      <c r="O514" s="162">
        <f t="shared" si="54"/>
        <v>0.70196688046156397</v>
      </c>
      <c r="P514" s="162">
        <f t="shared" si="55"/>
        <v>7.0770411999269616</v>
      </c>
      <c r="Q514" s="162">
        <f t="shared" si="56"/>
        <v>10.951792945809977</v>
      </c>
    </row>
    <row r="515" spans="1:17" x14ac:dyDescent="0.2">
      <c r="A515" s="38">
        <v>9013</v>
      </c>
      <c r="B515" s="192">
        <v>0</v>
      </c>
      <c r="C515" s="192">
        <v>1760757</v>
      </c>
      <c r="D515" s="192">
        <v>2101923</v>
      </c>
      <c r="E515" s="192">
        <v>0</v>
      </c>
      <c r="F515" s="192">
        <v>35150</v>
      </c>
      <c r="G515" s="192">
        <v>332918</v>
      </c>
      <c r="H515" s="192">
        <v>565050</v>
      </c>
      <c r="I515" s="193">
        <v>4795798</v>
      </c>
      <c r="J515" s="166"/>
      <c r="K515" s="162">
        <f t="shared" si="50"/>
        <v>0</v>
      </c>
      <c r="L515" s="162">
        <f t="shared" si="51"/>
        <v>36.7145780535377</v>
      </c>
      <c r="M515" s="162">
        <f t="shared" si="52"/>
        <v>43.828430638654922</v>
      </c>
      <c r="N515" s="162">
        <f t="shared" si="53"/>
        <v>0</v>
      </c>
      <c r="O515" s="162">
        <f t="shared" si="54"/>
        <v>0.73293328868313468</v>
      </c>
      <c r="P515" s="162">
        <f t="shared" si="55"/>
        <v>6.9418686942193979</v>
      </c>
      <c r="Q515" s="162">
        <f t="shared" si="56"/>
        <v>11.782189324904843</v>
      </c>
    </row>
    <row r="516" spans="1:17" x14ac:dyDescent="0.2">
      <c r="A516" s="38">
        <v>9020</v>
      </c>
      <c r="B516" s="192">
        <v>0</v>
      </c>
      <c r="C516" s="192">
        <v>1750670</v>
      </c>
      <c r="D516" s="192">
        <v>2138893</v>
      </c>
      <c r="E516" s="192">
        <v>0</v>
      </c>
      <c r="F516" s="192">
        <v>29741</v>
      </c>
      <c r="G516" s="192">
        <v>332904</v>
      </c>
      <c r="H516" s="192">
        <v>562736</v>
      </c>
      <c r="I516" s="193">
        <v>4814944</v>
      </c>
      <c r="J516" s="166"/>
      <c r="K516" s="162">
        <f t="shared" si="50"/>
        <v>0</v>
      </c>
      <c r="L516" s="162">
        <f t="shared" si="51"/>
        <v>36.359093688317039</v>
      </c>
      <c r="M516" s="162">
        <f t="shared" si="52"/>
        <v>44.42197043205487</v>
      </c>
      <c r="N516" s="162">
        <f t="shared" si="53"/>
        <v>0</v>
      </c>
      <c r="O516" s="162">
        <f t="shared" si="54"/>
        <v>0.61768111944811821</v>
      </c>
      <c r="P516" s="162">
        <f t="shared" si="55"/>
        <v>6.9139744927459175</v>
      </c>
      <c r="Q516" s="162">
        <f t="shared" si="56"/>
        <v>11.687280267434055</v>
      </c>
    </row>
    <row r="517" spans="1:17" x14ac:dyDescent="0.2">
      <c r="A517" s="38">
        <v>9027</v>
      </c>
      <c r="B517" s="192">
        <v>0</v>
      </c>
      <c r="C517" s="192">
        <v>1734666</v>
      </c>
      <c r="D517" s="192">
        <v>2261255</v>
      </c>
      <c r="E517" s="192">
        <v>0</v>
      </c>
      <c r="F517" s="192">
        <v>6339</v>
      </c>
      <c r="G517" s="192">
        <v>332947</v>
      </c>
      <c r="H517" s="192">
        <v>719659</v>
      </c>
      <c r="I517" s="193">
        <v>5054866</v>
      </c>
      <c r="J517" s="166"/>
      <c r="K517" s="162">
        <f t="shared" ref="K517:K580" si="57">100*B517/$I517</f>
        <v>0</v>
      </c>
      <c r="L517" s="162">
        <f t="shared" ref="L517:L580" si="58">100*C517/$I517</f>
        <v>34.316755379865661</v>
      </c>
      <c r="M517" s="162">
        <f t="shared" ref="M517:M580" si="59">100*D517/$I517</f>
        <v>44.734222430426442</v>
      </c>
      <c r="N517" s="162">
        <f t="shared" ref="N517:N580" si="60">100*E517/$I517</f>
        <v>0</v>
      </c>
      <c r="O517" s="162">
        <f t="shared" ref="O517:O580" si="61">100*F517/$I517</f>
        <v>0.12540391772996554</v>
      </c>
      <c r="P517" s="162">
        <f t="shared" ref="P517:P580" si="62">100*G517/$I517</f>
        <v>6.5866632270766425</v>
      </c>
      <c r="Q517" s="162">
        <f t="shared" ref="Q517:Q580" si="63">100*H517/$I517</f>
        <v>14.23695504490129</v>
      </c>
    </row>
    <row r="518" spans="1:17" x14ac:dyDescent="0.2">
      <c r="A518" s="38">
        <v>9034</v>
      </c>
      <c r="B518" s="192">
        <v>0</v>
      </c>
      <c r="C518" s="192">
        <v>1729859</v>
      </c>
      <c r="D518" s="192">
        <v>2120331</v>
      </c>
      <c r="E518" s="192">
        <v>0</v>
      </c>
      <c r="F518" s="192">
        <v>46926</v>
      </c>
      <c r="G518" s="192">
        <v>332891</v>
      </c>
      <c r="H518" s="192">
        <v>582136</v>
      </c>
      <c r="I518" s="193">
        <v>4812143</v>
      </c>
      <c r="J518" s="166"/>
      <c r="K518" s="162">
        <f t="shared" si="57"/>
        <v>0</v>
      </c>
      <c r="L518" s="162">
        <f t="shared" si="58"/>
        <v>35.947788750251185</v>
      </c>
      <c r="M518" s="162">
        <f t="shared" si="59"/>
        <v>44.062094580314842</v>
      </c>
      <c r="N518" s="162">
        <f t="shared" si="60"/>
        <v>0</v>
      </c>
      <c r="O518" s="162">
        <f t="shared" si="61"/>
        <v>0.97515805328312144</v>
      </c>
      <c r="P518" s="162">
        <f t="shared" si="62"/>
        <v>6.917728754112253</v>
      </c>
      <c r="Q518" s="162">
        <f t="shared" si="63"/>
        <v>12.097229862038597</v>
      </c>
    </row>
    <row r="519" spans="1:17" x14ac:dyDescent="0.2">
      <c r="A519" s="38">
        <v>9041</v>
      </c>
      <c r="B519" s="192">
        <v>0</v>
      </c>
      <c r="C519" s="192">
        <v>1744974</v>
      </c>
      <c r="D519" s="192">
        <v>2127949</v>
      </c>
      <c r="E519" s="192">
        <v>0</v>
      </c>
      <c r="F519" s="192">
        <v>56542</v>
      </c>
      <c r="G519" s="192">
        <v>332879</v>
      </c>
      <c r="H519" s="192">
        <v>599386</v>
      </c>
      <c r="I519" s="193">
        <v>4861730</v>
      </c>
      <c r="J519" s="166"/>
      <c r="K519" s="162">
        <f t="shared" si="57"/>
        <v>0</v>
      </c>
      <c r="L519" s="162">
        <f t="shared" si="58"/>
        <v>35.892038430764359</v>
      </c>
      <c r="M519" s="162">
        <f t="shared" si="59"/>
        <v>43.769378389996973</v>
      </c>
      <c r="N519" s="162">
        <f t="shared" si="60"/>
        <v>0</v>
      </c>
      <c r="O519" s="162">
        <f t="shared" si="61"/>
        <v>1.1630016475616705</v>
      </c>
      <c r="P519" s="162">
        <f t="shared" si="62"/>
        <v>6.8469248600806711</v>
      </c>
      <c r="Q519" s="162">
        <f t="shared" si="63"/>
        <v>12.328656671596324</v>
      </c>
    </row>
    <row r="520" spans="1:17" x14ac:dyDescent="0.2">
      <c r="A520" s="38">
        <v>9048</v>
      </c>
      <c r="B520" s="192">
        <v>0</v>
      </c>
      <c r="C520" s="192">
        <v>1757452</v>
      </c>
      <c r="D520" s="192">
        <v>2189536</v>
      </c>
      <c r="E520" s="192">
        <v>0</v>
      </c>
      <c r="F520" s="192">
        <v>37546</v>
      </c>
      <c r="G520" s="192">
        <v>332896</v>
      </c>
      <c r="H520" s="192">
        <v>598655</v>
      </c>
      <c r="I520" s="193">
        <v>4916085</v>
      </c>
      <c r="J520" s="166"/>
      <c r="K520" s="162">
        <f t="shared" si="57"/>
        <v>0</v>
      </c>
      <c r="L520" s="162">
        <f t="shared" si="58"/>
        <v>35.7490157310136</v>
      </c>
      <c r="M520" s="162">
        <f t="shared" si="59"/>
        <v>44.538204689300528</v>
      </c>
      <c r="N520" s="162">
        <f t="shared" si="60"/>
        <v>0</v>
      </c>
      <c r="O520" s="162">
        <f t="shared" si="61"/>
        <v>0.76373781169365462</v>
      </c>
      <c r="P520" s="162">
        <f t="shared" si="62"/>
        <v>6.771567212527855</v>
      </c>
      <c r="Q520" s="162">
        <f t="shared" si="63"/>
        <v>12.177474555464359</v>
      </c>
    </row>
    <row r="521" spans="1:17" x14ac:dyDescent="0.2">
      <c r="A521" s="38">
        <v>9055</v>
      </c>
      <c r="B521" s="192">
        <v>0</v>
      </c>
      <c r="C521" s="192">
        <v>1767264</v>
      </c>
      <c r="D521" s="192">
        <v>2186481</v>
      </c>
      <c r="E521" s="192">
        <v>0</v>
      </c>
      <c r="F521" s="192">
        <v>62663</v>
      </c>
      <c r="G521" s="192">
        <v>332926</v>
      </c>
      <c r="H521" s="192">
        <v>788532</v>
      </c>
      <c r="I521" s="193">
        <v>5137866</v>
      </c>
      <c r="J521" s="166"/>
      <c r="K521" s="162">
        <f t="shared" si="57"/>
        <v>0</v>
      </c>
      <c r="L521" s="162">
        <f t="shared" si="58"/>
        <v>34.396848808435251</v>
      </c>
      <c r="M521" s="162">
        <f t="shared" si="59"/>
        <v>42.556209134298172</v>
      </c>
      <c r="N521" s="162">
        <f t="shared" si="60"/>
        <v>0</v>
      </c>
      <c r="O521" s="162">
        <f t="shared" si="61"/>
        <v>1.2196308739854251</v>
      </c>
      <c r="P521" s="162">
        <f t="shared" si="62"/>
        <v>6.4798498053472002</v>
      </c>
      <c r="Q521" s="162">
        <f t="shared" si="63"/>
        <v>15.347461377933952</v>
      </c>
    </row>
    <row r="522" spans="1:17" x14ac:dyDescent="0.2">
      <c r="A522" s="38">
        <v>9062</v>
      </c>
      <c r="B522" s="192">
        <v>0</v>
      </c>
      <c r="C522" s="192">
        <v>1751701</v>
      </c>
      <c r="D522" s="192">
        <v>2149992</v>
      </c>
      <c r="E522" s="192">
        <v>0</v>
      </c>
      <c r="F522" s="192">
        <v>23197</v>
      </c>
      <c r="G522" s="192">
        <v>332826</v>
      </c>
      <c r="H522" s="192">
        <v>649572</v>
      </c>
      <c r="I522" s="193">
        <v>4907288</v>
      </c>
      <c r="J522" s="166"/>
      <c r="K522" s="162">
        <f t="shared" si="57"/>
        <v>0</v>
      </c>
      <c r="L522" s="162">
        <f t="shared" si="58"/>
        <v>35.695907800805657</v>
      </c>
      <c r="M522" s="162">
        <f t="shared" si="59"/>
        <v>43.81222377818461</v>
      </c>
      <c r="N522" s="162">
        <f t="shared" si="60"/>
        <v>0</v>
      </c>
      <c r="O522" s="162">
        <f t="shared" si="61"/>
        <v>0.4727050868015083</v>
      </c>
      <c r="P522" s="162">
        <f t="shared" si="62"/>
        <v>6.7822797439237315</v>
      </c>
      <c r="Q522" s="162">
        <f t="shared" si="63"/>
        <v>13.23688359028449</v>
      </c>
    </row>
    <row r="523" spans="1:17" x14ac:dyDescent="0.2">
      <c r="A523" s="38">
        <v>9069</v>
      </c>
      <c r="B523" s="192">
        <v>0</v>
      </c>
      <c r="C523" s="192">
        <v>1766622</v>
      </c>
      <c r="D523" s="192">
        <v>2162347</v>
      </c>
      <c r="E523" s="192">
        <v>0</v>
      </c>
      <c r="F523" s="192">
        <v>28266</v>
      </c>
      <c r="G523" s="192">
        <v>332868</v>
      </c>
      <c r="H523" s="192">
        <v>607166</v>
      </c>
      <c r="I523" s="193">
        <v>4897269</v>
      </c>
      <c r="J523" s="166"/>
      <c r="K523" s="162">
        <f t="shared" si="57"/>
        <v>0</v>
      </c>
      <c r="L523" s="162">
        <f t="shared" si="58"/>
        <v>36.073615723375617</v>
      </c>
      <c r="M523" s="162">
        <f t="shared" si="59"/>
        <v>44.154139786889388</v>
      </c>
      <c r="N523" s="162">
        <f t="shared" si="60"/>
        <v>0</v>
      </c>
      <c r="O523" s="162">
        <f t="shared" si="61"/>
        <v>0.57717883171212359</v>
      </c>
      <c r="P523" s="162">
        <f t="shared" si="62"/>
        <v>6.7970127840639343</v>
      </c>
      <c r="Q523" s="162">
        <f t="shared" si="63"/>
        <v>12.398052873958935</v>
      </c>
    </row>
    <row r="524" spans="1:17" x14ac:dyDescent="0.2">
      <c r="A524" s="40">
        <v>9076</v>
      </c>
      <c r="B524" s="192">
        <v>0</v>
      </c>
      <c r="C524" s="192">
        <v>1816817</v>
      </c>
      <c r="D524" s="192">
        <v>2118075</v>
      </c>
      <c r="E524" s="192">
        <v>0</v>
      </c>
      <c r="F524" s="192">
        <v>29813</v>
      </c>
      <c r="G524" s="192">
        <v>332924</v>
      </c>
      <c r="H524" s="192">
        <v>585788</v>
      </c>
      <c r="I524" s="193">
        <v>4883417</v>
      </c>
      <c r="J524" s="166"/>
      <c r="K524" s="162">
        <f t="shared" si="57"/>
        <v>0</v>
      </c>
      <c r="L524" s="162">
        <f t="shared" si="58"/>
        <v>37.203806269257775</v>
      </c>
      <c r="M524" s="162">
        <f t="shared" si="59"/>
        <v>43.372806377174015</v>
      </c>
      <c r="N524" s="162">
        <f t="shared" si="60"/>
        <v>0</v>
      </c>
      <c r="O524" s="162">
        <f t="shared" si="61"/>
        <v>0.61049465978432726</v>
      </c>
      <c r="P524" s="162">
        <f t="shared" si="62"/>
        <v>6.8174395100807486</v>
      </c>
      <c r="Q524" s="162">
        <f t="shared" si="63"/>
        <v>11.995453183703132</v>
      </c>
    </row>
    <row r="525" spans="1:17" x14ac:dyDescent="0.2">
      <c r="A525" s="40">
        <v>9083</v>
      </c>
      <c r="B525" s="192">
        <v>0</v>
      </c>
      <c r="C525" s="192">
        <v>1829202</v>
      </c>
      <c r="D525" s="192">
        <v>2172354</v>
      </c>
      <c r="E525" s="192">
        <v>0</v>
      </c>
      <c r="F525" s="192">
        <v>33424</v>
      </c>
      <c r="G525" s="192">
        <v>333137</v>
      </c>
      <c r="H525" s="192">
        <v>649987</v>
      </c>
      <c r="I525" s="193">
        <v>5018104</v>
      </c>
      <c r="J525" s="166"/>
      <c r="K525" s="162">
        <f t="shared" si="57"/>
        <v>0</v>
      </c>
      <c r="L525" s="162">
        <f t="shared" si="58"/>
        <v>36.452054401423325</v>
      </c>
      <c r="M525" s="162">
        <f t="shared" si="59"/>
        <v>43.290334357358873</v>
      </c>
      <c r="N525" s="162">
        <f t="shared" si="60"/>
        <v>0</v>
      </c>
      <c r="O525" s="162">
        <f t="shared" si="61"/>
        <v>0.66606829989972305</v>
      </c>
      <c r="P525" s="162">
        <f t="shared" si="62"/>
        <v>6.6387025856777777</v>
      </c>
      <c r="Q525" s="162">
        <f t="shared" si="63"/>
        <v>12.952840355640298</v>
      </c>
    </row>
    <row r="526" spans="1:17" x14ac:dyDescent="0.2">
      <c r="A526" s="40">
        <v>9090</v>
      </c>
      <c r="B526" s="192">
        <v>0</v>
      </c>
      <c r="C526" s="192">
        <v>1823460</v>
      </c>
      <c r="D526" s="192">
        <v>2215346</v>
      </c>
      <c r="E526" s="192">
        <v>0</v>
      </c>
      <c r="F526" s="192">
        <v>24667</v>
      </c>
      <c r="G526" s="192">
        <v>333156</v>
      </c>
      <c r="H526" s="192">
        <v>690305</v>
      </c>
      <c r="I526" s="193">
        <v>5086934</v>
      </c>
      <c r="J526" s="166"/>
      <c r="K526" s="162">
        <f t="shared" si="57"/>
        <v>0</v>
      </c>
      <c r="L526" s="162">
        <f t="shared" si="58"/>
        <v>35.845953574392745</v>
      </c>
      <c r="M526" s="162">
        <f t="shared" si="59"/>
        <v>43.549729562050537</v>
      </c>
      <c r="N526" s="162">
        <f t="shared" si="60"/>
        <v>0</v>
      </c>
      <c r="O526" s="162">
        <f t="shared" si="61"/>
        <v>0.48490898446883723</v>
      </c>
      <c r="P526" s="162">
        <f t="shared" si="62"/>
        <v>6.5492495086431237</v>
      </c>
      <c r="Q526" s="162">
        <f t="shared" si="63"/>
        <v>13.570158370444751</v>
      </c>
    </row>
    <row r="527" spans="1:17" x14ac:dyDescent="0.2">
      <c r="A527" s="38">
        <v>9097</v>
      </c>
      <c r="B527" s="192">
        <v>0</v>
      </c>
      <c r="C527" s="192">
        <v>1845308</v>
      </c>
      <c r="D527" s="192">
        <v>2148137</v>
      </c>
      <c r="E527" s="192">
        <v>0</v>
      </c>
      <c r="F527" s="192">
        <v>26723</v>
      </c>
      <c r="G527" s="192">
        <v>333084</v>
      </c>
      <c r="H527" s="192">
        <v>606333</v>
      </c>
      <c r="I527" s="193">
        <v>4959585</v>
      </c>
      <c r="J527" s="166"/>
      <c r="K527" s="162">
        <f t="shared" si="57"/>
        <v>0</v>
      </c>
      <c r="L527" s="162">
        <f t="shared" si="58"/>
        <v>37.206903400183684</v>
      </c>
      <c r="M527" s="162">
        <f t="shared" si="59"/>
        <v>43.312837666861242</v>
      </c>
      <c r="N527" s="162">
        <f t="shared" si="60"/>
        <v>0</v>
      </c>
      <c r="O527" s="162">
        <f t="shared" si="61"/>
        <v>0.53881524361413302</v>
      </c>
      <c r="P527" s="162">
        <f t="shared" si="62"/>
        <v>6.7159651462773597</v>
      </c>
      <c r="Q527" s="162">
        <f t="shared" si="63"/>
        <v>12.225478543063582</v>
      </c>
    </row>
    <row r="528" spans="1:17" x14ac:dyDescent="0.2">
      <c r="A528" s="38">
        <v>9104</v>
      </c>
      <c r="B528" s="192">
        <v>0</v>
      </c>
      <c r="C528" s="192">
        <v>1849006</v>
      </c>
      <c r="D528" s="192">
        <v>2252475</v>
      </c>
      <c r="E528" s="192">
        <v>0</v>
      </c>
      <c r="F528" s="192">
        <v>22911</v>
      </c>
      <c r="G528" s="192">
        <v>333074</v>
      </c>
      <c r="H528" s="192">
        <v>639723</v>
      </c>
      <c r="I528" s="193">
        <v>5097189</v>
      </c>
      <c r="J528" s="166"/>
      <c r="K528" s="162">
        <f t="shared" si="57"/>
        <v>0</v>
      </c>
      <c r="L528" s="162">
        <f t="shared" si="58"/>
        <v>36.275013541777632</v>
      </c>
      <c r="M528" s="162">
        <f t="shared" si="59"/>
        <v>44.19053325273989</v>
      </c>
      <c r="N528" s="162">
        <f t="shared" si="60"/>
        <v>0</v>
      </c>
      <c r="O528" s="162">
        <f t="shared" si="61"/>
        <v>0.4494830385924477</v>
      </c>
      <c r="P528" s="162">
        <f t="shared" si="62"/>
        <v>6.5344643881166657</v>
      </c>
      <c r="Q528" s="162">
        <f t="shared" si="63"/>
        <v>12.55050577877336</v>
      </c>
    </row>
    <row r="529" spans="1:17" x14ac:dyDescent="0.2">
      <c r="A529" s="38">
        <v>9111</v>
      </c>
      <c r="B529" s="192">
        <v>0</v>
      </c>
      <c r="C529" s="192">
        <v>1853614</v>
      </c>
      <c r="D529" s="192">
        <v>2192333</v>
      </c>
      <c r="E529" s="192">
        <v>0</v>
      </c>
      <c r="F529" s="192">
        <v>35975</v>
      </c>
      <c r="G529" s="192">
        <v>333038</v>
      </c>
      <c r="H529" s="192">
        <v>623550</v>
      </c>
      <c r="I529" s="193">
        <v>5038510</v>
      </c>
      <c r="J529" s="166"/>
      <c r="K529" s="162">
        <f t="shared" si="57"/>
        <v>0</v>
      </c>
      <c r="L529" s="162">
        <f t="shared" si="58"/>
        <v>36.788931648443686</v>
      </c>
      <c r="M529" s="162">
        <f t="shared" si="59"/>
        <v>43.511534163869875</v>
      </c>
      <c r="N529" s="162">
        <f t="shared" si="60"/>
        <v>0</v>
      </c>
      <c r="O529" s="162">
        <f t="shared" si="61"/>
        <v>0.71400076609950169</v>
      </c>
      <c r="P529" s="162">
        <f t="shared" si="62"/>
        <v>6.6098509281513778</v>
      </c>
      <c r="Q529" s="162">
        <f t="shared" si="63"/>
        <v>12.375682493435558</v>
      </c>
    </row>
    <row r="530" spans="1:17" x14ac:dyDescent="0.2">
      <c r="A530" s="38">
        <v>9118</v>
      </c>
      <c r="B530" s="192">
        <v>0</v>
      </c>
      <c r="C530" s="192">
        <v>1871453</v>
      </c>
      <c r="D530" s="192">
        <v>2214744</v>
      </c>
      <c r="E530" s="192">
        <v>0</v>
      </c>
      <c r="F530" s="192">
        <v>8542</v>
      </c>
      <c r="G530" s="192">
        <v>332951</v>
      </c>
      <c r="H530" s="192">
        <v>770808</v>
      </c>
      <c r="I530" s="193">
        <v>5198498</v>
      </c>
      <c r="J530" s="166"/>
      <c r="K530" s="162">
        <f t="shared" si="57"/>
        <v>0</v>
      </c>
      <c r="L530" s="162">
        <f t="shared" si="58"/>
        <v>35.999879195875423</v>
      </c>
      <c r="M530" s="162">
        <f t="shared" si="59"/>
        <v>42.603536636928588</v>
      </c>
      <c r="N530" s="162">
        <f t="shared" si="60"/>
        <v>0</v>
      </c>
      <c r="O530" s="162">
        <f t="shared" si="61"/>
        <v>0.16431669301402058</v>
      </c>
      <c r="P530" s="162">
        <f t="shared" si="62"/>
        <v>6.4047538346653203</v>
      </c>
      <c r="Q530" s="162">
        <f t="shared" si="63"/>
        <v>14.827513639516646</v>
      </c>
    </row>
    <row r="531" spans="1:17" x14ac:dyDescent="0.2">
      <c r="A531" s="40">
        <v>9125</v>
      </c>
      <c r="B531" s="192">
        <v>0</v>
      </c>
      <c r="C531" s="192">
        <v>1941747</v>
      </c>
      <c r="D531" s="192">
        <v>2222870</v>
      </c>
      <c r="E531" s="192">
        <v>0</v>
      </c>
      <c r="F531" s="192">
        <v>58071</v>
      </c>
      <c r="G531" s="192">
        <v>332941</v>
      </c>
      <c r="H531" s="192">
        <v>571644</v>
      </c>
      <c r="I531" s="193">
        <v>5127273</v>
      </c>
      <c r="J531" s="166"/>
      <c r="K531" s="162">
        <f t="shared" si="57"/>
        <v>0</v>
      </c>
      <c r="L531" s="162">
        <f t="shared" si="58"/>
        <v>37.870950113247332</v>
      </c>
      <c r="M531" s="162">
        <f t="shared" si="59"/>
        <v>43.353845211674901</v>
      </c>
      <c r="N531" s="162">
        <f t="shared" si="60"/>
        <v>0</v>
      </c>
      <c r="O531" s="162">
        <f t="shared" si="61"/>
        <v>1.1325903652877465</v>
      </c>
      <c r="P531" s="162">
        <f t="shared" si="62"/>
        <v>6.4935297964434504</v>
      </c>
      <c r="Q531" s="162">
        <f t="shared" si="63"/>
        <v>11.149084513346569</v>
      </c>
    </row>
    <row r="532" spans="1:17" x14ac:dyDescent="0.2">
      <c r="A532" s="38">
        <v>9132</v>
      </c>
      <c r="B532" s="192">
        <v>0</v>
      </c>
      <c r="C532" s="192">
        <v>1862062</v>
      </c>
      <c r="D532" s="192">
        <v>2220436</v>
      </c>
      <c r="E532" s="192">
        <v>0</v>
      </c>
      <c r="F532" s="192">
        <v>51197</v>
      </c>
      <c r="G532" s="192">
        <v>329875</v>
      </c>
      <c r="H532" s="192">
        <v>632810</v>
      </c>
      <c r="I532" s="193">
        <v>5096380</v>
      </c>
      <c r="J532" s="166"/>
      <c r="K532" s="162">
        <f t="shared" si="57"/>
        <v>0</v>
      </c>
      <c r="L532" s="162">
        <f t="shared" si="58"/>
        <v>36.536953680847972</v>
      </c>
      <c r="M532" s="162">
        <f t="shared" si="59"/>
        <v>43.568886150561774</v>
      </c>
      <c r="N532" s="162">
        <f t="shared" si="60"/>
        <v>0</v>
      </c>
      <c r="O532" s="162">
        <f t="shared" si="61"/>
        <v>1.004575796938219</v>
      </c>
      <c r="P532" s="162">
        <f t="shared" si="62"/>
        <v>6.4727316251927842</v>
      </c>
      <c r="Q532" s="162">
        <f t="shared" si="63"/>
        <v>12.416852746459252</v>
      </c>
    </row>
    <row r="533" spans="1:17" x14ac:dyDescent="0.2">
      <c r="A533" s="38">
        <v>9139</v>
      </c>
      <c r="B533" s="192">
        <v>19899</v>
      </c>
      <c r="C533" s="192">
        <v>1805383</v>
      </c>
      <c r="D533" s="192">
        <v>2247745</v>
      </c>
      <c r="E533" s="192">
        <v>0</v>
      </c>
      <c r="F533" s="192">
        <v>26040</v>
      </c>
      <c r="G533" s="192">
        <v>330065</v>
      </c>
      <c r="H533" s="192">
        <v>614206</v>
      </c>
      <c r="I533" s="193">
        <v>5043338</v>
      </c>
      <c r="J533" s="166"/>
      <c r="K533" s="162">
        <f t="shared" si="57"/>
        <v>0.39456011078377057</v>
      </c>
      <c r="L533" s="162">
        <f t="shared" si="58"/>
        <v>35.797382606519733</v>
      </c>
      <c r="M533" s="162">
        <f t="shared" si="59"/>
        <v>44.568597226678044</v>
      </c>
      <c r="N533" s="162">
        <f t="shared" si="60"/>
        <v>0</v>
      </c>
      <c r="O533" s="162">
        <f t="shared" si="61"/>
        <v>0.51632470399564734</v>
      </c>
      <c r="P533" s="162">
        <f t="shared" si="62"/>
        <v>6.5445742482459037</v>
      </c>
      <c r="Q533" s="162">
        <f t="shared" si="63"/>
        <v>12.178561103776904</v>
      </c>
    </row>
    <row r="534" spans="1:17" x14ac:dyDescent="0.2">
      <c r="A534" s="38">
        <v>9146</v>
      </c>
      <c r="B534" s="192">
        <v>22416</v>
      </c>
      <c r="C534" s="192">
        <v>1737977</v>
      </c>
      <c r="D534" s="192">
        <v>2256491</v>
      </c>
      <c r="E534" s="192">
        <v>0</v>
      </c>
      <c r="F534" s="192">
        <v>30563</v>
      </c>
      <c r="G534" s="192">
        <v>330030</v>
      </c>
      <c r="H534" s="192">
        <v>654295</v>
      </c>
      <c r="I534" s="193">
        <v>5031772</v>
      </c>
      <c r="J534" s="166"/>
      <c r="K534" s="162">
        <f t="shared" si="57"/>
        <v>0.44548918353216321</v>
      </c>
      <c r="L534" s="162">
        <f t="shared" si="58"/>
        <v>34.54005865130614</v>
      </c>
      <c r="M534" s="162">
        <f t="shared" si="59"/>
        <v>44.844857835370917</v>
      </c>
      <c r="N534" s="162">
        <f t="shared" si="60"/>
        <v>0</v>
      </c>
      <c r="O534" s="162">
        <f t="shared" si="61"/>
        <v>0.60740033530931048</v>
      </c>
      <c r="P534" s="162">
        <f t="shared" si="62"/>
        <v>6.5589219861313275</v>
      </c>
      <c r="Q534" s="162">
        <f t="shared" si="63"/>
        <v>13.003272008350139</v>
      </c>
    </row>
    <row r="535" spans="1:17" x14ac:dyDescent="0.2">
      <c r="A535" s="38">
        <v>9153</v>
      </c>
      <c r="B535" s="192">
        <v>24362</v>
      </c>
      <c r="C535" s="192">
        <v>1698628</v>
      </c>
      <c r="D535" s="192">
        <v>2140611</v>
      </c>
      <c r="E535" s="192">
        <v>0</v>
      </c>
      <c r="F535" s="192">
        <v>31146</v>
      </c>
      <c r="G535" s="192">
        <v>330024</v>
      </c>
      <c r="H535" s="192">
        <v>590862</v>
      </c>
      <c r="I535" s="193">
        <v>4815633</v>
      </c>
      <c r="J535" s="166"/>
      <c r="K535" s="162">
        <f t="shared" si="57"/>
        <v>0.50589403303781666</v>
      </c>
      <c r="L535" s="162">
        <f t="shared" si="58"/>
        <v>35.2732029205714</v>
      </c>
      <c r="M535" s="162">
        <f t="shared" si="59"/>
        <v>44.451290204216143</v>
      </c>
      <c r="N535" s="162">
        <f t="shared" si="60"/>
        <v>0</v>
      </c>
      <c r="O535" s="162">
        <f t="shared" si="61"/>
        <v>0.64676855566028391</v>
      </c>
      <c r="P535" s="162">
        <f t="shared" si="62"/>
        <v>6.8531800492271735</v>
      </c>
      <c r="Q535" s="162">
        <f t="shared" si="63"/>
        <v>12.269664237287186</v>
      </c>
    </row>
    <row r="536" spans="1:17" x14ac:dyDescent="0.2">
      <c r="A536" s="38">
        <v>9160</v>
      </c>
      <c r="B536" s="192">
        <v>22513</v>
      </c>
      <c r="C536" s="192">
        <v>1684311</v>
      </c>
      <c r="D536" s="192">
        <v>2171723</v>
      </c>
      <c r="E536" s="192">
        <v>0</v>
      </c>
      <c r="F536" s="192">
        <v>52114</v>
      </c>
      <c r="G536" s="192">
        <v>330083</v>
      </c>
      <c r="H536" s="192">
        <v>539525</v>
      </c>
      <c r="I536" s="193">
        <v>4800269</v>
      </c>
      <c r="J536" s="166"/>
      <c r="K536" s="162">
        <f t="shared" si="57"/>
        <v>0.46899455009708829</v>
      </c>
      <c r="L536" s="162">
        <f t="shared" si="58"/>
        <v>35.087846118623766</v>
      </c>
      <c r="M536" s="162">
        <f t="shared" si="59"/>
        <v>45.241693746746279</v>
      </c>
      <c r="N536" s="162">
        <f t="shared" si="60"/>
        <v>0</v>
      </c>
      <c r="O536" s="162">
        <f t="shared" si="61"/>
        <v>1.0856474918384782</v>
      </c>
      <c r="P536" s="162">
        <f t="shared" si="62"/>
        <v>6.8763438048992667</v>
      </c>
      <c r="Q536" s="162">
        <f t="shared" si="63"/>
        <v>11.239474287795122</v>
      </c>
    </row>
    <row r="537" spans="1:17" x14ac:dyDescent="0.2">
      <c r="A537" s="38">
        <v>9167</v>
      </c>
      <c r="B537" s="192">
        <v>24882</v>
      </c>
      <c r="C537" s="192">
        <v>1690385</v>
      </c>
      <c r="D537" s="192">
        <v>2193624</v>
      </c>
      <c r="E537" s="192">
        <v>0</v>
      </c>
      <c r="F537" s="192">
        <v>29049</v>
      </c>
      <c r="G537" s="192">
        <v>330153</v>
      </c>
      <c r="H537" s="192">
        <v>541825</v>
      </c>
      <c r="I537" s="193">
        <v>4809918</v>
      </c>
      <c r="J537" s="166"/>
      <c r="K537" s="162">
        <f t="shared" si="57"/>
        <v>0.51730611623732459</v>
      </c>
      <c r="L537" s="162">
        <f t="shared" si="58"/>
        <v>35.143738417162204</v>
      </c>
      <c r="M537" s="162">
        <f t="shared" si="59"/>
        <v>45.606266052768468</v>
      </c>
      <c r="N537" s="162">
        <f t="shared" si="60"/>
        <v>0</v>
      </c>
      <c r="O537" s="162">
        <f t="shared" si="61"/>
        <v>0.60393960978128947</v>
      </c>
      <c r="P537" s="162">
        <f t="shared" si="62"/>
        <v>6.8640047501849306</v>
      </c>
      <c r="Q537" s="162">
        <f t="shared" si="63"/>
        <v>11.264745053865783</v>
      </c>
    </row>
    <row r="538" spans="1:17" x14ac:dyDescent="0.2">
      <c r="A538" s="38">
        <v>9174</v>
      </c>
      <c r="B538" s="192">
        <v>21473</v>
      </c>
      <c r="C538" s="192">
        <v>1713662</v>
      </c>
      <c r="D538" s="192">
        <v>2174546</v>
      </c>
      <c r="E538" s="192">
        <v>0</v>
      </c>
      <c r="F538" s="192">
        <v>27601</v>
      </c>
      <c r="G538" s="192">
        <v>330165</v>
      </c>
      <c r="H538" s="192">
        <v>562735</v>
      </c>
      <c r="I538" s="193">
        <v>4830182</v>
      </c>
      <c r="J538" s="166"/>
      <c r="K538" s="162">
        <f t="shared" si="57"/>
        <v>0.44455881786649032</v>
      </c>
      <c r="L538" s="162">
        <f t="shared" si="58"/>
        <v>35.478207653459023</v>
      </c>
      <c r="M538" s="162">
        <f t="shared" si="59"/>
        <v>45.019959910413313</v>
      </c>
      <c r="N538" s="162">
        <f t="shared" si="60"/>
        <v>0</v>
      </c>
      <c r="O538" s="162">
        <f t="shared" si="61"/>
        <v>0.57142774330242629</v>
      </c>
      <c r="P538" s="162">
        <f t="shared" si="62"/>
        <v>6.8354567177799925</v>
      </c>
      <c r="Q538" s="162">
        <f t="shared" si="63"/>
        <v>11.650389157178756</v>
      </c>
    </row>
    <row r="539" spans="1:17" x14ac:dyDescent="0.2">
      <c r="A539" s="38">
        <v>9181</v>
      </c>
      <c r="B539" s="192">
        <v>22105</v>
      </c>
      <c r="C539" s="192">
        <v>1698890</v>
      </c>
      <c r="D539" s="192">
        <v>2190651</v>
      </c>
      <c r="E539" s="192">
        <v>0</v>
      </c>
      <c r="F539" s="192">
        <v>26129</v>
      </c>
      <c r="G539" s="192">
        <v>331303</v>
      </c>
      <c r="H539" s="192">
        <v>647804</v>
      </c>
      <c r="I539" s="193">
        <v>4916882</v>
      </c>
      <c r="J539" s="166"/>
      <c r="K539" s="162">
        <f t="shared" si="57"/>
        <v>0.44957353054232335</v>
      </c>
      <c r="L539" s="162">
        <f t="shared" si="58"/>
        <v>34.552181646824145</v>
      </c>
      <c r="M539" s="162">
        <f t="shared" si="59"/>
        <v>44.55366225994441</v>
      </c>
      <c r="N539" s="162">
        <f t="shared" si="60"/>
        <v>0</v>
      </c>
      <c r="O539" s="162">
        <f t="shared" si="61"/>
        <v>0.53141401400318333</v>
      </c>
      <c r="P539" s="162">
        <f t="shared" si="62"/>
        <v>6.7380709970261643</v>
      </c>
      <c r="Q539" s="162">
        <f t="shared" si="63"/>
        <v>13.175097551659771</v>
      </c>
    </row>
    <row r="540" spans="1:17" x14ac:dyDescent="0.2">
      <c r="A540" s="38">
        <v>9188</v>
      </c>
      <c r="B540" s="192">
        <v>15759</v>
      </c>
      <c r="C540" s="192">
        <v>1728752</v>
      </c>
      <c r="D540" s="192">
        <v>2208405</v>
      </c>
      <c r="E540" s="192">
        <v>0</v>
      </c>
      <c r="F540" s="192">
        <v>26673</v>
      </c>
      <c r="G540" s="192">
        <v>331433</v>
      </c>
      <c r="H540" s="192">
        <v>630989</v>
      </c>
      <c r="I540" s="193">
        <v>4942011</v>
      </c>
      <c r="J540" s="166"/>
      <c r="K540" s="162">
        <f t="shared" si="57"/>
        <v>0.31887828659223949</v>
      </c>
      <c r="L540" s="162">
        <f t="shared" si="58"/>
        <v>34.980739621987894</v>
      </c>
      <c r="M540" s="162">
        <f t="shared" si="59"/>
        <v>44.68636350667775</v>
      </c>
      <c r="N540" s="162">
        <f t="shared" si="60"/>
        <v>0</v>
      </c>
      <c r="O540" s="162">
        <f t="shared" si="61"/>
        <v>0.53971955950725325</v>
      </c>
      <c r="P540" s="162">
        <f t="shared" si="62"/>
        <v>6.7064399492433342</v>
      </c>
      <c r="Q540" s="162">
        <f t="shared" si="63"/>
        <v>12.767859075991534</v>
      </c>
    </row>
    <row r="541" spans="1:17" x14ac:dyDescent="0.2">
      <c r="A541" s="38">
        <v>9195</v>
      </c>
      <c r="B541" s="192">
        <v>6753</v>
      </c>
      <c r="C541" s="192">
        <v>1727383</v>
      </c>
      <c r="D541" s="192">
        <v>2165995</v>
      </c>
      <c r="E541" s="192">
        <v>0</v>
      </c>
      <c r="F541" s="192">
        <v>39465</v>
      </c>
      <c r="G541" s="192">
        <v>331575</v>
      </c>
      <c r="H541" s="192">
        <v>624125</v>
      </c>
      <c r="I541" s="193">
        <v>4895296</v>
      </c>
      <c r="J541" s="166"/>
      <c r="K541" s="162">
        <f t="shared" si="57"/>
        <v>0.13794875733765641</v>
      </c>
      <c r="L541" s="162">
        <f t="shared" si="58"/>
        <v>35.286589411549372</v>
      </c>
      <c r="M541" s="162">
        <f t="shared" si="59"/>
        <v>44.246456189778925</v>
      </c>
      <c r="N541" s="162">
        <f t="shared" si="60"/>
        <v>0</v>
      </c>
      <c r="O541" s="162">
        <f t="shared" si="61"/>
        <v>0.80618209807946239</v>
      </c>
      <c r="P541" s="162">
        <f t="shared" si="62"/>
        <v>6.7733391402685355</v>
      </c>
      <c r="Q541" s="162">
        <f t="shared" si="63"/>
        <v>12.749484402986051</v>
      </c>
    </row>
    <row r="542" spans="1:17" x14ac:dyDescent="0.2">
      <c r="A542" s="38">
        <v>9202</v>
      </c>
      <c r="B542" s="192">
        <v>7894</v>
      </c>
      <c r="C542" s="192">
        <v>1730684</v>
      </c>
      <c r="D542" s="192">
        <v>2201277</v>
      </c>
      <c r="E542" s="192">
        <v>0</v>
      </c>
      <c r="F542" s="192">
        <v>26332</v>
      </c>
      <c r="G542" s="192">
        <v>332091</v>
      </c>
      <c r="H542" s="192">
        <v>594085</v>
      </c>
      <c r="I542" s="193">
        <v>4892363</v>
      </c>
      <c r="J542" s="166"/>
      <c r="K542" s="162">
        <f t="shared" si="57"/>
        <v>0.16135352180531168</v>
      </c>
      <c r="L542" s="162">
        <f t="shared" si="58"/>
        <v>35.375216434267038</v>
      </c>
      <c r="M542" s="162">
        <f t="shared" si="59"/>
        <v>44.99414700013061</v>
      </c>
      <c r="N542" s="162">
        <f t="shared" si="60"/>
        <v>0</v>
      </c>
      <c r="O542" s="162">
        <f t="shared" si="61"/>
        <v>0.53822661973365427</v>
      </c>
      <c r="P542" s="162">
        <f t="shared" si="62"/>
        <v>6.7879468469530977</v>
      </c>
      <c r="Q542" s="162">
        <f t="shared" si="63"/>
        <v>12.143109577110284</v>
      </c>
    </row>
    <row r="543" spans="1:17" x14ac:dyDescent="0.2">
      <c r="A543" s="38">
        <v>9209</v>
      </c>
      <c r="B543" s="192">
        <v>8365</v>
      </c>
      <c r="C543" s="192">
        <v>1720369</v>
      </c>
      <c r="D543" s="192">
        <v>2175515</v>
      </c>
      <c r="E543" s="192">
        <v>0</v>
      </c>
      <c r="F543" s="192">
        <v>6126</v>
      </c>
      <c r="G543" s="192">
        <v>332287</v>
      </c>
      <c r="H543" s="192">
        <v>716668</v>
      </c>
      <c r="I543" s="193">
        <v>4959330</v>
      </c>
      <c r="J543" s="166"/>
      <c r="K543" s="162">
        <f t="shared" si="57"/>
        <v>0.16867197786797813</v>
      </c>
      <c r="L543" s="162">
        <f t="shared" si="58"/>
        <v>34.689544757053874</v>
      </c>
      <c r="M543" s="162">
        <f t="shared" si="59"/>
        <v>43.867115114340045</v>
      </c>
      <c r="N543" s="162">
        <f t="shared" si="60"/>
        <v>0</v>
      </c>
      <c r="O543" s="162">
        <f t="shared" si="61"/>
        <v>0.12352475031909552</v>
      </c>
      <c r="P543" s="162">
        <f t="shared" si="62"/>
        <v>6.7002397501275377</v>
      </c>
      <c r="Q543" s="162">
        <f t="shared" si="63"/>
        <v>14.450903650291471</v>
      </c>
    </row>
    <row r="544" spans="1:17" x14ac:dyDescent="0.2">
      <c r="A544" s="38">
        <v>9216</v>
      </c>
      <c r="B544" s="192">
        <v>10611</v>
      </c>
      <c r="C544" s="192">
        <v>1709146</v>
      </c>
      <c r="D544" s="192">
        <v>2118581</v>
      </c>
      <c r="E544" s="192">
        <v>0</v>
      </c>
      <c r="F544" s="192">
        <v>29379</v>
      </c>
      <c r="G544" s="192">
        <v>332329</v>
      </c>
      <c r="H544" s="192">
        <v>587079</v>
      </c>
      <c r="I544" s="193">
        <v>4787125</v>
      </c>
      <c r="J544" s="166"/>
      <c r="K544" s="162">
        <f t="shared" si="57"/>
        <v>0.2216570488550017</v>
      </c>
      <c r="L544" s="162">
        <f t="shared" si="58"/>
        <v>35.702974123299477</v>
      </c>
      <c r="M544" s="162">
        <f t="shared" si="59"/>
        <v>44.255811160143089</v>
      </c>
      <c r="N544" s="162">
        <f t="shared" si="60"/>
        <v>0</v>
      </c>
      <c r="O544" s="162">
        <f t="shared" si="61"/>
        <v>0.61370864558581617</v>
      </c>
      <c r="P544" s="162">
        <f t="shared" si="62"/>
        <v>6.9421416821160928</v>
      </c>
      <c r="Q544" s="162">
        <f t="shared" si="63"/>
        <v>12.263707340000522</v>
      </c>
    </row>
    <row r="545" spans="1:17" x14ac:dyDescent="0.2">
      <c r="A545" s="38">
        <v>9223</v>
      </c>
      <c r="B545" s="192">
        <v>7619</v>
      </c>
      <c r="C545" s="192">
        <v>1709670</v>
      </c>
      <c r="D545" s="192">
        <v>2132779</v>
      </c>
      <c r="E545" s="192">
        <v>0</v>
      </c>
      <c r="F545" s="192">
        <v>34377</v>
      </c>
      <c r="G545" s="192">
        <v>332329</v>
      </c>
      <c r="H545" s="192">
        <v>590833</v>
      </c>
      <c r="I545" s="193">
        <v>4807607</v>
      </c>
      <c r="J545" s="166"/>
      <c r="K545" s="162">
        <f t="shared" si="57"/>
        <v>0.15847801203384554</v>
      </c>
      <c r="L545" s="162">
        <f t="shared" si="58"/>
        <v>35.561767007993787</v>
      </c>
      <c r="M545" s="162">
        <f t="shared" si="59"/>
        <v>44.36259036980352</v>
      </c>
      <c r="N545" s="162">
        <f t="shared" si="60"/>
        <v>0</v>
      </c>
      <c r="O545" s="162">
        <f t="shared" si="61"/>
        <v>0.71505428792328496</v>
      </c>
      <c r="P545" s="162">
        <f t="shared" si="62"/>
        <v>6.912565856568559</v>
      </c>
      <c r="Q545" s="162">
        <f t="shared" si="63"/>
        <v>12.289544465676999</v>
      </c>
    </row>
    <row r="546" spans="1:17" x14ac:dyDescent="0.2">
      <c r="A546" s="38">
        <v>9230</v>
      </c>
      <c r="B546" s="192">
        <v>6306</v>
      </c>
      <c r="C546" s="192">
        <v>1714161</v>
      </c>
      <c r="D546" s="192">
        <v>2140760</v>
      </c>
      <c r="E546" s="192">
        <v>0</v>
      </c>
      <c r="F546" s="192">
        <v>21878</v>
      </c>
      <c r="G546" s="192">
        <v>332318</v>
      </c>
      <c r="H546" s="192">
        <v>574599</v>
      </c>
      <c r="I546" s="193">
        <v>4790022</v>
      </c>
      <c r="J546" s="166"/>
      <c r="K546" s="162">
        <f t="shared" si="57"/>
        <v>0.13164866466166544</v>
      </c>
      <c r="L546" s="162">
        <f t="shared" si="58"/>
        <v>35.786077809245967</v>
      </c>
      <c r="M546" s="162">
        <f t="shared" si="59"/>
        <v>44.692070307819044</v>
      </c>
      <c r="N546" s="162">
        <f t="shared" si="60"/>
        <v>0</v>
      </c>
      <c r="O546" s="162">
        <f t="shared" si="61"/>
        <v>0.4567411172641796</v>
      </c>
      <c r="P546" s="162">
        <f t="shared" si="62"/>
        <v>6.9377134384769006</v>
      </c>
      <c r="Q546" s="162">
        <f t="shared" si="63"/>
        <v>11.99574866253224</v>
      </c>
    </row>
    <row r="547" spans="1:17" x14ac:dyDescent="0.2">
      <c r="A547" s="38">
        <v>9237</v>
      </c>
      <c r="B547" s="192">
        <v>5905</v>
      </c>
      <c r="C547" s="192">
        <v>1698090</v>
      </c>
      <c r="D547" s="192">
        <v>2141443</v>
      </c>
      <c r="E547" s="192">
        <v>0</v>
      </c>
      <c r="F547" s="192">
        <v>37027</v>
      </c>
      <c r="G547" s="192">
        <v>332423</v>
      </c>
      <c r="H547" s="192">
        <v>734317</v>
      </c>
      <c r="I547" s="193">
        <v>4949205</v>
      </c>
      <c r="J547" s="166"/>
      <c r="K547" s="162">
        <f t="shared" si="57"/>
        <v>0.11931209153793387</v>
      </c>
      <c r="L547" s="162">
        <f t="shared" si="58"/>
        <v>34.310358936435243</v>
      </c>
      <c r="M547" s="162">
        <f t="shared" si="59"/>
        <v>43.268423918588944</v>
      </c>
      <c r="N547" s="162">
        <f t="shared" si="60"/>
        <v>0</v>
      </c>
      <c r="O547" s="162">
        <f t="shared" si="61"/>
        <v>0.74814035789586408</v>
      </c>
      <c r="P547" s="162">
        <f t="shared" si="62"/>
        <v>6.7166949035249095</v>
      </c>
      <c r="Q547" s="162">
        <f t="shared" si="63"/>
        <v>14.837069792017102</v>
      </c>
    </row>
    <row r="548" spans="1:17" x14ac:dyDescent="0.2">
      <c r="A548" s="38">
        <v>9244</v>
      </c>
      <c r="B548" s="192">
        <v>6830</v>
      </c>
      <c r="C548" s="192">
        <v>1687690</v>
      </c>
      <c r="D548" s="192">
        <v>2163116</v>
      </c>
      <c r="E548" s="192">
        <v>0</v>
      </c>
      <c r="F548" s="192">
        <v>30454</v>
      </c>
      <c r="G548" s="192">
        <v>332530</v>
      </c>
      <c r="H548" s="192">
        <v>627917</v>
      </c>
      <c r="I548" s="193">
        <v>4848537</v>
      </c>
      <c r="J548" s="166"/>
      <c r="K548" s="162">
        <f t="shared" si="57"/>
        <v>0.14086723479680571</v>
      </c>
      <c r="L548" s="162">
        <f t="shared" si="58"/>
        <v>34.808231843956229</v>
      </c>
      <c r="M548" s="162">
        <f t="shared" si="59"/>
        <v>44.61378762294688</v>
      </c>
      <c r="N548" s="162">
        <f t="shared" si="60"/>
        <v>0</v>
      </c>
      <c r="O548" s="162">
        <f t="shared" si="61"/>
        <v>0.62810699392414659</v>
      </c>
      <c r="P548" s="162">
        <f t="shared" si="62"/>
        <v>6.8583574797923577</v>
      </c>
      <c r="Q548" s="162">
        <f t="shared" si="63"/>
        <v>12.950648824583581</v>
      </c>
    </row>
    <row r="549" spans="1:17" x14ac:dyDescent="0.2">
      <c r="A549" s="38">
        <v>9251</v>
      </c>
      <c r="B549" s="192">
        <v>7652</v>
      </c>
      <c r="C549" s="192">
        <v>1683880</v>
      </c>
      <c r="D549" s="192">
        <v>2134562</v>
      </c>
      <c r="E549" s="192">
        <v>0</v>
      </c>
      <c r="F549" s="192">
        <v>27059</v>
      </c>
      <c r="G549" s="192">
        <v>333044</v>
      </c>
      <c r="H549" s="192">
        <v>563558</v>
      </c>
      <c r="I549" s="193">
        <v>4749755</v>
      </c>
      <c r="J549" s="166"/>
      <c r="K549" s="162">
        <f t="shared" si="57"/>
        <v>0.16110304636765474</v>
      </c>
      <c r="L549" s="162">
        <f t="shared" si="58"/>
        <v>35.451933836587358</v>
      </c>
      <c r="M549" s="162">
        <f t="shared" si="59"/>
        <v>44.940465350318071</v>
      </c>
      <c r="N549" s="162">
        <f t="shared" si="60"/>
        <v>0</v>
      </c>
      <c r="O549" s="162">
        <f t="shared" si="61"/>
        <v>0.56969254203637876</v>
      </c>
      <c r="P549" s="162">
        <f t="shared" si="62"/>
        <v>7.011814293579353</v>
      </c>
      <c r="Q549" s="162">
        <f t="shared" si="63"/>
        <v>11.864990931111183</v>
      </c>
    </row>
    <row r="550" spans="1:17" x14ac:dyDescent="0.2">
      <c r="A550" s="38">
        <v>9258</v>
      </c>
      <c r="B550" s="192">
        <v>6523</v>
      </c>
      <c r="C550" s="192">
        <v>1682971</v>
      </c>
      <c r="D550" s="192">
        <v>2180024</v>
      </c>
      <c r="E550" s="192">
        <v>0</v>
      </c>
      <c r="F550" s="192">
        <v>23980</v>
      </c>
      <c r="G550" s="192">
        <v>333063</v>
      </c>
      <c r="H550" s="192">
        <v>574327</v>
      </c>
      <c r="I550" s="193">
        <v>4800888</v>
      </c>
      <c r="J550" s="166"/>
      <c r="K550" s="162">
        <f t="shared" si="57"/>
        <v>0.13587069725434128</v>
      </c>
      <c r="L550" s="162">
        <f t="shared" si="58"/>
        <v>35.055410582375593</v>
      </c>
      <c r="M550" s="162">
        <f t="shared" si="59"/>
        <v>45.408766044948351</v>
      </c>
      <c r="N550" s="162">
        <f t="shared" si="60"/>
        <v>0</v>
      </c>
      <c r="O550" s="162">
        <f t="shared" si="61"/>
        <v>0.49949092751174368</v>
      </c>
      <c r="P550" s="162">
        <f t="shared" si="62"/>
        <v>6.9375290571244319</v>
      </c>
      <c r="Q550" s="162">
        <f t="shared" si="63"/>
        <v>11.962932690785538</v>
      </c>
    </row>
    <row r="551" spans="1:17" x14ac:dyDescent="0.2">
      <c r="A551" s="38">
        <v>9265</v>
      </c>
      <c r="B551" s="192">
        <v>6479</v>
      </c>
      <c r="C551" s="192">
        <v>1676204</v>
      </c>
      <c r="D551" s="192">
        <v>2153999</v>
      </c>
      <c r="E551" s="192">
        <v>0</v>
      </c>
      <c r="F551" s="192">
        <v>19532</v>
      </c>
      <c r="G551" s="192">
        <v>333107</v>
      </c>
      <c r="H551" s="192">
        <v>647617</v>
      </c>
      <c r="I551" s="193">
        <v>4836938</v>
      </c>
      <c r="J551" s="166"/>
      <c r="K551" s="162">
        <f t="shared" si="57"/>
        <v>0.13394837808547475</v>
      </c>
      <c r="L551" s="162">
        <f t="shared" si="58"/>
        <v>34.654237867014217</v>
      </c>
      <c r="M551" s="162">
        <f t="shared" si="59"/>
        <v>44.532284680928306</v>
      </c>
      <c r="N551" s="162">
        <f t="shared" si="60"/>
        <v>0</v>
      </c>
      <c r="O551" s="162">
        <f t="shared" si="61"/>
        <v>0.40380918672102062</v>
      </c>
      <c r="P551" s="162">
        <f t="shared" si="62"/>
        <v>6.886732887624361</v>
      </c>
      <c r="Q551" s="162">
        <f t="shared" si="63"/>
        <v>13.388986999626622</v>
      </c>
    </row>
    <row r="552" spans="1:17" x14ac:dyDescent="0.2">
      <c r="A552" s="38">
        <v>9272</v>
      </c>
      <c r="B552" s="192">
        <v>6459</v>
      </c>
      <c r="C552" s="192">
        <v>1656474</v>
      </c>
      <c r="D552" s="192">
        <v>2118163</v>
      </c>
      <c r="E552" s="192">
        <v>0</v>
      </c>
      <c r="F552" s="192">
        <v>32732</v>
      </c>
      <c r="G552" s="192">
        <v>333285</v>
      </c>
      <c r="H552" s="192">
        <v>633368</v>
      </c>
      <c r="I552" s="193">
        <v>4780481</v>
      </c>
      <c r="J552" s="166"/>
      <c r="K552" s="162">
        <f t="shared" si="57"/>
        <v>0.1351119270215696</v>
      </c>
      <c r="L552" s="162">
        <f t="shared" si="58"/>
        <v>34.650780956979013</v>
      </c>
      <c r="M552" s="162">
        <f t="shared" si="59"/>
        <v>44.308574806593732</v>
      </c>
      <c r="N552" s="162">
        <f t="shared" si="60"/>
        <v>0</v>
      </c>
      <c r="O552" s="162">
        <f t="shared" si="61"/>
        <v>0.6847009746508772</v>
      </c>
      <c r="P552" s="162">
        <f t="shared" si="62"/>
        <v>6.9717879853512645</v>
      </c>
      <c r="Q552" s="162">
        <f t="shared" si="63"/>
        <v>13.249043349403543</v>
      </c>
    </row>
    <row r="553" spans="1:17" x14ac:dyDescent="0.2">
      <c r="A553" s="38">
        <v>9279</v>
      </c>
      <c r="B553" s="192">
        <v>6805</v>
      </c>
      <c r="C553" s="192">
        <v>1670635</v>
      </c>
      <c r="D553" s="192">
        <v>2138174</v>
      </c>
      <c r="E553" s="192">
        <v>0</v>
      </c>
      <c r="F553" s="192">
        <v>38624</v>
      </c>
      <c r="G553" s="192">
        <v>333362</v>
      </c>
      <c r="H553" s="192">
        <v>568992</v>
      </c>
      <c r="I553" s="193">
        <v>4756592</v>
      </c>
      <c r="J553" s="166"/>
      <c r="K553" s="162">
        <f t="shared" si="57"/>
        <v>0.14306461432891449</v>
      </c>
      <c r="L553" s="162">
        <f t="shared" si="58"/>
        <v>35.122520493664375</v>
      </c>
      <c r="M553" s="162">
        <f t="shared" si="59"/>
        <v>44.951805830729228</v>
      </c>
      <c r="N553" s="162">
        <f t="shared" si="60"/>
        <v>0</v>
      </c>
      <c r="O553" s="162">
        <f t="shared" si="61"/>
        <v>0.81200994325348907</v>
      </c>
      <c r="P553" s="162">
        <f t="shared" si="62"/>
        <v>7.0084211553145614</v>
      </c>
      <c r="Q553" s="162">
        <f t="shared" si="63"/>
        <v>11.962177962709436</v>
      </c>
    </row>
    <row r="554" spans="1:17" x14ac:dyDescent="0.2">
      <c r="A554" s="38">
        <v>9286</v>
      </c>
      <c r="B554" s="192">
        <v>5834</v>
      </c>
      <c r="C554" s="192">
        <v>1674686</v>
      </c>
      <c r="D554" s="192">
        <v>2146921</v>
      </c>
      <c r="E554" s="192">
        <v>0</v>
      </c>
      <c r="F554" s="192">
        <v>39032</v>
      </c>
      <c r="G554" s="192">
        <v>333376</v>
      </c>
      <c r="H554" s="192">
        <v>637608</v>
      </c>
      <c r="I554" s="193">
        <v>4837457</v>
      </c>
      <c r="J554" s="166"/>
      <c r="K554" s="162">
        <f t="shared" si="57"/>
        <v>0.12060055520906957</v>
      </c>
      <c r="L554" s="162">
        <f t="shared" si="58"/>
        <v>34.619139767030489</v>
      </c>
      <c r="M554" s="162">
        <f t="shared" si="59"/>
        <v>44.381190365102988</v>
      </c>
      <c r="N554" s="162">
        <f t="shared" si="60"/>
        <v>0</v>
      </c>
      <c r="O554" s="162">
        <f t="shared" si="61"/>
        <v>0.80687022127535191</v>
      </c>
      <c r="P554" s="162">
        <f t="shared" si="62"/>
        <v>6.8915547983165535</v>
      </c>
      <c r="Q554" s="162">
        <f t="shared" si="63"/>
        <v>13.180644293065551</v>
      </c>
    </row>
    <row r="555" spans="1:17" x14ac:dyDescent="0.2">
      <c r="A555" s="38">
        <v>9293</v>
      </c>
      <c r="B555" s="192">
        <v>7961</v>
      </c>
      <c r="C555" s="192">
        <v>1659673</v>
      </c>
      <c r="D555" s="192">
        <v>2156090</v>
      </c>
      <c r="E555" s="192">
        <v>0</v>
      </c>
      <c r="F555" s="192">
        <v>44404</v>
      </c>
      <c r="G555" s="192">
        <v>333364</v>
      </c>
      <c r="H555" s="192">
        <v>585988</v>
      </c>
      <c r="I555" s="193">
        <v>4787480</v>
      </c>
      <c r="J555" s="166"/>
      <c r="K555" s="162">
        <f t="shared" si="57"/>
        <v>0.16628790094162274</v>
      </c>
      <c r="L555" s="162">
        <f t="shared" si="58"/>
        <v>34.666943778355211</v>
      </c>
      <c r="M555" s="162">
        <f t="shared" si="59"/>
        <v>45.03601059430013</v>
      </c>
      <c r="N555" s="162">
        <f t="shared" si="60"/>
        <v>0</v>
      </c>
      <c r="O555" s="162">
        <f t="shared" si="61"/>
        <v>0.92750256920133345</v>
      </c>
      <c r="P555" s="162">
        <f t="shared" si="62"/>
        <v>6.9632457994602586</v>
      </c>
      <c r="Q555" s="162">
        <f t="shared" si="63"/>
        <v>12.240009357741442</v>
      </c>
    </row>
    <row r="556" spans="1:17" x14ac:dyDescent="0.2">
      <c r="A556" s="38">
        <v>9300</v>
      </c>
      <c r="B556" s="192">
        <v>6456</v>
      </c>
      <c r="C556" s="192">
        <v>1643047</v>
      </c>
      <c r="D556" s="192">
        <v>2212772</v>
      </c>
      <c r="E556" s="192">
        <v>0</v>
      </c>
      <c r="F556" s="192">
        <v>5364</v>
      </c>
      <c r="G556" s="192">
        <v>333380</v>
      </c>
      <c r="H556" s="192">
        <v>721670</v>
      </c>
      <c r="I556" s="193">
        <v>4922689</v>
      </c>
      <c r="J556" s="166"/>
      <c r="K556" s="162">
        <f t="shared" si="57"/>
        <v>0.13114783403948532</v>
      </c>
      <c r="L556" s="162">
        <f t="shared" si="58"/>
        <v>33.377022192545581</v>
      </c>
      <c r="M556" s="162">
        <f t="shared" si="59"/>
        <v>44.950473206818465</v>
      </c>
      <c r="N556" s="162">
        <f t="shared" si="60"/>
        <v>0</v>
      </c>
      <c r="O556" s="162">
        <f t="shared" si="61"/>
        <v>0.10896483608856866</v>
      </c>
      <c r="P556" s="162">
        <f t="shared" si="62"/>
        <v>6.7723148872496308</v>
      </c>
      <c r="Q556" s="162">
        <f t="shared" si="63"/>
        <v>14.660077043258267</v>
      </c>
    </row>
    <row r="557" spans="1:17" x14ac:dyDescent="0.2">
      <c r="A557" s="38">
        <v>9307</v>
      </c>
      <c r="B557" s="192">
        <v>6161</v>
      </c>
      <c r="C557" s="192">
        <v>1634235</v>
      </c>
      <c r="D557" s="192">
        <v>2139779</v>
      </c>
      <c r="E557" s="192">
        <v>0</v>
      </c>
      <c r="F557" s="192">
        <v>46207</v>
      </c>
      <c r="G557" s="192">
        <v>333398</v>
      </c>
      <c r="H557" s="192">
        <v>589679</v>
      </c>
      <c r="I557" s="193">
        <v>4749459</v>
      </c>
      <c r="J557" s="166"/>
      <c r="K557" s="162">
        <f t="shared" si="57"/>
        <v>0.12972003758743891</v>
      </c>
      <c r="L557" s="162">
        <f t="shared" si="58"/>
        <v>34.408866357199841</v>
      </c>
      <c r="M557" s="162">
        <f t="shared" si="59"/>
        <v>45.053110259505345</v>
      </c>
      <c r="N557" s="162">
        <f t="shared" si="60"/>
        <v>0</v>
      </c>
      <c r="O557" s="162">
        <f t="shared" si="61"/>
        <v>0.9728897543909738</v>
      </c>
      <c r="P557" s="162">
        <f t="shared" si="62"/>
        <v>7.0197047705854496</v>
      </c>
      <c r="Q557" s="162">
        <f t="shared" si="63"/>
        <v>12.41570882073095</v>
      </c>
    </row>
    <row r="558" spans="1:17" x14ac:dyDescent="0.2">
      <c r="A558" s="38">
        <v>9314</v>
      </c>
      <c r="B558" s="192">
        <v>6197</v>
      </c>
      <c r="C558" s="192">
        <v>1653006</v>
      </c>
      <c r="D558" s="192">
        <v>2198629</v>
      </c>
      <c r="E558" s="192">
        <v>0</v>
      </c>
      <c r="F558" s="192">
        <v>23330</v>
      </c>
      <c r="G558" s="192">
        <v>333530</v>
      </c>
      <c r="H558" s="192">
        <v>638354</v>
      </c>
      <c r="I558" s="193">
        <v>4853046</v>
      </c>
      <c r="J558" s="166"/>
      <c r="K558" s="162">
        <f t="shared" si="57"/>
        <v>0.12769299940697038</v>
      </c>
      <c r="L558" s="162">
        <f t="shared" si="58"/>
        <v>34.061206096130142</v>
      </c>
      <c r="M558" s="162">
        <f t="shared" si="59"/>
        <v>45.304103855599145</v>
      </c>
      <c r="N558" s="162">
        <f t="shared" si="60"/>
        <v>0</v>
      </c>
      <c r="O558" s="162">
        <f t="shared" si="61"/>
        <v>0.48072901019277375</v>
      </c>
      <c r="P558" s="162">
        <f t="shared" si="62"/>
        <v>6.8725909459749612</v>
      </c>
      <c r="Q558" s="162">
        <f t="shared" si="63"/>
        <v>13.153677092696009</v>
      </c>
    </row>
    <row r="559" spans="1:17" x14ac:dyDescent="0.2">
      <c r="A559" s="38">
        <v>9321</v>
      </c>
      <c r="B559" s="192">
        <v>5756</v>
      </c>
      <c r="C559" s="192">
        <v>1652290</v>
      </c>
      <c r="D559" s="192">
        <v>2147100</v>
      </c>
      <c r="E559" s="192">
        <v>0</v>
      </c>
      <c r="F559" s="192">
        <v>13282</v>
      </c>
      <c r="G559" s="192">
        <v>333454</v>
      </c>
      <c r="H559" s="192">
        <v>629760</v>
      </c>
      <c r="I559" s="193">
        <v>4781642</v>
      </c>
      <c r="J559" s="166"/>
      <c r="K559" s="162">
        <f t="shared" si="57"/>
        <v>0.12037705875931322</v>
      </c>
      <c r="L559" s="162">
        <f t="shared" si="58"/>
        <v>34.554866299066305</v>
      </c>
      <c r="M559" s="162">
        <f t="shared" si="59"/>
        <v>44.902985208846665</v>
      </c>
      <c r="N559" s="162">
        <f t="shared" si="60"/>
        <v>0</v>
      </c>
      <c r="O559" s="162">
        <f t="shared" si="61"/>
        <v>0.27777069048665709</v>
      </c>
      <c r="P559" s="162">
        <f t="shared" si="62"/>
        <v>6.9736295607241194</v>
      </c>
      <c r="Q559" s="162">
        <f t="shared" si="63"/>
        <v>13.170371182116938</v>
      </c>
    </row>
    <row r="560" spans="1:17" x14ac:dyDescent="0.2">
      <c r="A560" s="38">
        <v>9328</v>
      </c>
      <c r="B560" s="192">
        <v>4240</v>
      </c>
      <c r="C560" s="192">
        <v>1626971</v>
      </c>
      <c r="D560" s="192">
        <v>2195601</v>
      </c>
      <c r="E560" s="192">
        <v>0</v>
      </c>
      <c r="F560" s="192">
        <v>10907</v>
      </c>
      <c r="G560" s="192">
        <v>333438</v>
      </c>
      <c r="H560" s="192">
        <v>692250</v>
      </c>
      <c r="I560" s="193">
        <v>4863407</v>
      </c>
      <c r="J560" s="166"/>
      <c r="K560" s="162">
        <f t="shared" si="57"/>
        <v>8.7181681483782872E-2</v>
      </c>
      <c r="L560" s="162">
        <f t="shared" si="58"/>
        <v>33.453317807865965</v>
      </c>
      <c r="M560" s="162">
        <f t="shared" si="59"/>
        <v>45.145327133838478</v>
      </c>
      <c r="N560" s="162">
        <f t="shared" si="60"/>
        <v>0</v>
      </c>
      <c r="O560" s="162">
        <f t="shared" si="61"/>
        <v>0.22426665093009901</v>
      </c>
      <c r="P560" s="162">
        <f t="shared" si="62"/>
        <v>6.8560579034409415</v>
      </c>
      <c r="Q560" s="162">
        <f t="shared" si="63"/>
        <v>14.233848822440729</v>
      </c>
    </row>
    <row r="561" spans="1:17" x14ac:dyDescent="0.2">
      <c r="A561" s="38">
        <v>9335</v>
      </c>
      <c r="B561" s="192">
        <v>5339</v>
      </c>
      <c r="C561" s="192">
        <v>1605214</v>
      </c>
      <c r="D561" s="192">
        <v>2160748</v>
      </c>
      <c r="E561" s="192">
        <v>0</v>
      </c>
      <c r="F561" s="192">
        <v>13963</v>
      </c>
      <c r="G561" s="192">
        <v>333552</v>
      </c>
      <c r="H561" s="192">
        <v>613669</v>
      </c>
      <c r="I561" s="193">
        <v>4732485</v>
      </c>
      <c r="J561" s="166"/>
      <c r="K561" s="162">
        <f t="shared" si="57"/>
        <v>0.11281599413415996</v>
      </c>
      <c r="L561" s="162">
        <f t="shared" si="58"/>
        <v>33.919050984842002</v>
      </c>
      <c r="M561" s="162">
        <f t="shared" si="59"/>
        <v>45.657788667053353</v>
      </c>
      <c r="N561" s="162">
        <f t="shared" si="60"/>
        <v>0</v>
      </c>
      <c r="O561" s="162">
        <f t="shared" si="61"/>
        <v>0.29504583744058355</v>
      </c>
      <c r="P561" s="162">
        <f t="shared" si="62"/>
        <v>7.0481364441725649</v>
      </c>
      <c r="Q561" s="162">
        <f t="shared" si="63"/>
        <v>12.967162072357334</v>
      </c>
    </row>
    <row r="562" spans="1:17" x14ac:dyDescent="0.2">
      <c r="A562" s="38">
        <v>9342</v>
      </c>
      <c r="B562" s="192">
        <v>6709</v>
      </c>
      <c r="C562" s="192">
        <v>1598397</v>
      </c>
      <c r="D562" s="192">
        <v>2152867</v>
      </c>
      <c r="E562" s="192">
        <v>0</v>
      </c>
      <c r="F562" s="192">
        <v>21110</v>
      </c>
      <c r="G562" s="192">
        <v>333543</v>
      </c>
      <c r="H562" s="192">
        <v>567187</v>
      </c>
      <c r="I562" s="193">
        <v>4679813</v>
      </c>
      <c r="J562" s="166"/>
      <c r="K562" s="162">
        <f t="shared" si="57"/>
        <v>0.1433604291453526</v>
      </c>
      <c r="L562" s="162">
        <f t="shared" si="58"/>
        <v>34.155146797532296</v>
      </c>
      <c r="M562" s="162">
        <f t="shared" si="59"/>
        <v>46.003269788771476</v>
      </c>
      <c r="N562" s="162">
        <f t="shared" si="60"/>
        <v>0</v>
      </c>
      <c r="O562" s="162">
        <f t="shared" si="61"/>
        <v>0.45108640024718938</v>
      </c>
      <c r="P562" s="162">
        <f t="shared" si="62"/>
        <v>7.1272719657815387</v>
      </c>
      <c r="Q562" s="162">
        <f t="shared" si="63"/>
        <v>12.119864618522151</v>
      </c>
    </row>
    <row r="563" spans="1:17" x14ac:dyDescent="0.2">
      <c r="A563" s="38">
        <v>9349</v>
      </c>
      <c r="B563" s="192">
        <v>5461</v>
      </c>
      <c r="C563" s="192">
        <v>1605557</v>
      </c>
      <c r="D563" s="192">
        <v>2211753</v>
      </c>
      <c r="E563" s="192">
        <v>0</v>
      </c>
      <c r="F563" s="192">
        <v>28201</v>
      </c>
      <c r="G563" s="192">
        <v>333514</v>
      </c>
      <c r="H563" s="192">
        <v>556630</v>
      </c>
      <c r="I563" s="193">
        <v>4741116</v>
      </c>
      <c r="J563" s="166"/>
      <c r="K563" s="162">
        <f t="shared" si="57"/>
        <v>0.11518385122827621</v>
      </c>
      <c r="L563" s="162">
        <f t="shared" si="58"/>
        <v>33.864537378963099</v>
      </c>
      <c r="M563" s="162">
        <f t="shared" si="59"/>
        <v>46.650472167312508</v>
      </c>
      <c r="N563" s="162">
        <f t="shared" si="60"/>
        <v>0</v>
      </c>
      <c r="O563" s="162">
        <f t="shared" si="61"/>
        <v>0.59481776020666866</v>
      </c>
      <c r="P563" s="162">
        <f t="shared" si="62"/>
        <v>7.0345041125338419</v>
      </c>
      <c r="Q563" s="162">
        <f t="shared" si="63"/>
        <v>11.740484729755611</v>
      </c>
    </row>
    <row r="564" spans="1:17" x14ac:dyDescent="0.2">
      <c r="A564" s="38">
        <v>9356</v>
      </c>
      <c r="B564" s="192">
        <v>5502</v>
      </c>
      <c r="C564" s="192">
        <v>1617678</v>
      </c>
      <c r="D564" s="192">
        <v>2179668</v>
      </c>
      <c r="E564" s="192">
        <v>0</v>
      </c>
      <c r="F564" s="192">
        <v>31191</v>
      </c>
      <c r="G564" s="192">
        <v>333653</v>
      </c>
      <c r="H564" s="192">
        <v>614996</v>
      </c>
      <c r="I564" s="193">
        <v>4782688</v>
      </c>
      <c r="J564" s="166"/>
      <c r="K564" s="162">
        <f t="shared" si="57"/>
        <v>0.11503991061093678</v>
      </c>
      <c r="L564" s="162">
        <f t="shared" si="58"/>
        <v>33.823615506593782</v>
      </c>
      <c r="M564" s="162">
        <f t="shared" si="59"/>
        <v>45.574120661853755</v>
      </c>
      <c r="N564" s="162">
        <f t="shared" si="60"/>
        <v>0</v>
      </c>
      <c r="O564" s="162">
        <f t="shared" si="61"/>
        <v>0.6521646404699617</v>
      </c>
      <c r="P564" s="162">
        <f t="shared" si="62"/>
        <v>6.976265229929278</v>
      </c>
      <c r="Q564" s="162">
        <f t="shared" si="63"/>
        <v>12.85879405054229</v>
      </c>
    </row>
    <row r="565" spans="1:17" x14ac:dyDescent="0.2">
      <c r="A565" s="38">
        <v>9363</v>
      </c>
      <c r="B565" s="192">
        <v>5953</v>
      </c>
      <c r="C565" s="192">
        <v>1616189</v>
      </c>
      <c r="D565" s="192">
        <v>2183668</v>
      </c>
      <c r="E565" s="192">
        <v>0</v>
      </c>
      <c r="F565" s="192">
        <v>28667</v>
      </c>
      <c r="G565" s="192">
        <v>334150</v>
      </c>
      <c r="H565" s="192">
        <v>625610</v>
      </c>
      <c r="I565" s="193">
        <v>4794237</v>
      </c>
      <c r="J565" s="166"/>
      <c r="K565" s="162">
        <f t="shared" si="57"/>
        <v>0.1241699148373349</v>
      </c>
      <c r="L565" s="162">
        <f t="shared" si="58"/>
        <v>33.711078530327143</v>
      </c>
      <c r="M565" s="162">
        <f t="shared" si="59"/>
        <v>45.547769123637401</v>
      </c>
      <c r="N565" s="162">
        <f t="shared" si="60"/>
        <v>0</v>
      </c>
      <c r="O565" s="162">
        <f t="shared" si="61"/>
        <v>0.5979470768758407</v>
      </c>
      <c r="P565" s="162">
        <f t="shared" si="62"/>
        <v>6.9698264812523867</v>
      </c>
      <c r="Q565" s="162">
        <f t="shared" si="63"/>
        <v>13.049208873069896</v>
      </c>
    </row>
    <row r="566" spans="1:17" x14ac:dyDescent="0.2">
      <c r="A566" s="38">
        <v>9370</v>
      </c>
      <c r="B566" s="192">
        <v>5488</v>
      </c>
      <c r="C566" s="192">
        <v>1615887</v>
      </c>
      <c r="D566" s="192">
        <v>2183487</v>
      </c>
      <c r="E566" s="192">
        <v>0</v>
      </c>
      <c r="F566" s="192">
        <v>28688</v>
      </c>
      <c r="G566" s="192">
        <v>334161</v>
      </c>
      <c r="H566" s="192">
        <v>560236</v>
      </c>
      <c r="I566" s="193">
        <v>4727947</v>
      </c>
      <c r="J566" s="166"/>
      <c r="K566" s="162">
        <f t="shared" si="57"/>
        <v>0.1160757512721695</v>
      </c>
      <c r="L566" s="162">
        <f t="shared" si="58"/>
        <v>34.177350126809799</v>
      </c>
      <c r="M566" s="162">
        <f t="shared" si="59"/>
        <v>46.182560845119454</v>
      </c>
      <c r="N566" s="162">
        <f t="shared" si="60"/>
        <v>0</v>
      </c>
      <c r="O566" s="162">
        <f t="shared" si="61"/>
        <v>0.60677499134402313</v>
      </c>
      <c r="P566" s="162">
        <f t="shared" si="62"/>
        <v>7.0677822742090806</v>
      </c>
      <c r="Q566" s="162">
        <f t="shared" si="63"/>
        <v>11.849456011245472</v>
      </c>
    </row>
    <row r="567" spans="1:17" x14ac:dyDescent="0.2">
      <c r="A567" s="38">
        <v>9377</v>
      </c>
      <c r="B567" s="192">
        <v>5081</v>
      </c>
      <c r="C567" s="192">
        <v>1637725</v>
      </c>
      <c r="D567" s="192">
        <v>2186593</v>
      </c>
      <c r="E567" s="192">
        <v>0</v>
      </c>
      <c r="F567" s="192">
        <v>25321</v>
      </c>
      <c r="G567" s="192">
        <v>334200</v>
      </c>
      <c r="H567" s="192">
        <v>592707</v>
      </c>
      <c r="I567" s="193">
        <v>4781627</v>
      </c>
      <c r="J567" s="166"/>
      <c r="K567" s="162">
        <f t="shared" si="57"/>
        <v>0.10626090240832252</v>
      </c>
      <c r="L567" s="162">
        <f t="shared" si="58"/>
        <v>34.250371264843537</v>
      </c>
      <c r="M567" s="162">
        <f t="shared" si="59"/>
        <v>45.729058330982319</v>
      </c>
      <c r="N567" s="162">
        <f t="shared" si="60"/>
        <v>0</v>
      </c>
      <c r="O567" s="162">
        <f t="shared" si="61"/>
        <v>0.52954778781364586</v>
      </c>
      <c r="P567" s="162">
        <f t="shared" si="62"/>
        <v>6.9892528212677396</v>
      </c>
      <c r="Q567" s="162">
        <f t="shared" si="63"/>
        <v>12.395508892684436</v>
      </c>
    </row>
    <row r="568" spans="1:17" x14ac:dyDescent="0.2">
      <c r="A568" s="38">
        <v>9384</v>
      </c>
      <c r="B568" s="192">
        <v>5570</v>
      </c>
      <c r="C568" s="192">
        <v>1680115</v>
      </c>
      <c r="D568" s="192">
        <v>2195648</v>
      </c>
      <c r="E568" s="192">
        <v>0</v>
      </c>
      <c r="F568" s="192">
        <v>22786</v>
      </c>
      <c r="G568" s="192">
        <v>334217</v>
      </c>
      <c r="H568" s="192">
        <v>619624</v>
      </c>
      <c r="I568" s="193">
        <v>4857960</v>
      </c>
      <c r="J568" s="166"/>
      <c r="K568" s="162">
        <f t="shared" si="57"/>
        <v>0.1146571812036328</v>
      </c>
      <c r="L568" s="162">
        <f t="shared" si="58"/>
        <v>34.584784559774064</v>
      </c>
      <c r="M568" s="162">
        <f t="shared" si="59"/>
        <v>45.196913930950437</v>
      </c>
      <c r="N568" s="162">
        <f t="shared" si="60"/>
        <v>0</v>
      </c>
      <c r="O568" s="162">
        <f t="shared" si="61"/>
        <v>0.46904461955224003</v>
      </c>
      <c r="P568" s="162">
        <f t="shared" si="62"/>
        <v>6.8797808133455192</v>
      </c>
      <c r="Q568" s="162">
        <f t="shared" si="63"/>
        <v>12.754818895174106</v>
      </c>
    </row>
    <row r="569" spans="1:17" x14ac:dyDescent="0.2">
      <c r="A569" s="38">
        <v>9391</v>
      </c>
      <c r="B569" s="192">
        <v>6152</v>
      </c>
      <c r="C569" s="192">
        <v>1677299</v>
      </c>
      <c r="D569" s="192">
        <v>2197663</v>
      </c>
      <c r="E569" s="192">
        <v>0</v>
      </c>
      <c r="F569" s="192">
        <v>3528</v>
      </c>
      <c r="G569" s="192">
        <v>334260</v>
      </c>
      <c r="H569" s="192">
        <v>844029</v>
      </c>
      <c r="I569" s="193">
        <v>5062931</v>
      </c>
      <c r="J569" s="166"/>
      <c r="K569" s="162">
        <f t="shared" si="57"/>
        <v>0.12151064274824208</v>
      </c>
      <c r="L569" s="162">
        <f t="shared" si="58"/>
        <v>33.129011633774979</v>
      </c>
      <c r="M569" s="162">
        <f t="shared" si="59"/>
        <v>43.406931676532821</v>
      </c>
      <c r="N569" s="162">
        <f t="shared" si="60"/>
        <v>0</v>
      </c>
      <c r="O569" s="162">
        <f t="shared" si="61"/>
        <v>6.9682956374479521E-2</v>
      </c>
      <c r="P569" s="162">
        <f t="shared" si="62"/>
        <v>6.6021045911943101</v>
      </c>
      <c r="Q569" s="162">
        <f t="shared" si="63"/>
        <v>16.670758499375165</v>
      </c>
    </row>
    <row r="570" spans="1:17" x14ac:dyDescent="0.2">
      <c r="A570" s="38">
        <v>9398</v>
      </c>
      <c r="B570" s="192">
        <v>7464</v>
      </c>
      <c r="C570" s="192">
        <v>1670348</v>
      </c>
      <c r="D570" s="192">
        <v>2207090</v>
      </c>
      <c r="E570" s="192">
        <v>0</v>
      </c>
      <c r="F570" s="192">
        <v>32169</v>
      </c>
      <c r="G570" s="192">
        <v>334270</v>
      </c>
      <c r="H570" s="192">
        <v>649731</v>
      </c>
      <c r="I570" s="193">
        <v>4901072</v>
      </c>
      <c r="J570" s="166"/>
      <c r="K570" s="162">
        <f t="shared" si="57"/>
        <v>0.15229321258696057</v>
      </c>
      <c r="L570" s="162">
        <f t="shared" si="58"/>
        <v>34.081278544775508</v>
      </c>
      <c r="M570" s="162">
        <f t="shared" si="59"/>
        <v>45.032800987212596</v>
      </c>
      <c r="N570" s="162">
        <f t="shared" si="60"/>
        <v>0</v>
      </c>
      <c r="O570" s="162">
        <f t="shared" si="61"/>
        <v>0.65636660714227413</v>
      </c>
      <c r="P570" s="162">
        <f t="shared" si="62"/>
        <v>6.8203446103219871</v>
      </c>
      <c r="Q570" s="162">
        <f t="shared" si="63"/>
        <v>13.256916037960675</v>
      </c>
    </row>
    <row r="571" spans="1:17" x14ac:dyDescent="0.2">
      <c r="A571" s="38">
        <v>9405</v>
      </c>
      <c r="B571" s="192">
        <v>7530</v>
      </c>
      <c r="C571" s="192">
        <v>1685114</v>
      </c>
      <c r="D571" s="192">
        <v>2209937</v>
      </c>
      <c r="E571" s="192">
        <v>0</v>
      </c>
      <c r="F571" s="192">
        <v>31302</v>
      </c>
      <c r="G571" s="192">
        <v>334277</v>
      </c>
      <c r="H571" s="192">
        <v>637380</v>
      </c>
      <c r="I571" s="193">
        <v>4905540</v>
      </c>
      <c r="J571" s="166"/>
      <c r="K571" s="162">
        <f t="shared" si="57"/>
        <v>0.15349992049804914</v>
      </c>
      <c r="L571" s="162">
        <f t="shared" si="58"/>
        <v>34.351243695903001</v>
      </c>
      <c r="M571" s="162">
        <f t="shared" si="59"/>
        <v>45.049821222536153</v>
      </c>
      <c r="N571" s="162">
        <f t="shared" si="60"/>
        <v>0</v>
      </c>
      <c r="O571" s="162">
        <f t="shared" si="61"/>
        <v>0.63809488863611341</v>
      </c>
      <c r="P571" s="162">
        <f t="shared" si="62"/>
        <v>6.8142752887551623</v>
      </c>
      <c r="Q571" s="162">
        <f t="shared" si="63"/>
        <v>12.993064983671522</v>
      </c>
    </row>
    <row r="572" spans="1:17" x14ac:dyDescent="0.2">
      <c r="A572" s="40">
        <v>9412</v>
      </c>
      <c r="B572" s="192">
        <v>8306</v>
      </c>
      <c r="C572" s="192">
        <v>1701128</v>
      </c>
      <c r="D572" s="192">
        <v>2238154</v>
      </c>
      <c r="E572" s="192">
        <v>0</v>
      </c>
      <c r="F572" s="192">
        <v>16732</v>
      </c>
      <c r="G572" s="192">
        <v>334298</v>
      </c>
      <c r="H572" s="192">
        <v>670880</v>
      </c>
      <c r="I572" s="193">
        <v>4969498</v>
      </c>
      <c r="J572" s="166"/>
      <c r="K572" s="162">
        <f t="shared" si="57"/>
        <v>0.16713961852887355</v>
      </c>
      <c r="L572" s="162">
        <f t="shared" si="58"/>
        <v>34.231385141919766</v>
      </c>
      <c r="M572" s="162">
        <f t="shared" si="59"/>
        <v>45.037828770632366</v>
      </c>
      <c r="N572" s="162">
        <f t="shared" si="60"/>
        <v>0</v>
      </c>
      <c r="O572" s="162">
        <f t="shared" si="61"/>
        <v>0.33669396788166533</v>
      </c>
      <c r="P572" s="162">
        <f t="shared" si="62"/>
        <v>6.7269973747851397</v>
      </c>
      <c r="Q572" s="162">
        <f t="shared" si="63"/>
        <v>13.499955126252189</v>
      </c>
    </row>
    <row r="573" spans="1:17" x14ac:dyDescent="0.2">
      <c r="A573" s="38">
        <v>9419</v>
      </c>
      <c r="B573" s="192">
        <v>7091</v>
      </c>
      <c r="C573" s="192">
        <v>1715532</v>
      </c>
      <c r="D573" s="192">
        <v>2229825</v>
      </c>
      <c r="E573" s="192">
        <v>0</v>
      </c>
      <c r="F573" s="192">
        <v>32643</v>
      </c>
      <c r="G573" s="192">
        <v>334324</v>
      </c>
      <c r="H573" s="192">
        <v>874868</v>
      </c>
      <c r="I573" s="193">
        <v>5194283</v>
      </c>
      <c r="J573" s="166"/>
      <c r="K573" s="162">
        <f t="shared" si="57"/>
        <v>0.13651547287662225</v>
      </c>
      <c r="L573" s="162">
        <f t="shared" si="58"/>
        <v>33.027310987868781</v>
      </c>
      <c r="M573" s="162">
        <f t="shared" si="59"/>
        <v>42.928446524765789</v>
      </c>
      <c r="N573" s="162">
        <f t="shared" si="60"/>
        <v>0</v>
      </c>
      <c r="O573" s="162">
        <f t="shared" si="61"/>
        <v>0.62844092245262728</v>
      </c>
      <c r="P573" s="162">
        <f t="shared" si="62"/>
        <v>6.436384001410782</v>
      </c>
      <c r="Q573" s="162">
        <f t="shared" si="63"/>
        <v>16.842902090625405</v>
      </c>
    </row>
    <row r="574" spans="1:17" x14ac:dyDescent="0.2">
      <c r="A574" s="40">
        <v>9426</v>
      </c>
      <c r="B574" s="192">
        <v>11424</v>
      </c>
      <c r="C574" s="192">
        <v>1694948</v>
      </c>
      <c r="D574" s="192">
        <v>2206347</v>
      </c>
      <c r="E574" s="192">
        <v>0</v>
      </c>
      <c r="F574" s="192">
        <v>46132</v>
      </c>
      <c r="G574" s="192">
        <v>334466</v>
      </c>
      <c r="H574" s="192">
        <v>741869</v>
      </c>
      <c r="I574" s="193">
        <v>5035186</v>
      </c>
      <c r="J574" s="166"/>
      <c r="K574" s="162">
        <f t="shared" si="57"/>
        <v>0.22688337630427158</v>
      </c>
      <c r="L574" s="162">
        <f t="shared" si="58"/>
        <v>33.662073258068318</v>
      </c>
      <c r="M574" s="162">
        <f t="shared" si="59"/>
        <v>43.818579889600898</v>
      </c>
      <c r="N574" s="162">
        <f t="shared" si="60"/>
        <v>0</v>
      </c>
      <c r="O574" s="162">
        <f t="shared" si="61"/>
        <v>0.91619256964886697</v>
      </c>
      <c r="P574" s="162">
        <f t="shared" si="62"/>
        <v>6.6425748721099875</v>
      </c>
      <c r="Q574" s="162">
        <f t="shared" si="63"/>
        <v>14.733696034267652</v>
      </c>
    </row>
    <row r="575" spans="1:17" x14ac:dyDescent="0.2">
      <c r="A575" s="38">
        <v>9433</v>
      </c>
      <c r="B575" s="192">
        <v>12071</v>
      </c>
      <c r="C575" s="192">
        <v>1694771</v>
      </c>
      <c r="D575" s="192">
        <v>2227212</v>
      </c>
      <c r="E575" s="192">
        <v>0</v>
      </c>
      <c r="F575" s="192">
        <v>38670</v>
      </c>
      <c r="G575" s="192">
        <v>334439</v>
      </c>
      <c r="H575" s="192">
        <v>653260</v>
      </c>
      <c r="I575" s="193">
        <v>4960423</v>
      </c>
      <c r="J575" s="166"/>
      <c r="K575" s="162">
        <f t="shared" si="57"/>
        <v>0.24334618237194691</v>
      </c>
      <c r="L575" s="162">
        <f t="shared" si="58"/>
        <v>34.165856419906127</v>
      </c>
      <c r="M575" s="162">
        <f t="shared" si="59"/>
        <v>44.899638599369446</v>
      </c>
      <c r="N575" s="162">
        <f t="shared" si="60"/>
        <v>0</v>
      </c>
      <c r="O575" s="162">
        <f t="shared" si="61"/>
        <v>0.77957061323197641</v>
      </c>
      <c r="P575" s="162">
        <f t="shared" si="62"/>
        <v>6.7421467886912065</v>
      </c>
      <c r="Q575" s="162">
        <f t="shared" si="63"/>
        <v>13.169441396429296</v>
      </c>
    </row>
    <row r="576" spans="1:17" x14ac:dyDescent="0.2">
      <c r="A576" s="38">
        <v>9440</v>
      </c>
      <c r="B576" s="192">
        <v>11473</v>
      </c>
      <c r="C576" s="192">
        <v>1713422</v>
      </c>
      <c r="D576" s="192">
        <v>2245629</v>
      </c>
      <c r="E576" s="192">
        <v>0</v>
      </c>
      <c r="F576" s="192">
        <v>30383</v>
      </c>
      <c r="G576" s="192">
        <v>334490</v>
      </c>
      <c r="H576" s="192">
        <v>675346</v>
      </c>
      <c r="I576" s="193">
        <v>5010743</v>
      </c>
      <c r="J576" s="166"/>
      <c r="K576" s="162">
        <f t="shared" si="57"/>
        <v>0.22896803927082271</v>
      </c>
      <c r="L576" s="162">
        <f t="shared" si="58"/>
        <v>34.194968690272084</v>
      </c>
      <c r="M576" s="162">
        <f t="shared" si="59"/>
        <v>44.816287724195796</v>
      </c>
      <c r="N576" s="162">
        <f t="shared" si="60"/>
        <v>0</v>
      </c>
      <c r="O576" s="162">
        <f t="shared" si="61"/>
        <v>0.60635718096098723</v>
      </c>
      <c r="P576" s="162">
        <f t="shared" si="62"/>
        <v>6.6754571128473366</v>
      </c>
      <c r="Q576" s="162">
        <f t="shared" si="63"/>
        <v>13.47796125245298</v>
      </c>
    </row>
    <row r="577" spans="1:17" x14ac:dyDescent="0.2">
      <c r="A577" s="38">
        <v>9446</v>
      </c>
      <c r="B577" s="192">
        <v>11988</v>
      </c>
      <c r="C577" s="192">
        <v>1711275</v>
      </c>
      <c r="D577" s="192">
        <v>2232173</v>
      </c>
      <c r="E577" s="192">
        <v>0</v>
      </c>
      <c r="F577" s="192">
        <v>22294</v>
      </c>
      <c r="G577" s="192">
        <v>334496</v>
      </c>
      <c r="H577" s="192">
        <v>667855</v>
      </c>
      <c r="I577" s="193">
        <v>4980081</v>
      </c>
      <c r="J577" s="166"/>
      <c r="K577" s="162">
        <f t="shared" si="57"/>
        <v>0.2407189762576151</v>
      </c>
      <c r="L577" s="162">
        <f t="shared" si="58"/>
        <v>34.362392900838358</v>
      </c>
      <c r="M577" s="162">
        <f t="shared" si="59"/>
        <v>44.822021971128585</v>
      </c>
      <c r="N577" s="162">
        <f t="shared" si="60"/>
        <v>0</v>
      </c>
      <c r="O577" s="162">
        <f t="shared" si="61"/>
        <v>0.44766340145873129</v>
      </c>
      <c r="P577" s="162">
        <f t="shared" si="62"/>
        <v>6.7166779014236919</v>
      </c>
      <c r="Q577" s="162">
        <f t="shared" si="63"/>
        <v>13.41052484889302</v>
      </c>
    </row>
    <row r="578" spans="1:17" x14ac:dyDescent="0.2">
      <c r="A578" s="38">
        <v>9454</v>
      </c>
      <c r="B578" s="192">
        <v>12999</v>
      </c>
      <c r="C578" s="192">
        <v>1708050</v>
      </c>
      <c r="D578" s="192">
        <v>2260822</v>
      </c>
      <c r="E578" s="192">
        <v>0</v>
      </c>
      <c r="F578" s="192">
        <v>24975</v>
      </c>
      <c r="G578" s="192">
        <v>334650</v>
      </c>
      <c r="H578" s="192">
        <v>773872</v>
      </c>
      <c r="I578" s="193">
        <v>5115368</v>
      </c>
      <c r="J578" s="166"/>
      <c r="K578" s="162">
        <f t="shared" si="57"/>
        <v>0.25411661487501974</v>
      </c>
      <c r="L578" s="162">
        <f t="shared" si="58"/>
        <v>33.390559584373989</v>
      </c>
      <c r="M578" s="162">
        <f t="shared" si="59"/>
        <v>44.196663856832977</v>
      </c>
      <c r="N578" s="162">
        <f t="shared" si="60"/>
        <v>0</v>
      </c>
      <c r="O578" s="162">
        <f t="shared" si="61"/>
        <v>0.48823466855170539</v>
      </c>
      <c r="P578" s="162">
        <f t="shared" si="62"/>
        <v>6.5420513245576855</v>
      </c>
      <c r="Q578" s="162">
        <f t="shared" si="63"/>
        <v>15.128373950808623</v>
      </c>
    </row>
    <row r="579" spans="1:17" x14ac:dyDescent="0.2">
      <c r="A579" s="38">
        <v>9461</v>
      </c>
      <c r="B579" s="192">
        <v>12937</v>
      </c>
      <c r="C579" s="192">
        <v>1731510</v>
      </c>
      <c r="D579" s="192">
        <v>2219813</v>
      </c>
      <c r="E579" s="192">
        <v>0</v>
      </c>
      <c r="F579" s="192">
        <v>36853</v>
      </c>
      <c r="G579" s="192">
        <v>334681</v>
      </c>
      <c r="H579" s="192">
        <v>662087</v>
      </c>
      <c r="I579" s="193">
        <v>4997881</v>
      </c>
      <c r="J579" s="166"/>
      <c r="K579" s="162">
        <f t="shared" si="57"/>
        <v>0.25884970050307321</v>
      </c>
      <c r="L579" s="162">
        <f t="shared" si="58"/>
        <v>34.644882501204009</v>
      </c>
      <c r="M579" s="162">
        <f t="shared" si="59"/>
        <v>44.415083112222959</v>
      </c>
      <c r="N579" s="162">
        <f t="shared" si="60"/>
        <v>0</v>
      </c>
      <c r="O579" s="162">
        <f t="shared" si="61"/>
        <v>0.73737249846484942</v>
      </c>
      <c r="P579" s="162">
        <f t="shared" si="62"/>
        <v>6.6964579588829745</v>
      </c>
      <c r="Q579" s="162">
        <f t="shared" si="63"/>
        <v>13.247354228722132</v>
      </c>
    </row>
    <row r="580" spans="1:17" x14ac:dyDescent="0.2">
      <c r="A580" s="38">
        <v>9468</v>
      </c>
      <c r="B580" s="192">
        <v>13002</v>
      </c>
      <c r="C580" s="192">
        <v>1742706</v>
      </c>
      <c r="D580" s="192">
        <v>2235787</v>
      </c>
      <c r="E580" s="192">
        <v>0</v>
      </c>
      <c r="F580" s="192">
        <v>44136</v>
      </c>
      <c r="G580" s="192">
        <v>334708</v>
      </c>
      <c r="H580" s="192">
        <v>708464</v>
      </c>
      <c r="I580" s="193">
        <v>5078803</v>
      </c>
      <c r="J580" s="166"/>
      <c r="K580" s="162">
        <f t="shared" si="57"/>
        <v>0.25600520437591301</v>
      </c>
      <c r="L580" s="162">
        <f t="shared" si="58"/>
        <v>34.313321465707567</v>
      </c>
      <c r="M580" s="162">
        <f t="shared" si="59"/>
        <v>44.021928001538946</v>
      </c>
      <c r="N580" s="162">
        <f t="shared" si="60"/>
        <v>0</v>
      </c>
      <c r="O580" s="162">
        <f t="shared" si="61"/>
        <v>0.86902366561569722</v>
      </c>
      <c r="P580" s="162">
        <f t="shared" si="62"/>
        <v>6.5902930277075127</v>
      </c>
      <c r="Q580" s="162">
        <f t="shared" si="63"/>
        <v>13.949428635054362</v>
      </c>
    </row>
    <row r="581" spans="1:17" x14ac:dyDescent="0.2">
      <c r="A581" s="38">
        <v>9475</v>
      </c>
      <c r="B581" s="192">
        <v>11884</v>
      </c>
      <c r="C581" s="192">
        <v>1765627</v>
      </c>
      <c r="D581" s="192">
        <v>2246386</v>
      </c>
      <c r="E581" s="192">
        <v>0</v>
      </c>
      <c r="F581" s="192">
        <v>35840</v>
      </c>
      <c r="G581" s="192">
        <v>334700</v>
      </c>
      <c r="H581" s="192">
        <v>666731</v>
      </c>
      <c r="I581" s="193">
        <v>5061168</v>
      </c>
      <c r="J581" s="166"/>
      <c r="K581" s="162">
        <f t="shared" ref="K581:K644" si="64">100*B581/$I581</f>
        <v>0.23480745946390241</v>
      </c>
      <c r="L581" s="162">
        <f t="shared" ref="L581:L644" si="65">100*C581/$I581</f>
        <v>34.885761547532113</v>
      </c>
      <c r="M581" s="162">
        <f t="shared" ref="M581:M644" si="66">100*D581/$I581</f>
        <v>44.384734907041221</v>
      </c>
      <c r="N581" s="162">
        <f t="shared" ref="N581:N644" si="67">100*E581/$I581</f>
        <v>0</v>
      </c>
      <c r="O581" s="162">
        <f t="shared" ref="O581:O644" si="68">100*F581/$I581</f>
        <v>0.70813693597999516</v>
      </c>
      <c r="P581" s="162">
        <f t="shared" ref="P581:P644" si="69">100*G581/$I581</f>
        <v>6.6130980042551446</v>
      </c>
      <c r="Q581" s="162">
        <f t="shared" ref="Q581:Q644" si="70">100*H581/$I581</f>
        <v>13.173461145727627</v>
      </c>
    </row>
    <row r="582" spans="1:17" x14ac:dyDescent="0.2">
      <c r="A582" s="38">
        <v>9482</v>
      </c>
      <c r="B582" s="192">
        <v>8398</v>
      </c>
      <c r="C582" s="192">
        <v>1788230</v>
      </c>
      <c r="D582" s="192">
        <v>2264797</v>
      </c>
      <c r="E582" s="192">
        <v>0</v>
      </c>
      <c r="F582" s="192">
        <v>5954</v>
      </c>
      <c r="G582" s="192">
        <v>334801</v>
      </c>
      <c r="H582" s="192">
        <v>867746</v>
      </c>
      <c r="I582" s="193">
        <v>5269926</v>
      </c>
      <c r="J582" s="166"/>
      <c r="K582" s="162">
        <f t="shared" si="64"/>
        <v>0.15935707636122404</v>
      </c>
      <c r="L582" s="162">
        <f t="shared" si="65"/>
        <v>33.93273453934647</v>
      </c>
      <c r="M582" s="162">
        <f t="shared" si="66"/>
        <v>42.975878598674818</v>
      </c>
      <c r="N582" s="162">
        <f t="shared" si="67"/>
        <v>0</v>
      </c>
      <c r="O582" s="162">
        <f t="shared" si="68"/>
        <v>0.11298071358117742</v>
      </c>
      <c r="P582" s="162">
        <f t="shared" si="69"/>
        <v>6.3530493597063789</v>
      </c>
      <c r="Q582" s="162">
        <f t="shared" si="70"/>
        <v>16.465999712329925</v>
      </c>
    </row>
    <row r="583" spans="1:17" x14ac:dyDescent="0.2">
      <c r="A583" s="38">
        <v>9489</v>
      </c>
      <c r="B583" s="192">
        <v>7956</v>
      </c>
      <c r="C583" s="192">
        <v>1895663</v>
      </c>
      <c r="D583" s="192">
        <v>2219373</v>
      </c>
      <c r="E583" s="192">
        <v>0</v>
      </c>
      <c r="F583" s="192">
        <v>29120</v>
      </c>
      <c r="G583" s="192">
        <v>334815</v>
      </c>
      <c r="H583" s="192">
        <v>664586</v>
      </c>
      <c r="I583" s="193">
        <v>5151513</v>
      </c>
      <c r="J583" s="166"/>
      <c r="K583" s="162">
        <f t="shared" si="64"/>
        <v>0.15444006450143871</v>
      </c>
      <c r="L583" s="162">
        <f t="shared" si="65"/>
        <v>36.798179486298494</v>
      </c>
      <c r="M583" s="162">
        <f t="shared" si="66"/>
        <v>43.081964463643985</v>
      </c>
      <c r="N583" s="162">
        <f t="shared" si="67"/>
        <v>0</v>
      </c>
      <c r="O583" s="162">
        <f t="shared" si="68"/>
        <v>0.56527082431899134</v>
      </c>
      <c r="P583" s="162">
        <f t="shared" si="69"/>
        <v>6.4993527144355454</v>
      </c>
      <c r="Q583" s="162">
        <f t="shared" si="70"/>
        <v>12.900792446801551</v>
      </c>
    </row>
    <row r="584" spans="1:17" x14ac:dyDescent="0.2">
      <c r="A584" s="38">
        <v>9496</v>
      </c>
      <c r="B584" s="192">
        <v>12014</v>
      </c>
      <c r="C584" s="192">
        <v>1835010</v>
      </c>
      <c r="D584" s="192">
        <v>2308614</v>
      </c>
      <c r="E584" s="192">
        <v>0</v>
      </c>
      <c r="F584" s="192">
        <v>15067</v>
      </c>
      <c r="G584" s="192">
        <v>334879</v>
      </c>
      <c r="H584" s="192">
        <v>677574</v>
      </c>
      <c r="I584" s="193">
        <v>5183158</v>
      </c>
      <c r="J584" s="166"/>
      <c r="K584" s="162">
        <f t="shared" si="64"/>
        <v>0.23178919106845672</v>
      </c>
      <c r="L584" s="162">
        <f t="shared" si="65"/>
        <v>35.403319752166539</v>
      </c>
      <c r="M584" s="162">
        <f t="shared" si="66"/>
        <v>44.540683498361425</v>
      </c>
      <c r="N584" s="162">
        <f t="shared" si="67"/>
        <v>0</v>
      </c>
      <c r="O584" s="162">
        <f t="shared" si="68"/>
        <v>0.29069150506312946</v>
      </c>
      <c r="P584" s="162">
        <f t="shared" si="69"/>
        <v>6.4609066518906042</v>
      </c>
      <c r="Q584" s="162">
        <f t="shared" si="70"/>
        <v>13.072609401449849</v>
      </c>
    </row>
    <row r="585" spans="1:17" x14ac:dyDescent="0.2">
      <c r="A585" s="38">
        <v>9503</v>
      </c>
      <c r="B585" s="192">
        <v>8097</v>
      </c>
      <c r="C585" s="192">
        <v>1777628</v>
      </c>
      <c r="D585" s="192">
        <v>2278123</v>
      </c>
      <c r="E585" s="192">
        <v>0</v>
      </c>
      <c r="F585" s="192">
        <v>17516</v>
      </c>
      <c r="G585" s="192">
        <v>337597</v>
      </c>
      <c r="H585" s="192">
        <v>719889</v>
      </c>
      <c r="I585" s="193">
        <v>5138850</v>
      </c>
      <c r="J585" s="166"/>
      <c r="K585" s="162">
        <f t="shared" si="64"/>
        <v>0.15756443562275607</v>
      </c>
      <c r="L585" s="162">
        <f t="shared" si="65"/>
        <v>34.591941776856693</v>
      </c>
      <c r="M585" s="162">
        <f t="shared" si="66"/>
        <v>44.331377642857838</v>
      </c>
      <c r="N585" s="162">
        <f t="shared" si="67"/>
        <v>0</v>
      </c>
      <c r="O585" s="162">
        <f t="shared" si="68"/>
        <v>0.34085447133113439</v>
      </c>
      <c r="P585" s="162">
        <f t="shared" si="69"/>
        <v>6.5695048503069753</v>
      </c>
      <c r="Q585" s="162">
        <f t="shared" si="70"/>
        <v>14.008756823024607</v>
      </c>
    </row>
    <row r="586" spans="1:17" x14ac:dyDescent="0.2">
      <c r="A586" s="38">
        <v>9510</v>
      </c>
      <c r="B586" s="192">
        <v>7763</v>
      </c>
      <c r="C586" s="192">
        <v>1733284</v>
      </c>
      <c r="D586" s="192">
        <v>2279741</v>
      </c>
      <c r="E586" s="192">
        <v>0</v>
      </c>
      <c r="F586" s="192">
        <v>17117</v>
      </c>
      <c r="G586" s="192">
        <v>337587</v>
      </c>
      <c r="H586" s="192">
        <v>700403</v>
      </c>
      <c r="I586" s="193">
        <v>5075895</v>
      </c>
      <c r="J586" s="166"/>
      <c r="K586" s="162">
        <f t="shared" si="64"/>
        <v>0.1529385458131029</v>
      </c>
      <c r="L586" s="162">
        <f t="shared" si="65"/>
        <v>34.147357264088399</v>
      </c>
      <c r="M586" s="162">
        <f t="shared" si="66"/>
        <v>44.913084293508831</v>
      </c>
      <c r="N586" s="162">
        <f t="shared" si="67"/>
        <v>0</v>
      </c>
      <c r="O586" s="162">
        <f t="shared" si="68"/>
        <v>0.3372213176198483</v>
      </c>
      <c r="P586" s="162">
        <f t="shared" si="69"/>
        <v>6.650787693598863</v>
      </c>
      <c r="Q586" s="162">
        <f t="shared" si="70"/>
        <v>13.798610885370953</v>
      </c>
    </row>
    <row r="587" spans="1:17" x14ac:dyDescent="0.2">
      <c r="A587" s="38">
        <v>9517</v>
      </c>
      <c r="B587" s="192">
        <v>8397</v>
      </c>
      <c r="C587" s="192">
        <v>1692021</v>
      </c>
      <c r="D587" s="192">
        <v>2242730</v>
      </c>
      <c r="E587" s="192">
        <v>0</v>
      </c>
      <c r="F587" s="192">
        <v>27628</v>
      </c>
      <c r="G587" s="192">
        <v>338521</v>
      </c>
      <c r="H587" s="192">
        <v>676299</v>
      </c>
      <c r="I587" s="193">
        <v>4985596</v>
      </c>
      <c r="J587" s="166"/>
      <c r="K587" s="162">
        <f t="shared" si="64"/>
        <v>0.16842519931418432</v>
      </c>
      <c r="L587" s="162">
        <f t="shared" si="65"/>
        <v>33.938189135260856</v>
      </c>
      <c r="M587" s="162">
        <f t="shared" si="66"/>
        <v>44.98419045586526</v>
      </c>
      <c r="N587" s="162">
        <f t="shared" si="67"/>
        <v>0</v>
      </c>
      <c r="O587" s="162">
        <f t="shared" si="68"/>
        <v>0.55415641379686598</v>
      </c>
      <c r="P587" s="162">
        <f t="shared" si="69"/>
        <v>6.7899805760434662</v>
      </c>
      <c r="Q587" s="162">
        <f t="shared" si="70"/>
        <v>13.565058219719367</v>
      </c>
    </row>
    <row r="588" spans="1:17" x14ac:dyDescent="0.2">
      <c r="A588" s="38">
        <v>9524</v>
      </c>
      <c r="B588" s="192">
        <v>8796</v>
      </c>
      <c r="C588" s="192">
        <v>1667266</v>
      </c>
      <c r="D588" s="192">
        <v>2216882</v>
      </c>
      <c r="E588" s="192">
        <v>0</v>
      </c>
      <c r="F588" s="192">
        <v>28935</v>
      </c>
      <c r="G588" s="192">
        <v>338561</v>
      </c>
      <c r="H588" s="192">
        <v>605489</v>
      </c>
      <c r="I588" s="193">
        <v>4865929</v>
      </c>
      <c r="J588" s="166"/>
      <c r="K588" s="162">
        <f t="shared" si="64"/>
        <v>0.180767125866407</v>
      </c>
      <c r="L588" s="162">
        <f t="shared" si="65"/>
        <v>34.264084001225662</v>
      </c>
      <c r="M588" s="162">
        <f t="shared" si="66"/>
        <v>45.559275525804011</v>
      </c>
      <c r="N588" s="162">
        <f t="shared" si="67"/>
        <v>0</v>
      </c>
      <c r="O588" s="162">
        <f t="shared" si="68"/>
        <v>0.59464492802915947</v>
      </c>
      <c r="P588" s="162">
        <f t="shared" si="69"/>
        <v>6.9577875057363148</v>
      </c>
      <c r="Q588" s="162">
        <f t="shared" si="70"/>
        <v>12.44344091333844</v>
      </c>
    </row>
    <row r="589" spans="1:17" x14ac:dyDescent="0.2">
      <c r="A589" s="40">
        <v>9531</v>
      </c>
      <c r="B589" s="192">
        <v>4991</v>
      </c>
      <c r="C589" s="192">
        <v>1662520</v>
      </c>
      <c r="D589" s="192">
        <v>2215193</v>
      </c>
      <c r="E589" s="192">
        <v>0</v>
      </c>
      <c r="F589" s="192">
        <v>43356</v>
      </c>
      <c r="G589" s="192">
        <v>338431</v>
      </c>
      <c r="H589" s="192">
        <v>601012</v>
      </c>
      <c r="I589" s="193">
        <v>4865503</v>
      </c>
      <c r="J589" s="166"/>
      <c r="K589" s="162">
        <f t="shared" si="64"/>
        <v>0.10257932222012811</v>
      </c>
      <c r="L589" s="162">
        <f t="shared" si="65"/>
        <v>34.169540127711358</v>
      </c>
      <c r="M589" s="162">
        <f t="shared" si="66"/>
        <v>45.528550696608349</v>
      </c>
      <c r="N589" s="162">
        <f t="shared" si="67"/>
        <v>0</v>
      </c>
      <c r="O589" s="162">
        <f t="shared" si="68"/>
        <v>0.89108978043996689</v>
      </c>
      <c r="P589" s="162">
        <f t="shared" si="69"/>
        <v>6.9557248243398471</v>
      </c>
      <c r="Q589" s="162">
        <f t="shared" si="70"/>
        <v>12.352515248680353</v>
      </c>
    </row>
    <row r="590" spans="1:17" x14ac:dyDescent="0.2">
      <c r="A590" s="40">
        <v>9538</v>
      </c>
      <c r="B590" s="192">
        <v>9252</v>
      </c>
      <c r="C590" s="192">
        <v>1667844</v>
      </c>
      <c r="D590" s="192">
        <v>2239050</v>
      </c>
      <c r="E590" s="192">
        <v>0</v>
      </c>
      <c r="F590" s="192">
        <v>29151</v>
      </c>
      <c r="G590" s="192">
        <v>338721</v>
      </c>
      <c r="H590" s="192">
        <v>587669</v>
      </c>
      <c r="I590" s="193">
        <v>4871687</v>
      </c>
      <c r="J590" s="166"/>
      <c r="K590" s="162">
        <f t="shared" si="64"/>
        <v>0.18991367877287682</v>
      </c>
      <c r="L590" s="162">
        <f t="shared" si="65"/>
        <v>34.235450676531556</v>
      </c>
      <c r="M590" s="162">
        <f t="shared" si="66"/>
        <v>45.960465029875685</v>
      </c>
      <c r="N590" s="162">
        <f t="shared" si="67"/>
        <v>0</v>
      </c>
      <c r="O590" s="162">
        <f t="shared" si="68"/>
        <v>0.59837588088068872</v>
      </c>
      <c r="P590" s="162">
        <f t="shared" si="69"/>
        <v>6.95284816122218</v>
      </c>
      <c r="Q590" s="162">
        <f t="shared" si="70"/>
        <v>12.062946572717008</v>
      </c>
    </row>
    <row r="591" spans="1:17" x14ac:dyDescent="0.2">
      <c r="A591" s="40">
        <v>9545</v>
      </c>
      <c r="B591" s="192">
        <v>6851</v>
      </c>
      <c r="C591" s="192">
        <v>1661143</v>
      </c>
      <c r="D591" s="192">
        <v>2262258</v>
      </c>
      <c r="E591" s="192">
        <v>0</v>
      </c>
      <c r="F591" s="192">
        <v>39929</v>
      </c>
      <c r="G591" s="192">
        <v>339244</v>
      </c>
      <c r="H591" s="192">
        <v>720326</v>
      </c>
      <c r="I591" s="193">
        <v>5029751</v>
      </c>
      <c r="J591" s="166"/>
      <c r="K591" s="162">
        <f t="shared" si="64"/>
        <v>0.1362095260779311</v>
      </c>
      <c r="L591" s="162">
        <f t="shared" si="65"/>
        <v>33.026346632268677</v>
      </c>
      <c r="M591" s="162">
        <f t="shared" si="66"/>
        <v>44.977534673187598</v>
      </c>
      <c r="N591" s="162">
        <f t="shared" si="67"/>
        <v>0</v>
      </c>
      <c r="O591" s="162">
        <f t="shared" si="68"/>
        <v>0.79385639567445787</v>
      </c>
      <c r="P591" s="162">
        <f t="shared" si="69"/>
        <v>6.7447474039967386</v>
      </c>
      <c r="Q591" s="162">
        <f t="shared" si="70"/>
        <v>14.321305368794599</v>
      </c>
    </row>
    <row r="592" spans="1:17" x14ac:dyDescent="0.2">
      <c r="A592" s="40">
        <v>9552</v>
      </c>
      <c r="B592" s="192">
        <v>5450</v>
      </c>
      <c r="C592" s="192">
        <v>1679362</v>
      </c>
      <c r="D592" s="192">
        <v>2202879</v>
      </c>
      <c r="E592" s="192">
        <v>0</v>
      </c>
      <c r="F592" s="192">
        <v>36670</v>
      </c>
      <c r="G592" s="192">
        <v>339626</v>
      </c>
      <c r="H592" s="192">
        <v>678452</v>
      </c>
      <c r="I592" s="193">
        <v>4942439</v>
      </c>
      <c r="J592" s="166"/>
      <c r="K592" s="162">
        <f t="shared" si="64"/>
        <v>0.11026944389197317</v>
      </c>
      <c r="L592" s="162">
        <f t="shared" si="65"/>
        <v>33.978406207947131</v>
      </c>
      <c r="M592" s="162">
        <f t="shared" si="66"/>
        <v>44.570686658955225</v>
      </c>
      <c r="N592" s="162">
        <f t="shared" si="67"/>
        <v>0</v>
      </c>
      <c r="O592" s="162">
        <f t="shared" si="68"/>
        <v>0.74194137752635891</v>
      </c>
      <c r="P592" s="162">
        <f t="shared" si="69"/>
        <v>6.8716275506890421</v>
      </c>
      <c r="Q592" s="162">
        <f t="shared" si="70"/>
        <v>13.727068760990273</v>
      </c>
    </row>
    <row r="593" spans="1:17" x14ac:dyDescent="0.2">
      <c r="A593" s="40">
        <v>9559</v>
      </c>
      <c r="B593" s="192">
        <v>6160</v>
      </c>
      <c r="C593" s="192">
        <v>1675354</v>
      </c>
      <c r="D593" s="192">
        <v>2224329</v>
      </c>
      <c r="E593" s="192">
        <v>0</v>
      </c>
      <c r="F593" s="192">
        <v>52472</v>
      </c>
      <c r="G593" s="192">
        <v>340031</v>
      </c>
      <c r="H593" s="192">
        <v>676077</v>
      </c>
      <c r="I593" s="193">
        <v>4974423</v>
      </c>
      <c r="J593" s="166"/>
      <c r="K593" s="162">
        <f t="shared" si="64"/>
        <v>0.12383345766936185</v>
      </c>
      <c r="L593" s="162">
        <f t="shared" si="65"/>
        <v>33.679363415616244</v>
      </c>
      <c r="M593" s="162">
        <f t="shared" si="66"/>
        <v>44.715316731206812</v>
      </c>
      <c r="N593" s="162">
        <f t="shared" si="67"/>
        <v>0</v>
      </c>
      <c r="O593" s="162">
        <f t="shared" si="68"/>
        <v>1.0548359076017459</v>
      </c>
      <c r="P593" s="162">
        <f t="shared" si="69"/>
        <v>6.8355867605147367</v>
      </c>
      <c r="Q593" s="162">
        <f t="shared" si="70"/>
        <v>13.591063727391097</v>
      </c>
    </row>
    <row r="594" spans="1:17" x14ac:dyDescent="0.2">
      <c r="A594" s="40">
        <v>9566</v>
      </c>
      <c r="B594" s="192">
        <v>4784</v>
      </c>
      <c r="C594" s="192">
        <v>1671754</v>
      </c>
      <c r="D594" s="192">
        <v>2209698</v>
      </c>
      <c r="E594" s="192">
        <v>0</v>
      </c>
      <c r="F594" s="192">
        <v>48554</v>
      </c>
      <c r="G594" s="192">
        <v>340303</v>
      </c>
      <c r="H594" s="192">
        <v>609676</v>
      </c>
      <c r="I594" s="193">
        <v>4884769</v>
      </c>
      <c r="J594" s="166"/>
      <c r="K594" s="162">
        <f t="shared" si="64"/>
        <v>9.7937077474902087E-2</v>
      </c>
      <c r="L594" s="162">
        <f t="shared" si="65"/>
        <v>34.223808741006998</v>
      </c>
      <c r="M594" s="162">
        <f t="shared" si="66"/>
        <v>45.236489176867934</v>
      </c>
      <c r="N594" s="162">
        <f t="shared" si="67"/>
        <v>0</v>
      </c>
      <c r="O594" s="162">
        <f t="shared" si="68"/>
        <v>0.99398763790058442</v>
      </c>
      <c r="P594" s="162">
        <f t="shared" si="69"/>
        <v>6.9666139790847836</v>
      </c>
      <c r="Q594" s="162">
        <f t="shared" si="70"/>
        <v>12.4811633876648</v>
      </c>
    </row>
    <row r="595" spans="1:17" x14ac:dyDescent="0.2">
      <c r="A595" s="38">
        <v>9573</v>
      </c>
      <c r="B595" s="192">
        <v>5971</v>
      </c>
      <c r="C595" s="192">
        <v>1659210</v>
      </c>
      <c r="D595" s="192">
        <v>2230282</v>
      </c>
      <c r="E595" s="192">
        <v>0</v>
      </c>
      <c r="F595" s="192">
        <v>7089</v>
      </c>
      <c r="G595" s="192">
        <v>340704</v>
      </c>
      <c r="H595" s="192">
        <v>795748</v>
      </c>
      <c r="I595" s="193">
        <v>5039004</v>
      </c>
      <c r="J595" s="166"/>
      <c r="K595" s="162">
        <f t="shared" si="64"/>
        <v>0.11849563921759142</v>
      </c>
      <c r="L595" s="162">
        <f t="shared" si="65"/>
        <v>32.927340402984399</v>
      </c>
      <c r="M595" s="162">
        <f t="shared" si="66"/>
        <v>44.260373677020297</v>
      </c>
      <c r="N595" s="162">
        <f t="shared" si="67"/>
        <v>0</v>
      </c>
      <c r="O595" s="162">
        <f t="shared" si="68"/>
        <v>0.14068256345896926</v>
      </c>
      <c r="P595" s="162">
        <f t="shared" si="69"/>
        <v>6.7613361688143137</v>
      </c>
      <c r="Q595" s="162">
        <f t="shared" si="70"/>
        <v>15.791771548504427</v>
      </c>
    </row>
    <row r="596" spans="1:17" x14ac:dyDescent="0.2">
      <c r="A596" s="38">
        <v>9580</v>
      </c>
      <c r="B596" s="192">
        <v>8420</v>
      </c>
      <c r="C596" s="192">
        <v>1658996</v>
      </c>
      <c r="D596" s="192">
        <v>2218007</v>
      </c>
      <c r="E596" s="192">
        <v>0</v>
      </c>
      <c r="F596" s="192">
        <v>68892</v>
      </c>
      <c r="G596" s="192">
        <v>340714</v>
      </c>
      <c r="H596" s="192">
        <v>621283</v>
      </c>
      <c r="I596" s="193">
        <v>4916312</v>
      </c>
      <c r="J596" s="166"/>
      <c r="K596" s="162">
        <f t="shared" si="64"/>
        <v>0.17126659170532707</v>
      </c>
      <c r="L596" s="162">
        <f t="shared" si="65"/>
        <v>33.744725721231688</v>
      </c>
      <c r="M596" s="162">
        <f t="shared" si="66"/>
        <v>45.115261195790666</v>
      </c>
      <c r="N596" s="162">
        <f t="shared" si="67"/>
        <v>0</v>
      </c>
      <c r="O596" s="162">
        <f t="shared" si="68"/>
        <v>1.4012943035348449</v>
      </c>
      <c r="P596" s="162">
        <f t="shared" si="69"/>
        <v>6.9302761907706429</v>
      </c>
      <c r="Q596" s="162">
        <f t="shared" si="70"/>
        <v>12.637175996966832</v>
      </c>
    </row>
    <row r="597" spans="1:17" x14ac:dyDescent="0.2">
      <c r="A597" s="40">
        <v>9587</v>
      </c>
      <c r="B597" s="192">
        <v>5399</v>
      </c>
      <c r="C597" s="192">
        <v>1656482</v>
      </c>
      <c r="D597" s="192">
        <v>2215243</v>
      </c>
      <c r="E597" s="192">
        <v>0</v>
      </c>
      <c r="F597" s="192">
        <v>85813</v>
      </c>
      <c r="G597" s="192">
        <v>340737</v>
      </c>
      <c r="H597" s="192">
        <v>598924</v>
      </c>
      <c r="I597" s="193">
        <v>4902598</v>
      </c>
      <c r="J597" s="166"/>
      <c r="K597" s="162">
        <f t="shared" si="64"/>
        <v>0.11012528459400506</v>
      </c>
      <c r="L597" s="162">
        <f t="shared" si="65"/>
        <v>33.787840651018094</v>
      </c>
      <c r="M597" s="162">
        <f t="shared" si="66"/>
        <v>45.185083500625588</v>
      </c>
      <c r="N597" s="162">
        <f t="shared" si="67"/>
        <v>0</v>
      </c>
      <c r="O597" s="162">
        <f t="shared" si="68"/>
        <v>1.7503576675060855</v>
      </c>
      <c r="P597" s="162">
        <f t="shared" si="69"/>
        <v>6.9501313385270418</v>
      </c>
      <c r="Q597" s="162">
        <f t="shared" si="70"/>
        <v>12.216461557729188</v>
      </c>
    </row>
    <row r="598" spans="1:17" x14ac:dyDescent="0.2">
      <c r="A598" s="40">
        <v>9594</v>
      </c>
      <c r="B598" s="192">
        <v>7954</v>
      </c>
      <c r="C598" s="192">
        <v>1652878</v>
      </c>
      <c r="D598" s="192">
        <v>2191635</v>
      </c>
      <c r="E598" s="192">
        <v>0</v>
      </c>
      <c r="F598" s="192">
        <v>60580</v>
      </c>
      <c r="G598" s="192">
        <v>340765</v>
      </c>
      <c r="H598" s="192">
        <v>615970</v>
      </c>
      <c r="I598" s="193">
        <v>4869782</v>
      </c>
      <c r="J598" s="166"/>
      <c r="K598" s="162">
        <f t="shared" si="64"/>
        <v>0.16333380015778939</v>
      </c>
      <c r="L598" s="162">
        <f t="shared" si="65"/>
        <v>33.941519353433073</v>
      </c>
      <c r="M598" s="162">
        <f t="shared" si="66"/>
        <v>45.004786661908071</v>
      </c>
      <c r="N598" s="162">
        <f t="shared" si="67"/>
        <v>0</v>
      </c>
      <c r="O598" s="162">
        <f t="shared" si="68"/>
        <v>1.2439981912948055</v>
      </c>
      <c r="P598" s="162">
        <f t="shared" si="69"/>
        <v>6.9975411630335813</v>
      </c>
      <c r="Q598" s="162">
        <f t="shared" si="70"/>
        <v>12.648820830172685</v>
      </c>
    </row>
    <row r="599" spans="1:17" x14ac:dyDescent="0.2">
      <c r="A599" s="38">
        <v>9601</v>
      </c>
      <c r="B599" s="192">
        <v>4576</v>
      </c>
      <c r="C599" s="192">
        <v>1681096</v>
      </c>
      <c r="D599" s="192">
        <v>2283222</v>
      </c>
      <c r="E599" s="192">
        <v>0</v>
      </c>
      <c r="F599" s="192">
        <v>43280</v>
      </c>
      <c r="G599" s="192">
        <v>341208</v>
      </c>
      <c r="H599" s="192">
        <v>735077</v>
      </c>
      <c r="I599" s="193">
        <v>5088459</v>
      </c>
      <c r="J599" s="166"/>
      <c r="K599" s="162">
        <f t="shared" si="64"/>
        <v>8.9928994220057581E-2</v>
      </c>
      <c r="L599" s="162">
        <f t="shared" si="65"/>
        <v>33.037428423811612</v>
      </c>
      <c r="M599" s="162">
        <f t="shared" si="66"/>
        <v>44.870598348144298</v>
      </c>
      <c r="N599" s="162">
        <f t="shared" si="67"/>
        <v>0</v>
      </c>
      <c r="O599" s="162">
        <f t="shared" si="68"/>
        <v>0.85055220057781733</v>
      </c>
      <c r="P599" s="162">
        <f t="shared" si="69"/>
        <v>6.7055271546847486</v>
      </c>
      <c r="Q599" s="162">
        <f t="shared" si="70"/>
        <v>14.445964878561465</v>
      </c>
    </row>
    <row r="600" spans="1:17" x14ac:dyDescent="0.2">
      <c r="A600" s="38">
        <v>9608</v>
      </c>
      <c r="B600" s="192">
        <v>4494</v>
      </c>
      <c r="C600" s="192">
        <v>1662284</v>
      </c>
      <c r="D600" s="192">
        <v>2171145</v>
      </c>
      <c r="E600" s="192">
        <v>0</v>
      </c>
      <c r="F600" s="192">
        <v>23828</v>
      </c>
      <c r="G600" s="192">
        <v>341762</v>
      </c>
      <c r="H600" s="192">
        <v>676346</v>
      </c>
      <c r="I600" s="193">
        <v>4879859</v>
      </c>
      <c r="J600" s="166"/>
      <c r="K600" s="162">
        <f t="shared" si="64"/>
        <v>9.2092824813175961E-2</v>
      </c>
      <c r="L600" s="162">
        <f t="shared" si="65"/>
        <v>34.064180952769334</v>
      </c>
      <c r="M600" s="162">
        <f t="shared" si="66"/>
        <v>44.491961755452358</v>
      </c>
      <c r="N600" s="162">
        <f t="shared" si="67"/>
        <v>0</v>
      </c>
      <c r="O600" s="162">
        <f t="shared" si="68"/>
        <v>0.48829279698450306</v>
      </c>
      <c r="P600" s="162">
        <f t="shared" si="69"/>
        <v>7.0035220279930224</v>
      </c>
      <c r="Q600" s="162">
        <f t="shared" si="70"/>
        <v>13.859949641987606</v>
      </c>
    </row>
    <row r="601" spans="1:17" x14ac:dyDescent="0.2">
      <c r="A601" s="38">
        <v>9615</v>
      </c>
      <c r="B601" s="192">
        <v>5009</v>
      </c>
      <c r="C601" s="192">
        <v>1661982</v>
      </c>
      <c r="D601" s="192">
        <v>2202831</v>
      </c>
      <c r="E601" s="192">
        <v>0</v>
      </c>
      <c r="F601" s="192">
        <v>16412</v>
      </c>
      <c r="G601" s="192">
        <v>342439</v>
      </c>
      <c r="H601" s="192">
        <v>612911</v>
      </c>
      <c r="I601" s="193">
        <v>4841584</v>
      </c>
      <c r="J601" s="166"/>
      <c r="K601" s="162">
        <f t="shared" si="64"/>
        <v>0.10345787659575874</v>
      </c>
      <c r="L601" s="162">
        <f t="shared" si="65"/>
        <v>34.327236706003653</v>
      </c>
      <c r="M601" s="162">
        <f t="shared" si="66"/>
        <v>45.498146887464927</v>
      </c>
      <c r="N601" s="162">
        <f t="shared" si="67"/>
        <v>0</v>
      </c>
      <c r="O601" s="162">
        <f t="shared" si="68"/>
        <v>0.33897997019157367</v>
      </c>
      <c r="P601" s="162">
        <f t="shared" si="69"/>
        <v>7.0728711925683827</v>
      </c>
      <c r="Q601" s="162">
        <f t="shared" si="70"/>
        <v>12.659307367175701</v>
      </c>
    </row>
    <row r="602" spans="1:17" x14ac:dyDescent="0.2">
      <c r="A602" s="38">
        <v>9622</v>
      </c>
      <c r="B602" s="192">
        <v>5227</v>
      </c>
      <c r="C602" s="192">
        <v>1672016</v>
      </c>
      <c r="D602" s="192">
        <v>2230801</v>
      </c>
      <c r="E602" s="192">
        <v>0</v>
      </c>
      <c r="F602" s="192">
        <v>27785</v>
      </c>
      <c r="G602" s="192">
        <v>342496</v>
      </c>
      <c r="H602" s="192">
        <v>619024</v>
      </c>
      <c r="I602" s="193">
        <v>4897349</v>
      </c>
      <c r="J602" s="166"/>
      <c r="K602" s="162">
        <f t="shared" si="64"/>
        <v>0.1067312131522585</v>
      </c>
      <c r="L602" s="162">
        <f t="shared" si="65"/>
        <v>34.141246621386387</v>
      </c>
      <c r="M602" s="162">
        <f t="shared" si="66"/>
        <v>45.551195146598701</v>
      </c>
      <c r="N602" s="162">
        <f t="shared" si="67"/>
        <v>0</v>
      </c>
      <c r="O602" s="162">
        <f t="shared" si="68"/>
        <v>0.56734776304486367</v>
      </c>
      <c r="P602" s="162">
        <f t="shared" si="69"/>
        <v>6.9934979108084798</v>
      </c>
      <c r="Q602" s="162">
        <f t="shared" si="70"/>
        <v>12.639981345009311</v>
      </c>
    </row>
    <row r="603" spans="1:17" x14ac:dyDescent="0.2">
      <c r="A603" s="38">
        <v>9629</v>
      </c>
      <c r="B603" s="192">
        <v>4955</v>
      </c>
      <c r="C603" s="192">
        <v>1675535</v>
      </c>
      <c r="D603" s="192">
        <v>2193512</v>
      </c>
      <c r="E603" s="192">
        <v>0</v>
      </c>
      <c r="F603" s="192">
        <v>27484</v>
      </c>
      <c r="G603" s="192">
        <v>342718</v>
      </c>
      <c r="H603" s="192">
        <v>664007</v>
      </c>
      <c r="I603" s="193">
        <v>4908211</v>
      </c>
      <c r="J603" s="166"/>
      <c r="K603" s="162">
        <f t="shared" si="64"/>
        <v>0.10095328012589516</v>
      </c>
      <c r="L603" s="162">
        <f t="shared" si="65"/>
        <v>34.137387329110339</v>
      </c>
      <c r="M603" s="162">
        <f t="shared" si="66"/>
        <v>44.690662239255808</v>
      </c>
      <c r="N603" s="162">
        <f t="shared" si="67"/>
        <v>0</v>
      </c>
      <c r="O603" s="162">
        <f t="shared" si="68"/>
        <v>0.55995962683755851</v>
      </c>
      <c r="P603" s="162">
        <f t="shared" si="69"/>
        <v>6.9825441489781106</v>
      </c>
      <c r="Q603" s="162">
        <f t="shared" si="70"/>
        <v>13.528493375692284</v>
      </c>
    </row>
    <row r="604" spans="1:17" x14ac:dyDescent="0.2">
      <c r="A604" s="38">
        <v>9636</v>
      </c>
      <c r="B604" s="192">
        <v>4950</v>
      </c>
      <c r="C604" s="192">
        <v>1665240</v>
      </c>
      <c r="D604" s="192">
        <v>2236640</v>
      </c>
      <c r="E604" s="192">
        <v>0</v>
      </c>
      <c r="F604" s="192">
        <v>19750</v>
      </c>
      <c r="G604" s="192">
        <v>342774</v>
      </c>
      <c r="H604" s="192">
        <v>689228</v>
      </c>
      <c r="I604" s="193">
        <v>4958582</v>
      </c>
      <c r="J604" s="166"/>
      <c r="K604" s="162">
        <f t="shared" si="64"/>
        <v>9.9826926326921694E-2</v>
      </c>
      <c r="L604" s="162">
        <f t="shared" si="65"/>
        <v>33.582988039725876</v>
      </c>
      <c r="M604" s="162">
        <f t="shared" si="66"/>
        <v>45.106443737342651</v>
      </c>
      <c r="N604" s="162">
        <f t="shared" si="67"/>
        <v>0</v>
      </c>
      <c r="O604" s="162">
        <f t="shared" si="68"/>
        <v>0.39829935251650572</v>
      </c>
      <c r="P604" s="162">
        <f t="shared" si="69"/>
        <v>6.9127423928857077</v>
      </c>
      <c r="Q604" s="162">
        <f t="shared" si="70"/>
        <v>13.899699551202339</v>
      </c>
    </row>
    <row r="605" spans="1:17" x14ac:dyDescent="0.2">
      <c r="A605" s="38">
        <v>9643</v>
      </c>
      <c r="B605" s="192">
        <v>4798</v>
      </c>
      <c r="C605" s="192">
        <v>1672817</v>
      </c>
      <c r="D605" s="192">
        <v>2195200</v>
      </c>
      <c r="E605" s="192">
        <v>0</v>
      </c>
      <c r="F605" s="192">
        <v>24269</v>
      </c>
      <c r="G605" s="192">
        <v>342867</v>
      </c>
      <c r="H605" s="192">
        <v>614531</v>
      </c>
      <c r="I605" s="193">
        <v>4854482</v>
      </c>
      <c r="J605" s="166"/>
      <c r="K605" s="162">
        <f t="shared" si="64"/>
        <v>9.8836497900290907E-2</v>
      </c>
      <c r="L605" s="162">
        <f t="shared" si="65"/>
        <v>34.459227575671306</v>
      </c>
      <c r="M605" s="162">
        <f t="shared" si="66"/>
        <v>45.220066734205624</v>
      </c>
      <c r="N605" s="162">
        <f t="shared" si="67"/>
        <v>0</v>
      </c>
      <c r="O605" s="162">
        <f t="shared" si="68"/>
        <v>0.49992975563613173</v>
      </c>
      <c r="P605" s="162">
        <f t="shared" si="69"/>
        <v>7.0628956910335647</v>
      </c>
      <c r="Q605" s="162">
        <f t="shared" si="70"/>
        <v>12.659043745553079</v>
      </c>
    </row>
    <row r="606" spans="1:17" x14ac:dyDescent="0.2">
      <c r="A606" s="38">
        <v>9650</v>
      </c>
      <c r="B606" s="192">
        <v>4295</v>
      </c>
      <c r="C606" s="192">
        <v>1704136</v>
      </c>
      <c r="D606" s="192">
        <v>2225270</v>
      </c>
      <c r="E606" s="192">
        <v>0</v>
      </c>
      <c r="F606" s="192">
        <v>15792</v>
      </c>
      <c r="G606" s="192">
        <v>342980</v>
      </c>
      <c r="H606" s="192">
        <v>658786</v>
      </c>
      <c r="I606" s="193">
        <v>4951259</v>
      </c>
      <c r="J606" s="166"/>
      <c r="K606" s="162">
        <f t="shared" si="64"/>
        <v>8.6745613590401963E-2</v>
      </c>
      <c r="L606" s="162">
        <f t="shared" si="65"/>
        <v>34.418235846680609</v>
      </c>
      <c r="M606" s="162">
        <f t="shared" si="66"/>
        <v>44.9435184061266</v>
      </c>
      <c r="N606" s="162">
        <f t="shared" si="67"/>
        <v>0</v>
      </c>
      <c r="O606" s="162">
        <f t="shared" si="68"/>
        <v>0.31894918040037895</v>
      </c>
      <c r="P606" s="162">
        <f t="shared" si="69"/>
        <v>6.9271270196125876</v>
      </c>
      <c r="Q606" s="162">
        <f t="shared" si="70"/>
        <v>13.305423933589417</v>
      </c>
    </row>
    <row r="607" spans="1:17" x14ac:dyDescent="0.2">
      <c r="A607" s="38">
        <v>9657</v>
      </c>
      <c r="B607" s="192">
        <v>6200</v>
      </c>
      <c r="C607" s="192">
        <v>1692939</v>
      </c>
      <c r="D607" s="192">
        <v>2224486</v>
      </c>
      <c r="E607" s="192">
        <v>0</v>
      </c>
      <c r="F607" s="192">
        <v>4113</v>
      </c>
      <c r="G607" s="192">
        <v>343023</v>
      </c>
      <c r="H607" s="192">
        <v>631023</v>
      </c>
      <c r="I607" s="193">
        <v>4901784</v>
      </c>
      <c r="J607" s="166"/>
      <c r="K607" s="162">
        <f t="shared" si="64"/>
        <v>0.12648456153922735</v>
      </c>
      <c r="L607" s="162">
        <f t="shared" si="65"/>
        <v>34.537201149622263</v>
      </c>
      <c r="M607" s="162">
        <f t="shared" si="66"/>
        <v>45.381151025830597</v>
      </c>
      <c r="N607" s="162">
        <f t="shared" si="67"/>
        <v>0</v>
      </c>
      <c r="O607" s="162">
        <f t="shared" si="68"/>
        <v>8.3908226066264857E-2</v>
      </c>
      <c r="P607" s="162">
        <f t="shared" si="69"/>
        <v>6.9979215730436106</v>
      </c>
      <c r="Q607" s="162">
        <f t="shared" si="70"/>
        <v>12.873333463898042</v>
      </c>
    </row>
    <row r="608" spans="1:17" x14ac:dyDescent="0.2">
      <c r="A608" s="38">
        <v>9664</v>
      </c>
      <c r="B608" s="192">
        <v>6307</v>
      </c>
      <c r="C608" s="192">
        <v>1688150</v>
      </c>
      <c r="D608" s="192">
        <v>2260827</v>
      </c>
      <c r="E608" s="192">
        <v>0</v>
      </c>
      <c r="F608" s="192">
        <v>6136</v>
      </c>
      <c r="G608" s="192">
        <v>343114</v>
      </c>
      <c r="H608" s="192">
        <v>814814</v>
      </c>
      <c r="I608" s="193">
        <v>5119348</v>
      </c>
      <c r="J608" s="166"/>
      <c r="K608" s="162">
        <f t="shared" si="64"/>
        <v>0.12319928240861923</v>
      </c>
      <c r="L608" s="162">
        <f t="shared" si="65"/>
        <v>32.975878959586261</v>
      </c>
      <c r="M608" s="162">
        <f t="shared" si="66"/>
        <v>44.162401149521386</v>
      </c>
      <c r="N608" s="162">
        <f t="shared" si="67"/>
        <v>0</v>
      </c>
      <c r="O608" s="162">
        <f t="shared" si="68"/>
        <v>0.11985901329622443</v>
      </c>
      <c r="P608" s="162">
        <f t="shared" si="69"/>
        <v>6.7022988083638779</v>
      </c>
      <c r="Q608" s="162">
        <f t="shared" si="70"/>
        <v>15.916362786823635</v>
      </c>
    </row>
    <row r="609" spans="1:17" x14ac:dyDescent="0.2">
      <c r="A609" s="38">
        <v>9671</v>
      </c>
      <c r="B609" s="192">
        <v>5910</v>
      </c>
      <c r="C609" s="192">
        <v>1682769</v>
      </c>
      <c r="D609" s="192">
        <v>2225306</v>
      </c>
      <c r="E609" s="192">
        <v>0</v>
      </c>
      <c r="F609" s="192">
        <v>11835</v>
      </c>
      <c r="G609" s="192">
        <v>343095</v>
      </c>
      <c r="H609" s="192">
        <v>633943</v>
      </c>
      <c r="I609" s="193">
        <v>4902858</v>
      </c>
      <c r="J609" s="166"/>
      <c r="K609" s="162">
        <f t="shared" si="64"/>
        <v>0.12054193696819283</v>
      </c>
      <c r="L609" s="162">
        <f t="shared" si="65"/>
        <v>34.322205538075956</v>
      </c>
      <c r="M609" s="162">
        <f t="shared" si="66"/>
        <v>45.387934955489229</v>
      </c>
      <c r="N609" s="162">
        <f t="shared" si="67"/>
        <v>0</v>
      </c>
      <c r="O609" s="162">
        <f t="shared" si="68"/>
        <v>0.24138981793884301</v>
      </c>
      <c r="P609" s="162">
        <f t="shared" si="69"/>
        <v>6.9978571682067887</v>
      </c>
      <c r="Q609" s="162">
        <f t="shared" si="70"/>
        <v>12.930070583320994</v>
      </c>
    </row>
    <row r="610" spans="1:17" x14ac:dyDescent="0.2">
      <c r="A610" s="38">
        <v>9678</v>
      </c>
      <c r="B610" s="192">
        <v>4756</v>
      </c>
      <c r="C610" s="192">
        <v>1697279</v>
      </c>
      <c r="D610" s="192">
        <v>2228839</v>
      </c>
      <c r="E610" s="192">
        <v>0</v>
      </c>
      <c r="F610" s="192">
        <v>10713</v>
      </c>
      <c r="G610" s="192">
        <v>343080</v>
      </c>
      <c r="H610" s="192">
        <v>619691</v>
      </c>
      <c r="I610" s="193">
        <v>4904358</v>
      </c>
      <c r="J610" s="166"/>
      <c r="K610" s="162">
        <f t="shared" si="64"/>
        <v>9.6974976133471502E-2</v>
      </c>
      <c r="L610" s="162">
        <f t="shared" si="65"/>
        <v>34.607567392103107</v>
      </c>
      <c r="M610" s="162">
        <f t="shared" si="66"/>
        <v>45.446091007222556</v>
      </c>
      <c r="N610" s="162">
        <f t="shared" si="67"/>
        <v>0</v>
      </c>
      <c r="O610" s="162">
        <f t="shared" si="68"/>
        <v>0.21843837664379312</v>
      </c>
      <c r="P610" s="162">
        <f t="shared" si="69"/>
        <v>6.9954110201579898</v>
      </c>
      <c r="Q610" s="162">
        <f t="shared" si="70"/>
        <v>12.635517227739085</v>
      </c>
    </row>
    <row r="611" spans="1:17" x14ac:dyDescent="0.2">
      <c r="A611" s="40">
        <v>9685</v>
      </c>
      <c r="B611" s="192">
        <v>5728</v>
      </c>
      <c r="C611" s="192">
        <v>1737500</v>
      </c>
      <c r="D611" s="192">
        <v>2239886</v>
      </c>
      <c r="E611" s="192">
        <v>0</v>
      </c>
      <c r="F611" s="192">
        <v>12842</v>
      </c>
      <c r="G611" s="192">
        <v>343060</v>
      </c>
      <c r="H611" s="192">
        <v>659495</v>
      </c>
      <c r="I611" s="193">
        <v>4998511</v>
      </c>
      <c r="J611" s="166"/>
      <c r="K611" s="162">
        <f t="shared" si="64"/>
        <v>0.11459412613076174</v>
      </c>
      <c r="L611" s="162">
        <f t="shared" si="65"/>
        <v>34.760351632716223</v>
      </c>
      <c r="M611" s="162">
        <f t="shared" si="66"/>
        <v>44.811064735078105</v>
      </c>
      <c r="N611" s="162">
        <f t="shared" si="67"/>
        <v>0</v>
      </c>
      <c r="O611" s="162">
        <f t="shared" si="68"/>
        <v>0.25691650973659957</v>
      </c>
      <c r="P611" s="162">
        <f t="shared" si="69"/>
        <v>6.8632438740256845</v>
      </c>
      <c r="Q611" s="162">
        <f t="shared" si="70"/>
        <v>13.193829122312625</v>
      </c>
    </row>
    <row r="612" spans="1:17" x14ac:dyDescent="0.2">
      <c r="A612" s="38">
        <v>9692</v>
      </c>
      <c r="B612" s="192">
        <v>4403</v>
      </c>
      <c r="C612" s="192">
        <v>1707233</v>
      </c>
      <c r="D612" s="192">
        <v>2242190</v>
      </c>
      <c r="E612" s="192">
        <v>0</v>
      </c>
      <c r="F612" s="192">
        <v>21763</v>
      </c>
      <c r="G612" s="192">
        <v>343076</v>
      </c>
      <c r="H612" s="192">
        <v>744246</v>
      </c>
      <c r="I612" s="193">
        <v>5062911</v>
      </c>
      <c r="J612" s="166"/>
      <c r="K612" s="162">
        <f t="shared" si="64"/>
        <v>8.6965779173285879E-2</v>
      </c>
      <c r="L612" s="162">
        <f t="shared" si="65"/>
        <v>33.720383392084116</v>
      </c>
      <c r="M612" s="162">
        <f t="shared" si="66"/>
        <v>44.286577425516661</v>
      </c>
      <c r="N612" s="162">
        <f t="shared" si="67"/>
        <v>0</v>
      </c>
      <c r="O612" s="162">
        <f t="shared" si="68"/>
        <v>0.42985152217765632</v>
      </c>
      <c r="P612" s="162">
        <f t="shared" si="69"/>
        <v>6.7762597446409787</v>
      </c>
      <c r="Q612" s="162">
        <f t="shared" si="70"/>
        <v>14.699962136407295</v>
      </c>
    </row>
    <row r="613" spans="1:17" x14ac:dyDescent="0.2">
      <c r="A613" s="38">
        <v>9699</v>
      </c>
      <c r="B613" s="192">
        <v>4749</v>
      </c>
      <c r="C613" s="192">
        <v>1680920</v>
      </c>
      <c r="D613" s="192">
        <v>2208307</v>
      </c>
      <c r="E613" s="192">
        <v>0</v>
      </c>
      <c r="F613" s="192">
        <v>24289</v>
      </c>
      <c r="G613" s="192">
        <v>342901</v>
      </c>
      <c r="H613" s="192">
        <v>663707</v>
      </c>
      <c r="I613" s="193">
        <v>4924873</v>
      </c>
      <c r="J613" s="166"/>
      <c r="K613" s="162">
        <f t="shared" si="64"/>
        <v>9.6428882531590154E-2</v>
      </c>
      <c r="L613" s="162">
        <f t="shared" si="65"/>
        <v>34.131235465361236</v>
      </c>
      <c r="M613" s="162">
        <f t="shared" si="66"/>
        <v>44.839877089216309</v>
      </c>
      <c r="N613" s="162">
        <f t="shared" si="67"/>
        <v>0</v>
      </c>
      <c r="O613" s="162">
        <f t="shared" si="68"/>
        <v>0.49319038277738331</v>
      </c>
      <c r="P613" s="162">
        <f t="shared" si="69"/>
        <v>6.9626363969182554</v>
      </c>
      <c r="Q613" s="162">
        <f t="shared" si="70"/>
        <v>13.476631783195222</v>
      </c>
    </row>
    <row r="614" spans="1:17" x14ac:dyDescent="0.2">
      <c r="A614" s="38">
        <v>9706</v>
      </c>
      <c r="B614" s="192">
        <v>5954</v>
      </c>
      <c r="C614" s="192">
        <v>1671336</v>
      </c>
      <c r="D614" s="192">
        <v>2205126</v>
      </c>
      <c r="E614" s="192">
        <v>0</v>
      </c>
      <c r="F614" s="192">
        <v>32795</v>
      </c>
      <c r="G614" s="192">
        <v>342965</v>
      </c>
      <c r="H614" s="192">
        <v>604932</v>
      </c>
      <c r="I614" s="193">
        <v>4863108</v>
      </c>
      <c r="J614" s="166"/>
      <c r="K614" s="162">
        <f t="shared" si="64"/>
        <v>0.12243199205117386</v>
      </c>
      <c r="L614" s="162">
        <f t="shared" si="65"/>
        <v>34.367651304474421</v>
      </c>
      <c r="M614" s="162">
        <f t="shared" si="66"/>
        <v>45.343965217305474</v>
      </c>
      <c r="N614" s="162">
        <f t="shared" si="67"/>
        <v>0</v>
      </c>
      <c r="O614" s="162">
        <f t="shared" si="68"/>
        <v>0.67436297939506995</v>
      </c>
      <c r="P614" s="162">
        <f t="shared" si="69"/>
        <v>7.0523829616780054</v>
      </c>
      <c r="Q614" s="162">
        <f t="shared" si="70"/>
        <v>12.439205545095852</v>
      </c>
    </row>
    <row r="615" spans="1:17" x14ac:dyDescent="0.2">
      <c r="A615" s="38">
        <v>9713</v>
      </c>
      <c r="B615" s="192">
        <v>8600</v>
      </c>
      <c r="C615" s="192">
        <v>1678096</v>
      </c>
      <c r="D615" s="192">
        <v>2216700</v>
      </c>
      <c r="E615" s="192">
        <v>0</v>
      </c>
      <c r="F615" s="192">
        <v>28108</v>
      </c>
      <c r="G615" s="192">
        <v>343301</v>
      </c>
      <c r="H615" s="192">
        <v>610480</v>
      </c>
      <c r="I615" s="193">
        <v>4885285</v>
      </c>
      <c r="J615" s="166"/>
      <c r="K615" s="162">
        <f t="shared" si="64"/>
        <v>0.17603885955476498</v>
      </c>
      <c r="L615" s="162">
        <f t="shared" si="65"/>
        <v>34.350012332954989</v>
      </c>
      <c r="M615" s="162">
        <f t="shared" si="66"/>
        <v>45.375039531982267</v>
      </c>
      <c r="N615" s="162">
        <f t="shared" si="67"/>
        <v>0</v>
      </c>
      <c r="O615" s="162">
        <f t="shared" si="68"/>
        <v>0.57536049585643412</v>
      </c>
      <c r="P615" s="162">
        <f t="shared" si="69"/>
        <v>7.0272461074430659</v>
      </c>
      <c r="Q615" s="162">
        <f t="shared" si="70"/>
        <v>12.496302672208479</v>
      </c>
    </row>
    <row r="616" spans="1:17" x14ac:dyDescent="0.2">
      <c r="A616" s="38">
        <v>9720</v>
      </c>
      <c r="B616" s="192">
        <v>10793</v>
      </c>
      <c r="C616" s="192">
        <v>1682214</v>
      </c>
      <c r="D616" s="192">
        <v>2225644</v>
      </c>
      <c r="E616" s="192">
        <v>0</v>
      </c>
      <c r="F616" s="192">
        <v>15202</v>
      </c>
      <c r="G616" s="192">
        <v>343418</v>
      </c>
      <c r="H616" s="192">
        <v>606366</v>
      </c>
      <c r="I616" s="193">
        <v>4883637</v>
      </c>
      <c r="J616" s="166"/>
      <c r="K616" s="162">
        <f t="shared" si="64"/>
        <v>0.22100332190947033</v>
      </c>
      <c r="L616" s="162">
        <f t="shared" si="65"/>
        <v>34.445926263561361</v>
      </c>
      <c r="M616" s="162">
        <f t="shared" si="66"/>
        <v>45.573493689232023</v>
      </c>
      <c r="N616" s="162">
        <f t="shared" si="67"/>
        <v>0</v>
      </c>
      <c r="O616" s="162">
        <f t="shared" si="68"/>
        <v>0.31128439726376061</v>
      </c>
      <c r="P616" s="162">
        <f t="shared" si="69"/>
        <v>7.0320132311226242</v>
      </c>
      <c r="Q616" s="162">
        <f t="shared" si="70"/>
        <v>12.416279096910765</v>
      </c>
    </row>
    <row r="617" spans="1:17" x14ac:dyDescent="0.2">
      <c r="A617" s="38">
        <v>9727</v>
      </c>
      <c r="B617" s="192">
        <v>7646</v>
      </c>
      <c r="C617" s="192">
        <v>1685791</v>
      </c>
      <c r="D617" s="192">
        <v>2215239</v>
      </c>
      <c r="E617" s="192">
        <v>0</v>
      </c>
      <c r="F617" s="192">
        <v>32857</v>
      </c>
      <c r="G617" s="192">
        <v>343751</v>
      </c>
      <c r="H617" s="192">
        <v>669653</v>
      </c>
      <c r="I617" s="193">
        <v>4954937</v>
      </c>
      <c r="J617" s="166"/>
      <c r="K617" s="162">
        <f t="shared" si="64"/>
        <v>0.15431074098419414</v>
      </c>
      <c r="L617" s="162">
        <f t="shared" si="65"/>
        <v>34.022450739535131</v>
      </c>
      <c r="M617" s="162">
        <f t="shared" si="66"/>
        <v>44.707712731766314</v>
      </c>
      <c r="N617" s="162">
        <f t="shared" si="67"/>
        <v>0</v>
      </c>
      <c r="O617" s="162">
        <f t="shared" si="68"/>
        <v>0.6631164028927109</v>
      </c>
      <c r="P617" s="162">
        <f t="shared" si="69"/>
        <v>6.9375453209596811</v>
      </c>
      <c r="Q617" s="162">
        <f t="shared" si="70"/>
        <v>13.514864063861962</v>
      </c>
    </row>
    <row r="618" spans="1:17" x14ac:dyDescent="0.2">
      <c r="A618" s="38">
        <v>9734</v>
      </c>
      <c r="B618" s="192">
        <v>12436</v>
      </c>
      <c r="C618" s="192">
        <v>1692637</v>
      </c>
      <c r="D618" s="192">
        <v>2203634</v>
      </c>
      <c r="E618" s="192">
        <v>0</v>
      </c>
      <c r="F618" s="192">
        <v>25618</v>
      </c>
      <c r="G618" s="192">
        <v>343777</v>
      </c>
      <c r="H618" s="192">
        <v>596634</v>
      </c>
      <c r="I618" s="193">
        <v>4874736</v>
      </c>
      <c r="J618" s="166"/>
      <c r="K618" s="162">
        <f t="shared" si="64"/>
        <v>0.25511125115288297</v>
      </c>
      <c r="L618" s="162">
        <f t="shared" si="65"/>
        <v>34.722639338827783</v>
      </c>
      <c r="M618" s="162">
        <f t="shared" si="66"/>
        <v>45.205196753219049</v>
      </c>
      <c r="N618" s="162">
        <f t="shared" si="67"/>
        <v>0</v>
      </c>
      <c r="O618" s="162">
        <f t="shared" si="68"/>
        <v>0.52552589514591153</v>
      </c>
      <c r="P618" s="162">
        <f t="shared" si="69"/>
        <v>7.0522178021537991</v>
      </c>
      <c r="Q618" s="162">
        <f t="shared" si="70"/>
        <v>12.239308959500576</v>
      </c>
    </row>
    <row r="619" spans="1:17" x14ac:dyDescent="0.2">
      <c r="A619" s="38">
        <v>9741</v>
      </c>
      <c r="B619" s="192">
        <v>15166</v>
      </c>
      <c r="C619" s="192">
        <v>1702902</v>
      </c>
      <c r="D619" s="192">
        <v>2223902</v>
      </c>
      <c r="E619" s="192">
        <v>0</v>
      </c>
      <c r="F619" s="192">
        <v>24326</v>
      </c>
      <c r="G619" s="192">
        <v>343800</v>
      </c>
      <c r="H619" s="192">
        <v>605491</v>
      </c>
      <c r="I619" s="193">
        <v>4915587</v>
      </c>
      <c r="J619" s="166"/>
      <c r="K619" s="162">
        <f t="shared" si="64"/>
        <v>0.30852876777483546</v>
      </c>
      <c r="L619" s="162">
        <f t="shared" si="65"/>
        <v>34.642902261723776</v>
      </c>
      <c r="M619" s="162">
        <f t="shared" si="66"/>
        <v>45.241839886060404</v>
      </c>
      <c r="N619" s="162">
        <f t="shared" si="67"/>
        <v>0</v>
      </c>
      <c r="O619" s="162">
        <f t="shared" si="68"/>
        <v>0.49487477283994769</v>
      </c>
      <c r="P619" s="162">
        <f t="shared" si="69"/>
        <v>6.9940782250420961</v>
      </c>
      <c r="Q619" s="162">
        <f t="shared" si="70"/>
        <v>12.31777608655894</v>
      </c>
    </row>
    <row r="620" spans="1:17" x14ac:dyDescent="0.2">
      <c r="A620" s="38">
        <v>9748</v>
      </c>
      <c r="B620" s="192">
        <v>11339</v>
      </c>
      <c r="C620" s="192">
        <v>1746524</v>
      </c>
      <c r="D620" s="192">
        <v>2207185</v>
      </c>
      <c r="E620" s="192">
        <v>0</v>
      </c>
      <c r="F620" s="192">
        <v>5565</v>
      </c>
      <c r="G620" s="192">
        <v>344021</v>
      </c>
      <c r="H620" s="192">
        <v>633960</v>
      </c>
      <c r="I620" s="193">
        <v>4948594</v>
      </c>
      <c r="J620" s="166"/>
      <c r="K620" s="162">
        <f t="shared" si="64"/>
        <v>0.22913579089333252</v>
      </c>
      <c r="L620" s="162">
        <f t="shared" si="65"/>
        <v>35.293337865260312</v>
      </c>
      <c r="M620" s="162">
        <f t="shared" si="66"/>
        <v>44.602264804912267</v>
      </c>
      <c r="N620" s="162">
        <f t="shared" si="67"/>
        <v>0</v>
      </c>
      <c r="O620" s="162">
        <f t="shared" si="68"/>
        <v>0.11245618452433155</v>
      </c>
      <c r="P620" s="162">
        <f t="shared" si="69"/>
        <v>6.9518938106460135</v>
      </c>
      <c r="Q620" s="162">
        <f t="shared" si="70"/>
        <v>12.810911543763744</v>
      </c>
    </row>
    <row r="621" spans="1:17" x14ac:dyDescent="0.2">
      <c r="A621" s="38">
        <v>9755</v>
      </c>
      <c r="B621" s="192">
        <v>15641</v>
      </c>
      <c r="C621" s="192">
        <v>1724068</v>
      </c>
      <c r="D621" s="192">
        <v>2369136</v>
      </c>
      <c r="E621" s="192">
        <v>0</v>
      </c>
      <c r="F621" s="192">
        <v>4084</v>
      </c>
      <c r="G621" s="192">
        <v>344097</v>
      </c>
      <c r="H621" s="192">
        <v>849937</v>
      </c>
      <c r="I621" s="193">
        <v>5306963</v>
      </c>
      <c r="J621" s="166"/>
      <c r="K621" s="162">
        <f t="shared" si="64"/>
        <v>0.29472600430792528</v>
      </c>
      <c r="L621" s="162">
        <f t="shared" si="65"/>
        <v>32.48690446871403</v>
      </c>
      <c r="M621" s="162">
        <f t="shared" si="66"/>
        <v>44.642029725852623</v>
      </c>
      <c r="N621" s="162">
        <f t="shared" si="67"/>
        <v>0</v>
      </c>
      <c r="O621" s="162">
        <f t="shared" si="68"/>
        <v>7.6955501668279955E-2</v>
      </c>
      <c r="P621" s="162">
        <f t="shared" si="69"/>
        <v>6.4838778789300022</v>
      </c>
      <c r="Q621" s="162">
        <f t="shared" si="70"/>
        <v>16.015506420527146</v>
      </c>
    </row>
    <row r="622" spans="1:17" x14ac:dyDescent="0.2">
      <c r="A622" s="38">
        <v>9762</v>
      </c>
      <c r="B622" s="192">
        <v>14840</v>
      </c>
      <c r="C622" s="192">
        <v>1716087</v>
      </c>
      <c r="D622" s="192">
        <v>2230591</v>
      </c>
      <c r="E622" s="192">
        <v>0</v>
      </c>
      <c r="F622" s="192">
        <v>67613</v>
      </c>
      <c r="G622" s="192">
        <v>344149</v>
      </c>
      <c r="H622" s="192">
        <v>702035</v>
      </c>
      <c r="I622" s="193">
        <v>5075315</v>
      </c>
      <c r="J622" s="166"/>
      <c r="K622" s="162">
        <f t="shared" si="64"/>
        <v>0.29239564440827809</v>
      </c>
      <c r="L622" s="162">
        <f t="shared" si="65"/>
        <v>33.81242346534156</v>
      </c>
      <c r="M622" s="162">
        <f t="shared" si="66"/>
        <v>43.949804100829212</v>
      </c>
      <c r="N622" s="162">
        <f t="shared" si="67"/>
        <v>0</v>
      </c>
      <c r="O622" s="162">
        <f t="shared" si="68"/>
        <v>1.3321931742167727</v>
      </c>
      <c r="P622" s="162">
        <f t="shared" si="69"/>
        <v>6.7808402040070419</v>
      </c>
      <c r="Q622" s="162">
        <f t="shared" si="70"/>
        <v>13.832343411197138</v>
      </c>
    </row>
    <row r="623" spans="1:17" x14ac:dyDescent="0.2">
      <c r="A623" s="38">
        <v>9769</v>
      </c>
      <c r="B623" s="192">
        <v>11829</v>
      </c>
      <c r="C623" s="192">
        <v>1716466</v>
      </c>
      <c r="D623" s="192">
        <v>2248876</v>
      </c>
      <c r="E623" s="192">
        <v>0</v>
      </c>
      <c r="F623" s="192">
        <v>51703</v>
      </c>
      <c r="G623" s="192">
        <v>344106</v>
      </c>
      <c r="H623" s="192">
        <v>662383</v>
      </c>
      <c r="I623" s="193">
        <v>5035363</v>
      </c>
      <c r="J623" s="166"/>
      <c r="K623" s="162">
        <f t="shared" si="64"/>
        <v>0.2349185153086282</v>
      </c>
      <c r="L623" s="162">
        <f t="shared" si="65"/>
        <v>34.088227601465874</v>
      </c>
      <c r="M623" s="162">
        <f t="shared" si="66"/>
        <v>44.661646042201923</v>
      </c>
      <c r="N623" s="162">
        <f t="shared" si="67"/>
        <v>0</v>
      </c>
      <c r="O623" s="162">
        <f t="shared" si="68"/>
        <v>1.0267978693889597</v>
      </c>
      <c r="P623" s="162">
        <f t="shared" si="69"/>
        <v>6.8337873555491431</v>
      </c>
      <c r="Q623" s="162">
        <f t="shared" si="70"/>
        <v>13.154622616085474</v>
      </c>
    </row>
    <row r="624" spans="1:17" x14ac:dyDescent="0.2">
      <c r="A624" s="38">
        <v>9776</v>
      </c>
      <c r="B624" s="192">
        <v>6586</v>
      </c>
      <c r="C624" s="192">
        <v>1730973</v>
      </c>
      <c r="D624" s="192">
        <v>2211909</v>
      </c>
      <c r="E624" s="192">
        <v>0</v>
      </c>
      <c r="F624" s="192">
        <v>23557</v>
      </c>
      <c r="G624" s="192">
        <v>344165</v>
      </c>
      <c r="H624" s="192">
        <v>687715</v>
      </c>
      <c r="I624" s="193">
        <v>5004905</v>
      </c>
      <c r="J624" s="166"/>
      <c r="K624" s="162">
        <f t="shared" si="64"/>
        <v>0.13159090931795908</v>
      </c>
      <c r="L624" s="162">
        <f t="shared" si="65"/>
        <v>34.585531593506772</v>
      </c>
      <c r="M624" s="162">
        <f t="shared" si="66"/>
        <v>44.194824876795863</v>
      </c>
      <c r="N624" s="162">
        <f t="shared" si="67"/>
        <v>0</v>
      </c>
      <c r="O624" s="162">
        <f t="shared" si="68"/>
        <v>0.47067826462240542</v>
      </c>
      <c r="P624" s="162">
        <f t="shared" si="69"/>
        <v>6.8765541004274811</v>
      </c>
      <c r="Q624" s="162">
        <f t="shared" si="70"/>
        <v>13.740820255329522</v>
      </c>
    </row>
    <row r="625" spans="1:17" x14ac:dyDescent="0.2">
      <c r="A625" s="38">
        <v>9783</v>
      </c>
      <c r="B625" s="192">
        <v>5894</v>
      </c>
      <c r="C625" s="192">
        <v>1756299</v>
      </c>
      <c r="D625" s="192">
        <v>2217091</v>
      </c>
      <c r="E625" s="192">
        <v>0</v>
      </c>
      <c r="F625" s="192">
        <v>30560</v>
      </c>
      <c r="G625" s="192">
        <v>344211</v>
      </c>
      <c r="H625" s="192">
        <v>767366</v>
      </c>
      <c r="I625" s="193">
        <v>5121421</v>
      </c>
      <c r="J625" s="166"/>
      <c r="K625" s="162">
        <f t="shared" si="64"/>
        <v>0.11508524684848209</v>
      </c>
      <c r="L625" s="162">
        <f t="shared" si="65"/>
        <v>34.293197141965088</v>
      </c>
      <c r="M625" s="162">
        <f t="shared" si="66"/>
        <v>43.29054377681507</v>
      </c>
      <c r="N625" s="162">
        <f t="shared" si="67"/>
        <v>0</v>
      </c>
      <c r="O625" s="162">
        <f t="shared" si="68"/>
        <v>0.59670938983536015</v>
      </c>
      <c r="P625" s="162">
        <f t="shared" si="69"/>
        <v>6.7210057521145012</v>
      </c>
      <c r="Q625" s="162">
        <f t="shared" si="70"/>
        <v>14.983458692421499</v>
      </c>
    </row>
    <row r="626" spans="1:17" x14ac:dyDescent="0.2">
      <c r="A626" s="38">
        <v>9790</v>
      </c>
      <c r="B626" s="192">
        <v>6855</v>
      </c>
      <c r="C626" s="192">
        <v>1729833</v>
      </c>
      <c r="D626" s="192">
        <v>2213488</v>
      </c>
      <c r="E626" s="192">
        <v>0</v>
      </c>
      <c r="F626" s="192">
        <v>19416</v>
      </c>
      <c r="G626" s="192">
        <v>344312</v>
      </c>
      <c r="H626" s="192">
        <v>766656</v>
      </c>
      <c r="I626" s="193">
        <v>5080560</v>
      </c>
      <c r="J626" s="166"/>
      <c r="K626" s="162">
        <f t="shared" si="64"/>
        <v>0.13492607114176389</v>
      </c>
      <c r="L626" s="162">
        <f t="shared" si="65"/>
        <v>34.048077377296991</v>
      </c>
      <c r="M626" s="162">
        <f t="shared" si="66"/>
        <v>43.567795676067206</v>
      </c>
      <c r="N626" s="162">
        <f t="shared" si="67"/>
        <v>0</v>
      </c>
      <c r="O626" s="162">
        <f t="shared" si="68"/>
        <v>0.38216259624923238</v>
      </c>
      <c r="P626" s="162">
        <f t="shared" si="69"/>
        <v>6.7770481994110883</v>
      </c>
      <c r="Q626" s="162">
        <f t="shared" si="70"/>
        <v>15.089990079833719</v>
      </c>
    </row>
    <row r="627" spans="1:17" x14ac:dyDescent="0.2">
      <c r="A627" s="38">
        <v>9797</v>
      </c>
      <c r="B627" s="192">
        <v>8258</v>
      </c>
      <c r="C627" s="192">
        <v>1730511</v>
      </c>
      <c r="D627" s="192">
        <v>2216896</v>
      </c>
      <c r="E627" s="192">
        <v>0</v>
      </c>
      <c r="F627" s="192">
        <v>38546</v>
      </c>
      <c r="G627" s="192">
        <v>344702</v>
      </c>
      <c r="H627" s="192">
        <v>678150</v>
      </c>
      <c r="I627" s="193">
        <v>5017063</v>
      </c>
      <c r="J627" s="166"/>
      <c r="K627" s="162">
        <f t="shared" si="64"/>
        <v>0.16459829186916727</v>
      </c>
      <c r="L627" s="162">
        <f t="shared" si="65"/>
        <v>34.492510857447876</v>
      </c>
      <c r="M627" s="162">
        <f t="shared" si="66"/>
        <v>44.187127010364428</v>
      </c>
      <c r="N627" s="162">
        <f t="shared" si="67"/>
        <v>0</v>
      </c>
      <c r="O627" s="162">
        <f t="shared" si="68"/>
        <v>0.76829810588386072</v>
      </c>
      <c r="P627" s="162">
        <f t="shared" si="69"/>
        <v>6.8705934129190727</v>
      </c>
      <c r="Q627" s="162">
        <f t="shared" si="70"/>
        <v>13.516872321515596</v>
      </c>
    </row>
    <row r="628" spans="1:17" x14ac:dyDescent="0.2">
      <c r="A628" s="38">
        <v>9804</v>
      </c>
      <c r="B628" s="192">
        <v>12186</v>
      </c>
      <c r="C628" s="192">
        <v>1755430</v>
      </c>
      <c r="D628" s="192">
        <v>2207325</v>
      </c>
      <c r="E628" s="192">
        <v>0</v>
      </c>
      <c r="F628" s="192">
        <v>32932</v>
      </c>
      <c r="G628" s="192">
        <v>344689</v>
      </c>
      <c r="H628" s="192">
        <v>712560</v>
      </c>
      <c r="I628" s="193">
        <v>5065122</v>
      </c>
      <c r="J628" s="166"/>
      <c r="K628" s="162">
        <f t="shared" si="64"/>
        <v>0.24058650512268018</v>
      </c>
      <c r="L628" s="162">
        <f t="shared" si="65"/>
        <v>34.657210625923717</v>
      </c>
      <c r="M628" s="162">
        <f t="shared" si="66"/>
        <v>43.578910833737076</v>
      </c>
      <c r="N628" s="162">
        <f t="shared" si="67"/>
        <v>0</v>
      </c>
      <c r="O628" s="162">
        <f t="shared" si="68"/>
        <v>0.65017190109142486</v>
      </c>
      <c r="P628" s="162">
        <f t="shared" si="69"/>
        <v>6.8051470428550385</v>
      </c>
      <c r="Q628" s="162">
        <f t="shared" si="70"/>
        <v>14.067973091270062</v>
      </c>
    </row>
    <row r="629" spans="1:17" x14ac:dyDescent="0.2">
      <c r="A629" s="38">
        <v>9811</v>
      </c>
      <c r="B629" s="192">
        <v>9938</v>
      </c>
      <c r="C629" s="192">
        <v>1750788</v>
      </c>
      <c r="D629" s="192">
        <v>2218651</v>
      </c>
      <c r="E629" s="192">
        <v>0</v>
      </c>
      <c r="F629" s="192">
        <v>17867</v>
      </c>
      <c r="G629" s="192">
        <v>345195</v>
      </c>
      <c r="H629" s="192">
        <v>684795</v>
      </c>
      <c r="I629" s="193">
        <v>5027234</v>
      </c>
      <c r="J629" s="166"/>
      <c r="K629" s="162">
        <f t="shared" si="64"/>
        <v>0.19768325882582749</v>
      </c>
      <c r="L629" s="162">
        <f t="shared" si="65"/>
        <v>34.826069365380647</v>
      </c>
      <c r="M629" s="162">
        <f t="shared" si="66"/>
        <v>44.132638345459952</v>
      </c>
      <c r="N629" s="162">
        <f t="shared" si="67"/>
        <v>0</v>
      </c>
      <c r="O629" s="162">
        <f t="shared" si="68"/>
        <v>0.35540418448793115</v>
      </c>
      <c r="P629" s="162">
        <f t="shared" si="69"/>
        <v>6.8664995502497002</v>
      </c>
      <c r="Q629" s="162">
        <f t="shared" si="70"/>
        <v>13.621705295595948</v>
      </c>
    </row>
    <row r="630" spans="1:17" x14ac:dyDescent="0.2">
      <c r="A630" s="38">
        <v>9818</v>
      </c>
      <c r="B630" s="192">
        <v>12973</v>
      </c>
      <c r="C630" s="192">
        <v>1750281</v>
      </c>
      <c r="D630" s="192">
        <v>2238208</v>
      </c>
      <c r="E630" s="192">
        <v>0</v>
      </c>
      <c r="F630" s="192">
        <v>29226</v>
      </c>
      <c r="G630" s="192">
        <v>345216</v>
      </c>
      <c r="H630" s="192">
        <v>821213</v>
      </c>
      <c r="I630" s="193">
        <v>5197117</v>
      </c>
      <c r="J630" s="166"/>
      <c r="K630" s="162">
        <f t="shared" si="64"/>
        <v>0.24961916385565305</v>
      </c>
      <c r="L630" s="162">
        <f t="shared" si="65"/>
        <v>33.677921817038175</v>
      </c>
      <c r="M630" s="162">
        <f t="shared" si="66"/>
        <v>43.066338510370272</v>
      </c>
      <c r="N630" s="162">
        <f t="shared" si="67"/>
        <v>0</v>
      </c>
      <c r="O630" s="162">
        <f t="shared" si="68"/>
        <v>0.56235024148965662</v>
      </c>
      <c r="P630" s="162">
        <f t="shared" si="69"/>
        <v>6.6424519594228881</v>
      </c>
      <c r="Q630" s="162">
        <f t="shared" si="70"/>
        <v>15.801318307823356</v>
      </c>
    </row>
    <row r="631" spans="1:17" x14ac:dyDescent="0.2">
      <c r="A631" s="38">
        <v>9825</v>
      </c>
      <c r="B631" s="192">
        <v>13883</v>
      </c>
      <c r="C631" s="192">
        <v>1774054</v>
      </c>
      <c r="D631" s="192">
        <v>2202406</v>
      </c>
      <c r="E631" s="192">
        <v>0</v>
      </c>
      <c r="F631" s="192">
        <v>28118</v>
      </c>
      <c r="G631" s="192">
        <v>344751</v>
      </c>
      <c r="H631" s="192">
        <v>682773</v>
      </c>
      <c r="I631" s="193">
        <v>5045985</v>
      </c>
      <c r="J631" s="166"/>
      <c r="K631" s="162">
        <f t="shared" si="64"/>
        <v>0.27512963276743785</v>
      </c>
      <c r="L631" s="162">
        <f t="shared" si="65"/>
        <v>35.157734317482117</v>
      </c>
      <c r="M631" s="162">
        <f t="shared" si="66"/>
        <v>43.646701288251947</v>
      </c>
      <c r="N631" s="162">
        <f t="shared" si="67"/>
        <v>0</v>
      </c>
      <c r="O631" s="162">
        <f t="shared" si="68"/>
        <v>0.55723510870523796</v>
      </c>
      <c r="P631" s="162">
        <f t="shared" si="69"/>
        <v>6.8321844000725331</v>
      </c>
      <c r="Q631" s="162">
        <f t="shared" si="70"/>
        <v>13.531015252720728</v>
      </c>
    </row>
    <row r="632" spans="1:17" x14ac:dyDescent="0.2">
      <c r="A632" s="38">
        <v>9832</v>
      </c>
      <c r="B632" s="192">
        <v>14065</v>
      </c>
      <c r="C632" s="192">
        <v>1771626</v>
      </c>
      <c r="D632" s="192">
        <v>2257165</v>
      </c>
      <c r="E632" s="192">
        <v>0</v>
      </c>
      <c r="F632" s="192">
        <v>35689</v>
      </c>
      <c r="G632" s="192">
        <v>344772</v>
      </c>
      <c r="H632" s="192">
        <v>709204</v>
      </c>
      <c r="I632" s="193">
        <v>5132521</v>
      </c>
      <c r="J632" s="166"/>
      <c r="K632" s="162">
        <f t="shared" si="64"/>
        <v>0.2740368719387607</v>
      </c>
      <c r="L632" s="162">
        <f t="shared" si="65"/>
        <v>34.517657112362521</v>
      </c>
      <c r="M632" s="162">
        <f t="shared" si="66"/>
        <v>43.977706082449544</v>
      </c>
      <c r="N632" s="162">
        <f t="shared" si="67"/>
        <v>0</v>
      </c>
      <c r="O632" s="162">
        <f t="shared" si="68"/>
        <v>0.69535029666707648</v>
      </c>
      <c r="P632" s="162">
        <f t="shared" si="69"/>
        <v>6.7174006691838182</v>
      </c>
      <c r="Q632" s="162">
        <f t="shared" si="70"/>
        <v>13.817848967398282</v>
      </c>
    </row>
    <row r="633" spans="1:17" x14ac:dyDescent="0.2">
      <c r="A633" s="38">
        <v>9839</v>
      </c>
      <c r="B633" s="192">
        <v>13459</v>
      </c>
      <c r="C633" s="192">
        <v>1803787</v>
      </c>
      <c r="D633" s="192">
        <v>2230971</v>
      </c>
      <c r="E633" s="192">
        <v>0</v>
      </c>
      <c r="F633" s="192">
        <v>25798</v>
      </c>
      <c r="G633" s="192">
        <v>345044</v>
      </c>
      <c r="H633" s="192">
        <v>647178</v>
      </c>
      <c r="I633" s="193">
        <v>5066237</v>
      </c>
      <c r="J633" s="166"/>
      <c r="K633" s="162">
        <f t="shared" si="64"/>
        <v>0.26566068662006931</v>
      </c>
      <c r="L633" s="162">
        <f t="shared" si="65"/>
        <v>35.604078530080614</v>
      </c>
      <c r="M633" s="162">
        <f t="shared" si="66"/>
        <v>44.036056741917129</v>
      </c>
      <c r="N633" s="162">
        <f t="shared" si="67"/>
        <v>0</v>
      </c>
      <c r="O633" s="162">
        <f t="shared" si="68"/>
        <v>0.50921423533877319</v>
      </c>
      <c r="P633" s="162">
        <f t="shared" si="69"/>
        <v>6.8106565089631612</v>
      </c>
      <c r="Q633" s="162">
        <f t="shared" si="70"/>
        <v>12.774333297080259</v>
      </c>
    </row>
    <row r="634" spans="1:17" x14ac:dyDescent="0.2">
      <c r="A634" s="38">
        <v>9846</v>
      </c>
      <c r="B634" s="192">
        <v>6204</v>
      </c>
      <c r="C634" s="192">
        <v>1840132</v>
      </c>
      <c r="D634" s="192">
        <v>2353883</v>
      </c>
      <c r="E634" s="192">
        <v>0</v>
      </c>
      <c r="F634" s="192">
        <v>6170</v>
      </c>
      <c r="G634" s="192">
        <v>345062</v>
      </c>
      <c r="H634" s="192">
        <v>848255</v>
      </c>
      <c r="I634" s="193">
        <v>5399706</v>
      </c>
      <c r="J634" s="166"/>
      <c r="K634" s="162">
        <f t="shared" si="64"/>
        <v>0.11489514429118919</v>
      </c>
      <c r="L634" s="162">
        <f t="shared" si="65"/>
        <v>34.078373896652892</v>
      </c>
      <c r="M634" s="162">
        <f t="shared" si="66"/>
        <v>43.592799311666226</v>
      </c>
      <c r="N634" s="162">
        <f t="shared" si="67"/>
        <v>0</v>
      </c>
      <c r="O634" s="162">
        <f t="shared" si="68"/>
        <v>0.11426548037985772</v>
      </c>
      <c r="P634" s="162">
        <f t="shared" si="69"/>
        <v>6.3903849579958614</v>
      </c>
      <c r="Q634" s="162">
        <f t="shared" si="70"/>
        <v>15.709281209013973</v>
      </c>
    </row>
    <row r="635" spans="1:17" x14ac:dyDescent="0.2">
      <c r="A635" s="38">
        <v>9853</v>
      </c>
      <c r="B635" s="192">
        <v>5506</v>
      </c>
      <c r="C635" s="192">
        <v>1913960</v>
      </c>
      <c r="D635" s="192">
        <v>2218095</v>
      </c>
      <c r="E635" s="192">
        <v>0</v>
      </c>
      <c r="F635" s="192">
        <v>67848</v>
      </c>
      <c r="G635" s="192">
        <v>345073</v>
      </c>
      <c r="H635" s="192">
        <v>686121</v>
      </c>
      <c r="I635" s="193">
        <v>5236603</v>
      </c>
      <c r="J635" s="166"/>
      <c r="K635" s="162">
        <f t="shared" si="64"/>
        <v>0.1051444992106524</v>
      </c>
      <c r="L635" s="162">
        <f t="shared" si="65"/>
        <v>36.549648694010223</v>
      </c>
      <c r="M635" s="162">
        <f t="shared" si="66"/>
        <v>42.357516886424271</v>
      </c>
      <c r="N635" s="162">
        <f t="shared" si="67"/>
        <v>0</v>
      </c>
      <c r="O635" s="162">
        <f t="shared" si="68"/>
        <v>1.2956491068732918</v>
      </c>
      <c r="P635" s="162">
        <f t="shared" si="69"/>
        <v>6.5896345397961236</v>
      </c>
      <c r="Q635" s="162">
        <f t="shared" si="70"/>
        <v>13.102406273685441</v>
      </c>
    </row>
    <row r="636" spans="1:17" x14ac:dyDescent="0.2">
      <c r="A636" s="38">
        <v>9860</v>
      </c>
      <c r="B636" s="192">
        <v>25882</v>
      </c>
      <c r="C636" s="192">
        <v>1857015</v>
      </c>
      <c r="D636" s="192">
        <v>2264144</v>
      </c>
      <c r="E636" s="192">
        <v>0</v>
      </c>
      <c r="F636" s="192">
        <v>38579</v>
      </c>
      <c r="G636" s="192">
        <v>345134</v>
      </c>
      <c r="H636" s="192">
        <v>693379</v>
      </c>
      <c r="I636" s="193">
        <v>5224133</v>
      </c>
      <c r="J636" s="166"/>
      <c r="K636" s="162">
        <f t="shared" si="64"/>
        <v>0.49543149073731468</v>
      </c>
      <c r="L636" s="162">
        <f t="shared" si="65"/>
        <v>35.546855334655532</v>
      </c>
      <c r="M636" s="162">
        <f t="shared" si="66"/>
        <v>43.340091073485304</v>
      </c>
      <c r="N636" s="162">
        <f t="shared" si="67"/>
        <v>0</v>
      </c>
      <c r="O636" s="162">
        <f t="shared" si="68"/>
        <v>0.7384766046346829</v>
      </c>
      <c r="P636" s="162">
        <f t="shared" si="69"/>
        <v>6.606531648409411</v>
      </c>
      <c r="Q636" s="162">
        <f t="shared" si="70"/>
        <v>13.272613848077757</v>
      </c>
    </row>
    <row r="637" spans="1:17" x14ac:dyDescent="0.2">
      <c r="A637" s="38">
        <v>9867</v>
      </c>
      <c r="B637" s="192">
        <v>25308</v>
      </c>
      <c r="C637" s="192">
        <v>1812698</v>
      </c>
      <c r="D637" s="192">
        <v>2351953</v>
      </c>
      <c r="E637" s="192">
        <v>0</v>
      </c>
      <c r="F637" s="192">
        <v>6451</v>
      </c>
      <c r="G637" s="192">
        <v>353786</v>
      </c>
      <c r="H637" s="192">
        <v>750058</v>
      </c>
      <c r="I637" s="193">
        <v>5300254</v>
      </c>
      <c r="J637" s="166"/>
      <c r="K637" s="162">
        <f t="shared" si="64"/>
        <v>0.47748655064455403</v>
      </c>
      <c r="L637" s="162">
        <f t="shared" si="65"/>
        <v>34.200210027670373</v>
      </c>
      <c r="M637" s="162">
        <f t="shared" si="66"/>
        <v>44.374345078556615</v>
      </c>
      <c r="N637" s="162">
        <f t="shared" si="67"/>
        <v>0</v>
      </c>
      <c r="O637" s="162">
        <f t="shared" si="68"/>
        <v>0.12171114818270973</v>
      </c>
      <c r="P637" s="162">
        <f t="shared" si="69"/>
        <v>6.6748876563274138</v>
      </c>
      <c r="Q637" s="162">
        <f t="shared" si="70"/>
        <v>14.151359538618339</v>
      </c>
    </row>
    <row r="638" spans="1:17" x14ac:dyDescent="0.2">
      <c r="A638" s="38">
        <v>9874</v>
      </c>
      <c r="B638" s="192">
        <v>5632</v>
      </c>
      <c r="C638" s="192">
        <v>1750464</v>
      </c>
      <c r="D638" s="192">
        <v>2273647</v>
      </c>
      <c r="E638" s="192">
        <v>0</v>
      </c>
      <c r="F638" s="192">
        <v>22989</v>
      </c>
      <c r="G638" s="192">
        <v>353841</v>
      </c>
      <c r="H638" s="192">
        <v>666798</v>
      </c>
      <c r="I638" s="193">
        <v>5073371</v>
      </c>
      <c r="J638" s="166"/>
      <c r="K638" s="162">
        <f t="shared" si="64"/>
        <v>0.11101100234932552</v>
      </c>
      <c r="L638" s="162">
        <f t="shared" si="65"/>
        <v>34.50297642336821</v>
      </c>
      <c r="M638" s="162">
        <f t="shared" si="66"/>
        <v>44.815311160961812</v>
      </c>
      <c r="N638" s="162">
        <f t="shared" si="67"/>
        <v>0</v>
      </c>
      <c r="O638" s="162">
        <f t="shared" si="68"/>
        <v>0.45313066992340989</v>
      </c>
      <c r="P638" s="162">
        <f t="shared" si="69"/>
        <v>6.9744751566561956</v>
      </c>
      <c r="Q638" s="162">
        <f t="shared" si="70"/>
        <v>13.143095586741044</v>
      </c>
    </row>
    <row r="639" spans="1:17" x14ac:dyDescent="0.2">
      <c r="A639" s="38">
        <v>9881</v>
      </c>
      <c r="B639" s="192">
        <v>5699</v>
      </c>
      <c r="C639" s="192">
        <v>1709919</v>
      </c>
      <c r="D639" s="192">
        <v>2243429</v>
      </c>
      <c r="E639" s="192">
        <v>0</v>
      </c>
      <c r="F639" s="192">
        <v>36238</v>
      </c>
      <c r="G639" s="192">
        <v>354255</v>
      </c>
      <c r="H639" s="192">
        <v>689483</v>
      </c>
      <c r="I639" s="193">
        <v>5039023</v>
      </c>
      <c r="J639" s="166"/>
      <c r="K639" s="162">
        <f t="shared" si="64"/>
        <v>0.11309732065124529</v>
      </c>
      <c r="L639" s="162">
        <f t="shared" si="65"/>
        <v>33.933542275953094</v>
      </c>
      <c r="M639" s="162">
        <f t="shared" si="66"/>
        <v>44.52111054067425</v>
      </c>
      <c r="N639" s="162">
        <f t="shared" si="67"/>
        <v>0</v>
      </c>
      <c r="O639" s="162">
        <f t="shared" si="68"/>
        <v>0.71914734264955726</v>
      </c>
      <c r="P639" s="162">
        <f t="shared" si="69"/>
        <v>7.0302318524841025</v>
      </c>
      <c r="Q639" s="162">
        <f t="shared" si="70"/>
        <v>13.682870667587745</v>
      </c>
    </row>
    <row r="640" spans="1:17" x14ac:dyDescent="0.2">
      <c r="A640" s="38">
        <v>9888</v>
      </c>
      <c r="B640" s="192">
        <v>5487</v>
      </c>
      <c r="C640" s="192">
        <v>1688485</v>
      </c>
      <c r="D640" s="192">
        <v>2191753</v>
      </c>
      <c r="E640" s="192">
        <v>0</v>
      </c>
      <c r="F640" s="192">
        <v>28999</v>
      </c>
      <c r="G640" s="192">
        <v>354298</v>
      </c>
      <c r="H640" s="192">
        <v>614068</v>
      </c>
      <c r="I640" s="193">
        <v>4883090</v>
      </c>
      <c r="J640" s="166"/>
      <c r="K640" s="162">
        <f t="shared" si="64"/>
        <v>0.11236737393740438</v>
      </c>
      <c r="L640" s="162">
        <f t="shared" si="65"/>
        <v>34.578207651302762</v>
      </c>
      <c r="M640" s="162">
        <f t="shared" si="66"/>
        <v>44.884550561222504</v>
      </c>
      <c r="N640" s="162">
        <f t="shared" si="67"/>
        <v>0</v>
      </c>
      <c r="O640" s="162">
        <f t="shared" si="68"/>
        <v>0.59386576942059233</v>
      </c>
      <c r="P640" s="162">
        <f t="shared" si="69"/>
        <v>7.2556106891333148</v>
      </c>
      <c r="Q640" s="162">
        <f t="shared" si="70"/>
        <v>12.575397954983423</v>
      </c>
    </row>
    <row r="641" spans="1:17" x14ac:dyDescent="0.2">
      <c r="A641" s="38">
        <v>9895</v>
      </c>
      <c r="B641" s="192">
        <v>4866</v>
      </c>
      <c r="C641" s="192">
        <v>1686515</v>
      </c>
      <c r="D641" s="192">
        <v>2241946</v>
      </c>
      <c r="E641" s="192">
        <v>0</v>
      </c>
      <c r="F641" s="192">
        <v>32768</v>
      </c>
      <c r="G641" s="192">
        <v>354523</v>
      </c>
      <c r="H641" s="192">
        <v>616550</v>
      </c>
      <c r="I641" s="193">
        <v>4937168</v>
      </c>
      <c r="J641" s="166"/>
      <c r="K641" s="162">
        <f t="shared" si="64"/>
        <v>9.855852585935905E-2</v>
      </c>
      <c r="L641" s="162">
        <f t="shared" si="65"/>
        <v>34.159562729078694</v>
      </c>
      <c r="M641" s="162">
        <f t="shared" si="66"/>
        <v>45.409554627268101</v>
      </c>
      <c r="N641" s="162">
        <f t="shared" si="67"/>
        <v>0</v>
      </c>
      <c r="O641" s="162">
        <f t="shared" si="68"/>
        <v>0.66370032374835131</v>
      </c>
      <c r="P641" s="162">
        <f t="shared" si="69"/>
        <v>7.180695491828514</v>
      </c>
      <c r="Q641" s="162">
        <f t="shared" si="70"/>
        <v>12.487928302216979</v>
      </c>
    </row>
    <row r="642" spans="1:17" x14ac:dyDescent="0.2">
      <c r="A642" s="38">
        <v>9902</v>
      </c>
      <c r="B642" s="192">
        <v>4959</v>
      </c>
      <c r="C642" s="192">
        <v>1694120</v>
      </c>
      <c r="D642" s="192">
        <v>2221130</v>
      </c>
      <c r="E642" s="192">
        <v>0</v>
      </c>
      <c r="F642" s="192">
        <v>23345</v>
      </c>
      <c r="G642" s="192">
        <v>354600</v>
      </c>
      <c r="H642" s="192">
        <v>566792</v>
      </c>
      <c r="I642" s="193">
        <v>4864946</v>
      </c>
      <c r="J642" s="166"/>
      <c r="K642" s="162">
        <f t="shared" si="64"/>
        <v>0.1019332999790748</v>
      </c>
      <c r="L642" s="162">
        <f t="shared" si="65"/>
        <v>34.822997007572127</v>
      </c>
      <c r="M642" s="162">
        <f t="shared" si="66"/>
        <v>45.655799673829883</v>
      </c>
      <c r="N642" s="162">
        <f t="shared" si="67"/>
        <v>0</v>
      </c>
      <c r="O642" s="162">
        <f t="shared" si="68"/>
        <v>0.4798614414219603</v>
      </c>
      <c r="P642" s="162">
        <f t="shared" si="69"/>
        <v>7.2888784377051667</v>
      </c>
      <c r="Q642" s="162">
        <f t="shared" si="70"/>
        <v>11.650530139491785</v>
      </c>
    </row>
    <row r="643" spans="1:17" x14ac:dyDescent="0.2">
      <c r="A643" s="38">
        <v>9909</v>
      </c>
      <c r="B643" s="192">
        <v>5388</v>
      </c>
      <c r="C643" s="192">
        <v>1685431</v>
      </c>
      <c r="D643" s="192">
        <v>2288588</v>
      </c>
      <c r="E643" s="192">
        <v>0</v>
      </c>
      <c r="F643" s="192">
        <v>28521</v>
      </c>
      <c r="G643" s="192">
        <v>354874</v>
      </c>
      <c r="H643" s="192">
        <v>765409</v>
      </c>
      <c r="I643" s="193">
        <v>5128211</v>
      </c>
      <c r="J643" s="166"/>
      <c r="K643" s="162">
        <f t="shared" si="64"/>
        <v>0.10506587969956774</v>
      </c>
      <c r="L643" s="162">
        <f t="shared" si="65"/>
        <v>32.865866868582437</v>
      </c>
      <c r="M643" s="162">
        <f t="shared" si="66"/>
        <v>44.627414901609939</v>
      </c>
      <c r="N643" s="162">
        <f t="shared" si="67"/>
        <v>0</v>
      </c>
      <c r="O643" s="162">
        <f t="shared" si="68"/>
        <v>0.55615886319810159</v>
      </c>
      <c r="P643" s="162">
        <f t="shared" si="69"/>
        <v>6.9200350765598371</v>
      </c>
      <c r="Q643" s="162">
        <f t="shared" si="70"/>
        <v>14.925458410350121</v>
      </c>
    </row>
    <row r="644" spans="1:17" x14ac:dyDescent="0.2">
      <c r="A644" s="38">
        <v>9916</v>
      </c>
      <c r="B644" s="192">
        <v>4707</v>
      </c>
      <c r="C644" s="192">
        <v>1708330</v>
      </c>
      <c r="D644" s="192">
        <v>2165653</v>
      </c>
      <c r="E644" s="192">
        <v>0</v>
      </c>
      <c r="F644" s="192">
        <v>27727</v>
      </c>
      <c r="G644" s="192">
        <v>355284</v>
      </c>
      <c r="H644" s="192">
        <v>612602</v>
      </c>
      <c r="I644" s="193">
        <v>4874303</v>
      </c>
      <c r="J644" s="166"/>
      <c r="K644" s="162">
        <f t="shared" si="64"/>
        <v>9.6567652852110344E-2</v>
      </c>
      <c r="L644" s="162">
        <f t="shared" si="65"/>
        <v>35.047677585903052</v>
      </c>
      <c r="M644" s="162">
        <f t="shared" si="66"/>
        <v>44.430003633339986</v>
      </c>
      <c r="N644" s="162">
        <f t="shared" si="67"/>
        <v>0</v>
      </c>
      <c r="O644" s="162">
        <f t="shared" si="68"/>
        <v>0.56884030393678853</v>
      </c>
      <c r="P644" s="162">
        <f t="shared" si="69"/>
        <v>7.2889190516059426</v>
      </c>
      <c r="Q644" s="162">
        <f t="shared" si="70"/>
        <v>12.56799177236212</v>
      </c>
    </row>
    <row r="645" spans="1:17" x14ac:dyDescent="0.2">
      <c r="A645" s="38">
        <v>9923</v>
      </c>
      <c r="B645" s="192">
        <v>4929</v>
      </c>
      <c r="C645" s="192">
        <v>1716956</v>
      </c>
      <c r="D645" s="192">
        <v>2231271</v>
      </c>
      <c r="E645" s="192">
        <v>0</v>
      </c>
      <c r="F645" s="192">
        <v>35265</v>
      </c>
      <c r="G645" s="192">
        <v>355563</v>
      </c>
      <c r="H645" s="192">
        <v>668314</v>
      </c>
      <c r="I645" s="193">
        <v>5012298</v>
      </c>
      <c r="J645" s="166"/>
      <c r="K645" s="162">
        <f t="shared" ref="K645:K708" si="71">100*B645/$I645</f>
        <v>9.8338127541498926E-2</v>
      </c>
      <c r="L645" s="162">
        <f t="shared" ref="L645:L708" si="72">100*C645/$I645</f>
        <v>34.254866729791402</v>
      </c>
      <c r="M645" s="162">
        <f t="shared" ref="M645:M708" si="73">100*D645/$I645</f>
        <v>44.515928621961422</v>
      </c>
      <c r="N645" s="162">
        <f t="shared" ref="N645:N708" si="74">100*E645/$I645</f>
        <v>0</v>
      </c>
      <c r="O645" s="162">
        <f t="shared" ref="O645:O708" si="75">100*F645/$I645</f>
        <v>0.70356950045667677</v>
      </c>
      <c r="P645" s="162">
        <f t="shared" ref="P645:P708" si="76">100*G645/$I645</f>
        <v>7.0938120598575747</v>
      </c>
      <c r="Q645" s="162">
        <f t="shared" ref="Q645:Q708" si="77">100*H645/$I645</f>
        <v>13.333484960391422</v>
      </c>
    </row>
    <row r="646" spans="1:17" x14ac:dyDescent="0.2">
      <c r="A646" s="38">
        <v>9930</v>
      </c>
      <c r="B646" s="192">
        <v>4650</v>
      </c>
      <c r="C646" s="192">
        <v>1718893</v>
      </c>
      <c r="D646" s="192">
        <v>2221149</v>
      </c>
      <c r="E646" s="192">
        <v>0</v>
      </c>
      <c r="F646" s="192">
        <v>15189</v>
      </c>
      <c r="G646" s="192">
        <v>356475</v>
      </c>
      <c r="H646" s="192">
        <v>603378</v>
      </c>
      <c r="I646" s="193">
        <v>4919734</v>
      </c>
      <c r="J646" s="166"/>
      <c r="K646" s="162">
        <f t="shared" si="71"/>
        <v>9.4517305203899241E-2</v>
      </c>
      <c r="L646" s="162">
        <f t="shared" si="72"/>
        <v>34.938738557816336</v>
      </c>
      <c r="M646" s="162">
        <f t="shared" si="73"/>
        <v>45.14774579276034</v>
      </c>
      <c r="N646" s="162">
        <f t="shared" si="74"/>
        <v>0</v>
      </c>
      <c r="O646" s="162">
        <f t="shared" si="75"/>
        <v>0.30873620403054314</v>
      </c>
      <c r="P646" s="162">
        <f t="shared" si="76"/>
        <v>7.2458185747440815</v>
      </c>
      <c r="Q646" s="162">
        <f t="shared" si="77"/>
        <v>12.264443565444799</v>
      </c>
    </row>
    <row r="647" spans="1:17" x14ac:dyDescent="0.2">
      <c r="A647" s="38">
        <v>9937</v>
      </c>
      <c r="B647" s="192">
        <v>4818</v>
      </c>
      <c r="C647" s="192">
        <v>1706227</v>
      </c>
      <c r="D647" s="192">
        <v>2295305</v>
      </c>
      <c r="E647" s="192">
        <v>0</v>
      </c>
      <c r="F647" s="192">
        <v>2830</v>
      </c>
      <c r="G647" s="192">
        <v>356467</v>
      </c>
      <c r="H647" s="192">
        <v>828984</v>
      </c>
      <c r="I647" s="193">
        <v>5194631</v>
      </c>
      <c r="J647" s="166"/>
      <c r="K647" s="162">
        <f t="shared" si="71"/>
        <v>9.2749610126301563E-2</v>
      </c>
      <c r="L647" s="162">
        <f t="shared" si="72"/>
        <v>32.845971157527842</v>
      </c>
      <c r="M647" s="162">
        <f t="shared" si="73"/>
        <v>44.186102920496182</v>
      </c>
      <c r="N647" s="162">
        <f t="shared" si="74"/>
        <v>0</v>
      </c>
      <c r="O647" s="162">
        <f t="shared" si="75"/>
        <v>5.4479326828026864E-2</v>
      </c>
      <c r="P647" s="162">
        <f t="shared" si="76"/>
        <v>6.8622198573873678</v>
      </c>
      <c r="Q647" s="162">
        <f t="shared" si="77"/>
        <v>15.958477127634282</v>
      </c>
    </row>
    <row r="648" spans="1:17" x14ac:dyDescent="0.2">
      <c r="A648" s="38">
        <v>9944</v>
      </c>
      <c r="B648" s="192">
        <v>5759</v>
      </c>
      <c r="C648" s="192">
        <v>1701642</v>
      </c>
      <c r="D648" s="192">
        <v>2300454</v>
      </c>
      <c r="E648" s="192">
        <v>0</v>
      </c>
      <c r="F648" s="192">
        <v>5700</v>
      </c>
      <c r="G648" s="192">
        <v>356342</v>
      </c>
      <c r="H648" s="192">
        <v>638122</v>
      </c>
      <c r="I648" s="193">
        <v>5008019</v>
      </c>
      <c r="J648" s="166"/>
      <c r="K648" s="162">
        <f t="shared" si="71"/>
        <v>0.11499557010466614</v>
      </c>
      <c r="L648" s="162">
        <f t="shared" si="72"/>
        <v>33.978345529439885</v>
      </c>
      <c r="M648" s="162">
        <f t="shared" si="73"/>
        <v>45.935408791380382</v>
      </c>
      <c r="N648" s="162">
        <f t="shared" si="74"/>
        <v>0</v>
      </c>
      <c r="O648" s="162">
        <f t="shared" si="75"/>
        <v>0.1138174595583603</v>
      </c>
      <c r="P648" s="162">
        <f t="shared" si="76"/>
        <v>7.1154282761307419</v>
      </c>
      <c r="Q648" s="162">
        <f t="shared" si="77"/>
        <v>12.742004373385964</v>
      </c>
    </row>
    <row r="649" spans="1:17" x14ac:dyDescent="0.2">
      <c r="A649" s="38">
        <v>9951</v>
      </c>
      <c r="B649" s="192">
        <v>5546</v>
      </c>
      <c r="C649" s="192">
        <v>1711337</v>
      </c>
      <c r="D649" s="192">
        <v>2274464</v>
      </c>
      <c r="E649" s="192">
        <v>0</v>
      </c>
      <c r="F649" s="192">
        <v>31869</v>
      </c>
      <c r="G649" s="192">
        <v>356377</v>
      </c>
      <c r="H649" s="192">
        <v>590991</v>
      </c>
      <c r="I649" s="193">
        <v>4970584</v>
      </c>
      <c r="J649" s="166"/>
      <c r="K649" s="162">
        <f t="shared" si="71"/>
        <v>0.11157642643198465</v>
      </c>
      <c r="L649" s="162">
        <f t="shared" si="72"/>
        <v>34.429294424960929</v>
      </c>
      <c r="M649" s="162">
        <f t="shared" si="73"/>
        <v>45.758486326757577</v>
      </c>
      <c r="N649" s="162">
        <f t="shared" si="74"/>
        <v>0</v>
      </c>
      <c r="O649" s="162">
        <f t="shared" si="75"/>
        <v>0.64115202559699225</v>
      </c>
      <c r="P649" s="162">
        <f t="shared" si="76"/>
        <v>7.1697209020107096</v>
      </c>
      <c r="Q649" s="162">
        <f t="shared" si="77"/>
        <v>11.889769894241804</v>
      </c>
    </row>
    <row r="650" spans="1:17" x14ac:dyDescent="0.2">
      <c r="A650" s="38">
        <v>9958</v>
      </c>
      <c r="B650" s="192">
        <v>4925</v>
      </c>
      <c r="C650" s="192">
        <v>1727429</v>
      </c>
      <c r="D650" s="192">
        <v>2231951</v>
      </c>
      <c r="E650" s="192">
        <v>0</v>
      </c>
      <c r="F650" s="192">
        <v>13527</v>
      </c>
      <c r="G650" s="192">
        <v>356987</v>
      </c>
      <c r="H650" s="192">
        <v>610353</v>
      </c>
      <c r="I650" s="193">
        <v>4945172</v>
      </c>
      <c r="J650" s="166"/>
      <c r="K650" s="162">
        <f t="shared" si="71"/>
        <v>9.9592086989087544E-2</v>
      </c>
      <c r="L650" s="162">
        <f t="shared" si="72"/>
        <v>34.931626240705079</v>
      </c>
      <c r="M650" s="162">
        <f t="shared" si="73"/>
        <v>45.133940740584961</v>
      </c>
      <c r="N650" s="162">
        <f t="shared" si="74"/>
        <v>0</v>
      </c>
      <c r="O650" s="162">
        <f t="shared" si="75"/>
        <v>0.2735395250155101</v>
      </c>
      <c r="P650" s="162">
        <f t="shared" si="76"/>
        <v>7.2188995650707399</v>
      </c>
      <c r="Q650" s="162">
        <f t="shared" si="77"/>
        <v>12.342401841634629</v>
      </c>
    </row>
    <row r="651" spans="1:17" x14ac:dyDescent="0.2">
      <c r="A651" s="38">
        <v>9965</v>
      </c>
      <c r="B651" s="192">
        <v>4697</v>
      </c>
      <c r="C651" s="192">
        <v>1743827</v>
      </c>
      <c r="D651" s="192">
        <v>2264762</v>
      </c>
      <c r="E651" s="192">
        <v>0</v>
      </c>
      <c r="F651" s="192">
        <v>22842</v>
      </c>
      <c r="G651" s="192">
        <v>357055</v>
      </c>
      <c r="H651" s="192">
        <v>706095</v>
      </c>
      <c r="I651" s="193">
        <v>5099278</v>
      </c>
      <c r="J651" s="166"/>
      <c r="K651" s="162">
        <f t="shared" si="71"/>
        <v>9.2111079254749401E-2</v>
      </c>
      <c r="L651" s="162">
        <f t="shared" si="72"/>
        <v>34.197527571550324</v>
      </c>
      <c r="M651" s="162">
        <f t="shared" si="73"/>
        <v>44.413385581252875</v>
      </c>
      <c r="N651" s="162">
        <f t="shared" si="74"/>
        <v>0</v>
      </c>
      <c r="O651" s="162">
        <f t="shared" si="75"/>
        <v>0.44794576800872593</v>
      </c>
      <c r="P651" s="162">
        <f t="shared" si="76"/>
        <v>7.0020697047699691</v>
      </c>
      <c r="Q651" s="162">
        <f t="shared" si="77"/>
        <v>13.846960295163354</v>
      </c>
    </row>
    <row r="652" spans="1:17" x14ac:dyDescent="0.2">
      <c r="A652" s="38">
        <v>9972</v>
      </c>
      <c r="B652" s="192">
        <v>6013</v>
      </c>
      <c r="C652" s="192">
        <v>1729751</v>
      </c>
      <c r="D652" s="192">
        <v>2249695</v>
      </c>
      <c r="E652" s="192">
        <v>0</v>
      </c>
      <c r="F652" s="192">
        <v>29360</v>
      </c>
      <c r="G652" s="192">
        <v>357185</v>
      </c>
      <c r="H652" s="192">
        <v>690718</v>
      </c>
      <c r="I652" s="193">
        <v>5062722</v>
      </c>
      <c r="J652" s="166"/>
      <c r="K652" s="162">
        <f t="shared" si="71"/>
        <v>0.1187701003531302</v>
      </c>
      <c r="L652" s="162">
        <f t="shared" si="72"/>
        <v>34.166422726746603</v>
      </c>
      <c r="M652" s="162">
        <f t="shared" si="73"/>
        <v>44.436471131537537</v>
      </c>
      <c r="N652" s="162">
        <f t="shared" si="74"/>
        <v>0</v>
      </c>
      <c r="O652" s="162">
        <f t="shared" si="75"/>
        <v>0.57992518649058744</v>
      </c>
      <c r="P652" s="162">
        <f t="shared" si="76"/>
        <v>7.0551967893951115</v>
      </c>
      <c r="Q652" s="162">
        <f t="shared" si="77"/>
        <v>13.64321406547703</v>
      </c>
    </row>
    <row r="653" spans="1:17" x14ac:dyDescent="0.2">
      <c r="A653" s="38">
        <v>9979</v>
      </c>
      <c r="B653" s="192">
        <v>4913</v>
      </c>
      <c r="C653" s="192">
        <v>1718257</v>
      </c>
      <c r="D653" s="192">
        <v>2269513</v>
      </c>
      <c r="E653" s="192">
        <v>0</v>
      </c>
      <c r="F653" s="192">
        <v>24138</v>
      </c>
      <c r="G653" s="192">
        <v>357581</v>
      </c>
      <c r="H653" s="192">
        <v>630262</v>
      </c>
      <c r="I653" s="193">
        <v>5004664</v>
      </c>
      <c r="J653" s="166"/>
      <c r="K653" s="162">
        <f t="shared" si="71"/>
        <v>9.8168428489904619E-2</v>
      </c>
      <c r="L653" s="162">
        <f t="shared" si="72"/>
        <v>34.333114071194387</v>
      </c>
      <c r="M653" s="162">
        <f t="shared" si="73"/>
        <v>45.347959423449808</v>
      </c>
      <c r="N653" s="162">
        <f t="shared" si="74"/>
        <v>0</v>
      </c>
      <c r="O653" s="162">
        <f t="shared" si="75"/>
        <v>0.48231010113765876</v>
      </c>
      <c r="P653" s="162">
        <f t="shared" si="76"/>
        <v>7.144955185802683</v>
      </c>
      <c r="Q653" s="162">
        <f t="shared" si="77"/>
        <v>12.593492789925557</v>
      </c>
    </row>
    <row r="654" spans="1:17" x14ac:dyDescent="0.2">
      <c r="A654" s="38">
        <v>9986</v>
      </c>
      <c r="B654" s="192">
        <v>4945</v>
      </c>
      <c r="C654" s="192">
        <v>1720754</v>
      </c>
      <c r="D654" s="192">
        <v>2326222</v>
      </c>
      <c r="E654" s="192">
        <v>0</v>
      </c>
      <c r="F654" s="192">
        <v>13445</v>
      </c>
      <c r="G654" s="192">
        <v>357737</v>
      </c>
      <c r="H654" s="192">
        <v>662984</v>
      </c>
      <c r="I654" s="193">
        <v>5086087</v>
      </c>
      <c r="J654" s="166"/>
      <c r="K654" s="162">
        <f t="shared" si="71"/>
        <v>9.7226020711010247E-2</v>
      </c>
      <c r="L654" s="162">
        <f t="shared" si="72"/>
        <v>33.832571090506313</v>
      </c>
      <c r="M654" s="162">
        <f t="shared" si="73"/>
        <v>45.736968321619351</v>
      </c>
      <c r="N654" s="162">
        <f t="shared" si="74"/>
        <v>0</v>
      </c>
      <c r="O654" s="162">
        <f t="shared" si="75"/>
        <v>0.26434860433964263</v>
      </c>
      <c r="P654" s="162">
        <f t="shared" si="76"/>
        <v>7.0336390234771837</v>
      </c>
      <c r="Q654" s="162">
        <f t="shared" si="77"/>
        <v>13.035246939346496</v>
      </c>
    </row>
    <row r="655" spans="1:17" x14ac:dyDescent="0.2">
      <c r="A655" s="38">
        <v>9993</v>
      </c>
      <c r="B655" s="192">
        <v>4494</v>
      </c>
      <c r="C655" s="192">
        <v>1718345</v>
      </c>
      <c r="D655" s="192">
        <v>2271491</v>
      </c>
      <c r="E655" s="192">
        <v>0</v>
      </c>
      <c r="F655" s="192">
        <v>17432</v>
      </c>
      <c r="G655" s="192">
        <v>357663</v>
      </c>
      <c r="H655" s="192">
        <v>647104</v>
      </c>
      <c r="I655" s="193">
        <v>5016529</v>
      </c>
      <c r="J655" s="166"/>
      <c r="K655" s="162">
        <f t="shared" si="71"/>
        <v>8.9583853696450277E-2</v>
      </c>
      <c r="L655" s="162">
        <f t="shared" si="72"/>
        <v>34.253664236766099</v>
      </c>
      <c r="M655" s="162">
        <f t="shared" si="73"/>
        <v>45.280132936538394</v>
      </c>
      <c r="N655" s="162">
        <f t="shared" si="74"/>
        <v>0</v>
      </c>
      <c r="O655" s="162">
        <f t="shared" si="75"/>
        <v>0.34749126338151337</v>
      </c>
      <c r="P655" s="162">
        <f t="shared" si="76"/>
        <v>7.1296906685877826</v>
      </c>
      <c r="Q655" s="162">
        <f t="shared" si="77"/>
        <v>12.899437041029763</v>
      </c>
    </row>
    <row r="656" spans="1:17" x14ac:dyDescent="0.2">
      <c r="A656" s="38">
        <v>10000</v>
      </c>
      <c r="B656" s="192">
        <v>5188</v>
      </c>
      <c r="C656" s="192">
        <v>1711385</v>
      </c>
      <c r="D656" s="192">
        <v>2295042</v>
      </c>
      <c r="E656" s="192">
        <v>0</v>
      </c>
      <c r="F656" s="192">
        <v>25373</v>
      </c>
      <c r="G656" s="192">
        <v>357653</v>
      </c>
      <c r="H656" s="192">
        <v>721635</v>
      </c>
      <c r="I656" s="193">
        <v>5116276</v>
      </c>
      <c r="J656" s="166"/>
      <c r="K656" s="162">
        <f t="shared" si="71"/>
        <v>0.10140187902294559</v>
      </c>
      <c r="L656" s="162">
        <f t="shared" si="72"/>
        <v>33.449817797163405</v>
      </c>
      <c r="M656" s="162">
        <f t="shared" si="73"/>
        <v>44.857666005508698</v>
      </c>
      <c r="N656" s="162">
        <f t="shared" si="74"/>
        <v>0</v>
      </c>
      <c r="O656" s="162">
        <f t="shared" si="75"/>
        <v>0.49592711573808762</v>
      </c>
      <c r="P656" s="162">
        <f t="shared" si="76"/>
        <v>6.9904946488422439</v>
      </c>
      <c r="Q656" s="162">
        <f t="shared" si="77"/>
        <v>14.104692553724623</v>
      </c>
    </row>
    <row r="657" spans="1:17" x14ac:dyDescent="0.2">
      <c r="A657" s="38">
        <v>10007</v>
      </c>
      <c r="B657" s="192">
        <v>5757</v>
      </c>
      <c r="C657" s="192">
        <v>1705804</v>
      </c>
      <c r="D657" s="192">
        <v>2267762</v>
      </c>
      <c r="E657" s="192">
        <v>0</v>
      </c>
      <c r="F657" s="192">
        <v>24185</v>
      </c>
      <c r="G657" s="192">
        <v>357805</v>
      </c>
      <c r="H657" s="192">
        <v>637201</v>
      </c>
      <c r="I657" s="193">
        <v>4998514</v>
      </c>
      <c r="J657" s="166"/>
      <c r="K657" s="162">
        <f t="shared" si="71"/>
        <v>0.11517422978109094</v>
      </c>
      <c r="L657" s="162">
        <f t="shared" si="72"/>
        <v>34.126222313271505</v>
      </c>
      <c r="M657" s="162">
        <f t="shared" si="73"/>
        <v>45.368723584649359</v>
      </c>
      <c r="N657" s="162">
        <f t="shared" si="74"/>
        <v>0</v>
      </c>
      <c r="O657" s="162">
        <f t="shared" si="75"/>
        <v>0.48384379837687763</v>
      </c>
      <c r="P657" s="162">
        <f t="shared" si="76"/>
        <v>7.1582274251907663</v>
      </c>
      <c r="Q657" s="162">
        <f t="shared" si="77"/>
        <v>12.747808648730402</v>
      </c>
    </row>
    <row r="658" spans="1:17" x14ac:dyDescent="0.2">
      <c r="A658" s="38">
        <v>10014</v>
      </c>
      <c r="B658" s="192">
        <v>4687</v>
      </c>
      <c r="C658" s="192">
        <v>1740432</v>
      </c>
      <c r="D658" s="192">
        <v>2308140</v>
      </c>
      <c r="E658" s="192">
        <v>0</v>
      </c>
      <c r="F658" s="192">
        <v>25895</v>
      </c>
      <c r="G658" s="192">
        <v>357811</v>
      </c>
      <c r="H658" s="192">
        <v>695561</v>
      </c>
      <c r="I658" s="193">
        <v>5132526</v>
      </c>
      <c r="J658" s="166"/>
      <c r="K658" s="162">
        <f t="shared" si="71"/>
        <v>9.1319556880958816E-2</v>
      </c>
      <c r="L658" s="162">
        <f t="shared" si="72"/>
        <v>33.909852575515451</v>
      </c>
      <c r="M658" s="162">
        <f t="shared" si="73"/>
        <v>44.970838920250962</v>
      </c>
      <c r="N658" s="162">
        <f t="shared" si="74"/>
        <v>0</v>
      </c>
      <c r="O658" s="162">
        <f t="shared" si="75"/>
        <v>0.50452740034828858</v>
      </c>
      <c r="P658" s="162">
        <f t="shared" si="76"/>
        <v>6.9714405733161406</v>
      </c>
      <c r="Q658" s="162">
        <f t="shared" si="77"/>
        <v>13.552020973688199</v>
      </c>
    </row>
    <row r="659" spans="1:17" x14ac:dyDescent="0.2">
      <c r="A659" s="38">
        <v>10021</v>
      </c>
      <c r="B659" s="192">
        <v>5453</v>
      </c>
      <c r="C659" s="192">
        <v>1716779</v>
      </c>
      <c r="D659" s="192">
        <v>2331460</v>
      </c>
      <c r="E659" s="192">
        <v>0</v>
      </c>
      <c r="F659" s="192">
        <v>27591</v>
      </c>
      <c r="G659" s="192">
        <v>357883</v>
      </c>
      <c r="H659" s="192">
        <v>641071</v>
      </c>
      <c r="I659" s="193">
        <v>5080237</v>
      </c>
      <c r="J659" s="166"/>
      <c r="K659" s="162">
        <f t="shared" si="71"/>
        <v>0.10733751200977434</v>
      </c>
      <c r="L659" s="162">
        <f t="shared" si="72"/>
        <v>33.793285628209865</v>
      </c>
      <c r="M659" s="162">
        <f t="shared" si="73"/>
        <v>45.892740830791951</v>
      </c>
      <c r="N659" s="162">
        <f t="shared" si="74"/>
        <v>0</v>
      </c>
      <c r="O659" s="162">
        <f t="shared" si="75"/>
        <v>0.5431045835066356</v>
      </c>
      <c r="P659" s="162">
        <f t="shared" si="76"/>
        <v>7.0446122887573948</v>
      </c>
      <c r="Q659" s="162">
        <f t="shared" si="77"/>
        <v>12.618919156724381</v>
      </c>
    </row>
    <row r="660" spans="1:17" x14ac:dyDescent="0.2">
      <c r="A660" s="38">
        <v>10028</v>
      </c>
      <c r="B660" s="192">
        <v>4378</v>
      </c>
      <c r="C660" s="192">
        <v>1698294</v>
      </c>
      <c r="D660" s="192">
        <v>2421163</v>
      </c>
      <c r="E660" s="192">
        <v>0</v>
      </c>
      <c r="F660" s="192">
        <v>5548</v>
      </c>
      <c r="G660" s="192">
        <v>358140</v>
      </c>
      <c r="H660" s="192">
        <v>825933</v>
      </c>
      <c r="I660" s="193">
        <v>5313456</v>
      </c>
      <c r="J660" s="166"/>
      <c r="K660" s="162">
        <f t="shared" si="71"/>
        <v>8.2394584616867064E-2</v>
      </c>
      <c r="L660" s="162">
        <f t="shared" si="72"/>
        <v>31.962135378555878</v>
      </c>
      <c r="M660" s="162">
        <f t="shared" si="73"/>
        <v>45.56663309153214</v>
      </c>
      <c r="N660" s="162">
        <f t="shared" si="74"/>
        <v>0</v>
      </c>
      <c r="O660" s="162">
        <f t="shared" si="75"/>
        <v>0.10441415154280001</v>
      </c>
      <c r="P660" s="162">
        <f t="shared" si="76"/>
        <v>6.7402458964560923</v>
      </c>
      <c r="Q660" s="162">
        <f t="shared" si="77"/>
        <v>15.544176897296223</v>
      </c>
    </row>
    <row r="661" spans="1:17" x14ac:dyDescent="0.2">
      <c r="A661" s="38">
        <v>10035</v>
      </c>
      <c r="B661" s="192">
        <v>5163</v>
      </c>
      <c r="C661" s="192">
        <v>1689347</v>
      </c>
      <c r="D661" s="192">
        <v>2307056</v>
      </c>
      <c r="E661" s="192">
        <v>0</v>
      </c>
      <c r="F661" s="192">
        <v>26831</v>
      </c>
      <c r="G661" s="192">
        <v>358150</v>
      </c>
      <c r="H661" s="192">
        <v>669929</v>
      </c>
      <c r="I661" s="193">
        <v>5056476</v>
      </c>
      <c r="J661" s="166"/>
      <c r="K661" s="162">
        <f t="shared" si="71"/>
        <v>0.10210668457637295</v>
      </c>
      <c r="L661" s="162">
        <f t="shared" si="72"/>
        <v>33.409572200085591</v>
      </c>
      <c r="M661" s="162">
        <f t="shared" si="73"/>
        <v>45.62576782723778</v>
      </c>
      <c r="N661" s="162">
        <f t="shared" si="74"/>
        <v>0</v>
      </c>
      <c r="O661" s="162">
        <f t="shared" si="75"/>
        <v>0.53062646791955503</v>
      </c>
      <c r="P661" s="162">
        <f t="shared" si="76"/>
        <v>7.0829961419771399</v>
      </c>
      <c r="Q661" s="162">
        <f t="shared" si="77"/>
        <v>13.248930678203555</v>
      </c>
    </row>
    <row r="662" spans="1:17" x14ac:dyDescent="0.2">
      <c r="A662" s="38">
        <v>10042</v>
      </c>
      <c r="B662" s="192">
        <v>5381</v>
      </c>
      <c r="C662" s="192">
        <v>1702693</v>
      </c>
      <c r="D662" s="192">
        <v>2341519</v>
      </c>
      <c r="E662" s="192">
        <v>0</v>
      </c>
      <c r="F662" s="192">
        <v>26887</v>
      </c>
      <c r="G662" s="192">
        <v>358199</v>
      </c>
      <c r="H662" s="192">
        <v>625588</v>
      </c>
      <c r="I662" s="193">
        <v>5060267</v>
      </c>
      <c r="J662" s="166"/>
      <c r="K662" s="162">
        <f t="shared" si="71"/>
        <v>0.10633826238813091</v>
      </c>
      <c r="L662" s="162">
        <f t="shared" si="72"/>
        <v>33.648283776330381</v>
      </c>
      <c r="M662" s="162">
        <f t="shared" si="73"/>
        <v>46.272637392453795</v>
      </c>
      <c r="N662" s="162">
        <f t="shared" si="74"/>
        <v>0</v>
      </c>
      <c r="O662" s="162">
        <f t="shared" si="75"/>
        <v>0.53133559948516551</v>
      </c>
      <c r="P662" s="162">
        <f t="shared" si="76"/>
        <v>7.078658102428192</v>
      </c>
      <c r="Q662" s="162">
        <f t="shared" si="77"/>
        <v>12.362746866914335</v>
      </c>
    </row>
    <row r="663" spans="1:17" x14ac:dyDescent="0.2">
      <c r="A663" s="38">
        <v>10049</v>
      </c>
      <c r="B663" s="192">
        <v>5336</v>
      </c>
      <c r="C663" s="192">
        <v>1751050</v>
      </c>
      <c r="D663" s="192">
        <v>2297397</v>
      </c>
      <c r="E663" s="192">
        <v>0</v>
      </c>
      <c r="F663" s="192">
        <v>7337</v>
      </c>
      <c r="G663" s="192">
        <v>358201</v>
      </c>
      <c r="H663" s="192">
        <v>674540</v>
      </c>
      <c r="I663" s="193">
        <v>5093861</v>
      </c>
      <c r="J663" s="166"/>
      <c r="K663" s="162">
        <f t="shared" si="71"/>
        <v>0.10475354549329084</v>
      </c>
      <c r="L663" s="162">
        <f t="shared" si="72"/>
        <v>34.375692622943582</v>
      </c>
      <c r="M663" s="162">
        <f t="shared" si="73"/>
        <v>45.101289571898405</v>
      </c>
      <c r="N663" s="162">
        <f t="shared" si="74"/>
        <v>0</v>
      </c>
      <c r="O663" s="162">
        <f t="shared" si="75"/>
        <v>0.1440361250532749</v>
      </c>
      <c r="P663" s="162">
        <f t="shared" si="76"/>
        <v>7.032013633666093</v>
      </c>
      <c r="Q663" s="162">
        <f t="shared" si="77"/>
        <v>13.242214500945353</v>
      </c>
    </row>
    <row r="664" spans="1:17" x14ac:dyDescent="0.2">
      <c r="A664" s="38">
        <v>10056</v>
      </c>
      <c r="B664" s="192">
        <v>5532</v>
      </c>
      <c r="C664" s="192">
        <v>1703289</v>
      </c>
      <c r="D664" s="192">
        <v>2315003</v>
      </c>
      <c r="E664" s="192">
        <v>0</v>
      </c>
      <c r="F664" s="192">
        <v>13524</v>
      </c>
      <c r="G664" s="192">
        <v>358189</v>
      </c>
      <c r="H664" s="192">
        <v>716880</v>
      </c>
      <c r="I664" s="193">
        <v>5112417</v>
      </c>
      <c r="J664" s="166"/>
      <c r="K664" s="162">
        <f t="shared" si="71"/>
        <v>0.10820713568552801</v>
      </c>
      <c r="L664" s="162">
        <f t="shared" si="72"/>
        <v>33.316707146541447</v>
      </c>
      <c r="M664" s="162">
        <f t="shared" si="73"/>
        <v>45.281967413847504</v>
      </c>
      <c r="N664" s="162">
        <f t="shared" si="74"/>
        <v>0</v>
      </c>
      <c r="O664" s="162">
        <f t="shared" si="75"/>
        <v>0.264532411968742</v>
      </c>
      <c r="P664" s="162">
        <f t="shared" si="76"/>
        <v>7.006255553879897</v>
      </c>
      <c r="Q664" s="162">
        <f t="shared" si="77"/>
        <v>14.022330338076882</v>
      </c>
    </row>
    <row r="665" spans="1:17" x14ac:dyDescent="0.2">
      <c r="A665" s="38">
        <v>10063</v>
      </c>
      <c r="B665" s="192">
        <v>4701</v>
      </c>
      <c r="C665" s="192">
        <v>1676411</v>
      </c>
      <c r="D665" s="192">
        <v>2300585</v>
      </c>
      <c r="E665" s="192">
        <v>0</v>
      </c>
      <c r="F665" s="192">
        <v>15855</v>
      </c>
      <c r="G665" s="192">
        <v>358570</v>
      </c>
      <c r="H665" s="192">
        <v>674100</v>
      </c>
      <c r="I665" s="193">
        <v>5030222</v>
      </c>
      <c r="J665" s="166"/>
      <c r="K665" s="162">
        <f t="shared" si="71"/>
        <v>9.3455119873436993E-2</v>
      </c>
      <c r="L665" s="162">
        <f t="shared" si="72"/>
        <v>33.326779613305334</v>
      </c>
      <c r="M665" s="162">
        <f t="shared" si="73"/>
        <v>45.735257807707093</v>
      </c>
      <c r="N665" s="162">
        <f t="shared" si="74"/>
        <v>0</v>
      </c>
      <c r="O665" s="162">
        <f t="shared" si="75"/>
        <v>0.3151948363312792</v>
      </c>
      <c r="P665" s="162">
        <f t="shared" si="76"/>
        <v>7.1283136211483313</v>
      </c>
      <c r="Q665" s="162">
        <f t="shared" si="77"/>
        <v>13.400999001634521</v>
      </c>
    </row>
    <row r="666" spans="1:17" x14ac:dyDescent="0.2">
      <c r="A666" s="38">
        <v>10070</v>
      </c>
      <c r="B666" s="192">
        <v>5142</v>
      </c>
      <c r="C666" s="192">
        <v>1661729</v>
      </c>
      <c r="D666" s="192">
        <v>2282028</v>
      </c>
      <c r="E666" s="192">
        <v>0</v>
      </c>
      <c r="F666" s="192">
        <v>18352</v>
      </c>
      <c r="G666" s="192">
        <v>358582</v>
      </c>
      <c r="H666" s="192">
        <v>594087</v>
      </c>
      <c r="I666" s="193">
        <v>4919920</v>
      </c>
      <c r="J666" s="166"/>
      <c r="K666" s="162">
        <f t="shared" si="71"/>
        <v>0.10451389453487049</v>
      </c>
      <c r="L666" s="162">
        <f t="shared" si="72"/>
        <v>33.775528870388136</v>
      </c>
      <c r="M666" s="162">
        <f t="shared" si="73"/>
        <v>46.383437129059011</v>
      </c>
      <c r="N666" s="162">
        <f t="shared" si="74"/>
        <v>0</v>
      </c>
      <c r="O666" s="162">
        <f t="shared" si="75"/>
        <v>0.37301419535276997</v>
      </c>
      <c r="P666" s="162">
        <f t="shared" si="76"/>
        <v>7.2883705426104486</v>
      </c>
      <c r="Q666" s="162">
        <f t="shared" si="77"/>
        <v>12.075135368054765</v>
      </c>
    </row>
    <row r="667" spans="1:17" x14ac:dyDescent="0.2">
      <c r="A667" s="38">
        <v>10077</v>
      </c>
      <c r="B667" s="192">
        <v>5167</v>
      </c>
      <c r="C667" s="192">
        <v>1672530</v>
      </c>
      <c r="D667" s="192">
        <v>2349898</v>
      </c>
      <c r="E667" s="192">
        <v>0</v>
      </c>
      <c r="F667" s="192">
        <v>13727</v>
      </c>
      <c r="G667" s="192">
        <v>358639</v>
      </c>
      <c r="H667" s="192">
        <v>610825</v>
      </c>
      <c r="I667" s="193">
        <v>5010786</v>
      </c>
      <c r="J667" s="166"/>
      <c r="K667" s="162">
        <f t="shared" si="71"/>
        <v>0.10311755481076222</v>
      </c>
      <c r="L667" s="162">
        <f t="shared" si="72"/>
        <v>33.378595693370265</v>
      </c>
      <c r="M667" s="162">
        <f t="shared" si="73"/>
        <v>46.896794235475234</v>
      </c>
      <c r="N667" s="162">
        <f t="shared" si="74"/>
        <v>0</v>
      </c>
      <c r="O667" s="162">
        <f t="shared" si="75"/>
        <v>0.27394903713708785</v>
      </c>
      <c r="P667" s="162">
        <f t="shared" si="76"/>
        <v>7.1573401857512975</v>
      </c>
      <c r="Q667" s="162">
        <f t="shared" si="77"/>
        <v>12.190203293455358</v>
      </c>
    </row>
    <row r="668" spans="1:17" x14ac:dyDescent="0.2">
      <c r="A668" s="38">
        <v>10084</v>
      </c>
      <c r="B668" s="192">
        <v>4639</v>
      </c>
      <c r="C668" s="192">
        <v>1668488</v>
      </c>
      <c r="D668" s="192">
        <v>2315141</v>
      </c>
      <c r="E668" s="192">
        <v>0</v>
      </c>
      <c r="F668" s="192">
        <v>10125</v>
      </c>
      <c r="G668" s="192">
        <v>358833</v>
      </c>
      <c r="H668" s="192">
        <v>582516</v>
      </c>
      <c r="I668" s="193">
        <v>4939742</v>
      </c>
      <c r="J668" s="166"/>
      <c r="K668" s="162">
        <f t="shared" si="71"/>
        <v>9.3911787295773749E-2</v>
      </c>
      <c r="L668" s="162">
        <f t="shared" si="72"/>
        <v>33.776824781537172</v>
      </c>
      <c r="M668" s="162">
        <f t="shared" si="73"/>
        <v>46.867650172822792</v>
      </c>
      <c r="N668" s="162">
        <f t="shared" si="74"/>
        <v>0</v>
      </c>
      <c r="O668" s="162">
        <f t="shared" si="75"/>
        <v>0.20497021909241414</v>
      </c>
      <c r="P668" s="162">
        <f t="shared" si="76"/>
        <v>7.2642052965519248</v>
      </c>
      <c r="Q668" s="162">
        <f t="shared" si="77"/>
        <v>11.792437742699923</v>
      </c>
    </row>
    <row r="669" spans="1:17" x14ac:dyDescent="0.2">
      <c r="A669" s="38">
        <v>10091</v>
      </c>
      <c r="B669" s="192">
        <v>5334</v>
      </c>
      <c r="C669" s="192">
        <v>1664502</v>
      </c>
      <c r="D669" s="192">
        <v>2294893</v>
      </c>
      <c r="E669" s="192">
        <v>0</v>
      </c>
      <c r="F669" s="192">
        <v>21363</v>
      </c>
      <c r="G669" s="192">
        <v>359166</v>
      </c>
      <c r="H669" s="192">
        <v>677398</v>
      </c>
      <c r="I669" s="193">
        <v>5022656</v>
      </c>
      <c r="J669" s="166"/>
      <c r="K669" s="162">
        <f t="shared" si="71"/>
        <v>0.10619879203353763</v>
      </c>
      <c r="L669" s="162">
        <f t="shared" si="72"/>
        <v>33.139876591190003</v>
      </c>
      <c r="M669" s="162">
        <f t="shared" si="73"/>
        <v>45.690825730450186</v>
      </c>
      <c r="N669" s="162">
        <f t="shared" si="74"/>
        <v>0</v>
      </c>
      <c r="O669" s="162">
        <f t="shared" si="75"/>
        <v>0.42533273232329666</v>
      </c>
      <c r="P669" s="162">
        <f t="shared" si="76"/>
        <v>7.1509177614393655</v>
      </c>
      <c r="Q669" s="162">
        <f t="shared" si="77"/>
        <v>13.486848392563616</v>
      </c>
    </row>
    <row r="670" spans="1:17" x14ac:dyDescent="0.2">
      <c r="A670" s="38">
        <v>10098</v>
      </c>
      <c r="B670" s="192">
        <v>4935</v>
      </c>
      <c r="C670" s="192">
        <v>1670831</v>
      </c>
      <c r="D670" s="192">
        <v>2305727</v>
      </c>
      <c r="E670" s="192">
        <v>0</v>
      </c>
      <c r="F670" s="192">
        <v>19247</v>
      </c>
      <c r="G670" s="192">
        <v>359505</v>
      </c>
      <c r="H670" s="192">
        <v>598394</v>
      </c>
      <c r="I670" s="193">
        <v>4958639</v>
      </c>
      <c r="J670" s="166"/>
      <c r="K670" s="162">
        <f t="shared" si="71"/>
        <v>9.9523276447428421E-2</v>
      </c>
      <c r="L670" s="162">
        <f t="shared" si="72"/>
        <v>33.695354713259022</v>
      </c>
      <c r="M670" s="162">
        <f t="shared" si="73"/>
        <v>46.499190604518702</v>
      </c>
      <c r="N670" s="162">
        <f t="shared" si="74"/>
        <v>0</v>
      </c>
      <c r="O670" s="162">
        <f t="shared" si="75"/>
        <v>0.38815086155697159</v>
      </c>
      <c r="P670" s="162">
        <f t="shared" si="76"/>
        <v>7.2500740626611453</v>
      </c>
      <c r="Q670" s="162">
        <f t="shared" si="77"/>
        <v>12.067706481556733</v>
      </c>
    </row>
    <row r="671" spans="1:17" x14ac:dyDescent="0.2">
      <c r="A671" s="38">
        <v>10105</v>
      </c>
      <c r="B671" s="192">
        <v>5536</v>
      </c>
      <c r="C671" s="192">
        <v>1676440</v>
      </c>
      <c r="D671" s="192">
        <v>2298880</v>
      </c>
      <c r="E671" s="192">
        <v>0</v>
      </c>
      <c r="F671" s="192">
        <v>12699</v>
      </c>
      <c r="G671" s="192">
        <v>359502</v>
      </c>
      <c r="H671" s="192">
        <v>592331</v>
      </c>
      <c r="I671" s="193">
        <v>4945388</v>
      </c>
      <c r="J671" s="166"/>
      <c r="K671" s="162">
        <f t="shared" si="71"/>
        <v>0.1119426827581577</v>
      </c>
      <c r="L671" s="162">
        <f t="shared" si="72"/>
        <v>33.899059082927366</v>
      </c>
      <c r="M671" s="162">
        <f t="shared" si="73"/>
        <v>46.485331383503173</v>
      </c>
      <c r="N671" s="162">
        <f t="shared" si="74"/>
        <v>0</v>
      </c>
      <c r="O671" s="162">
        <f t="shared" si="75"/>
        <v>0.25678470526478409</v>
      </c>
      <c r="P671" s="162">
        <f t="shared" si="76"/>
        <v>7.2694397284904646</v>
      </c>
      <c r="Q671" s="162">
        <f t="shared" si="77"/>
        <v>11.977442417056054</v>
      </c>
    </row>
    <row r="672" spans="1:17" x14ac:dyDescent="0.2">
      <c r="A672" s="38">
        <v>10112</v>
      </c>
      <c r="B672" s="192">
        <v>5487</v>
      </c>
      <c r="C672" s="192">
        <v>1720715</v>
      </c>
      <c r="D672" s="192">
        <v>2318415</v>
      </c>
      <c r="E672" s="192">
        <v>0</v>
      </c>
      <c r="F672" s="192">
        <v>20803</v>
      </c>
      <c r="G672" s="192">
        <v>359443</v>
      </c>
      <c r="H672" s="192">
        <v>673127</v>
      </c>
      <c r="I672" s="193">
        <v>5097990</v>
      </c>
      <c r="J672" s="166"/>
      <c r="K672" s="162">
        <f t="shared" si="71"/>
        <v>0.10763065443439473</v>
      </c>
      <c r="L672" s="162">
        <f t="shared" si="72"/>
        <v>33.752812382919544</v>
      </c>
      <c r="M672" s="162">
        <f t="shared" si="73"/>
        <v>45.4770409514338</v>
      </c>
      <c r="N672" s="162">
        <f t="shared" si="74"/>
        <v>0</v>
      </c>
      <c r="O672" s="162">
        <f t="shared" si="75"/>
        <v>0.40806278552919878</v>
      </c>
      <c r="P672" s="162">
        <f t="shared" si="76"/>
        <v>7.0506807584950151</v>
      </c>
      <c r="Q672" s="162">
        <f t="shared" si="77"/>
        <v>13.203772467188049</v>
      </c>
    </row>
    <row r="673" spans="1:17" x14ac:dyDescent="0.2">
      <c r="A673" s="38">
        <v>10119</v>
      </c>
      <c r="B673" s="192">
        <v>5329</v>
      </c>
      <c r="C673" s="192">
        <v>1707584</v>
      </c>
      <c r="D673" s="192">
        <v>2324989</v>
      </c>
      <c r="E673" s="192">
        <v>0</v>
      </c>
      <c r="F673" s="192">
        <v>12494</v>
      </c>
      <c r="G673" s="192">
        <v>359506</v>
      </c>
      <c r="H673" s="192">
        <v>810855</v>
      </c>
      <c r="I673" s="193">
        <v>5220757</v>
      </c>
      <c r="J673" s="166"/>
      <c r="K673" s="162">
        <f t="shared" si="71"/>
        <v>0.10207332001853371</v>
      </c>
      <c r="L673" s="162">
        <f t="shared" si="72"/>
        <v>32.707593937047825</v>
      </c>
      <c r="M673" s="162">
        <f t="shared" si="73"/>
        <v>44.533560937618816</v>
      </c>
      <c r="N673" s="162">
        <f t="shared" si="74"/>
        <v>0</v>
      </c>
      <c r="O673" s="162">
        <f t="shared" si="75"/>
        <v>0.239313953895958</v>
      </c>
      <c r="P673" s="162">
        <f t="shared" si="76"/>
        <v>6.8860895077093227</v>
      </c>
      <c r="Q673" s="162">
        <f t="shared" si="77"/>
        <v>15.531368343709543</v>
      </c>
    </row>
    <row r="674" spans="1:17" x14ac:dyDescent="0.2">
      <c r="A674" s="38">
        <v>10126</v>
      </c>
      <c r="B674" s="192">
        <v>5519</v>
      </c>
      <c r="C674" s="192">
        <v>1700522</v>
      </c>
      <c r="D674" s="192">
        <v>2311070</v>
      </c>
      <c r="E674" s="192">
        <v>0</v>
      </c>
      <c r="F674" s="192">
        <v>22894</v>
      </c>
      <c r="G674" s="192">
        <v>359641</v>
      </c>
      <c r="H674" s="192">
        <v>699715</v>
      </c>
      <c r="I674" s="193">
        <v>5099361</v>
      </c>
      <c r="J674" s="166"/>
      <c r="K674" s="162">
        <f t="shared" si="71"/>
        <v>0.10822924676248652</v>
      </c>
      <c r="L674" s="162">
        <f t="shared" si="72"/>
        <v>33.34774690397483</v>
      </c>
      <c r="M674" s="162">
        <f t="shared" si="73"/>
        <v>45.320776465914065</v>
      </c>
      <c r="N674" s="162">
        <f t="shared" si="74"/>
        <v>0</v>
      </c>
      <c r="O674" s="162">
        <f t="shared" si="75"/>
        <v>0.44895821260742275</v>
      </c>
      <c r="P674" s="162">
        <f t="shared" si="76"/>
        <v>7.0526679715360414</v>
      </c>
      <c r="Q674" s="162">
        <f t="shared" si="77"/>
        <v>13.721621199205154</v>
      </c>
    </row>
    <row r="675" spans="1:17" x14ac:dyDescent="0.2">
      <c r="A675" s="38">
        <v>10133</v>
      </c>
      <c r="B675" s="192">
        <v>5791</v>
      </c>
      <c r="C675" s="192">
        <v>1705765</v>
      </c>
      <c r="D675" s="192">
        <v>2336548</v>
      </c>
      <c r="E675" s="192">
        <v>0</v>
      </c>
      <c r="F675" s="192">
        <v>24507</v>
      </c>
      <c r="G675" s="192">
        <v>359735</v>
      </c>
      <c r="H675" s="192">
        <v>640133</v>
      </c>
      <c r="I675" s="193">
        <v>5072479</v>
      </c>
      <c r="J675" s="166"/>
      <c r="K675" s="162">
        <f t="shared" si="71"/>
        <v>0.11416508574998536</v>
      </c>
      <c r="L675" s="162">
        <f t="shared" si="72"/>
        <v>33.627837591836261</v>
      </c>
      <c r="M675" s="162">
        <f t="shared" si="73"/>
        <v>46.063236535824004</v>
      </c>
      <c r="N675" s="162">
        <f t="shared" si="74"/>
        <v>0</v>
      </c>
      <c r="O675" s="162">
        <f t="shared" si="75"/>
        <v>0.48313654920996224</v>
      </c>
      <c r="P675" s="162">
        <f t="shared" si="76"/>
        <v>7.0918972754741816</v>
      </c>
      <c r="Q675" s="162">
        <f t="shared" si="77"/>
        <v>12.619726961905609</v>
      </c>
    </row>
    <row r="676" spans="1:17" x14ac:dyDescent="0.2">
      <c r="A676" s="38">
        <v>10140</v>
      </c>
      <c r="B676" s="192">
        <v>5382</v>
      </c>
      <c r="C676" s="192">
        <v>1717049</v>
      </c>
      <c r="D676" s="192">
        <v>2360378</v>
      </c>
      <c r="E676" s="192">
        <v>0</v>
      </c>
      <c r="F676" s="192">
        <v>37215</v>
      </c>
      <c r="G676" s="192">
        <v>359873</v>
      </c>
      <c r="H676" s="192">
        <v>702336</v>
      </c>
      <c r="I676" s="193">
        <v>5182233</v>
      </c>
      <c r="J676" s="166"/>
      <c r="K676" s="162">
        <f t="shared" si="71"/>
        <v>0.10385484404116913</v>
      </c>
      <c r="L676" s="162">
        <f t="shared" si="72"/>
        <v>33.133380918997659</v>
      </c>
      <c r="M676" s="162">
        <f t="shared" si="73"/>
        <v>45.547508188072591</v>
      </c>
      <c r="N676" s="162">
        <f t="shared" si="74"/>
        <v>0</v>
      </c>
      <c r="O676" s="162">
        <f t="shared" si="75"/>
        <v>0.7181267225923651</v>
      </c>
      <c r="P676" s="162">
        <f t="shared" si="76"/>
        <v>6.9443616294365764</v>
      </c>
      <c r="Q676" s="162">
        <f t="shared" si="77"/>
        <v>13.552767696859636</v>
      </c>
    </row>
    <row r="677" spans="1:17" x14ac:dyDescent="0.2">
      <c r="A677" s="38">
        <v>10147</v>
      </c>
      <c r="B677" s="192">
        <v>5369</v>
      </c>
      <c r="C677" s="192">
        <v>1733829</v>
      </c>
      <c r="D677" s="192">
        <v>2324338</v>
      </c>
      <c r="E677" s="192">
        <v>0</v>
      </c>
      <c r="F677" s="192">
        <v>12806</v>
      </c>
      <c r="G677" s="192">
        <v>359946</v>
      </c>
      <c r="H677" s="192">
        <v>782617</v>
      </c>
      <c r="I677" s="193">
        <v>5218905</v>
      </c>
      <c r="J677" s="166"/>
      <c r="K677" s="162">
        <f t="shared" si="71"/>
        <v>0.10287598643776807</v>
      </c>
      <c r="L677" s="162">
        <f t="shared" si="72"/>
        <v>33.22208394289607</v>
      </c>
      <c r="M677" s="162">
        <f t="shared" si="73"/>
        <v>44.536890401338979</v>
      </c>
      <c r="N677" s="162">
        <f t="shared" si="74"/>
        <v>0</v>
      </c>
      <c r="O677" s="162">
        <f t="shared" si="75"/>
        <v>0.24537714328963642</v>
      </c>
      <c r="P677" s="162">
        <f t="shared" si="76"/>
        <v>6.8969640183141863</v>
      </c>
      <c r="Q677" s="162">
        <f t="shared" si="77"/>
        <v>14.995808507723364</v>
      </c>
    </row>
    <row r="678" spans="1:17" x14ac:dyDescent="0.2">
      <c r="A678" s="38">
        <v>10154</v>
      </c>
      <c r="B678" s="192">
        <v>12383</v>
      </c>
      <c r="C678" s="192">
        <v>1716785</v>
      </c>
      <c r="D678" s="192">
        <v>2383711</v>
      </c>
      <c r="E678" s="192">
        <v>0</v>
      </c>
      <c r="F678" s="192">
        <v>8808</v>
      </c>
      <c r="G678" s="192">
        <v>360050</v>
      </c>
      <c r="H678" s="192">
        <v>815334</v>
      </c>
      <c r="I678" s="193">
        <v>5297071</v>
      </c>
      <c r="J678" s="166"/>
      <c r="K678" s="162">
        <f t="shared" si="71"/>
        <v>0.23377070082692869</v>
      </c>
      <c r="L678" s="162">
        <f t="shared" si="72"/>
        <v>32.410080967387451</v>
      </c>
      <c r="M678" s="162">
        <f t="shared" si="73"/>
        <v>45.000548416285149</v>
      </c>
      <c r="N678" s="162">
        <f t="shared" si="74"/>
        <v>0</v>
      </c>
      <c r="O678" s="162">
        <f t="shared" si="75"/>
        <v>0.16628057279202035</v>
      </c>
      <c r="P678" s="162">
        <f t="shared" si="76"/>
        <v>6.7971526150961541</v>
      </c>
      <c r="Q678" s="162">
        <f t="shared" si="77"/>
        <v>15.392166727612297</v>
      </c>
    </row>
    <row r="679" spans="1:17" x14ac:dyDescent="0.2">
      <c r="A679" s="38">
        <v>10161</v>
      </c>
      <c r="B679" s="192">
        <v>8359</v>
      </c>
      <c r="C679" s="192">
        <v>1702999</v>
      </c>
      <c r="D679" s="192">
        <v>2351870</v>
      </c>
      <c r="E679" s="192">
        <v>0</v>
      </c>
      <c r="F679" s="192">
        <v>19794</v>
      </c>
      <c r="G679" s="192">
        <v>360068</v>
      </c>
      <c r="H679" s="192">
        <v>687425</v>
      </c>
      <c r="I679" s="193">
        <v>5130515</v>
      </c>
      <c r="J679" s="166"/>
      <c r="K679" s="162">
        <f t="shared" si="71"/>
        <v>0.16292711355487705</v>
      </c>
      <c r="L679" s="162">
        <f t="shared" si="72"/>
        <v>33.193529304562993</v>
      </c>
      <c r="M679" s="162">
        <f t="shared" si="73"/>
        <v>45.840817149935241</v>
      </c>
      <c r="N679" s="162">
        <f t="shared" si="74"/>
        <v>0</v>
      </c>
      <c r="O679" s="162">
        <f t="shared" si="75"/>
        <v>0.38580922188123412</v>
      </c>
      <c r="P679" s="162">
        <f t="shared" si="76"/>
        <v>7.0181648431005463</v>
      </c>
      <c r="Q679" s="162">
        <f t="shared" si="77"/>
        <v>13.398752366965109</v>
      </c>
    </row>
    <row r="680" spans="1:17" x14ac:dyDescent="0.2">
      <c r="A680" s="38">
        <v>10168</v>
      </c>
      <c r="B680" s="192">
        <v>5433</v>
      </c>
      <c r="C680" s="192">
        <v>1717116</v>
      </c>
      <c r="D680" s="192">
        <v>2362429</v>
      </c>
      <c r="E680" s="192">
        <v>0</v>
      </c>
      <c r="F680" s="192">
        <v>6123</v>
      </c>
      <c r="G680" s="192">
        <v>360163</v>
      </c>
      <c r="H680" s="192">
        <v>701129</v>
      </c>
      <c r="I680" s="193">
        <v>5152393</v>
      </c>
      <c r="J680" s="166"/>
      <c r="K680" s="162">
        <f t="shared" si="71"/>
        <v>0.10544614900299724</v>
      </c>
      <c r="L680" s="162">
        <f t="shared" si="72"/>
        <v>33.326572720675614</v>
      </c>
      <c r="M680" s="162">
        <f t="shared" si="73"/>
        <v>45.851102584760127</v>
      </c>
      <c r="N680" s="162">
        <f t="shared" si="74"/>
        <v>0</v>
      </c>
      <c r="O680" s="162">
        <f t="shared" si="75"/>
        <v>0.11883798460249441</v>
      </c>
      <c r="P680" s="162">
        <f t="shared" si="76"/>
        <v>6.9902082391618805</v>
      </c>
      <c r="Q680" s="162">
        <f t="shared" si="77"/>
        <v>13.607832321796881</v>
      </c>
    </row>
    <row r="681" spans="1:17" x14ac:dyDescent="0.2">
      <c r="A681" s="38">
        <v>10175</v>
      </c>
      <c r="B681" s="192">
        <v>7000</v>
      </c>
      <c r="C681" s="192">
        <v>1734696</v>
      </c>
      <c r="D681" s="192">
        <v>2368905</v>
      </c>
      <c r="E681" s="192">
        <v>0</v>
      </c>
      <c r="F681" s="192">
        <v>22048</v>
      </c>
      <c r="G681" s="192">
        <v>360156</v>
      </c>
      <c r="H681" s="192">
        <v>674136</v>
      </c>
      <c r="I681" s="193">
        <v>5166941</v>
      </c>
      <c r="J681" s="166"/>
      <c r="K681" s="162">
        <f t="shared" si="71"/>
        <v>0.13547667759318327</v>
      </c>
      <c r="L681" s="162">
        <f t="shared" si="72"/>
        <v>33.572978673454955</v>
      </c>
      <c r="M681" s="162">
        <f t="shared" si="73"/>
        <v>45.847339847697121</v>
      </c>
      <c r="N681" s="162">
        <f t="shared" si="74"/>
        <v>0</v>
      </c>
      <c r="O681" s="162">
        <f t="shared" si="75"/>
        <v>0.42671282679635786</v>
      </c>
      <c r="P681" s="162">
        <f t="shared" si="76"/>
        <v>6.9703911850357878</v>
      </c>
      <c r="Q681" s="162">
        <f t="shared" si="77"/>
        <v>13.047100789422601</v>
      </c>
    </row>
    <row r="682" spans="1:17" x14ac:dyDescent="0.2">
      <c r="A682" s="38">
        <v>10182</v>
      </c>
      <c r="B682" s="192">
        <v>6637</v>
      </c>
      <c r="C682" s="192">
        <v>1706436</v>
      </c>
      <c r="D682" s="192">
        <v>2499978</v>
      </c>
      <c r="E682" s="192">
        <v>0</v>
      </c>
      <c r="F682" s="192">
        <v>3096</v>
      </c>
      <c r="G682" s="192">
        <v>360398</v>
      </c>
      <c r="H682" s="192">
        <v>890122</v>
      </c>
      <c r="I682" s="193">
        <v>5466667</v>
      </c>
      <c r="J682" s="166"/>
      <c r="K682" s="162">
        <f t="shared" si="71"/>
        <v>0.12140852918240676</v>
      </c>
      <c r="L682" s="162">
        <f t="shared" si="72"/>
        <v>31.215290779555442</v>
      </c>
      <c r="M682" s="162">
        <f t="shared" si="73"/>
        <v>45.731302089554752</v>
      </c>
      <c r="N682" s="162">
        <f t="shared" si="74"/>
        <v>0</v>
      </c>
      <c r="O682" s="162">
        <f t="shared" si="75"/>
        <v>5.6634142888162022E-2</v>
      </c>
      <c r="P682" s="162">
        <f t="shared" si="76"/>
        <v>6.592645939472809</v>
      </c>
      <c r="Q682" s="162">
        <f t="shared" si="77"/>
        <v>16.282718519346432</v>
      </c>
    </row>
    <row r="683" spans="1:17" x14ac:dyDescent="0.2">
      <c r="A683" s="38">
        <v>10189</v>
      </c>
      <c r="B683" s="192">
        <v>5914</v>
      </c>
      <c r="C683" s="192">
        <v>1728703</v>
      </c>
      <c r="D683" s="192">
        <v>2392520</v>
      </c>
      <c r="E683" s="192">
        <v>0</v>
      </c>
      <c r="F683" s="192">
        <v>3981</v>
      </c>
      <c r="G683" s="192">
        <v>360424</v>
      </c>
      <c r="H683" s="192">
        <v>703100</v>
      </c>
      <c r="I683" s="193">
        <v>5194642</v>
      </c>
      <c r="J683" s="166"/>
      <c r="K683" s="162">
        <f t="shared" si="71"/>
        <v>0.11384807653732441</v>
      </c>
      <c r="L683" s="162">
        <f t="shared" si="72"/>
        <v>33.278578196534042</v>
      </c>
      <c r="M683" s="162">
        <f t="shared" si="73"/>
        <v>46.057456895008357</v>
      </c>
      <c r="N683" s="162">
        <f t="shared" si="74"/>
        <v>0</v>
      </c>
      <c r="O683" s="162">
        <f t="shared" si="75"/>
        <v>7.6636657540596634E-2</v>
      </c>
      <c r="P683" s="162">
        <f t="shared" si="76"/>
        <v>6.9383799692067329</v>
      </c>
      <c r="Q683" s="162">
        <f t="shared" si="77"/>
        <v>13.535100205172945</v>
      </c>
    </row>
    <row r="684" spans="1:17" x14ac:dyDescent="0.2">
      <c r="A684" s="38">
        <v>10196</v>
      </c>
      <c r="B684" s="192">
        <v>4842</v>
      </c>
      <c r="C684" s="192">
        <v>1716574</v>
      </c>
      <c r="D684" s="192">
        <v>2378563</v>
      </c>
      <c r="E684" s="192">
        <v>0</v>
      </c>
      <c r="F684" s="192">
        <v>2093</v>
      </c>
      <c r="G684" s="192">
        <v>360473</v>
      </c>
      <c r="H684" s="192">
        <v>682922</v>
      </c>
      <c r="I684" s="193">
        <v>5145467</v>
      </c>
      <c r="J684" s="166"/>
      <c r="K684" s="162">
        <f t="shared" si="71"/>
        <v>9.410224572424622E-2</v>
      </c>
      <c r="L684" s="162">
        <f t="shared" si="72"/>
        <v>33.360898048709672</v>
      </c>
      <c r="M684" s="162">
        <f t="shared" si="73"/>
        <v>46.22637750859154</v>
      </c>
      <c r="N684" s="162">
        <f t="shared" si="74"/>
        <v>0</v>
      </c>
      <c r="O684" s="162">
        <f t="shared" si="75"/>
        <v>4.0676579987783422E-2</v>
      </c>
      <c r="P684" s="162">
        <f t="shared" si="76"/>
        <v>7.0056420534812487</v>
      </c>
      <c r="Q684" s="162">
        <f t="shared" si="77"/>
        <v>13.272303563505508</v>
      </c>
    </row>
    <row r="685" spans="1:17" x14ac:dyDescent="0.2">
      <c r="A685" s="38">
        <v>10203</v>
      </c>
      <c r="B685" s="192">
        <v>5410</v>
      </c>
      <c r="C685" s="192">
        <v>1749795</v>
      </c>
      <c r="D685" s="192">
        <v>2397062</v>
      </c>
      <c r="E685" s="192">
        <v>0</v>
      </c>
      <c r="F685" s="192">
        <v>1771</v>
      </c>
      <c r="G685" s="192">
        <v>360513</v>
      </c>
      <c r="H685" s="192">
        <v>643798</v>
      </c>
      <c r="I685" s="193">
        <v>5158349</v>
      </c>
      <c r="J685" s="166"/>
      <c r="K685" s="162">
        <f t="shared" si="71"/>
        <v>0.10487851830110759</v>
      </c>
      <c r="L685" s="162">
        <f t="shared" si="72"/>
        <v>33.921609414174959</v>
      </c>
      <c r="M685" s="162">
        <f t="shared" si="73"/>
        <v>46.469558380016551</v>
      </c>
      <c r="N685" s="162">
        <f t="shared" si="74"/>
        <v>0</v>
      </c>
      <c r="O685" s="162">
        <f t="shared" si="75"/>
        <v>3.4332690556610264E-2</v>
      </c>
      <c r="P685" s="162">
        <f t="shared" si="76"/>
        <v>6.9889222307370051</v>
      </c>
      <c r="Q685" s="162">
        <f t="shared" si="77"/>
        <v>12.480698766213763</v>
      </c>
    </row>
    <row r="686" spans="1:17" x14ac:dyDescent="0.2">
      <c r="A686" s="38">
        <v>10210</v>
      </c>
      <c r="B686" s="192">
        <v>4473</v>
      </c>
      <c r="C686" s="192">
        <v>1766735</v>
      </c>
      <c r="D686" s="192">
        <v>2418572</v>
      </c>
      <c r="E686" s="192">
        <v>0</v>
      </c>
      <c r="F686" s="192">
        <v>4040</v>
      </c>
      <c r="G686" s="192">
        <v>361090</v>
      </c>
      <c r="H686" s="192">
        <v>798722</v>
      </c>
      <c r="I686" s="193">
        <v>5353632</v>
      </c>
      <c r="J686" s="166"/>
      <c r="K686" s="162">
        <f t="shared" si="71"/>
        <v>8.3550755823336376E-2</v>
      </c>
      <c r="L686" s="162">
        <f t="shared" si="72"/>
        <v>33.000680659410286</v>
      </c>
      <c r="M686" s="162">
        <f t="shared" si="73"/>
        <v>45.176284062856766</v>
      </c>
      <c r="N686" s="162">
        <f t="shared" si="74"/>
        <v>0</v>
      </c>
      <c r="O686" s="162">
        <f t="shared" si="75"/>
        <v>7.5462788626487587E-2</v>
      </c>
      <c r="P686" s="162">
        <f t="shared" si="76"/>
        <v>6.7447669171134663</v>
      </c>
      <c r="Q686" s="162">
        <f t="shared" si="77"/>
        <v>14.919254816169659</v>
      </c>
    </row>
    <row r="687" spans="1:17" x14ac:dyDescent="0.2">
      <c r="A687" s="38">
        <v>10217</v>
      </c>
      <c r="B687" s="192">
        <v>4338</v>
      </c>
      <c r="C687" s="192">
        <v>1821332</v>
      </c>
      <c r="D687" s="192">
        <v>2394335</v>
      </c>
      <c r="E687" s="192">
        <v>0</v>
      </c>
      <c r="F687" s="192">
        <v>15425</v>
      </c>
      <c r="G687" s="192">
        <v>361178</v>
      </c>
      <c r="H687" s="192">
        <v>683472</v>
      </c>
      <c r="I687" s="193">
        <v>5280080</v>
      </c>
      <c r="J687" s="166"/>
      <c r="K687" s="162">
        <f t="shared" si="71"/>
        <v>8.2157846093241005E-2</v>
      </c>
      <c r="L687" s="162">
        <f t="shared" si="72"/>
        <v>34.49440159997576</v>
      </c>
      <c r="M687" s="162">
        <f t="shared" si="73"/>
        <v>45.346566718686077</v>
      </c>
      <c r="N687" s="162">
        <f t="shared" si="74"/>
        <v>0</v>
      </c>
      <c r="O687" s="162">
        <f t="shared" si="75"/>
        <v>0.29213572521628461</v>
      </c>
      <c r="P687" s="162">
        <f t="shared" si="76"/>
        <v>6.8403887819881515</v>
      </c>
      <c r="Q687" s="162">
        <f t="shared" si="77"/>
        <v>12.944349328040484</v>
      </c>
    </row>
    <row r="688" spans="1:17" x14ac:dyDescent="0.2">
      <c r="A688" s="38">
        <v>10224</v>
      </c>
      <c r="B688" s="192">
        <v>4423</v>
      </c>
      <c r="C688" s="192">
        <v>1813198</v>
      </c>
      <c r="D688" s="192">
        <v>2431845</v>
      </c>
      <c r="E688" s="192">
        <v>0</v>
      </c>
      <c r="F688" s="192">
        <v>16680</v>
      </c>
      <c r="G688" s="192">
        <v>361235</v>
      </c>
      <c r="H688" s="192">
        <v>706458</v>
      </c>
      <c r="I688" s="193">
        <v>5333839</v>
      </c>
      <c r="J688" s="166"/>
      <c r="K688" s="162">
        <f t="shared" si="71"/>
        <v>8.2923387826291717E-2</v>
      </c>
      <c r="L688" s="162">
        <f t="shared" si="72"/>
        <v>33.994239421174882</v>
      </c>
      <c r="M688" s="162">
        <f t="shared" si="73"/>
        <v>45.592770985400946</v>
      </c>
      <c r="N688" s="162">
        <f t="shared" si="74"/>
        <v>0</v>
      </c>
      <c r="O688" s="162">
        <f t="shared" si="75"/>
        <v>0.3127203502017965</v>
      </c>
      <c r="P688" s="162">
        <f t="shared" si="76"/>
        <v>6.7725141310039545</v>
      </c>
      <c r="Q688" s="162">
        <f t="shared" si="77"/>
        <v>13.244831724392132</v>
      </c>
    </row>
    <row r="689" spans="1:17" x14ac:dyDescent="0.2">
      <c r="A689" s="38">
        <v>10231</v>
      </c>
      <c r="B689" s="192">
        <v>5652</v>
      </c>
      <c r="C689" s="192">
        <v>1760710</v>
      </c>
      <c r="D689" s="192">
        <v>2485757</v>
      </c>
      <c r="E689" s="192">
        <v>0</v>
      </c>
      <c r="F689" s="192">
        <v>15752</v>
      </c>
      <c r="G689" s="192">
        <v>365831</v>
      </c>
      <c r="H689" s="192">
        <v>806811</v>
      </c>
      <c r="I689" s="193">
        <v>5440513</v>
      </c>
      <c r="J689" s="166"/>
      <c r="K689" s="162">
        <f t="shared" si="71"/>
        <v>0.10388726210193781</v>
      </c>
      <c r="L689" s="162">
        <f t="shared" si="72"/>
        <v>32.362940774151262</v>
      </c>
      <c r="M689" s="162">
        <f t="shared" si="73"/>
        <v>45.689753889017453</v>
      </c>
      <c r="N689" s="162">
        <f t="shared" si="74"/>
        <v>0</v>
      </c>
      <c r="O689" s="162">
        <f t="shared" si="75"/>
        <v>0.28953152028126761</v>
      </c>
      <c r="P689" s="162">
        <f t="shared" si="76"/>
        <v>6.7242004568319205</v>
      </c>
      <c r="Q689" s="162">
        <f t="shared" si="77"/>
        <v>14.829686097616163</v>
      </c>
    </row>
    <row r="690" spans="1:17" x14ac:dyDescent="0.2">
      <c r="A690" s="38">
        <v>10238</v>
      </c>
      <c r="B690" s="192">
        <v>4825</v>
      </c>
      <c r="C690" s="192">
        <v>1679624</v>
      </c>
      <c r="D690" s="192">
        <v>2473358</v>
      </c>
      <c r="E690" s="192">
        <v>0</v>
      </c>
      <c r="F690" s="192">
        <v>17134</v>
      </c>
      <c r="G690" s="192">
        <v>365904</v>
      </c>
      <c r="H690" s="192">
        <v>640926</v>
      </c>
      <c r="I690" s="193">
        <v>5181771</v>
      </c>
      <c r="J690" s="166"/>
      <c r="K690" s="162">
        <f t="shared" si="71"/>
        <v>9.3114882923232237E-2</v>
      </c>
      <c r="L690" s="162">
        <f t="shared" si="72"/>
        <v>32.414091630062387</v>
      </c>
      <c r="M690" s="162">
        <f t="shared" si="73"/>
        <v>47.731904786992708</v>
      </c>
      <c r="N690" s="162">
        <f t="shared" si="74"/>
        <v>0</v>
      </c>
      <c r="O690" s="162">
        <f t="shared" si="75"/>
        <v>0.33065915108946342</v>
      </c>
      <c r="P690" s="162">
        <f t="shared" si="76"/>
        <v>7.0613695587859828</v>
      </c>
      <c r="Q690" s="162">
        <f t="shared" si="77"/>
        <v>12.368859990146227</v>
      </c>
    </row>
    <row r="691" spans="1:17" x14ac:dyDescent="0.2">
      <c r="A691" s="38">
        <v>10245</v>
      </c>
      <c r="B691" s="192">
        <v>5658</v>
      </c>
      <c r="C691" s="192">
        <v>1623785</v>
      </c>
      <c r="D691" s="192">
        <v>2431764</v>
      </c>
      <c r="E691" s="192">
        <v>0</v>
      </c>
      <c r="F691" s="192">
        <v>15160</v>
      </c>
      <c r="G691" s="192">
        <v>367094</v>
      </c>
      <c r="H691" s="192">
        <v>683400</v>
      </c>
      <c r="I691" s="193">
        <v>5126861</v>
      </c>
      <c r="J691" s="166"/>
      <c r="K691" s="162">
        <f t="shared" si="71"/>
        <v>0.11035992588837497</v>
      </c>
      <c r="L691" s="162">
        <f t="shared" si="72"/>
        <v>31.67210891810798</v>
      </c>
      <c r="M691" s="162">
        <f t="shared" si="73"/>
        <v>47.431830119833556</v>
      </c>
      <c r="N691" s="162">
        <f t="shared" si="74"/>
        <v>0</v>
      </c>
      <c r="O691" s="162">
        <f t="shared" si="75"/>
        <v>0.29569750379423199</v>
      </c>
      <c r="P691" s="162">
        <f t="shared" si="76"/>
        <v>7.160209726770435</v>
      </c>
      <c r="Q691" s="162">
        <f t="shared" si="77"/>
        <v>13.329793805605417</v>
      </c>
    </row>
    <row r="692" spans="1:17" x14ac:dyDescent="0.2">
      <c r="A692" s="38">
        <v>10252</v>
      </c>
      <c r="B692" s="192">
        <v>5806</v>
      </c>
      <c r="C692" s="192">
        <v>1584922</v>
      </c>
      <c r="D692" s="192">
        <v>2354712</v>
      </c>
      <c r="E692" s="192">
        <v>0</v>
      </c>
      <c r="F692" s="192">
        <v>21786</v>
      </c>
      <c r="G692" s="192">
        <v>367528</v>
      </c>
      <c r="H692" s="192">
        <v>607768</v>
      </c>
      <c r="I692" s="193">
        <v>4942522</v>
      </c>
      <c r="J692" s="166"/>
      <c r="K692" s="162">
        <f t="shared" si="71"/>
        <v>0.11747039264569789</v>
      </c>
      <c r="L692" s="162">
        <f t="shared" si="72"/>
        <v>32.067070212332894</v>
      </c>
      <c r="M692" s="162">
        <f t="shared" si="73"/>
        <v>47.641912367815458</v>
      </c>
      <c r="N692" s="162">
        <f t="shared" si="74"/>
        <v>0</v>
      </c>
      <c r="O692" s="162">
        <f t="shared" si="75"/>
        <v>0.44078711232848333</v>
      </c>
      <c r="P692" s="162">
        <f t="shared" si="76"/>
        <v>7.4360417616755168</v>
      </c>
      <c r="Q692" s="162">
        <f t="shared" si="77"/>
        <v>12.296718153201949</v>
      </c>
    </row>
    <row r="693" spans="1:17" x14ac:dyDescent="0.2">
      <c r="A693" s="38">
        <v>10259</v>
      </c>
      <c r="B693" s="192">
        <v>5045</v>
      </c>
      <c r="C693" s="192">
        <v>1576985</v>
      </c>
      <c r="D693" s="192">
        <v>2404673</v>
      </c>
      <c r="E693" s="192">
        <v>0</v>
      </c>
      <c r="F693" s="192">
        <v>24006</v>
      </c>
      <c r="G693" s="192">
        <v>367759</v>
      </c>
      <c r="H693" s="192">
        <v>602567</v>
      </c>
      <c r="I693" s="193">
        <v>4981035</v>
      </c>
      <c r="J693" s="166"/>
      <c r="K693" s="162">
        <f t="shared" si="71"/>
        <v>0.10128417086007226</v>
      </c>
      <c r="L693" s="162">
        <f t="shared" si="72"/>
        <v>31.659785566654321</v>
      </c>
      <c r="M693" s="162">
        <f t="shared" si="73"/>
        <v>48.276573041546584</v>
      </c>
      <c r="N693" s="162">
        <f t="shared" si="74"/>
        <v>0</v>
      </c>
      <c r="O693" s="162">
        <f t="shared" si="75"/>
        <v>0.48194802887351723</v>
      </c>
      <c r="P693" s="162">
        <f t="shared" si="76"/>
        <v>7.3831844184993685</v>
      </c>
      <c r="Q693" s="162">
        <f t="shared" si="77"/>
        <v>12.097224773566136</v>
      </c>
    </row>
    <row r="694" spans="1:17" x14ac:dyDescent="0.2">
      <c r="A694" s="38">
        <v>10266</v>
      </c>
      <c r="B694" s="192">
        <v>5151</v>
      </c>
      <c r="C694" s="192">
        <v>1584183</v>
      </c>
      <c r="D694" s="192">
        <v>2395037</v>
      </c>
      <c r="E694" s="192">
        <v>0</v>
      </c>
      <c r="F694" s="192">
        <v>26385</v>
      </c>
      <c r="G694" s="192">
        <v>367938</v>
      </c>
      <c r="H694" s="192">
        <v>574205</v>
      </c>
      <c r="I694" s="193">
        <v>4952899</v>
      </c>
      <c r="J694" s="166"/>
      <c r="K694" s="162">
        <f t="shared" si="71"/>
        <v>0.10399969795467261</v>
      </c>
      <c r="L694" s="162">
        <f t="shared" si="72"/>
        <v>31.984964765080008</v>
      </c>
      <c r="M694" s="162">
        <f t="shared" si="73"/>
        <v>48.356265694091483</v>
      </c>
      <c r="N694" s="162">
        <f t="shared" si="74"/>
        <v>0</v>
      </c>
      <c r="O694" s="162">
        <f t="shared" si="75"/>
        <v>0.5327183130526183</v>
      </c>
      <c r="P694" s="162">
        <f t="shared" si="76"/>
        <v>7.4287402186073246</v>
      </c>
      <c r="Q694" s="162">
        <f t="shared" si="77"/>
        <v>11.593311311213897</v>
      </c>
    </row>
    <row r="695" spans="1:17" x14ac:dyDescent="0.2">
      <c r="A695" s="38">
        <v>10273</v>
      </c>
      <c r="B695" s="192">
        <v>4844</v>
      </c>
      <c r="C695" s="192">
        <v>1586195</v>
      </c>
      <c r="D695" s="192">
        <v>2391150</v>
      </c>
      <c r="E695" s="192">
        <v>0</v>
      </c>
      <c r="F695" s="192">
        <v>26457</v>
      </c>
      <c r="G695" s="192">
        <v>369196</v>
      </c>
      <c r="H695" s="192">
        <v>766916</v>
      </c>
      <c r="I695" s="193">
        <v>5144758</v>
      </c>
      <c r="J695" s="166"/>
      <c r="K695" s="162">
        <f t="shared" si="71"/>
        <v>9.4154088491625848E-2</v>
      </c>
      <c r="L695" s="162">
        <f t="shared" si="72"/>
        <v>30.831284970060789</v>
      </c>
      <c r="M695" s="162">
        <f t="shared" si="73"/>
        <v>46.477404768115427</v>
      </c>
      <c r="N695" s="162">
        <f t="shared" si="74"/>
        <v>0</v>
      </c>
      <c r="O695" s="162">
        <f t="shared" si="75"/>
        <v>0.51425159356377892</v>
      </c>
      <c r="P695" s="162">
        <f t="shared" si="76"/>
        <v>7.1761587231119517</v>
      </c>
      <c r="Q695" s="162">
        <f t="shared" si="77"/>
        <v>14.906745856656427</v>
      </c>
    </row>
    <row r="696" spans="1:17" x14ac:dyDescent="0.2">
      <c r="A696" s="38">
        <v>10280</v>
      </c>
      <c r="B696" s="192">
        <v>5324</v>
      </c>
      <c r="C696" s="192">
        <v>1591898</v>
      </c>
      <c r="D696" s="192">
        <v>2357083</v>
      </c>
      <c r="E696" s="192">
        <v>0</v>
      </c>
      <c r="F696" s="192">
        <v>23681</v>
      </c>
      <c r="G696" s="192">
        <v>369793</v>
      </c>
      <c r="H696" s="192">
        <v>644021</v>
      </c>
      <c r="I696" s="193">
        <v>4991800</v>
      </c>
      <c r="J696" s="166"/>
      <c r="K696" s="162">
        <f t="shared" si="71"/>
        <v>0.10665491405905686</v>
      </c>
      <c r="L696" s="162">
        <f t="shared" si="72"/>
        <v>31.890260026443368</v>
      </c>
      <c r="M696" s="162">
        <f t="shared" si="73"/>
        <v>47.219099322889541</v>
      </c>
      <c r="N696" s="162">
        <f t="shared" si="74"/>
        <v>0</v>
      </c>
      <c r="O696" s="162">
        <f t="shared" si="75"/>
        <v>0.47439801274089505</v>
      </c>
      <c r="P696" s="162">
        <f t="shared" si="76"/>
        <v>7.408009134981369</v>
      </c>
      <c r="Q696" s="162">
        <f t="shared" si="77"/>
        <v>12.901578588885773</v>
      </c>
    </row>
    <row r="697" spans="1:17" x14ac:dyDescent="0.2">
      <c r="A697" s="38">
        <v>10287</v>
      </c>
      <c r="B697" s="192">
        <v>6044</v>
      </c>
      <c r="C697" s="192">
        <v>1588238</v>
      </c>
      <c r="D697" s="192">
        <v>2374515</v>
      </c>
      <c r="E697" s="192">
        <v>0</v>
      </c>
      <c r="F697" s="192">
        <v>27917</v>
      </c>
      <c r="G697" s="192">
        <v>369911</v>
      </c>
      <c r="H697" s="192">
        <v>608220</v>
      </c>
      <c r="I697" s="193">
        <v>4974845</v>
      </c>
      <c r="J697" s="166"/>
      <c r="K697" s="162">
        <f t="shared" si="71"/>
        <v>0.12149122233959048</v>
      </c>
      <c r="L697" s="162">
        <f t="shared" si="72"/>
        <v>31.925376569521262</v>
      </c>
      <c r="M697" s="162">
        <f t="shared" si="73"/>
        <v>47.730431802397867</v>
      </c>
      <c r="N697" s="162">
        <f t="shared" si="74"/>
        <v>0</v>
      </c>
      <c r="O697" s="162">
        <f t="shared" si="75"/>
        <v>0.56116321212017661</v>
      </c>
      <c r="P697" s="162">
        <f t="shared" si="76"/>
        <v>7.4356286477267135</v>
      </c>
      <c r="Q697" s="162">
        <f t="shared" si="77"/>
        <v>12.225908545894395</v>
      </c>
    </row>
    <row r="698" spans="1:17" x14ac:dyDescent="0.2">
      <c r="A698" s="38">
        <v>10294</v>
      </c>
      <c r="B698" s="192">
        <v>6116</v>
      </c>
      <c r="C698" s="192">
        <v>1591370</v>
      </c>
      <c r="D698" s="192">
        <v>2361464</v>
      </c>
      <c r="E698" s="192">
        <v>0</v>
      </c>
      <c r="F698" s="192">
        <v>25037</v>
      </c>
      <c r="G698" s="192">
        <v>369924</v>
      </c>
      <c r="H698" s="192">
        <v>597105</v>
      </c>
      <c r="I698" s="193">
        <v>4951016</v>
      </c>
      <c r="J698" s="166"/>
      <c r="K698" s="162">
        <f t="shared" si="71"/>
        <v>0.1235302006699231</v>
      </c>
      <c r="L698" s="162">
        <f t="shared" si="72"/>
        <v>32.142291602370101</v>
      </c>
      <c r="M698" s="162">
        <f t="shared" si="73"/>
        <v>47.696553596271954</v>
      </c>
      <c r="N698" s="162">
        <f t="shared" si="74"/>
        <v>0</v>
      </c>
      <c r="O698" s="162">
        <f t="shared" si="75"/>
        <v>0.5056941847895462</v>
      </c>
      <c r="P698" s="162">
        <f t="shared" si="76"/>
        <v>7.471678540323845</v>
      </c>
      <c r="Q698" s="162">
        <f t="shared" si="77"/>
        <v>12.060251875574629</v>
      </c>
    </row>
    <row r="699" spans="1:17" x14ac:dyDescent="0.2">
      <c r="A699" s="38">
        <v>10301</v>
      </c>
      <c r="B699" s="192">
        <v>4305</v>
      </c>
      <c r="C699" s="192">
        <v>1574114</v>
      </c>
      <c r="D699" s="192">
        <v>2362424</v>
      </c>
      <c r="E699" s="192">
        <v>0</v>
      </c>
      <c r="F699" s="192">
        <v>18975</v>
      </c>
      <c r="G699" s="192">
        <v>369775</v>
      </c>
      <c r="H699" s="192">
        <v>731109</v>
      </c>
      <c r="I699" s="193">
        <v>5060702</v>
      </c>
      <c r="J699" s="166"/>
      <c r="K699" s="162">
        <f t="shared" si="71"/>
        <v>8.506724956340049E-2</v>
      </c>
      <c r="L699" s="162">
        <f t="shared" si="72"/>
        <v>31.10465702189143</v>
      </c>
      <c r="M699" s="162">
        <f t="shared" si="73"/>
        <v>46.681744943685679</v>
      </c>
      <c r="N699" s="162">
        <f t="shared" si="74"/>
        <v>0</v>
      </c>
      <c r="O699" s="162">
        <f t="shared" si="75"/>
        <v>0.37494798152509279</v>
      </c>
      <c r="P699" s="162">
        <f t="shared" si="76"/>
        <v>7.3067926149376117</v>
      </c>
      <c r="Q699" s="162">
        <f t="shared" si="77"/>
        <v>14.446790188396788</v>
      </c>
    </row>
    <row r="700" spans="1:17" x14ac:dyDescent="0.2">
      <c r="A700" s="38">
        <v>10308</v>
      </c>
      <c r="B700" s="192">
        <v>4502</v>
      </c>
      <c r="C700" s="192">
        <v>1565424</v>
      </c>
      <c r="D700" s="192">
        <v>2322237</v>
      </c>
      <c r="E700" s="192">
        <v>0</v>
      </c>
      <c r="F700" s="192">
        <v>14863</v>
      </c>
      <c r="G700" s="192">
        <v>369961</v>
      </c>
      <c r="H700" s="192">
        <v>677620</v>
      </c>
      <c r="I700" s="193">
        <v>4954607</v>
      </c>
      <c r="J700" s="166"/>
      <c r="K700" s="162">
        <f t="shared" si="71"/>
        <v>9.0864926320089565E-2</v>
      </c>
      <c r="L700" s="162">
        <f t="shared" si="72"/>
        <v>31.595321283807174</v>
      </c>
      <c r="M700" s="162">
        <f t="shared" si="73"/>
        <v>46.870256308926216</v>
      </c>
      <c r="N700" s="162">
        <f t="shared" si="74"/>
        <v>0</v>
      </c>
      <c r="O700" s="162">
        <f t="shared" si="75"/>
        <v>0.29998342956363644</v>
      </c>
      <c r="P700" s="162">
        <f t="shared" si="76"/>
        <v>7.4670099969583861</v>
      </c>
      <c r="Q700" s="162">
        <f t="shared" si="77"/>
        <v>13.676564054424498</v>
      </c>
    </row>
    <row r="701" spans="1:17" x14ac:dyDescent="0.2">
      <c r="A701" s="38">
        <v>10315</v>
      </c>
      <c r="B701" s="192">
        <v>5007</v>
      </c>
      <c r="C701" s="192">
        <v>1567052</v>
      </c>
      <c r="D701" s="192">
        <v>2357143</v>
      </c>
      <c r="E701" s="192">
        <v>0</v>
      </c>
      <c r="F701" s="192">
        <v>24757</v>
      </c>
      <c r="G701" s="192">
        <v>369469</v>
      </c>
      <c r="H701" s="192">
        <v>597523</v>
      </c>
      <c r="I701" s="193">
        <v>4920951</v>
      </c>
      <c r="J701" s="166"/>
      <c r="K701" s="162">
        <f t="shared" si="71"/>
        <v>0.10174862541813565</v>
      </c>
      <c r="L701" s="162">
        <f t="shared" si="72"/>
        <v>31.844495098610004</v>
      </c>
      <c r="M701" s="162">
        <f t="shared" si="73"/>
        <v>47.90015182024775</v>
      </c>
      <c r="N701" s="162">
        <f t="shared" si="74"/>
        <v>0</v>
      </c>
      <c r="O701" s="162">
        <f t="shared" si="75"/>
        <v>0.50309381255777597</v>
      </c>
      <c r="P701" s="162">
        <f t="shared" si="76"/>
        <v>7.5080812631542155</v>
      </c>
      <c r="Q701" s="162">
        <f t="shared" si="77"/>
        <v>12.142429380012116</v>
      </c>
    </row>
    <row r="702" spans="1:17" x14ac:dyDescent="0.2">
      <c r="A702" s="38">
        <v>10322</v>
      </c>
      <c r="B702" s="192">
        <v>5310</v>
      </c>
      <c r="C702" s="192">
        <v>1601010</v>
      </c>
      <c r="D702" s="192">
        <v>2400808</v>
      </c>
      <c r="E702" s="192">
        <v>0</v>
      </c>
      <c r="F702" s="192">
        <v>9980</v>
      </c>
      <c r="G702" s="192">
        <v>369050</v>
      </c>
      <c r="H702" s="192">
        <v>656700</v>
      </c>
      <c r="I702" s="193">
        <v>5042858</v>
      </c>
      <c r="J702" s="166"/>
      <c r="K702" s="162">
        <f t="shared" si="71"/>
        <v>0.10529743252734858</v>
      </c>
      <c r="L702" s="162">
        <f t="shared" si="72"/>
        <v>31.74806825811871</v>
      </c>
      <c r="M702" s="162">
        <f t="shared" si="73"/>
        <v>47.608082559532711</v>
      </c>
      <c r="N702" s="162">
        <f t="shared" si="74"/>
        <v>0</v>
      </c>
      <c r="O702" s="162">
        <f t="shared" si="75"/>
        <v>0.19790364908153274</v>
      </c>
      <c r="P702" s="162">
        <f t="shared" si="76"/>
        <v>7.3182707107755167</v>
      </c>
      <c r="Q702" s="162">
        <f t="shared" si="77"/>
        <v>13.022377389964182</v>
      </c>
    </row>
    <row r="703" spans="1:17" x14ac:dyDescent="0.2">
      <c r="A703" s="38">
        <v>10329</v>
      </c>
      <c r="B703" s="192">
        <v>7291</v>
      </c>
      <c r="C703" s="192">
        <v>1588769</v>
      </c>
      <c r="D703" s="192">
        <v>2432311</v>
      </c>
      <c r="E703" s="192">
        <v>0</v>
      </c>
      <c r="F703" s="192">
        <v>19195</v>
      </c>
      <c r="G703" s="192">
        <v>370464</v>
      </c>
      <c r="H703" s="192">
        <v>651564</v>
      </c>
      <c r="I703" s="193">
        <v>5069594</v>
      </c>
      <c r="J703" s="166"/>
      <c r="K703" s="162">
        <f t="shared" si="71"/>
        <v>0.14381822291883728</v>
      </c>
      <c r="L703" s="162">
        <f t="shared" si="72"/>
        <v>31.339176273287368</v>
      </c>
      <c r="M703" s="162">
        <f t="shared" si="73"/>
        <v>47.978417995602804</v>
      </c>
      <c r="N703" s="162">
        <f t="shared" si="74"/>
        <v>0</v>
      </c>
      <c r="O703" s="162">
        <f t="shared" si="75"/>
        <v>0.37862992578892907</v>
      </c>
      <c r="P703" s="162">
        <f t="shared" si="76"/>
        <v>7.3075674304490654</v>
      </c>
      <c r="Q703" s="162">
        <f t="shared" si="77"/>
        <v>12.852390151952997</v>
      </c>
    </row>
    <row r="704" spans="1:17" x14ac:dyDescent="0.2">
      <c r="A704" s="38">
        <v>10336</v>
      </c>
      <c r="B704" s="192">
        <v>5661</v>
      </c>
      <c r="C704" s="192">
        <v>1582014</v>
      </c>
      <c r="D704" s="192">
        <v>2392347</v>
      </c>
      <c r="E704" s="192">
        <v>0</v>
      </c>
      <c r="F704" s="192">
        <v>6303</v>
      </c>
      <c r="G704" s="192">
        <v>370925</v>
      </c>
      <c r="H704" s="192">
        <v>731734</v>
      </c>
      <c r="I704" s="193">
        <v>5088984</v>
      </c>
      <c r="J704" s="166"/>
      <c r="K704" s="162">
        <f t="shared" si="71"/>
        <v>0.11124027900264571</v>
      </c>
      <c r="L704" s="162">
        <f t="shared" si="72"/>
        <v>31.087030338472278</v>
      </c>
      <c r="M704" s="162">
        <f t="shared" si="73"/>
        <v>47.010306968935254</v>
      </c>
      <c r="N704" s="162">
        <f t="shared" si="74"/>
        <v>0</v>
      </c>
      <c r="O704" s="162">
        <f t="shared" si="75"/>
        <v>0.12385576374380426</v>
      </c>
      <c r="P704" s="162">
        <f t="shared" si="76"/>
        <v>7.2887829869380605</v>
      </c>
      <c r="Q704" s="162">
        <f t="shared" si="77"/>
        <v>14.37878366290796</v>
      </c>
    </row>
    <row r="705" spans="1:17" x14ac:dyDescent="0.2">
      <c r="A705" s="38">
        <v>10343</v>
      </c>
      <c r="B705" s="192">
        <v>5377</v>
      </c>
      <c r="C705" s="192">
        <v>1572612</v>
      </c>
      <c r="D705" s="192">
        <v>2417377</v>
      </c>
      <c r="E705" s="192">
        <v>0</v>
      </c>
      <c r="F705" s="192">
        <v>33587</v>
      </c>
      <c r="G705" s="192">
        <v>370932</v>
      </c>
      <c r="H705" s="192">
        <v>635366</v>
      </c>
      <c r="I705" s="193">
        <v>5035251</v>
      </c>
      <c r="J705" s="166"/>
      <c r="K705" s="162">
        <f t="shared" si="71"/>
        <v>0.10678712938044201</v>
      </c>
      <c r="L705" s="162">
        <f t="shared" si="72"/>
        <v>31.232047816484222</v>
      </c>
      <c r="M705" s="162">
        <f t="shared" si="73"/>
        <v>48.009066479506188</v>
      </c>
      <c r="N705" s="162">
        <f t="shared" si="74"/>
        <v>0</v>
      </c>
      <c r="O705" s="162">
        <f t="shared" si="75"/>
        <v>0.66703725395218627</v>
      </c>
      <c r="P705" s="162">
        <f t="shared" si="76"/>
        <v>7.3667032686156064</v>
      </c>
      <c r="Q705" s="162">
        <f t="shared" si="77"/>
        <v>12.618358052061357</v>
      </c>
    </row>
    <row r="706" spans="1:17" x14ac:dyDescent="0.2">
      <c r="A706" s="38">
        <v>10350</v>
      </c>
      <c r="B706" s="192">
        <v>6317</v>
      </c>
      <c r="C706" s="192">
        <v>1590639</v>
      </c>
      <c r="D706" s="192">
        <v>2441860</v>
      </c>
      <c r="E706" s="192">
        <v>0</v>
      </c>
      <c r="F706" s="192">
        <v>20000</v>
      </c>
      <c r="G706" s="192">
        <v>370924</v>
      </c>
      <c r="H706" s="192">
        <v>682447</v>
      </c>
      <c r="I706" s="193">
        <v>5112187</v>
      </c>
      <c r="J706" s="166"/>
      <c r="K706" s="162">
        <f t="shared" si="71"/>
        <v>0.12356746730900102</v>
      </c>
      <c r="L706" s="162">
        <f t="shared" si="72"/>
        <v>31.114648192642406</v>
      </c>
      <c r="M706" s="162">
        <f t="shared" si="73"/>
        <v>47.765467108304136</v>
      </c>
      <c r="N706" s="162">
        <f t="shared" si="74"/>
        <v>0</v>
      </c>
      <c r="O706" s="162">
        <f t="shared" si="75"/>
        <v>0.391221995596014</v>
      </c>
      <c r="P706" s="162">
        <f t="shared" si="76"/>
        <v>7.2556813747227951</v>
      </c>
      <c r="Q706" s="162">
        <f t="shared" si="77"/>
        <v>13.349413861425647</v>
      </c>
    </row>
    <row r="707" spans="1:17" x14ac:dyDescent="0.2">
      <c r="A707" s="38">
        <v>10357</v>
      </c>
      <c r="B707" s="192">
        <v>5708</v>
      </c>
      <c r="C707" s="192">
        <v>1591228</v>
      </c>
      <c r="D707" s="192">
        <v>2426184</v>
      </c>
      <c r="E707" s="192">
        <v>0</v>
      </c>
      <c r="F707" s="192">
        <v>21100</v>
      </c>
      <c r="G707" s="192">
        <v>371374</v>
      </c>
      <c r="H707" s="192">
        <v>625511</v>
      </c>
      <c r="I707" s="193">
        <v>5041105</v>
      </c>
      <c r="J707" s="166"/>
      <c r="K707" s="162">
        <f t="shared" si="71"/>
        <v>0.11322914321364067</v>
      </c>
      <c r="L707" s="162">
        <f t="shared" si="72"/>
        <v>31.565063612045375</v>
      </c>
      <c r="M707" s="162">
        <f t="shared" si="73"/>
        <v>48.12801955126902</v>
      </c>
      <c r="N707" s="162">
        <f t="shared" si="74"/>
        <v>0</v>
      </c>
      <c r="O707" s="162">
        <f t="shared" si="75"/>
        <v>0.41855902624523789</v>
      </c>
      <c r="P707" s="162">
        <f t="shared" si="76"/>
        <v>7.3669165788056388</v>
      </c>
      <c r="Q707" s="162">
        <f t="shared" si="77"/>
        <v>12.40821208842109</v>
      </c>
    </row>
    <row r="708" spans="1:17" x14ac:dyDescent="0.2">
      <c r="A708" s="38">
        <v>10364</v>
      </c>
      <c r="B708" s="192">
        <v>5997</v>
      </c>
      <c r="C708" s="192">
        <v>1583095</v>
      </c>
      <c r="D708" s="192">
        <v>2382156</v>
      </c>
      <c r="E708" s="192">
        <v>0</v>
      </c>
      <c r="F708" s="192">
        <v>25508</v>
      </c>
      <c r="G708" s="192">
        <v>372520</v>
      </c>
      <c r="H708" s="192">
        <v>750765</v>
      </c>
      <c r="I708" s="193">
        <v>5120041</v>
      </c>
      <c r="J708" s="166"/>
      <c r="K708" s="162">
        <f t="shared" si="71"/>
        <v>0.11712796831119125</v>
      </c>
      <c r="L708" s="162">
        <f t="shared" si="72"/>
        <v>30.919576620577843</v>
      </c>
      <c r="M708" s="162">
        <f t="shared" si="73"/>
        <v>46.526111802620328</v>
      </c>
      <c r="N708" s="162">
        <f t="shared" si="74"/>
        <v>0</v>
      </c>
      <c r="O708" s="162">
        <f t="shared" si="75"/>
        <v>0.49819913551473516</v>
      </c>
      <c r="P708" s="162">
        <f t="shared" si="76"/>
        <v>7.2757229873745155</v>
      </c>
      <c r="Q708" s="162">
        <f t="shared" si="77"/>
        <v>14.663261485601385</v>
      </c>
    </row>
    <row r="709" spans="1:17" x14ac:dyDescent="0.2">
      <c r="A709" s="38">
        <v>10371</v>
      </c>
      <c r="B709" s="192">
        <v>5923</v>
      </c>
      <c r="C709" s="192">
        <v>1579383</v>
      </c>
      <c r="D709" s="192">
        <v>2369648</v>
      </c>
      <c r="E709" s="192">
        <v>0</v>
      </c>
      <c r="F709" s="192">
        <v>21505</v>
      </c>
      <c r="G709" s="192">
        <v>372945</v>
      </c>
      <c r="H709" s="192">
        <v>650068</v>
      </c>
      <c r="I709" s="193">
        <v>4999472</v>
      </c>
      <c r="J709" s="166"/>
      <c r="K709" s="162">
        <f t="shared" ref="K709:K772" si="78">100*B709/$I709</f>
        <v>0.11847251069712962</v>
      </c>
      <c r="L709" s="162">
        <f t="shared" ref="L709:L772" si="79">100*C709/$I709</f>
        <v>31.590996009178568</v>
      </c>
      <c r="M709" s="162">
        <f t="shared" ref="M709:M772" si="80">100*D709/$I709</f>
        <v>47.397965225127777</v>
      </c>
      <c r="N709" s="162">
        <f t="shared" ref="N709:N772" si="81">100*E709/$I709</f>
        <v>0</v>
      </c>
      <c r="O709" s="162">
        <f t="shared" ref="O709:O772" si="82">100*F709/$I709</f>
        <v>0.43014542335670647</v>
      </c>
      <c r="P709" s="162">
        <f t="shared" ref="P709:P772" si="83">100*G709/$I709</f>
        <v>7.4596877430256638</v>
      </c>
      <c r="Q709" s="162">
        <f t="shared" ref="Q709:Q772" si="84">100*H709/$I709</f>
        <v>13.002733088614157</v>
      </c>
    </row>
    <row r="710" spans="1:17" x14ac:dyDescent="0.2">
      <c r="A710" s="38">
        <v>10378</v>
      </c>
      <c r="B710" s="192">
        <v>7326</v>
      </c>
      <c r="C710" s="192">
        <v>1593319</v>
      </c>
      <c r="D710" s="192">
        <v>2357323</v>
      </c>
      <c r="E710" s="192">
        <v>0</v>
      </c>
      <c r="F710" s="192">
        <v>22847</v>
      </c>
      <c r="G710" s="192">
        <v>372918</v>
      </c>
      <c r="H710" s="192">
        <v>632584</v>
      </c>
      <c r="I710" s="193">
        <v>4986317</v>
      </c>
      <c r="J710" s="166"/>
      <c r="K710" s="162">
        <f t="shared" si="78"/>
        <v>0.14692206692835613</v>
      </c>
      <c r="L710" s="162">
        <f t="shared" si="79"/>
        <v>31.953824837049069</v>
      </c>
      <c r="M710" s="162">
        <f t="shared" si="80"/>
        <v>47.275835050198374</v>
      </c>
      <c r="N710" s="162">
        <f t="shared" si="81"/>
        <v>0</v>
      </c>
      <c r="O710" s="162">
        <f t="shared" si="82"/>
        <v>0.45819389340870226</v>
      </c>
      <c r="P710" s="162">
        <f t="shared" si="83"/>
        <v>7.4788265567552159</v>
      </c>
      <c r="Q710" s="162">
        <f t="shared" si="84"/>
        <v>12.686397595660283</v>
      </c>
    </row>
    <row r="711" spans="1:17" x14ac:dyDescent="0.2">
      <c r="A711" s="38">
        <v>10385</v>
      </c>
      <c r="B711" s="192">
        <v>5280</v>
      </c>
      <c r="C711" s="192">
        <v>1598370</v>
      </c>
      <c r="D711" s="192">
        <v>2384830</v>
      </c>
      <c r="E711" s="192">
        <v>0</v>
      </c>
      <c r="F711" s="192">
        <v>16337</v>
      </c>
      <c r="G711" s="192">
        <v>372950</v>
      </c>
      <c r="H711" s="192">
        <v>651580</v>
      </c>
      <c r="I711" s="193">
        <v>5029347</v>
      </c>
      <c r="J711" s="166"/>
      <c r="K711" s="162">
        <f t="shared" si="78"/>
        <v>0.10498380803710701</v>
      </c>
      <c r="L711" s="162">
        <f t="shared" si="79"/>
        <v>31.780865388687637</v>
      </c>
      <c r="M711" s="162">
        <f t="shared" si="80"/>
        <v>47.418283129002631</v>
      </c>
      <c r="N711" s="162">
        <f t="shared" si="81"/>
        <v>0</v>
      </c>
      <c r="O711" s="162">
        <f t="shared" si="82"/>
        <v>0.32483342270875326</v>
      </c>
      <c r="P711" s="162">
        <f t="shared" si="83"/>
        <v>7.4154756074695181</v>
      </c>
      <c r="Q711" s="162">
        <f t="shared" si="84"/>
        <v>12.955558644094353</v>
      </c>
    </row>
    <row r="712" spans="1:17" x14ac:dyDescent="0.2">
      <c r="A712" s="38">
        <v>10392</v>
      </c>
      <c r="B712" s="192">
        <v>8832</v>
      </c>
      <c r="C712" s="192">
        <v>1605425</v>
      </c>
      <c r="D712" s="192">
        <v>2392433</v>
      </c>
      <c r="E712" s="192">
        <v>0</v>
      </c>
      <c r="F712" s="192">
        <v>17019</v>
      </c>
      <c r="G712" s="192">
        <v>373038</v>
      </c>
      <c r="H712" s="192">
        <v>728826</v>
      </c>
      <c r="I712" s="193">
        <v>5125573</v>
      </c>
      <c r="J712" s="166"/>
      <c r="K712" s="162">
        <f t="shared" si="78"/>
        <v>0.17231244194551518</v>
      </c>
      <c r="L712" s="162">
        <f t="shared" si="79"/>
        <v>31.321863916483093</v>
      </c>
      <c r="M712" s="162">
        <f t="shared" si="80"/>
        <v>46.67640086288889</v>
      </c>
      <c r="N712" s="162">
        <f t="shared" si="81"/>
        <v>0</v>
      </c>
      <c r="O712" s="162">
        <f t="shared" si="82"/>
        <v>0.33204092498536264</v>
      </c>
      <c r="P712" s="162">
        <f t="shared" si="83"/>
        <v>7.2779765306239907</v>
      </c>
      <c r="Q712" s="162">
        <f t="shared" si="84"/>
        <v>14.219405323073147</v>
      </c>
    </row>
    <row r="713" spans="1:17" x14ac:dyDescent="0.2">
      <c r="A713" s="38">
        <v>10399</v>
      </c>
      <c r="B713" s="192">
        <v>10134</v>
      </c>
      <c r="C713" s="192">
        <v>1599372</v>
      </c>
      <c r="D713" s="192">
        <v>2332162</v>
      </c>
      <c r="E713" s="192">
        <v>0</v>
      </c>
      <c r="F713" s="192">
        <v>3478</v>
      </c>
      <c r="G713" s="192">
        <v>373628</v>
      </c>
      <c r="H713" s="192">
        <v>719115</v>
      </c>
      <c r="I713" s="193">
        <v>5037889</v>
      </c>
      <c r="J713" s="166"/>
      <c r="K713" s="162">
        <f t="shared" si="78"/>
        <v>0.20115568246938351</v>
      </c>
      <c r="L713" s="162">
        <f t="shared" si="79"/>
        <v>31.746868579279933</v>
      </c>
      <c r="M713" s="162">
        <f t="shared" si="80"/>
        <v>46.292445109449609</v>
      </c>
      <c r="N713" s="162">
        <f t="shared" si="81"/>
        <v>0</v>
      </c>
      <c r="O713" s="162">
        <f t="shared" si="82"/>
        <v>6.9036852538831239E-2</v>
      </c>
      <c r="P713" s="162">
        <f t="shared" si="83"/>
        <v>7.4163603048816675</v>
      </c>
      <c r="Q713" s="162">
        <f t="shared" si="84"/>
        <v>14.274133471380573</v>
      </c>
    </row>
    <row r="714" spans="1:17" x14ac:dyDescent="0.2">
      <c r="A714" s="38">
        <v>10406</v>
      </c>
      <c r="B714" s="192">
        <v>8703</v>
      </c>
      <c r="C714" s="192">
        <v>1604635</v>
      </c>
      <c r="D714" s="192">
        <v>2344709</v>
      </c>
      <c r="E714" s="192">
        <v>0</v>
      </c>
      <c r="F714" s="192">
        <v>11274</v>
      </c>
      <c r="G714" s="192">
        <v>373637</v>
      </c>
      <c r="H714" s="192">
        <v>620504</v>
      </c>
      <c r="I714" s="193">
        <v>4963462</v>
      </c>
      <c r="J714" s="166"/>
      <c r="K714" s="162">
        <f t="shared" si="78"/>
        <v>0.17534132426117094</v>
      </c>
      <c r="L714" s="162">
        <f t="shared" si="79"/>
        <v>32.328947013193613</v>
      </c>
      <c r="M714" s="162">
        <f t="shared" si="80"/>
        <v>47.239386541087654</v>
      </c>
      <c r="N714" s="162">
        <f t="shared" si="81"/>
        <v>0</v>
      </c>
      <c r="O714" s="162">
        <f t="shared" si="82"/>
        <v>0.22713984714701149</v>
      </c>
      <c r="P714" s="162">
        <f t="shared" si="83"/>
        <v>7.5277497843239258</v>
      </c>
      <c r="Q714" s="162">
        <f t="shared" si="84"/>
        <v>12.501435489986626</v>
      </c>
    </row>
    <row r="715" spans="1:17" x14ac:dyDescent="0.2">
      <c r="A715" s="38">
        <v>10413</v>
      </c>
      <c r="B715" s="192">
        <v>8852</v>
      </c>
      <c r="C715" s="192">
        <v>1660132</v>
      </c>
      <c r="D715" s="192">
        <v>2402892</v>
      </c>
      <c r="E715" s="192">
        <v>0</v>
      </c>
      <c r="F715" s="192">
        <v>21468</v>
      </c>
      <c r="G715" s="192">
        <v>374529</v>
      </c>
      <c r="H715" s="192">
        <v>727248</v>
      </c>
      <c r="I715" s="193">
        <v>5195121</v>
      </c>
      <c r="J715" s="166"/>
      <c r="K715" s="162">
        <f t="shared" si="78"/>
        <v>0.17039064152692499</v>
      </c>
      <c r="L715" s="162">
        <f t="shared" si="79"/>
        <v>31.95559833928796</v>
      </c>
      <c r="M715" s="162">
        <f t="shared" si="80"/>
        <v>46.252859173058724</v>
      </c>
      <c r="N715" s="162">
        <f t="shared" si="81"/>
        <v>0</v>
      </c>
      <c r="O715" s="162">
        <f t="shared" si="82"/>
        <v>0.41323387847944254</v>
      </c>
      <c r="P715" s="162">
        <f t="shared" si="83"/>
        <v>7.2092449819744333</v>
      </c>
      <c r="Q715" s="162">
        <f t="shared" si="84"/>
        <v>13.998672985672519</v>
      </c>
    </row>
    <row r="716" spans="1:17" x14ac:dyDescent="0.2">
      <c r="A716" s="38">
        <v>10420</v>
      </c>
      <c r="B716" s="192">
        <v>9476</v>
      </c>
      <c r="C716" s="192">
        <v>1640150</v>
      </c>
      <c r="D716" s="192">
        <v>2365396</v>
      </c>
      <c r="E716" s="192">
        <v>0</v>
      </c>
      <c r="F716" s="192">
        <v>12230</v>
      </c>
      <c r="G716" s="192">
        <v>376540</v>
      </c>
      <c r="H716" s="192">
        <v>658731</v>
      </c>
      <c r="I716" s="193">
        <v>5062523</v>
      </c>
      <c r="J716" s="166"/>
      <c r="K716" s="162">
        <f t="shared" si="78"/>
        <v>0.18717939651829729</v>
      </c>
      <c r="L716" s="162">
        <f t="shared" si="79"/>
        <v>32.397877501000984</v>
      </c>
      <c r="M716" s="162">
        <f t="shared" si="80"/>
        <v>46.723659329547736</v>
      </c>
      <c r="N716" s="162">
        <f t="shared" si="81"/>
        <v>0</v>
      </c>
      <c r="O716" s="162">
        <f t="shared" si="82"/>
        <v>0.24157914936880287</v>
      </c>
      <c r="P716" s="162">
        <f t="shared" si="83"/>
        <v>7.4377933690375331</v>
      </c>
      <c r="Q716" s="162">
        <f t="shared" si="84"/>
        <v>13.011911254526646</v>
      </c>
    </row>
    <row r="717" spans="1:17" x14ac:dyDescent="0.2">
      <c r="A717" s="38">
        <v>10427</v>
      </c>
      <c r="B717" s="192">
        <v>10057</v>
      </c>
      <c r="C717" s="192">
        <v>1618863</v>
      </c>
      <c r="D717" s="192">
        <v>2306632</v>
      </c>
      <c r="E717" s="192">
        <v>0</v>
      </c>
      <c r="F717" s="192">
        <v>13735</v>
      </c>
      <c r="G717" s="192">
        <v>376435</v>
      </c>
      <c r="H717" s="192">
        <v>710352</v>
      </c>
      <c r="I717" s="193">
        <v>5036074</v>
      </c>
      <c r="J717" s="166"/>
      <c r="K717" s="162">
        <f t="shared" si="78"/>
        <v>0.19969921013869138</v>
      </c>
      <c r="L717" s="162">
        <f t="shared" si="79"/>
        <v>32.14533781671993</v>
      </c>
      <c r="M717" s="162">
        <f t="shared" si="80"/>
        <v>45.802186385664704</v>
      </c>
      <c r="N717" s="162">
        <f t="shared" si="81"/>
        <v>0</v>
      </c>
      <c r="O717" s="162">
        <f t="shared" si="82"/>
        <v>0.27273229106641406</v>
      </c>
      <c r="P717" s="162">
        <f t="shared" si="83"/>
        <v>7.4747710220302563</v>
      </c>
      <c r="Q717" s="162">
        <f t="shared" si="84"/>
        <v>14.105273274380004</v>
      </c>
    </row>
    <row r="718" spans="1:17" x14ac:dyDescent="0.2">
      <c r="A718" s="38">
        <v>10434</v>
      </c>
      <c r="B718" s="192">
        <v>8651</v>
      </c>
      <c r="C718" s="192">
        <v>1606582</v>
      </c>
      <c r="D718" s="192">
        <v>2299893</v>
      </c>
      <c r="E718" s="192">
        <v>0</v>
      </c>
      <c r="F718" s="192">
        <v>20331</v>
      </c>
      <c r="G718" s="192">
        <v>376343</v>
      </c>
      <c r="H718" s="192">
        <v>612382</v>
      </c>
      <c r="I718" s="193">
        <v>4924182</v>
      </c>
      <c r="J718" s="166"/>
      <c r="K718" s="162">
        <f t="shared" si="78"/>
        <v>0.1756840019316914</v>
      </c>
      <c r="L718" s="162">
        <f t="shared" si="79"/>
        <v>32.626373273774206</v>
      </c>
      <c r="M718" s="162">
        <f t="shared" si="80"/>
        <v>46.706092504298176</v>
      </c>
      <c r="N718" s="162">
        <f t="shared" si="81"/>
        <v>0</v>
      </c>
      <c r="O718" s="162">
        <f t="shared" si="82"/>
        <v>0.41288075867220181</v>
      </c>
      <c r="P718" s="162">
        <f t="shared" si="83"/>
        <v>7.6427516285953692</v>
      </c>
      <c r="Q718" s="162">
        <f t="shared" si="84"/>
        <v>12.43621783272836</v>
      </c>
    </row>
    <row r="719" spans="1:17" x14ac:dyDescent="0.2">
      <c r="A719" s="38">
        <v>10441</v>
      </c>
      <c r="B719" s="192">
        <v>9523</v>
      </c>
      <c r="C719" s="192">
        <v>1612690</v>
      </c>
      <c r="D719" s="192">
        <v>2343504</v>
      </c>
      <c r="E719" s="192">
        <v>0</v>
      </c>
      <c r="F719" s="192">
        <v>29970</v>
      </c>
      <c r="G719" s="192">
        <v>376328</v>
      </c>
      <c r="H719" s="192">
        <v>628182</v>
      </c>
      <c r="I719" s="193">
        <v>5000197</v>
      </c>
      <c r="J719" s="166"/>
      <c r="K719" s="162">
        <f t="shared" si="78"/>
        <v>0.19045249617165083</v>
      </c>
      <c r="L719" s="162">
        <f t="shared" si="79"/>
        <v>32.252529250347536</v>
      </c>
      <c r="M719" s="162">
        <f t="shared" si="80"/>
        <v>46.86823339160437</v>
      </c>
      <c r="N719" s="162">
        <f t="shared" si="81"/>
        <v>0</v>
      </c>
      <c r="O719" s="162">
        <f t="shared" si="82"/>
        <v>0.59937638457044795</v>
      </c>
      <c r="P719" s="162">
        <f t="shared" si="83"/>
        <v>7.5262634652194702</v>
      </c>
      <c r="Q719" s="162">
        <f t="shared" si="84"/>
        <v>12.563145012086524</v>
      </c>
    </row>
    <row r="720" spans="1:17" x14ac:dyDescent="0.2">
      <c r="A720" s="38">
        <v>10448</v>
      </c>
      <c r="B720" s="192">
        <v>8724</v>
      </c>
      <c r="C720" s="192">
        <v>1627586</v>
      </c>
      <c r="D720" s="192">
        <v>2265606</v>
      </c>
      <c r="E720" s="192">
        <v>0</v>
      </c>
      <c r="F720" s="192">
        <v>42277</v>
      </c>
      <c r="G720" s="192">
        <v>376376</v>
      </c>
      <c r="H720" s="192">
        <v>587210</v>
      </c>
      <c r="I720" s="193">
        <v>4907779</v>
      </c>
      <c r="J720" s="166"/>
      <c r="K720" s="162">
        <f t="shared" si="78"/>
        <v>0.1777586154551784</v>
      </c>
      <c r="L720" s="162">
        <f t="shared" si="79"/>
        <v>33.163392239137096</v>
      </c>
      <c r="M720" s="162">
        <f t="shared" si="80"/>
        <v>46.163570120007442</v>
      </c>
      <c r="N720" s="162">
        <f t="shared" si="81"/>
        <v>0</v>
      </c>
      <c r="O720" s="162">
        <f t="shared" si="82"/>
        <v>0.86142835690034125</v>
      </c>
      <c r="P720" s="162">
        <f t="shared" si="83"/>
        <v>7.6689679792019971</v>
      </c>
      <c r="Q720" s="162">
        <f t="shared" si="84"/>
        <v>11.96488268929795</v>
      </c>
    </row>
    <row r="721" spans="1:17" x14ac:dyDescent="0.2">
      <c r="A721" s="38">
        <v>10455</v>
      </c>
      <c r="B721" s="192">
        <v>8953</v>
      </c>
      <c r="C721" s="192">
        <v>1638622</v>
      </c>
      <c r="D721" s="192">
        <v>2285180</v>
      </c>
      <c r="E721" s="192">
        <v>0</v>
      </c>
      <c r="F721" s="192">
        <v>9307</v>
      </c>
      <c r="G721" s="192">
        <v>378014</v>
      </c>
      <c r="H721" s="192">
        <v>708674</v>
      </c>
      <c r="I721" s="193">
        <v>5028750</v>
      </c>
      <c r="J721" s="166"/>
      <c r="K721" s="162">
        <f t="shared" si="78"/>
        <v>0.17803629132488194</v>
      </c>
      <c r="L721" s="162">
        <f t="shared" si="79"/>
        <v>32.5850758140691</v>
      </c>
      <c r="M721" s="162">
        <f t="shared" si="80"/>
        <v>45.442306736266467</v>
      </c>
      <c r="N721" s="162">
        <f t="shared" si="81"/>
        <v>0</v>
      </c>
      <c r="O721" s="162">
        <f t="shared" si="82"/>
        <v>0.18507581406910267</v>
      </c>
      <c r="P721" s="162">
        <f t="shared" si="83"/>
        <v>7.5170569226945068</v>
      </c>
      <c r="Q721" s="162">
        <f t="shared" si="84"/>
        <v>14.092448421575938</v>
      </c>
    </row>
    <row r="722" spans="1:17" x14ac:dyDescent="0.2">
      <c r="A722" s="38">
        <v>10462</v>
      </c>
      <c r="B722" s="192">
        <v>9140</v>
      </c>
      <c r="C722" s="192">
        <v>1641967</v>
      </c>
      <c r="D722" s="192">
        <v>2280560</v>
      </c>
      <c r="E722" s="192">
        <v>0</v>
      </c>
      <c r="F722" s="192">
        <v>17331</v>
      </c>
      <c r="G722" s="192">
        <v>378173</v>
      </c>
      <c r="H722" s="192">
        <v>627139</v>
      </c>
      <c r="I722" s="193">
        <v>4954310</v>
      </c>
      <c r="J722" s="166"/>
      <c r="K722" s="162">
        <f t="shared" si="78"/>
        <v>0.1844858315285075</v>
      </c>
      <c r="L722" s="162">
        <f t="shared" si="79"/>
        <v>33.142193362950643</v>
      </c>
      <c r="M722" s="162">
        <f t="shared" si="80"/>
        <v>46.031838944272764</v>
      </c>
      <c r="N722" s="162">
        <f t="shared" si="81"/>
        <v>0</v>
      </c>
      <c r="O722" s="162">
        <f t="shared" si="82"/>
        <v>0.34981662431297195</v>
      </c>
      <c r="P722" s="162">
        <f t="shared" si="83"/>
        <v>7.6332122939420426</v>
      </c>
      <c r="Q722" s="162">
        <f t="shared" si="84"/>
        <v>12.658452942993071</v>
      </c>
    </row>
    <row r="723" spans="1:17" x14ac:dyDescent="0.2">
      <c r="A723" s="38">
        <v>10469</v>
      </c>
      <c r="B723" s="192">
        <v>9799</v>
      </c>
      <c r="C723" s="192">
        <v>1650996</v>
      </c>
      <c r="D723" s="192">
        <v>2268682</v>
      </c>
      <c r="E723" s="192">
        <v>0</v>
      </c>
      <c r="F723" s="192">
        <v>27324</v>
      </c>
      <c r="G723" s="192">
        <v>378179</v>
      </c>
      <c r="H723" s="192">
        <v>606268</v>
      </c>
      <c r="I723" s="193">
        <v>4941248</v>
      </c>
      <c r="J723" s="166"/>
      <c r="K723" s="162">
        <f t="shared" si="78"/>
        <v>0.19831022446151256</v>
      </c>
      <c r="L723" s="162">
        <f t="shared" si="79"/>
        <v>33.412530599557037</v>
      </c>
      <c r="M723" s="162">
        <f t="shared" si="80"/>
        <v>45.913137733625192</v>
      </c>
      <c r="N723" s="162">
        <f t="shared" si="81"/>
        <v>0</v>
      </c>
      <c r="O723" s="162">
        <f t="shared" si="82"/>
        <v>0.55297770927506573</v>
      </c>
      <c r="P723" s="162">
        <f t="shared" si="83"/>
        <v>7.6535118253526235</v>
      </c>
      <c r="Q723" s="162">
        <f t="shared" si="84"/>
        <v>12.269531907728574</v>
      </c>
    </row>
    <row r="724" spans="1:17" x14ac:dyDescent="0.2">
      <c r="A724" s="38">
        <v>10476</v>
      </c>
      <c r="B724" s="192">
        <v>6347</v>
      </c>
      <c r="C724" s="192">
        <v>1701035</v>
      </c>
      <c r="D724" s="192">
        <v>2273343</v>
      </c>
      <c r="E724" s="192">
        <v>0</v>
      </c>
      <c r="F724" s="192">
        <v>8946</v>
      </c>
      <c r="G724" s="192">
        <v>378243</v>
      </c>
      <c r="H724" s="192">
        <v>657361</v>
      </c>
      <c r="I724" s="193">
        <v>5025275</v>
      </c>
      <c r="J724" s="166"/>
      <c r="K724" s="162">
        <f t="shared" si="78"/>
        <v>0.12630154568655447</v>
      </c>
      <c r="L724" s="162">
        <f t="shared" si="79"/>
        <v>33.84959032092771</v>
      </c>
      <c r="M724" s="162">
        <f t="shared" si="80"/>
        <v>45.238180995069925</v>
      </c>
      <c r="N724" s="162">
        <f t="shared" si="81"/>
        <v>0</v>
      </c>
      <c r="O724" s="162">
        <f t="shared" si="82"/>
        <v>0.17802010835227922</v>
      </c>
      <c r="P724" s="162">
        <f t="shared" si="83"/>
        <v>7.5268119655143249</v>
      </c>
      <c r="Q724" s="162">
        <f t="shared" si="84"/>
        <v>13.08109506444921</v>
      </c>
    </row>
    <row r="725" spans="1:17" x14ac:dyDescent="0.2">
      <c r="A725" s="38">
        <v>10483</v>
      </c>
      <c r="B725" s="192">
        <v>5952</v>
      </c>
      <c r="C725" s="192">
        <v>1688267</v>
      </c>
      <c r="D725" s="192">
        <v>2348676</v>
      </c>
      <c r="E725" s="192">
        <v>0</v>
      </c>
      <c r="F725" s="192">
        <v>9617</v>
      </c>
      <c r="G725" s="192">
        <v>378305</v>
      </c>
      <c r="H725" s="192">
        <v>745432</v>
      </c>
      <c r="I725" s="193">
        <v>5176249</v>
      </c>
      <c r="J725" s="166"/>
      <c r="K725" s="162">
        <f t="shared" si="78"/>
        <v>0.11498674039830774</v>
      </c>
      <c r="L725" s="162">
        <f t="shared" si="79"/>
        <v>32.615645035623288</v>
      </c>
      <c r="M725" s="162">
        <f t="shared" si="80"/>
        <v>45.374092320520127</v>
      </c>
      <c r="N725" s="162">
        <f t="shared" si="81"/>
        <v>0</v>
      </c>
      <c r="O725" s="162">
        <f t="shared" si="82"/>
        <v>0.18579090766305872</v>
      </c>
      <c r="P725" s="162">
        <f t="shared" si="83"/>
        <v>7.3084776254001689</v>
      </c>
      <c r="Q725" s="162">
        <f t="shared" si="84"/>
        <v>14.401007370395048</v>
      </c>
    </row>
    <row r="726" spans="1:17" x14ac:dyDescent="0.2">
      <c r="A726" s="38">
        <v>10490</v>
      </c>
      <c r="B726" s="192">
        <v>7459</v>
      </c>
      <c r="C726" s="192">
        <v>1679521</v>
      </c>
      <c r="D726" s="192">
        <v>2360534</v>
      </c>
      <c r="E726" s="192">
        <v>0</v>
      </c>
      <c r="F726" s="192">
        <v>45379</v>
      </c>
      <c r="G726" s="192">
        <v>378695</v>
      </c>
      <c r="H726" s="192">
        <v>803722</v>
      </c>
      <c r="I726" s="193">
        <v>5275310</v>
      </c>
      <c r="J726" s="166"/>
      <c r="K726" s="162">
        <f t="shared" si="78"/>
        <v>0.1413945341600778</v>
      </c>
      <c r="L726" s="162">
        <f t="shared" si="79"/>
        <v>31.837389651034727</v>
      </c>
      <c r="M726" s="162">
        <f t="shared" si="80"/>
        <v>44.74683004411115</v>
      </c>
      <c r="N726" s="162">
        <f t="shared" si="81"/>
        <v>0</v>
      </c>
      <c r="O726" s="162">
        <f t="shared" si="82"/>
        <v>0.86021484993298969</v>
      </c>
      <c r="P726" s="162">
        <f t="shared" si="83"/>
        <v>7.178630260591321</v>
      </c>
      <c r="Q726" s="162">
        <f t="shared" si="84"/>
        <v>15.235540660169734</v>
      </c>
    </row>
    <row r="727" spans="1:17" x14ac:dyDescent="0.2">
      <c r="A727" s="38">
        <v>10497</v>
      </c>
      <c r="B727" s="192">
        <v>7337</v>
      </c>
      <c r="C727" s="192">
        <v>1681581</v>
      </c>
      <c r="D727" s="192">
        <v>2315812</v>
      </c>
      <c r="E727" s="192">
        <v>0</v>
      </c>
      <c r="F727" s="192">
        <v>12699</v>
      </c>
      <c r="G727" s="192">
        <v>378937</v>
      </c>
      <c r="H727" s="192">
        <v>698188</v>
      </c>
      <c r="I727" s="193">
        <v>5094554</v>
      </c>
      <c r="J727" s="166"/>
      <c r="K727" s="162">
        <f t="shared" si="78"/>
        <v>0.14401653216356133</v>
      </c>
      <c r="L727" s="162">
        <f t="shared" si="79"/>
        <v>33.0074232209532</v>
      </c>
      <c r="M727" s="162">
        <f t="shared" si="80"/>
        <v>45.456618969982458</v>
      </c>
      <c r="N727" s="162">
        <f t="shared" si="81"/>
        <v>0</v>
      </c>
      <c r="O727" s="162">
        <f t="shared" si="82"/>
        <v>0.24926617717664784</v>
      </c>
      <c r="P727" s="162">
        <f t="shared" si="83"/>
        <v>7.4380799575389718</v>
      </c>
      <c r="Q727" s="162">
        <f t="shared" si="84"/>
        <v>13.704595142185164</v>
      </c>
    </row>
    <row r="728" spans="1:17" x14ac:dyDescent="0.2">
      <c r="A728" s="38">
        <v>10504</v>
      </c>
      <c r="B728" s="192">
        <v>5942</v>
      </c>
      <c r="C728" s="192">
        <v>1703630</v>
      </c>
      <c r="D728" s="192">
        <v>2349553</v>
      </c>
      <c r="E728" s="192">
        <v>0</v>
      </c>
      <c r="F728" s="192">
        <v>32569</v>
      </c>
      <c r="G728" s="192">
        <v>378977</v>
      </c>
      <c r="H728" s="192">
        <v>755759</v>
      </c>
      <c r="I728" s="193">
        <v>5226430</v>
      </c>
      <c r="J728" s="166"/>
      <c r="K728" s="162">
        <f t="shared" si="78"/>
        <v>0.11369137250474989</v>
      </c>
      <c r="L728" s="162">
        <f t="shared" si="79"/>
        <v>32.596437721350902</v>
      </c>
      <c r="M728" s="162">
        <f t="shared" si="80"/>
        <v>44.955217997753728</v>
      </c>
      <c r="N728" s="162">
        <f t="shared" si="81"/>
        <v>0</v>
      </c>
      <c r="O728" s="162">
        <f t="shared" si="82"/>
        <v>0.62315959459899017</v>
      </c>
      <c r="P728" s="162">
        <f t="shared" si="83"/>
        <v>7.251163796319859</v>
      </c>
      <c r="Q728" s="162">
        <f t="shared" si="84"/>
        <v>14.460329517471774</v>
      </c>
    </row>
    <row r="729" spans="1:17" x14ac:dyDescent="0.2">
      <c r="A729" s="38">
        <v>10511</v>
      </c>
      <c r="B729" s="192">
        <v>5266</v>
      </c>
      <c r="C729" s="192">
        <v>1725212</v>
      </c>
      <c r="D729" s="192">
        <v>2313195</v>
      </c>
      <c r="E729" s="192">
        <v>0</v>
      </c>
      <c r="F729" s="192">
        <v>3194</v>
      </c>
      <c r="G729" s="192">
        <v>378907</v>
      </c>
      <c r="H729" s="192">
        <v>720954</v>
      </c>
      <c r="I729" s="193">
        <v>5146728</v>
      </c>
      <c r="J729" s="166"/>
      <c r="K729" s="162">
        <f t="shared" si="78"/>
        <v>0.10231743352281295</v>
      </c>
      <c r="L729" s="162">
        <f t="shared" si="79"/>
        <v>33.520559081420274</v>
      </c>
      <c r="M729" s="162">
        <f t="shared" si="80"/>
        <v>44.944963091113422</v>
      </c>
      <c r="N729" s="162">
        <f t="shared" si="81"/>
        <v>0</v>
      </c>
      <c r="O729" s="162">
        <f t="shared" si="82"/>
        <v>6.2058845930851599E-2</v>
      </c>
      <c r="P729" s="162">
        <f t="shared" si="83"/>
        <v>7.3620949076772657</v>
      </c>
      <c r="Q729" s="162">
        <f t="shared" si="84"/>
        <v>14.008006640335374</v>
      </c>
    </row>
    <row r="730" spans="1:17" x14ac:dyDescent="0.2">
      <c r="A730" s="38">
        <v>10518</v>
      </c>
      <c r="B730" s="192">
        <v>6945</v>
      </c>
      <c r="C730" s="192">
        <v>1717050</v>
      </c>
      <c r="D730" s="192">
        <v>2358874</v>
      </c>
      <c r="E730" s="192">
        <v>0</v>
      </c>
      <c r="F730" s="192">
        <v>6210</v>
      </c>
      <c r="G730" s="192">
        <v>378996</v>
      </c>
      <c r="H730" s="192">
        <v>956089</v>
      </c>
      <c r="I730" s="193">
        <v>5424164</v>
      </c>
      <c r="J730" s="166"/>
      <c r="K730" s="162">
        <f t="shared" si="78"/>
        <v>0.12803816403781301</v>
      </c>
      <c r="L730" s="162">
        <f t="shared" si="79"/>
        <v>31.655569411249363</v>
      </c>
      <c r="M730" s="162">
        <f t="shared" si="80"/>
        <v>43.488249986541703</v>
      </c>
      <c r="N730" s="162">
        <f t="shared" si="81"/>
        <v>0</v>
      </c>
      <c r="O730" s="162">
        <f t="shared" si="82"/>
        <v>0.11448768879407038</v>
      </c>
      <c r="P730" s="162">
        <f t="shared" si="83"/>
        <v>6.9871781162958939</v>
      </c>
      <c r="Q730" s="162">
        <f t="shared" si="84"/>
        <v>17.626476633081154</v>
      </c>
    </row>
    <row r="731" spans="1:17" x14ac:dyDescent="0.2">
      <c r="A731" s="38">
        <v>10525</v>
      </c>
      <c r="B731" s="192">
        <v>6686</v>
      </c>
      <c r="C731" s="192">
        <v>1710409</v>
      </c>
      <c r="D731" s="192">
        <v>2321838</v>
      </c>
      <c r="E731" s="192">
        <v>0</v>
      </c>
      <c r="F731" s="192">
        <v>25240</v>
      </c>
      <c r="G731" s="192">
        <v>379245</v>
      </c>
      <c r="H731" s="192">
        <v>744474</v>
      </c>
      <c r="I731" s="193">
        <v>5187892</v>
      </c>
      <c r="J731" s="166"/>
      <c r="K731" s="162">
        <f t="shared" si="78"/>
        <v>0.12887700823378745</v>
      </c>
      <c r="L731" s="162">
        <f t="shared" si="79"/>
        <v>32.969248396073013</v>
      </c>
      <c r="M731" s="162">
        <f t="shared" si="80"/>
        <v>44.75494092783736</v>
      </c>
      <c r="N731" s="162">
        <f t="shared" si="81"/>
        <v>0</v>
      </c>
      <c r="O731" s="162">
        <f t="shared" si="82"/>
        <v>0.48651745256069323</v>
      </c>
      <c r="P731" s="162">
        <f t="shared" si="83"/>
        <v>7.310194583850242</v>
      </c>
      <c r="Q731" s="162">
        <f t="shared" si="84"/>
        <v>14.35022163144491</v>
      </c>
    </row>
    <row r="732" spans="1:17" x14ac:dyDescent="0.2">
      <c r="A732" s="38">
        <v>10532</v>
      </c>
      <c r="B732" s="192">
        <v>6099</v>
      </c>
      <c r="C732" s="192">
        <v>1709816</v>
      </c>
      <c r="D732" s="192">
        <v>2370988</v>
      </c>
      <c r="E732" s="192">
        <v>0</v>
      </c>
      <c r="F732" s="192">
        <v>20498</v>
      </c>
      <c r="G732" s="192">
        <v>379197</v>
      </c>
      <c r="H732" s="192">
        <v>711440</v>
      </c>
      <c r="I732" s="193">
        <v>5198038</v>
      </c>
      <c r="J732" s="166"/>
      <c r="K732" s="162">
        <f t="shared" si="78"/>
        <v>0.11733273208083511</v>
      </c>
      <c r="L732" s="162">
        <f t="shared" si="79"/>
        <v>32.893487889084305</v>
      </c>
      <c r="M732" s="162">
        <f t="shared" si="80"/>
        <v>45.613133262973456</v>
      </c>
      <c r="N732" s="162">
        <f t="shared" si="81"/>
        <v>0</v>
      </c>
      <c r="O732" s="162">
        <f t="shared" si="82"/>
        <v>0.39434109562107855</v>
      </c>
      <c r="P732" s="162">
        <f t="shared" si="83"/>
        <v>7.2950024605437669</v>
      </c>
      <c r="Q732" s="162">
        <f t="shared" si="84"/>
        <v>13.686702559696563</v>
      </c>
    </row>
    <row r="733" spans="1:17" x14ac:dyDescent="0.2">
      <c r="A733" s="38">
        <v>10539</v>
      </c>
      <c r="B733" s="192">
        <v>6594</v>
      </c>
      <c r="C733" s="192">
        <v>1742409</v>
      </c>
      <c r="D733" s="192">
        <v>2329820</v>
      </c>
      <c r="E733" s="192">
        <v>0</v>
      </c>
      <c r="F733" s="192">
        <v>24671</v>
      </c>
      <c r="G733" s="192">
        <v>379627</v>
      </c>
      <c r="H733" s="192">
        <v>697101</v>
      </c>
      <c r="I733" s="193">
        <v>5180222</v>
      </c>
      <c r="J733" s="166"/>
      <c r="K733" s="162">
        <f t="shared" si="78"/>
        <v>0.12729184193264304</v>
      </c>
      <c r="L733" s="162">
        <f t="shared" si="79"/>
        <v>33.635797848045897</v>
      </c>
      <c r="M733" s="162">
        <f t="shared" si="80"/>
        <v>44.975292564681588</v>
      </c>
      <c r="N733" s="162">
        <f t="shared" si="81"/>
        <v>0</v>
      </c>
      <c r="O733" s="162">
        <f t="shared" si="82"/>
        <v>0.47625372040039982</v>
      </c>
      <c r="P733" s="162">
        <f t="shared" si="83"/>
        <v>7.3283924897427175</v>
      </c>
      <c r="Q733" s="162">
        <f t="shared" si="84"/>
        <v>13.456971535196754</v>
      </c>
    </row>
    <row r="734" spans="1:17" x14ac:dyDescent="0.2">
      <c r="A734" s="38">
        <v>10546</v>
      </c>
      <c r="B734" s="192">
        <v>6314</v>
      </c>
      <c r="C734" s="192">
        <v>1732051</v>
      </c>
      <c r="D734" s="192">
        <v>2364508</v>
      </c>
      <c r="E734" s="192">
        <v>0</v>
      </c>
      <c r="F734" s="192">
        <v>15385</v>
      </c>
      <c r="G734" s="192">
        <v>379734</v>
      </c>
      <c r="H734" s="192">
        <v>946745</v>
      </c>
      <c r="I734" s="193">
        <v>5444737</v>
      </c>
      <c r="J734" s="166"/>
      <c r="K734" s="162">
        <f t="shared" si="78"/>
        <v>0.11596519721705566</v>
      </c>
      <c r="L734" s="162">
        <f t="shared" si="79"/>
        <v>31.811472252929757</v>
      </c>
      <c r="M734" s="162">
        <f t="shared" si="80"/>
        <v>43.427405217184962</v>
      </c>
      <c r="N734" s="162">
        <f t="shared" si="81"/>
        <v>0</v>
      </c>
      <c r="O734" s="162">
        <f t="shared" si="82"/>
        <v>0.28256644903142247</v>
      </c>
      <c r="P734" s="162">
        <f t="shared" si="83"/>
        <v>6.974331358888409</v>
      </c>
      <c r="Q734" s="162">
        <f t="shared" si="84"/>
        <v>17.388259524748396</v>
      </c>
    </row>
    <row r="735" spans="1:17" x14ac:dyDescent="0.2">
      <c r="A735" s="38">
        <v>10553</v>
      </c>
      <c r="B735" s="192">
        <v>6488</v>
      </c>
      <c r="C735" s="192">
        <v>1716635</v>
      </c>
      <c r="D735" s="192">
        <v>2346141</v>
      </c>
      <c r="E735" s="192">
        <v>0</v>
      </c>
      <c r="F735" s="192">
        <v>7090</v>
      </c>
      <c r="G735" s="192">
        <v>379821</v>
      </c>
      <c r="H735" s="192">
        <v>793500</v>
      </c>
      <c r="I735" s="193">
        <v>5249675</v>
      </c>
      <c r="J735" s="166"/>
      <c r="K735" s="162">
        <f t="shared" si="78"/>
        <v>0.12358860310400167</v>
      </c>
      <c r="L735" s="162">
        <f t="shared" si="79"/>
        <v>32.699833799235194</v>
      </c>
      <c r="M735" s="162">
        <f t="shared" si="80"/>
        <v>44.691166596027372</v>
      </c>
      <c r="N735" s="162">
        <f t="shared" si="81"/>
        <v>0</v>
      </c>
      <c r="O735" s="162">
        <f t="shared" si="82"/>
        <v>0.13505597965588345</v>
      </c>
      <c r="P735" s="162">
        <f t="shared" si="83"/>
        <v>7.235133603508789</v>
      </c>
      <c r="Q735" s="162">
        <f t="shared" si="84"/>
        <v>15.115221418468762</v>
      </c>
    </row>
    <row r="736" spans="1:17" x14ac:dyDescent="0.2">
      <c r="A736" s="38">
        <v>10560</v>
      </c>
      <c r="B736" s="192">
        <v>6295</v>
      </c>
      <c r="C736" s="192">
        <v>1765585</v>
      </c>
      <c r="D736" s="192">
        <v>2360973</v>
      </c>
      <c r="E736" s="192">
        <v>0</v>
      </c>
      <c r="F736" s="192">
        <v>24199</v>
      </c>
      <c r="G736" s="192">
        <v>379755</v>
      </c>
      <c r="H736" s="192">
        <v>721385</v>
      </c>
      <c r="I736" s="193">
        <v>5258192</v>
      </c>
      <c r="J736" s="166"/>
      <c r="K736" s="162">
        <f t="shared" si="78"/>
        <v>0.11971795628611508</v>
      </c>
      <c r="L736" s="162">
        <f t="shared" si="79"/>
        <v>33.577796322386099</v>
      </c>
      <c r="M736" s="162">
        <f t="shared" si="80"/>
        <v>44.900851851739155</v>
      </c>
      <c r="N736" s="162">
        <f t="shared" si="81"/>
        <v>0</v>
      </c>
      <c r="O736" s="162">
        <f t="shared" si="82"/>
        <v>0.4602152222665129</v>
      </c>
      <c r="P736" s="162">
        <f t="shared" si="83"/>
        <v>7.2221592516971613</v>
      </c>
      <c r="Q736" s="162">
        <f t="shared" si="84"/>
        <v>13.71925939562496</v>
      </c>
    </row>
    <row r="737" spans="1:17" x14ac:dyDescent="0.2">
      <c r="A737" s="38">
        <v>10567</v>
      </c>
      <c r="B737" s="192">
        <v>6023</v>
      </c>
      <c r="C737" s="192">
        <v>1789845</v>
      </c>
      <c r="D737" s="192">
        <v>2382329</v>
      </c>
      <c r="E737" s="192">
        <v>0</v>
      </c>
      <c r="F737" s="192">
        <v>25876</v>
      </c>
      <c r="G737" s="192">
        <v>380120</v>
      </c>
      <c r="H737" s="192">
        <v>746378</v>
      </c>
      <c r="I737" s="193">
        <v>5330571</v>
      </c>
      <c r="J737" s="166"/>
      <c r="K737" s="162">
        <f t="shared" si="78"/>
        <v>0.11298977163984872</v>
      </c>
      <c r="L737" s="162">
        <f t="shared" si="79"/>
        <v>33.576984529424706</v>
      </c>
      <c r="M737" s="162">
        <f t="shared" si="80"/>
        <v>44.691816317614006</v>
      </c>
      <c r="N737" s="162">
        <f t="shared" si="81"/>
        <v>0</v>
      </c>
      <c r="O737" s="162">
        <f t="shared" si="82"/>
        <v>0.48542642054669188</v>
      </c>
      <c r="P737" s="162">
        <f t="shared" si="83"/>
        <v>7.130943382988427</v>
      </c>
      <c r="Q737" s="162">
        <f t="shared" si="84"/>
        <v>14.00183957778632</v>
      </c>
    </row>
    <row r="738" spans="1:17" x14ac:dyDescent="0.2">
      <c r="A738" s="38">
        <v>10574</v>
      </c>
      <c r="B738" s="192">
        <v>7059</v>
      </c>
      <c r="C738" s="192">
        <v>1813720</v>
      </c>
      <c r="D738" s="192">
        <v>2408967</v>
      </c>
      <c r="E738" s="192">
        <v>0</v>
      </c>
      <c r="F738" s="192">
        <v>29724</v>
      </c>
      <c r="G738" s="192">
        <v>380187</v>
      </c>
      <c r="H738" s="192">
        <v>796189</v>
      </c>
      <c r="I738" s="193">
        <v>5435846</v>
      </c>
      <c r="J738" s="166"/>
      <c r="K738" s="162">
        <f t="shared" si="78"/>
        <v>0.12986019103558122</v>
      </c>
      <c r="L738" s="162">
        <f t="shared" si="79"/>
        <v>33.365919490728764</v>
      </c>
      <c r="M738" s="162">
        <f t="shared" si="80"/>
        <v>44.316321691232609</v>
      </c>
      <c r="N738" s="162">
        <f t="shared" si="81"/>
        <v>0</v>
      </c>
      <c r="O738" s="162">
        <f t="shared" si="82"/>
        <v>0.54681460806652726</v>
      </c>
      <c r="P738" s="162">
        <f t="shared" si="83"/>
        <v>6.9940723118351773</v>
      </c>
      <c r="Q738" s="162">
        <f t="shared" si="84"/>
        <v>14.647011707101342</v>
      </c>
    </row>
    <row r="739" spans="1:17" x14ac:dyDescent="0.2">
      <c r="A739" s="38">
        <v>10581</v>
      </c>
      <c r="B739" s="192">
        <v>5744</v>
      </c>
      <c r="C739" s="192">
        <v>1869192</v>
      </c>
      <c r="D739" s="192">
        <v>2325879</v>
      </c>
      <c r="E739" s="192">
        <v>0</v>
      </c>
      <c r="F739" s="192">
        <v>5489</v>
      </c>
      <c r="G739" s="192">
        <v>380195</v>
      </c>
      <c r="H739" s="192">
        <v>831980</v>
      </c>
      <c r="I739" s="193">
        <v>5418479</v>
      </c>
      <c r="J739" s="166"/>
      <c r="K739" s="162">
        <f t="shared" si="78"/>
        <v>0.10600760840818983</v>
      </c>
      <c r="L739" s="162">
        <f t="shared" si="79"/>
        <v>34.496617962346996</v>
      </c>
      <c r="M739" s="162">
        <f t="shared" si="80"/>
        <v>42.924942589977739</v>
      </c>
      <c r="N739" s="162">
        <f t="shared" si="81"/>
        <v>0</v>
      </c>
      <c r="O739" s="162">
        <f t="shared" si="82"/>
        <v>0.10130149069508251</v>
      </c>
      <c r="P739" s="162">
        <f t="shared" si="83"/>
        <v>7.0166369566071953</v>
      </c>
      <c r="Q739" s="162">
        <f t="shared" si="84"/>
        <v>15.354493391964793</v>
      </c>
    </row>
    <row r="740" spans="1:17" x14ac:dyDescent="0.2">
      <c r="A740" s="38">
        <v>10588</v>
      </c>
      <c r="B740" s="192">
        <v>7534</v>
      </c>
      <c r="C740" s="192">
        <v>1910838</v>
      </c>
      <c r="D740" s="192">
        <v>2409195</v>
      </c>
      <c r="E740" s="192">
        <v>0</v>
      </c>
      <c r="F740" s="192">
        <v>15782</v>
      </c>
      <c r="G740" s="192">
        <v>380187</v>
      </c>
      <c r="H740" s="192">
        <v>719865</v>
      </c>
      <c r="I740" s="193">
        <v>5443401</v>
      </c>
      <c r="J740" s="166"/>
      <c r="K740" s="162">
        <f t="shared" si="78"/>
        <v>0.13840611779290191</v>
      </c>
      <c r="L740" s="162">
        <f t="shared" si="79"/>
        <v>35.10375223137153</v>
      </c>
      <c r="M740" s="162">
        <f t="shared" si="80"/>
        <v>44.259002781533091</v>
      </c>
      <c r="N740" s="162">
        <f t="shared" si="81"/>
        <v>0</v>
      </c>
      <c r="O740" s="162">
        <f t="shared" si="82"/>
        <v>0.28992903517488422</v>
      </c>
      <c r="P740" s="162">
        <f t="shared" si="83"/>
        <v>6.9843651055654359</v>
      </c>
      <c r="Q740" s="162">
        <f t="shared" si="84"/>
        <v>13.224544728562162</v>
      </c>
    </row>
    <row r="741" spans="1:17" x14ac:dyDescent="0.2">
      <c r="A741" s="38">
        <v>10595</v>
      </c>
      <c r="B741" s="192">
        <v>5935</v>
      </c>
      <c r="C741" s="192">
        <v>1829364</v>
      </c>
      <c r="D741" s="192">
        <v>2493757</v>
      </c>
      <c r="E741" s="192">
        <v>0</v>
      </c>
      <c r="F741" s="192">
        <v>30999</v>
      </c>
      <c r="G741" s="192">
        <v>401350</v>
      </c>
      <c r="H741" s="192">
        <v>823309</v>
      </c>
      <c r="I741" s="193">
        <v>5584714</v>
      </c>
      <c r="J741" s="166"/>
      <c r="K741" s="162">
        <f t="shared" si="78"/>
        <v>0.10627222808544896</v>
      </c>
      <c r="L741" s="162">
        <f t="shared" si="79"/>
        <v>32.756628181854971</v>
      </c>
      <c r="M741" s="162">
        <f t="shared" si="80"/>
        <v>44.653262458919116</v>
      </c>
      <c r="N741" s="162">
        <f t="shared" si="81"/>
        <v>0</v>
      </c>
      <c r="O741" s="162">
        <f t="shared" si="82"/>
        <v>0.55506871077014863</v>
      </c>
      <c r="P741" s="162">
        <f t="shared" si="83"/>
        <v>7.1865810854414391</v>
      </c>
      <c r="Q741" s="162">
        <f t="shared" si="84"/>
        <v>14.742187334928879</v>
      </c>
    </row>
    <row r="742" spans="1:17" x14ac:dyDescent="0.2">
      <c r="A742" s="38">
        <v>10602</v>
      </c>
      <c r="B742" s="192">
        <v>5853</v>
      </c>
      <c r="C742" s="192">
        <v>1745262</v>
      </c>
      <c r="D742" s="192">
        <v>2404678</v>
      </c>
      <c r="E742" s="192">
        <v>0</v>
      </c>
      <c r="F742" s="192">
        <v>14108</v>
      </c>
      <c r="G742" s="192">
        <v>401224</v>
      </c>
      <c r="H742" s="192">
        <v>671789</v>
      </c>
      <c r="I742" s="193">
        <v>5242914</v>
      </c>
      <c r="J742" s="166"/>
      <c r="K742" s="162">
        <f t="shared" si="78"/>
        <v>0.11163639151815193</v>
      </c>
      <c r="L742" s="162">
        <f t="shared" si="79"/>
        <v>33.288015023706279</v>
      </c>
      <c r="M742" s="162">
        <f t="shared" si="80"/>
        <v>45.865295520773373</v>
      </c>
      <c r="N742" s="162">
        <f t="shared" si="81"/>
        <v>0</v>
      </c>
      <c r="O742" s="162">
        <f t="shared" si="82"/>
        <v>0.26908700009193359</v>
      </c>
      <c r="P742" s="162">
        <f t="shared" si="83"/>
        <v>7.6526908509275566</v>
      </c>
      <c r="Q742" s="162">
        <f t="shared" si="84"/>
        <v>12.813275212982704</v>
      </c>
    </row>
    <row r="743" spans="1:17" x14ac:dyDescent="0.2">
      <c r="A743" s="38">
        <v>10609</v>
      </c>
      <c r="B743" s="192">
        <v>7283</v>
      </c>
      <c r="C743" s="192">
        <v>1697302</v>
      </c>
      <c r="D743" s="192">
        <v>2414553</v>
      </c>
      <c r="E743" s="192">
        <v>0</v>
      </c>
      <c r="F743" s="192">
        <v>25535</v>
      </c>
      <c r="G743" s="192">
        <v>402254</v>
      </c>
      <c r="H743" s="192">
        <v>754041</v>
      </c>
      <c r="I743" s="193">
        <v>5300968</v>
      </c>
      <c r="J743" s="166"/>
      <c r="K743" s="162">
        <f t="shared" si="78"/>
        <v>0.13739000122241823</v>
      </c>
      <c r="L743" s="162">
        <f t="shared" si="79"/>
        <v>32.018718090733614</v>
      </c>
      <c r="M743" s="162">
        <f t="shared" si="80"/>
        <v>45.549284583494938</v>
      </c>
      <c r="N743" s="162">
        <f t="shared" si="81"/>
        <v>0</v>
      </c>
      <c r="O743" s="162">
        <f t="shared" si="82"/>
        <v>0.48170447359802965</v>
      </c>
      <c r="P743" s="162">
        <f t="shared" si="83"/>
        <v>7.5883121724183207</v>
      </c>
      <c r="Q743" s="162">
        <f t="shared" si="84"/>
        <v>14.224590678532676</v>
      </c>
    </row>
    <row r="744" spans="1:17" x14ac:dyDescent="0.2">
      <c r="A744" s="38">
        <v>10616</v>
      </c>
      <c r="B744" s="192">
        <v>6762</v>
      </c>
      <c r="C744" s="192">
        <v>1660967</v>
      </c>
      <c r="D744" s="192">
        <v>2358861</v>
      </c>
      <c r="E744" s="192">
        <v>0</v>
      </c>
      <c r="F744" s="192">
        <v>12088</v>
      </c>
      <c r="G744" s="192">
        <v>402754</v>
      </c>
      <c r="H744" s="192">
        <v>683761</v>
      </c>
      <c r="I744" s="193">
        <v>5125193</v>
      </c>
      <c r="J744" s="166"/>
      <c r="K744" s="162">
        <f t="shared" si="78"/>
        <v>0.13193649487931478</v>
      </c>
      <c r="L744" s="162">
        <f t="shared" si="79"/>
        <v>32.407891761344402</v>
      </c>
      <c r="M744" s="162">
        <f t="shared" si="80"/>
        <v>46.024822870085089</v>
      </c>
      <c r="N744" s="162">
        <f t="shared" si="81"/>
        <v>0</v>
      </c>
      <c r="O744" s="162">
        <f t="shared" si="82"/>
        <v>0.23585453269759793</v>
      </c>
      <c r="P744" s="162">
        <f t="shared" si="83"/>
        <v>7.858318701364027</v>
      </c>
      <c r="Q744" s="162">
        <f t="shared" si="84"/>
        <v>13.34117563962957</v>
      </c>
    </row>
    <row r="745" spans="1:17" x14ac:dyDescent="0.2">
      <c r="A745" s="38">
        <v>10623</v>
      </c>
      <c r="B745" s="192">
        <v>6903</v>
      </c>
      <c r="C745" s="192">
        <v>1645494</v>
      </c>
      <c r="D745" s="192">
        <v>2390947</v>
      </c>
      <c r="E745" s="192">
        <v>0</v>
      </c>
      <c r="F745" s="192">
        <v>18036</v>
      </c>
      <c r="G745" s="192">
        <v>403208</v>
      </c>
      <c r="H745" s="192">
        <v>628942</v>
      </c>
      <c r="I745" s="193">
        <v>5093530</v>
      </c>
      <c r="J745" s="166"/>
      <c r="K745" s="162">
        <f t="shared" si="78"/>
        <v>0.13552487174906205</v>
      </c>
      <c r="L745" s="162">
        <f t="shared" si="79"/>
        <v>32.305571970715789</v>
      </c>
      <c r="M745" s="162">
        <f t="shared" si="80"/>
        <v>46.940864194379927</v>
      </c>
      <c r="N745" s="162">
        <f t="shared" si="81"/>
        <v>0</v>
      </c>
      <c r="O745" s="162">
        <f t="shared" si="82"/>
        <v>0.35409627507838376</v>
      </c>
      <c r="P745" s="162">
        <f t="shared" si="83"/>
        <v>7.9160817743293945</v>
      </c>
      <c r="Q745" s="162">
        <f t="shared" si="84"/>
        <v>12.347860913747441</v>
      </c>
    </row>
    <row r="746" spans="1:17" x14ac:dyDescent="0.2">
      <c r="A746" s="38">
        <v>10630</v>
      </c>
      <c r="B746" s="192">
        <v>5876</v>
      </c>
      <c r="C746" s="192">
        <v>1646308</v>
      </c>
      <c r="D746" s="192">
        <v>2386284</v>
      </c>
      <c r="E746" s="192">
        <v>0</v>
      </c>
      <c r="F746" s="192">
        <v>24042</v>
      </c>
      <c r="G746" s="192">
        <v>403963</v>
      </c>
      <c r="H746" s="192">
        <v>635672</v>
      </c>
      <c r="I746" s="193">
        <v>5102145</v>
      </c>
      <c r="J746" s="166"/>
      <c r="K746" s="162">
        <f t="shared" si="78"/>
        <v>0.11516724828479002</v>
      </c>
      <c r="L746" s="162">
        <f t="shared" si="79"/>
        <v>32.266977908311112</v>
      </c>
      <c r="M746" s="162">
        <f t="shared" si="80"/>
        <v>46.770211352284186</v>
      </c>
      <c r="N746" s="162">
        <f t="shared" si="81"/>
        <v>0</v>
      </c>
      <c r="O746" s="162">
        <f t="shared" si="82"/>
        <v>0.47121357781874096</v>
      </c>
      <c r="P746" s="162">
        <f t="shared" si="83"/>
        <v>7.9175131243820003</v>
      </c>
      <c r="Q746" s="162">
        <f t="shared" si="84"/>
        <v>12.45891678891917</v>
      </c>
    </row>
    <row r="747" spans="1:17" x14ac:dyDescent="0.2">
      <c r="A747" s="38">
        <v>10637</v>
      </c>
      <c r="B747" s="192">
        <v>5371</v>
      </c>
      <c r="C747" s="192">
        <v>1659777</v>
      </c>
      <c r="D747" s="192">
        <v>2372622</v>
      </c>
      <c r="E747" s="192">
        <v>0</v>
      </c>
      <c r="F747" s="192">
        <v>20862</v>
      </c>
      <c r="G747" s="192">
        <v>404162</v>
      </c>
      <c r="H747" s="192">
        <v>681141</v>
      </c>
      <c r="I747" s="193">
        <v>5143935</v>
      </c>
      <c r="J747" s="166"/>
      <c r="K747" s="162">
        <f t="shared" si="78"/>
        <v>0.10441422762923715</v>
      </c>
      <c r="L747" s="162">
        <f t="shared" si="79"/>
        <v>32.26667910850351</v>
      </c>
      <c r="M747" s="162">
        <f t="shared" si="80"/>
        <v>46.124649708831861</v>
      </c>
      <c r="N747" s="162">
        <f t="shared" si="81"/>
        <v>0</v>
      </c>
      <c r="O747" s="162">
        <f t="shared" si="82"/>
        <v>0.40556500033534637</v>
      </c>
      <c r="P747" s="162">
        <f t="shared" si="83"/>
        <v>7.8570588469722109</v>
      </c>
      <c r="Q747" s="162">
        <f t="shared" si="84"/>
        <v>13.241633107727839</v>
      </c>
    </row>
    <row r="748" spans="1:17" x14ac:dyDescent="0.2">
      <c r="A748" s="38">
        <v>10644</v>
      </c>
      <c r="B748" s="192">
        <v>6475</v>
      </c>
      <c r="C748" s="192">
        <v>1651595</v>
      </c>
      <c r="D748" s="192">
        <v>2318644</v>
      </c>
      <c r="E748" s="192">
        <v>0</v>
      </c>
      <c r="F748" s="192">
        <v>15187</v>
      </c>
      <c r="G748" s="192">
        <v>204594</v>
      </c>
      <c r="H748" s="192">
        <v>710605</v>
      </c>
      <c r="I748" s="193">
        <v>4907100</v>
      </c>
      <c r="J748" s="166"/>
      <c r="K748" s="162">
        <f t="shared" si="78"/>
        <v>0.13195166187768742</v>
      </c>
      <c r="L748" s="162">
        <f t="shared" si="79"/>
        <v>33.657251737278635</v>
      </c>
      <c r="M748" s="162">
        <f t="shared" si="80"/>
        <v>47.250799861425278</v>
      </c>
      <c r="N748" s="162">
        <f t="shared" si="81"/>
        <v>0</v>
      </c>
      <c r="O748" s="162">
        <f t="shared" si="82"/>
        <v>0.30949033033767398</v>
      </c>
      <c r="P748" s="162">
        <f t="shared" si="83"/>
        <v>4.1693464571742984</v>
      </c>
      <c r="Q748" s="162">
        <f t="shared" si="84"/>
        <v>14.481159951906422</v>
      </c>
    </row>
    <row r="749" spans="1:17" x14ac:dyDescent="0.2">
      <c r="A749" s="38">
        <v>10651</v>
      </c>
      <c r="B749" s="192">
        <v>5606</v>
      </c>
      <c r="C749" s="192">
        <v>1653971</v>
      </c>
      <c r="D749" s="192">
        <v>2367250</v>
      </c>
      <c r="E749" s="192">
        <v>0</v>
      </c>
      <c r="F749" s="192">
        <v>21156</v>
      </c>
      <c r="G749" s="192">
        <v>305664</v>
      </c>
      <c r="H749" s="192">
        <v>712939</v>
      </c>
      <c r="I749" s="193">
        <v>5066586</v>
      </c>
      <c r="J749" s="166"/>
      <c r="K749" s="162">
        <f t="shared" si="78"/>
        <v>0.1106464984508306</v>
      </c>
      <c r="L749" s="162">
        <f t="shared" si="79"/>
        <v>32.64468421141968</v>
      </c>
      <c r="M749" s="162">
        <f t="shared" si="80"/>
        <v>46.722783349577014</v>
      </c>
      <c r="N749" s="162">
        <f t="shared" si="81"/>
        <v>0</v>
      </c>
      <c r="O749" s="162">
        <f t="shared" si="82"/>
        <v>0.41755927956221406</v>
      </c>
      <c r="P749" s="162">
        <f t="shared" si="83"/>
        <v>6.0329381559890622</v>
      </c>
      <c r="Q749" s="162">
        <f t="shared" si="84"/>
        <v>14.071388505001199</v>
      </c>
    </row>
    <row r="750" spans="1:17" x14ac:dyDescent="0.2">
      <c r="A750" s="38">
        <v>10658</v>
      </c>
      <c r="B750" s="192">
        <v>9766</v>
      </c>
      <c r="C750" s="192">
        <v>1666567</v>
      </c>
      <c r="D750" s="192">
        <v>2350497</v>
      </c>
      <c r="E750" s="192">
        <v>0</v>
      </c>
      <c r="F750" s="192">
        <v>21577</v>
      </c>
      <c r="G750" s="192">
        <v>406516</v>
      </c>
      <c r="H750" s="192">
        <v>668860</v>
      </c>
      <c r="I750" s="193">
        <v>5123783</v>
      </c>
      <c r="J750" s="166"/>
      <c r="K750" s="162">
        <f t="shared" si="78"/>
        <v>0.19060135841037765</v>
      </c>
      <c r="L750" s="162">
        <f t="shared" si="79"/>
        <v>32.526104247584257</v>
      </c>
      <c r="M750" s="162">
        <f t="shared" si="80"/>
        <v>45.874249553503731</v>
      </c>
      <c r="N750" s="162">
        <f t="shared" si="81"/>
        <v>0</v>
      </c>
      <c r="O750" s="162">
        <f t="shared" si="82"/>
        <v>0.42111463346515648</v>
      </c>
      <c r="P750" s="162">
        <f t="shared" si="83"/>
        <v>7.933903524017313</v>
      </c>
      <c r="Q750" s="162">
        <f t="shared" si="84"/>
        <v>13.054026683019167</v>
      </c>
    </row>
    <row r="751" spans="1:17" x14ac:dyDescent="0.2">
      <c r="A751" s="38">
        <v>10665</v>
      </c>
      <c r="B751" s="192">
        <v>5834</v>
      </c>
      <c r="C751" s="192">
        <v>1650009</v>
      </c>
      <c r="D751" s="192">
        <v>2362567</v>
      </c>
      <c r="E751" s="192">
        <v>0</v>
      </c>
      <c r="F751" s="192">
        <v>7773</v>
      </c>
      <c r="G751" s="192">
        <v>406919</v>
      </c>
      <c r="H751" s="192">
        <v>749888</v>
      </c>
      <c r="I751" s="193">
        <v>5182990</v>
      </c>
      <c r="J751" s="166"/>
      <c r="K751" s="162">
        <f t="shared" si="78"/>
        <v>0.11256051043895512</v>
      </c>
      <c r="L751" s="162">
        <f t="shared" si="79"/>
        <v>31.835079751263265</v>
      </c>
      <c r="M751" s="162">
        <f t="shared" si="80"/>
        <v>45.583090069631623</v>
      </c>
      <c r="N751" s="162">
        <f t="shared" si="81"/>
        <v>0</v>
      </c>
      <c r="O751" s="162">
        <f t="shared" si="82"/>
        <v>0.14997134858450431</v>
      </c>
      <c r="P751" s="162">
        <f t="shared" si="83"/>
        <v>7.8510473684108977</v>
      </c>
      <c r="Q751" s="162">
        <f t="shared" si="84"/>
        <v>14.468250951670754</v>
      </c>
    </row>
    <row r="752" spans="1:17" x14ac:dyDescent="0.2">
      <c r="A752" s="38">
        <v>10672</v>
      </c>
      <c r="B752" s="192">
        <v>6047</v>
      </c>
      <c r="C752" s="192">
        <v>1641577</v>
      </c>
      <c r="D752" s="192">
        <v>2339544</v>
      </c>
      <c r="E752" s="192">
        <v>0</v>
      </c>
      <c r="F752" s="192">
        <v>4570</v>
      </c>
      <c r="G752" s="192">
        <v>408128</v>
      </c>
      <c r="H752" s="192">
        <v>723177</v>
      </c>
      <c r="I752" s="193">
        <v>5123043</v>
      </c>
      <c r="J752" s="166"/>
      <c r="K752" s="162">
        <f t="shared" si="78"/>
        <v>0.11803531611973586</v>
      </c>
      <c r="L752" s="162">
        <f t="shared" si="79"/>
        <v>32.043006470958765</v>
      </c>
      <c r="M752" s="162">
        <f t="shared" si="80"/>
        <v>45.667077164880325</v>
      </c>
      <c r="N752" s="162">
        <f t="shared" si="81"/>
        <v>0</v>
      </c>
      <c r="O752" s="162">
        <f t="shared" si="82"/>
        <v>8.920479488460277E-2</v>
      </c>
      <c r="P752" s="162">
        <f t="shared" si="83"/>
        <v>7.9665152137118502</v>
      </c>
      <c r="Q752" s="162">
        <f t="shared" si="84"/>
        <v>14.116161039444721</v>
      </c>
    </row>
    <row r="753" spans="1:17" x14ac:dyDescent="0.2">
      <c r="A753" s="38">
        <v>10679</v>
      </c>
      <c r="B753" s="192">
        <v>6058</v>
      </c>
      <c r="C753" s="192">
        <v>1652879</v>
      </c>
      <c r="D753" s="192">
        <v>2332181</v>
      </c>
      <c r="E753" s="192">
        <v>0</v>
      </c>
      <c r="F753" s="192">
        <v>23405</v>
      </c>
      <c r="G753" s="192">
        <v>408708</v>
      </c>
      <c r="H753" s="192">
        <v>684081</v>
      </c>
      <c r="I753" s="193">
        <v>5107312</v>
      </c>
      <c r="J753" s="166"/>
      <c r="K753" s="162">
        <f t="shared" si="78"/>
        <v>0.11861425344682291</v>
      </c>
      <c r="L753" s="162">
        <f t="shared" si="79"/>
        <v>32.362992509562758</v>
      </c>
      <c r="M753" s="162">
        <f t="shared" si="80"/>
        <v>45.663570191129892</v>
      </c>
      <c r="N753" s="162">
        <f t="shared" si="81"/>
        <v>0</v>
      </c>
      <c r="O753" s="162">
        <f t="shared" si="82"/>
        <v>0.45826454307079734</v>
      </c>
      <c r="P753" s="162">
        <f t="shared" si="83"/>
        <v>8.002409095038642</v>
      </c>
      <c r="Q753" s="162">
        <f t="shared" si="84"/>
        <v>13.394149407751083</v>
      </c>
    </row>
    <row r="754" spans="1:17" x14ac:dyDescent="0.2">
      <c r="A754" s="38">
        <v>10686</v>
      </c>
      <c r="B754" s="192">
        <v>10558</v>
      </c>
      <c r="C754" s="192">
        <v>1663649</v>
      </c>
      <c r="D754" s="192">
        <v>2335304</v>
      </c>
      <c r="E754" s="192">
        <v>0</v>
      </c>
      <c r="F754" s="192">
        <v>16900</v>
      </c>
      <c r="G754" s="192">
        <v>408705</v>
      </c>
      <c r="H754" s="192">
        <v>711859</v>
      </c>
      <c r="I754" s="193">
        <v>5146975</v>
      </c>
      <c r="J754" s="166"/>
      <c r="K754" s="162">
        <f t="shared" si="78"/>
        <v>0.20513019783465045</v>
      </c>
      <c r="L754" s="162">
        <f t="shared" si="79"/>
        <v>32.322849829268648</v>
      </c>
      <c r="M754" s="162">
        <f t="shared" si="80"/>
        <v>45.372359492711738</v>
      </c>
      <c r="N754" s="162">
        <f t="shared" si="81"/>
        <v>0</v>
      </c>
      <c r="O754" s="162">
        <f t="shared" si="82"/>
        <v>0.32834820452790231</v>
      </c>
      <c r="P754" s="162">
        <f t="shared" si="83"/>
        <v>7.9406836054187169</v>
      </c>
      <c r="Q754" s="162">
        <f t="shared" si="84"/>
        <v>13.830628670238344</v>
      </c>
    </row>
    <row r="755" spans="1:17" x14ac:dyDescent="0.2">
      <c r="A755" s="38">
        <v>10693</v>
      </c>
      <c r="B755" s="192">
        <v>9327</v>
      </c>
      <c r="C755" s="192">
        <v>1657719</v>
      </c>
      <c r="D755" s="192">
        <v>2301940</v>
      </c>
      <c r="E755" s="192">
        <v>0</v>
      </c>
      <c r="F755" s="192">
        <v>4721</v>
      </c>
      <c r="G755" s="192">
        <v>409284</v>
      </c>
      <c r="H755" s="192">
        <v>671062</v>
      </c>
      <c r="I755" s="193">
        <v>5054053</v>
      </c>
      <c r="J755" s="166"/>
      <c r="K755" s="162">
        <f t="shared" si="78"/>
        <v>0.18454495827408221</v>
      </c>
      <c r="L755" s="162">
        <f t="shared" si="79"/>
        <v>32.799794541133622</v>
      </c>
      <c r="M755" s="162">
        <f t="shared" si="80"/>
        <v>45.546415916097438</v>
      </c>
      <c r="N755" s="162">
        <f t="shared" si="81"/>
        <v>0</v>
      </c>
      <c r="O755" s="162">
        <f t="shared" si="82"/>
        <v>9.341017990907495E-2</v>
      </c>
      <c r="P755" s="162">
        <f t="shared" si="83"/>
        <v>8.098134309236567</v>
      </c>
      <c r="Q755" s="162">
        <f t="shared" si="84"/>
        <v>13.277700095349218</v>
      </c>
    </row>
    <row r="756" spans="1:17" x14ac:dyDescent="0.2">
      <c r="A756" s="38">
        <v>10700</v>
      </c>
      <c r="B756" s="192">
        <v>10163</v>
      </c>
      <c r="C756" s="192">
        <v>1653228</v>
      </c>
      <c r="D756" s="192">
        <v>2302392</v>
      </c>
      <c r="E756" s="192">
        <v>0</v>
      </c>
      <c r="F756" s="192">
        <v>45455</v>
      </c>
      <c r="G756" s="192">
        <v>409531</v>
      </c>
      <c r="H756" s="192">
        <v>793317</v>
      </c>
      <c r="I756" s="193">
        <v>5214086</v>
      </c>
      <c r="J756" s="166"/>
      <c r="K756" s="162">
        <f t="shared" si="78"/>
        <v>0.19491431480033125</v>
      </c>
      <c r="L756" s="162">
        <f t="shared" si="79"/>
        <v>31.70695688563633</v>
      </c>
      <c r="M756" s="162">
        <f t="shared" si="80"/>
        <v>44.157154293197316</v>
      </c>
      <c r="N756" s="162">
        <f t="shared" si="81"/>
        <v>0</v>
      </c>
      <c r="O756" s="162">
        <f t="shared" si="82"/>
        <v>0.87177311613195485</v>
      </c>
      <c r="P756" s="162">
        <f t="shared" si="83"/>
        <v>7.85432000929789</v>
      </c>
      <c r="Q756" s="162">
        <f t="shared" si="84"/>
        <v>15.214881380936179</v>
      </c>
    </row>
    <row r="757" spans="1:17" x14ac:dyDescent="0.2">
      <c r="A757" s="38">
        <v>10707</v>
      </c>
      <c r="B757" s="192">
        <v>9856</v>
      </c>
      <c r="C757" s="192">
        <v>1652561</v>
      </c>
      <c r="D757" s="192">
        <v>2290218</v>
      </c>
      <c r="E757" s="192">
        <v>0</v>
      </c>
      <c r="F757" s="192">
        <v>30854</v>
      </c>
      <c r="G757" s="192">
        <v>410249</v>
      </c>
      <c r="H757" s="192">
        <v>686927</v>
      </c>
      <c r="I757" s="193">
        <v>5080665</v>
      </c>
      <c r="J757" s="166"/>
      <c r="K757" s="162">
        <f t="shared" si="78"/>
        <v>0.19399035362496839</v>
      </c>
      <c r="L757" s="162">
        <f t="shared" si="79"/>
        <v>32.526470452194744</v>
      </c>
      <c r="M757" s="162">
        <f t="shared" si="80"/>
        <v>45.077130651204122</v>
      </c>
      <c r="N757" s="162">
        <f t="shared" si="81"/>
        <v>0</v>
      </c>
      <c r="O757" s="162">
        <f t="shared" si="82"/>
        <v>0.60728270807069551</v>
      </c>
      <c r="P757" s="162">
        <f t="shared" si="83"/>
        <v>8.0747106923995187</v>
      </c>
      <c r="Q757" s="162">
        <f t="shared" si="84"/>
        <v>13.520415142505952</v>
      </c>
    </row>
    <row r="758" spans="1:17" x14ac:dyDescent="0.2">
      <c r="A758" s="38">
        <v>10714</v>
      </c>
      <c r="B758" s="192">
        <v>8340</v>
      </c>
      <c r="C758" s="192">
        <v>1663639</v>
      </c>
      <c r="D758" s="192">
        <v>2335817</v>
      </c>
      <c r="E758" s="192">
        <v>0</v>
      </c>
      <c r="F758" s="192">
        <v>33892</v>
      </c>
      <c r="G758" s="192">
        <v>410356</v>
      </c>
      <c r="H758" s="192">
        <v>712843</v>
      </c>
      <c r="I758" s="193">
        <v>5164887</v>
      </c>
      <c r="J758" s="166"/>
      <c r="K758" s="162">
        <f t="shared" si="78"/>
        <v>0.16147497515434511</v>
      </c>
      <c r="L758" s="162">
        <f t="shared" si="79"/>
        <v>32.210559495299705</v>
      </c>
      <c r="M758" s="162">
        <f t="shared" si="80"/>
        <v>45.224939093536797</v>
      </c>
      <c r="N758" s="162">
        <f t="shared" si="81"/>
        <v>0</v>
      </c>
      <c r="O758" s="162">
        <f t="shared" si="82"/>
        <v>0.65620022277350887</v>
      </c>
      <c r="P758" s="162">
        <f t="shared" si="83"/>
        <v>7.9451108998125228</v>
      </c>
      <c r="Q758" s="162">
        <f t="shared" si="84"/>
        <v>13.80171531342312</v>
      </c>
    </row>
    <row r="759" spans="1:17" x14ac:dyDescent="0.2">
      <c r="A759" s="38">
        <v>10721</v>
      </c>
      <c r="B759" s="192">
        <v>7238</v>
      </c>
      <c r="C759" s="192">
        <v>1663678</v>
      </c>
      <c r="D759" s="192">
        <v>2330033</v>
      </c>
      <c r="E759" s="192">
        <v>0</v>
      </c>
      <c r="F759" s="192">
        <v>28635</v>
      </c>
      <c r="G759" s="192">
        <v>410577</v>
      </c>
      <c r="H759" s="192">
        <v>657404</v>
      </c>
      <c r="I759" s="193">
        <v>5097565</v>
      </c>
      <c r="J759" s="166"/>
      <c r="K759" s="162">
        <f t="shared" si="78"/>
        <v>0.14198936158734612</v>
      </c>
      <c r="L759" s="162">
        <f t="shared" si="79"/>
        <v>32.636719688714123</v>
      </c>
      <c r="M759" s="162">
        <f t="shared" si="80"/>
        <v>45.708745253861402</v>
      </c>
      <c r="N759" s="162">
        <f t="shared" si="81"/>
        <v>0</v>
      </c>
      <c r="O759" s="162">
        <f t="shared" si="82"/>
        <v>0.56173879097176793</v>
      </c>
      <c r="P759" s="162">
        <f t="shared" si="83"/>
        <v>8.0543749809958278</v>
      </c>
      <c r="Q759" s="162">
        <f t="shared" si="84"/>
        <v>12.896431923869534</v>
      </c>
    </row>
    <row r="760" spans="1:17" x14ac:dyDescent="0.2">
      <c r="A760" s="38">
        <v>10728</v>
      </c>
      <c r="B760" s="192">
        <v>6106</v>
      </c>
      <c r="C760" s="192">
        <v>1646658</v>
      </c>
      <c r="D760" s="192">
        <v>2319887</v>
      </c>
      <c r="E760" s="192">
        <v>0</v>
      </c>
      <c r="F760" s="192">
        <v>13678</v>
      </c>
      <c r="G760" s="192">
        <v>410694</v>
      </c>
      <c r="H760" s="192">
        <v>838018</v>
      </c>
      <c r="I760" s="193">
        <v>5235041</v>
      </c>
      <c r="J760" s="166"/>
      <c r="K760" s="162">
        <f t="shared" si="78"/>
        <v>0.11663709988135719</v>
      </c>
      <c r="L760" s="162">
        <f t="shared" si="79"/>
        <v>31.454538751463456</v>
      </c>
      <c r="M760" s="162">
        <f t="shared" si="80"/>
        <v>44.314590850386843</v>
      </c>
      <c r="N760" s="162">
        <f t="shared" si="81"/>
        <v>0</v>
      </c>
      <c r="O760" s="162">
        <f t="shared" si="82"/>
        <v>0.26127780088064256</v>
      </c>
      <c r="P760" s="162">
        <f t="shared" si="83"/>
        <v>7.8450961511094182</v>
      </c>
      <c r="Q760" s="162">
        <f t="shared" si="84"/>
        <v>16.007859346278281</v>
      </c>
    </row>
    <row r="761" spans="1:17" x14ac:dyDescent="0.2">
      <c r="A761" s="38">
        <v>10735</v>
      </c>
      <c r="B761" s="192">
        <v>6362</v>
      </c>
      <c r="C761" s="192">
        <v>1639554</v>
      </c>
      <c r="D761" s="192">
        <v>2275752</v>
      </c>
      <c r="E761" s="192">
        <v>0</v>
      </c>
      <c r="F761" s="192">
        <v>19291</v>
      </c>
      <c r="G761" s="192">
        <v>410677</v>
      </c>
      <c r="H761" s="192">
        <v>705162</v>
      </c>
      <c r="I761" s="193">
        <v>5056798</v>
      </c>
      <c r="J761" s="166"/>
      <c r="K761" s="162">
        <f t="shared" si="78"/>
        <v>0.12581083919112451</v>
      </c>
      <c r="L761" s="162">
        <f t="shared" si="79"/>
        <v>32.422770298516966</v>
      </c>
      <c r="M761" s="162">
        <f t="shared" si="80"/>
        <v>45.003814666909769</v>
      </c>
      <c r="N761" s="162">
        <f t="shared" si="81"/>
        <v>0</v>
      </c>
      <c r="O761" s="162">
        <f t="shared" si="82"/>
        <v>0.38148646633699823</v>
      </c>
      <c r="P761" s="162">
        <f t="shared" si="83"/>
        <v>8.1212854458493293</v>
      </c>
      <c r="Q761" s="162">
        <f t="shared" si="84"/>
        <v>13.944832283195808</v>
      </c>
    </row>
    <row r="762" spans="1:17" x14ac:dyDescent="0.2">
      <c r="A762" s="38">
        <v>10742</v>
      </c>
      <c r="B762" s="192">
        <v>8085</v>
      </c>
      <c r="C762" s="192">
        <v>1653685</v>
      </c>
      <c r="D762" s="192">
        <v>2285870</v>
      </c>
      <c r="E762" s="192">
        <v>0</v>
      </c>
      <c r="F762" s="192">
        <v>15366</v>
      </c>
      <c r="G762" s="192">
        <v>410844</v>
      </c>
      <c r="H762" s="192">
        <v>661042</v>
      </c>
      <c r="I762" s="193">
        <v>5034892</v>
      </c>
      <c r="J762" s="166"/>
      <c r="K762" s="162">
        <f t="shared" si="78"/>
        <v>0.16057941262692427</v>
      </c>
      <c r="L762" s="162">
        <f t="shared" si="79"/>
        <v>32.844497955467567</v>
      </c>
      <c r="M762" s="162">
        <f t="shared" si="80"/>
        <v>45.400576616141912</v>
      </c>
      <c r="N762" s="162">
        <f t="shared" si="81"/>
        <v>0</v>
      </c>
      <c r="O762" s="162">
        <f t="shared" si="82"/>
        <v>0.30519026028760893</v>
      </c>
      <c r="P762" s="162">
        <f t="shared" si="83"/>
        <v>8.1599366977484316</v>
      </c>
      <c r="Q762" s="162">
        <f t="shared" si="84"/>
        <v>13.129219057727553</v>
      </c>
    </row>
    <row r="763" spans="1:17" x14ac:dyDescent="0.2">
      <c r="A763" s="38">
        <v>10749</v>
      </c>
      <c r="B763" s="192">
        <v>6744</v>
      </c>
      <c r="C763" s="192">
        <v>1647435</v>
      </c>
      <c r="D763" s="192">
        <v>2321343</v>
      </c>
      <c r="E763" s="192">
        <v>0</v>
      </c>
      <c r="F763" s="192">
        <v>16023</v>
      </c>
      <c r="G763" s="192">
        <v>411905</v>
      </c>
      <c r="H763" s="192">
        <v>699868</v>
      </c>
      <c r="I763" s="193">
        <v>5103318</v>
      </c>
      <c r="J763" s="166"/>
      <c r="K763" s="162">
        <f t="shared" si="78"/>
        <v>0.13214931932519197</v>
      </c>
      <c r="L763" s="162">
        <f t="shared" si="79"/>
        <v>32.281645000370347</v>
      </c>
      <c r="M763" s="162">
        <f t="shared" si="80"/>
        <v>45.486936146248382</v>
      </c>
      <c r="N763" s="162">
        <f t="shared" si="81"/>
        <v>0</v>
      </c>
      <c r="O763" s="162">
        <f t="shared" si="82"/>
        <v>0.31397220396612557</v>
      </c>
      <c r="P763" s="162">
        <f t="shared" si="83"/>
        <v>8.0713175232270462</v>
      </c>
      <c r="Q763" s="162">
        <f t="shared" si="84"/>
        <v>13.713979806862907</v>
      </c>
    </row>
    <row r="764" spans="1:17" x14ac:dyDescent="0.2">
      <c r="A764" s="38">
        <v>10756</v>
      </c>
      <c r="B764" s="192">
        <v>6225</v>
      </c>
      <c r="C764" s="192">
        <v>1644216</v>
      </c>
      <c r="D764" s="192">
        <v>2328232</v>
      </c>
      <c r="E764" s="192">
        <v>0</v>
      </c>
      <c r="F764" s="192">
        <v>18700</v>
      </c>
      <c r="G764" s="192">
        <v>412329</v>
      </c>
      <c r="H764" s="192">
        <v>741049</v>
      </c>
      <c r="I764" s="193">
        <v>5150751</v>
      </c>
      <c r="J764" s="166"/>
      <c r="K764" s="162">
        <f t="shared" si="78"/>
        <v>0.12085616252853225</v>
      </c>
      <c r="L764" s="162">
        <f t="shared" si="79"/>
        <v>31.921869257512157</v>
      </c>
      <c r="M764" s="162">
        <f t="shared" si="80"/>
        <v>45.201796786526856</v>
      </c>
      <c r="N764" s="162">
        <f t="shared" si="81"/>
        <v>0</v>
      </c>
      <c r="O764" s="162">
        <f t="shared" si="82"/>
        <v>0.36305385370016918</v>
      </c>
      <c r="P764" s="162">
        <f t="shared" si="83"/>
        <v>8.0052209862212322</v>
      </c>
      <c r="Q764" s="162">
        <f t="shared" si="84"/>
        <v>14.387202953511052</v>
      </c>
    </row>
    <row r="765" spans="1:17" x14ac:dyDescent="0.2">
      <c r="A765" s="38">
        <v>10763</v>
      </c>
      <c r="B765" s="192">
        <v>7124</v>
      </c>
      <c r="C765" s="192">
        <v>1649187</v>
      </c>
      <c r="D765" s="192">
        <v>2291765</v>
      </c>
      <c r="E765" s="192">
        <v>0</v>
      </c>
      <c r="F765" s="192">
        <v>46731</v>
      </c>
      <c r="G765" s="192">
        <v>412810</v>
      </c>
      <c r="H765" s="192">
        <v>791708</v>
      </c>
      <c r="I765" s="193">
        <v>5199325</v>
      </c>
      <c r="J765" s="166"/>
      <c r="K765" s="162">
        <f t="shared" si="78"/>
        <v>0.13701778596260092</v>
      </c>
      <c r="L765" s="162">
        <f t="shared" si="79"/>
        <v>31.719252018290835</v>
      </c>
      <c r="M765" s="162">
        <f t="shared" si="80"/>
        <v>44.078125525909613</v>
      </c>
      <c r="N765" s="162">
        <f t="shared" si="81"/>
        <v>0</v>
      </c>
      <c r="O765" s="162">
        <f t="shared" si="82"/>
        <v>0.89878974674597178</v>
      </c>
      <c r="P765" s="162">
        <f t="shared" si="83"/>
        <v>7.9396844782736222</v>
      </c>
      <c r="Q765" s="162">
        <f t="shared" si="84"/>
        <v>15.227130444817355</v>
      </c>
    </row>
    <row r="766" spans="1:17" x14ac:dyDescent="0.2">
      <c r="A766" s="38">
        <v>10770</v>
      </c>
      <c r="B766" s="192">
        <v>5606</v>
      </c>
      <c r="C766" s="192">
        <v>1658496</v>
      </c>
      <c r="D766" s="192">
        <v>2343813</v>
      </c>
      <c r="E766" s="192">
        <v>0</v>
      </c>
      <c r="F766" s="192">
        <v>48934</v>
      </c>
      <c r="G766" s="192">
        <v>413005</v>
      </c>
      <c r="H766" s="192">
        <v>677633</v>
      </c>
      <c r="I766" s="193">
        <v>5147487</v>
      </c>
      <c r="J766" s="166"/>
      <c r="K766" s="162">
        <f t="shared" si="78"/>
        <v>0.10890751156826622</v>
      </c>
      <c r="L766" s="162">
        <f t="shared" si="79"/>
        <v>32.219527703518239</v>
      </c>
      <c r="M766" s="162">
        <f t="shared" si="80"/>
        <v>45.533150447975878</v>
      </c>
      <c r="N766" s="162">
        <f t="shared" si="81"/>
        <v>0</v>
      </c>
      <c r="O766" s="162">
        <f t="shared" si="82"/>
        <v>0.9506386320159721</v>
      </c>
      <c r="P766" s="162">
        <f t="shared" si="83"/>
        <v>8.0234296852036735</v>
      </c>
      <c r="Q766" s="162">
        <f t="shared" si="84"/>
        <v>13.164346019717971</v>
      </c>
    </row>
    <row r="767" spans="1:17" x14ac:dyDescent="0.2">
      <c r="A767" s="38">
        <v>10777</v>
      </c>
      <c r="B767" s="192">
        <v>6128</v>
      </c>
      <c r="C767" s="192">
        <v>1736259</v>
      </c>
      <c r="D767" s="192">
        <v>2380165</v>
      </c>
      <c r="E767" s="192">
        <v>0</v>
      </c>
      <c r="F767" s="192">
        <v>23373</v>
      </c>
      <c r="G767" s="192">
        <v>412983</v>
      </c>
      <c r="H767" s="192">
        <v>767521</v>
      </c>
      <c r="I767" s="193">
        <v>5326429</v>
      </c>
      <c r="J767" s="166"/>
      <c r="K767" s="162">
        <f t="shared" si="78"/>
        <v>0.11504893804085251</v>
      </c>
      <c r="L767" s="162">
        <f t="shared" si="79"/>
        <v>32.5970551752403</v>
      </c>
      <c r="M767" s="162">
        <f t="shared" si="80"/>
        <v>44.685942495431739</v>
      </c>
      <c r="N767" s="162">
        <f t="shared" si="81"/>
        <v>0</v>
      </c>
      <c r="O767" s="162">
        <f t="shared" si="82"/>
        <v>0.43881181932585606</v>
      </c>
      <c r="P767" s="162">
        <f t="shared" si="83"/>
        <v>7.7534685996940915</v>
      </c>
      <c r="Q767" s="162">
        <f t="shared" si="84"/>
        <v>14.409672972267161</v>
      </c>
    </row>
    <row r="768" spans="1:17" x14ac:dyDescent="0.2">
      <c r="A768" s="38">
        <v>10784</v>
      </c>
      <c r="B768" s="192">
        <v>5567</v>
      </c>
      <c r="C768" s="192">
        <v>1833004</v>
      </c>
      <c r="D768" s="192">
        <v>2302874</v>
      </c>
      <c r="E768" s="192">
        <v>0</v>
      </c>
      <c r="F768" s="192">
        <v>27555</v>
      </c>
      <c r="G768" s="192">
        <v>413195</v>
      </c>
      <c r="H768" s="192">
        <v>700273</v>
      </c>
      <c r="I768" s="193">
        <v>5282468</v>
      </c>
      <c r="J768" s="166"/>
      <c r="K768" s="162">
        <f t="shared" si="78"/>
        <v>0.10538634592769895</v>
      </c>
      <c r="L768" s="162">
        <f t="shared" si="79"/>
        <v>34.699765336959921</v>
      </c>
      <c r="M768" s="162">
        <f t="shared" si="80"/>
        <v>43.594660677546933</v>
      </c>
      <c r="N768" s="162">
        <f t="shared" si="81"/>
        <v>0</v>
      </c>
      <c r="O768" s="162">
        <f t="shared" si="82"/>
        <v>0.52163117694229288</v>
      </c>
      <c r="P768" s="162">
        <f t="shared" si="83"/>
        <v>7.8220066832397279</v>
      </c>
      <c r="Q768" s="162">
        <f t="shared" si="84"/>
        <v>13.256549779383425</v>
      </c>
    </row>
    <row r="769" spans="1:17" x14ac:dyDescent="0.2">
      <c r="A769" s="38">
        <v>10791</v>
      </c>
      <c r="B769" s="192">
        <v>8138</v>
      </c>
      <c r="C769" s="192">
        <v>1801225</v>
      </c>
      <c r="D769" s="192">
        <v>2352081</v>
      </c>
      <c r="E769" s="192">
        <v>0</v>
      </c>
      <c r="F769" s="192">
        <v>12567</v>
      </c>
      <c r="G769" s="192">
        <v>415945</v>
      </c>
      <c r="H769" s="192">
        <v>791018</v>
      </c>
      <c r="I769" s="193">
        <v>5380974</v>
      </c>
      <c r="J769" s="166"/>
      <c r="K769" s="162">
        <f t="shared" si="78"/>
        <v>0.15123656051859757</v>
      </c>
      <c r="L769" s="162">
        <f t="shared" si="79"/>
        <v>33.473958432060812</v>
      </c>
      <c r="M769" s="162">
        <f t="shared" si="80"/>
        <v>43.711064205104876</v>
      </c>
      <c r="N769" s="162">
        <f t="shared" si="81"/>
        <v>0</v>
      </c>
      <c r="O769" s="162">
        <f t="shared" si="82"/>
        <v>0.23354507938525629</v>
      </c>
      <c r="P769" s="162">
        <f t="shared" si="83"/>
        <v>7.7299202709397967</v>
      </c>
      <c r="Q769" s="162">
        <f t="shared" si="84"/>
        <v>14.700275451990661</v>
      </c>
    </row>
    <row r="770" spans="1:17" x14ac:dyDescent="0.2">
      <c r="A770" s="38">
        <v>10798</v>
      </c>
      <c r="B770" s="192">
        <v>7376</v>
      </c>
      <c r="C770" s="192">
        <v>1780403</v>
      </c>
      <c r="D770" s="192">
        <v>2356917</v>
      </c>
      <c r="E770" s="192">
        <v>0</v>
      </c>
      <c r="F770" s="192">
        <v>17257</v>
      </c>
      <c r="G770" s="192">
        <v>415804</v>
      </c>
      <c r="H770" s="192">
        <v>700625</v>
      </c>
      <c r="I770" s="193">
        <v>5278382</v>
      </c>
      <c r="J770" s="166"/>
      <c r="K770" s="162">
        <f t="shared" si="78"/>
        <v>0.13973979147397819</v>
      </c>
      <c r="L770" s="162">
        <f t="shared" si="79"/>
        <v>33.730090016220878</v>
      </c>
      <c r="M770" s="162">
        <f t="shared" si="80"/>
        <v>44.652262757792066</v>
      </c>
      <c r="N770" s="162">
        <f t="shared" si="81"/>
        <v>0</v>
      </c>
      <c r="O770" s="162">
        <f t="shared" si="82"/>
        <v>0.32693730768254364</v>
      </c>
      <c r="P770" s="162">
        <f t="shared" si="83"/>
        <v>7.8774897307546139</v>
      </c>
      <c r="Q770" s="162">
        <f t="shared" si="84"/>
        <v>13.273480396075918</v>
      </c>
    </row>
    <row r="771" spans="1:17" x14ac:dyDescent="0.2">
      <c r="A771" s="38">
        <v>10805</v>
      </c>
      <c r="B771" s="192">
        <v>5796</v>
      </c>
      <c r="C771" s="192">
        <v>1779388</v>
      </c>
      <c r="D771" s="192">
        <v>2355284</v>
      </c>
      <c r="E771" s="192">
        <v>0</v>
      </c>
      <c r="F771" s="192">
        <v>14468</v>
      </c>
      <c r="G771" s="192">
        <v>415963</v>
      </c>
      <c r="H771" s="192">
        <v>661773</v>
      </c>
      <c r="I771" s="193">
        <v>5232672</v>
      </c>
      <c r="J771" s="166"/>
      <c r="K771" s="162">
        <f t="shared" si="78"/>
        <v>0.11076558974076724</v>
      </c>
      <c r="L771" s="162">
        <f t="shared" si="79"/>
        <v>34.005341821539744</v>
      </c>
      <c r="M771" s="162">
        <f t="shared" si="80"/>
        <v>45.011114780364601</v>
      </c>
      <c r="N771" s="162">
        <f t="shared" si="81"/>
        <v>0</v>
      </c>
      <c r="O771" s="162">
        <f t="shared" si="82"/>
        <v>0.27649353905614571</v>
      </c>
      <c r="P771" s="162">
        <f t="shared" si="83"/>
        <v>7.9493421334262875</v>
      </c>
      <c r="Q771" s="162">
        <f t="shared" si="84"/>
        <v>12.646942135872457</v>
      </c>
    </row>
    <row r="772" spans="1:17" x14ac:dyDescent="0.2">
      <c r="A772" s="38">
        <v>10812</v>
      </c>
      <c r="B772" s="192">
        <v>6248</v>
      </c>
      <c r="C772" s="192">
        <v>1811038</v>
      </c>
      <c r="D772" s="192">
        <v>2322858</v>
      </c>
      <c r="E772" s="192">
        <v>0</v>
      </c>
      <c r="F772" s="192">
        <v>24734</v>
      </c>
      <c r="G772" s="192">
        <v>419443</v>
      </c>
      <c r="H772" s="192">
        <v>646882</v>
      </c>
      <c r="I772" s="193">
        <v>5231203</v>
      </c>
      <c r="J772" s="166"/>
      <c r="K772" s="162">
        <f t="shared" si="78"/>
        <v>0.1194371543218644</v>
      </c>
      <c r="L772" s="162">
        <f t="shared" si="79"/>
        <v>34.619914386805483</v>
      </c>
      <c r="M772" s="162">
        <f t="shared" si="80"/>
        <v>44.403897153293421</v>
      </c>
      <c r="N772" s="162">
        <f t="shared" si="81"/>
        <v>0</v>
      </c>
      <c r="O772" s="162">
        <f t="shared" si="82"/>
        <v>0.47281667333498623</v>
      </c>
      <c r="P772" s="162">
        <f t="shared" si="83"/>
        <v>8.0180983226993874</v>
      </c>
      <c r="Q772" s="162">
        <f t="shared" si="84"/>
        <v>12.365836309544861</v>
      </c>
    </row>
    <row r="773" spans="1:17" x14ac:dyDescent="0.2">
      <c r="A773" s="38">
        <v>10819</v>
      </c>
      <c r="B773" s="192">
        <v>4924</v>
      </c>
      <c r="C773" s="192">
        <v>1815378</v>
      </c>
      <c r="D773" s="192">
        <v>2330365</v>
      </c>
      <c r="E773" s="192">
        <v>0</v>
      </c>
      <c r="F773" s="192">
        <v>18161</v>
      </c>
      <c r="G773" s="192">
        <v>420533</v>
      </c>
      <c r="H773" s="192">
        <v>767731</v>
      </c>
      <c r="I773" s="193">
        <v>5357092</v>
      </c>
      <c r="J773" s="166"/>
      <c r="K773" s="162">
        <f t="shared" ref="K773:K836" si="85">100*B773/$I773</f>
        <v>9.1915539251519296E-2</v>
      </c>
      <c r="L773" s="162">
        <f t="shared" ref="L773:L836" si="86">100*C773/$I773</f>
        <v>33.887377704172337</v>
      </c>
      <c r="M773" s="162">
        <f t="shared" ref="M773:M836" si="87">100*D773/$I773</f>
        <v>43.500559631979442</v>
      </c>
      <c r="N773" s="162">
        <f t="shared" ref="N773:N836" si="88">100*E773/$I773</f>
        <v>0</v>
      </c>
      <c r="O773" s="162">
        <f t="shared" ref="O773:O836" si="89">100*F773/$I773</f>
        <v>0.33900855165451704</v>
      </c>
      <c r="P773" s="162">
        <f t="shared" ref="P773:P836" si="90">100*G773/$I773</f>
        <v>7.8500238562264748</v>
      </c>
      <c r="Q773" s="162">
        <f t="shared" ref="Q773:Q836" si="91">100*H773/$I773</f>
        <v>14.33111471671571</v>
      </c>
    </row>
    <row r="774" spans="1:17" x14ac:dyDescent="0.2">
      <c r="A774" s="38">
        <v>10826</v>
      </c>
      <c r="B774" s="192">
        <v>7142</v>
      </c>
      <c r="C774" s="192">
        <v>1822853</v>
      </c>
      <c r="D774" s="192">
        <v>2292032</v>
      </c>
      <c r="E774" s="192">
        <v>0</v>
      </c>
      <c r="F774" s="192">
        <v>18468</v>
      </c>
      <c r="G774" s="192">
        <v>420615</v>
      </c>
      <c r="H774" s="192">
        <v>706093</v>
      </c>
      <c r="I774" s="193">
        <v>5267203</v>
      </c>
      <c r="J774" s="166"/>
      <c r="K774" s="162">
        <f t="shared" si="85"/>
        <v>0.13559378668336877</v>
      </c>
      <c r="L774" s="162">
        <f t="shared" si="86"/>
        <v>34.607608630235063</v>
      </c>
      <c r="M774" s="162">
        <f t="shared" si="87"/>
        <v>43.515163550749797</v>
      </c>
      <c r="N774" s="162">
        <f t="shared" si="88"/>
        <v>0</v>
      </c>
      <c r="O774" s="162">
        <f t="shared" si="89"/>
        <v>0.35062252204822941</v>
      </c>
      <c r="P774" s="162">
        <f t="shared" si="90"/>
        <v>7.9855475477212483</v>
      </c>
      <c r="Q774" s="162">
        <f t="shared" si="91"/>
        <v>13.405463962562294</v>
      </c>
    </row>
    <row r="775" spans="1:17" x14ac:dyDescent="0.2">
      <c r="A775" s="38">
        <v>10833</v>
      </c>
      <c r="B775" s="192">
        <v>5130</v>
      </c>
      <c r="C775" s="192">
        <v>1829372</v>
      </c>
      <c r="D775" s="192">
        <v>2305598</v>
      </c>
      <c r="E775" s="192">
        <v>0</v>
      </c>
      <c r="F775" s="192">
        <v>17400</v>
      </c>
      <c r="G775" s="192">
        <v>421138</v>
      </c>
      <c r="H775" s="192">
        <v>643858</v>
      </c>
      <c r="I775" s="193">
        <v>5222496</v>
      </c>
      <c r="J775" s="166"/>
      <c r="K775" s="162">
        <f t="shared" si="85"/>
        <v>9.8228892851234359E-2</v>
      </c>
      <c r="L775" s="162">
        <f t="shared" si="86"/>
        <v>35.028691261802784</v>
      </c>
      <c r="M775" s="162">
        <f t="shared" si="87"/>
        <v>44.147434483434743</v>
      </c>
      <c r="N775" s="162">
        <f t="shared" si="88"/>
        <v>0</v>
      </c>
      <c r="O775" s="162">
        <f t="shared" si="89"/>
        <v>0.33317402253635042</v>
      </c>
      <c r="P775" s="162">
        <f t="shared" si="90"/>
        <v>8.0639219254548014</v>
      </c>
      <c r="Q775" s="162">
        <f t="shared" si="91"/>
        <v>12.328549413920086</v>
      </c>
    </row>
    <row r="776" spans="1:17" x14ac:dyDescent="0.2">
      <c r="A776" s="38">
        <v>10840</v>
      </c>
      <c r="B776" s="192">
        <v>4952</v>
      </c>
      <c r="C776" s="192">
        <v>1883267</v>
      </c>
      <c r="D776" s="192">
        <v>2320176</v>
      </c>
      <c r="E776" s="192">
        <v>0</v>
      </c>
      <c r="F776" s="192">
        <v>28703</v>
      </c>
      <c r="G776" s="192">
        <v>421152</v>
      </c>
      <c r="H776" s="192">
        <v>696861</v>
      </c>
      <c r="I776" s="193">
        <v>5355111</v>
      </c>
      <c r="J776" s="166"/>
      <c r="K776" s="162">
        <f t="shared" si="85"/>
        <v>9.2472406267582505E-2</v>
      </c>
      <c r="L776" s="162">
        <f t="shared" si="86"/>
        <v>35.167655721795498</v>
      </c>
      <c r="M776" s="162">
        <f t="shared" si="87"/>
        <v>43.326384831238791</v>
      </c>
      <c r="N776" s="162">
        <f t="shared" si="88"/>
        <v>0</v>
      </c>
      <c r="O776" s="162">
        <f t="shared" si="89"/>
        <v>0.53599262461599773</v>
      </c>
      <c r="P776" s="162">
        <f t="shared" si="90"/>
        <v>7.8644868425696499</v>
      </c>
      <c r="Q776" s="162">
        <f t="shared" si="91"/>
        <v>13.013007573512482</v>
      </c>
    </row>
    <row r="777" spans="1:17" x14ac:dyDescent="0.2">
      <c r="A777" s="38">
        <v>10847</v>
      </c>
      <c r="B777" s="192">
        <v>6622</v>
      </c>
      <c r="C777" s="192">
        <v>1864148</v>
      </c>
      <c r="D777" s="192">
        <v>2360265</v>
      </c>
      <c r="E777" s="192">
        <v>0</v>
      </c>
      <c r="F777" s="192">
        <v>17454</v>
      </c>
      <c r="G777" s="192">
        <v>421131</v>
      </c>
      <c r="H777" s="192">
        <v>725412</v>
      </c>
      <c r="I777" s="193">
        <v>5395032</v>
      </c>
      <c r="J777" s="166"/>
      <c r="K777" s="162">
        <f t="shared" si="85"/>
        <v>0.12274255277818556</v>
      </c>
      <c r="L777" s="162">
        <f t="shared" si="86"/>
        <v>34.553048063477661</v>
      </c>
      <c r="M777" s="162">
        <f t="shared" si="87"/>
        <v>43.748860062368493</v>
      </c>
      <c r="N777" s="162">
        <f t="shared" si="88"/>
        <v>0</v>
      </c>
      <c r="O777" s="162">
        <f t="shared" si="89"/>
        <v>0.3235198604938766</v>
      </c>
      <c r="P777" s="162">
        <f t="shared" si="90"/>
        <v>7.8059036535835187</v>
      </c>
      <c r="Q777" s="162">
        <f t="shared" si="91"/>
        <v>13.44592580729827</v>
      </c>
    </row>
    <row r="778" spans="1:17" x14ac:dyDescent="0.2">
      <c r="A778" s="38">
        <v>10854</v>
      </c>
      <c r="B778" s="192">
        <v>7658</v>
      </c>
      <c r="C778" s="192">
        <v>1847427</v>
      </c>
      <c r="D778" s="192">
        <v>2381364</v>
      </c>
      <c r="E778" s="192">
        <v>0</v>
      </c>
      <c r="F778" s="192">
        <v>13449</v>
      </c>
      <c r="G778" s="192">
        <v>421114</v>
      </c>
      <c r="H778" s="192">
        <v>902878</v>
      </c>
      <c r="I778" s="193">
        <v>5573890</v>
      </c>
      <c r="J778" s="166"/>
      <c r="K778" s="162">
        <f t="shared" si="85"/>
        <v>0.13739058359601641</v>
      </c>
      <c r="L778" s="162">
        <f t="shared" si="86"/>
        <v>33.144303170676132</v>
      </c>
      <c r="M778" s="162">
        <f t="shared" si="87"/>
        <v>42.723555721408211</v>
      </c>
      <c r="N778" s="162">
        <f t="shared" si="88"/>
        <v>0</v>
      </c>
      <c r="O778" s="162">
        <f t="shared" si="89"/>
        <v>0.24128570890347675</v>
      </c>
      <c r="P778" s="162">
        <f t="shared" si="90"/>
        <v>7.5551185976041868</v>
      </c>
      <c r="Q778" s="162">
        <f t="shared" si="91"/>
        <v>16.198346217811977</v>
      </c>
    </row>
    <row r="779" spans="1:17" x14ac:dyDescent="0.2">
      <c r="A779" s="38">
        <v>10861</v>
      </c>
      <c r="B779" s="192">
        <v>7234</v>
      </c>
      <c r="C779" s="192">
        <v>1837899</v>
      </c>
      <c r="D779" s="192">
        <v>2364434</v>
      </c>
      <c r="E779" s="192">
        <v>0</v>
      </c>
      <c r="F779" s="192">
        <v>55285</v>
      </c>
      <c r="G779" s="192">
        <v>421426</v>
      </c>
      <c r="H779" s="192">
        <v>745143</v>
      </c>
      <c r="I779" s="193">
        <v>5431421</v>
      </c>
      <c r="J779" s="166"/>
      <c r="K779" s="162">
        <f t="shared" si="85"/>
        <v>0.13318798156136305</v>
      </c>
      <c r="L779" s="162">
        <f t="shared" si="86"/>
        <v>33.838271789279453</v>
      </c>
      <c r="M779" s="162">
        <f t="shared" si="87"/>
        <v>43.532512025858423</v>
      </c>
      <c r="N779" s="162">
        <f t="shared" si="88"/>
        <v>0</v>
      </c>
      <c r="O779" s="162">
        <f t="shared" si="89"/>
        <v>1.0178735914597672</v>
      </c>
      <c r="P779" s="162">
        <f t="shared" si="90"/>
        <v>7.7590376441082363</v>
      </c>
      <c r="Q779" s="162">
        <f t="shared" si="91"/>
        <v>13.719116967732754</v>
      </c>
    </row>
    <row r="780" spans="1:17" x14ac:dyDescent="0.2">
      <c r="A780" s="38">
        <v>10868</v>
      </c>
      <c r="B780" s="192">
        <v>6625</v>
      </c>
      <c r="C780" s="192">
        <v>1851167</v>
      </c>
      <c r="D780" s="192">
        <v>2398926</v>
      </c>
      <c r="E780" s="192">
        <v>0</v>
      </c>
      <c r="F780" s="192">
        <v>44600</v>
      </c>
      <c r="G780" s="192">
        <v>421305</v>
      </c>
      <c r="H780" s="192">
        <v>784304</v>
      </c>
      <c r="I780" s="193">
        <v>5506927</v>
      </c>
      <c r="J780" s="166"/>
      <c r="K780" s="162">
        <f t="shared" si="85"/>
        <v>0.12030302925751513</v>
      </c>
      <c r="L780" s="162">
        <f t="shared" si="86"/>
        <v>33.615244945139096</v>
      </c>
      <c r="M780" s="162">
        <f t="shared" si="87"/>
        <v>43.561972039941693</v>
      </c>
      <c r="N780" s="162">
        <f t="shared" si="88"/>
        <v>0</v>
      </c>
      <c r="O780" s="162">
        <f t="shared" si="89"/>
        <v>0.80988907243549801</v>
      </c>
      <c r="P780" s="162">
        <f t="shared" si="90"/>
        <v>7.6504555081264014</v>
      </c>
      <c r="Q780" s="162">
        <f t="shared" si="91"/>
        <v>14.242135405099795</v>
      </c>
    </row>
    <row r="781" spans="1:17" x14ac:dyDescent="0.2">
      <c r="A781" s="38">
        <v>10875</v>
      </c>
      <c r="B781" s="192">
        <v>7775</v>
      </c>
      <c r="C781" s="192">
        <v>1860300</v>
      </c>
      <c r="D781" s="192">
        <v>2338979</v>
      </c>
      <c r="E781" s="192">
        <v>0</v>
      </c>
      <c r="F781" s="192">
        <v>22711</v>
      </c>
      <c r="G781" s="192">
        <v>421332</v>
      </c>
      <c r="H781" s="192">
        <v>726652</v>
      </c>
      <c r="I781" s="193">
        <v>5377749</v>
      </c>
      <c r="J781" s="166"/>
      <c r="K781" s="162">
        <f t="shared" si="85"/>
        <v>0.14457721994834641</v>
      </c>
      <c r="L781" s="162">
        <f t="shared" si="86"/>
        <v>34.592540484875734</v>
      </c>
      <c r="M781" s="162">
        <f t="shared" si="87"/>
        <v>43.493643901937411</v>
      </c>
      <c r="N781" s="162">
        <f t="shared" si="88"/>
        <v>0</v>
      </c>
      <c r="O781" s="162">
        <f t="shared" si="89"/>
        <v>0.42231424337580648</v>
      </c>
      <c r="P781" s="162">
        <f t="shared" si="90"/>
        <v>7.8347278759198318</v>
      </c>
      <c r="Q781" s="162">
        <f t="shared" si="91"/>
        <v>13.512196273942871</v>
      </c>
    </row>
    <row r="782" spans="1:17" x14ac:dyDescent="0.2">
      <c r="A782" s="38">
        <v>10882</v>
      </c>
      <c r="B782" s="192">
        <v>5203</v>
      </c>
      <c r="C782" s="192">
        <v>1859621</v>
      </c>
      <c r="D782" s="192">
        <v>2408482</v>
      </c>
      <c r="E782" s="192">
        <v>0</v>
      </c>
      <c r="F782" s="192">
        <v>25351</v>
      </c>
      <c r="G782" s="192">
        <v>421396</v>
      </c>
      <c r="H782" s="192">
        <v>998068</v>
      </c>
      <c r="I782" s="193">
        <v>5718121</v>
      </c>
      <c r="J782" s="166"/>
      <c r="K782" s="162">
        <f t="shared" si="85"/>
        <v>9.0991428827756529E-2</v>
      </c>
      <c r="L782" s="162">
        <f t="shared" si="86"/>
        <v>32.521539855487497</v>
      </c>
      <c r="M782" s="162">
        <f t="shared" si="87"/>
        <v>42.120164998257295</v>
      </c>
      <c r="N782" s="162">
        <f t="shared" si="88"/>
        <v>0</v>
      </c>
      <c r="O782" s="162">
        <f t="shared" si="89"/>
        <v>0.44334493796126384</v>
      </c>
      <c r="P782" s="162">
        <f t="shared" si="90"/>
        <v>7.3694837867194485</v>
      </c>
      <c r="Q782" s="162">
        <f t="shared" si="91"/>
        <v>17.454474992746743</v>
      </c>
    </row>
    <row r="783" spans="1:17" x14ac:dyDescent="0.2">
      <c r="A783" s="38">
        <v>10889</v>
      </c>
      <c r="B783" s="192">
        <v>5920</v>
      </c>
      <c r="C783" s="192">
        <v>1857332</v>
      </c>
      <c r="D783" s="192">
        <v>2378097</v>
      </c>
      <c r="E783" s="192">
        <v>0</v>
      </c>
      <c r="F783" s="192">
        <v>15837</v>
      </c>
      <c r="G783" s="192">
        <v>421423</v>
      </c>
      <c r="H783" s="192">
        <v>773361</v>
      </c>
      <c r="I783" s="193">
        <v>5451970</v>
      </c>
      <c r="J783" s="166"/>
      <c r="K783" s="162">
        <f t="shared" si="85"/>
        <v>0.10858460336355483</v>
      </c>
      <c r="L783" s="162">
        <f t="shared" si="86"/>
        <v>34.067172049736151</v>
      </c>
      <c r="M783" s="162">
        <f t="shared" si="87"/>
        <v>43.61904045693575</v>
      </c>
      <c r="N783" s="162">
        <f t="shared" si="88"/>
        <v>0</v>
      </c>
      <c r="O783" s="162">
        <f t="shared" si="89"/>
        <v>0.29048215599132055</v>
      </c>
      <c r="P783" s="162">
        <f t="shared" si="90"/>
        <v>7.7297380579863795</v>
      </c>
      <c r="Q783" s="162">
        <f t="shared" si="91"/>
        <v>14.184982675986845</v>
      </c>
    </row>
    <row r="784" spans="1:17" x14ac:dyDescent="0.2">
      <c r="A784" s="38">
        <v>10896</v>
      </c>
      <c r="B784" s="192">
        <v>5709</v>
      </c>
      <c r="C784" s="192">
        <v>1880192</v>
      </c>
      <c r="D784" s="192">
        <v>2651608</v>
      </c>
      <c r="E784" s="192">
        <v>0</v>
      </c>
      <c r="F784" s="192">
        <v>18967</v>
      </c>
      <c r="G784" s="192">
        <v>421423</v>
      </c>
      <c r="H784" s="192">
        <v>776464</v>
      </c>
      <c r="I784" s="193">
        <v>5754363</v>
      </c>
      <c r="J784" s="166"/>
      <c r="K784" s="162">
        <f t="shared" si="85"/>
        <v>9.9211676427086712E-2</v>
      </c>
      <c r="L784" s="162">
        <f t="shared" si="86"/>
        <v>32.674198690628309</v>
      </c>
      <c r="M784" s="162">
        <f t="shared" si="87"/>
        <v>46.079957069096963</v>
      </c>
      <c r="N784" s="162">
        <f t="shared" si="88"/>
        <v>0</v>
      </c>
      <c r="O784" s="162">
        <f t="shared" si="89"/>
        <v>0.32961076664784617</v>
      </c>
      <c r="P784" s="162">
        <f t="shared" si="90"/>
        <v>7.3235386783906407</v>
      </c>
      <c r="Q784" s="162">
        <f t="shared" si="91"/>
        <v>13.493483118809154</v>
      </c>
    </row>
    <row r="785" spans="1:17" x14ac:dyDescent="0.2">
      <c r="A785" s="38">
        <v>10903</v>
      </c>
      <c r="B785" s="192">
        <v>5313</v>
      </c>
      <c r="C785" s="192">
        <v>1918327</v>
      </c>
      <c r="D785" s="192">
        <v>2557708</v>
      </c>
      <c r="E785" s="192">
        <v>0</v>
      </c>
      <c r="F785" s="192">
        <v>31010</v>
      </c>
      <c r="G785" s="192">
        <v>421518</v>
      </c>
      <c r="H785" s="192">
        <v>741963</v>
      </c>
      <c r="I785" s="193">
        <v>5675839</v>
      </c>
      <c r="J785" s="166"/>
      <c r="K785" s="162">
        <f t="shared" si="85"/>
        <v>9.3607306338322843E-2</v>
      </c>
      <c r="L785" s="162">
        <f t="shared" si="86"/>
        <v>33.798122180703153</v>
      </c>
      <c r="M785" s="162">
        <f t="shared" si="87"/>
        <v>45.063082303779233</v>
      </c>
      <c r="N785" s="162">
        <f t="shared" si="88"/>
        <v>0</v>
      </c>
      <c r="O785" s="162">
        <f t="shared" si="89"/>
        <v>0.54635094476781321</v>
      </c>
      <c r="P785" s="162">
        <f t="shared" si="90"/>
        <v>7.4265320069861041</v>
      </c>
      <c r="Q785" s="162">
        <f t="shared" si="91"/>
        <v>13.072305257425379</v>
      </c>
    </row>
    <row r="786" spans="1:17" x14ac:dyDescent="0.2">
      <c r="A786" s="38">
        <v>10910</v>
      </c>
      <c r="B786" s="192">
        <v>6000</v>
      </c>
      <c r="C786" s="192">
        <v>1937167</v>
      </c>
      <c r="D786" s="192">
        <v>2607973</v>
      </c>
      <c r="E786" s="192">
        <v>0</v>
      </c>
      <c r="F786" s="192">
        <v>11157</v>
      </c>
      <c r="G786" s="192">
        <v>421709</v>
      </c>
      <c r="H786" s="192">
        <v>911490</v>
      </c>
      <c r="I786" s="193">
        <v>5895496</v>
      </c>
      <c r="J786" s="166"/>
      <c r="K786" s="162">
        <f t="shared" si="85"/>
        <v>0.10177260742777199</v>
      </c>
      <c r="L786" s="162">
        <f t="shared" si="86"/>
        <v>32.858422768839127</v>
      </c>
      <c r="M786" s="162">
        <f t="shared" si="87"/>
        <v>44.236702051871461</v>
      </c>
      <c r="N786" s="162">
        <f t="shared" si="88"/>
        <v>0</v>
      </c>
      <c r="O786" s="162">
        <f t="shared" si="89"/>
        <v>0.18924616351194201</v>
      </c>
      <c r="P786" s="162">
        <f t="shared" si="90"/>
        <v>7.1530707509597153</v>
      </c>
      <c r="Q786" s="162">
        <f t="shared" si="91"/>
        <v>15.46078565738998</v>
      </c>
    </row>
    <row r="787" spans="1:17" x14ac:dyDescent="0.2">
      <c r="A787" s="38">
        <v>10917</v>
      </c>
      <c r="B787" s="192">
        <v>5480</v>
      </c>
      <c r="C787" s="192">
        <v>1924990</v>
      </c>
      <c r="D787" s="192">
        <v>2518202</v>
      </c>
      <c r="E787" s="192">
        <v>0</v>
      </c>
      <c r="F787" s="192">
        <v>18936</v>
      </c>
      <c r="G787" s="192">
        <v>422252</v>
      </c>
      <c r="H787" s="192">
        <v>787816</v>
      </c>
      <c r="I787" s="193">
        <v>5677676</v>
      </c>
      <c r="J787" s="166"/>
      <c r="K787" s="162">
        <f t="shared" si="85"/>
        <v>9.6518364203945411E-2</v>
      </c>
      <c r="L787" s="162">
        <f t="shared" si="86"/>
        <v>33.904541224261479</v>
      </c>
      <c r="M787" s="162">
        <f t="shared" si="87"/>
        <v>44.352689375018933</v>
      </c>
      <c r="N787" s="162">
        <f t="shared" si="88"/>
        <v>0</v>
      </c>
      <c r="O787" s="162">
        <f t="shared" si="89"/>
        <v>0.33351674170910772</v>
      </c>
      <c r="P787" s="162">
        <f t="shared" si="90"/>
        <v>7.4370569930372916</v>
      </c>
      <c r="Q787" s="162">
        <f t="shared" si="91"/>
        <v>13.875677301769246</v>
      </c>
    </row>
    <row r="788" spans="1:17" x14ac:dyDescent="0.2">
      <c r="A788" s="38">
        <v>10924</v>
      </c>
      <c r="B788" s="192">
        <v>5021</v>
      </c>
      <c r="C788" s="192">
        <v>1930181</v>
      </c>
      <c r="D788" s="192">
        <v>2375650</v>
      </c>
      <c r="E788" s="192">
        <v>0</v>
      </c>
      <c r="F788" s="192">
        <v>35847</v>
      </c>
      <c r="G788" s="192">
        <v>422719</v>
      </c>
      <c r="H788" s="192">
        <v>707195</v>
      </c>
      <c r="I788" s="193">
        <v>5476613</v>
      </c>
      <c r="J788" s="166"/>
      <c r="K788" s="162">
        <f t="shared" si="85"/>
        <v>9.1680752318997166E-2</v>
      </c>
      <c r="L788" s="162">
        <f t="shared" si="86"/>
        <v>35.244064168857648</v>
      </c>
      <c r="M788" s="162">
        <f t="shared" si="87"/>
        <v>43.378087880228165</v>
      </c>
      <c r="N788" s="162">
        <f t="shared" si="88"/>
        <v>0</v>
      </c>
      <c r="O788" s="162">
        <f t="shared" si="89"/>
        <v>0.65454688874309719</v>
      </c>
      <c r="P788" s="162">
        <f t="shared" si="90"/>
        <v>7.7186209797917069</v>
      </c>
      <c r="Q788" s="162">
        <f t="shared" si="91"/>
        <v>12.912999330060385</v>
      </c>
    </row>
    <row r="789" spans="1:17" x14ac:dyDescent="0.2">
      <c r="A789" s="38">
        <v>10931</v>
      </c>
      <c r="B789" s="192">
        <v>5774</v>
      </c>
      <c r="C789" s="192">
        <v>1938470</v>
      </c>
      <c r="D789" s="192">
        <v>2401001</v>
      </c>
      <c r="E789" s="192">
        <v>0</v>
      </c>
      <c r="F789" s="192">
        <v>25346</v>
      </c>
      <c r="G789" s="192">
        <v>422786</v>
      </c>
      <c r="H789" s="192">
        <v>689665</v>
      </c>
      <c r="I789" s="193">
        <v>5483042</v>
      </c>
      <c r="J789" s="166"/>
      <c r="K789" s="162">
        <f t="shared" si="85"/>
        <v>0.10530650686243148</v>
      </c>
      <c r="L789" s="162">
        <f t="shared" si="86"/>
        <v>35.353914852375745</v>
      </c>
      <c r="M789" s="162">
        <f t="shared" si="87"/>
        <v>43.789578850572362</v>
      </c>
      <c r="N789" s="162">
        <f t="shared" si="88"/>
        <v>0</v>
      </c>
      <c r="O789" s="162">
        <f t="shared" si="89"/>
        <v>0.46226164235108907</v>
      </c>
      <c r="P789" s="162">
        <f t="shared" si="90"/>
        <v>7.7107926585278754</v>
      </c>
      <c r="Q789" s="162">
        <f t="shared" si="91"/>
        <v>12.578145489310495</v>
      </c>
    </row>
    <row r="790" spans="1:17" x14ac:dyDescent="0.2">
      <c r="A790" s="38">
        <v>10938</v>
      </c>
      <c r="B790" s="192">
        <v>5880</v>
      </c>
      <c r="C790" s="192">
        <v>1918314</v>
      </c>
      <c r="D790" s="192">
        <v>2396984</v>
      </c>
      <c r="E790" s="192">
        <v>0</v>
      </c>
      <c r="F790" s="192">
        <v>3310</v>
      </c>
      <c r="G790" s="192">
        <v>422755</v>
      </c>
      <c r="H790" s="192">
        <v>686079</v>
      </c>
      <c r="I790" s="193">
        <v>5433322</v>
      </c>
      <c r="J790" s="166"/>
      <c r="K790" s="162">
        <f t="shared" si="85"/>
        <v>0.10822108463293727</v>
      </c>
      <c r="L790" s="162">
        <f t="shared" si="86"/>
        <v>35.306466283426602</v>
      </c>
      <c r="M790" s="162">
        <f t="shared" si="87"/>
        <v>44.116361960509607</v>
      </c>
      <c r="N790" s="162">
        <f t="shared" si="88"/>
        <v>0</v>
      </c>
      <c r="O790" s="162">
        <f t="shared" si="89"/>
        <v>6.0920372471942583E-2</v>
      </c>
      <c r="P790" s="162">
        <f t="shared" si="90"/>
        <v>7.7807831010199653</v>
      </c>
      <c r="Q790" s="162">
        <f t="shared" si="91"/>
        <v>12.62724719793894</v>
      </c>
    </row>
    <row r="791" spans="1:17" x14ac:dyDescent="0.2">
      <c r="A791" s="38">
        <v>10945</v>
      </c>
      <c r="B791" s="192">
        <v>5798</v>
      </c>
      <c r="C791" s="192">
        <v>1926023</v>
      </c>
      <c r="D791" s="192">
        <v>2408216</v>
      </c>
      <c r="E791" s="192">
        <v>0</v>
      </c>
      <c r="F791" s="192">
        <v>3091</v>
      </c>
      <c r="G791" s="192">
        <v>424546</v>
      </c>
      <c r="H791" s="192">
        <v>856782</v>
      </c>
      <c r="I791" s="193">
        <v>5624456</v>
      </c>
      <c r="J791" s="166"/>
      <c r="K791" s="162">
        <f t="shared" si="85"/>
        <v>0.10308552507122466</v>
      </c>
      <c r="L791" s="162">
        <f t="shared" si="86"/>
        <v>34.243720637160287</v>
      </c>
      <c r="M791" s="162">
        <f t="shared" si="87"/>
        <v>42.816869755937283</v>
      </c>
      <c r="N791" s="162">
        <f t="shared" si="88"/>
        <v>0</v>
      </c>
      <c r="O791" s="162">
        <f t="shared" si="89"/>
        <v>5.4956426008133052E-2</v>
      </c>
      <c r="P791" s="162">
        <f t="shared" si="90"/>
        <v>7.5482144406499048</v>
      </c>
      <c r="Q791" s="162">
        <f t="shared" si="91"/>
        <v>15.233153215173164</v>
      </c>
    </row>
    <row r="792" spans="1:17" x14ac:dyDescent="0.2">
      <c r="A792" s="38">
        <v>10952</v>
      </c>
      <c r="B792" s="192">
        <v>5539</v>
      </c>
      <c r="C792" s="192">
        <v>1989159</v>
      </c>
      <c r="D792" s="192">
        <v>2320118</v>
      </c>
      <c r="E792" s="192">
        <v>0</v>
      </c>
      <c r="F792" s="192">
        <v>30671</v>
      </c>
      <c r="G792" s="192">
        <v>425158</v>
      </c>
      <c r="H792" s="192">
        <v>701633</v>
      </c>
      <c r="I792" s="193">
        <v>5472278</v>
      </c>
      <c r="J792" s="166"/>
      <c r="K792" s="162">
        <f t="shared" si="85"/>
        <v>0.10121927285126962</v>
      </c>
      <c r="L792" s="162">
        <f t="shared" si="86"/>
        <v>36.349743196526198</v>
      </c>
      <c r="M792" s="162">
        <f t="shared" si="87"/>
        <v>42.397663276609848</v>
      </c>
      <c r="N792" s="162">
        <f t="shared" si="88"/>
        <v>0</v>
      </c>
      <c r="O792" s="162">
        <f t="shared" si="89"/>
        <v>0.5604795662793447</v>
      </c>
      <c r="P792" s="162">
        <f t="shared" si="90"/>
        <v>7.7693055798700286</v>
      </c>
      <c r="Q792" s="162">
        <f t="shared" si="91"/>
        <v>12.821589107863307</v>
      </c>
    </row>
    <row r="793" spans="1:17" x14ac:dyDescent="0.2">
      <c r="A793" s="38">
        <v>10959</v>
      </c>
      <c r="B793" s="192">
        <v>5710</v>
      </c>
      <c r="C793" s="192">
        <v>1909723</v>
      </c>
      <c r="D793" s="192">
        <v>2355263</v>
      </c>
      <c r="E793" s="192">
        <v>0</v>
      </c>
      <c r="F793" s="192">
        <v>28852</v>
      </c>
      <c r="G793" s="192">
        <v>447909</v>
      </c>
      <c r="H793" s="192">
        <v>710988</v>
      </c>
      <c r="I793" s="193">
        <v>5458445</v>
      </c>
      <c r="J793" s="166"/>
      <c r="K793" s="162">
        <f t="shared" si="85"/>
        <v>0.1046085469396504</v>
      </c>
      <c r="L793" s="162">
        <f t="shared" si="86"/>
        <v>34.986575847150611</v>
      </c>
      <c r="M793" s="162">
        <f t="shared" si="87"/>
        <v>43.148973746185959</v>
      </c>
      <c r="N793" s="162">
        <f t="shared" si="88"/>
        <v>0</v>
      </c>
      <c r="O793" s="162">
        <f t="shared" si="89"/>
        <v>0.52857544593744188</v>
      </c>
      <c r="P793" s="162">
        <f t="shared" si="90"/>
        <v>8.2057985378619733</v>
      </c>
      <c r="Q793" s="162">
        <f t="shared" si="91"/>
        <v>13.02546787592437</v>
      </c>
    </row>
    <row r="794" spans="1:17" x14ac:dyDescent="0.2">
      <c r="A794" s="38">
        <v>10966</v>
      </c>
      <c r="B794" s="192">
        <v>6048</v>
      </c>
      <c r="C794" s="192">
        <v>1836854</v>
      </c>
      <c r="D794" s="192">
        <v>2367250</v>
      </c>
      <c r="E794" s="192">
        <v>0</v>
      </c>
      <c r="F794" s="192">
        <v>23871</v>
      </c>
      <c r="G794" s="192">
        <v>447303</v>
      </c>
      <c r="H794" s="192">
        <v>638956</v>
      </c>
      <c r="I794" s="193">
        <v>5320282</v>
      </c>
      <c r="J794" s="166"/>
      <c r="K794" s="162">
        <f t="shared" si="85"/>
        <v>0.11367818472780203</v>
      </c>
      <c r="L794" s="162">
        <f t="shared" si="86"/>
        <v>34.525500715939494</v>
      </c>
      <c r="M794" s="162">
        <f t="shared" si="87"/>
        <v>44.494821891020059</v>
      </c>
      <c r="N794" s="162">
        <f t="shared" si="88"/>
        <v>0</v>
      </c>
      <c r="O794" s="162">
        <f t="shared" si="89"/>
        <v>0.44867922414638922</v>
      </c>
      <c r="P794" s="162">
        <f t="shared" si="90"/>
        <v>8.4075054668154809</v>
      </c>
      <c r="Q794" s="162">
        <f t="shared" si="91"/>
        <v>12.009814517350772</v>
      </c>
    </row>
    <row r="795" spans="1:17" x14ac:dyDescent="0.2">
      <c r="A795" s="38">
        <v>10973</v>
      </c>
      <c r="B795" s="192">
        <v>7011</v>
      </c>
      <c r="C795" s="192">
        <v>1782371</v>
      </c>
      <c r="D795" s="192">
        <v>2357650</v>
      </c>
      <c r="E795" s="192">
        <v>0</v>
      </c>
      <c r="F795" s="192">
        <v>16573</v>
      </c>
      <c r="G795" s="192">
        <v>448043</v>
      </c>
      <c r="H795" s="192">
        <v>703018</v>
      </c>
      <c r="I795" s="193">
        <v>5314666</v>
      </c>
      <c r="J795" s="166"/>
      <c r="K795" s="162">
        <f t="shared" si="85"/>
        <v>0.13191797941770941</v>
      </c>
      <c r="L795" s="162">
        <f t="shared" si="86"/>
        <v>33.53683937993469</v>
      </c>
      <c r="M795" s="162">
        <f t="shared" si="87"/>
        <v>44.361207270598001</v>
      </c>
      <c r="N795" s="162">
        <f t="shared" si="88"/>
        <v>0</v>
      </c>
      <c r="O795" s="162">
        <f t="shared" si="89"/>
        <v>0.31183521222217914</v>
      </c>
      <c r="P795" s="162">
        <f t="shared" si="90"/>
        <v>8.4303134006915954</v>
      </c>
      <c r="Q795" s="162">
        <f t="shared" si="91"/>
        <v>13.227886757135821</v>
      </c>
    </row>
    <row r="796" spans="1:17" x14ac:dyDescent="0.2">
      <c r="A796" s="38">
        <v>10980</v>
      </c>
      <c r="B796" s="192">
        <v>6958</v>
      </c>
      <c r="C796" s="192">
        <v>1739241</v>
      </c>
      <c r="D796" s="192">
        <v>2359801</v>
      </c>
      <c r="E796" s="192">
        <v>0</v>
      </c>
      <c r="F796" s="192">
        <v>26071</v>
      </c>
      <c r="G796" s="192">
        <v>448189</v>
      </c>
      <c r="H796" s="192">
        <v>621901</v>
      </c>
      <c r="I796" s="193">
        <v>5202161</v>
      </c>
      <c r="J796" s="166"/>
      <c r="K796" s="162">
        <f t="shared" si="85"/>
        <v>0.13375210801818704</v>
      </c>
      <c r="L796" s="162">
        <f t="shared" si="86"/>
        <v>33.433048304348901</v>
      </c>
      <c r="M796" s="162">
        <f t="shared" si="87"/>
        <v>45.361937087298912</v>
      </c>
      <c r="N796" s="162">
        <f t="shared" si="88"/>
        <v>0</v>
      </c>
      <c r="O796" s="162">
        <f t="shared" si="89"/>
        <v>0.50115711528343698</v>
      </c>
      <c r="P796" s="162">
        <f t="shared" si="90"/>
        <v>8.6154388531996613</v>
      </c>
      <c r="Q796" s="162">
        <f t="shared" si="91"/>
        <v>11.954666531850899</v>
      </c>
    </row>
    <row r="797" spans="1:17" x14ac:dyDescent="0.2">
      <c r="A797" s="38">
        <v>10987</v>
      </c>
      <c r="B797" s="192">
        <v>5718</v>
      </c>
      <c r="C797" s="192">
        <v>1701901</v>
      </c>
      <c r="D797" s="192">
        <v>2307948</v>
      </c>
      <c r="E797" s="192">
        <v>0</v>
      </c>
      <c r="F797" s="192">
        <v>35075</v>
      </c>
      <c r="G797" s="192">
        <v>448352</v>
      </c>
      <c r="H797" s="192">
        <v>563540</v>
      </c>
      <c r="I797" s="193">
        <v>5062534</v>
      </c>
      <c r="J797" s="166"/>
      <c r="K797" s="162">
        <f t="shared" si="85"/>
        <v>0.11294738958790203</v>
      </c>
      <c r="L797" s="162">
        <f t="shared" si="86"/>
        <v>33.617571753592173</v>
      </c>
      <c r="M797" s="162">
        <f t="shared" si="87"/>
        <v>45.588790119730554</v>
      </c>
      <c r="N797" s="162">
        <f t="shared" si="88"/>
        <v>0</v>
      </c>
      <c r="O797" s="162">
        <f t="shared" si="89"/>
        <v>0.69283485305975234</v>
      </c>
      <c r="P797" s="162">
        <f t="shared" si="90"/>
        <v>8.8562763232800013</v>
      </c>
      <c r="Q797" s="162">
        <f t="shared" si="91"/>
        <v>11.131579560749616</v>
      </c>
    </row>
    <row r="798" spans="1:17" x14ac:dyDescent="0.2">
      <c r="A798" s="38">
        <v>10994</v>
      </c>
      <c r="B798" s="192">
        <v>5669</v>
      </c>
      <c r="C798" s="192">
        <v>1683481</v>
      </c>
      <c r="D798" s="192">
        <v>2338854</v>
      </c>
      <c r="E798" s="192">
        <v>0</v>
      </c>
      <c r="F798" s="192">
        <v>25552</v>
      </c>
      <c r="G798" s="192">
        <v>448483</v>
      </c>
      <c r="H798" s="192">
        <v>577723</v>
      </c>
      <c r="I798" s="193">
        <v>5079762</v>
      </c>
      <c r="J798" s="166"/>
      <c r="K798" s="162">
        <f t="shared" si="85"/>
        <v>0.11159971667963972</v>
      </c>
      <c r="L798" s="162">
        <f t="shared" si="86"/>
        <v>33.140942429979987</v>
      </c>
      <c r="M798" s="162">
        <f t="shared" si="87"/>
        <v>46.042590184343283</v>
      </c>
      <c r="N798" s="162">
        <f t="shared" si="88"/>
        <v>0</v>
      </c>
      <c r="O798" s="162">
        <f t="shared" si="89"/>
        <v>0.50301569246748179</v>
      </c>
      <c r="P798" s="162">
        <f t="shared" si="90"/>
        <v>8.8288191454639016</v>
      </c>
      <c r="Q798" s="162">
        <f t="shared" si="91"/>
        <v>11.373032831065707</v>
      </c>
    </row>
    <row r="799" spans="1:17" x14ac:dyDescent="0.2">
      <c r="A799" s="38">
        <v>11001</v>
      </c>
      <c r="B799" s="192">
        <v>6305</v>
      </c>
      <c r="C799" s="192">
        <v>1682444</v>
      </c>
      <c r="D799" s="192">
        <v>2307658</v>
      </c>
      <c r="E799" s="192">
        <v>0</v>
      </c>
      <c r="F799" s="192">
        <v>11743</v>
      </c>
      <c r="G799" s="192">
        <v>448370</v>
      </c>
      <c r="H799" s="192">
        <v>656452</v>
      </c>
      <c r="I799" s="193">
        <v>5112972</v>
      </c>
      <c r="J799" s="166"/>
      <c r="K799" s="162">
        <f t="shared" si="85"/>
        <v>0.12331379870650573</v>
      </c>
      <c r="L799" s="162">
        <f t="shared" si="86"/>
        <v>32.905402180962462</v>
      </c>
      <c r="M799" s="162">
        <f t="shared" si="87"/>
        <v>45.133397953284316</v>
      </c>
      <c r="N799" s="162">
        <f t="shared" si="88"/>
        <v>0</v>
      </c>
      <c r="O799" s="162">
        <f t="shared" si="89"/>
        <v>0.22967072770983296</v>
      </c>
      <c r="P799" s="162">
        <f t="shared" si="90"/>
        <v>8.7692637471904789</v>
      </c>
      <c r="Q799" s="162">
        <f t="shared" si="91"/>
        <v>12.838951592146406</v>
      </c>
    </row>
    <row r="800" spans="1:17" x14ac:dyDescent="0.2">
      <c r="A800" s="38">
        <v>11008</v>
      </c>
      <c r="B800" s="192">
        <v>8226</v>
      </c>
      <c r="C800" s="192">
        <v>1656161</v>
      </c>
      <c r="D800" s="192">
        <v>2315411</v>
      </c>
      <c r="E800" s="192">
        <v>0</v>
      </c>
      <c r="F800" s="192">
        <v>48987</v>
      </c>
      <c r="G800" s="192">
        <v>448527</v>
      </c>
      <c r="H800" s="192">
        <v>646975</v>
      </c>
      <c r="I800" s="193">
        <v>5124287</v>
      </c>
      <c r="J800" s="166"/>
      <c r="K800" s="162">
        <f t="shared" si="85"/>
        <v>0.16052965027134505</v>
      </c>
      <c r="L800" s="162">
        <f t="shared" si="86"/>
        <v>32.319832983593621</v>
      </c>
      <c r="M800" s="162">
        <f t="shared" si="87"/>
        <v>45.185037450088181</v>
      </c>
      <c r="N800" s="162">
        <f t="shared" si="88"/>
        <v>0</v>
      </c>
      <c r="O800" s="162">
        <f t="shared" si="89"/>
        <v>0.95597689981064682</v>
      </c>
      <c r="P800" s="162">
        <f t="shared" si="90"/>
        <v>8.7529640709039125</v>
      </c>
      <c r="Q800" s="162">
        <f t="shared" si="91"/>
        <v>12.625658945332297</v>
      </c>
    </row>
    <row r="801" spans="1:17" x14ac:dyDescent="0.2">
      <c r="A801" s="38">
        <v>11015</v>
      </c>
      <c r="B801" s="192">
        <v>6389</v>
      </c>
      <c r="C801" s="192">
        <v>1637094</v>
      </c>
      <c r="D801" s="192">
        <v>2345858</v>
      </c>
      <c r="E801" s="192">
        <v>0</v>
      </c>
      <c r="F801" s="192">
        <v>36840</v>
      </c>
      <c r="G801" s="192">
        <v>448749</v>
      </c>
      <c r="H801" s="192">
        <v>672373</v>
      </c>
      <c r="I801" s="193">
        <v>5147303</v>
      </c>
      <c r="J801" s="166"/>
      <c r="K801" s="162">
        <f t="shared" si="85"/>
        <v>0.12412325444995174</v>
      </c>
      <c r="L801" s="162">
        <f t="shared" si="86"/>
        <v>31.804888890356757</v>
      </c>
      <c r="M801" s="162">
        <f t="shared" si="87"/>
        <v>45.574507659642343</v>
      </c>
      <c r="N801" s="162">
        <f t="shared" si="88"/>
        <v>0</v>
      </c>
      <c r="O801" s="162">
        <f t="shared" si="89"/>
        <v>0.71571461792709701</v>
      </c>
      <c r="P801" s="162">
        <f t="shared" si="90"/>
        <v>8.7181384115137579</v>
      </c>
      <c r="Q801" s="162">
        <f t="shared" si="91"/>
        <v>13.062627166110097</v>
      </c>
    </row>
    <row r="802" spans="1:17" x14ac:dyDescent="0.2">
      <c r="A802" s="38">
        <v>11022</v>
      </c>
      <c r="B802" s="192">
        <v>7710</v>
      </c>
      <c r="C802" s="192">
        <v>1641426</v>
      </c>
      <c r="D802" s="192">
        <v>2315190</v>
      </c>
      <c r="E802" s="192">
        <v>0</v>
      </c>
      <c r="F802" s="192">
        <v>6732</v>
      </c>
      <c r="G802" s="192">
        <v>449000</v>
      </c>
      <c r="H802" s="192">
        <v>615564</v>
      </c>
      <c r="I802" s="193">
        <v>5035622</v>
      </c>
      <c r="J802" s="166"/>
      <c r="K802" s="162">
        <f t="shared" si="85"/>
        <v>0.15310918889463904</v>
      </c>
      <c r="L802" s="162">
        <f t="shared" si="86"/>
        <v>32.596290984509956</v>
      </c>
      <c r="M802" s="162">
        <f t="shared" si="87"/>
        <v>45.976246827104973</v>
      </c>
      <c r="N802" s="162">
        <f t="shared" si="88"/>
        <v>0</v>
      </c>
      <c r="O802" s="162">
        <f t="shared" si="89"/>
        <v>0.13368755637337354</v>
      </c>
      <c r="P802" s="162">
        <f t="shared" si="90"/>
        <v>8.9164754622169813</v>
      </c>
      <c r="Q802" s="162">
        <f t="shared" si="91"/>
        <v>12.224189980900075</v>
      </c>
    </row>
    <row r="803" spans="1:17" x14ac:dyDescent="0.2">
      <c r="A803" s="38">
        <v>11029</v>
      </c>
      <c r="B803" s="192">
        <v>6696</v>
      </c>
      <c r="C803" s="192">
        <v>1609006</v>
      </c>
      <c r="D803" s="192">
        <v>2353902</v>
      </c>
      <c r="E803" s="192">
        <v>0</v>
      </c>
      <c r="F803" s="192">
        <v>1171</v>
      </c>
      <c r="G803" s="192">
        <v>449148</v>
      </c>
      <c r="H803" s="192">
        <v>637867</v>
      </c>
      <c r="I803" s="193">
        <v>5057790</v>
      </c>
      <c r="J803" s="166"/>
      <c r="K803" s="162">
        <f t="shared" si="85"/>
        <v>0.13238983824951214</v>
      </c>
      <c r="L803" s="162">
        <f t="shared" si="86"/>
        <v>31.81243191196155</v>
      </c>
      <c r="M803" s="162">
        <f t="shared" si="87"/>
        <v>46.540129186858294</v>
      </c>
      <c r="N803" s="162">
        <f t="shared" si="88"/>
        <v>0</v>
      </c>
      <c r="O803" s="162">
        <f t="shared" si="89"/>
        <v>2.3152404508688579E-2</v>
      </c>
      <c r="P803" s="162">
        <f t="shared" si="90"/>
        <v>8.8803212470268633</v>
      </c>
      <c r="Q803" s="162">
        <f t="shared" si="91"/>
        <v>12.611575411395096</v>
      </c>
    </row>
    <row r="804" spans="1:17" x14ac:dyDescent="0.2">
      <c r="A804" s="38">
        <v>11036</v>
      </c>
      <c r="B804" s="192">
        <v>6503</v>
      </c>
      <c r="C804" s="192">
        <v>1583701</v>
      </c>
      <c r="D804" s="192">
        <v>2290540</v>
      </c>
      <c r="E804" s="192">
        <v>0</v>
      </c>
      <c r="F804" s="192">
        <v>3008</v>
      </c>
      <c r="G804" s="192">
        <v>449181</v>
      </c>
      <c r="H804" s="192">
        <v>697654</v>
      </c>
      <c r="I804" s="193">
        <v>5030587</v>
      </c>
      <c r="J804" s="166"/>
      <c r="K804" s="162">
        <f t="shared" si="85"/>
        <v>0.12926920854365503</v>
      </c>
      <c r="L804" s="162">
        <f t="shared" si="86"/>
        <v>31.481435466676157</v>
      </c>
      <c r="M804" s="162">
        <f t="shared" si="87"/>
        <v>45.532260946883532</v>
      </c>
      <c r="N804" s="162">
        <f t="shared" si="88"/>
        <v>0</v>
      </c>
      <c r="O804" s="162">
        <f t="shared" si="89"/>
        <v>5.9794214869954537E-2</v>
      </c>
      <c r="P804" s="162">
        <f t="shared" si="90"/>
        <v>8.9289977491692323</v>
      </c>
      <c r="Q804" s="162">
        <f t="shared" si="91"/>
        <v>13.868242413857468</v>
      </c>
    </row>
    <row r="805" spans="1:17" x14ac:dyDescent="0.2">
      <c r="A805" s="38">
        <v>11043</v>
      </c>
      <c r="B805" s="192">
        <v>8128</v>
      </c>
      <c r="C805" s="192">
        <v>1572900</v>
      </c>
      <c r="D805" s="192">
        <v>2339844</v>
      </c>
      <c r="E805" s="192">
        <v>0</v>
      </c>
      <c r="F805" s="192">
        <v>20418</v>
      </c>
      <c r="G805" s="192">
        <v>451202</v>
      </c>
      <c r="H805" s="192">
        <v>575943</v>
      </c>
      <c r="I805" s="193">
        <v>4968435</v>
      </c>
      <c r="J805" s="166"/>
      <c r="K805" s="162">
        <f t="shared" si="85"/>
        <v>0.16359276110082954</v>
      </c>
      <c r="L805" s="162">
        <f t="shared" si="86"/>
        <v>31.657856045213432</v>
      </c>
      <c r="M805" s="162">
        <f t="shared" si="87"/>
        <v>47.094185593652732</v>
      </c>
      <c r="N805" s="162">
        <f t="shared" si="88"/>
        <v>0</v>
      </c>
      <c r="O805" s="162">
        <f t="shared" si="89"/>
        <v>0.41095435484211829</v>
      </c>
      <c r="P805" s="162">
        <f t="shared" si="90"/>
        <v>9.0813706931860843</v>
      </c>
      <c r="Q805" s="162">
        <f t="shared" si="91"/>
        <v>11.592040552004807</v>
      </c>
    </row>
    <row r="806" spans="1:17" x14ac:dyDescent="0.2">
      <c r="A806" s="38">
        <v>11050</v>
      </c>
      <c r="B806" s="192">
        <v>6610</v>
      </c>
      <c r="C806" s="192">
        <v>1576097</v>
      </c>
      <c r="D806" s="192">
        <v>2375348</v>
      </c>
      <c r="E806" s="192">
        <v>0</v>
      </c>
      <c r="F806" s="192">
        <v>38922</v>
      </c>
      <c r="G806" s="192">
        <v>451182</v>
      </c>
      <c r="H806" s="192">
        <v>627146</v>
      </c>
      <c r="I806" s="193">
        <v>5075305</v>
      </c>
      <c r="J806" s="166"/>
      <c r="K806" s="162">
        <f t="shared" si="85"/>
        <v>0.13023847827864532</v>
      </c>
      <c r="L806" s="162">
        <f t="shared" si="86"/>
        <v>31.054232208704697</v>
      </c>
      <c r="M806" s="162">
        <f t="shared" si="87"/>
        <v>46.802073964027777</v>
      </c>
      <c r="N806" s="162">
        <f t="shared" si="88"/>
        <v>0</v>
      </c>
      <c r="O806" s="162">
        <f t="shared" si="89"/>
        <v>0.76688987164318201</v>
      </c>
      <c r="P806" s="162">
        <f t="shared" si="90"/>
        <v>8.8897514533609314</v>
      </c>
      <c r="Q806" s="162">
        <f t="shared" si="91"/>
        <v>12.356814023984766</v>
      </c>
    </row>
    <row r="807" spans="1:17" x14ac:dyDescent="0.2">
      <c r="A807" s="38">
        <v>11057</v>
      </c>
      <c r="B807" s="192">
        <v>6371</v>
      </c>
      <c r="C807" s="192">
        <v>1558305</v>
      </c>
      <c r="D807" s="192">
        <v>2344643</v>
      </c>
      <c r="E807" s="192">
        <v>0</v>
      </c>
      <c r="F807" s="192">
        <v>25683</v>
      </c>
      <c r="G807" s="192">
        <v>451153</v>
      </c>
      <c r="H807" s="192">
        <v>591433</v>
      </c>
      <c r="I807" s="193">
        <v>4977588</v>
      </c>
      <c r="J807" s="166"/>
      <c r="K807" s="162">
        <f t="shared" si="85"/>
        <v>0.12799371904625292</v>
      </c>
      <c r="L807" s="162">
        <f t="shared" si="86"/>
        <v>31.30642793256493</v>
      </c>
      <c r="M807" s="162">
        <f t="shared" si="87"/>
        <v>47.103998964960539</v>
      </c>
      <c r="N807" s="162">
        <f t="shared" si="88"/>
        <v>0</v>
      </c>
      <c r="O807" s="162">
        <f t="shared" si="89"/>
        <v>0.5159727964628652</v>
      </c>
      <c r="P807" s="162">
        <f t="shared" si="90"/>
        <v>9.0636870709267221</v>
      </c>
      <c r="Q807" s="162">
        <f t="shared" si="91"/>
        <v>11.881919516038693</v>
      </c>
    </row>
    <row r="808" spans="1:17" x14ac:dyDescent="0.2">
      <c r="A808" s="38">
        <v>11064</v>
      </c>
      <c r="B808" s="192">
        <v>5730</v>
      </c>
      <c r="C808" s="192">
        <v>1547869</v>
      </c>
      <c r="D808" s="192">
        <v>2380128</v>
      </c>
      <c r="E808" s="192">
        <v>0</v>
      </c>
      <c r="F808" s="192">
        <v>36736</v>
      </c>
      <c r="G808" s="192">
        <v>451089</v>
      </c>
      <c r="H808" s="192">
        <v>720661</v>
      </c>
      <c r="I808" s="193">
        <v>5142213</v>
      </c>
      <c r="J808" s="166"/>
      <c r="K808" s="162">
        <f t="shared" si="85"/>
        <v>0.11143062335224153</v>
      </c>
      <c r="L808" s="162">
        <f t="shared" si="86"/>
        <v>30.101222955953009</v>
      </c>
      <c r="M808" s="162">
        <f t="shared" si="87"/>
        <v>46.286063996182186</v>
      </c>
      <c r="N808" s="162">
        <f t="shared" si="88"/>
        <v>0</v>
      </c>
      <c r="O808" s="162">
        <f t="shared" si="89"/>
        <v>0.71440058978498167</v>
      </c>
      <c r="P808" s="162">
        <f t="shared" si="90"/>
        <v>8.7722737272843432</v>
      </c>
      <c r="Q808" s="162">
        <f t="shared" si="91"/>
        <v>14.014608107443236</v>
      </c>
    </row>
    <row r="809" spans="1:17" x14ac:dyDescent="0.2">
      <c r="A809" s="38">
        <v>11071</v>
      </c>
      <c r="B809" s="192">
        <v>5775</v>
      </c>
      <c r="C809" s="192">
        <v>1518344</v>
      </c>
      <c r="D809" s="192">
        <v>2363314</v>
      </c>
      <c r="E809" s="192">
        <v>0</v>
      </c>
      <c r="F809" s="192">
        <v>35200</v>
      </c>
      <c r="G809" s="192">
        <v>451179</v>
      </c>
      <c r="H809" s="192">
        <v>642244</v>
      </c>
      <c r="I809" s="193">
        <v>5016056</v>
      </c>
      <c r="J809" s="166"/>
      <c r="K809" s="162">
        <f t="shared" si="85"/>
        <v>0.11513029360118787</v>
      </c>
      <c r="L809" s="162">
        <f t="shared" si="86"/>
        <v>30.269678009974371</v>
      </c>
      <c r="M809" s="162">
        <f t="shared" si="87"/>
        <v>47.114984362216049</v>
      </c>
      <c r="N809" s="162">
        <f t="shared" si="88"/>
        <v>0</v>
      </c>
      <c r="O809" s="162">
        <f t="shared" si="89"/>
        <v>0.70174655147390697</v>
      </c>
      <c r="P809" s="162">
        <f t="shared" si="90"/>
        <v>8.9946962314615302</v>
      </c>
      <c r="Q809" s="162">
        <f t="shared" si="91"/>
        <v>12.803764551272952</v>
      </c>
    </row>
    <row r="810" spans="1:17" x14ac:dyDescent="0.2">
      <c r="A810" s="38">
        <v>11078</v>
      </c>
      <c r="B810" s="192">
        <v>5365</v>
      </c>
      <c r="C810" s="192">
        <v>1507268</v>
      </c>
      <c r="D810" s="192">
        <v>2384721</v>
      </c>
      <c r="E810" s="192">
        <v>0</v>
      </c>
      <c r="F810" s="192">
        <v>22674</v>
      </c>
      <c r="G810" s="192">
        <v>451145</v>
      </c>
      <c r="H810" s="192">
        <v>602708</v>
      </c>
      <c r="I810" s="193">
        <v>4973881</v>
      </c>
      <c r="J810" s="166"/>
      <c r="K810" s="162">
        <f t="shared" si="85"/>
        <v>0.10786345712734181</v>
      </c>
      <c r="L810" s="162">
        <f t="shared" si="86"/>
        <v>30.303660260468636</v>
      </c>
      <c r="M810" s="162">
        <f t="shared" si="87"/>
        <v>47.944874435073942</v>
      </c>
      <c r="N810" s="162">
        <f t="shared" si="88"/>
        <v>0</v>
      </c>
      <c r="O810" s="162">
        <f t="shared" si="89"/>
        <v>0.45586132840733423</v>
      </c>
      <c r="P810" s="162">
        <f t="shared" si="90"/>
        <v>9.0702813356411216</v>
      </c>
      <c r="Q810" s="162">
        <f t="shared" si="91"/>
        <v>12.117459183281627</v>
      </c>
    </row>
    <row r="811" spans="1:17" x14ac:dyDescent="0.2">
      <c r="A811" s="38">
        <v>11085</v>
      </c>
      <c r="B811" s="192">
        <v>5337</v>
      </c>
      <c r="C811" s="192">
        <v>1492994</v>
      </c>
      <c r="D811" s="192">
        <v>2349446</v>
      </c>
      <c r="E811" s="192">
        <v>0</v>
      </c>
      <c r="F811" s="192">
        <v>33794</v>
      </c>
      <c r="G811" s="192">
        <v>451121</v>
      </c>
      <c r="H811" s="192">
        <v>603326</v>
      </c>
      <c r="I811" s="193">
        <v>4936018</v>
      </c>
      <c r="J811" s="166"/>
      <c r="K811" s="162">
        <f t="shared" si="85"/>
        <v>0.10812359274216585</v>
      </c>
      <c r="L811" s="162">
        <f t="shared" si="86"/>
        <v>30.246931838579194</v>
      </c>
      <c r="M811" s="162">
        <f t="shared" si="87"/>
        <v>47.598003086698633</v>
      </c>
      <c r="N811" s="162">
        <f t="shared" si="88"/>
        <v>0</v>
      </c>
      <c r="O811" s="162">
        <f t="shared" si="89"/>
        <v>0.68464093931586145</v>
      </c>
      <c r="P811" s="162">
        <f t="shared" si="90"/>
        <v>9.1393710476744623</v>
      </c>
      <c r="Q811" s="162">
        <f t="shared" si="91"/>
        <v>12.222929494989685</v>
      </c>
    </row>
    <row r="812" spans="1:17" x14ac:dyDescent="0.2">
      <c r="A812" s="38">
        <v>11092</v>
      </c>
      <c r="B812" s="192">
        <v>5526</v>
      </c>
      <c r="C812" s="192">
        <v>1464897</v>
      </c>
      <c r="D812" s="192">
        <v>2379360</v>
      </c>
      <c r="E812" s="192">
        <v>0</v>
      </c>
      <c r="F812" s="192">
        <v>12837</v>
      </c>
      <c r="G812" s="192">
        <v>451090</v>
      </c>
      <c r="H812" s="192">
        <v>716728</v>
      </c>
      <c r="I812" s="193">
        <v>5030438</v>
      </c>
      <c r="J812" s="166"/>
      <c r="K812" s="162">
        <f t="shared" si="85"/>
        <v>0.10985126941232552</v>
      </c>
      <c r="L812" s="162">
        <f t="shared" si="86"/>
        <v>29.120665039505507</v>
      </c>
      <c r="M812" s="162">
        <f t="shared" si="87"/>
        <v>47.299261018623028</v>
      </c>
      <c r="N812" s="162">
        <f t="shared" si="88"/>
        <v>0</v>
      </c>
      <c r="O812" s="162">
        <f t="shared" si="89"/>
        <v>0.25518652650127088</v>
      </c>
      <c r="P812" s="162">
        <f t="shared" si="90"/>
        <v>8.9672112050680273</v>
      </c>
      <c r="Q812" s="162">
        <f t="shared" si="91"/>
        <v>14.247824940889839</v>
      </c>
    </row>
    <row r="813" spans="1:17" x14ac:dyDescent="0.2">
      <c r="A813" s="38">
        <v>11099</v>
      </c>
      <c r="B813" s="192">
        <v>5497</v>
      </c>
      <c r="C813" s="192">
        <v>1452663</v>
      </c>
      <c r="D813" s="192">
        <v>2374166</v>
      </c>
      <c r="E813" s="192">
        <v>0</v>
      </c>
      <c r="F813" s="192">
        <v>37088</v>
      </c>
      <c r="G813" s="192">
        <v>451176</v>
      </c>
      <c r="H813" s="192">
        <v>630758</v>
      </c>
      <c r="I813" s="193">
        <v>4951348</v>
      </c>
      <c r="J813" s="166"/>
      <c r="K813" s="162">
        <f t="shared" si="85"/>
        <v>0.11102027165127556</v>
      </c>
      <c r="L813" s="162">
        <f t="shared" si="86"/>
        <v>29.338737652857365</v>
      </c>
      <c r="M813" s="162">
        <f t="shared" si="87"/>
        <v>47.949891625472496</v>
      </c>
      <c r="N813" s="162">
        <f t="shared" si="88"/>
        <v>0</v>
      </c>
      <c r="O813" s="162">
        <f t="shared" si="89"/>
        <v>0.74904854193241921</v>
      </c>
      <c r="P813" s="162">
        <f t="shared" si="90"/>
        <v>9.1121852069375855</v>
      </c>
      <c r="Q813" s="162">
        <f t="shared" si="91"/>
        <v>12.739116701148859</v>
      </c>
    </row>
    <row r="814" spans="1:17" x14ac:dyDescent="0.2">
      <c r="A814" s="38">
        <v>11106</v>
      </c>
      <c r="B814" s="192">
        <v>5387</v>
      </c>
      <c r="C814" s="192">
        <v>1465867</v>
      </c>
      <c r="D814" s="192">
        <v>2346798</v>
      </c>
      <c r="E814" s="192">
        <v>0</v>
      </c>
      <c r="F814" s="192">
        <v>49771</v>
      </c>
      <c r="G814" s="192">
        <v>447451</v>
      </c>
      <c r="H814" s="192">
        <v>587085</v>
      </c>
      <c r="I814" s="193">
        <v>4902359</v>
      </c>
      <c r="J814" s="166"/>
      <c r="K814" s="162">
        <f t="shared" si="85"/>
        <v>0.10988587331119569</v>
      </c>
      <c r="L814" s="162">
        <f t="shared" si="86"/>
        <v>29.901257741426118</v>
      </c>
      <c r="M814" s="162">
        <f t="shared" si="87"/>
        <v>47.870790368473628</v>
      </c>
      <c r="N814" s="162">
        <f t="shared" si="88"/>
        <v>0</v>
      </c>
      <c r="O814" s="162">
        <f t="shared" si="89"/>
        <v>1.0152459254819974</v>
      </c>
      <c r="P814" s="162">
        <f t="shared" si="90"/>
        <v>9.127258937992913</v>
      </c>
      <c r="Q814" s="162">
        <f t="shared" si="91"/>
        <v>11.97556115331415</v>
      </c>
    </row>
    <row r="815" spans="1:17" x14ac:dyDescent="0.2">
      <c r="A815" s="38">
        <v>11113</v>
      </c>
      <c r="B815" s="192">
        <v>5489</v>
      </c>
      <c r="C815" s="192">
        <v>1457317</v>
      </c>
      <c r="D815" s="192">
        <v>2411730</v>
      </c>
      <c r="E815" s="192">
        <v>0</v>
      </c>
      <c r="F815" s="192">
        <v>27246</v>
      </c>
      <c r="G815" s="192">
        <v>447508</v>
      </c>
      <c r="H815" s="192">
        <v>624180</v>
      </c>
      <c r="I815" s="193">
        <v>4973470</v>
      </c>
      <c r="J815" s="166"/>
      <c r="K815" s="162">
        <f t="shared" si="85"/>
        <v>0.11036559987292574</v>
      </c>
      <c r="L815" s="162">
        <f t="shared" si="86"/>
        <v>29.301815432685832</v>
      </c>
      <c r="M815" s="162">
        <f t="shared" si="87"/>
        <v>48.491898010845546</v>
      </c>
      <c r="N815" s="162">
        <f t="shared" si="88"/>
        <v>0</v>
      </c>
      <c r="O815" s="162">
        <f t="shared" si="89"/>
        <v>0.5478267688354409</v>
      </c>
      <c r="P815" s="162">
        <f t="shared" si="90"/>
        <v>8.9979028726422392</v>
      </c>
      <c r="Q815" s="162">
        <f t="shared" si="91"/>
        <v>12.550191315118017</v>
      </c>
    </row>
    <row r="816" spans="1:17" x14ac:dyDescent="0.2">
      <c r="A816" s="38">
        <v>11120</v>
      </c>
      <c r="B816" s="192">
        <v>5788</v>
      </c>
      <c r="C816" s="192">
        <v>1446999</v>
      </c>
      <c r="D816" s="192">
        <v>2408796</v>
      </c>
      <c r="E816" s="192">
        <v>0</v>
      </c>
      <c r="F816" s="192">
        <v>30090</v>
      </c>
      <c r="G816" s="192">
        <v>447491</v>
      </c>
      <c r="H816" s="192">
        <v>612038</v>
      </c>
      <c r="I816" s="193">
        <v>4951202</v>
      </c>
      <c r="J816" s="166"/>
      <c r="K816" s="162">
        <f t="shared" si="85"/>
        <v>0.11690090608300772</v>
      </c>
      <c r="L816" s="162">
        <f t="shared" si="86"/>
        <v>29.225206323636158</v>
      </c>
      <c r="M816" s="162">
        <f t="shared" si="87"/>
        <v>48.65073168091304</v>
      </c>
      <c r="N816" s="162">
        <f t="shared" si="88"/>
        <v>0</v>
      </c>
      <c r="O816" s="162">
        <f t="shared" si="89"/>
        <v>0.60773121355177995</v>
      </c>
      <c r="P816" s="162">
        <f t="shared" si="90"/>
        <v>9.0380275335161038</v>
      </c>
      <c r="Q816" s="162">
        <f t="shared" si="91"/>
        <v>12.361402342299911</v>
      </c>
    </row>
    <row r="817" spans="1:17" x14ac:dyDescent="0.2">
      <c r="A817" s="38">
        <v>11127</v>
      </c>
      <c r="B817" s="192">
        <v>7172</v>
      </c>
      <c r="C817" s="192">
        <v>1419266</v>
      </c>
      <c r="D817" s="192">
        <v>2408364</v>
      </c>
      <c r="E817" s="192">
        <v>0</v>
      </c>
      <c r="F817" s="192">
        <v>28412</v>
      </c>
      <c r="G817" s="192">
        <v>446628</v>
      </c>
      <c r="H817" s="192">
        <v>740086</v>
      </c>
      <c r="I817" s="193">
        <v>5049928</v>
      </c>
      <c r="J817" s="166"/>
      <c r="K817" s="162">
        <f t="shared" si="85"/>
        <v>0.1420218268458481</v>
      </c>
      <c r="L817" s="162">
        <f t="shared" si="86"/>
        <v>28.104677928081351</v>
      </c>
      <c r="M817" s="162">
        <f t="shared" si="87"/>
        <v>47.691056189315965</v>
      </c>
      <c r="N817" s="162">
        <f t="shared" si="88"/>
        <v>0</v>
      </c>
      <c r="O817" s="162">
        <f t="shared" si="89"/>
        <v>0.56262188292585558</v>
      </c>
      <c r="P817" s="162">
        <f t="shared" si="90"/>
        <v>8.844244908046214</v>
      </c>
      <c r="Q817" s="162">
        <f t="shared" si="91"/>
        <v>14.655377264784764</v>
      </c>
    </row>
    <row r="818" spans="1:17" x14ac:dyDescent="0.2">
      <c r="A818" s="38">
        <v>11134</v>
      </c>
      <c r="B818" s="192">
        <v>5858</v>
      </c>
      <c r="C818" s="192">
        <v>1402869</v>
      </c>
      <c r="D818" s="192">
        <v>2386435</v>
      </c>
      <c r="E818" s="192">
        <v>0</v>
      </c>
      <c r="F818" s="192">
        <v>45669</v>
      </c>
      <c r="G818" s="192">
        <v>446672</v>
      </c>
      <c r="H818" s="192">
        <v>592440</v>
      </c>
      <c r="I818" s="193">
        <v>4879943</v>
      </c>
      <c r="J818" s="166"/>
      <c r="K818" s="162">
        <f t="shared" si="85"/>
        <v>0.12004238574098099</v>
      </c>
      <c r="L818" s="162">
        <f t="shared" si="86"/>
        <v>28.747651355763786</v>
      </c>
      <c r="M818" s="162">
        <f t="shared" si="87"/>
        <v>48.902927759607032</v>
      </c>
      <c r="N818" s="162">
        <f t="shared" si="88"/>
        <v>0</v>
      </c>
      <c r="O818" s="162">
        <f t="shared" si="89"/>
        <v>0.93585109498205199</v>
      </c>
      <c r="P818" s="162">
        <f t="shared" si="90"/>
        <v>9.1532216667284843</v>
      </c>
      <c r="Q818" s="162">
        <f t="shared" si="91"/>
        <v>12.140305737177668</v>
      </c>
    </row>
    <row r="819" spans="1:17" x14ac:dyDescent="0.2">
      <c r="A819" s="38">
        <v>11141</v>
      </c>
      <c r="B819" s="192">
        <v>6467</v>
      </c>
      <c r="C819" s="192">
        <v>1432252</v>
      </c>
      <c r="D819" s="192">
        <v>2406376</v>
      </c>
      <c r="E819" s="192">
        <v>0</v>
      </c>
      <c r="F819" s="192">
        <v>24899</v>
      </c>
      <c r="G819" s="192">
        <v>446562</v>
      </c>
      <c r="H819" s="192">
        <v>666709</v>
      </c>
      <c r="I819" s="193">
        <v>4983265</v>
      </c>
      <c r="J819" s="166"/>
      <c r="K819" s="162">
        <f t="shared" si="85"/>
        <v>0.12977435476539978</v>
      </c>
      <c r="L819" s="162">
        <f t="shared" si="86"/>
        <v>28.741236919971143</v>
      </c>
      <c r="M819" s="162">
        <f t="shared" si="87"/>
        <v>48.289143764178704</v>
      </c>
      <c r="N819" s="162">
        <f t="shared" si="88"/>
        <v>0</v>
      </c>
      <c r="O819" s="162">
        <f t="shared" si="89"/>
        <v>0.49965233636982981</v>
      </c>
      <c r="P819" s="162">
        <f t="shared" si="90"/>
        <v>8.961233247679985</v>
      </c>
      <c r="Q819" s="162">
        <f t="shared" si="91"/>
        <v>13.378959377034937</v>
      </c>
    </row>
    <row r="820" spans="1:17" x14ac:dyDescent="0.2">
      <c r="A820" s="38">
        <v>11148</v>
      </c>
      <c r="B820" s="192">
        <v>5666</v>
      </c>
      <c r="C820" s="192">
        <v>1406600</v>
      </c>
      <c r="D820" s="192">
        <v>2417306</v>
      </c>
      <c r="E820" s="192">
        <v>0</v>
      </c>
      <c r="F820" s="192">
        <v>30105</v>
      </c>
      <c r="G820" s="192">
        <v>446490</v>
      </c>
      <c r="H820" s="192">
        <v>611776</v>
      </c>
      <c r="I820" s="193">
        <v>4917943</v>
      </c>
      <c r="J820" s="166"/>
      <c r="K820" s="162">
        <f t="shared" si="85"/>
        <v>0.11521077003129154</v>
      </c>
      <c r="L820" s="162">
        <f t="shared" si="86"/>
        <v>28.601388832688787</v>
      </c>
      <c r="M820" s="162">
        <f t="shared" si="87"/>
        <v>49.152786032697001</v>
      </c>
      <c r="N820" s="162">
        <f t="shared" si="88"/>
        <v>0</v>
      </c>
      <c r="O820" s="162">
        <f t="shared" si="89"/>
        <v>0.61214617574868191</v>
      </c>
      <c r="P820" s="162">
        <f t="shared" si="90"/>
        <v>9.0787957485477158</v>
      </c>
      <c r="Q820" s="162">
        <f t="shared" si="91"/>
        <v>12.439672440286518</v>
      </c>
    </row>
    <row r="821" spans="1:17" x14ac:dyDescent="0.2">
      <c r="A821" s="38">
        <v>11155</v>
      </c>
      <c r="B821" s="192">
        <v>6247</v>
      </c>
      <c r="C821" s="192">
        <v>1382349</v>
      </c>
      <c r="D821" s="192">
        <v>2460457</v>
      </c>
      <c r="E821" s="192">
        <v>0</v>
      </c>
      <c r="F821" s="192">
        <v>16629</v>
      </c>
      <c r="G821" s="192">
        <v>446420</v>
      </c>
      <c r="H821" s="192">
        <v>679197</v>
      </c>
      <c r="I821" s="193">
        <v>4991299</v>
      </c>
      <c r="J821" s="166"/>
      <c r="K821" s="162">
        <f t="shared" si="85"/>
        <v>0.12515779960286891</v>
      </c>
      <c r="L821" s="162">
        <f t="shared" si="86"/>
        <v>27.695175143785214</v>
      </c>
      <c r="M821" s="162">
        <f t="shared" si="87"/>
        <v>49.294923025048192</v>
      </c>
      <c r="N821" s="162">
        <f t="shared" si="88"/>
        <v>0</v>
      </c>
      <c r="O821" s="162">
        <f t="shared" si="89"/>
        <v>0.33315976462239588</v>
      </c>
      <c r="P821" s="162">
        <f t="shared" si="90"/>
        <v>8.9439642866516316</v>
      </c>
      <c r="Q821" s="162">
        <f t="shared" si="91"/>
        <v>13.6076199802897</v>
      </c>
    </row>
    <row r="822" spans="1:17" x14ac:dyDescent="0.2">
      <c r="A822" s="38">
        <v>11162</v>
      </c>
      <c r="B822" s="192">
        <v>5760</v>
      </c>
      <c r="C822" s="192">
        <v>1356180</v>
      </c>
      <c r="D822" s="192">
        <v>2432086</v>
      </c>
      <c r="E822" s="192">
        <v>0</v>
      </c>
      <c r="F822" s="192">
        <v>18882</v>
      </c>
      <c r="G822" s="192">
        <v>446818</v>
      </c>
      <c r="H822" s="192">
        <v>575923</v>
      </c>
      <c r="I822" s="193">
        <v>4835649</v>
      </c>
      <c r="J822" s="166"/>
      <c r="K822" s="162">
        <f t="shared" si="85"/>
        <v>0.11911534522046575</v>
      </c>
      <c r="L822" s="162">
        <f t="shared" si="86"/>
        <v>28.045459875189451</v>
      </c>
      <c r="M822" s="162">
        <f t="shared" si="87"/>
        <v>50.294924218031539</v>
      </c>
      <c r="N822" s="162">
        <f t="shared" si="88"/>
        <v>0</v>
      </c>
      <c r="O822" s="162">
        <f t="shared" si="89"/>
        <v>0.39047499105083927</v>
      </c>
      <c r="P822" s="162">
        <f t="shared" si="90"/>
        <v>9.2400833890135541</v>
      </c>
      <c r="Q822" s="162">
        <f t="shared" si="91"/>
        <v>11.909942181494149</v>
      </c>
    </row>
    <row r="823" spans="1:17" x14ac:dyDescent="0.2">
      <c r="A823" s="38">
        <v>11169</v>
      </c>
      <c r="B823" s="192">
        <v>6434</v>
      </c>
      <c r="C823" s="192">
        <v>1335141</v>
      </c>
      <c r="D823" s="192">
        <v>2415285</v>
      </c>
      <c r="E823" s="192">
        <v>0</v>
      </c>
      <c r="F823" s="192">
        <v>26146</v>
      </c>
      <c r="G823" s="192">
        <v>446652</v>
      </c>
      <c r="H823" s="192">
        <v>531963</v>
      </c>
      <c r="I823" s="193">
        <v>4761621</v>
      </c>
      <c r="J823" s="166"/>
      <c r="K823" s="162">
        <f t="shared" si="85"/>
        <v>0.13512205192307408</v>
      </c>
      <c r="L823" s="162">
        <f t="shared" si="86"/>
        <v>28.03963188166383</v>
      </c>
      <c r="M823" s="162">
        <f t="shared" si="87"/>
        <v>50.724007643615487</v>
      </c>
      <c r="N823" s="162">
        <f t="shared" si="88"/>
        <v>0</v>
      </c>
      <c r="O823" s="162">
        <f t="shared" si="89"/>
        <v>0.549098720792772</v>
      </c>
      <c r="P823" s="162">
        <f t="shared" si="90"/>
        <v>9.3802509691552522</v>
      </c>
      <c r="Q823" s="162">
        <f t="shared" si="91"/>
        <v>11.17188873284959</v>
      </c>
    </row>
    <row r="824" spans="1:17" x14ac:dyDescent="0.2">
      <c r="A824" s="38">
        <v>11176</v>
      </c>
      <c r="B824" s="192">
        <v>5755</v>
      </c>
      <c r="C824" s="192">
        <v>1338774</v>
      </c>
      <c r="D824" s="192">
        <v>2363852</v>
      </c>
      <c r="E824" s="192">
        <v>0</v>
      </c>
      <c r="F824" s="192">
        <v>31519</v>
      </c>
      <c r="G824" s="192">
        <v>446616</v>
      </c>
      <c r="H824" s="192">
        <v>524242</v>
      </c>
      <c r="I824" s="193">
        <v>4710758</v>
      </c>
      <c r="J824" s="166"/>
      <c r="K824" s="162">
        <f t="shared" si="85"/>
        <v>0.12216717564349516</v>
      </c>
      <c r="L824" s="162">
        <f t="shared" si="86"/>
        <v>28.419502763674128</v>
      </c>
      <c r="M824" s="162">
        <f t="shared" si="87"/>
        <v>50.179864896477383</v>
      </c>
      <c r="N824" s="162">
        <f t="shared" si="88"/>
        <v>0</v>
      </c>
      <c r="O824" s="162">
        <f t="shared" si="89"/>
        <v>0.66908552721239345</v>
      </c>
      <c r="P824" s="162">
        <f t="shared" si="90"/>
        <v>9.4807672141086421</v>
      </c>
      <c r="Q824" s="162">
        <f t="shared" si="91"/>
        <v>11.128612422883961</v>
      </c>
    </row>
    <row r="825" spans="1:17" x14ac:dyDescent="0.2">
      <c r="A825" s="38">
        <v>11183</v>
      </c>
      <c r="B825" s="192">
        <v>8149</v>
      </c>
      <c r="C825" s="192">
        <v>1332991</v>
      </c>
      <c r="D825" s="192">
        <v>2399616</v>
      </c>
      <c r="E825" s="192">
        <v>0</v>
      </c>
      <c r="F825" s="192">
        <v>29563</v>
      </c>
      <c r="G825" s="192">
        <v>446705</v>
      </c>
      <c r="H825" s="192">
        <v>599662</v>
      </c>
      <c r="I825" s="193">
        <v>4816686</v>
      </c>
      <c r="J825" s="166"/>
      <c r="K825" s="162">
        <f t="shared" si="85"/>
        <v>0.16918271193098325</v>
      </c>
      <c r="L825" s="162">
        <f t="shared" si="86"/>
        <v>27.674442552410515</v>
      </c>
      <c r="M825" s="162">
        <f t="shared" si="87"/>
        <v>49.818817336234915</v>
      </c>
      <c r="N825" s="162">
        <f t="shared" si="88"/>
        <v>0</v>
      </c>
      <c r="O825" s="162">
        <f t="shared" si="89"/>
        <v>0.61376224233840448</v>
      </c>
      <c r="P825" s="162">
        <f t="shared" si="90"/>
        <v>9.2741150243133976</v>
      </c>
      <c r="Q825" s="162">
        <f t="shared" si="91"/>
        <v>12.449680132771785</v>
      </c>
    </row>
    <row r="826" spans="1:17" x14ac:dyDescent="0.2">
      <c r="A826" s="38">
        <v>11190</v>
      </c>
      <c r="B826" s="192">
        <v>5563</v>
      </c>
      <c r="C826" s="192">
        <v>1323708</v>
      </c>
      <c r="D826" s="192">
        <v>2413559</v>
      </c>
      <c r="E826" s="192">
        <v>0</v>
      </c>
      <c r="F826" s="192">
        <v>30093</v>
      </c>
      <c r="G826" s="192">
        <v>446719</v>
      </c>
      <c r="H826" s="192">
        <v>563207</v>
      </c>
      <c r="I826" s="193">
        <v>4782849</v>
      </c>
      <c r="J826" s="166"/>
      <c r="K826" s="162">
        <f t="shared" si="85"/>
        <v>0.11631142860667355</v>
      </c>
      <c r="L826" s="162">
        <f t="shared" si="86"/>
        <v>27.676140308841028</v>
      </c>
      <c r="M826" s="162">
        <f t="shared" si="87"/>
        <v>50.462789019682617</v>
      </c>
      <c r="N826" s="162">
        <f t="shared" si="88"/>
        <v>0</v>
      </c>
      <c r="O826" s="162">
        <f t="shared" si="89"/>
        <v>0.6291856590078424</v>
      </c>
      <c r="P826" s="162">
        <f t="shared" si="90"/>
        <v>9.3400188883236748</v>
      </c>
      <c r="Q826" s="162">
        <f t="shared" si="91"/>
        <v>11.775554695538162</v>
      </c>
    </row>
    <row r="827" spans="1:17" x14ac:dyDescent="0.2">
      <c r="A827" s="38">
        <v>11197</v>
      </c>
      <c r="B827" s="192">
        <v>5549</v>
      </c>
      <c r="C827" s="192">
        <v>1337248</v>
      </c>
      <c r="D827" s="192">
        <v>2418875</v>
      </c>
      <c r="E827" s="192">
        <v>0</v>
      </c>
      <c r="F827" s="192">
        <v>25988</v>
      </c>
      <c r="G827" s="192">
        <v>446701</v>
      </c>
      <c r="H827" s="192">
        <v>524882</v>
      </c>
      <c r="I827" s="193">
        <v>4759243</v>
      </c>
      <c r="J827" s="166"/>
      <c r="K827" s="162">
        <f t="shared" si="85"/>
        <v>0.11659417264468319</v>
      </c>
      <c r="L827" s="162">
        <f t="shared" si="86"/>
        <v>28.097913890927611</v>
      </c>
      <c r="M827" s="162">
        <f t="shared" si="87"/>
        <v>50.824784529808625</v>
      </c>
      <c r="N827" s="162">
        <f t="shared" si="88"/>
        <v>0</v>
      </c>
      <c r="O827" s="162">
        <f t="shared" si="89"/>
        <v>0.54605322737250439</v>
      </c>
      <c r="P827" s="162">
        <f t="shared" si="90"/>
        <v>9.3859674742390755</v>
      </c>
      <c r="Q827" s="162">
        <f t="shared" si="91"/>
        <v>11.028686705007498</v>
      </c>
    </row>
    <row r="828" spans="1:17" x14ac:dyDescent="0.2">
      <c r="A828" s="38">
        <v>11204</v>
      </c>
      <c r="B828" s="192">
        <v>6498</v>
      </c>
      <c r="C828" s="192">
        <v>1367619</v>
      </c>
      <c r="D828" s="192">
        <v>2393357</v>
      </c>
      <c r="E828" s="192">
        <v>0</v>
      </c>
      <c r="F828" s="192">
        <v>34059</v>
      </c>
      <c r="G828" s="192">
        <v>446722</v>
      </c>
      <c r="H828" s="192">
        <v>574025</v>
      </c>
      <c r="I828" s="193">
        <v>4822280</v>
      </c>
      <c r="J828" s="166"/>
      <c r="K828" s="162">
        <f t="shared" si="85"/>
        <v>0.13474953756314439</v>
      </c>
      <c r="L828" s="162">
        <f t="shared" si="86"/>
        <v>28.360422870509385</v>
      </c>
      <c r="M828" s="162">
        <f t="shared" si="87"/>
        <v>49.631232529011172</v>
      </c>
      <c r="N828" s="162">
        <f t="shared" si="88"/>
        <v>0</v>
      </c>
      <c r="O828" s="162">
        <f t="shared" si="89"/>
        <v>0.70628416433720154</v>
      </c>
      <c r="P828" s="162">
        <f t="shared" si="90"/>
        <v>9.2637092827459213</v>
      </c>
      <c r="Q828" s="162">
        <f t="shared" si="91"/>
        <v>11.903601615833175</v>
      </c>
    </row>
    <row r="829" spans="1:17" x14ac:dyDescent="0.2">
      <c r="A829" s="38">
        <v>11211</v>
      </c>
      <c r="B829" s="192">
        <v>6528</v>
      </c>
      <c r="C829" s="192">
        <v>1351250</v>
      </c>
      <c r="D829" s="192">
        <v>2428290</v>
      </c>
      <c r="E829" s="192">
        <v>0</v>
      </c>
      <c r="F829" s="192">
        <v>21176</v>
      </c>
      <c r="G829" s="192">
        <v>446766</v>
      </c>
      <c r="H829" s="192">
        <v>552367</v>
      </c>
      <c r="I829" s="193">
        <v>4806377</v>
      </c>
      <c r="J829" s="166"/>
      <c r="K829" s="162">
        <f t="shared" si="85"/>
        <v>0.13581955805797175</v>
      </c>
      <c r="L829" s="162">
        <f t="shared" si="86"/>
        <v>28.113691456163345</v>
      </c>
      <c r="M829" s="162">
        <f t="shared" si="87"/>
        <v>50.52225408036032</v>
      </c>
      <c r="N829" s="162">
        <f t="shared" si="88"/>
        <v>0</v>
      </c>
      <c r="O829" s="162">
        <f t="shared" si="89"/>
        <v>0.44058133600422938</v>
      </c>
      <c r="P829" s="162">
        <f t="shared" si="90"/>
        <v>9.2952758387450665</v>
      </c>
      <c r="Q829" s="162">
        <f t="shared" si="91"/>
        <v>11.492377730669068</v>
      </c>
    </row>
    <row r="830" spans="1:17" x14ac:dyDescent="0.2">
      <c r="A830" s="38">
        <v>11218</v>
      </c>
      <c r="B830" s="192">
        <v>5774</v>
      </c>
      <c r="C830" s="192">
        <v>1349329</v>
      </c>
      <c r="D830" s="192">
        <v>2456282</v>
      </c>
      <c r="E830" s="192">
        <v>0</v>
      </c>
      <c r="F830" s="192">
        <v>3706</v>
      </c>
      <c r="G830" s="192">
        <v>446808</v>
      </c>
      <c r="H830" s="192">
        <v>739484</v>
      </c>
      <c r="I830" s="193">
        <v>5001383</v>
      </c>
      <c r="J830" s="166"/>
      <c r="K830" s="162">
        <f t="shared" si="85"/>
        <v>0.11544806706464991</v>
      </c>
      <c r="L830" s="162">
        <f t="shared" si="86"/>
        <v>26.979117576078458</v>
      </c>
      <c r="M830" s="162">
        <f t="shared" si="87"/>
        <v>49.112055605419542</v>
      </c>
      <c r="N830" s="162">
        <f t="shared" si="88"/>
        <v>0</v>
      </c>
      <c r="O830" s="162">
        <f t="shared" si="89"/>
        <v>7.4099504077172251E-2</v>
      </c>
      <c r="P830" s="162">
        <f t="shared" si="90"/>
        <v>8.9336889416387422</v>
      </c>
      <c r="Q830" s="162">
        <f t="shared" si="91"/>
        <v>14.785590305721437</v>
      </c>
    </row>
    <row r="831" spans="1:17" x14ac:dyDescent="0.2">
      <c r="A831" s="38">
        <v>11225</v>
      </c>
      <c r="B831" s="192">
        <v>5263</v>
      </c>
      <c r="C831" s="192">
        <v>1347720</v>
      </c>
      <c r="D831" s="192">
        <v>2416153</v>
      </c>
      <c r="E831" s="192">
        <v>0</v>
      </c>
      <c r="F831" s="192">
        <v>42594</v>
      </c>
      <c r="G831" s="192">
        <v>447499</v>
      </c>
      <c r="H831" s="192">
        <v>568076</v>
      </c>
      <c r="I831" s="193">
        <v>4827305</v>
      </c>
      <c r="J831" s="166"/>
      <c r="K831" s="162">
        <f t="shared" si="85"/>
        <v>0.10902563645760938</v>
      </c>
      <c r="L831" s="162">
        <f t="shared" si="86"/>
        <v>27.918683406165552</v>
      </c>
      <c r="M831" s="162">
        <f t="shared" si="87"/>
        <v>50.051799088725488</v>
      </c>
      <c r="N831" s="162">
        <f t="shared" si="88"/>
        <v>0</v>
      </c>
      <c r="O831" s="162">
        <f t="shared" si="89"/>
        <v>0.88235568293281652</v>
      </c>
      <c r="P831" s="162">
        <f t="shared" si="90"/>
        <v>9.2701621298012036</v>
      </c>
      <c r="Q831" s="162">
        <f t="shared" si="91"/>
        <v>11.767974055917328</v>
      </c>
    </row>
    <row r="832" spans="1:17" x14ac:dyDescent="0.2">
      <c r="A832" s="38">
        <v>11232</v>
      </c>
      <c r="B832" s="192">
        <v>6251</v>
      </c>
      <c r="C832" s="192">
        <v>1376351</v>
      </c>
      <c r="D832" s="192">
        <v>2394316</v>
      </c>
      <c r="E832" s="192">
        <v>0</v>
      </c>
      <c r="F832" s="192">
        <v>37372</v>
      </c>
      <c r="G832" s="192">
        <v>347583</v>
      </c>
      <c r="H832" s="192">
        <v>617104</v>
      </c>
      <c r="I832" s="193">
        <v>4778977</v>
      </c>
      <c r="J832" s="166"/>
      <c r="K832" s="162">
        <f t="shared" si="85"/>
        <v>0.13080205240577639</v>
      </c>
      <c r="L832" s="162">
        <f t="shared" si="86"/>
        <v>28.800117682089702</v>
      </c>
      <c r="M832" s="162">
        <f t="shared" si="87"/>
        <v>50.101015342823366</v>
      </c>
      <c r="N832" s="162">
        <f t="shared" si="88"/>
        <v>0</v>
      </c>
      <c r="O832" s="162">
        <f t="shared" si="89"/>
        <v>0.78200836706265797</v>
      </c>
      <c r="P832" s="162">
        <f t="shared" si="90"/>
        <v>7.2731674582238002</v>
      </c>
      <c r="Q832" s="162">
        <f t="shared" si="91"/>
        <v>12.912889097394693</v>
      </c>
    </row>
    <row r="833" spans="1:17" x14ac:dyDescent="0.2">
      <c r="A833" s="38">
        <v>11239</v>
      </c>
      <c r="B833" s="192">
        <v>6696</v>
      </c>
      <c r="C833" s="192">
        <v>1365398</v>
      </c>
      <c r="D833" s="192">
        <v>2407758</v>
      </c>
      <c r="E833" s="192">
        <v>0</v>
      </c>
      <c r="F833" s="192">
        <v>33233</v>
      </c>
      <c r="G833" s="192">
        <v>447491</v>
      </c>
      <c r="H833" s="192">
        <v>572527</v>
      </c>
      <c r="I833" s="193">
        <v>4833103</v>
      </c>
      <c r="J833" s="166"/>
      <c r="K833" s="162">
        <f t="shared" si="85"/>
        <v>0.13854453339810882</v>
      </c>
      <c r="L833" s="162">
        <f t="shared" si="86"/>
        <v>28.250960097477748</v>
      </c>
      <c r="M833" s="162">
        <f t="shared" si="87"/>
        <v>49.818056846709041</v>
      </c>
      <c r="N833" s="162">
        <f t="shared" si="88"/>
        <v>0</v>
      </c>
      <c r="O833" s="162">
        <f t="shared" si="89"/>
        <v>0.68761207861698792</v>
      </c>
      <c r="P833" s="162">
        <f t="shared" si="90"/>
        <v>9.2588757160772275</v>
      </c>
      <c r="Q833" s="162">
        <f t="shared" si="91"/>
        <v>11.845950727720886</v>
      </c>
    </row>
    <row r="834" spans="1:17" x14ac:dyDescent="0.2">
      <c r="A834" s="38">
        <v>11246</v>
      </c>
      <c r="B834" s="192">
        <v>4970</v>
      </c>
      <c r="C834" s="192">
        <v>1372211</v>
      </c>
      <c r="D834" s="192">
        <v>2440364</v>
      </c>
      <c r="E834" s="192">
        <v>0</v>
      </c>
      <c r="F834" s="192">
        <v>23737</v>
      </c>
      <c r="G834" s="192">
        <v>447429</v>
      </c>
      <c r="H834" s="192">
        <v>817820</v>
      </c>
      <c r="I834" s="193">
        <v>5106531</v>
      </c>
      <c r="J834" s="166"/>
      <c r="K834" s="162">
        <f t="shared" si="85"/>
        <v>9.7326345419228827E-2</v>
      </c>
      <c r="L834" s="162">
        <f t="shared" si="86"/>
        <v>26.871686473655011</v>
      </c>
      <c r="M834" s="162">
        <f t="shared" si="87"/>
        <v>47.789076380815075</v>
      </c>
      <c r="N834" s="162">
        <f t="shared" si="88"/>
        <v>0</v>
      </c>
      <c r="O834" s="162">
        <f t="shared" si="89"/>
        <v>0.46483610889662669</v>
      </c>
      <c r="P834" s="162">
        <f t="shared" si="90"/>
        <v>8.7618972645030446</v>
      </c>
      <c r="Q834" s="162">
        <f t="shared" si="91"/>
        <v>16.015177426711009</v>
      </c>
    </row>
    <row r="835" spans="1:17" x14ac:dyDescent="0.2">
      <c r="A835" s="38">
        <v>11253</v>
      </c>
      <c r="B835" s="192">
        <v>5321</v>
      </c>
      <c r="C835" s="192">
        <v>1368512</v>
      </c>
      <c r="D835" s="192">
        <v>2437095</v>
      </c>
      <c r="E835" s="192">
        <v>0</v>
      </c>
      <c r="F835" s="192">
        <v>27581</v>
      </c>
      <c r="G835" s="192">
        <v>447342</v>
      </c>
      <c r="H835" s="192">
        <v>610783</v>
      </c>
      <c r="I835" s="193">
        <v>4896634</v>
      </c>
      <c r="J835" s="166"/>
      <c r="K835" s="162">
        <f t="shared" si="85"/>
        <v>0.10866648395612169</v>
      </c>
      <c r="L835" s="162">
        <f t="shared" si="86"/>
        <v>27.948014901665104</v>
      </c>
      <c r="M835" s="162">
        <f t="shared" si="87"/>
        <v>49.770822160692425</v>
      </c>
      <c r="N835" s="162">
        <f t="shared" si="88"/>
        <v>0</v>
      </c>
      <c r="O835" s="162">
        <f t="shared" si="89"/>
        <v>0.56326447923206024</v>
      </c>
      <c r="P835" s="162">
        <f t="shared" si="90"/>
        <v>9.1357042409132472</v>
      </c>
      <c r="Q835" s="162">
        <f t="shared" si="91"/>
        <v>12.47352773354104</v>
      </c>
    </row>
    <row r="836" spans="1:17" x14ac:dyDescent="0.2">
      <c r="A836" s="38">
        <v>11260</v>
      </c>
      <c r="B836" s="192">
        <v>5014</v>
      </c>
      <c r="C836" s="192">
        <v>1354881</v>
      </c>
      <c r="D836" s="192">
        <v>2468280</v>
      </c>
      <c r="E836" s="192">
        <v>0</v>
      </c>
      <c r="F836" s="192">
        <v>26674</v>
      </c>
      <c r="G836" s="192">
        <v>447380</v>
      </c>
      <c r="H836" s="192">
        <v>553954</v>
      </c>
      <c r="I836" s="193">
        <v>4856183</v>
      </c>
      <c r="J836" s="166"/>
      <c r="K836" s="162">
        <f t="shared" si="85"/>
        <v>0.10324981575035372</v>
      </c>
      <c r="L836" s="162">
        <f t="shared" si="86"/>
        <v>27.900122380066815</v>
      </c>
      <c r="M836" s="162">
        <f t="shared" si="87"/>
        <v>50.827573837312144</v>
      </c>
      <c r="N836" s="162">
        <f t="shared" si="88"/>
        <v>0</v>
      </c>
      <c r="O836" s="162">
        <f t="shared" si="89"/>
        <v>0.54927913548562735</v>
      </c>
      <c r="P836" s="162">
        <f t="shared" si="90"/>
        <v>9.2125852753077879</v>
      </c>
      <c r="Q836" s="162">
        <f t="shared" si="91"/>
        <v>11.407189556077274</v>
      </c>
    </row>
    <row r="837" spans="1:17" x14ac:dyDescent="0.2">
      <c r="A837" s="38">
        <v>11267</v>
      </c>
      <c r="B837" s="192">
        <v>5261</v>
      </c>
      <c r="C837" s="192">
        <v>1366554</v>
      </c>
      <c r="D837" s="192">
        <v>2409700</v>
      </c>
      <c r="E837" s="192">
        <v>0</v>
      </c>
      <c r="F837" s="192">
        <v>37659</v>
      </c>
      <c r="G837" s="192">
        <v>447360</v>
      </c>
      <c r="H837" s="192">
        <v>573949</v>
      </c>
      <c r="I837" s="193">
        <v>4840483</v>
      </c>
      <c r="J837" s="166"/>
      <c r="K837" s="162">
        <f t="shared" ref="K837:K900" si="92">100*B837/$I837</f>
        <v>0.10868750081345188</v>
      </c>
      <c r="L837" s="162">
        <f t="shared" ref="L837:L900" si="93">100*C837/$I837</f>
        <v>28.231769432926423</v>
      </c>
      <c r="M837" s="162">
        <f t="shared" ref="M837:M900" si="94">100*D837/$I837</f>
        <v>49.782222146013112</v>
      </c>
      <c r="N837" s="162">
        <f t="shared" ref="N837:N900" si="95">100*E837/$I837</f>
        <v>0</v>
      </c>
      <c r="O837" s="162">
        <f t="shared" ref="O837:O900" si="96">100*F837/$I837</f>
        <v>0.77800087305337096</v>
      </c>
      <c r="P837" s="162">
        <f t="shared" ref="P837:P900" si="97">100*G837/$I837</f>
        <v>9.2420529108355503</v>
      </c>
      <c r="Q837" s="162">
        <f t="shared" ref="Q837:Q900" si="98">100*H837/$I837</f>
        <v>11.857267136358086</v>
      </c>
    </row>
    <row r="838" spans="1:17" x14ac:dyDescent="0.2">
      <c r="A838" s="38">
        <v>11274</v>
      </c>
      <c r="B838" s="192">
        <v>5419</v>
      </c>
      <c r="C838" s="192">
        <v>1371148</v>
      </c>
      <c r="D838" s="192">
        <v>2490289</v>
      </c>
      <c r="E838" s="192">
        <v>0</v>
      </c>
      <c r="F838" s="192">
        <v>24196</v>
      </c>
      <c r="G838" s="192">
        <v>447400</v>
      </c>
      <c r="H838" s="192">
        <v>629670</v>
      </c>
      <c r="I838" s="193">
        <v>4968122</v>
      </c>
      <c r="J838" s="166"/>
      <c r="K838" s="162">
        <f t="shared" si="92"/>
        <v>0.10907542125575821</v>
      </c>
      <c r="L838" s="162">
        <f t="shared" si="93"/>
        <v>27.598919672262475</v>
      </c>
      <c r="M838" s="162">
        <f t="shared" si="94"/>
        <v>50.125359240372923</v>
      </c>
      <c r="N838" s="162">
        <f t="shared" si="95"/>
        <v>0</v>
      </c>
      <c r="O838" s="162">
        <f t="shared" si="96"/>
        <v>0.48702507708144044</v>
      </c>
      <c r="P838" s="162">
        <f t="shared" si="97"/>
        <v>9.005414923385537</v>
      </c>
      <c r="Q838" s="162">
        <f t="shared" si="98"/>
        <v>12.674205665641866</v>
      </c>
    </row>
    <row r="839" spans="1:17" x14ac:dyDescent="0.2">
      <c r="A839" s="38">
        <v>11281</v>
      </c>
      <c r="B839" s="192">
        <v>5433</v>
      </c>
      <c r="C839" s="192">
        <v>1383604</v>
      </c>
      <c r="D839" s="192">
        <v>2448746</v>
      </c>
      <c r="E839" s="192">
        <v>0</v>
      </c>
      <c r="F839" s="192">
        <v>37137</v>
      </c>
      <c r="G839" s="192">
        <v>447391</v>
      </c>
      <c r="H839" s="192">
        <v>636701</v>
      </c>
      <c r="I839" s="193">
        <v>4959012</v>
      </c>
      <c r="J839" s="166"/>
      <c r="K839" s="162">
        <f t="shared" si="92"/>
        <v>0.10955811359198163</v>
      </c>
      <c r="L839" s="162">
        <f t="shared" si="93"/>
        <v>27.900799594757988</v>
      </c>
      <c r="M839" s="162">
        <f t="shared" si="94"/>
        <v>49.37971515293772</v>
      </c>
      <c r="N839" s="162">
        <f t="shared" si="95"/>
        <v>0</v>
      </c>
      <c r="O839" s="162">
        <f t="shared" si="96"/>
        <v>0.74887901057710693</v>
      </c>
      <c r="P839" s="162">
        <f t="shared" si="97"/>
        <v>9.0217769184668235</v>
      </c>
      <c r="Q839" s="162">
        <f t="shared" si="98"/>
        <v>12.839271209668377</v>
      </c>
    </row>
    <row r="840" spans="1:17" x14ac:dyDescent="0.2">
      <c r="A840" s="38">
        <v>11288</v>
      </c>
      <c r="B840" s="192">
        <v>5377</v>
      </c>
      <c r="C840" s="192">
        <v>1421868</v>
      </c>
      <c r="D840" s="192">
        <v>2409929</v>
      </c>
      <c r="E840" s="192">
        <v>0</v>
      </c>
      <c r="F840" s="192">
        <v>29384</v>
      </c>
      <c r="G840" s="192">
        <v>447504</v>
      </c>
      <c r="H840" s="192">
        <v>553485</v>
      </c>
      <c r="I840" s="193">
        <v>4867547</v>
      </c>
      <c r="J840" s="166"/>
      <c r="K840" s="162">
        <f t="shared" si="92"/>
        <v>0.11046631907200896</v>
      </c>
      <c r="L840" s="162">
        <f t="shared" si="93"/>
        <v>29.211181730756785</v>
      </c>
      <c r="M840" s="162">
        <f t="shared" si="94"/>
        <v>49.510133132766875</v>
      </c>
      <c r="N840" s="162">
        <f t="shared" si="95"/>
        <v>0</v>
      </c>
      <c r="O840" s="162">
        <f t="shared" si="96"/>
        <v>0.60367162350974735</v>
      </c>
      <c r="P840" s="162">
        <f t="shared" si="97"/>
        <v>9.193624632694867</v>
      </c>
      <c r="Q840" s="162">
        <f t="shared" si="98"/>
        <v>11.370922561199718</v>
      </c>
    </row>
    <row r="841" spans="1:17" x14ac:dyDescent="0.2">
      <c r="A841" s="38">
        <v>11295</v>
      </c>
      <c r="B841" s="192">
        <v>6152</v>
      </c>
      <c r="C841" s="192">
        <v>1450898</v>
      </c>
      <c r="D841" s="192">
        <v>2423932</v>
      </c>
      <c r="E841" s="192">
        <v>0</v>
      </c>
      <c r="F841" s="192">
        <v>41935</v>
      </c>
      <c r="G841" s="192">
        <v>447527</v>
      </c>
      <c r="H841" s="192">
        <v>583293</v>
      </c>
      <c r="I841" s="193">
        <v>4953737</v>
      </c>
      <c r="J841" s="166"/>
      <c r="K841" s="162">
        <f t="shared" si="92"/>
        <v>0.12418907180579025</v>
      </c>
      <c r="L841" s="162">
        <f t="shared" si="93"/>
        <v>29.288959022249262</v>
      </c>
      <c r="M841" s="162">
        <f t="shared" si="94"/>
        <v>48.93138250981027</v>
      </c>
      <c r="N841" s="162">
        <f t="shared" si="95"/>
        <v>0</v>
      </c>
      <c r="O841" s="162">
        <f t="shared" si="96"/>
        <v>0.84653262779190741</v>
      </c>
      <c r="P841" s="162">
        <f t="shared" si="97"/>
        <v>9.0341291836849642</v>
      </c>
      <c r="Q841" s="162">
        <f t="shared" si="98"/>
        <v>11.774807584657804</v>
      </c>
    </row>
    <row r="842" spans="1:17" x14ac:dyDescent="0.2">
      <c r="A842" s="38">
        <v>11302</v>
      </c>
      <c r="B842" s="192">
        <v>5557</v>
      </c>
      <c r="C842" s="192">
        <v>1475745</v>
      </c>
      <c r="D842" s="192">
        <v>2447517</v>
      </c>
      <c r="E842" s="192">
        <v>0</v>
      </c>
      <c r="F842" s="192">
        <v>16402</v>
      </c>
      <c r="G842" s="192">
        <v>447238</v>
      </c>
      <c r="H842" s="192">
        <v>549778</v>
      </c>
      <c r="I842" s="193">
        <v>4942237</v>
      </c>
      <c r="J842" s="166"/>
      <c r="K842" s="162">
        <f t="shared" si="92"/>
        <v>0.11243896235651993</v>
      </c>
      <c r="L842" s="162">
        <f t="shared" si="93"/>
        <v>29.85985900716619</v>
      </c>
      <c r="M842" s="162">
        <f t="shared" si="94"/>
        <v>49.522453091585852</v>
      </c>
      <c r="N842" s="162">
        <f t="shared" si="95"/>
        <v>0</v>
      </c>
      <c r="O842" s="162">
        <f t="shared" si="96"/>
        <v>0.33187400766090336</v>
      </c>
      <c r="P842" s="162">
        <f t="shared" si="97"/>
        <v>9.0493029775787761</v>
      </c>
      <c r="Q842" s="162">
        <f t="shared" si="98"/>
        <v>11.124071953651757</v>
      </c>
    </row>
    <row r="843" spans="1:17" x14ac:dyDescent="0.2">
      <c r="A843" s="38">
        <v>11309</v>
      </c>
      <c r="B843" s="192">
        <v>5611</v>
      </c>
      <c r="C843" s="192">
        <v>1596168</v>
      </c>
      <c r="D843" s="192">
        <v>2454974</v>
      </c>
      <c r="E843" s="192">
        <v>0</v>
      </c>
      <c r="F843" s="192">
        <v>2615</v>
      </c>
      <c r="G843" s="192">
        <v>447239</v>
      </c>
      <c r="H843" s="192">
        <v>759120</v>
      </c>
      <c r="I843" s="193">
        <v>5265727</v>
      </c>
      <c r="J843" s="166"/>
      <c r="K843" s="162">
        <f t="shared" si="92"/>
        <v>0.10655698633825871</v>
      </c>
      <c r="L843" s="162">
        <f t="shared" si="93"/>
        <v>30.312395610330729</v>
      </c>
      <c r="M843" s="162">
        <f t="shared" si="94"/>
        <v>46.621748525892059</v>
      </c>
      <c r="N843" s="162">
        <f t="shared" si="95"/>
        <v>0</v>
      </c>
      <c r="O843" s="162">
        <f t="shared" si="96"/>
        <v>4.966075909366361E-2</v>
      </c>
      <c r="P843" s="162">
        <f t="shared" si="97"/>
        <v>8.4933951190405423</v>
      </c>
      <c r="Q843" s="162">
        <f t="shared" si="98"/>
        <v>14.41624299930475</v>
      </c>
    </row>
    <row r="844" spans="1:17" x14ac:dyDescent="0.2">
      <c r="A844" s="38">
        <v>11316</v>
      </c>
      <c r="B844" s="192">
        <v>5656</v>
      </c>
      <c r="C844" s="192">
        <v>1721897</v>
      </c>
      <c r="D844" s="192">
        <v>2366717</v>
      </c>
      <c r="E844" s="192">
        <v>0</v>
      </c>
      <c r="F844" s="192">
        <v>46180</v>
      </c>
      <c r="G844" s="192">
        <v>447250</v>
      </c>
      <c r="H844" s="192">
        <v>540993</v>
      </c>
      <c r="I844" s="193">
        <v>5128693</v>
      </c>
      <c r="J844" s="166"/>
      <c r="K844" s="162">
        <f t="shared" si="92"/>
        <v>0.11028150836870135</v>
      </c>
      <c r="L844" s="162">
        <f t="shared" si="93"/>
        <v>33.573797456778948</v>
      </c>
      <c r="M844" s="162">
        <f t="shared" si="94"/>
        <v>46.146591344032487</v>
      </c>
      <c r="N844" s="162">
        <f t="shared" si="95"/>
        <v>0</v>
      </c>
      <c r="O844" s="162">
        <f t="shared" si="96"/>
        <v>0.90042433813059197</v>
      </c>
      <c r="P844" s="162">
        <f t="shared" si="97"/>
        <v>8.7205453709161382</v>
      </c>
      <c r="Q844" s="162">
        <f t="shared" si="98"/>
        <v>10.548359981773133</v>
      </c>
    </row>
    <row r="845" spans="1:17" x14ac:dyDescent="0.2">
      <c r="A845" s="38">
        <v>11323</v>
      </c>
      <c r="B845" s="192">
        <v>5761</v>
      </c>
      <c r="C845" s="192">
        <v>1663538</v>
      </c>
      <c r="D845" s="192">
        <v>2470583</v>
      </c>
      <c r="E845" s="192">
        <v>0</v>
      </c>
      <c r="F845" s="192">
        <v>18819</v>
      </c>
      <c r="G845" s="192">
        <v>444276</v>
      </c>
      <c r="H845" s="192">
        <v>597671</v>
      </c>
      <c r="I845" s="193">
        <v>5200648</v>
      </c>
      <c r="J845" s="166"/>
      <c r="K845" s="162">
        <f t="shared" si="92"/>
        <v>0.11077465731193498</v>
      </c>
      <c r="L845" s="162">
        <f t="shared" si="93"/>
        <v>31.987129296195398</v>
      </c>
      <c r="M845" s="162">
        <f t="shared" si="94"/>
        <v>47.505291648271523</v>
      </c>
      <c r="N845" s="162">
        <f t="shared" si="95"/>
        <v>0</v>
      </c>
      <c r="O845" s="162">
        <f t="shared" si="96"/>
        <v>0.36185875298616632</v>
      </c>
      <c r="P845" s="162">
        <f t="shared" si="97"/>
        <v>8.5427046783400833</v>
      </c>
      <c r="Q845" s="162">
        <f t="shared" si="98"/>
        <v>11.492240966894895</v>
      </c>
    </row>
    <row r="846" spans="1:17" x14ac:dyDescent="0.2">
      <c r="A846" s="38">
        <v>11330</v>
      </c>
      <c r="B846" s="192">
        <v>5779</v>
      </c>
      <c r="C846" s="192">
        <v>1624898</v>
      </c>
      <c r="D846" s="192">
        <v>2443859</v>
      </c>
      <c r="E846" s="192">
        <v>0</v>
      </c>
      <c r="F846" s="192">
        <v>24689</v>
      </c>
      <c r="G846" s="192">
        <v>444304</v>
      </c>
      <c r="H846" s="192">
        <v>534699</v>
      </c>
      <c r="I846" s="193">
        <v>5078228</v>
      </c>
      <c r="J846" s="166"/>
      <c r="K846" s="162">
        <f t="shared" si="92"/>
        <v>0.11379953794906413</v>
      </c>
      <c r="L846" s="162">
        <f t="shared" si="93"/>
        <v>31.997342380058555</v>
      </c>
      <c r="M846" s="162">
        <f t="shared" si="94"/>
        <v>48.124247276806003</v>
      </c>
      <c r="N846" s="162">
        <f t="shared" si="95"/>
        <v>0</v>
      </c>
      <c r="O846" s="162">
        <f t="shared" si="96"/>
        <v>0.4861735235204091</v>
      </c>
      <c r="P846" s="162">
        <f t="shared" si="97"/>
        <v>8.7491936163559423</v>
      </c>
      <c r="Q846" s="162">
        <f t="shared" si="98"/>
        <v>10.529243665310025</v>
      </c>
    </row>
    <row r="847" spans="1:17" x14ac:dyDescent="0.2">
      <c r="A847" s="38">
        <v>11337</v>
      </c>
      <c r="B847" s="192">
        <v>5758</v>
      </c>
      <c r="C847" s="192">
        <v>1552702</v>
      </c>
      <c r="D847" s="192">
        <v>2463596</v>
      </c>
      <c r="E847" s="192">
        <v>0</v>
      </c>
      <c r="F847" s="192">
        <v>32202</v>
      </c>
      <c r="G847" s="192">
        <v>444443</v>
      </c>
      <c r="H847" s="192">
        <v>580000</v>
      </c>
      <c r="I847" s="193">
        <v>5078701</v>
      </c>
      <c r="J847" s="166"/>
      <c r="K847" s="162">
        <f t="shared" si="92"/>
        <v>0.11337544777690201</v>
      </c>
      <c r="L847" s="162">
        <f t="shared" si="93"/>
        <v>30.572817734298592</v>
      </c>
      <c r="M847" s="162">
        <f t="shared" si="94"/>
        <v>48.508388266999773</v>
      </c>
      <c r="N847" s="162">
        <f t="shared" si="95"/>
        <v>0</v>
      </c>
      <c r="O847" s="162">
        <f t="shared" si="96"/>
        <v>0.63405977237092714</v>
      </c>
      <c r="P847" s="162">
        <f t="shared" si="97"/>
        <v>8.7511156888346058</v>
      </c>
      <c r="Q847" s="162">
        <f t="shared" si="98"/>
        <v>11.420243089719202</v>
      </c>
    </row>
    <row r="848" spans="1:17" x14ac:dyDescent="0.2">
      <c r="A848" s="38">
        <v>11344</v>
      </c>
      <c r="B848" s="192">
        <v>6040</v>
      </c>
      <c r="C848" s="192">
        <v>1517843</v>
      </c>
      <c r="D848" s="192">
        <v>2440730</v>
      </c>
      <c r="E848" s="192">
        <v>0</v>
      </c>
      <c r="F848" s="192">
        <v>22650</v>
      </c>
      <c r="G848" s="192">
        <v>444348</v>
      </c>
      <c r="H848" s="192">
        <v>525779</v>
      </c>
      <c r="I848" s="193">
        <v>4957390</v>
      </c>
      <c r="J848" s="166"/>
      <c r="K848" s="162">
        <f t="shared" si="92"/>
        <v>0.12183830604410789</v>
      </c>
      <c r="L848" s="162">
        <f t="shared" si="93"/>
        <v>30.617784761739543</v>
      </c>
      <c r="M848" s="162">
        <f t="shared" si="94"/>
        <v>49.234173627654876</v>
      </c>
      <c r="N848" s="162">
        <f t="shared" si="95"/>
        <v>0</v>
      </c>
      <c r="O848" s="162">
        <f t="shared" si="96"/>
        <v>0.45689364766540458</v>
      </c>
      <c r="P848" s="162">
        <f t="shared" si="97"/>
        <v>8.9633456314714</v>
      </c>
      <c r="Q848" s="162">
        <f t="shared" si="98"/>
        <v>10.605964025424669</v>
      </c>
    </row>
    <row r="849" spans="1:17" x14ac:dyDescent="0.2">
      <c r="A849" s="38">
        <v>11351</v>
      </c>
      <c r="B849" s="192">
        <v>6357</v>
      </c>
      <c r="C849" s="192">
        <v>1478302</v>
      </c>
      <c r="D849" s="192">
        <v>2424906</v>
      </c>
      <c r="E849" s="192">
        <v>0</v>
      </c>
      <c r="F849" s="192">
        <v>34629</v>
      </c>
      <c r="G849" s="192">
        <v>444167</v>
      </c>
      <c r="H849" s="192">
        <v>467021</v>
      </c>
      <c r="I849" s="193">
        <v>4855382</v>
      </c>
      <c r="J849" s="166"/>
      <c r="K849" s="162">
        <f t="shared" si="92"/>
        <v>0.13092687660826688</v>
      </c>
      <c r="L849" s="162">
        <f t="shared" si="93"/>
        <v>30.446667224123662</v>
      </c>
      <c r="M849" s="162">
        <f t="shared" si="94"/>
        <v>49.942640970370611</v>
      </c>
      <c r="N849" s="162">
        <f t="shared" si="95"/>
        <v>0</v>
      </c>
      <c r="O849" s="162">
        <f t="shared" si="96"/>
        <v>0.71320855907938863</v>
      </c>
      <c r="P849" s="162">
        <f t="shared" si="97"/>
        <v>9.1479310999628858</v>
      </c>
      <c r="Q849" s="162">
        <f t="shared" si="98"/>
        <v>9.6186252698551833</v>
      </c>
    </row>
    <row r="850" spans="1:17" x14ac:dyDescent="0.2">
      <c r="A850" s="38">
        <v>11358</v>
      </c>
      <c r="B850" s="192">
        <v>5456</v>
      </c>
      <c r="C850" s="192">
        <v>1476742</v>
      </c>
      <c r="D850" s="192">
        <v>2378806</v>
      </c>
      <c r="E850" s="192">
        <v>0</v>
      </c>
      <c r="F850" s="192">
        <v>51792</v>
      </c>
      <c r="G850" s="192">
        <v>433997</v>
      </c>
      <c r="H850" s="192">
        <v>486667</v>
      </c>
      <c r="I850" s="193">
        <v>4833460</v>
      </c>
      <c r="J850" s="166"/>
      <c r="K850" s="162">
        <f t="shared" si="92"/>
        <v>0.11287980039143802</v>
      </c>
      <c r="L850" s="162">
        <f t="shared" si="93"/>
        <v>30.552482072883606</v>
      </c>
      <c r="M850" s="162">
        <f t="shared" si="94"/>
        <v>49.215386079537225</v>
      </c>
      <c r="N850" s="162">
        <f t="shared" si="95"/>
        <v>0</v>
      </c>
      <c r="O850" s="162">
        <f t="shared" si="96"/>
        <v>1.0715305391996623</v>
      </c>
      <c r="P850" s="162">
        <f t="shared" si="97"/>
        <v>8.9790129637981906</v>
      </c>
      <c r="Q850" s="162">
        <f t="shared" si="98"/>
        <v>10.068708544189876</v>
      </c>
    </row>
    <row r="851" spans="1:17" x14ac:dyDescent="0.2">
      <c r="A851" s="38">
        <v>11365</v>
      </c>
      <c r="B851" s="192">
        <v>5306</v>
      </c>
      <c r="C851" s="192">
        <v>1431006</v>
      </c>
      <c r="D851" s="192">
        <v>2364686</v>
      </c>
      <c r="E851" s="192">
        <v>0</v>
      </c>
      <c r="F851" s="192">
        <v>28913</v>
      </c>
      <c r="G851" s="192">
        <v>443932</v>
      </c>
      <c r="H851" s="192">
        <v>466709</v>
      </c>
      <c r="I851" s="193">
        <v>4740552</v>
      </c>
      <c r="J851" s="166"/>
      <c r="K851" s="162">
        <f t="shared" si="92"/>
        <v>0.11192789362926511</v>
      </c>
      <c r="L851" s="162">
        <f t="shared" si="93"/>
        <v>30.186484611918612</v>
      </c>
      <c r="M851" s="162">
        <f t="shared" si="94"/>
        <v>49.882081242859485</v>
      </c>
      <c r="N851" s="162">
        <f t="shared" si="95"/>
        <v>0</v>
      </c>
      <c r="O851" s="162">
        <f t="shared" si="96"/>
        <v>0.60990787570730165</v>
      </c>
      <c r="P851" s="162">
        <f t="shared" si="97"/>
        <v>9.3645634516824199</v>
      </c>
      <c r="Q851" s="162">
        <f t="shared" si="98"/>
        <v>9.8450349242029205</v>
      </c>
    </row>
    <row r="852" spans="1:17" x14ac:dyDescent="0.2">
      <c r="A852" s="38">
        <v>11372</v>
      </c>
      <c r="B852" s="192">
        <v>5261</v>
      </c>
      <c r="C852" s="192">
        <v>1449756</v>
      </c>
      <c r="D852" s="192">
        <v>2379736</v>
      </c>
      <c r="E852" s="192">
        <v>0</v>
      </c>
      <c r="F852" s="192">
        <v>35248</v>
      </c>
      <c r="G852" s="192">
        <v>443901</v>
      </c>
      <c r="H852" s="192">
        <v>534946</v>
      </c>
      <c r="I852" s="193">
        <v>4848848</v>
      </c>
      <c r="J852" s="166"/>
      <c r="K852" s="162">
        <f t="shared" si="92"/>
        <v>0.10849999835012357</v>
      </c>
      <c r="L852" s="162">
        <f t="shared" si="93"/>
        <v>29.898978066542817</v>
      </c>
      <c r="M852" s="162">
        <f t="shared" si="94"/>
        <v>49.078379029410698</v>
      </c>
      <c r="N852" s="162">
        <f t="shared" si="95"/>
        <v>0</v>
      </c>
      <c r="O852" s="162">
        <f t="shared" si="96"/>
        <v>0.72693555252711572</v>
      </c>
      <c r="P852" s="162">
        <f t="shared" si="97"/>
        <v>9.154772432544803</v>
      </c>
      <c r="Q852" s="162">
        <f t="shared" si="98"/>
        <v>11.032434920624445</v>
      </c>
    </row>
    <row r="853" spans="1:17" x14ac:dyDescent="0.2">
      <c r="A853" s="38">
        <v>11379</v>
      </c>
      <c r="B853" s="192">
        <v>5200</v>
      </c>
      <c r="C853" s="192">
        <v>1448416</v>
      </c>
      <c r="D853" s="192">
        <v>2378411</v>
      </c>
      <c r="E853" s="192">
        <v>0</v>
      </c>
      <c r="F853" s="192">
        <v>25847</v>
      </c>
      <c r="G853" s="192">
        <v>443771</v>
      </c>
      <c r="H853" s="192">
        <v>546505</v>
      </c>
      <c r="I853" s="193">
        <v>4848150</v>
      </c>
      <c r="J853" s="166"/>
      <c r="K853" s="162">
        <f t="shared" si="92"/>
        <v>0.10725740746470303</v>
      </c>
      <c r="L853" s="162">
        <f t="shared" si="93"/>
        <v>29.875643286614483</v>
      </c>
      <c r="M853" s="162">
        <f t="shared" si="94"/>
        <v>49.058114951063807</v>
      </c>
      <c r="N853" s="162">
        <f t="shared" si="95"/>
        <v>0</v>
      </c>
      <c r="O853" s="162">
        <f t="shared" si="96"/>
        <v>0.53313119437311141</v>
      </c>
      <c r="P853" s="162">
        <f t="shared" si="97"/>
        <v>9.1534090323112949</v>
      </c>
      <c r="Q853" s="162">
        <f t="shared" si="98"/>
        <v>11.272444128172602</v>
      </c>
    </row>
    <row r="854" spans="1:17" x14ac:dyDescent="0.2">
      <c r="A854" s="38">
        <v>11386</v>
      </c>
      <c r="B854" s="192">
        <v>5197</v>
      </c>
      <c r="C854" s="192">
        <v>1459837</v>
      </c>
      <c r="D854" s="192">
        <v>2365192</v>
      </c>
      <c r="E854" s="192">
        <v>0</v>
      </c>
      <c r="F854" s="192">
        <v>43644</v>
      </c>
      <c r="G854" s="192">
        <v>443728</v>
      </c>
      <c r="H854" s="192">
        <v>530482</v>
      </c>
      <c r="I854" s="193">
        <v>4848080</v>
      </c>
      <c r="J854" s="166"/>
      <c r="K854" s="162">
        <f t="shared" si="92"/>
        <v>0.10719707595584231</v>
      </c>
      <c r="L854" s="162">
        <f t="shared" si="93"/>
        <v>30.111652447979406</v>
      </c>
      <c r="M854" s="162">
        <f t="shared" si="94"/>
        <v>48.786158644246797</v>
      </c>
      <c r="N854" s="162">
        <f t="shared" si="95"/>
        <v>0</v>
      </c>
      <c r="O854" s="162">
        <f t="shared" si="96"/>
        <v>0.90023266942789726</v>
      </c>
      <c r="P854" s="162">
        <f t="shared" si="97"/>
        <v>9.1526542466295933</v>
      </c>
      <c r="Q854" s="162">
        <f t="shared" si="98"/>
        <v>10.942104915760465</v>
      </c>
    </row>
    <row r="855" spans="1:17" x14ac:dyDescent="0.2">
      <c r="A855" s="38">
        <v>11393</v>
      </c>
      <c r="B855" s="192">
        <v>5183</v>
      </c>
      <c r="C855" s="192">
        <v>1445855</v>
      </c>
      <c r="D855" s="192">
        <v>2435520</v>
      </c>
      <c r="E855" s="192">
        <v>0</v>
      </c>
      <c r="F855" s="192">
        <v>33124</v>
      </c>
      <c r="G855" s="192">
        <v>443660</v>
      </c>
      <c r="H855" s="192">
        <v>479665</v>
      </c>
      <c r="I855" s="193">
        <v>4843007</v>
      </c>
      <c r="J855" s="166"/>
      <c r="K855" s="162">
        <f t="shared" si="92"/>
        <v>0.10702028718934331</v>
      </c>
      <c r="L855" s="162">
        <f t="shared" si="93"/>
        <v>29.854489163447422</v>
      </c>
      <c r="M855" s="162">
        <f t="shared" si="94"/>
        <v>50.289417297972108</v>
      </c>
      <c r="N855" s="162">
        <f t="shared" si="95"/>
        <v>0</v>
      </c>
      <c r="O855" s="162">
        <f t="shared" si="96"/>
        <v>0.68395523690137139</v>
      </c>
      <c r="P855" s="162">
        <f t="shared" si="97"/>
        <v>9.1608374714304563</v>
      </c>
      <c r="Q855" s="162">
        <f t="shared" si="98"/>
        <v>9.9042805430593024</v>
      </c>
    </row>
    <row r="856" spans="1:17" x14ac:dyDescent="0.2">
      <c r="A856" s="38">
        <v>11400</v>
      </c>
      <c r="B856" s="192">
        <v>5234</v>
      </c>
      <c r="C856" s="192">
        <v>1441823</v>
      </c>
      <c r="D856" s="192">
        <v>2436383</v>
      </c>
      <c r="E856" s="192">
        <v>0</v>
      </c>
      <c r="F856" s="192">
        <v>2535</v>
      </c>
      <c r="G856" s="192">
        <v>443640</v>
      </c>
      <c r="H856" s="192">
        <v>595199</v>
      </c>
      <c r="I856" s="193">
        <v>4924814</v>
      </c>
      <c r="J856" s="166"/>
      <c r="K856" s="162">
        <f t="shared" si="92"/>
        <v>0.10627812542768113</v>
      </c>
      <c r="L856" s="162">
        <f t="shared" si="93"/>
        <v>29.276699587030087</v>
      </c>
      <c r="M856" s="162">
        <f t="shared" si="94"/>
        <v>49.471573951828432</v>
      </c>
      <c r="N856" s="162">
        <f t="shared" si="95"/>
        <v>0</v>
      </c>
      <c r="O856" s="162">
        <f t="shared" si="96"/>
        <v>5.147402521191663E-2</v>
      </c>
      <c r="P856" s="162">
        <f t="shared" si="97"/>
        <v>9.0082589921162501</v>
      </c>
      <c r="Q856" s="162">
        <f t="shared" si="98"/>
        <v>12.085715318385628</v>
      </c>
    </row>
    <row r="857" spans="1:17" x14ac:dyDescent="0.2">
      <c r="A857" s="38">
        <v>11407</v>
      </c>
      <c r="B857" s="192">
        <v>5086</v>
      </c>
      <c r="C857" s="192">
        <v>1441715</v>
      </c>
      <c r="D857" s="192">
        <v>2357011</v>
      </c>
      <c r="E857" s="192">
        <v>0</v>
      </c>
      <c r="F857" s="192">
        <v>51404</v>
      </c>
      <c r="G857" s="192">
        <v>443530</v>
      </c>
      <c r="H857" s="192">
        <v>488108</v>
      </c>
      <c r="I857" s="193">
        <v>4786854</v>
      </c>
      <c r="J857" s="166"/>
      <c r="K857" s="162">
        <f t="shared" si="92"/>
        <v>0.10624932366853052</v>
      </c>
      <c r="L857" s="162">
        <f t="shared" si="93"/>
        <v>30.118215429173315</v>
      </c>
      <c r="M857" s="162">
        <f t="shared" si="94"/>
        <v>49.239249828801967</v>
      </c>
      <c r="N857" s="162">
        <f t="shared" si="95"/>
        <v>0</v>
      </c>
      <c r="O857" s="162">
        <f t="shared" si="96"/>
        <v>1.0738576944272793</v>
      </c>
      <c r="P857" s="162">
        <f t="shared" si="97"/>
        <v>9.2655844527533109</v>
      </c>
      <c r="Q857" s="162">
        <f t="shared" si="98"/>
        <v>10.196843271175599</v>
      </c>
    </row>
    <row r="858" spans="1:17" x14ac:dyDescent="0.2">
      <c r="A858" s="38">
        <v>11414</v>
      </c>
      <c r="B858" s="192">
        <v>5151</v>
      </c>
      <c r="C858" s="192">
        <v>1497811</v>
      </c>
      <c r="D858" s="192">
        <v>2391814</v>
      </c>
      <c r="E858" s="192">
        <v>0</v>
      </c>
      <c r="F858" s="192">
        <v>29140</v>
      </c>
      <c r="G858" s="192">
        <v>443461</v>
      </c>
      <c r="H858" s="192">
        <v>522239</v>
      </c>
      <c r="I858" s="193">
        <v>4889616</v>
      </c>
      <c r="J858" s="166"/>
      <c r="K858" s="162">
        <f t="shared" si="92"/>
        <v>0.10534569585832507</v>
      </c>
      <c r="L858" s="162">
        <f t="shared" si="93"/>
        <v>30.632487295525866</v>
      </c>
      <c r="M858" s="162">
        <f t="shared" si="94"/>
        <v>48.916193009839624</v>
      </c>
      <c r="N858" s="162">
        <f t="shared" si="95"/>
        <v>0</v>
      </c>
      <c r="O858" s="162">
        <f t="shared" si="96"/>
        <v>0.59595681951302515</v>
      </c>
      <c r="P858" s="162">
        <f t="shared" si="97"/>
        <v>9.0694443081010867</v>
      </c>
      <c r="Q858" s="162">
        <f t="shared" si="98"/>
        <v>10.68057287116207</v>
      </c>
    </row>
    <row r="859" spans="1:17" x14ac:dyDescent="0.2">
      <c r="A859" s="38">
        <v>11421</v>
      </c>
      <c r="B859" s="192">
        <v>5243</v>
      </c>
      <c r="C859" s="192">
        <v>1505143</v>
      </c>
      <c r="D859" s="192">
        <v>2388700</v>
      </c>
      <c r="E859" s="192">
        <v>0</v>
      </c>
      <c r="F859" s="192">
        <v>29884</v>
      </c>
      <c r="G859" s="192">
        <v>443349</v>
      </c>
      <c r="H859" s="192">
        <v>494123</v>
      </c>
      <c r="I859" s="193">
        <v>4866442</v>
      </c>
      <c r="J859" s="166"/>
      <c r="K859" s="162">
        <f t="shared" si="92"/>
        <v>0.10773785036377707</v>
      </c>
      <c r="L859" s="162">
        <f t="shared" si="93"/>
        <v>30.929023709724682</v>
      </c>
      <c r="M859" s="162">
        <f t="shared" si="94"/>
        <v>49.085142697683438</v>
      </c>
      <c r="N859" s="162">
        <f t="shared" si="95"/>
        <v>0</v>
      </c>
      <c r="O859" s="162">
        <f t="shared" si="96"/>
        <v>0.61408314329031355</v>
      </c>
      <c r="P859" s="162">
        <f t="shared" si="97"/>
        <v>9.1103315317433147</v>
      </c>
      <c r="Q859" s="162">
        <f t="shared" si="98"/>
        <v>10.153681067194471</v>
      </c>
    </row>
    <row r="860" spans="1:17" x14ac:dyDescent="0.2">
      <c r="A860" s="38">
        <v>11428</v>
      </c>
      <c r="B860" s="192">
        <v>5183</v>
      </c>
      <c r="C860" s="192">
        <v>1515716</v>
      </c>
      <c r="D860" s="192">
        <v>2356415</v>
      </c>
      <c r="E860" s="192">
        <v>0</v>
      </c>
      <c r="F860" s="192">
        <v>18859</v>
      </c>
      <c r="G860" s="192">
        <v>443374</v>
      </c>
      <c r="H860" s="192">
        <v>607168</v>
      </c>
      <c r="I860" s="193">
        <v>4946715</v>
      </c>
      <c r="J860" s="166"/>
      <c r="K860" s="162">
        <f t="shared" si="92"/>
        <v>0.10477660427172376</v>
      </c>
      <c r="L860" s="162">
        <f t="shared" si="93"/>
        <v>30.640859641196229</v>
      </c>
      <c r="M860" s="162">
        <f t="shared" si="94"/>
        <v>47.635956387218592</v>
      </c>
      <c r="N860" s="162">
        <f t="shared" si="95"/>
        <v>0</v>
      </c>
      <c r="O860" s="162">
        <f t="shared" si="96"/>
        <v>0.3812429056454637</v>
      </c>
      <c r="P860" s="162">
        <f t="shared" si="97"/>
        <v>8.962998676899721</v>
      </c>
      <c r="Q860" s="162">
        <f t="shared" si="98"/>
        <v>12.274165784768275</v>
      </c>
    </row>
    <row r="861" spans="1:17" x14ac:dyDescent="0.2">
      <c r="A861" s="38">
        <v>11435</v>
      </c>
      <c r="B861" s="192">
        <v>5495</v>
      </c>
      <c r="C861" s="192">
        <v>1526511</v>
      </c>
      <c r="D861" s="192">
        <v>2379785</v>
      </c>
      <c r="E861" s="192">
        <v>0</v>
      </c>
      <c r="F861" s="192">
        <v>29638</v>
      </c>
      <c r="G861" s="192">
        <v>443326</v>
      </c>
      <c r="H861" s="192">
        <v>534531</v>
      </c>
      <c r="I861" s="193">
        <v>4919286</v>
      </c>
      <c r="J861" s="166"/>
      <c r="K861" s="162">
        <f t="shared" si="92"/>
        <v>0.11170320245661668</v>
      </c>
      <c r="L861" s="162">
        <f t="shared" si="93"/>
        <v>31.03114964244811</v>
      </c>
      <c r="M861" s="162">
        <f t="shared" si="94"/>
        <v>48.376634332706004</v>
      </c>
      <c r="N861" s="162">
        <f t="shared" si="95"/>
        <v>0</v>
      </c>
      <c r="O861" s="162">
        <f t="shared" si="96"/>
        <v>0.60248580789976436</v>
      </c>
      <c r="P861" s="162">
        <f t="shared" si="97"/>
        <v>9.0119988957747115</v>
      </c>
      <c r="Q861" s="162">
        <f t="shared" si="98"/>
        <v>10.866028118714789</v>
      </c>
    </row>
    <row r="862" spans="1:17" x14ac:dyDescent="0.2">
      <c r="A862" s="38">
        <v>11442</v>
      </c>
      <c r="B862" s="192">
        <v>5683</v>
      </c>
      <c r="C862" s="192">
        <v>1527740</v>
      </c>
      <c r="D862" s="192">
        <v>2407529</v>
      </c>
      <c r="E862" s="192">
        <v>0</v>
      </c>
      <c r="F862" s="192">
        <v>31037</v>
      </c>
      <c r="G862" s="192">
        <v>443248</v>
      </c>
      <c r="H862" s="192">
        <v>491607</v>
      </c>
      <c r="I862" s="193">
        <v>4906844</v>
      </c>
      <c r="J862" s="166"/>
      <c r="K862" s="162">
        <f t="shared" si="92"/>
        <v>0.11581782506230073</v>
      </c>
      <c r="L862" s="162">
        <f t="shared" si="93"/>
        <v>31.134880179602206</v>
      </c>
      <c r="M862" s="162">
        <f t="shared" si="94"/>
        <v>49.06471450895932</v>
      </c>
      <c r="N862" s="162">
        <f t="shared" si="95"/>
        <v>0</v>
      </c>
      <c r="O862" s="162">
        <f t="shared" si="96"/>
        <v>0.63252469408034984</v>
      </c>
      <c r="P862" s="162">
        <f t="shared" si="97"/>
        <v>9.03326048270538</v>
      </c>
      <c r="Q862" s="162">
        <f t="shared" si="98"/>
        <v>10.018802309590441</v>
      </c>
    </row>
    <row r="863" spans="1:17" x14ac:dyDescent="0.2">
      <c r="A863" s="38">
        <v>11449</v>
      </c>
      <c r="B863" s="192">
        <v>5575</v>
      </c>
      <c r="C863" s="192">
        <v>1540783</v>
      </c>
      <c r="D863" s="192">
        <v>2417734</v>
      </c>
      <c r="E863" s="192">
        <v>0</v>
      </c>
      <c r="F863" s="192">
        <v>24716</v>
      </c>
      <c r="G863" s="192">
        <v>443226</v>
      </c>
      <c r="H863" s="192">
        <v>509163</v>
      </c>
      <c r="I863" s="193">
        <v>4941197</v>
      </c>
      <c r="J863" s="166"/>
      <c r="K863" s="162">
        <f t="shared" si="92"/>
        <v>0.11282691218342437</v>
      </c>
      <c r="L863" s="162">
        <f t="shared" si="93"/>
        <v>31.182383539858865</v>
      </c>
      <c r="M863" s="162">
        <f t="shared" si="94"/>
        <v>48.930127659350561</v>
      </c>
      <c r="N863" s="162">
        <f t="shared" si="95"/>
        <v>0</v>
      </c>
      <c r="O863" s="162">
        <f t="shared" si="96"/>
        <v>0.50020268368170706</v>
      </c>
      <c r="P863" s="162">
        <f t="shared" si="97"/>
        <v>8.9700127317328171</v>
      </c>
      <c r="Q863" s="162">
        <f t="shared" si="98"/>
        <v>10.304446473192629</v>
      </c>
    </row>
    <row r="864" spans="1:17" x14ac:dyDescent="0.2">
      <c r="A864" s="38">
        <v>11456</v>
      </c>
      <c r="B864" s="192">
        <v>5819</v>
      </c>
      <c r="C864" s="192">
        <v>1528310</v>
      </c>
      <c r="D864" s="192">
        <v>2420793</v>
      </c>
      <c r="E864" s="192">
        <v>0</v>
      </c>
      <c r="F864" s="192">
        <v>36200</v>
      </c>
      <c r="G864" s="192">
        <v>443089</v>
      </c>
      <c r="H864" s="192">
        <v>559492</v>
      </c>
      <c r="I864" s="193">
        <v>4993703</v>
      </c>
      <c r="J864" s="166"/>
      <c r="K864" s="162">
        <f t="shared" si="92"/>
        <v>0.11652675379372782</v>
      </c>
      <c r="L864" s="162">
        <f t="shared" si="93"/>
        <v>30.604743614107608</v>
      </c>
      <c r="M864" s="162">
        <f t="shared" si="94"/>
        <v>48.476911822749571</v>
      </c>
      <c r="N864" s="162">
        <f t="shared" si="95"/>
        <v>0</v>
      </c>
      <c r="O864" s="162">
        <f t="shared" si="96"/>
        <v>0.72491295537600053</v>
      </c>
      <c r="P864" s="162">
        <f t="shared" si="97"/>
        <v>8.8729545990220089</v>
      </c>
      <c r="Q864" s="162">
        <f t="shared" si="98"/>
        <v>11.203950254951085</v>
      </c>
    </row>
    <row r="865" spans="1:17" x14ac:dyDescent="0.2">
      <c r="A865" s="38">
        <v>11463</v>
      </c>
      <c r="B865" s="192">
        <v>5727</v>
      </c>
      <c r="C865" s="192">
        <v>1551458</v>
      </c>
      <c r="D865" s="192">
        <v>2410799</v>
      </c>
      <c r="E865" s="192">
        <v>0</v>
      </c>
      <c r="F865" s="192">
        <v>15445</v>
      </c>
      <c r="G865" s="192">
        <v>443112</v>
      </c>
      <c r="H865" s="192">
        <v>534666</v>
      </c>
      <c r="I865" s="193">
        <v>4961207</v>
      </c>
      <c r="J865" s="166"/>
      <c r="K865" s="162">
        <f t="shared" si="92"/>
        <v>0.11543561879195929</v>
      </c>
      <c r="L865" s="162">
        <f t="shared" si="93"/>
        <v>31.271785273220811</v>
      </c>
      <c r="M865" s="162">
        <f t="shared" si="94"/>
        <v>48.592993600146094</v>
      </c>
      <c r="N865" s="162">
        <f t="shared" si="95"/>
        <v>0</v>
      </c>
      <c r="O865" s="162">
        <f t="shared" si="96"/>
        <v>0.31131537144086108</v>
      </c>
      <c r="P865" s="162">
        <f t="shared" si="97"/>
        <v>8.9315362168923809</v>
      </c>
      <c r="Q865" s="162">
        <f t="shared" si="98"/>
        <v>10.776933919507893</v>
      </c>
    </row>
    <row r="866" spans="1:17" x14ac:dyDescent="0.2">
      <c r="A866" s="38">
        <v>11470</v>
      </c>
      <c r="B866" s="192">
        <v>7396</v>
      </c>
      <c r="C866" s="192">
        <v>1551808</v>
      </c>
      <c r="D866" s="192">
        <v>2424670</v>
      </c>
      <c r="E866" s="192">
        <v>0</v>
      </c>
      <c r="F866" s="192">
        <v>19267</v>
      </c>
      <c r="G866" s="192">
        <v>443064</v>
      </c>
      <c r="H866" s="192">
        <v>478976</v>
      </c>
      <c r="I866" s="193">
        <v>4925181</v>
      </c>
      <c r="J866" s="166"/>
      <c r="K866" s="162">
        <f t="shared" si="92"/>
        <v>0.15016707000209739</v>
      </c>
      <c r="L866" s="162">
        <f t="shared" si="93"/>
        <v>31.507633932641259</v>
      </c>
      <c r="M866" s="162">
        <f t="shared" si="94"/>
        <v>49.230068905081865</v>
      </c>
      <c r="N866" s="162">
        <f t="shared" si="95"/>
        <v>0</v>
      </c>
      <c r="O866" s="162">
        <f t="shared" si="96"/>
        <v>0.39119374496084508</v>
      </c>
      <c r="P866" s="162">
        <f t="shared" si="97"/>
        <v>8.9958927397795119</v>
      </c>
      <c r="Q866" s="162">
        <f t="shared" si="98"/>
        <v>9.725043607534424</v>
      </c>
    </row>
    <row r="867" spans="1:17" x14ac:dyDescent="0.2">
      <c r="A867" s="38">
        <v>11477</v>
      </c>
      <c r="B867" s="192">
        <v>6542</v>
      </c>
      <c r="C867" s="192">
        <v>1583574</v>
      </c>
      <c r="D867" s="192">
        <v>2388535</v>
      </c>
      <c r="E867" s="192">
        <v>0</v>
      </c>
      <c r="F867" s="192">
        <v>58482</v>
      </c>
      <c r="G867" s="192">
        <v>443055</v>
      </c>
      <c r="H867" s="192">
        <v>564486</v>
      </c>
      <c r="I867" s="193">
        <v>5044674</v>
      </c>
      <c r="J867" s="166"/>
      <c r="K867" s="162">
        <f t="shared" si="92"/>
        <v>0.12968132331246776</v>
      </c>
      <c r="L867" s="162">
        <f t="shared" si="93"/>
        <v>31.391007625071509</v>
      </c>
      <c r="M867" s="162">
        <f t="shared" si="94"/>
        <v>47.347658144014858</v>
      </c>
      <c r="N867" s="162">
        <f t="shared" si="95"/>
        <v>0</v>
      </c>
      <c r="O867" s="162">
        <f t="shared" si="96"/>
        <v>1.1592820467685325</v>
      </c>
      <c r="P867" s="162">
        <f t="shared" si="97"/>
        <v>8.7826289667082555</v>
      </c>
      <c r="Q867" s="162">
        <f t="shared" si="98"/>
        <v>11.189741894124378</v>
      </c>
    </row>
    <row r="868" spans="1:17" x14ac:dyDescent="0.2">
      <c r="A868" s="38">
        <v>11484</v>
      </c>
      <c r="B868" s="192">
        <v>6693</v>
      </c>
      <c r="C868" s="192">
        <v>1641949</v>
      </c>
      <c r="D868" s="192">
        <v>2397856</v>
      </c>
      <c r="E868" s="192">
        <v>0</v>
      </c>
      <c r="F868" s="192">
        <v>14313</v>
      </c>
      <c r="G868" s="192">
        <v>443006</v>
      </c>
      <c r="H868" s="192">
        <v>491984</v>
      </c>
      <c r="I868" s="193">
        <v>4995801</v>
      </c>
      <c r="J868" s="166"/>
      <c r="K868" s="162">
        <f t="shared" si="92"/>
        <v>0.13397251011399372</v>
      </c>
      <c r="L868" s="162">
        <f t="shared" si="93"/>
        <v>32.86658135502195</v>
      </c>
      <c r="M868" s="162">
        <f t="shared" si="94"/>
        <v>47.997428240236154</v>
      </c>
      <c r="N868" s="162">
        <f t="shared" si="95"/>
        <v>0</v>
      </c>
      <c r="O868" s="162">
        <f t="shared" si="96"/>
        <v>0.28650060320657289</v>
      </c>
      <c r="P868" s="162">
        <f t="shared" si="97"/>
        <v>8.8675669827521144</v>
      </c>
      <c r="Q868" s="162">
        <f t="shared" si="98"/>
        <v>9.8479503086692208</v>
      </c>
    </row>
    <row r="869" spans="1:17" x14ac:dyDescent="0.2">
      <c r="A869" s="38">
        <v>11491</v>
      </c>
      <c r="B869" s="192">
        <v>5676</v>
      </c>
      <c r="C869" s="192">
        <v>1668313</v>
      </c>
      <c r="D869" s="192">
        <v>2401114</v>
      </c>
      <c r="E869" s="192">
        <v>0</v>
      </c>
      <c r="F869" s="192">
        <v>43573</v>
      </c>
      <c r="G869" s="192">
        <v>442961</v>
      </c>
      <c r="H869" s="192">
        <v>604234</v>
      </c>
      <c r="I869" s="193">
        <v>5165871</v>
      </c>
      <c r="J869" s="166"/>
      <c r="K869" s="162">
        <f t="shared" si="92"/>
        <v>0.10987498526385966</v>
      </c>
      <c r="L869" s="162">
        <f t="shared" si="93"/>
        <v>32.294902447234939</v>
      </c>
      <c r="M869" s="162">
        <f t="shared" si="94"/>
        <v>46.48033216470175</v>
      </c>
      <c r="N869" s="162">
        <f t="shared" si="95"/>
        <v>0</v>
      </c>
      <c r="O869" s="162">
        <f t="shared" si="96"/>
        <v>0.84347828275231806</v>
      </c>
      <c r="P869" s="162">
        <f t="shared" si="97"/>
        <v>8.5747592225976987</v>
      </c>
      <c r="Q869" s="162">
        <f t="shared" si="98"/>
        <v>11.696652897449432</v>
      </c>
    </row>
    <row r="870" spans="1:17" x14ac:dyDescent="0.2">
      <c r="A870" s="38">
        <v>11498</v>
      </c>
      <c r="B870" s="192">
        <v>19987</v>
      </c>
      <c r="C870" s="192">
        <v>1674189</v>
      </c>
      <c r="D870" s="192">
        <v>2457474</v>
      </c>
      <c r="E870" s="192">
        <v>0</v>
      </c>
      <c r="F870" s="192">
        <v>59459</v>
      </c>
      <c r="G870" s="192">
        <v>442880</v>
      </c>
      <c r="H870" s="192">
        <v>473179</v>
      </c>
      <c r="I870" s="193">
        <v>5127168</v>
      </c>
      <c r="J870" s="166"/>
      <c r="K870" s="162">
        <f t="shared" si="92"/>
        <v>0.38982533827641302</v>
      </c>
      <c r="L870" s="162">
        <f t="shared" si="93"/>
        <v>32.653289301228277</v>
      </c>
      <c r="M870" s="162">
        <f t="shared" si="94"/>
        <v>47.930436451467948</v>
      </c>
      <c r="N870" s="162">
        <f t="shared" si="95"/>
        <v>0</v>
      </c>
      <c r="O870" s="162">
        <f t="shared" si="96"/>
        <v>1.159685034701418</v>
      </c>
      <c r="P870" s="162">
        <f t="shared" si="97"/>
        <v>8.6379069302975839</v>
      </c>
      <c r="Q870" s="162">
        <f t="shared" si="98"/>
        <v>9.2288569440283599</v>
      </c>
    </row>
    <row r="871" spans="1:17" x14ac:dyDescent="0.2">
      <c r="A871" s="38">
        <v>11505</v>
      </c>
      <c r="B871" s="192">
        <v>35625</v>
      </c>
      <c r="C871" s="192">
        <v>1738396</v>
      </c>
      <c r="D871" s="192">
        <v>2389211</v>
      </c>
      <c r="E871" s="192">
        <v>0</v>
      </c>
      <c r="F871" s="192">
        <v>41182</v>
      </c>
      <c r="G871" s="192">
        <v>442806</v>
      </c>
      <c r="H871" s="192">
        <v>559276</v>
      </c>
      <c r="I871" s="193">
        <v>5206496</v>
      </c>
      <c r="J871" s="166"/>
      <c r="K871" s="162">
        <f t="shared" si="92"/>
        <v>0.68424137846259747</v>
      </c>
      <c r="L871" s="162">
        <f t="shared" si="93"/>
        <v>33.388981764319034</v>
      </c>
      <c r="M871" s="162">
        <f t="shared" si="94"/>
        <v>45.889039384645642</v>
      </c>
      <c r="N871" s="162">
        <f t="shared" si="95"/>
        <v>0</v>
      </c>
      <c r="O871" s="162">
        <f t="shared" si="96"/>
        <v>0.79097343011499477</v>
      </c>
      <c r="P871" s="162">
        <f t="shared" si="97"/>
        <v>8.5048754479020054</v>
      </c>
      <c r="Q871" s="162">
        <f t="shared" si="98"/>
        <v>10.741888594555725</v>
      </c>
    </row>
    <row r="872" spans="1:17" x14ac:dyDescent="0.2">
      <c r="A872" s="38">
        <v>11512</v>
      </c>
      <c r="B872" s="192">
        <v>39875</v>
      </c>
      <c r="C872" s="192">
        <v>1736922</v>
      </c>
      <c r="D872" s="192">
        <v>2439578</v>
      </c>
      <c r="E872" s="192">
        <v>0</v>
      </c>
      <c r="F872" s="192">
        <v>16060</v>
      </c>
      <c r="G872" s="192">
        <v>442615</v>
      </c>
      <c r="H872" s="192">
        <v>519208</v>
      </c>
      <c r="I872" s="193">
        <v>5194258</v>
      </c>
      <c r="J872" s="166"/>
      <c r="K872" s="162">
        <f t="shared" si="92"/>
        <v>0.76767461300536088</v>
      </c>
      <c r="L872" s="162">
        <f t="shared" si="93"/>
        <v>33.439270825592416</v>
      </c>
      <c r="M872" s="162">
        <f t="shared" si="94"/>
        <v>46.966823750379746</v>
      </c>
      <c r="N872" s="162">
        <f t="shared" si="95"/>
        <v>0</v>
      </c>
      <c r="O872" s="162">
        <f t="shared" si="96"/>
        <v>0.30918756827250399</v>
      </c>
      <c r="P872" s="162">
        <f t="shared" si="97"/>
        <v>8.5212363344292879</v>
      </c>
      <c r="Q872" s="162">
        <f t="shared" si="98"/>
        <v>9.995806908320688</v>
      </c>
    </row>
    <row r="873" spans="1:17" x14ac:dyDescent="0.2">
      <c r="A873" s="38">
        <v>11519</v>
      </c>
      <c r="B873" s="192">
        <v>56159</v>
      </c>
      <c r="C873" s="192">
        <v>1716621</v>
      </c>
      <c r="D873" s="192">
        <v>2435530</v>
      </c>
      <c r="E873" s="192">
        <v>0</v>
      </c>
      <c r="F873" s="192">
        <v>17501</v>
      </c>
      <c r="G873" s="192">
        <v>441480</v>
      </c>
      <c r="H873" s="192">
        <v>584278</v>
      </c>
      <c r="I873" s="193">
        <v>5251569</v>
      </c>
      <c r="J873" s="166"/>
      <c r="K873" s="162">
        <f t="shared" si="92"/>
        <v>1.0693756475445719</v>
      </c>
      <c r="L873" s="162">
        <f t="shared" si="93"/>
        <v>32.687773882433994</v>
      </c>
      <c r="M873" s="162">
        <f t="shared" si="94"/>
        <v>46.377187465307991</v>
      </c>
      <c r="N873" s="162">
        <f t="shared" si="95"/>
        <v>0</v>
      </c>
      <c r="O873" s="162">
        <f t="shared" si="96"/>
        <v>0.33325278597691471</v>
      </c>
      <c r="P873" s="162">
        <f t="shared" si="97"/>
        <v>8.4066304755778702</v>
      </c>
      <c r="Q873" s="162">
        <f t="shared" si="98"/>
        <v>11.125779743158663</v>
      </c>
    </row>
    <row r="874" spans="1:17" x14ac:dyDescent="0.2">
      <c r="A874" s="38">
        <v>11526</v>
      </c>
      <c r="B874" s="192">
        <v>58481</v>
      </c>
      <c r="C874" s="192">
        <v>1730752</v>
      </c>
      <c r="D874" s="192">
        <v>2431802</v>
      </c>
      <c r="E874" s="192">
        <v>0</v>
      </c>
      <c r="F874" s="192">
        <v>17990</v>
      </c>
      <c r="G874" s="192">
        <v>441432</v>
      </c>
      <c r="H874" s="192">
        <v>480686</v>
      </c>
      <c r="I874" s="193">
        <v>5161143</v>
      </c>
      <c r="J874" s="166"/>
      <c r="K874" s="162">
        <f t="shared" si="92"/>
        <v>1.1331017179721623</v>
      </c>
      <c r="L874" s="162">
        <f t="shared" si="93"/>
        <v>33.534277194024654</v>
      </c>
      <c r="M874" s="162">
        <f t="shared" si="94"/>
        <v>47.117508660387827</v>
      </c>
      <c r="N874" s="162">
        <f t="shared" si="95"/>
        <v>0</v>
      </c>
      <c r="O874" s="162">
        <f t="shared" si="96"/>
        <v>0.34856619938645372</v>
      </c>
      <c r="P874" s="162">
        <f t="shared" si="97"/>
        <v>8.5529891343836049</v>
      </c>
      <c r="Q874" s="162">
        <f t="shared" si="98"/>
        <v>9.3135570938452972</v>
      </c>
    </row>
    <row r="875" spans="1:17" x14ac:dyDescent="0.2">
      <c r="A875" s="38">
        <v>11533</v>
      </c>
      <c r="B875" s="192">
        <v>100435</v>
      </c>
      <c r="C875" s="192">
        <v>1735501</v>
      </c>
      <c r="D875" s="192">
        <v>2414734</v>
      </c>
      <c r="E875" s="192">
        <v>0</v>
      </c>
      <c r="F875" s="192">
        <v>13385</v>
      </c>
      <c r="G875" s="192">
        <v>442078</v>
      </c>
      <c r="H875" s="192">
        <v>445676</v>
      </c>
      <c r="I875" s="193">
        <v>5151809</v>
      </c>
      <c r="J875" s="166"/>
      <c r="K875" s="162">
        <f t="shared" si="92"/>
        <v>1.9495093859263803</v>
      </c>
      <c r="L875" s="162">
        <f t="shared" si="93"/>
        <v>33.68721550041937</v>
      </c>
      <c r="M875" s="162">
        <f t="shared" si="94"/>
        <v>46.87157462553445</v>
      </c>
      <c r="N875" s="162">
        <f t="shared" si="95"/>
        <v>0</v>
      </c>
      <c r="O875" s="162">
        <f t="shared" si="96"/>
        <v>0.25981165062602279</v>
      </c>
      <c r="P875" s="162">
        <f t="shared" si="97"/>
        <v>8.5810246459059325</v>
      </c>
      <c r="Q875" s="162">
        <f t="shared" si="98"/>
        <v>8.6508641915878481</v>
      </c>
    </row>
    <row r="876" spans="1:17" x14ac:dyDescent="0.2">
      <c r="A876" s="38">
        <v>11540</v>
      </c>
      <c r="B876" s="192">
        <v>132377</v>
      </c>
      <c r="C876" s="192">
        <v>1772672</v>
      </c>
      <c r="D876" s="192">
        <v>2339135</v>
      </c>
      <c r="E876" s="192">
        <v>0</v>
      </c>
      <c r="F876" s="192">
        <v>12161</v>
      </c>
      <c r="G876" s="192">
        <v>441485</v>
      </c>
      <c r="H876" s="192">
        <v>452839</v>
      </c>
      <c r="I876" s="193">
        <v>5150669</v>
      </c>
      <c r="J876" s="166"/>
      <c r="K876" s="162">
        <f t="shared" si="92"/>
        <v>2.5700933218578013</v>
      </c>
      <c r="L876" s="162">
        <f t="shared" si="93"/>
        <v>34.416344750555702</v>
      </c>
      <c r="M876" s="162">
        <f t="shared" si="94"/>
        <v>45.414197650829436</v>
      </c>
      <c r="N876" s="162">
        <f t="shared" si="95"/>
        <v>0</v>
      </c>
      <c r="O876" s="162">
        <f t="shared" si="96"/>
        <v>0.2361052515702329</v>
      </c>
      <c r="P876" s="162">
        <f t="shared" si="97"/>
        <v>8.5714108206137887</v>
      </c>
      <c r="Q876" s="162">
        <f t="shared" si="98"/>
        <v>8.7918482045730375</v>
      </c>
    </row>
    <row r="877" spans="1:17" x14ac:dyDescent="0.2">
      <c r="A877" s="38">
        <v>11547</v>
      </c>
      <c r="B877" s="192">
        <v>180483</v>
      </c>
      <c r="C877" s="192">
        <v>1829301</v>
      </c>
      <c r="D877" s="192">
        <v>2392837</v>
      </c>
      <c r="E877" s="192">
        <v>0</v>
      </c>
      <c r="F877" s="192">
        <v>15074</v>
      </c>
      <c r="G877" s="192">
        <v>441915</v>
      </c>
      <c r="H877" s="192">
        <v>487146</v>
      </c>
      <c r="I877" s="193">
        <v>5346756</v>
      </c>
      <c r="J877" s="166"/>
      <c r="K877" s="162">
        <f t="shared" si="92"/>
        <v>3.3755608073381316</v>
      </c>
      <c r="L877" s="162">
        <f t="shared" si="93"/>
        <v>34.213287458788095</v>
      </c>
      <c r="M877" s="162">
        <f t="shared" si="94"/>
        <v>44.753061482513885</v>
      </c>
      <c r="N877" s="162">
        <f t="shared" si="95"/>
        <v>0</v>
      </c>
      <c r="O877" s="162">
        <f t="shared" si="96"/>
        <v>0.28192795781217622</v>
      </c>
      <c r="P877" s="162">
        <f t="shared" si="97"/>
        <v>8.2651050468732823</v>
      </c>
      <c r="Q877" s="162">
        <f t="shared" si="98"/>
        <v>9.1110572466744326</v>
      </c>
    </row>
    <row r="878" spans="1:17" x14ac:dyDescent="0.2">
      <c r="A878" s="38">
        <v>11554</v>
      </c>
      <c r="B878" s="192">
        <v>168408</v>
      </c>
      <c r="C878" s="192">
        <v>1901844</v>
      </c>
      <c r="D878" s="192">
        <v>2382296</v>
      </c>
      <c r="E878" s="192">
        <v>0</v>
      </c>
      <c r="F878" s="192">
        <v>28923</v>
      </c>
      <c r="G878" s="192">
        <v>441869</v>
      </c>
      <c r="H878" s="192">
        <v>493051</v>
      </c>
      <c r="I878" s="193">
        <v>5416391</v>
      </c>
      <c r="J878" s="166"/>
      <c r="K878" s="162">
        <f t="shared" si="92"/>
        <v>3.1092290050699809</v>
      </c>
      <c r="L878" s="162">
        <f t="shared" si="93"/>
        <v>35.112753122882005</v>
      </c>
      <c r="M878" s="162">
        <f t="shared" si="94"/>
        <v>43.983087631598238</v>
      </c>
      <c r="N878" s="162">
        <f t="shared" si="95"/>
        <v>0</v>
      </c>
      <c r="O878" s="162">
        <f t="shared" si="96"/>
        <v>0.53399025291933322</v>
      </c>
      <c r="P878" s="162">
        <f t="shared" si="97"/>
        <v>8.1579967177406498</v>
      </c>
      <c r="Q878" s="162">
        <f t="shared" si="98"/>
        <v>9.1029432697897921</v>
      </c>
    </row>
    <row r="879" spans="1:17" x14ac:dyDescent="0.2">
      <c r="A879" s="38">
        <v>11561</v>
      </c>
      <c r="B879" s="192">
        <v>182921</v>
      </c>
      <c r="C879" s="192">
        <v>1945507</v>
      </c>
      <c r="D879" s="192">
        <v>2341998</v>
      </c>
      <c r="E879" s="192">
        <v>0</v>
      </c>
      <c r="F879" s="192">
        <v>82604</v>
      </c>
      <c r="G879" s="192">
        <v>441830</v>
      </c>
      <c r="H879" s="192">
        <v>446003</v>
      </c>
      <c r="I879" s="193">
        <v>5440863</v>
      </c>
      <c r="J879" s="166"/>
      <c r="K879" s="162">
        <f t="shared" si="92"/>
        <v>3.3619850380353262</v>
      </c>
      <c r="L879" s="162">
        <f t="shared" si="93"/>
        <v>35.757323792199877</v>
      </c>
      <c r="M879" s="162">
        <f t="shared" si="94"/>
        <v>43.044605240014313</v>
      </c>
      <c r="N879" s="162">
        <f t="shared" si="95"/>
        <v>0</v>
      </c>
      <c r="O879" s="162">
        <f t="shared" si="96"/>
        <v>1.5182150331666135</v>
      </c>
      <c r="P879" s="162">
        <f t="shared" si="97"/>
        <v>8.1205867525059912</v>
      </c>
      <c r="Q879" s="162">
        <f t="shared" si="98"/>
        <v>8.1972841440778783</v>
      </c>
    </row>
    <row r="880" spans="1:17" x14ac:dyDescent="0.2">
      <c r="A880" s="38">
        <v>11568</v>
      </c>
      <c r="B880" s="192">
        <v>178136</v>
      </c>
      <c r="C880" s="192">
        <v>1958203</v>
      </c>
      <c r="D880" s="192">
        <v>2373917</v>
      </c>
      <c r="E880" s="192">
        <v>0</v>
      </c>
      <c r="F880" s="192">
        <v>39857</v>
      </c>
      <c r="G880" s="192">
        <v>441715</v>
      </c>
      <c r="H880" s="192">
        <v>472587</v>
      </c>
      <c r="I880" s="193">
        <v>5464415</v>
      </c>
      <c r="J880" s="166"/>
      <c r="K880" s="162">
        <f t="shared" si="92"/>
        <v>3.2599280984332264</v>
      </c>
      <c r="L880" s="162">
        <f t="shared" si="93"/>
        <v>35.835546897517851</v>
      </c>
      <c r="M880" s="162">
        <f t="shared" si="94"/>
        <v>43.443204807833958</v>
      </c>
      <c r="N880" s="162">
        <f t="shared" si="95"/>
        <v>0</v>
      </c>
      <c r="O880" s="162">
        <f t="shared" si="96"/>
        <v>0.72939189281926797</v>
      </c>
      <c r="P880" s="162">
        <f t="shared" si="97"/>
        <v>8.0834819463748637</v>
      </c>
      <c r="Q880" s="162">
        <f t="shared" si="98"/>
        <v>8.6484463570208341</v>
      </c>
    </row>
    <row r="881" spans="1:17" x14ac:dyDescent="0.2">
      <c r="A881" s="38">
        <v>11575</v>
      </c>
      <c r="B881" s="192">
        <v>207415</v>
      </c>
      <c r="C881" s="192">
        <v>2010322</v>
      </c>
      <c r="D881" s="192">
        <v>2289756</v>
      </c>
      <c r="E881" s="192">
        <v>0</v>
      </c>
      <c r="F881" s="192">
        <v>30575</v>
      </c>
      <c r="G881" s="192">
        <v>441699</v>
      </c>
      <c r="H881" s="192">
        <v>469297</v>
      </c>
      <c r="I881" s="193">
        <v>5449064</v>
      </c>
      <c r="J881" s="166"/>
      <c r="K881" s="162">
        <f t="shared" si="92"/>
        <v>3.8064335452841074</v>
      </c>
      <c r="L881" s="162">
        <f t="shared" si="93"/>
        <v>36.892978317010041</v>
      </c>
      <c r="M881" s="162">
        <f t="shared" si="94"/>
        <v>42.021088392428496</v>
      </c>
      <c r="N881" s="162">
        <f t="shared" si="95"/>
        <v>0</v>
      </c>
      <c r="O881" s="162">
        <f t="shared" si="96"/>
        <v>0.56110554032765991</v>
      </c>
      <c r="P881" s="162">
        <f t="shared" si="97"/>
        <v>8.1059609503577121</v>
      </c>
      <c r="Q881" s="162">
        <f t="shared" si="98"/>
        <v>8.6124332545919806</v>
      </c>
    </row>
    <row r="882" spans="1:17" x14ac:dyDescent="0.2">
      <c r="A882" s="38">
        <v>11582</v>
      </c>
      <c r="B882" s="192">
        <v>197297</v>
      </c>
      <c r="C882" s="192">
        <v>2005896</v>
      </c>
      <c r="D882" s="192">
        <v>2417712</v>
      </c>
      <c r="E882" s="192">
        <v>0</v>
      </c>
      <c r="F882" s="192">
        <v>3487</v>
      </c>
      <c r="G882" s="192">
        <v>441532</v>
      </c>
      <c r="H882" s="192">
        <v>612827</v>
      </c>
      <c r="I882" s="193">
        <v>5678751</v>
      </c>
      <c r="J882" s="166"/>
      <c r="K882" s="162">
        <f t="shared" si="92"/>
        <v>3.4743027119871956</v>
      </c>
      <c r="L882" s="162">
        <f t="shared" si="93"/>
        <v>35.32283771554696</v>
      </c>
      <c r="M882" s="162">
        <f t="shared" si="94"/>
        <v>42.574714052438644</v>
      </c>
      <c r="N882" s="162">
        <f t="shared" si="95"/>
        <v>0</v>
      </c>
      <c r="O882" s="162">
        <f t="shared" si="96"/>
        <v>6.1404347540506707E-2</v>
      </c>
      <c r="P882" s="162">
        <f t="shared" si="97"/>
        <v>7.7751604181975935</v>
      </c>
      <c r="Q882" s="162">
        <f t="shared" si="98"/>
        <v>10.791580754289104</v>
      </c>
    </row>
    <row r="883" spans="1:17" x14ac:dyDescent="0.2">
      <c r="A883" s="38">
        <v>11589</v>
      </c>
      <c r="B883" s="192">
        <v>162073</v>
      </c>
      <c r="C883" s="192">
        <v>2045005</v>
      </c>
      <c r="D883" s="192">
        <v>2279545</v>
      </c>
      <c r="E883" s="192">
        <v>0</v>
      </c>
      <c r="F883" s="192">
        <v>21777</v>
      </c>
      <c r="G883" s="192">
        <v>441396</v>
      </c>
      <c r="H883" s="192">
        <v>500051</v>
      </c>
      <c r="I883" s="193">
        <v>5449847</v>
      </c>
      <c r="J883" s="166"/>
      <c r="K883" s="162">
        <f t="shared" si="92"/>
        <v>2.9739000012293921</v>
      </c>
      <c r="L883" s="162">
        <f t="shared" si="93"/>
        <v>37.5240809512634</v>
      </c>
      <c r="M883" s="162">
        <f t="shared" si="94"/>
        <v>41.827688006654135</v>
      </c>
      <c r="N883" s="162">
        <f t="shared" si="95"/>
        <v>0</v>
      </c>
      <c r="O883" s="162">
        <f t="shared" si="96"/>
        <v>0.39958919947660915</v>
      </c>
      <c r="P883" s="162">
        <f t="shared" si="97"/>
        <v>8.0992365473746322</v>
      </c>
      <c r="Q883" s="162">
        <f t="shared" si="98"/>
        <v>9.175505294001832</v>
      </c>
    </row>
    <row r="884" spans="1:17" x14ac:dyDescent="0.2">
      <c r="A884" s="38">
        <v>11596</v>
      </c>
      <c r="B884" s="192">
        <v>95135</v>
      </c>
      <c r="C884" s="192">
        <v>2097793</v>
      </c>
      <c r="D884" s="192">
        <v>2363584</v>
      </c>
      <c r="E884" s="192">
        <v>0</v>
      </c>
      <c r="F884" s="192">
        <v>22243</v>
      </c>
      <c r="G884" s="192">
        <v>441395</v>
      </c>
      <c r="H884" s="192">
        <v>509384</v>
      </c>
      <c r="I884" s="193">
        <v>5529534</v>
      </c>
      <c r="J884" s="166"/>
      <c r="K884" s="162">
        <f t="shared" si="92"/>
        <v>1.7204885619656196</v>
      </c>
      <c r="L884" s="162">
        <f t="shared" si="93"/>
        <v>37.937970903153861</v>
      </c>
      <c r="M884" s="162">
        <f t="shared" si="94"/>
        <v>42.744723153886021</v>
      </c>
      <c r="N884" s="162">
        <f t="shared" si="95"/>
        <v>0</v>
      </c>
      <c r="O884" s="162">
        <f t="shared" si="96"/>
        <v>0.40225812880434408</v>
      </c>
      <c r="P884" s="162">
        <f t="shared" si="97"/>
        <v>7.9824990677333751</v>
      </c>
      <c r="Q884" s="162">
        <f t="shared" si="98"/>
        <v>9.2120601844567727</v>
      </c>
    </row>
    <row r="885" spans="1:17" x14ac:dyDescent="0.2">
      <c r="A885" s="38">
        <v>11603</v>
      </c>
      <c r="B885" s="192">
        <v>152622</v>
      </c>
      <c r="C885" s="192">
        <v>2269989</v>
      </c>
      <c r="D885" s="192">
        <v>2277429</v>
      </c>
      <c r="E885" s="192">
        <v>0</v>
      </c>
      <c r="F885" s="192">
        <v>30970</v>
      </c>
      <c r="G885" s="192">
        <v>441206</v>
      </c>
      <c r="H885" s="192">
        <v>532812</v>
      </c>
      <c r="I885" s="193">
        <v>5705028</v>
      </c>
      <c r="J885" s="166"/>
      <c r="K885" s="162">
        <f t="shared" si="92"/>
        <v>2.675219122500363</v>
      </c>
      <c r="L885" s="162">
        <f t="shared" si="93"/>
        <v>39.789270096483314</v>
      </c>
      <c r="M885" s="162">
        <f t="shared" si="94"/>
        <v>39.919681375796927</v>
      </c>
      <c r="N885" s="162">
        <f t="shared" si="95"/>
        <v>0</v>
      </c>
      <c r="O885" s="162">
        <f t="shared" si="96"/>
        <v>0.5428544785406838</v>
      </c>
      <c r="P885" s="162">
        <f t="shared" si="97"/>
        <v>7.7336342608660287</v>
      </c>
      <c r="Q885" s="162">
        <f t="shared" si="98"/>
        <v>9.3393406658126832</v>
      </c>
    </row>
    <row r="886" spans="1:17" x14ac:dyDescent="0.2">
      <c r="A886" s="38">
        <v>11610</v>
      </c>
      <c r="B886" s="192">
        <v>231387</v>
      </c>
      <c r="C886" s="192">
        <v>2321817</v>
      </c>
      <c r="D886" s="192">
        <v>2223023</v>
      </c>
      <c r="E886" s="192">
        <v>0</v>
      </c>
      <c r="F886" s="192">
        <v>27444</v>
      </c>
      <c r="G886" s="192">
        <v>440522</v>
      </c>
      <c r="H886" s="192">
        <v>682297</v>
      </c>
      <c r="I886" s="193">
        <v>5926490</v>
      </c>
      <c r="J886" s="166"/>
      <c r="K886" s="162">
        <f t="shared" si="92"/>
        <v>3.9042839859680858</v>
      </c>
      <c r="L886" s="162">
        <f t="shared" si="93"/>
        <v>39.17693272071665</v>
      </c>
      <c r="M886" s="162">
        <f t="shared" si="94"/>
        <v>37.509942647334256</v>
      </c>
      <c r="N886" s="162">
        <f t="shared" si="95"/>
        <v>0</v>
      </c>
      <c r="O886" s="162">
        <f t="shared" si="96"/>
        <v>0.46307342119871964</v>
      </c>
      <c r="P886" s="162">
        <f t="shared" si="97"/>
        <v>7.4331012116784132</v>
      </c>
      <c r="Q886" s="162">
        <f t="shared" si="98"/>
        <v>11.512666013103878</v>
      </c>
    </row>
    <row r="887" spans="1:17" x14ac:dyDescent="0.2">
      <c r="A887" s="38">
        <v>11617</v>
      </c>
      <c r="B887" s="192">
        <v>160910</v>
      </c>
      <c r="C887" s="192">
        <v>2383362</v>
      </c>
      <c r="D887" s="192">
        <v>2275506</v>
      </c>
      <c r="E887" s="192">
        <v>0</v>
      </c>
      <c r="F887" s="192">
        <v>24492</v>
      </c>
      <c r="G887" s="192">
        <v>439304</v>
      </c>
      <c r="H887" s="192">
        <v>543528</v>
      </c>
      <c r="I887" s="193">
        <v>5827102</v>
      </c>
      <c r="J887" s="166"/>
      <c r="K887" s="162">
        <f t="shared" si="92"/>
        <v>2.7614069566655948</v>
      </c>
      <c r="L887" s="162">
        <f t="shared" si="93"/>
        <v>40.901326251024955</v>
      </c>
      <c r="M887" s="162">
        <f t="shared" si="94"/>
        <v>39.050389026998324</v>
      </c>
      <c r="N887" s="162">
        <f t="shared" si="95"/>
        <v>0</v>
      </c>
      <c r="O887" s="162">
        <f t="shared" si="96"/>
        <v>0.42031184626594831</v>
      </c>
      <c r="P887" s="162">
        <f t="shared" si="97"/>
        <v>7.5389790671246191</v>
      </c>
      <c r="Q887" s="162">
        <f t="shared" si="98"/>
        <v>9.3275868519205609</v>
      </c>
    </row>
    <row r="888" spans="1:17" x14ac:dyDescent="0.2">
      <c r="A888" s="38">
        <v>11624</v>
      </c>
      <c r="B888" s="192">
        <v>157618</v>
      </c>
      <c r="C888" s="192">
        <v>2383948</v>
      </c>
      <c r="D888" s="192">
        <v>2228875</v>
      </c>
      <c r="E888" s="192">
        <v>0</v>
      </c>
      <c r="F888" s="192">
        <v>39141</v>
      </c>
      <c r="G888" s="192">
        <v>439284</v>
      </c>
      <c r="H888" s="192">
        <v>482683</v>
      </c>
      <c r="I888" s="193">
        <v>5731549</v>
      </c>
      <c r="J888" s="166"/>
      <c r="K888" s="162">
        <f t="shared" si="92"/>
        <v>2.7500070225343971</v>
      </c>
      <c r="L888" s="162">
        <f t="shared" si="93"/>
        <v>41.593433119039894</v>
      </c>
      <c r="M888" s="162">
        <f t="shared" si="94"/>
        <v>38.8878294506424</v>
      </c>
      <c r="N888" s="162">
        <f t="shared" si="95"/>
        <v>0</v>
      </c>
      <c r="O888" s="162">
        <f t="shared" si="96"/>
        <v>0.68290439460606545</v>
      </c>
      <c r="P888" s="162">
        <f t="shared" si="97"/>
        <v>7.6643155279663491</v>
      </c>
      <c r="Q888" s="162">
        <f t="shared" si="98"/>
        <v>8.4215104852108915</v>
      </c>
    </row>
    <row r="889" spans="1:17" x14ac:dyDescent="0.2">
      <c r="A889" s="38">
        <v>11631</v>
      </c>
      <c r="B889" s="192">
        <v>131431</v>
      </c>
      <c r="C889" s="192">
        <v>2447069</v>
      </c>
      <c r="D889" s="192">
        <v>2122145</v>
      </c>
      <c r="E889" s="192">
        <v>0</v>
      </c>
      <c r="F889" s="192">
        <v>30481</v>
      </c>
      <c r="G889" s="192">
        <v>439143</v>
      </c>
      <c r="H889" s="192">
        <v>494701</v>
      </c>
      <c r="I889" s="193">
        <v>5664970</v>
      </c>
      <c r="J889" s="166"/>
      <c r="K889" s="162">
        <f t="shared" si="92"/>
        <v>2.3200652430639526</v>
      </c>
      <c r="L889" s="162">
        <f t="shared" si="93"/>
        <v>43.196504129765913</v>
      </c>
      <c r="M889" s="162">
        <f t="shared" si="94"/>
        <v>37.460833861432626</v>
      </c>
      <c r="N889" s="162">
        <f t="shared" si="95"/>
        <v>0</v>
      </c>
      <c r="O889" s="162">
        <f t="shared" si="96"/>
        <v>0.53806110182401667</v>
      </c>
      <c r="P889" s="162">
        <f t="shared" si="97"/>
        <v>7.751903364007223</v>
      </c>
      <c r="Q889" s="162">
        <f t="shared" si="98"/>
        <v>8.7326322999062658</v>
      </c>
    </row>
    <row r="890" spans="1:17" x14ac:dyDescent="0.2">
      <c r="A890" s="38">
        <v>11638</v>
      </c>
      <c r="B890" s="192">
        <v>133008</v>
      </c>
      <c r="C890" s="192">
        <v>2449959</v>
      </c>
      <c r="D890" s="192">
        <v>2098533</v>
      </c>
      <c r="E890" s="192">
        <v>0</v>
      </c>
      <c r="F890" s="192">
        <v>49600</v>
      </c>
      <c r="G890" s="192">
        <v>439077</v>
      </c>
      <c r="H890" s="192">
        <v>534019</v>
      </c>
      <c r="I890" s="193">
        <v>5704196</v>
      </c>
      <c r="J890" s="166"/>
      <c r="K890" s="162">
        <f t="shared" si="92"/>
        <v>2.331757183659187</v>
      </c>
      <c r="L890" s="162">
        <f t="shared" si="93"/>
        <v>42.950119526047139</v>
      </c>
      <c r="M890" s="162">
        <f t="shared" si="94"/>
        <v>36.78928634289565</v>
      </c>
      <c r="N890" s="162">
        <f t="shared" si="95"/>
        <v>0</v>
      </c>
      <c r="O890" s="162">
        <f t="shared" si="96"/>
        <v>0.86953533854727294</v>
      </c>
      <c r="P890" s="162">
        <f t="shared" si="97"/>
        <v>7.6974388678088905</v>
      </c>
      <c r="Q890" s="162">
        <f t="shared" si="98"/>
        <v>9.3618627410418576</v>
      </c>
    </row>
    <row r="891" spans="1:17" x14ac:dyDescent="0.2">
      <c r="A891" s="38">
        <v>11645</v>
      </c>
      <c r="B891" s="192">
        <v>137415</v>
      </c>
      <c r="C891" s="192">
        <v>2433392</v>
      </c>
      <c r="D891" s="192">
        <v>2123875</v>
      </c>
      <c r="E891" s="192">
        <v>0</v>
      </c>
      <c r="F891" s="192">
        <v>23571</v>
      </c>
      <c r="G891" s="192">
        <v>438710</v>
      </c>
      <c r="H891" s="192">
        <v>535651</v>
      </c>
      <c r="I891" s="193">
        <v>5692614</v>
      </c>
      <c r="J891" s="166"/>
      <c r="K891" s="162">
        <f t="shared" si="92"/>
        <v>2.4139174024446413</v>
      </c>
      <c r="L891" s="162">
        <f t="shared" si="93"/>
        <v>42.746478155729513</v>
      </c>
      <c r="M891" s="162">
        <f t="shared" si="94"/>
        <v>37.309309923349801</v>
      </c>
      <c r="N891" s="162">
        <f t="shared" si="95"/>
        <v>0</v>
      </c>
      <c r="O891" s="162">
        <f t="shared" si="96"/>
        <v>0.41406285407723059</v>
      </c>
      <c r="P891" s="162">
        <f t="shared" si="97"/>
        <v>7.7066528663281932</v>
      </c>
      <c r="Q891" s="162">
        <f t="shared" si="98"/>
        <v>9.4095787980706227</v>
      </c>
    </row>
    <row r="892" spans="1:17" x14ac:dyDescent="0.2">
      <c r="A892" s="38">
        <v>11652</v>
      </c>
      <c r="B892" s="192">
        <v>145656</v>
      </c>
      <c r="C892" s="192">
        <v>2445726</v>
      </c>
      <c r="D892" s="192">
        <v>2117437</v>
      </c>
      <c r="E892" s="192">
        <v>0</v>
      </c>
      <c r="F892" s="192">
        <v>27645</v>
      </c>
      <c r="G892" s="192">
        <v>438310</v>
      </c>
      <c r="H892" s="192">
        <v>450791</v>
      </c>
      <c r="I892" s="193">
        <v>5625565</v>
      </c>
      <c r="J892" s="166"/>
      <c r="K892" s="162">
        <f t="shared" si="92"/>
        <v>2.5891799312602379</v>
      </c>
      <c r="L892" s="162">
        <f t="shared" si="93"/>
        <v>43.475206490370297</v>
      </c>
      <c r="M892" s="162">
        <f t="shared" si="94"/>
        <v>37.639543761382193</v>
      </c>
      <c r="N892" s="162">
        <f t="shared" si="95"/>
        <v>0</v>
      </c>
      <c r="O892" s="162">
        <f t="shared" si="96"/>
        <v>0.49141730652832205</v>
      </c>
      <c r="P892" s="162">
        <f t="shared" si="97"/>
        <v>7.7913951754179358</v>
      </c>
      <c r="Q892" s="162">
        <f t="shared" si="98"/>
        <v>8.013257335041013</v>
      </c>
    </row>
    <row r="893" spans="1:17" x14ac:dyDescent="0.2">
      <c r="A893" s="38">
        <v>11659</v>
      </c>
      <c r="B893" s="192">
        <v>137136</v>
      </c>
      <c r="C893" s="192">
        <v>2478130</v>
      </c>
      <c r="D893" s="192">
        <v>2073454</v>
      </c>
      <c r="E893" s="192">
        <v>0</v>
      </c>
      <c r="F893" s="192">
        <v>22333</v>
      </c>
      <c r="G893" s="192">
        <v>438225</v>
      </c>
      <c r="H893" s="192">
        <v>488167</v>
      </c>
      <c r="I893" s="193">
        <v>5637445</v>
      </c>
      <c r="J893" s="166"/>
      <c r="K893" s="162">
        <f t="shared" si="92"/>
        <v>2.4325913600930917</v>
      </c>
      <c r="L893" s="162">
        <f t="shared" si="93"/>
        <v>43.958388951023025</v>
      </c>
      <c r="M893" s="162">
        <f t="shared" si="94"/>
        <v>36.780030669922276</v>
      </c>
      <c r="N893" s="162">
        <f t="shared" si="95"/>
        <v>0</v>
      </c>
      <c r="O893" s="162">
        <f t="shared" si="96"/>
        <v>0.39615464097654168</v>
      </c>
      <c r="P893" s="162">
        <f t="shared" si="97"/>
        <v>7.7734682999124605</v>
      </c>
      <c r="Q893" s="162">
        <f t="shared" si="98"/>
        <v>8.6593660780726012</v>
      </c>
    </row>
    <row r="894" spans="1:17" x14ac:dyDescent="0.2">
      <c r="A894" s="38">
        <v>11666</v>
      </c>
      <c r="B894" s="192">
        <v>117674</v>
      </c>
      <c r="C894" s="192">
        <v>2484892</v>
      </c>
      <c r="D894" s="192">
        <v>2086008</v>
      </c>
      <c r="E894" s="192">
        <v>0</v>
      </c>
      <c r="F894" s="192">
        <v>28595</v>
      </c>
      <c r="G894" s="192">
        <v>435583</v>
      </c>
      <c r="H894" s="192">
        <v>447730</v>
      </c>
      <c r="I894" s="193">
        <v>5600482</v>
      </c>
      <c r="J894" s="166"/>
      <c r="K894" s="162">
        <f t="shared" si="92"/>
        <v>2.101140580400044</v>
      </c>
      <c r="L894" s="162">
        <f t="shared" si="93"/>
        <v>44.369252503623798</v>
      </c>
      <c r="M894" s="162">
        <f t="shared" si="94"/>
        <v>37.246936960068794</v>
      </c>
      <c r="N894" s="162">
        <f t="shared" si="95"/>
        <v>0</v>
      </c>
      <c r="O894" s="162">
        <f t="shared" si="96"/>
        <v>0.5105810535593186</v>
      </c>
      <c r="P894" s="162">
        <f t="shared" si="97"/>
        <v>7.7775984281352928</v>
      </c>
      <c r="Q894" s="162">
        <f t="shared" si="98"/>
        <v>7.9944904742127552</v>
      </c>
    </row>
    <row r="895" spans="1:17" x14ac:dyDescent="0.2">
      <c r="A895" s="38">
        <v>11673</v>
      </c>
      <c r="B895" s="192">
        <v>101402</v>
      </c>
      <c r="C895" s="192">
        <v>2528332</v>
      </c>
      <c r="D895" s="192">
        <v>2167802</v>
      </c>
      <c r="E895" s="192">
        <v>0</v>
      </c>
      <c r="F895" s="192">
        <v>2870</v>
      </c>
      <c r="G895" s="192">
        <v>435306</v>
      </c>
      <c r="H895" s="192">
        <v>607368</v>
      </c>
      <c r="I895" s="193">
        <v>5843080</v>
      </c>
      <c r="J895" s="166"/>
      <c r="K895" s="162">
        <f t="shared" si="92"/>
        <v>1.7354203604948075</v>
      </c>
      <c r="L895" s="162">
        <f t="shared" si="93"/>
        <v>43.270535402561663</v>
      </c>
      <c r="M895" s="162">
        <f t="shared" si="94"/>
        <v>37.100330647535202</v>
      </c>
      <c r="N895" s="162">
        <f t="shared" si="95"/>
        <v>0</v>
      </c>
      <c r="O895" s="162">
        <f t="shared" si="96"/>
        <v>4.9117930954222774E-2</v>
      </c>
      <c r="P895" s="162">
        <f t="shared" si="97"/>
        <v>7.4499407846546681</v>
      </c>
      <c r="Q895" s="162">
        <f t="shared" si="98"/>
        <v>10.394654873799434</v>
      </c>
    </row>
    <row r="896" spans="1:17" x14ac:dyDescent="0.2">
      <c r="A896" s="38">
        <v>11680</v>
      </c>
      <c r="B896" s="192">
        <v>107823</v>
      </c>
      <c r="C896" s="192">
        <v>2661206</v>
      </c>
      <c r="D896" s="192">
        <v>2001086</v>
      </c>
      <c r="E896" s="192">
        <v>0</v>
      </c>
      <c r="F896" s="192">
        <v>56460</v>
      </c>
      <c r="G896" s="192">
        <v>435386</v>
      </c>
      <c r="H896" s="192">
        <v>466894</v>
      </c>
      <c r="I896" s="193">
        <v>5728855</v>
      </c>
      <c r="J896" s="166"/>
      <c r="K896" s="162">
        <f t="shared" si="92"/>
        <v>1.8821038409944046</v>
      </c>
      <c r="L896" s="162">
        <f t="shared" si="93"/>
        <v>46.452668116054603</v>
      </c>
      <c r="M896" s="162">
        <f t="shared" si="94"/>
        <v>34.929946734556907</v>
      </c>
      <c r="N896" s="162">
        <f t="shared" si="95"/>
        <v>0</v>
      </c>
      <c r="O896" s="162">
        <f t="shared" si="96"/>
        <v>0.9855372495900141</v>
      </c>
      <c r="P896" s="162">
        <f t="shared" si="97"/>
        <v>7.5998781606446659</v>
      </c>
      <c r="Q896" s="162">
        <f t="shared" si="98"/>
        <v>8.1498658981594048</v>
      </c>
    </row>
    <row r="897" spans="1:17" x14ac:dyDescent="0.2">
      <c r="A897" s="38">
        <v>11687</v>
      </c>
      <c r="B897" s="192">
        <v>77259</v>
      </c>
      <c r="C897" s="192">
        <v>2613104</v>
      </c>
      <c r="D897" s="192">
        <v>2322787</v>
      </c>
      <c r="E897" s="192">
        <v>0</v>
      </c>
      <c r="F897" s="192">
        <v>50705</v>
      </c>
      <c r="G897" s="192">
        <v>435189</v>
      </c>
      <c r="H897" s="192">
        <v>486776</v>
      </c>
      <c r="I897" s="193">
        <v>5985820</v>
      </c>
      <c r="J897" s="166"/>
      <c r="K897" s="162">
        <f t="shared" si="92"/>
        <v>1.290700355172725</v>
      </c>
      <c r="L897" s="162">
        <f t="shared" si="93"/>
        <v>43.654904424122343</v>
      </c>
      <c r="M897" s="162">
        <f t="shared" si="94"/>
        <v>38.804825404038212</v>
      </c>
      <c r="N897" s="162">
        <f t="shared" si="95"/>
        <v>0</v>
      </c>
      <c r="O897" s="162">
        <f t="shared" si="96"/>
        <v>0.84708527820749702</v>
      </c>
      <c r="P897" s="162">
        <f t="shared" si="97"/>
        <v>7.2703322184763328</v>
      </c>
      <c r="Q897" s="162">
        <f t="shared" si="98"/>
        <v>8.1321523199828931</v>
      </c>
    </row>
    <row r="898" spans="1:17" x14ac:dyDescent="0.2">
      <c r="A898" s="38">
        <v>11694</v>
      </c>
      <c r="B898" s="192">
        <v>64645</v>
      </c>
      <c r="C898" s="192">
        <v>2651026</v>
      </c>
      <c r="D898" s="192">
        <v>2036072</v>
      </c>
      <c r="E898" s="192">
        <v>0</v>
      </c>
      <c r="F898" s="192">
        <v>29893</v>
      </c>
      <c r="G898" s="192">
        <v>420026</v>
      </c>
      <c r="H898" s="192">
        <v>514669</v>
      </c>
      <c r="I898" s="193">
        <v>5716331</v>
      </c>
      <c r="J898" s="166"/>
      <c r="K898" s="162">
        <f t="shared" si="92"/>
        <v>1.1308827287992944</v>
      </c>
      <c r="L898" s="162">
        <f t="shared" si="93"/>
        <v>46.376355742870736</v>
      </c>
      <c r="M898" s="162">
        <f t="shared" si="94"/>
        <v>35.618511244362864</v>
      </c>
      <c r="N898" s="162">
        <f t="shared" si="95"/>
        <v>0</v>
      </c>
      <c r="O898" s="162">
        <f t="shared" si="96"/>
        <v>0.52294032658360756</v>
      </c>
      <c r="P898" s="162">
        <f t="shared" si="97"/>
        <v>7.3478250297262351</v>
      </c>
      <c r="Q898" s="162">
        <f t="shared" si="98"/>
        <v>9.0034849276572686</v>
      </c>
    </row>
    <row r="899" spans="1:17" x14ac:dyDescent="0.2">
      <c r="A899" s="38">
        <v>11701</v>
      </c>
      <c r="B899" s="192">
        <v>75129</v>
      </c>
      <c r="C899" s="192">
        <v>2635766</v>
      </c>
      <c r="D899" s="192">
        <v>1994347</v>
      </c>
      <c r="E899" s="192">
        <v>0</v>
      </c>
      <c r="F899" s="192">
        <v>32638</v>
      </c>
      <c r="G899" s="192">
        <v>419257</v>
      </c>
      <c r="H899" s="192">
        <v>480591</v>
      </c>
      <c r="I899" s="193">
        <v>5637728</v>
      </c>
      <c r="J899" s="166"/>
      <c r="K899" s="162">
        <f t="shared" si="92"/>
        <v>1.3326112930598992</v>
      </c>
      <c r="L899" s="162">
        <f t="shared" si="93"/>
        <v>46.752273256176956</v>
      </c>
      <c r="M899" s="162">
        <f t="shared" si="94"/>
        <v>35.375012771102121</v>
      </c>
      <c r="N899" s="162">
        <f t="shared" si="95"/>
        <v>0</v>
      </c>
      <c r="O899" s="162">
        <f t="shared" si="96"/>
        <v>0.57892115405354783</v>
      </c>
      <c r="P899" s="162">
        <f t="shared" si="97"/>
        <v>7.4366305007974844</v>
      </c>
      <c r="Q899" s="162">
        <f t="shared" si="98"/>
        <v>8.5245510248099947</v>
      </c>
    </row>
    <row r="900" spans="1:17" x14ac:dyDescent="0.2">
      <c r="A900" s="38">
        <v>11708</v>
      </c>
      <c r="B900" s="192">
        <v>81830</v>
      </c>
      <c r="C900" s="192">
        <v>2642140</v>
      </c>
      <c r="D900" s="192">
        <v>1971564</v>
      </c>
      <c r="E900" s="192">
        <v>0</v>
      </c>
      <c r="F900" s="192">
        <v>26146</v>
      </c>
      <c r="G900" s="192">
        <v>418880</v>
      </c>
      <c r="H900" s="192">
        <v>480104</v>
      </c>
      <c r="I900" s="193">
        <v>5620664</v>
      </c>
      <c r="J900" s="166"/>
      <c r="K900" s="162">
        <f t="shared" si="92"/>
        <v>1.4558778108778607</v>
      </c>
      <c r="L900" s="162">
        <f t="shared" si="93"/>
        <v>47.007613335363935</v>
      </c>
      <c r="M900" s="162">
        <f t="shared" si="94"/>
        <v>35.077065627833292</v>
      </c>
      <c r="N900" s="162">
        <f t="shared" si="95"/>
        <v>0</v>
      </c>
      <c r="O900" s="162">
        <f t="shared" si="96"/>
        <v>0.46517635638778621</v>
      </c>
      <c r="P900" s="162">
        <f t="shared" si="97"/>
        <v>7.4525002739889805</v>
      </c>
      <c r="Q900" s="162">
        <f t="shared" si="98"/>
        <v>8.5417665955481414</v>
      </c>
    </row>
    <row r="901" spans="1:17" x14ac:dyDescent="0.2">
      <c r="A901" s="38">
        <v>11715</v>
      </c>
      <c r="B901" s="192">
        <v>79937</v>
      </c>
      <c r="C901" s="192">
        <v>2627296</v>
      </c>
      <c r="D901" s="192">
        <v>1945217</v>
      </c>
      <c r="E901" s="192">
        <v>0</v>
      </c>
      <c r="F901" s="192">
        <v>38555</v>
      </c>
      <c r="G901" s="192">
        <v>418654</v>
      </c>
      <c r="H901" s="192">
        <v>413851</v>
      </c>
      <c r="I901" s="193">
        <v>5523510</v>
      </c>
      <c r="J901" s="166"/>
      <c r="K901" s="162">
        <f t="shared" ref="K901:K964" si="99">100*B901/$I901</f>
        <v>1.4472138187493098</v>
      </c>
      <c r="L901" s="162">
        <f t="shared" ref="L901:L964" si="100">100*C901/$I901</f>
        <v>47.565696450264419</v>
      </c>
      <c r="M901" s="162">
        <f t="shared" ref="M901:M964" si="101">100*D901/$I901</f>
        <v>35.217044958730952</v>
      </c>
      <c r="N901" s="162">
        <f t="shared" ref="N901:N964" si="102">100*E901/$I901</f>
        <v>0</v>
      </c>
      <c r="O901" s="162">
        <f t="shared" ref="O901:O964" si="103">100*F901/$I901</f>
        <v>0.69801629760786166</v>
      </c>
      <c r="P901" s="162">
        <f t="shared" ref="P901:P964" si="104">100*G901/$I901</f>
        <v>7.5794920259038188</v>
      </c>
      <c r="Q901" s="162">
        <f t="shared" ref="Q901:Q964" si="105">100*H901/$I901</f>
        <v>7.4925364487436434</v>
      </c>
    </row>
    <row r="902" spans="1:17" x14ac:dyDescent="0.2">
      <c r="A902" s="38">
        <v>11722</v>
      </c>
      <c r="B902" s="192">
        <v>61671</v>
      </c>
      <c r="C902" s="192">
        <v>2664003</v>
      </c>
      <c r="D902" s="192">
        <v>1937231</v>
      </c>
      <c r="E902" s="192">
        <v>0</v>
      </c>
      <c r="F902" s="192">
        <v>31675</v>
      </c>
      <c r="G902" s="192">
        <v>417921</v>
      </c>
      <c r="H902" s="192">
        <v>420890</v>
      </c>
      <c r="I902" s="193">
        <v>5533391</v>
      </c>
      <c r="J902" s="166"/>
      <c r="K902" s="162">
        <f t="shared" si="99"/>
        <v>1.1145245293527966</v>
      </c>
      <c r="L902" s="162">
        <f t="shared" si="100"/>
        <v>48.144130787070715</v>
      </c>
      <c r="M902" s="162">
        <f t="shared" si="101"/>
        <v>35.009833933658399</v>
      </c>
      <c r="N902" s="162">
        <f t="shared" si="102"/>
        <v>0</v>
      </c>
      <c r="O902" s="162">
        <f t="shared" si="103"/>
        <v>0.57243379331046729</v>
      </c>
      <c r="P902" s="162">
        <f t="shared" si="104"/>
        <v>7.5527104446441609</v>
      </c>
      <c r="Q902" s="162">
        <f t="shared" si="105"/>
        <v>7.6063665119634596</v>
      </c>
    </row>
    <row r="903" spans="1:17" x14ac:dyDescent="0.2">
      <c r="A903" s="38">
        <v>11729</v>
      </c>
      <c r="B903" s="192">
        <v>46582</v>
      </c>
      <c r="C903" s="192">
        <v>2661959</v>
      </c>
      <c r="D903" s="192">
        <v>1904914</v>
      </c>
      <c r="E903" s="192">
        <v>0</v>
      </c>
      <c r="F903" s="192">
        <v>48331</v>
      </c>
      <c r="G903" s="192">
        <v>417783</v>
      </c>
      <c r="H903" s="192">
        <v>387420</v>
      </c>
      <c r="I903" s="193">
        <v>5466989</v>
      </c>
      <c r="J903" s="166"/>
      <c r="K903" s="162">
        <f t="shared" si="99"/>
        <v>0.85205951575904026</v>
      </c>
      <c r="L903" s="162">
        <f t="shared" si="100"/>
        <v>48.691500934060777</v>
      </c>
      <c r="M903" s="162">
        <f t="shared" si="101"/>
        <v>34.843933287592129</v>
      </c>
      <c r="N903" s="162">
        <f t="shared" si="102"/>
        <v>0</v>
      </c>
      <c r="O903" s="162">
        <f t="shared" si="103"/>
        <v>0.88405153183955554</v>
      </c>
      <c r="P903" s="162">
        <f t="shared" si="104"/>
        <v>7.6419213574419116</v>
      </c>
      <c r="Q903" s="162">
        <f t="shared" si="105"/>
        <v>7.0865333733065858</v>
      </c>
    </row>
    <row r="904" spans="1:17" x14ac:dyDescent="0.2">
      <c r="A904" s="38">
        <v>11736</v>
      </c>
      <c r="B904" s="192">
        <v>38848</v>
      </c>
      <c r="C904" s="192">
        <v>2656941</v>
      </c>
      <c r="D904" s="192">
        <v>1904246</v>
      </c>
      <c r="E904" s="192">
        <v>0</v>
      </c>
      <c r="F904" s="192">
        <v>27214</v>
      </c>
      <c r="G904" s="192">
        <v>417336</v>
      </c>
      <c r="H904" s="192">
        <v>483199</v>
      </c>
      <c r="I904" s="193">
        <v>5527784</v>
      </c>
      <c r="J904" s="166"/>
      <c r="K904" s="162">
        <f t="shared" si="99"/>
        <v>0.70277709838155755</v>
      </c>
      <c r="L904" s="162">
        <f t="shared" si="100"/>
        <v>48.06521021805483</v>
      </c>
      <c r="M904" s="162">
        <f t="shared" si="101"/>
        <v>34.448632580433681</v>
      </c>
      <c r="N904" s="162">
        <f t="shared" si="102"/>
        <v>0</v>
      </c>
      <c r="O904" s="162">
        <f t="shared" si="103"/>
        <v>0.49231301367781377</v>
      </c>
      <c r="P904" s="162">
        <f t="shared" si="104"/>
        <v>7.5497884866702458</v>
      </c>
      <c r="Q904" s="162">
        <f t="shared" si="105"/>
        <v>8.7412786027818736</v>
      </c>
    </row>
    <row r="905" spans="1:17" x14ac:dyDescent="0.2">
      <c r="A905" s="38">
        <v>11743</v>
      </c>
      <c r="B905" s="192">
        <v>16399</v>
      </c>
      <c r="C905" s="192">
        <v>2642827</v>
      </c>
      <c r="D905" s="192">
        <v>1877793</v>
      </c>
      <c r="E905" s="192">
        <v>0</v>
      </c>
      <c r="F905" s="192">
        <v>49302</v>
      </c>
      <c r="G905" s="192">
        <v>417278</v>
      </c>
      <c r="H905" s="192">
        <v>455327</v>
      </c>
      <c r="I905" s="193">
        <v>5458926</v>
      </c>
      <c r="J905" s="166"/>
      <c r="K905" s="162">
        <f t="shared" si="99"/>
        <v>0.30040707641026826</v>
      </c>
      <c r="L905" s="162">
        <f t="shared" si="100"/>
        <v>48.412947894878954</v>
      </c>
      <c r="M905" s="162">
        <f t="shared" si="101"/>
        <v>34.398579500802903</v>
      </c>
      <c r="N905" s="162">
        <f t="shared" si="102"/>
        <v>0</v>
      </c>
      <c r="O905" s="162">
        <f t="shared" si="103"/>
        <v>0.90314468450387497</v>
      </c>
      <c r="P905" s="162">
        <f t="shared" si="104"/>
        <v>7.6439578041541507</v>
      </c>
      <c r="Q905" s="162">
        <f t="shared" si="105"/>
        <v>8.3409630392498446</v>
      </c>
    </row>
    <row r="906" spans="1:17" x14ac:dyDescent="0.2">
      <c r="A906" s="38">
        <v>11750</v>
      </c>
      <c r="B906" s="192">
        <v>16392</v>
      </c>
      <c r="C906" s="192">
        <v>2638488</v>
      </c>
      <c r="D906" s="192">
        <v>1902138</v>
      </c>
      <c r="E906" s="192">
        <v>0</v>
      </c>
      <c r="F906" s="192">
        <v>36875</v>
      </c>
      <c r="G906" s="192">
        <v>416086</v>
      </c>
      <c r="H906" s="192">
        <v>425015</v>
      </c>
      <c r="I906" s="193">
        <v>5434994</v>
      </c>
      <c r="J906" s="166"/>
      <c r="K906" s="162">
        <f t="shared" si="99"/>
        <v>0.30160106892482308</v>
      </c>
      <c r="L906" s="162">
        <f t="shared" si="100"/>
        <v>48.546290943467461</v>
      </c>
      <c r="M906" s="162">
        <f t="shared" si="101"/>
        <v>34.997977918650875</v>
      </c>
      <c r="N906" s="162">
        <f t="shared" si="102"/>
        <v>0</v>
      </c>
      <c r="O906" s="162">
        <f t="shared" si="103"/>
        <v>0.67847361009046192</v>
      </c>
      <c r="P906" s="162">
        <f t="shared" si="104"/>
        <v>7.6556846244908456</v>
      </c>
      <c r="Q906" s="162">
        <f t="shared" si="105"/>
        <v>7.8199718343755302</v>
      </c>
    </row>
    <row r="907" spans="1:17" x14ac:dyDescent="0.2">
      <c r="A907" s="38">
        <v>11757</v>
      </c>
      <c r="B907" s="192">
        <v>13464</v>
      </c>
      <c r="C907" s="192">
        <v>2617381</v>
      </c>
      <c r="D907" s="192">
        <v>1909586</v>
      </c>
      <c r="E907" s="192">
        <v>0</v>
      </c>
      <c r="F907" s="192">
        <v>47107</v>
      </c>
      <c r="G907" s="192">
        <v>415806</v>
      </c>
      <c r="H907" s="192">
        <v>396036</v>
      </c>
      <c r="I907" s="193">
        <v>5399380</v>
      </c>
      <c r="J907" s="166"/>
      <c r="K907" s="162">
        <f t="shared" si="99"/>
        <v>0.24936196378102671</v>
      </c>
      <c r="L907" s="162">
        <f t="shared" si="100"/>
        <v>48.475584233745359</v>
      </c>
      <c r="M907" s="162">
        <f t="shared" si="101"/>
        <v>35.366764332201107</v>
      </c>
      <c r="N907" s="162">
        <f t="shared" si="102"/>
        <v>0</v>
      </c>
      <c r="O907" s="162">
        <f t="shared" si="103"/>
        <v>0.87245202226922347</v>
      </c>
      <c r="P907" s="162">
        <f t="shared" si="104"/>
        <v>7.7009952994603088</v>
      </c>
      <c r="Q907" s="162">
        <f t="shared" si="105"/>
        <v>7.3348421485429807</v>
      </c>
    </row>
    <row r="908" spans="1:17" x14ac:dyDescent="0.2">
      <c r="A908" s="38">
        <v>11764</v>
      </c>
      <c r="B908" s="192">
        <v>12905</v>
      </c>
      <c r="C908" s="192">
        <v>2601262</v>
      </c>
      <c r="D908" s="192">
        <v>1919316</v>
      </c>
      <c r="E908" s="192">
        <v>0</v>
      </c>
      <c r="F908" s="192">
        <v>3518</v>
      </c>
      <c r="G908" s="192">
        <v>415704</v>
      </c>
      <c r="H908" s="192">
        <v>497962</v>
      </c>
      <c r="I908" s="193">
        <v>5450667</v>
      </c>
      <c r="J908" s="166"/>
      <c r="K908" s="162">
        <f t="shared" si="99"/>
        <v>0.2367600148752437</v>
      </c>
      <c r="L908" s="162">
        <f t="shared" si="100"/>
        <v>47.723737296738179</v>
      </c>
      <c r="M908" s="162">
        <f t="shared" si="101"/>
        <v>35.21249784659382</v>
      </c>
      <c r="N908" s="162">
        <f t="shared" si="102"/>
        <v>0</v>
      </c>
      <c r="O908" s="162">
        <f t="shared" si="103"/>
        <v>6.4542559653708434E-2</v>
      </c>
      <c r="P908" s="162">
        <f t="shared" si="104"/>
        <v>7.62666293868255</v>
      </c>
      <c r="Q908" s="162">
        <f t="shared" si="105"/>
        <v>9.1357993434564975</v>
      </c>
    </row>
    <row r="909" spans="1:17" x14ac:dyDescent="0.2">
      <c r="A909" s="38">
        <v>11771</v>
      </c>
      <c r="B909" s="192">
        <v>10874</v>
      </c>
      <c r="C909" s="192">
        <v>2572815</v>
      </c>
      <c r="D909" s="192">
        <v>1910603</v>
      </c>
      <c r="E909" s="192">
        <v>0</v>
      </c>
      <c r="F909" s="192">
        <v>43340</v>
      </c>
      <c r="G909" s="192">
        <v>415448</v>
      </c>
      <c r="H909" s="192">
        <v>388922</v>
      </c>
      <c r="I909" s="193">
        <v>5342002</v>
      </c>
      <c r="J909" s="166"/>
      <c r="K909" s="162">
        <f t="shared" si="99"/>
        <v>0.20355664411956417</v>
      </c>
      <c r="L909" s="162">
        <f t="shared" si="100"/>
        <v>48.161999939348583</v>
      </c>
      <c r="M909" s="162">
        <f t="shared" si="101"/>
        <v>35.765673618242751</v>
      </c>
      <c r="N909" s="162">
        <f t="shared" si="102"/>
        <v>0</v>
      </c>
      <c r="O909" s="162">
        <f t="shared" si="103"/>
        <v>0.81130632298527783</v>
      </c>
      <c r="P909" s="162">
        <f t="shared" si="104"/>
        <v>7.7770094432761354</v>
      </c>
      <c r="Q909" s="162">
        <f t="shared" si="105"/>
        <v>7.2804540320276931</v>
      </c>
    </row>
    <row r="910" spans="1:17" x14ac:dyDescent="0.2">
      <c r="A910" s="38">
        <v>11778</v>
      </c>
      <c r="B910" s="192">
        <v>31249</v>
      </c>
      <c r="C910" s="192">
        <v>2546275</v>
      </c>
      <c r="D910" s="192">
        <v>1911496</v>
      </c>
      <c r="E910" s="192">
        <v>0</v>
      </c>
      <c r="F910" s="192">
        <v>52572</v>
      </c>
      <c r="G910" s="192">
        <v>415045</v>
      </c>
      <c r="H910" s="192">
        <v>382001</v>
      </c>
      <c r="I910" s="193">
        <v>5338638</v>
      </c>
      <c r="J910" s="166"/>
      <c r="K910" s="162">
        <f t="shared" si="99"/>
        <v>0.58533655962438358</v>
      </c>
      <c r="L910" s="162">
        <f t="shared" si="100"/>
        <v>47.695217394399094</v>
      </c>
      <c r="M910" s="162">
        <f t="shared" si="101"/>
        <v>35.804937514025113</v>
      </c>
      <c r="N910" s="162">
        <f t="shared" si="102"/>
        <v>0</v>
      </c>
      <c r="O910" s="162">
        <f t="shared" si="103"/>
        <v>0.98474554745985776</v>
      </c>
      <c r="P910" s="162">
        <f t="shared" si="104"/>
        <v>7.7743611760153062</v>
      </c>
      <c r="Q910" s="162">
        <f t="shared" si="105"/>
        <v>7.1554018084762445</v>
      </c>
    </row>
    <row r="911" spans="1:17" x14ac:dyDescent="0.2">
      <c r="A911" s="38">
        <v>11785</v>
      </c>
      <c r="B911" s="192">
        <v>29712</v>
      </c>
      <c r="C911" s="192">
        <v>2561573</v>
      </c>
      <c r="D911" s="192">
        <v>1942268</v>
      </c>
      <c r="E911" s="192">
        <v>0</v>
      </c>
      <c r="F911" s="192">
        <v>28137</v>
      </c>
      <c r="G911" s="192">
        <v>414979</v>
      </c>
      <c r="H911" s="192">
        <v>403361</v>
      </c>
      <c r="I911" s="193">
        <v>5380030</v>
      </c>
      <c r="J911" s="166"/>
      <c r="K911" s="162">
        <f t="shared" si="99"/>
        <v>0.55226457845030608</v>
      </c>
      <c r="L911" s="162">
        <f t="shared" si="100"/>
        <v>47.612615543036007</v>
      </c>
      <c r="M911" s="162">
        <f t="shared" si="101"/>
        <v>36.101434378618706</v>
      </c>
      <c r="N911" s="162">
        <f t="shared" si="102"/>
        <v>0</v>
      </c>
      <c r="O911" s="162">
        <f t="shared" si="103"/>
        <v>0.52298964875660547</v>
      </c>
      <c r="P911" s="162">
        <f t="shared" si="104"/>
        <v>7.7133213011823356</v>
      </c>
      <c r="Q911" s="162">
        <f t="shared" si="105"/>
        <v>7.4973745499560414</v>
      </c>
    </row>
    <row r="912" spans="1:17" x14ac:dyDescent="0.2">
      <c r="A912" s="38">
        <v>11792</v>
      </c>
      <c r="B912" s="192">
        <v>41137</v>
      </c>
      <c r="C912" s="192">
        <v>2537075</v>
      </c>
      <c r="D912" s="192">
        <v>2010899</v>
      </c>
      <c r="E912" s="192">
        <v>0</v>
      </c>
      <c r="F912" s="192">
        <v>52494</v>
      </c>
      <c r="G912" s="192">
        <v>414879</v>
      </c>
      <c r="H912" s="192">
        <v>452870</v>
      </c>
      <c r="I912" s="193">
        <v>5509354</v>
      </c>
      <c r="J912" s="166"/>
      <c r="K912" s="162">
        <f t="shared" si="99"/>
        <v>0.74667556305149385</v>
      </c>
      <c r="L912" s="162">
        <f t="shared" si="100"/>
        <v>46.050317333030335</v>
      </c>
      <c r="M912" s="162">
        <f t="shared" si="101"/>
        <v>36.499723924075312</v>
      </c>
      <c r="N912" s="162">
        <f t="shared" si="102"/>
        <v>0</v>
      </c>
      <c r="O912" s="162">
        <f t="shared" si="103"/>
        <v>0.95281588367710623</v>
      </c>
      <c r="P912" s="162">
        <f t="shared" si="104"/>
        <v>7.5304473083414134</v>
      </c>
      <c r="Q912" s="162">
        <f t="shared" si="105"/>
        <v>8.2200199878243438</v>
      </c>
    </row>
    <row r="913" spans="1:17" x14ac:dyDescent="0.2">
      <c r="A913" s="38">
        <v>11799</v>
      </c>
      <c r="B913" s="192">
        <v>47317</v>
      </c>
      <c r="C913" s="192">
        <v>2544764</v>
      </c>
      <c r="D913" s="192">
        <v>1978642</v>
      </c>
      <c r="E913" s="192">
        <v>0</v>
      </c>
      <c r="F913" s="192">
        <v>78334</v>
      </c>
      <c r="G913" s="192">
        <v>414797</v>
      </c>
      <c r="H913" s="192">
        <v>448683</v>
      </c>
      <c r="I913" s="193">
        <v>5512537</v>
      </c>
      <c r="J913" s="166"/>
      <c r="K913" s="162">
        <f t="shared" si="99"/>
        <v>0.85835251536633672</v>
      </c>
      <c r="L913" s="162">
        <f t="shared" si="100"/>
        <v>46.163209426077323</v>
      </c>
      <c r="M913" s="162">
        <f t="shared" si="101"/>
        <v>35.893491508537721</v>
      </c>
      <c r="N913" s="162">
        <f t="shared" si="102"/>
        <v>0</v>
      </c>
      <c r="O913" s="162">
        <f t="shared" si="103"/>
        <v>1.4210154054294784</v>
      </c>
      <c r="P913" s="162">
        <f t="shared" si="104"/>
        <v>7.5246116261895386</v>
      </c>
      <c r="Q913" s="162">
        <f t="shared" si="105"/>
        <v>8.1393195183996045</v>
      </c>
    </row>
    <row r="914" spans="1:17" x14ac:dyDescent="0.2">
      <c r="A914" s="38">
        <v>11806</v>
      </c>
      <c r="B914" s="192">
        <v>49598</v>
      </c>
      <c r="C914" s="192">
        <v>2526572</v>
      </c>
      <c r="D914" s="192">
        <v>2114423</v>
      </c>
      <c r="E914" s="192">
        <v>0</v>
      </c>
      <c r="F914" s="192">
        <v>49155</v>
      </c>
      <c r="G914" s="192">
        <v>414661</v>
      </c>
      <c r="H914" s="192">
        <v>393699</v>
      </c>
      <c r="I914" s="193">
        <v>5548108</v>
      </c>
      <c r="J914" s="166"/>
      <c r="K914" s="162">
        <f t="shared" si="99"/>
        <v>0.89396241024868295</v>
      </c>
      <c r="L914" s="162">
        <f t="shared" si="100"/>
        <v>45.539344223291977</v>
      </c>
      <c r="M914" s="162">
        <f t="shared" si="101"/>
        <v>38.11070368493187</v>
      </c>
      <c r="N914" s="162">
        <f t="shared" si="102"/>
        <v>0</v>
      </c>
      <c r="O914" s="162">
        <f t="shared" si="103"/>
        <v>0.88597770627392258</v>
      </c>
      <c r="P914" s="162">
        <f t="shared" si="104"/>
        <v>7.4739172344878648</v>
      </c>
      <c r="Q914" s="162">
        <f t="shared" si="105"/>
        <v>7.0960947407656807</v>
      </c>
    </row>
    <row r="915" spans="1:17" x14ac:dyDescent="0.2">
      <c r="A915" s="38">
        <v>11813</v>
      </c>
      <c r="B915" s="192">
        <v>45063</v>
      </c>
      <c r="C915" s="192">
        <v>2561646</v>
      </c>
      <c r="D915" s="192">
        <v>2147148</v>
      </c>
      <c r="E915" s="192">
        <v>0</v>
      </c>
      <c r="F915" s="192">
        <v>12837</v>
      </c>
      <c r="G915" s="192">
        <v>414313</v>
      </c>
      <c r="H915" s="192">
        <v>422921</v>
      </c>
      <c r="I915" s="193">
        <v>5603928</v>
      </c>
      <c r="J915" s="166"/>
      <c r="K915" s="162">
        <f t="shared" si="99"/>
        <v>0.80413238713987756</v>
      </c>
      <c r="L915" s="162">
        <f t="shared" si="100"/>
        <v>45.711615138524266</v>
      </c>
      <c r="M915" s="162">
        <f t="shared" si="101"/>
        <v>38.315053298329317</v>
      </c>
      <c r="N915" s="162">
        <f t="shared" si="102"/>
        <v>0</v>
      </c>
      <c r="O915" s="162">
        <f t="shared" si="103"/>
        <v>0.22907146558628164</v>
      </c>
      <c r="P915" s="162">
        <f t="shared" si="104"/>
        <v>7.3932605843615411</v>
      </c>
      <c r="Q915" s="162">
        <f t="shared" si="105"/>
        <v>7.5468671260587215</v>
      </c>
    </row>
    <row r="916" spans="1:17" x14ac:dyDescent="0.2">
      <c r="A916" s="38">
        <v>11820</v>
      </c>
      <c r="B916" s="192">
        <v>44177</v>
      </c>
      <c r="C916" s="192">
        <v>2551363</v>
      </c>
      <c r="D916" s="192">
        <v>2144373</v>
      </c>
      <c r="E916" s="192">
        <v>0</v>
      </c>
      <c r="F916" s="192">
        <v>51075</v>
      </c>
      <c r="G916" s="192">
        <v>414227</v>
      </c>
      <c r="H916" s="192">
        <v>410425</v>
      </c>
      <c r="I916" s="193">
        <v>5615640</v>
      </c>
      <c r="J916" s="166"/>
      <c r="K916" s="162">
        <f t="shared" si="99"/>
        <v>0.78667792094934863</v>
      </c>
      <c r="L916" s="162">
        <f t="shared" si="100"/>
        <v>45.433165231389474</v>
      </c>
      <c r="M916" s="162">
        <f t="shared" si="101"/>
        <v>38.185727717588733</v>
      </c>
      <c r="N916" s="162">
        <f t="shared" si="102"/>
        <v>0</v>
      </c>
      <c r="O916" s="162">
        <f t="shared" si="103"/>
        <v>0.90951343034809928</v>
      </c>
      <c r="P916" s="162">
        <f t="shared" si="104"/>
        <v>7.3763097349545195</v>
      </c>
      <c r="Q916" s="162">
        <f t="shared" si="105"/>
        <v>7.3086059647698214</v>
      </c>
    </row>
    <row r="917" spans="1:17" x14ac:dyDescent="0.2">
      <c r="A917" s="38">
        <v>11827</v>
      </c>
      <c r="B917" s="192">
        <v>45578</v>
      </c>
      <c r="C917" s="192">
        <v>2558107</v>
      </c>
      <c r="D917" s="192">
        <v>2192403</v>
      </c>
      <c r="E917" s="192">
        <v>0</v>
      </c>
      <c r="F917" s="192">
        <v>26429</v>
      </c>
      <c r="G917" s="192">
        <v>414205</v>
      </c>
      <c r="H917" s="192">
        <v>444564</v>
      </c>
      <c r="I917" s="193">
        <v>5681286</v>
      </c>
      <c r="J917" s="166"/>
      <c r="K917" s="162">
        <f t="shared" si="99"/>
        <v>0.80224794175121616</v>
      </c>
      <c r="L917" s="162">
        <f t="shared" si="100"/>
        <v>45.026900599617761</v>
      </c>
      <c r="M917" s="162">
        <f t="shared" si="101"/>
        <v>38.589907285075952</v>
      </c>
      <c r="N917" s="162">
        <f t="shared" si="102"/>
        <v>0</v>
      </c>
      <c r="O917" s="162">
        <f t="shared" si="103"/>
        <v>0.46519397192818668</v>
      </c>
      <c r="P917" s="162">
        <f t="shared" si="104"/>
        <v>7.2906908752701414</v>
      </c>
      <c r="Q917" s="162">
        <f t="shared" si="105"/>
        <v>7.8250593263567438</v>
      </c>
    </row>
    <row r="918" spans="1:17" x14ac:dyDescent="0.2">
      <c r="A918" s="38">
        <v>11834</v>
      </c>
      <c r="B918" s="192">
        <v>40706</v>
      </c>
      <c r="C918" s="192">
        <v>2532714</v>
      </c>
      <c r="D918" s="192">
        <v>2214384</v>
      </c>
      <c r="E918" s="192">
        <v>0</v>
      </c>
      <c r="F918" s="192">
        <v>36366</v>
      </c>
      <c r="G918" s="192">
        <v>414170</v>
      </c>
      <c r="H918" s="192">
        <v>396881</v>
      </c>
      <c r="I918" s="193">
        <v>5635221</v>
      </c>
      <c r="J918" s="166"/>
      <c r="K918" s="162">
        <f t="shared" si="99"/>
        <v>0.72234966472477302</v>
      </c>
      <c r="L918" s="162">
        <f t="shared" si="100"/>
        <v>44.944359768676328</v>
      </c>
      <c r="M918" s="162">
        <f t="shared" si="101"/>
        <v>39.295424261089316</v>
      </c>
      <c r="N918" s="162">
        <f t="shared" si="102"/>
        <v>0</v>
      </c>
      <c r="O918" s="162">
        <f t="shared" si="103"/>
        <v>0.64533405167250757</v>
      </c>
      <c r="P918" s="162">
        <f t="shared" si="104"/>
        <v>7.3496673866029392</v>
      </c>
      <c r="Q918" s="162">
        <f t="shared" si="105"/>
        <v>7.0428648672341332</v>
      </c>
    </row>
    <row r="919" spans="1:17" x14ac:dyDescent="0.2">
      <c r="A919" s="38">
        <v>11841</v>
      </c>
      <c r="B919" s="192">
        <v>74035</v>
      </c>
      <c r="C919" s="192">
        <v>2564399</v>
      </c>
      <c r="D919" s="192">
        <v>2124685</v>
      </c>
      <c r="E919" s="192">
        <v>0</v>
      </c>
      <c r="F919" s="192">
        <v>12985</v>
      </c>
      <c r="G919" s="192">
        <v>414222</v>
      </c>
      <c r="H919" s="192">
        <v>459733</v>
      </c>
      <c r="I919" s="193">
        <v>5650059</v>
      </c>
      <c r="J919" s="166"/>
      <c r="K919" s="162">
        <f t="shared" si="99"/>
        <v>1.3103402991013013</v>
      </c>
      <c r="L919" s="162">
        <f t="shared" si="100"/>
        <v>45.387118966368313</v>
      </c>
      <c r="M919" s="162">
        <f t="shared" si="101"/>
        <v>37.604651562045632</v>
      </c>
      <c r="N919" s="162">
        <f t="shared" si="102"/>
        <v>0</v>
      </c>
      <c r="O919" s="162">
        <f t="shared" si="103"/>
        <v>0.22982060895293305</v>
      </c>
      <c r="P919" s="162">
        <f t="shared" si="104"/>
        <v>7.3312862750636762</v>
      </c>
      <c r="Q919" s="162">
        <f t="shared" si="105"/>
        <v>8.1367822884681384</v>
      </c>
    </row>
    <row r="920" spans="1:17" x14ac:dyDescent="0.2">
      <c r="A920" s="38">
        <v>11848</v>
      </c>
      <c r="B920" s="192">
        <v>41696</v>
      </c>
      <c r="C920" s="192">
        <v>2557119</v>
      </c>
      <c r="D920" s="192">
        <v>2111673</v>
      </c>
      <c r="E920" s="192">
        <v>0</v>
      </c>
      <c r="F920" s="192">
        <v>36596</v>
      </c>
      <c r="G920" s="192">
        <v>414200</v>
      </c>
      <c r="H920" s="192">
        <v>385362</v>
      </c>
      <c r="I920" s="193">
        <v>5546646</v>
      </c>
      <c r="J920" s="166"/>
      <c r="K920" s="162">
        <f t="shared" si="99"/>
        <v>0.75173357016113884</v>
      </c>
      <c r="L920" s="162">
        <f t="shared" si="100"/>
        <v>46.102076822642005</v>
      </c>
      <c r="M920" s="162">
        <f t="shared" si="101"/>
        <v>38.071169495944034</v>
      </c>
      <c r="N920" s="162">
        <f t="shared" si="102"/>
        <v>0</v>
      </c>
      <c r="O920" s="162">
        <f t="shared" si="103"/>
        <v>0.65978611218383143</v>
      </c>
      <c r="P920" s="162">
        <f t="shared" si="104"/>
        <v>7.4675759008236691</v>
      </c>
      <c r="Q920" s="162">
        <f t="shared" si="105"/>
        <v>6.9476580982453182</v>
      </c>
    </row>
    <row r="921" spans="1:17" x14ac:dyDescent="0.2">
      <c r="A921" s="38">
        <v>11855</v>
      </c>
      <c r="B921" s="192">
        <v>60122</v>
      </c>
      <c r="C921" s="192">
        <v>2575799</v>
      </c>
      <c r="D921" s="192">
        <v>2101243</v>
      </c>
      <c r="E921" s="192">
        <v>0</v>
      </c>
      <c r="F921" s="192">
        <v>2695</v>
      </c>
      <c r="G921" s="192">
        <v>414230</v>
      </c>
      <c r="H921" s="192">
        <v>481021</v>
      </c>
      <c r="I921" s="193">
        <v>5635110</v>
      </c>
      <c r="J921" s="166"/>
      <c r="K921" s="162">
        <f t="shared" si="99"/>
        <v>1.0669179483630311</v>
      </c>
      <c r="L921" s="162">
        <f t="shared" si="100"/>
        <v>45.709826427523154</v>
      </c>
      <c r="M921" s="162">
        <f t="shared" si="101"/>
        <v>37.288411406343442</v>
      </c>
      <c r="N921" s="162">
        <f t="shared" si="102"/>
        <v>0</v>
      </c>
      <c r="O921" s="162">
        <f t="shared" si="103"/>
        <v>4.7825153368789605E-2</v>
      </c>
      <c r="P921" s="162">
        <f t="shared" si="104"/>
        <v>7.3508769127843117</v>
      </c>
      <c r="Q921" s="162">
        <f t="shared" si="105"/>
        <v>8.5361421516172715</v>
      </c>
    </row>
    <row r="922" spans="1:17" x14ac:dyDescent="0.2">
      <c r="A922" s="38">
        <v>11862</v>
      </c>
      <c r="B922" s="192">
        <v>17556</v>
      </c>
      <c r="C922" s="192">
        <v>2615932</v>
      </c>
      <c r="D922" s="192">
        <v>2066092</v>
      </c>
      <c r="E922" s="192">
        <v>0</v>
      </c>
      <c r="F922" s="192">
        <v>54351</v>
      </c>
      <c r="G922" s="192">
        <v>404227</v>
      </c>
      <c r="H922" s="192">
        <v>413995</v>
      </c>
      <c r="I922" s="193">
        <v>5572153</v>
      </c>
      <c r="J922" s="166"/>
      <c r="K922" s="162">
        <f t="shared" si="99"/>
        <v>0.31506672555473619</v>
      </c>
      <c r="L922" s="162">
        <f t="shared" si="100"/>
        <v>46.946521389488048</v>
      </c>
      <c r="M922" s="162">
        <f t="shared" si="101"/>
        <v>37.078881358785374</v>
      </c>
      <c r="N922" s="162">
        <f t="shared" si="102"/>
        <v>0</v>
      </c>
      <c r="O922" s="162">
        <f t="shared" si="103"/>
        <v>0.97540394170798972</v>
      </c>
      <c r="P922" s="162">
        <f t="shared" si="104"/>
        <v>7.254413150536247</v>
      </c>
      <c r="Q922" s="162">
        <f t="shared" si="105"/>
        <v>7.4297134339276036</v>
      </c>
    </row>
    <row r="923" spans="1:17" x14ac:dyDescent="0.2">
      <c r="A923" s="38">
        <v>11869</v>
      </c>
      <c r="B923" s="192">
        <v>8396</v>
      </c>
      <c r="C923" s="192">
        <v>2755864</v>
      </c>
      <c r="D923" s="192">
        <v>2033697</v>
      </c>
      <c r="E923" s="192">
        <v>0</v>
      </c>
      <c r="F923" s="192">
        <v>28331</v>
      </c>
      <c r="G923" s="192">
        <v>414237</v>
      </c>
      <c r="H923" s="192">
        <v>401918</v>
      </c>
      <c r="I923" s="193">
        <v>5642443</v>
      </c>
      <c r="J923" s="166"/>
      <c r="K923" s="162">
        <f t="shared" si="99"/>
        <v>0.14880079426588802</v>
      </c>
      <c r="L923" s="162">
        <f t="shared" si="100"/>
        <v>48.841680810953697</v>
      </c>
      <c r="M923" s="162">
        <f t="shared" si="101"/>
        <v>36.042845271099772</v>
      </c>
      <c r="N923" s="162">
        <f t="shared" si="102"/>
        <v>0</v>
      </c>
      <c r="O923" s="162">
        <f t="shared" si="103"/>
        <v>0.50210520513897972</v>
      </c>
      <c r="P923" s="162">
        <f t="shared" si="104"/>
        <v>7.3414476672604403</v>
      </c>
      <c r="Q923" s="162">
        <f t="shared" si="105"/>
        <v>7.1231202512812271</v>
      </c>
    </row>
    <row r="924" spans="1:17" x14ac:dyDescent="0.2">
      <c r="A924" s="38">
        <v>11876</v>
      </c>
      <c r="B924" s="192">
        <v>8752</v>
      </c>
      <c r="C924" s="192">
        <v>2868163</v>
      </c>
      <c r="D924" s="192">
        <v>1962989</v>
      </c>
      <c r="E924" s="192">
        <v>0</v>
      </c>
      <c r="F924" s="192">
        <v>40336</v>
      </c>
      <c r="G924" s="192">
        <v>414209</v>
      </c>
      <c r="H924" s="192">
        <v>437494</v>
      </c>
      <c r="I924" s="193">
        <v>5731943</v>
      </c>
      <c r="J924" s="166"/>
      <c r="K924" s="162">
        <f t="shared" si="99"/>
        <v>0.15268818967669429</v>
      </c>
      <c r="L924" s="162">
        <f t="shared" si="100"/>
        <v>50.038233108738169</v>
      </c>
      <c r="M924" s="162">
        <f t="shared" si="101"/>
        <v>34.246485005171891</v>
      </c>
      <c r="N924" s="162">
        <f t="shared" si="102"/>
        <v>0</v>
      </c>
      <c r="O924" s="162">
        <f t="shared" si="103"/>
        <v>0.70370553231251598</v>
      </c>
      <c r="P924" s="162">
        <f t="shared" si="104"/>
        <v>7.2263279659270863</v>
      </c>
      <c r="Q924" s="162">
        <f t="shared" si="105"/>
        <v>7.6325601981736382</v>
      </c>
    </row>
    <row r="925" spans="1:17" x14ac:dyDescent="0.2">
      <c r="A925" s="38">
        <v>11883</v>
      </c>
      <c r="B925" s="192">
        <v>9862</v>
      </c>
      <c r="C925" s="192">
        <v>2835750</v>
      </c>
      <c r="D925" s="192">
        <v>2014604</v>
      </c>
      <c r="E925" s="192">
        <v>0</v>
      </c>
      <c r="F925" s="192">
        <v>59150</v>
      </c>
      <c r="G925" s="192">
        <v>414178</v>
      </c>
      <c r="H925" s="192">
        <v>435243</v>
      </c>
      <c r="I925" s="193">
        <v>5768787</v>
      </c>
      <c r="J925" s="166"/>
      <c r="K925" s="162">
        <f t="shared" si="99"/>
        <v>0.1709544831521774</v>
      </c>
      <c r="L925" s="162">
        <f t="shared" si="100"/>
        <v>49.156781139605258</v>
      </c>
      <c r="M925" s="162">
        <f t="shared" si="101"/>
        <v>34.922488904513202</v>
      </c>
      <c r="N925" s="162">
        <f t="shared" si="102"/>
        <v>0</v>
      </c>
      <c r="O925" s="162">
        <f t="shared" si="103"/>
        <v>1.0253455362453145</v>
      </c>
      <c r="P925" s="162">
        <f t="shared" si="104"/>
        <v>7.1796375910568377</v>
      </c>
      <c r="Q925" s="162">
        <f t="shared" si="105"/>
        <v>7.5447923454272106</v>
      </c>
    </row>
    <row r="926" spans="1:17" x14ac:dyDescent="0.2">
      <c r="A926" s="38">
        <v>11890</v>
      </c>
      <c r="B926" s="192">
        <v>11423</v>
      </c>
      <c r="C926" s="192">
        <v>2861948</v>
      </c>
      <c r="D926" s="192">
        <v>2035517</v>
      </c>
      <c r="E926" s="192">
        <v>0</v>
      </c>
      <c r="F926" s="192">
        <v>54034</v>
      </c>
      <c r="G926" s="192">
        <v>413534</v>
      </c>
      <c r="H926" s="192">
        <v>416856</v>
      </c>
      <c r="I926" s="193">
        <v>5793312</v>
      </c>
      <c r="J926" s="166"/>
      <c r="K926" s="162">
        <f t="shared" si="99"/>
        <v>0.19717563977220628</v>
      </c>
      <c r="L926" s="162">
        <f t="shared" si="100"/>
        <v>49.400895377290226</v>
      </c>
      <c r="M926" s="162">
        <f t="shared" si="101"/>
        <v>35.135635712352453</v>
      </c>
      <c r="N926" s="162">
        <f t="shared" si="102"/>
        <v>0</v>
      </c>
      <c r="O926" s="162">
        <f t="shared" si="103"/>
        <v>0.93269618484210759</v>
      </c>
      <c r="P926" s="162">
        <f t="shared" si="104"/>
        <v>7.1381275512176803</v>
      </c>
      <c r="Q926" s="162">
        <f t="shared" si="105"/>
        <v>7.1954695345253281</v>
      </c>
    </row>
    <row r="927" spans="1:17" x14ac:dyDescent="0.2">
      <c r="A927" s="38">
        <v>11897</v>
      </c>
      <c r="B927" s="192">
        <v>11656</v>
      </c>
      <c r="C927" s="192">
        <v>2834157</v>
      </c>
      <c r="D927" s="192">
        <v>2072164</v>
      </c>
      <c r="E927" s="192">
        <v>0</v>
      </c>
      <c r="F927" s="192">
        <v>45099</v>
      </c>
      <c r="G927" s="192">
        <v>413212</v>
      </c>
      <c r="H927" s="192">
        <v>392290</v>
      </c>
      <c r="I927" s="193">
        <v>5768578</v>
      </c>
      <c r="J927" s="166"/>
      <c r="K927" s="162">
        <f t="shared" si="99"/>
        <v>0.20206019577095083</v>
      </c>
      <c r="L927" s="162">
        <f t="shared" si="100"/>
        <v>49.130947002883552</v>
      </c>
      <c r="M927" s="162">
        <f t="shared" si="101"/>
        <v>35.921573739663394</v>
      </c>
      <c r="N927" s="162">
        <f t="shared" si="102"/>
        <v>0</v>
      </c>
      <c r="O927" s="162">
        <f t="shared" si="103"/>
        <v>0.78180445856847214</v>
      </c>
      <c r="P927" s="162">
        <f t="shared" si="104"/>
        <v>7.1631518200846029</v>
      </c>
      <c r="Q927" s="162">
        <f t="shared" si="105"/>
        <v>6.8004627830290234</v>
      </c>
    </row>
    <row r="928" spans="1:17" x14ac:dyDescent="0.2">
      <c r="A928" s="38">
        <v>11904</v>
      </c>
      <c r="B928" s="192">
        <v>10807</v>
      </c>
      <c r="C928" s="192">
        <v>2857805</v>
      </c>
      <c r="D928" s="192">
        <v>2012134</v>
      </c>
      <c r="E928" s="192">
        <v>0</v>
      </c>
      <c r="F928" s="192">
        <v>55972</v>
      </c>
      <c r="G928" s="192">
        <v>413121</v>
      </c>
      <c r="H928" s="192">
        <v>396563</v>
      </c>
      <c r="I928" s="193">
        <v>5746402</v>
      </c>
      <c r="J928" s="166"/>
      <c r="K928" s="162">
        <f t="shared" si="99"/>
        <v>0.18806550603316649</v>
      </c>
      <c r="L928" s="162">
        <f t="shared" si="100"/>
        <v>49.732075827622225</v>
      </c>
      <c r="M928" s="162">
        <f t="shared" si="101"/>
        <v>35.015545379526181</v>
      </c>
      <c r="N928" s="162">
        <f t="shared" si="102"/>
        <v>0</v>
      </c>
      <c r="O928" s="162">
        <f t="shared" si="103"/>
        <v>0.97403557913282091</v>
      </c>
      <c r="P928" s="162">
        <f t="shared" si="104"/>
        <v>7.1892116145024314</v>
      </c>
      <c r="Q928" s="162">
        <f t="shared" si="105"/>
        <v>6.9010660931831778</v>
      </c>
    </row>
    <row r="929" spans="1:17" x14ac:dyDescent="0.2">
      <c r="A929" s="38">
        <v>11911</v>
      </c>
      <c r="B929" s="192">
        <v>10402</v>
      </c>
      <c r="C929" s="192">
        <v>2843605</v>
      </c>
      <c r="D929" s="192">
        <v>2062455</v>
      </c>
      <c r="E929" s="192">
        <v>0</v>
      </c>
      <c r="F929" s="192">
        <v>26175</v>
      </c>
      <c r="G929" s="192">
        <v>413003</v>
      </c>
      <c r="H929" s="192">
        <v>367964</v>
      </c>
      <c r="I929" s="193">
        <v>5723604</v>
      </c>
      <c r="J929" s="166"/>
      <c r="K929" s="162">
        <f t="shared" si="99"/>
        <v>0.18173863880170607</v>
      </c>
      <c r="L929" s="162">
        <f t="shared" si="100"/>
        <v>49.682070946906876</v>
      </c>
      <c r="M929" s="162">
        <f t="shared" si="101"/>
        <v>36.034201527568996</v>
      </c>
      <c r="N929" s="162">
        <f t="shared" si="102"/>
        <v>0</v>
      </c>
      <c r="O929" s="162">
        <f t="shared" si="103"/>
        <v>0.45731675356995349</v>
      </c>
      <c r="P929" s="162">
        <f t="shared" si="104"/>
        <v>7.2157857182292835</v>
      </c>
      <c r="Q929" s="162">
        <f t="shared" si="105"/>
        <v>6.428886414923185</v>
      </c>
    </row>
    <row r="930" spans="1:17" x14ac:dyDescent="0.2">
      <c r="A930" s="38">
        <v>11918</v>
      </c>
      <c r="B930" s="192">
        <v>10418</v>
      </c>
      <c r="C930" s="192">
        <v>2838772</v>
      </c>
      <c r="D930" s="192">
        <v>2079658</v>
      </c>
      <c r="E930" s="192">
        <v>0</v>
      </c>
      <c r="F930" s="192">
        <v>48503</v>
      </c>
      <c r="G930" s="192">
        <v>412851</v>
      </c>
      <c r="H930" s="192">
        <v>412792</v>
      </c>
      <c r="I930" s="193">
        <v>5802994</v>
      </c>
      <c r="J930" s="166"/>
      <c r="K930" s="162">
        <f t="shared" si="99"/>
        <v>0.1795280160551605</v>
      </c>
      <c r="L930" s="162">
        <f t="shared" si="100"/>
        <v>48.919092454688048</v>
      </c>
      <c r="M930" s="162">
        <f t="shared" si="101"/>
        <v>35.837672759958046</v>
      </c>
      <c r="N930" s="162">
        <f t="shared" si="102"/>
        <v>0</v>
      </c>
      <c r="O930" s="162">
        <f t="shared" si="103"/>
        <v>0.83582716094485021</v>
      </c>
      <c r="P930" s="162">
        <f t="shared" si="104"/>
        <v>7.1144481624485572</v>
      </c>
      <c r="Q930" s="162">
        <f t="shared" si="105"/>
        <v>7.1134314459053378</v>
      </c>
    </row>
    <row r="931" spans="1:17" x14ac:dyDescent="0.2">
      <c r="A931" s="38">
        <v>11925</v>
      </c>
      <c r="B931" s="192">
        <v>12057</v>
      </c>
      <c r="C931" s="192">
        <v>2824805</v>
      </c>
      <c r="D931" s="192">
        <v>2141701</v>
      </c>
      <c r="E931" s="192">
        <v>0</v>
      </c>
      <c r="F931" s="192">
        <v>29512</v>
      </c>
      <c r="G931" s="192">
        <v>412760</v>
      </c>
      <c r="H931" s="192">
        <v>351616</v>
      </c>
      <c r="I931" s="193">
        <v>5772451</v>
      </c>
      <c r="J931" s="166"/>
      <c r="K931" s="162">
        <f t="shared" si="99"/>
        <v>0.20887141354686251</v>
      </c>
      <c r="L931" s="162">
        <f t="shared" si="100"/>
        <v>48.935971912104584</v>
      </c>
      <c r="M931" s="162">
        <f t="shared" si="101"/>
        <v>37.102107926078538</v>
      </c>
      <c r="N931" s="162">
        <f t="shared" si="102"/>
        <v>0</v>
      </c>
      <c r="O931" s="162">
        <f t="shared" si="103"/>
        <v>0.51125596388778349</v>
      </c>
      <c r="P931" s="162">
        <f t="shared" si="104"/>
        <v>7.1505154396286779</v>
      </c>
      <c r="Q931" s="162">
        <f t="shared" si="105"/>
        <v>6.0912773447535544</v>
      </c>
    </row>
    <row r="932" spans="1:17" x14ac:dyDescent="0.2">
      <c r="A932" s="38">
        <v>11932</v>
      </c>
      <c r="B932" s="192">
        <v>14187</v>
      </c>
      <c r="C932" s="192">
        <v>2814020</v>
      </c>
      <c r="D932" s="192">
        <v>2146183</v>
      </c>
      <c r="E932" s="192">
        <v>0</v>
      </c>
      <c r="F932" s="192">
        <v>59429</v>
      </c>
      <c r="G932" s="192">
        <v>412520</v>
      </c>
      <c r="H932" s="192">
        <v>368683</v>
      </c>
      <c r="I932" s="193">
        <v>5815022</v>
      </c>
      <c r="J932" s="166"/>
      <c r="K932" s="162">
        <f t="shared" si="99"/>
        <v>0.24397156193046218</v>
      </c>
      <c r="L932" s="162">
        <f t="shared" si="100"/>
        <v>48.392250278674787</v>
      </c>
      <c r="M932" s="162">
        <f t="shared" si="101"/>
        <v>36.907564580151202</v>
      </c>
      <c r="N932" s="162">
        <f t="shared" si="102"/>
        <v>0</v>
      </c>
      <c r="O932" s="162">
        <f t="shared" si="103"/>
        <v>1.0219909744107589</v>
      </c>
      <c r="P932" s="162">
        <f t="shared" si="104"/>
        <v>7.0940402289105702</v>
      </c>
      <c r="Q932" s="162">
        <f t="shared" si="105"/>
        <v>6.3401823759222236</v>
      </c>
    </row>
    <row r="933" spans="1:17" x14ac:dyDescent="0.2">
      <c r="A933" s="38">
        <v>11939</v>
      </c>
      <c r="B933" s="192">
        <v>11079</v>
      </c>
      <c r="C933" s="192">
        <v>2831749</v>
      </c>
      <c r="D933" s="192">
        <v>2141655</v>
      </c>
      <c r="E933" s="192">
        <v>0</v>
      </c>
      <c r="F933" s="192">
        <v>47295</v>
      </c>
      <c r="G933" s="192">
        <v>412515</v>
      </c>
      <c r="H933" s="192">
        <v>384337</v>
      </c>
      <c r="I933" s="193">
        <v>5828630</v>
      </c>
      <c r="J933" s="166"/>
      <c r="K933" s="162">
        <f t="shared" si="99"/>
        <v>0.19007897224562204</v>
      </c>
      <c r="L933" s="162">
        <f t="shared" si="100"/>
        <v>48.583440705620362</v>
      </c>
      <c r="M933" s="162">
        <f t="shared" si="101"/>
        <v>36.743711644074168</v>
      </c>
      <c r="N933" s="162">
        <f t="shared" si="102"/>
        <v>0</v>
      </c>
      <c r="O933" s="162">
        <f t="shared" si="103"/>
        <v>0.81142566949694872</v>
      </c>
      <c r="P933" s="162">
        <f t="shared" si="104"/>
        <v>7.0773921144419871</v>
      </c>
      <c r="Q933" s="162">
        <f t="shared" si="105"/>
        <v>6.5939508941209173</v>
      </c>
    </row>
    <row r="934" spans="1:17" x14ac:dyDescent="0.2">
      <c r="A934" s="38">
        <v>11946</v>
      </c>
      <c r="B934" s="192">
        <v>10556</v>
      </c>
      <c r="C934" s="192">
        <v>2789123</v>
      </c>
      <c r="D934" s="192">
        <v>2243816</v>
      </c>
      <c r="E934" s="192">
        <v>0</v>
      </c>
      <c r="F934" s="192">
        <v>18474</v>
      </c>
      <c r="G934" s="192">
        <v>412487</v>
      </c>
      <c r="H934" s="192">
        <v>473106</v>
      </c>
      <c r="I934" s="193">
        <v>5947562</v>
      </c>
      <c r="J934" s="166"/>
      <c r="K934" s="162">
        <f t="shared" si="99"/>
        <v>0.17748448860222055</v>
      </c>
      <c r="L934" s="162">
        <f t="shared" si="100"/>
        <v>46.895232029527392</v>
      </c>
      <c r="M934" s="162">
        <f t="shared" si="101"/>
        <v>37.726651693584699</v>
      </c>
      <c r="N934" s="162">
        <f t="shared" si="102"/>
        <v>0</v>
      </c>
      <c r="O934" s="162">
        <f t="shared" si="103"/>
        <v>0.31061466866591725</v>
      </c>
      <c r="P934" s="162">
        <f t="shared" si="104"/>
        <v>6.9353963859477208</v>
      </c>
      <c r="Q934" s="162">
        <f t="shared" si="105"/>
        <v>7.9546207336720496</v>
      </c>
    </row>
    <row r="935" spans="1:17" x14ac:dyDescent="0.2">
      <c r="A935" s="38">
        <v>11953</v>
      </c>
      <c r="B935" s="192">
        <v>10702</v>
      </c>
      <c r="C935" s="192">
        <v>2759137</v>
      </c>
      <c r="D935" s="192">
        <v>2210587</v>
      </c>
      <c r="E935" s="192">
        <v>0</v>
      </c>
      <c r="F935" s="192">
        <v>68969</v>
      </c>
      <c r="G935" s="192">
        <v>412409</v>
      </c>
      <c r="H935" s="192">
        <v>417582</v>
      </c>
      <c r="I935" s="193">
        <v>5879386</v>
      </c>
      <c r="J935" s="166"/>
      <c r="K935" s="162">
        <f t="shared" si="99"/>
        <v>0.18202581017813765</v>
      </c>
      <c r="L935" s="162">
        <f t="shared" si="100"/>
        <v>46.928999048540099</v>
      </c>
      <c r="M935" s="162">
        <f t="shared" si="101"/>
        <v>37.598943154948493</v>
      </c>
      <c r="N935" s="162">
        <f t="shared" si="102"/>
        <v>0</v>
      </c>
      <c r="O935" s="162">
        <f t="shared" si="103"/>
        <v>1.1730646703584353</v>
      </c>
      <c r="P935" s="162">
        <f t="shared" si="104"/>
        <v>7.0144909689549211</v>
      </c>
      <c r="Q935" s="162">
        <f t="shared" si="105"/>
        <v>7.1024763470199099</v>
      </c>
    </row>
    <row r="936" spans="1:17" x14ac:dyDescent="0.2">
      <c r="A936" s="38">
        <v>11960</v>
      </c>
      <c r="B936" s="192">
        <v>9864</v>
      </c>
      <c r="C936" s="192">
        <v>2720988</v>
      </c>
      <c r="D936" s="192">
        <v>2268521</v>
      </c>
      <c r="E936" s="192">
        <v>0</v>
      </c>
      <c r="F936" s="192">
        <v>48405</v>
      </c>
      <c r="G936" s="192">
        <v>412417</v>
      </c>
      <c r="H936" s="192">
        <v>401888</v>
      </c>
      <c r="I936" s="193">
        <v>5862083</v>
      </c>
      <c r="J936" s="166"/>
      <c r="K936" s="162">
        <f t="shared" si="99"/>
        <v>0.16826783244113055</v>
      </c>
      <c r="L936" s="162">
        <f t="shared" si="100"/>
        <v>46.416742990503543</v>
      </c>
      <c r="M936" s="162">
        <f t="shared" si="101"/>
        <v>38.698206763704981</v>
      </c>
      <c r="N936" s="162">
        <f t="shared" si="102"/>
        <v>0</v>
      </c>
      <c r="O936" s="162">
        <f t="shared" si="103"/>
        <v>0.82573037604551147</v>
      </c>
      <c r="P936" s="162">
        <f t="shared" si="104"/>
        <v>7.0353319801169656</v>
      </c>
      <c r="Q936" s="162">
        <f t="shared" si="105"/>
        <v>6.8557200571878631</v>
      </c>
    </row>
    <row r="937" spans="1:17" x14ac:dyDescent="0.2">
      <c r="A937" s="38">
        <v>11967</v>
      </c>
      <c r="B937" s="192">
        <v>9194</v>
      </c>
      <c r="C937" s="192">
        <v>2744868</v>
      </c>
      <c r="D937" s="192">
        <v>2283965</v>
      </c>
      <c r="E937" s="192">
        <v>0</v>
      </c>
      <c r="F937" s="192">
        <v>23877</v>
      </c>
      <c r="G937" s="192">
        <v>412387</v>
      </c>
      <c r="H937" s="192">
        <v>429334</v>
      </c>
      <c r="I937" s="193">
        <v>5903625</v>
      </c>
      <c r="J937" s="166"/>
      <c r="K937" s="162">
        <f t="shared" si="99"/>
        <v>0.15573482394291643</v>
      </c>
      <c r="L937" s="162">
        <f t="shared" si="100"/>
        <v>46.494619831036019</v>
      </c>
      <c r="M937" s="162">
        <f t="shared" si="101"/>
        <v>38.687501323339475</v>
      </c>
      <c r="N937" s="162">
        <f t="shared" si="102"/>
        <v>0</v>
      </c>
      <c r="O937" s="162">
        <f t="shared" si="103"/>
        <v>0.40444642063139175</v>
      </c>
      <c r="P937" s="162">
        <f t="shared" si="104"/>
        <v>6.9853183425437759</v>
      </c>
      <c r="Q937" s="162">
        <f t="shared" si="105"/>
        <v>7.272379258506426</v>
      </c>
    </row>
    <row r="938" spans="1:17" x14ac:dyDescent="0.2">
      <c r="A938" s="38">
        <v>11974</v>
      </c>
      <c r="B938" s="192">
        <v>8177</v>
      </c>
      <c r="C938" s="192">
        <v>2737843</v>
      </c>
      <c r="D938" s="192">
        <v>2245791</v>
      </c>
      <c r="E938" s="192">
        <v>0</v>
      </c>
      <c r="F938" s="192">
        <v>50058</v>
      </c>
      <c r="G938" s="192">
        <v>412461</v>
      </c>
      <c r="H938" s="192">
        <v>460073</v>
      </c>
      <c r="I938" s="193">
        <v>5914403</v>
      </c>
      <c r="J938" s="166"/>
      <c r="K938" s="162">
        <f t="shared" si="99"/>
        <v>0.13825571236860254</v>
      </c>
      <c r="L938" s="162">
        <f t="shared" si="100"/>
        <v>46.291113405697921</v>
      </c>
      <c r="M938" s="162">
        <f t="shared" si="101"/>
        <v>37.971558583343068</v>
      </c>
      <c r="N938" s="162">
        <f t="shared" si="102"/>
        <v>0</v>
      </c>
      <c r="O938" s="162">
        <f t="shared" si="103"/>
        <v>0.84637451996422974</v>
      </c>
      <c r="P938" s="162">
        <f t="shared" si="104"/>
        <v>6.9738399632219856</v>
      </c>
      <c r="Q938" s="162">
        <f t="shared" si="105"/>
        <v>7.7788578154041925</v>
      </c>
    </row>
    <row r="939" spans="1:17" x14ac:dyDescent="0.2">
      <c r="A939" s="38">
        <v>11981</v>
      </c>
      <c r="B939" s="192">
        <v>10280</v>
      </c>
      <c r="C939" s="192">
        <v>2717430</v>
      </c>
      <c r="D939" s="192">
        <v>2325546</v>
      </c>
      <c r="E939" s="192">
        <v>0</v>
      </c>
      <c r="F939" s="192">
        <v>27164</v>
      </c>
      <c r="G939" s="192">
        <v>412439</v>
      </c>
      <c r="H939" s="192">
        <v>462849</v>
      </c>
      <c r="I939" s="193">
        <v>5955708</v>
      </c>
      <c r="J939" s="166"/>
      <c r="K939" s="162">
        <f t="shared" si="99"/>
        <v>0.17260752206118904</v>
      </c>
      <c r="L939" s="162">
        <f t="shared" si="100"/>
        <v>45.627320882756507</v>
      </c>
      <c r="M939" s="162">
        <f t="shared" si="101"/>
        <v>39.047347519388126</v>
      </c>
      <c r="N939" s="162">
        <f t="shared" si="102"/>
        <v>0</v>
      </c>
      <c r="O939" s="162">
        <f t="shared" si="103"/>
        <v>0.45610026549320415</v>
      </c>
      <c r="P939" s="162">
        <f t="shared" si="104"/>
        <v>6.9251044544158313</v>
      </c>
      <c r="Q939" s="162">
        <f t="shared" si="105"/>
        <v>7.7715193558851441</v>
      </c>
    </row>
    <row r="940" spans="1:17" x14ac:dyDescent="0.2">
      <c r="A940" s="38">
        <v>11988</v>
      </c>
      <c r="B940" s="192">
        <v>9852</v>
      </c>
      <c r="C940" s="192">
        <v>2688871</v>
      </c>
      <c r="D940" s="192">
        <v>2411946</v>
      </c>
      <c r="E940" s="192">
        <v>0</v>
      </c>
      <c r="F940" s="192">
        <v>28078</v>
      </c>
      <c r="G940" s="192">
        <v>411724</v>
      </c>
      <c r="H940" s="192">
        <v>389644</v>
      </c>
      <c r="I940" s="193">
        <v>5940115</v>
      </c>
      <c r="J940" s="166"/>
      <c r="K940" s="162">
        <f t="shared" si="99"/>
        <v>0.16585537485385385</v>
      </c>
      <c r="L940" s="162">
        <f t="shared" si="100"/>
        <v>45.266312184191719</v>
      </c>
      <c r="M940" s="162">
        <f t="shared" si="101"/>
        <v>40.604365403700093</v>
      </c>
      <c r="N940" s="162">
        <f t="shared" si="102"/>
        <v>0</v>
      </c>
      <c r="O940" s="162">
        <f t="shared" si="103"/>
        <v>0.47268445139530124</v>
      </c>
      <c r="P940" s="162">
        <f t="shared" si="104"/>
        <v>6.9312462805854773</v>
      </c>
      <c r="Q940" s="162">
        <f t="shared" si="105"/>
        <v>6.5595363052735509</v>
      </c>
    </row>
    <row r="941" spans="1:17" x14ac:dyDescent="0.2">
      <c r="A941" s="38">
        <v>11995</v>
      </c>
      <c r="B941" s="192">
        <v>9888</v>
      </c>
      <c r="C941" s="192">
        <v>2700818</v>
      </c>
      <c r="D941" s="192">
        <v>2384097</v>
      </c>
      <c r="E941" s="192">
        <v>0</v>
      </c>
      <c r="F941" s="192">
        <v>31305</v>
      </c>
      <c r="G941" s="192">
        <v>411526</v>
      </c>
      <c r="H941" s="192">
        <v>425744</v>
      </c>
      <c r="I941" s="193">
        <v>5963378</v>
      </c>
      <c r="J941" s="166"/>
      <c r="K941" s="162">
        <f t="shared" si="99"/>
        <v>0.16581206155303252</v>
      </c>
      <c r="L941" s="162">
        <f t="shared" si="100"/>
        <v>45.290068816700867</v>
      </c>
      <c r="M941" s="162">
        <f t="shared" si="101"/>
        <v>39.978968296156978</v>
      </c>
      <c r="N941" s="162">
        <f t="shared" si="102"/>
        <v>0</v>
      </c>
      <c r="O941" s="162">
        <f t="shared" si="103"/>
        <v>0.52495414511707961</v>
      </c>
      <c r="P941" s="162">
        <f t="shared" si="104"/>
        <v>6.9008873829564381</v>
      </c>
      <c r="Q941" s="162">
        <f t="shared" si="105"/>
        <v>7.1393092975156032</v>
      </c>
    </row>
    <row r="942" spans="1:17" x14ac:dyDescent="0.2">
      <c r="A942" s="38">
        <v>12002</v>
      </c>
      <c r="B942" s="192">
        <v>10717</v>
      </c>
      <c r="C942" s="192">
        <v>2715299</v>
      </c>
      <c r="D942" s="192">
        <v>2342333</v>
      </c>
      <c r="E942" s="192">
        <v>0</v>
      </c>
      <c r="F942" s="192">
        <v>28322</v>
      </c>
      <c r="G942" s="192">
        <v>411489</v>
      </c>
      <c r="H942" s="192">
        <v>389807</v>
      </c>
      <c r="I942" s="193">
        <v>5897967</v>
      </c>
      <c r="J942" s="166"/>
      <c r="K942" s="162">
        <f t="shared" si="99"/>
        <v>0.18170667960671871</v>
      </c>
      <c r="L942" s="162">
        <f t="shared" si="100"/>
        <v>46.037880510352124</v>
      </c>
      <c r="M942" s="162">
        <f t="shared" si="101"/>
        <v>39.714243908112742</v>
      </c>
      <c r="N942" s="162">
        <f t="shared" si="102"/>
        <v>0</v>
      </c>
      <c r="O942" s="162">
        <f t="shared" si="103"/>
        <v>0.48019936361122401</v>
      </c>
      <c r="P942" s="162">
        <f t="shared" si="104"/>
        <v>6.9767938681243891</v>
      </c>
      <c r="Q942" s="162">
        <f t="shared" si="105"/>
        <v>6.6091756701927968</v>
      </c>
    </row>
    <row r="943" spans="1:17" x14ac:dyDescent="0.2">
      <c r="A943" s="38">
        <v>12009</v>
      </c>
      <c r="B943" s="192">
        <v>10922</v>
      </c>
      <c r="C943" s="192">
        <v>2699747</v>
      </c>
      <c r="D943" s="192">
        <v>2399722</v>
      </c>
      <c r="E943" s="192">
        <v>0</v>
      </c>
      <c r="F943" s="192">
        <v>26036</v>
      </c>
      <c r="G943" s="192">
        <v>411414</v>
      </c>
      <c r="H943" s="192">
        <v>498014</v>
      </c>
      <c r="I943" s="193">
        <v>6045855</v>
      </c>
      <c r="J943" s="166"/>
      <c r="K943" s="162">
        <f t="shared" si="99"/>
        <v>0.18065269511094792</v>
      </c>
      <c r="L943" s="162">
        <f t="shared" si="100"/>
        <v>44.654511231248513</v>
      </c>
      <c r="M943" s="162">
        <f t="shared" si="101"/>
        <v>39.692020400753904</v>
      </c>
      <c r="N943" s="162">
        <f t="shared" si="102"/>
        <v>0</v>
      </c>
      <c r="O943" s="162">
        <f t="shared" si="103"/>
        <v>0.43064215069663431</v>
      </c>
      <c r="P943" s="162">
        <f t="shared" si="104"/>
        <v>6.8048936006569791</v>
      </c>
      <c r="Q943" s="162">
        <f t="shared" si="105"/>
        <v>8.2372799215330179</v>
      </c>
    </row>
    <row r="944" spans="1:17" x14ac:dyDescent="0.2">
      <c r="A944" s="38">
        <v>12016</v>
      </c>
      <c r="B944" s="192">
        <v>29869</v>
      </c>
      <c r="C944" s="192">
        <v>2694428</v>
      </c>
      <c r="D944" s="192">
        <v>2400351</v>
      </c>
      <c r="E944" s="192">
        <v>0</v>
      </c>
      <c r="F944" s="192">
        <v>25942</v>
      </c>
      <c r="G944" s="192">
        <v>411390</v>
      </c>
      <c r="H944" s="192">
        <v>400128</v>
      </c>
      <c r="I944" s="193">
        <v>5962108</v>
      </c>
      <c r="J944" s="166"/>
      <c r="K944" s="162">
        <f t="shared" si="99"/>
        <v>0.50098052567984341</v>
      </c>
      <c r="L944" s="162">
        <f t="shared" si="100"/>
        <v>45.192539283085779</v>
      </c>
      <c r="M944" s="162">
        <f t="shared" si="101"/>
        <v>40.260105989358124</v>
      </c>
      <c r="N944" s="162">
        <f t="shared" si="102"/>
        <v>0</v>
      </c>
      <c r="O944" s="162">
        <f t="shared" si="103"/>
        <v>0.43511456015221461</v>
      </c>
      <c r="P944" s="162">
        <f t="shared" si="104"/>
        <v>6.9000762817446448</v>
      </c>
      <c r="Q944" s="162">
        <f t="shared" si="105"/>
        <v>6.7111833599793895</v>
      </c>
    </row>
    <row r="945" spans="1:17" x14ac:dyDescent="0.2">
      <c r="A945" s="38">
        <v>12023</v>
      </c>
      <c r="B945" s="192">
        <v>25947</v>
      </c>
      <c r="C945" s="192">
        <v>2692286</v>
      </c>
      <c r="D945" s="192">
        <v>2410594</v>
      </c>
      <c r="E945" s="192">
        <v>0</v>
      </c>
      <c r="F945" s="192">
        <v>23535</v>
      </c>
      <c r="G945" s="192">
        <v>411012</v>
      </c>
      <c r="H945" s="192">
        <v>422320</v>
      </c>
      <c r="I945" s="193">
        <v>5985694</v>
      </c>
      <c r="J945" s="166"/>
      <c r="K945" s="162">
        <f t="shared" si="99"/>
        <v>0.43348356932379101</v>
      </c>
      <c r="L945" s="162">
        <f t="shared" si="100"/>
        <v>44.978677493370029</v>
      </c>
      <c r="M945" s="162">
        <f t="shared" si="101"/>
        <v>40.272589945292893</v>
      </c>
      <c r="N945" s="162">
        <f t="shared" si="102"/>
        <v>0</v>
      </c>
      <c r="O945" s="162">
        <f t="shared" si="103"/>
        <v>0.39318749003874903</v>
      </c>
      <c r="P945" s="162">
        <f t="shared" si="104"/>
        <v>6.8665721969749871</v>
      </c>
      <c r="Q945" s="162">
        <f t="shared" si="105"/>
        <v>7.0554893049995542</v>
      </c>
    </row>
    <row r="946" spans="1:17" x14ac:dyDescent="0.2">
      <c r="A946" s="38">
        <v>12030</v>
      </c>
      <c r="B946" s="192">
        <v>14010</v>
      </c>
      <c r="C946" s="192">
        <v>2723666</v>
      </c>
      <c r="D946" s="192">
        <v>2395484</v>
      </c>
      <c r="E946" s="192">
        <v>0</v>
      </c>
      <c r="F946" s="192">
        <v>30837</v>
      </c>
      <c r="G946" s="192">
        <v>410943</v>
      </c>
      <c r="H946" s="192">
        <v>389685</v>
      </c>
      <c r="I946" s="193">
        <v>5964625</v>
      </c>
      <c r="J946" s="166"/>
      <c r="K946" s="162">
        <f t="shared" si="99"/>
        <v>0.23488484188025233</v>
      </c>
      <c r="L946" s="162">
        <f t="shared" si="100"/>
        <v>45.663658654148414</v>
      </c>
      <c r="M946" s="162">
        <f t="shared" si="101"/>
        <v>40.161518955508519</v>
      </c>
      <c r="N946" s="162">
        <f t="shared" si="102"/>
        <v>0</v>
      </c>
      <c r="O946" s="162">
        <f t="shared" si="103"/>
        <v>0.51699813483664103</v>
      </c>
      <c r="P946" s="162">
        <f t="shared" si="104"/>
        <v>6.8896703480939703</v>
      </c>
      <c r="Q946" s="162">
        <f t="shared" si="105"/>
        <v>6.5332690655321999</v>
      </c>
    </row>
    <row r="947" spans="1:17" x14ac:dyDescent="0.2">
      <c r="A947" s="38">
        <v>12037</v>
      </c>
      <c r="B947" s="192">
        <v>10293</v>
      </c>
      <c r="C947" s="192">
        <v>2713935</v>
      </c>
      <c r="D947" s="192">
        <v>2424532</v>
      </c>
      <c r="E947" s="192">
        <v>0</v>
      </c>
      <c r="F947" s="192">
        <v>23700</v>
      </c>
      <c r="G947" s="192">
        <v>410836</v>
      </c>
      <c r="H947" s="192">
        <v>469867</v>
      </c>
      <c r="I947" s="193">
        <v>6053163</v>
      </c>
      <c r="J947" s="166"/>
      <c r="K947" s="162">
        <f t="shared" si="99"/>
        <v>0.1700433310650977</v>
      </c>
      <c r="L947" s="162">
        <f t="shared" si="100"/>
        <v>44.834989574871848</v>
      </c>
      <c r="M947" s="162">
        <f t="shared" si="101"/>
        <v>40.053968478958851</v>
      </c>
      <c r="N947" s="162">
        <f t="shared" si="102"/>
        <v>0</v>
      </c>
      <c r="O947" s="162">
        <f t="shared" si="103"/>
        <v>0.39153084098346602</v>
      </c>
      <c r="P947" s="162">
        <f t="shared" si="104"/>
        <v>6.7871293074381116</v>
      </c>
      <c r="Q947" s="162">
        <f t="shared" si="105"/>
        <v>7.7623384666826256</v>
      </c>
    </row>
    <row r="948" spans="1:17" x14ac:dyDescent="0.2">
      <c r="A948" s="38">
        <v>12044</v>
      </c>
      <c r="B948" s="192">
        <v>19221</v>
      </c>
      <c r="C948" s="192">
        <v>2756363</v>
      </c>
      <c r="D948" s="192">
        <v>2446056</v>
      </c>
      <c r="E948" s="192">
        <v>0</v>
      </c>
      <c r="F948" s="192">
        <v>36249</v>
      </c>
      <c r="G948" s="192">
        <v>410755</v>
      </c>
      <c r="H948" s="192">
        <v>407185</v>
      </c>
      <c r="I948" s="193">
        <v>6075829</v>
      </c>
      <c r="J948" s="166"/>
      <c r="K948" s="162">
        <f t="shared" si="99"/>
        <v>0.31635189206279507</v>
      </c>
      <c r="L948" s="162">
        <f t="shared" si="100"/>
        <v>45.366039761816864</v>
      </c>
      <c r="M948" s="162">
        <f t="shared" si="101"/>
        <v>40.258802543652891</v>
      </c>
      <c r="N948" s="162">
        <f t="shared" si="102"/>
        <v>0</v>
      </c>
      <c r="O948" s="162">
        <f t="shared" si="103"/>
        <v>0.59660994409157997</v>
      </c>
      <c r="P948" s="162">
        <f t="shared" si="104"/>
        <v>6.7604766361923616</v>
      </c>
      <c r="Q948" s="162">
        <f t="shared" si="105"/>
        <v>6.7017192221835078</v>
      </c>
    </row>
    <row r="949" spans="1:17" x14ac:dyDescent="0.2">
      <c r="A949" s="38">
        <v>12051</v>
      </c>
      <c r="B949" s="192">
        <v>19053</v>
      </c>
      <c r="C949" s="192">
        <v>2735458</v>
      </c>
      <c r="D949" s="192">
        <v>2481674</v>
      </c>
      <c r="E949" s="192">
        <v>0</v>
      </c>
      <c r="F949" s="192">
        <v>42172</v>
      </c>
      <c r="G949" s="192">
        <v>410735</v>
      </c>
      <c r="H949" s="192">
        <v>416038</v>
      </c>
      <c r="I949" s="193">
        <v>6105130</v>
      </c>
      <c r="J949" s="166"/>
      <c r="K949" s="162">
        <f t="shared" si="99"/>
        <v>0.31208180661181661</v>
      </c>
      <c r="L949" s="162">
        <f t="shared" si="100"/>
        <v>44.805892749212546</v>
      </c>
      <c r="M949" s="162">
        <f t="shared" si="101"/>
        <v>40.648995189291625</v>
      </c>
      <c r="N949" s="162">
        <f t="shared" si="102"/>
        <v>0</v>
      </c>
      <c r="O949" s="162">
        <f t="shared" si="103"/>
        <v>0.69076334164874453</v>
      </c>
      <c r="P949" s="162">
        <f t="shared" si="104"/>
        <v>6.7277027680000261</v>
      </c>
      <c r="Q949" s="162">
        <f t="shared" si="105"/>
        <v>6.814564145235237</v>
      </c>
    </row>
    <row r="950" spans="1:17" x14ac:dyDescent="0.2">
      <c r="A950" s="38">
        <v>12058</v>
      </c>
      <c r="B950" s="192">
        <v>18853</v>
      </c>
      <c r="C950" s="192">
        <v>2737656</v>
      </c>
      <c r="D950" s="192">
        <v>2514451</v>
      </c>
      <c r="E950" s="192">
        <v>0</v>
      </c>
      <c r="F950" s="192">
        <v>23848</v>
      </c>
      <c r="G950" s="192">
        <v>429931</v>
      </c>
      <c r="H950" s="192">
        <v>484890</v>
      </c>
      <c r="I950" s="193">
        <v>6209629</v>
      </c>
      <c r="J950" s="166"/>
      <c r="K950" s="162">
        <f t="shared" si="99"/>
        <v>0.3036091206092989</v>
      </c>
      <c r="L950" s="162">
        <f t="shared" si="100"/>
        <v>44.087271558413555</v>
      </c>
      <c r="M950" s="162">
        <f t="shared" si="101"/>
        <v>40.492773400794157</v>
      </c>
      <c r="N950" s="162">
        <f t="shared" si="102"/>
        <v>0</v>
      </c>
      <c r="O950" s="162">
        <f t="shared" si="103"/>
        <v>0.38404870886811432</v>
      </c>
      <c r="P950" s="162">
        <f t="shared" si="104"/>
        <v>6.9236181420822405</v>
      </c>
      <c r="Q950" s="162">
        <f t="shared" si="105"/>
        <v>7.8086790692326389</v>
      </c>
    </row>
    <row r="951" spans="1:17" x14ac:dyDescent="0.2">
      <c r="A951" s="38">
        <v>12065</v>
      </c>
      <c r="B951" s="192">
        <v>20629</v>
      </c>
      <c r="C951" s="192">
        <v>2687024</v>
      </c>
      <c r="D951" s="192">
        <v>2573944</v>
      </c>
      <c r="E951" s="192">
        <v>0</v>
      </c>
      <c r="F951" s="192">
        <v>21430</v>
      </c>
      <c r="G951" s="192">
        <v>429908</v>
      </c>
      <c r="H951" s="192">
        <v>380208</v>
      </c>
      <c r="I951" s="193">
        <v>6113143</v>
      </c>
      <c r="J951" s="166"/>
      <c r="K951" s="162">
        <f t="shared" si="99"/>
        <v>0.33745325440612139</v>
      </c>
      <c r="L951" s="162">
        <f t="shared" si="100"/>
        <v>43.954869041996893</v>
      </c>
      <c r="M951" s="162">
        <f t="shared" si="101"/>
        <v>42.105084078680967</v>
      </c>
      <c r="N951" s="162">
        <f t="shared" si="102"/>
        <v>0</v>
      </c>
      <c r="O951" s="162">
        <f t="shared" si="103"/>
        <v>0.35055617053289934</v>
      </c>
      <c r="P951" s="162">
        <f t="shared" si="104"/>
        <v>7.0325199328725008</v>
      </c>
      <c r="Q951" s="162">
        <f t="shared" si="105"/>
        <v>6.2195175215106202</v>
      </c>
    </row>
    <row r="952" spans="1:17" x14ac:dyDescent="0.2">
      <c r="A952" s="38">
        <v>12072</v>
      </c>
      <c r="B952" s="192">
        <v>20539</v>
      </c>
      <c r="C952" s="192">
        <v>2697295</v>
      </c>
      <c r="D952" s="192">
        <v>2545151</v>
      </c>
      <c r="E952" s="192">
        <v>0</v>
      </c>
      <c r="F952" s="192">
        <v>17842</v>
      </c>
      <c r="G952" s="192">
        <v>429887</v>
      </c>
      <c r="H952" s="192">
        <v>386662</v>
      </c>
      <c r="I952" s="193">
        <v>6097376</v>
      </c>
      <c r="J952" s="166"/>
      <c r="K952" s="162">
        <f t="shared" si="99"/>
        <v>0.33684981867609937</v>
      </c>
      <c r="L952" s="162">
        <f t="shared" si="100"/>
        <v>44.236979973024461</v>
      </c>
      <c r="M952" s="162">
        <f t="shared" si="101"/>
        <v>41.741742677505862</v>
      </c>
      <c r="N952" s="162">
        <f t="shared" si="102"/>
        <v>0</v>
      </c>
      <c r="O952" s="162">
        <f t="shared" si="103"/>
        <v>0.29261767684984491</v>
      </c>
      <c r="P952" s="162">
        <f t="shared" si="104"/>
        <v>7.0503606797415808</v>
      </c>
      <c r="Q952" s="162">
        <f t="shared" si="105"/>
        <v>6.3414491742021486</v>
      </c>
    </row>
    <row r="953" spans="1:17" x14ac:dyDescent="0.2">
      <c r="A953" s="38">
        <v>12079</v>
      </c>
      <c r="B953" s="192">
        <v>33640</v>
      </c>
      <c r="C953" s="192">
        <v>2705667</v>
      </c>
      <c r="D953" s="192">
        <v>2513199</v>
      </c>
      <c r="E953" s="192">
        <v>0</v>
      </c>
      <c r="F953" s="192">
        <v>12811</v>
      </c>
      <c r="G953" s="192">
        <v>429800</v>
      </c>
      <c r="H953" s="192">
        <v>349548</v>
      </c>
      <c r="I953" s="193">
        <v>6044665</v>
      </c>
      <c r="J953" s="166"/>
      <c r="K953" s="162">
        <f t="shared" si="99"/>
        <v>0.55652381066609979</v>
      </c>
      <c r="L953" s="162">
        <f t="shared" si="100"/>
        <v>44.761239870199589</v>
      </c>
      <c r="M953" s="162">
        <f t="shared" si="101"/>
        <v>41.577142819329111</v>
      </c>
      <c r="N953" s="162">
        <f t="shared" si="102"/>
        <v>0</v>
      </c>
      <c r="O953" s="162">
        <f t="shared" si="103"/>
        <v>0.21193895774207502</v>
      </c>
      <c r="P953" s="162">
        <f t="shared" si="104"/>
        <v>7.1104023134449967</v>
      </c>
      <c r="Q953" s="162">
        <f t="shared" si="105"/>
        <v>5.7827522286181283</v>
      </c>
    </row>
    <row r="954" spans="1:17" x14ac:dyDescent="0.2">
      <c r="A954" s="38">
        <v>12086</v>
      </c>
      <c r="B954" s="192">
        <v>37542</v>
      </c>
      <c r="C954" s="192">
        <v>2729971</v>
      </c>
      <c r="D954" s="192">
        <v>2437705</v>
      </c>
      <c r="E954" s="192">
        <v>0</v>
      </c>
      <c r="F954" s="192">
        <v>36520</v>
      </c>
      <c r="G954" s="192">
        <v>429685</v>
      </c>
      <c r="H954" s="192">
        <v>377556</v>
      </c>
      <c r="I954" s="193">
        <v>6048979</v>
      </c>
      <c r="J954" s="166"/>
      <c r="K954" s="162">
        <f t="shared" si="99"/>
        <v>0.62063366396213315</v>
      </c>
      <c r="L954" s="162">
        <f t="shared" si="100"/>
        <v>45.131103943326636</v>
      </c>
      <c r="M954" s="162">
        <f t="shared" si="101"/>
        <v>40.299445575856687</v>
      </c>
      <c r="N954" s="162">
        <f t="shared" si="102"/>
        <v>0</v>
      </c>
      <c r="O954" s="162">
        <f t="shared" si="103"/>
        <v>0.60373825070313514</v>
      </c>
      <c r="P954" s="162">
        <f t="shared" si="104"/>
        <v>7.1034301821844643</v>
      </c>
      <c r="Q954" s="162">
        <f t="shared" si="105"/>
        <v>6.2416483839669468</v>
      </c>
    </row>
    <row r="955" spans="1:17" x14ac:dyDescent="0.2">
      <c r="A955" s="38">
        <v>12093</v>
      </c>
      <c r="B955" s="192">
        <v>44930</v>
      </c>
      <c r="C955" s="192">
        <v>2773192</v>
      </c>
      <c r="D955" s="192">
        <v>2419399</v>
      </c>
      <c r="E955" s="192">
        <v>0</v>
      </c>
      <c r="F955" s="192">
        <v>12128</v>
      </c>
      <c r="G955" s="192">
        <v>429633</v>
      </c>
      <c r="H955" s="192">
        <v>336003</v>
      </c>
      <c r="I955" s="193">
        <v>6015285</v>
      </c>
      <c r="J955" s="166"/>
      <c r="K955" s="162">
        <f t="shared" si="99"/>
        <v>0.74693052781372782</v>
      </c>
      <c r="L955" s="162">
        <f t="shared" si="100"/>
        <v>46.102420749806534</v>
      </c>
      <c r="M955" s="162">
        <f t="shared" si="101"/>
        <v>40.220854040997224</v>
      </c>
      <c r="N955" s="162">
        <f t="shared" si="102"/>
        <v>0</v>
      </c>
      <c r="O955" s="162">
        <f t="shared" si="103"/>
        <v>0.20161970712942112</v>
      </c>
      <c r="P955" s="162">
        <f t="shared" si="104"/>
        <v>7.1423548510170338</v>
      </c>
      <c r="Q955" s="162">
        <f t="shared" si="105"/>
        <v>5.585820123236056</v>
      </c>
    </row>
    <row r="956" spans="1:17" x14ac:dyDescent="0.2">
      <c r="A956" s="38">
        <v>12100</v>
      </c>
      <c r="B956" s="192">
        <v>59422</v>
      </c>
      <c r="C956" s="192">
        <v>2891145</v>
      </c>
      <c r="D956" s="192">
        <v>2236095</v>
      </c>
      <c r="E956" s="192">
        <v>0</v>
      </c>
      <c r="F956" s="192">
        <v>51542</v>
      </c>
      <c r="G956" s="192">
        <v>429515</v>
      </c>
      <c r="H956" s="192">
        <v>437667</v>
      </c>
      <c r="I956" s="193">
        <v>6105386</v>
      </c>
      <c r="J956" s="166"/>
      <c r="K956" s="162">
        <f t="shared" si="99"/>
        <v>0.97327179641057915</v>
      </c>
      <c r="L956" s="162">
        <f t="shared" si="100"/>
        <v>47.354008411589376</v>
      </c>
      <c r="M956" s="162">
        <f t="shared" si="101"/>
        <v>36.62495704612288</v>
      </c>
      <c r="N956" s="162">
        <f t="shared" si="102"/>
        <v>0</v>
      </c>
      <c r="O956" s="162">
        <f t="shared" si="103"/>
        <v>0.84420542779768548</v>
      </c>
      <c r="P956" s="162">
        <f t="shared" si="104"/>
        <v>7.0350179333460652</v>
      </c>
      <c r="Q956" s="162">
        <f t="shared" si="105"/>
        <v>7.168539384733414</v>
      </c>
    </row>
    <row r="957" spans="1:17" x14ac:dyDescent="0.2">
      <c r="A957" s="38">
        <v>12107</v>
      </c>
      <c r="B957" s="192">
        <v>60799</v>
      </c>
      <c r="C957" s="192">
        <v>3000248</v>
      </c>
      <c r="D957" s="192">
        <v>2271129</v>
      </c>
      <c r="E957" s="192">
        <v>0</v>
      </c>
      <c r="F957" s="192">
        <v>40729</v>
      </c>
      <c r="G957" s="192">
        <v>429073</v>
      </c>
      <c r="H957" s="192">
        <v>373799</v>
      </c>
      <c r="I957" s="193">
        <v>6175777</v>
      </c>
      <c r="J957" s="166"/>
      <c r="K957" s="162">
        <f t="shared" si="99"/>
        <v>0.98447531379452335</v>
      </c>
      <c r="L957" s="162">
        <f t="shared" si="100"/>
        <v>48.580899213167832</v>
      </c>
      <c r="M957" s="162">
        <f t="shared" si="101"/>
        <v>36.774789633757827</v>
      </c>
      <c r="N957" s="162">
        <f t="shared" si="102"/>
        <v>0</v>
      </c>
      <c r="O957" s="162">
        <f t="shared" si="103"/>
        <v>0.65949596301809477</v>
      </c>
      <c r="P957" s="162">
        <f t="shared" si="104"/>
        <v>6.9476763814496536</v>
      </c>
      <c r="Q957" s="162">
        <f t="shared" si="105"/>
        <v>6.0526634948120694</v>
      </c>
    </row>
    <row r="958" spans="1:17" x14ac:dyDescent="0.2">
      <c r="A958" s="38">
        <v>12114</v>
      </c>
      <c r="B958" s="192">
        <v>41956</v>
      </c>
      <c r="C958" s="192">
        <v>3579522</v>
      </c>
      <c r="D958" s="192">
        <v>2038228</v>
      </c>
      <c r="E958" s="192">
        <v>0</v>
      </c>
      <c r="F958" s="192">
        <v>27766</v>
      </c>
      <c r="G958" s="192">
        <v>428902</v>
      </c>
      <c r="H958" s="192">
        <v>477759</v>
      </c>
      <c r="I958" s="193">
        <v>6594133</v>
      </c>
      <c r="J958" s="166"/>
      <c r="K958" s="162">
        <f t="shared" si="99"/>
        <v>0.63626256855905095</v>
      </c>
      <c r="L958" s="162">
        <f t="shared" si="100"/>
        <v>54.283436503328033</v>
      </c>
      <c r="M958" s="162">
        <f t="shared" si="101"/>
        <v>30.909719291376138</v>
      </c>
      <c r="N958" s="162">
        <f t="shared" si="102"/>
        <v>0</v>
      </c>
      <c r="O958" s="162">
        <f t="shared" si="103"/>
        <v>0.42107127654234455</v>
      </c>
      <c r="P958" s="162">
        <f t="shared" si="104"/>
        <v>6.5042970774171529</v>
      </c>
      <c r="Q958" s="162">
        <f t="shared" si="105"/>
        <v>7.2452132827772813</v>
      </c>
    </row>
    <row r="959" spans="1:17" x14ac:dyDescent="0.2">
      <c r="A959" s="38">
        <v>12121</v>
      </c>
      <c r="B959" s="192">
        <v>49175</v>
      </c>
      <c r="C959" s="192">
        <v>4215006</v>
      </c>
      <c r="D959" s="192">
        <v>1799762</v>
      </c>
      <c r="E959" s="192">
        <v>0</v>
      </c>
      <c r="F959" s="192">
        <v>37643</v>
      </c>
      <c r="G959" s="192">
        <v>428719</v>
      </c>
      <c r="H959" s="192">
        <v>514342</v>
      </c>
      <c r="I959" s="193">
        <v>7044647</v>
      </c>
      <c r="J959" s="166"/>
      <c r="K959" s="162">
        <f t="shared" si="99"/>
        <v>0.69804775171843247</v>
      </c>
      <c r="L959" s="162">
        <f t="shared" si="100"/>
        <v>59.832749604061071</v>
      </c>
      <c r="M959" s="162">
        <f t="shared" si="101"/>
        <v>25.547937320351181</v>
      </c>
      <c r="N959" s="162">
        <f t="shared" si="102"/>
        <v>0</v>
      </c>
      <c r="O959" s="162">
        <f t="shared" si="103"/>
        <v>0.53434898867182412</v>
      </c>
      <c r="P959" s="162">
        <f t="shared" si="104"/>
        <v>6.0857414147224125</v>
      </c>
      <c r="Q959" s="162">
        <f t="shared" si="105"/>
        <v>7.3011749204750789</v>
      </c>
    </row>
    <row r="960" spans="1:17" x14ac:dyDescent="0.2">
      <c r="A960" s="38">
        <v>12128</v>
      </c>
      <c r="B960" s="192">
        <v>23040</v>
      </c>
      <c r="C960" s="192">
        <v>4292702</v>
      </c>
      <c r="D960" s="192">
        <v>1967229</v>
      </c>
      <c r="E960" s="192">
        <v>0</v>
      </c>
      <c r="F960" s="192">
        <v>27688</v>
      </c>
      <c r="G960" s="192">
        <v>428809</v>
      </c>
      <c r="H960" s="192">
        <v>477060</v>
      </c>
      <c r="I960" s="193">
        <v>7216528</v>
      </c>
      <c r="J960" s="166"/>
      <c r="K960" s="162">
        <f t="shared" si="99"/>
        <v>0.3192671046242736</v>
      </c>
      <c r="L960" s="162">
        <f t="shared" si="100"/>
        <v>59.48431156921999</v>
      </c>
      <c r="M960" s="162">
        <f t="shared" si="101"/>
        <v>27.26004804526498</v>
      </c>
      <c r="N960" s="162">
        <f t="shared" si="102"/>
        <v>0</v>
      </c>
      <c r="O960" s="162">
        <f t="shared" si="103"/>
        <v>0.38367480871687881</v>
      </c>
      <c r="P960" s="162">
        <f t="shared" si="104"/>
        <v>5.9420402719978362</v>
      </c>
      <c r="Q960" s="162">
        <f t="shared" si="105"/>
        <v>6.6106582001760401</v>
      </c>
    </row>
    <row r="961" spans="1:17" x14ac:dyDescent="0.2">
      <c r="A961" s="38">
        <v>12135</v>
      </c>
      <c r="B961" s="192">
        <v>14491</v>
      </c>
      <c r="C961" s="192">
        <v>3925611</v>
      </c>
      <c r="D961" s="192">
        <v>1917618</v>
      </c>
      <c r="E961" s="192">
        <v>0</v>
      </c>
      <c r="F961" s="192">
        <v>111472</v>
      </c>
      <c r="G961" s="192">
        <v>428392</v>
      </c>
      <c r="H961" s="192">
        <v>510056</v>
      </c>
      <c r="I961" s="193">
        <v>6907640</v>
      </c>
      <c r="J961" s="166"/>
      <c r="K961" s="162">
        <f t="shared" si="99"/>
        <v>0.2097822121592903</v>
      </c>
      <c r="L961" s="162">
        <f t="shared" si="100"/>
        <v>56.829988244899852</v>
      </c>
      <c r="M961" s="162">
        <f t="shared" si="101"/>
        <v>27.760827142120899</v>
      </c>
      <c r="N961" s="162">
        <f t="shared" si="102"/>
        <v>0</v>
      </c>
      <c r="O961" s="162">
        <f t="shared" si="103"/>
        <v>1.6137494136926649</v>
      </c>
      <c r="P961" s="162">
        <f t="shared" si="104"/>
        <v>6.2017128860218538</v>
      </c>
      <c r="Q961" s="162">
        <f t="shared" si="105"/>
        <v>7.3839401011054431</v>
      </c>
    </row>
    <row r="962" spans="1:17" x14ac:dyDescent="0.2">
      <c r="A962" s="38">
        <v>12142</v>
      </c>
      <c r="B962" s="192">
        <v>17409</v>
      </c>
      <c r="C962" s="192">
        <v>3761854</v>
      </c>
      <c r="D962" s="192">
        <v>1987311</v>
      </c>
      <c r="E962" s="192">
        <v>78699</v>
      </c>
      <c r="F962" s="192">
        <v>72294</v>
      </c>
      <c r="G962" s="192">
        <v>428244</v>
      </c>
      <c r="H962" s="192">
        <v>404014</v>
      </c>
      <c r="I962" s="193">
        <v>6749825</v>
      </c>
      <c r="J962" s="166"/>
      <c r="K962" s="162">
        <f t="shared" si="99"/>
        <v>0.25791779786883362</v>
      </c>
      <c r="L962" s="162">
        <f t="shared" si="100"/>
        <v>55.73261529002604</v>
      </c>
      <c r="M962" s="162">
        <f t="shared" si="101"/>
        <v>29.442407766127271</v>
      </c>
      <c r="N962" s="162">
        <f t="shared" si="102"/>
        <v>1.1659413392199056</v>
      </c>
      <c r="O962" s="162">
        <f t="shared" si="103"/>
        <v>1.0710499901849306</v>
      </c>
      <c r="P962" s="162">
        <f t="shared" si="104"/>
        <v>6.3445200431122286</v>
      </c>
      <c r="Q962" s="162">
        <f t="shared" si="105"/>
        <v>5.9855477734607936</v>
      </c>
    </row>
    <row r="963" spans="1:17" x14ac:dyDescent="0.2">
      <c r="A963" s="38">
        <v>12149</v>
      </c>
      <c r="B963" s="192">
        <v>10395</v>
      </c>
      <c r="C963" s="192">
        <v>3660067</v>
      </c>
      <c r="D963" s="192">
        <v>1975731</v>
      </c>
      <c r="E963" s="192">
        <v>86808</v>
      </c>
      <c r="F963" s="192">
        <v>85596</v>
      </c>
      <c r="G963" s="192">
        <v>428216</v>
      </c>
      <c r="H963" s="192">
        <v>378169</v>
      </c>
      <c r="I963" s="193">
        <v>6624982</v>
      </c>
      <c r="J963" s="166"/>
      <c r="K963" s="162">
        <f t="shared" si="99"/>
        <v>0.15690608668823552</v>
      </c>
      <c r="L963" s="162">
        <f t="shared" si="100"/>
        <v>55.246444443169807</v>
      </c>
      <c r="M963" s="162">
        <f t="shared" si="101"/>
        <v>29.82243574397636</v>
      </c>
      <c r="N963" s="162">
        <f t="shared" si="102"/>
        <v>1.3103129940579461</v>
      </c>
      <c r="O963" s="162">
        <f t="shared" si="103"/>
        <v>1.2920186047297939</v>
      </c>
      <c r="P963" s="162">
        <f t="shared" si="104"/>
        <v>6.4636552974785442</v>
      </c>
      <c r="Q963" s="162">
        <f t="shared" si="105"/>
        <v>5.7082268298993117</v>
      </c>
    </row>
    <row r="964" spans="1:17" x14ac:dyDescent="0.2">
      <c r="A964" s="38">
        <v>12156</v>
      </c>
      <c r="B964" s="192">
        <v>10697</v>
      </c>
      <c r="C964" s="192">
        <v>3567175</v>
      </c>
      <c r="D964" s="192">
        <v>2096079</v>
      </c>
      <c r="E964" s="192">
        <v>92444</v>
      </c>
      <c r="F964" s="192">
        <v>34992</v>
      </c>
      <c r="G964" s="192">
        <v>428235</v>
      </c>
      <c r="H964" s="192">
        <v>381404</v>
      </c>
      <c r="I964" s="193">
        <v>6611026</v>
      </c>
      <c r="J964" s="166"/>
      <c r="K964" s="162">
        <f t="shared" si="99"/>
        <v>0.16180544441967101</v>
      </c>
      <c r="L964" s="162">
        <f t="shared" si="100"/>
        <v>53.957963559665323</v>
      </c>
      <c r="M964" s="162">
        <f t="shared" si="101"/>
        <v>31.705804817588071</v>
      </c>
      <c r="N964" s="162">
        <f t="shared" si="102"/>
        <v>1.3983306070797483</v>
      </c>
      <c r="O964" s="162">
        <f t="shared" si="103"/>
        <v>0.52929757045275572</v>
      </c>
      <c r="P964" s="162">
        <f t="shared" si="104"/>
        <v>6.4775875938167538</v>
      </c>
      <c r="Q964" s="162">
        <f t="shared" si="105"/>
        <v>5.7692104069776766</v>
      </c>
    </row>
    <row r="965" spans="1:17" x14ac:dyDescent="0.2">
      <c r="A965" s="38">
        <v>12163</v>
      </c>
      <c r="B965" s="192">
        <v>11088</v>
      </c>
      <c r="C965" s="192">
        <v>3501922</v>
      </c>
      <c r="D965" s="192">
        <v>2158636</v>
      </c>
      <c r="E965" s="192">
        <v>94524</v>
      </c>
      <c r="F965" s="192">
        <v>25465</v>
      </c>
      <c r="G965" s="192">
        <v>428299</v>
      </c>
      <c r="H965" s="192">
        <v>417460</v>
      </c>
      <c r="I965" s="193">
        <v>6637394</v>
      </c>
      <c r="J965" s="166"/>
      <c r="K965" s="162">
        <f t="shared" ref="K965:K1028" si="106">100*B965/$I965</f>
        <v>0.16705351528024404</v>
      </c>
      <c r="L965" s="162">
        <f t="shared" ref="L965:L1028" si="107">100*C965/$I965</f>
        <v>52.760496062159334</v>
      </c>
      <c r="M965" s="162">
        <f t="shared" ref="M965:M1028" si="108">100*D965/$I965</f>
        <v>32.522342353037956</v>
      </c>
      <c r="N965" s="162">
        <f t="shared" ref="N965:N1028" si="109">100*E965/$I965</f>
        <v>1.4241131383793098</v>
      </c>
      <c r="O965" s="162">
        <f t="shared" ref="O965:O1028" si="110">100*F965/$I965</f>
        <v>0.38365961098587786</v>
      </c>
      <c r="P965" s="162">
        <f t="shared" ref="P965:P1028" si="111">100*G965/$I965</f>
        <v>6.4528186815488127</v>
      </c>
      <c r="Q965" s="162">
        <f t="shared" ref="Q965:Q1028" si="112">100*H965/$I965</f>
        <v>6.2895166386084655</v>
      </c>
    </row>
    <row r="966" spans="1:17" x14ac:dyDescent="0.2">
      <c r="A966" s="38">
        <v>12170</v>
      </c>
      <c r="B966" s="192">
        <v>26810</v>
      </c>
      <c r="C966" s="192">
        <v>3460912</v>
      </c>
      <c r="D966" s="192">
        <v>2135808</v>
      </c>
      <c r="E966" s="192">
        <v>93819</v>
      </c>
      <c r="F966" s="192">
        <v>37165</v>
      </c>
      <c r="G966" s="192">
        <v>428929</v>
      </c>
      <c r="H966" s="192">
        <v>392759</v>
      </c>
      <c r="I966" s="193">
        <v>6576202</v>
      </c>
      <c r="J966" s="166"/>
      <c r="K966" s="162">
        <f t="shared" si="106"/>
        <v>0.40768212411966664</v>
      </c>
      <c r="L966" s="162">
        <f t="shared" si="107"/>
        <v>52.627823780352244</v>
      </c>
      <c r="M966" s="162">
        <f t="shared" si="108"/>
        <v>32.477834470413164</v>
      </c>
      <c r="N966" s="162">
        <f t="shared" si="109"/>
        <v>1.4266441328900785</v>
      </c>
      <c r="O966" s="162">
        <f t="shared" si="110"/>
        <v>0.56514383226062703</v>
      </c>
      <c r="P966" s="162">
        <f t="shared" si="111"/>
        <v>6.5224425892027043</v>
      </c>
      <c r="Q966" s="162">
        <f t="shared" si="112"/>
        <v>5.9724290707615122</v>
      </c>
    </row>
    <row r="967" spans="1:17" x14ac:dyDescent="0.2">
      <c r="A967" s="38">
        <v>12177</v>
      </c>
      <c r="B967" s="192">
        <v>27272</v>
      </c>
      <c r="C967" s="192">
        <v>3451428</v>
      </c>
      <c r="D967" s="192">
        <v>2033939</v>
      </c>
      <c r="E967" s="192">
        <v>97973</v>
      </c>
      <c r="F967" s="192">
        <v>144406</v>
      </c>
      <c r="G967" s="192">
        <v>428786</v>
      </c>
      <c r="H967" s="192">
        <v>414079</v>
      </c>
      <c r="I967" s="193">
        <v>6597883</v>
      </c>
      <c r="J967" s="166"/>
      <c r="K967" s="162">
        <f t="shared" si="106"/>
        <v>0.41334470465753942</v>
      </c>
      <c r="L967" s="162">
        <f t="shared" si="107"/>
        <v>52.311142831723451</v>
      </c>
      <c r="M967" s="162">
        <f t="shared" si="108"/>
        <v>30.82714561625297</v>
      </c>
      <c r="N967" s="162">
        <f t="shared" si="109"/>
        <v>1.4849156918969313</v>
      </c>
      <c r="O967" s="162">
        <f t="shared" si="110"/>
        <v>2.1886717300079432</v>
      </c>
      <c r="P967" s="162">
        <f t="shared" si="111"/>
        <v>6.4988421286039779</v>
      </c>
      <c r="Q967" s="162">
        <f t="shared" si="112"/>
        <v>6.2759372968571885</v>
      </c>
    </row>
    <row r="968" spans="1:17" x14ac:dyDescent="0.2">
      <c r="A968" s="38">
        <v>12184</v>
      </c>
      <c r="B968" s="192">
        <v>23021</v>
      </c>
      <c r="C968" s="192">
        <v>3412558</v>
      </c>
      <c r="D968" s="192">
        <v>2089115</v>
      </c>
      <c r="E968" s="192">
        <v>104399</v>
      </c>
      <c r="F968" s="192">
        <v>42467</v>
      </c>
      <c r="G968" s="192">
        <v>428828</v>
      </c>
      <c r="H968" s="192">
        <v>392116</v>
      </c>
      <c r="I968" s="193">
        <v>6492504</v>
      </c>
      <c r="J968" s="166"/>
      <c r="K968" s="162">
        <f t="shared" si="106"/>
        <v>0.35457814119174974</v>
      </c>
      <c r="L968" s="162">
        <f t="shared" si="107"/>
        <v>52.561507855828815</v>
      </c>
      <c r="M968" s="162">
        <f t="shared" si="108"/>
        <v>32.177338666252652</v>
      </c>
      <c r="N968" s="162">
        <f t="shared" si="109"/>
        <v>1.6079928483679025</v>
      </c>
      <c r="O968" s="162">
        <f t="shared" si="110"/>
        <v>0.65409278145997296</v>
      </c>
      <c r="P968" s="162">
        <f t="shared" si="111"/>
        <v>6.6049709018277074</v>
      </c>
      <c r="Q968" s="162">
        <f t="shared" si="112"/>
        <v>6.0395188050712019</v>
      </c>
    </row>
    <row r="969" spans="1:17" x14ac:dyDescent="0.2">
      <c r="A969" s="38">
        <v>12191</v>
      </c>
      <c r="B969" s="192">
        <v>22943</v>
      </c>
      <c r="C969" s="192">
        <v>3374213</v>
      </c>
      <c r="D969" s="192">
        <v>2114283</v>
      </c>
      <c r="E969" s="192">
        <v>105109</v>
      </c>
      <c r="F969" s="192">
        <v>31260</v>
      </c>
      <c r="G969" s="192">
        <v>428816</v>
      </c>
      <c r="H969" s="192">
        <v>431361</v>
      </c>
      <c r="I969" s="193">
        <v>6507985</v>
      </c>
      <c r="J969" s="166"/>
      <c r="K969" s="162">
        <f t="shared" si="106"/>
        <v>0.35253615366353797</v>
      </c>
      <c r="L969" s="162">
        <f t="shared" si="107"/>
        <v>51.847276845290821</v>
      </c>
      <c r="M969" s="162">
        <f t="shared" si="108"/>
        <v>32.487521099080588</v>
      </c>
      <c r="N969" s="162">
        <f t="shared" si="109"/>
        <v>1.615077477898305</v>
      </c>
      <c r="O969" s="162">
        <f t="shared" si="110"/>
        <v>0.48033300629918479</v>
      </c>
      <c r="P969" s="162">
        <f t="shared" si="111"/>
        <v>6.5890748057962645</v>
      </c>
      <c r="Q969" s="162">
        <f t="shared" si="112"/>
        <v>6.6281806119712936</v>
      </c>
    </row>
    <row r="970" spans="1:17" x14ac:dyDescent="0.2">
      <c r="A970" s="38">
        <v>12198</v>
      </c>
      <c r="B970" s="192">
        <v>15867</v>
      </c>
      <c r="C970" s="192">
        <v>3305640</v>
      </c>
      <c r="D970" s="192">
        <v>2194390</v>
      </c>
      <c r="E970" s="192">
        <v>99545</v>
      </c>
      <c r="F970" s="192">
        <v>37668</v>
      </c>
      <c r="G970" s="192">
        <v>428886</v>
      </c>
      <c r="H970" s="192">
        <v>393198</v>
      </c>
      <c r="I970" s="193">
        <v>6475194</v>
      </c>
      <c r="J970" s="166"/>
      <c r="K970" s="162">
        <f t="shared" si="106"/>
        <v>0.24504285122577021</v>
      </c>
      <c r="L970" s="162">
        <f t="shared" si="107"/>
        <v>51.050825658659804</v>
      </c>
      <c r="M970" s="162">
        <f t="shared" si="108"/>
        <v>33.889177683325009</v>
      </c>
      <c r="N970" s="162">
        <f t="shared" si="109"/>
        <v>1.5373284568771222</v>
      </c>
      <c r="O970" s="162">
        <f t="shared" si="110"/>
        <v>0.58172774437337327</v>
      </c>
      <c r="P970" s="162">
        <f t="shared" si="111"/>
        <v>6.6235235577497757</v>
      </c>
      <c r="Q970" s="162">
        <f t="shared" si="112"/>
        <v>6.0723740477891477</v>
      </c>
    </row>
    <row r="971" spans="1:17" x14ac:dyDescent="0.2">
      <c r="A971" s="38">
        <v>12205</v>
      </c>
      <c r="B971" s="192">
        <v>7848</v>
      </c>
      <c r="C971" s="192">
        <v>3299382</v>
      </c>
      <c r="D971" s="192">
        <v>2166721</v>
      </c>
      <c r="E971" s="192">
        <v>101696</v>
      </c>
      <c r="F971" s="192">
        <v>72328</v>
      </c>
      <c r="G971" s="192">
        <v>428870</v>
      </c>
      <c r="H971" s="192">
        <v>389582</v>
      </c>
      <c r="I971" s="193">
        <v>6466427</v>
      </c>
      <c r="J971" s="166"/>
      <c r="K971" s="162">
        <f t="shared" si="106"/>
        <v>0.12136532276634376</v>
      </c>
      <c r="L971" s="162">
        <f t="shared" si="107"/>
        <v>51.023262150798267</v>
      </c>
      <c r="M971" s="162">
        <f t="shared" si="108"/>
        <v>33.507236685730774</v>
      </c>
      <c r="N971" s="162">
        <f t="shared" si="109"/>
        <v>1.5726768430232028</v>
      </c>
      <c r="O971" s="162">
        <f t="shared" si="110"/>
        <v>1.1185156810708603</v>
      </c>
      <c r="P971" s="162">
        <f t="shared" si="111"/>
        <v>6.6322561129971778</v>
      </c>
      <c r="Q971" s="162">
        <f t="shared" si="112"/>
        <v>6.0246872036133707</v>
      </c>
    </row>
    <row r="972" spans="1:17" x14ac:dyDescent="0.2">
      <c r="A972" s="38">
        <v>12212</v>
      </c>
      <c r="B972" s="192">
        <v>42208</v>
      </c>
      <c r="C972" s="192">
        <v>3268573</v>
      </c>
      <c r="D972" s="192">
        <v>2203889</v>
      </c>
      <c r="E972" s="192">
        <v>109613</v>
      </c>
      <c r="F972" s="192">
        <v>32173</v>
      </c>
      <c r="G972" s="192">
        <v>428651</v>
      </c>
      <c r="H972" s="192">
        <v>400423</v>
      </c>
      <c r="I972" s="193">
        <v>6485530</v>
      </c>
      <c r="J972" s="166"/>
      <c r="K972" s="162">
        <f t="shared" si="106"/>
        <v>0.65080263293824869</v>
      </c>
      <c r="L972" s="162">
        <f t="shared" si="107"/>
        <v>50.397932011724563</v>
      </c>
      <c r="M972" s="162">
        <f t="shared" si="108"/>
        <v>33.981632958293311</v>
      </c>
      <c r="N972" s="162">
        <f t="shared" si="109"/>
        <v>1.690116305066818</v>
      </c>
      <c r="O972" s="162">
        <f t="shared" si="110"/>
        <v>0.49607356684804482</v>
      </c>
      <c r="P972" s="162">
        <f t="shared" si="111"/>
        <v>6.6093441862114588</v>
      </c>
      <c r="Q972" s="162">
        <f t="shared" si="112"/>
        <v>6.1740983389175597</v>
      </c>
    </row>
    <row r="973" spans="1:17" x14ac:dyDescent="0.2">
      <c r="A973" s="38">
        <v>12219</v>
      </c>
      <c r="B973" s="192">
        <v>8410</v>
      </c>
      <c r="C973" s="192">
        <v>3231643</v>
      </c>
      <c r="D973" s="192">
        <v>2281378</v>
      </c>
      <c r="E973" s="192">
        <v>101783</v>
      </c>
      <c r="F973" s="192">
        <v>46422</v>
      </c>
      <c r="G973" s="192">
        <v>426162</v>
      </c>
      <c r="H973" s="192">
        <v>474501</v>
      </c>
      <c r="I973" s="193">
        <v>6570299</v>
      </c>
      <c r="J973" s="166"/>
      <c r="K973" s="162">
        <f t="shared" si="106"/>
        <v>0.12800026300172945</v>
      </c>
      <c r="L973" s="162">
        <f t="shared" si="107"/>
        <v>49.185630669167416</v>
      </c>
      <c r="M973" s="162">
        <f t="shared" si="108"/>
        <v>34.722590250458921</v>
      </c>
      <c r="N973" s="162">
        <f t="shared" si="109"/>
        <v>1.5491380224857347</v>
      </c>
      <c r="O973" s="162">
        <f t="shared" si="110"/>
        <v>0.70654318776055702</v>
      </c>
      <c r="P973" s="162">
        <f t="shared" si="111"/>
        <v>6.4861888325021431</v>
      </c>
      <c r="Q973" s="162">
        <f t="shared" si="112"/>
        <v>7.2219087746234987</v>
      </c>
    </row>
    <row r="974" spans="1:17" x14ac:dyDescent="0.2">
      <c r="A974" s="38">
        <v>12226</v>
      </c>
      <c r="B974" s="192">
        <v>10088</v>
      </c>
      <c r="C974" s="192">
        <v>3208060</v>
      </c>
      <c r="D974" s="192">
        <v>2205302</v>
      </c>
      <c r="E974" s="192">
        <v>98010</v>
      </c>
      <c r="F974" s="192">
        <v>129527</v>
      </c>
      <c r="G974" s="192">
        <v>426249</v>
      </c>
      <c r="H974" s="192">
        <v>448490</v>
      </c>
      <c r="I974" s="193">
        <v>6525726</v>
      </c>
      <c r="J974" s="166"/>
      <c r="K974" s="162">
        <f t="shared" si="106"/>
        <v>0.1545881638303539</v>
      </c>
      <c r="L974" s="162">
        <f t="shared" si="107"/>
        <v>49.160200719429533</v>
      </c>
      <c r="M974" s="162">
        <f t="shared" si="108"/>
        <v>33.7939717358651</v>
      </c>
      <c r="N974" s="162">
        <f t="shared" si="109"/>
        <v>1.5019018573565608</v>
      </c>
      <c r="O974" s="162">
        <f t="shared" si="110"/>
        <v>1.9848672776025227</v>
      </c>
      <c r="P974" s="162">
        <f t="shared" si="111"/>
        <v>6.5318249647625413</v>
      </c>
      <c r="Q974" s="162">
        <f t="shared" si="112"/>
        <v>6.8726452811533916</v>
      </c>
    </row>
    <row r="975" spans="1:17" x14ac:dyDescent="0.2">
      <c r="A975" s="38">
        <v>12233</v>
      </c>
      <c r="B975" s="192">
        <v>20286</v>
      </c>
      <c r="C975" s="192">
        <v>3181405</v>
      </c>
      <c r="D975" s="192">
        <v>2286207</v>
      </c>
      <c r="E975" s="192">
        <v>95147</v>
      </c>
      <c r="F975" s="192">
        <v>55029</v>
      </c>
      <c r="G975" s="192">
        <v>425343</v>
      </c>
      <c r="H975" s="192">
        <v>420588</v>
      </c>
      <c r="I975" s="193">
        <v>6484005</v>
      </c>
      <c r="J975" s="166"/>
      <c r="K975" s="162">
        <f t="shared" si="106"/>
        <v>0.31286218934130988</v>
      </c>
      <c r="L975" s="162">
        <f t="shared" si="107"/>
        <v>49.065431010617665</v>
      </c>
      <c r="M975" s="162">
        <f t="shared" si="108"/>
        <v>35.259180090083213</v>
      </c>
      <c r="N975" s="162">
        <f t="shared" si="109"/>
        <v>1.4674109597386182</v>
      </c>
      <c r="O975" s="162">
        <f t="shared" si="110"/>
        <v>0.84868842636611164</v>
      </c>
      <c r="P975" s="162">
        <f t="shared" si="111"/>
        <v>6.5598808144040603</v>
      </c>
      <c r="Q975" s="162">
        <f t="shared" si="112"/>
        <v>6.4865465094490213</v>
      </c>
    </row>
    <row r="976" spans="1:17" x14ac:dyDescent="0.2">
      <c r="A976" s="38">
        <v>12240</v>
      </c>
      <c r="B976" s="192">
        <v>15984</v>
      </c>
      <c r="C976" s="192">
        <v>3239343</v>
      </c>
      <c r="D976" s="192">
        <v>2218912</v>
      </c>
      <c r="E976" s="192">
        <v>96781</v>
      </c>
      <c r="F976" s="192">
        <v>67965</v>
      </c>
      <c r="G976" s="192">
        <v>425395</v>
      </c>
      <c r="H976" s="192">
        <v>432622</v>
      </c>
      <c r="I976" s="193">
        <v>6497002</v>
      </c>
      <c r="J976" s="166"/>
      <c r="K976" s="162">
        <f t="shared" si="106"/>
        <v>0.24602116483879796</v>
      </c>
      <c r="L976" s="162">
        <f t="shared" si="107"/>
        <v>49.859042678453847</v>
      </c>
      <c r="M976" s="162">
        <f t="shared" si="108"/>
        <v>34.152860042216396</v>
      </c>
      <c r="N976" s="162">
        <f t="shared" si="109"/>
        <v>1.4896255226641457</v>
      </c>
      <c r="O976" s="162">
        <f t="shared" si="110"/>
        <v>1.0460978771439504</v>
      </c>
      <c r="P976" s="162">
        <f t="shared" si="111"/>
        <v>6.5475583969344626</v>
      </c>
      <c r="Q976" s="162">
        <f t="shared" si="112"/>
        <v>6.6587943177484012</v>
      </c>
    </row>
    <row r="977" spans="1:17" x14ac:dyDescent="0.2">
      <c r="A977" s="38">
        <v>12247</v>
      </c>
      <c r="B977" s="192">
        <v>15041</v>
      </c>
      <c r="C977" s="192">
        <v>3182915</v>
      </c>
      <c r="D977" s="192">
        <v>2268728</v>
      </c>
      <c r="E977" s="192">
        <v>104740</v>
      </c>
      <c r="F977" s="192">
        <v>83821</v>
      </c>
      <c r="G977" s="192">
        <v>424959</v>
      </c>
      <c r="H977" s="192">
        <v>478839</v>
      </c>
      <c r="I977" s="193">
        <v>6559043</v>
      </c>
      <c r="J977" s="166"/>
      <c r="K977" s="162">
        <f t="shared" si="106"/>
        <v>0.22931699029873717</v>
      </c>
      <c r="L977" s="162">
        <f t="shared" si="107"/>
        <v>48.527125069922548</v>
      </c>
      <c r="M977" s="162">
        <f t="shared" si="108"/>
        <v>34.589314325275808</v>
      </c>
      <c r="N977" s="162">
        <f t="shared" si="109"/>
        <v>1.5968793008370277</v>
      </c>
      <c r="O977" s="162">
        <f t="shared" si="110"/>
        <v>1.2779455783412306</v>
      </c>
      <c r="P977" s="162">
        <f t="shared" si="111"/>
        <v>6.4789787168646402</v>
      </c>
      <c r="Q977" s="162">
        <f t="shared" si="112"/>
        <v>7.3004400184600104</v>
      </c>
    </row>
    <row r="978" spans="1:17" x14ac:dyDescent="0.2">
      <c r="A978" s="38">
        <v>12254</v>
      </c>
      <c r="B978" s="192">
        <v>16297</v>
      </c>
      <c r="C978" s="192">
        <v>3155645</v>
      </c>
      <c r="D978" s="192">
        <v>2289811</v>
      </c>
      <c r="E978" s="192">
        <v>108601</v>
      </c>
      <c r="F978" s="192">
        <v>57995</v>
      </c>
      <c r="G978" s="192">
        <v>424779</v>
      </c>
      <c r="H978" s="192">
        <v>512341</v>
      </c>
      <c r="I978" s="193">
        <v>6565469</v>
      </c>
      <c r="J978" s="166"/>
      <c r="K978" s="162">
        <f t="shared" si="106"/>
        <v>0.24822293731034295</v>
      </c>
      <c r="L978" s="162">
        <f t="shared" si="107"/>
        <v>48.064273854617241</v>
      </c>
      <c r="M978" s="162">
        <f t="shared" si="108"/>
        <v>34.876579266462151</v>
      </c>
      <c r="N978" s="162">
        <f t="shared" si="109"/>
        <v>1.6541240237369181</v>
      </c>
      <c r="O978" s="162">
        <f t="shared" si="110"/>
        <v>0.88333369634370373</v>
      </c>
      <c r="P978" s="162">
        <f t="shared" si="111"/>
        <v>6.4698957530680596</v>
      </c>
      <c r="Q978" s="162">
        <f t="shared" si="112"/>
        <v>7.803570468461583</v>
      </c>
    </row>
    <row r="979" spans="1:17" x14ac:dyDescent="0.2">
      <c r="A979" s="38">
        <v>12261</v>
      </c>
      <c r="B979" s="192">
        <v>19833</v>
      </c>
      <c r="C979" s="192">
        <v>3126696</v>
      </c>
      <c r="D979" s="192">
        <v>2306366</v>
      </c>
      <c r="E979" s="192">
        <v>102079</v>
      </c>
      <c r="F979" s="192">
        <v>81786</v>
      </c>
      <c r="G979" s="192">
        <v>424847</v>
      </c>
      <c r="H979" s="192">
        <v>457366</v>
      </c>
      <c r="I979" s="193">
        <v>6518973</v>
      </c>
      <c r="J979" s="166"/>
      <c r="K979" s="162">
        <f t="shared" si="106"/>
        <v>0.30423503824912296</v>
      </c>
      <c r="L979" s="162">
        <f t="shared" si="107"/>
        <v>47.963015033196179</v>
      </c>
      <c r="M979" s="162">
        <f t="shared" si="108"/>
        <v>35.379284436367506</v>
      </c>
      <c r="N979" s="162">
        <f t="shared" si="109"/>
        <v>1.5658754837610158</v>
      </c>
      <c r="O979" s="162">
        <f t="shared" si="110"/>
        <v>1.2545841193083636</v>
      </c>
      <c r="P979" s="162">
        <f t="shared" si="111"/>
        <v>6.5170848230235041</v>
      </c>
      <c r="Q979" s="162">
        <f t="shared" si="112"/>
        <v>7.0159210660943065</v>
      </c>
    </row>
    <row r="980" spans="1:17" x14ac:dyDescent="0.2">
      <c r="A980" s="38">
        <v>12268</v>
      </c>
      <c r="B980" s="192">
        <v>18664</v>
      </c>
      <c r="C980" s="192">
        <v>3131237</v>
      </c>
      <c r="D980" s="192">
        <v>2319239</v>
      </c>
      <c r="E980" s="192">
        <v>103183</v>
      </c>
      <c r="F980" s="192">
        <v>56229</v>
      </c>
      <c r="G980" s="192">
        <v>424855</v>
      </c>
      <c r="H980" s="192">
        <v>477676</v>
      </c>
      <c r="I980" s="193">
        <v>6531083</v>
      </c>
      <c r="J980" s="166"/>
      <c r="K980" s="162">
        <f t="shared" si="106"/>
        <v>0.2857719003111735</v>
      </c>
      <c r="L980" s="162">
        <f t="shared" si="107"/>
        <v>47.94361057729629</v>
      </c>
      <c r="M980" s="162">
        <f t="shared" si="108"/>
        <v>35.510787414583461</v>
      </c>
      <c r="N980" s="162">
        <f t="shared" si="109"/>
        <v>1.579875803140153</v>
      </c>
      <c r="O980" s="162">
        <f t="shared" si="110"/>
        <v>0.86094450185367422</v>
      </c>
      <c r="P980" s="162">
        <f t="shared" si="111"/>
        <v>6.5051232697548018</v>
      </c>
      <c r="Q980" s="162">
        <f t="shared" si="112"/>
        <v>7.313886533060443</v>
      </c>
    </row>
    <row r="981" spans="1:17" x14ac:dyDescent="0.2">
      <c r="A981" s="38">
        <v>12275</v>
      </c>
      <c r="B981" s="192">
        <v>30922</v>
      </c>
      <c r="C981" s="192">
        <v>3125808</v>
      </c>
      <c r="D981" s="192">
        <v>2375866</v>
      </c>
      <c r="E981" s="192">
        <v>102390</v>
      </c>
      <c r="F981" s="192">
        <v>24403</v>
      </c>
      <c r="G981" s="192">
        <v>424842</v>
      </c>
      <c r="H981" s="192">
        <v>421956</v>
      </c>
      <c r="I981" s="193">
        <v>6506187</v>
      </c>
      <c r="J981" s="166"/>
      <c r="K981" s="162">
        <f t="shared" si="106"/>
        <v>0.47527069234253488</v>
      </c>
      <c r="L981" s="162">
        <f t="shared" si="107"/>
        <v>48.043623707710829</v>
      </c>
      <c r="M981" s="162">
        <f t="shared" si="108"/>
        <v>36.517026024613187</v>
      </c>
      <c r="N981" s="162">
        <f t="shared" si="109"/>
        <v>1.573732817701059</v>
      </c>
      <c r="O981" s="162">
        <f t="shared" si="110"/>
        <v>0.37507375671802856</v>
      </c>
      <c r="P981" s="162">
        <f t="shared" si="111"/>
        <v>6.5298153895668847</v>
      </c>
      <c r="Q981" s="162">
        <f t="shared" si="112"/>
        <v>6.485457611347476</v>
      </c>
    </row>
    <row r="982" spans="1:17" x14ac:dyDescent="0.2">
      <c r="A982" s="38">
        <v>12282</v>
      </c>
      <c r="B982" s="192">
        <v>29878</v>
      </c>
      <c r="C982" s="192">
        <v>3124502</v>
      </c>
      <c r="D982" s="192">
        <v>2370866</v>
      </c>
      <c r="E982" s="192">
        <v>100196</v>
      </c>
      <c r="F982" s="192">
        <v>48383</v>
      </c>
      <c r="G982" s="192">
        <v>424781</v>
      </c>
      <c r="H982" s="192">
        <v>501825</v>
      </c>
      <c r="I982" s="193">
        <v>6600431</v>
      </c>
      <c r="J982" s="166"/>
      <c r="K982" s="162">
        <f t="shared" si="106"/>
        <v>0.45266740914343323</v>
      </c>
      <c r="L982" s="162">
        <f t="shared" si="107"/>
        <v>47.33784808901116</v>
      </c>
      <c r="M982" s="162">
        <f t="shared" si="108"/>
        <v>35.919866445085177</v>
      </c>
      <c r="N982" s="162">
        <f t="shared" si="109"/>
        <v>1.5180220806792768</v>
      </c>
      <c r="O982" s="162">
        <f t="shared" si="110"/>
        <v>0.73302788863333324</v>
      </c>
      <c r="P982" s="162">
        <f t="shared" si="111"/>
        <v>6.4356554897702889</v>
      </c>
      <c r="Q982" s="162">
        <f t="shared" si="112"/>
        <v>7.6029125976773333</v>
      </c>
    </row>
    <row r="983" spans="1:17" x14ac:dyDescent="0.2">
      <c r="A983" s="38">
        <v>12289</v>
      </c>
      <c r="B983" s="192">
        <v>21538</v>
      </c>
      <c r="C983" s="192">
        <v>3114274</v>
      </c>
      <c r="D983" s="192">
        <v>2431915</v>
      </c>
      <c r="E983" s="192">
        <v>95841</v>
      </c>
      <c r="F983" s="192">
        <v>49173</v>
      </c>
      <c r="G983" s="192">
        <v>424786</v>
      </c>
      <c r="H983" s="192">
        <v>434429</v>
      </c>
      <c r="I983" s="193">
        <v>6571956</v>
      </c>
      <c r="J983" s="166"/>
      <c r="K983" s="162">
        <f t="shared" si="106"/>
        <v>0.32772587034971018</v>
      </c>
      <c r="L983" s="162">
        <f t="shared" si="107"/>
        <v>47.387322739227102</v>
      </c>
      <c r="M983" s="162">
        <f t="shared" si="108"/>
        <v>37.004432166009636</v>
      </c>
      <c r="N983" s="162">
        <f t="shared" si="109"/>
        <v>1.4583329529290823</v>
      </c>
      <c r="O983" s="162">
        <f t="shared" si="110"/>
        <v>0.74822472944128049</v>
      </c>
      <c r="P983" s="162">
        <f t="shared" si="111"/>
        <v>6.4636160071674249</v>
      </c>
      <c r="Q983" s="162">
        <f t="shared" si="112"/>
        <v>6.6103455348757665</v>
      </c>
    </row>
    <row r="984" spans="1:17" x14ac:dyDescent="0.2">
      <c r="A984" s="38">
        <v>12296</v>
      </c>
      <c r="B984" s="192">
        <v>39782</v>
      </c>
      <c r="C984" s="192">
        <v>3105424</v>
      </c>
      <c r="D984" s="192">
        <v>2426589</v>
      </c>
      <c r="E984" s="192">
        <v>92746</v>
      </c>
      <c r="F984" s="192">
        <v>67988</v>
      </c>
      <c r="G984" s="192">
        <v>424746</v>
      </c>
      <c r="H984" s="192">
        <v>438164</v>
      </c>
      <c r="I984" s="193">
        <v>6595439</v>
      </c>
      <c r="J984" s="166"/>
      <c r="K984" s="162">
        <f t="shared" si="106"/>
        <v>0.6031744058280275</v>
      </c>
      <c r="L984" s="162">
        <f t="shared" si="107"/>
        <v>47.084416973608583</v>
      </c>
      <c r="M984" s="162">
        <f t="shared" si="108"/>
        <v>36.791925450299821</v>
      </c>
      <c r="N984" s="162">
        <f t="shared" si="109"/>
        <v>1.4062142034821337</v>
      </c>
      <c r="O984" s="162">
        <f t="shared" si="110"/>
        <v>1.0308335806001694</v>
      </c>
      <c r="P984" s="162">
        <f t="shared" si="111"/>
        <v>6.439995882002699</v>
      </c>
      <c r="Q984" s="162">
        <f t="shared" si="112"/>
        <v>6.6434395041785699</v>
      </c>
    </row>
    <row r="985" spans="1:17" x14ac:dyDescent="0.2">
      <c r="A985" s="38">
        <v>12303</v>
      </c>
      <c r="B985" s="192">
        <v>32033</v>
      </c>
      <c r="C985" s="192">
        <v>3143636</v>
      </c>
      <c r="D985" s="192">
        <v>2439393</v>
      </c>
      <c r="E985" s="192">
        <v>92739</v>
      </c>
      <c r="F985" s="192">
        <v>55695</v>
      </c>
      <c r="G985" s="192">
        <v>424629</v>
      </c>
      <c r="H985" s="192">
        <v>452805</v>
      </c>
      <c r="I985" s="193">
        <v>6640930</v>
      </c>
      <c r="J985" s="166"/>
      <c r="K985" s="162">
        <f t="shared" si="106"/>
        <v>0.48235713973795841</v>
      </c>
      <c r="L985" s="162">
        <f t="shared" si="107"/>
        <v>47.337285591024148</v>
      </c>
      <c r="M985" s="162">
        <f t="shared" si="108"/>
        <v>36.732701594505592</v>
      </c>
      <c r="N985" s="162">
        <f t="shared" si="109"/>
        <v>1.3964760959684863</v>
      </c>
      <c r="O985" s="162">
        <f t="shared" si="110"/>
        <v>0.83866265718807453</v>
      </c>
      <c r="P985" s="162">
        <f t="shared" si="111"/>
        <v>6.3941194983232768</v>
      </c>
      <c r="Q985" s="162">
        <f t="shared" si="112"/>
        <v>6.818397423252466</v>
      </c>
    </row>
    <row r="986" spans="1:17" x14ac:dyDescent="0.2">
      <c r="A986" s="38">
        <v>12310</v>
      </c>
      <c r="B986" s="192">
        <v>21207</v>
      </c>
      <c r="C986" s="192">
        <v>3122761</v>
      </c>
      <c r="D986" s="192">
        <v>2541745</v>
      </c>
      <c r="E986" s="192">
        <v>92313</v>
      </c>
      <c r="F986" s="192">
        <v>46004</v>
      </c>
      <c r="G986" s="192">
        <v>424488</v>
      </c>
      <c r="H986" s="192">
        <v>489807</v>
      </c>
      <c r="I986" s="193">
        <v>6738325</v>
      </c>
      <c r="J986" s="166"/>
      <c r="K986" s="162">
        <f t="shared" si="106"/>
        <v>0.31472213049979036</v>
      </c>
      <c r="L986" s="162">
        <f t="shared" si="107"/>
        <v>46.343282640715607</v>
      </c>
      <c r="M986" s="162">
        <f t="shared" si="108"/>
        <v>37.720724363992538</v>
      </c>
      <c r="N986" s="162">
        <f t="shared" si="109"/>
        <v>1.3699695399079148</v>
      </c>
      <c r="O986" s="162">
        <f t="shared" si="110"/>
        <v>0.68272159624238959</v>
      </c>
      <c r="P986" s="162">
        <f t="shared" si="111"/>
        <v>6.2996070982031886</v>
      </c>
      <c r="Q986" s="162">
        <f t="shared" si="112"/>
        <v>7.2689726304385731</v>
      </c>
    </row>
    <row r="987" spans="1:17" x14ac:dyDescent="0.2">
      <c r="A987" s="38">
        <v>12317</v>
      </c>
      <c r="B987" s="192">
        <v>16174</v>
      </c>
      <c r="C987" s="192">
        <v>3123951</v>
      </c>
      <c r="D987" s="192">
        <v>2543328</v>
      </c>
      <c r="E987" s="192">
        <v>92879</v>
      </c>
      <c r="F987" s="192">
        <v>59123</v>
      </c>
      <c r="G987" s="192">
        <v>424457</v>
      </c>
      <c r="H987" s="192">
        <v>515295</v>
      </c>
      <c r="I987" s="193">
        <v>6775207</v>
      </c>
      <c r="J987" s="166"/>
      <c r="K987" s="162">
        <f t="shared" si="106"/>
        <v>0.23872333347158251</v>
      </c>
      <c r="L987" s="162">
        <f t="shared" si="107"/>
        <v>46.108569081357956</v>
      </c>
      <c r="M987" s="162">
        <f t="shared" si="108"/>
        <v>37.538749738568875</v>
      </c>
      <c r="N987" s="162">
        <f t="shared" si="109"/>
        <v>1.3708658643197174</v>
      </c>
      <c r="O987" s="162">
        <f t="shared" si="110"/>
        <v>0.87263754450602027</v>
      </c>
      <c r="P987" s="162">
        <f t="shared" si="111"/>
        <v>6.2648565571502095</v>
      </c>
      <c r="Q987" s="162">
        <f t="shared" si="112"/>
        <v>7.6055978806256404</v>
      </c>
    </row>
    <row r="988" spans="1:17" x14ac:dyDescent="0.2">
      <c r="A988" s="38">
        <v>12324</v>
      </c>
      <c r="B988" s="192">
        <v>15197</v>
      </c>
      <c r="C988" s="192">
        <v>3118409</v>
      </c>
      <c r="D988" s="192">
        <v>2595634</v>
      </c>
      <c r="E988" s="192">
        <v>88944</v>
      </c>
      <c r="F988" s="192">
        <v>56062</v>
      </c>
      <c r="G988" s="192">
        <v>424462</v>
      </c>
      <c r="H988" s="192">
        <v>471723</v>
      </c>
      <c r="I988" s="193">
        <v>6770431</v>
      </c>
      <c r="J988" s="166"/>
      <c r="K988" s="162">
        <f t="shared" si="106"/>
        <v>0.22446133783801947</v>
      </c>
      <c r="L988" s="162">
        <f t="shared" si="107"/>
        <v>46.059239064691745</v>
      </c>
      <c r="M988" s="162">
        <f t="shared" si="108"/>
        <v>38.337795629259055</v>
      </c>
      <c r="N988" s="162">
        <f t="shared" si="109"/>
        <v>1.313712524357755</v>
      </c>
      <c r="O988" s="162">
        <f t="shared" si="110"/>
        <v>0.82804181890340511</v>
      </c>
      <c r="P988" s="162">
        <f t="shared" si="111"/>
        <v>6.2693497651774308</v>
      </c>
      <c r="Q988" s="162">
        <f t="shared" si="112"/>
        <v>6.9673998597725904</v>
      </c>
    </row>
    <row r="989" spans="1:17" x14ac:dyDescent="0.2">
      <c r="A989" s="38">
        <v>12331</v>
      </c>
      <c r="B989" s="192">
        <v>16098</v>
      </c>
      <c r="C989" s="192">
        <v>3160178</v>
      </c>
      <c r="D989" s="192">
        <v>2523409</v>
      </c>
      <c r="E989" s="192">
        <v>89470</v>
      </c>
      <c r="F989" s="192">
        <v>98045</v>
      </c>
      <c r="G989" s="192">
        <v>424204</v>
      </c>
      <c r="H989" s="192">
        <v>512039</v>
      </c>
      <c r="I989" s="193">
        <v>6823443</v>
      </c>
      <c r="J989" s="166"/>
      <c r="K989" s="162">
        <f t="shared" si="106"/>
        <v>0.23592195318404507</v>
      </c>
      <c r="L989" s="162">
        <f t="shared" si="107"/>
        <v>46.313539953363723</v>
      </c>
      <c r="M989" s="162">
        <f t="shared" si="108"/>
        <v>36.981462291104357</v>
      </c>
      <c r="N989" s="162">
        <f t="shared" si="109"/>
        <v>1.3112148808160338</v>
      </c>
      <c r="O989" s="162">
        <f t="shared" si="110"/>
        <v>1.4368845757193254</v>
      </c>
      <c r="P989" s="162">
        <f t="shared" si="111"/>
        <v>6.2168614876683224</v>
      </c>
      <c r="Q989" s="162">
        <f t="shared" si="112"/>
        <v>7.5041148581441952</v>
      </c>
    </row>
    <row r="990" spans="1:17" x14ac:dyDescent="0.2">
      <c r="A990" s="38">
        <v>12338</v>
      </c>
      <c r="B990" s="192">
        <v>13401</v>
      </c>
      <c r="C990" s="192">
        <v>3178931</v>
      </c>
      <c r="D990" s="192">
        <v>2567360</v>
      </c>
      <c r="E990" s="192">
        <v>85809</v>
      </c>
      <c r="F990" s="192">
        <v>63117</v>
      </c>
      <c r="G990" s="192">
        <v>424216</v>
      </c>
      <c r="H990" s="192">
        <v>473991</v>
      </c>
      <c r="I990" s="193">
        <v>6806825</v>
      </c>
      <c r="J990" s="166"/>
      <c r="K990" s="162">
        <f t="shared" si="106"/>
        <v>0.19687592967352621</v>
      </c>
      <c r="L990" s="162">
        <f t="shared" si="107"/>
        <v>46.702111483694672</v>
      </c>
      <c r="M990" s="162">
        <f t="shared" si="108"/>
        <v>37.71743801258296</v>
      </c>
      <c r="N990" s="162">
        <f t="shared" si="109"/>
        <v>1.2606317923554669</v>
      </c>
      <c r="O990" s="162">
        <f t="shared" si="110"/>
        <v>0.92726050691768924</v>
      </c>
      <c r="P990" s="162">
        <f t="shared" si="111"/>
        <v>6.2322154602182369</v>
      </c>
      <c r="Q990" s="162">
        <f t="shared" si="112"/>
        <v>6.9634668145574476</v>
      </c>
    </row>
    <row r="991" spans="1:17" x14ac:dyDescent="0.2">
      <c r="A991" s="38">
        <v>12345</v>
      </c>
      <c r="B991" s="192">
        <v>15132</v>
      </c>
      <c r="C991" s="192">
        <v>3166060</v>
      </c>
      <c r="D991" s="192">
        <v>2655343</v>
      </c>
      <c r="E991" s="192">
        <v>85404</v>
      </c>
      <c r="F991" s="192">
        <v>17634</v>
      </c>
      <c r="G991" s="192">
        <v>424148</v>
      </c>
      <c r="H991" s="192">
        <v>540431</v>
      </c>
      <c r="I991" s="193">
        <v>6904152</v>
      </c>
      <c r="J991" s="166"/>
      <c r="K991" s="162">
        <f t="shared" si="106"/>
        <v>0.21917246317867856</v>
      </c>
      <c r="L991" s="162">
        <f t="shared" si="107"/>
        <v>45.857333384317144</v>
      </c>
      <c r="M991" s="162">
        <f t="shared" si="108"/>
        <v>38.460088943580615</v>
      </c>
      <c r="N991" s="162">
        <f t="shared" si="109"/>
        <v>1.236994782270147</v>
      </c>
      <c r="O991" s="162">
        <f t="shared" si="110"/>
        <v>0.25541152628157665</v>
      </c>
      <c r="P991" s="162">
        <f t="shared" si="111"/>
        <v>6.1433757541838592</v>
      </c>
      <c r="Q991" s="162">
        <f t="shared" si="112"/>
        <v>7.8276231461879746</v>
      </c>
    </row>
    <row r="992" spans="1:17" x14ac:dyDescent="0.2">
      <c r="A992" s="38">
        <v>12352</v>
      </c>
      <c r="B992" s="192">
        <v>17797</v>
      </c>
      <c r="C992" s="192">
        <v>3141111</v>
      </c>
      <c r="D992" s="192">
        <v>2693121</v>
      </c>
      <c r="E992" s="192">
        <v>83121</v>
      </c>
      <c r="F992" s="192">
        <v>27758</v>
      </c>
      <c r="G992" s="192">
        <v>424126</v>
      </c>
      <c r="H992" s="192">
        <v>487854</v>
      </c>
      <c r="I992" s="193">
        <v>6874888</v>
      </c>
      <c r="J992" s="166"/>
      <c r="K992" s="162">
        <f t="shared" si="106"/>
        <v>0.25886967176774373</v>
      </c>
      <c r="L992" s="162">
        <f t="shared" si="107"/>
        <v>45.689631598362041</v>
      </c>
      <c r="M992" s="162">
        <f t="shared" si="108"/>
        <v>39.17330725969645</v>
      </c>
      <c r="N992" s="162">
        <f t="shared" si="109"/>
        <v>1.2090524238358502</v>
      </c>
      <c r="O992" s="162">
        <f t="shared" si="110"/>
        <v>0.40375930487885764</v>
      </c>
      <c r="P992" s="162">
        <f t="shared" si="111"/>
        <v>6.1692059565188551</v>
      </c>
      <c r="Q992" s="162">
        <f t="shared" si="112"/>
        <v>7.0961737849402056</v>
      </c>
    </row>
    <row r="993" spans="1:17" x14ac:dyDescent="0.2">
      <c r="A993" s="38">
        <v>12359</v>
      </c>
      <c r="B993" s="192">
        <v>15381</v>
      </c>
      <c r="C993" s="192">
        <v>3156142</v>
      </c>
      <c r="D993" s="192">
        <v>2590551</v>
      </c>
      <c r="E993" s="192">
        <v>81688</v>
      </c>
      <c r="F993" s="192">
        <v>115597</v>
      </c>
      <c r="G993" s="192">
        <v>424055</v>
      </c>
      <c r="H993" s="192">
        <v>539963</v>
      </c>
      <c r="I993" s="193">
        <v>6923377</v>
      </c>
      <c r="J993" s="166"/>
      <c r="K993" s="162">
        <f t="shared" si="106"/>
        <v>0.22216037058215954</v>
      </c>
      <c r="L993" s="162">
        <f t="shared" si="107"/>
        <v>45.586741845778441</v>
      </c>
      <c r="M993" s="162">
        <f t="shared" si="108"/>
        <v>37.417448161496914</v>
      </c>
      <c r="N993" s="162">
        <f t="shared" si="109"/>
        <v>1.1798866362470222</v>
      </c>
      <c r="O993" s="162">
        <f t="shared" si="110"/>
        <v>1.6696620738694425</v>
      </c>
      <c r="P993" s="162">
        <f t="shared" si="111"/>
        <v>6.1249734053193983</v>
      </c>
      <c r="Q993" s="162">
        <f t="shared" si="112"/>
        <v>7.7991275067066264</v>
      </c>
    </row>
    <row r="994" spans="1:17" x14ac:dyDescent="0.2">
      <c r="A994" s="38">
        <v>12366</v>
      </c>
      <c r="B994" s="192">
        <v>10682</v>
      </c>
      <c r="C994" s="192">
        <v>3176675</v>
      </c>
      <c r="D994" s="192">
        <v>2577552</v>
      </c>
      <c r="E994" s="192">
        <v>80164</v>
      </c>
      <c r="F994" s="192">
        <v>90926</v>
      </c>
      <c r="G994" s="192">
        <v>423900</v>
      </c>
      <c r="H994" s="192">
        <v>459882</v>
      </c>
      <c r="I994" s="193">
        <v>6819781</v>
      </c>
      <c r="J994" s="166"/>
      <c r="K994" s="162">
        <f t="shared" si="106"/>
        <v>0.15663259568012522</v>
      </c>
      <c r="L994" s="162">
        <f t="shared" si="107"/>
        <v>46.580308077341485</v>
      </c>
      <c r="M994" s="162">
        <f t="shared" si="108"/>
        <v>37.795231254493366</v>
      </c>
      <c r="N994" s="162">
        <f t="shared" si="109"/>
        <v>1.1754629657462607</v>
      </c>
      <c r="O994" s="162">
        <f t="shared" si="110"/>
        <v>1.3332686196228296</v>
      </c>
      <c r="P994" s="162">
        <f t="shared" si="111"/>
        <v>6.2157421184052684</v>
      </c>
      <c r="Q994" s="162">
        <f t="shared" si="112"/>
        <v>6.7433543687106665</v>
      </c>
    </row>
    <row r="995" spans="1:17" x14ac:dyDescent="0.2">
      <c r="A995" s="38">
        <v>12373</v>
      </c>
      <c r="B995" s="192">
        <v>7532</v>
      </c>
      <c r="C995" s="192">
        <v>3167990</v>
      </c>
      <c r="D995" s="192">
        <v>2645232</v>
      </c>
      <c r="E995" s="192">
        <v>80122</v>
      </c>
      <c r="F995" s="192">
        <v>64220</v>
      </c>
      <c r="G995" s="192">
        <v>423699</v>
      </c>
      <c r="H995" s="192">
        <v>636179</v>
      </c>
      <c r="I995" s="193">
        <v>7024974</v>
      </c>
      <c r="J995" s="166"/>
      <c r="K995" s="162">
        <f t="shared" si="106"/>
        <v>0.10721747866967195</v>
      </c>
      <c r="L995" s="162">
        <f t="shared" si="107"/>
        <v>45.096109964250402</v>
      </c>
      <c r="M995" s="162">
        <f t="shared" si="108"/>
        <v>37.654687405248758</v>
      </c>
      <c r="N995" s="162">
        <f t="shared" si="109"/>
        <v>1.1405309115734805</v>
      </c>
      <c r="O995" s="162">
        <f t="shared" si="110"/>
        <v>0.91416708446180728</v>
      </c>
      <c r="P995" s="162">
        <f t="shared" si="111"/>
        <v>6.0313248134441491</v>
      </c>
      <c r="Q995" s="162">
        <f t="shared" si="112"/>
        <v>9.0559623423517301</v>
      </c>
    </row>
    <row r="996" spans="1:17" x14ac:dyDescent="0.2">
      <c r="A996" s="38">
        <v>12380</v>
      </c>
      <c r="B996" s="192">
        <v>8824</v>
      </c>
      <c r="C996" s="192">
        <v>3170907</v>
      </c>
      <c r="D996" s="192">
        <v>2687291</v>
      </c>
      <c r="E996" s="192">
        <v>71227</v>
      </c>
      <c r="F996" s="192">
        <v>31216</v>
      </c>
      <c r="G996" s="192">
        <v>423751</v>
      </c>
      <c r="H996" s="192">
        <v>507454</v>
      </c>
      <c r="I996" s="193">
        <v>6900670</v>
      </c>
      <c r="J996" s="166"/>
      <c r="K996" s="162">
        <f t="shared" si="106"/>
        <v>0.12787164144930854</v>
      </c>
      <c r="L996" s="162">
        <f t="shared" si="107"/>
        <v>45.950712032309909</v>
      </c>
      <c r="M996" s="162">
        <f t="shared" si="108"/>
        <v>38.942465007021056</v>
      </c>
      <c r="N996" s="162">
        <f t="shared" si="109"/>
        <v>1.032175136617169</v>
      </c>
      <c r="O996" s="162">
        <f t="shared" si="110"/>
        <v>0.45236187210807066</v>
      </c>
      <c r="P996" s="162">
        <f t="shared" si="111"/>
        <v>6.1407225675188064</v>
      </c>
      <c r="Q996" s="162">
        <f t="shared" si="112"/>
        <v>7.3536917429756823</v>
      </c>
    </row>
    <row r="997" spans="1:17" x14ac:dyDescent="0.2">
      <c r="A997" s="38">
        <v>12387</v>
      </c>
      <c r="B997" s="192">
        <v>5324</v>
      </c>
      <c r="C997" s="192">
        <v>3235723</v>
      </c>
      <c r="D997" s="192">
        <v>2572942</v>
      </c>
      <c r="E997" s="192">
        <v>69337</v>
      </c>
      <c r="F997" s="192">
        <v>81519</v>
      </c>
      <c r="G997" s="192">
        <v>423793</v>
      </c>
      <c r="H997" s="192">
        <v>476760</v>
      </c>
      <c r="I997" s="193">
        <v>6865398</v>
      </c>
      <c r="J997" s="166"/>
      <c r="K997" s="162">
        <f t="shared" si="106"/>
        <v>7.7548308197135846E-2</v>
      </c>
      <c r="L997" s="162">
        <f t="shared" si="107"/>
        <v>47.130887386281174</v>
      </c>
      <c r="M997" s="162">
        <f t="shared" si="108"/>
        <v>37.476953266219965</v>
      </c>
      <c r="N997" s="162">
        <f t="shared" si="109"/>
        <v>1.0099487313044342</v>
      </c>
      <c r="O997" s="162">
        <f t="shared" si="110"/>
        <v>1.1873892817284593</v>
      </c>
      <c r="P997" s="162">
        <f t="shared" si="111"/>
        <v>6.1728832035666397</v>
      </c>
      <c r="Q997" s="162">
        <f t="shared" si="112"/>
        <v>6.9443898227021945</v>
      </c>
    </row>
    <row r="998" spans="1:17" x14ac:dyDescent="0.2">
      <c r="A998" s="38">
        <v>12394</v>
      </c>
      <c r="B998" s="192">
        <v>9442</v>
      </c>
      <c r="C998" s="192">
        <v>3251465</v>
      </c>
      <c r="D998" s="192">
        <v>2561180</v>
      </c>
      <c r="E998" s="192">
        <v>65235</v>
      </c>
      <c r="F998" s="192">
        <v>98400</v>
      </c>
      <c r="G998" s="192">
        <v>423899</v>
      </c>
      <c r="H998" s="192">
        <v>497178</v>
      </c>
      <c r="I998" s="193">
        <v>6906799</v>
      </c>
      <c r="J998" s="166"/>
      <c r="K998" s="162">
        <f t="shared" si="106"/>
        <v>0.13670587489226196</v>
      </c>
      <c r="L998" s="162">
        <f t="shared" si="107"/>
        <v>47.076293953248097</v>
      </c>
      <c r="M998" s="162">
        <f t="shared" si="108"/>
        <v>37.082011507791094</v>
      </c>
      <c r="N998" s="162">
        <f t="shared" si="109"/>
        <v>0.94450410385476691</v>
      </c>
      <c r="O998" s="162">
        <f t="shared" si="110"/>
        <v>1.4246831274516603</v>
      </c>
      <c r="P998" s="162">
        <f t="shared" si="111"/>
        <v>6.1374161894677988</v>
      </c>
      <c r="Q998" s="162">
        <f t="shared" si="112"/>
        <v>7.1983852432943252</v>
      </c>
    </row>
    <row r="999" spans="1:17" x14ac:dyDescent="0.2">
      <c r="A999" s="38">
        <v>12401</v>
      </c>
      <c r="B999" s="192">
        <v>14478</v>
      </c>
      <c r="C999" s="192">
        <v>3247025</v>
      </c>
      <c r="D999" s="192">
        <v>2637936</v>
      </c>
      <c r="E999" s="192">
        <v>64195</v>
      </c>
      <c r="F999" s="192">
        <v>93914</v>
      </c>
      <c r="G999" s="192">
        <v>423899</v>
      </c>
      <c r="H999" s="192">
        <v>546385</v>
      </c>
      <c r="I999" s="193">
        <v>7027832</v>
      </c>
      <c r="J999" s="166"/>
      <c r="K999" s="162">
        <f t="shared" si="106"/>
        <v>0.20600947774505707</v>
      </c>
      <c r="L999" s="162">
        <f t="shared" si="107"/>
        <v>46.202370802261633</v>
      </c>
      <c r="M999" s="162">
        <f t="shared" si="108"/>
        <v>37.535558618931127</v>
      </c>
      <c r="N999" s="162">
        <f t="shared" si="109"/>
        <v>0.91343959275065201</v>
      </c>
      <c r="O999" s="162">
        <f t="shared" si="110"/>
        <v>1.3363153814718394</v>
      </c>
      <c r="P999" s="162">
        <f t="shared" si="111"/>
        <v>6.0317178896706691</v>
      </c>
      <c r="Q999" s="162">
        <f t="shared" si="112"/>
        <v>7.7745882371690156</v>
      </c>
    </row>
    <row r="1000" spans="1:17" x14ac:dyDescent="0.2">
      <c r="A1000" s="38">
        <v>12408</v>
      </c>
      <c r="B1000" s="192">
        <v>4673</v>
      </c>
      <c r="C1000" s="192">
        <v>3304710</v>
      </c>
      <c r="D1000" s="192">
        <v>2635638</v>
      </c>
      <c r="E1000" s="192">
        <v>61510</v>
      </c>
      <c r="F1000" s="192">
        <v>43831</v>
      </c>
      <c r="G1000" s="192">
        <v>423525</v>
      </c>
      <c r="H1000" s="192">
        <v>527945</v>
      </c>
      <c r="I1000" s="193">
        <v>7001832</v>
      </c>
      <c r="J1000" s="166"/>
      <c r="K1000" s="162">
        <f t="shared" si="106"/>
        <v>6.6739676130475573E-2</v>
      </c>
      <c r="L1000" s="162">
        <f t="shared" si="107"/>
        <v>47.197790521109333</v>
      </c>
      <c r="M1000" s="162">
        <f t="shared" si="108"/>
        <v>37.642119948036459</v>
      </c>
      <c r="N1000" s="162">
        <f t="shared" si="109"/>
        <v>0.87848437380388444</v>
      </c>
      <c r="O1000" s="162">
        <f t="shared" si="110"/>
        <v>0.62599331146477089</v>
      </c>
      <c r="P1000" s="162">
        <f t="shared" si="111"/>
        <v>6.0487740922661386</v>
      </c>
      <c r="Q1000" s="162">
        <f t="shared" si="112"/>
        <v>7.540098077188941</v>
      </c>
    </row>
    <row r="1001" spans="1:17" x14ac:dyDescent="0.2">
      <c r="A1001" s="38">
        <v>12415</v>
      </c>
      <c r="B1001" s="192">
        <v>5110</v>
      </c>
      <c r="C1001" s="192">
        <v>3291246</v>
      </c>
      <c r="D1001" s="192">
        <v>2675153</v>
      </c>
      <c r="E1001" s="192">
        <v>58102</v>
      </c>
      <c r="F1001" s="192">
        <v>29720</v>
      </c>
      <c r="G1001" s="192">
        <v>423283</v>
      </c>
      <c r="H1001" s="192">
        <v>510592</v>
      </c>
      <c r="I1001" s="193">
        <v>6993206</v>
      </c>
      <c r="J1001" s="166"/>
      <c r="K1001" s="162">
        <f t="shared" si="106"/>
        <v>7.3070920547743057E-2</v>
      </c>
      <c r="L1001" s="162">
        <f t="shared" si="107"/>
        <v>47.063478467529769</v>
      </c>
      <c r="M1001" s="162">
        <f t="shared" si="108"/>
        <v>38.253599279071715</v>
      </c>
      <c r="N1001" s="162">
        <f t="shared" si="109"/>
        <v>0.8308349560988193</v>
      </c>
      <c r="O1001" s="162">
        <f t="shared" si="110"/>
        <v>0.42498390580800849</v>
      </c>
      <c r="P1001" s="162">
        <f t="shared" si="111"/>
        <v>6.0527746501390061</v>
      </c>
      <c r="Q1001" s="162">
        <f t="shared" si="112"/>
        <v>7.3012578208049357</v>
      </c>
    </row>
    <row r="1002" spans="1:17" x14ac:dyDescent="0.2">
      <c r="A1002" s="38">
        <v>12422</v>
      </c>
      <c r="B1002" s="192">
        <v>4492</v>
      </c>
      <c r="C1002" s="192">
        <v>3279776</v>
      </c>
      <c r="D1002" s="192">
        <v>2709919</v>
      </c>
      <c r="E1002" s="192">
        <v>56086</v>
      </c>
      <c r="F1002" s="192">
        <v>23287</v>
      </c>
      <c r="G1002" s="192">
        <v>422583</v>
      </c>
      <c r="H1002" s="192">
        <v>597426</v>
      </c>
      <c r="I1002" s="193">
        <v>7093569</v>
      </c>
      <c r="J1002" s="166"/>
      <c r="K1002" s="162">
        <f t="shared" si="106"/>
        <v>6.3324963780573645E-2</v>
      </c>
      <c r="L1002" s="162">
        <f t="shared" si="107"/>
        <v>46.235907481833195</v>
      </c>
      <c r="M1002" s="162">
        <f t="shared" si="108"/>
        <v>38.202476073750745</v>
      </c>
      <c r="N1002" s="162">
        <f t="shared" si="109"/>
        <v>0.79065982159333337</v>
      </c>
      <c r="O1002" s="162">
        <f t="shared" si="110"/>
        <v>0.32828326615276454</v>
      </c>
      <c r="P1002" s="162">
        <f t="shared" si="111"/>
        <v>5.9572691828330706</v>
      </c>
      <c r="Q1002" s="162">
        <f t="shared" si="112"/>
        <v>8.4220792100563209</v>
      </c>
    </row>
    <row r="1003" spans="1:17" x14ac:dyDescent="0.2">
      <c r="A1003" s="38">
        <v>12429</v>
      </c>
      <c r="B1003" s="192">
        <v>4699</v>
      </c>
      <c r="C1003" s="192">
        <v>3203951</v>
      </c>
      <c r="D1003" s="192">
        <v>2776857</v>
      </c>
      <c r="E1003" s="192">
        <v>55661</v>
      </c>
      <c r="F1003" s="192">
        <v>58293</v>
      </c>
      <c r="G1003" s="192">
        <v>293268</v>
      </c>
      <c r="H1003" s="192">
        <v>635838</v>
      </c>
      <c r="I1003" s="193">
        <v>7028567</v>
      </c>
      <c r="J1003" s="166"/>
      <c r="K1003" s="162">
        <f t="shared" si="106"/>
        <v>6.6855733181457905E-2</v>
      </c>
      <c r="L1003" s="162">
        <f t="shared" si="107"/>
        <v>45.584697421252443</v>
      </c>
      <c r="M1003" s="162">
        <f t="shared" si="108"/>
        <v>39.508152942128888</v>
      </c>
      <c r="N1003" s="162">
        <f t="shared" si="109"/>
        <v>0.79192529572528791</v>
      </c>
      <c r="O1003" s="162">
        <f t="shared" si="110"/>
        <v>0.82937247379159929</v>
      </c>
      <c r="P1003" s="162">
        <f t="shared" si="111"/>
        <v>4.1725148241455194</v>
      </c>
      <c r="Q1003" s="162">
        <f t="shared" si="112"/>
        <v>9.0464813097748085</v>
      </c>
    </row>
    <row r="1004" spans="1:17" x14ac:dyDescent="0.2">
      <c r="A1004" s="38">
        <v>12436</v>
      </c>
      <c r="B1004" s="192">
        <v>3955</v>
      </c>
      <c r="C1004" s="192">
        <v>3163609</v>
      </c>
      <c r="D1004" s="192">
        <v>2788073</v>
      </c>
      <c r="E1004" s="192">
        <v>55355</v>
      </c>
      <c r="F1004" s="192">
        <v>105356</v>
      </c>
      <c r="G1004" s="192">
        <v>283461</v>
      </c>
      <c r="H1004" s="192">
        <v>677692</v>
      </c>
      <c r="I1004" s="193">
        <v>7077501</v>
      </c>
      <c r="J1004" s="166"/>
      <c r="K1004" s="162">
        <f t="shared" si="106"/>
        <v>5.5881306127685465E-2</v>
      </c>
      <c r="L1004" s="162">
        <f t="shared" si="107"/>
        <v>44.699520353299846</v>
      </c>
      <c r="M1004" s="162">
        <f t="shared" si="108"/>
        <v>39.393466705267862</v>
      </c>
      <c r="N1004" s="162">
        <f t="shared" si="109"/>
        <v>0.78212634657345859</v>
      </c>
      <c r="O1004" s="162">
        <f t="shared" si="110"/>
        <v>1.4886045229806397</v>
      </c>
      <c r="P1004" s="162">
        <f t="shared" si="111"/>
        <v>4.0051001052490136</v>
      </c>
      <c r="Q1004" s="162">
        <f t="shared" si="112"/>
        <v>9.5753006605014956</v>
      </c>
    </row>
    <row r="1005" spans="1:17" x14ac:dyDescent="0.2">
      <c r="A1005" s="38">
        <v>12443</v>
      </c>
      <c r="B1005" s="192">
        <v>4483</v>
      </c>
      <c r="C1005" s="192">
        <v>3134535</v>
      </c>
      <c r="D1005" s="192">
        <v>2850961</v>
      </c>
      <c r="E1005" s="192">
        <v>53073</v>
      </c>
      <c r="F1005" s="192">
        <v>65240</v>
      </c>
      <c r="G1005" s="192">
        <v>283783</v>
      </c>
      <c r="H1005" s="192">
        <v>637941</v>
      </c>
      <c r="I1005" s="193">
        <v>7030016</v>
      </c>
      <c r="J1005" s="166"/>
      <c r="K1005" s="162">
        <f t="shared" si="106"/>
        <v>6.3769413896070798E-2</v>
      </c>
      <c r="L1005" s="162">
        <f t="shared" si="107"/>
        <v>44.587878605112707</v>
      </c>
      <c r="M1005" s="162">
        <f t="shared" si="108"/>
        <v>40.55411822675795</v>
      </c>
      <c r="N1005" s="162">
        <f t="shared" si="109"/>
        <v>0.75494849513856011</v>
      </c>
      <c r="O1005" s="162">
        <f t="shared" si="110"/>
        <v>0.92802064746367574</v>
      </c>
      <c r="P1005" s="162">
        <f t="shared" si="111"/>
        <v>4.0367333445613776</v>
      </c>
      <c r="Q1005" s="162">
        <f t="shared" si="112"/>
        <v>9.0745312670696627</v>
      </c>
    </row>
    <row r="1006" spans="1:17" x14ac:dyDescent="0.2">
      <c r="A1006" s="38">
        <v>12450</v>
      </c>
      <c r="B1006" s="192">
        <v>3952</v>
      </c>
      <c r="C1006" s="192">
        <v>3129300</v>
      </c>
      <c r="D1006" s="192">
        <v>2651945</v>
      </c>
      <c r="E1006" s="192">
        <v>53431</v>
      </c>
      <c r="F1006" s="192">
        <v>241860</v>
      </c>
      <c r="G1006" s="192">
        <v>283742</v>
      </c>
      <c r="H1006" s="192">
        <v>624466</v>
      </c>
      <c r="I1006" s="193">
        <v>6988696</v>
      </c>
      <c r="J1006" s="166"/>
      <c r="K1006" s="162">
        <f t="shared" si="106"/>
        <v>5.6548460542567597E-2</v>
      </c>
      <c r="L1006" s="162">
        <f t="shared" si="107"/>
        <v>44.776593516158094</v>
      </c>
      <c r="M1006" s="162">
        <f t="shared" si="108"/>
        <v>37.946206273673944</v>
      </c>
      <c r="N1006" s="162">
        <f t="shared" si="109"/>
        <v>0.76453461418267443</v>
      </c>
      <c r="O1006" s="162">
        <f t="shared" si="110"/>
        <v>3.4607314440347672</v>
      </c>
      <c r="P1006" s="162">
        <f t="shared" si="111"/>
        <v>4.0600134846328988</v>
      </c>
      <c r="Q1006" s="162">
        <f t="shared" si="112"/>
        <v>8.9353722067750549</v>
      </c>
    </row>
    <row r="1007" spans="1:17" x14ac:dyDescent="0.2">
      <c r="A1007" s="38">
        <v>12457</v>
      </c>
      <c r="B1007" s="192">
        <v>7989</v>
      </c>
      <c r="C1007" s="192">
        <v>3148210</v>
      </c>
      <c r="D1007" s="192">
        <v>2735701</v>
      </c>
      <c r="E1007" s="192">
        <v>49149</v>
      </c>
      <c r="F1007" s="192">
        <v>84912</v>
      </c>
      <c r="G1007" s="192">
        <v>283605</v>
      </c>
      <c r="H1007" s="192">
        <v>633541</v>
      </c>
      <c r="I1007" s="193">
        <v>6943107</v>
      </c>
      <c r="J1007" s="166"/>
      <c r="K1007" s="162">
        <f t="shared" si="106"/>
        <v>0.1150637603597352</v>
      </c>
      <c r="L1007" s="162">
        <f t="shared" si="107"/>
        <v>45.342956690714978</v>
      </c>
      <c r="M1007" s="162">
        <f t="shared" si="108"/>
        <v>39.401682848903235</v>
      </c>
      <c r="N1007" s="162">
        <f t="shared" si="109"/>
        <v>0.70788193239712427</v>
      </c>
      <c r="O1007" s="162">
        <f t="shared" si="110"/>
        <v>1.2229683339173658</v>
      </c>
      <c r="P1007" s="162">
        <f t="shared" si="111"/>
        <v>4.0846986802882341</v>
      </c>
      <c r="Q1007" s="162">
        <f t="shared" si="112"/>
        <v>9.1247477534193262</v>
      </c>
    </row>
    <row r="1008" spans="1:17" x14ac:dyDescent="0.2">
      <c r="A1008" s="38">
        <v>12464</v>
      </c>
      <c r="B1008" s="192">
        <v>3610</v>
      </c>
      <c r="C1008" s="192">
        <v>3151899</v>
      </c>
      <c r="D1008" s="192">
        <v>2850888</v>
      </c>
      <c r="E1008" s="192">
        <v>48302</v>
      </c>
      <c r="F1008" s="192">
        <v>45654</v>
      </c>
      <c r="G1008" s="192">
        <v>283464</v>
      </c>
      <c r="H1008" s="192">
        <v>750475</v>
      </c>
      <c r="I1008" s="193">
        <v>7134292</v>
      </c>
      <c r="J1008" s="166"/>
      <c r="K1008" s="162">
        <f t="shared" si="106"/>
        <v>5.0600676282944401E-2</v>
      </c>
      <c r="L1008" s="162">
        <f t="shared" si="107"/>
        <v>44.179562597101437</v>
      </c>
      <c r="M1008" s="162">
        <f t="shared" si="108"/>
        <v>39.960349253997457</v>
      </c>
      <c r="N1008" s="162">
        <f t="shared" si="109"/>
        <v>0.67703985202736305</v>
      </c>
      <c r="O1008" s="162">
        <f t="shared" si="110"/>
        <v>0.63992334488131408</v>
      </c>
      <c r="P1008" s="162">
        <f t="shared" si="111"/>
        <v>3.9732604160300702</v>
      </c>
      <c r="Q1008" s="162">
        <f t="shared" si="112"/>
        <v>10.519263859679418</v>
      </c>
    </row>
    <row r="1009" spans="1:17" x14ac:dyDescent="0.2">
      <c r="A1009" s="38">
        <v>12471</v>
      </c>
      <c r="B1009" s="192">
        <v>4871</v>
      </c>
      <c r="C1009" s="192">
        <v>3168059</v>
      </c>
      <c r="D1009" s="192">
        <v>2830118</v>
      </c>
      <c r="E1009" s="192">
        <v>41821</v>
      </c>
      <c r="F1009" s="192">
        <v>165546</v>
      </c>
      <c r="G1009" s="192">
        <v>283692</v>
      </c>
      <c r="H1009" s="192">
        <v>644014</v>
      </c>
      <c r="I1009" s="193">
        <v>7138121</v>
      </c>
      <c r="J1009" s="166"/>
      <c r="K1009" s="162">
        <f t="shared" si="106"/>
        <v>6.8239246714926802E-2</v>
      </c>
      <c r="L1009" s="162">
        <f t="shared" si="107"/>
        <v>44.382254097401827</v>
      </c>
      <c r="M1009" s="162">
        <f t="shared" si="108"/>
        <v>39.647940963735415</v>
      </c>
      <c r="N1009" s="162">
        <f t="shared" si="109"/>
        <v>0.5858824752340287</v>
      </c>
      <c r="O1009" s="162">
        <f t="shared" si="110"/>
        <v>2.3191817566555679</v>
      </c>
      <c r="P1009" s="162">
        <f t="shared" si="111"/>
        <v>3.9743232147507728</v>
      </c>
      <c r="Q1009" s="162">
        <f t="shared" si="112"/>
        <v>9.0221782455074671</v>
      </c>
    </row>
    <row r="1010" spans="1:17" x14ac:dyDescent="0.2">
      <c r="A1010" s="38">
        <v>12478</v>
      </c>
      <c r="B1010" s="192">
        <v>3433</v>
      </c>
      <c r="C1010" s="192">
        <v>3175013</v>
      </c>
      <c r="D1010" s="192">
        <v>3093119</v>
      </c>
      <c r="E1010" s="192">
        <v>41242</v>
      </c>
      <c r="F1010" s="192">
        <v>45261</v>
      </c>
      <c r="G1010" s="192">
        <v>283693</v>
      </c>
      <c r="H1010" s="192">
        <v>667241</v>
      </c>
      <c r="I1010" s="193">
        <v>7309002</v>
      </c>
      <c r="J1010" s="166"/>
      <c r="K1010" s="162">
        <f t="shared" si="106"/>
        <v>4.6969476817765268E-2</v>
      </c>
      <c r="L1010" s="162">
        <f t="shared" si="107"/>
        <v>43.439760996097689</v>
      </c>
      <c r="M1010" s="162">
        <f t="shared" si="108"/>
        <v>42.319307068187968</v>
      </c>
      <c r="N1010" s="162">
        <f t="shared" si="109"/>
        <v>0.56426308270267267</v>
      </c>
      <c r="O1010" s="162">
        <f t="shared" si="110"/>
        <v>0.61925006998219456</v>
      </c>
      <c r="P1010" s="162">
        <f t="shared" si="111"/>
        <v>3.8814191048244342</v>
      </c>
      <c r="Q1010" s="162">
        <f t="shared" si="112"/>
        <v>9.1290302013872751</v>
      </c>
    </row>
    <row r="1011" spans="1:17" x14ac:dyDescent="0.2">
      <c r="A1011" s="38">
        <v>12485</v>
      </c>
      <c r="B1011" s="192">
        <v>4024</v>
      </c>
      <c r="C1011" s="192">
        <v>3186888</v>
      </c>
      <c r="D1011" s="192">
        <v>3312787</v>
      </c>
      <c r="E1011" s="192">
        <v>40052</v>
      </c>
      <c r="F1011" s="192">
        <v>34926</v>
      </c>
      <c r="G1011" s="192">
        <v>284501</v>
      </c>
      <c r="H1011" s="192">
        <v>662808</v>
      </c>
      <c r="I1011" s="193">
        <v>7525986</v>
      </c>
      <c r="J1011" s="166"/>
      <c r="K1011" s="162">
        <f t="shared" si="106"/>
        <v>5.3468077139659842E-2</v>
      </c>
      <c r="L1011" s="162">
        <f t="shared" si="107"/>
        <v>42.345122619149173</v>
      </c>
      <c r="M1011" s="162">
        <f t="shared" si="108"/>
        <v>44.017979836794808</v>
      </c>
      <c r="N1011" s="162">
        <f t="shared" si="109"/>
        <v>0.53218275984037178</v>
      </c>
      <c r="O1011" s="162">
        <f t="shared" si="110"/>
        <v>0.46407208304665992</v>
      </c>
      <c r="P1011" s="162">
        <f t="shared" si="111"/>
        <v>3.7802488604151003</v>
      </c>
      <c r="Q1011" s="162">
        <f t="shared" si="112"/>
        <v>8.8069257636142293</v>
      </c>
    </row>
    <row r="1012" spans="1:17" x14ac:dyDescent="0.2">
      <c r="A1012" s="38">
        <v>12492</v>
      </c>
      <c r="B1012" s="192">
        <v>8994</v>
      </c>
      <c r="C1012" s="192">
        <v>3148423</v>
      </c>
      <c r="D1012" s="192">
        <v>3454492</v>
      </c>
      <c r="E1012" s="192">
        <v>36721</v>
      </c>
      <c r="F1012" s="192">
        <v>16128</v>
      </c>
      <c r="G1012" s="192">
        <v>284203</v>
      </c>
      <c r="H1012" s="192">
        <v>765892</v>
      </c>
      <c r="I1012" s="193">
        <v>7714853</v>
      </c>
      <c r="J1012" s="166"/>
      <c r="K1012" s="162">
        <f t="shared" si="106"/>
        <v>0.11658031591787944</v>
      </c>
      <c r="L1012" s="162">
        <f t="shared" si="107"/>
        <v>40.809889702370221</v>
      </c>
      <c r="M1012" s="162">
        <f t="shared" si="108"/>
        <v>44.777159072246739</v>
      </c>
      <c r="N1012" s="162">
        <f t="shared" si="109"/>
        <v>0.47597796095401945</v>
      </c>
      <c r="O1012" s="162">
        <f t="shared" si="110"/>
        <v>0.20905129365394259</v>
      </c>
      <c r="P1012" s="162">
        <f t="shared" si="111"/>
        <v>3.6838420641326541</v>
      </c>
      <c r="Q1012" s="162">
        <f t="shared" si="112"/>
        <v>9.9274995907245405</v>
      </c>
    </row>
    <row r="1013" spans="1:17" x14ac:dyDescent="0.2">
      <c r="A1013" s="38">
        <v>12499</v>
      </c>
      <c r="B1013" s="192">
        <v>7378</v>
      </c>
      <c r="C1013" s="192">
        <v>3128820</v>
      </c>
      <c r="D1013" s="192">
        <v>3449269</v>
      </c>
      <c r="E1013" s="192">
        <v>35142</v>
      </c>
      <c r="F1013" s="192">
        <v>24009</v>
      </c>
      <c r="G1013" s="192">
        <v>284114</v>
      </c>
      <c r="H1013" s="192">
        <v>762176</v>
      </c>
      <c r="I1013" s="193">
        <v>7690908</v>
      </c>
      <c r="J1013" s="166"/>
      <c r="K1013" s="162">
        <f t="shared" si="106"/>
        <v>9.5931455687676928E-2</v>
      </c>
      <c r="L1013" s="162">
        <f t="shared" si="107"/>
        <v>40.682062508093971</v>
      </c>
      <c r="M1013" s="162">
        <f t="shared" si="108"/>
        <v>44.848657661748135</v>
      </c>
      <c r="N1013" s="162">
        <f t="shared" si="109"/>
        <v>0.45692914282682878</v>
      </c>
      <c r="O1013" s="162">
        <f t="shared" si="110"/>
        <v>0.31217380314522031</v>
      </c>
      <c r="P1013" s="162">
        <f t="shared" si="111"/>
        <v>3.6941541882961024</v>
      </c>
      <c r="Q1013" s="162">
        <f t="shared" si="112"/>
        <v>9.9100912402020676</v>
      </c>
    </row>
    <row r="1014" spans="1:17" x14ac:dyDescent="0.2">
      <c r="A1014" s="38">
        <v>12506</v>
      </c>
      <c r="B1014" s="192">
        <v>6138</v>
      </c>
      <c r="C1014" s="192">
        <v>3119779</v>
      </c>
      <c r="D1014" s="192">
        <v>3438948</v>
      </c>
      <c r="E1014" s="192">
        <v>33299</v>
      </c>
      <c r="F1014" s="192">
        <v>56443</v>
      </c>
      <c r="G1014" s="192">
        <v>283970</v>
      </c>
      <c r="H1014" s="192">
        <v>706685</v>
      </c>
      <c r="I1014" s="193">
        <v>7645262</v>
      </c>
      <c r="J1014" s="166"/>
      <c r="K1014" s="162">
        <f t="shared" si="106"/>
        <v>8.0285018355159055E-2</v>
      </c>
      <c r="L1014" s="162">
        <f t="shared" si="107"/>
        <v>40.806698318514137</v>
      </c>
      <c r="M1014" s="162">
        <f t="shared" si="108"/>
        <v>44.981427713007086</v>
      </c>
      <c r="N1014" s="162">
        <f t="shared" si="109"/>
        <v>0.4355508025755036</v>
      </c>
      <c r="O1014" s="162">
        <f t="shared" si="110"/>
        <v>0.73827424096126459</v>
      </c>
      <c r="P1014" s="162">
        <f t="shared" si="111"/>
        <v>3.7143265986175491</v>
      </c>
      <c r="Q1014" s="162">
        <f t="shared" si="112"/>
        <v>9.2434373079693017</v>
      </c>
    </row>
    <row r="1015" spans="1:17" x14ac:dyDescent="0.2">
      <c r="A1015" s="38">
        <v>12513</v>
      </c>
      <c r="B1015" s="192">
        <v>5049</v>
      </c>
      <c r="C1015" s="192">
        <v>3138568</v>
      </c>
      <c r="D1015" s="192">
        <v>3449803</v>
      </c>
      <c r="E1015" s="192">
        <v>30954</v>
      </c>
      <c r="F1015" s="192">
        <v>66883</v>
      </c>
      <c r="G1015" s="192">
        <v>284656</v>
      </c>
      <c r="H1015" s="192">
        <v>718123</v>
      </c>
      <c r="I1015" s="193">
        <v>7694036</v>
      </c>
      <c r="J1015" s="166"/>
      <c r="K1015" s="162">
        <f t="shared" si="106"/>
        <v>6.5622255991523826E-2</v>
      </c>
      <c r="L1015" s="162">
        <f t="shared" si="107"/>
        <v>40.792218804279052</v>
      </c>
      <c r="M1015" s="162">
        <f t="shared" si="108"/>
        <v>44.837364940845092</v>
      </c>
      <c r="N1015" s="162">
        <f t="shared" si="109"/>
        <v>0.40231160862777349</v>
      </c>
      <c r="O1015" s="162">
        <f t="shared" si="110"/>
        <v>0.8692836893406789</v>
      </c>
      <c r="P1015" s="162">
        <f t="shared" si="111"/>
        <v>3.6996967521337307</v>
      </c>
      <c r="Q1015" s="162">
        <f t="shared" si="112"/>
        <v>9.333501948782148</v>
      </c>
    </row>
    <row r="1016" spans="1:17" x14ac:dyDescent="0.2">
      <c r="A1016" s="38">
        <v>12520</v>
      </c>
      <c r="B1016" s="192">
        <v>4623</v>
      </c>
      <c r="C1016" s="192">
        <v>3114148</v>
      </c>
      <c r="D1016" s="192">
        <v>3560025</v>
      </c>
      <c r="E1016" s="192">
        <v>28426</v>
      </c>
      <c r="F1016" s="192">
        <v>29395</v>
      </c>
      <c r="G1016" s="192">
        <v>284772</v>
      </c>
      <c r="H1016" s="192">
        <v>739553</v>
      </c>
      <c r="I1016" s="193">
        <v>7760942</v>
      </c>
      <c r="J1016" s="166"/>
      <c r="K1016" s="162">
        <f t="shared" si="106"/>
        <v>5.9567511263452298E-2</v>
      </c>
      <c r="L1016" s="162">
        <f t="shared" si="107"/>
        <v>40.125902242279352</v>
      </c>
      <c r="M1016" s="162">
        <f t="shared" si="108"/>
        <v>45.871042458505684</v>
      </c>
      <c r="N1016" s="162">
        <f t="shared" si="109"/>
        <v>0.36626997083601448</v>
      </c>
      <c r="O1016" s="162">
        <f t="shared" si="110"/>
        <v>0.37875556858948306</v>
      </c>
      <c r="P1016" s="162">
        <f t="shared" si="111"/>
        <v>3.6692968456664152</v>
      </c>
      <c r="Q1016" s="162">
        <f t="shared" si="112"/>
        <v>9.5291654028596007</v>
      </c>
    </row>
    <row r="1017" spans="1:17" x14ac:dyDescent="0.2">
      <c r="A1017" s="38">
        <v>12527</v>
      </c>
      <c r="B1017" s="192">
        <v>4565</v>
      </c>
      <c r="C1017" s="192">
        <v>3112749</v>
      </c>
      <c r="D1017" s="192">
        <v>3669177</v>
      </c>
      <c r="E1017" s="192">
        <v>0</v>
      </c>
      <c r="F1017" s="192">
        <v>68977</v>
      </c>
      <c r="G1017" s="192">
        <v>446595</v>
      </c>
      <c r="H1017" s="192">
        <v>670386</v>
      </c>
      <c r="I1017" s="193">
        <v>7972449</v>
      </c>
      <c r="J1017" s="166"/>
      <c r="K1017" s="162">
        <f t="shared" si="106"/>
        <v>5.7259695232920273E-2</v>
      </c>
      <c r="L1017" s="162">
        <f t="shared" si="107"/>
        <v>39.043824551276529</v>
      </c>
      <c r="M1017" s="162">
        <f t="shared" si="108"/>
        <v>46.023210684696757</v>
      </c>
      <c r="N1017" s="162">
        <f t="shared" si="109"/>
        <v>0</v>
      </c>
      <c r="O1017" s="162">
        <f t="shared" si="110"/>
        <v>0.86519211348984482</v>
      </c>
      <c r="P1017" s="162">
        <f t="shared" si="111"/>
        <v>5.6017291549936541</v>
      </c>
      <c r="Q1017" s="162">
        <f t="shared" si="112"/>
        <v>8.4087838003102942</v>
      </c>
    </row>
    <row r="1018" spans="1:17" x14ac:dyDescent="0.2">
      <c r="A1018" s="38">
        <v>12534</v>
      </c>
      <c r="B1018" s="192">
        <v>5347</v>
      </c>
      <c r="C1018" s="192">
        <v>3107983</v>
      </c>
      <c r="D1018" s="192">
        <v>3748195</v>
      </c>
      <c r="E1018" s="192">
        <v>0</v>
      </c>
      <c r="F1018" s="192">
        <v>17644</v>
      </c>
      <c r="G1018" s="192">
        <v>446661</v>
      </c>
      <c r="H1018" s="192">
        <v>614468</v>
      </c>
      <c r="I1018" s="193">
        <v>7940298</v>
      </c>
      <c r="J1018" s="166"/>
      <c r="K1018" s="162">
        <f t="shared" si="106"/>
        <v>6.7340041897671857E-2</v>
      </c>
      <c r="L1018" s="162">
        <f t="shared" si="107"/>
        <v>39.141893666963128</v>
      </c>
      <c r="M1018" s="162">
        <f t="shared" si="108"/>
        <v>47.204714483008068</v>
      </c>
      <c r="N1018" s="162">
        <f t="shared" si="109"/>
        <v>0</v>
      </c>
      <c r="O1018" s="162">
        <f t="shared" si="110"/>
        <v>0.22220828487797309</v>
      </c>
      <c r="P1018" s="162">
        <f t="shared" si="111"/>
        <v>5.625242276801198</v>
      </c>
      <c r="Q1018" s="162">
        <f t="shared" si="112"/>
        <v>7.7386012464519593</v>
      </c>
    </row>
    <row r="1019" spans="1:17" x14ac:dyDescent="0.2">
      <c r="A1019" s="38">
        <v>12541</v>
      </c>
      <c r="B1019" s="192">
        <v>6585</v>
      </c>
      <c r="C1019" s="192">
        <v>3128974</v>
      </c>
      <c r="D1019" s="192">
        <v>3570283</v>
      </c>
      <c r="E1019" s="192">
        <v>0</v>
      </c>
      <c r="F1019" s="192">
        <v>242776</v>
      </c>
      <c r="G1019" s="192">
        <v>446514</v>
      </c>
      <c r="H1019" s="192">
        <v>653265</v>
      </c>
      <c r="I1019" s="193">
        <v>8048397</v>
      </c>
      <c r="J1019" s="166"/>
      <c r="K1019" s="162">
        <f t="shared" si="106"/>
        <v>8.1817534597262043E-2</v>
      </c>
      <c r="L1019" s="162">
        <f t="shared" si="107"/>
        <v>38.876983826717293</v>
      </c>
      <c r="M1019" s="162">
        <f t="shared" si="108"/>
        <v>44.360175075856723</v>
      </c>
      <c r="N1019" s="162">
        <f t="shared" si="109"/>
        <v>0</v>
      </c>
      <c r="O1019" s="162">
        <f t="shared" si="110"/>
        <v>3.0164515989954275</v>
      </c>
      <c r="P1019" s="162">
        <f t="shared" si="111"/>
        <v>5.5478625122493339</v>
      </c>
      <c r="Q1019" s="162">
        <f t="shared" si="112"/>
        <v>8.1167094515839615</v>
      </c>
    </row>
    <row r="1020" spans="1:17" x14ac:dyDescent="0.2">
      <c r="A1020" s="38">
        <v>12548</v>
      </c>
      <c r="B1020" s="192">
        <v>6915</v>
      </c>
      <c r="C1020" s="192">
        <v>3126179</v>
      </c>
      <c r="D1020" s="192">
        <v>3677863</v>
      </c>
      <c r="E1020" s="192">
        <v>0</v>
      </c>
      <c r="F1020" s="192">
        <v>60115</v>
      </c>
      <c r="G1020" s="192">
        <v>446493</v>
      </c>
      <c r="H1020" s="192">
        <v>677222</v>
      </c>
      <c r="I1020" s="193">
        <v>7994787</v>
      </c>
      <c r="J1020" s="166"/>
      <c r="K1020" s="162">
        <f t="shared" si="106"/>
        <v>8.6493861562540686E-2</v>
      </c>
      <c r="L1020" s="162">
        <f t="shared" si="107"/>
        <v>39.10271780849196</v>
      </c>
      <c r="M1020" s="162">
        <f t="shared" si="108"/>
        <v>46.003264377149762</v>
      </c>
      <c r="N1020" s="162">
        <f t="shared" si="109"/>
        <v>0</v>
      </c>
      <c r="O1020" s="162">
        <f t="shared" si="110"/>
        <v>0.75192747474072796</v>
      </c>
      <c r="P1020" s="162">
        <f t="shared" si="111"/>
        <v>5.5848016964054201</v>
      </c>
      <c r="Q1020" s="162">
        <f t="shared" si="112"/>
        <v>8.4707947816495928</v>
      </c>
    </row>
    <row r="1021" spans="1:17" x14ac:dyDescent="0.2">
      <c r="A1021" s="38">
        <v>12555</v>
      </c>
      <c r="B1021" s="192">
        <v>4649</v>
      </c>
      <c r="C1021" s="192">
        <v>3125031</v>
      </c>
      <c r="D1021" s="192">
        <v>3694493</v>
      </c>
      <c r="E1021" s="192">
        <v>0</v>
      </c>
      <c r="F1021" s="192">
        <v>45074</v>
      </c>
      <c r="G1021" s="192">
        <v>446417</v>
      </c>
      <c r="H1021" s="192">
        <v>773347</v>
      </c>
      <c r="I1021" s="193">
        <v>8089011</v>
      </c>
      <c r="J1021" s="166"/>
      <c r="K1021" s="162">
        <f t="shared" si="106"/>
        <v>5.7473033477145725E-2</v>
      </c>
      <c r="L1021" s="162">
        <f t="shared" si="107"/>
        <v>38.633041789657597</v>
      </c>
      <c r="M1021" s="162">
        <f t="shared" si="108"/>
        <v>45.672987711353095</v>
      </c>
      <c r="N1021" s="162">
        <f t="shared" si="109"/>
        <v>0</v>
      </c>
      <c r="O1021" s="162">
        <f t="shared" si="110"/>
        <v>0.55722510452761165</v>
      </c>
      <c r="P1021" s="162">
        <f t="shared" si="111"/>
        <v>5.5188081707392902</v>
      </c>
      <c r="Q1021" s="162">
        <f t="shared" si="112"/>
        <v>9.5604641902452592</v>
      </c>
    </row>
    <row r="1022" spans="1:17" x14ac:dyDescent="0.2">
      <c r="A1022" s="38">
        <v>12562</v>
      </c>
      <c r="B1022" s="192">
        <v>5610</v>
      </c>
      <c r="C1022" s="192">
        <v>3099736</v>
      </c>
      <c r="D1022" s="192">
        <v>3767269</v>
      </c>
      <c r="E1022" s="192">
        <v>0</v>
      </c>
      <c r="F1022" s="192">
        <v>51343</v>
      </c>
      <c r="G1022" s="192">
        <v>446685</v>
      </c>
      <c r="H1022" s="192">
        <v>689619</v>
      </c>
      <c r="I1022" s="193">
        <v>8060262</v>
      </c>
      <c r="J1022" s="166"/>
      <c r="K1022" s="162">
        <f t="shared" si="106"/>
        <v>6.9600715212483164E-2</v>
      </c>
      <c r="L1022" s="162">
        <f t="shared" si="107"/>
        <v>38.457012935807796</v>
      </c>
      <c r="M1022" s="162">
        <f t="shared" si="108"/>
        <v>46.738790873051023</v>
      </c>
      <c r="N1022" s="162">
        <f t="shared" si="109"/>
        <v>0</v>
      </c>
      <c r="O1022" s="162">
        <f t="shared" si="110"/>
        <v>0.63698921945713427</v>
      </c>
      <c r="P1022" s="162">
        <f t="shared" si="111"/>
        <v>5.5418173751672093</v>
      </c>
      <c r="Q1022" s="162">
        <f t="shared" si="112"/>
        <v>8.5557888813043554</v>
      </c>
    </row>
    <row r="1023" spans="1:17" x14ac:dyDescent="0.2">
      <c r="A1023" s="38">
        <v>12569</v>
      </c>
      <c r="B1023" s="192">
        <v>5592</v>
      </c>
      <c r="C1023" s="192">
        <v>3112026</v>
      </c>
      <c r="D1023" s="192">
        <v>3762920</v>
      </c>
      <c r="E1023" s="192">
        <v>0</v>
      </c>
      <c r="F1023" s="192">
        <v>51636</v>
      </c>
      <c r="G1023" s="192">
        <v>446486</v>
      </c>
      <c r="H1023" s="192">
        <v>653554</v>
      </c>
      <c r="I1023" s="193">
        <v>8032214</v>
      </c>
      <c r="J1023" s="166"/>
      <c r="K1023" s="162">
        <f t="shared" si="106"/>
        <v>6.9619659037968865E-2</v>
      </c>
      <c r="L1023" s="162">
        <f t="shared" si="107"/>
        <v>38.74431134429436</v>
      </c>
      <c r="M1023" s="162">
        <f t="shared" si="108"/>
        <v>46.847855398274994</v>
      </c>
      <c r="N1023" s="162">
        <f t="shared" si="109"/>
        <v>0</v>
      </c>
      <c r="O1023" s="162">
        <f t="shared" si="110"/>
        <v>0.64286135802656652</v>
      </c>
      <c r="P1023" s="162">
        <f t="shared" si="111"/>
        <v>5.5586915388459524</v>
      </c>
      <c r="Q1023" s="162">
        <f t="shared" si="112"/>
        <v>8.1366607015201531</v>
      </c>
    </row>
    <row r="1024" spans="1:17" x14ac:dyDescent="0.2">
      <c r="A1024" s="38">
        <v>12576</v>
      </c>
      <c r="B1024" s="192">
        <v>3686</v>
      </c>
      <c r="C1024" s="192">
        <v>3127555</v>
      </c>
      <c r="D1024" s="192">
        <v>3787048</v>
      </c>
      <c r="E1024" s="192">
        <v>0</v>
      </c>
      <c r="F1024" s="192">
        <v>75758</v>
      </c>
      <c r="G1024" s="192">
        <v>446648</v>
      </c>
      <c r="H1024" s="192">
        <v>686537</v>
      </c>
      <c r="I1024" s="193">
        <v>8127232</v>
      </c>
      <c r="J1024" s="166"/>
      <c r="K1024" s="162">
        <f t="shared" si="106"/>
        <v>4.5353694837307459E-2</v>
      </c>
      <c r="L1024" s="162">
        <f t="shared" si="107"/>
        <v>38.482413200459888</v>
      </c>
      <c r="M1024" s="162">
        <f t="shared" si="108"/>
        <v>46.597020978360163</v>
      </c>
      <c r="N1024" s="162">
        <f t="shared" si="109"/>
        <v>0</v>
      </c>
      <c r="O1024" s="162">
        <f t="shared" si="110"/>
        <v>0.93215008504740604</v>
      </c>
      <c r="P1024" s="162">
        <f t="shared" si="111"/>
        <v>5.4956964437584652</v>
      </c>
      <c r="Q1024" s="162">
        <f t="shared" si="112"/>
        <v>8.4473655975367752</v>
      </c>
    </row>
    <row r="1025" spans="1:17" x14ac:dyDescent="0.2">
      <c r="A1025" s="38">
        <v>12583</v>
      </c>
      <c r="B1025" s="192">
        <v>4322</v>
      </c>
      <c r="C1025" s="192">
        <v>3111819</v>
      </c>
      <c r="D1025" s="192">
        <v>3895108</v>
      </c>
      <c r="E1025" s="192">
        <v>0</v>
      </c>
      <c r="F1025" s="192">
        <v>47893</v>
      </c>
      <c r="G1025" s="192">
        <v>446676</v>
      </c>
      <c r="H1025" s="192">
        <v>773768</v>
      </c>
      <c r="I1025" s="193">
        <v>8279586</v>
      </c>
      <c r="J1025" s="166"/>
      <c r="K1025" s="162">
        <f t="shared" si="106"/>
        <v>5.2200677666733579E-2</v>
      </c>
      <c r="L1025" s="162">
        <f t="shared" si="107"/>
        <v>37.584234284177974</v>
      </c>
      <c r="M1025" s="162">
        <f t="shared" si="108"/>
        <v>47.044719385727738</v>
      </c>
      <c r="N1025" s="162">
        <f t="shared" si="109"/>
        <v>0</v>
      </c>
      <c r="O1025" s="162">
        <f t="shared" si="110"/>
        <v>0.5784467967359721</v>
      </c>
      <c r="P1025" s="162">
        <f t="shared" si="111"/>
        <v>5.3949074265307466</v>
      </c>
      <c r="Q1025" s="162">
        <f t="shared" si="112"/>
        <v>9.3454914291608304</v>
      </c>
    </row>
    <row r="1026" spans="1:17" x14ac:dyDescent="0.2">
      <c r="A1026" s="38">
        <v>12590</v>
      </c>
      <c r="B1026" s="192">
        <v>4484</v>
      </c>
      <c r="C1026" s="192">
        <v>3109569</v>
      </c>
      <c r="D1026" s="192">
        <v>3768556</v>
      </c>
      <c r="E1026" s="192">
        <v>0</v>
      </c>
      <c r="F1026" s="192">
        <v>196951</v>
      </c>
      <c r="G1026" s="192">
        <v>447324</v>
      </c>
      <c r="H1026" s="192">
        <v>712041</v>
      </c>
      <c r="I1026" s="193">
        <v>8238925</v>
      </c>
      <c r="J1026" s="166"/>
      <c r="K1026" s="162">
        <f t="shared" si="106"/>
        <v>5.4424576021750409E-2</v>
      </c>
      <c r="L1026" s="162">
        <f t="shared" si="107"/>
        <v>37.742411783090631</v>
      </c>
      <c r="M1026" s="162">
        <f t="shared" si="108"/>
        <v>45.74087031985362</v>
      </c>
      <c r="N1026" s="162">
        <f t="shared" si="109"/>
        <v>0</v>
      </c>
      <c r="O1026" s="162">
        <f t="shared" si="110"/>
        <v>2.3904939054548984</v>
      </c>
      <c r="P1026" s="162">
        <f t="shared" si="111"/>
        <v>5.4293976459307496</v>
      </c>
      <c r="Q1026" s="162">
        <f t="shared" si="112"/>
        <v>8.6424017696483464</v>
      </c>
    </row>
    <row r="1027" spans="1:17" x14ac:dyDescent="0.2">
      <c r="A1027" s="38">
        <v>12597</v>
      </c>
      <c r="B1027" s="192">
        <v>5767</v>
      </c>
      <c r="C1027" s="192">
        <v>3102341</v>
      </c>
      <c r="D1027" s="192">
        <v>3836536</v>
      </c>
      <c r="E1027" s="192">
        <v>0</v>
      </c>
      <c r="F1027" s="192">
        <v>134396</v>
      </c>
      <c r="G1027" s="192">
        <v>447346</v>
      </c>
      <c r="H1027" s="192">
        <v>682785</v>
      </c>
      <c r="I1027" s="193">
        <v>8209171</v>
      </c>
      <c r="J1027" s="166"/>
      <c r="K1027" s="162">
        <f t="shared" si="106"/>
        <v>7.0250698882993179E-2</v>
      </c>
      <c r="L1027" s="162">
        <f t="shared" si="107"/>
        <v>37.791160642164719</v>
      </c>
      <c r="M1027" s="162">
        <f t="shared" si="108"/>
        <v>46.734755555707146</v>
      </c>
      <c r="N1027" s="162">
        <f t="shared" si="109"/>
        <v>0</v>
      </c>
      <c r="O1027" s="162">
        <f t="shared" si="110"/>
        <v>1.6371446032735826</v>
      </c>
      <c r="P1027" s="162">
        <f t="shared" si="111"/>
        <v>5.4493443978691634</v>
      </c>
      <c r="Q1027" s="162">
        <f t="shared" si="112"/>
        <v>8.3173441021023926</v>
      </c>
    </row>
    <row r="1028" spans="1:17" x14ac:dyDescent="0.2">
      <c r="A1028" s="38">
        <v>12604</v>
      </c>
      <c r="B1028" s="192">
        <v>4530</v>
      </c>
      <c r="C1028" s="192">
        <v>3166555</v>
      </c>
      <c r="D1028" s="192">
        <v>3745739</v>
      </c>
      <c r="E1028" s="192">
        <v>0</v>
      </c>
      <c r="F1028" s="192">
        <v>152150</v>
      </c>
      <c r="G1028" s="192">
        <v>308044</v>
      </c>
      <c r="H1028" s="192">
        <v>710838</v>
      </c>
      <c r="I1028" s="193">
        <v>8087856</v>
      </c>
      <c r="J1028" s="166"/>
      <c r="K1028" s="162">
        <f t="shared" si="106"/>
        <v>5.60098992860407E-2</v>
      </c>
      <c r="L1028" s="162">
        <f t="shared" si="107"/>
        <v>39.151970559317576</v>
      </c>
      <c r="M1028" s="162">
        <f t="shared" si="108"/>
        <v>46.313126742118058</v>
      </c>
      <c r="N1028" s="162">
        <f t="shared" si="109"/>
        <v>0</v>
      </c>
      <c r="O1028" s="162">
        <f t="shared" si="110"/>
        <v>1.8812154914726473</v>
      </c>
      <c r="P1028" s="162">
        <f t="shared" si="111"/>
        <v>3.8087226083154793</v>
      </c>
      <c r="Q1028" s="162">
        <f t="shared" si="112"/>
        <v>8.7889546994901995</v>
      </c>
    </row>
    <row r="1029" spans="1:17" x14ac:dyDescent="0.2">
      <c r="A1029" s="38">
        <v>12611</v>
      </c>
      <c r="B1029" s="192">
        <v>5211</v>
      </c>
      <c r="C1029" s="192">
        <v>3139318</v>
      </c>
      <c r="D1029" s="192">
        <v>3902098</v>
      </c>
      <c r="E1029" s="192">
        <v>0</v>
      </c>
      <c r="F1029" s="192">
        <v>63136</v>
      </c>
      <c r="G1029" s="192">
        <v>308169</v>
      </c>
      <c r="H1029" s="192">
        <v>666539</v>
      </c>
      <c r="I1029" s="193">
        <v>8084471</v>
      </c>
      <c r="J1029" s="166"/>
      <c r="K1029" s="162">
        <f t="shared" ref="K1029:K1092" si="113">100*B1029/$I1029</f>
        <v>6.4456907570080962E-2</v>
      </c>
      <c r="L1029" s="162">
        <f t="shared" ref="L1029:L1092" si="114">100*C1029/$I1029</f>
        <v>38.831458483801846</v>
      </c>
      <c r="M1029" s="162">
        <f t="shared" ref="M1029:M1092" si="115">100*D1029/$I1029</f>
        <v>48.266584171060792</v>
      </c>
      <c r="N1029" s="162">
        <f t="shared" ref="N1029:N1092" si="116">100*E1029/$I1029</f>
        <v>0</v>
      </c>
      <c r="O1029" s="162">
        <f t="shared" ref="O1029:O1092" si="117">100*F1029/$I1029</f>
        <v>0.78095400428797379</v>
      </c>
      <c r="P1029" s="162">
        <f t="shared" ref="P1029:P1092" si="118">100*G1029/$I1029</f>
        <v>3.8118635096841835</v>
      </c>
      <c r="Q1029" s="162">
        <f t="shared" ref="Q1029:Q1092" si="119">100*H1029/$I1029</f>
        <v>8.2446829235951249</v>
      </c>
    </row>
    <row r="1030" spans="1:17" x14ac:dyDescent="0.2">
      <c r="A1030" s="38">
        <v>12618</v>
      </c>
      <c r="B1030" s="192">
        <v>5285</v>
      </c>
      <c r="C1030" s="192">
        <v>3123383</v>
      </c>
      <c r="D1030" s="192">
        <v>3987312</v>
      </c>
      <c r="E1030" s="192">
        <v>0</v>
      </c>
      <c r="F1030" s="192">
        <v>21340</v>
      </c>
      <c r="G1030" s="192">
        <v>308230</v>
      </c>
      <c r="H1030" s="192">
        <v>704780</v>
      </c>
      <c r="I1030" s="193">
        <v>8150330</v>
      </c>
      <c r="J1030" s="166"/>
      <c r="K1030" s="162">
        <f t="shared" si="113"/>
        <v>6.4844000181587744E-2</v>
      </c>
      <c r="L1030" s="162">
        <f t="shared" si="114"/>
        <v>38.322166096342109</v>
      </c>
      <c r="M1030" s="162">
        <f t="shared" si="115"/>
        <v>48.922092725079843</v>
      </c>
      <c r="N1030" s="162">
        <f t="shared" si="116"/>
        <v>0</v>
      </c>
      <c r="O1030" s="162">
        <f t="shared" si="117"/>
        <v>0.26182988909651511</v>
      </c>
      <c r="P1030" s="162">
        <f t="shared" si="118"/>
        <v>3.7818100616784842</v>
      </c>
      <c r="Q1030" s="162">
        <f t="shared" si="119"/>
        <v>8.6472572276214574</v>
      </c>
    </row>
    <row r="1031" spans="1:17" x14ac:dyDescent="0.2">
      <c r="A1031" s="38">
        <v>12625</v>
      </c>
      <c r="B1031" s="192">
        <v>7885</v>
      </c>
      <c r="C1031" s="192">
        <v>3093984</v>
      </c>
      <c r="D1031" s="192">
        <v>4020030</v>
      </c>
      <c r="E1031" s="192">
        <v>0</v>
      </c>
      <c r="F1031" s="192">
        <v>47801</v>
      </c>
      <c r="G1031" s="192">
        <v>308208</v>
      </c>
      <c r="H1031" s="192">
        <v>643060</v>
      </c>
      <c r="I1031" s="193">
        <v>8120968</v>
      </c>
      <c r="J1031" s="166"/>
      <c r="K1031" s="162">
        <f t="shared" si="113"/>
        <v>9.7094336537220688E-2</v>
      </c>
      <c r="L1031" s="162">
        <f t="shared" si="114"/>
        <v>38.098709414936742</v>
      </c>
      <c r="M1031" s="162">
        <f t="shared" si="115"/>
        <v>49.50185741404227</v>
      </c>
      <c r="N1031" s="162">
        <f t="shared" si="116"/>
        <v>0</v>
      </c>
      <c r="O1031" s="162">
        <f t="shared" si="117"/>
        <v>0.58861209648898993</v>
      </c>
      <c r="P1031" s="162">
        <f t="shared" si="118"/>
        <v>3.7952125904202552</v>
      </c>
      <c r="Q1031" s="162">
        <f t="shared" si="119"/>
        <v>7.918514147574526</v>
      </c>
    </row>
    <row r="1032" spans="1:17" x14ac:dyDescent="0.2">
      <c r="A1032" s="38">
        <v>12632</v>
      </c>
      <c r="B1032" s="192">
        <v>6864</v>
      </c>
      <c r="C1032" s="192">
        <v>3112687</v>
      </c>
      <c r="D1032" s="192">
        <v>3914813</v>
      </c>
      <c r="E1032" s="192">
        <v>0</v>
      </c>
      <c r="F1032" s="192">
        <v>159594</v>
      </c>
      <c r="G1032" s="192">
        <v>307475</v>
      </c>
      <c r="H1032" s="192">
        <v>676782</v>
      </c>
      <c r="I1032" s="193">
        <v>8178215</v>
      </c>
      <c r="J1032" s="166"/>
      <c r="K1032" s="162">
        <f t="shared" si="113"/>
        <v>8.3930295302825864E-2</v>
      </c>
      <c r="L1032" s="162">
        <f t="shared" si="114"/>
        <v>38.060713737655469</v>
      </c>
      <c r="M1032" s="162">
        <f t="shared" si="115"/>
        <v>47.868795330032285</v>
      </c>
      <c r="N1032" s="162">
        <f t="shared" si="116"/>
        <v>0</v>
      </c>
      <c r="O1032" s="162">
        <f t="shared" si="117"/>
        <v>1.9514527314334484</v>
      </c>
      <c r="P1032" s="162">
        <f t="shared" si="118"/>
        <v>3.7596835006171885</v>
      </c>
      <c r="Q1032" s="162">
        <f t="shared" si="119"/>
        <v>8.275424404958784</v>
      </c>
    </row>
    <row r="1033" spans="1:17" x14ac:dyDescent="0.2">
      <c r="A1033" s="38">
        <v>12639</v>
      </c>
      <c r="B1033" s="192">
        <v>6978</v>
      </c>
      <c r="C1033" s="192">
        <v>3128517</v>
      </c>
      <c r="D1033" s="192">
        <v>4059070</v>
      </c>
      <c r="E1033" s="192">
        <v>0</v>
      </c>
      <c r="F1033" s="192">
        <v>24595</v>
      </c>
      <c r="G1033" s="192">
        <v>307536</v>
      </c>
      <c r="H1033" s="192">
        <v>608287</v>
      </c>
      <c r="I1033" s="193">
        <v>8134983</v>
      </c>
      <c r="J1033" s="166"/>
      <c r="K1033" s="162">
        <f t="shared" si="113"/>
        <v>8.57776838624002E-2</v>
      </c>
      <c r="L1033" s="162">
        <f t="shared" si="114"/>
        <v>38.457572683311078</v>
      </c>
      <c r="M1033" s="162">
        <f t="shared" si="115"/>
        <v>49.89647796436698</v>
      </c>
      <c r="N1033" s="162">
        <f t="shared" si="116"/>
        <v>0</v>
      </c>
      <c r="O1033" s="162">
        <f t="shared" si="117"/>
        <v>0.30233621877267597</v>
      </c>
      <c r="P1033" s="162">
        <f t="shared" si="118"/>
        <v>3.7804135546441828</v>
      </c>
      <c r="Q1033" s="162">
        <f t="shared" si="119"/>
        <v>7.4774218950426814</v>
      </c>
    </row>
    <row r="1034" spans="1:17" x14ac:dyDescent="0.2">
      <c r="A1034" s="38">
        <v>12646</v>
      </c>
      <c r="B1034" s="192">
        <v>8147</v>
      </c>
      <c r="C1034" s="192">
        <v>3135024</v>
      </c>
      <c r="D1034" s="192">
        <v>4064270</v>
      </c>
      <c r="E1034" s="192">
        <v>0</v>
      </c>
      <c r="F1034" s="192">
        <v>57894</v>
      </c>
      <c r="G1034" s="192">
        <v>307350</v>
      </c>
      <c r="H1034" s="192">
        <v>692476</v>
      </c>
      <c r="I1034" s="193">
        <v>8265161</v>
      </c>
      <c r="J1034" s="166"/>
      <c r="K1034" s="162">
        <f t="shared" si="113"/>
        <v>9.8570372676345927E-2</v>
      </c>
      <c r="L1034" s="162">
        <f t="shared" si="114"/>
        <v>37.930585986165305</v>
      </c>
      <c r="M1034" s="162">
        <f t="shared" si="115"/>
        <v>49.173512772467468</v>
      </c>
      <c r="N1034" s="162">
        <f t="shared" si="116"/>
        <v>0</v>
      </c>
      <c r="O1034" s="162">
        <f t="shared" si="117"/>
        <v>0.70045822458872853</v>
      </c>
      <c r="P1034" s="162">
        <f t="shared" si="118"/>
        <v>3.7186208471922084</v>
      </c>
      <c r="Q1034" s="162">
        <f t="shared" si="119"/>
        <v>8.3782517969099448</v>
      </c>
    </row>
    <row r="1035" spans="1:17" x14ac:dyDescent="0.2">
      <c r="A1035" s="38">
        <v>12653</v>
      </c>
      <c r="B1035" s="192">
        <v>9513</v>
      </c>
      <c r="C1035" s="192">
        <v>3137331</v>
      </c>
      <c r="D1035" s="192">
        <v>4072321</v>
      </c>
      <c r="E1035" s="192">
        <v>0</v>
      </c>
      <c r="F1035" s="192">
        <v>43773</v>
      </c>
      <c r="G1035" s="192">
        <v>307442</v>
      </c>
      <c r="H1035" s="192">
        <v>637354</v>
      </c>
      <c r="I1035" s="193">
        <v>8207734</v>
      </c>
      <c r="J1035" s="166"/>
      <c r="K1035" s="162">
        <f t="shared" si="113"/>
        <v>0.11590287891883436</v>
      </c>
      <c r="L1035" s="162">
        <f t="shared" si="114"/>
        <v>38.224082310659675</v>
      </c>
      <c r="M1035" s="162">
        <f t="shared" si="115"/>
        <v>49.615655185706551</v>
      </c>
      <c r="N1035" s="162">
        <f t="shared" si="116"/>
        <v>0</v>
      </c>
      <c r="O1035" s="162">
        <f t="shared" si="117"/>
        <v>0.53331406695197481</v>
      </c>
      <c r="P1035" s="162">
        <f t="shared" si="118"/>
        <v>3.7457597919230814</v>
      </c>
      <c r="Q1035" s="162">
        <f t="shared" si="119"/>
        <v>7.7652857658398773</v>
      </c>
    </row>
    <row r="1036" spans="1:17" x14ac:dyDescent="0.2">
      <c r="A1036" s="38">
        <v>12660</v>
      </c>
      <c r="B1036" s="192">
        <v>11238</v>
      </c>
      <c r="C1036" s="192">
        <v>3135222</v>
      </c>
      <c r="D1036" s="192">
        <v>4126973</v>
      </c>
      <c r="E1036" s="192">
        <v>0</v>
      </c>
      <c r="F1036" s="192">
        <v>29936</v>
      </c>
      <c r="G1036" s="192">
        <v>307457</v>
      </c>
      <c r="H1036" s="192">
        <v>622020</v>
      </c>
      <c r="I1036" s="193">
        <v>8232846</v>
      </c>
      <c r="J1036" s="166"/>
      <c r="K1036" s="162">
        <f t="shared" si="113"/>
        <v>0.1365020067179685</v>
      </c>
      <c r="L1036" s="162">
        <f t="shared" si="114"/>
        <v>38.081873510083874</v>
      </c>
      <c r="M1036" s="162">
        <f t="shared" si="115"/>
        <v>50.128145236774742</v>
      </c>
      <c r="N1036" s="162">
        <f t="shared" si="116"/>
        <v>0</v>
      </c>
      <c r="O1036" s="162">
        <f t="shared" si="117"/>
        <v>0.36361666427381251</v>
      </c>
      <c r="P1036" s="162">
        <f t="shared" si="118"/>
        <v>3.7345165936542477</v>
      </c>
      <c r="Q1036" s="162">
        <f t="shared" si="119"/>
        <v>7.5553459884953513</v>
      </c>
    </row>
    <row r="1037" spans="1:17" x14ac:dyDescent="0.2">
      <c r="A1037" s="38">
        <v>12667</v>
      </c>
      <c r="B1037" s="192">
        <v>11710</v>
      </c>
      <c r="C1037" s="192">
        <v>3181091</v>
      </c>
      <c r="D1037" s="192">
        <v>3907169</v>
      </c>
      <c r="E1037" s="192">
        <v>0</v>
      </c>
      <c r="F1037" s="192">
        <v>162988</v>
      </c>
      <c r="G1037" s="192">
        <v>307390</v>
      </c>
      <c r="H1037" s="192">
        <v>663155</v>
      </c>
      <c r="I1037" s="193">
        <v>8233503</v>
      </c>
      <c r="J1037" s="166"/>
      <c r="K1037" s="162">
        <f t="shared" si="113"/>
        <v>0.14222378980125469</v>
      </c>
      <c r="L1037" s="162">
        <f t="shared" si="114"/>
        <v>38.635936611670637</v>
      </c>
      <c r="M1037" s="162">
        <f t="shared" si="115"/>
        <v>47.454516018273146</v>
      </c>
      <c r="N1037" s="162">
        <f t="shared" si="116"/>
        <v>0</v>
      </c>
      <c r="O1037" s="162">
        <f t="shared" si="117"/>
        <v>1.979570542453194</v>
      </c>
      <c r="P1037" s="162">
        <f t="shared" si="118"/>
        <v>3.7334048460296909</v>
      </c>
      <c r="Q1037" s="162">
        <f t="shared" si="119"/>
        <v>8.0543481917720801</v>
      </c>
    </row>
    <row r="1038" spans="1:17" x14ac:dyDescent="0.2">
      <c r="A1038" s="38">
        <v>12674</v>
      </c>
      <c r="B1038" s="192">
        <v>12028</v>
      </c>
      <c r="C1038" s="192">
        <v>3179576</v>
      </c>
      <c r="D1038" s="192">
        <v>3948304</v>
      </c>
      <c r="E1038" s="192">
        <v>0</v>
      </c>
      <c r="F1038" s="192">
        <v>138729</v>
      </c>
      <c r="G1038" s="192">
        <v>307493</v>
      </c>
      <c r="H1038" s="192">
        <v>681087</v>
      </c>
      <c r="I1038" s="193">
        <v>8267217</v>
      </c>
      <c r="J1038" s="166"/>
      <c r="K1038" s="162">
        <f t="shared" si="113"/>
        <v>0.14549031433431589</v>
      </c>
      <c r="L1038" s="162">
        <f t="shared" si="114"/>
        <v>38.460052518277919</v>
      </c>
      <c r="M1038" s="162">
        <f t="shared" si="115"/>
        <v>47.758562524728696</v>
      </c>
      <c r="N1038" s="162">
        <f t="shared" si="116"/>
        <v>0</v>
      </c>
      <c r="O1038" s="162">
        <f t="shared" si="117"/>
        <v>1.6780616742006409</v>
      </c>
      <c r="P1038" s="162">
        <f t="shared" si="118"/>
        <v>3.7194257753243929</v>
      </c>
      <c r="Q1038" s="162">
        <f t="shared" si="119"/>
        <v>8.2384071931340372</v>
      </c>
    </row>
    <row r="1039" spans="1:17" x14ac:dyDescent="0.2">
      <c r="A1039" s="38">
        <v>12681</v>
      </c>
      <c r="B1039" s="192">
        <v>10578</v>
      </c>
      <c r="C1039" s="192">
        <v>3177229</v>
      </c>
      <c r="D1039" s="192">
        <v>3889365</v>
      </c>
      <c r="E1039" s="192">
        <v>0</v>
      </c>
      <c r="F1039" s="192">
        <v>210462</v>
      </c>
      <c r="G1039" s="192">
        <v>307501</v>
      </c>
      <c r="H1039" s="192">
        <v>695197</v>
      </c>
      <c r="I1039" s="193">
        <v>8290332</v>
      </c>
      <c r="J1039" s="166"/>
      <c r="K1039" s="162">
        <f t="shared" si="113"/>
        <v>0.12759440755810503</v>
      </c>
      <c r="L1039" s="162">
        <f t="shared" si="114"/>
        <v>38.324508596278172</v>
      </c>
      <c r="M1039" s="162">
        <f t="shared" si="115"/>
        <v>46.914466151657138</v>
      </c>
      <c r="N1039" s="162">
        <f t="shared" si="116"/>
        <v>0</v>
      </c>
      <c r="O1039" s="162">
        <f t="shared" si="117"/>
        <v>2.5386438082334943</v>
      </c>
      <c r="P1039" s="162">
        <f t="shared" si="118"/>
        <v>3.709151816839181</v>
      </c>
      <c r="Q1039" s="162">
        <f t="shared" si="119"/>
        <v>8.3856352194339134</v>
      </c>
    </row>
    <row r="1040" spans="1:17" x14ac:dyDescent="0.2">
      <c r="A1040" s="38">
        <v>12688</v>
      </c>
      <c r="B1040" s="192">
        <v>9740</v>
      </c>
      <c r="C1040" s="192">
        <v>3165452</v>
      </c>
      <c r="D1040" s="192">
        <v>3969517</v>
      </c>
      <c r="E1040" s="192">
        <v>0</v>
      </c>
      <c r="F1040" s="192">
        <v>154512</v>
      </c>
      <c r="G1040" s="192">
        <v>307581</v>
      </c>
      <c r="H1040" s="192">
        <v>634743</v>
      </c>
      <c r="I1040" s="193">
        <v>8241545</v>
      </c>
      <c r="J1040" s="166"/>
      <c r="K1040" s="162">
        <f t="shared" si="113"/>
        <v>0.11818172442181654</v>
      </c>
      <c r="L1040" s="162">
        <f t="shared" si="114"/>
        <v>38.408478022021356</v>
      </c>
      <c r="M1040" s="162">
        <f t="shared" si="115"/>
        <v>48.164719115165909</v>
      </c>
      <c r="N1040" s="162">
        <f t="shared" si="116"/>
        <v>0</v>
      </c>
      <c r="O1040" s="162">
        <f t="shared" si="117"/>
        <v>1.8747941071728662</v>
      </c>
      <c r="P1040" s="162">
        <f t="shared" si="118"/>
        <v>3.7320793613333421</v>
      </c>
      <c r="Q1040" s="162">
        <f t="shared" si="119"/>
        <v>7.7017476698847123</v>
      </c>
    </row>
    <row r="1041" spans="1:17" x14ac:dyDescent="0.2">
      <c r="A1041" s="38">
        <v>12695</v>
      </c>
      <c r="B1041" s="192">
        <v>9476</v>
      </c>
      <c r="C1041" s="192">
        <v>3205868</v>
      </c>
      <c r="D1041" s="192">
        <v>3894632</v>
      </c>
      <c r="E1041" s="192">
        <v>0</v>
      </c>
      <c r="F1041" s="192">
        <v>156387</v>
      </c>
      <c r="G1041" s="192">
        <v>307625</v>
      </c>
      <c r="H1041" s="192">
        <v>681468</v>
      </c>
      <c r="I1041" s="193">
        <v>8255456</v>
      </c>
      <c r="J1041" s="166"/>
      <c r="K1041" s="162">
        <f t="shared" si="113"/>
        <v>0.11478469511556963</v>
      </c>
      <c r="L1041" s="162">
        <f t="shared" si="114"/>
        <v>38.833324288809727</v>
      </c>
      <c r="M1041" s="162">
        <f t="shared" si="115"/>
        <v>47.176461239694092</v>
      </c>
      <c r="N1041" s="162">
        <f t="shared" si="116"/>
        <v>0</v>
      </c>
      <c r="O1041" s="162">
        <f t="shared" si="117"/>
        <v>1.8943472050483947</v>
      </c>
      <c r="P1041" s="162">
        <f t="shared" si="118"/>
        <v>3.7263235368221936</v>
      </c>
      <c r="Q1041" s="162">
        <f t="shared" si="119"/>
        <v>8.254759034510025</v>
      </c>
    </row>
    <row r="1042" spans="1:17" x14ac:dyDescent="0.2">
      <c r="A1042" s="38">
        <v>12702</v>
      </c>
      <c r="B1042" s="192">
        <v>7799</v>
      </c>
      <c r="C1042" s="192">
        <v>3214222</v>
      </c>
      <c r="D1042" s="192">
        <v>3978521</v>
      </c>
      <c r="E1042" s="192">
        <v>0</v>
      </c>
      <c r="F1042" s="192">
        <v>51387</v>
      </c>
      <c r="G1042" s="192">
        <v>307371</v>
      </c>
      <c r="H1042" s="192">
        <v>637670</v>
      </c>
      <c r="I1042" s="193">
        <v>8196970</v>
      </c>
      <c r="J1042" s="166"/>
      <c r="K1042" s="162">
        <f t="shared" si="113"/>
        <v>9.5144913303330372E-2</v>
      </c>
      <c r="L1042" s="162">
        <f t="shared" si="114"/>
        <v>39.212318698250698</v>
      </c>
      <c r="M1042" s="162">
        <f t="shared" si="115"/>
        <v>48.536483603087483</v>
      </c>
      <c r="N1042" s="162">
        <f t="shared" si="116"/>
        <v>0</v>
      </c>
      <c r="O1042" s="162">
        <f t="shared" si="117"/>
        <v>0.62690237978179741</v>
      </c>
      <c r="P1042" s="162">
        <f t="shared" si="118"/>
        <v>3.7498124306908527</v>
      </c>
      <c r="Q1042" s="162">
        <f t="shared" si="119"/>
        <v>7.7793379748858422</v>
      </c>
    </row>
    <row r="1043" spans="1:17" x14ac:dyDescent="0.2">
      <c r="A1043" s="38">
        <v>12709</v>
      </c>
      <c r="B1043" s="192">
        <v>7129</v>
      </c>
      <c r="C1043" s="192">
        <v>3211754</v>
      </c>
      <c r="D1043" s="192">
        <v>3996276</v>
      </c>
      <c r="E1043" s="192">
        <v>0</v>
      </c>
      <c r="F1043" s="192">
        <v>53194</v>
      </c>
      <c r="G1043" s="192">
        <v>307428</v>
      </c>
      <c r="H1043" s="192">
        <v>794421</v>
      </c>
      <c r="I1043" s="193">
        <v>8370202</v>
      </c>
      <c r="J1043" s="166"/>
      <c r="K1043" s="162">
        <f t="shared" si="113"/>
        <v>8.5171182248648239E-2</v>
      </c>
      <c r="L1043" s="162">
        <f t="shared" si="114"/>
        <v>38.371284229460649</v>
      </c>
      <c r="M1043" s="162">
        <f t="shared" si="115"/>
        <v>47.744080728278718</v>
      </c>
      <c r="N1043" s="162">
        <f t="shared" si="116"/>
        <v>0</v>
      </c>
      <c r="O1043" s="162">
        <f t="shared" si="117"/>
        <v>0.63551632326197149</v>
      </c>
      <c r="P1043" s="162">
        <f t="shared" si="118"/>
        <v>3.6728862696503621</v>
      </c>
      <c r="Q1043" s="162">
        <f t="shared" si="119"/>
        <v>9.4910612670996475</v>
      </c>
    </row>
    <row r="1044" spans="1:17" x14ac:dyDescent="0.2">
      <c r="A1044" s="38">
        <v>12716</v>
      </c>
      <c r="B1044" s="192">
        <v>6985</v>
      </c>
      <c r="C1044" s="192">
        <v>3184635</v>
      </c>
      <c r="D1044" s="192">
        <v>3985287</v>
      </c>
      <c r="E1044" s="192">
        <v>0</v>
      </c>
      <c r="F1044" s="192">
        <v>118002</v>
      </c>
      <c r="G1044" s="192">
        <v>307555</v>
      </c>
      <c r="H1044" s="192">
        <v>652812</v>
      </c>
      <c r="I1044" s="193">
        <v>8255276</v>
      </c>
      <c r="J1044" s="166"/>
      <c r="K1044" s="162">
        <f t="shared" si="113"/>
        <v>8.4612555655316668E-2</v>
      </c>
      <c r="L1044" s="162">
        <f t="shared" si="114"/>
        <v>38.576965809501708</v>
      </c>
      <c r="M1044" s="162">
        <f t="shared" si="115"/>
        <v>48.275636090180392</v>
      </c>
      <c r="N1044" s="162">
        <f t="shared" si="116"/>
        <v>0</v>
      </c>
      <c r="O1044" s="162">
        <f t="shared" si="117"/>
        <v>1.4294131413655946</v>
      </c>
      <c r="P1044" s="162">
        <f t="shared" si="118"/>
        <v>3.7255568438898954</v>
      </c>
      <c r="Q1044" s="162">
        <f t="shared" si="119"/>
        <v>7.9078155594070996</v>
      </c>
    </row>
    <row r="1045" spans="1:17" x14ac:dyDescent="0.2">
      <c r="A1045" s="38">
        <v>12723</v>
      </c>
      <c r="B1045" s="192">
        <v>8952</v>
      </c>
      <c r="C1045" s="192">
        <v>3189441</v>
      </c>
      <c r="D1045" s="192">
        <v>4005999</v>
      </c>
      <c r="E1045" s="192">
        <v>0</v>
      </c>
      <c r="F1045" s="192">
        <v>92293</v>
      </c>
      <c r="G1045" s="192">
        <v>308296</v>
      </c>
      <c r="H1045" s="192">
        <v>623771</v>
      </c>
      <c r="I1045" s="193">
        <v>8228752</v>
      </c>
      <c r="J1045" s="166"/>
      <c r="K1045" s="162">
        <f t="shared" si="113"/>
        <v>0.10878927934636989</v>
      </c>
      <c r="L1045" s="162">
        <f t="shared" si="114"/>
        <v>38.759717147873701</v>
      </c>
      <c r="M1045" s="162">
        <f t="shared" si="115"/>
        <v>48.682947304767481</v>
      </c>
      <c r="N1045" s="162">
        <f t="shared" si="116"/>
        <v>0</v>
      </c>
      <c r="O1045" s="162">
        <f t="shared" si="117"/>
        <v>1.1215917067375465</v>
      </c>
      <c r="P1045" s="162">
        <f t="shared" si="118"/>
        <v>3.7465705613682365</v>
      </c>
      <c r="Q1045" s="162">
        <f t="shared" si="119"/>
        <v>7.5803839999066689</v>
      </c>
    </row>
    <row r="1046" spans="1:17" x14ac:dyDescent="0.2">
      <c r="A1046" s="38">
        <v>12730</v>
      </c>
      <c r="B1046" s="192">
        <v>9074</v>
      </c>
      <c r="C1046" s="192">
        <v>3217485</v>
      </c>
      <c r="D1046" s="192">
        <v>4031551</v>
      </c>
      <c r="E1046" s="192">
        <v>0</v>
      </c>
      <c r="F1046" s="192">
        <v>33049</v>
      </c>
      <c r="G1046" s="192">
        <v>308931</v>
      </c>
      <c r="H1046" s="192">
        <v>615944</v>
      </c>
      <c r="I1046" s="193">
        <v>8216034</v>
      </c>
      <c r="J1046" s="166"/>
      <c r="K1046" s="162">
        <f t="shared" si="113"/>
        <v>0.11044258093381795</v>
      </c>
      <c r="L1046" s="162">
        <f t="shared" si="114"/>
        <v>39.161047775605603</v>
      </c>
      <c r="M1046" s="162">
        <f t="shared" si="115"/>
        <v>49.069307648921608</v>
      </c>
      <c r="N1046" s="162">
        <f t="shared" si="116"/>
        <v>0</v>
      </c>
      <c r="O1046" s="162">
        <f t="shared" si="117"/>
        <v>0.40225003937422849</v>
      </c>
      <c r="P1046" s="162">
        <f t="shared" si="118"/>
        <v>3.7600988506133253</v>
      </c>
      <c r="Q1046" s="162">
        <f t="shared" si="119"/>
        <v>7.4968531045514171</v>
      </c>
    </row>
    <row r="1047" spans="1:17" x14ac:dyDescent="0.2">
      <c r="A1047" s="38">
        <v>12737</v>
      </c>
      <c r="B1047" s="192">
        <v>11465</v>
      </c>
      <c r="C1047" s="192">
        <v>3206676</v>
      </c>
      <c r="D1047" s="192">
        <v>4106927</v>
      </c>
      <c r="E1047" s="192">
        <v>0</v>
      </c>
      <c r="F1047" s="192">
        <v>53180</v>
      </c>
      <c r="G1047" s="192">
        <v>309906</v>
      </c>
      <c r="H1047" s="192">
        <v>786023</v>
      </c>
      <c r="I1047" s="193">
        <v>8474177</v>
      </c>
      <c r="J1047" s="166"/>
      <c r="K1047" s="162">
        <f t="shared" si="113"/>
        <v>0.13529337421203264</v>
      </c>
      <c r="L1047" s="162">
        <f t="shared" si="114"/>
        <v>37.840559620125944</v>
      </c>
      <c r="M1047" s="162">
        <f t="shared" si="115"/>
        <v>48.464021933929395</v>
      </c>
      <c r="N1047" s="162">
        <f t="shared" si="116"/>
        <v>0</v>
      </c>
      <c r="O1047" s="162">
        <f t="shared" si="117"/>
        <v>0.62755356655873484</v>
      </c>
      <c r="P1047" s="162">
        <f t="shared" si="118"/>
        <v>3.6570630988708404</v>
      </c>
      <c r="Q1047" s="162">
        <f t="shared" si="119"/>
        <v>9.2755084063030537</v>
      </c>
    </row>
    <row r="1048" spans="1:17" x14ac:dyDescent="0.2">
      <c r="A1048" s="38">
        <v>12744</v>
      </c>
      <c r="B1048" s="192">
        <v>16554</v>
      </c>
      <c r="C1048" s="192">
        <v>3185455</v>
      </c>
      <c r="D1048" s="192">
        <v>4195892</v>
      </c>
      <c r="E1048" s="192">
        <v>0</v>
      </c>
      <c r="F1048" s="192">
        <v>32699</v>
      </c>
      <c r="G1048" s="192">
        <v>309944</v>
      </c>
      <c r="H1048" s="192">
        <v>657383</v>
      </c>
      <c r="I1048" s="193">
        <v>8397927</v>
      </c>
      <c r="J1048" s="166"/>
      <c r="K1048" s="162">
        <f t="shared" si="113"/>
        <v>0.19712007498993503</v>
      </c>
      <c r="L1048" s="162">
        <f t="shared" si="114"/>
        <v>37.93144427190186</v>
      </c>
      <c r="M1048" s="162">
        <f t="shared" si="115"/>
        <v>49.963425497744858</v>
      </c>
      <c r="N1048" s="162">
        <f t="shared" si="116"/>
        <v>0</v>
      </c>
      <c r="O1048" s="162">
        <f t="shared" si="117"/>
        <v>0.38936990045281411</v>
      </c>
      <c r="P1048" s="162">
        <f t="shared" si="118"/>
        <v>3.6907203408650728</v>
      </c>
      <c r="Q1048" s="162">
        <f t="shared" si="119"/>
        <v>7.8279199140454541</v>
      </c>
    </row>
    <row r="1049" spans="1:17" x14ac:dyDescent="0.2">
      <c r="A1049" s="38">
        <v>12751</v>
      </c>
      <c r="B1049" s="192">
        <v>16992</v>
      </c>
      <c r="C1049" s="192">
        <v>3216245</v>
      </c>
      <c r="D1049" s="192">
        <v>4108453</v>
      </c>
      <c r="E1049" s="192">
        <v>0</v>
      </c>
      <c r="F1049" s="192">
        <v>85576</v>
      </c>
      <c r="G1049" s="192">
        <v>310235</v>
      </c>
      <c r="H1049" s="192">
        <v>602400</v>
      </c>
      <c r="I1049" s="193">
        <v>8339901</v>
      </c>
      <c r="J1049" s="166"/>
      <c r="K1049" s="162">
        <f t="shared" si="113"/>
        <v>0.20374342573131263</v>
      </c>
      <c r="L1049" s="162">
        <f t="shared" si="114"/>
        <v>38.564546509604853</v>
      </c>
      <c r="M1049" s="162">
        <f t="shared" si="115"/>
        <v>49.262611150899751</v>
      </c>
      <c r="N1049" s="162">
        <f t="shared" si="116"/>
        <v>0</v>
      </c>
      <c r="O1049" s="162">
        <f t="shared" si="117"/>
        <v>1.0261033074613235</v>
      </c>
      <c r="P1049" s="162">
        <f t="shared" si="118"/>
        <v>3.7198882816474681</v>
      </c>
      <c r="Q1049" s="162">
        <f t="shared" si="119"/>
        <v>7.2231073246552926</v>
      </c>
    </row>
    <row r="1050" spans="1:17" x14ac:dyDescent="0.2">
      <c r="A1050" s="38">
        <v>12758</v>
      </c>
      <c r="B1050" s="192">
        <v>15636</v>
      </c>
      <c r="C1050" s="192">
        <v>3241282</v>
      </c>
      <c r="D1050" s="192">
        <v>4073385</v>
      </c>
      <c r="E1050" s="192">
        <v>0</v>
      </c>
      <c r="F1050" s="192">
        <v>98369</v>
      </c>
      <c r="G1050" s="192">
        <v>311409</v>
      </c>
      <c r="H1050" s="192">
        <v>644203</v>
      </c>
      <c r="I1050" s="193">
        <v>8384284</v>
      </c>
      <c r="J1050" s="166"/>
      <c r="K1050" s="162">
        <f t="shared" si="113"/>
        <v>0.18649177437214676</v>
      </c>
      <c r="L1050" s="162">
        <f t="shared" si="114"/>
        <v>38.659019661070644</v>
      </c>
      <c r="M1050" s="162">
        <f t="shared" si="115"/>
        <v>48.583576128862049</v>
      </c>
      <c r="N1050" s="162">
        <f t="shared" si="116"/>
        <v>0</v>
      </c>
      <c r="O1050" s="162">
        <f t="shared" si="117"/>
        <v>1.173254627348024</v>
      </c>
      <c r="P1050" s="162">
        <f t="shared" si="118"/>
        <v>3.7141990896300747</v>
      </c>
      <c r="Q1050" s="162">
        <f t="shared" si="119"/>
        <v>7.6834587187170662</v>
      </c>
    </row>
    <row r="1051" spans="1:17" x14ac:dyDescent="0.2">
      <c r="A1051" s="38">
        <v>12765</v>
      </c>
      <c r="B1051" s="192">
        <v>17113</v>
      </c>
      <c r="C1051" s="192">
        <v>3228510</v>
      </c>
      <c r="D1051" s="192">
        <v>4111949</v>
      </c>
      <c r="E1051" s="192">
        <v>0</v>
      </c>
      <c r="F1051" s="192">
        <v>97750</v>
      </c>
      <c r="G1051" s="192">
        <v>312587</v>
      </c>
      <c r="H1051" s="192">
        <v>683449</v>
      </c>
      <c r="I1051" s="193">
        <v>8451358</v>
      </c>
      <c r="J1051" s="166"/>
      <c r="K1051" s="162">
        <f t="shared" si="113"/>
        <v>0.20248816817368287</v>
      </c>
      <c r="L1051" s="162">
        <f t="shared" si="114"/>
        <v>38.201079637142335</v>
      </c>
      <c r="M1051" s="162">
        <f t="shared" si="115"/>
        <v>48.654299107906681</v>
      </c>
      <c r="N1051" s="162">
        <f t="shared" si="116"/>
        <v>0</v>
      </c>
      <c r="O1051" s="162">
        <f t="shared" si="117"/>
        <v>1.1566188534434347</v>
      </c>
      <c r="P1051" s="162">
        <f t="shared" si="118"/>
        <v>3.6986600259981888</v>
      </c>
      <c r="Q1051" s="162">
        <f t="shared" si="119"/>
        <v>8.0868542073356728</v>
      </c>
    </row>
    <row r="1052" spans="1:17" x14ac:dyDescent="0.2">
      <c r="A1052" s="38">
        <v>12772</v>
      </c>
      <c r="B1052" s="192">
        <v>18361</v>
      </c>
      <c r="C1052" s="192">
        <v>3258614</v>
      </c>
      <c r="D1052" s="192">
        <v>3943123</v>
      </c>
      <c r="E1052" s="192">
        <v>0</v>
      </c>
      <c r="F1052" s="192">
        <v>232261</v>
      </c>
      <c r="G1052" s="192">
        <v>312499</v>
      </c>
      <c r="H1052" s="192">
        <v>725648</v>
      </c>
      <c r="I1052" s="193">
        <v>8490506</v>
      </c>
      <c r="J1052" s="166"/>
      <c r="K1052" s="162">
        <f t="shared" si="113"/>
        <v>0.21625330692893921</v>
      </c>
      <c r="L1052" s="162">
        <f t="shared" si="114"/>
        <v>38.379502941285246</v>
      </c>
      <c r="M1052" s="162">
        <f t="shared" si="115"/>
        <v>46.441554837838872</v>
      </c>
      <c r="N1052" s="162">
        <f t="shared" si="116"/>
        <v>0</v>
      </c>
      <c r="O1052" s="162">
        <f t="shared" si="117"/>
        <v>2.73553778773609</v>
      </c>
      <c r="P1052" s="162">
        <f t="shared" si="118"/>
        <v>3.6805698034958105</v>
      </c>
      <c r="Q1052" s="162">
        <f t="shared" si="119"/>
        <v>8.546581322715042</v>
      </c>
    </row>
    <row r="1053" spans="1:17" x14ac:dyDescent="0.2">
      <c r="A1053" s="38">
        <v>12779</v>
      </c>
      <c r="B1053" s="192">
        <v>19582</v>
      </c>
      <c r="C1053" s="192">
        <v>3288006</v>
      </c>
      <c r="D1053" s="192">
        <v>3961204</v>
      </c>
      <c r="E1053" s="192">
        <v>0</v>
      </c>
      <c r="F1053" s="192">
        <v>168114</v>
      </c>
      <c r="G1053" s="192">
        <v>313866</v>
      </c>
      <c r="H1053" s="192">
        <v>636541</v>
      </c>
      <c r="I1053" s="193">
        <v>8387313</v>
      </c>
      <c r="J1053" s="166"/>
      <c r="K1053" s="162">
        <f t="shared" si="113"/>
        <v>0.23347167322836287</v>
      </c>
      <c r="L1053" s="162">
        <f t="shared" si="114"/>
        <v>39.202137800270478</v>
      </c>
      <c r="M1053" s="162">
        <f t="shared" si="115"/>
        <v>47.22852241236258</v>
      </c>
      <c r="N1053" s="162">
        <f t="shared" si="116"/>
        <v>0</v>
      </c>
      <c r="O1053" s="162">
        <f t="shared" si="117"/>
        <v>2.0043844792724439</v>
      </c>
      <c r="P1053" s="162">
        <f t="shared" si="118"/>
        <v>3.7421519859816845</v>
      </c>
      <c r="Q1053" s="162">
        <f t="shared" si="119"/>
        <v>7.5893316488844524</v>
      </c>
    </row>
    <row r="1054" spans="1:17" x14ac:dyDescent="0.2">
      <c r="A1054" s="38">
        <v>12786</v>
      </c>
      <c r="B1054" s="192">
        <v>18954</v>
      </c>
      <c r="C1054" s="192">
        <v>3152024</v>
      </c>
      <c r="D1054" s="192">
        <v>4089552</v>
      </c>
      <c r="E1054" s="192">
        <v>0</v>
      </c>
      <c r="F1054" s="192">
        <v>125594</v>
      </c>
      <c r="G1054" s="192">
        <v>330900</v>
      </c>
      <c r="H1054" s="192">
        <v>701804</v>
      </c>
      <c r="I1054" s="193">
        <v>8418828</v>
      </c>
      <c r="J1054" s="166"/>
      <c r="K1054" s="162">
        <f t="shared" si="113"/>
        <v>0.22513822589082472</v>
      </c>
      <c r="L1054" s="162">
        <f t="shared" si="114"/>
        <v>37.440175758430982</v>
      </c>
      <c r="M1054" s="162">
        <f t="shared" si="115"/>
        <v>48.576262634181383</v>
      </c>
      <c r="N1054" s="162">
        <f t="shared" si="116"/>
        <v>0</v>
      </c>
      <c r="O1054" s="162">
        <f t="shared" si="117"/>
        <v>1.491822852302007</v>
      </c>
      <c r="P1054" s="162">
        <f t="shared" si="118"/>
        <v>3.9304758334533023</v>
      </c>
      <c r="Q1054" s="162">
        <f t="shared" si="119"/>
        <v>8.3361246957414981</v>
      </c>
    </row>
    <row r="1055" spans="1:17" x14ac:dyDescent="0.2">
      <c r="A1055" s="38">
        <v>12793</v>
      </c>
      <c r="B1055" s="192">
        <v>19114</v>
      </c>
      <c r="C1055" s="192">
        <v>3163172</v>
      </c>
      <c r="D1055" s="192">
        <v>4282546</v>
      </c>
      <c r="E1055" s="192">
        <v>0</v>
      </c>
      <c r="F1055" s="192">
        <v>80137</v>
      </c>
      <c r="G1055" s="192">
        <v>333049</v>
      </c>
      <c r="H1055" s="192">
        <v>598066</v>
      </c>
      <c r="I1055" s="193">
        <v>8476084</v>
      </c>
      <c r="J1055" s="166"/>
      <c r="K1055" s="162">
        <f t="shared" si="113"/>
        <v>0.22550507994021768</v>
      </c>
      <c r="L1055" s="162">
        <f t="shared" si="114"/>
        <v>37.318790139408719</v>
      </c>
      <c r="M1055" s="162">
        <f t="shared" si="115"/>
        <v>50.525053786630714</v>
      </c>
      <c r="N1055" s="162">
        <f t="shared" si="116"/>
        <v>0</v>
      </c>
      <c r="O1055" s="162">
        <f t="shared" si="117"/>
        <v>0.94544839338543596</v>
      </c>
      <c r="P1055" s="162">
        <f t="shared" si="118"/>
        <v>3.9292791340906956</v>
      </c>
      <c r="Q1055" s="162">
        <f t="shared" si="119"/>
        <v>7.0559234665442201</v>
      </c>
    </row>
    <row r="1056" spans="1:17" x14ac:dyDescent="0.2">
      <c r="A1056" s="38">
        <v>12800</v>
      </c>
      <c r="B1056" s="192">
        <v>18339</v>
      </c>
      <c r="C1056" s="192">
        <v>3124919</v>
      </c>
      <c r="D1056" s="192">
        <v>4387560</v>
      </c>
      <c r="E1056" s="192">
        <v>0</v>
      </c>
      <c r="F1056" s="192">
        <v>67227</v>
      </c>
      <c r="G1056" s="192">
        <v>333066</v>
      </c>
      <c r="H1056" s="192">
        <v>706460</v>
      </c>
      <c r="I1056" s="193">
        <v>8637571</v>
      </c>
      <c r="J1056" s="166"/>
      <c r="K1056" s="162">
        <f t="shared" si="113"/>
        <v>0.21231663392405109</v>
      </c>
      <c r="L1056" s="162">
        <f t="shared" si="114"/>
        <v>36.178214917133531</v>
      </c>
      <c r="M1056" s="162">
        <f t="shared" si="115"/>
        <v>50.796225003533976</v>
      </c>
      <c r="N1056" s="162">
        <f t="shared" si="116"/>
        <v>0</v>
      </c>
      <c r="O1056" s="162">
        <f t="shared" si="117"/>
        <v>0.77830908712646185</v>
      </c>
      <c r="P1056" s="162">
        <f t="shared" si="118"/>
        <v>3.8560146133675777</v>
      </c>
      <c r="Q1056" s="162">
        <f t="shared" si="119"/>
        <v>8.1789197449143973</v>
      </c>
    </row>
    <row r="1057" spans="1:17" x14ac:dyDescent="0.2">
      <c r="A1057" s="38">
        <v>12807</v>
      </c>
      <c r="B1057" s="192">
        <v>19083</v>
      </c>
      <c r="C1057" s="192">
        <v>3092598</v>
      </c>
      <c r="D1057" s="192">
        <v>4500919</v>
      </c>
      <c r="E1057" s="192">
        <v>0</v>
      </c>
      <c r="F1057" s="192">
        <v>49155</v>
      </c>
      <c r="G1057" s="192">
        <v>333270</v>
      </c>
      <c r="H1057" s="192">
        <v>617537</v>
      </c>
      <c r="I1057" s="193">
        <v>8612562</v>
      </c>
      <c r="J1057" s="166"/>
      <c r="K1057" s="162">
        <f t="shared" si="113"/>
        <v>0.22157169957092906</v>
      </c>
      <c r="L1057" s="162">
        <f t="shared" si="114"/>
        <v>35.90799114131196</v>
      </c>
      <c r="M1057" s="162">
        <f t="shared" si="115"/>
        <v>52.259931481480194</v>
      </c>
      <c r="N1057" s="162">
        <f t="shared" si="116"/>
        <v>0</v>
      </c>
      <c r="O1057" s="162">
        <f t="shared" si="117"/>
        <v>0.57073609455583596</v>
      </c>
      <c r="P1057" s="162">
        <f t="shared" si="118"/>
        <v>3.8695802712363636</v>
      </c>
      <c r="Q1057" s="162">
        <f t="shared" si="119"/>
        <v>7.1701893118447213</v>
      </c>
    </row>
    <row r="1058" spans="1:17" x14ac:dyDescent="0.2">
      <c r="A1058" s="38">
        <v>12814</v>
      </c>
      <c r="B1058" s="192">
        <v>16073</v>
      </c>
      <c r="C1058" s="192">
        <v>3093869</v>
      </c>
      <c r="D1058" s="192">
        <v>4541755</v>
      </c>
      <c r="E1058" s="192">
        <v>0</v>
      </c>
      <c r="F1058" s="192">
        <v>56481</v>
      </c>
      <c r="G1058" s="192">
        <v>334143</v>
      </c>
      <c r="H1058" s="192">
        <v>596536</v>
      </c>
      <c r="I1058" s="193">
        <v>8638857</v>
      </c>
      <c r="J1058" s="166"/>
      <c r="K1058" s="162">
        <f t="shared" si="113"/>
        <v>0.18605470607975105</v>
      </c>
      <c r="L1058" s="162">
        <f t="shared" si="114"/>
        <v>35.813406796755636</v>
      </c>
      <c r="M1058" s="162">
        <f t="shared" si="115"/>
        <v>52.573563840679384</v>
      </c>
      <c r="N1058" s="162">
        <f t="shared" si="116"/>
        <v>0</v>
      </c>
      <c r="O1058" s="162">
        <f t="shared" si="117"/>
        <v>0.65380177030364084</v>
      </c>
      <c r="P1058" s="162">
        <f t="shared" si="118"/>
        <v>3.8679075252663635</v>
      </c>
      <c r="Q1058" s="162">
        <f t="shared" si="119"/>
        <v>6.905265360915223</v>
      </c>
    </row>
    <row r="1059" spans="1:17" x14ac:dyDescent="0.2">
      <c r="A1059" s="38">
        <v>12821</v>
      </c>
      <c r="B1059" s="192">
        <v>13424</v>
      </c>
      <c r="C1059" s="192">
        <v>3127312</v>
      </c>
      <c r="D1059" s="192">
        <v>4632647</v>
      </c>
      <c r="E1059" s="192">
        <v>0</v>
      </c>
      <c r="F1059" s="192">
        <v>35434</v>
      </c>
      <c r="G1059" s="192">
        <v>334934</v>
      </c>
      <c r="H1059" s="192">
        <v>579109</v>
      </c>
      <c r="I1059" s="193">
        <v>8722860</v>
      </c>
      <c r="J1059" s="166"/>
      <c r="K1059" s="162">
        <f t="shared" si="113"/>
        <v>0.15389447956289565</v>
      </c>
      <c r="L1059" s="162">
        <f t="shared" si="114"/>
        <v>35.851910955810368</v>
      </c>
      <c r="M1059" s="162">
        <f t="shared" si="115"/>
        <v>53.109266914750435</v>
      </c>
      <c r="N1059" s="162">
        <f t="shared" si="116"/>
        <v>0</v>
      </c>
      <c r="O1059" s="162">
        <f t="shared" si="117"/>
        <v>0.40621997830986628</v>
      </c>
      <c r="P1059" s="162">
        <f t="shared" si="118"/>
        <v>3.8397268785696435</v>
      </c>
      <c r="Q1059" s="162">
        <f t="shared" si="119"/>
        <v>6.6389807929967928</v>
      </c>
    </row>
    <row r="1060" spans="1:17" x14ac:dyDescent="0.2">
      <c r="A1060" s="38">
        <v>12828</v>
      </c>
      <c r="B1060" s="192">
        <v>13567</v>
      </c>
      <c r="C1060" s="192">
        <v>3119207</v>
      </c>
      <c r="D1060" s="192">
        <v>4580341</v>
      </c>
      <c r="E1060" s="192">
        <v>0</v>
      </c>
      <c r="F1060" s="192">
        <v>72312</v>
      </c>
      <c r="G1060" s="192">
        <v>335090</v>
      </c>
      <c r="H1060" s="192">
        <v>600098</v>
      </c>
      <c r="I1060" s="193">
        <v>8720615</v>
      </c>
      <c r="J1060" s="166"/>
      <c r="K1060" s="162">
        <f t="shared" si="113"/>
        <v>0.15557389014421574</v>
      </c>
      <c r="L1060" s="162">
        <f t="shared" si="114"/>
        <v>35.768199834530016</v>
      </c>
      <c r="M1060" s="162">
        <f t="shared" si="115"/>
        <v>52.523142003172943</v>
      </c>
      <c r="N1060" s="162">
        <f t="shared" si="116"/>
        <v>0</v>
      </c>
      <c r="O1060" s="162">
        <f t="shared" si="117"/>
        <v>0.82920757308974191</v>
      </c>
      <c r="P1060" s="162">
        <f t="shared" si="118"/>
        <v>3.8425042270527938</v>
      </c>
      <c r="Q1060" s="162">
        <f t="shared" si="119"/>
        <v>6.8813724720102885</v>
      </c>
    </row>
    <row r="1061" spans="1:17" x14ac:dyDescent="0.2">
      <c r="A1061" s="38">
        <v>12835</v>
      </c>
      <c r="B1061" s="192">
        <v>13629</v>
      </c>
      <c r="C1061" s="192">
        <v>3128897</v>
      </c>
      <c r="D1061" s="192">
        <v>4644795</v>
      </c>
      <c r="E1061" s="192">
        <v>0</v>
      </c>
      <c r="F1061" s="192">
        <v>38422</v>
      </c>
      <c r="G1061" s="192">
        <v>335418</v>
      </c>
      <c r="H1061" s="192">
        <v>682182</v>
      </c>
      <c r="I1061" s="193">
        <v>8843343</v>
      </c>
      <c r="J1061" s="166"/>
      <c r="K1061" s="162">
        <f t="shared" si="113"/>
        <v>0.15411592652235698</v>
      </c>
      <c r="L1061" s="162">
        <f t="shared" si="114"/>
        <v>35.381382357327993</v>
      </c>
      <c r="M1061" s="162">
        <f t="shared" si="115"/>
        <v>52.523067351339876</v>
      </c>
      <c r="N1061" s="162">
        <f t="shared" si="116"/>
        <v>0</v>
      </c>
      <c r="O1061" s="162">
        <f t="shared" si="117"/>
        <v>0.43447370524924794</v>
      </c>
      <c r="P1061" s="162">
        <f t="shared" si="118"/>
        <v>3.7928869207040821</v>
      </c>
      <c r="Q1061" s="162">
        <f t="shared" si="119"/>
        <v>7.714073738856448</v>
      </c>
    </row>
    <row r="1062" spans="1:17" x14ac:dyDescent="0.2">
      <c r="A1062" s="38">
        <v>12842</v>
      </c>
      <c r="B1062" s="192">
        <v>14355</v>
      </c>
      <c r="C1062" s="192">
        <v>3140075</v>
      </c>
      <c r="D1062" s="192">
        <v>4587949</v>
      </c>
      <c r="E1062" s="192">
        <v>0</v>
      </c>
      <c r="F1062" s="192">
        <v>99181</v>
      </c>
      <c r="G1062" s="192">
        <v>335578</v>
      </c>
      <c r="H1062" s="192">
        <v>693598</v>
      </c>
      <c r="I1062" s="193">
        <v>8870736</v>
      </c>
      <c r="J1062" s="166"/>
      <c r="K1062" s="162">
        <f t="shared" si="113"/>
        <v>0.1618242274372724</v>
      </c>
      <c r="L1062" s="162">
        <f t="shared" si="114"/>
        <v>35.398133818884929</v>
      </c>
      <c r="M1062" s="162">
        <f t="shared" si="115"/>
        <v>51.72004893393288</v>
      </c>
      <c r="N1062" s="162">
        <f t="shared" si="116"/>
        <v>0</v>
      </c>
      <c r="O1062" s="162">
        <f t="shared" si="117"/>
        <v>1.1180695716792834</v>
      </c>
      <c r="P1062" s="162">
        <f t="shared" si="118"/>
        <v>3.7829780978714731</v>
      </c>
      <c r="Q1062" s="162">
        <f t="shared" si="119"/>
        <v>7.8189453501941664</v>
      </c>
    </row>
    <row r="1063" spans="1:17" x14ac:dyDescent="0.2">
      <c r="A1063" s="38">
        <v>12849</v>
      </c>
      <c r="B1063" s="192">
        <v>16323</v>
      </c>
      <c r="C1063" s="192">
        <v>3161216</v>
      </c>
      <c r="D1063" s="192">
        <v>4554816</v>
      </c>
      <c r="E1063" s="192">
        <v>0</v>
      </c>
      <c r="F1063" s="192">
        <v>88485</v>
      </c>
      <c r="G1063" s="192">
        <v>336152</v>
      </c>
      <c r="H1063" s="192">
        <v>695096</v>
      </c>
      <c r="I1063" s="193">
        <v>8852088</v>
      </c>
      <c r="J1063" s="166"/>
      <c r="K1063" s="162">
        <f t="shared" si="113"/>
        <v>0.18439717273483952</v>
      </c>
      <c r="L1063" s="162">
        <f t="shared" si="114"/>
        <v>35.711529302465138</v>
      </c>
      <c r="M1063" s="162">
        <f t="shared" si="115"/>
        <v>51.454707635079991</v>
      </c>
      <c r="N1063" s="162">
        <f t="shared" si="116"/>
        <v>0</v>
      </c>
      <c r="O1063" s="162">
        <f t="shared" si="117"/>
        <v>0.99959467190113793</v>
      </c>
      <c r="P1063" s="162">
        <f t="shared" si="118"/>
        <v>3.7974317471764856</v>
      </c>
      <c r="Q1063" s="162">
        <f t="shared" si="119"/>
        <v>7.8523394706424066</v>
      </c>
    </row>
    <row r="1064" spans="1:17" x14ac:dyDescent="0.2">
      <c r="A1064" s="40">
        <v>12856</v>
      </c>
      <c r="B1064" s="192">
        <v>17587</v>
      </c>
      <c r="C1064" s="192">
        <v>3136752</v>
      </c>
      <c r="D1064" s="192">
        <v>4588213</v>
      </c>
      <c r="E1064" s="192">
        <v>0</v>
      </c>
      <c r="F1064" s="192">
        <v>87968</v>
      </c>
      <c r="G1064" s="192">
        <v>337013</v>
      </c>
      <c r="H1064" s="192">
        <v>736982</v>
      </c>
      <c r="I1064" s="193">
        <v>8904515</v>
      </c>
      <c r="J1064" s="166"/>
      <c r="K1064" s="162">
        <f t="shared" si="113"/>
        <v>0.19750654583657842</v>
      </c>
      <c r="L1064" s="162">
        <f t="shared" si="114"/>
        <v>35.226533954965539</v>
      </c>
      <c r="M1064" s="162">
        <f t="shared" si="115"/>
        <v>51.526815329077436</v>
      </c>
      <c r="N1064" s="162">
        <f t="shared" si="116"/>
        <v>0</v>
      </c>
      <c r="O1064" s="162">
        <f t="shared" si="117"/>
        <v>0.98790332769387212</v>
      </c>
      <c r="P1064" s="162">
        <f t="shared" si="118"/>
        <v>3.7847429085132656</v>
      </c>
      <c r="Q1064" s="162">
        <f t="shared" si="119"/>
        <v>8.2764979339133014</v>
      </c>
    </row>
    <row r="1065" spans="1:17" x14ac:dyDescent="0.2">
      <c r="A1065" s="40">
        <v>12863</v>
      </c>
      <c r="B1065" s="192">
        <v>16430</v>
      </c>
      <c r="C1065" s="192">
        <v>3139853</v>
      </c>
      <c r="D1065" s="192">
        <v>4361278</v>
      </c>
      <c r="E1065" s="192">
        <v>0</v>
      </c>
      <c r="F1065" s="192">
        <v>309517</v>
      </c>
      <c r="G1065" s="192">
        <v>336998</v>
      </c>
      <c r="H1065" s="192">
        <v>753373</v>
      </c>
      <c r="I1065" s="193">
        <v>8917449</v>
      </c>
      <c r="J1065" s="166"/>
      <c r="K1065" s="162">
        <f t="shared" si="113"/>
        <v>0.18424551685128784</v>
      </c>
      <c r="L1065" s="162">
        <f t="shared" si="114"/>
        <v>35.210215387831205</v>
      </c>
      <c r="M1065" s="162">
        <f t="shared" si="115"/>
        <v>48.90723793318022</v>
      </c>
      <c r="N1065" s="162">
        <f t="shared" si="116"/>
        <v>0</v>
      </c>
      <c r="O1065" s="162">
        <f t="shared" si="117"/>
        <v>3.4709141594193587</v>
      </c>
      <c r="P1065" s="162">
        <f t="shared" si="118"/>
        <v>3.7790852518472491</v>
      </c>
      <c r="Q1065" s="162">
        <f t="shared" si="119"/>
        <v>8.4483017508706801</v>
      </c>
    </row>
    <row r="1066" spans="1:17" x14ac:dyDescent="0.2">
      <c r="A1066" s="40">
        <v>12870</v>
      </c>
      <c r="B1066" s="192">
        <v>20053</v>
      </c>
      <c r="C1066" s="192">
        <v>3130572</v>
      </c>
      <c r="D1066" s="192">
        <v>4285129</v>
      </c>
      <c r="E1066" s="192">
        <v>0</v>
      </c>
      <c r="F1066" s="192">
        <v>393138</v>
      </c>
      <c r="G1066" s="192">
        <v>336982</v>
      </c>
      <c r="H1066" s="192">
        <v>687877</v>
      </c>
      <c r="I1066" s="193">
        <v>8853751</v>
      </c>
      <c r="J1066" s="166"/>
      <c r="K1066" s="162">
        <f t="shared" si="113"/>
        <v>0.22649157402325862</v>
      </c>
      <c r="L1066" s="162">
        <f t="shared" si="114"/>
        <v>35.3587084163537</v>
      </c>
      <c r="M1066" s="162">
        <f t="shared" si="115"/>
        <v>48.399023193672377</v>
      </c>
      <c r="N1066" s="162">
        <f t="shared" si="116"/>
        <v>0</v>
      </c>
      <c r="O1066" s="162">
        <f t="shared" si="117"/>
        <v>4.4403552799259884</v>
      </c>
      <c r="P1066" s="162">
        <f t="shared" si="118"/>
        <v>3.806093033336944</v>
      </c>
      <c r="Q1066" s="162">
        <f t="shared" si="119"/>
        <v>7.7693285026877312</v>
      </c>
    </row>
    <row r="1067" spans="1:17" x14ac:dyDescent="0.2">
      <c r="A1067" s="40">
        <v>12877</v>
      </c>
      <c r="B1067" s="192">
        <v>17360</v>
      </c>
      <c r="C1067" s="192">
        <v>3174531</v>
      </c>
      <c r="D1067" s="192">
        <v>4192954</v>
      </c>
      <c r="E1067" s="192">
        <v>0</v>
      </c>
      <c r="F1067" s="192">
        <v>473679</v>
      </c>
      <c r="G1067" s="192">
        <v>337460</v>
      </c>
      <c r="H1067" s="192">
        <v>695403</v>
      </c>
      <c r="I1067" s="193">
        <v>8891387</v>
      </c>
      <c r="J1067" s="166"/>
      <c r="K1067" s="162">
        <f t="shared" si="113"/>
        <v>0.19524512879711567</v>
      </c>
      <c r="L1067" s="162">
        <f t="shared" si="114"/>
        <v>35.703439744552789</v>
      </c>
      <c r="M1067" s="162">
        <f t="shared" si="115"/>
        <v>47.157479479860676</v>
      </c>
      <c r="N1067" s="162">
        <f t="shared" si="116"/>
        <v>0</v>
      </c>
      <c r="O1067" s="162">
        <f t="shared" si="117"/>
        <v>5.3273915531963683</v>
      </c>
      <c r="P1067" s="162">
        <f t="shared" si="118"/>
        <v>3.7953583619743467</v>
      </c>
      <c r="Q1067" s="162">
        <f t="shared" si="119"/>
        <v>7.8210857316186999</v>
      </c>
    </row>
    <row r="1068" spans="1:17" x14ac:dyDescent="0.2">
      <c r="A1068" s="40">
        <v>12884</v>
      </c>
      <c r="B1068" s="192">
        <v>17817</v>
      </c>
      <c r="C1068" s="192">
        <v>3169329</v>
      </c>
      <c r="D1068" s="192">
        <v>4286830</v>
      </c>
      <c r="E1068" s="192">
        <v>0</v>
      </c>
      <c r="F1068" s="192">
        <v>393068</v>
      </c>
      <c r="G1068" s="192">
        <v>337494</v>
      </c>
      <c r="H1068" s="192">
        <v>650491</v>
      </c>
      <c r="I1068" s="193">
        <v>8855029</v>
      </c>
      <c r="J1068" s="166"/>
      <c r="K1068" s="162">
        <f t="shared" si="113"/>
        <v>0.20120769790816043</v>
      </c>
      <c r="L1068" s="162">
        <f t="shared" si="114"/>
        <v>35.79128876935355</v>
      </c>
      <c r="M1068" s="162">
        <f t="shared" si="115"/>
        <v>48.411247439167056</v>
      </c>
      <c r="N1068" s="162">
        <f t="shared" si="116"/>
        <v>0</v>
      </c>
      <c r="O1068" s="162">
        <f t="shared" si="117"/>
        <v>4.4389239154383349</v>
      </c>
      <c r="P1068" s="162">
        <f t="shared" si="118"/>
        <v>3.8113257449523879</v>
      </c>
      <c r="Q1068" s="162">
        <f t="shared" si="119"/>
        <v>7.3460064331805128</v>
      </c>
    </row>
    <row r="1069" spans="1:17" x14ac:dyDescent="0.2">
      <c r="A1069" s="38">
        <v>12891</v>
      </c>
      <c r="B1069" s="192">
        <v>22319</v>
      </c>
      <c r="C1069" s="192">
        <v>3178871</v>
      </c>
      <c r="D1069" s="192">
        <v>4501203</v>
      </c>
      <c r="E1069" s="192">
        <v>0</v>
      </c>
      <c r="F1069" s="192">
        <v>205419</v>
      </c>
      <c r="G1069" s="192">
        <v>337581</v>
      </c>
      <c r="H1069" s="192">
        <v>807439</v>
      </c>
      <c r="I1069" s="193">
        <v>9052832</v>
      </c>
      <c r="J1069" s="166"/>
      <c r="K1069" s="162">
        <f t="shared" si="113"/>
        <v>0.24654163470613394</v>
      </c>
      <c r="L1069" s="162">
        <f t="shared" si="114"/>
        <v>35.114658042919608</v>
      </c>
      <c r="M1069" s="162">
        <f t="shared" si="115"/>
        <v>49.721490468397072</v>
      </c>
      <c r="N1069" s="162">
        <f t="shared" si="116"/>
        <v>0</v>
      </c>
      <c r="O1069" s="162">
        <f t="shared" si="117"/>
        <v>2.2691131349836162</v>
      </c>
      <c r="P1069" s="162">
        <f t="shared" si="118"/>
        <v>3.7290098833160719</v>
      </c>
      <c r="Q1069" s="162">
        <f t="shared" si="119"/>
        <v>8.9191868356774986</v>
      </c>
    </row>
    <row r="1070" spans="1:17" x14ac:dyDescent="0.2">
      <c r="A1070" s="38">
        <v>12898</v>
      </c>
      <c r="B1070" s="192">
        <v>23967</v>
      </c>
      <c r="C1070" s="192">
        <v>3145805</v>
      </c>
      <c r="D1070" s="192">
        <v>4719309</v>
      </c>
      <c r="E1070" s="192">
        <v>0</v>
      </c>
      <c r="F1070" s="192">
        <v>56874</v>
      </c>
      <c r="G1070" s="192">
        <v>337531</v>
      </c>
      <c r="H1070" s="192">
        <v>779132</v>
      </c>
      <c r="I1070" s="193">
        <v>9062618</v>
      </c>
      <c r="J1070" s="166"/>
      <c r="K1070" s="162">
        <f t="shared" si="113"/>
        <v>0.26446000482421306</v>
      </c>
      <c r="L1070" s="162">
        <f t="shared" si="114"/>
        <v>34.711879061878143</v>
      </c>
      <c r="M1070" s="162">
        <f t="shared" si="115"/>
        <v>52.074455747776192</v>
      </c>
      <c r="N1070" s="162">
        <f t="shared" si="116"/>
        <v>0</v>
      </c>
      <c r="O1070" s="162">
        <f t="shared" si="117"/>
        <v>0.6275670010586345</v>
      </c>
      <c r="P1070" s="162">
        <f t="shared" si="118"/>
        <v>3.7244315053332273</v>
      </c>
      <c r="Q1070" s="162">
        <f t="shared" si="119"/>
        <v>8.5972066791295845</v>
      </c>
    </row>
    <row r="1071" spans="1:17" x14ac:dyDescent="0.2">
      <c r="A1071" s="38">
        <v>12905</v>
      </c>
      <c r="B1071" s="192">
        <v>15378</v>
      </c>
      <c r="C1071" s="192">
        <v>3161879</v>
      </c>
      <c r="D1071" s="192">
        <v>4721320</v>
      </c>
      <c r="E1071" s="192">
        <v>0</v>
      </c>
      <c r="F1071" s="192">
        <v>76209</v>
      </c>
      <c r="G1071" s="192">
        <v>341574</v>
      </c>
      <c r="H1071" s="192">
        <v>818831</v>
      </c>
      <c r="I1071" s="193">
        <v>9135191</v>
      </c>
      <c r="J1071" s="166"/>
      <c r="K1071" s="162">
        <f t="shared" si="113"/>
        <v>0.16833802380267693</v>
      </c>
      <c r="L1071" s="162">
        <f t="shared" si="114"/>
        <v>34.612073245102373</v>
      </c>
      <c r="M1071" s="162">
        <f t="shared" si="115"/>
        <v>51.682772697363419</v>
      </c>
      <c r="N1071" s="162">
        <f t="shared" si="116"/>
        <v>0</v>
      </c>
      <c r="O1071" s="162">
        <f t="shared" si="117"/>
        <v>0.8342354308738591</v>
      </c>
      <c r="P1071" s="162">
        <f t="shared" si="118"/>
        <v>3.7391008025995296</v>
      </c>
      <c r="Q1071" s="162">
        <f t="shared" si="119"/>
        <v>8.9634798002581437</v>
      </c>
    </row>
    <row r="1072" spans="1:17" x14ac:dyDescent="0.2">
      <c r="A1072" s="38">
        <v>12912</v>
      </c>
      <c r="B1072" s="192">
        <v>15470</v>
      </c>
      <c r="C1072" s="192">
        <v>3160066</v>
      </c>
      <c r="D1072" s="192">
        <v>4757608</v>
      </c>
      <c r="E1072" s="192">
        <v>0</v>
      </c>
      <c r="F1072" s="192">
        <v>50969</v>
      </c>
      <c r="G1072" s="192">
        <v>342309</v>
      </c>
      <c r="H1072" s="192">
        <v>720406</v>
      </c>
      <c r="I1072" s="193">
        <v>9046828</v>
      </c>
      <c r="J1072" s="166"/>
      <c r="K1072" s="162">
        <f t="shared" si="113"/>
        <v>0.17099916125298281</v>
      </c>
      <c r="L1072" s="162">
        <f t="shared" si="114"/>
        <v>34.93009925688871</v>
      </c>
      <c r="M1072" s="162">
        <f t="shared" si="115"/>
        <v>52.588686332933484</v>
      </c>
      <c r="N1072" s="162">
        <f t="shared" si="116"/>
        <v>0</v>
      </c>
      <c r="O1072" s="162">
        <f t="shared" si="117"/>
        <v>0.56339083709782034</v>
      </c>
      <c r="P1072" s="162">
        <f t="shared" si="118"/>
        <v>3.7837460820521844</v>
      </c>
      <c r="Q1072" s="162">
        <f t="shared" si="119"/>
        <v>7.9630783297748113</v>
      </c>
    </row>
    <row r="1073" spans="1:17" x14ac:dyDescent="0.2">
      <c r="A1073" s="38">
        <v>12919</v>
      </c>
      <c r="B1073" s="192">
        <v>18733</v>
      </c>
      <c r="C1073" s="192">
        <v>3154374</v>
      </c>
      <c r="D1073" s="192">
        <v>4822322</v>
      </c>
      <c r="E1073" s="192">
        <v>0</v>
      </c>
      <c r="F1073" s="192">
        <v>34693</v>
      </c>
      <c r="G1073" s="192">
        <v>342302</v>
      </c>
      <c r="H1073" s="192">
        <v>836798</v>
      </c>
      <c r="I1073" s="193">
        <v>9209222</v>
      </c>
      <c r="J1073" s="166"/>
      <c r="K1073" s="162">
        <f t="shared" si="113"/>
        <v>0.20341566312550616</v>
      </c>
      <c r="L1073" s="162">
        <f t="shared" si="114"/>
        <v>34.252339665609107</v>
      </c>
      <c r="M1073" s="162">
        <f t="shared" si="115"/>
        <v>52.364054205664715</v>
      </c>
      <c r="N1073" s="162">
        <f t="shared" si="116"/>
        <v>0</v>
      </c>
      <c r="O1073" s="162">
        <f t="shared" si="117"/>
        <v>0.37672020502926307</v>
      </c>
      <c r="P1073" s="162">
        <f t="shared" si="118"/>
        <v>3.7169480766127694</v>
      </c>
      <c r="Q1073" s="162">
        <f t="shared" si="119"/>
        <v>9.0865221839586443</v>
      </c>
    </row>
    <row r="1074" spans="1:17" x14ac:dyDescent="0.2">
      <c r="A1074" s="38">
        <v>12926</v>
      </c>
      <c r="B1074" s="192">
        <v>22376</v>
      </c>
      <c r="C1074" s="192">
        <v>3148543</v>
      </c>
      <c r="D1074" s="192">
        <v>4821304</v>
      </c>
      <c r="E1074" s="192">
        <v>0</v>
      </c>
      <c r="F1074" s="192">
        <v>37317</v>
      </c>
      <c r="G1074" s="192">
        <v>342258</v>
      </c>
      <c r="H1074" s="192">
        <v>762608</v>
      </c>
      <c r="I1074" s="193">
        <v>9134406</v>
      </c>
      <c r="J1074" s="166"/>
      <c r="K1074" s="162">
        <f t="shared" si="113"/>
        <v>0.24496393087848295</v>
      </c>
      <c r="L1074" s="162">
        <f t="shared" si="114"/>
        <v>34.46905031372593</v>
      </c>
      <c r="M1074" s="162">
        <f t="shared" si="115"/>
        <v>52.781801027893877</v>
      </c>
      <c r="N1074" s="162">
        <f t="shared" si="116"/>
        <v>0</v>
      </c>
      <c r="O1074" s="162">
        <f t="shared" si="117"/>
        <v>0.40853231178907529</v>
      </c>
      <c r="P1074" s="162">
        <f t="shared" si="118"/>
        <v>3.746910308125126</v>
      </c>
      <c r="Q1074" s="162">
        <f t="shared" si="119"/>
        <v>8.3487421075875101</v>
      </c>
    </row>
    <row r="1075" spans="1:17" x14ac:dyDescent="0.2">
      <c r="A1075" s="38">
        <v>12933</v>
      </c>
      <c r="B1075" s="192">
        <v>47345</v>
      </c>
      <c r="C1075" s="192">
        <v>3171650</v>
      </c>
      <c r="D1075" s="192">
        <v>4826596</v>
      </c>
      <c r="E1075" s="192">
        <v>0</v>
      </c>
      <c r="F1075" s="192">
        <v>74472</v>
      </c>
      <c r="G1075" s="192">
        <v>342393</v>
      </c>
      <c r="H1075" s="192">
        <v>686781</v>
      </c>
      <c r="I1075" s="193">
        <v>9149237</v>
      </c>
      <c r="J1075" s="166"/>
      <c r="K1075" s="162">
        <f t="shared" si="113"/>
        <v>0.51747484517014919</v>
      </c>
      <c r="L1075" s="162">
        <f t="shared" si="114"/>
        <v>34.665732235376566</v>
      </c>
      <c r="M1075" s="162">
        <f t="shared" si="115"/>
        <v>52.754082116355711</v>
      </c>
      <c r="N1075" s="162">
        <f t="shared" si="116"/>
        <v>0</v>
      </c>
      <c r="O1075" s="162">
        <f t="shared" si="117"/>
        <v>0.81396951461635547</v>
      </c>
      <c r="P1075" s="162">
        <f t="shared" si="118"/>
        <v>3.7423120638365801</v>
      </c>
      <c r="Q1075" s="162">
        <f t="shared" si="119"/>
        <v>7.5064292246446342</v>
      </c>
    </row>
    <row r="1076" spans="1:17" x14ac:dyDescent="0.2">
      <c r="A1076" s="38">
        <v>12940</v>
      </c>
      <c r="B1076" s="192">
        <v>21996</v>
      </c>
      <c r="C1076" s="192">
        <v>3182049</v>
      </c>
      <c r="D1076" s="192">
        <v>4914241</v>
      </c>
      <c r="E1076" s="192">
        <v>0</v>
      </c>
      <c r="F1076" s="192">
        <v>95442</v>
      </c>
      <c r="G1076" s="192">
        <v>342367</v>
      </c>
      <c r="H1076" s="192">
        <v>682245</v>
      </c>
      <c r="I1076" s="193">
        <v>9238340</v>
      </c>
      <c r="J1076" s="166"/>
      <c r="K1076" s="162">
        <f t="shared" si="113"/>
        <v>0.23809472264497736</v>
      </c>
      <c r="L1076" s="162">
        <f t="shared" si="114"/>
        <v>34.443947722209835</v>
      </c>
      <c r="M1076" s="162">
        <f t="shared" si="115"/>
        <v>53.193982901690127</v>
      </c>
      <c r="N1076" s="162">
        <f t="shared" si="116"/>
        <v>0</v>
      </c>
      <c r="O1076" s="162">
        <f t="shared" si="117"/>
        <v>1.0331076795181819</v>
      </c>
      <c r="P1076" s="162">
        <f t="shared" si="118"/>
        <v>3.7059363478720204</v>
      </c>
      <c r="Q1076" s="162">
        <f t="shared" si="119"/>
        <v>7.3849306260648557</v>
      </c>
    </row>
    <row r="1077" spans="1:17" x14ac:dyDescent="0.2">
      <c r="A1077" s="38">
        <v>12947</v>
      </c>
      <c r="B1077" s="192">
        <v>20741</v>
      </c>
      <c r="C1077" s="192">
        <v>3178446</v>
      </c>
      <c r="D1077" s="192">
        <v>5049181</v>
      </c>
      <c r="E1077" s="192">
        <v>0</v>
      </c>
      <c r="F1077" s="192">
        <v>65780</v>
      </c>
      <c r="G1077" s="192">
        <v>342773</v>
      </c>
      <c r="H1077" s="192">
        <v>729551</v>
      </c>
      <c r="I1077" s="193">
        <v>9386472</v>
      </c>
      <c r="J1077" s="166"/>
      <c r="K1077" s="162">
        <f t="shared" si="113"/>
        <v>0.22096694050757304</v>
      </c>
      <c r="L1077" s="162">
        <f t="shared" si="114"/>
        <v>33.861987762814401</v>
      </c>
      <c r="M1077" s="162">
        <f t="shared" si="115"/>
        <v>53.792106341978112</v>
      </c>
      <c r="N1077" s="162">
        <f t="shared" si="116"/>
        <v>0</v>
      </c>
      <c r="O1077" s="162">
        <f t="shared" si="117"/>
        <v>0.70079578354892014</v>
      </c>
      <c r="P1077" s="162">
        <f t="shared" si="118"/>
        <v>3.6517767271878081</v>
      </c>
      <c r="Q1077" s="162">
        <f t="shared" si="119"/>
        <v>7.7723664439631843</v>
      </c>
    </row>
    <row r="1078" spans="1:17" x14ac:dyDescent="0.2">
      <c r="A1078" s="38">
        <v>12954</v>
      </c>
      <c r="B1078" s="192">
        <v>27564</v>
      </c>
      <c r="C1078" s="192">
        <v>3188278</v>
      </c>
      <c r="D1078" s="192">
        <v>4995666</v>
      </c>
      <c r="E1078" s="192">
        <v>0</v>
      </c>
      <c r="F1078" s="192">
        <v>126035</v>
      </c>
      <c r="G1078" s="192">
        <v>342747</v>
      </c>
      <c r="H1078" s="192">
        <v>837529</v>
      </c>
      <c r="I1078" s="193">
        <v>9517819</v>
      </c>
      <c r="J1078" s="166"/>
      <c r="K1078" s="162">
        <f t="shared" si="113"/>
        <v>0.28960416246621207</v>
      </c>
      <c r="L1078" s="162">
        <f t="shared" si="114"/>
        <v>33.497989402824324</v>
      </c>
      <c r="M1078" s="162">
        <f t="shared" si="115"/>
        <v>52.487507904909727</v>
      </c>
      <c r="N1078" s="162">
        <f t="shared" si="116"/>
        <v>0</v>
      </c>
      <c r="O1078" s="162">
        <f t="shared" si="117"/>
        <v>1.3242004286906486</v>
      </c>
      <c r="P1078" s="162">
        <f t="shared" si="118"/>
        <v>3.6011086153245824</v>
      </c>
      <c r="Q1078" s="162">
        <f t="shared" si="119"/>
        <v>8.7995894857845052</v>
      </c>
    </row>
    <row r="1079" spans="1:17" x14ac:dyDescent="0.2">
      <c r="A1079" s="38">
        <v>12961</v>
      </c>
      <c r="B1079" s="192">
        <v>24101</v>
      </c>
      <c r="C1079" s="192">
        <v>3197898</v>
      </c>
      <c r="D1079" s="192">
        <v>5029492</v>
      </c>
      <c r="E1079" s="192">
        <v>0</v>
      </c>
      <c r="F1079" s="192">
        <v>80301</v>
      </c>
      <c r="G1079" s="192">
        <v>342737</v>
      </c>
      <c r="H1079" s="192">
        <v>762616</v>
      </c>
      <c r="I1079" s="193">
        <v>9437145</v>
      </c>
      <c r="J1079" s="166"/>
      <c r="K1079" s="162">
        <f t="shared" si="113"/>
        <v>0.25538444095115631</v>
      </c>
      <c r="L1079" s="162">
        <f t="shared" si="114"/>
        <v>33.886286583495327</v>
      </c>
      <c r="M1079" s="162">
        <f t="shared" si="115"/>
        <v>53.294635188926314</v>
      </c>
      <c r="N1079" s="162">
        <f t="shared" si="116"/>
        <v>0</v>
      </c>
      <c r="O1079" s="162">
        <f t="shared" si="117"/>
        <v>0.85090353067585589</v>
      </c>
      <c r="P1079" s="162">
        <f t="shared" si="118"/>
        <v>3.6317869440386898</v>
      </c>
      <c r="Q1079" s="162">
        <f t="shared" si="119"/>
        <v>8.0810033119126601</v>
      </c>
    </row>
    <row r="1080" spans="1:17" x14ac:dyDescent="0.2">
      <c r="A1080" s="38">
        <v>12968</v>
      </c>
      <c r="B1080" s="192">
        <v>25700</v>
      </c>
      <c r="C1080" s="192">
        <v>3299860</v>
      </c>
      <c r="D1080" s="192">
        <v>4899723</v>
      </c>
      <c r="E1080" s="192">
        <v>0</v>
      </c>
      <c r="F1080" s="192">
        <v>181686</v>
      </c>
      <c r="G1080" s="192">
        <v>343110</v>
      </c>
      <c r="H1080" s="192">
        <v>827422</v>
      </c>
      <c r="I1080" s="193">
        <v>9577501</v>
      </c>
      <c r="J1080" s="166"/>
      <c r="K1080" s="162">
        <f t="shared" si="113"/>
        <v>0.26833722074265509</v>
      </c>
      <c r="L1080" s="162">
        <f t="shared" si="114"/>
        <v>34.454290320617041</v>
      </c>
      <c r="M1080" s="162">
        <f t="shared" si="115"/>
        <v>51.158679075053087</v>
      </c>
      <c r="N1080" s="162">
        <f t="shared" si="116"/>
        <v>0</v>
      </c>
      <c r="O1080" s="162">
        <f t="shared" si="117"/>
        <v>1.8970084158696512</v>
      </c>
      <c r="P1080" s="162">
        <f t="shared" si="118"/>
        <v>3.5824585139693537</v>
      </c>
      <c r="Q1080" s="162">
        <f t="shared" si="119"/>
        <v>8.6392264537482166</v>
      </c>
    </row>
    <row r="1081" spans="1:17" x14ac:dyDescent="0.2">
      <c r="A1081" s="38">
        <v>12975</v>
      </c>
      <c r="B1081" s="192">
        <v>24930</v>
      </c>
      <c r="C1081" s="192">
        <v>3267401</v>
      </c>
      <c r="D1081" s="192">
        <v>5051797</v>
      </c>
      <c r="E1081" s="192">
        <v>0</v>
      </c>
      <c r="F1081" s="192">
        <v>101588</v>
      </c>
      <c r="G1081" s="192">
        <v>343157</v>
      </c>
      <c r="H1081" s="192">
        <v>761082</v>
      </c>
      <c r="I1081" s="193">
        <v>9549955</v>
      </c>
      <c r="J1081" s="166"/>
      <c r="K1081" s="162">
        <f t="shared" si="113"/>
        <v>0.26104835048960962</v>
      </c>
      <c r="L1081" s="162">
        <f t="shared" si="114"/>
        <v>34.213784253433651</v>
      </c>
      <c r="M1081" s="162">
        <f t="shared" si="115"/>
        <v>52.898647166400259</v>
      </c>
      <c r="N1081" s="162">
        <f t="shared" si="116"/>
        <v>0</v>
      </c>
      <c r="O1081" s="162">
        <f t="shared" si="117"/>
        <v>1.0637537035514828</v>
      </c>
      <c r="P1081" s="162">
        <f t="shared" si="118"/>
        <v>3.5932839474112703</v>
      </c>
      <c r="Q1081" s="162">
        <f t="shared" si="119"/>
        <v>7.9694825787137216</v>
      </c>
    </row>
    <row r="1082" spans="1:17" x14ac:dyDescent="0.2">
      <c r="A1082" s="38">
        <v>12982</v>
      </c>
      <c r="B1082" s="192">
        <v>24656</v>
      </c>
      <c r="C1082" s="192">
        <v>3258418</v>
      </c>
      <c r="D1082" s="192">
        <v>4924402</v>
      </c>
      <c r="E1082" s="192">
        <v>0</v>
      </c>
      <c r="F1082" s="192">
        <v>250869</v>
      </c>
      <c r="G1082" s="192">
        <v>343569</v>
      </c>
      <c r="H1082" s="192">
        <v>829114</v>
      </c>
      <c r="I1082" s="193">
        <v>9631028</v>
      </c>
      <c r="J1082" s="166"/>
      <c r="K1082" s="162">
        <f t="shared" si="113"/>
        <v>0.25600590092770992</v>
      </c>
      <c r="L1082" s="162">
        <f t="shared" si="114"/>
        <v>33.832504692126321</v>
      </c>
      <c r="M1082" s="162">
        <f t="shared" si="115"/>
        <v>51.130595820093141</v>
      </c>
      <c r="N1082" s="162">
        <f t="shared" si="116"/>
        <v>0</v>
      </c>
      <c r="O1082" s="162">
        <f t="shared" si="117"/>
        <v>2.6047998199153817</v>
      </c>
      <c r="P1082" s="162">
        <f t="shared" si="118"/>
        <v>3.5673138942177305</v>
      </c>
      <c r="Q1082" s="162">
        <f t="shared" si="119"/>
        <v>8.6087798727197136</v>
      </c>
    </row>
    <row r="1083" spans="1:17" x14ac:dyDescent="0.2">
      <c r="A1083" s="38">
        <v>12989</v>
      </c>
      <c r="B1083" s="192">
        <v>25258</v>
      </c>
      <c r="C1083" s="192">
        <v>3242240</v>
      </c>
      <c r="D1083" s="192">
        <v>4944603</v>
      </c>
      <c r="E1083" s="192">
        <v>0</v>
      </c>
      <c r="F1083" s="192">
        <v>282077</v>
      </c>
      <c r="G1083" s="192">
        <v>343590</v>
      </c>
      <c r="H1083" s="192">
        <v>720574</v>
      </c>
      <c r="I1083" s="193">
        <v>9558342</v>
      </c>
      <c r="J1083" s="166"/>
      <c r="K1083" s="162">
        <f t="shared" si="113"/>
        <v>0.2642508501997522</v>
      </c>
      <c r="L1083" s="162">
        <f t="shared" si="114"/>
        <v>33.92052722114358</v>
      </c>
      <c r="M1083" s="162">
        <f t="shared" si="115"/>
        <v>51.730760418490988</v>
      </c>
      <c r="N1083" s="162">
        <f t="shared" si="116"/>
        <v>0</v>
      </c>
      <c r="O1083" s="162">
        <f t="shared" si="117"/>
        <v>2.9511080478183351</v>
      </c>
      <c r="P1083" s="162">
        <f t="shared" si="118"/>
        <v>3.5946610824345897</v>
      </c>
      <c r="Q1083" s="162">
        <f t="shared" si="119"/>
        <v>7.5386923799127503</v>
      </c>
    </row>
    <row r="1084" spans="1:17" x14ac:dyDescent="0.2">
      <c r="A1084" s="38">
        <v>12996</v>
      </c>
      <c r="B1084" s="192">
        <v>23288</v>
      </c>
      <c r="C1084" s="192">
        <v>3261622</v>
      </c>
      <c r="D1084" s="192">
        <v>5099616</v>
      </c>
      <c r="E1084" s="192">
        <v>0</v>
      </c>
      <c r="F1084" s="192">
        <v>125981</v>
      </c>
      <c r="G1084" s="192">
        <v>343893</v>
      </c>
      <c r="H1084" s="192">
        <v>701216</v>
      </c>
      <c r="I1084" s="193">
        <v>9555616</v>
      </c>
      <c r="J1084" s="166"/>
      <c r="K1084" s="162">
        <f t="shared" si="113"/>
        <v>0.24371008629898899</v>
      </c>
      <c r="L1084" s="162">
        <f t="shared" si="114"/>
        <v>34.133037577064627</v>
      </c>
      <c r="M1084" s="162">
        <f t="shared" si="115"/>
        <v>53.367736836641406</v>
      </c>
      <c r="N1084" s="162">
        <f t="shared" si="116"/>
        <v>0</v>
      </c>
      <c r="O1084" s="162">
        <f t="shared" si="117"/>
        <v>1.3183974743229532</v>
      </c>
      <c r="P1084" s="162">
        <f t="shared" si="118"/>
        <v>3.5988574676922975</v>
      </c>
      <c r="Q1084" s="162">
        <f t="shared" si="119"/>
        <v>7.3382605579797264</v>
      </c>
    </row>
    <row r="1085" spans="1:17" x14ac:dyDescent="0.2">
      <c r="A1085" s="38">
        <v>13003</v>
      </c>
      <c r="B1085" s="192">
        <v>22053</v>
      </c>
      <c r="C1085" s="192">
        <v>3303113</v>
      </c>
      <c r="D1085" s="192">
        <v>5114722</v>
      </c>
      <c r="E1085" s="192">
        <v>0</v>
      </c>
      <c r="F1085" s="192">
        <v>112811</v>
      </c>
      <c r="G1085" s="192">
        <v>344951</v>
      </c>
      <c r="H1085" s="192">
        <v>680513</v>
      </c>
      <c r="I1085" s="193">
        <v>9578163</v>
      </c>
      <c r="J1085" s="166"/>
      <c r="K1085" s="162">
        <f t="shared" si="113"/>
        <v>0.23024247969052103</v>
      </c>
      <c r="L1085" s="162">
        <f t="shared" si="114"/>
        <v>34.485871664535253</v>
      </c>
      <c r="M1085" s="162">
        <f t="shared" si="115"/>
        <v>53.399822074441623</v>
      </c>
      <c r="N1085" s="162">
        <f t="shared" si="116"/>
        <v>0</v>
      </c>
      <c r="O1085" s="162">
        <f t="shared" si="117"/>
        <v>1.1777936959310464</v>
      </c>
      <c r="P1085" s="162">
        <f t="shared" si="118"/>
        <v>3.6014317150376329</v>
      </c>
      <c r="Q1085" s="162">
        <f t="shared" si="119"/>
        <v>7.1048383703639209</v>
      </c>
    </row>
    <row r="1086" spans="1:17" x14ac:dyDescent="0.2">
      <c r="A1086" s="38">
        <v>13010</v>
      </c>
      <c r="B1086" s="192">
        <v>23995</v>
      </c>
      <c r="C1086" s="192">
        <v>3321026</v>
      </c>
      <c r="D1086" s="192">
        <v>5254282</v>
      </c>
      <c r="E1086" s="192">
        <v>0</v>
      </c>
      <c r="F1086" s="192">
        <v>33798</v>
      </c>
      <c r="G1086" s="192">
        <v>344961</v>
      </c>
      <c r="H1086" s="192">
        <v>761725</v>
      </c>
      <c r="I1086" s="193">
        <v>9739787</v>
      </c>
      <c r="J1086" s="166"/>
      <c r="K1086" s="162">
        <f t="shared" si="113"/>
        <v>0.24636062369741762</v>
      </c>
      <c r="L1086" s="162">
        <f t="shared" si="114"/>
        <v>34.097521845190251</v>
      </c>
      <c r="M1086" s="162">
        <f t="shared" si="115"/>
        <v>53.946580145951856</v>
      </c>
      <c r="N1086" s="162">
        <f t="shared" si="116"/>
        <v>0</v>
      </c>
      <c r="O1086" s="162">
        <f t="shared" si="117"/>
        <v>0.34700964199730444</v>
      </c>
      <c r="P1086" s="162">
        <f t="shared" si="118"/>
        <v>3.5417714986990987</v>
      </c>
      <c r="Q1086" s="162">
        <f t="shared" si="119"/>
        <v>7.8207562444640732</v>
      </c>
    </row>
    <row r="1087" spans="1:17" x14ac:dyDescent="0.2">
      <c r="A1087" s="38">
        <v>13017</v>
      </c>
      <c r="B1087" s="192">
        <v>22802</v>
      </c>
      <c r="C1087" s="192">
        <v>3340983</v>
      </c>
      <c r="D1087" s="192">
        <v>5291497</v>
      </c>
      <c r="E1087" s="192">
        <v>0</v>
      </c>
      <c r="F1087" s="192">
        <v>53724</v>
      </c>
      <c r="G1087" s="192">
        <v>345020</v>
      </c>
      <c r="H1087" s="192">
        <v>701082</v>
      </c>
      <c r="I1087" s="193">
        <v>9755108</v>
      </c>
      <c r="J1087" s="166"/>
      <c r="K1087" s="162">
        <f t="shared" si="113"/>
        <v>0.23374420867508591</v>
      </c>
      <c r="L1087" s="162">
        <f t="shared" si="114"/>
        <v>34.248549580383937</v>
      </c>
      <c r="M1087" s="162">
        <f t="shared" si="115"/>
        <v>54.24334615260026</v>
      </c>
      <c r="N1087" s="162">
        <f t="shared" si="116"/>
        <v>0</v>
      </c>
      <c r="O1087" s="162">
        <f t="shared" si="117"/>
        <v>0.55072686022543271</v>
      </c>
      <c r="P1087" s="162">
        <f t="shared" si="118"/>
        <v>3.5368137390175485</v>
      </c>
      <c r="Q1087" s="162">
        <f t="shared" si="119"/>
        <v>7.1868194590977366</v>
      </c>
    </row>
    <row r="1088" spans="1:17" x14ac:dyDescent="0.2">
      <c r="A1088" s="38">
        <v>13024</v>
      </c>
      <c r="B1088" s="192">
        <v>19122</v>
      </c>
      <c r="C1088" s="192">
        <v>3352057</v>
      </c>
      <c r="D1088" s="192">
        <v>5346437</v>
      </c>
      <c r="E1088" s="192">
        <v>0</v>
      </c>
      <c r="F1088" s="192">
        <v>49877</v>
      </c>
      <c r="G1088" s="192">
        <v>345030</v>
      </c>
      <c r="H1088" s="192">
        <v>652528</v>
      </c>
      <c r="I1088" s="193">
        <v>9765051</v>
      </c>
      <c r="J1088" s="166"/>
      <c r="K1088" s="162">
        <f t="shared" si="113"/>
        <v>0.19582078987605903</v>
      </c>
      <c r="L1088" s="162">
        <f t="shared" si="114"/>
        <v>34.327081343456371</v>
      </c>
      <c r="M1088" s="162">
        <f t="shared" si="115"/>
        <v>54.750732996683787</v>
      </c>
      <c r="N1088" s="162">
        <f t="shared" si="116"/>
        <v>0</v>
      </c>
      <c r="O1088" s="162">
        <f t="shared" si="117"/>
        <v>0.51077050186425033</v>
      </c>
      <c r="P1088" s="162">
        <f t="shared" si="118"/>
        <v>3.5333148797686773</v>
      </c>
      <c r="Q1088" s="162">
        <f t="shared" si="119"/>
        <v>6.6822794883508543</v>
      </c>
    </row>
    <row r="1089" spans="1:17" x14ac:dyDescent="0.2">
      <c r="A1089" s="38">
        <v>13031</v>
      </c>
      <c r="B1089" s="192">
        <v>19859</v>
      </c>
      <c r="C1089" s="192">
        <v>3413933</v>
      </c>
      <c r="D1089" s="192">
        <v>5228147</v>
      </c>
      <c r="E1089" s="192">
        <v>0</v>
      </c>
      <c r="F1089" s="192">
        <v>103062</v>
      </c>
      <c r="G1089" s="192">
        <v>343157</v>
      </c>
      <c r="H1089" s="192">
        <v>683932</v>
      </c>
      <c r="I1089" s="193">
        <v>9792090</v>
      </c>
      <c r="J1089" s="166"/>
      <c r="K1089" s="162">
        <f t="shared" si="113"/>
        <v>0.20280655100188008</v>
      </c>
      <c r="L1089" s="162">
        <f t="shared" si="114"/>
        <v>34.864191403469533</v>
      </c>
      <c r="M1089" s="162">
        <f t="shared" si="115"/>
        <v>53.39153337030195</v>
      </c>
      <c r="N1089" s="162">
        <f t="shared" si="116"/>
        <v>0</v>
      </c>
      <c r="O1089" s="162">
        <f t="shared" si="117"/>
        <v>1.0525025811650015</v>
      </c>
      <c r="P1089" s="162">
        <f t="shared" si="118"/>
        <v>3.5044306169571562</v>
      </c>
      <c r="Q1089" s="162">
        <f t="shared" si="119"/>
        <v>6.9845354771044796</v>
      </c>
    </row>
    <row r="1090" spans="1:17" x14ac:dyDescent="0.2">
      <c r="A1090" s="38">
        <v>13038</v>
      </c>
      <c r="B1090" s="192">
        <v>18581</v>
      </c>
      <c r="C1090" s="192">
        <v>3422834</v>
      </c>
      <c r="D1090" s="192">
        <v>5388277</v>
      </c>
      <c r="E1090" s="192">
        <v>0</v>
      </c>
      <c r="F1090" s="192">
        <v>27337</v>
      </c>
      <c r="G1090" s="192">
        <v>332881</v>
      </c>
      <c r="H1090" s="192">
        <v>683217</v>
      </c>
      <c r="I1090" s="193">
        <v>9873127</v>
      </c>
      <c r="J1090" s="166"/>
      <c r="K1090" s="162">
        <f t="shared" si="113"/>
        <v>0.1881977209449448</v>
      </c>
      <c r="L1090" s="162">
        <f t="shared" si="114"/>
        <v>34.66818567207735</v>
      </c>
      <c r="M1090" s="162">
        <f t="shared" si="115"/>
        <v>54.575181702818163</v>
      </c>
      <c r="N1090" s="162">
        <f t="shared" si="116"/>
        <v>0</v>
      </c>
      <c r="O1090" s="162">
        <f t="shared" si="117"/>
        <v>0.27688289637112945</v>
      </c>
      <c r="P1090" s="162">
        <f t="shared" si="118"/>
        <v>3.3715863272092013</v>
      </c>
      <c r="Q1090" s="162">
        <f t="shared" si="119"/>
        <v>6.9199656805792129</v>
      </c>
    </row>
    <row r="1091" spans="1:17" x14ac:dyDescent="0.2">
      <c r="A1091" s="38">
        <v>13045</v>
      </c>
      <c r="B1091" s="192">
        <v>19108</v>
      </c>
      <c r="C1091" s="192">
        <v>3426791</v>
      </c>
      <c r="D1091" s="192">
        <v>5136134</v>
      </c>
      <c r="E1091" s="192">
        <v>0</v>
      </c>
      <c r="F1091" s="192">
        <v>224496</v>
      </c>
      <c r="G1091" s="192">
        <v>330337</v>
      </c>
      <c r="H1091" s="192">
        <v>861245</v>
      </c>
      <c r="I1091" s="193">
        <v>9998111</v>
      </c>
      <c r="J1091" s="166"/>
      <c r="K1091" s="162">
        <f t="shared" si="113"/>
        <v>0.19111610183163599</v>
      </c>
      <c r="L1091" s="162">
        <f t="shared" si="114"/>
        <v>34.274384431219055</v>
      </c>
      <c r="M1091" s="162">
        <f t="shared" si="115"/>
        <v>51.371043990209749</v>
      </c>
      <c r="N1091" s="162">
        <f t="shared" si="116"/>
        <v>0</v>
      </c>
      <c r="O1091" s="162">
        <f t="shared" si="117"/>
        <v>2.2453841530665142</v>
      </c>
      <c r="P1091" s="162">
        <f t="shared" si="118"/>
        <v>3.3039941244901163</v>
      </c>
      <c r="Q1091" s="162">
        <f t="shared" si="119"/>
        <v>8.6140771991829261</v>
      </c>
    </row>
    <row r="1092" spans="1:17" x14ac:dyDescent="0.2">
      <c r="A1092" s="38">
        <v>13052</v>
      </c>
      <c r="B1092" s="192">
        <v>21451</v>
      </c>
      <c r="C1092" s="192">
        <v>3430168</v>
      </c>
      <c r="D1092" s="192">
        <v>5235730</v>
      </c>
      <c r="E1092" s="192">
        <v>0</v>
      </c>
      <c r="F1092" s="192">
        <v>112231</v>
      </c>
      <c r="G1092" s="192">
        <v>329682</v>
      </c>
      <c r="H1092" s="192">
        <v>762496</v>
      </c>
      <c r="I1092" s="193">
        <v>9891758</v>
      </c>
      <c r="J1092" s="166"/>
      <c r="K1092" s="162">
        <f t="shared" si="113"/>
        <v>0.21685730686092403</v>
      </c>
      <c r="L1092" s="162">
        <f t="shared" si="114"/>
        <v>34.677031120251833</v>
      </c>
      <c r="M1092" s="162">
        <f t="shared" si="115"/>
        <v>52.9302273670666</v>
      </c>
      <c r="N1092" s="162">
        <f t="shared" si="116"/>
        <v>0</v>
      </c>
      <c r="O1092" s="162">
        <f t="shared" si="117"/>
        <v>1.1345910403388357</v>
      </c>
      <c r="P1092" s="162">
        <f t="shared" si="118"/>
        <v>3.3328959321487646</v>
      </c>
      <c r="Q1092" s="162">
        <f t="shared" si="119"/>
        <v>7.7083972333330433</v>
      </c>
    </row>
    <row r="1093" spans="1:17" x14ac:dyDescent="0.2">
      <c r="A1093" s="38">
        <v>13059</v>
      </c>
      <c r="B1093" s="192">
        <v>14687</v>
      </c>
      <c r="C1093" s="192">
        <v>3481907</v>
      </c>
      <c r="D1093" s="192">
        <v>5223616</v>
      </c>
      <c r="E1093" s="192">
        <v>0</v>
      </c>
      <c r="F1093" s="192">
        <v>90481</v>
      </c>
      <c r="G1093" s="192">
        <v>329566</v>
      </c>
      <c r="H1093" s="192">
        <v>854595</v>
      </c>
      <c r="I1093" s="193">
        <v>9994852</v>
      </c>
      <c r="J1093" s="166"/>
      <c r="K1093" s="162">
        <f t="shared" ref="K1093:K1156" si="120">100*B1093/$I1093</f>
        <v>0.14694564761939446</v>
      </c>
      <c r="L1093" s="162">
        <f t="shared" ref="L1093:L1156" si="121">100*C1093/$I1093</f>
        <v>34.837004089705381</v>
      </c>
      <c r="M1093" s="162">
        <f t="shared" ref="M1093:M1156" si="122">100*D1093/$I1093</f>
        <v>52.263065025875321</v>
      </c>
      <c r="N1093" s="162">
        <f t="shared" ref="N1093:N1156" si="123">100*E1093/$I1093</f>
        <v>0</v>
      </c>
      <c r="O1093" s="162">
        <f t="shared" ref="O1093:O1156" si="124">100*F1093/$I1093</f>
        <v>0.90527603610338603</v>
      </c>
      <c r="P1093" s="162">
        <f t="shared" ref="P1093:P1156" si="125">100*G1093/$I1093</f>
        <v>3.2973574796305138</v>
      </c>
      <c r="Q1093" s="162">
        <f t="shared" ref="Q1093:Q1156" si="126">100*H1093/$I1093</f>
        <v>8.5503517210660043</v>
      </c>
    </row>
    <row r="1094" spans="1:17" x14ac:dyDescent="0.2">
      <c r="A1094" s="38">
        <v>13066</v>
      </c>
      <c r="B1094" s="192">
        <v>14826</v>
      </c>
      <c r="C1094" s="192">
        <v>3498789</v>
      </c>
      <c r="D1094" s="192">
        <v>5329807</v>
      </c>
      <c r="E1094" s="192">
        <v>0</v>
      </c>
      <c r="F1094" s="192">
        <v>60327</v>
      </c>
      <c r="G1094" s="192">
        <v>329562</v>
      </c>
      <c r="H1094" s="192">
        <v>788698</v>
      </c>
      <c r="I1094" s="193">
        <v>10022009</v>
      </c>
      <c r="J1094" s="166"/>
      <c r="K1094" s="162">
        <f t="shared" si="120"/>
        <v>0.14793441115449008</v>
      </c>
      <c r="L1094" s="162">
        <f t="shared" si="121"/>
        <v>34.911054260677673</v>
      </c>
      <c r="M1094" s="162">
        <f t="shared" si="122"/>
        <v>53.181023884532536</v>
      </c>
      <c r="N1094" s="162">
        <f t="shared" si="123"/>
        <v>0</v>
      </c>
      <c r="O1094" s="162">
        <f t="shared" si="124"/>
        <v>0.60194517885585619</v>
      </c>
      <c r="P1094" s="162">
        <f t="shared" si="125"/>
        <v>3.2883825987384365</v>
      </c>
      <c r="Q1094" s="162">
        <f t="shared" si="126"/>
        <v>7.8696596660410103</v>
      </c>
    </row>
    <row r="1095" spans="1:17" x14ac:dyDescent="0.2">
      <c r="A1095" s="38">
        <v>13073</v>
      </c>
      <c r="B1095" s="192">
        <v>22919</v>
      </c>
      <c r="C1095" s="192">
        <v>3504558</v>
      </c>
      <c r="D1095" s="192">
        <v>5534326</v>
      </c>
      <c r="E1095" s="192">
        <v>0</v>
      </c>
      <c r="F1095" s="192">
        <v>53994</v>
      </c>
      <c r="G1095" s="192">
        <v>329402</v>
      </c>
      <c r="H1095" s="192">
        <v>1050315</v>
      </c>
      <c r="I1095" s="193">
        <v>10495514</v>
      </c>
      <c r="J1095" s="166"/>
      <c r="K1095" s="162">
        <f t="shared" si="120"/>
        <v>0.21836948623954958</v>
      </c>
      <c r="L1095" s="162">
        <f t="shared" si="121"/>
        <v>33.39100876812703</v>
      </c>
      <c r="M1095" s="162">
        <f t="shared" si="122"/>
        <v>52.730395100230439</v>
      </c>
      <c r="N1095" s="162">
        <f t="shared" si="123"/>
        <v>0</v>
      </c>
      <c r="O1095" s="162">
        <f t="shared" si="124"/>
        <v>0.51444836336743494</v>
      </c>
      <c r="P1095" s="162">
        <f t="shared" si="125"/>
        <v>3.1385027927169644</v>
      </c>
      <c r="Q1095" s="162">
        <f t="shared" si="126"/>
        <v>10.007275489318578</v>
      </c>
    </row>
    <row r="1096" spans="1:17" x14ac:dyDescent="0.2">
      <c r="A1096" s="38">
        <v>13080</v>
      </c>
      <c r="B1096" s="192">
        <v>21848</v>
      </c>
      <c r="C1096" s="192">
        <v>3504866</v>
      </c>
      <c r="D1096" s="192">
        <v>5575016</v>
      </c>
      <c r="E1096" s="192">
        <v>0</v>
      </c>
      <c r="F1096" s="192">
        <v>98919</v>
      </c>
      <c r="G1096" s="192">
        <v>329443</v>
      </c>
      <c r="H1096" s="192">
        <v>832530</v>
      </c>
      <c r="I1096" s="193">
        <v>10362622</v>
      </c>
      <c r="J1096" s="166"/>
      <c r="K1096" s="162">
        <f t="shared" si="120"/>
        <v>0.21083467099349953</v>
      </c>
      <c r="L1096" s="162">
        <f t="shared" si="121"/>
        <v>33.822192877439704</v>
      </c>
      <c r="M1096" s="162">
        <f t="shared" si="122"/>
        <v>53.799279757574865</v>
      </c>
      <c r="N1096" s="162">
        <f t="shared" si="123"/>
        <v>0</v>
      </c>
      <c r="O1096" s="162">
        <f t="shared" si="124"/>
        <v>0.95457501006984524</v>
      </c>
      <c r="P1096" s="162">
        <f t="shared" si="125"/>
        <v>3.1791471309095325</v>
      </c>
      <c r="Q1096" s="162">
        <f t="shared" si="126"/>
        <v>8.0339705530125478</v>
      </c>
    </row>
    <row r="1097" spans="1:17" x14ac:dyDescent="0.2">
      <c r="A1097" s="38">
        <v>13087</v>
      </c>
      <c r="B1097" s="192">
        <v>25402</v>
      </c>
      <c r="C1097" s="192">
        <v>3511319</v>
      </c>
      <c r="D1097" s="192">
        <v>5652989</v>
      </c>
      <c r="E1097" s="192">
        <v>0</v>
      </c>
      <c r="F1097" s="192">
        <v>60279</v>
      </c>
      <c r="G1097" s="192">
        <v>329404</v>
      </c>
      <c r="H1097" s="192">
        <v>801911</v>
      </c>
      <c r="I1097" s="193">
        <v>10381304</v>
      </c>
      <c r="J1097" s="166"/>
      <c r="K1097" s="162">
        <f t="shared" si="120"/>
        <v>0.24468987710985055</v>
      </c>
      <c r="L1097" s="162">
        <f t="shared" si="121"/>
        <v>33.823486914553314</v>
      </c>
      <c r="M1097" s="162">
        <f t="shared" si="122"/>
        <v>54.453554197044994</v>
      </c>
      <c r="N1097" s="162">
        <f t="shared" si="123"/>
        <v>0</v>
      </c>
      <c r="O1097" s="162">
        <f t="shared" si="124"/>
        <v>0.58064959854754272</v>
      </c>
      <c r="P1097" s="162">
        <f t="shared" si="125"/>
        <v>3.1730503220019375</v>
      </c>
      <c r="Q1097" s="162">
        <f t="shared" si="126"/>
        <v>7.7245690907423574</v>
      </c>
    </row>
    <row r="1098" spans="1:17" x14ac:dyDescent="0.2">
      <c r="A1098" s="38">
        <v>13094</v>
      </c>
      <c r="B1098" s="192">
        <v>22501</v>
      </c>
      <c r="C1098" s="192">
        <v>3563254</v>
      </c>
      <c r="D1098" s="192">
        <v>5671235</v>
      </c>
      <c r="E1098" s="192">
        <v>0</v>
      </c>
      <c r="F1098" s="192">
        <v>59719</v>
      </c>
      <c r="G1098" s="192">
        <v>329413</v>
      </c>
      <c r="H1098" s="192">
        <v>725684</v>
      </c>
      <c r="I1098" s="193">
        <v>10371806</v>
      </c>
      <c r="J1098" s="166"/>
      <c r="K1098" s="162">
        <f t="shared" si="120"/>
        <v>0.21694389578825521</v>
      </c>
      <c r="L1098" s="162">
        <f t="shared" si="121"/>
        <v>34.355193299990376</v>
      </c>
      <c r="M1098" s="162">
        <f t="shared" si="122"/>
        <v>54.679339355171123</v>
      </c>
      <c r="N1098" s="162">
        <f t="shared" si="123"/>
        <v>0</v>
      </c>
      <c r="O1098" s="162">
        <f t="shared" si="124"/>
        <v>0.57578207691119565</v>
      </c>
      <c r="P1098" s="162">
        <f t="shared" si="125"/>
        <v>3.1760428222433008</v>
      </c>
      <c r="Q1098" s="162">
        <f t="shared" si="126"/>
        <v>6.9966985498957461</v>
      </c>
    </row>
    <row r="1099" spans="1:17" x14ac:dyDescent="0.2">
      <c r="A1099" s="38">
        <v>13101</v>
      </c>
      <c r="B1099" s="192">
        <v>26131</v>
      </c>
      <c r="C1099" s="192">
        <v>3562087</v>
      </c>
      <c r="D1099" s="192">
        <v>5745948</v>
      </c>
      <c r="E1099" s="192">
        <v>0</v>
      </c>
      <c r="F1099" s="192">
        <v>77772</v>
      </c>
      <c r="G1099" s="192">
        <v>329412</v>
      </c>
      <c r="H1099" s="192">
        <v>924768</v>
      </c>
      <c r="I1099" s="193">
        <v>10666118</v>
      </c>
      <c r="J1099" s="166"/>
      <c r="K1099" s="162">
        <f t="shared" si="120"/>
        <v>0.24499072671050517</v>
      </c>
      <c r="L1099" s="162">
        <f t="shared" si="121"/>
        <v>33.396283446329768</v>
      </c>
      <c r="M1099" s="162">
        <f t="shared" si="122"/>
        <v>53.87103349128521</v>
      </c>
      <c r="N1099" s="162">
        <f t="shared" si="123"/>
        <v>0</v>
      </c>
      <c r="O1099" s="162">
        <f t="shared" si="124"/>
        <v>0.72915000565341581</v>
      </c>
      <c r="P1099" s="162">
        <f t="shared" si="125"/>
        <v>3.0883963593877359</v>
      </c>
      <c r="Q1099" s="162">
        <f t="shared" si="126"/>
        <v>8.6701459706333637</v>
      </c>
    </row>
    <row r="1100" spans="1:17" x14ac:dyDescent="0.2">
      <c r="A1100" s="38">
        <v>13108</v>
      </c>
      <c r="B1100" s="192">
        <v>29396</v>
      </c>
      <c r="C1100" s="192">
        <v>3570416</v>
      </c>
      <c r="D1100" s="192">
        <v>5781642</v>
      </c>
      <c r="E1100" s="192">
        <v>0</v>
      </c>
      <c r="F1100" s="192">
        <v>50458</v>
      </c>
      <c r="G1100" s="192">
        <v>329356</v>
      </c>
      <c r="H1100" s="192">
        <v>850635</v>
      </c>
      <c r="I1100" s="193">
        <v>10611903</v>
      </c>
      <c r="J1100" s="166"/>
      <c r="K1100" s="162">
        <f t="shared" si="120"/>
        <v>0.27700969373730611</v>
      </c>
      <c r="L1100" s="162">
        <f t="shared" si="121"/>
        <v>33.645388579220899</v>
      </c>
      <c r="M1100" s="162">
        <f t="shared" si="122"/>
        <v>54.482612590786026</v>
      </c>
      <c r="N1100" s="162">
        <f t="shared" si="123"/>
        <v>0</v>
      </c>
      <c r="O1100" s="162">
        <f t="shared" si="124"/>
        <v>0.47548493422904448</v>
      </c>
      <c r="P1100" s="162">
        <f t="shared" si="125"/>
        <v>3.1036469142245271</v>
      </c>
      <c r="Q1100" s="162">
        <f t="shared" si="126"/>
        <v>8.0158572878021968</v>
      </c>
    </row>
    <row r="1101" spans="1:17" x14ac:dyDescent="0.2">
      <c r="A1101" s="38">
        <v>13115</v>
      </c>
      <c r="B1101" s="192">
        <v>43787</v>
      </c>
      <c r="C1101" s="192">
        <v>3626782</v>
      </c>
      <c r="D1101" s="192">
        <v>5788991</v>
      </c>
      <c r="E1101" s="192">
        <v>0</v>
      </c>
      <c r="F1101" s="192">
        <v>53768</v>
      </c>
      <c r="G1101" s="192">
        <v>329486</v>
      </c>
      <c r="H1101" s="192">
        <v>787980</v>
      </c>
      <c r="I1101" s="193">
        <v>10630794</v>
      </c>
      <c r="J1101" s="166"/>
      <c r="K1101" s="162">
        <f t="shared" si="120"/>
        <v>0.41188833120084917</v>
      </c>
      <c r="L1101" s="162">
        <f t="shared" si="121"/>
        <v>34.115814867638299</v>
      </c>
      <c r="M1101" s="162">
        <f t="shared" si="122"/>
        <v>54.454925944383831</v>
      </c>
      <c r="N1101" s="162">
        <f t="shared" si="123"/>
        <v>0</v>
      </c>
      <c r="O1101" s="162">
        <f t="shared" si="124"/>
        <v>0.50577595615153492</v>
      </c>
      <c r="P1101" s="162">
        <f t="shared" si="125"/>
        <v>3.0993545731391277</v>
      </c>
      <c r="Q1101" s="162">
        <f t="shared" si="126"/>
        <v>7.4122403274863569</v>
      </c>
    </row>
    <row r="1102" spans="1:17" x14ac:dyDescent="0.2">
      <c r="A1102" s="38">
        <v>13122</v>
      </c>
      <c r="B1102" s="192">
        <v>39109</v>
      </c>
      <c r="C1102" s="192">
        <v>3648243</v>
      </c>
      <c r="D1102" s="192">
        <v>5906115</v>
      </c>
      <c r="E1102" s="192">
        <v>0</v>
      </c>
      <c r="F1102" s="192">
        <v>42672</v>
      </c>
      <c r="G1102" s="192">
        <v>329488</v>
      </c>
      <c r="H1102" s="192">
        <v>817665</v>
      </c>
      <c r="I1102" s="193">
        <v>10783292</v>
      </c>
      <c r="J1102" s="166"/>
      <c r="K1102" s="162">
        <f t="shared" si="120"/>
        <v>0.3626814520092751</v>
      </c>
      <c r="L1102" s="162">
        <f t="shared" si="121"/>
        <v>33.832367703666002</v>
      </c>
      <c r="M1102" s="162">
        <f t="shared" si="122"/>
        <v>54.77098273885192</v>
      </c>
      <c r="N1102" s="162">
        <f t="shared" si="123"/>
        <v>0</v>
      </c>
      <c r="O1102" s="162">
        <f t="shared" si="124"/>
        <v>0.39572330972767872</v>
      </c>
      <c r="P1102" s="162">
        <f t="shared" si="125"/>
        <v>3.0555418512268795</v>
      </c>
      <c r="Q1102" s="162">
        <f t="shared" si="126"/>
        <v>7.5827029445182417</v>
      </c>
    </row>
    <row r="1103" spans="1:17" x14ac:dyDescent="0.2">
      <c r="A1103" s="38">
        <v>13129</v>
      </c>
      <c r="B1103" s="192">
        <v>31849</v>
      </c>
      <c r="C1103" s="192">
        <v>3653741</v>
      </c>
      <c r="D1103" s="192">
        <v>6039613</v>
      </c>
      <c r="E1103" s="192">
        <v>0</v>
      </c>
      <c r="F1103" s="192">
        <v>24031</v>
      </c>
      <c r="G1103" s="192">
        <v>329491</v>
      </c>
      <c r="H1103" s="192">
        <v>838619</v>
      </c>
      <c r="I1103" s="193">
        <v>10917344</v>
      </c>
      <c r="J1103" s="166"/>
      <c r="K1103" s="162">
        <f t="shared" si="120"/>
        <v>0.29172846435909688</v>
      </c>
      <c r="L1103" s="162">
        <f t="shared" si="121"/>
        <v>33.467306700237714</v>
      </c>
      <c r="M1103" s="162">
        <f t="shared" si="122"/>
        <v>55.321266784302118</v>
      </c>
      <c r="N1103" s="162">
        <f t="shared" si="123"/>
        <v>0</v>
      </c>
      <c r="O1103" s="162">
        <f t="shared" si="124"/>
        <v>0.22011764033449893</v>
      </c>
      <c r="P1103" s="162">
        <f t="shared" si="125"/>
        <v>3.0180509105511377</v>
      </c>
      <c r="Q1103" s="162">
        <f t="shared" si="126"/>
        <v>7.6815295002154373</v>
      </c>
    </row>
    <row r="1104" spans="1:17" x14ac:dyDescent="0.2">
      <c r="A1104" s="38">
        <v>13136</v>
      </c>
      <c r="B1104" s="192">
        <v>32716</v>
      </c>
      <c r="C1104" s="192">
        <v>3698393</v>
      </c>
      <c r="D1104" s="192">
        <v>5436894</v>
      </c>
      <c r="E1104" s="192">
        <v>0</v>
      </c>
      <c r="F1104" s="192">
        <v>632794</v>
      </c>
      <c r="G1104" s="192">
        <v>329521</v>
      </c>
      <c r="H1104" s="192">
        <v>916063</v>
      </c>
      <c r="I1104" s="193">
        <v>11046381</v>
      </c>
      <c r="J1104" s="166"/>
      <c r="K1104" s="162">
        <f t="shared" si="120"/>
        <v>0.29616939701790118</v>
      </c>
      <c r="L1104" s="162">
        <f t="shared" si="121"/>
        <v>33.48058517988833</v>
      </c>
      <c r="M1104" s="162">
        <f t="shared" si="122"/>
        <v>49.218780340819315</v>
      </c>
      <c r="N1104" s="162">
        <f t="shared" si="123"/>
        <v>0</v>
      </c>
      <c r="O1104" s="162">
        <f t="shared" si="124"/>
        <v>5.7285186886094186</v>
      </c>
      <c r="P1104" s="162">
        <f t="shared" si="125"/>
        <v>2.9830674860843565</v>
      </c>
      <c r="Q1104" s="162">
        <f t="shared" si="126"/>
        <v>8.2928789075806826</v>
      </c>
    </row>
    <row r="1105" spans="1:17" x14ac:dyDescent="0.2">
      <c r="A1105" s="38">
        <v>13143</v>
      </c>
      <c r="B1105" s="192">
        <v>32850</v>
      </c>
      <c r="C1105" s="192">
        <v>3768480</v>
      </c>
      <c r="D1105" s="192">
        <v>5429284</v>
      </c>
      <c r="E1105" s="192">
        <v>0</v>
      </c>
      <c r="F1105" s="192">
        <v>614255</v>
      </c>
      <c r="G1105" s="192">
        <v>329767</v>
      </c>
      <c r="H1105" s="192">
        <v>806264</v>
      </c>
      <c r="I1105" s="193">
        <v>10980900</v>
      </c>
      <c r="J1105" s="166"/>
      <c r="K1105" s="162">
        <f t="shared" si="120"/>
        <v>0.29915580690107368</v>
      </c>
      <c r="L1105" s="162">
        <f t="shared" si="121"/>
        <v>34.318498483730842</v>
      </c>
      <c r="M1105" s="162">
        <f t="shared" si="122"/>
        <v>49.442978262255373</v>
      </c>
      <c r="N1105" s="162">
        <f t="shared" si="123"/>
        <v>0</v>
      </c>
      <c r="O1105" s="162">
        <f t="shared" si="124"/>
        <v>5.5938493201832271</v>
      </c>
      <c r="P1105" s="162">
        <f t="shared" si="125"/>
        <v>3.0030962853682301</v>
      </c>
      <c r="Q1105" s="162">
        <f t="shared" si="126"/>
        <v>7.3424218415612561</v>
      </c>
    </row>
    <row r="1106" spans="1:17" x14ac:dyDescent="0.2">
      <c r="A1106" s="38">
        <v>13150</v>
      </c>
      <c r="B1106" s="192">
        <v>28935</v>
      </c>
      <c r="C1106" s="192">
        <v>3709073</v>
      </c>
      <c r="D1106" s="192">
        <v>5587208</v>
      </c>
      <c r="E1106" s="192">
        <v>0</v>
      </c>
      <c r="F1106" s="192">
        <v>543770</v>
      </c>
      <c r="G1106" s="192">
        <v>335386</v>
      </c>
      <c r="H1106" s="192">
        <v>821426</v>
      </c>
      <c r="I1106" s="193">
        <v>11025798</v>
      </c>
      <c r="J1106" s="166"/>
      <c r="K1106" s="162">
        <f t="shared" si="120"/>
        <v>0.26242998465961376</v>
      </c>
      <c r="L1106" s="162">
        <f t="shared" si="121"/>
        <v>33.639950595866168</v>
      </c>
      <c r="M1106" s="162">
        <f t="shared" si="122"/>
        <v>50.673955753588082</v>
      </c>
      <c r="N1106" s="162">
        <f t="shared" si="123"/>
        <v>0</v>
      </c>
      <c r="O1106" s="162">
        <f t="shared" si="124"/>
        <v>4.9317972268311099</v>
      </c>
      <c r="P1106" s="162">
        <f t="shared" si="125"/>
        <v>3.041829716089484</v>
      </c>
      <c r="Q1106" s="162">
        <f t="shared" si="126"/>
        <v>7.4500367229655398</v>
      </c>
    </row>
    <row r="1107" spans="1:17" x14ac:dyDescent="0.2">
      <c r="A1107" s="38">
        <v>13157</v>
      </c>
      <c r="B1107" s="192">
        <v>34881</v>
      </c>
      <c r="C1107" s="192">
        <v>3655764</v>
      </c>
      <c r="D1107" s="192">
        <v>5745146</v>
      </c>
      <c r="E1107" s="192">
        <v>0</v>
      </c>
      <c r="F1107" s="192">
        <v>460828</v>
      </c>
      <c r="G1107" s="192">
        <v>336314</v>
      </c>
      <c r="H1107" s="192">
        <v>730000</v>
      </c>
      <c r="I1107" s="193">
        <v>10962933</v>
      </c>
      <c r="J1107" s="166"/>
      <c r="K1107" s="162">
        <f t="shared" si="120"/>
        <v>0.31817215338267596</v>
      </c>
      <c r="L1107" s="162">
        <f t="shared" si="121"/>
        <v>33.346587085773486</v>
      </c>
      <c r="M1107" s="162">
        <f t="shared" si="122"/>
        <v>52.405191202025954</v>
      </c>
      <c r="N1107" s="162">
        <f t="shared" si="123"/>
        <v>0</v>
      </c>
      <c r="O1107" s="162">
        <f t="shared" si="124"/>
        <v>4.2035101372962878</v>
      </c>
      <c r="P1107" s="162">
        <f t="shared" si="125"/>
        <v>3.067737438512121</v>
      </c>
      <c r="Q1107" s="162">
        <f t="shared" si="126"/>
        <v>6.6588019830094742</v>
      </c>
    </row>
    <row r="1108" spans="1:17" x14ac:dyDescent="0.2">
      <c r="A1108" s="38">
        <v>13164</v>
      </c>
      <c r="B1108" s="192">
        <v>43546</v>
      </c>
      <c r="C1108" s="192">
        <v>3619651</v>
      </c>
      <c r="D1108" s="192">
        <v>5858865</v>
      </c>
      <c r="E1108" s="192">
        <v>0</v>
      </c>
      <c r="F1108" s="192">
        <v>461638</v>
      </c>
      <c r="G1108" s="192">
        <v>336480</v>
      </c>
      <c r="H1108" s="192">
        <v>834204</v>
      </c>
      <c r="I1108" s="193">
        <v>11154384</v>
      </c>
      <c r="J1108" s="166"/>
      <c r="K1108" s="162">
        <f t="shared" si="120"/>
        <v>0.39039358874501723</v>
      </c>
      <c r="L1108" s="162">
        <f t="shared" si="121"/>
        <v>32.450478663815055</v>
      </c>
      <c r="M1108" s="162">
        <f t="shared" si="122"/>
        <v>52.525222369966819</v>
      </c>
      <c r="N1108" s="162">
        <f t="shared" si="123"/>
        <v>0</v>
      </c>
      <c r="O1108" s="162">
        <f t="shared" si="124"/>
        <v>4.1386238809780975</v>
      </c>
      <c r="P1108" s="162">
        <f t="shared" si="125"/>
        <v>3.0165717802076744</v>
      </c>
      <c r="Q1108" s="162">
        <f t="shared" si="126"/>
        <v>7.4787097162873364</v>
      </c>
    </row>
    <row r="1109" spans="1:17" x14ac:dyDescent="0.2">
      <c r="A1109" s="38">
        <v>13171</v>
      </c>
      <c r="B1109" s="192">
        <v>47822</v>
      </c>
      <c r="C1109" s="192">
        <v>3608049</v>
      </c>
      <c r="D1109" s="192">
        <v>5802436</v>
      </c>
      <c r="E1109" s="192">
        <v>0</v>
      </c>
      <c r="F1109" s="192">
        <v>514995</v>
      </c>
      <c r="G1109" s="192">
        <v>336461</v>
      </c>
      <c r="H1109" s="192">
        <v>784819</v>
      </c>
      <c r="I1109" s="193">
        <v>11094582</v>
      </c>
      <c r="J1109" s="166"/>
      <c r="K1109" s="162">
        <f t="shared" si="120"/>
        <v>0.43103922256827704</v>
      </c>
      <c r="L1109" s="162">
        <f t="shared" si="121"/>
        <v>32.520819621685611</v>
      </c>
      <c r="M1109" s="162">
        <f t="shared" si="122"/>
        <v>52.299726118568508</v>
      </c>
      <c r="N1109" s="162">
        <f t="shared" si="123"/>
        <v>0</v>
      </c>
      <c r="O1109" s="162">
        <f t="shared" si="124"/>
        <v>4.6418603242555694</v>
      </c>
      <c r="P1109" s="162">
        <f t="shared" si="125"/>
        <v>3.0326604463331743</v>
      </c>
      <c r="Q1109" s="162">
        <f t="shared" si="126"/>
        <v>7.0738942665888631</v>
      </c>
    </row>
    <row r="1110" spans="1:17" x14ac:dyDescent="0.2">
      <c r="A1110" s="38">
        <v>13178</v>
      </c>
      <c r="B1110" s="192">
        <v>49631</v>
      </c>
      <c r="C1110" s="192">
        <v>3599683</v>
      </c>
      <c r="D1110" s="192">
        <v>5863331</v>
      </c>
      <c r="E1110" s="192">
        <v>0</v>
      </c>
      <c r="F1110" s="192">
        <v>478037</v>
      </c>
      <c r="G1110" s="192">
        <v>336438</v>
      </c>
      <c r="H1110" s="192">
        <v>739544</v>
      </c>
      <c r="I1110" s="193">
        <v>11066664</v>
      </c>
      <c r="J1110" s="166"/>
      <c r="K1110" s="162">
        <f t="shared" si="120"/>
        <v>0.44847299963204812</v>
      </c>
      <c r="L1110" s="162">
        <f t="shared" si="121"/>
        <v>32.527263861991294</v>
      </c>
      <c r="M1110" s="162">
        <f t="shared" si="122"/>
        <v>52.981919393233589</v>
      </c>
      <c r="N1110" s="162">
        <f t="shared" si="123"/>
        <v>0</v>
      </c>
      <c r="O1110" s="162">
        <f t="shared" si="124"/>
        <v>4.319612486653611</v>
      </c>
      <c r="P1110" s="162">
        <f t="shared" si="125"/>
        <v>3.0401031421935283</v>
      </c>
      <c r="Q1110" s="162">
        <f t="shared" si="126"/>
        <v>6.6826281162959313</v>
      </c>
    </row>
    <row r="1111" spans="1:17" x14ac:dyDescent="0.2">
      <c r="A1111" s="38">
        <v>13185</v>
      </c>
      <c r="B1111" s="192">
        <v>66998</v>
      </c>
      <c r="C1111" s="192">
        <v>3640094</v>
      </c>
      <c r="D1111" s="192">
        <v>5868769</v>
      </c>
      <c r="E1111" s="192">
        <v>0</v>
      </c>
      <c r="F1111" s="192">
        <v>440247</v>
      </c>
      <c r="G1111" s="192">
        <v>336641</v>
      </c>
      <c r="H1111" s="192">
        <v>721364</v>
      </c>
      <c r="I1111" s="193">
        <v>11074113</v>
      </c>
      <c r="J1111" s="166"/>
      <c r="K1111" s="162">
        <f t="shared" si="120"/>
        <v>0.60499653561418421</v>
      </c>
      <c r="L1111" s="162">
        <f t="shared" si="121"/>
        <v>32.870298506074484</v>
      </c>
      <c r="M1111" s="162">
        <f t="shared" si="122"/>
        <v>52.995386628256369</v>
      </c>
      <c r="N1111" s="162">
        <f t="shared" si="123"/>
        <v>0</v>
      </c>
      <c r="O1111" s="162">
        <f t="shared" si="124"/>
        <v>3.9754606079963244</v>
      </c>
      <c r="P1111" s="162">
        <f t="shared" si="125"/>
        <v>3.039891321318466</v>
      </c>
      <c r="Q1111" s="162">
        <f t="shared" si="126"/>
        <v>6.513966400740177</v>
      </c>
    </row>
    <row r="1112" spans="1:17" x14ac:dyDescent="0.2">
      <c r="A1112" s="38">
        <v>13192</v>
      </c>
      <c r="B1112" s="192">
        <v>67998</v>
      </c>
      <c r="C1112" s="192">
        <v>3656138</v>
      </c>
      <c r="D1112" s="192">
        <v>5783814</v>
      </c>
      <c r="E1112" s="192">
        <v>0</v>
      </c>
      <c r="F1112" s="192">
        <v>481816</v>
      </c>
      <c r="G1112" s="192">
        <v>336657</v>
      </c>
      <c r="H1112" s="192">
        <v>833149</v>
      </c>
      <c r="I1112" s="193">
        <v>11159572</v>
      </c>
      <c r="J1112" s="166"/>
      <c r="K1112" s="162">
        <f t="shared" si="120"/>
        <v>0.60932444362561577</v>
      </c>
      <c r="L1112" s="162">
        <f t="shared" si="121"/>
        <v>32.762349667173616</v>
      </c>
      <c r="M1112" s="162">
        <f t="shared" si="122"/>
        <v>51.828278002059577</v>
      </c>
      <c r="N1112" s="162">
        <f t="shared" si="123"/>
        <v>0</v>
      </c>
      <c r="O1112" s="162">
        <f t="shared" si="124"/>
        <v>4.3175132523003574</v>
      </c>
      <c r="P1112" s="162">
        <f t="shared" si="125"/>
        <v>3.016755481303405</v>
      </c>
      <c r="Q1112" s="162">
        <f t="shared" si="126"/>
        <v>7.4657791535374294</v>
      </c>
    </row>
    <row r="1113" spans="1:17" x14ac:dyDescent="0.2">
      <c r="A1113" s="38">
        <v>13199</v>
      </c>
      <c r="B1113" s="192">
        <v>51865</v>
      </c>
      <c r="C1113" s="192">
        <v>3664670</v>
      </c>
      <c r="D1113" s="192">
        <v>5832048</v>
      </c>
      <c r="E1113" s="192">
        <v>0</v>
      </c>
      <c r="F1113" s="192">
        <v>472821</v>
      </c>
      <c r="G1113" s="192">
        <v>336744</v>
      </c>
      <c r="H1113" s="192">
        <v>808978</v>
      </c>
      <c r="I1113" s="193">
        <v>11167126</v>
      </c>
      <c r="J1113" s="166"/>
      <c r="K1113" s="162">
        <f t="shared" si="120"/>
        <v>0.46444358199235863</v>
      </c>
      <c r="L1113" s="162">
        <f t="shared" si="121"/>
        <v>32.816590410101938</v>
      </c>
      <c r="M1113" s="162">
        <f t="shared" si="122"/>
        <v>52.22514727603145</v>
      </c>
      <c r="N1113" s="162">
        <f t="shared" si="123"/>
        <v>0</v>
      </c>
      <c r="O1113" s="162">
        <f t="shared" si="124"/>
        <v>4.2340437459020341</v>
      </c>
      <c r="P1113" s="162">
        <f t="shared" si="125"/>
        <v>3.0154938701327452</v>
      </c>
      <c r="Q1113" s="162">
        <f t="shared" si="126"/>
        <v>7.244281115839474</v>
      </c>
    </row>
    <row r="1114" spans="1:17" x14ac:dyDescent="0.2">
      <c r="A1114" s="38">
        <v>13206</v>
      </c>
      <c r="B1114" s="192">
        <v>52747</v>
      </c>
      <c r="C1114" s="192">
        <v>3677076</v>
      </c>
      <c r="D1114" s="192">
        <v>5838708</v>
      </c>
      <c r="E1114" s="192">
        <v>0</v>
      </c>
      <c r="F1114" s="192">
        <v>433118</v>
      </c>
      <c r="G1114" s="192">
        <v>336738</v>
      </c>
      <c r="H1114" s="192">
        <v>821201</v>
      </c>
      <c r="I1114" s="193">
        <v>11159588</v>
      </c>
      <c r="J1114" s="166"/>
      <c r="K1114" s="162">
        <f t="shared" si="120"/>
        <v>0.47266081866104737</v>
      </c>
      <c r="L1114" s="162">
        <f t="shared" si="121"/>
        <v>32.94992610838321</v>
      </c>
      <c r="M1114" s="162">
        <f t="shared" si="122"/>
        <v>52.32010357371616</v>
      </c>
      <c r="N1114" s="162">
        <f t="shared" si="123"/>
        <v>0</v>
      </c>
      <c r="O1114" s="162">
        <f t="shared" si="124"/>
        <v>3.8811289449037005</v>
      </c>
      <c r="P1114" s="162">
        <f t="shared" si="125"/>
        <v>3.0174769892938702</v>
      </c>
      <c r="Q1114" s="162">
        <f t="shared" si="126"/>
        <v>7.3587035650420072</v>
      </c>
    </row>
    <row r="1115" spans="1:17" x14ac:dyDescent="0.2">
      <c r="A1115" s="38">
        <v>13213</v>
      </c>
      <c r="B1115" s="192">
        <v>49275</v>
      </c>
      <c r="C1115" s="192">
        <v>3735066</v>
      </c>
      <c r="D1115" s="192">
        <v>5813244</v>
      </c>
      <c r="E1115" s="192">
        <v>0</v>
      </c>
      <c r="F1115" s="192">
        <v>379299</v>
      </c>
      <c r="G1115" s="192">
        <v>336799</v>
      </c>
      <c r="H1115" s="192">
        <v>814053</v>
      </c>
      <c r="I1115" s="193">
        <v>11127736</v>
      </c>
      <c r="J1115" s="166"/>
      <c r="K1115" s="162">
        <f t="shared" si="120"/>
        <v>0.44281244630534011</v>
      </c>
      <c r="L1115" s="162">
        <f t="shared" si="121"/>
        <v>33.565372147577911</v>
      </c>
      <c r="M1115" s="162">
        <f t="shared" si="122"/>
        <v>52.241030879956178</v>
      </c>
      <c r="N1115" s="162">
        <f t="shared" si="123"/>
        <v>0</v>
      </c>
      <c r="O1115" s="162">
        <f t="shared" si="124"/>
        <v>3.408590929907036</v>
      </c>
      <c r="P1115" s="162">
        <f t="shared" si="125"/>
        <v>3.026662386670568</v>
      </c>
      <c r="Q1115" s="162">
        <f t="shared" si="126"/>
        <v>7.3155312095829732</v>
      </c>
    </row>
    <row r="1116" spans="1:17" x14ac:dyDescent="0.2">
      <c r="A1116" s="38">
        <v>13220</v>
      </c>
      <c r="B1116" s="192">
        <v>64391</v>
      </c>
      <c r="C1116" s="192">
        <v>3731534</v>
      </c>
      <c r="D1116" s="192">
        <v>5786173</v>
      </c>
      <c r="E1116" s="192">
        <v>0</v>
      </c>
      <c r="F1116" s="192">
        <v>391113</v>
      </c>
      <c r="G1116" s="192">
        <v>336759</v>
      </c>
      <c r="H1116" s="192">
        <v>806571</v>
      </c>
      <c r="I1116" s="193">
        <v>11116541</v>
      </c>
      <c r="J1116" s="166"/>
      <c r="K1116" s="162">
        <f t="shared" si="120"/>
        <v>0.57923593319180855</v>
      </c>
      <c r="L1116" s="162">
        <f t="shared" si="121"/>
        <v>33.567401946342841</v>
      </c>
      <c r="M1116" s="162">
        <f t="shared" si="122"/>
        <v>52.050120626551013</v>
      </c>
      <c r="N1116" s="162">
        <f t="shared" si="123"/>
        <v>0</v>
      </c>
      <c r="O1116" s="162">
        <f t="shared" si="124"/>
        <v>3.5182976431247814</v>
      </c>
      <c r="P1116" s="162">
        <f t="shared" si="125"/>
        <v>3.0293505866618045</v>
      </c>
      <c r="Q1116" s="162">
        <f t="shared" si="126"/>
        <v>7.2555932641277536</v>
      </c>
    </row>
    <row r="1117" spans="1:17" x14ac:dyDescent="0.2">
      <c r="A1117" s="38">
        <v>13227</v>
      </c>
      <c r="B1117" s="192">
        <v>66016</v>
      </c>
      <c r="C1117" s="192">
        <v>3730979</v>
      </c>
      <c r="D1117" s="192">
        <v>5143768</v>
      </c>
      <c r="E1117" s="192">
        <v>0</v>
      </c>
      <c r="F1117" s="192">
        <v>1067364</v>
      </c>
      <c r="G1117" s="192">
        <v>336855</v>
      </c>
      <c r="H1117" s="192">
        <v>892646</v>
      </c>
      <c r="I1117" s="193">
        <v>11237628</v>
      </c>
      <c r="J1117" s="166"/>
      <c r="K1117" s="162">
        <f t="shared" si="120"/>
        <v>0.58745493266016635</v>
      </c>
      <c r="L1117" s="162">
        <f t="shared" si="121"/>
        <v>33.200769770987257</v>
      </c>
      <c r="M1117" s="162">
        <f t="shared" si="122"/>
        <v>45.772720008172541</v>
      </c>
      <c r="N1117" s="162">
        <f t="shared" si="123"/>
        <v>0</v>
      </c>
      <c r="O1117" s="162">
        <f t="shared" si="124"/>
        <v>9.498125405112182</v>
      </c>
      <c r="P1117" s="162">
        <f t="shared" si="125"/>
        <v>2.9975631868219876</v>
      </c>
      <c r="Q1117" s="162">
        <f t="shared" si="126"/>
        <v>7.9433666962458629</v>
      </c>
    </row>
    <row r="1118" spans="1:17" x14ac:dyDescent="0.2">
      <c r="A1118" s="38">
        <v>13234</v>
      </c>
      <c r="B1118" s="192">
        <v>64576</v>
      </c>
      <c r="C1118" s="192">
        <v>3732333</v>
      </c>
      <c r="D1118" s="192">
        <v>5059147</v>
      </c>
      <c r="E1118" s="192">
        <v>0</v>
      </c>
      <c r="F1118" s="192">
        <v>1146565</v>
      </c>
      <c r="G1118" s="192">
        <v>336843</v>
      </c>
      <c r="H1118" s="192">
        <v>797728</v>
      </c>
      <c r="I1118" s="193">
        <v>11137192</v>
      </c>
      <c r="J1118" s="166"/>
      <c r="K1118" s="162">
        <f t="shared" si="120"/>
        <v>0.5798229930847919</v>
      </c>
      <c r="L1118" s="162">
        <f t="shared" si="121"/>
        <v>33.512334168253538</v>
      </c>
      <c r="M1118" s="162">
        <f t="shared" si="122"/>
        <v>45.425696171889648</v>
      </c>
      <c r="N1118" s="162">
        <f t="shared" si="123"/>
        <v>0</v>
      </c>
      <c r="O1118" s="162">
        <f t="shared" si="124"/>
        <v>10.29491994032248</v>
      </c>
      <c r="P1118" s="162">
        <f t="shared" si="125"/>
        <v>3.0244876805571819</v>
      </c>
      <c r="Q1118" s="162">
        <f t="shared" si="126"/>
        <v>7.1627390458923577</v>
      </c>
    </row>
    <row r="1119" spans="1:17" x14ac:dyDescent="0.2">
      <c r="A1119" s="38">
        <v>13241</v>
      </c>
      <c r="B1119" s="192">
        <v>63441</v>
      </c>
      <c r="C1119" s="192">
        <v>3772016</v>
      </c>
      <c r="D1119" s="192">
        <v>5077088</v>
      </c>
      <c r="E1119" s="192">
        <v>0</v>
      </c>
      <c r="F1119" s="192">
        <v>1085687</v>
      </c>
      <c r="G1119" s="192">
        <v>336834</v>
      </c>
      <c r="H1119" s="192">
        <v>829320</v>
      </c>
      <c r="I1119" s="193">
        <v>11164386</v>
      </c>
      <c r="J1119" s="166"/>
      <c r="K1119" s="162">
        <f t="shared" si="120"/>
        <v>0.56824441576993123</v>
      </c>
      <c r="L1119" s="162">
        <f t="shared" si="121"/>
        <v>33.786148203761499</v>
      </c>
      <c r="M1119" s="162">
        <f t="shared" si="122"/>
        <v>45.475747613885794</v>
      </c>
      <c r="N1119" s="162">
        <f t="shared" si="123"/>
        <v>0</v>
      </c>
      <c r="O1119" s="162">
        <f t="shared" si="124"/>
        <v>9.724556281017156</v>
      </c>
      <c r="P1119" s="162">
        <f t="shared" si="125"/>
        <v>3.0170400772599586</v>
      </c>
      <c r="Q1119" s="162">
        <f t="shared" si="126"/>
        <v>7.4282634083056607</v>
      </c>
    </row>
    <row r="1120" spans="1:17" x14ac:dyDescent="0.2">
      <c r="A1120" s="38">
        <v>13248</v>
      </c>
      <c r="B1120" s="192">
        <v>71622</v>
      </c>
      <c r="C1120" s="192">
        <v>3781039</v>
      </c>
      <c r="D1120" s="192">
        <v>5161317</v>
      </c>
      <c r="E1120" s="192">
        <v>0</v>
      </c>
      <c r="F1120" s="192">
        <v>964390</v>
      </c>
      <c r="G1120" s="192">
        <v>336820</v>
      </c>
      <c r="H1120" s="192">
        <v>775494</v>
      </c>
      <c r="I1120" s="193">
        <v>11090682</v>
      </c>
      <c r="J1120" s="166"/>
      <c r="K1120" s="162">
        <f t="shared" si="120"/>
        <v>0.64578535386732749</v>
      </c>
      <c r="L1120" s="162">
        <f t="shared" si="121"/>
        <v>34.092033294255486</v>
      </c>
      <c r="M1120" s="162">
        <f t="shared" si="122"/>
        <v>46.53741762679698</v>
      </c>
      <c r="N1120" s="162">
        <f t="shared" si="123"/>
        <v>0</v>
      </c>
      <c r="O1120" s="162">
        <f t="shared" si="124"/>
        <v>8.6954977160106122</v>
      </c>
      <c r="P1120" s="162">
        <f t="shared" si="125"/>
        <v>3.0369638224231839</v>
      </c>
      <c r="Q1120" s="162">
        <f t="shared" si="126"/>
        <v>6.9923021866464117</v>
      </c>
    </row>
    <row r="1121" spans="1:17" x14ac:dyDescent="0.2">
      <c r="A1121" s="38">
        <v>13255</v>
      </c>
      <c r="B1121" s="192">
        <v>53826</v>
      </c>
      <c r="C1121" s="192">
        <v>3761762</v>
      </c>
      <c r="D1121" s="192">
        <v>5333048</v>
      </c>
      <c r="E1121" s="192">
        <v>0</v>
      </c>
      <c r="F1121" s="192">
        <v>829731</v>
      </c>
      <c r="G1121" s="192">
        <v>336823</v>
      </c>
      <c r="H1121" s="192">
        <v>979997</v>
      </c>
      <c r="I1121" s="193">
        <v>11295187</v>
      </c>
      <c r="J1121" s="166"/>
      <c r="K1121" s="162">
        <f t="shared" si="120"/>
        <v>0.47653925517125129</v>
      </c>
      <c r="L1121" s="162">
        <f t="shared" si="121"/>
        <v>33.304114398460158</v>
      </c>
      <c r="M1121" s="162">
        <f t="shared" si="122"/>
        <v>47.215225387592078</v>
      </c>
      <c r="N1121" s="162">
        <f t="shared" si="123"/>
        <v>0</v>
      </c>
      <c r="O1121" s="162">
        <f t="shared" si="124"/>
        <v>7.3458810376490451</v>
      </c>
      <c r="P1121" s="162">
        <f t="shared" si="125"/>
        <v>2.9820046361339569</v>
      </c>
      <c r="Q1121" s="162">
        <f t="shared" si="126"/>
        <v>8.6762352849935116</v>
      </c>
    </row>
    <row r="1122" spans="1:17" x14ac:dyDescent="0.2">
      <c r="A1122" s="38">
        <v>13262</v>
      </c>
      <c r="B1122" s="192">
        <v>86116</v>
      </c>
      <c r="C1122" s="192">
        <v>3748576</v>
      </c>
      <c r="D1122" s="192">
        <v>5441618</v>
      </c>
      <c r="E1122" s="192">
        <v>0</v>
      </c>
      <c r="F1122" s="192">
        <v>712424</v>
      </c>
      <c r="G1122" s="192">
        <v>336815</v>
      </c>
      <c r="H1122" s="192">
        <v>837829</v>
      </c>
      <c r="I1122" s="193">
        <v>11163378</v>
      </c>
      <c r="J1122" s="166"/>
      <c r="K1122" s="162">
        <f t="shared" si="120"/>
        <v>0.77141524724863741</v>
      </c>
      <c r="L1122" s="162">
        <f t="shared" si="121"/>
        <v>33.579226646271408</v>
      </c>
      <c r="M1122" s="162">
        <f t="shared" si="122"/>
        <v>48.745263306500952</v>
      </c>
      <c r="N1122" s="162">
        <f t="shared" si="123"/>
        <v>0</v>
      </c>
      <c r="O1122" s="162">
        <f t="shared" si="124"/>
        <v>6.3817959044296453</v>
      </c>
      <c r="P1122" s="162">
        <f t="shared" si="125"/>
        <v>3.0171423022672887</v>
      </c>
      <c r="Q1122" s="162">
        <f t="shared" si="126"/>
        <v>7.5051565932820692</v>
      </c>
    </row>
    <row r="1123" spans="1:17" x14ac:dyDescent="0.2">
      <c r="A1123" s="38">
        <v>13269</v>
      </c>
      <c r="B1123" s="192">
        <v>83356</v>
      </c>
      <c r="C1123" s="192">
        <v>3741690</v>
      </c>
      <c r="D1123" s="192">
        <v>5506314</v>
      </c>
      <c r="E1123" s="192">
        <v>0</v>
      </c>
      <c r="F1123" s="192">
        <v>679209</v>
      </c>
      <c r="G1123" s="192">
        <v>336779</v>
      </c>
      <c r="H1123" s="192">
        <v>808380</v>
      </c>
      <c r="I1123" s="193">
        <v>11155728</v>
      </c>
      <c r="J1123" s="166"/>
      <c r="K1123" s="162">
        <f t="shared" si="120"/>
        <v>0.74720358904412154</v>
      </c>
      <c r="L1123" s="162">
        <f t="shared" si="121"/>
        <v>33.54052734164906</v>
      </c>
      <c r="M1123" s="162">
        <f t="shared" si="122"/>
        <v>49.358625452323686</v>
      </c>
      <c r="N1123" s="162">
        <f t="shared" si="123"/>
        <v>0</v>
      </c>
      <c r="O1123" s="162">
        <f t="shared" si="124"/>
        <v>6.0884327764176396</v>
      </c>
      <c r="P1123" s="162">
        <f t="shared" si="125"/>
        <v>3.018888592479128</v>
      </c>
      <c r="Q1123" s="162">
        <f t="shared" si="126"/>
        <v>7.246322248086364</v>
      </c>
    </row>
    <row r="1124" spans="1:17" x14ac:dyDescent="0.2">
      <c r="A1124" s="38">
        <v>13276</v>
      </c>
      <c r="B1124" s="192">
        <v>81851</v>
      </c>
      <c r="C1124" s="192">
        <v>3778880</v>
      </c>
      <c r="D1124" s="192">
        <v>5531998</v>
      </c>
      <c r="E1124" s="192">
        <v>0</v>
      </c>
      <c r="F1124" s="192">
        <v>621759</v>
      </c>
      <c r="G1124" s="192">
        <v>336776</v>
      </c>
      <c r="H1124" s="192">
        <v>783785</v>
      </c>
      <c r="I1124" s="193">
        <v>11135049</v>
      </c>
      <c r="J1124" s="166"/>
      <c r="K1124" s="162">
        <f t="shared" si="120"/>
        <v>0.73507534632312799</v>
      </c>
      <c r="L1124" s="162">
        <f t="shared" si="121"/>
        <v>33.936806205343146</v>
      </c>
      <c r="M1124" s="162">
        <f t="shared" si="122"/>
        <v>49.680948866951553</v>
      </c>
      <c r="N1124" s="162">
        <f t="shared" si="123"/>
        <v>0</v>
      </c>
      <c r="O1124" s="162">
        <f t="shared" si="124"/>
        <v>5.5838012028505668</v>
      </c>
      <c r="P1124" s="162">
        <f t="shared" si="125"/>
        <v>3.0244680557759556</v>
      </c>
      <c r="Q1124" s="162">
        <f t="shared" si="126"/>
        <v>7.0389003227556524</v>
      </c>
    </row>
    <row r="1125" spans="1:17" x14ac:dyDescent="0.2">
      <c r="A1125" s="38">
        <v>13283</v>
      </c>
      <c r="B1125" s="192">
        <v>84226</v>
      </c>
      <c r="C1125" s="192">
        <v>3762028</v>
      </c>
      <c r="D1125" s="192">
        <v>5611072</v>
      </c>
      <c r="E1125" s="192">
        <v>0</v>
      </c>
      <c r="F1125" s="192">
        <v>577985</v>
      </c>
      <c r="G1125" s="192">
        <v>336849</v>
      </c>
      <c r="H1125" s="192">
        <v>871092</v>
      </c>
      <c r="I1125" s="193">
        <v>11243252</v>
      </c>
      <c r="J1125" s="166"/>
      <c r="K1125" s="162">
        <f t="shared" si="120"/>
        <v>0.7491248973161857</v>
      </c>
      <c r="L1125" s="162">
        <f t="shared" si="121"/>
        <v>33.460319131866832</v>
      </c>
      <c r="M1125" s="162">
        <f t="shared" si="122"/>
        <v>49.906130361571549</v>
      </c>
      <c r="N1125" s="162">
        <f t="shared" si="123"/>
        <v>0</v>
      </c>
      <c r="O1125" s="162">
        <f t="shared" si="124"/>
        <v>5.1407279673176411</v>
      </c>
      <c r="P1125" s="162">
        <f t="shared" si="125"/>
        <v>2.9960104069534332</v>
      </c>
      <c r="Q1125" s="162">
        <f t="shared" si="126"/>
        <v>7.7476872349743653</v>
      </c>
    </row>
    <row r="1126" spans="1:17" x14ac:dyDescent="0.2">
      <c r="A1126" s="38">
        <v>13290</v>
      </c>
      <c r="B1126" s="192">
        <v>85482</v>
      </c>
      <c r="C1126" s="192">
        <v>3760729</v>
      </c>
      <c r="D1126" s="192">
        <v>5694009</v>
      </c>
      <c r="E1126" s="192">
        <v>0</v>
      </c>
      <c r="F1126" s="192">
        <v>513104</v>
      </c>
      <c r="G1126" s="192">
        <v>336868</v>
      </c>
      <c r="H1126" s="192">
        <v>851449</v>
      </c>
      <c r="I1126" s="193">
        <v>11241641</v>
      </c>
      <c r="J1126" s="166"/>
      <c r="K1126" s="162">
        <f t="shared" si="120"/>
        <v>0.76040499781126258</v>
      </c>
      <c r="L1126" s="162">
        <f t="shared" si="121"/>
        <v>33.45355895994188</v>
      </c>
      <c r="M1126" s="162">
        <f t="shared" si="122"/>
        <v>50.651048187715652</v>
      </c>
      <c r="N1126" s="162">
        <f t="shared" si="123"/>
        <v>0</v>
      </c>
      <c r="O1126" s="162">
        <f t="shared" si="124"/>
        <v>4.5643158325372601</v>
      </c>
      <c r="P1126" s="162">
        <f t="shared" si="125"/>
        <v>2.9966087691289909</v>
      </c>
      <c r="Q1126" s="162">
        <f t="shared" si="126"/>
        <v>7.574063252864951</v>
      </c>
    </row>
    <row r="1127" spans="1:17" x14ac:dyDescent="0.2">
      <c r="A1127" s="38">
        <v>13297</v>
      </c>
      <c r="B1127" s="192">
        <v>54493</v>
      </c>
      <c r="C1127" s="192">
        <v>3758973</v>
      </c>
      <c r="D1127" s="192">
        <v>5747228</v>
      </c>
      <c r="E1127" s="192">
        <v>0</v>
      </c>
      <c r="F1127" s="192">
        <v>544183</v>
      </c>
      <c r="G1127" s="192">
        <v>336920</v>
      </c>
      <c r="H1127" s="192">
        <v>802201</v>
      </c>
      <c r="I1127" s="193">
        <v>11243998</v>
      </c>
      <c r="J1127" s="166"/>
      <c r="K1127" s="162">
        <f t="shared" si="120"/>
        <v>0.48464078346509842</v>
      </c>
      <c r="L1127" s="162">
        <f t="shared" si="121"/>
        <v>33.430929105465864</v>
      </c>
      <c r="M1127" s="162">
        <f t="shared" si="122"/>
        <v>51.113740859790262</v>
      </c>
      <c r="N1127" s="162">
        <f t="shared" si="123"/>
        <v>0</v>
      </c>
      <c r="O1127" s="162">
        <f t="shared" si="124"/>
        <v>4.8397642902462277</v>
      </c>
      <c r="P1127" s="162">
        <f t="shared" si="125"/>
        <v>2.9964430801215012</v>
      </c>
      <c r="Q1127" s="162">
        <f t="shared" si="126"/>
        <v>7.1344818809110429</v>
      </c>
    </row>
    <row r="1128" spans="1:17" x14ac:dyDescent="0.2">
      <c r="A1128" s="38">
        <v>13304</v>
      </c>
      <c r="B1128" s="192">
        <v>53607</v>
      </c>
      <c r="C1128" s="192">
        <v>3793959</v>
      </c>
      <c r="D1128" s="192">
        <v>5713315</v>
      </c>
      <c r="E1128" s="192">
        <v>0</v>
      </c>
      <c r="F1128" s="192">
        <v>504733</v>
      </c>
      <c r="G1128" s="192">
        <v>336924</v>
      </c>
      <c r="H1128" s="192">
        <v>935785</v>
      </c>
      <c r="I1128" s="193">
        <v>11338323</v>
      </c>
      <c r="J1128" s="166"/>
      <c r="K1128" s="162">
        <f t="shared" si="120"/>
        <v>0.47279478631892918</v>
      </c>
      <c r="L1128" s="162">
        <f t="shared" si="121"/>
        <v>33.461376960243591</v>
      </c>
      <c r="M1128" s="162">
        <f t="shared" si="122"/>
        <v>50.389418258767193</v>
      </c>
      <c r="N1128" s="162">
        <f t="shared" si="123"/>
        <v>0</v>
      </c>
      <c r="O1128" s="162">
        <f t="shared" si="124"/>
        <v>4.4515666029270822</v>
      </c>
      <c r="P1128" s="162">
        <f t="shared" si="125"/>
        <v>2.9715505546984331</v>
      </c>
      <c r="Q1128" s="162">
        <f t="shared" si="126"/>
        <v>8.2532928370447731</v>
      </c>
    </row>
    <row r="1129" spans="1:17" x14ac:dyDescent="0.2">
      <c r="A1129" s="38">
        <v>13311</v>
      </c>
      <c r="B1129" s="192">
        <v>61675</v>
      </c>
      <c r="C1129" s="192">
        <v>3785980</v>
      </c>
      <c r="D1129" s="192">
        <v>5833391</v>
      </c>
      <c r="E1129" s="192">
        <v>0</v>
      </c>
      <c r="F1129" s="192">
        <v>516404</v>
      </c>
      <c r="G1129" s="192">
        <v>337003</v>
      </c>
      <c r="H1129" s="192">
        <v>828379</v>
      </c>
      <c r="I1129" s="193">
        <v>11362832</v>
      </c>
      <c r="J1129" s="166"/>
      <c r="K1129" s="162">
        <f t="shared" si="120"/>
        <v>0.54277842002768328</v>
      </c>
      <c r="L1129" s="162">
        <f t="shared" si="121"/>
        <v>33.318982450853802</v>
      </c>
      <c r="M1129" s="162">
        <f t="shared" si="122"/>
        <v>51.337474671807172</v>
      </c>
      <c r="N1129" s="162">
        <f t="shared" si="123"/>
        <v>0</v>
      </c>
      <c r="O1129" s="162">
        <f t="shared" si="124"/>
        <v>4.5446768904090105</v>
      </c>
      <c r="P1129" s="162">
        <f t="shared" si="125"/>
        <v>2.9658363337590488</v>
      </c>
      <c r="Q1129" s="162">
        <f t="shared" si="126"/>
        <v>7.2902512331432865</v>
      </c>
    </row>
    <row r="1130" spans="1:17" x14ac:dyDescent="0.2">
      <c r="A1130" s="38">
        <v>13318</v>
      </c>
      <c r="B1130" s="192">
        <v>60378</v>
      </c>
      <c r="C1130" s="192">
        <v>3872984</v>
      </c>
      <c r="D1130" s="192">
        <v>4893667</v>
      </c>
      <c r="E1130" s="192">
        <v>0</v>
      </c>
      <c r="F1130" s="192">
        <v>1421457</v>
      </c>
      <c r="G1130" s="192">
        <v>336938</v>
      </c>
      <c r="H1130" s="192">
        <v>918638</v>
      </c>
      <c r="I1130" s="193">
        <v>11504062</v>
      </c>
      <c r="J1130" s="166"/>
      <c r="K1130" s="162">
        <f t="shared" si="120"/>
        <v>0.52484070409217198</v>
      </c>
      <c r="L1130" s="162">
        <f t="shared" si="121"/>
        <v>33.666230241109616</v>
      </c>
      <c r="M1130" s="162">
        <f t="shared" si="122"/>
        <v>42.538600713382806</v>
      </c>
      <c r="N1130" s="162">
        <f t="shared" si="123"/>
        <v>0</v>
      </c>
      <c r="O1130" s="162">
        <f t="shared" si="124"/>
        <v>12.356131251726564</v>
      </c>
      <c r="P1130" s="162">
        <f t="shared" si="125"/>
        <v>2.9288611274869694</v>
      </c>
      <c r="Q1130" s="162">
        <f t="shared" si="126"/>
        <v>7.9853359622018729</v>
      </c>
    </row>
    <row r="1131" spans="1:17" x14ac:dyDescent="0.2">
      <c r="A1131" s="38">
        <v>13325</v>
      </c>
      <c r="B1131" s="192">
        <v>56258</v>
      </c>
      <c r="C1131" s="192">
        <v>3980018</v>
      </c>
      <c r="D1131" s="192">
        <v>5307954</v>
      </c>
      <c r="E1131" s="192">
        <v>0</v>
      </c>
      <c r="F1131" s="192">
        <v>929072</v>
      </c>
      <c r="G1131" s="192">
        <v>337006</v>
      </c>
      <c r="H1131" s="192">
        <v>756613</v>
      </c>
      <c r="I1131" s="193">
        <v>11366921</v>
      </c>
      <c r="J1131" s="166"/>
      <c r="K1131" s="162">
        <f t="shared" si="120"/>
        <v>0.49492734224157975</v>
      </c>
      <c r="L1131" s="162">
        <f t="shared" si="121"/>
        <v>35.014037662441744</v>
      </c>
      <c r="M1131" s="162">
        <f t="shared" si="122"/>
        <v>46.696497670741266</v>
      </c>
      <c r="N1131" s="162">
        <f t="shared" si="123"/>
        <v>0</v>
      </c>
      <c r="O1131" s="162">
        <f t="shared" si="124"/>
        <v>8.1734710745328485</v>
      </c>
      <c r="P1131" s="162">
        <f t="shared" si="125"/>
        <v>2.9647958316944405</v>
      </c>
      <c r="Q1131" s="162">
        <f t="shared" si="126"/>
        <v>6.6562704183481172</v>
      </c>
    </row>
    <row r="1132" spans="1:17" x14ac:dyDescent="0.2">
      <c r="A1132" s="38">
        <v>13332</v>
      </c>
      <c r="B1132" s="192">
        <v>55192</v>
      </c>
      <c r="C1132" s="192">
        <v>4046086</v>
      </c>
      <c r="D1132" s="192">
        <v>5589134</v>
      </c>
      <c r="E1132" s="192">
        <v>0</v>
      </c>
      <c r="F1132" s="192">
        <v>731016</v>
      </c>
      <c r="G1132" s="192">
        <v>337078</v>
      </c>
      <c r="H1132" s="192">
        <v>883989</v>
      </c>
      <c r="I1132" s="193">
        <v>11642495</v>
      </c>
      <c r="J1132" s="166"/>
      <c r="K1132" s="162">
        <f t="shared" si="120"/>
        <v>0.47405646298323512</v>
      </c>
      <c r="L1132" s="162">
        <f t="shared" si="121"/>
        <v>34.752739855159909</v>
      </c>
      <c r="M1132" s="162">
        <f t="shared" si="122"/>
        <v>48.006325104713383</v>
      </c>
      <c r="N1132" s="162">
        <f t="shared" si="123"/>
        <v>0</v>
      </c>
      <c r="O1132" s="162">
        <f t="shared" si="124"/>
        <v>6.2788603301955463</v>
      </c>
      <c r="P1132" s="162">
        <f t="shared" si="125"/>
        <v>2.8952385206091993</v>
      </c>
      <c r="Q1132" s="162">
        <f t="shared" si="126"/>
        <v>7.5927797263387271</v>
      </c>
    </row>
    <row r="1133" spans="1:17" x14ac:dyDescent="0.2">
      <c r="A1133" s="38">
        <v>13339</v>
      </c>
      <c r="B1133" s="192">
        <v>60321</v>
      </c>
      <c r="C1133" s="192">
        <v>4040332</v>
      </c>
      <c r="D1133" s="192">
        <v>5814251</v>
      </c>
      <c r="E1133" s="192">
        <v>0</v>
      </c>
      <c r="F1133" s="192">
        <v>506644</v>
      </c>
      <c r="G1133" s="192">
        <v>337119</v>
      </c>
      <c r="H1133" s="192">
        <v>805616</v>
      </c>
      <c r="I1133" s="193">
        <v>11564283</v>
      </c>
      <c r="J1133" s="166"/>
      <c r="K1133" s="162">
        <f t="shared" si="120"/>
        <v>0.52161469932895965</v>
      </c>
      <c r="L1133" s="162">
        <f t="shared" si="121"/>
        <v>34.93802425969686</v>
      </c>
      <c r="M1133" s="162">
        <f t="shared" si="122"/>
        <v>50.277660966961811</v>
      </c>
      <c r="N1133" s="162">
        <f t="shared" si="123"/>
        <v>0</v>
      </c>
      <c r="O1133" s="162">
        <f t="shared" si="124"/>
        <v>4.3811103550475199</v>
      </c>
      <c r="P1133" s="162">
        <f t="shared" si="125"/>
        <v>2.9151742481570193</v>
      </c>
      <c r="Q1133" s="162">
        <f t="shared" si="126"/>
        <v>6.9664154708078314</v>
      </c>
    </row>
    <row r="1134" spans="1:17" x14ac:dyDescent="0.2">
      <c r="A1134" s="38">
        <v>13346</v>
      </c>
      <c r="B1134" s="192">
        <v>60100</v>
      </c>
      <c r="C1134" s="192">
        <v>4006015</v>
      </c>
      <c r="D1134" s="192">
        <v>5871746</v>
      </c>
      <c r="E1134" s="192">
        <v>0</v>
      </c>
      <c r="F1134" s="192">
        <v>592501</v>
      </c>
      <c r="G1134" s="192">
        <v>335947</v>
      </c>
      <c r="H1134" s="192">
        <v>885162</v>
      </c>
      <c r="I1134" s="193">
        <v>11751471</v>
      </c>
      <c r="J1134" s="166"/>
      <c r="K1134" s="162">
        <f t="shared" si="120"/>
        <v>0.51142533560266623</v>
      </c>
      <c r="L1134" s="162">
        <f t="shared" si="121"/>
        <v>34.089476968457824</v>
      </c>
      <c r="M1134" s="162">
        <f t="shared" si="122"/>
        <v>49.966051058629169</v>
      </c>
      <c r="N1134" s="162">
        <f t="shared" si="123"/>
        <v>0</v>
      </c>
      <c r="O1134" s="162">
        <f t="shared" si="124"/>
        <v>5.04193049533969</v>
      </c>
      <c r="P1134" s="162">
        <f t="shared" si="125"/>
        <v>2.8587655111432433</v>
      </c>
      <c r="Q1134" s="162">
        <f t="shared" si="126"/>
        <v>7.5323506308274091</v>
      </c>
    </row>
    <row r="1135" spans="1:17" x14ac:dyDescent="0.2">
      <c r="A1135" s="38">
        <v>13353</v>
      </c>
      <c r="B1135" s="192">
        <v>61415</v>
      </c>
      <c r="C1135" s="192">
        <v>3976863</v>
      </c>
      <c r="D1135" s="192">
        <v>5935131</v>
      </c>
      <c r="E1135" s="192">
        <v>0</v>
      </c>
      <c r="F1135" s="192">
        <v>519317</v>
      </c>
      <c r="G1135" s="192">
        <v>335909</v>
      </c>
      <c r="H1135" s="192">
        <v>840777</v>
      </c>
      <c r="I1135" s="193">
        <v>11669412</v>
      </c>
      <c r="J1135" s="166"/>
      <c r="K1135" s="162">
        <f t="shared" si="120"/>
        <v>0.52629044205483533</v>
      </c>
      <c r="L1135" s="162">
        <f t="shared" si="121"/>
        <v>34.07937777841763</v>
      </c>
      <c r="M1135" s="162">
        <f t="shared" si="122"/>
        <v>50.860583206763117</v>
      </c>
      <c r="N1135" s="162">
        <f t="shared" si="123"/>
        <v>0</v>
      </c>
      <c r="O1135" s="162">
        <f t="shared" si="124"/>
        <v>4.4502413660602604</v>
      </c>
      <c r="P1135" s="162">
        <f t="shared" si="125"/>
        <v>2.878542637795289</v>
      </c>
      <c r="Q1135" s="162">
        <f t="shared" si="126"/>
        <v>7.2049645689088706</v>
      </c>
    </row>
    <row r="1136" spans="1:17" x14ac:dyDescent="0.2">
      <c r="A1136" s="38">
        <v>13360</v>
      </c>
      <c r="B1136" s="192">
        <v>57158</v>
      </c>
      <c r="C1136" s="192">
        <v>3951101</v>
      </c>
      <c r="D1136" s="192">
        <v>6016170</v>
      </c>
      <c r="E1136" s="192">
        <v>0</v>
      </c>
      <c r="F1136" s="192">
        <v>466210</v>
      </c>
      <c r="G1136" s="192">
        <v>336288</v>
      </c>
      <c r="H1136" s="192">
        <v>810863</v>
      </c>
      <c r="I1136" s="193">
        <v>11637790</v>
      </c>
      <c r="J1136" s="166"/>
      <c r="K1136" s="162">
        <f t="shared" si="120"/>
        <v>0.49114135931306546</v>
      </c>
      <c r="L1136" s="162">
        <f t="shared" si="121"/>
        <v>33.950612616312888</v>
      </c>
      <c r="M1136" s="162">
        <f t="shared" si="122"/>
        <v>51.695124246098274</v>
      </c>
      <c r="N1136" s="162">
        <f t="shared" si="123"/>
        <v>0</v>
      </c>
      <c r="O1136" s="162">
        <f t="shared" si="124"/>
        <v>4.0060011393915858</v>
      </c>
      <c r="P1136" s="162">
        <f t="shared" si="125"/>
        <v>2.8896207957009019</v>
      </c>
      <c r="Q1136" s="162">
        <f t="shared" si="126"/>
        <v>6.9674998431832851</v>
      </c>
    </row>
    <row r="1137" spans="1:17" x14ac:dyDescent="0.2">
      <c r="A1137" s="38">
        <v>13367</v>
      </c>
      <c r="B1137" s="192">
        <v>71040</v>
      </c>
      <c r="C1137" s="192">
        <v>3979814</v>
      </c>
      <c r="D1137" s="192">
        <v>6004796</v>
      </c>
      <c r="E1137" s="192">
        <v>0</v>
      </c>
      <c r="F1137" s="192">
        <v>439391</v>
      </c>
      <c r="G1137" s="192">
        <v>336324</v>
      </c>
      <c r="H1137" s="192">
        <v>811007</v>
      </c>
      <c r="I1137" s="193">
        <v>11642372</v>
      </c>
      <c r="J1137" s="166"/>
      <c r="K1137" s="162">
        <f t="shared" si="120"/>
        <v>0.6101849348225602</v>
      </c>
      <c r="L1137" s="162">
        <f t="shared" si="121"/>
        <v>34.183875931811833</v>
      </c>
      <c r="M1137" s="162">
        <f t="shared" si="122"/>
        <v>51.577084119971431</v>
      </c>
      <c r="N1137" s="162">
        <f t="shared" si="123"/>
        <v>0</v>
      </c>
      <c r="O1137" s="162">
        <f t="shared" si="124"/>
        <v>3.7740676899861989</v>
      </c>
      <c r="P1137" s="162">
        <f t="shared" si="125"/>
        <v>2.888792764910793</v>
      </c>
      <c r="Q1137" s="162">
        <f t="shared" si="126"/>
        <v>6.9659945584971856</v>
      </c>
    </row>
    <row r="1138" spans="1:17" x14ac:dyDescent="0.2">
      <c r="A1138" s="38">
        <v>13374</v>
      </c>
      <c r="B1138" s="192">
        <v>86438</v>
      </c>
      <c r="C1138" s="192">
        <v>3983473</v>
      </c>
      <c r="D1138" s="192">
        <v>6116084</v>
      </c>
      <c r="E1138" s="192">
        <v>0</v>
      </c>
      <c r="F1138" s="192">
        <v>338062</v>
      </c>
      <c r="G1138" s="192">
        <v>336332</v>
      </c>
      <c r="H1138" s="192">
        <v>852453</v>
      </c>
      <c r="I1138" s="193">
        <v>11712842</v>
      </c>
      <c r="J1138" s="166"/>
      <c r="K1138" s="162">
        <f t="shared" si="120"/>
        <v>0.73797631693486521</v>
      </c>
      <c r="L1138" s="162">
        <f t="shared" si="121"/>
        <v>34.009448774259909</v>
      </c>
      <c r="M1138" s="162">
        <f t="shared" si="122"/>
        <v>52.216908586319185</v>
      </c>
      <c r="N1138" s="162">
        <f t="shared" si="123"/>
        <v>0</v>
      </c>
      <c r="O1138" s="162">
        <f t="shared" si="124"/>
        <v>2.8862508347675142</v>
      </c>
      <c r="P1138" s="162">
        <f t="shared" si="125"/>
        <v>2.8714807217582208</v>
      </c>
      <c r="Q1138" s="162">
        <f t="shared" si="126"/>
        <v>7.2779347659603024</v>
      </c>
    </row>
    <row r="1139" spans="1:17" x14ac:dyDescent="0.2">
      <c r="A1139" s="38">
        <v>13381</v>
      </c>
      <c r="B1139" s="192">
        <v>90126</v>
      </c>
      <c r="C1139" s="192">
        <v>3988055</v>
      </c>
      <c r="D1139" s="192">
        <v>6228518</v>
      </c>
      <c r="E1139" s="192">
        <v>0</v>
      </c>
      <c r="F1139" s="192">
        <v>215424</v>
      </c>
      <c r="G1139" s="192">
        <v>336994</v>
      </c>
      <c r="H1139" s="192">
        <v>863373</v>
      </c>
      <c r="I1139" s="193">
        <v>11722490</v>
      </c>
      <c r="J1139" s="166"/>
      <c r="K1139" s="162">
        <f t="shared" si="120"/>
        <v>0.76882983052235487</v>
      </c>
      <c r="L1139" s="162">
        <f t="shared" si="121"/>
        <v>34.020545123092447</v>
      </c>
      <c r="M1139" s="162">
        <f t="shared" si="122"/>
        <v>53.133063026711902</v>
      </c>
      <c r="N1139" s="162">
        <f t="shared" si="123"/>
        <v>0</v>
      </c>
      <c r="O1139" s="162">
        <f t="shared" si="124"/>
        <v>1.8376983047117124</v>
      </c>
      <c r="P1139" s="162">
        <f t="shared" si="125"/>
        <v>2.8747646617740772</v>
      </c>
      <c r="Q1139" s="162">
        <f t="shared" si="126"/>
        <v>7.3650990531875058</v>
      </c>
    </row>
    <row r="1140" spans="1:17" x14ac:dyDescent="0.2">
      <c r="A1140" s="38">
        <v>13388</v>
      </c>
      <c r="B1140" s="192">
        <v>98174</v>
      </c>
      <c r="C1140" s="192">
        <v>3993664</v>
      </c>
      <c r="D1140" s="192">
        <v>6331502</v>
      </c>
      <c r="E1140" s="192">
        <v>0</v>
      </c>
      <c r="F1140" s="192">
        <v>143424</v>
      </c>
      <c r="G1140" s="192">
        <v>336994</v>
      </c>
      <c r="H1140" s="192">
        <v>781850</v>
      </c>
      <c r="I1140" s="193">
        <v>11685608</v>
      </c>
      <c r="J1140" s="166"/>
      <c r="K1140" s="162">
        <f t="shared" si="120"/>
        <v>0.84012744565794095</v>
      </c>
      <c r="L1140" s="162">
        <f t="shared" si="121"/>
        <v>34.17591964406131</v>
      </c>
      <c r="M1140" s="162">
        <f t="shared" si="122"/>
        <v>54.182050262168644</v>
      </c>
      <c r="N1140" s="162">
        <f t="shared" si="123"/>
        <v>0</v>
      </c>
      <c r="O1140" s="162">
        <f t="shared" si="124"/>
        <v>1.2273559065133794</v>
      </c>
      <c r="P1140" s="162">
        <f t="shared" si="125"/>
        <v>2.8838379654700037</v>
      </c>
      <c r="Q1140" s="162">
        <f t="shared" si="126"/>
        <v>6.6907087761287221</v>
      </c>
    </row>
    <row r="1141" spans="1:17" x14ac:dyDescent="0.2">
      <c r="A1141" s="38">
        <v>13395</v>
      </c>
      <c r="B1141" s="192">
        <v>50267</v>
      </c>
      <c r="C1141" s="192">
        <v>4020920</v>
      </c>
      <c r="D1141" s="192">
        <v>6440622</v>
      </c>
      <c r="E1141" s="192">
        <v>0</v>
      </c>
      <c r="F1141" s="192">
        <v>107236</v>
      </c>
      <c r="G1141" s="192">
        <v>336988</v>
      </c>
      <c r="H1141" s="192">
        <v>792461</v>
      </c>
      <c r="I1141" s="193">
        <v>11748494</v>
      </c>
      <c r="J1141" s="166"/>
      <c r="K1141" s="162">
        <f t="shared" si="120"/>
        <v>0.4278590941102749</v>
      </c>
      <c r="L1141" s="162">
        <f t="shared" si="121"/>
        <v>34.224982367952862</v>
      </c>
      <c r="M1141" s="162">
        <f t="shared" si="122"/>
        <v>54.820830652847931</v>
      </c>
      <c r="N1141" s="162">
        <f t="shared" si="123"/>
        <v>0</v>
      </c>
      <c r="O1141" s="162">
        <f t="shared" si="124"/>
        <v>0.91276379764078697</v>
      </c>
      <c r="P1141" s="162">
        <f t="shared" si="125"/>
        <v>2.868350615832123</v>
      </c>
      <c r="Q1141" s="162">
        <f t="shared" si="126"/>
        <v>6.7452134716160215</v>
      </c>
    </row>
    <row r="1142" spans="1:17" x14ac:dyDescent="0.2">
      <c r="A1142" s="38">
        <v>13402</v>
      </c>
      <c r="B1142" s="192">
        <v>59235</v>
      </c>
      <c r="C1142" s="192">
        <v>4055971</v>
      </c>
      <c r="D1142" s="192">
        <v>6471333</v>
      </c>
      <c r="E1142" s="192">
        <v>0</v>
      </c>
      <c r="F1142" s="192">
        <v>54683</v>
      </c>
      <c r="G1142" s="192">
        <v>336997</v>
      </c>
      <c r="H1142" s="192">
        <v>798951</v>
      </c>
      <c r="I1142" s="193">
        <v>11777170</v>
      </c>
      <c r="J1142" s="166"/>
      <c r="K1142" s="162">
        <f t="shared" si="120"/>
        <v>0.50296463411838332</v>
      </c>
      <c r="L1142" s="162">
        <f t="shared" si="121"/>
        <v>34.439266818768857</v>
      </c>
      <c r="M1142" s="162">
        <f t="shared" si="122"/>
        <v>54.948115718801716</v>
      </c>
      <c r="N1142" s="162">
        <f t="shared" si="123"/>
        <v>0</v>
      </c>
      <c r="O1142" s="162">
        <f t="shared" si="124"/>
        <v>0.46431358297451764</v>
      </c>
      <c r="P1142" s="162">
        <f t="shared" si="125"/>
        <v>2.8614429442726901</v>
      </c>
      <c r="Q1142" s="162">
        <f t="shared" si="126"/>
        <v>6.7838963010638382</v>
      </c>
    </row>
    <row r="1143" spans="1:17" x14ac:dyDescent="0.2">
      <c r="A1143" s="38">
        <v>13409</v>
      </c>
      <c r="B1143" s="192">
        <v>56762</v>
      </c>
      <c r="C1143" s="192">
        <v>4045458</v>
      </c>
      <c r="D1143" s="192">
        <v>6205735</v>
      </c>
      <c r="E1143" s="192">
        <v>0</v>
      </c>
      <c r="F1143" s="192">
        <v>417924</v>
      </c>
      <c r="G1143" s="192">
        <v>337014</v>
      </c>
      <c r="H1143" s="192">
        <v>962118</v>
      </c>
      <c r="I1143" s="193">
        <v>12025011</v>
      </c>
      <c r="J1143" s="166"/>
      <c r="K1143" s="162">
        <f t="shared" si="120"/>
        <v>0.47203283223607861</v>
      </c>
      <c r="L1143" s="162">
        <f t="shared" si="121"/>
        <v>33.64203159564677</v>
      </c>
      <c r="M1143" s="162">
        <f t="shared" si="122"/>
        <v>51.60689665897187</v>
      </c>
      <c r="N1143" s="162">
        <f t="shared" si="123"/>
        <v>0</v>
      </c>
      <c r="O1143" s="162">
        <f t="shared" si="124"/>
        <v>3.4754562802478932</v>
      </c>
      <c r="P1143" s="162">
        <f t="shared" si="125"/>
        <v>2.8026086628943623</v>
      </c>
      <c r="Q1143" s="162">
        <f t="shared" si="126"/>
        <v>8.000973970003022</v>
      </c>
    </row>
    <row r="1144" spans="1:17" x14ac:dyDescent="0.2">
      <c r="A1144" s="38">
        <v>13416</v>
      </c>
      <c r="B1144" s="192">
        <v>64862</v>
      </c>
      <c r="C1144" s="192">
        <v>4033849</v>
      </c>
      <c r="D1144" s="192">
        <v>6224640</v>
      </c>
      <c r="E1144" s="192">
        <v>0</v>
      </c>
      <c r="F1144" s="192">
        <v>388351</v>
      </c>
      <c r="G1144" s="192">
        <v>336993</v>
      </c>
      <c r="H1144" s="192">
        <v>777319</v>
      </c>
      <c r="I1144" s="193">
        <v>11826014</v>
      </c>
      <c r="J1144" s="166"/>
      <c r="K1144" s="162">
        <f t="shared" si="120"/>
        <v>0.54846882474517622</v>
      </c>
      <c r="L1144" s="162">
        <f t="shared" si="121"/>
        <v>34.109963001904106</v>
      </c>
      <c r="M1144" s="162">
        <f t="shared" si="122"/>
        <v>52.63514824183364</v>
      </c>
      <c r="N1144" s="162">
        <f t="shared" si="123"/>
        <v>0</v>
      </c>
      <c r="O1144" s="162">
        <f t="shared" si="124"/>
        <v>3.2838706262312898</v>
      </c>
      <c r="P1144" s="162">
        <f t="shared" si="125"/>
        <v>2.8495907412252346</v>
      </c>
      <c r="Q1144" s="162">
        <f t="shared" si="126"/>
        <v>6.5729585640605537</v>
      </c>
    </row>
    <row r="1145" spans="1:17" x14ac:dyDescent="0.2">
      <c r="A1145" s="38">
        <v>13423</v>
      </c>
      <c r="B1145" s="192">
        <v>51950</v>
      </c>
      <c r="C1145" s="192">
        <v>4049143</v>
      </c>
      <c r="D1145" s="192">
        <v>6356952</v>
      </c>
      <c r="E1145" s="192">
        <v>0</v>
      </c>
      <c r="F1145" s="192">
        <v>252737</v>
      </c>
      <c r="G1145" s="192">
        <v>336992</v>
      </c>
      <c r="H1145" s="192">
        <v>814430</v>
      </c>
      <c r="I1145" s="193">
        <v>11862204</v>
      </c>
      <c r="J1145" s="166"/>
      <c r="K1145" s="162">
        <f t="shared" si="120"/>
        <v>0.43794559594490196</v>
      </c>
      <c r="L1145" s="162">
        <f t="shared" si="121"/>
        <v>34.134828569800348</v>
      </c>
      <c r="M1145" s="162">
        <f t="shared" si="122"/>
        <v>53.589973667625344</v>
      </c>
      <c r="N1145" s="162">
        <f t="shared" si="123"/>
        <v>0</v>
      </c>
      <c r="O1145" s="162">
        <f t="shared" si="124"/>
        <v>2.1306074318060961</v>
      </c>
      <c r="P1145" s="162">
        <f t="shared" si="125"/>
        <v>2.8408885903496519</v>
      </c>
      <c r="Q1145" s="162">
        <f t="shared" si="126"/>
        <v>6.8657561444736581</v>
      </c>
    </row>
    <row r="1146" spans="1:17" x14ac:dyDescent="0.2">
      <c r="A1146" s="38">
        <v>13430</v>
      </c>
      <c r="B1146" s="192">
        <v>74395</v>
      </c>
      <c r="C1146" s="192">
        <v>4077724</v>
      </c>
      <c r="D1146" s="192">
        <v>6478948</v>
      </c>
      <c r="E1146" s="192">
        <v>0</v>
      </c>
      <c r="F1146" s="192">
        <v>195786</v>
      </c>
      <c r="G1146" s="192">
        <v>337009</v>
      </c>
      <c r="H1146" s="192">
        <v>797957</v>
      </c>
      <c r="I1146" s="193">
        <v>11961819</v>
      </c>
      <c r="J1146" s="166"/>
      <c r="K1146" s="162">
        <f t="shared" si="120"/>
        <v>0.62193718196204106</v>
      </c>
      <c r="L1146" s="162">
        <f t="shared" si="121"/>
        <v>34.089497592297626</v>
      </c>
      <c r="M1146" s="162">
        <f t="shared" si="122"/>
        <v>54.163568266665798</v>
      </c>
      <c r="N1146" s="162">
        <f t="shared" si="123"/>
        <v>0</v>
      </c>
      <c r="O1146" s="162">
        <f t="shared" si="124"/>
        <v>1.6367577539837377</v>
      </c>
      <c r="P1146" s="162">
        <f t="shared" si="125"/>
        <v>2.8173725083116539</v>
      </c>
      <c r="Q1146" s="162">
        <f t="shared" si="126"/>
        <v>6.6708666967791439</v>
      </c>
    </row>
    <row r="1147" spans="1:17" x14ac:dyDescent="0.2">
      <c r="A1147" s="38">
        <v>13437</v>
      </c>
      <c r="B1147" s="192">
        <v>88904</v>
      </c>
      <c r="C1147" s="192">
        <v>4093187</v>
      </c>
      <c r="D1147" s="192">
        <v>6616920</v>
      </c>
      <c r="E1147" s="192">
        <v>0</v>
      </c>
      <c r="F1147" s="192">
        <v>135246</v>
      </c>
      <c r="G1147" s="192">
        <v>337074</v>
      </c>
      <c r="H1147" s="192">
        <v>997376</v>
      </c>
      <c r="I1147" s="193">
        <v>12268707</v>
      </c>
      <c r="J1147" s="166"/>
      <c r="K1147" s="162">
        <f t="shared" si="120"/>
        <v>0.72464033903491221</v>
      </c>
      <c r="L1147" s="162">
        <f t="shared" si="121"/>
        <v>33.362822993490674</v>
      </c>
      <c r="M1147" s="162">
        <f t="shared" si="122"/>
        <v>53.933311798871713</v>
      </c>
      <c r="N1147" s="162">
        <f t="shared" si="123"/>
        <v>0</v>
      </c>
      <c r="O1147" s="162">
        <f t="shared" si="124"/>
        <v>1.1023655549032183</v>
      </c>
      <c r="P1147" s="162">
        <f t="shared" si="125"/>
        <v>2.7474288855378157</v>
      </c>
      <c r="Q1147" s="162">
        <f t="shared" si="126"/>
        <v>8.1294304281616636</v>
      </c>
    </row>
    <row r="1148" spans="1:17" x14ac:dyDescent="0.2">
      <c r="A1148" s="38">
        <v>13444</v>
      </c>
      <c r="B1148" s="192">
        <v>63782</v>
      </c>
      <c r="C1148" s="192">
        <v>4091064</v>
      </c>
      <c r="D1148" s="192">
        <v>6693447</v>
      </c>
      <c r="E1148" s="192">
        <v>0</v>
      </c>
      <c r="F1148" s="192">
        <v>88337</v>
      </c>
      <c r="G1148" s="192">
        <v>337068</v>
      </c>
      <c r="H1148" s="192">
        <v>833246</v>
      </c>
      <c r="I1148" s="193">
        <v>12106944</v>
      </c>
      <c r="J1148" s="166"/>
      <c r="K1148" s="162">
        <f t="shared" si="120"/>
        <v>0.52682163227978918</v>
      </c>
      <c r="L1148" s="162">
        <f t="shared" si="121"/>
        <v>33.791054125632364</v>
      </c>
      <c r="M1148" s="162">
        <f t="shared" si="122"/>
        <v>55.286016025183564</v>
      </c>
      <c r="N1148" s="162">
        <f t="shared" si="123"/>
        <v>0</v>
      </c>
      <c r="O1148" s="162">
        <f t="shared" si="124"/>
        <v>0.72963912280423537</v>
      </c>
      <c r="P1148" s="162">
        <f t="shared" si="125"/>
        <v>2.7840882059089394</v>
      </c>
      <c r="Q1148" s="162">
        <f t="shared" si="126"/>
        <v>6.8823808881911077</v>
      </c>
    </row>
    <row r="1149" spans="1:17" x14ac:dyDescent="0.2">
      <c r="A1149" s="38">
        <v>13451</v>
      </c>
      <c r="B1149" s="192">
        <v>65479</v>
      </c>
      <c r="C1149" s="192">
        <v>4086242</v>
      </c>
      <c r="D1149" s="192">
        <v>6732003</v>
      </c>
      <c r="E1149" s="192">
        <v>0</v>
      </c>
      <c r="F1149" s="192">
        <v>99903</v>
      </c>
      <c r="G1149" s="192">
        <v>337066</v>
      </c>
      <c r="H1149" s="192">
        <v>744610</v>
      </c>
      <c r="I1149" s="193">
        <v>12065303</v>
      </c>
      <c r="J1149" s="166"/>
      <c r="K1149" s="162">
        <f t="shared" si="120"/>
        <v>0.54270497806810158</v>
      </c>
      <c r="L1149" s="162">
        <f t="shared" si="121"/>
        <v>33.867711403518008</v>
      </c>
      <c r="M1149" s="162">
        <f t="shared" si="122"/>
        <v>55.79638571861809</v>
      </c>
      <c r="N1149" s="162">
        <f t="shared" si="123"/>
        <v>0</v>
      </c>
      <c r="O1149" s="162">
        <f t="shared" si="124"/>
        <v>0.82801898965985354</v>
      </c>
      <c r="P1149" s="162">
        <f t="shared" si="125"/>
        <v>2.7936803576337867</v>
      </c>
      <c r="Q1149" s="162">
        <f t="shared" si="126"/>
        <v>6.1714985525021628</v>
      </c>
    </row>
    <row r="1150" spans="1:17" x14ac:dyDescent="0.2">
      <c r="A1150" s="38">
        <v>13458</v>
      </c>
      <c r="B1150" s="192">
        <v>46778</v>
      </c>
      <c r="C1150" s="192">
        <v>4134747</v>
      </c>
      <c r="D1150" s="192">
        <v>6693359</v>
      </c>
      <c r="E1150" s="192">
        <v>0</v>
      </c>
      <c r="F1150" s="192">
        <v>94549</v>
      </c>
      <c r="G1150" s="192">
        <v>337058</v>
      </c>
      <c r="H1150" s="192">
        <v>742161</v>
      </c>
      <c r="I1150" s="193">
        <v>12048652</v>
      </c>
      <c r="J1150" s="166"/>
      <c r="K1150" s="162">
        <f t="shared" si="120"/>
        <v>0.38824260174499187</v>
      </c>
      <c r="L1150" s="162">
        <f t="shared" si="121"/>
        <v>34.317092069718669</v>
      </c>
      <c r="M1150" s="162">
        <f t="shared" si="122"/>
        <v>55.552762250914043</v>
      </c>
      <c r="N1150" s="162">
        <f t="shared" si="123"/>
        <v>0</v>
      </c>
      <c r="O1150" s="162">
        <f t="shared" si="124"/>
        <v>0.784726789353697</v>
      </c>
      <c r="P1150" s="162">
        <f t="shared" si="125"/>
        <v>2.7974747714516113</v>
      </c>
      <c r="Q1150" s="162">
        <f t="shared" si="126"/>
        <v>6.1597015168169849</v>
      </c>
    </row>
    <row r="1151" spans="1:17" x14ac:dyDescent="0.2">
      <c r="A1151" s="38">
        <v>13465</v>
      </c>
      <c r="B1151" s="192">
        <v>48804</v>
      </c>
      <c r="C1151" s="192">
        <v>4142981</v>
      </c>
      <c r="D1151" s="192">
        <v>6824565</v>
      </c>
      <c r="E1151" s="192">
        <v>0</v>
      </c>
      <c r="F1151" s="192">
        <v>54589</v>
      </c>
      <c r="G1151" s="192">
        <v>337099</v>
      </c>
      <c r="H1151" s="192">
        <v>726915</v>
      </c>
      <c r="I1151" s="193">
        <v>12134953</v>
      </c>
      <c r="J1151" s="166"/>
      <c r="K1151" s="162">
        <f t="shared" si="120"/>
        <v>0.40217708300971583</v>
      </c>
      <c r="L1151" s="162">
        <f t="shared" si="121"/>
        <v>34.140890368508224</v>
      </c>
      <c r="M1151" s="162">
        <f t="shared" si="122"/>
        <v>56.238907559015679</v>
      </c>
      <c r="N1151" s="162">
        <f t="shared" si="123"/>
        <v>0</v>
      </c>
      <c r="O1151" s="162">
        <f t="shared" si="124"/>
        <v>0.44984929072242802</v>
      </c>
      <c r="P1151" s="162">
        <f t="shared" si="125"/>
        <v>2.7779176400600809</v>
      </c>
      <c r="Q1151" s="162">
        <f t="shared" si="126"/>
        <v>5.9902580586838701</v>
      </c>
    </row>
    <row r="1152" spans="1:17" x14ac:dyDescent="0.2">
      <c r="A1152" s="38">
        <v>13472</v>
      </c>
      <c r="B1152" s="192">
        <v>52702</v>
      </c>
      <c r="C1152" s="192">
        <v>4134270</v>
      </c>
      <c r="D1152" s="192">
        <v>6850652</v>
      </c>
      <c r="E1152" s="192">
        <v>0</v>
      </c>
      <c r="F1152" s="192">
        <v>50485</v>
      </c>
      <c r="G1152" s="192">
        <v>337108</v>
      </c>
      <c r="H1152" s="192">
        <v>877523</v>
      </c>
      <c r="I1152" s="193">
        <v>12302740</v>
      </c>
      <c r="J1152" s="166"/>
      <c r="K1152" s="162">
        <f t="shared" si="120"/>
        <v>0.42837611784041602</v>
      </c>
      <c r="L1152" s="162">
        <f t="shared" si="121"/>
        <v>33.604465346743893</v>
      </c>
      <c r="M1152" s="162">
        <f t="shared" si="122"/>
        <v>55.683953330721451</v>
      </c>
      <c r="N1152" s="162">
        <f t="shared" si="123"/>
        <v>0</v>
      </c>
      <c r="O1152" s="162">
        <f t="shared" si="124"/>
        <v>0.41035574189164364</v>
      </c>
      <c r="P1152" s="162">
        <f t="shared" si="125"/>
        <v>2.7401050497694008</v>
      </c>
      <c r="Q1152" s="162">
        <f t="shared" si="126"/>
        <v>7.1327444130331941</v>
      </c>
    </row>
    <row r="1153" spans="1:17" x14ac:dyDescent="0.2">
      <c r="A1153" s="38">
        <v>13479</v>
      </c>
      <c r="B1153" s="192">
        <v>53955</v>
      </c>
      <c r="C1153" s="192">
        <v>4169201</v>
      </c>
      <c r="D1153" s="192">
        <v>6794650</v>
      </c>
      <c r="E1153" s="192">
        <v>0</v>
      </c>
      <c r="F1153" s="192">
        <v>79079</v>
      </c>
      <c r="G1153" s="192">
        <v>337126</v>
      </c>
      <c r="H1153" s="192">
        <v>790668</v>
      </c>
      <c r="I1153" s="193">
        <v>12224679</v>
      </c>
      <c r="J1153" s="166"/>
      <c r="K1153" s="162">
        <f t="shared" si="120"/>
        <v>0.44136128236986838</v>
      </c>
      <c r="L1153" s="162">
        <f t="shared" si="121"/>
        <v>34.104789172787278</v>
      </c>
      <c r="M1153" s="162">
        <f t="shared" si="122"/>
        <v>55.58141853867901</v>
      </c>
      <c r="N1153" s="162">
        <f t="shared" si="123"/>
        <v>0</v>
      </c>
      <c r="O1153" s="162">
        <f t="shared" si="124"/>
        <v>0.6468799712450527</v>
      </c>
      <c r="P1153" s="162">
        <f t="shared" si="125"/>
        <v>2.757749303683148</v>
      </c>
      <c r="Q1153" s="162">
        <f t="shared" si="126"/>
        <v>6.4678017312356424</v>
      </c>
    </row>
    <row r="1154" spans="1:17" x14ac:dyDescent="0.2">
      <c r="A1154" s="38">
        <v>13486</v>
      </c>
      <c r="B1154" s="192">
        <v>59405</v>
      </c>
      <c r="C1154" s="192">
        <v>4202799</v>
      </c>
      <c r="D1154" s="192">
        <v>6775236</v>
      </c>
      <c r="E1154" s="192">
        <v>0</v>
      </c>
      <c r="F1154" s="192">
        <v>109628</v>
      </c>
      <c r="G1154" s="192">
        <v>337115</v>
      </c>
      <c r="H1154" s="192">
        <v>817290</v>
      </c>
      <c r="I1154" s="193">
        <v>12301473</v>
      </c>
      <c r="J1154" s="166"/>
      <c r="K1154" s="162">
        <f t="shared" si="120"/>
        <v>0.48290964829984184</v>
      </c>
      <c r="L1154" s="162">
        <f t="shared" si="121"/>
        <v>34.165006093172742</v>
      </c>
      <c r="M1154" s="162">
        <f t="shared" si="122"/>
        <v>55.076623750667906</v>
      </c>
      <c r="N1154" s="162">
        <f t="shared" si="123"/>
        <v>0</v>
      </c>
      <c r="O1154" s="162">
        <f t="shared" si="124"/>
        <v>0.89117782886651054</v>
      </c>
      <c r="P1154" s="162">
        <f t="shared" si="125"/>
        <v>2.7404441728238562</v>
      </c>
      <c r="Q1154" s="162">
        <f t="shared" si="126"/>
        <v>6.6438385061691392</v>
      </c>
    </row>
    <row r="1155" spans="1:17" x14ac:dyDescent="0.2">
      <c r="A1155" s="38">
        <v>13493</v>
      </c>
      <c r="B1155" s="192">
        <v>65198</v>
      </c>
      <c r="C1155" s="192">
        <v>4232669</v>
      </c>
      <c r="D1155" s="192">
        <v>6730989</v>
      </c>
      <c r="E1155" s="192">
        <v>0</v>
      </c>
      <c r="F1155" s="192">
        <v>93081</v>
      </c>
      <c r="G1155" s="192">
        <v>337121</v>
      </c>
      <c r="H1155" s="192">
        <v>777464</v>
      </c>
      <c r="I1155" s="193">
        <v>12236522</v>
      </c>
      <c r="J1155" s="166"/>
      <c r="K1155" s="162">
        <f t="shared" si="120"/>
        <v>0.53281479819183919</v>
      </c>
      <c r="L1155" s="162">
        <f t="shared" si="121"/>
        <v>34.590457974904957</v>
      </c>
      <c r="M1155" s="162">
        <f t="shared" si="122"/>
        <v>55.007370558398868</v>
      </c>
      <c r="N1155" s="162">
        <f t="shared" si="123"/>
        <v>0</v>
      </c>
      <c r="O1155" s="162">
        <f t="shared" si="124"/>
        <v>0.76068183426630542</v>
      </c>
      <c r="P1155" s="162">
        <f t="shared" si="125"/>
        <v>2.755039381288245</v>
      </c>
      <c r="Q1155" s="162">
        <f t="shared" si="126"/>
        <v>6.353635452949784</v>
      </c>
    </row>
    <row r="1156" spans="1:17" x14ac:dyDescent="0.2">
      <c r="A1156" s="38">
        <v>13500</v>
      </c>
      <c r="B1156" s="192">
        <v>60779</v>
      </c>
      <c r="C1156" s="192">
        <v>4268972</v>
      </c>
      <c r="D1156" s="192">
        <v>6674157</v>
      </c>
      <c r="E1156" s="192">
        <v>0</v>
      </c>
      <c r="F1156" s="192">
        <v>172826</v>
      </c>
      <c r="G1156" s="192">
        <v>337225</v>
      </c>
      <c r="H1156" s="192">
        <v>1061122</v>
      </c>
      <c r="I1156" s="193">
        <v>12575081</v>
      </c>
      <c r="J1156" s="166"/>
      <c r="K1156" s="162">
        <f t="shared" si="120"/>
        <v>0.48332889466079781</v>
      </c>
      <c r="L1156" s="162">
        <f t="shared" si="121"/>
        <v>33.94786880498026</v>
      </c>
      <c r="M1156" s="162">
        <f t="shared" si="122"/>
        <v>53.074465285750449</v>
      </c>
      <c r="N1156" s="162">
        <f t="shared" si="123"/>
        <v>0</v>
      </c>
      <c r="O1156" s="162">
        <f t="shared" si="124"/>
        <v>1.3743529763347051</v>
      </c>
      <c r="P1156" s="162">
        <f t="shared" si="125"/>
        <v>2.6816924678258536</v>
      </c>
      <c r="Q1156" s="162">
        <f t="shared" si="126"/>
        <v>8.4382915704479355</v>
      </c>
    </row>
    <row r="1157" spans="1:17" x14ac:dyDescent="0.2">
      <c r="A1157" s="38">
        <v>13507</v>
      </c>
      <c r="B1157" s="192">
        <v>74383</v>
      </c>
      <c r="C1157" s="192">
        <v>4350488</v>
      </c>
      <c r="D1157" s="192">
        <v>6507490</v>
      </c>
      <c r="E1157" s="192">
        <v>0</v>
      </c>
      <c r="F1157" s="192">
        <v>250560</v>
      </c>
      <c r="G1157" s="192">
        <v>337461</v>
      </c>
      <c r="H1157" s="192">
        <v>870533</v>
      </c>
      <c r="I1157" s="193">
        <v>12390915</v>
      </c>
      <c r="J1157" s="166"/>
      <c r="K1157" s="162">
        <f t="shared" ref="K1157:K1220" si="127">100*B1157/$I1157</f>
        <v>0.60030272179253918</v>
      </c>
      <c r="L1157" s="162">
        <f t="shared" ref="L1157:L1220" si="128">100*C1157/$I1157</f>
        <v>35.110304606237712</v>
      </c>
      <c r="M1157" s="162">
        <f t="shared" ref="M1157:M1220" si="129">100*D1157/$I1157</f>
        <v>52.518236143174256</v>
      </c>
      <c r="N1157" s="162">
        <f t="shared" ref="N1157:N1220" si="130">100*E1157/$I1157</f>
        <v>0</v>
      </c>
      <c r="O1157" s="162">
        <f t="shared" ref="O1157:O1220" si="131">100*F1157/$I1157</f>
        <v>2.0221266952440557</v>
      </c>
      <c r="P1157" s="162">
        <f t="shared" ref="P1157:P1220" si="132">100*G1157/$I1157</f>
        <v>2.7234550475085979</v>
      </c>
      <c r="Q1157" s="162">
        <f t="shared" ref="Q1157:Q1220" si="133">100*H1157/$I1157</f>
        <v>7.0255747860428386</v>
      </c>
    </row>
    <row r="1158" spans="1:17" x14ac:dyDescent="0.2">
      <c r="A1158" s="38">
        <v>13514</v>
      </c>
      <c r="B1158" s="192">
        <v>94016</v>
      </c>
      <c r="C1158" s="192">
        <v>4278786</v>
      </c>
      <c r="D1158" s="192">
        <v>6571721</v>
      </c>
      <c r="E1158" s="192">
        <v>0</v>
      </c>
      <c r="F1158" s="192">
        <v>230829</v>
      </c>
      <c r="G1158" s="192">
        <v>337673</v>
      </c>
      <c r="H1158" s="192">
        <v>941773</v>
      </c>
      <c r="I1158" s="193">
        <v>12454798</v>
      </c>
      <c r="J1158" s="166"/>
      <c r="K1158" s="162">
        <f t="shared" si="127"/>
        <v>0.75485768617042204</v>
      </c>
      <c r="L1158" s="162">
        <f t="shared" si="128"/>
        <v>34.354519439014588</v>
      </c>
      <c r="M1158" s="162">
        <f t="shared" si="129"/>
        <v>52.764573138801609</v>
      </c>
      <c r="N1158" s="162">
        <f t="shared" si="130"/>
        <v>0</v>
      </c>
      <c r="O1158" s="162">
        <f t="shared" si="131"/>
        <v>1.8533339521042413</v>
      </c>
      <c r="P1158" s="162">
        <f t="shared" si="132"/>
        <v>2.7111880899232568</v>
      </c>
      <c r="Q1158" s="162">
        <f t="shared" si="133"/>
        <v>7.5615276939858838</v>
      </c>
    </row>
    <row r="1159" spans="1:17" x14ac:dyDescent="0.2">
      <c r="A1159" s="38">
        <v>13521</v>
      </c>
      <c r="B1159" s="192">
        <v>95601</v>
      </c>
      <c r="C1159" s="192">
        <v>4242336</v>
      </c>
      <c r="D1159" s="192">
        <v>6627004</v>
      </c>
      <c r="E1159" s="192">
        <v>0</v>
      </c>
      <c r="F1159" s="192">
        <v>232287</v>
      </c>
      <c r="G1159" s="192">
        <v>340996</v>
      </c>
      <c r="H1159" s="192">
        <v>844208</v>
      </c>
      <c r="I1159" s="193">
        <v>12382432</v>
      </c>
      <c r="J1159" s="166"/>
      <c r="K1159" s="162">
        <f t="shared" si="127"/>
        <v>0.77206965481417544</v>
      </c>
      <c r="L1159" s="162">
        <f t="shared" si="128"/>
        <v>34.260927094128199</v>
      </c>
      <c r="M1159" s="162">
        <f t="shared" si="129"/>
        <v>53.519405557809648</v>
      </c>
      <c r="N1159" s="162">
        <f t="shared" si="130"/>
        <v>0</v>
      </c>
      <c r="O1159" s="162">
        <f t="shared" si="131"/>
        <v>1.8759400415039631</v>
      </c>
      <c r="P1159" s="162">
        <f t="shared" si="132"/>
        <v>2.7538693529671714</v>
      </c>
      <c r="Q1159" s="162">
        <f t="shared" si="133"/>
        <v>6.8177882987768479</v>
      </c>
    </row>
    <row r="1160" spans="1:17" x14ac:dyDescent="0.2">
      <c r="A1160" s="38">
        <v>13528</v>
      </c>
      <c r="B1160" s="192">
        <v>92638</v>
      </c>
      <c r="C1160" s="192">
        <v>4176758</v>
      </c>
      <c r="D1160" s="192">
        <v>6739615</v>
      </c>
      <c r="E1160" s="192">
        <v>0</v>
      </c>
      <c r="F1160" s="192">
        <v>190033</v>
      </c>
      <c r="G1160" s="192">
        <v>341104</v>
      </c>
      <c r="H1160" s="192">
        <v>877080</v>
      </c>
      <c r="I1160" s="193">
        <v>12417228</v>
      </c>
      <c r="J1160" s="166"/>
      <c r="K1160" s="162">
        <f t="shared" si="127"/>
        <v>0.74604412514612761</v>
      </c>
      <c r="L1160" s="162">
        <f t="shared" si="128"/>
        <v>33.636798808880691</v>
      </c>
      <c r="M1160" s="162">
        <f t="shared" si="129"/>
        <v>54.276324796484367</v>
      </c>
      <c r="N1160" s="162">
        <f t="shared" si="130"/>
        <v>0</v>
      </c>
      <c r="O1160" s="162">
        <f t="shared" si="131"/>
        <v>1.5303979277822715</v>
      </c>
      <c r="P1160" s="162">
        <f t="shared" si="132"/>
        <v>2.7470221212012857</v>
      </c>
      <c r="Q1160" s="162">
        <f t="shared" si="133"/>
        <v>7.0634122205052527</v>
      </c>
    </row>
    <row r="1161" spans="1:17" x14ac:dyDescent="0.2">
      <c r="A1161" s="38">
        <v>13535</v>
      </c>
      <c r="B1161" s="192">
        <v>94900</v>
      </c>
      <c r="C1161" s="192">
        <v>4159036</v>
      </c>
      <c r="D1161" s="192">
        <v>6754890</v>
      </c>
      <c r="E1161" s="192">
        <v>0</v>
      </c>
      <c r="F1161" s="192">
        <v>188259</v>
      </c>
      <c r="G1161" s="192">
        <v>341248</v>
      </c>
      <c r="H1161" s="192">
        <v>880860</v>
      </c>
      <c r="I1161" s="193">
        <v>12419193</v>
      </c>
      <c r="J1161" s="166"/>
      <c r="K1161" s="162">
        <f t="shared" si="127"/>
        <v>0.76413982776497635</v>
      </c>
      <c r="L1161" s="162">
        <f t="shared" si="128"/>
        <v>33.488778216104699</v>
      </c>
      <c r="M1161" s="162">
        <f t="shared" si="129"/>
        <v>54.390732151436893</v>
      </c>
      <c r="N1161" s="162">
        <f t="shared" si="130"/>
        <v>0</v>
      </c>
      <c r="O1161" s="162">
        <f t="shared" si="131"/>
        <v>1.5158714418883739</v>
      </c>
      <c r="P1161" s="162">
        <f t="shared" si="132"/>
        <v>2.7477469751859078</v>
      </c>
      <c r="Q1161" s="162">
        <f t="shared" si="133"/>
        <v>7.0927313876191471</v>
      </c>
    </row>
    <row r="1162" spans="1:17" x14ac:dyDescent="0.2">
      <c r="A1162" s="38">
        <v>13542</v>
      </c>
      <c r="B1162" s="192">
        <v>74947</v>
      </c>
      <c r="C1162" s="192">
        <v>4140492</v>
      </c>
      <c r="D1162" s="192">
        <v>6772597</v>
      </c>
      <c r="E1162" s="192">
        <v>0</v>
      </c>
      <c r="F1162" s="192">
        <v>180253</v>
      </c>
      <c r="G1162" s="192">
        <v>341384</v>
      </c>
      <c r="H1162" s="192">
        <v>808507</v>
      </c>
      <c r="I1162" s="193">
        <v>12318180</v>
      </c>
      <c r="J1162" s="166"/>
      <c r="K1162" s="162">
        <f t="shared" si="127"/>
        <v>0.60842592006286644</v>
      </c>
      <c r="L1162" s="162">
        <f t="shared" si="128"/>
        <v>33.612855145808879</v>
      </c>
      <c r="M1162" s="162">
        <f t="shared" si="129"/>
        <v>54.980500366125518</v>
      </c>
      <c r="N1162" s="162">
        <f t="shared" si="130"/>
        <v>0</v>
      </c>
      <c r="O1162" s="162">
        <f t="shared" si="131"/>
        <v>1.4633087030713954</v>
      </c>
      <c r="P1162" s="162">
        <f t="shared" si="132"/>
        <v>2.7713834348905437</v>
      </c>
      <c r="Q1162" s="162">
        <f t="shared" si="133"/>
        <v>6.5635264300408016</v>
      </c>
    </row>
    <row r="1163" spans="1:17" x14ac:dyDescent="0.2">
      <c r="A1163" s="38">
        <v>13549</v>
      </c>
      <c r="B1163" s="192">
        <v>76265</v>
      </c>
      <c r="C1163" s="192">
        <v>4158067</v>
      </c>
      <c r="D1163" s="192">
        <v>6757714</v>
      </c>
      <c r="E1163" s="192">
        <v>0</v>
      </c>
      <c r="F1163" s="192">
        <v>175745</v>
      </c>
      <c r="G1163" s="192">
        <v>341600</v>
      </c>
      <c r="H1163" s="192">
        <v>796500</v>
      </c>
      <c r="I1163" s="193">
        <v>12305891</v>
      </c>
      <c r="J1163" s="166"/>
      <c r="K1163" s="162">
        <f t="shared" si="127"/>
        <v>0.61974382838268272</v>
      </c>
      <c r="L1163" s="162">
        <f t="shared" si="128"/>
        <v>33.789239641404265</v>
      </c>
      <c r="M1163" s="162">
        <f t="shared" si="129"/>
        <v>54.914463324922998</v>
      </c>
      <c r="N1163" s="162">
        <f t="shared" si="130"/>
        <v>0</v>
      </c>
      <c r="O1163" s="162">
        <f t="shared" si="131"/>
        <v>1.4281371417965592</v>
      </c>
      <c r="P1163" s="162">
        <f t="shared" si="132"/>
        <v>2.7759062712322091</v>
      </c>
      <c r="Q1163" s="162">
        <f t="shared" si="133"/>
        <v>6.4725097922612838</v>
      </c>
    </row>
    <row r="1164" spans="1:17" x14ac:dyDescent="0.2">
      <c r="A1164" s="38">
        <v>13556</v>
      </c>
      <c r="B1164" s="192">
        <v>102803</v>
      </c>
      <c r="C1164" s="192">
        <v>4165838</v>
      </c>
      <c r="D1164" s="192">
        <v>6770854</v>
      </c>
      <c r="E1164" s="192">
        <v>0</v>
      </c>
      <c r="F1164" s="192">
        <v>132152</v>
      </c>
      <c r="G1164" s="192">
        <v>341518</v>
      </c>
      <c r="H1164" s="192">
        <v>757513</v>
      </c>
      <c r="I1164" s="193">
        <v>12270678</v>
      </c>
      <c r="J1164" s="166"/>
      <c r="K1164" s="162">
        <f t="shared" si="127"/>
        <v>0.8377939670489275</v>
      </c>
      <c r="L1164" s="162">
        <f t="shared" si="128"/>
        <v>33.949534002929589</v>
      </c>
      <c r="M1164" s="162">
        <f t="shared" si="129"/>
        <v>55.179135170852007</v>
      </c>
      <c r="N1164" s="162">
        <f t="shared" si="130"/>
        <v>0</v>
      </c>
      <c r="O1164" s="162">
        <f t="shared" si="131"/>
        <v>1.0769739047834195</v>
      </c>
      <c r="P1164" s="162">
        <f t="shared" si="132"/>
        <v>2.7832039924770253</v>
      </c>
      <c r="Q1164" s="162">
        <f t="shared" si="133"/>
        <v>6.1733589619090319</v>
      </c>
    </row>
    <row r="1165" spans="1:17" x14ac:dyDescent="0.2">
      <c r="A1165" s="38">
        <v>13563</v>
      </c>
      <c r="B1165" s="192">
        <v>110585</v>
      </c>
      <c r="C1165" s="192">
        <v>4160199</v>
      </c>
      <c r="D1165" s="192">
        <v>6767740</v>
      </c>
      <c r="E1165" s="192">
        <v>0</v>
      </c>
      <c r="F1165" s="192">
        <v>162357</v>
      </c>
      <c r="G1165" s="192">
        <v>341490</v>
      </c>
      <c r="H1165" s="192">
        <v>921566</v>
      </c>
      <c r="I1165" s="193">
        <v>12463937</v>
      </c>
      <c r="J1165" s="166"/>
      <c r="K1165" s="162">
        <f t="shared" si="127"/>
        <v>0.88723972208781221</v>
      </c>
      <c r="L1165" s="162">
        <f t="shared" si="128"/>
        <v>33.377888543563721</v>
      </c>
      <c r="M1165" s="162">
        <f t="shared" si="129"/>
        <v>54.298573556653892</v>
      </c>
      <c r="N1165" s="162">
        <f t="shared" si="130"/>
        <v>0</v>
      </c>
      <c r="O1165" s="162">
        <f t="shared" si="131"/>
        <v>1.3026140937650761</v>
      </c>
      <c r="P1165" s="162">
        <f t="shared" si="132"/>
        <v>2.7398245032849573</v>
      </c>
      <c r="Q1165" s="162">
        <f t="shared" si="133"/>
        <v>7.3938595806445431</v>
      </c>
    </row>
    <row r="1166" spans="1:17" x14ac:dyDescent="0.2">
      <c r="A1166" s="38">
        <v>13570</v>
      </c>
      <c r="B1166" s="192">
        <v>122746</v>
      </c>
      <c r="C1166" s="192">
        <v>4167930</v>
      </c>
      <c r="D1166" s="192">
        <v>6705293</v>
      </c>
      <c r="E1166" s="192">
        <v>0</v>
      </c>
      <c r="F1166" s="192">
        <v>179882</v>
      </c>
      <c r="G1166" s="192">
        <v>341493</v>
      </c>
      <c r="H1166" s="192">
        <v>867757</v>
      </c>
      <c r="I1166" s="193">
        <v>12385101</v>
      </c>
      <c r="J1166" s="166"/>
      <c r="K1166" s="162">
        <f t="shared" si="127"/>
        <v>0.99107790885193425</v>
      </c>
      <c r="L1166" s="162">
        <f t="shared" si="128"/>
        <v>33.652773602734449</v>
      </c>
      <c r="M1166" s="162">
        <f t="shared" si="129"/>
        <v>54.139994498228155</v>
      </c>
      <c r="N1166" s="162">
        <f t="shared" si="130"/>
        <v>0</v>
      </c>
      <c r="O1166" s="162">
        <f t="shared" si="131"/>
        <v>1.4524064034681672</v>
      </c>
      <c r="P1166" s="162">
        <f t="shared" si="132"/>
        <v>2.7572887778630144</v>
      </c>
      <c r="Q1166" s="162">
        <f t="shared" si="133"/>
        <v>7.0064588088542843</v>
      </c>
    </row>
    <row r="1167" spans="1:17" x14ac:dyDescent="0.2">
      <c r="A1167" s="38">
        <v>13577</v>
      </c>
      <c r="B1167" s="192">
        <v>108924</v>
      </c>
      <c r="C1167" s="192">
        <v>4195436</v>
      </c>
      <c r="D1167" s="192">
        <v>6660138</v>
      </c>
      <c r="E1167" s="192">
        <v>0</v>
      </c>
      <c r="F1167" s="192">
        <v>216471</v>
      </c>
      <c r="G1167" s="192">
        <v>341525</v>
      </c>
      <c r="H1167" s="192">
        <v>832785</v>
      </c>
      <c r="I1167" s="193">
        <v>12355279</v>
      </c>
      <c r="J1167" s="166"/>
      <c r="K1167" s="162">
        <f t="shared" si="127"/>
        <v>0.88159886960059741</v>
      </c>
      <c r="L1167" s="162">
        <f t="shared" si="128"/>
        <v>33.956626960831883</v>
      </c>
      <c r="M1167" s="162">
        <f t="shared" si="129"/>
        <v>53.905201169475816</v>
      </c>
      <c r="N1167" s="162">
        <f t="shared" si="130"/>
        <v>0</v>
      </c>
      <c r="O1167" s="162">
        <f t="shared" si="131"/>
        <v>1.7520527055682029</v>
      </c>
      <c r="P1167" s="162">
        <f t="shared" si="132"/>
        <v>2.7642030584659398</v>
      </c>
      <c r="Q1167" s="162">
        <f t="shared" si="133"/>
        <v>6.7403172360575585</v>
      </c>
    </row>
    <row r="1168" spans="1:17" x14ac:dyDescent="0.2">
      <c r="A1168" s="38">
        <v>13584</v>
      </c>
      <c r="B1168" s="192">
        <v>79217</v>
      </c>
      <c r="C1168" s="192">
        <v>4169467</v>
      </c>
      <c r="D1168" s="192">
        <v>6749105</v>
      </c>
      <c r="E1168" s="192">
        <v>0</v>
      </c>
      <c r="F1168" s="192">
        <v>186381</v>
      </c>
      <c r="G1168" s="192">
        <v>341820</v>
      </c>
      <c r="H1168" s="192">
        <v>738302</v>
      </c>
      <c r="I1168" s="193">
        <v>12264292</v>
      </c>
      <c r="J1168" s="166"/>
      <c r="K1168" s="162">
        <f t="shared" si="127"/>
        <v>0.64591580174379415</v>
      </c>
      <c r="L1168" s="162">
        <f t="shared" si="128"/>
        <v>33.996801446019063</v>
      </c>
      <c r="M1168" s="162">
        <f t="shared" si="129"/>
        <v>55.03053091038602</v>
      </c>
      <c r="N1168" s="162">
        <f t="shared" si="130"/>
        <v>0</v>
      </c>
      <c r="O1168" s="162">
        <f t="shared" si="131"/>
        <v>1.5197045210600009</v>
      </c>
      <c r="P1168" s="162">
        <f t="shared" si="132"/>
        <v>2.787115636190006</v>
      </c>
      <c r="Q1168" s="162">
        <f t="shared" si="133"/>
        <v>6.0199316846011168</v>
      </c>
    </row>
    <row r="1169" spans="1:17" x14ac:dyDescent="0.2">
      <c r="A1169" s="38">
        <v>13591</v>
      </c>
      <c r="B1169" s="192">
        <v>88588</v>
      </c>
      <c r="C1169" s="192">
        <v>4172763</v>
      </c>
      <c r="D1169" s="192">
        <v>6829578</v>
      </c>
      <c r="E1169" s="192">
        <v>0</v>
      </c>
      <c r="F1169" s="192">
        <v>86538</v>
      </c>
      <c r="G1169" s="192">
        <v>341752</v>
      </c>
      <c r="H1169" s="192">
        <v>976505</v>
      </c>
      <c r="I1169" s="193">
        <v>12495724</v>
      </c>
      <c r="J1169" s="166"/>
      <c r="K1169" s="162">
        <f t="shared" si="127"/>
        <v>0.70894651642433848</v>
      </c>
      <c r="L1169" s="162">
        <f t="shared" si="128"/>
        <v>33.393527257804351</v>
      </c>
      <c r="M1169" s="162">
        <f t="shared" si="129"/>
        <v>54.655320492033916</v>
      </c>
      <c r="N1169" s="162">
        <f t="shared" si="130"/>
        <v>0</v>
      </c>
      <c r="O1169" s="162">
        <f t="shared" si="131"/>
        <v>0.69254090439257465</v>
      </c>
      <c r="P1169" s="162">
        <f t="shared" si="132"/>
        <v>2.7349515722338298</v>
      </c>
      <c r="Q1169" s="162">
        <f t="shared" si="133"/>
        <v>7.8147132571109923</v>
      </c>
    </row>
    <row r="1170" spans="1:17" x14ac:dyDescent="0.2">
      <c r="A1170" s="38">
        <v>13598</v>
      </c>
      <c r="B1170" s="192">
        <v>102999</v>
      </c>
      <c r="C1170" s="192">
        <v>4166726</v>
      </c>
      <c r="D1170" s="192">
        <v>6578279</v>
      </c>
      <c r="E1170" s="192">
        <v>0</v>
      </c>
      <c r="F1170" s="192">
        <v>278659</v>
      </c>
      <c r="G1170" s="192">
        <v>341756</v>
      </c>
      <c r="H1170" s="192">
        <v>849313</v>
      </c>
      <c r="I1170" s="193">
        <v>12317732</v>
      </c>
      <c r="J1170" s="166"/>
      <c r="K1170" s="162">
        <f t="shared" si="127"/>
        <v>0.83618477817182579</v>
      </c>
      <c r="L1170" s="162">
        <f t="shared" si="128"/>
        <v>33.82705517541703</v>
      </c>
      <c r="M1170" s="162">
        <f t="shared" si="129"/>
        <v>53.404953119616501</v>
      </c>
      <c r="N1170" s="162">
        <f t="shared" si="130"/>
        <v>0</v>
      </c>
      <c r="O1170" s="162">
        <f t="shared" si="131"/>
        <v>2.262258993782297</v>
      </c>
      <c r="P1170" s="162">
        <f t="shared" si="132"/>
        <v>2.7745042675063885</v>
      </c>
      <c r="Q1170" s="162">
        <f t="shared" si="133"/>
        <v>6.8950436655059555</v>
      </c>
    </row>
    <row r="1171" spans="1:17" x14ac:dyDescent="0.2">
      <c r="A1171" s="38">
        <v>13605</v>
      </c>
      <c r="B1171" s="192">
        <v>71405</v>
      </c>
      <c r="C1171" s="192">
        <v>4174231</v>
      </c>
      <c r="D1171" s="192">
        <v>6639080</v>
      </c>
      <c r="E1171" s="192">
        <v>0</v>
      </c>
      <c r="F1171" s="192">
        <v>310950</v>
      </c>
      <c r="G1171" s="192">
        <v>341755</v>
      </c>
      <c r="H1171" s="192">
        <v>802076</v>
      </c>
      <c r="I1171" s="193">
        <v>12339497</v>
      </c>
      <c r="J1171" s="166"/>
      <c r="K1171" s="162">
        <f t="shared" si="127"/>
        <v>0.57867026508454922</v>
      </c>
      <c r="L1171" s="162">
        <f t="shared" si="128"/>
        <v>33.828210339530045</v>
      </c>
      <c r="M1171" s="162">
        <f t="shared" si="129"/>
        <v>53.803489720853293</v>
      </c>
      <c r="N1171" s="162">
        <f t="shared" si="130"/>
        <v>0</v>
      </c>
      <c r="O1171" s="162">
        <f t="shared" si="131"/>
        <v>2.5199568507533168</v>
      </c>
      <c r="P1171" s="162">
        <f t="shared" si="132"/>
        <v>2.7696023589940499</v>
      </c>
      <c r="Q1171" s="162">
        <f t="shared" si="133"/>
        <v>6.5000704647847476</v>
      </c>
    </row>
    <row r="1172" spans="1:17" x14ac:dyDescent="0.2">
      <c r="A1172" s="38">
        <v>13612</v>
      </c>
      <c r="B1172" s="192">
        <v>93463</v>
      </c>
      <c r="C1172" s="192">
        <v>4178661</v>
      </c>
      <c r="D1172" s="192">
        <v>6683964</v>
      </c>
      <c r="E1172" s="192">
        <v>0</v>
      </c>
      <c r="F1172" s="192">
        <v>274867</v>
      </c>
      <c r="G1172" s="192">
        <v>341697</v>
      </c>
      <c r="H1172" s="192">
        <v>760621</v>
      </c>
      <c r="I1172" s="193">
        <v>12333273</v>
      </c>
      <c r="J1172" s="166"/>
      <c r="K1172" s="162">
        <f t="shared" si="127"/>
        <v>0.7578118152415827</v>
      </c>
      <c r="L1172" s="162">
        <f t="shared" si="128"/>
        <v>33.881200878306998</v>
      </c>
      <c r="M1172" s="162">
        <f t="shared" si="129"/>
        <v>54.19456781666959</v>
      </c>
      <c r="N1172" s="162">
        <f t="shared" si="130"/>
        <v>0</v>
      </c>
      <c r="O1172" s="162">
        <f t="shared" si="131"/>
        <v>2.22866225372616</v>
      </c>
      <c r="P1172" s="162">
        <f t="shared" si="132"/>
        <v>2.7705297693483311</v>
      </c>
      <c r="Q1172" s="162">
        <f t="shared" si="133"/>
        <v>6.1672274667073372</v>
      </c>
    </row>
    <row r="1173" spans="1:17" x14ac:dyDescent="0.2">
      <c r="A1173" s="38">
        <v>13619</v>
      </c>
      <c r="B1173" s="192">
        <v>93622</v>
      </c>
      <c r="C1173" s="192">
        <v>4176094</v>
      </c>
      <c r="D1173" s="192">
        <v>6900752</v>
      </c>
      <c r="E1173" s="192">
        <v>0</v>
      </c>
      <c r="F1173" s="192">
        <v>111674</v>
      </c>
      <c r="G1173" s="192">
        <v>341689</v>
      </c>
      <c r="H1173" s="192">
        <v>926794</v>
      </c>
      <c r="I1173" s="193">
        <v>12550625</v>
      </c>
      <c r="J1173" s="166"/>
      <c r="K1173" s="162">
        <f t="shared" si="127"/>
        <v>0.74595488272496391</v>
      </c>
      <c r="L1173" s="162">
        <f t="shared" si="128"/>
        <v>33.273992331059212</v>
      </c>
      <c r="M1173" s="162">
        <f t="shared" si="129"/>
        <v>54.983333499327721</v>
      </c>
      <c r="N1173" s="162">
        <f t="shared" si="130"/>
        <v>0</v>
      </c>
      <c r="O1173" s="162">
        <f t="shared" si="131"/>
        <v>0.88978835715352822</v>
      </c>
      <c r="P1173" s="162">
        <f t="shared" si="132"/>
        <v>2.7224859319754993</v>
      </c>
      <c r="Q1173" s="162">
        <f t="shared" si="133"/>
        <v>7.3844449977590756</v>
      </c>
    </row>
    <row r="1174" spans="1:17" x14ac:dyDescent="0.2">
      <c r="A1174" s="38">
        <v>13626</v>
      </c>
      <c r="B1174" s="192">
        <v>99234</v>
      </c>
      <c r="C1174" s="192">
        <v>4184068</v>
      </c>
      <c r="D1174" s="192">
        <v>6876640</v>
      </c>
      <c r="E1174" s="192">
        <v>0</v>
      </c>
      <c r="F1174" s="192">
        <v>118631</v>
      </c>
      <c r="G1174" s="192">
        <v>341672</v>
      </c>
      <c r="H1174" s="192">
        <v>843787</v>
      </c>
      <c r="I1174" s="193">
        <v>12464032</v>
      </c>
      <c r="J1174" s="166"/>
      <c r="K1174" s="162">
        <f t="shared" si="127"/>
        <v>0.79616291100664693</v>
      </c>
      <c r="L1174" s="162">
        <f t="shared" si="128"/>
        <v>33.569137178081697</v>
      </c>
      <c r="M1174" s="162">
        <f t="shared" si="129"/>
        <v>55.171873756421675</v>
      </c>
      <c r="N1174" s="162">
        <f t="shared" si="130"/>
        <v>0</v>
      </c>
      <c r="O1174" s="162">
        <f t="shared" si="131"/>
        <v>0.95178670914837193</v>
      </c>
      <c r="P1174" s="162">
        <f t="shared" si="132"/>
        <v>2.7412638221724719</v>
      </c>
      <c r="Q1174" s="162">
        <f t="shared" si="133"/>
        <v>6.7697756231691315</v>
      </c>
    </row>
    <row r="1175" spans="1:17" x14ac:dyDescent="0.2">
      <c r="A1175" s="38">
        <v>13633</v>
      </c>
      <c r="B1175" s="192">
        <v>96017</v>
      </c>
      <c r="C1175" s="192">
        <v>4176990</v>
      </c>
      <c r="D1175" s="192">
        <v>6933816</v>
      </c>
      <c r="E1175" s="192">
        <v>0</v>
      </c>
      <c r="F1175" s="192">
        <v>94747</v>
      </c>
      <c r="G1175" s="192">
        <v>341669</v>
      </c>
      <c r="H1175" s="192">
        <v>801906</v>
      </c>
      <c r="I1175" s="193">
        <v>12445145</v>
      </c>
      <c r="J1175" s="166"/>
      <c r="K1175" s="162">
        <f t="shared" si="127"/>
        <v>0.77152174603027923</v>
      </c>
      <c r="L1175" s="162">
        <f t="shared" si="128"/>
        <v>33.563208785434</v>
      </c>
      <c r="M1175" s="162">
        <f t="shared" si="129"/>
        <v>55.715027828120924</v>
      </c>
      <c r="N1175" s="162">
        <f t="shared" si="130"/>
        <v>0</v>
      </c>
      <c r="O1175" s="162">
        <f t="shared" si="131"/>
        <v>0.76131696336201793</v>
      </c>
      <c r="P1175" s="162">
        <f t="shared" si="132"/>
        <v>2.745399912978113</v>
      </c>
      <c r="Q1175" s="162">
        <f t="shared" si="133"/>
        <v>6.4435247640746649</v>
      </c>
    </row>
    <row r="1176" spans="1:17" x14ac:dyDescent="0.2">
      <c r="A1176" s="38">
        <v>13640</v>
      </c>
      <c r="B1176" s="192">
        <v>103914</v>
      </c>
      <c r="C1176" s="192">
        <v>4207722</v>
      </c>
      <c r="D1176" s="192">
        <v>6882362</v>
      </c>
      <c r="E1176" s="192">
        <v>0</v>
      </c>
      <c r="F1176" s="192">
        <v>97263</v>
      </c>
      <c r="G1176" s="192">
        <v>341530</v>
      </c>
      <c r="H1176" s="192">
        <v>798452</v>
      </c>
      <c r="I1176" s="193">
        <v>12431243</v>
      </c>
      <c r="J1176" s="166"/>
      <c r="K1176" s="162">
        <f t="shared" si="127"/>
        <v>0.83590997296086966</v>
      </c>
      <c r="L1176" s="162">
        <f t="shared" si="128"/>
        <v>33.847958727860117</v>
      </c>
      <c r="M1176" s="162">
        <f t="shared" si="129"/>
        <v>55.36342584566966</v>
      </c>
      <c r="N1176" s="162">
        <f t="shared" si="130"/>
        <v>0</v>
      </c>
      <c r="O1176" s="162">
        <f t="shared" si="131"/>
        <v>0.7824076803904485</v>
      </c>
      <c r="P1176" s="162">
        <f t="shared" si="132"/>
        <v>2.7473519743761745</v>
      </c>
      <c r="Q1176" s="162">
        <f t="shared" si="133"/>
        <v>6.4229457987427327</v>
      </c>
    </row>
    <row r="1177" spans="1:17" x14ac:dyDescent="0.2">
      <c r="A1177" s="38">
        <v>13647</v>
      </c>
      <c r="B1177" s="192">
        <v>104979</v>
      </c>
      <c r="C1177" s="192">
        <v>4193868</v>
      </c>
      <c r="D1177" s="192">
        <v>6942727</v>
      </c>
      <c r="E1177" s="192">
        <v>0</v>
      </c>
      <c r="F1177" s="192">
        <v>106177</v>
      </c>
      <c r="G1177" s="192">
        <v>341511</v>
      </c>
      <c r="H1177" s="192">
        <v>799673</v>
      </c>
      <c r="I1177" s="193">
        <v>12488935</v>
      </c>
      <c r="J1177" s="166"/>
      <c r="K1177" s="162">
        <f t="shared" si="127"/>
        <v>0.8405760779441962</v>
      </c>
      <c r="L1177" s="162">
        <f t="shared" si="128"/>
        <v>33.580669608737658</v>
      </c>
      <c r="M1177" s="162">
        <f t="shared" si="129"/>
        <v>55.591025175485342</v>
      </c>
      <c r="N1177" s="162">
        <f t="shared" si="130"/>
        <v>0</v>
      </c>
      <c r="O1177" s="162">
        <f t="shared" si="131"/>
        <v>0.8501685692174713</v>
      </c>
      <c r="P1177" s="162">
        <f t="shared" si="132"/>
        <v>2.7345085870012134</v>
      </c>
      <c r="Q1177" s="162">
        <f t="shared" si="133"/>
        <v>6.4030519816141247</v>
      </c>
    </row>
    <row r="1178" spans="1:17" x14ac:dyDescent="0.2">
      <c r="A1178" s="38">
        <v>13654</v>
      </c>
      <c r="B1178" s="192">
        <v>126110</v>
      </c>
      <c r="C1178" s="192">
        <v>4184425</v>
      </c>
      <c r="D1178" s="192">
        <v>6918227</v>
      </c>
      <c r="E1178" s="192">
        <v>0</v>
      </c>
      <c r="F1178" s="192">
        <v>116777</v>
      </c>
      <c r="G1178" s="192">
        <v>341482</v>
      </c>
      <c r="H1178" s="192">
        <v>836800</v>
      </c>
      <c r="I1178" s="193">
        <v>12523821</v>
      </c>
      <c r="J1178" s="166"/>
      <c r="K1178" s="162">
        <f t="shared" si="127"/>
        <v>1.006961054457741</v>
      </c>
      <c r="L1178" s="162">
        <f t="shared" si="128"/>
        <v>33.411727938302533</v>
      </c>
      <c r="M1178" s="162">
        <f t="shared" si="129"/>
        <v>55.240545197827402</v>
      </c>
      <c r="N1178" s="162">
        <f t="shared" si="130"/>
        <v>0</v>
      </c>
      <c r="O1178" s="162">
        <f t="shared" si="131"/>
        <v>0.93243906951400857</v>
      </c>
      <c r="P1178" s="162">
        <f t="shared" si="132"/>
        <v>2.7266598588402053</v>
      </c>
      <c r="Q1178" s="162">
        <f t="shared" si="133"/>
        <v>6.6816668810581055</v>
      </c>
    </row>
    <row r="1179" spans="1:17" x14ac:dyDescent="0.2">
      <c r="A1179" s="38">
        <v>13661</v>
      </c>
      <c r="B1179" s="192">
        <v>124041</v>
      </c>
      <c r="C1179" s="192">
        <v>4184042</v>
      </c>
      <c r="D1179" s="192">
        <v>6943597</v>
      </c>
      <c r="E1179" s="192">
        <v>0</v>
      </c>
      <c r="F1179" s="192">
        <v>80486</v>
      </c>
      <c r="G1179" s="192">
        <v>341485</v>
      </c>
      <c r="H1179" s="192">
        <v>762448</v>
      </c>
      <c r="I1179" s="193">
        <v>12436099</v>
      </c>
      <c r="J1179" s="166"/>
      <c r="K1179" s="162">
        <f t="shared" si="127"/>
        <v>0.99742692624109863</v>
      </c>
      <c r="L1179" s="162">
        <f t="shared" si="128"/>
        <v>33.644328498832309</v>
      </c>
      <c r="M1179" s="162">
        <f t="shared" si="129"/>
        <v>55.834204922299186</v>
      </c>
      <c r="N1179" s="162">
        <f t="shared" si="130"/>
        <v>0</v>
      </c>
      <c r="O1179" s="162">
        <f t="shared" si="131"/>
        <v>0.64719652038794484</v>
      </c>
      <c r="P1179" s="162">
        <f t="shared" si="132"/>
        <v>2.7459173491623057</v>
      </c>
      <c r="Q1179" s="162">
        <f t="shared" si="133"/>
        <v>6.1309257830771529</v>
      </c>
    </row>
    <row r="1180" spans="1:17" x14ac:dyDescent="0.2">
      <c r="A1180" s="38">
        <v>13668</v>
      </c>
      <c r="B1180" s="192">
        <v>121749</v>
      </c>
      <c r="C1180" s="192">
        <v>4235114</v>
      </c>
      <c r="D1180" s="192">
        <v>6853710</v>
      </c>
      <c r="E1180" s="192">
        <v>0</v>
      </c>
      <c r="F1180" s="192">
        <v>115099</v>
      </c>
      <c r="G1180" s="192">
        <v>341482</v>
      </c>
      <c r="H1180" s="192">
        <v>786218</v>
      </c>
      <c r="I1180" s="193">
        <v>12453372</v>
      </c>
      <c r="J1180" s="166"/>
      <c r="K1180" s="162">
        <f t="shared" si="127"/>
        <v>0.9776388274597434</v>
      </c>
      <c r="L1180" s="162">
        <f t="shared" si="128"/>
        <v>34.007769140759628</v>
      </c>
      <c r="M1180" s="162">
        <f t="shared" si="129"/>
        <v>55.034973660146022</v>
      </c>
      <c r="N1180" s="162">
        <f t="shared" si="130"/>
        <v>0</v>
      </c>
      <c r="O1180" s="162">
        <f t="shared" si="131"/>
        <v>0.92423963565851885</v>
      </c>
      <c r="P1180" s="162">
        <f t="shared" si="132"/>
        <v>2.7420846337843274</v>
      </c>
      <c r="Q1180" s="162">
        <f t="shared" si="133"/>
        <v>6.3132941021917599</v>
      </c>
    </row>
    <row r="1181" spans="1:17" x14ac:dyDescent="0.2">
      <c r="A1181" s="38">
        <v>13675</v>
      </c>
      <c r="B1181" s="192">
        <v>139671</v>
      </c>
      <c r="C1181" s="192">
        <v>4202049</v>
      </c>
      <c r="D1181" s="192">
        <v>6928977</v>
      </c>
      <c r="E1181" s="192">
        <v>0</v>
      </c>
      <c r="F1181" s="192">
        <v>84642</v>
      </c>
      <c r="G1181" s="192">
        <v>341480</v>
      </c>
      <c r="H1181" s="192">
        <v>739381</v>
      </c>
      <c r="I1181" s="193">
        <v>12436200</v>
      </c>
      <c r="J1181" s="166"/>
      <c r="K1181" s="162">
        <f t="shared" si="127"/>
        <v>1.1231003039513678</v>
      </c>
      <c r="L1181" s="162">
        <f t="shared" si="128"/>
        <v>33.788850291889808</v>
      </c>
      <c r="M1181" s="162">
        <f t="shared" si="129"/>
        <v>55.716191441115456</v>
      </c>
      <c r="N1181" s="162">
        <f t="shared" si="130"/>
        <v>0</v>
      </c>
      <c r="O1181" s="162">
        <f t="shared" si="131"/>
        <v>0.68060983258551644</v>
      </c>
      <c r="P1181" s="162">
        <f t="shared" si="132"/>
        <v>2.7458548431192806</v>
      </c>
      <c r="Q1181" s="162">
        <f t="shared" si="133"/>
        <v>5.9453932873385762</v>
      </c>
    </row>
    <row r="1182" spans="1:17" x14ac:dyDescent="0.2">
      <c r="A1182" s="38">
        <v>13682</v>
      </c>
      <c r="B1182" s="192">
        <v>147450</v>
      </c>
      <c r="C1182" s="192">
        <v>4177805</v>
      </c>
      <c r="D1182" s="192">
        <v>6807978</v>
      </c>
      <c r="E1182" s="192">
        <v>0</v>
      </c>
      <c r="F1182" s="192">
        <v>250212</v>
      </c>
      <c r="G1182" s="192">
        <v>341515</v>
      </c>
      <c r="H1182" s="192">
        <v>977970</v>
      </c>
      <c r="I1182" s="193">
        <v>12702930</v>
      </c>
      <c r="J1182" s="166"/>
      <c r="K1182" s="162">
        <f t="shared" si="127"/>
        <v>1.1607558256244819</v>
      </c>
      <c r="L1182" s="162">
        <f t="shared" si="128"/>
        <v>32.888514697002975</v>
      </c>
      <c r="M1182" s="162">
        <f t="shared" si="129"/>
        <v>53.593761439289992</v>
      </c>
      <c r="N1182" s="162">
        <f t="shared" si="130"/>
        <v>0</v>
      </c>
      <c r="O1182" s="162">
        <f t="shared" si="131"/>
        <v>1.9697187971593955</v>
      </c>
      <c r="P1182" s="162">
        <f t="shared" si="132"/>
        <v>2.6884742338972192</v>
      </c>
      <c r="Q1182" s="162">
        <f t="shared" si="133"/>
        <v>7.6987750070259384</v>
      </c>
    </row>
    <row r="1183" spans="1:17" x14ac:dyDescent="0.2">
      <c r="A1183" s="38">
        <v>13689</v>
      </c>
      <c r="B1183" s="192">
        <v>166963</v>
      </c>
      <c r="C1183" s="192">
        <v>4162832</v>
      </c>
      <c r="D1183" s="192">
        <v>6854411</v>
      </c>
      <c r="E1183" s="192">
        <v>0</v>
      </c>
      <c r="F1183" s="192">
        <v>150928</v>
      </c>
      <c r="G1183" s="192">
        <v>341480</v>
      </c>
      <c r="H1183" s="192">
        <v>799235</v>
      </c>
      <c r="I1183" s="193">
        <v>12475849</v>
      </c>
      <c r="J1183" s="166"/>
      <c r="K1183" s="162">
        <f t="shared" si="127"/>
        <v>1.3382896827302093</v>
      </c>
      <c r="L1183" s="162">
        <f t="shared" si="128"/>
        <v>33.367123952846818</v>
      </c>
      <c r="M1183" s="162">
        <f t="shared" si="129"/>
        <v>54.941439255957654</v>
      </c>
      <c r="N1183" s="162">
        <f t="shared" si="130"/>
        <v>0</v>
      </c>
      <c r="O1183" s="162">
        <f t="shared" si="131"/>
        <v>1.2097613557201599</v>
      </c>
      <c r="P1183" s="162">
        <f t="shared" si="132"/>
        <v>2.7371283509442925</v>
      </c>
      <c r="Q1183" s="162">
        <f t="shared" si="133"/>
        <v>6.4062574018008718</v>
      </c>
    </row>
    <row r="1184" spans="1:17" x14ac:dyDescent="0.2">
      <c r="A1184" s="38">
        <v>13696</v>
      </c>
      <c r="B1184" s="192">
        <v>157400</v>
      </c>
      <c r="C1184" s="192">
        <v>4206477</v>
      </c>
      <c r="D1184" s="192">
        <v>6900288</v>
      </c>
      <c r="E1184" s="192">
        <v>0</v>
      </c>
      <c r="F1184" s="192">
        <v>92813</v>
      </c>
      <c r="G1184" s="192">
        <v>341552</v>
      </c>
      <c r="H1184" s="192">
        <v>797951</v>
      </c>
      <c r="I1184" s="193">
        <v>12496481</v>
      </c>
      <c r="J1184" s="166"/>
      <c r="K1184" s="162">
        <f t="shared" si="127"/>
        <v>1.2595545898081228</v>
      </c>
      <c r="L1184" s="162">
        <f t="shared" si="128"/>
        <v>33.6612923270159</v>
      </c>
      <c r="M1184" s="162">
        <f t="shared" si="129"/>
        <v>55.217848928830442</v>
      </c>
      <c r="N1184" s="162">
        <f t="shared" si="130"/>
        <v>0</v>
      </c>
      <c r="O1184" s="162">
        <f t="shared" si="131"/>
        <v>0.74271308858869944</v>
      </c>
      <c r="P1184" s="162">
        <f t="shared" si="132"/>
        <v>2.733185446366861</v>
      </c>
      <c r="Q1184" s="162">
        <f t="shared" si="133"/>
        <v>6.3854056193899709</v>
      </c>
    </row>
    <row r="1185" spans="1:17" x14ac:dyDescent="0.2">
      <c r="A1185" s="38">
        <v>13703</v>
      </c>
      <c r="B1185" s="192">
        <v>172325</v>
      </c>
      <c r="C1185" s="192">
        <v>4252417</v>
      </c>
      <c r="D1185" s="192">
        <v>6826707</v>
      </c>
      <c r="E1185" s="192">
        <v>0</v>
      </c>
      <c r="F1185" s="192">
        <v>100937</v>
      </c>
      <c r="G1185" s="192">
        <v>341605</v>
      </c>
      <c r="H1185" s="192">
        <v>742195</v>
      </c>
      <c r="I1185" s="193">
        <v>12436186</v>
      </c>
      <c r="J1185" s="166"/>
      <c r="K1185" s="162">
        <f t="shared" si="127"/>
        <v>1.3856740322153431</v>
      </c>
      <c r="L1185" s="162">
        <f t="shared" si="128"/>
        <v>34.19389996257695</v>
      </c>
      <c r="M1185" s="162">
        <f t="shared" si="129"/>
        <v>54.893895925969588</v>
      </c>
      <c r="N1185" s="162">
        <f t="shared" si="130"/>
        <v>0</v>
      </c>
      <c r="O1185" s="162">
        <f t="shared" si="131"/>
        <v>0.81163951713169935</v>
      </c>
      <c r="P1185" s="162">
        <f t="shared" si="132"/>
        <v>2.7468630655733195</v>
      </c>
      <c r="Q1185" s="162">
        <f t="shared" si="133"/>
        <v>5.9680274965331011</v>
      </c>
    </row>
    <row r="1186" spans="1:17" x14ac:dyDescent="0.2">
      <c r="A1186" s="38">
        <v>13710</v>
      </c>
      <c r="B1186" s="192">
        <v>159009</v>
      </c>
      <c r="C1186" s="192">
        <v>4213898</v>
      </c>
      <c r="D1186" s="192">
        <v>6927951</v>
      </c>
      <c r="E1186" s="192">
        <v>0</v>
      </c>
      <c r="F1186" s="192">
        <v>90232</v>
      </c>
      <c r="G1186" s="192">
        <v>341709</v>
      </c>
      <c r="H1186" s="192">
        <v>861941</v>
      </c>
      <c r="I1186" s="193">
        <v>12594740</v>
      </c>
      <c r="J1186" s="166"/>
      <c r="K1186" s="162">
        <f t="shared" si="127"/>
        <v>1.2625032354776677</v>
      </c>
      <c r="L1186" s="162">
        <f t="shared" si="128"/>
        <v>33.457602141846515</v>
      </c>
      <c r="M1186" s="162">
        <f t="shared" si="129"/>
        <v>55.006701210187742</v>
      </c>
      <c r="N1186" s="162">
        <f t="shared" si="130"/>
        <v>0</v>
      </c>
      <c r="O1186" s="162">
        <f t="shared" si="131"/>
        <v>0.71642606357892258</v>
      </c>
      <c r="P1186" s="162">
        <f t="shared" si="132"/>
        <v>2.7131088057395387</v>
      </c>
      <c r="Q1186" s="162">
        <f t="shared" si="133"/>
        <v>6.8436585431696093</v>
      </c>
    </row>
    <row r="1187" spans="1:17" x14ac:dyDescent="0.2">
      <c r="A1187" s="38">
        <v>13717</v>
      </c>
      <c r="B1187" s="192">
        <v>161864</v>
      </c>
      <c r="C1187" s="192">
        <v>4197871</v>
      </c>
      <c r="D1187" s="192">
        <v>6858300</v>
      </c>
      <c r="E1187" s="192">
        <v>0</v>
      </c>
      <c r="F1187" s="192">
        <v>183743</v>
      </c>
      <c r="G1187" s="192">
        <v>341730</v>
      </c>
      <c r="H1187" s="192">
        <v>746362</v>
      </c>
      <c r="I1187" s="193">
        <v>12489870</v>
      </c>
      <c r="J1187" s="166"/>
      <c r="K1187" s="162">
        <f t="shared" si="127"/>
        <v>1.2959622478056216</v>
      </c>
      <c r="L1187" s="162">
        <f t="shared" si="128"/>
        <v>33.610205710707959</v>
      </c>
      <c r="M1187" s="162">
        <f t="shared" si="129"/>
        <v>54.910899793192407</v>
      </c>
      <c r="N1187" s="162">
        <f t="shared" si="130"/>
        <v>0</v>
      </c>
      <c r="O1187" s="162">
        <f t="shared" si="131"/>
        <v>1.4711362087835982</v>
      </c>
      <c r="P1187" s="162">
        <f t="shared" si="132"/>
        <v>2.736057300836598</v>
      </c>
      <c r="Q1187" s="162">
        <f t="shared" si="133"/>
        <v>5.9757387386738214</v>
      </c>
    </row>
    <row r="1188" spans="1:17" x14ac:dyDescent="0.2">
      <c r="A1188" s="38">
        <v>13724</v>
      </c>
      <c r="B1188" s="192">
        <v>185042</v>
      </c>
      <c r="C1188" s="192">
        <v>4193413</v>
      </c>
      <c r="D1188" s="192">
        <v>6775505</v>
      </c>
      <c r="E1188" s="192">
        <v>0</v>
      </c>
      <c r="F1188" s="192">
        <v>227818</v>
      </c>
      <c r="G1188" s="192">
        <v>341622</v>
      </c>
      <c r="H1188" s="192">
        <v>716130</v>
      </c>
      <c r="I1188" s="193">
        <v>12439530</v>
      </c>
      <c r="J1188" s="166"/>
      <c r="K1188" s="162">
        <f t="shared" si="127"/>
        <v>1.4875320852154381</v>
      </c>
      <c r="L1188" s="162">
        <f t="shared" si="128"/>
        <v>33.710381340774127</v>
      </c>
      <c r="M1188" s="162">
        <f t="shared" si="129"/>
        <v>54.467532133448771</v>
      </c>
      <c r="N1188" s="162">
        <f t="shared" si="130"/>
        <v>0</v>
      </c>
      <c r="O1188" s="162">
        <f t="shared" si="131"/>
        <v>1.8314035980459069</v>
      </c>
      <c r="P1188" s="162">
        <f t="shared" si="132"/>
        <v>2.7462613137313068</v>
      </c>
      <c r="Q1188" s="162">
        <f t="shared" si="133"/>
        <v>5.7568895287844475</v>
      </c>
    </row>
    <row r="1189" spans="1:17" x14ac:dyDescent="0.2">
      <c r="A1189" s="38">
        <v>13731</v>
      </c>
      <c r="B1189" s="192">
        <v>195093</v>
      </c>
      <c r="C1189" s="192">
        <v>4222016</v>
      </c>
      <c r="D1189" s="192">
        <v>6635764</v>
      </c>
      <c r="E1189" s="192">
        <v>0</v>
      </c>
      <c r="F1189" s="192">
        <v>308778</v>
      </c>
      <c r="G1189" s="192">
        <v>341659</v>
      </c>
      <c r="H1189" s="192">
        <v>736195</v>
      </c>
      <c r="I1189" s="193">
        <v>12439505</v>
      </c>
      <c r="J1189" s="166"/>
      <c r="K1189" s="162">
        <f t="shared" si="127"/>
        <v>1.5683341097575827</v>
      </c>
      <c r="L1189" s="162">
        <f t="shared" si="128"/>
        <v>33.940385891560794</v>
      </c>
      <c r="M1189" s="162">
        <f t="shared" si="129"/>
        <v>53.344276962789117</v>
      </c>
      <c r="N1189" s="162">
        <f t="shared" si="130"/>
        <v>0</v>
      </c>
      <c r="O1189" s="162">
        <f t="shared" si="131"/>
        <v>2.482237034351447</v>
      </c>
      <c r="P1189" s="162">
        <f t="shared" si="132"/>
        <v>2.7465642724529635</v>
      </c>
      <c r="Q1189" s="162">
        <f t="shared" si="133"/>
        <v>5.9182017290880946</v>
      </c>
    </row>
    <row r="1190" spans="1:17" x14ac:dyDescent="0.2">
      <c r="A1190" s="38">
        <v>13738</v>
      </c>
      <c r="B1190" s="192">
        <v>193493</v>
      </c>
      <c r="C1190" s="192">
        <v>4228043</v>
      </c>
      <c r="D1190" s="192">
        <v>6681124</v>
      </c>
      <c r="E1190" s="192">
        <v>0</v>
      </c>
      <c r="F1190" s="192">
        <v>252690</v>
      </c>
      <c r="G1190" s="192">
        <v>341745</v>
      </c>
      <c r="H1190" s="192">
        <v>717557</v>
      </c>
      <c r="I1190" s="193">
        <v>12414652</v>
      </c>
      <c r="J1190" s="166"/>
      <c r="K1190" s="162">
        <f t="shared" si="127"/>
        <v>1.5585857742931497</v>
      </c>
      <c r="L1190" s="162">
        <f t="shared" si="128"/>
        <v>34.05687892016627</v>
      </c>
      <c r="M1190" s="162">
        <f t="shared" si="129"/>
        <v>53.816442055725766</v>
      </c>
      <c r="N1190" s="162">
        <f t="shared" si="130"/>
        <v>0</v>
      </c>
      <c r="O1190" s="162">
        <f t="shared" si="131"/>
        <v>2.0354175050577332</v>
      </c>
      <c r="P1190" s="162">
        <f t="shared" si="132"/>
        <v>2.7527553732476755</v>
      </c>
      <c r="Q1190" s="162">
        <f t="shared" si="133"/>
        <v>5.779920371509407</v>
      </c>
    </row>
    <row r="1191" spans="1:17" x14ac:dyDescent="0.2">
      <c r="A1191" s="38">
        <v>13745</v>
      </c>
      <c r="B1191" s="192">
        <v>199602</v>
      </c>
      <c r="C1191" s="192">
        <v>4238391</v>
      </c>
      <c r="D1191" s="192">
        <v>6743874</v>
      </c>
      <c r="E1191" s="192">
        <v>0</v>
      </c>
      <c r="F1191" s="192">
        <v>155689</v>
      </c>
      <c r="G1191" s="192">
        <v>341715</v>
      </c>
      <c r="H1191" s="192">
        <v>792704</v>
      </c>
      <c r="I1191" s="193">
        <v>12471975</v>
      </c>
      <c r="J1191" s="166"/>
      <c r="K1191" s="162">
        <f t="shared" si="127"/>
        <v>1.6004041060056646</v>
      </c>
      <c r="L1191" s="162">
        <f t="shared" si="128"/>
        <v>33.983318600301878</v>
      </c>
      <c r="M1191" s="162">
        <f t="shared" si="129"/>
        <v>54.072221921548113</v>
      </c>
      <c r="N1191" s="162">
        <f t="shared" si="130"/>
        <v>0</v>
      </c>
      <c r="O1191" s="162">
        <f t="shared" si="131"/>
        <v>1.2483107126176889</v>
      </c>
      <c r="P1191" s="162">
        <f t="shared" si="132"/>
        <v>2.7398627723355764</v>
      </c>
      <c r="Q1191" s="162">
        <f t="shared" si="133"/>
        <v>6.3558818871910825</v>
      </c>
    </row>
    <row r="1192" spans="1:17" x14ac:dyDescent="0.2">
      <c r="A1192" s="38">
        <v>13752</v>
      </c>
      <c r="B1192" s="192">
        <v>200205</v>
      </c>
      <c r="C1192" s="192">
        <v>4234680</v>
      </c>
      <c r="D1192" s="192">
        <v>6729546</v>
      </c>
      <c r="E1192" s="192">
        <v>0</v>
      </c>
      <c r="F1192" s="192">
        <v>160885</v>
      </c>
      <c r="G1192" s="192">
        <v>341713</v>
      </c>
      <c r="H1192" s="192">
        <v>747522</v>
      </c>
      <c r="I1192" s="193">
        <v>12414551</v>
      </c>
      <c r="J1192" s="166"/>
      <c r="K1192" s="162">
        <f t="shared" si="127"/>
        <v>1.6126640423805902</v>
      </c>
      <c r="L1192" s="162">
        <f t="shared" si="128"/>
        <v>34.110617452052836</v>
      </c>
      <c r="M1192" s="162">
        <f t="shared" si="129"/>
        <v>54.20692218349258</v>
      </c>
      <c r="N1192" s="162">
        <f t="shared" si="130"/>
        <v>0</v>
      </c>
      <c r="O1192" s="162">
        <f t="shared" si="131"/>
        <v>1.2959389348837504</v>
      </c>
      <c r="P1192" s="162">
        <f t="shared" si="132"/>
        <v>2.752520006563266</v>
      </c>
      <c r="Q1192" s="162">
        <f t="shared" si="133"/>
        <v>6.0213373806269752</v>
      </c>
    </row>
    <row r="1193" spans="1:17" x14ac:dyDescent="0.2">
      <c r="A1193" s="38">
        <v>13759</v>
      </c>
      <c r="B1193" s="192">
        <v>189657</v>
      </c>
      <c r="C1193" s="192">
        <v>4260604</v>
      </c>
      <c r="D1193" s="192">
        <v>6731214</v>
      </c>
      <c r="E1193" s="192">
        <v>0</v>
      </c>
      <c r="F1193" s="192">
        <v>156264</v>
      </c>
      <c r="G1193" s="192">
        <v>341777</v>
      </c>
      <c r="H1193" s="192">
        <v>773136</v>
      </c>
      <c r="I1193" s="193">
        <v>12452652</v>
      </c>
      <c r="J1193" s="166"/>
      <c r="K1193" s="162">
        <f t="shared" si="127"/>
        <v>1.5230249749210047</v>
      </c>
      <c r="L1193" s="162">
        <f t="shared" si="128"/>
        <v>34.214430789521785</v>
      </c>
      <c r="M1193" s="162">
        <f t="shared" si="129"/>
        <v>54.054461652024003</v>
      </c>
      <c r="N1193" s="162">
        <f t="shared" si="130"/>
        <v>0</v>
      </c>
      <c r="O1193" s="162">
        <f t="shared" si="131"/>
        <v>1.254865228707909</v>
      </c>
      <c r="P1193" s="162">
        <f t="shared" si="132"/>
        <v>2.7446121516926674</v>
      </c>
      <c r="Q1193" s="162">
        <f t="shared" si="133"/>
        <v>6.2086052031326338</v>
      </c>
    </row>
    <row r="1194" spans="1:17" x14ac:dyDescent="0.2">
      <c r="A1194" s="38">
        <v>13766</v>
      </c>
      <c r="B1194" s="192">
        <v>200427</v>
      </c>
      <c r="C1194" s="192">
        <v>4295483</v>
      </c>
      <c r="D1194" s="192">
        <v>6709993</v>
      </c>
      <c r="E1194" s="192">
        <v>0</v>
      </c>
      <c r="F1194" s="192">
        <v>130390</v>
      </c>
      <c r="G1194" s="192">
        <v>341770</v>
      </c>
      <c r="H1194" s="192">
        <v>691464</v>
      </c>
      <c r="I1194" s="193">
        <v>12369527</v>
      </c>
      <c r="J1194" s="166"/>
      <c r="K1194" s="162">
        <f t="shared" si="127"/>
        <v>1.6203287320525677</v>
      </c>
      <c r="L1194" s="162">
        <f t="shared" si="128"/>
        <v>34.72633189611858</v>
      </c>
      <c r="M1194" s="162">
        <f t="shared" si="129"/>
        <v>54.24615670429435</v>
      </c>
      <c r="N1194" s="162">
        <f t="shared" si="130"/>
        <v>0</v>
      </c>
      <c r="O1194" s="162">
        <f t="shared" si="131"/>
        <v>1.0541227647589111</v>
      </c>
      <c r="P1194" s="162">
        <f t="shared" si="132"/>
        <v>2.7629997493032676</v>
      </c>
      <c r="Q1194" s="162">
        <f t="shared" si="133"/>
        <v>5.5900601534723195</v>
      </c>
    </row>
    <row r="1195" spans="1:17" x14ac:dyDescent="0.2">
      <c r="A1195" s="38">
        <v>13773</v>
      </c>
      <c r="B1195" s="192">
        <v>199837</v>
      </c>
      <c r="C1195" s="192">
        <v>4271313</v>
      </c>
      <c r="D1195" s="192">
        <v>6864732</v>
      </c>
      <c r="E1195" s="192">
        <v>0</v>
      </c>
      <c r="F1195" s="192">
        <v>347686</v>
      </c>
      <c r="G1195" s="192">
        <v>341737</v>
      </c>
      <c r="H1195" s="192">
        <v>954205</v>
      </c>
      <c r="I1195" s="193">
        <v>12979510</v>
      </c>
      <c r="J1195" s="166"/>
      <c r="K1195" s="162">
        <f t="shared" si="127"/>
        <v>1.5396343929778551</v>
      </c>
      <c r="L1195" s="162">
        <f t="shared" si="128"/>
        <v>32.908122109386255</v>
      </c>
      <c r="M1195" s="162">
        <f t="shared" si="129"/>
        <v>52.888991957323505</v>
      </c>
      <c r="N1195" s="162">
        <f t="shared" si="130"/>
        <v>0</v>
      </c>
      <c r="O1195" s="162">
        <f t="shared" si="131"/>
        <v>2.6787297825572769</v>
      </c>
      <c r="P1195" s="162">
        <f t="shared" si="132"/>
        <v>2.6328960030078177</v>
      </c>
      <c r="Q1195" s="162">
        <f t="shared" si="133"/>
        <v>7.3516257547472899</v>
      </c>
    </row>
    <row r="1196" spans="1:17" x14ac:dyDescent="0.2">
      <c r="A1196" s="38">
        <v>13780</v>
      </c>
      <c r="B1196" s="192">
        <v>237332</v>
      </c>
      <c r="C1196" s="192">
        <v>4253156</v>
      </c>
      <c r="D1196" s="192">
        <v>6977186</v>
      </c>
      <c r="E1196" s="192">
        <v>0</v>
      </c>
      <c r="F1196" s="192">
        <v>193490</v>
      </c>
      <c r="G1196" s="192">
        <v>341752</v>
      </c>
      <c r="H1196" s="192">
        <v>821711</v>
      </c>
      <c r="I1196" s="193">
        <v>12824627</v>
      </c>
      <c r="J1196" s="166"/>
      <c r="K1196" s="162">
        <f t="shared" si="127"/>
        <v>1.8505957327257938</v>
      </c>
      <c r="L1196" s="162">
        <f t="shared" si="128"/>
        <v>33.163974281669169</v>
      </c>
      <c r="M1196" s="162">
        <f t="shared" si="129"/>
        <v>54.404592039986817</v>
      </c>
      <c r="N1196" s="162">
        <f t="shared" si="130"/>
        <v>0</v>
      </c>
      <c r="O1196" s="162">
        <f t="shared" si="131"/>
        <v>1.5087378369756874</v>
      </c>
      <c r="P1196" s="162">
        <f t="shared" si="132"/>
        <v>2.6648104463389073</v>
      </c>
      <c r="Q1196" s="162">
        <f t="shared" si="133"/>
        <v>6.4072896623036284</v>
      </c>
    </row>
    <row r="1197" spans="1:17" x14ac:dyDescent="0.2">
      <c r="A1197" s="38">
        <v>13787</v>
      </c>
      <c r="B1197" s="192">
        <v>243378</v>
      </c>
      <c r="C1197" s="192">
        <v>4246268</v>
      </c>
      <c r="D1197" s="192">
        <v>7032833</v>
      </c>
      <c r="E1197" s="192">
        <v>0</v>
      </c>
      <c r="F1197" s="192">
        <v>140273</v>
      </c>
      <c r="G1197" s="192">
        <v>341751</v>
      </c>
      <c r="H1197" s="192">
        <v>770943</v>
      </c>
      <c r="I1197" s="193">
        <v>12775446</v>
      </c>
      <c r="J1197" s="166"/>
      <c r="K1197" s="162">
        <f t="shared" si="127"/>
        <v>1.9050450371752188</v>
      </c>
      <c r="L1197" s="162">
        <f t="shared" si="128"/>
        <v>33.237728060531119</v>
      </c>
      <c r="M1197" s="162">
        <f t="shared" si="129"/>
        <v>55.049608444198348</v>
      </c>
      <c r="N1197" s="162">
        <f t="shared" si="130"/>
        <v>0</v>
      </c>
      <c r="O1197" s="162">
        <f t="shared" si="131"/>
        <v>1.0979890643348185</v>
      </c>
      <c r="P1197" s="162">
        <f t="shared" si="132"/>
        <v>2.6750612072564826</v>
      </c>
      <c r="Q1197" s="162">
        <f t="shared" si="133"/>
        <v>6.0345681865040168</v>
      </c>
    </row>
    <row r="1198" spans="1:17" x14ac:dyDescent="0.2">
      <c r="A1198" s="38">
        <v>13794</v>
      </c>
      <c r="B1198" s="192">
        <v>287311</v>
      </c>
      <c r="C1198" s="192">
        <v>4284339</v>
      </c>
      <c r="D1198" s="192">
        <v>7003033</v>
      </c>
      <c r="E1198" s="192">
        <v>0</v>
      </c>
      <c r="F1198" s="192">
        <v>76183</v>
      </c>
      <c r="G1198" s="192">
        <v>341775</v>
      </c>
      <c r="H1198" s="192">
        <v>763775</v>
      </c>
      <c r="I1198" s="193">
        <v>12756416</v>
      </c>
      <c r="J1198" s="166"/>
      <c r="K1198" s="162">
        <f t="shared" si="127"/>
        <v>2.2522862220862034</v>
      </c>
      <c r="L1198" s="162">
        <f t="shared" si="128"/>
        <v>33.585757943296926</v>
      </c>
      <c r="M1198" s="162">
        <f t="shared" si="129"/>
        <v>54.89812342275448</v>
      </c>
      <c r="N1198" s="162">
        <f t="shared" si="130"/>
        <v>0</v>
      </c>
      <c r="O1198" s="162">
        <f t="shared" si="131"/>
        <v>0.59721319844069054</v>
      </c>
      <c r="P1198" s="162">
        <f t="shared" si="132"/>
        <v>2.6792399996989751</v>
      </c>
      <c r="Q1198" s="162">
        <f t="shared" si="133"/>
        <v>5.9873792137227255</v>
      </c>
    </row>
    <row r="1199" spans="1:17" x14ac:dyDescent="0.2">
      <c r="A1199" s="38">
        <v>13801</v>
      </c>
      <c r="B1199" s="192">
        <v>283014</v>
      </c>
      <c r="C1199" s="192">
        <v>4291519</v>
      </c>
      <c r="D1199" s="192">
        <v>6918902</v>
      </c>
      <c r="E1199" s="192">
        <v>0</v>
      </c>
      <c r="F1199" s="192">
        <v>83231</v>
      </c>
      <c r="G1199" s="192">
        <v>341803</v>
      </c>
      <c r="H1199" s="192">
        <v>855831</v>
      </c>
      <c r="I1199" s="193">
        <v>12774300</v>
      </c>
      <c r="J1199" s="166"/>
      <c r="K1199" s="162">
        <f t="shared" si="127"/>
        <v>2.2154951739038538</v>
      </c>
      <c r="L1199" s="162">
        <f t="shared" si="128"/>
        <v>33.594944537078355</v>
      </c>
      <c r="M1199" s="162">
        <f t="shared" si="129"/>
        <v>54.16267036158537</v>
      </c>
      <c r="N1199" s="162">
        <f t="shared" si="130"/>
        <v>0</v>
      </c>
      <c r="O1199" s="162">
        <f t="shared" si="131"/>
        <v>0.65155037849432063</v>
      </c>
      <c r="P1199" s="162">
        <f t="shared" si="132"/>
        <v>2.6757082579867388</v>
      </c>
      <c r="Q1199" s="162">
        <f t="shared" si="133"/>
        <v>6.6996312909513636</v>
      </c>
    </row>
    <row r="1200" spans="1:17" x14ac:dyDescent="0.2">
      <c r="A1200" s="38">
        <v>13808</v>
      </c>
      <c r="B1200" s="192">
        <v>276444</v>
      </c>
      <c r="C1200" s="192">
        <v>4270223</v>
      </c>
      <c r="D1200" s="192">
        <v>6938802</v>
      </c>
      <c r="E1200" s="192">
        <v>0</v>
      </c>
      <c r="F1200" s="192">
        <v>81557</v>
      </c>
      <c r="G1200" s="192">
        <v>341917</v>
      </c>
      <c r="H1200" s="192">
        <v>925768</v>
      </c>
      <c r="I1200" s="193">
        <v>12834711</v>
      </c>
      <c r="J1200" s="166"/>
      <c r="K1200" s="162">
        <f t="shared" si="127"/>
        <v>2.1538778707210469</v>
      </c>
      <c r="L1200" s="162">
        <f t="shared" si="128"/>
        <v>33.27089328306652</v>
      </c>
      <c r="M1200" s="162">
        <f t="shared" si="129"/>
        <v>54.062783338089965</v>
      </c>
      <c r="N1200" s="162">
        <f t="shared" si="130"/>
        <v>0</v>
      </c>
      <c r="O1200" s="162">
        <f t="shared" si="131"/>
        <v>0.63544087591843712</v>
      </c>
      <c r="P1200" s="162">
        <f t="shared" si="132"/>
        <v>2.664002329308389</v>
      </c>
      <c r="Q1200" s="162">
        <f t="shared" si="133"/>
        <v>7.2130023028956396</v>
      </c>
    </row>
    <row r="1201" spans="1:17" x14ac:dyDescent="0.2">
      <c r="A1201" s="38">
        <v>13815</v>
      </c>
      <c r="B1201" s="192">
        <v>265891</v>
      </c>
      <c r="C1201" s="192">
        <v>5256097</v>
      </c>
      <c r="D1201" s="192">
        <v>6950730</v>
      </c>
      <c r="E1201" s="192">
        <v>0</v>
      </c>
      <c r="F1201" s="192">
        <v>94046</v>
      </c>
      <c r="G1201" s="192">
        <v>341920</v>
      </c>
      <c r="H1201" s="192">
        <v>851795</v>
      </c>
      <c r="I1201" s="193">
        <v>12760479</v>
      </c>
      <c r="J1201" s="166"/>
      <c r="K1201" s="162">
        <f t="shared" si="127"/>
        <v>2.0837070457935005</v>
      </c>
      <c r="L1201" s="162">
        <f t="shared" si="128"/>
        <v>41.190436503206499</v>
      </c>
      <c r="M1201" s="162">
        <f t="shared" si="129"/>
        <v>54.470760854666977</v>
      </c>
      <c r="N1201" s="162">
        <f t="shared" si="130"/>
        <v>0</v>
      </c>
      <c r="O1201" s="162">
        <f t="shared" si="131"/>
        <v>0.7370099508020036</v>
      </c>
      <c r="P1201" s="162">
        <f t="shared" si="132"/>
        <v>2.6795232373330187</v>
      </c>
      <c r="Q1201" s="162">
        <f t="shared" si="133"/>
        <v>6.6752588206132391</v>
      </c>
    </row>
    <row r="1202" spans="1:17" x14ac:dyDescent="0.2">
      <c r="A1202" s="38">
        <v>13822</v>
      </c>
      <c r="B1202" s="192">
        <v>253936</v>
      </c>
      <c r="C1202" s="192">
        <v>4284159</v>
      </c>
      <c r="D1202" s="192">
        <v>6888943</v>
      </c>
      <c r="E1202" s="192">
        <v>0</v>
      </c>
      <c r="F1202" s="192">
        <v>110826</v>
      </c>
      <c r="G1202" s="192">
        <v>341893</v>
      </c>
      <c r="H1202" s="192">
        <v>830807</v>
      </c>
      <c r="I1202" s="193">
        <v>12710564</v>
      </c>
      <c r="J1202" s="166"/>
      <c r="K1202" s="162">
        <f t="shared" si="127"/>
        <v>1.9978342424458899</v>
      </c>
      <c r="L1202" s="162">
        <f t="shared" si="128"/>
        <v>33.705498827589395</v>
      </c>
      <c r="M1202" s="162">
        <f t="shared" si="129"/>
        <v>54.198562707366882</v>
      </c>
      <c r="N1202" s="162">
        <f t="shared" si="130"/>
        <v>0</v>
      </c>
      <c r="O1202" s="162">
        <f t="shared" si="131"/>
        <v>0.87192039629398033</v>
      </c>
      <c r="P1202" s="162">
        <f t="shared" si="132"/>
        <v>2.6898334330404223</v>
      </c>
      <c r="Q1202" s="162">
        <f t="shared" si="133"/>
        <v>6.5363503932634304</v>
      </c>
    </row>
    <row r="1203" spans="1:17" x14ac:dyDescent="0.2">
      <c r="A1203" s="38">
        <v>13829</v>
      </c>
      <c r="B1203" s="192">
        <v>272742</v>
      </c>
      <c r="C1203" s="192">
        <v>4277419</v>
      </c>
      <c r="D1203" s="192">
        <v>6879403</v>
      </c>
      <c r="E1203" s="192">
        <v>0</v>
      </c>
      <c r="F1203" s="192">
        <v>139237</v>
      </c>
      <c r="G1203" s="192">
        <v>341752</v>
      </c>
      <c r="H1203" s="192">
        <v>860989</v>
      </c>
      <c r="I1203" s="193">
        <v>12771542</v>
      </c>
      <c r="J1203" s="166"/>
      <c r="K1203" s="162">
        <f t="shared" si="127"/>
        <v>2.1355447916939081</v>
      </c>
      <c r="L1203" s="162">
        <f t="shared" si="128"/>
        <v>33.491797623184418</v>
      </c>
      <c r="M1203" s="162">
        <f t="shared" si="129"/>
        <v>53.865093189217092</v>
      </c>
      <c r="N1203" s="162">
        <f t="shared" si="130"/>
        <v>0</v>
      </c>
      <c r="O1203" s="162">
        <f t="shared" si="131"/>
        <v>1.0902129124267061</v>
      </c>
      <c r="P1203" s="162">
        <f t="shared" si="132"/>
        <v>2.67588674883581</v>
      </c>
      <c r="Q1203" s="162">
        <f t="shared" si="133"/>
        <v>6.741464734642066</v>
      </c>
    </row>
    <row r="1204" spans="1:17" x14ac:dyDescent="0.2">
      <c r="A1204" s="38">
        <v>13836</v>
      </c>
      <c r="B1204" s="192">
        <v>266227</v>
      </c>
      <c r="C1204" s="192">
        <v>4249618</v>
      </c>
      <c r="D1204" s="192">
        <v>6922400</v>
      </c>
      <c r="E1204" s="192">
        <v>0</v>
      </c>
      <c r="F1204" s="192">
        <v>135165</v>
      </c>
      <c r="G1204" s="192">
        <v>341683</v>
      </c>
      <c r="H1204" s="192">
        <v>987563</v>
      </c>
      <c r="I1204" s="193">
        <v>12902656</v>
      </c>
      <c r="J1204" s="166"/>
      <c r="K1204" s="162">
        <f t="shared" si="127"/>
        <v>2.0633503675522311</v>
      </c>
      <c r="L1204" s="162">
        <f t="shared" si="128"/>
        <v>32.935993953492989</v>
      </c>
      <c r="M1204" s="162">
        <f t="shared" si="129"/>
        <v>53.650969226801053</v>
      </c>
      <c r="N1204" s="162">
        <f t="shared" si="130"/>
        <v>0</v>
      </c>
      <c r="O1204" s="162">
        <f t="shared" si="131"/>
        <v>1.047575010912482</v>
      </c>
      <c r="P1204" s="162">
        <f t="shared" si="132"/>
        <v>2.6481601927541121</v>
      </c>
      <c r="Q1204" s="162">
        <f t="shared" si="133"/>
        <v>7.6539512484871333</v>
      </c>
    </row>
    <row r="1205" spans="1:17" x14ac:dyDescent="0.2">
      <c r="A1205" s="38">
        <v>13843</v>
      </c>
      <c r="B1205" s="192">
        <v>270068</v>
      </c>
      <c r="C1205" s="192">
        <v>4264829</v>
      </c>
      <c r="D1205" s="192">
        <v>6948927</v>
      </c>
      <c r="E1205" s="192">
        <v>0</v>
      </c>
      <c r="F1205" s="192">
        <v>113302</v>
      </c>
      <c r="G1205" s="192">
        <v>341683</v>
      </c>
      <c r="H1205" s="192">
        <v>818993</v>
      </c>
      <c r="I1205" s="193">
        <v>12757802</v>
      </c>
      <c r="J1205" s="166"/>
      <c r="K1205" s="162">
        <f t="shared" si="127"/>
        <v>2.116885024552035</v>
      </c>
      <c r="L1205" s="162">
        <f t="shared" si="128"/>
        <v>33.429183177478379</v>
      </c>
      <c r="M1205" s="162">
        <f t="shared" si="129"/>
        <v>54.468058055768537</v>
      </c>
      <c r="N1205" s="162">
        <f t="shared" si="130"/>
        <v>0</v>
      </c>
      <c r="O1205" s="162">
        <f t="shared" si="131"/>
        <v>0.88809968989956112</v>
      </c>
      <c r="P1205" s="162">
        <f t="shared" si="132"/>
        <v>2.6782278013093479</v>
      </c>
      <c r="Q1205" s="162">
        <f t="shared" si="133"/>
        <v>6.4195462509921377</v>
      </c>
    </row>
    <row r="1206" spans="1:17" x14ac:dyDescent="0.2">
      <c r="A1206" s="38">
        <v>13850</v>
      </c>
      <c r="B1206" s="192">
        <v>272492</v>
      </c>
      <c r="C1206" s="192">
        <v>4279489</v>
      </c>
      <c r="D1206" s="192">
        <v>6906472</v>
      </c>
      <c r="E1206" s="192">
        <v>0</v>
      </c>
      <c r="F1206" s="192">
        <v>176637</v>
      </c>
      <c r="G1206" s="192">
        <v>341721</v>
      </c>
      <c r="H1206" s="192">
        <v>865121</v>
      </c>
      <c r="I1206" s="193">
        <v>12841932</v>
      </c>
      <c r="J1206" s="166"/>
      <c r="K1206" s="162">
        <f t="shared" si="127"/>
        <v>2.1218925625832625</v>
      </c>
      <c r="L1206" s="162">
        <f t="shared" si="128"/>
        <v>33.32433935952939</v>
      </c>
      <c r="M1206" s="162">
        <f t="shared" si="129"/>
        <v>53.780630515719906</v>
      </c>
      <c r="N1206" s="162">
        <f t="shared" si="130"/>
        <v>0</v>
      </c>
      <c r="O1206" s="162">
        <f t="shared" si="131"/>
        <v>1.37547060675917</v>
      </c>
      <c r="P1206" s="162">
        <f t="shared" si="132"/>
        <v>2.660978114508004</v>
      </c>
      <c r="Q1206" s="162">
        <f t="shared" si="133"/>
        <v>6.7366888409002632</v>
      </c>
    </row>
    <row r="1207" spans="1:17" x14ac:dyDescent="0.2">
      <c r="A1207" s="38">
        <v>13857</v>
      </c>
      <c r="B1207" s="192">
        <v>225938</v>
      </c>
      <c r="C1207" s="192">
        <v>4294885</v>
      </c>
      <c r="D1207" s="192">
        <v>6836282</v>
      </c>
      <c r="E1207" s="192">
        <v>0</v>
      </c>
      <c r="F1207" s="192">
        <v>241843</v>
      </c>
      <c r="G1207" s="192">
        <v>341736</v>
      </c>
      <c r="H1207" s="192">
        <v>791900</v>
      </c>
      <c r="I1207" s="193">
        <v>12732584</v>
      </c>
      <c r="J1207" s="166"/>
      <c r="K1207" s="162">
        <f t="shared" si="127"/>
        <v>1.7744866242390389</v>
      </c>
      <c r="L1207" s="162">
        <f t="shared" si="128"/>
        <v>33.731448384711229</v>
      </c>
      <c r="M1207" s="162">
        <f t="shared" si="129"/>
        <v>53.69123816501034</v>
      </c>
      <c r="N1207" s="162">
        <f t="shared" si="130"/>
        <v>0</v>
      </c>
      <c r="O1207" s="162">
        <f t="shared" si="131"/>
        <v>1.8994023522640808</v>
      </c>
      <c r="P1207" s="162">
        <f t="shared" si="132"/>
        <v>2.6839485213684826</v>
      </c>
      <c r="Q1207" s="162">
        <f t="shared" si="133"/>
        <v>6.2194759524068326</v>
      </c>
    </row>
    <row r="1208" spans="1:17" x14ac:dyDescent="0.2">
      <c r="A1208" s="38">
        <v>13864</v>
      </c>
      <c r="B1208" s="192">
        <v>216438</v>
      </c>
      <c r="C1208" s="192">
        <v>4293307</v>
      </c>
      <c r="D1208" s="192">
        <v>6884407</v>
      </c>
      <c r="E1208" s="192">
        <v>0</v>
      </c>
      <c r="F1208" s="192">
        <v>231540</v>
      </c>
      <c r="G1208" s="192">
        <v>341716</v>
      </c>
      <c r="H1208" s="192">
        <v>956546</v>
      </c>
      <c r="I1208" s="193">
        <v>12923954</v>
      </c>
      <c r="J1208" s="166"/>
      <c r="K1208" s="162">
        <f t="shared" si="127"/>
        <v>1.6747041965639928</v>
      </c>
      <c r="L1208" s="162">
        <f t="shared" si="128"/>
        <v>33.219763858645734</v>
      </c>
      <c r="M1208" s="162">
        <f t="shared" si="129"/>
        <v>53.26858173589909</v>
      </c>
      <c r="N1208" s="162">
        <f t="shared" si="130"/>
        <v>0</v>
      </c>
      <c r="O1208" s="162">
        <f t="shared" si="131"/>
        <v>1.7915569801625726</v>
      </c>
      <c r="P1208" s="162">
        <f t="shared" si="132"/>
        <v>2.6440515031235798</v>
      </c>
      <c r="Q1208" s="162">
        <f t="shared" si="133"/>
        <v>7.401341725605028</v>
      </c>
    </row>
    <row r="1209" spans="1:17" x14ac:dyDescent="0.2">
      <c r="A1209" s="38">
        <v>13871</v>
      </c>
      <c r="B1209" s="192">
        <v>188937</v>
      </c>
      <c r="C1209" s="192">
        <v>4346383</v>
      </c>
      <c r="D1209" s="192">
        <v>6854904</v>
      </c>
      <c r="E1209" s="192">
        <v>0</v>
      </c>
      <c r="F1209" s="192">
        <v>152593</v>
      </c>
      <c r="G1209" s="192">
        <v>341761</v>
      </c>
      <c r="H1209" s="192">
        <v>914046</v>
      </c>
      <c r="I1209" s="193">
        <v>12798624</v>
      </c>
      <c r="J1209" s="166"/>
      <c r="K1209" s="162">
        <f t="shared" si="127"/>
        <v>1.4762290071182653</v>
      </c>
      <c r="L1209" s="162">
        <f t="shared" si="128"/>
        <v>33.95976786254522</v>
      </c>
      <c r="M1209" s="162">
        <f t="shared" si="129"/>
        <v>53.55969516723048</v>
      </c>
      <c r="N1209" s="162">
        <f t="shared" si="130"/>
        <v>0</v>
      </c>
      <c r="O1209" s="162">
        <f t="shared" si="131"/>
        <v>1.1922609805554096</v>
      </c>
      <c r="P1209" s="162">
        <f t="shared" si="132"/>
        <v>2.6702948691984387</v>
      </c>
      <c r="Q1209" s="162">
        <f t="shared" si="133"/>
        <v>7.1417521133521857</v>
      </c>
    </row>
    <row r="1210" spans="1:17" x14ac:dyDescent="0.2">
      <c r="A1210" s="38">
        <v>13878</v>
      </c>
      <c r="B1210" s="192">
        <v>172634</v>
      </c>
      <c r="C1210" s="192">
        <v>4283385</v>
      </c>
      <c r="D1210" s="192">
        <v>6982752</v>
      </c>
      <c r="E1210" s="192">
        <v>0</v>
      </c>
      <c r="F1210" s="192">
        <v>139604</v>
      </c>
      <c r="G1210" s="192">
        <v>341879</v>
      </c>
      <c r="H1210" s="192">
        <v>932767</v>
      </c>
      <c r="I1210" s="193">
        <v>12853021</v>
      </c>
      <c r="J1210" s="166"/>
      <c r="K1210" s="162">
        <f t="shared" si="127"/>
        <v>1.3431394844838425</v>
      </c>
      <c r="L1210" s="162">
        <f t="shared" si="128"/>
        <v>33.325900580104864</v>
      </c>
      <c r="M1210" s="162">
        <f t="shared" si="129"/>
        <v>54.327710193580174</v>
      </c>
      <c r="N1210" s="162">
        <f t="shared" si="130"/>
        <v>0</v>
      </c>
      <c r="O1210" s="162">
        <f t="shared" si="131"/>
        <v>1.0861570987863476</v>
      </c>
      <c r="P1210" s="162">
        <f t="shared" si="132"/>
        <v>2.6599116270019323</v>
      </c>
      <c r="Q1210" s="162">
        <f t="shared" si="133"/>
        <v>7.2571810160428427</v>
      </c>
    </row>
    <row r="1211" spans="1:17" x14ac:dyDescent="0.2">
      <c r="A1211" s="38">
        <v>13885</v>
      </c>
      <c r="B1211" s="192">
        <v>175313</v>
      </c>
      <c r="C1211" s="192">
        <v>4257846</v>
      </c>
      <c r="D1211" s="192">
        <v>7071249</v>
      </c>
      <c r="E1211" s="192">
        <v>0</v>
      </c>
      <c r="F1211" s="192">
        <v>126896</v>
      </c>
      <c r="G1211" s="192">
        <v>341401</v>
      </c>
      <c r="H1211" s="192">
        <v>860227</v>
      </c>
      <c r="I1211" s="193">
        <v>12832932</v>
      </c>
      <c r="J1211" s="166"/>
      <c r="K1211" s="162">
        <f t="shared" si="127"/>
        <v>1.3661180469124281</v>
      </c>
      <c r="L1211" s="162">
        <f t="shared" si="128"/>
        <v>33.179058378864625</v>
      </c>
      <c r="M1211" s="162">
        <f t="shared" si="129"/>
        <v>55.10236475966677</v>
      </c>
      <c r="N1211" s="162">
        <f t="shared" si="130"/>
        <v>0</v>
      </c>
      <c r="O1211" s="162">
        <f t="shared" si="131"/>
        <v>0.98883092343978762</v>
      </c>
      <c r="P1211" s="162">
        <f t="shared" si="132"/>
        <v>2.660350728890327</v>
      </c>
      <c r="Q1211" s="162">
        <f t="shared" si="133"/>
        <v>6.7032771622260601</v>
      </c>
    </row>
    <row r="1212" spans="1:17" x14ac:dyDescent="0.2">
      <c r="A1212" s="38">
        <v>13892</v>
      </c>
      <c r="B1212" s="192">
        <v>174704</v>
      </c>
      <c r="C1212" s="192">
        <v>4190134</v>
      </c>
      <c r="D1212" s="192">
        <v>7193380</v>
      </c>
      <c r="E1212" s="192">
        <v>0</v>
      </c>
      <c r="F1212" s="192">
        <v>115321</v>
      </c>
      <c r="G1212" s="192">
        <v>341545</v>
      </c>
      <c r="H1212" s="192">
        <v>798875</v>
      </c>
      <c r="I1212" s="193">
        <v>12813959</v>
      </c>
      <c r="J1212" s="166"/>
      <c r="K1212" s="162">
        <f t="shared" si="127"/>
        <v>1.3633881613012808</v>
      </c>
      <c r="L1212" s="162">
        <f t="shared" si="128"/>
        <v>32.699761252552783</v>
      </c>
      <c r="M1212" s="162">
        <f t="shared" si="129"/>
        <v>56.137061153387492</v>
      </c>
      <c r="N1212" s="162">
        <f t="shared" si="130"/>
        <v>0</v>
      </c>
      <c r="O1212" s="162">
        <f t="shared" si="131"/>
        <v>0.8999638597251638</v>
      </c>
      <c r="P1212" s="162">
        <f t="shared" si="132"/>
        <v>2.6654135540780177</v>
      </c>
      <c r="Q1212" s="162">
        <f t="shared" si="133"/>
        <v>6.2344120189552656</v>
      </c>
    </row>
    <row r="1213" spans="1:17" x14ac:dyDescent="0.2">
      <c r="A1213" s="38">
        <v>13899</v>
      </c>
      <c r="B1213" s="192">
        <v>167934</v>
      </c>
      <c r="C1213" s="192">
        <v>4155272</v>
      </c>
      <c r="D1213" s="192">
        <v>7218937</v>
      </c>
      <c r="E1213" s="192">
        <v>0</v>
      </c>
      <c r="F1213" s="192">
        <v>135018</v>
      </c>
      <c r="G1213" s="192">
        <v>341482</v>
      </c>
      <c r="H1213" s="192">
        <v>855393</v>
      </c>
      <c r="I1213" s="193">
        <v>12874036</v>
      </c>
      <c r="J1213" s="166"/>
      <c r="K1213" s="162">
        <f t="shared" si="127"/>
        <v>1.3044394158910229</v>
      </c>
      <c r="L1213" s="162">
        <f t="shared" si="128"/>
        <v>32.276373935881487</v>
      </c>
      <c r="M1213" s="162">
        <f t="shared" si="129"/>
        <v>56.073612035883698</v>
      </c>
      <c r="N1213" s="162">
        <f t="shared" si="130"/>
        <v>0</v>
      </c>
      <c r="O1213" s="162">
        <f t="shared" si="131"/>
        <v>1.0487620199291039</v>
      </c>
      <c r="P1213" s="162">
        <f t="shared" si="132"/>
        <v>2.6524859803095162</v>
      </c>
      <c r="Q1213" s="162">
        <f t="shared" si="133"/>
        <v>6.6443266121051705</v>
      </c>
    </row>
    <row r="1214" spans="1:17" x14ac:dyDescent="0.2">
      <c r="A1214" s="38">
        <v>13906</v>
      </c>
      <c r="B1214" s="192">
        <v>157748</v>
      </c>
      <c r="C1214" s="192">
        <v>4119084</v>
      </c>
      <c r="D1214" s="192">
        <v>7295871</v>
      </c>
      <c r="E1214" s="192">
        <v>0</v>
      </c>
      <c r="F1214" s="192">
        <v>117322</v>
      </c>
      <c r="G1214" s="192">
        <v>341510</v>
      </c>
      <c r="H1214" s="192">
        <v>744277</v>
      </c>
      <c r="I1214" s="193">
        <v>12775812</v>
      </c>
      <c r="J1214" s="166"/>
      <c r="K1214" s="162">
        <f t="shared" si="127"/>
        <v>1.2347395218401773</v>
      </c>
      <c r="L1214" s="162">
        <f t="shared" si="128"/>
        <v>32.241269674287629</v>
      </c>
      <c r="M1214" s="162">
        <f t="shared" si="129"/>
        <v>57.106906394677694</v>
      </c>
      <c r="N1214" s="162">
        <f t="shared" si="130"/>
        <v>0</v>
      </c>
      <c r="O1214" s="162">
        <f t="shared" si="131"/>
        <v>0.91831345044839419</v>
      </c>
      <c r="P1214" s="162">
        <f t="shared" si="132"/>
        <v>2.6730981952458288</v>
      </c>
      <c r="Q1214" s="162">
        <f t="shared" si="133"/>
        <v>5.8256727635002772</v>
      </c>
    </row>
    <row r="1215" spans="1:17" x14ac:dyDescent="0.2">
      <c r="A1215" s="38">
        <v>13913</v>
      </c>
      <c r="B1215" s="192">
        <v>151864</v>
      </c>
      <c r="C1215" s="192">
        <v>4137756</v>
      </c>
      <c r="D1215" s="192">
        <v>7249296</v>
      </c>
      <c r="E1215" s="192">
        <v>0</v>
      </c>
      <c r="F1215" s="192">
        <v>142671</v>
      </c>
      <c r="G1215" s="192">
        <v>341528</v>
      </c>
      <c r="H1215" s="192">
        <v>770578</v>
      </c>
      <c r="I1215" s="193">
        <v>12793693</v>
      </c>
      <c r="J1215" s="166"/>
      <c r="K1215" s="162">
        <f t="shared" si="127"/>
        <v>1.1870223867338383</v>
      </c>
      <c r="L1215" s="162">
        <f t="shared" si="128"/>
        <v>32.342154841451958</v>
      </c>
      <c r="M1215" s="162">
        <f t="shared" si="129"/>
        <v>56.663044829979896</v>
      </c>
      <c r="N1215" s="162">
        <f t="shared" si="130"/>
        <v>0</v>
      </c>
      <c r="O1215" s="162">
        <f t="shared" si="131"/>
        <v>1.1151666684514003</v>
      </c>
      <c r="P1215" s="162">
        <f t="shared" si="132"/>
        <v>2.6695028558212237</v>
      </c>
      <c r="Q1215" s="162">
        <f t="shared" si="133"/>
        <v>6.0231084175616845</v>
      </c>
    </row>
    <row r="1216" spans="1:17" x14ac:dyDescent="0.2">
      <c r="A1216" s="38">
        <v>13920</v>
      </c>
      <c r="B1216" s="192">
        <v>153380</v>
      </c>
      <c r="C1216" s="192">
        <v>4125104</v>
      </c>
      <c r="D1216" s="192">
        <v>7204708</v>
      </c>
      <c r="E1216" s="192">
        <v>0</v>
      </c>
      <c r="F1216" s="192">
        <v>156272</v>
      </c>
      <c r="G1216" s="192">
        <v>341572</v>
      </c>
      <c r="H1216" s="192">
        <v>765685</v>
      </c>
      <c r="I1216" s="193">
        <v>12746721</v>
      </c>
      <c r="J1216" s="166"/>
      <c r="K1216" s="162">
        <f t="shared" si="127"/>
        <v>1.2032898499935787</v>
      </c>
      <c r="L1216" s="162">
        <f t="shared" si="128"/>
        <v>32.362079628164764</v>
      </c>
      <c r="M1216" s="162">
        <f t="shared" si="129"/>
        <v>56.522049866785345</v>
      </c>
      <c r="N1216" s="162">
        <f t="shared" si="130"/>
        <v>0</v>
      </c>
      <c r="O1216" s="162">
        <f t="shared" si="131"/>
        <v>1.22597803780282</v>
      </c>
      <c r="P1216" s="162">
        <f t="shared" si="132"/>
        <v>2.6796852304212195</v>
      </c>
      <c r="Q1216" s="162">
        <f t="shared" si="133"/>
        <v>6.0069173868322681</v>
      </c>
    </row>
    <row r="1217" spans="1:17" x14ac:dyDescent="0.2">
      <c r="A1217" s="38">
        <v>13927</v>
      </c>
      <c r="B1217" s="192">
        <v>152080</v>
      </c>
      <c r="C1217" s="192">
        <v>4119686</v>
      </c>
      <c r="D1217" s="192">
        <v>7215592</v>
      </c>
      <c r="E1217" s="192">
        <v>0</v>
      </c>
      <c r="F1217" s="192">
        <v>187286</v>
      </c>
      <c r="G1217" s="192">
        <v>341600</v>
      </c>
      <c r="H1217" s="192">
        <v>986846</v>
      </c>
      <c r="I1217" s="193">
        <v>13003090</v>
      </c>
      <c r="J1217" s="166"/>
      <c r="K1217" s="162">
        <f t="shared" si="127"/>
        <v>1.1695681564920337</v>
      </c>
      <c r="L1217" s="162">
        <f t="shared" si="128"/>
        <v>31.682361654037617</v>
      </c>
      <c r="M1217" s="162">
        <f t="shared" si="129"/>
        <v>55.491363975793448</v>
      </c>
      <c r="N1217" s="162">
        <f t="shared" si="130"/>
        <v>0</v>
      </c>
      <c r="O1217" s="162">
        <f t="shared" si="131"/>
        <v>1.4403191856704829</v>
      </c>
      <c r="P1217" s="162">
        <f t="shared" si="132"/>
        <v>2.627067873866904</v>
      </c>
      <c r="Q1217" s="162">
        <f t="shared" si="133"/>
        <v>7.589319154139516</v>
      </c>
    </row>
    <row r="1218" spans="1:17" x14ac:dyDescent="0.2">
      <c r="A1218" s="38">
        <v>13934</v>
      </c>
      <c r="B1218" s="192">
        <v>145809</v>
      </c>
      <c r="C1218" s="192">
        <v>4126230</v>
      </c>
      <c r="D1218" s="192">
        <v>7240498</v>
      </c>
      <c r="E1218" s="192">
        <v>0</v>
      </c>
      <c r="F1218" s="192">
        <v>155041</v>
      </c>
      <c r="G1218" s="192">
        <v>341623</v>
      </c>
      <c r="H1218" s="192">
        <v>798731</v>
      </c>
      <c r="I1218" s="193">
        <v>12807932</v>
      </c>
      <c r="J1218" s="166"/>
      <c r="K1218" s="162">
        <f t="shared" si="127"/>
        <v>1.1384273433056953</v>
      </c>
      <c r="L1218" s="162">
        <f t="shared" si="128"/>
        <v>32.216207893670891</v>
      </c>
      <c r="M1218" s="162">
        <f t="shared" si="129"/>
        <v>56.531358848563528</v>
      </c>
      <c r="N1218" s="162">
        <f t="shared" si="130"/>
        <v>0</v>
      </c>
      <c r="O1218" s="162">
        <f t="shared" si="131"/>
        <v>1.2105076760245135</v>
      </c>
      <c r="P1218" s="162">
        <f t="shared" si="132"/>
        <v>2.6672768094021735</v>
      </c>
      <c r="Q1218" s="162">
        <f t="shared" si="133"/>
        <v>6.2362214290331961</v>
      </c>
    </row>
    <row r="1219" spans="1:17" x14ac:dyDescent="0.2">
      <c r="A1219" s="38">
        <v>13941</v>
      </c>
      <c r="B1219" s="192">
        <v>124158</v>
      </c>
      <c r="C1219" s="192">
        <v>4144684</v>
      </c>
      <c r="D1219" s="192">
        <v>7215012</v>
      </c>
      <c r="E1219" s="192">
        <v>0</v>
      </c>
      <c r="F1219" s="192">
        <v>184501</v>
      </c>
      <c r="G1219" s="192">
        <v>341623</v>
      </c>
      <c r="H1219" s="192">
        <v>900184</v>
      </c>
      <c r="I1219" s="193">
        <v>12910162</v>
      </c>
      <c r="J1219" s="166"/>
      <c r="K1219" s="162">
        <f t="shared" si="127"/>
        <v>0.96170752930908221</v>
      </c>
      <c r="L1219" s="162">
        <f t="shared" si="128"/>
        <v>32.104043310997959</v>
      </c>
      <c r="M1219" s="162">
        <f t="shared" si="129"/>
        <v>55.886301039444739</v>
      </c>
      <c r="N1219" s="162">
        <f t="shared" si="130"/>
        <v>0</v>
      </c>
      <c r="O1219" s="162">
        <f t="shared" si="131"/>
        <v>1.429114522342942</v>
      </c>
      <c r="P1219" s="162">
        <f t="shared" si="132"/>
        <v>2.6461557957212309</v>
      </c>
      <c r="Q1219" s="162">
        <f t="shared" si="133"/>
        <v>6.9726778021840472</v>
      </c>
    </row>
    <row r="1220" spans="1:17" x14ac:dyDescent="0.2">
      <c r="A1220" s="38">
        <v>13948</v>
      </c>
      <c r="B1220" s="192">
        <v>117260</v>
      </c>
      <c r="C1220" s="192">
        <v>4134017</v>
      </c>
      <c r="D1220" s="192">
        <v>7310761</v>
      </c>
      <c r="E1220" s="192">
        <v>0</v>
      </c>
      <c r="F1220" s="192">
        <v>180851</v>
      </c>
      <c r="G1220" s="192">
        <v>341672</v>
      </c>
      <c r="H1220" s="192">
        <v>777059</v>
      </c>
      <c r="I1220" s="193">
        <v>12861620</v>
      </c>
      <c r="J1220" s="166"/>
      <c r="K1220" s="162">
        <f t="shared" si="127"/>
        <v>0.91170474636943089</v>
      </c>
      <c r="L1220" s="162">
        <f t="shared" si="128"/>
        <v>32.142272901858398</v>
      </c>
      <c r="M1220" s="162">
        <f t="shared" si="129"/>
        <v>56.841680908003816</v>
      </c>
      <c r="N1220" s="162">
        <f t="shared" si="130"/>
        <v>0</v>
      </c>
      <c r="O1220" s="162">
        <f t="shared" si="131"/>
        <v>1.4061292434390069</v>
      </c>
      <c r="P1220" s="162">
        <f t="shared" si="132"/>
        <v>2.6565238282580266</v>
      </c>
      <c r="Q1220" s="162">
        <f t="shared" si="133"/>
        <v>6.0416883720713255</v>
      </c>
    </row>
    <row r="1221" spans="1:17" x14ac:dyDescent="0.2">
      <c r="A1221" s="38">
        <v>13955</v>
      </c>
      <c r="B1221" s="192">
        <v>103356</v>
      </c>
      <c r="C1221" s="192">
        <v>4124888</v>
      </c>
      <c r="D1221" s="192">
        <v>7328137</v>
      </c>
      <c r="E1221" s="192">
        <v>0</v>
      </c>
      <c r="F1221" s="192">
        <v>263623</v>
      </c>
      <c r="G1221" s="192">
        <v>341669</v>
      </c>
      <c r="H1221" s="192">
        <v>953784</v>
      </c>
      <c r="I1221" s="193">
        <v>13115457</v>
      </c>
      <c r="J1221" s="166"/>
      <c r="K1221" s="162">
        <f t="shared" ref="K1221:K1284" si="134">100*B1221/$I1221</f>
        <v>0.78804726362184707</v>
      </c>
      <c r="L1221" s="162">
        <f t="shared" ref="L1221:L1284" si="135">100*C1221/$I1221</f>
        <v>31.450585366564049</v>
      </c>
      <c r="M1221" s="162">
        <f t="shared" ref="M1221:M1284" si="136">100*D1221/$I1221</f>
        <v>55.874049985448465</v>
      </c>
      <c r="N1221" s="162">
        <f t="shared" ref="N1221:N1284" si="137">100*E1221/$I1221</f>
        <v>0</v>
      </c>
      <c r="O1221" s="162">
        <f t="shared" ref="O1221:O1284" si="138">100*F1221/$I1221</f>
        <v>2.0100176455917627</v>
      </c>
      <c r="P1221" s="162">
        <f t="shared" ref="P1221:P1284" si="139">100*G1221/$I1221</f>
        <v>2.60508650213256</v>
      </c>
      <c r="Q1221" s="162">
        <f t="shared" ref="Q1221:Q1284" si="140">100*H1221/$I1221</f>
        <v>7.2722132366413152</v>
      </c>
    </row>
    <row r="1222" spans="1:17" x14ac:dyDescent="0.2">
      <c r="A1222" s="38">
        <v>13962</v>
      </c>
      <c r="B1222" s="192">
        <v>113661</v>
      </c>
      <c r="C1222" s="192">
        <v>4119858</v>
      </c>
      <c r="D1222" s="192">
        <v>7333050</v>
      </c>
      <c r="E1222" s="192">
        <v>0</v>
      </c>
      <c r="F1222" s="192">
        <v>269586</v>
      </c>
      <c r="G1222" s="192">
        <v>341678</v>
      </c>
      <c r="H1222" s="192">
        <v>736748</v>
      </c>
      <c r="I1222" s="193">
        <v>12914581</v>
      </c>
      <c r="J1222" s="166"/>
      <c r="K1222" s="162">
        <f t="shared" si="134"/>
        <v>0.88009823934667331</v>
      </c>
      <c r="L1222" s="162">
        <f t="shared" si="135"/>
        <v>31.900825895938862</v>
      </c>
      <c r="M1222" s="162">
        <f t="shared" si="136"/>
        <v>56.781168510228866</v>
      </c>
      <c r="N1222" s="162">
        <f t="shared" si="137"/>
        <v>0</v>
      </c>
      <c r="O1222" s="162">
        <f t="shared" si="138"/>
        <v>2.0874544826502697</v>
      </c>
      <c r="P1222" s="162">
        <f t="shared" si="139"/>
        <v>2.645676232159603</v>
      </c>
      <c r="Q1222" s="162">
        <f t="shared" si="140"/>
        <v>5.7047766396757273</v>
      </c>
    </row>
    <row r="1223" spans="1:17" x14ac:dyDescent="0.2">
      <c r="A1223" s="38">
        <v>13969</v>
      </c>
      <c r="B1223" s="192">
        <v>117228</v>
      </c>
      <c r="C1223" s="192">
        <v>4121705</v>
      </c>
      <c r="D1223" s="192">
        <v>7311529</v>
      </c>
      <c r="E1223" s="192">
        <v>0</v>
      </c>
      <c r="F1223" s="192">
        <v>292237</v>
      </c>
      <c r="G1223" s="192">
        <v>341674</v>
      </c>
      <c r="H1223" s="192">
        <v>716416</v>
      </c>
      <c r="I1223" s="193">
        <v>12900789</v>
      </c>
      <c r="J1223" s="166"/>
      <c r="K1223" s="162">
        <f t="shared" si="134"/>
        <v>0.90868860811536412</v>
      </c>
      <c r="L1223" s="162">
        <f t="shared" si="135"/>
        <v>31.949247445253153</v>
      </c>
      <c r="M1223" s="162">
        <f t="shared" si="136"/>
        <v>56.675052975442043</v>
      </c>
      <c r="N1223" s="162">
        <f t="shared" si="137"/>
        <v>0</v>
      </c>
      <c r="O1223" s="162">
        <f t="shared" si="138"/>
        <v>2.265264550873594</v>
      </c>
      <c r="P1223" s="162">
        <f t="shared" si="139"/>
        <v>2.6484736708739289</v>
      </c>
      <c r="Q1223" s="162">
        <f t="shared" si="140"/>
        <v>5.5532727494419136</v>
      </c>
    </row>
    <row r="1224" spans="1:17" x14ac:dyDescent="0.2">
      <c r="A1224" s="38">
        <v>13976</v>
      </c>
      <c r="B1224" s="192">
        <v>122005</v>
      </c>
      <c r="C1224" s="192">
        <v>4158154</v>
      </c>
      <c r="D1224" s="192">
        <v>7296340</v>
      </c>
      <c r="E1224" s="192">
        <v>0</v>
      </c>
      <c r="F1224" s="192">
        <v>244166</v>
      </c>
      <c r="G1224" s="192">
        <v>341670</v>
      </c>
      <c r="H1224" s="192">
        <v>737268</v>
      </c>
      <c r="I1224" s="193">
        <v>12899603</v>
      </c>
      <c r="J1224" s="166"/>
      <c r="K1224" s="162">
        <f t="shared" si="134"/>
        <v>0.94580430110911162</v>
      </c>
      <c r="L1224" s="162">
        <f t="shared" si="135"/>
        <v>32.234743968477169</v>
      </c>
      <c r="M1224" s="162">
        <f t="shared" si="136"/>
        <v>56.5625159161875</v>
      </c>
      <c r="N1224" s="162">
        <f t="shared" si="137"/>
        <v>0</v>
      </c>
      <c r="O1224" s="162">
        <f t="shared" si="138"/>
        <v>1.8928179417614635</v>
      </c>
      <c r="P1224" s="162">
        <f t="shared" si="139"/>
        <v>2.6486861649928297</v>
      </c>
      <c r="Q1224" s="162">
        <f t="shared" si="140"/>
        <v>5.7154317074719279</v>
      </c>
    </row>
    <row r="1225" spans="1:17" x14ac:dyDescent="0.2">
      <c r="A1225" s="38">
        <v>13983</v>
      </c>
      <c r="B1225" s="192">
        <v>118010</v>
      </c>
      <c r="C1225" s="192">
        <v>4136806</v>
      </c>
      <c r="D1225" s="192">
        <v>7472143</v>
      </c>
      <c r="E1225" s="192">
        <v>0</v>
      </c>
      <c r="F1225" s="192">
        <v>140874</v>
      </c>
      <c r="G1225" s="192">
        <v>341867</v>
      </c>
      <c r="H1225" s="192">
        <v>863936</v>
      </c>
      <c r="I1225" s="193">
        <v>13073636</v>
      </c>
      <c r="J1225" s="166"/>
      <c r="K1225" s="162">
        <f t="shared" si="134"/>
        <v>0.90265630770200422</v>
      </c>
      <c r="L1225" s="162">
        <f t="shared" si="135"/>
        <v>31.642352594182675</v>
      </c>
      <c r="M1225" s="162">
        <f t="shared" si="136"/>
        <v>57.154283628517732</v>
      </c>
      <c r="N1225" s="162">
        <f t="shared" si="137"/>
        <v>0</v>
      </c>
      <c r="O1225" s="162">
        <f t="shared" si="138"/>
        <v>1.077542620889858</v>
      </c>
      <c r="P1225" s="162">
        <f t="shared" si="139"/>
        <v>2.6149343610300915</v>
      </c>
      <c r="Q1225" s="162">
        <f t="shared" si="140"/>
        <v>6.6082304876776439</v>
      </c>
    </row>
    <row r="1226" spans="1:17" x14ac:dyDescent="0.2">
      <c r="A1226" s="38">
        <v>13990</v>
      </c>
      <c r="B1226" s="192">
        <v>135486</v>
      </c>
      <c r="C1226" s="192">
        <v>4120798</v>
      </c>
      <c r="D1226" s="192">
        <v>7547076</v>
      </c>
      <c r="E1226" s="192">
        <v>0</v>
      </c>
      <c r="F1226" s="192">
        <v>1427718</v>
      </c>
      <c r="G1226" s="192">
        <v>341826</v>
      </c>
      <c r="H1226" s="192">
        <v>809932</v>
      </c>
      <c r="I1226" s="193">
        <v>14382836</v>
      </c>
      <c r="J1226" s="166"/>
      <c r="K1226" s="162">
        <f t="shared" si="134"/>
        <v>0.94199780905518216</v>
      </c>
      <c r="L1226" s="162">
        <f t="shared" si="135"/>
        <v>28.650802943174767</v>
      </c>
      <c r="M1226" s="162">
        <f t="shared" si="136"/>
        <v>52.472794656074782</v>
      </c>
      <c r="N1226" s="162">
        <f t="shared" si="137"/>
        <v>0</v>
      </c>
      <c r="O1226" s="162">
        <f t="shared" si="138"/>
        <v>9.9265402177984932</v>
      </c>
      <c r="P1226" s="162">
        <f t="shared" si="139"/>
        <v>2.3766244710014077</v>
      </c>
      <c r="Q1226" s="162">
        <f t="shared" si="140"/>
        <v>5.6312399028953681</v>
      </c>
    </row>
    <row r="1227" spans="1:17" x14ac:dyDescent="0.2">
      <c r="A1227" s="38">
        <v>13997</v>
      </c>
      <c r="B1227" s="192">
        <v>131802</v>
      </c>
      <c r="C1227" s="192">
        <v>4120373</v>
      </c>
      <c r="D1227" s="192">
        <v>7661269</v>
      </c>
      <c r="E1227" s="192">
        <v>0</v>
      </c>
      <c r="F1227" s="192">
        <v>1321319</v>
      </c>
      <c r="G1227" s="192">
        <v>341915</v>
      </c>
      <c r="H1227" s="192">
        <v>750587</v>
      </c>
      <c r="I1227" s="193">
        <v>14327265</v>
      </c>
      <c r="J1227" s="166"/>
      <c r="K1227" s="162">
        <f t="shared" si="134"/>
        <v>0.91993831341850663</v>
      </c>
      <c r="L1227" s="162">
        <f t="shared" si="135"/>
        <v>28.75896411492354</v>
      </c>
      <c r="M1227" s="162">
        <f t="shared" si="136"/>
        <v>53.473353078902356</v>
      </c>
      <c r="N1227" s="162">
        <f t="shared" si="137"/>
        <v>0</v>
      </c>
      <c r="O1227" s="162">
        <f t="shared" si="138"/>
        <v>9.2224091618323527</v>
      </c>
      <c r="P1227" s="162">
        <f t="shared" si="139"/>
        <v>2.386463850567432</v>
      </c>
      <c r="Q1227" s="162">
        <f t="shared" si="140"/>
        <v>5.2388714803558107</v>
      </c>
    </row>
    <row r="1228" spans="1:17" x14ac:dyDescent="0.2">
      <c r="A1228" s="38">
        <v>14004</v>
      </c>
      <c r="B1228" s="192">
        <v>125674</v>
      </c>
      <c r="C1228" s="192">
        <v>4147997</v>
      </c>
      <c r="D1228" s="192">
        <v>7503630</v>
      </c>
      <c r="E1228" s="192">
        <v>0</v>
      </c>
      <c r="F1228" s="192">
        <v>1428693</v>
      </c>
      <c r="G1228" s="192">
        <v>341819</v>
      </c>
      <c r="H1228" s="192">
        <v>790014</v>
      </c>
      <c r="I1228" s="193">
        <v>14337827</v>
      </c>
      <c r="J1228" s="166"/>
      <c r="K1228" s="162">
        <f t="shared" si="134"/>
        <v>0.8765205494528564</v>
      </c>
      <c r="L1228" s="162">
        <f t="shared" si="135"/>
        <v>28.930443922918027</v>
      </c>
      <c r="M1228" s="162">
        <f t="shared" si="136"/>
        <v>52.334499502609425</v>
      </c>
      <c r="N1228" s="162">
        <f t="shared" si="137"/>
        <v>0</v>
      </c>
      <c r="O1228" s="162">
        <f t="shared" si="138"/>
        <v>9.9645015942792448</v>
      </c>
      <c r="P1228" s="162">
        <f t="shared" si="139"/>
        <v>2.3840362978295109</v>
      </c>
      <c r="Q1228" s="162">
        <f t="shared" si="140"/>
        <v>5.5099981329109351</v>
      </c>
    </row>
    <row r="1229" spans="1:17" x14ac:dyDescent="0.2">
      <c r="A1229" s="38">
        <v>14011</v>
      </c>
      <c r="B1229" s="192">
        <v>133908</v>
      </c>
      <c r="C1229" s="192">
        <v>4132337</v>
      </c>
      <c r="D1229" s="192">
        <v>7560482</v>
      </c>
      <c r="E1229" s="192">
        <v>0</v>
      </c>
      <c r="F1229" s="192">
        <v>1361133</v>
      </c>
      <c r="G1229" s="192">
        <v>341860</v>
      </c>
      <c r="H1229" s="192">
        <v>775564</v>
      </c>
      <c r="I1229" s="193">
        <v>14305284</v>
      </c>
      <c r="J1229" s="166"/>
      <c r="K1229" s="162">
        <f t="shared" si="134"/>
        <v>0.93607369137166374</v>
      </c>
      <c r="L1229" s="162">
        <f t="shared" si="135"/>
        <v>28.886787567447104</v>
      </c>
      <c r="M1229" s="162">
        <f t="shared" si="136"/>
        <v>52.850974507042295</v>
      </c>
      <c r="N1229" s="162">
        <f t="shared" si="137"/>
        <v>0</v>
      </c>
      <c r="O1229" s="162">
        <f t="shared" si="138"/>
        <v>9.5148967332630381</v>
      </c>
      <c r="P1229" s="162">
        <f t="shared" si="139"/>
        <v>2.3897463342915808</v>
      </c>
      <c r="Q1229" s="162">
        <f t="shared" si="140"/>
        <v>5.421521166584319</v>
      </c>
    </row>
    <row r="1230" spans="1:17" x14ac:dyDescent="0.2">
      <c r="A1230" s="38">
        <v>14018</v>
      </c>
      <c r="B1230" s="192">
        <v>137609</v>
      </c>
      <c r="C1230" s="192">
        <v>4123513</v>
      </c>
      <c r="D1230" s="192">
        <v>7622253</v>
      </c>
      <c r="E1230" s="192">
        <v>0</v>
      </c>
      <c r="F1230" s="192">
        <v>1283396</v>
      </c>
      <c r="G1230" s="192">
        <v>341877</v>
      </c>
      <c r="H1230" s="192">
        <v>853865</v>
      </c>
      <c r="I1230" s="193">
        <v>14362513</v>
      </c>
      <c r="J1230" s="166"/>
      <c r="K1230" s="162">
        <f t="shared" si="134"/>
        <v>0.95811227464163129</v>
      </c>
      <c r="L1230" s="162">
        <f t="shared" si="135"/>
        <v>28.710247294467202</v>
      </c>
      <c r="M1230" s="162">
        <f t="shared" si="136"/>
        <v>53.070468935345787</v>
      </c>
      <c r="N1230" s="162">
        <f t="shared" si="137"/>
        <v>0</v>
      </c>
      <c r="O1230" s="162">
        <f t="shared" si="138"/>
        <v>8.9357342966373636</v>
      </c>
      <c r="P1230" s="162">
        <f t="shared" si="139"/>
        <v>2.3803424929885182</v>
      </c>
      <c r="Q1230" s="162">
        <f t="shared" si="140"/>
        <v>5.9450947059195007</v>
      </c>
    </row>
    <row r="1231" spans="1:17" x14ac:dyDescent="0.2">
      <c r="A1231" s="38">
        <v>14025</v>
      </c>
      <c r="B1231" s="192">
        <v>133118</v>
      </c>
      <c r="C1231" s="192">
        <v>4116875</v>
      </c>
      <c r="D1231" s="192">
        <v>7716352</v>
      </c>
      <c r="E1231" s="192">
        <v>0</v>
      </c>
      <c r="F1231" s="192">
        <v>1182761</v>
      </c>
      <c r="G1231" s="192">
        <v>341877</v>
      </c>
      <c r="H1231" s="192">
        <v>799912</v>
      </c>
      <c r="I1231" s="193">
        <v>14290895</v>
      </c>
      <c r="J1231" s="166"/>
      <c r="K1231" s="162">
        <f t="shared" si="134"/>
        <v>0.93148819580579101</v>
      </c>
      <c r="L1231" s="162">
        <f t="shared" si="135"/>
        <v>28.807677895611157</v>
      </c>
      <c r="M1231" s="162">
        <f t="shared" si="136"/>
        <v>53.994882755768622</v>
      </c>
      <c r="N1231" s="162">
        <f t="shared" si="137"/>
        <v>0</v>
      </c>
      <c r="O1231" s="162">
        <f t="shared" si="138"/>
        <v>8.2763255905245963</v>
      </c>
      <c r="P1231" s="162">
        <f t="shared" si="139"/>
        <v>2.3922714427612828</v>
      </c>
      <c r="Q1231" s="162">
        <f t="shared" si="140"/>
        <v>5.5973541195285526</v>
      </c>
    </row>
    <row r="1232" spans="1:17" x14ac:dyDescent="0.2">
      <c r="A1232" s="38">
        <v>14032</v>
      </c>
      <c r="B1232" s="192">
        <v>130200</v>
      </c>
      <c r="C1232" s="192">
        <v>4157156</v>
      </c>
      <c r="D1232" s="192">
        <v>7744949</v>
      </c>
      <c r="E1232" s="192">
        <v>0</v>
      </c>
      <c r="F1232" s="192">
        <v>1092819</v>
      </c>
      <c r="G1232" s="192">
        <v>341884</v>
      </c>
      <c r="H1232" s="192">
        <v>852934</v>
      </c>
      <c r="I1232" s="193">
        <v>14319942</v>
      </c>
      <c r="J1232" s="166"/>
      <c r="K1232" s="162">
        <f t="shared" si="134"/>
        <v>0.90922155969626139</v>
      </c>
      <c r="L1232" s="162">
        <f t="shared" si="135"/>
        <v>29.03053657619563</v>
      </c>
      <c r="M1232" s="162">
        <f t="shared" si="136"/>
        <v>54.085058445069123</v>
      </c>
      <c r="N1232" s="162">
        <f t="shared" si="137"/>
        <v>0</v>
      </c>
      <c r="O1232" s="162">
        <f t="shared" si="138"/>
        <v>7.6314485072635074</v>
      </c>
      <c r="P1232" s="162">
        <f t="shared" si="139"/>
        <v>2.3874677704700202</v>
      </c>
      <c r="Q1232" s="162">
        <f t="shared" si="140"/>
        <v>5.9562671413054602</v>
      </c>
    </row>
    <row r="1233" spans="1:17" x14ac:dyDescent="0.2">
      <c r="A1233" s="38">
        <v>14039</v>
      </c>
      <c r="B1233" s="192">
        <v>131989</v>
      </c>
      <c r="C1233" s="192">
        <v>4135785</v>
      </c>
      <c r="D1233" s="192">
        <v>7847605</v>
      </c>
      <c r="E1233" s="192">
        <v>0</v>
      </c>
      <c r="F1233" s="192">
        <v>1004684</v>
      </c>
      <c r="G1233" s="192">
        <v>341860</v>
      </c>
      <c r="H1233" s="192">
        <v>800881</v>
      </c>
      <c r="I1233" s="193">
        <v>14262804</v>
      </c>
      <c r="J1233" s="166"/>
      <c r="K1233" s="162">
        <f t="shared" si="134"/>
        <v>0.92540709386457254</v>
      </c>
      <c r="L1233" s="162">
        <f t="shared" si="135"/>
        <v>28.996998065737984</v>
      </c>
      <c r="M1233" s="162">
        <f t="shared" si="136"/>
        <v>55.021474038344778</v>
      </c>
      <c r="N1233" s="162">
        <f t="shared" si="137"/>
        <v>0</v>
      </c>
      <c r="O1233" s="162">
        <f t="shared" si="138"/>
        <v>7.0440847395785573</v>
      </c>
      <c r="P1233" s="162">
        <f t="shared" si="139"/>
        <v>2.396863898571417</v>
      </c>
      <c r="Q1233" s="162">
        <f t="shared" si="140"/>
        <v>5.6151721639026944</v>
      </c>
    </row>
    <row r="1234" spans="1:17" x14ac:dyDescent="0.2">
      <c r="A1234" s="38">
        <v>14046</v>
      </c>
      <c r="B1234" s="192">
        <v>139487</v>
      </c>
      <c r="C1234" s="192">
        <v>4123102</v>
      </c>
      <c r="D1234" s="192">
        <v>7904250</v>
      </c>
      <c r="E1234" s="192">
        <v>0</v>
      </c>
      <c r="F1234" s="192">
        <v>934887</v>
      </c>
      <c r="G1234" s="192">
        <v>341819</v>
      </c>
      <c r="H1234" s="192">
        <v>986312</v>
      </c>
      <c r="I1234" s="193">
        <v>14429857</v>
      </c>
      <c r="J1234" s="166"/>
      <c r="K1234" s="162">
        <f t="shared" si="134"/>
        <v>0.96665545611436066</v>
      </c>
      <c r="L1234" s="162">
        <f t="shared" si="135"/>
        <v>28.573408593030408</v>
      </c>
      <c r="M1234" s="162">
        <f t="shared" si="136"/>
        <v>54.777050112139015</v>
      </c>
      <c r="N1234" s="162">
        <f t="shared" si="137"/>
        <v>0</v>
      </c>
      <c r="O1234" s="162">
        <f t="shared" si="138"/>
        <v>6.4788375934702609</v>
      </c>
      <c r="P1234" s="162">
        <f t="shared" si="139"/>
        <v>2.3688315137149316</v>
      </c>
      <c r="Q1234" s="162">
        <f t="shared" si="140"/>
        <v>6.8352167315310197</v>
      </c>
    </row>
    <row r="1235" spans="1:17" x14ac:dyDescent="0.2">
      <c r="A1235" s="38">
        <v>14053</v>
      </c>
      <c r="B1235" s="192">
        <v>149500</v>
      </c>
      <c r="C1235" s="192">
        <v>4108568</v>
      </c>
      <c r="D1235" s="192">
        <v>7921888</v>
      </c>
      <c r="E1235" s="192">
        <v>0</v>
      </c>
      <c r="F1235" s="192">
        <v>928590</v>
      </c>
      <c r="G1235" s="192">
        <v>341837</v>
      </c>
      <c r="H1235" s="192">
        <v>857191</v>
      </c>
      <c r="I1235" s="193">
        <v>14307574</v>
      </c>
      <c r="J1235" s="166"/>
      <c r="K1235" s="162">
        <f t="shared" si="134"/>
        <v>1.0449011132145813</v>
      </c>
      <c r="L1235" s="162">
        <f t="shared" si="135"/>
        <v>28.71603529710907</v>
      </c>
      <c r="M1235" s="162">
        <f t="shared" si="136"/>
        <v>55.368492240543368</v>
      </c>
      <c r="N1235" s="162">
        <f t="shared" si="137"/>
        <v>0</v>
      </c>
      <c r="O1235" s="162">
        <f t="shared" si="138"/>
        <v>6.4901988275580473</v>
      </c>
      <c r="P1235" s="162">
        <f t="shared" si="139"/>
        <v>2.389203089216942</v>
      </c>
      <c r="Q1235" s="162">
        <f t="shared" si="140"/>
        <v>5.991169432357994</v>
      </c>
    </row>
    <row r="1236" spans="1:17" x14ac:dyDescent="0.2">
      <c r="A1236" s="38">
        <v>14060</v>
      </c>
      <c r="B1236" s="192">
        <v>138612</v>
      </c>
      <c r="C1236" s="192">
        <v>4124442</v>
      </c>
      <c r="D1236" s="192">
        <v>8040951</v>
      </c>
      <c r="E1236" s="192">
        <v>0</v>
      </c>
      <c r="F1236" s="192">
        <v>863897</v>
      </c>
      <c r="G1236" s="192">
        <v>341838</v>
      </c>
      <c r="H1236" s="192">
        <v>762246</v>
      </c>
      <c r="I1236" s="193">
        <v>14271986</v>
      </c>
      <c r="J1236" s="166"/>
      <c r="K1236" s="162">
        <f t="shared" si="134"/>
        <v>0.97121732042057773</v>
      </c>
      <c r="L1236" s="162">
        <f t="shared" si="135"/>
        <v>28.898865231510175</v>
      </c>
      <c r="M1236" s="162">
        <f t="shared" si="136"/>
        <v>56.34079938138953</v>
      </c>
      <c r="N1236" s="162">
        <f t="shared" si="137"/>
        <v>0</v>
      </c>
      <c r="O1236" s="162">
        <f t="shared" si="138"/>
        <v>6.0530959041019239</v>
      </c>
      <c r="P1236" s="162">
        <f t="shared" si="139"/>
        <v>2.3951677082642879</v>
      </c>
      <c r="Q1236" s="162">
        <f t="shared" si="140"/>
        <v>5.3408544543135061</v>
      </c>
    </row>
    <row r="1237" spans="1:17" x14ac:dyDescent="0.2">
      <c r="A1237" s="38">
        <v>14067</v>
      </c>
      <c r="B1237" s="192">
        <v>134865</v>
      </c>
      <c r="C1237" s="192">
        <v>4174869</v>
      </c>
      <c r="D1237" s="192">
        <v>8073675</v>
      </c>
      <c r="E1237" s="192">
        <v>0</v>
      </c>
      <c r="F1237" s="192">
        <v>770193</v>
      </c>
      <c r="G1237" s="192">
        <v>341935</v>
      </c>
      <c r="H1237" s="192">
        <v>807975</v>
      </c>
      <c r="I1237" s="193">
        <v>14303512</v>
      </c>
      <c r="J1237" s="166"/>
      <c r="K1237" s="162">
        <f t="shared" si="134"/>
        <v>0.94288032197966487</v>
      </c>
      <c r="L1237" s="162">
        <f t="shared" si="135"/>
        <v>29.187719771200246</v>
      </c>
      <c r="M1237" s="162">
        <f t="shared" si="136"/>
        <v>56.445403059052907</v>
      </c>
      <c r="N1237" s="162">
        <f t="shared" si="137"/>
        <v>0</v>
      </c>
      <c r="O1237" s="162">
        <f t="shared" si="138"/>
        <v>5.3846425968671188</v>
      </c>
      <c r="P1237" s="162">
        <f t="shared" si="139"/>
        <v>2.3905667363372016</v>
      </c>
      <c r="Q1237" s="162">
        <f t="shared" si="140"/>
        <v>5.6487875145628568</v>
      </c>
    </row>
    <row r="1238" spans="1:17" x14ac:dyDescent="0.2">
      <c r="A1238" s="38">
        <v>14074</v>
      </c>
      <c r="B1238" s="192">
        <v>128957</v>
      </c>
      <c r="C1238" s="192">
        <v>4134161</v>
      </c>
      <c r="D1238" s="192">
        <v>8273069</v>
      </c>
      <c r="E1238" s="192">
        <v>0</v>
      </c>
      <c r="F1238" s="192">
        <v>627928</v>
      </c>
      <c r="G1238" s="192">
        <v>341973</v>
      </c>
      <c r="H1238" s="192">
        <v>890369</v>
      </c>
      <c r="I1238" s="193">
        <v>14396457</v>
      </c>
      <c r="J1238" s="166"/>
      <c r="K1238" s="162">
        <f t="shared" si="134"/>
        <v>0.89575511530371676</v>
      </c>
      <c r="L1238" s="162">
        <f t="shared" si="135"/>
        <v>28.71651684855517</v>
      </c>
      <c r="M1238" s="162">
        <f t="shared" si="136"/>
        <v>57.466007087716093</v>
      </c>
      <c r="N1238" s="162">
        <f t="shared" si="137"/>
        <v>0</v>
      </c>
      <c r="O1238" s="162">
        <f t="shared" si="138"/>
        <v>4.3616842671776812</v>
      </c>
      <c r="P1238" s="162">
        <f t="shared" si="139"/>
        <v>2.3753969466237423</v>
      </c>
      <c r="Q1238" s="162">
        <f t="shared" si="140"/>
        <v>6.1846397346235955</v>
      </c>
    </row>
    <row r="1239" spans="1:17" x14ac:dyDescent="0.2">
      <c r="A1239" s="38">
        <v>14081</v>
      </c>
      <c r="B1239" s="192">
        <v>126908</v>
      </c>
      <c r="C1239" s="192">
        <v>4124138</v>
      </c>
      <c r="D1239" s="192">
        <v>8201896</v>
      </c>
      <c r="E1239" s="192">
        <v>0</v>
      </c>
      <c r="F1239" s="192">
        <v>723989</v>
      </c>
      <c r="G1239" s="192">
        <v>341992</v>
      </c>
      <c r="H1239" s="192">
        <v>832491</v>
      </c>
      <c r="I1239" s="193">
        <v>14351414</v>
      </c>
      <c r="J1239" s="166"/>
      <c r="K1239" s="162">
        <f t="shared" si="134"/>
        <v>0.88428917178474542</v>
      </c>
      <c r="L1239" s="162">
        <f t="shared" si="135"/>
        <v>28.736806003924073</v>
      </c>
      <c r="M1239" s="162">
        <f t="shared" si="136"/>
        <v>57.150438277371137</v>
      </c>
      <c r="N1239" s="162">
        <f t="shared" si="137"/>
        <v>0</v>
      </c>
      <c r="O1239" s="162">
        <f t="shared" si="138"/>
        <v>5.0447224224734928</v>
      </c>
      <c r="P1239" s="162">
        <f t="shared" si="139"/>
        <v>2.3829847010197045</v>
      </c>
      <c r="Q1239" s="162">
        <f t="shared" si="140"/>
        <v>5.8007594234268485</v>
      </c>
    </row>
    <row r="1240" spans="1:17" x14ac:dyDescent="0.2">
      <c r="A1240" s="38">
        <v>14088</v>
      </c>
      <c r="B1240" s="192">
        <v>125243</v>
      </c>
      <c r="C1240" s="192">
        <v>4109643</v>
      </c>
      <c r="D1240" s="192">
        <v>8187723</v>
      </c>
      <c r="E1240" s="192">
        <v>0</v>
      </c>
      <c r="F1240" s="192">
        <v>732462</v>
      </c>
      <c r="G1240" s="192">
        <v>342017</v>
      </c>
      <c r="H1240" s="192">
        <v>806333</v>
      </c>
      <c r="I1240" s="193">
        <v>14303421</v>
      </c>
      <c r="J1240" s="166"/>
      <c r="K1240" s="162">
        <f t="shared" si="134"/>
        <v>0.87561570060756799</v>
      </c>
      <c r="L1240" s="162">
        <f t="shared" si="135"/>
        <v>28.73188868593045</v>
      </c>
      <c r="M1240" s="162">
        <f t="shared" si="136"/>
        <v>57.243109882593821</v>
      </c>
      <c r="N1240" s="162">
        <f t="shared" si="137"/>
        <v>0</v>
      </c>
      <c r="O1240" s="162">
        <f t="shared" si="138"/>
        <v>5.1208868144201309</v>
      </c>
      <c r="P1240" s="162">
        <f t="shared" si="139"/>
        <v>2.3911552348210963</v>
      </c>
      <c r="Q1240" s="162">
        <f t="shared" si="140"/>
        <v>5.637343681626934</v>
      </c>
    </row>
    <row r="1241" spans="1:17" x14ac:dyDescent="0.2">
      <c r="A1241" s="38">
        <v>14095</v>
      </c>
      <c r="B1241" s="192">
        <v>123956</v>
      </c>
      <c r="C1241" s="192">
        <v>4138706</v>
      </c>
      <c r="D1241" s="192">
        <v>8074340</v>
      </c>
      <c r="E1241" s="192">
        <v>0</v>
      </c>
      <c r="F1241" s="192">
        <v>774757</v>
      </c>
      <c r="G1241" s="192">
        <v>342045</v>
      </c>
      <c r="H1241" s="192">
        <v>837144</v>
      </c>
      <c r="I1241" s="193">
        <v>14290948</v>
      </c>
      <c r="J1241" s="166"/>
      <c r="K1241" s="162">
        <f t="shared" si="134"/>
        <v>0.86737422877754511</v>
      </c>
      <c r="L1241" s="162">
        <f t="shared" si="135"/>
        <v>28.960332092734507</v>
      </c>
      <c r="M1241" s="162">
        <f t="shared" si="136"/>
        <v>56.499680776950555</v>
      </c>
      <c r="N1241" s="162">
        <f t="shared" si="137"/>
        <v>0</v>
      </c>
      <c r="O1241" s="162">
        <f t="shared" si="138"/>
        <v>5.4213128478250709</v>
      </c>
      <c r="P1241" s="162">
        <f t="shared" si="139"/>
        <v>2.3934381400030285</v>
      </c>
      <c r="Q1241" s="162">
        <f t="shared" si="140"/>
        <v>5.8578619137092938</v>
      </c>
    </row>
    <row r="1242" spans="1:17" x14ac:dyDescent="0.2">
      <c r="A1242" s="38">
        <v>14102</v>
      </c>
      <c r="B1242" s="192">
        <v>117267</v>
      </c>
      <c r="C1242" s="192">
        <v>4135656</v>
      </c>
      <c r="D1242" s="192">
        <v>8045525</v>
      </c>
      <c r="E1242" s="192">
        <v>0</v>
      </c>
      <c r="F1242" s="192">
        <v>838820</v>
      </c>
      <c r="G1242" s="192">
        <v>342060</v>
      </c>
      <c r="H1242" s="192">
        <v>770293</v>
      </c>
      <c r="I1242" s="193">
        <v>14249621</v>
      </c>
      <c r="J1242" s="166"/>
      <c r="K1242" s="162">
        <f t="shared" si="134"/>
        <v>0.82294820332414453</v>
      </c>
      <c r="L1242" s="162">
        <f t="shared" si="135"/>
        <v>29.022919276238998</v>
      </c>
      <c r="M1242" s="162">
        <f t="shared" si="136"/>
        <v>56.46132623457143</v>
      </c>
      <c r="N1242" s="162">
        <f t="shared" si="137"/>
        <v>0</v>
      </c>
      <c r="O1242" s="162">
        <f t="shared" si="138"/>
        <v>5.886612703594011</v>
      </c>
      <c r="P1242" s="162">
        <f t="shared" si="139"/>
        <v>2.4004848971070878</v>
      </c>
      <c r="Q1242" s="162">
        <f t="shared" si="140"/>
        <v>5.4057086851643286</v>
      </c>
    </row>
    <row r="1243" spans="1:17" x14ac:dyDescent="0.2">
      <c r="A1243" s="38">
        <v>14109</v>
      </c>
      <c r="B1243" s="192">
        <v>115867</v>
      </c>
      <c r="C1243" s="192">
        <v>4150214</v>
      </c>
      <c r="D1243" s="192">
        <v>8085198</v>
      </c>
      <c r="E1243" s="192">
        <v>0</v>
      </c>
      <c r="F1243" s="192">
        <v>802104</v>
      </c>
      <c r="G1243" s="192">
        <v>342149</v>
      </c>
      <c r="H1243" s="192">
        <v>832131</v>
      </c>
      <c r="I1243" s="193">
        <v>14327663</v>
      </c>
      <c r="J1243" s="166"/>
      <c r="K1243" s="162">
        <f t="shared" si="134"/>
        <v>0.8086943418476551</v>
      </c>
      <c r="L1243" s="162">
        <f t="shared" si="135"/>
        <v>28.966440653999189</v>
      </c>
      <c r="M1243" s="162">
        <f t="shared" si="136"/>
        <v>56.430682379952685</v>
      </c>
      <c r="N1243" s="162">
        <f t="shared" si="137"/>
        <v>0</v>
      </c>
      <c r="O1243" s="162">
        <f t="shared" si="138"/>
        <v>5.5982891278221718</v>
      </c>
      <c r="P1243" s="162">
        <f t="shared" si="139"/>
        <v>2.3880307625884276</v>
      </c>
      <c r="Q1243" s="162">
        <f t="shared" si="140"/>
        <v>5.8078627337898725</v>
      </c>
    </row>
    <row r="1244" spans="1:17" x14ac:dyDescent="0.2">
      <c r="A1244" s="38">
        <v>14116</v>
      </c>
      <c r="B1244" s="192">
        <v>119166</v>
      </c>
      <c r="C1244" s="192">
        <v>4144760</v>
      </c>
      <c r="D1244" s="192">
        <v>8156037</v>
      </c>
      <c r="E1244" s="192">
        <v>0</v>
      </c>
      <c r="F1244" s="192">
        <v>770784</v>
      </c>
      <c r="G1244" s="192">
        <v>342188</v>
      </c>
      <c r="H1244" s="192">
        <v>715414</v>
      </c>
      <c r="I1244" s="193">
        <v>14248349</v>
      </c>
      <c r="J1244" s="166"/>
      <c r="K1244" s="162">
        <f t="shared" si="134"/>
        <v>0.83634953074212315</v>
      </c>
      <c r="L1244" s="162">
        <f t="shared" si="135"/>
        <v>29.089405376019354</v>
      </c>
      <c r="M1244" s="162">
        <f t="shared" si="136"/>
        <v>57.241979404069902</v>
      </c>
      <c r="N1244" s="162">
        <f t="shared" si="137"/>
        <v>0</v>
      </c>
      <c r="O1244" s="162">
        <f t="shared" si="138"/>
        <v>5.4096372849935106</v>
      </c>
      <c r="P1244" s="162">
        <f t="shared" si="139"/>
        <v>2.4015975464946853</v>
      </c>
      <c r="Q1244" s="162">
        <f t="shared" si="140"/>
        <v>5.0210308576804232</v>
      </c>
    </row>
    <row r="1245" spans="1:17" x14ac:dyDescent="0.2">
      <c r="A1245" s="38">
        <v>14123</v>
      </c>
      <c r="B1245" s="192">
        <v>125940</v>
      </c>
      <c r="C1245" s="192">
        <v>4169262</v>
      </c>
      <c r="D1245" s="192">
        <v>8178851</v>
      </c>
      <c r="E1245" s="192">
        <v>0</v>
      </c>
      <c r="F1245" s="192">
        <v>720248</v>
      </c>
      <c r="G1245" s="192">
        <v>342192</v>
      </c>
      <c r="H1245" s="192">
        <v>724664</v>
      </c>
      <c r="I1245" s="193">
        <v>14261157</v>
      </c>
      <c r="J1245" s="166"/>
      <c r="K1245" s="162">
        <f t="shared" si="134"/>
        <v>0.88309805438647093</v>
      </c>
      <c r="L1245" s="162">
        <f t="shared" si="135"/>
        <v>29.235089411048488</v>
      </c>
      <c r="M1245" s="162">
        <f t="shared" si="136"/>
        <v>57.350543157192647</v>
      </c>
      <c r="N1245" s="162">
        <f t="shared" si="137"/>
        <v>0</v>
      </c>
      <c r="O1245" s="162">
        <f t="shared" si="138"/>
        <v>5.050417718562386</v>
      </c>
      <c r="P1245" s="162">
        <f t="shared" si="139"/>
        <v>2.399468710708395</v>
      </c>
      <c r="Q1245" s="162">
        <f t="shared" si="140"/>
        <v>5.0813829481016164</v>
      </c>
    </row>
    <row r="1246" spans="1:17" x14ac:dyDescent="0.2">
      <c r="A1246" s="38">
        <v>14130</v>
      </c>
      <c r="B1246" s="192">
        <v>136737</v>
      </c>
      <c r="C1246" s="192">
        <v>4212348</v>
      </c>
      <c r="D1246" s="192">
        <v>8269124</v>
      </c>
      <c r="E1246" s="192">
        <v>0</v>
      </c>
      <c r="F1246" s="192">
        <v>561364</v>
      </c>
      <c r="G1246" s="192">
        <v>342196</v>
      </c>
      <c r="H1246" s="192">
        <v>719022</v>
      </c>
      <c r="I1246" s="193">
        <v>14240791</v>
      </c>
      <c r="J1246" s="166"/>
      <c r="K1246" s="162">
        <f t="shared" si="134"/>
        <v>0.96017840582029468</v>
      </c>
      <c r="L1246" s="162">
        <f t="shared" si="135"/>
        <v>29.579452433505978</v>
      </c>
      <c r="M1246" s="162">
        <f t="shared" si="136"/>
        <v>58.066465549561116</v>
      </c>
      <c r="N1246" s="162">
        <f t="shared" si="137"/>
        <v>0</v>
      </c>
      <c r="O1246" s="162">
        <f t="shared" si="138"/>
        <v>3.9419439552199034</v>
      </c>
      <c r="P1246" s="162">
        <f t="shared" si="139"/>
        <v>2.4029283204844449</v>
      </c>
      <c r="Q1246" s="162">
        <f t="shared" si="140"/>
        <v>5.049031335408265</v>
      </c>
    </row>
    <row r="1247" spans="1:17" x14ac:dyDescent="0.2">
      <c r="A1247" s="38">
        <v>14137</v>
      </c>
      <c r="B1247" s="192">
        <v>166660</v>
      </c>
      <c r="C1247" s="192">
        <v>4200829</v>
      </c>
      <c r="D1247" s="192">
        <v>8425336</v>
      </c>
      <c r="E1247" s="192">
        <v>0</v>
      </c>
      <c r="F1247" s="192">
        <v>346305</v>
      </c>
      <c r="G1247" s="192">
        <v>342188</v>
      </c>
      <c r="H1247" s="192">
        <v>993241</v>
      </c>
      <c r="I1247" s="193">
        <v>14474559</v>
      </c>
      <c r="J1247" s="166"/>
      <c r="K1247" s="162">
        <f t="shared" si="134"/>
        <v>1.1513995003232913</v>
      </c>
      <c r="L1247" s="162">
        <f t="shared" si="135"/>
        <v>29.022155355475771</v>
      </c>
      <c r="M1247" s="162">
        <f t="shared" si="136"/>
        <v>58.207894278506174</v>
      </c>
      <c r="N1247" s="162">
        <f t="shared" si="137"/>
        <v>0</v>
      </c>
      <c r="O1247" s="162">
        <f t="shared" si="138"/>
        <v>2.3925081240817079</v>
      </c>
      <c r="P1247" s="162">
        <f t="shared" si="139"/>
        <v>2.3640651159043946</v>
      </c>
      <c r="Q1247" s="162">
        <f t="shared" si="140"/>
        <v>6.8619776257086658</v>
      </c>
    </row>
    <row r="1248" spans="1:17" x14ac:dyDescent="0.2">
      <c r="A1248" s="38">
        <v>14144</v>
      </c>
      <c r="B1248" s="192">
        <v>195499</v>
      </c>
      <c r="C1248" s="192">
        <v>4201169</v>
      </c>
      <c r="D1248" s="192">
        <v>8013536</v>
      </c>
      <c r="E1248" s="192">
        <v>0</v>
      </c>
      <c r="F1248" s="192">
        <v>917078</v>
      </c>
      <c r="G1248" s="192">
        <v>342161</v>
      </c>
      <c r="H1248" s="192">
        <v>759930</v>
      </c>
      <c r="I1248" s="193">
        <v>14429373</v>
      </c>
      <c r="J1248" s="166"/>
      <c r="K1248" s="162">
        <f t="shared" si="134"/>
        <v>1.3548682953860851</v>
      </c>
      <c r="L1248" s="162">
        <f t="shared" si="135"/>
        <v>29.115395381351636</v>
      </c>
      <c r="M1248" s="162">
        <f t="shared" si="136"/>
        <v>55.536273128430459</v>
      </c>
      <c r="N1248" s="162">
        <f t="shared" si="137"/>
        <v>0</v>
      </c>
      <c r="O1248" s="162">
        <f t="shared" si="138"/>
        <v>6.355633054880486</v>
      </c>
      <c r="P1248" s="162">
        <f t="shared" si="139"/>
        <v>2.3712811360549071</v>
      </c>
      <c r="Q1248" s="162">
        <f t="shared" si="140"/>
        <v>5.2665490038964267</v>
      </c>
    </row>
    <row r="1249" spans="1:17" x14ac:dyDescent="0.2">
      <c r="A1249" s="38">
        <v>14151</v>
      </c>
      <c r="B1249" s="192">
        <v>183225</v>
      </c>
      <c r="C1249" s="192">
        <v>4219484</v>
      </c>
      <c r="D1249" s="192">
        <v>8197488</v>
      </c>
      <c r="E1249" s="192">
        <v>0</v>
      </c>
      <c r="F1249" s="192">
        <v>864481</v>
      </c>
      <c r="G1249" s="192">
        <v>342161</v>
      </c>
      <c r="H1249" s="192">
        <v>716997</v>
      </c>
      <c r="I1249" s="193">
        <v>14523836</v>
      </c>
      <c r="J1249" s="166"/>
      <c r="K1249" s="162">
        <f t="shared" si="134"/>
        <v>1.2615468805899488</v>
      </c>
      <c r="L1249" s="162">
        <f t="shared" si="135"/>
        <v>29.052131957425022</v>
      </c>
      <c r="M1249" s="162">
        <f t="shared" si="136"/>
        <v>56.441617765444335</v>
      </c>
      <c r="N1249" s="162">
        <f t="shared" si="137"/>
        <v>0</v>
      </c>
      <c r="O1249" s="162">
        <f t="shared" si="138"/>
        <v>5.9521534118121409</v>
      </c>
      <c r="P1249" s="162">
        <f t="shared" si="139"/>
        <v>2.3558583283369492</v>
      </c>
      <c r="Q1249" s="162">
        <f t="shared" si="140"/>
        <v>4.936691656391603</v>
      </c>
    </row>
    <row r="1250" spans="1:17" x14ac:dyDescent="0.2">
      <c r="A1250" s="38">
        <v>14158</v>
      </c>
      <c r="B1250" s="192">
        <v>195056</v>
      </c>
      <c r="C1250" s="192">
        <v>4262860</v>
      </c>
      <c r="D1250" s="192">
        <v>8320636</v>
      </c>
      <c r="E1250" s="192">
        <v>0</v>
      </c>
      <c r="F1250" s="192">
        <v>770086</v>
      </c>
      <c r="G1250" s="192">
        <v>342147</v>
      </c>
      <c r="H1250" s="192">
        <v>788363</v>
      </c>
      <c r="I1250" s="193">
        <v>14679148</v>
      </c>
      <c r="J1250" s="166"/>
      <c r="K1250" s="162">
        <f t="shared" si="134"/>
        <v>1.3287964669339121</v>
      </c>
      <c r="L1250" s="162">
        <f t="shared" si="135"/>
        <v>29.040241300108153</v>
      </c>
      <c r="M1250" s="162">
        <f t="shared" si="136"/>
        <v>56.683371541727084</v>
      </c>
      <c r="N1250" s="162">
        <f t="shared" si="137"/>
        <v>0</v>
      </c>
      <c r="O1250" s="162">
        <f t="shared" si="138"/>
        <v>5.2461219138876451</v>
      </c>
      <c r="P1250" s="162">
        <f t="shared" si="139"/>
        <v>2.330836912333059</v>
      </c>
      <c r="Q1250" s="162">
        <f t="shared" si="140"/>
        <v>5.3706318650101492</v>
      </c>
    </row>
    <row r="1251" spans="1:17" x14ac:dyDescent="0.2">
      <c r="A1251" s="38">
        <v>14165</v>
      </c>
      <c r="B1251" s="192">
        <v>199462</v>
      </c>
      <c r="C1251" s="192">
        <v>4281103</v>
      </c>
      <c r="D1251" s="192">
        <v>8400218</v>
      </c>
      <c r="E1251" s="192">
        <v>0</v>
      </c>
      <c r="F1251" s="192">
        <v>703407</v>
      </c>
      <c r="G1251" s="192">
        <v>342117</v>
      </c>
      <c r="H1251" s="192">
        <v>789406</v>
      </c>
      <c r="I1251" s="193">
        <v>14715713</v>
      </c>
      <c r="J1251" s="166"/>
      <c r="K1251" s="162">
        <f t="shared" si="134"/>
        <v>1.3554355130464966</v>
      </c>
      <c r="L1251" s="162">
        <f t="shared" si="135"/>
        <v>29.092052828157222</v>
      </c>
      <c r="M1251" s="162">
        <f t="shared" si="136"/>
        <v>57.083323111832911</v>
      </c>
      <c r="N1251" s="162">
        <f t="shared" si="137"/>
        <v>0</v>
      </c>
      <c r="O1251" s="162">
        <f t="shared" si="138"/>
        <v>4.7799722650203904</v>
      </c>
      <c r="P1251" s="162">
        <f t="shared" si="139"/>
        <v>2.3248414806676374</v>
      </c>
      <c r="Q1251" s="162">
        <f t="shared" si="140"/>
        <v>5.3643748012753445</v>
      </c>
    </row>
    <row r="1252" spans="1:17" x14ac:dyDescent="0.2">
      <c r="A1252" s="38">
        <v>14172</v>
      </c>
      <c r="B1252" s="192">
        <v>197372</v>
      </c>
      <c r="C1252" s="192">
        <v>4288820</v>
      </c>
      <c r="D1252" s="192">
        <v>8693189</v>
      </c>
      <c r="E1252" s="192">
        <v>0</v>
      </c>
      <c r="F1252" s="192">
        <v>609102</v>
      </c>
      <c r="G1252" s="192">
        <v>342112</v>
      </c>
      <c r="H1252" s="192">
        <v>871559</v>
      </c>
      <c r="I1252" s="193">
        <v>15002154</v>
      </c>
      <c r="J1252" s="166"/>
      <c r="K1252" s="162">
        <f t="shared" si="134"/>
        <v>1.3156244096681049</v>
      </c>
      <c r="L1252" s="162">
        <f t="shared" si="135"/>
        <v>28.58802809249925</v>
      </c>
      <c r="M1252" s="162">
        <f t="shared" si="136"/>
        <v>57.946272248638429</v>
      </c>
      <c r="N1252" s="162">
        <f t="shared" si="137"/>
        <v>0</v>
      </c>
      <c r="O1252" s="162">
        <f t="shared" si="138"/>
        <v>4.0600969700750973</v>
      </c>
      <c r="P1252" s="162">
        <f t="shared" si="139"/>
        <v>2.2804191984697666</v>
      </c>
      <c r="Q1252" s="162">
        <f t="shared" si="140"/>
        <v>5.8095590806493522</v>
      </c>
    </row>
    <row r="1253" spans="1:17" x14ac:dyDescent="0.2">
      <c r="A1253" s="38">
        <v>14179</v>
      </c>
      <c r="B1253" s="192">
        <v>212494</v>
      </c>
      <c r="C1253" s="192">
        <v>4284377</v>
      </c>
      <c r="D1253" s="192">
        <v>8740083</v>
      </c>
      <c r="E1253" s="192">
        <v>0</v>
      </c>
      <c r="F1253" s="192">
        <v>584153</v>
      </c>
      <c r="G1253" s="192">
        <v>342117</v>
      </c>
      <c r="H1253" s="192">
        <v>766988</v>
      </c>
      <c r="I1253" s="193">
        <v>14930212</v>
      </c>
      <c r="J1253" s="166"/>
      <c r="K1253" s="162">
        <f t="shared" si="134"/>
        <v>1.4232483771831237</v>
      </c>
      <c r="L1253" s="162">
        <f t="shared" si="135"/>
        <v>28.696022534710156</v>
      </c>
      <c r="M1253" s="162">
        <f t="shared" si="136"/>
        <v>58.539577334869726</v>
      </c>
      <c r="N1253" s="162">
        <f t="shared" si="137"/>
        <v>0</v>
      </c>
      <c r="O1253" s="162">
        <f t="shared" si="138"/>
        <v>3.9125566334891961</v>
      </c>
      <c r="P1253" s="162">
        <f t="shared" si="139"/>
        <v>2.291441005660201</v>
      </c>
      <c r="Q1253" s="162">
        <f t="shared" si="140"/>
        <v>5.137154114087596</v>
      </c>
    </row>
    <row r="1254" spans="1:17" x14ac:dyDescent="0.2">
      <c r="A1254" s="38">
        <v>14186</v>
      </c>
      <c r="B1254" s="192">
        <v>201272</v>
      </c>
      <c r="C1254" s="192">
        <v>4319756</v>
      </c>
      <c r="D1254" s="192">
        <v>8685986</v>
      </c>
      <c r="E1254" s="192">
        <v>0</v>
      </c>
      <c r="F1254" s="192">
        <v>575944</v>
      </c>
      <c r="G1254" s="192">
        <v>342121</v>
      </c>
      <c r="H1254" s="192">
        <v>863417</v>
      </c>
      <c r="I1254" s="193">
        <v>14988496</v>
      </c>
      <c r="J1254" s="166"/>
      <c r="K1254" s="162">
        <f t="shared" si="134"/>
        <v>1.3428432045483416</v>
      </c>
      <c r="L1254" s="162">
        <f t="shared" si="135"/>
        <v>28.820476717610624</v>
      </c>
      <c r="M1254" s="162">
        <f t="shared" si="136"/>
        <v>57.951017900661945</v>
      </c>
      <c r="N1254" s="162">
        <f t="shared" si="137"/>
        <v>0</v>
      </c>
      <c r="O1254" s="162">
        <f t="shared" si="138"/>
        <v>3.8425736644957573</v>
      </c>
      <c r="P1254" s="162">
        <f t="shared" si="139"/>
        <v>2.2825572358961166</v>
      </c>
      <c r="Q1254" s="162">
        <f t="shared" si="140"/>
        <v>5.7605312767872103</v>
      </c>
    </row>
    <row r="1255" spans="1:17" x14ac:dyDescent="0.2">
      <c r="A1255" s="38">
        <v>14193</v>
      </c>
      <c r="B1255" s="192">
        <v>218033</v>
      </c>
      <c r="C1255" s="192">
        <v>4355754</v>
      </c>
      <c r="D1255" s="192">
        <v>8546166</v>
      </c>
      <c r="E1255" s="192">
        <v>0</v>
      </c>
      <c r="F1255" s="192">
        <v>577766</v>
      </c>
      <c r="G1255" s="192">
        <v>342132</v>
      </c>
      <c r="H1255" s="192">
        <v>898980</v>
      </c>
      <c r="I1255" s="193">
        <v>14938831</v>
      </c>
      <c r="J1255" s="166"/>
      <c r="K1255" s="162">
        <f t="shared" si="134"/>
        <v>1.4595050978219113</v>
      </c>
      <c r="L1255" s="162">
        <f t="shared" si="135"/>
        <v>29.15726136804145</v>
      </c>
      <c r="M1255" s="162">
        <f t="shared" si="136"/>
        <v>57.207729306262316</v>
      </c>
      <c r="N1255" s="162">
        <f t="shared" si="137"/>
        <v>0</v>
      </c>
      <c r="O1255" s="162">
        <f t="shared" si="138"/>
        <v>3.8675449236958368</v>
      </c>
      <c r="P1255" s="162">
        <f t="shared" si="139"/>
        <v>2.2902193618764413</v>
      </c>
      <c r="Q1255" s="162">
        <f t="shared" si="140"/>
        <v>6.017739942302045</v>
      </c>
    </row>
    <row r="1256" spans="1:17" x14ac:dyDescent="0.2">
      <c r="A1256" s="38">
        <v>14200</v>
      </c>
      <c r="B1256" s="192">
        <v>202848</v>
      </c>
      <c r="C1256" s="192">
        <v>4345816</v>
      </c>
      <c r="D1256" s="192">
        <v>8726623</v>
      </c>
      <c r="E1256" s="192">
        <v>0</v>
      </c>
      <c r="F1256" s="192">
        <v>543576</v>
      </c>
      <c r="G1256" s="192">
        <v>342097</v>
      </c>
      <c r="H1256" s="192">
        <v>1134423</v>
      </c>
      <c r="I1256" s="193">
        <v>15295383</v>
      </c>
      <c r="J1256" s="166"/>
      <c r="K1256" s="162">
        <f t="shared" si="134"/>
        <v>1.3262041231657946</v>
      </c>
      <c r="L1256" s="162">
        <f t="shared" si="135"/>
        <v>28.412600063692423</v>
      </c>
      <c r="M1256" s="162">
        <f t="shared" si="136"/>
        <v>57.05396850801317</v>
      </c>
      <c r="N1256" s="162">
        <f t="shared" si="137"/>
        <v>0</v>
      </c>
      <c r="O1256" s="162">
        <f t="shared" si="138"/>
        <v>3.5538567422600664</v>
      </c>
      <c r="P1256" s="162">
        <f t="shared" si="139"/>
        <v>2.2366030324314208</v>
      </c>
      <c r="Q1256" s="162">
        <f t="shared" si="140"/>
        <v>7.4167675304371263</v>
      </c>
    </row>
    <row r="1257" spans="1:17" x14ac:dyDescent="0.2">
      <c r="A1257" s="38">
        <v>14207</v>
      </c>
      <c r="B1257" s="192">
        <v>212081</v>
      </c>
      <c r="C1257" s="192">
        <v>4362465</v>
      </c>
      <c r="D1257" s="192">
        <v>8818335</v>
      </c>
      <c r="E1257" s="192">
        <v>0</v>
      </c>
      <c r="F1257" s="192">
        <v>474316</v>
      </c>
      <c r="G1257" s="192">
        <v>342107</v>
      </c>
      <c r="H1257" s="192">
        <v>1005316</v>
      </c>
      <c r="I1257" s="193">
        <v>15214620</v>
      </c>
      <c r="J1257" s="166"/>
      <c r="K1257" s="162">
        <f t="shared" si="134"/>
        <v>1.3939289972408118</v>
      </c>
      <c r="L1257" s="162">
        <f t="shared" si="135"/>
        <v>28.672848878249997</v>
      </c>
      <c r="M1257" s="162">
        <f t="shared" si="136"/>
        <v>57.959613845104251</v>
      </c>
      <c r="N1257" s="162">
        <f t="shared" si="137"/>
        <v>0</v>
      </c>
      <c r="O1257" s="162">
        <f t="shared" si="138"/>
        <v>3.1175014558365572</v>
      </c>
      <c r="P1257" s="162">
        <f t="shared" si="139"/>
        <v>2.2485412057613008</v>
      </c>
      <c r="Q1257" s="162">
        <f t="shared" si="140"/>
        <v>6.607565617807083</v>
      </c>
    </row>
    <row r="1258" spans="1:17" x14ac:dyDescent="0.2">
      <c r="A1258" s="38">
        <v>14214</v>
      </c>
      <c r="B1258" s="192">
        <v>208097</v>
      </c>
      <c r="C1258" s="192">
        <v>4384882</v>
      </c>
      <c r="D1258" s="192">
        <v>8876481</v>
      </c>
      <c r="E1258" s="192">
        <v>0</v>
      </c>
      <c r="F1258" s="192">
        <v>483982</v>
      </c>
      <c r="G1258" s="192">
        <v>342126</v>
      </c>
      <c r="H1258" s="192">
        <v>997396</v>
      </c>
      <c r="I1258" s="193">
        <v>15292964</v>
      </c>
      <c r="J1258" s="166"/>
      <c r="K1258" s="162">
        <f t="shared" si="134"/>
        <v>1.3607368721982214</v>
      </c>
      <c r="L1258" s="162">
        <f t="shared" si="135"/>
        <v>28.67254509982499</v>
      </c>
      <c r="M1258" s="162">
        <f t="shared" si="136"/>
        <v>58.042907836571118</v>
      </c>
      <c r="N1258" s="162">
        <f t="shared" si="137"/>
        <v>0</v>
      </c>
      <c r="O1258" s="162">
        <f t="shared" si="138"/>
        <v>3.1647364108095721</v>
      </c>
      <c r="P1258" s="162">
        <f t="shared" si="139"/>
        <v>2.2371464419846929</v>
      </c>
      <c r="Q1258" s="162">
        <f t="shared" si="140"/>
        <v>6.5219273386114036</v>
      </c>
    </row>
    <row r="1259" spans="1:17" x14ac:dyDescent="0.2">
      <c r="A1259" s="38">
        <v>14221</v>
      </c>
      <c r="B1259" s="192">
        <v>210718</v>
      </c>
      <c r="C1259" s="192">
        <v>4422449</v>
      </c>
      <c r="D1259" s="192">
        <v>8966268</v>
      </c>
      <c r="E1259" s="192">
        <v>0</v>
      </c>
      <c r="F1259" s="192">
        <v>407377</v>
      </c>
      <c r="G1259" s="192">
        <v>342142</v>
      </c>
      <c r="H1259" s="192">
        <v>992986</v>
      </c>
      <c r="I1259" s="193">
        <v>15341940</v>
      </c>
      <c r="J1259" s="166"/>
      <c r="K1259" s="162">
        <f t="shared" si="134"/>
        <v>1.3734768875383425</v>
      </c>
      <c r="L1259" s="162">
        <f t="shared" si="135"/>
        <v>28.825878604661469</v>
      </c>
      <c r="M1259" s="162">
        <f t="shared" si="136"/>
        <v>58.442856640033789</v>
      </c>
      <c r="N1259" s="162">
        <f t="shared" si="137"/>
        <v>0</v>
      </c>
      <c r="O1259" s="162">
        <f t="shared" si="138"/>
        <v>2.6553160812778565</v>
      </c>
      <c r="P1259" s="162">
        <f t="shared" si="139"/>
        <v>2.2301090996314676</v>
      </c>
      <c r="Q1259" s="162">
        <f t="shared" si="140"/>
        <v>6.4723626868570729</v>
      </c>
    </row>
    <row r="1260" spans="1:17" x14ac:dyDescent="0.2">
      <c r="A1260" s="38">
        <v>14228</v>
      </c>
      <c r="B1260" s="192">
        <v>185705</v>
      </c>
      <c r="C1260" s="192">
        <v>4432967</v>
      </c>
      <c r="D1260" s="192">
        <v>9033512</v>
      </c>
      <c r="E1260" s="192">
        <v>0</v>
      </c>
      <c r="F1260" s="192">
        <v>412790</v>
      </c>
      <c r="G1260" s="192">
        <v>342251</v>
      </c>
      <c r="H1260" s="192">
        <v>1158514</v>
      </c>
      <c r="I1260" s="193">
        <v>15565739</v>
      </c>
      <c r="J1260" s="166"/>
      <c r="K1260" s="162">
        <f t="shared" si="134"/>
        <v>1.1930368355784458</v>
      </c>
      <c r="L1260" s="162">
        <f t="shared" si="135"/>
        <v>28.479001221850115</v>
      </c>
      <c r="M1260" s="162">
        <f t="shared" si="136"/>
        <v>58.034584801916566</v>
      </c>
      <c r="N1260" s="162">
        <f t="shared" si="137"/>
        <v>0</v>
      </c>
      <c r="O1260" s="162">
        <f t="shared" si="138"/>
        <v>2.651913924549294</v>
      </c>
      <c r="P1260" s="162">
        <f t="shared" si="139"/>
        <v>2.1987455911987217</v>
      </c>
      <c r="Q1260" s="162">
        <f t="shared" si="140"/>
        <v>7.4427176249068543</v>
      </c>
    </row>
    <row r="1261" spans="1:17" x14ac:dyDescent="0.2">
      <c r="A1261" s="38">
        <v>14235</v>
      </c>
      <c r="B1261" s="192">
        <v>195280</v>
      </c>
      <c r="C1261" s="192">
        <v>4483202</v>
      </c>
      <c r="D1261" s="192">
        <v>8471979</v>
      </c>
      <c r="E1261" s="192">
        <v>0</v>
      </c>
      <c r="F1261" s="192">
        <v>1024793</v>
      </c>
      <c r="G1261" s="192">
        <v>342499</v>
      </c>
      <c r="H1261" s="192">
        <v>1051544</v>
      </c>
      <c r="I1261" s="193">
        <v>15569297</v>
      </c>
      <c r="J1261" s="166"/>
      <c r="K1261" s="162">
        <f t="shared" si="134"/>
        <v>1.2542634391263781</v>
      </c>
      <c r="L1261" s="162">
        <f t="shared" si="135"/>
        <v>28.795147269655143</v>
      </c>
      <c r="M1261" s="162">
        <f t="shared" si="136"/>
        <v>54.414653404068275</v>
      </c>
      <c r="N1261" s="162">
        <f t="shared" si="137"/>
        <v>0</v>
      </c>
      <c r="O1261" s="162">
        <f t="shared" si="138"/>
        <v>6.5821404781474717</v>
      </c>
      <c r="P1261" s="162">
        <f t="shared" si="139"/>
        <v>2.1998359977332309</v>
      </c>
      <c r="Q1261" s="162">
        <f t="shared" si="140"/>
        <v>6.7539594112695003</v>
      </c>
    </row>
    <row r="1262" spans="1:17" x14ac:dyDescent="0.2">
      <c r="A1262" s="38">
        <v>14242</v>
      </c>
      <c r="B1262" s="192">
        <v>207703</v>
      </c>
      <c r="C1262" s="192">
        <v>4470462</v>
      </c>
      <c r="D1262" s="192">
        <v>8577167</v>
      </c>
      <c r="E1262" s="192">
        <v>0</v>
      </c>
      <c r="F1262" s="192">
        <v>941004</v>
      </c>
      <c r="G1262" s="192">
        <v>342428</v>
      </c>
      <c r="H1262" s="192">
        <v>972728</v>
      </c>
      <c r="I1262" s="193">
        <v>15511492</v>
      </c>
      <c r="J1262" s="166"/>
      <c r="K1262" s="162">
        <f t="shared" si="134"/>
        <v>1.3390265746196433</v>
      </c>
      <c r="L1262" s="162">
        <f t="shared" si="135"/>
        <v>28.820322377757083</v>
      </c>
      <c r="M1262" s="162">
        <f t="shared" si="136"/>
        <v>55.295564088870371</v>
      </c>
      <c r="N1262" s="162">
        <f t="shared" si="137"/>
        <v>0</v>
      </c>
      <c r="O1262" s="162">
        <f t="shared" si="138"/>
        <v>6.0664957310360599</v>
      </c>
      <c r="P1262" s="162">
        <f t="shared" si="139"/>
        <v>2.2075761635308839</v>
      </c>
      <c r="Q1262" s="162">
        <f t="shared" si="140"/>
        <v>6.2710150641859599</v>
      </c>
    </row>
    <row r="1263" spans="1:17" x14ac:dyDescent="0.2">
      <c r="A1263" s="38">
        <v>14249</v>
      </c>
      <c r="B1263" s="192">
        <v>189916</v>
      </c>
      <c r="C1263" s="192">
        <v>4441050</v>
      </c>
      <c r="D1263" s="192">
        <v>8819243</v>
      </c>
      <c r="E1263" s="192">
        <v>0</v>
      </c>
      <c r="F1263" s="192">
        <v>891119</v>
      </c>
      <c r="G1263" s="192">
        <v>343859</v>
      </c>
      <c r="H1263" s="192">
        <v>968454</v>
      </c>
      <c r="I1263" s="193">
        <v>15653641</v>
      </c>
      <c r="J1263" s="166"/>
      <c r="K1263" s="162">
        <f t="shared" si="134"/>
        <v>1.2132385047031551</v>
      </c>
      <c r="L1263" s="162">
        <f t="shared" si="135"/>
        <v>28.370715797046834</v>
      </c>
      <c r="M1263" s="162">
        <f t="shared" si="136"/>
        <v>56.339882842592338</v>
      </c>
      <c r="N1263" s="162">
        <f t="shared" si="137"/>
        <v>0</v>
      </c>
      <c r="O1263" s="162">
        <f t="shared" si="138"/>
        <v>5.6927266953419977</v>
      </c>
      <c r="P1263" s="162">
        <f t="shared" si="139"/>
        <v>2.1966710492466257</v>
      </c>
      <c r="Q1263" s="162">
        <f t="shared" si="140"/>
        <v>6.1867651110690476</v>
      </c>
    </row>
    <row r="1264" spans="1:17" x14ac:dyDescent="0.2">
      <c r="A1264" s="38">
        <v>14256</v>
      </c>
      <c r="B1264" s="192">
        <v>176767</v>
      </c>
      <c r="C1264" s="192">
        <v>4374962</v>
      </c>
      <c r="D1264" s="192">
        <v>8956139</v>
      </c>
      <c r="E1264" s="192">
        <v>0</v>
      </c>
      <c r="F1264" s="192">
        <v>872943</v>
      </c>
      <c r="G1264" s="192">
        <v>344307</v>
      </c>
      <c r="H1264" s="192">
        <v>876278</v>
      </c>
      <c r="I1264" s="193">
        <v>15601396</v>
      </c>
      <c r="J1264" s="166"/>
      <c r="K1264" s="162">
        <f t="shared" si="134"/>
        <v>1.133020404071533</v>
      </c>
      <c r="L1264" s="162">
        <f t="shared" si="135"/>
        <v>28.042118795010396</v>
      </c>
      <c r="M1264" s="162">
        <f t="shared" si="136"/>
        <v>57.406010333947037</v>
      </c>
      <c r="N1264" s="162">
        <f t="shared" si="137"/>
        <v>0</v>
      </c>
      <c r="O1264" s="162">
        <f t="shared" si="138"/>
        <v>5.5952877550188456</v>
      </c>
      <c r="P1264" s="162">
        <f t="shared" si="139"/>
        <v>2.206898664709235</v>
      </c>
      <c r="Q1264" s="162">
        <f t="shared" si="140"/>
        <v>5.6166640472429519</v>
      </c>
    </row>
    <row r="1265" spans="1:17" x14ac:dyDescent="0.2">
      <c r="A1265" s="38">
        <v>14263</v>
      </c>
      <c r="B1265" s="192">
        <v>159713</v>
      </c>
      <c r="C1265" s="192">
        <v>4388414</v>
      </c>
      <c r="D1265" s="192">
        <v>9130381</v>
      </c>
      <c r="E1265" s="192">
        <v>0</v>
      </c>
      <c r="F1265" s="192">
        <v>799950</v>
      </c>
      <c r="G1265" s="192">
        <v>344100</v>
      </c>
      <c r="H1265" s="192">
        <v>935842</v>
      </c>
      <c r="I1265" s="193">
        <v>15758400</v>
      </c>
      <c r="J1265" s="166"/>
      <c r="K1265" s="162">
        <f t="shared" si="134"/>
        <v>1.013510254848208</v>
      </c>
      <c r="L1265" s="162">
        <f t="shared" si="135"/>
        <v>27.848093715097981</v>
      </c>
      <c r="M1265" s="162">
        <f t="shared" si="136"/>
        <v>57.939771804244089</v>
      </c>
      <c r="N1265" s="162">
        <f t="shared" si="137"/>
        <v>0</v>
      </c>
      <c r="O1265" s="162">
        <f t="shared" si="138"/>
        <v>5.0763402375875719</v>
      </c>
      <c r="P1265" s="162">
        <f t="shared" si="139"/>
        <v>2.1835973195248251</v>
      </c>
      <c r="Q1265" s="162">
        <f t="shared" si="140"/>
        <v>5.9386866686973301</v>
      </c>
    </row>
    <row r="1266" spans="1:17" x14ac:dyDescent="0.2">
      <c r="A1266" s="38">
        <v>14270</v>
      </c>
      <c r="B1266" s="192">
        <v>171571</v>
      </c>
      <c r="C1266" s="192">
        <v>4319451</v>
      </c>
      <c r="D1266" s="192">
        <v>9166063</v>
      </c>
      <c r="E1266" s="192">
        <v>0</v>
      </c>
      <c r="F1266" s="192">
        <v>767179</v>
      </c>
      <c r="G1266" s="192">
        <v>344262</v>
      </c>
      <c r="H1266" s="192">
        <v>867106</v>
      </c>
      <c r="I1266" s="193">
        <v>15635632</v>
      </c>
      <c r="J1266" s="166"/>
      <c r="K1266" s="162">
        <f t="shared" si="134"/>
        <v>1.0973077391435153</v>
      </c>
      <c r="L1266" s="162">
        <f t="shared" si="135"/>
        <v>27.625688555473804</v>
      </c>
      <c r="M1266" s="162">
        <f t="shared" si="136"/>
        <v>58.622913355852837</v>
      </c>
      <c r="N1266" s="162">
        <f t="shared" si="137"/>
        <v>0</v>
      </c>
      <c r="O1266" s="162">
        <f t="shared" si="138"/>
        <v>4.906606909141888</v>
      </c>
      <c r="P1266" s="162">
        <f t="shared" si="139"/>
        <v>2.2017786041523619</v>
      </c>
      <c r="Q1266" s="162">
        <f t="shared" si="140"/>
        <v>5.5457048362355934</v>
      </c>
    </row>
    <row r="1267" spans="1:17" x14ac:dyDescent="0.2">
      <c r="A1267" s="38">
        <v>14277</v>
      </c>
      <c r="B1267" s="192">
        <v>185766</v>
      </c>
      <c r="C1267" s="192">
        <v>4347209</v>
      </c>
      <c r="D1267" s="192">
        <v>9046811</v>
      </c>
      <c r="E1267" s="192">
        <v>0</v>
      </c>
      <c r="F1267" s="192">
        <v>887021</v>
      </c>
      <c r="G1267" s="192">
        <v>343929</v>
      </c>
      <c r="H1267" s="192">
        <v>872385</v>
      </c>
      <c r="I1267" s="193">
        <v>15683121</v>
      </c>
      <c r="J1267" s="166"/>
      <c r="K1267" s="162">
        <f t="shared" si="134"/>
        <v>1.1844963767097123</v>
      </c>
      <c r="L1267" s="162">
        <f t="shared" si="135"/>
        <v>27.719029904825703</v>
      </c>
      <c r="M1267" s="162">
        <f t="shared" si="136"/>
        <v>57.68501690447966</v>
      </c>
      <c r="N1267" s="162">
        <f t="shared" si="137"/>
        <v>0</v>
      </c>
      <c r="O1267" s="162">
        <f t="shared" si="138"/>
        <v>5.6558959151051633</v>
      </c>
      <c r="P1267" s="162">
        <f t="shared" si="139"/>
        <v>2.1929882451330958</v>
      </c>
      <c r="Q1267" s="162">
        <f t="shared" si="140"/>
        <v>5.5625726537466615</v>
      </c>
    </row>
    <row r="1268" spans="1:17" x14ac:dyDescent="0.2">
      <c r="A1268" s="38">
        <v>14284</v>
      </c>
      <c r="B1268" s="192">
        <v>208215</v>
      </c>
      <c r="C1268" s="192">
        <v>4344753</v>
      </c>
      <c r="D1268" s="192">
        <v>9017844</v>
      </c>
      <c r="E1268" s="192">
        <v>0</v>
      </c>
      <c r="F1268" s="192">
        <v>931295</v>
      </c>
      <c r="G1268" s="192">
        <v>344280</v>
      </c>
      <c r="H1268" s="192">
        <v>908987</v>
      </c>
      <c r="I1268" s="193">
        <v>15755374</v>
      </c>
      <c r="J1268" s="166"/>
      <c r="K1268" s="162">
        <f t="shared" si="134"/>
        <v>1.3215490790634357</v>
      </c>
      <c r="L1268" s="162">
        <f t="shared" si="135"/>
        <v>27.576324116457027</v>
      </c>
      <c r="M1268" s="162">
        <f t="shared" si="136"/>
        <v>57.236622881817972</v>
      </c>
      <c r="N1268" s="162">
        <f t="shared" si="137"/>
        <v>0</v>
      </c>
      <c r="O1268" s="162">
        <f t="shared" si="138"/>
        <v>5.9109672674225315</v>
      </c>
      <c r="P1268" s="162">
        <f t="shared" si="139"/>
        <v>2.1851591717213439</v>
      </c>
      <c r="Q1268" s="162">
        <f t="shared" si="140"/>
        <v>5.7693774835176876</v>
      </c>
    </row>
    <row r="1269" spans="1:17" x14ac:dyDescent="0.2">
      <c r="A1269" s="38">
        <v>14291</v>
      </c>
      <c r="B1269" s="192">
        <v>266340</v>
      </c>
      <c r="C1269" s="192">
        <v>4349836</v>
      </c>
      <c r="D1269" s="192">
        <v>8707191</v>
      </c>
      <c r="E1269" s="192">
        <v>0</v>
      </c>
      <c r="F1269" s="192">
        <v>1250417</v>
      </c>
      <c r="G1269" s="192">
        <v>344032</v>
      </c>
      <c r="H1269" s="192">
        <v>935926</v>
      </c>
      <c r="I1269" s="193">
        <v>15853742</v>
      </c>
      <c r="J1269" s="166"/>
      <c r="K1269" s="162">
        <f t="shared" si="134"/>
        <v>1.6799819247720822</v>
      </c>
      <c r="L1269" s="162">
        <f t="shared" si="135"/>
        <v>27.437282630182828</v>
      </c>
      <c r="M1269" s="162">
        <f t="shared" si="136"/>
        <v>54.921992549140768</v>
      </c>
      <c r="N1269" s="162">
        <f t="shared" si="137"/>
        <v>0</v>
      </c>
      <c r="O1269" s="162">
        <f t="shared" si="138"/>
        <v>7.8872041692112811</v>
      </c>
      <c r="P1269" s="162">
        <f t="shared" si="139"/>
        <v>2.170036575592059</v>
      </c>
      <c r="Q1269" s="162">
        <f t="shared" si="140"/>
        <v>5.9035021511009829</v>
      </c>
    </row>
    <row r="1270" spans="1:17" x14ac:dyDescent="0.2">
      <c r="A1270" s="38">
        <v>14298</v>
      </c>
      <c r="B1270" s="192">
        <v>225974</v>
      </c>
      <c r="C1270" s="192">
        <v>4344462</v>
      </c>
      <c r="D1270" s="192">
        <v>8840548</v>
      </c>
      <c r="E1270" s="192">
        <v>0</v>
      </c>
      <c r="F1270" s="192">
        <v>1180791</v>
      </c>
      <c r="G1270" s="192">
        <v>344265</v>
      </c>
      <c r="H1270" s="192">
        <v>852832</v>
      </c>
      <c r="I1270" s="193">
        <v>15788872</v>
      </c>
      <c r="J1270" s="166"/>
      <c r="K1270" s="162">
        <f t="shared" si="134"/>
        <v>1.4312232058122962</v>
      </c>
      <c r="L1270" s="162">
        <f t="shared" si="135"/>
        <v>27.515974542069884</v>
      </c>
      <c r="M1270" s="162">
        <f t="shared" si="136"/>
        <v>55.992271012140705</v>
      </c>
      <c r="N1270" s="162">
        <f t="shared" si="137"/>
        <v>0</v>
      </c>
      <c r="O1270" s="162">
        <f t="shared" si="138"/>
        <v>7.4786279855837705</v>
      </c>
      <c r="P1270" s="162">
        <f t="shared" si="139"/>
        <v>2.1804280888463725</v>
      </c>
      <c r="Q1270" s="162">
        <f t="shared" si="140"/>
        <v>5.4014751655469748</v>
      </c>
    </row>
    <row r="1271" spans="1:17" x14ac:dyDescent="0.2">
      <c r="A1271" s="38">
        <v>14305</v>
      </c>
      <c r="B1271" s="192">
        <v>246296</v>
      </c>
      <c r="C1271" s="192">
        <v>4355946</v>
      </c>
      <c r="D1271" s="192">
        <v>8941650</v>
      </c>
      <c r="E1271" s="192">
        <v>0</v>
      </c>
      <c r="F1271" s="192">
        <v>1167818</v>
      </c>
      <c r="G1271" s="192">
        <v>343980</v>
      </c>
      <c r="H1271" s="192">
        <v>871014</v>
      </c>
      <c r="I1271" s="193">
        <v>15926704</v>
      </c>
      <c r="J1271" s="166"/>
      <c r="K1271" s="162">
        <f t="shared" si="134"/>
        <v>1.5464342151395543</v>
      </c>
      <c r="L1271" s="162">
        <f t="shared" si="135"/>
        <v>27.349952633011828</v>
      </c>
      <c r="M1271" s="162">
        <f t="shared" si="136"/>
        <v>56.142501298448188</v>
      </c>
      <c r="N1271" s="162">
        <f t="shared" si="137"/>
        <v>0</v>
      </c>
      <c r="O1271" s="162">
        <f t="shared" si="138"/>
        <v>7.3324524647409781</v>
      </c>
      <c r="P1271" s="162">
        <f t="shared" si="139"/>
        <v>2.1597689013370247</v>
      </c>
      <c r="Q1271" s="162">
        <f t="shared" si="140"/>
        <v>5.4688904873224242</v>
      </c>
    </row>
    <row r="1272" spans="1:17" x14ac:dyDescent="0.2">
      <c r="A1272" s="38">
        <v>14312</v>
      </c>
      <c r="B1272" s="192">
        <v>255935</v>
      </c>
      <c r="C1272" s="192">
        <v>4343566</v>
      </c>
      <c r="D1272" s="192">
        <v>8984989</v>
      </c>
      <c r="E1272" s="192">
        <v>0</v>
      </c>
      <c r="F1272" s="192">
        <v>1101562</v>
      </c>
      <c r="G1272" s="192">
        <v>344189</v>
      </c>
      <c r="H1272" s="192">
        <v>810505</v>
      </c>
      <c r="I1272" s="193">
        <v>15840746</v>
      </c>
      <c r="J1272" s="166"/>
      <c r="K1272" s="162">
        <f t="shared" si="134"/>
        <v>1.6156751708536958</v>
      </c>
      <c r="L1272" s="162">
        <f t="shared" si="135"/>
        <v>27.420211144096371</v>
      </c>
      <c r="M1272" s="162">
        <f t="shared" si="136"/>
        <v>56.720744086168672</v>
      </c>
      <c r="N1272" s="162">
        <f t="shared" si="137"/>
        <v>0</v>
      </c>
      <c r="O1272" s="162">
        <f t="shared" si="138"/>
        <v>6.9539780512862208</v>
      </c>
      <c r="P1272" s="162">
        <f t="shared" si="139"/>
        <v>2.1728080230564899</v>
      </c>
      <c r="Q1272" s="162">
        <f t="shared" si="140"/>
        <v>5.1165835245385543</v>
      </c>
    </row>
    <row r="1273" spans="1:17" x14ac:dyDescent="0.2">
      <c r="A1273" s="38">
        <v>14319</v>
      </c>
      <c r="B1273" s="192">
        <v>269759</v>
      </c>
      <c r="C1273" s="192">
        <v>4335313</v>
      </c>
      <c r="D1273" s="192">
        <v>9077284</v>
      </c>
      <c r="E1273" s="192">
        <v>0</v>
      </c>
      <c r="F1273" s="192">
        <v>1058714</v>
      </c>
      <c r="G1273" s="192">
        <v>343960</v>
      </c>
      <c r="H1273" s="192">
        <v>991891</v>
      </c>
      <c r="I1273" s="193">
        <v>16076921</v>
      </c>
      <c r="J1273" s="166"/>
      <c r="K1273" s="162">
        <f t="shared" si="134"/>
        <v>1.6779270110240636</v>
      </c>
      <c r="L1273" s="162">
        <f t="shared" si="135"/>
        <v>26.966065206142396</v>
      </c>
      <c r="M1273" s="162">
        <f t="shared" si="136"/>
        <v>56.461582413697251</v>
      </c>
      <c r="N1273" s="162">
        <f t="shared" si="137"/>
        <v>0</v>
      </c>
      <c r="O1273" s="162">
        <f t="shared" si="138"/>
        <v>6.5853032430774521</v>
      </c>
      <c r="P1273" s="162">
        <f t="shared" si="139"/>
        <v>2.1394643912226727</v>
      </c>
      <c r="Q1273" s="162">
        <f t="shared" si="140"/>
        <v>6.169657734836167</v>
      </c>
    </row>
    <row r="1274" spans="1:17" x14ac:dyDescent="0.2">
      <c r="A1274" s="38">
        <v>14326</v>
      </c>
      <c r="B1274" s="192">
        <v>234761</v>
      </c>
      <c r="C1274" s="192">
        <v>4335416</v>
      </c>
      <c r="D1274" s="192">
        <v>8989181</v>
      </c>
      <c r="E1274" s="192">
        <v>0</v>
      </c>
      <c r="F1274" s="192">
        <v>1222206</v>
      </c>
      <c r="G1274" s="192">
        <v>344342</v>
      </c>
      <c r="H1274" s="192">
        <v>882180</v>
      </c>
      <c r="I1274" s="193">
        <v>16008086</v>
      </c>
      <c r="J1274" s="166"/>
      <c r="K1274" s="162">
        <f t="shared" si="134"/>
        <v>1.4665151099263209</v>
      </c>
      <c r="L1274" s="162">
        <f t="shared" si="135"/>
        <v>27.082663099136273</v>
      </c>
      <c r="M1274" s="162">
        <f t="shared" si="136"/>
        <v>56.154002421026476</v>
      </c>
      <c r="N1274" s="162">
        <f t="shared" si="137"/>
        <v>0</v>
      </c>
      <c r="O1274" s="162">
        <f t="shared" si="138"/>
        <v>7.6349289977577586</v>
      </c>
      <c r="P1274" s="162">
        <f t="shared" si="139"/>
        <v>2.151050412897582</v>
      </c>
      <c r="Q1274" s="162">
        <f t="shared" si="140"/>
        <v>5.5108399592555912</v>
      </c>
    </row>
    <row r="1275" spans="1:17" x14ac:dyDescent="0.2">
      <c r="A1275" s="38">
        <v>14333</v>
      </c>
      <c r="B1275" s="192">
        <v>242286</v>
      </c>
      <c r="C1275" s="192">
        <v>4345363</v>
      </c>
      <c r="D1275" s="192">
        <v>9124860</v>
      </c>
      <c r="E1275" s="192">
        <v>0</v>
      </c>
      <c r="F1275" s="192">
        <v>1201387</v>
      </c>
      <c r="G1275" s="192">
        <v>344494</v>
      </c>
      <c r="H1275" s="192">
        <v>852762</v>
      </c>
      <c r="I1275" s="193">
        <v>16111152</v>
      </c>
      <c r="J1275" s="166"/>
      <c r="K1275" s="162">
        <f t="shared" si="134"/>
        <v>1.5038403212880123</v>
      </c>
      <c r="L1275" s="162">
        <f t="shared" si="135"/>
        <v>26.971150169770603</v>
      </c>
      <c r="M1275" s="162">
        <f t="shared" si="136"/>
        <v>56.636918328372793</v>
      </c>
      <c r="N1275" s="162">
        <f t="shared" si="137"/>
        <v>0</v>
      </c>
      <c r="O1275" s="162">
        <f t="shared" si="138"/>
        <v>7.4568659025748127</v>
      </c>
      <c r="P1275" s="162">
        <f t="shared" si="139"/>
        <v>2.1382331940012733</v>
      </c>
      <c r="Q1275" s="162">
        <f t="shared" si="140"/>
        <v>5.2929920839925044</v>
      </c>
    </row>
    <row r="1276" spans="1:17" x14ac:dyDescent="0.2">
      <c r="A1276" s="38">
        <v>14340</v>
      </c>
      <c r="B1276" s="192">
        <v>232416</v>
      </c>
      <c r="C1276" s="192">
        <v>4398430</v>
      </c>
      <c r="D1276" s="192">
        <v>9317830</v>
      </c>
      <c r="E1276" s="192">
        <v>0</v>
      </c>
      <c r="F1276" s="192">
        <v>1102897</v>
      </c>
      <c r="G1276" s="192">
        <v>344100</v>
      </c>
      <c r="H1276" s="192">
        <v>815763</v>
      </c>
      <c r="I1276" s="193">
        <v>16211436</v>
      </c>
      <c r="J1276" s="166"/>
      <c r="K1276" s="162">
        <f t="shared" si="134"/>
        <v>1.4336546127067338</v>
      </c>
      <c r="L1276" s="162">
        <f t="shared" si="135"/>
        <v>27.131649534316391</v>
      </c>
      <c r="M1276" s="162">
        <f t="shared" si="136"/>
        <v>57.476894705688011</v>
      </c>
      <c r="N1276" s="162">
        <f t="shared" si="137"/>
        <v>0</v>
      </c>
      <c r="O1276" s="162">
        <f t="shared" si="138"/>
        <v>6.8032036150283046</v>
      </c>
      <c r="P1276" s="162">
        <f t="shared" si="139"/>
        <v>2.1225756928627422</v>
      </c>
      <c r="Q1276" s="162">
        <f t="shared" si="140"/>
        <v>5.0320218393978173</v>
      </c>
    </row>
    <row r="1277" spans="1:17" x14ac:dyDescent="0.2">
      <c r="A1277" s="38">
        <v>14347</v>
      </c>
      <c r="B1277" s="192">
        <v>267432</v>
      </c>
      <c r="C1277" s="192">
        <v>4394453</v>
      </c>
      <c r="D1277" s="192">
        <v>9527804</v>
      </c>
      <c r="E1277" s="192">
        <v>0</v>
      </c>
      <c r="F1277" s="192">
        <v>1015034</v>
      </c>
      <c r="G1277" s="192">
        <v>344357</v>
      </c>
      <c r="H1277" s="192">
        <v>898072</v>
      </c>
      <c r="I1277" s="193">
        <v>16447152</v>
      </c>
      <c r="J1277" s="166"/>
      <c r="K1277" s="162">
        <f t="shared" si="134"/>
        <v>1.6260079556630838</v>
      </c>
      <c r="L1277" s="162">
        <f t="shared" si="135"/>
        <v>26.718625814365915</v>
      </c>
      <c r="M1277" s="162">
        <f t="shared" si="136"/>
        <v>57.929810583619584</v>
      </c>
      <c r="N1277" s="162">
        <f t="shared" si="137"/>
        <v>0</v>
      </c>
      <c r="O1277" s="162">
        <f t="shared" si="138"/>
        <v>6.1714879269067371</v>
      </c>
      <c r="P1277" s="162">
        <f t="shared" si="139"/>
        <v>2.0937181099803786</v>
      </c>
      <c r="Q1277" s="162">
        <f t="shared" si="140"/>
        <v>5.4603496094643011</v>
      </c>
    </row>
    <row r="1278" spans="1:17" x14ac:dyDescent="0.2">
      <c r="A1278" s="38">
        <v>14354</v>
      </c>
      <c r="B1278" s="192">
        <v>222716</v>
      </c>
      <c r="C1278" s="192">
        <v>4417822</v>
      </c>
      <c r="D1278" s="192">
        <v>9742839</v>
      </c>
      <c r="E1278" s="192">
        <v>0</v>
      </c>
      <c r="F1278" s="192">
        <v>950876</v>
      </c>
      <c r="G1278" s="192">
        <v>344105</v>
      </c>
      <c r="H1278" s="192">
        <v>953297</v>
      </c>
      <c r="I1278" s="193">
        <v>16631655</v>
      </c>
      <c r="J1278" s="166"/>
      <c r="K1278" s="162">
        <f t="shared" si="134"/>
        <v>1.3391090664158196</v>
      </c>
      <c r="L1278" s="162">
        <f t="shared" si="135"/>
        <v>26.562732331809432</v>
      </c>
      <c r="M1278" s="162">
        <f t="shared" si="136"/>
        <v>58.580093201788998</v>
      </c>
      <c r="N1278" s="162">
        <f t="shared" si="137"/>
        <v>0</v>
      </c>
      <c r="O1278" s="162">
        <f t="shared" si="138"/>
        <v>5.7172662612349763</v>
      </c>
      <c r="P1278" s="162">
        <f t="shared" si="139"/>
        <v>2.0689762985102806</v>
      </c>
      <c r="Q1278" s="162">
        <f t="shared" si="140"/>
        <v>5.7318228402404934</v>
      </c>
    </row>
    <row r="1279" spans="1:17" x14ac:dyDescent="0.2">
      <c r="A1279" s="38">
        <v>14361</v>
      </c>
      <c r="B1279" s="192">
        <v>226956</v>
      </c>
      <c r="C1279" s="192">
        <v>4433389</v>
      </c>
      <c r="D1279" s="192">
        <v>9902809</v>
      </c>
      <c r="E1279" s="192">
        <v>0</v>
      </c>
      <c r="F1279" s="192">
        <v>912910</v>
      </c>
      <c r="G1279" s="192">
        <v>344356</v>
      </c>
      <c r="H1279" s="192">
        <v>876091</v>
      </c>
      <c r="I1279" s="193">
        <v>16696511</v>
      </c>
      <c r="J1279" s="166"/>
      <c r="K1279" s="162">
        <f t="shared" si="134"/>
        <v>1.3593019523659764</v>
      </c>
      <c r="L1279" s="162">
        <f t="shared" si="135"/>
        <v>26.552786986454834</v>
      </c>
      <c r="M1279" s="162">
        <f t="shared" si="136"/>
        <v>59.310648793631195</v>
      </c>
      <c r="N1279" s="162">
        <f t="shared" si="137"/>
        <v>0</v>
      </c>
      <c r="O1279" s="162">
        <f t="shared" si="138"/>
        <v>5.4676692633568775</v>
      </c>
      <c r="P1279" s="162">
        <f t="shared" si="139"/>
        <v>2.0624428660574656</v>
      </c>
      <c r="Q1279" s="162">
        <f t="shared" si="140"/>
        <v>5.2471501381336498</v>
      </c>
    </row>
    <row r="1280" spans="1:17" x14ac:dyDescent="0.2">
      <c r="A1280" s="38">
        <v>14368</v>
      </c>
      <c r="B1280" s="192">
        <v>225656</v>
      </c>
      <c r="C1280" s="192">
        <v>4465004</v>
      </c>
      <c r="D1280" s="192">
        <v>9872140</v>
      </c>
      <c r="E1280" s="192">
        <v>0</v>
      </c>
      <c r="F1280" s="192">
        <v>936271</v>
      </c>
      <c r="G1280" s="192">
        <v>344081</v>
      </c>
      <c r="H1280" s="192">
        <v>951719</v>
      </c>
      <c r="I1280" s="193">
        <v>16794871</v>
      </c>
      <c r="J1280" s="166"/>
      <c r="K1280" s="162">
        <f t="shared" si="134"/>
        <v>1.3436006742772839</v>
      </c>
      <c r="L1280" s="162">
        <f t="shared" si="135"/>
        <v>26.585521258246043</v>
      </c>
      <c r="M1280" s="162">
        <f t="shared" si="136"/>
        <v>58.780683698017093</v>
      </c>
      <c r="N1280" s="162">
        <f t="shared" si="137"/>
        <v>0</v>
      </c>
      <c r="O1280" s="162">
        <f t="shared" si="138"/>
        <v>5.5747436226214537</v>
      </c>
      <c r="P1280" s="162">
        <f t="shared" si="139"/>
        <v>2.0487266618481321</v>
      </c>
      <c r="Q1280" s="162">
        <f t="shared" si="140"/>
        <v>5.6667240849899949</v>
      </c>
    </row>
    <row r="1281" spans="1:17" x14ac:dyDescent="0.2">
      <c r="A1281" s="38">
        <v>14375</v>
      </c>
      <c r="B1281" s="192">
        <v>250495</v>
      </c>
      <c r="C1281" s="192">
        <v>4459364</v>
      </c>
      <c r="D1281" s="192">
        <v>9966905</v>
      </c>
      <c r="E1281" s="192">
        <v>0</v>
      </c>
      <c r="F1281" s="192">
        <v>959289</v>
      </c>
      <c r="G1281" s="192">
        <v>344418</v>
      </c>
      <c r="H1281" s="192">
        <v>831453</v>
      </c>
      <c r="I1281" s="193">
        <v>16811924</v>
      </c>
      <c r="J1281" s="166"/>
      <c r="K1281" s="162">
        <f t="shared" si="134"/>
        <v>1.4899841326905832</v>
      </c>
      <c r="L1281" s="162">
        <f t="shared" si="135"/>
        <v>26.525006893916483</v>
      </c>
      <c r="M1281" s="162">
        <f t="shared" si="136"/>
        <v>59.284737428030247</v>
      </c>
      <c r="N1281" s="162">
        <f t="shared" si="137"/>
        <v>0</v>
      </c>
      <c r="O1281" s="162">
        <f t="shared" si="138"/>
        <v>5.7060036673970211</v>
      </c>
      <c r="P1281" s="162">
        <f t="shared" si="139"/>
        <v>2.04865308693996</v>
      </c>
      <c r="Q1281" s="162">
        <f t="shared" si="140"/>
        <v>4.9456147910257027</v>
      </c>
    </row>
    <row r="1282" spans="1:17" x14ac:dyDescent="0.2">
      <c r="A1282" s="38">
        <v>14382</v>
      </c>
      <c r="B1282" s="192">
        <v>272959</v>
      </c>
      <c r="C1282" s="192">
        <v>4463349</v>
      </c>
      <c r="D1282" s="192">
        <v>10005034</v>
      </c>
      <c r="E1282" s="192">
        <v>0</v>
      </c>
      <c r="F1282" s="192">
        <v>926636</v>
      </c>
      <c r="G1282" s="192">
        <v>344314</v>
      </c>
      <c r="H1282" s="192">
        <v>963857</v>
      </c>
      <c r="I1282" s="193">
        <v>16976149</v>
      </c>
      <c r="J1282" s="166"/>
      <c r="K1282" s="162">
        <f t="shared" si="134"/>
        <v>1.6078970560402126</v>
      </c>
      <c r="L1282" s="162">
        <f t="shared" si="135"/>
        <v>26.29188162757054</v>
      </c>
      <c r="M1282" s="162">
        <f t="shared" si="136"/>
        <v>58.935828143355714</v>
      </c>
      <c r="N1282" s="162">
        <f t="shared" si="137"/>
        <v>0</v>
      </c>
      <c r="O1282" s="162">
        <f t="shared" si="138"/>
        <v>5.45845821687828</v>
      </c>
      <c r="P1282" s="162">
        <f t="shared" si="139"/>
        <v>2.0282220661470394</v>
      </c>
      <c r="Q1282" s="162">
        <f t="shared" si="140"/>
        <v>5.6777128900082108</v>
      </c>
    </row>
    <row r="1283" spans="1:17" x14ac:dyDescent="0.2">
      <c r="A1283" s="38">
        <v>14389</v>
      </c>
      <c r="B1283" s="192">
        <v>281541</v>
      </c>
      <c r="C1283" s="192">
        <v>4446379</v>
      </c>
      <c r="D1283" s="192">
        <v>10096622</v>
      </c>
      <c r="E1283" s="192">
        <v>0</v>
      </c>
      <c r="F1283" s="192">
        <v>915385</v>
      </c>
      <c r="G1283" s="192">
        <v>344734</v>
      </c>
      <c r="H1283" s="192">
        <v>880432</v>
      </c>
      <c r="I1283" s="193">
        <v>16965093</v>
      </c>
      <c r="J1283" s="166"/>
      <c r="K1283" s="162">
        <f t="shared" si="134"/>
        <v>1.6595311325437474</v>
      </c>
      <c r="L1283" s="162">
        <f t="shared" si="135"/>
        <v>26.20898688854815</v>
      </c>
      <c r="M1283" s="162">
        <f t="shared" si="136"/>
        <v>59.51409756492346</v>
      </c>
      <c r="N1283" s="162">
        <f t="shared" si="137"/>
        <v>0</v>
      </c>
      <c r="O1283" s="162">
        <f t="shared" si="138"/>
        <v>5.3956969171934395</v>
      </c>
      <c r="P1283" s="162">
        <f t="shared" si="139"/>
        <v>2.0320195120651565</v>
      </c>
      <c r="Q1283" s="162">
        <f t="shared" si="140"/>
        <v>5.1896679847260492</v>
      </c>
    </row>
    <row r="1284" spans="1:17" x14ac:dyDescent="0.2">
      <c r="A1284" s="38">
        <v>14396</v>
      </c>
      <c r="B1284" s="192">
        <v>284806</v>
      </c>
      <c r="C1284" s="192">
        <v>4476764</v>
      </c>
      <c r="D1284" s="192">
        <v>10029054</v>
      </c>
      <c r="E1284" s="192">
        <v>0</v>
      </c>
      <c r="F1284" s="192">
        <v>920325</v>
      </c>
      <c r="G1284" s="192">
        <v>344458</v>
      </c>
      <c r="H1284" s="192">
        <v>866136</v>
      </c>
      <c r="I1284" s="193">
        <v>16921543</v>
      </c>
      <c r="J1284" s="166"/>
      <c r="K1284" s="162">
        <f t="shared" si="134"/>
        <v>1.6830971029060411</v>
      </c>
      <c r="L1284" s="162">
        <f t="shared" si="135"/>
        <v>26.456003450749144</v>
      </c>
      <c r="M1284" s="162">
        <f t="shared" si="136"/>
        <v>59.267963920311523</v>
      </c>
      <c r="N1284" s="162">
        <f t="shared" si="137"/>
        <v>0</v>
      </c>
      <c r="O1284" s="162">
        <f t="shared" si="138"/>
        <v>5.4387770666067512</v>
      </c>
      <c r="P1284" s="162">
        <f t="shared" si="139"/>
        <v>2.0356181466430101</v>
      </c>
      <c r="Q1284" s="162">
        <f t="shared" si="140"/>
        <v>5.1185403127835327</v>
      </c>
    </row>
    <row r="1285" spans="1:17" x14ac:dyDescent="0.2">
      <c r="A1285" s="38">
        <v>14403</v>
      </c>
      <c r="B1285" s="192">
        <v>309600</v>
      </c>
      <c r="C1285" s="192">
        <v>4476310</v>
      </c>
      <c r="D1285" s="192">
        <v>10052643</v>
      </c>
      <c r="E1285" s="192">
        <v>0</v>
      </c>
      <c r="F1285" s="192">
        <v>934964</v>
      </c>
      <c r="G1285" s="192">
        <v>345419</v>
      </c>
      <c r="H1285" s="192">
        <v>911475</v>
      </c>
      <c r="I1285" s="193">
        <v>17030411</v>
      </c>
      <c r="J1285" s="166"/>
      <c r="K1285" s="162">
        <f t="shared" ref="K1285:K1348" si="141">100*B1285/$I1285</f>
        <v>1.8179244176784695</v>
      </c>
      <c r="L1285" s="162">
        <f t="shared" ref="L1285:L1348" si="142">100*C1285/$I1285</f>
        <v>26.284215924090148</v>
      </c>
      <c r="M1285" s="162">
        <f t="shared" ref="M1285:M1348" si="143">100*D1285/$I1285</f>
        <v>59.027600684446192</v>
      </c>
      <c r="N1285" s="162">
        <f t="shared" ref="N1285:N1348" si="144">100*E1285/$I1285</f>
        <v>0</v>
      </c>
      <c r="O1285" s="162">
        <f t="shared" ref="O1285:O1348" si="145">100*F1285/$I1285</f>
        <v>5.4899673296199367</v>
      </c>
      <c r="P1285" s="162">
        <f t="shared" ref="P1285:P1348" si="146">100*G1285/$I1285</f>
        <v>2.02824817322377</v>
      </c>
      <c r="Q1285" s="162">
        <f t="shared" ref="Q1285:Q1348" si="147">100*H1285/$I1285</f>
        <v>5.3520434709414824</v>
      </c>
    </row>
    <row r="1286" spans="1:17" x14ac:dyDescent="0.2">
      <c r="A1286" s="38">
        <v>14410</v>
      </c>
      <c r="B1286" s="192">
        <v>351029</v>
      </c>
      <c r="C1286" s="192">
        <v>4437703</v>
      </c>
      <c r="D1286" s="192">
        <v>10100929</v>
      </c>
      <c r="E1286" s="192">
        <v>0</v>
      </c>
      <c r="F1286" s="192">
        <v>927989</v>
      </c>
      <c r="G1286" s="192">
        <v>345432</v>
      </c>
      <c r="H1286" s="192">
        <v>1111260</v>
      </c>
      <c r="I1286" s="193">
        <v>17274342</v>
      </c>
      <c r="J1286" s="166"/>
      <c r="K1286" s="162">
        <f t="shared" si="141"/>
        <v>2.0320831902019769</v>
      </c>
      <c r="L1286" s="162">
        <f t="shared" si="142"/>
        <v>25.689563168310549</v>
      </c>
      <c r="M1286" s="162">
        <f t="shared" si="143"/>
        <v>58.473596273594673</v>
      </c>
      <c r="N1286" s="162">
        <f t="shared" si="144"/>
        <v>0</v>
      </c>
      <c r="O1286" s="162">
        <f t="shared" si="145"/>
        <v>5.3720656914167844</v>
      </c>
      <c r="P1286" s="162">
        <f t="shared" si="146"/>
        <v>1.9996825349411282</v>
      </c>
      <c r="Q1286" s="162">
        <f t="shared" si="147"/>
        <v>6.4330091415348845</v>
      </c>
    </row>
    <row r="1287" spans="1:17" x14ac:dyDescent="0.2">
      <c r="A1287" s="38">
        <v>14417</v>
      </c>
      <c r="B1287" s="192">
        <v>354298</v>
      </c>
      <c r="C1287" s="192">
        <v>4429306</v>
      </c>
      <c r="D1287" s="192">
        <v>10099163</v>
      </c>
      <c r="E1287" s="192">
        <v>0</v>
      </c>
      <c r="F1287" s="192">
        <v>941004</v>
      </c>
      <c r="G1287" s="192">
        <v>345402</v>
      </c>
      <c r="H1287" s="192">
        <v>1004055</v>
      </c>
      <c r="I1287" s="193">
        <v>17173228</v>
      </c>
      <c r="J1287" s="166"/>
      <c r="K1287" s="162">
        <f t="shared" si="141"/>
        <v>2.0630833061786635</v>
      </c>
      <c r="L1287" s="162">
        <f t="shared" si="142"/>
        <v>25.791924500158036</v>
      </c>
      <c r="M1287" s="162">
        <f t="shared" si="143"/>
        <v>58.807598664619135</v>
      </c>
      <c r="N1287" s="162">
        <f t="shared" si="144"/>
        <v>0</v>
      </c>
      <c r="O1287" s="162">
        <f t="shared" si="145"/>
        <v>5.4794823663902905</v>
      </c>
      <c r="P1287" s="162">
        <f t="shared" si="146"/>
        <v>2.0112817462156793</v>
      </c>
      <c r="Q1287" s="162">
        <f t="shared" si="147"/>
        <v>5.8466294164381907</v>
      </c>
    </row>
    <row r="1288" spans="1:17" x14ac:dyDescent="0.2">
      <c r="A1288" s="38">
        <v>14424</v>
      </c>
      <c r="B1288" s="192">
        <v>351095</v>
      </c>
      <c r="C1288" s="192">
        <v>4449306</v>
      </c>
      <c r="D1288" s="192">
        <v>10115744</v>
      </c>
      <c r="E1288" s="192">
        <v>0</v>
      </c>
      <c r="F1288" s="192">
        <v>962094</v>
      </c>
      <c r="G1288" s="192">
        <v>345554</v>
      </c>
      <c r="H1288" s="192">
        <v>918597</v>
      </c>
      <c r="I1288" s="193">
        <v>17142390</v>
      </c>
      <c r="J1288" s="166"/>
      <c r="K1288" s="162">
        <f t="shared" si="141"/>
        <v>2.0481099776635578</v>
      </c>
      <c r="L1288" s="162">
        <f t="shared" si="142"/>
        <v>25.954992273539453</v>
      </c>
      <c r="M1288" s="162">
        <f t="shared" si="143"/>
        <v>59.010114692292035</v>
      </c>
      <c r="N1288" s="162">
        <f t="shared" si="144"/>
        <v>0</v>
      </c>
      <c r="O1288" s="162">
        <f t="shared" si="145"/>
        <v>5.612367937026284</v>
      </c>
      <c r="P1288" s="162">
        <f t="shared" si="146"/>
        <v>2.0157865968514308</v>
      </c>
      <c r="Q1288" s="162">
        <f t="shared" si="147"/>
        <v>5.3586285226272414</v>
      </c>
    </row>
    <row r="1289" spans="1:17" x14ac:dyDescent="0.2">
      <c r="A1289" s="38">
        <v>14431</v>
      </c>
      <c r="B1289" s="192">
        <v>297265</v>
      </c>
      <c r="C1289" s="192">
        <v>4543177</v>
      </c>
      <c r="D1289" s="192">
        <v>10151053</v>
      </c>
      <c r="E1289" s="192">
        <v>0</v>
      </c>
      <c r="F1289" s="192">
        <v>820208</v>
      </c>
      <c r="G1289" s="192">
        <v>345358</v>
      </c>
      <c r="H1289" s="192">
        <v>972892</v>
      </c>
      <c r="I1289" s="193">
        <v>17129953</v>
      </c>
      <c r="J1289" s="166"/>
      <c r="K1289" s="162">
        <f t="shared" si="141"/>
        <v>1.735352105169232</v>
      </c>
      <c r="L1289" s="162">
        <f t="shared" si="142"/>
        <v>26.521829919790207</v>
      </c>
      <c r="M1289" s="162">
        <f t="shared" si="143"/>
        <v>59.259082613945296</v>
      </c>
      <c r="N1289" s="162">
        <f t="shared" si="144"/>
        <v>0</v>
      </c>
      <c r="O1289" s="162">
        <f t="shared" si="145"/>
        <v>4.788150907360925</v>
      </c>
      <c r="P1289" s="162">
        <f t="shared" si="146"/>
        <v>2.0161059402789956</v>
      </c>
      <c r="Q1289" s="162">
        <f t="shared" si="147"/>
        <v>5.6794785134553489</v>
      </c>
    </row>
    <row r="1290" spans="1:17" x14ac:dyDescent="0.2">
      <c r="A1290" s="38">
        <v>14438</v>
      </c>
      <c r="B1290" s="192">
        <v>289485</v>
      </c>
      <c r="C1290" s="192">
        <v>4522709</v>
      </c>
      <c r="D1290" s="192">
        <v>10349946</v>
      </c>
      <c r="E1290" s="192">
        <v>0</v>
      </c>
      <c r="F1290" s="192">
        <v>790596</v>
      </c>
      <c r="G1290" s="192">
        <v>345683</v>
      </c>
      <c r="H1290" s="192">
        <v>1042294</v>
      </c>
      <c r="I1290" s="193">
        <v>17340713</v>
      </c>
      <c r="J1290" s="166"/>
      <c r="K1290" s="162">
        <f t="shared" si="141"/>
        <v>1.669395024299174</v>
      </c>
      <c r="L1290" s="162">
        <f t="shared" si="142"/>
        <v>26.081447746698768</v>
      </c>
      <c r="M1290" s="162">
        <f t="shared" si="143"/>
        <v>59.685815687048162</v>
      </c>
      <c r="N1290" s="162">
        <f t="shared" si="144"/>
        <v>0</v>
      </c>
      <c r="O1290" s="162">
        <f t="shared" si="145"/>
        <v>4.559189694218456</v>
      </c>
      <c r="P1290" s="162">
        <f t="shared" si="146"/>
        <v>1.9934762774748651</v>
      </c>
      <c r="Q1290" s="162">
        <f t="shared" si="147"/>
        <v>6.0106755702605765</v>
      </c>
    </row>
    <row r="1291" spans="1:17" x14ac:dyDescent="0.2">
      <c r="A1291" s="38">
        <v>14445</v>
      </c>
      <c r="B1291" s="192">
        <v>279038</v>
      </c>
      <c r="C1291" s="192">
        <v>4508962</v>
      </c>
      <c r="D1291" s="192">
        <v>10412047</v>
      </c>
      <c r="E1291" s="192">
        <v>0</v>
      </c>
      <c r="F1291" s="192">
        <v>764216</v>
      </c>
      <c r="G1291" s="192">
        <v>345543</v>
      </c>
      <c r="H1291" s="192">
        <v>1060629</v>
      </c>
      <c r="I1291" s="193">
        <v>17370435</v>
      </c>
      <c r="J1291" s="166"/>
      <c r="K1291" s="162">
        <f t="shared" si="141"/>
        <v>1.6063961553064157</v>
      </c>
      <c r="L1291" s="162">
        <f t="shared" si="142"/>
        <v>25.957680391999393</v>
      </c>
      <c r="M1291" s="162">
        <f t="shared" si="143"/>
        <v>59.941198939462367</v>
      </c>
      <c r="N1291" s="162">
        <f t="shared" si="144"/>
        <v>0</v>
      </c>
      <c r="O1291" s="162">
        <f t="shared" si="145"/>
        <v>4.3995213706507634</v>
      </c>
      <c r="P1291" s="162">
        <f t="shared" si="146"/>
        <v>1.9892593363378637</v>
      </c>
      <c r="Q1291" s="162">
        <f t="shared" si="147"/>
        <v>6.1059438062431939</v>
      </c>
    </row>
    <row r="1292" spans="1:17" x14ac:dyDescent="0.2">
      <c r="A1292" s="38">
        <v>14452</v>
      </c>
      <c r="B1292" s="192">
        <v>287657</v>
      </c>
      <c r="C1292" s="192">
        <v>4498758</v>
      </c>
      <c r="D1292" s="192">
        <v>10436286</v>
      </c>
      <c r="E1292" s="192">
        <v>0</v>
      </c>
      <c r="F1292" s="192">
        <v>742400</v>
      </c>
      <c r="G1292" s="192">
        <v>345917</v>
      </c>
      <c r="H1292" s="192">
        <v>1026668</v>
      </c>
      <c r="I1292" s="193">
        <v>17337686</v>
      </c>
      <c r="J1292" s="166"/>
      <c r="K1292" s="162">
        <f t="shared" si="141"/>
        <v>1.6591429790572976</v>
      </c>
      <c r="L1292" s="162">
        <f t="shared" si="142"/>
        <v>25.947857170789689</v>
      </c>
      <c r="M1292" s="162">
        <f t="shared" si="143"/>
        <v>60.194226611325178</v>
      </c>
      <c r="N1292" s="162">
        <f t="shared" si="144"/>
        <v>0</v>
      </c>
      <c r="O1292" s="162">
        <f t="shared" si="145"/>
        <v>4.2820016465865169</v>
      </c>
      <c r="P1292" s="162">
        <f t="shared" si="146"/>
        <v>1.9951739811183569</v>
      </c>
      <c r="Q1292" s="162">
        <f t="shared" si="147"/>
        <v>5.9215976111229605</v>
      </c>
    </row>
    <row r="1293" spans="1:17" x14ac:dyDescent="0.2">
      <c r="A1293" s="38">
        <v>14459</v>
      </c>
      <c r="B1293" s="192">
        <v>311136</v>
      </c>
      <c r="C1293" s="192">
        <v>4530715</v>
      </c>
      <c r="D1293" s="192">
        <v>10412883</v>
      </c>
      <c r="E1293" s="192">
        <v>0</v>
      </c>
      <c r="F1293" s="192">
        <v>863462</v>
      </c>
      <c r="G1293" s="192">
        <v>345516</v>
      </c>
      <c r="H1293" s="192">
        <v>997005</v>
      </c>
      <c r="I1293" s="193">
        <v>17460717</v>
      </c>
      <c r="J1293" s="166"/>
      <c r="K1293" s="162">
        <f t="shared" si="141"/>
        <v>1.781919952084442</v>
      </c>
      <c r="L1293" s="162">
        <f t="shared" si="142"/>
        <v>25.948046692469731</v>
      </c>
      <c r="M1293" s="162">
        <f t="shared" si="143"/>
        <v>59.636056182572574</v>
      </c>
      <c r="N1293" s="162">
        <f t="shared" si="144"/>
        <v>0</v>
      </c>
      <c r="O1293" s="162">
        <f t="shared" si="145"/>
        <v>4.9451692046781357</v>
      </c>
      <c r="P1293" s="162">
        <f t="shared" si="146"/>
        <v>1.9788190828589685</v>
      </c>
      <c r="Q1293" s="162">
        <f t="shared" si="147"/>
        <v>5.709988885336152</v>
      </c>
    </row>
    <row r="1294" spans="1:17" x14ac:dyDescent="0.2">
      <c r="A1294" s="38">
        <v>14466</v>
      </c>
      <c r="B1294" s="192">
        <v>307298</v>
      </c>
      <c r="C1294" s="192">
        <v>4550689</v>
      </c>
      <c r="D1294" s="192">
        <v>10509003</v>
      </c>
      <c r="E1294" s="192">
        <v>0</v>
      </c>
      <c r="F1294" s="192">
        <v>844268</v>
      </c>
      <c r="G1294" s="192">
        <v>345794</v>
      </c>
      <c r="H1294" s="192">
        <v>872526</v>
      </c>
      <c r="I1294" s="193">
        <v>17429578</v>
      </c>
      <c r="J1294" s="166"/>
      <c r="K1294" s="162">
        <f t="shared" si="141"/>
        <v>1.7630834206083474</v>
      </c>
      <c r="L1294" s="162">
        <f t="shared" si="142"/>
        <v>26.109002753824562</v>
      </c>
      <c r="M1294" s="162">
        <f t="shared" si="143"/>
        <v>60.294075966727362</v>
      </c>
      <c r="N1294" s="162">
        <f t="shared" si="144"/>
        <v>0</v>
      </c>
      <c r="O1294" s="162">
        <f t="shared" si="145"/>
        <v>4.843880901763657</v>
      </c>
      <c r="P1294" s="162">
        <f t="shared" si="146"/>
        <v>1.9839493532201411</v>
      </c>
      <c r="Q1294" s="162">
        <f t="shared" si="147"/>
        <v>5.0060076038559282</v>
      </c>
    </row>
    <row r="1295" spans="1:17" x14ac:dyDescent="0.2">
      <c r="A1295" s="38">
        <v>14473</v>
      </c>
      <c r="B1295" s="192">
        <v>280665</v>
      </c>
      <c r="C1295" s="192">
        <v>4563822</v>
      </c>
      <c r="D1295" s="192">
        <v>10633449</v>
      </c>
      <c r="E1295" s="192">
        <v>0</v>
      </c>
      <c r="F1295" s="192">
        <v>775739</v>
      </c>
      <c r="G1295" s="192">
        <v>345582</v>
      </c>
      <c r="H1295" s="192">
        <v>996316</v>
      </c>
      <c r="I1295" s="193">
        <v>17595573</v>
      </c>
      <c r="J1295" s="166"/>
      <c r="K1295" s="162">
        <f t="shared" si="141"/>
        <v>1.5950887191909011</v>
      </c>
      <c r="L1295" s="162">
        <f t="shared" si="142"/>
        <v>25.937330941140708</v>
      </c>
      <c r="M1295" s="162">
        <f t="shared" si="143"/>
        <v>60.432524703799075</v>
      </c>
      <c r="N1295" s="162">
        <f t="shared" si="144"/>
        <v>0</v>
      </c>
      <c r="O1295" s="162">
        <f t="shared" si="145"/>
        <v>4.408716897142253</v>
      </c>
      <c r="P1295" s="162">
        <f t="shared" si="146"/>
        <v>1.9640281109344948</v>
      </c>
      <c r="Q1295" s="162">
        <f t="shared" si="147"/>
        <v>5.6623106277925705</v>
      </c>
    </row>
    <row r="1296" spans="1:17" x14ac:dyDescent="0.2">
      <c r="A1296" s="38">
        <v>14480</v>
      </c>
      <c r="B1296" s="192">
        <v>323760</v>
      </c>
      <c r="C1296" s="192">
        <v>4572130</v>
      </c>
      <c r="D1296" s="192">
        <v>10828970</v>
      </c>
      <c r="E1296" s="192">
        <v>0</v>
      </c>
      <c r="F1296" s="192">
        <v>723754</v>
      </c>
      <c r="G1296" s="192">
        <v>345765</v>
      </c>
      <c r="H1296" s="192">
        <v>886524</v>
      </c>
      <c r="I1296" s="193">
        <v>17680903</v>
      </c>
      <c r="J1296" s="166"/>
      <c r="K1296" s="162">
        <f t="shared" si="141"/>
        <v>1.8311281952058671</v>
      </c>
      <c r="L1296" s="162">
        <f t="shared" si="142"/>
        <v>25.859143053949225</v>
      </c>
      <c r="M1296" s="162">
        <f t="shared" si="143"/>
        <v>61.246702162214227</v>
      </c>
      <c r="N1296" s="162">
        <f t="shared" si="144"/>
        <v>0</v>
      </c>
      <c r="O1296" s="162">
        <f t="shared" si="145"/>
        <v>4.093422151572236</v>
      </c>
      <c r="P1296" s="162">
        <f t="shared" si="146"/>
        <v>1.9555845083251686</v>
      </c>
      <c r="Q1296" s="162">
        <f t="shared" si="147"/>
        <v>5.0140199287332781</v>
      </c>
    </row>
    <row r="1297" spans="1:17" x14ac:dyDescent="0.2">
      <c r="A1297" s="38">
        <v>14487</v>
      </c>
      <c r="B1297" s="192">
        <v>350132</v>
      </c>
      <c r="C1297" s="192">
        <v>4609282</v>
      </c>
      <c r="D1297" s="192">
        <v>10951004</v>
      </c>
      <c r="E1297" s="192">
        <v>0</v>
      </c>
      <c r="F1297" s="192">
        <v>708611</v>
      </c>
      <c r="G1297" s="192">
        <v>345797</v>
      </c>
      <c r="H1297" s="192">
        <v>847256</v>
      </c>
      <c r="I1297" s="193">
        <v>17812082</v>
      </c>
      <c r="J1297" s="166"/>
      <c r="K1297" s="162">
        <f t="shared" si="141"/>
        <v>1.9656994617473691</v>
      </c>
      <c r="L1297" s="162">
        <f t="shared" si="142"/>
        <v>25.877278130653114</v>
      </c>
      <c r="M1297" s="162">
        <f t="shared" si="143"/>
        <v>61.480763450336688</v>
      </c>
      <c r="N1297" s="162">
        <f t="shared" si="144"/>
        <v>0</v>
      </c>
      <c r="O1297" s="162">
        <f t="shared" si="145"/>
        <v>3.9782603740539706</v>
      </c>
      <c r="P1297" s="162">
        <f t="shared" si="146"/>
        <v>1.9413620485241423</v>
      </c>
      <c r="Q1297" s="162">
        <f t="shared" si="147"/>
        <v>4.7566365346847155</v>
      </c>
    </row>
    <row r="1298" spans="1:17" x14ac:dyDescent="0.2">
      <c r="A1298" s="38">
        <v>14494</v>
      </c>
      <c r="B1298" s="192">
        <v>397183</v>
      </c>
      <c r="C1298" s="192">
        <v>4683716</v>
      </c>
      <c r="D1298" s="192">
        <v>11140608</v>
      </c>
      <c r="E1298" s="192">
        <v>0</v>
      </c>
      <c r="F1298" s="192">
        <v>675555</v>
      </c>
      <c r="G1298" s="192">
        <v>346345</v>
      </c>
      <c r="H1298" s="192">
        <v>851636</v>
      </c>
      <c r="I1298" s="193">
        <v>18095043</v>
      </c>
      <c r="J1298" s="166"/>
      <c r="K1298" s="162">
        <f t="shared" si="141"/>
        <v>2.1949823495860166</v>
      </c>
      <c r="L1298" s="162">
        <f t="shared" si="142"/>
        <v>25.883972754306249</v>
      </c>
      <c r="M1298" s="162">
        <f t="shared" si="143"/>
        <v>61.567181686166755</v>
      </c>
      <c r="N1298" s="162">
        <f t="shared" si="144"/>
        <v>0</v>
      </c>
      <c r="O1298" s="162">
        <f t="shared" si="145"/>
        <v>3.7333705147868397</v>
      </c>
      <c r="P1298" s="162">
        <f t="shared" si="146"/>
        <v>1.9140324783975369</v>
      </c>
      <c r="Q1298" s="162">
        <f t="shared" si="147"/>
        <v>4.7064602167566001</v>
      </c>
    </row>
    <row r="1299" spans="1:17" x14ac:dyDescent="0.2">
      <c r="A1299" s="38">
        <v>14501</v>
      </c>
      <c r="B1299" s="192">
        <v>450076</v>
      </c>
      <c r="C1299" s="192">
        <v>4678992</v>
      </c>
      <c r="D1299" s="192">
        <v>11525708</v>
      </c>
      <c r="E1299" s="192">
        <v>0</v>
      </c>
      <c r="F1299" s="192">
        <v>615386</v>
      </c>
      <c r="G1299" s="192">
        <v>346702</v>
      </c>
      <c r="H1299" s="192">
        <v>1015663</v>
      </c>
      <c r="I1299" s="193">
        <v>18632527</v>
      </c>
      <c r="J1299" s="166"/>
      <c r="K1299" s="162">
        <f t="shared" si="141"/>
        <v>2.4155392341575568</v>
      </c>
      <c r="L1299" s="162">
        <f t="shared" si="142"/>
        <v>25.11195609699103</v>
      </c>
      <c r="M1299" s="162">
        <f t="shared" si="143"/>
        <v>61.857997039263651</v>
      </c>
      <c r="N1299" s="162">
        <f t="shared" si="144"/>
        <v>0</v>
      </c>
      <c r="O1299" s="162">
        <f t="shared" si="145"/>
        <v>3.3027511512528602</v>
      </c>
      <c r="P1299" s="162">
        <f t="shared" si="146"/>
        <v>1.8607352615133739</v>
      </c>
      <c r="Q1299" s="162">
        <f t="shared" si="147"/>
        <v>5.4510212168215295</v>
      </c>
    </row>
    <row r="1300" spans="1:17" x14ac:dyDescent="0.2">
      <c r="A1300" s="38">
        <v>14508</v>
      </c>
      <c r="B1300" s="192">
        <v>495787</v>
      </c>
      <c r="C1300" s="192">
        <v>4677608</v>
      </c>
      <c r="D1300" s="192">
        <v>11549309</v>
      </c>
      <c r="E1300" s="192">
        <v>0</v>
      </c>
      <c r="F1300" s="192">
        <v>618613</v>
      </c>
      <c r="G1300" s="192">
        <v>346572</v>
      </c>
      <c r="H1300" s="192">
        <v>971615</v>
      </c>
      <c r="I1300" s="193">
        <v>18659504</v>
      </c>
      <c r="J1300" s="166"/>
      <c r="K1300" s="162">
        <f t="shared" si="141"/>
        <v>2.6570213227532737</v>
      </c>
      <c r="L1300" s="162">
        <f t="shared" si="142"/>
        <v>25.06823332495869</v>
      </c>
      <c r="M1300" s="162">
        <f t="shared" si="143"/>
        <v>61.895048228505964</v>
      </c>
      <c r="N1300" s="162">
        <f t="shared" si="144"/>
        <v>0</v>
      </c>
      <c r="O1300" s="162">
        <f t="shared" si="145"/>
        <v>3.315270330872675</v>
      </c>
      <c r="P1300" s="162">
        <f t="shared" si="146"/>
        <v>1.8573484054024159</v>
      </c>
      <c r="Q1300" s="162">
        <f t="shared" si="147"/>
        <v>5.2070783875069777</v>
      </c>
    </row>
    <row r="1301" spans="1:17" x14ac:dyDescent="0.2">
      <c r="A1301" s="38">
        <v>14515</v>
      </c>
      <c r="B1301" s="192">
        <v>467580</v>
      </c>
      <c r="C1301" s="192">
        <v>4683726</v>
      </c>
      <c r="D1301" s="192">
        <v>11621338</v>
      </c>
      <c r="E1301" s="192">
        <v>0</v>
      </c>
      <c r="F1301" s="192">
        <v>551890</v>
      </c>
      <c r="G1301" s="192">
        <v>346930</v>
      </c>
      <c r="H1301" s="192">
        <v>931642</v>
      </c>
      <c r="I1301" s="193">
        <v>18603106</v>
      </c>
      <c r="J1301" s="166"/>
      <c r="K1301" s="162">
        <f t="shared" si="141"/>
        <v>2.5134512484098086</v>
      </c>
      <c r="L1301" s="162">
        <f t="shared" si="142"/>
        <v>25.177118272615335</v>
      </c>
      <c r="M1301" s="162">
        <f t="shared" si="143"/>
        <v>62.46988002971117</v>
      </c>
      <c r="N1301" s="162">
        <f t="shared" si="144"/>
        <v>0</v>
      </c>
      <c r="O1301" s="162">
        <f t="shared" si="145"/>
        <v>2.966655138125859</v>
      </c>
      <c r="P1301" s="162">
        <f t="shared" si="146"/>
        <v>1.8649036349091384</v>
      </c>
      <c r="Q1301" s="162">
        <f t="shared" si="147"/>
        <v>5.0079916762286896</v>
      </c>
    </row>
    <row r="1302" spans="1:17" x14ac:dyDescent="0.2">
      <c r="A1302" s="38">
        <v>14522</v>
      </c>
      <c r="B1302" s="192">
        <v>466137</v>
      </c>
      <c r="C1302" s="192">
        <v>4732133</v>
      </c>
      <c r="D1302" s="192">
        <v>11671664</v>
      </c>
      <c r="E1302" s="192">
        <v>0</v>
      </c>
      <c r="F1302" s="192">
        <v>469127</v>
      </c>
      <c r="G1302" s="192">
        <v>346953</v>
      </c>
      <c r="H1302" s="192">
        <v>946701</v>
      </c>
      <c r="I1302" s="193">
        <v>18632715</v>
      </c>
      <c r="J1302" s="166"/>
      <c r="K1302" s="162">
        <f t="shared" si="141"/>
        <v>2.5017127133646384</v>
      </c>
      <c r="L1302" s="162">
        <f t="shared" si="142"/>
        <v>25.396905389257551</v>
      </c>
      <c r="M1302" s="162">
        <f t="shared" si="143"/>
        <v>62.640704803352598</v>
      </c>
      <c r="N1302" s="162">
        <f t="shared" si="144"/>
        <v>0</v>
      </c>
      <c r="O1302" s="162">
        <f t="shared" si="145"/>
        <v>2.5177597575017918</v>
      </c>
      <c r="P1302" s="162">
        <f t="shared" si="146"/>
        <v>1.8620635801062808</v>
      </c>
      <c r="Q1302" s="162">
        <f t="shared" si="147"/>
        <v>5.0808537564171408</v>
      </c>
    </row>
    <row r="1303" spans="1:17" x14ac:dyDescent="0.2">
      <c r="A1303" s="38">
        <v>14529</v>
      </c>
      <c r="B1303" s="192">
        <v>444207</v>
      </c>
      <c r="C1303" s="192">
        <v>4757812</v>
      </c>
      <c r="D1303" s="192">
        <v>11739156</v>
      </c>
      <c r="E1303" s="192">
        <v>0</v>
      </c>
      <c r="F1303" s="192">
        <v>403535</v>
      </c>
      <c r="G1303" s="192">
        <v>347493</v>
      </c>
      <c r="H1303" s="192">
        <v>943391</v>
      </c>
      <c r="I1303" s="193">
        <v>18635594</v>
      </c>
      <c r="J1303" s="166"/>
      <c r="K1303" s="162">
        <f t="shared" si="141"/>
        <v>2.3836481949542363</v>
      </c>
      <c r="L1303" s="162">
        <f t="shared" si="142"/>
        <v>25.530777285660978</v>
      </c>
      <c r="M1303" s="162">
        <f t="shared" si="143"/>
        <v>62.993194636028235</v>
      </c>
      <c r="N1303" s="162">
        <f t="shared" si="144"/>
        <v>0</v>
      </c>
      <c r="O1303" s="162">
        <f t="shared" si="145"/>
        <v>2.1653991818023082</v>
      </c>
      <c r="P1303" s="162">
        <f t="shared" si="146"/>
        <v>1.8646735918372122</v>
      </c>
      <c r="Q1303" s="162">
        <f t="shared" si="147"/>
        <v>5.0623071097170289</v>
      </c>
    </row>
    <row r="1304" spans="1:17" x14ac:dyDescent="0.2">
      <c r="A1304" s="38">
        <v>14536</v>
      </c>
      <c r="B1304" s="192">
        <v>414705</v>
      </c>
      <c r="C1304" s="192">
        <v>4756457</v>
      </c>
      <c r="D1304" s="192">
        <v>11906847</v>
      </c>
      <c r="E1304" s="192">
        <v>0</v>
      </c>
      <c r="F1304" s="192">
        <v>349137</v>
      </c>
      <c r="G1304" s="192">
        <v>347398</v>
      </c>
      <c r="H1304" s="192">
        <v>1039725</v>
      </c>
      <c r="I1304" s="193">
        <v>18814269</v>
      </c>
      <c r="J1304" s="166"/>
      <c r="K1304" s="162">
        <f t="shared" si="141"/>
        <v>2.2042046916624822</v>
      </c>
      <c r="L1304" s="162">
        <f t="shared" si="142"/>
        <v>25.281115094080988</v>
      </c>
      <c r="M1304" s="162">
        <f t="shared" si="143"/>
        <v>63.286258955902035</v>
      </c>
      <c r="N1304" s="162">
        <f t="shared" si="144"/>
        <v>0</v>
      </c>
      <c r="O1304" s="162">
        <f t="shared" si="145"/>
        <v>1.8557032431076648</v>
      </c>
      <c r="P1304" s="162">
        <f t="shared" si="146"/>
        <v>1.8464602584347019</v>
      </c>
      <c r="Q1304" s="162">
        <f t="shared" si="147"/>
        <v>5.5262577568121305</v>
      </c>
    </row>
    <row r="1305" spans="1:17" x14ac:dyDescent="0.2">
      <c r="A1305" s="38">
        <v>14543</v>
      </c>
      <c r="B1305" s="192">
        <v>418898</v>
      </c>
      <c r="C1305" s="192">
        <v>4743717</v>
      </c>
      <c r="D1305" s="192">
        <v>11950446</v>
      </c>
      <c r="E1305" s="192">
        <v>0</v>
      </c>
      <c r="F1305" s="192">
        <v>326003</v>
      </c>
      <c r="G1305" s="192">
        <v>347750</v>
      </c>
      <c r="H1305" s="192">
        <v>921109</v>
      </c>
      <c r="I1305" s="193">
        <v>18707923</v>
      </c>
      <c r="J1305" s="166"/>
      <c r="K1305" s="162">
        <f t="shared" si="141"/>
        <v>2.2391475526171449</v>
      </c>
      <c r="L1305" s="162">
        <f t="shared" si="142"/>
        <v>25.356727200555614</v>
      </c>
      <c r="M1305" s="162">
        <f t="shared" si="143"/>
        <v>63.879063432108417</v>
      </c>
      <c r="N1305" s="162">
        <f t="shared" si="144"/>
        <v>0</v>
      </c>
      <c r="O1305" s="162">
        <f t="shared" si="145"/>
        <v>1.742593231755337</v>
      </c>
      <c r="P1305" s="162">
        <f t="shared" si="146"/>
        <v>1.8588380976338208</v>
      </c>
      <c r="Q1305" s="162">
        <f t="shared" si="147"/>
        <v>4.9236304853296646</v>
      </c>
    </row>
    <row r="1306" spans="1:17" x14ac:dyDescent="0.2">
      <c r="A1306" s="38">
        <v>14550</v>
      </c>
      <c r="B1306" s="192">
        <v>470881</v>
      </c>
      <c r="C1306" s="192">
        <v>4781385</v>
      </c>
      <c r="D1306" s="192">
        <v>11813664</v>
      </c>
      <c r="E1306" s="192">
        <v>0</v>
      </c>
      <c r="F1306" s="192">
        <v>349030</v>
      </c>
      <c r="G1306" s="192">
        <v>347638</v>
      </c>
      <c r="H1306" s="192">
        <v>1014274</v>
      </c>
      <c r="I1306" s="193">
        <v>18776872</v>
      </c>
      <c r="J1306" s="166"/>
      <c r="K1306" s="162">
        <f t="shared" si="141"/>
        <v>2.5077712624339132</v>
      </c>
      <c r="L1306" s="162">
        <f t="shared" si="142"/>
        <v>25.464225351272564</v>
      </c>
      <c r="M1306" s="162">
        <f t="shared" si="143"/>
        <v>62.916038411509646</v>
      </c>
      <c r="N1306" s="162">
        <f t="shared" si="144"/>
        <v>0</v>
      </c>
      <c r="O1306" s="162">
        <f t="shared" si="145"/>
        <v>1.8588293087368333</v>
      </c>
      <c r="P1306" s="162">
        <f t="shared" si="146"/>
        <v>1.8514159333886921</v>
      </c>
      <c r="Q1306" s="162">
        <f t="shared" si="147"/>
        <v>5.4017197326583473</v>
      </c>
    </row>
    <row r="1307" spans="1:17" x14ac:dyDescent="0.2">
      <c r="A1307" s="38">
        <v>14557</v>
      </c>
      <c r="B1307" s="192">
        <v>456231</v>
      </c>
      <c r="C1307" s="192">
        <v>4817094</v>
      </c>
      <c r="D1307" s="192">
        <v>11748660</v>
      </c>
      <c r="E1307" s="192">
        <v>0</v>
      </c>
      <c r="F1307" s="192">
        <v>347622</v>
      </c>
      <c r="G1307" s="192">
        <v>348241</v>
      </c>
      <c r="H1307" s="192">
        <v>889470</v>
      </c>
      <c r="I1307" s="193">
        <v>18607318</v>
      </c>
      <c r="J1307" s="166"/>
      <c r="K1307" s="162">
        <f t="shared" si="141"/>
        <v>2.4518901649340328</v>
      </c>
      <c r="L1307" s="162">
        <f t="shared" si="142"/>
        <v>25.888169375081354</v>
      </c>
      <c r="M1307" s="162">
        <f t="shared" si="143"/>
        <v>63.13999685500081</v>
      </c>
      <c r="N1307" s="162">
        <f t="shared" si="144"/>
        <v>0</v>
      </c>
      <c r="O1307" s="162">
        <f t="shared" si="145"/>
        <v>1.8682004574759243</v>
      </c>
      <c r="P1307" s="162">
        <f t="shared" si="146"/>
        <v>1.8715271056258618</v>
      </c>
      <c r="Q1307" s="162">
        <f t="shared" si="147"/>
        <v>4.7802160418820163</v>
      </c>
    </row>
    <row r="1308" spans="1:17" x14ac:dyDescent="0.2">
      <c r="A1308" s="38">
        <v>14564</v>
      </c>
      <c r="B1308" s="192">
        <v>454277</v>
      </c>
      <c r="C1308" s="192">
        <v>4805254</v>
      </c>
      <c r="D1308" s="192">
        <v>11587156</v>
      </c>
      <c r="E1308" s="192">
        <v>0</v>
      </c>
      <c r="F1308" s="192">
        <v>564123</v>
      </c>
      <c r="G1308" s="192">
        <v>348379</v>
      </c>
      <c r="H1308" s="192">
        <v>1239495</v>
      </c>
      <c r="I1308" s="193">
        <v>18998684</v>
      </c>
      <c r="J1308" s="166"/>
      <c r="K1308" s="162">
        <f t="shared" si="141"/>
        <v>2.3910971938898506</v>
      </c>
      <c r="L1308" s="162">
        <f t="shared" si="142"/>
        <v>25.292562369056721</v>
      </c>
      <c r="M1308" s="162">
        <f t="shared" si="143"/>
        <v>60.989255887407779</v>
      </c>
      <c r="N1308" s="162">
        <f t="shared" si="144"/>
        <v>0</v>
      </c>
      <c r="O1308" s="162">
        <f t="shared" si="145"/>
        <v>2.9692740823522303</v>
      </c>
      <c r="P1308" s="162">
        <f t="shared" si="146"/>
        <v>1.8337006921110957</v>
      </c>
      <c r="Q1308" s="162">
        <f t="shared" si="147"/>
        <v>6.5241097751823229</v>
      </c>
    </row>
    <row r="1309" spans="1:17" x14ac:dyDescent="0.2">
      <c r="A1309" s="38">
        <v>14571</v>
      </c>
      <c r="B1309" s="192">
        <v>403249</v>
      </c>
      <c r="C1309" s="192">
        <v>4825953</v>
      </c>
      <c r="D1309" s="192">
        <v>11619188</v>
      </c>
      <c r="E1309" s="192">
        <v>0</v>
      </c>
      <c r="F1309" s="192">
        <v>465987</v>
      </c>
      <c r="G1309" s="192">
        <v>348630</v>
      </c>
      <c r="H1309" s="192">
        <v>988184</v>
      </c>
      <c r="I1309" s="193">
        <v>18651191</v>
      </c>
      <c r="J1309" s="166"/>
      <c r="K1309" s="162">
        <f t="shared" si="141"/>
        <v>2.1620549593857037</v>
      </c>
      <c r="L1309" s="162">
        <f t="shared" si="142"/>
        <v>25.874771214342289</v>
      </c>
      <c r="M1309" s="162">
        <f t="shared" si="143"/>
        <v>62.297297797229142</v>
      </c>
      <c r="N1309" s="162">
        <f t="shared" si="144"/>
        <v>0</v>
      </c>
      <c r="O1309" s="162">
        <f t="shared" si="145"/>
        <v>2.4984302611023606</v>
      </c>
      <c r="P1309" s="162">
        <f t="shared" si="146"/>
        <v>1.8692103898351584</v>
      </c>
      <c r="Q1309" s="162">
        <f t="shared" si="147"/>
        <v>5.2982353781053444</v>
      </c>
    </row>
    <row r="1310" spans="1:17" x14ac:dyDescent="0.2">
      <c r="A1310" s="38">
        <v>14578</v>
      </c>
      <c r="B1310" s="192">
        <v>407274</v>
      </c>
      <c r="C1310" s="192">
        <v>4845292</v>
      </c>
      <c r="D1310" s="192">
        <v>11619749</v>
      </c>
      <c r="E1310" s="192">
        <v>0</v>
      </c>
      <c r="F1310" s="192">
        <v>440949</v>
      </c>
      <c r="G1310" s="192">
        <v>348662</v>
      </c>
      <c r="H1310" s="192">
        <v>1018647</v>
      </c>
      <c r="I1310" s="193">
        <v>18680573</v>
      </c>
      <c r="J1310" s="166"/>
      <c r="K1310" s="162">
        <f t="shared" si="141"/>
        <v>2.1802007893440956</v>
      </c>
      <c r="L1310" s="162">
        <f t="shared" si="142"/>
        <v>25.937598380949023</v>
      </c>
      <c r="M1310" s="162">
        <f t="shared" si="143"/>
        <v>62.202315742670208</v>
      </c>
      <c r="N1310" s="162">
        <f t="shared" si="144"/>
        <v>0</v>
      </c>
      <c r="O1310" s="162">
        <f t="shared" si="145"/>
        <v>2.3604682789976517</v>
      </c>
      <c r="P1310" s="162">
        <f t="shared" si="146"/>
        <v>1.8664416771369914</v>
      </c>
      <c r="Q1310" s="162">
        <f t="shared" si="147"/>
        <v>5.4529751309020336</v>
      </c>
    </row>
    <row r="1311" spans="1:17" x14ac:dyDescent="0.2">
      <c r="A1311" s="38">
        <v>14585</v>
      </c>
      <c r="B1311" s="192">
        <v>398444</v>
      </c>
      <c r="C1311" s="192">
        <v>4899500</v>
      </c>
      <c r="D1311" s="192">
        <v>11616517</v>
      </c>
      <c r="E1311" s="192">
        <v>0</v>
      </c>
      <c r="F1311" s="192">
        <v>346191</v>
      </c>
      <c r="G1311" s="192">
        <v>349286</v>
      </c>
      <c r="H1311" s="192">
        <v>1012724</v>
      </c>
      <c r="I1311" s="193">
        <v>18622662</v>
      </c>
      <c r="J1311" s="166"/>
      <c r="K1311" s="162">
        <f t="shared" si="141"/>
        <v>2.1395652243486993</v>
      </c>
      <c r="L1311" s="162">
        <f t="shared" si="142"/>
        <v>26.309342885565982</v>
      </c>
      <c r="M1311" s="162">
        <f t="shared" si="143"/>
        <v>62.378391445863109</v>
      </c>
      <c r="N1311" s="162">
        <f t="shared" si="144"/>
        <v>0</v>
      </c>
      <c r="O1311" s="162">
        <f t="shared" si="145"/>
        <v>1.8589769819159043</v>
      </c>
      <c r="P1311" s="162">
        <f t="shared" si="146"/>
        <v>1.8755965178340239</v>
      </c>
      <c r="Q1311" s="162">
        <f t="shared" si="147"/>
        <v>5.4381269444722777</v>
      </c>
    </row>
    <row r="1312" spans="1:17" x14ac:dyDescent="0.2">
      <c r="A1312" s="38">
        <v>14592</v>
      </c>
      <c r="B1312" s="192">
        <v>375090</v>
      </c>
      <c r="C1312" s="192">
        <v>4905433</v>
      </c>
      <c r="D1312" s="192">
        <v>11287608</v>
      </c>
      <c r="E1312" s="192">
        <v>0</v>
      </c>
      <c r="F1312" s="192">
        <v>752580</v>
      </c>
      <c r="G1312" s="192">
        <v>349798</v>
      </c>
      <c r="H1312" s="192">
        <v>1114862</v>
      </c>
      <c r="I1312" s="193">
        <v>18785371</v>
      </c>
      <c r="J1312" s="166"/>
      <c r="K1312" s="162">
        <f t="shared" si="141"/>
        <v>1.9967132935516685</v>
      </c>
      <c r="L1312" s="162">
        <f t="shared" si="142"/>
        <v>26.113048286350054</v>
      </c>
      <c r="M1312" s="162">
        <f t="shared" si="143"/>
        <v>60.087224255512439</v>
      </c>
      <c r="N1312" s="162">
        <f t="shared" si="144"/>
        <v>0</v>
      </c>
      <c r="O1312" s="162">
        <f t="shared" si="145"/>
        <v>4.0062024859663401</v>
      </c>
      <c r="P1312" s="162">
        <f t="shared" si="146"/>
        <v>1.8620766127003827</v>
      </c>
      <c r="Q1312" s="162">
        <f t="shared" si="147"/>
        <v>5.9347350659191136</v>
      </c>
    </row>
    <row r="1313" spans="1:17" x14ac:dyDescent="0.2">
      <c r="A1313" s="38">
        <v>14599</v>
      </c>
      <c r="B1313" s="192">
        <v>412759</v>
      </c>
      <c r="C1313" s="192">
        <v>4979850</v>
      </c>
      <c r="D1313" s="192">
        <v>11378164</v>
      </c>
      <c r="E1313" s="192">
        <v>0</v>
      </c>
      <c r="F1313" s="192">
        <v>693565</v>
      </c>
      <c r="G1313" s="192">
        <v>350319</v>
      </c>
      <c r="H1313" s="192">
        <v>1106083</v>
      </c>
      <c r="I1313" s="193">
        <v>18920740</v>
      </c>
      <c r="J1313" s="166"/>
      <c r="K1313" s="162">
        <f t="shared" si="141"/>
        <v>2.1815161563448364</v>
      </c>
      <c r="L1313" s="162">
        <f t="shared" si="142"/>
        <v>26.319530842874009</v>
      </c>
      <c r="M1313" s="162">
        <f t="shared" si="143"/>
        <v>60.135935486667009</v>
      </c>
      <c r="N1313" s="162">
        <f t="shared" si="144"/>
        <v>0</v>
      </c>
      <c r="O1313" s="162">
        <f t="shared" si="145"/>
        <v>3.6656335851557604</v>
      </c>
      <c r="P1313" s="162">
        <f t="shared" si="146"/>
        <v>1.8515079219945942</v>
      </c>
      <c r="Q1313" s="162">
        <f t="shared" si="147"/>
        <v>5.8458760069637865</v>
      </c>
    </row>
    <row r="1314" spans="1:17" x14ac:dyDescent="0.2">
      <c r="A1314" s="38">
        <v>14606</v>
      </c>
      <c r="B1314" s="192">
        <v>407840</v>
      </c>
      <c r="C1314" s="192">
        <v>4977654</v>
      </c>
      <c r="D1314" s="192">
        <v>11493118</v>
      </c>
      <c r="E1314" s="192">
        <v>0</v>
      </c>
      <c r="F1314" s="192">
        <v>646014</v>
      </c>
      <c r="G1314" s="192">
        <v>350836</v>
      </c>
      <c r="H1314" s="192">
        <v>1003496</v>
      </c>
      <c r="I1314" s="193">
        <v>18878958</v>
      </c>
      <c r="J1314" s="166"/>
      <c r="K1314" s="162">
        <f t="shared" si="141"/>
        <v>2.1602887193244458</v>
      </c>
      <c r="L1314" s="162">
        <f t="shared" si="142"/>
        <v>26.366147962191558</v>
      </c>
      <c r="M1314" s="162">
        <f t="shared" si="143"/>
        <v>60.877925571951586</v>
      </c>
      <c r="N1314" s="162">
        <f t="shared" si="144"/>
        <v>0</v>
      </c>
      <c r="O1314" s="162">
        <f t="shared" si="145"/>
        <v>3.4218731775344806</v>
      </c>
      <c r="P1314" s="162">
        <f t="shared" si="146"/>
        <v>1.858344088693878</v>
      </c>
      <c r="Q1314" s="162">
        <f t="shared" si="147"/>
        <v>5.3154204803040503</v>
      </c>
    </row>
    <row r="1315" spans="1:17" x14ac:dyDescent="0.2">
      <c r="A1315" s="38">
        <v>14613</v>
      </c>
      <c r="B1315" s="192">
        <v>402425</v>
      </c>
      <c r="C1315" s="192">
        <v>4947763</v>
      </c>
      <c r="D1315" s="192">
        <v>11720622</v>
      </c>
      <c r="E1315" s="192">
        <v>0</v>
      </c>
      <c r="F1315" s="192">
        <v>651075</v>
      </c>
      <c r="G1315" s="192">
        <v>349149</v>
      </c>
      <c r="H1315" s="192">
        <v>1031481</v>
      </c>
      <c r="I1315" s="193">
        <v>19102515</v>
      </c>
      <c r="J1315" s="166"/>
      <c r="K1315" s="162">
        <f t="shared" si="141"/>
        <v>2.1066597775214415</v>
      </c>
      <c r="L1315" s="162">
        <f t="shared" si="142"/>
        <v>25.901107786069009</v>
      </c>
      <c r="M1315" s="162">
        <f t="shared" si="143"/>
        <v>61.356433956471179</v>
      </c>
      <c r="N1315" s="162">
        <f t="shared" si="144"/>
        <v>0</v>
      </c>
      <c r="O1315" s="162">
        <f t="shared" si="145"/>
        <v>3.4083208415227002</v>
      </c>
      <c r="P1315" s="162">
        <f t="shared" si="146"/>
        <v>1.8277645639854228</v>
      </c>
      <c r="Q1315" s="162">
        <f t="shared" si="147"/>
        <v>5.3997130744302515</v>
      </c>
    </row>
    <row r="1316" spans="1:17" x14ac:dyDescent="0.2">
      <c r="A1316" s="38">
        <v>14620</v>
      </c>
      <c r="B1316" s="192">
        <v>409375</v>
      </c>
      <c r="C1316" s="192">
        <v>4886229</v>
      </c>
      <c r="D1316" s="192">
        <v>11829930</v>
      </c>
      <c r="E1316" s="192">
        <v>0</v>
      </c>
      <c r="F1316" s="192">
        <v>655434</v>
      </c>
      <c r="G1316" s="192">
        <v>349946</v>
      </c>
      <c r="H1316" s="192">
        <v>878693</v>
      </c>
      <c r="I1316" s="193">
        <v>19009607</v>
      </c>
      <c r="J1316" s="166"/>
      <c r="K1316" s="162">
        <f t="shared" si="141"/>
        <v>2.1535163772717656</v>
      </c>
      <c r="L1316" s="162">
        <f t="shared" si="142"/>
        <v>25.70399798375632</v>
      </c>
      <c r="M1316" s="162">
        <f t="shared" si="143"/>
        <v>62.231323351398061</v>
      </c>
      <c r="N1316" s="162">
        <f t="shared" si="144"/>
        <v>0</v>
      </c>
      <c r="O1316" s="162">
        <f t="shared" si="145"/>
        <v>3.4479092597758596</v>
      </c>
      <c r="P1316" s="162">
        <f t="shared" si="146"/>
        <v>1.8408902403926604</v>
      </c>
      <c r="Q1316" s="162">
        <f t="shared" si="147"/>
        <v>4.6223627874053363</v>
      </c>
    </row>
    <row r="1317" spans="1:17" x14ac:dyDescent="0.2">
      <c r="A1317" s="38">
        <v>14627</v>
      </c>
      <c r="B1317" s="192">
        <v>395767</v>
      </c>
      <c r="C1317" s="192">
        <v>4849757</v>
      </c>
      <c r="D1317" s="192">
        <v>12019594</v>
      </c>
      <c r="E1317" s="192">
        <v>0</v>
      </c>
      <c r="F1317" s="192">
        <v>574794</v>
      </c>
      <c r="G1317" s="192">
        <v>349688</v>
      </c>
      <c r="H1317" s="192">
        <v>995224</v>
      </c>
      <c r="I1317" s="193">
        <v>19184824</v>
      </c>
      <c r="J1317" s="166"/>
      <c r="K1317" s="162">
        <f t="shared" si="141"/>
        <v>2.0629170223297333</v>
      </c>
      <c r="L1317" s="162">
        <f t="shared" si="142"/>
        <v>25.279132088988671</v>
      </c>
      <c r="M1317" s="162">
        <f t="shared" si="143"/>
        <v>62.651572930770698</v>
      </c>
      <c r="N1317" s="162">
        <f t="shared" si="144"/>
        <v>0</v>
      </c>
      <c r="O1317" s="162">
        <f t="shared" si="145"/>
        <v>2.9960869070260951</v>
      </c>
      <c r="P1317" s="162">
        <f t="shared" si="146"/>
        <v>1.8227323847224244</v>
      </c>
      <c r="Q1317" s="162">
        <f t="shared" si="147"/>
        <v>5.1875586661623796</v>
      </c>
    </row>
    <row r="1318" spans="1:17" x14ac:dyDescent="0.2">
      <c r="A1318" s="38">
        <v>14634</v>
      </c>
      <c r="B1318" s="192">
        <v>412567</v>
      </c>
      <c r="C1318" s="192">
        <v>4827752</v>
      </c>
      <c r="D1318" s="192">
        <v>12147656</v>
      </c>
      <c r="E1318" s="192">
        <v>0</v>
      </c>
      <c r="F1318" s="192">
        <v>507485</v>
      </c>
      <c r="G1318" s="192">
        <v>349960</v>
      </c>
      <c r="H1318" s="192">
        <v>923955</v>
      </c>
      <c r="I1318" s="193">
        <v>19169375</v>
      </c>
      <c r="J1318" s="166"/>
      <c r="K1318" s="162">
        <f t="shared" si="141"/>
        <v>2.1522193603077824</v>
      </c>
      <c r="L1318" s="162">
        <f t="shared" si="142"/>
        <v>25.184712594959407</v>
      </c>
      <c r="M1318" s="162">
        <f t="shared" si="143"/>
        <v>63.370120309086758</v>
      </c>
      <c r="N1318" s="162">
        <f t="shared" si="144"/>
        <v>0</v>
      </c>
      <c r="O1318" s="162">
        <f t="shared" si="145"/>
        <v>2.6473737406670796</v>
      </c>
      <c r="P1318" s="162">
        <f t="shared" si="146"/>
        <v>1.8256202927847152</v>
      </c>
      <c r="Q1318" s="162">
        <f t="shared" si="147"/>
        <v>4.8199537021942556</v>
      </c>
    </row>
    <row r="1319" spans="1:17" x14ac:dyDescent="0.2">
      <c r="A1319" s="38">
        <v>14641</v>
      </c>
      <c r="B1319" s="192">
        <v>407313</v>
      </c>
      <c r="C1319" s="192">
        <v>4832101</v>
      </c>
      <c r="D1319" s="192">
        <v>12149576</v>
      </c>
      <c r="E1319" s="192">
        <v>0</v>
      </c>
      <c r="F1319" s="192">
        <v>549441</v>
      </c>
      <c r="G1319" s="192">
        <v>350219</v>
      </c>
      <c r="H1319" s="192">
        <v>934138</v>
      </c>
      <c r="I1319" s="193">
        <v>19222788</v>
      </c>
      <c r="J1319" s="166"/>
      <c r="K1319" s="162">
        <f t="shared" si="141"/>
        <v>2.1189069972576298</v>
      </c>
      <c r="L1319" s="162">
        <f t="shared" si="142"/>
        <v>25.137357806786405</v>
      </c>
      <c r="M1319" s="162">
        <f t="shared" si="143"/>
        <v>63.204026387847591</v>
      </c>
      <c r="N1319" s="162">
        <f t="shared" si="144"/>
        <v>0</v>
      </c>
      <c r="O1319" s="162">
        <f t="shared" si="145"/>
        <v>2.8582794545723544</v>
      </c>
      <c r="P1319" s="162">
        <f t="shared" si="146"/>
        <v>1.8218949301214786</v>
      </c>
      <c r="Q1319" s="162">
        <f t="shared" si="147"/>
        <v>4.8595344234145434</v>
      </c>
    </row>
    <row r="1320" spans="1:17" x14ac:dyDescent="0.2">
      <c r="A1320" s="38">
        <v>14648</v>
      </c>
      <c r="B1320" s="192">
        <v>388173</v>
      </c>
      <c r="C1320" s="192">
        <v>4836768</v>
      </c>
      <c r="D1320" s="192">
        <v>12096727</v>
      </c>
      <c r="E1320" s="192">
        <v>0</v>
      </c>
      <c r="F1320" s="192">
        <v>631565</v>
      </c>
      <c r="G1320" s="192">
        <v>350363</v>
      </c>
      <c r="H1320" s="192">
        <v>932182</v>
      </c>
      <c r="I1320" s="193">
        <v>19235778</v>
      </c>
      <c r="J1320" s="166"/>
      <c r="K1320" s="162">
        <f t="shared" si="141"/>
        <v>2.017974006562147</v>
      </c>
      <c r="L1320" s="162">
        <f t="shared" si="142"/>
        <v>25.144644526465214</v>
      </c>
      <c r="M1320" s="162">
        <f t="shared" si="143"/>
        <v>62.886601207395927</v>
      </c>
      <c r="N1320" s="162">
        <f t="shared" si="144"/>
        <v>0</v>
      </c>
      <c r="O1320" s="162">
        <f t="shared" si="145"/>
        <v>3.2832828492822075</v>
      </c>
      <c r="P1320" s="162">
        <f t="shared" si="146"/>
        <v>1.8214132020030591</v>
      </c>
      <c r="Q1320" s="162">
        <f t="shared" si="147"/>
        <v>4.8460842082914448</v>
      </c>
    </row>
    <row r="1321" spans="1:17" x14ac:dyDescent="0.2">
      <c r="A1321" s="38">
        <v>14655</v>
      </c>
      <c r="B1321" s="192">
        <v>392526</v>
      </c>
      <c r="C1321" s="192">
        <v>4846468</v>
      </c>
      <c r="D1321" s="192">
        <v>12150709</v>
      </c>
      <c r="E1321" s="192">
        <v>0</v>
      </c>
      <c r="F1321" s="192">
        <v>642138</v>
      </c>
      <c r="G1321" s="192">
        <v>350551</v>
      </c>
      <c r="H1321" s="192">
        <v>1099509</v>
      </c>
      <c r="I1321" s="193">
        <v>19481901</v>
      </c>
      <c r="J1321" s="166"/>
      <c r="K1321" s="162">
        <f t="shared" si="141"/>
        <v>2.0148239127177581</v>
      </c>
      <c r="L1321" s="162">
        <f t="shared" si="142"/>
        <v>24.876771522450504</v>
      </c>
      <c r="M1321" s="162">
        <f t="shared" si="143"/>
        <v>62.369216433242322</v>
      </c>
      <c r="N1321" s="162">
        <f t="shared" si="144"/>
        <v>0</v>
      </c>
      <c r="O1321" s="162">
        <f t="shared" si="145"/>
        <v>3.2960746489780437</v>
      </c>
      <c r="P1321" s="162">
        <f t="shared" si="146"/>
        <v>1.7993675257871395</v>
      </c>
      <c r="Q1321" s="162">
        <f t="shared" si="147"/>
        <v>5.6437459568242341</v>
      </c>
    </row>
    <row r="1322" spans="1:17" x14ac:dyDescent="0.2">
      <c r="A1322" s="38">
        <v>14662</v>
      </c>
      <c r="B1322" s="192">
        <v>361381</v>
      </c>
      <c r="C1322" s="192">
        <v>4860778</v>
      </c>
      <c r="D1322" s="192">
        <v>12240683</v>
      </c>
      <c r="E1322" s="192">
        <v>0</v>
      </c>
      <c r="F1322" s="192">
        <v>595990</v>
      </c>
      <c r="G1322" s="192">
        <v>350737</v>
      </c>
      <c r="H1322" s="192">
        <v>964304</v>
      </c>
      <c r="I1322" s="193">
        <v>19373873</v>
      </c>
      <c r="J1322" s="166"/>
      <c r="K1322" s="162">
        <f t="shared" si="141"/>
        <v>1.8653007583976626</v>
      </c>
      <c r="L1322" s="162">
        <f t="shared" si="142"/>
        <v>25.089345842207184</v>
      </c>
      <c r="M1322" s="162">
        <f t="shared" si="143"/>
        <v>63.181393828688769</v>
      </c>
      <c r="N1322" s="162">
        <f t="shared" si="144"/>
        <v>0</v>
      </c>
      <c r="O1322" s="162">
        <f t="shared" si="145"/>
        <v>3.0762563582408124</v>
      </c>
      <c r="P1322" s="162">
        <f t="shared" si="146"/>
        <v>1.8103607884701216</v>
      </c>
      <c r="Q1322" s="162">
        <f t="shared" si="147"/>
        <v>4.9773424239954496</v>
      </c>
    </row>
    <row r="1323" spans="1:17" x14ac:dyDescent="0.2">
      <c r="A1323" s="38">
        <v>14669</v>
      </c>
      <c r="B1323" s="192">
        <v>300844</v>
      </c>
      <c r="C1323" s="192">
        <v>4858677</v>
      </c>
      <c r="D1323" s="192">
        <v>12317794</v>
      </c>
      <c r="E1323" s="192">
        <v>0</v>
      </c>
      <c r="F1323" s="192">
        <v>561406</v>
      </c>
      <c r="G1323" s="192">
        <v>350835</v>
      </c>
      <c r="H1323" s="192">
        <v>962630</v>
      </c>
      <c r="I1323" s="193">
        <v>19352186</v>
      </c>
      <c r="J1323" s="166"/>
      <c r="K1323" s="162">
        <f t="shared" si="141"/>
        <v>1.5545737313603745</v>
      </c>
      <c r="L1323" s="162">
        <f t="shared" si="142"/>
        <v>25.106605527664936</v>
      </c>
      <c r="M1323" s="162">
        <f t="shared" si="143"/>
        <v>63.650659413877065</v>
      </c>
      <c r="N1323" s="162">
        <f t="shared" si="144"/>
        <v>0</v>
      </c>
      <c r="O1323" s="162">
        <f t="shared" si="145"/>
        <v>2.9009952674080335</v>
      </c>
      <c r="P1323" s="162">
        <f t="shared" si="146"/>
        <v>1.8128959694785902</v>
      </c>
      <c r="Q1323" s="162">
        <f t="shared" si="147"/>
        <v>4.9742700902109975</v>
      </c>
    </row>
    <row r="1324" spans="1:17" x14ac:dyDescent="0.2">
      <c r="A1324" s="38">
        <v>14676</v>
      </c>
      <c r="B1324" s="192">
        <v>353533</v>
      </c>
      <c r="C1324" s="192">
        <v>4889287</v>
      </c>
      <c r="D1324" s="192">
        <v>12367086</v>
      </c>
      <c r="E1324" s="192">
        <v>0</v>
      </c>
      <c r="F1324" s="192">
        <v>535988</v>
      </c>
      <c r="G1324" s="192">
        <v>351028</v>
      </c>
      <c r="H1324" s="192">
        <v>974668</v>
      </c>
      <c r="I1324" s="193">
        <v>19471590</v>
      </c>
      <c r="J1324" s="166"/>
      <c r="K1324" s="162">
        <f t="shared" si="141"/>
        <v>1.8156349840973438</v>
      </c>
      <c r="L1324" s="162">
        <f t="shared" si="142"/>
        <v>25.109849786278367</v>
      </c>
      <c r="M1324" s="162">
        <f t="shared" si="143"/>
        <v>63.513488112681088</v>
      </c>
      <c r="N1324" s="162">
        <f t="shared" si="144"/>
        <v>0</v>
      </c>
      <c r="O1324" s="162">
        <f t="shared" si="145"/>
        <v>2.7526668340900771</v>
      </c>
      <c r="P1324" s="162">
        <f t="shared" si="146"/>
        <v>1.8027700870858518</v>
      </c>
      <c r="Q1324" s="162">
        <f t="shared" si="147"/>
        <v>5.0055901957672688</v>
      </c>
    </row>
    <row r="1325" spans="1:17" x14ac:dyDescent="0.2">
      <c r="A1325" s="38">
        <v>14683</v>
      </c>
      <c r="B1325" s="192">
        <v>364406</v>
      </c>
      <c r="C1325" s="192">
        <v>4881754</v>
      </c>
      <c r="D1325" s="192">
        <v>12438580</v>
      </c>
      <c r="E1325" s="192">
        <v>0</v>
      </c>
      <c r="F1325" s="192">
        <v>526387</v>
      </c>
      <c r="G1325" s="192">
        <v>351242</v>
      </c>
      <c r="H1325" s="192">
        <v>1074773</v>
      </c>
      <c r="I1325" s="193">
        <v>19637142</v>
      </c>
      <c r="J1325" s="166"/>
      <c r="K1325" s="162">
        <f t="shared" si="141"/>
        <v>1.8556977384998286</v>
      </c>
      <c r="L1325" s="162">
        <f t="shared" si="142"/>
        <v>24.859798844455064</v>
      </c>
      <c r="M1325" s="162">
        <f t="shared" si="143"/>
        <v>63.34210955952755</v>
      </c>
      <c r="N1325" s="162">
        <f t="shared" si="144"/>
        <v>0</v>
      </c>
      <c r="O1325" s="162">
        <f t="shared" si="145"/>
        <v>2.6805682822887364</v>
      </c>
      <c r="P1325" s="162">
        <f t="shared" si="146"/>
        <v>1.7886615068526774</v>
      </c>
      <c r="Q1325" s="162">
        <f t="shared" si="147"/>
        <v>5.4731640683761418</v>
      </c>
    </row>
    <row r="1326" spans="1:17" x14ac:dyDescent="0.2">
      <c r="A1326" s="38">
        <v>14690</v>
      </c>
      <c r="B1326" s="192">
        <v>390780</v>
      </c>
      <c r="C1326" s="192">
        <v>4895048</v>
      </c>
      <c r="D1326" s="192">
        <v>12256250</v>
      </c>
      <c r="E1326" s="192">
        <v>0</v>
      </c>
      <c r="F1326" s="192">
        <v>707493</v>
      </c>
      <c r="G1326" s="192">
        <v>351574</v>
      </c>
      <c r="H1326" s="192">
        <v>1091787</v>
      </c>
      <c r="I1326" s="193">
        <v>19692932</v>
      </c>
      <c r="J1326" s="166"/>
      <c r="K1326" s="162">
        <f t="shared" si="141"/>
        <v>1.984366776872027</v>
      </c>
      <c r="L1326" s="162">
        <f t="shared" si="142"/>
        <v>24.856877584302836</v>
      </c>
      <c r="M1326" s="162">
        <f t="shared" si="143"/>
        <v>62.23679643031317</v>
      </c>
      <c r="N1326" s="162">
        <f t="shared" si="144"/>
        <v>0</v>
      </c>
      <c r="O1326" s="162">
        <f t="shared" si="145"/>
        <v>3.5926239932174648</v>
      </c>
      <c r="P1326" s="162">
        <f t="shared" si="146"/>
        <v>1.7852801197912023</v>
      </c>
      <c r="Q1326" s="162">
        <f t="shared" si="147"/>
        <v>5.5440550955033006</v>
      </c>
    </row>
    <row r="1327" spans="1:17" x14ac:dyDescent="0.2">
      <c r="A1327" s="38">
        <v>14697</v>
      </c>
      <c r="B1327" s="192">
        <v>395073</v>
      </c>
      <c r="C1327" s="192">
        <v>4899117</v>
      </c>
      <c r="D1327" s="192">
        <v>12294002</v>
      </c>
      <c r="E1327" s="192">
        <v>0</v>
      </c>
      <c r="F1327" s="192">
        <v>699877</v>
      </c>
      <c r="G1327" s="192">
        <v>351838</v>
      </c>
      <c r="H1327" s="192">
        <v>1138745</v>
      </c>
      <c r="I1327" s="193">
        <v>19778652</v>
      </c>
      <c r="J1327" s="166"/>
      <c r="K1327" s="162">
        <f t="shared" si="141"/>
        <v>1.9974718196164227</v>
      </c>
      <c r="L1327" s="162">
        <f t="shared" si="142"/>
        <v>24.769721414786002</v>
      </c>
      <c r="M1327" s="162">
        <f t="shared" si="143"/>
        <v>62.15793674917785</v>
      </c>
      <c r="N1327" s="162">
        <f t="shared" si="144"/>
        <v>0</v>
      </c>
      <c r="O1327" s="162">
        <f t="shared" si="145"/>
        <v>3.5385475208320569</v>
      </c>
      <c r="P1327" s="162">
        <f t="shared" si="146"/>
        <v>1.7788775493901203</v>
      </c>
      <c r="Q1327" s="162">
        <f t="shared" si="147"/>
        <v>5.7574449461975465</v>
      </c>
    </row>
    <row r="1328" spans="1:17" x14ac:dyDescent="0.2">
      <c r="A1328" s="38">
        <v>14704</v>
      </c>
      <c r="B1328" s="192">
        <v>384335</v>
      </c>
      <c r="C1328" s="192">
        <v>4934636</v>
      </c>
      <c r="D1328" s="192">
        <v>12395460</v>
      </c>
      <c r="E1328" s="192">
        <v>0</v>
      </c>
      <c r="F1328" s="192">
        <v>692077</v>
      </c>
      <c r="G1328" s="192">
        <v>352243</v>
      </c>
      <c r="H1328" s="192">
        <v>960645</v>
      </c>
      <c r="I1328" s="193">
        <v>19719396</v>
      </c>
      <c r="J1328" s="166"/>
      <c r="K1328" s="162">
        <f t="shared" si="141"/>
        <v>1.9490201424019276</v>
      </c>
      <c r="L1328" s="162">
        <f t="shared" si="142"/>
        <v>25.024275591402496</v>
      </c>
      <c r="M1328" s="162">
        <f t="shared" si="143"/>
        <v>62.859227534149625</v>
      </c>
      <c r="N1328" s="162">
        <f t="shared" si="144"/>
        <v>0</v>
      </c>
      <c r="O1328" s="162">
        <f t="shared" si="145"/>
        <v>3.5096257512146924</v>
      </c>
      <c r="P1328" s="162">
        <f t="shared" si="146"/>
        <v>1.7862768210547626</v>
      </c>
      <c r="Q1328" s="162">
        <f t="shared" si="147"/>
        <v>4.8715741597764959</v>
      </c>
    </row>
    <row r="1329" spans="1:17" x14ac:dyDescent="0.2">
      <c r="A1329" s="38">
        <v>14711</v>
      </c>
      <c r="B1329" s="192">
        <v>372802</v>
      </c>
      <c r="C1329" s="192">
        <v>4923425</v>
      </c>
      <c r="D1329" s="192">
        <v>12574727</v>
      </c>
      <c r="E1329" s="192">
        <v>0</v>
      </c>
      <c r="F1329" s="192">
        <v>590460</v>
      </c>
      <c r="G1329" s="192">
        <v>352383</v>
      </c>
      <c r="H1329" s="192">
        <v>935544</v>
      </c>
      <c r="I1329" s="193">
        <v>19749341</v>
      </c>
      <c r="J1329" s="166"/>
      <c r="K1329" s="162">
        <f t="shared" si="141"/>
        <v>1.8876680492782012</v>
      </c>
      <c r="L1329" s="162">
        <f t="shared" si="142"/>
        <v>24.929566004253001</v>
      </c>
      <c r="M1329" s="162">
        <f t="shared" si="143"/>
        <v>63.671628334332773</v>
      </c>
      <c r="N1329" s="162">
        <f t="shared" si="144"/>
        <v>0</v>
      </c>
      <c r="O1329" s="162">
        <f t="shared" si="145"/>
        <v>2.9897706460180116</v>
      </c>
      <c r="P1329" s="162">
        <f t="shared" si="146"/>
        <v>1.7842772576563442</v>
      </c>
      <c r="Q1329" s="162">
        <f t="shared" si="147"/>
        <v>4.7370897084616646</v>
      </c>
    </row>
    <row r="1330" spans="1:17" x14ac:dyDescent="0.2">
      <c r="A1330" s="38">
        <v>14718</v>
      </c>
      <c r="B1330" s="192">
        <v>384229</v>
      </c>
      <c r="C1330" s="192">
        <v>4931115</v>
      </c>
      <c r="D1330" s="192">
        <v>12757391</v>
      </c>
      <c r="E1330" s="192">
        <v>0</v>
      </c>
      <c r="F1330" s="192">
        <v>512521</v>
      </c>
      <c r="G1330" s="192">
        <v>352513</v>
      </c>
      <c r="H1330" s="192">
        <v>1110328</v>
      </c>
      <c r="I1330" s="193">
        <v>20048097</v>
      </c>
      <c r="J1330" s="166"/>
      <c r="K1330" s="162">
        <f t="shared" si="141"/>
        <v>1.9165360183562559</v>
      </c>
      <c r="L1330" s="162">
        <f t="shared" si="142"/>
        <v>24.596424289048482</v>
      </c>
      <c r="M1330" s="162">
        <f t="shared" si="143"/>
        <v>63.633924955570599</v>
      </c>
      <c r="N1330" s="162">
        <f t="shared" si="144"/>
        <v>0</v>
      </c>
      <c r="O1330" s="162">
        <f t="shared" si="145"/>
        <v>2.5564571041331257</v>
      </c>
      <c r="P1330" s="162">
        <f t="shared" si="146"/>
        <v>1.7583364645532191</v>
      </c>
      <c r="Q1330" s="162">
        <f t="shared" si="147"/>
        <v>5.5383211683383218</v>
      </c>
    </row>
    <row r="1331" spans="1:17" x14ac:dyDescent="0.2">
      <c r="A1331" s="38">
        <v>14725</v>
      </c>
      <c r="B1331" s="192">
        <v>396402</v>
      </c>
      <c r="C1331" s="192">
        <v>4918503</v>
      </c>
      <c r="D1331" s="192">
        <v>12863034</v>
      </c>
      <c r="E1331" s="192">
        <v>0</v>
      </c>
      <c r="F1331" s="192">
        <v>469974</v>
      </c>
      <c r="G1331" s="192">
        <v>352664</v>
      </c>
      <c r="H1331" s="192">
        <v>1017322</v>
      </c>
      <c r="I1331" s="193">
        <v>20017899</v>
      </c>
      <c r="J1331" s="166"/>
      <c r="K1331" s="162">
        <f t="shared" si="141"/>
        <v>1.9802377861932463</v>
      </c>
      <c r="L1331" s="162">
        <f t="shared" si="142"/>
        <v>24.570525608107026</v>
      </c>
      <c r="M1331" s="162">
        <f t="shared" si="143"/>
        <v>64.257662604851788</v>
      </c>
      <c r="N1331" s="162">
        <f t="shared" si="144"/>
        <v>0</v>
      </c>
      <c r="O1331" s="162">
        <f t="shared" si="145"/>
        <v>2.347768864254935</v>
      </c>
      <c r="P1331" s="162">
        <f t="shared" si="146"/>
        <v>1.7617433278087775</v>
      </c>
      <c r="Q1331" s="162">
        <f t="shared" si="147"/>
        <v>5.0820618087842284</v>
      </c>
    </row>
    <row r="1332" spans="1:17" x14ac:dyDescent="0.2">
      <c r="A1332" s="38">
        <v>14732</v>
      </c>
      <c r="B1332" s="192">
        <v>357212</v>
      </c>
      <c r="C1332" s="192">
        <v>4945500</v>
      </c>
      <c r="D1332" s="192">
        <v>12869916</v>
      </c>
      <c r="E1332" s="192">
        <v>0</v>
      </c>
      <c r="F1332" s="192">
        <v>490106</v>
      </c>
      <c r="G1332" s="192">
        <v>352734</v>
      </c>
      <c r="H1332" s="192">
        <v>1107017</v>
      </c>
      <c r="I1332" s="193">
        <v>20122485</v>
      </c>
      <c r="J1332" s="166"/>
      <c r="K1332" s="162">
        <f t="shared" si="141"/>
        <v>1.775188303035137</v>
      </c>
      <c r="L1332" s="162">
        <f t="shared" si="142"/>
        <v>24.576984403268284</v>
      </c>
      <c r="M1332" s="162">
        <f t="shared" si="143"/>
        <v>63.957885917171758</v>
      </c>
      <c r="N1332" s="162">
        <f t="shared" si="144"/>
        <v>0</v>
      </c>
      <c r="O1332" s="162">
        <f t="shared" si="145"/>
        <v>2.4356136928416148</v>
      </c>
      <c r="P1332" s="162">
        <f t="shared" si="146"/>
        <v>1.7529345903351401</v>
      </c>
      <c r="Q1332" s="162">
        <f t="shared" si="147"/>
        <v>5.5013930933480628</v>
      </c>
    </row>
    <row r="1333" spans="1:17" x14ac:dyDescent="0.2">
      <c r="A1333" s="38">
        <v>14739</v>
      </c>
      <c r="B1333" s="192">
        <v>360819</v>
      </c>
      <c r="C1333" s="192">
        <v>4954783</v>
      </c>
      <c r="D1333" s="192">
        <v>12877017</v>
      </c>
      <c r="E1333" s="192">
        <v>0</v>
      </c>
      <c r="F1333" s="192">
        <v>512185</v>
      </c>
      <c r="G1333" s="192">
        <v>352919</v>
      </c>
      <c r="H1333" s="192">
        <v>1016514</v>
      </c>
      <c r="I1333" s="193">
        <v>20074237</v>
      </c>
      <c r="J1333" s="166"/>
      <c r="K1333" s="162">
        <f t="shared" si="141"/>
        <v>1.7974232345667733</v>
      </c>
      <c r="L1333" s="162">
        <f t="shared" si="142"/>
        <v>24.682298012123699</v>
      </c>
      <c r="M1333" s="162">
        <f t="shared" si="143"/>
        <v>64.146981028469469</v>
      </c>
      <c r="N1333" s="162">
        <f t="shared" si="144"/>
        <v>0</v>
      </c>
      <c r="O1333" s="162">
        <f t="shared" si="145"/>
        <v>2.5514543840445842</v>
      </c>
      <c r="P1333" s="162">
        <f t="shared" si="146"/>
        <v>1.7580693104300802</v>
      </c>
      <c r="Q1333" s="162">
        <f t="shared" si="147"/>
        <v>5.063774030365388</v>
      </c>
    </row>
    <row r="1334" spans="1:17" x14ac:dyDescent="0.2">
      <c r="A1334" s="38">
        <v>14746</v>
      </c>
      <c r="B1334" s="192">
        <v>400930</v>
      </c>
      <c r="C1334" s="192">
        <v>4968735</v>
      </c>
      <c r="D1334" s="192">
        <v>13093674</v>
      </c>
      <c r="E1334" s="192">
        <v>0</v>
      </c>
      <c r="F1334" s="192">
        <v>424634</v>
      </c>
      <c r="G1334" s="192">
        <v>353034</v>
      </c>
      <c r="H1334" s="192">
        <v>1237591</v>
      </c>
      <c r="I1334" s="193">
        <v>20478598</v>
      </c>
      <c r="J1334" s="166"/>
      <c r="K1334" s="162">
        <f t="shared" si="141"/>
        <v>1.9578000408035745</v>
      </c>
      <c r="L1334" s="162">
        <f t="shared" si="142"/>
        <v>24.263062344404631</v>
      </c>
      <c r="M1334" s="162">
        <f t="shared" si="143"/>
        <v>63.938332106524086</v>
      </c>
      <c r="N1334" s="162">
        <f t="shared" si="144"/>
        <v>0</v>
      </c>
      <c r="O1334" s="162">
        <f t="shared" si="145"/>
        <v>2.0735501522125683</v>
      </c>
      <c r="P1334" s="162">
        <f t="shared" si="146"/>
        <v>1.7239168423541495</v>
      </c>
      <c r="Q1334" s="162">
        <f t="shared" si="147"/>
        <v>6.043338513700987</v>
      </c>
    </row>
    <row r="1335" spans="1:17" x14ac:dyDescent="0.2">
      <c r="A1335" s="38">
        <v>14753</v>
      </c>
      <c r="B1335" s="192">
        <v>449854</v>
      </c>
      <c r="C1335" s="192">
        <v>4984611</v>
      </c>
      <c r="D1335" s="192">
        <v>13222502</v>
      </c>
      <c r="E1335" s="192">
        <v>0</v>
      </c>
      <c r="F1335" s="192">
        <v>370008</v>
      </c>
      <c r="G1335" s="192">
        <v>353280</v>
      </c>
      <c r="H1335" s="192">
        <v>1122142</v>
      </c>
      <c r="I1335" s="193">
        <v>20502397</v>
      </c>
      <c r="J1335" s="166"/>
      <c r="K1335" s="162">
        <f t="shared" si="141"/>
        <v>2.1941532007208719</v>
      </c>
      <c r="L1335" s="162">
        <f t="shared" si="142"/>
        <v>24.312332845764328</v>
      </c>
      <c r="M1335" s="162">
        <f t="shared" si="143"/>
        <v>64.492468856202521</v>
      </c>
      <c r="N1335" s="162">
        <f t="shared" si="144"/>
        <v>0</v>
      </c>
      <c r="O1335" s="162">
        <f t="shared" si="145"/>
        <v>1.8047060546140044</v>
      </c>
      <c r="P1335" s="162">
        <f t="shared" si="146"/>
        <v>1.7231155947277774</v>
      </c>
      <c r="Q1335" s="162">
        <f t="shared" si="147"/>
        <v>5.473223447970498</v>
      </c>
    </row>
    <row r="1336" spans="1:17" x14ac:dyDescent="0.2">
      <c r="A1336" s="38">
        <v>14760</v>
      </c>
      <c r="B1336" s="192">
        <v>440086</v>
      </c>
      <c r="C1336" s="192">
        <v>5038386</v>
      </c>
      <c r="D1336" s="192">
        <v>13215148</v>
      </c>
      <c r="E1336" s="192">
        <v>0</v>
      </c>
      <c r="F1336" s="192">
        <v>377749</v>
      </c>
      <c r="G1336" s="192">
        <v>353378</v>
      </c>
      <c r="H1336" s="192">
        <v>1129834</v>
      </c>
      <c r="I1336" s="193">
        <v>20554581</v>
      </c>
      <c r="J1336" s="166"/>
      <c r="K1336" s="162">
        <f t="shared" si="141"/>
        <v>2.1410604283298209</v>
      </c>
      <c r="L1336" s="162">
        <f t="shared" si="142"/>
        <v>24.512229171686837</v>
      </c>
      <c r="M1336" s="162">
        <f t="shared" si="143"/>
        <v>64.292957370427544</v>
      </c>
      <c r="N1336" s="162">
        <f t="shared" si="144"/>
        <v>0</v>
      </c>
      <c r="O1336" s="162">
        <f t="shared" si="145"/>
        <v>1.8377849687133005</v>
      </c>
      <c r="P1336" s="162">
        <f t="shared" si="146"/>
        <v>1.7192177257225529</v>
      </c>
      <c r="Q1336" s="162">
        <f t="shared" si="147"/>
        <v>5.496750335119942</v>
      </c>
    </row>
    <row r="1337" spans="1:17" x14ac:dyDescent="0.2">
      <c r="A1337" s="38">
        <v>14767</v>
      </c>
      <c r="B1337" s="192">
        <v>454181</v>
      </c>
      <c r="C1337" s="192">
        <v>5065239</v>
      </c>
      <c r="D1337" s="192">
        <v>13386697</v>
      </c>
      <c r="E1337" s="192">
        <v>0</v>
      </c>
      <c r="F1337" s="192">
        <v>308135</v>
      </c>
      <c r="G1337" s="192">
        <v>353533</v>
      </c>
      <c r="H1337" s="192">
        <v>1131937</v>
      </c>
      <c r="I1337" s="193">
        <v>20699722</v>
      </c>
      <c r="J1337" s="166"/>
      <c r="K1337" s="162">
        <f t="shared" si="141"/>
        <v>2.1941405783130805</v>
      </c>
      <c r="L1337" s="162">
        <f t="shared" si="142"/>
        <v>24.470082255210965</v>
      </c>
      <c r="M1337" s="162">
        <f t="shared" si="143"/>
        <v>64.670902343519401</v>
      </c>
      <c r="N1337" s="162">
        <f t="shared" si="144"/>
        <v>0</v>
      </c>
      <c r="O1337" s="162">
        <f t="shared" si="145"/>
        <v>1.4885948709842576</v>
      </c>
      <c r="P1337" s="162">
        <f t="shared" si="146"/>
        <v>1.707911826062205</v>
      </c>
      <c r="Q1337" s="162">
        <f t="shared" si="147"/>
        <v>5.4683681259100965</v>
      </c>
    </row>
    <row r="1338" spans="1:17" x14ac:dyDescent="0.2">
      <c r="A1338" s="38">
        <v>14774</v>
      </c>
      <c r="B1338" s="192">
        <v>455030</v>
      </c>
      <c r="C1338" s="192">
        <v>5081314</v>
      </c>
      <c r="D1338" s="192">
        <v>13510111</v>
      </c>
      <c r="E1338" s="192">
        <v>0</v>
      </c>
      <c r="F1338" s="192">
        <v>265424</v>
      </c>
      <c r="G1338" s="192">
        <v>353661</v>
      </c>
      <c r="H1338" s="192">
        <v>1353905</v>
      </c>
      <c r="I1338" s="193">
        <v>21019445</v>
      </c>
      <c r="J1338" s="166"/>
      <c r="K1338" s="162">
        <f t="shared" si="141"/>
        <v>2.1648050174493187</v>
      </c>
      <c r="L1338" s="162">
        <f t="shared" si="142"/>
        <v>24.174349037284287</v>
      </c>
      <c r="M1338" s="162">
        <f t="shared" si="143"/>
        <v>64.27434692019699</v>
      </c>
      <c r="N1338" s="162">
        <f t="shared" si="144"/>
        <v>0</v>
      </c>
      <c r="O1338" s="162">
        <f t="shared" si="145"/>
        <v>1.2627545589334066</v>
      </c>
      <c r="P1338" s="162">
        <f t="shared" si="146"/>
        <v>1.6825420461862812</v>
      </c>
      <c r="Q1338" s="162">
        <f t="shared" si="147"/>
        <v>6.4412024199497182</v>
      </c>
    </row>
    <row r="1339" spans="1:17" x14ac:dyDescent="0.2">
      <c r="A1339" s="38">
        <v>14781</v>
      </c>
      <c r="B1339" s="192">
        <v>659828</v>
      </c>
      <c r="C1339" s="192">
        <v>5103916</v>
      </c>
      <c r="D1339" s="192">
        <v>13712233</v>
      </c>
      <c r="E1339" s="192">
        <v>0</v>
      </c>
      <c r="F1339" s="192">
        <v>298212</v>
      </c>
      <c r="G1339" s="192">
        <v>354831</v>
      </c>
      <c r="H1339" s="192">
        <v>1194650</v>
      </c>
      <c r="I1339" s="193">
        <v>21323670</v>
      </c>
      <c r="J1339" s="166"/>
      <c r="K1339" s="162">
        <f t="shared" si="141"/>
        <v>3.0943453917641759</v>
      </c>
      <c r="L1339" s="162">
        <f t="shared" si="142"/>
        <v>23.935448260079056</v>
      </c>
      <c r="M1339" s="162">
        <f t="shared" si="143"/>
        <v>64.30522044282246</v>
      </c>
      <c r="N1339" s="162">
        <f t="shared" si="144"/>
        <v>0</v>
      </c>
      <c r="O1339" s="162">
        <f t="shared" si="145"/>
        <v>1.3985022278060015</v>
      </c>
      <c r="P1339" s="162">
        <f t="shared" si="146"/>
        <v>1.6640240633999681</v>
      </c>
      <c r="Q1339" s="162">
        <f t="shared" si="147"/>
        <v>5.6024596141283372</v>
      </c>
    </row>
    <row r="1340" spans="1:17" x14ac:dyDescent="0.2">
      <c r="A1340" s="38">
        <v>14788</v>
      </c>
      <c r="B1340" s="192">
        <v>658679</v>
      </c>
      <c r="C1340" s="192">
        <v>5144450</v>
      </c>
      <c r="D1340" s="192">
        <v>13722819</v>
      </c>
      <c r="E1340" s="192">
        <v>0</v>
      </c>
      <c r="F1340" s="192">
        <v>300610</v>
      </c>
      <c r="G1340" s="192">
        <v>355166</v>
      </c>
      <c r="H1340" s="192">
        <v>1116252</v>
      </c>
      <c r="I1340" s="193">
        <v>21297976</v>
      </c>
      <c r="J1340" s="166"/>
      <c r="K1340" s="162">
        <f t="shared" si="141"/>
        <v>3.0926835488968529</v>
      </c>
      <c r="L1340" s="162">
        <f t="shared" si="142"/>
        <v>24.154642675904977</v>
      </c>
      <c r="M1340" s="162">
        <f t="shared" si="143"/>
        <v>64.432502881963998</v>
      </c>
      <c r="N1340" s="162">
        <f t="shared" si="144"/>
        <v>0</v>
      </c>
      <c r="O1340" s="162">
        <f t="shared" si="145"/>
        <v>1.4114486747473094</v>
      </c>
      <c r="P1340" s="162">
        <f t="shared" si="146"/>
        <v>1.6676044709600575</v>
      </c>
      <c r="Q1340" s="162">
        <f t="shared" si="147"/>
        <v>5.2411177475268076</v>
      </c>
    </row>
    <row r="1341" spans="1:17" x14ac:dyDescent="0.2">
      <c r="A1341" s="38">
        <v>14795</v>
      </c>
      <c r="B1341" s="192">
        <v>753332</v>
      </c>
      <c r="C1341" s="192">
        <v>5247837</v>
      </c>
      <c r="D1341" s="192">
        <v>13736629</v>
      </c>
      <c r="E1341" s="192">
        <v>0</v>
      </c>
      <c r="F1341" s="192">
        <v>221446</v>
      </c>
      <c r="G1341" s="192">
        <v>356331</v>
      </c>
      <c r="H1341" s="192">
        <v>1172871</v>
      </c>
      <c r="I1341" s="193">
        <v>21488446</v>
      </c>
      <c r="J1341" s="166"/>
      <c r="K1341" s="162">
        <f t="shared" si="141"/>
        <v>3.5057537431976233</v>
      </c>
      <c r="L1341" s="162">
        <f t="shared" si="142"/>
        <v>24.421668276989411</v>
      </c>
      <c r="M1341" s="162">
        <f t="shared" si="143"/>
        <v>63.925651021949193</v>
      </c>
      <c r="N1341" s="162">
        <f t="shared" si="144"/>
        <v>0</v>
      </c>
      <c r="O1341" s="162">
        <f t="shared" si="145"/>
        <v>1.0305352001722228</v>
      </c>
      <c r="P1341" s="162">
        <f t="shared" si="146"/>
        <v>1.658244621318824</v>
      </c>
      <c r="Q1341" s="162">
        <f t="shared" si="147"/>
        <v>5.4581471363727276</v>
      </c>
    </row>
    <row r="1342" spans="1:17" x14ac:dyDescent="0.2">
      <c r="A1342" s="38">
        <v>14802</v>
      </c>
      <c r="B1342" s="192">
        <v>765082</v>
      </c>
      <c r="C1342" s="192">
        <v>5232463</v>
      </c>
      <c r="D1342" s="192">
        <v>13764343</v>
      </c>
      <c r="E1342" s="192">
        <v>0</v>
      </c>
      <c r="F1342" s="192">
        <v>297428</v>
      </c>
      <c r="G1342" s="192">
        <v>356560</v>
      </c>
      <c r="H1342" s="192">
        <v>1140101</v>
      </c>
      <c r="I1342" s="193">
        <v>21555977</v>
      </c>
      <c r="J1342" s="166"/>
      <c r="K1342" s="162">
        <f t="shared" si="141"/>
        <v>3.5492800906217332</v>
      </c>
      <c r="L1342" s="162">
        <f t="shared" si="142"/>
        <v>24.273838295522399</v>
      </c>
      <c r="M1342" s="162">
        <f t="shared" si="143"/>
        <v>63.85395104105001</v>
      </c>
      <c r="N1342" s="162">
        <f t="shared" si="144"/>
        <v>0</v>
      </c>
      <c r="O1342" s="162">
        <f t="shared" si="145"/>
        <v>1.3797936414573091</v>
      </c>
      <c r="P1342" s="162">
        <f t="shared" si="146"/>
        <v>1.6541119894496084</v>
      </c>
      <c r="Q1342" s="162">
        <f t="shared" si="147"/>
        <v>5.289024941898945</v>
      </c>
    </row>
    <row r="1343" spans="1:17" x14ac:dyDescent="0.2">
      <c r="A1343" s="38">
        <v>14809</v>
      </c>
      <c r="B1343" s="192">
        <v>733601</v>
      </c>
      <c r="C1343" s="192">
        <v>5230359</v>
      </c>
      <c r="D1343" s="192">
        <v>13863019</v>
      </c>
      <c r="E1343" s="192">
        <v>0</v>
      </c>
      <c r="F1343" s="192">
        <v>278395</v>
      </c>
      <c r="G1343" s="192">
        <v>356866</v>
      </c>
      <c r="H1343" s="192">
        <v>1317005</v>
      </c>
      <c r="I1343" s="193">
        <v>21779245</v>
      </c>
      <c r="J1343" s="166"/>
      <c r="K1343" s="162">
        <f t="shared" si="141"/>
        <v>3.3683490864811887</v>
      </c>
      <c r="L1343" s="162">
        <f t="shared" si="142"/>
        <v>24.01533661979559</v>
      </c>
      <c r="M1343" s="162">
        <f t="shared" si="143"/>
        <v>63.652431477767024</v>
      </c>
      <c r="N1343" s="162">
        <f t="shared" si="144"/>
        <v>0</v>
      </c>
      <c r="O1343" s="162">
        <f t="shared" si="145"/>
        <v>1.2782582683651338</v>
      </c>
      <c r="P1343" s="162">
        <f t="shared" si="146"/>
        <v>1.6385600143622976</v>
      </c>
      <c r="Q1343" s="162">
        <f t="shared" si="147"/>
        <v>6.0470645332287694</v>
      </c>
    </row>
    <row r="1344" spans="1:17" x14ac:dyDescent="0.2">
      <c r="A1344" s="38">
        <v>14816</v>
      </c>
      <c r="B1344" s="192">
        <v>742077</v>
      </c>
      <c r="C1344" s="192">
        <v>5223282</v>
      </c>
      <c r="D1344" s="192">
        <v>13564561</v>
      </c>
      <c r="E1344" s="192">
        <v>0</v>
      </c>
      <c r="F1344" s="192">
        <v>642925</v>
      </c>
      <c r="G1344" s="192">
        <v>357172</v>
      </c>
      <c r="H1344" s="192">
        <v>1213573</v>
      </c>
      <c r="I1344" s="193">
        <v>21743590</v>
      </c>
      <c r="J1344" s="166"/>
      <c r="K1344" s="162">
        <f t="shared" si="141"/>
        <v>3.4128540871125699</v>
      </c>
      <c r="L1344" s="162">
        <f t="shared" si="142"/>
        <v>24.0221692921914</v>
      </c>
      <c r="M1344" s="162">
        <f t="shared" si="143"/>
        <v>62.384183108677085</v>
      </c>
      <c r="N1344" s="162">
        <f t="shared" si="144"/>
        <v>0</v>
      </c>
      <c r="O1344" s="162">
        <f t="shared" si="145"/>
        <v>2.9568484321126363</v>
      </c>
      <c r="P1344" s="162">
        <f t="shared" si="146"/>
        <v>1.6426542259120964</v>
      </c>
      <c r="Q1344" s="162">
        <f t="shared" si="147"/>
        <v>5.5812908539942114</v>
      </c>
    </row>
    <row r="1345" spans="1:17" x14ac:dyDescent="0.2">
      <c r="A1345" s="38">
        <v>14823</v>
      </c>
      <c r="B1345" s="192">
        <v>787371</v>
      </c>
      <c r="C1345" s="192">
        <v>5247601</v>
      </c>
      <c r="D1345" s="192">
        <v>13498134</v>
      </c>
      <c r="E1345" s="192">
        <v>0</v>
      </c>
      <c r="F1345" s="192">
        <v>694083</v>
      </c>
      <c r="G1345" s="192">
        <v>358935</v>
      </c>
      <c r="H1345" s="192">
        <v>1215078</v>
      </c>
      <c r="I1345" s="193">
        <v>21801202</v>
      </c>
      <c r="J1345" s="166"/>
      <c r="K1345" s="162">
        <f t="shared" si="141"/>
        <v>3.6115944432788614</v>
      </c>
      <c r="L1345" s="162">
        <f t="shared" si="142"/>
        <v>24.070237044728085</v>
      </c>
      <c r="M1345" s="162">
        <f t="shared" si="143"/>
        <v>61.914632046434868</v>
      </c>
      <c r="N1345" s="162">
        <f t="shared" si="144"/>
        <v>0</v>
      </c>
      <c r="O1345" s="162">
        <f t="shared" si="145"/>
        <v>3.1836914313256672</v>
      </c>
      <c r="P1345" s="162">
        <f t="shared" si="146"/>
        <v>1.6464000471166682</v>
      </c>
      <c r="Q1345" s="162">
        <f t="shared" si="147"/>
        <v>5.573444987115848</v>
      </c>
    </row>
    <row r="1346" spans="1:17" x14ac:dyDescent="0.2">
      <c r="A1346" s="38">
        <v>14830</v>
      </c>
      <c r="B1346" s="192">
        <v>816341</v>
      </c>
      <c r="C1346" s="192">
        <v>5280926</v>
      </c>
      <c r="D1346" s="192">
        <v>13285861</v>
      </c>
      <c r="E1346" s="192">
        <v>0</v>
      </c>
      <c r="F1346" s="192">
        <v>923394</v>
      </c>
      <c r="G1346" s="192">
        <v>359282</v>
      </c>
      <c r="H1346" s="192">
        <v>1173521</v>
      </c>
      <c r="I1346" s="193">
        <v>21839325</v>
      </c>
      <c r="J1346" s="166"/>
      <c r="K1346" s="162">
        <f t="shared" si="141"/>
        <v>3.7379406185859683</v>
      </c>
      <c r="L1346" s="162">
        <f t="shared" si="142"/>
        <v>24.1808114490718</v>
      </c>
      <c r="M1346" s="162">
        <f t="shared" si="143"/>
        <v>60.834577075985635</v>
      </c>
      <c r="N1346" s="162">
        <f t="shared" si="144"/>
        <v>0</v>
      </c>
      <c r="O1346" s="162">
        <f t="shared" si="145"/>
        <v>4.2281251824403911</v>
      </c>
      <c r="P1346" s="162">
        <f t="shared" si="146"/>
        <v>1.645114947462891</v>
      </c>
      <c r="Q1346" s="162">
        <f t="shared" si="147"/>
        <v>5.3734307264533134</v>
      </c>
    </row>
    <row r="1347" spans="1:17" x14ac:dyDescent="0.2">
      <c r="A1347" s="38">
        <v>14837</v>
      </c>
      <c r="B1347" s="192">
        <v>841341</v>
      </c>
      <c r="C1347" s="192">
        <v>5292803</v>
      </c>
      <c r="D1347" s="192">
        <v>13339587</v>
      </c>
      <c r="E1347" s="192">
        <v>0</v>
      </c>
      <c r="F1347" s="192">
        <v>940004</v>
      </c>
      <c r="G1347" s="192">
        <v>359415</v>
      </c>
      <c r="H1347" s="192">
        <v>1346778</v>
      </c>
      <c r="I1347" s="193">
        <v>22119928</v>
      </c>
      <c r="J1347" s="166"/>
      <c r="K1347" s="162">
        <f t="shared" si="141"/>
        <v>3.8035431218401796</v>
      </c>
      <c r="L1347" s="162">
        <f t="shared" si="142"/>
        <v>23.927758716031988</v>
      </c>
      <c r="M1347" s="162">
        <f t="shared" si="143"/>
        <v>60.305743309833559</v>
      </c>
      <c r="N1347" s="162">
        <f t="shared" si="144"/>
        <v>0</v>
      </c>
      <c r="O1347" s="162">
        <f t="shared" si="145"/>
        <v>4.2495798358837336</v>
      </c>
      <c r="P1347" s="162">
        <f t="shared" si="146"/>
        <v>1.6248470609850085</v>
      </c>
      <c r="Q1347" s="162">
        <f t="shared" si="147"/>
        <v>6.0885279554255334</v>
      </c>
    </row>
    <row r="1348" spans="1:17" x14ac:dyDescent="0.2">
      <c r="A1348" s="38">
        <v>14844</v>
      </c>
      <c r="B1348" s="192">
        <v>867059</v>
      </c>
      <c r="C1348" s="192">
        <v>5309939</v>
      </c>
      <c r="D1348" s="192">
        <v>13418718</v>
      </c>
      <c r="E1348" s="192">
        <v>0</v>
      </c>
      <c r="F1348" s="192">
        <v>889274</v>
      </c>
      <c r="G1348" s="192">
        <v>359637</v>
      </c>
      <c r="H1348" s="192">
        <v>1247908</v>
      </c>
      <c r="I1348" s="193">
        <v>22092535</v>
      </c>
      <c r="J1348" s="166"/>
      <c r="K1348" s="162">
        <f t="shared" si="141"/>
        <v>3.9246695773029217</v>
      </c>
      <c r="L1348" s="162">
        <f t="shared" si="142"/>
        <v>24.03499191016332</v>
      </c>
      <c r="M1348" s="162">
        <f t="shared" si="143"/>
        <v>60.738697483109114</v>
      </c>
      <c r="N1348" s="162">
        <f t="shared" si="144"/>
        <v>0</v>
      </c>
      <c r="O1348" s="162">
        <f t="shared" si="145"/>
        <v>4.0252239048167171</v>
      </c>
      <c r="P1348" s="162">
        <f t="shared" si="146"/>
        <v>1.6278666074309716</v>
      </c>
      <c r="Q1348" s="162">
        <f t="shared" si="147"/>
        <v>5.6485505171769557</v>
      </c>
    </row>
    <row r="1349" spans="1:17" x14ac:dyDescent="0.2">
      <c r="A1349" s="38">
        <v>14851</v>
      </c>
      <c r="B1349" s="192">
        <v>888288</v>
      </c>
      <c r="C1349" s="192">
        <v>5334240</v>
      </c>
      <c r="D1349" s="192">
        <v>13515998</v>
      </c>
      <c r="E1349" s="192">
        <v>0</v>
      </c>
      <c r="F1349" s="192">
        <v>813094</v>
      </c>
      <c r="G1349" s="192">
        <v>359859</v>
      </c>
      <c r="H1349" s="192">
        <v>1223768</v>
      </c>
      <c r="I1349" s="193">
        <v>22135247</v>
      </c>
      <c r="J1349" s="166"/>
      <c r="K1349" s="162">
        <f t="shared" ref="K1349:K1412" si="148">100*B1349/$I1349</f>
        <v>4.0130024300158027</v>
      </c>
      <c r="L1349" s="162">
        <f t="shared" ref="L1349:L1412" si="149">100*C1349/$I1349</f>
        <v>24.098398359864699</v>
      </c>
      <c r="M1349" s="162">
        <f t="shared" ref="M1349:M1412" si="150">100*D1349/$I1349</f>
        <v>61.060976640558835</v>
      </c>
      <c r="N1349" s="162">
        <f t="shared" ref="N1349:N1412" si="151">100*E1349/$I1349</f>
        <v>0</v>
      </c>
      <c r="O1349" s="162">
        <f t="shared" ref="O1349:O1412" si="152">100*F1349/$I1349</f>
        <v>3.673299873274511</v>
      </c>
      <c r="P1349" s="162">
        <f t="shared" ref="P1349:P1412" si="153">100*G1349/$I1349</f>
        <v>1.6257284140538391</v>
      </c>
      <c r="Q1349" s="162">
        <f t="shared" ref="Q1349:Q1412" si="154">100*H1349/$I1349</f>
        <v>5.5285942822323149</v>
      </c>
    </row>
    <row r="1350" spans="1:17" x14ac:dyDescent="0.2">
      <c r="A1350" s="38">
        <v>14858</v>
      </c>
      <c r="B1350" s="192">
        <v>997516</v>
      </c>
      <c r="C1350" s="192">
        <v>5390785</v>
      </c>
      <c r="D1350" s="192">
        <v>13523861</v>
      </c>
      <c r="E1350" s="192">
        <v>0</v>
      </c>
      <c r="F1350" s="192">
        <v>791182</v>
      </c>
      <c r="G1350" s="192">
        <v>360220</v>
      </c>
      <c r="H1350" s="192">
        <v>1137098</v>
      </c>
      <c r="I1350" s="193">
        <v>22200662</v>
      </c>
      <c r="J1350" s="166"/>
      <c r="K1350" s="162">
        <f t="shared" si="148"/>
        <v>4.493181329457653</v>
      </c>
      <c r="L1350" s="162">
        <f t="shared" si="149"/>
        <v>24.282091227730056</v>
      </c>
      <c r="M1350" s="162">
        <f t="shared" si="150"/>
        <v>60.916476274446232</v>
      </c>
      <c r="N1350" s="162">
        <f t="shared" si="151"/>
        <v>0</v>
      </c>
      <c r="O1350" s="162">
        <f t="shared" si="152"/>
        <v>3.5637766117064436</v>
      </c>
      <c r="P1350" s="162">
        <f t="shared" si="153"/>
        <v>1.6225642280396864</v>
      </c>
      <c r="Q1350" s="162">
        <f t="shared" si="154"/>
        <v>5.1219103286199301</v>
      </c>
    </row>
    <row r="1351" spans="1:17" x14ac:dyDescent="0.2">
      <c r="A1351" s="38">
        <v>14865</v>
      </c>
      <c r="B1351" s="192">
        <v>956537</v>
      </c>
      <c r="C1351" s="192">
        <v>5393924</v>
      </c>
      <c r="D1351" s="192">
        <v>13595824</v>
      </c>
      <c r="E1351" s="192">
        <v>0</v>
      </c>
      <c r="F1351" s="192">
        <v>761686</v>
      </c>
      <c r="G1351" s="192">
        <v>360567</v>
      </c>
      <c r="H1351" s="192">
        <v>1238716</v>
      </c>
      <c r="I1351" s="193">
        <v>22307254</v>
      </c>
      <c r="J1351" s="166"/>
      <c r="K1351" s="162">
        <f t="shared" si="148"/>
        <v>4.2880087347371401</v>
      </c>
      <c r="L1351" s="162">
        <f t="shared" si="149"/>
        <v>24.180134408296063</v>
      </c>
      <c r="M1351" s="162">
        <f t="shared" si="150"/>
        <v>60.947994764393684</v>
      </c>
      <c r="N1351" s="162">
        <f t="shared" si="151"/>
        <v>0</v>
      </c>
      <c r="O1351" s="162">
        <f t="shared" si="152"/>
        <v>3.4145215722204085</v>
      </c>
      <c r="P1351" s="162">
        <f t="shared" si="153"/>
        <v>1.6163665864027907</v>
      </c>
      <c r="Q1351" s="162">
        <f t="shared" si="154"/>
        <v>5.5529739339499162</v>
      </c>
    </row>
    <row r="1352" spans="1:17" x14ac:dyDescent="0.2">
      <c r="A1352" s="38">
        <v>14872</v>
      </c>
      <c r="B1352" s="192">
        <v>1035459</v>
      </c>
      <c r="C1352" s="192">
        <v>5395924</v>
      </c>
      <c r="D1352" s="192">
        <v>13624419</v>
      </c>
      <c r="E1352" s="192">
        <v>0</v>
      </c>
      <c r="F1352" s="192">
        <v>790361</v>
      </c>
      <c r="G1352" s="192">
        <v>360673</v>
      </c>
      <c r="H1352" s="192">
        <v>1319742</v>
      </c>
      <c r="I1352" s="193">
        <v>22526578</v>
      </c>
      <c r="J1352" s="166"/>
      <c r="K1352" s="162">
        <f t="shared" si="148"/>
        <v>4.5966102796438948</v>
      </c>
      <c r="L1352" s="162">
        <f t="shared" si="149"/>
        <v>23.953589400041142</v>
      </c>
      <c r="M1352" s="162">
        <f t="shared" si="150"/>
        <v>60.481529862192119</v>
      </c>
      <c r="N1352" s="162">
        <f t="shared" si="151"/>
        <v>0</v>
      </c>
      <c r="O1352" s="162">
        <f t="shared" si="152"/>
        <v>3.5085710754647246</v>
      </c>
      <c r="P1352" s="162">
        <f t="shared" si="153"/>
        <v>1.6010998208427396</v>
      </c>
      <c r="Q1352" s="162">
        <f t="shared" si="154"/>
        <v>5.8585995618153808</v>
      </c>
    </row>
    <row r="1353" spans="1:17" x14ac:dyDescent="0.2">
      <c r="A1353" s="38">
        <v>14879</v>
      </c>
      <c r="B1353" s="192">
        <v>1011324</v>
      </c>
      <c r="C1353" s="192">
        <v>5406985</v>
      </c>
      <c r="D1353" s="192">
        <v>13703112</v>
      </c>
      <c r="E1353" s="192">
        <v>0</v>
      </c>
      <c r="F1353" s="192">
        <v>792532</v>
      </c>
      <c r="G1353" s="192">
        <v>360795</v>
      </c>
      <c r="H1353" s="192">
        <v>1187455</v>
      </c>
      <c r="I1353" s="193">
        <v>22462203</v>
      </c>
      <c r="J1353" s="166"/>
      <c r="K1353" s="162">
        <f t="shared" si="148"/>
        <v>4.5023366586082405</v>
      </c>
      <c r="L1353" s="162">
        <f t="shared" si="149"/>
        <v>24.071481323537142</v>
      </c>
      <c r="M1353" s="162">
        <f t="shared" si="150"/>
        <v>61.005200602986271</v>
      </c>
      <c r="N1353" s="162">
        <f t="shared" si="151"/>
        <v>0</v>
      </c>
      <c r="O1353" s="162">
        <f t="shared" si="152"/>
        <v>3.5282915037318467</v>
      </c>
      <c r="P1353" s="162">
        <f t="shared" si="153"/>
        <v>1.6062315882373603</v>
      </c>
      <c r="Q1353" s="162">
        <f t="shared" si="154"/>
        <v>5.2864583228991382</v>
      </c>
    </row>
    <row r="1354" spans="1:17" x14ac:dyDescent="0.2">
      <c r="A1354" s="38">
        <v>14886</v>
      </c>
      <c r="B1354" s="192">
        <v>1045458</v>
      </c>
      <c r="C1354" s="192">
        <v>5464238</v>
      </c>
      <c r="D1354" s="192">
        <v>13800205</v>
      </c>
      <c r="E1354" s="192">
        <v>0</v>
      </c>
      <c r="F1354" s="192">
        <v>678060</v>
      </c>
      <c r="G1354" s="192">
        <v>361010</v>
      </c>
      <c r="H1354" s="192">
        <v>1267898</v>
      </c>
      <c r="I1354" s="193">
        <v>22616869</v>
      </c>
      <c r="J1354" s="166"/>
      <c r="K1354" s="162">
        <f t="shared" si="148"/>
        <v>4.6224700686907632</v>
      </c>
      <c r="L1354" s="162">
        <f t="shared" si="149"/>
        <v>24.160010830853732</v>
      </c>
      <c r="M1354" s="162">
        <f t="shared" si="150"/>
        <v>61.017309690390832</v>
      </c>
      <c r="N1354" s="162">
        <f t="shared" si="151"/>
        <v>0</v>
      </c>
      <c r="O1354" s="162">
        <f t="shared" si="152"/>
        <v>2.9980277110859155</v>
      </c>
      <c r="P1354" s="162">
        <f t="shared" si="153"/>
        <v>1.5961979529527275</v>
      </c>
      <c r="Q1354" s="162">
        <f t="shared" si="154"/>
        <v>5.6059837460260304</v>
      </c>
    </row>
    <row r="1355" spans="1:17" x14ac:dyDescent="0.2">
      <c r="A1355" s="38">
        <v>14893</v>
      </c>
      <c r="B1355" s="192">
        <v>1056401</v>
      </c>
      <c r="C1355" s="192">
        <v>5479364</v>
      </c>
      <c r="D1355" s="192">
        <v>13927014</v>
      </c>
      <c r="E1355" s="192">
        <v>0</v>
      </c>
      <c r="F1355" s="192">
        <v>579053</v>
      </c>
      <c r="G1355" s="192">
        <v>361686</v>
      </c>
      <c r="H1355" s="192">
        <v>1180851</v>
      </c>
      <c r="I1355" s="193">
        <v>22584369</v>
      </c>
      <c r="J1355" s="166"/>
      <c r="K1355" s="162">
        <f t="shared" si="148"/>
        <v>4.6775758933092177</v>
      </c>
      <c r="L1355" s="162">
        <f t="shared" si="149"/>
        <v>24.261753782007371</v>
      </c>
      <c r="M1355" s="162">
        <f t="shared" si="150"/>
        <v>61.66660666941813</v>
      </c>
      <c r="N1355" s="162">
        <f t="shared" si="151"/>
        <v>0</v>
      </c>
      <c r="O1355" s="162">
        <f t="shared" si="152"/>
        <v>2.5639547423264295</v>
      </c>
      <c r="P1355" s="162">
        <f t="shared" si="153"/>
        <v>1.601488179722887</v>
      </c>
      <c r="Q1355" s="162">
        <f t="shared" si="154"/>
        <v>5.2286207332159691</v>
      </c>
    </row>
    <row r="1356" spans="1:17" x14ac:dyDescent="0.2">
      <c r="A1356" s="38">
        <v>14900</v>
      </c>
      <c r="B1356" s="192">
        <v>1057344</v>
      </c>
      <c r="C1356" s="192">
        <v>5508424</v>
      </c>
      <c r="D1356" s="192">
        <v>14015812</v>
      </c>
      <c r="E1356" s="192">
        <v>0</v>
      </c>
      <c r="F1356" s="192">
        <v>462610</v>
      </c>
      <c r="G1356" s="192">
        <v>361965</v>
      </c>
      <c r="H1356" s="192">
        <v>1592807</v>
      </c>
      <c r="I1356" s="193">
        <v>22998962</v>
      </c>
      <c r="J1356" s="166"/>
      <c r="K1356" s="162">
        <f t="shared" si="148"/>
        <v>4.5973553067307993</v>
      </c>
      <c r="L1356" s="162">
        <f t="shared" si="149"/>
        <v>23.950750472999609</v>
      </c>
      <c r="M1356" s="162">
        <f t="shared" si="150"/>
        <v>60.94106334016292</v>
      </c>
      <c r="N1356" s="162">
        <f t="shared" si="151"/>
        <v>0</v>
      </c>
      <c r="O1356" s="162">
        <f t="shared" si="152"/>
        <v>2.0114386031856566</v>
      </c>
      <c r="P1356" s="162">
        <f t="shared" si="153"/>
        <v>1.5738318972830165</v>
      </c>
      <c r="Q1356" s="162">
        <f t="shared" si="154"/>
        <v>6.9255603796380028</v>
      </c>
    </row>
    <row r="1357" spans="1:17" x14ac:dyDescent="0.2">
      <c r="A1357" s="38">
        <v>14907</v>
      </c>
      <c r="B1357" s="192">
        <v>1071443</v>
      </c>
      <c r="C1357" s="192">
        <v>5520271</v>
      </c>
      <c r="D1357" s="192">
        <v>14147775</v>
      </c>
      <c r="E1357" s="192">
        <v>0</v>
      </c>
      <c r="F1357" s="192">
        <v>383052</v>
      </c>
      <c r="G1357" s="192">
        <v>362922</v>
      </c>
      <c r="H1357" s="192">
        <v>1269280</v>
      </c>
      <c r="I1357" s="193">
        <v>22754743</v>
      </c>
      <c r="J1357" s="166"/>
      <c r="K1357" s="162">
        <f t="shared" si="148"/>
        <v>4.7086578828862189</v>
      </c>
      <c r="L1357" s="162">
        <f t="shared" si="149"/>
        <v>24.259869689585155</v>
      </c>
      <c r="M1357" s="162">
        <f t="shared" si="150"/>
        <v>62.175059502979224</v>
      </c>
      <c r="N1357" s="162">
        <f t="shared" si="151"/>
        <v>0</v>
      </c>
      <c r="O1357" s="162">
        <f t="shared" si="152"/>
        <v>1.6833940950244966</v>
      </c>
      <c r="P1357" s="162">
        <f t="shared" si="153"/>
        <v>1.5949290220504797</v>
      </c>
      <c r="Q1357" s="162">
        <f t="shared" si="154"/>
        <v>5.5780898074744245</v>
      </c>
    </row>
    <row r="1358" spans="1:17" x14ac:dyDescent="0.2">
      <c r="A1358" s="38">
        <v>14914</v>
      </c>
      <c r="B1358" s="192">
        <v>1091831</v>
      </c>
      <c r="C1358" s="192">
        <v>5548874</v>
      </c>
      <c r="D1358" s="192">
        <v>14176535</v>
      </c>
      <c r="E1358" s="192">
        <v>0</v>
      </c>
      <c r="F1358" s="192">
        <v>375707</v>
      </c>
      <c r="G1358" s="192">
        <v>363402</v>
      </c>
      <c r="H1358" s="192">
        <v>1296299</v>
      </c>
      <c r="I1358" s="193">
        <v>22852648</v>
      </c>
      <c r="J1358" s="166"/>
      <c r="K1358" s="162">
        <f t="shared" si="148"/>
        <v>4.7777001597364119</v>
      </c>
      <c r="L1358" s="162">
        <f t="shared" si="149"/>
        <v>24.281098628045203</v>
      </c>
      <c r="M1358" s="162">
        <f t="shared" si="150"/>
        <v>62.034539717235397</v>
      </c>
      <c r="N1358" s="162">
        <f t="shared" si="151"/>
        <v>0</v>
      </c>
      <c r="O1358" s="162">
        <f t="shared" si="152"/>
        <v>1.6440414257463731</v>
      </c>
      <c r="P1358" s="162">
        <f t="shared" si="153"/>
        <v>1.5901964621342788</v>
      </c>
      <c r="Q1358" s="162">
        <f t="shared" si="154"/>
        <v>5.6724236071023366</v>
      </c>
    </row>
    <row r="1359" spans="1:17" x14ac:dyDescent="0.2">
      <c r="A1359" s="38">
        <v>14921</v>
      </c>
      <c r="B1359" s="192">
        <v>1122101</v>
      </c>
      <c r="C1359" s="192">
        <v>5629576</v>
      </c>
      <c r="D1359" s="192">
        <v>13979418</v>
      </c>
      <c r="E1359" s="192">
        <v>0</v>
      </c>
      <c r="F1359" s="192">
        <v>465268</v>
      </c>
      <c r="G1359" s="192">
        <v>363629</v>
      </c>
      <c r="H1359" s="192">
        <v>1237988</v>
      </c>
      <c r="I1359" s="193">
        <v>22797980</v>
      </c>
      <c r="J1359" s="166"/>
      <c r="K1359" s="162">
        <f t="shared" si="148"/>
        <v>4.9219316799119923</v>
      </c>
      <c r="L1359" s="162">
        <f t="shared" si="149"/>
        <v>24.693310547688874</v>
      </c>
      <c r="M1359" s="162">
        <f t="shared" si="150"/>
        <v>61.318669461066285</v>
      </c>
      <c r="N1359" s="162">
        <f t="shared" si="151"/>
        <v>0</v>
      </c>
      <c r="O1359" s="162">
        <f t="shared" si="152"/>
        <v>2.0408299331782902</v>
      </c>
      <c r="P1359" s="162">
        <f t="shared" si="153"/>
        <v>1.5950053469649503</v>
      </c>
      <c r="Q1359" s="162">
        <f t="shared" si="154"/>
        <v>5.4302530311896051</v>
      </c>
    </row>
    <row r="1360" spans="1:17" x14ac:dyDescent="0.2">
      <c r="A1360" s="38">
        <v>14928</v>
      </c>
      <c r="B1360" s="192">
        <v>1125150</v>
      </c>
      <c r="C1360" s="192">
        <v>5642700</v>
      </c>
      <c r="D1360" s="192">
        <v>14051798</v>
      </c>
      <c r="E1360" s="192">
        <v>0</v>
      </c>
      <c r="F1360" s="192">
        <v>403851</v>
      </c>
      <c r="G1360" s="192">
        <v>366758</v>
      </c>
      <c r="H1360" s="192">
        <v>1451381</v>
      </c>
      <c r="I1360" s="193">
        <v>23041638</v>
      </c>
      <c r="J1360" s="166"/>
      <c r="K1360" s="162">
        <f t="shared" si="148"/>
        <v>4.8831163826113402</v>
      </c>
      <c r="L1360" s="162">
        <f t="shared" si="149"/>
        <v>24.489144391557581</v>
      </c>
      <c r="M1360" s="162">
        <f t="shared" si="150"/>
        <v>60.984370989597181</v>
      </c>
      <c r="N1360" s="162">
        <f t="shared" si="151"/>
        <v>0</v>
      </c>
      <c r="O1360" s="162">
        <f t="shared" si="152"/>
        <v>1.7527009147526751</v>
      </c>
      <c r="P1360" s="162">
        <f t="shared" si="153"/>
        <v>1.5917184359896637</v>
      </c>
      <c r="Q1360" s="162">
        <f t="shared" si="154"/>
        <v>6.2989488854915612</v>
      </c>
    </row>
    <row r="1361" spans="1:17" x14ac:dyDescent="0.2">
      <c r="A1361" s="38">
        <v>14935</v>
      </c>
      <c r="B1361" s="192">
        <v>1152579</v>
      </c>
      <c r="C1361" s="192">
        <v>5669742</v>
      </c>
      <c r="D1361" s="192">
        <v>14126719</v>
      </c>
      <c r="E1361" s="192">
        <v>0</v>
      </c>
      <c r="F1361" s="192">
        <v>309577</v>
      </c>
      <c r="G1361" s="192">
        <v>367892</v>
      </c>
      <c r="H1361" s="192">
        <v>1418973</v>
      </c>
      <c r="I1361" s="193">
        <v>23045482</v>
      </c>
      <c r="J1361" s="166"/>
      <c r="K1361" s="162">
        <f t="shared" si="148"/>
        <v>5.0013230358991843</v>
      </c>
      <c r="L1361" s="162">
        <f t="shared" si="149"/>
        <v>24.602401459860982</v>
      </c>
      <c r="M1361" s="162">
        <f t="shared" si="150"/>
        <v>61.299299359414569</v>
      </c>
      <c r="N1361" s="162">
        <f t="shared" si="151"/>
        <v>0</v>
      </c>
      <c r="O1361" s="162">
        <f t="shared" si="152"/>
        <v>1.3433305495628167</v>
      </c>
      <c r="P1361" s="162">
        <f t="shared" si="153"/>
        <v>1.5963736406120732</v>
      </c>
      <c r="Q1361" s="162">
        <f t="shared" si="154"/>
        <v>6.1572719546503736</v>
      </c>
    </row>
    <row r="1362" spans="1:17" x14ac:dyDescent="0.2">
      <c r="A1362" s="38">
        <v>14942</v>
      </c>
      <c r="B1362" s="192">
        <v>1153293</v>
      </c>
      <c r="C1362" s="192">
        <v>5703129</v>
      </c>
      <c r="D1362" s="192">
        <v>14291954</v>
      </c>
      <c r="E1362" s="192">
        <v>0</v>
      </c>
      <c r="F1362" s="192">
        <v>198606</v>
      </c>
      <c r="G1362" s="192">
        <v>369140</v>
      </c>
      <c r="H1362" s="192">
        <v>1265182</v>
      </c>
      <c r="I1362" s="193">
        <v>22981304</v>
      </c>
      <c r="J1362" s="166"/>
      <c r="K1362" s="162">
        <f t="shared" si="148"/>
        <v>5.0183966932424724</v>
      </c>
      <c r="L1362" s="162">
        <f t="shared" si="149"/>
        <v>24.816385527992669</v>
      </c>
      <c r="M1362" s="162">
        <f t="shared" si="150"/>
        <v>62.189482372279656</v>
      </c>
      <c r="N1362" s="162">
        <f t="shared" si="151"/>
        <v>0</v>
      </c>
      <c r="O1362" s="162">
        <f t="shared" si="152"/>
        <v>0.86420683526052311</v>
      </c>
      <c r="P1362" s="162">
        <f t="shared" si="153"/>
        <v>1.6062622033980318</v>
      </c>
      <c r="Q1362" s="162">
        <f t="shared" si="154"/>
        <v>5.5052663678266471</v>
      </c>
    </row>
    <row r="1363" spans="1:17" x14ac:dyDescent="0.2">
      <c r="A1363" s="38">
        <v>14949</v>
      </c>
      <c r="B1363" s="192">
        <v>1132478</v>
      </c>
      <c r="C1363" s="192">
        <v>5773207</v>
      </c>
      <c r="D1363" s="192">
        <v>14153573</v>
      </c>
      <c r="E1363" s="192">
        <v>0</v>
      </c>
      <c r="F1363" s="192">
        <v>254916</v>
      </c>
      <c r="G1363" s="192">
        <v>369580</v>
      </c>
      <c r="H1363" s="192">
        <v>1295608</v>
      </c>
      <c r="I1363" s="193">
        <v>22979362</v>
      </c>
      <c r="J1363" s="166"/>
      <c r="K1363" s="162">
        <f t="shared" si="148"/>
        <v>4.928239522054616</v>
      </c>
      <c r="L1363" s="162">
        <f t="shared" si="149"/>
        <v>25.123443374972727</v>
      </c>
      <c r="M1363" s="162">
        <f t="shared" si="150"/>
        <v>61.592541168027203</v>
      </c>
      <c r="N1363" s="162">
        <f t="shared" si="151"/>
        <v>0</v>
      </c>
      <c r="O1363" s="162">
        <f t="shared" si="152"/>
        <v>1.1093258376799147</v>
      </c>
      <c r="P1363" s="162">
        <f t="shared" si="153"/>
        <v>1.6083127112058202</v>
      </c>
      <c r="Q1363" s="162">
        <f t="shared" si="154"/>
        <v>5.638137386059717</v>
      </c>
    </row>
    <row r="1364" spans="1:17" x14ac:dyDescent="0.2">
      <c r="A1364" s="38">
        <v>14956</v>
      </c>
      <c r="B1364" s="192">
        <v>1105580</v>
      </c>
      <c r="C1364" s="192">
        <v>5819333</v>
      </c>
      <c r="D1364" s="192">
        <v>14152454</v>
      </c>
      <c r="E1364" s="192">
        <v>0</v>
      </c>
      <c r="F1364" s="192">
        <v>235468</v>
      </c>
      <c r="G1364" s="192">
        <v>370671</v>
      </c>
      <c r="H1364" s="192">
        <v>1331126</v>
      </c>
      <c r="I1364" s="193">
        <v>23014632</v>
      </c>
      <c r="J1364" s="166"/>
      <c r="K1364" s="162">
        <f t="shared" si="148"/>
        <v>4.8038135043827772</v>
      </c>
      <c r="L1364" s="162">
        <f t="shared" si="149"/>
        <v>25.285361938439859</v>
      </c>
      <c r="M1364" s="162">
        <f t="shared" si="150"/>
        <v>61.493288269827644</v>
      </c>
      <c r="N1364" s="162">
        <f t="shared" si="151"/>
        <v>0</v>
      </c>
      <c r="O1364" s="162">
        <f t="shared" si="152"/>
        <v>1.0231230288626818</v>
      </c>
      <c r="P1364" s="162">
        <f t="shared" si="153"/>
        <v>1.6105884291349954</v>
      </c>
      <c r="Q1364" s="162">
        <f t="shared" si="154"/>
        <v>5.7838248293520405</v>
      </c>
    </row>
    <row r="1365" spans="1:17" x14ac:dyDescent="0.2">
      <c r="A1365" s="38">
        <v>14963</v>
      </c>
      <c r="B1365" s="192">
        <v>1140085</v>
      </c>
      <c r="C1365" s="192">
        <v>5883575</v>
      </c>
      <c r="D1365" s="192">
        <v>13804436</v>
      </c>
      <c r="E1365" s="192">
        <v>0</v>
      </c>
      <c r="F1365" s="192">
        <v>570452</v>
      </c>
      <c r="G1365" s="192">
        <v>370984</v>
      </c>
      <c r="H1365" s="192">
        <v>1481533</v>
      </c>
      <c r="I1365" s="193">
        <v>23251065</v>
      </c>
      <c r="J1365" s="166"/>
      <c r="K1365" s="162">
        <f t="shared" si="148"/>
        <v>4.9033667920157633</v>
      </c>
      <c r="L1365" s="162">
        <f t="shared" si="149"/>
        <v>25.304539813552626</v>
      </c>
      <c r="M1365" s="162">
        <f t="shared" si="150"/>
        <v>59.371198695629644</v>
      </c>
      <c r="N1365" s="162">
        <f t="shared" si="151"/>
        <v>0</v>
      </c>
      <c r="O1365" s="162">
        <f t="shared" si="152"/>
        <v>2.4534446056556978</v>
      </c>
      <c r="P1365" s="162">
        <f t="shared" si="153"/>
        <v>1.5955570207214165</v>
      </c>
      <c r="Q1365" s="162">
        <f t="shared" si="154"/>
        <v>6.3718930724248546</v>
      </c>
    </row>
    <row r="1366" spans="1:17" x14ac:dyDescent="0.2">
      <c r="A1366" s="38">
        <v>14970</v>
      </c>
      <c r="B1366" s="192">
        <v>1111262</v>
      </c>
      <c r="C1366" s="192">
        <v>5964938</v>
      </c>
      <c r="D1366" s="192">
        <v>13837243</v>
      </c>
      <c r="E1366" s="192">
        <v>0</v>
      </c>
      <c r="F1366" s="192">
        <v>481494</v>
      </c>
      <c r="G1366" s="192">
        <v>371095</v>
      </c>
      <c r="H1366" s="192">
        <v>1379569</v>
      </c>
      <c r="I1366" s="193">
        <v>23145601</v>
      </c>
      <c r="J1366" s="166"/>
      <c r="K1366" s="162">
        <f t="shared" si="148"/>
        <v>4.8011801464995445</v>
      </c>
      <c r="L1366" s="162">
        <f t="shared" si="149"/>
        <v>25.771367958861816</v>
      </c>
      <c r="M1366" s="162">
        <f t="shared" si="150"/>
        <v>59.783468141527194</v>
      </c>
      <c r="N1366" s="162">
        <f t="shared" si="151"/>
        <v>0</v>
      </c>
      <c r="O1366" s="162">
        <f t="shared" si="152"/>
        <v>2.0802829876830593</v>
      </c>
      <c r="P1366" s="162">
        <f t="shared" si="153"/>
        <v>1.6033068227521938</v>
      </c>
      <c r="Q1366" s="162">
        <f t="shared" si="154"/>
        <v>5.9603939426761912</v>
      </c>
    </row>
    <row r="1367" spans="1:17" x14ac:dyDescent="0.2">
      <c r="A1367" s="38">
        <v>14977</v>
      </c>
      <c r="B1367" s="192">
        <v>1132909</v>
      </c>
      <c r="C1367" s="192">
        <v>5930997</v>
      </c>
      <c r="D1367" s="192">
        <v>14025633</v>
      </c>
      <c r="E1367" s="192">
        <v>0</v>
      </c>
      <c r="F1367" s="192">
        <v>368481</v>
      </c>
      <c r="G1367" s="192">
        <v>369327</v>
      </c>
      <c r="H1367" s="192">
        <v>1434519</v>
      </c>
      <c r="I1367" s="193">
        <v>23261866</v>
      </c>
      <c r="J1367" s="166"/>
      <c r="K1367" s="162">
        <f t="shared" si="148"/>
        <v>4.8702412781502566</v>
      </c>
      <c r="L1367" s="162">
        <f t="shared" si="149"/>
        <v>25.496651902302247</v>
      </c>
      <c r="M1367" s="162">
        <f t="shared" si="150"/>
        <v>60.29453097184895</v>
      </c>
      <c r="N1367" s="162">
        <f t="shared" si="151"/>
        <v>0</v>
      </c>
      <c r="O1367" s="162">
        <f t="shared" si="152"/>
        <v>1.5840560684168674</v>
      </c>
      <c r="P1367" s="162">
        <f t="shared" si="153"/>
        <v>1.5876929219693725</v>
      </c>
      <c r="Q1367" s="162">
        <f t="shared" si="154"/>
        <v>6.1668268573123068</v>
      </c>
    </row>
    <row r="1368" spans="1:17" x14ac:dyDescent="0.2">
      <c r="A1368" s="38">
        <v>14984</v>
      </c>
      <c r="B1368" s="192">
        <v>1122531</v>
      </c>
      <c r="C1368" s="192">
        <v>5877248</v>
      </c>
      <c r="D1368" s="192">
        <v>14284362</v>
      </c>
      <c r="E1368" s="192">
        <v>0</v>
      </c>
      <c r="F1368" s="192">
        <v>219788</v>
      </c>
      <c r="G1368" s="192">
        <v>369868</v>
      </c>
      <c r="H1368" s="192">
        <v>1322540</v>
      </c>
      <c r="I1368" s="193">
        <v>23196337</v>
      </c>
      <c r="J1368" s="166"/>
      <c r="K1368" s="162">
        <f t="shared" si="148"/>
        <v>4.8392597503648958</v>
      </c>
      <c r="L1368" s="162">
        <f t="shared" si="149"/>
        <v>25.336965918368922</v>
      </c>
      <c r="M1368" s="162">
        <f t="shared" si="150"/>
        <v>61.580248640119343</v>
      </c>
      <c r="N1368" s="162">
        <f t="shared" si="151"/>
        <v>0</v>
      </c>
      <c r="O1368" s="162">
        <f t="shared" si="152"/>
        <v>0.94751166962266498</v>
      </c>
      <c r="P1368" s="162">
        <f t="shared" si="153"/>
        <v>1.594510374633719</v>
      </c>
      <c r="Q1368" s="162">
        <f t="shared" si="154"/>
        <v>5.7015036468904547</v>
      </c>
    </row>
    <row r="1369" spans="1:17" x14ac:dyDescent="0.2">
      <c r="A1369" s="38">
        <v>14991</v>
      </c>
      <c r="B1369" s="192">
        <v>1229836</v>
      </c>
      <c r="C1369" s="192">
        <v>5824852</v>
      </c>
      <c r="D1369" s="192">
        <v>14413569</v>
      </c>
      <c r="E1369" s="192">
        <v>0</v>
      </c>
      <c r="F1369" s="192">
        <v>237067</v>
      </c>
      <c r="G1369" s="192">
        <v>370049</v>
      </c>
      <c r="H1369" s="192">
        <v>1356702</v>
      </c>
      <c r="I1369" s="193">
        <v>23432075</v>
      </c>
      <c r="J1369" s="166"/>
      <c r="K1369" s="162">
        <f t="shared" si="148"/>
        <v>5.2485151229671292</v>
      </c>
      <c r="L1369" s="162">
        <f t="shared" si="149"/>
        <v>24.858455770562358</v>
      </c>
      <c r="M1369" s="162">
        <f t="shared" si="150"/>
        <v>61.512132408248092</v>
      </c>
      <c r="N1369" s="162">
        <f t="shared" si="151"/>
        <v>0</v>
      </c>
      <c r="O1369" s="162">
        <f t="shared" si="152"/>
        <v>1.0117200461333451</v>
      </c>
      <c r="P1369" s="162">
        <f t="shared" si="153"/>
        <v>1.579241275047131</v>
      </c>
      <c r="Q1369" s="162">
        <f t="shared" si="154"/>
        <v>5.7899353770419397</v>
      </c>
    </row>
    <row r="1370" spans="1:17" x14ac:dyDescent="0.2">
      <c r="A1370" s="38">
        <v>14998</v>
      </c>
      <c r="B1370" s="192">
        <v>1230690</v>
      </c>
      <c r="C1370" s="192">
        <v>5834506</v>
      </c>
      <c r="D1370" s="192">
        <v>14409560</v>
      </c>
      <c r="E1370" s="192">
        <v>0</v>
      </c>
      <c r="F1370" s="192">
        <v>261012</v>
      </c>
      <c r="G1370" s="192">
        <v>370211</v>
      </c>
      <c r="H1370" s="192">
        <v>1301126</v>
      </c>
      <c r="I1370" s="193">
        <v>23407105</v>
      </c>
      <c r="J1370" s="166"/>
      <c r="K1370" s="162">
        <f t="shared" si="148"/>
        <v>5.2577625468848028</v>
      </c>
      <c r="L1370" s="162">
        <f t="shared" si="149"/>
        <v>24.92621791545772</v>
      </c>
      <c r="M1370" s="162">
        <f t="shared" si="150"/>
        <v>61.560624434333079</v>
      </c>
      <c r="N1370" s="162">
        <f t="shared" si="151"/>
        <v>0</v>
      </c>
      <c r="O1370" s="162">
        <f t="shared" si="152"/>
        <v>1.1150973176734158</v>
      </c>
      <c r="P1370" s="162">
        <f t="shared" si="153"/>
        <v>1.5816180599864871</v>
      </c>
      <c r="Q1370" s="162">
        <f t="shared" si="154"/>
        <v>5.5586797256644935</v>
      </c>
    </row>
    <row r="1371" spans="1:17" x14ac:dyDescent="0.2">
      <c r="A1371" s="38">
        <v>15005</v>
      </c>
      <c r="B1371" s="192">
        <v>1215590</v>
      </c>
      <c r="C1371" s="192">
        <v>5845759</v>
      </c>
      <c r="D1371" s="192">
        <v>14347011</v>
      </c>
      <c r="E1371" s="192">
        <v>0</v>
      </c>
      <c r="F1371" s="192">
        <v>258251</v>
      </c>
      <c r="G1371" s="192">
        <v>370378</v>
      </c>
      <c r="H1371" s="192">
        <v>1280136</v>
      </c>
      <c r="I1371" s="193">
        <v>23317125</v>
      </c>
      <c r="J1371" s="166"/>
      <c r="K1371" s="162">
        <f t="shared" si="148"/>
        <v>5.2132928051807417</v>
      </c>
      <c r="L1371" s="162">
        <f t="shared" si="149"/>
        <v>25.070668017605087</v>
      </c>
      <c r="M1371" s="162">
        <f t="shared" si="150"/>
        <v>61.529931327297</v>
      </c>
      <c r="N1371" s="162">
        <f t="shared" si="151"/>
        <v>0</v>
      </c>
      <c r="O1371" s="162">
        <f t="shared" si="152"/>
        <v>1.1075593581970333</v>
      </c>
      <c r="P1371" s="162">
        <f t="shared" si="153"/>
        <v>1.5884376826045234</v>
      </c>
      <c r="Q1371" s="162">
        <f t="shared" si="154"/>
        <v>5.4901108091156177</v>
      </c>
    </row>
    <row r="1372" spans="1:17" x14ac:dyDescent="0.2">
      <c r="A1372" s="38">
        <v>15012</v>
      </c>
      <c r="B1372" s="192">
        <v>1183924</v>
      </c>
      <c r="C1372" s="192">
        <v>5906166</v>
      </c>
      <c r="D1372" s="192">
        <v>13841512</v>
      </c>
      <c r="E1372" s="192">
        <v>0</v>
      </c>
      <c r="F1372" s="192">
        <v>692032</v>
      </c>
      <c r="G1372" s="192">
        <v>370640</v>
      </c>
      <c r="H1372" s="192">
        <v>1300745</v>
      </c>
      <c r="I1372" s="193">
        <v>23295019</v>
      </c>
      <c r="J1372" s="166"/>
      <c r="K1372" s="162">
        <f t="shared" si="148"/>
        <v>5.0823053632194934</v>
      </c>
      <c r="L1372" s="162">
        <f t="shared" si="149"/>
        <v>25.353771980181687</v>
      </c>
      <c r="M1372" s="162">
        <f t="shared" si="150"/>
        <v>59.418333163840735</v>
      </c>
      <c r="N1372" s="162">
        <f t="shared" si="151"/>
        <v>0</v>
      </c>
      <c r="O1372" s="162">
        <f t="shared" si="152"/>
        <v>2.9707294937170903</v>
      </c>
      <c r="P1372" s="162">
        <f t="shared" si="153"/>
        <v>1.5910697475713584</v>
      </c>
      <c r="Q1372" s="162">
        <f t="shared" si="154"/>
        <v>5.5837902514696385</v>
      </c>
    </row>
    <row r="1373" spans="1:17" x14ac:dyDescent="0.2">
      <c r="A1373" s="38">
        <v>15019</v>
      </c>
      <c r="B1373" s="192">
        <v>1163849</v>
      </c>
      <c r="C1373" s="192">
        <v>5931464</v>
      </c>
      <c r="D1373" s="192">
        <v>13870693</v>
      </c>
      <c r="E1373" s="192">
        <v>0</v>
      </c>
      <c r="F1373" s="192">
        <v>622471</v>
      </c>
      <c r="G1373" s="192">
        <v>370657</v>
      </c>
      <c r="H1373" s="192">
        <v>1404264</v>
      </c>
      <c r="I1373" s="193">
        <v>23363398</v>
      </c>
      <c r="J1373" s="166"/>
      <c r="K1373" s="162">
        <f t="shared" si="148"/>
        <v>4.9815056868012091</v>
      </c>
      <c r="L1373" s="162">
        <f t="shared" si="149"/>
        <v>25.387848120380433</v>
      </c>
      <c r="M1373" s="162">
        <f t="shared" si="150"/>
        <v>59.369330608501386</v>
      </c>
      <c r="N1373" s="162">
        <f t="shared" si="151"/>
        <v>0</v>
      </c>
      <c r="O1373" s="162">
        <f t="shared" si="152"/>
        <v>2.664299944725506</v>
      </c>
      <c r="P1373" s="162">
        <f t="shared" si="153"/>
        <v>1.5864858356648293</v>
      </c>
      <c r="Q1373" s="162">
        <f t="shared" si="154"/>
        <v>6.0105298039266382</v>
      </c>
    </row>
    <row r="1374" spans="1:17" x14ac:dyDescent="0.2">
      <c r="A1374" s="38">
        <v>15026</v>
      </c>
      <c r="B1374" s="192">
        <v>1130080</v>
      </c>
      <c r="C1374" s="192">
        <v>5943080</v>
      </c>
      <c r="D1374" s="192">
        <v>14020569</v>
      </c>
      <c r="E1374" s="192">
        <v>0</v>
      </c>
      <c r="F1374" s="192">
        <v>479393</v>
      </c>
      <c r="G1374" s="192">
        <v>370743</v>
      </c>
      <c r="H1374" s="192">
        <v>1455470</v>
      </c>
      <c r="I1374" s="193">
        <v>23399335</v>
      </c>
      <c r="J1374" s="166"/>
      <c r="K1374" s="162">
        <f t="shared" si="148"/>
        <v>4.8295389591199918</v>
      </c>
      <c r="L1374" s="162">
        <f t="shared" si="149"/>
        <v>25.398499572744267</v>
      </c>
      <c r="M1374" s="162">
        <f t="shared" si="150"/>
        <v>59.918664355204967</v>
      </c>
      <c r="N1374" s="162">
        <f t="shared" si="151"/>
        <v>0</v>
      </c>
      <c r="O1374" s="162">
        <f t="shared" si="152"/>
        <v>2.04874625710517</v>
      </c>
      <c r="P1374" s="162">
        <f t="shared" si="153"/>
        <v>1.5844168221019956</v>
      </c>
      <c r="Q1374" s="162">
        <f t="shared" si="154"/>
        <v>6.2201340337236077</v>
      </c>
    </row>
    <row r="1375" spans="1:17" x14ac:dyDescent="0.2">
      <c r="A1375" s="38">
        <v>15033</v>
      </c>
      <c r="B1375" s="192">
        <v>1132043</v>
      </c>
      <c r="C1375" s="192">
        <v>5976775</v>
      </c>
      <c r="D1375" s="192">
        <v>14174724</v>
      </c>
      <c r="E1375" s="192">
        <v>0</v>
      </c>
      <c r="F1375" s="192">
        <v>367887</v>
      </c>
      <c r="G1375" s="192">
        <v>370769</v>
      </c>
      <c r="H1375" s="192">
        <v>1453984</v>
      </c>
      <c r="I1375" s="193">
        <v>23476182</v>
      </c>
      <c r="J1375" s="166"/>
      <c r="K1375" s="162">
        <f t="shared" si="148"/>
        <v>4.822091599051328</v>
      </c>
      <c r="L1375" s="162">
        <f t="shared" si="149"/>
        <v>25.458888502397876</v>
      </c>
      <c r="M1375" s="162">
        <f t="shared" si="150"/>
        <v>60.379170684568727</v>
      </c>
      <c r="N1375" s="162">
        <f t="shared" si="151"/>
        <v>0</v>
      </c>
      <c r="O1375" s="162">
        <f t="shared" si="152"/>
        <v>1.5670648659990793</v>
      </c>
      <c r="P1375" s="162">
        <f t="shared" si="153"/>
        <v>1.5793411381799647</v>
      </c>
      <c r="Q1375" s="162">
        <f t="shared" si="154"/>
        <v>6.193443209803025</v>
      </c>
    </row>
    <row r="1376" spans="1:17" x14ac:dyDescent="0.2">
      <c r="A1376" s="38">
        <v>15040</v>
      </c>
      <c r="B1376" s="192">
        <v>1121057</v>
      </c>
      <c r="C1376" s="192">
        <v>6039650</v>
      </c>
      <c r="D1376" s="192">
        <v>14136067</v>
      </c>
      <c r="E1376" s="192">
        <v>0</v>
      </c>
      <c r="F1376" s="192">
        <v>390686</v>
      </c>
      <c r="G1376" s="192">
        <v>370769</v>
      </c>
      <c r="H1376" s="192">
        <v>1500501</v>
      </c>
      <c r="I1376" s="193">
        <v>23558730</v>
      </c>
      <c r="J1376" s="166"/>
      <c r="K1376" s="162">
        <f t="shared" si="148"/>
        <v>4.7585629615857901</v>
      </c>
      <c r="L1376" s="162">
        <f t="shared" si="149"/>
        <v>25.636568694492446</v>
      </c>
      <c r="M1376" s="162">
        <f t="shared" si="150"/>
        <v>60.003518865405731</v>
      </c>
      <c r="N1376" s="162">
        <f t="shared" si="151"/>
        <v>0</v>
      </c>
      <c r="O1376" s="162">
        <f t="shared" si="152"/>
        <v>1.6583491554935261</v>
      </c>
      <c r="P1376" s="162">
        <f t="shared" si="153"/>
        <v>1.5738072468252746</v>
      </c>
      <c r="Q1376" s="162">
        <f t="shared" si="154"/>
        <v>6.3691930761972317</v>
      </c>
    </row>
    <row r="1377" spans="1:17" x14ac:dyDescent="0.2">
      <c r="A1377" s="38">
        <v>15047</v>
      </c>
      <c r="B1377" s="192">
        <v>1163143</v>
      </c>
      <c r="C1377" s="192">
        <v>6047336</v>
      </c>
      <c r="D1377" s="192">
        <v>14210842</v>
      </c>
      <c r="E1377" s="192">
        <v>0</v>
      </c>
      <c r="F1377" s="192">
        <v>421423</v>
      </c>
      <c r="G1377" s="192">
        <v>370875</v>
      </c>
      <c r="H1377" s="192">
        <v>1402906</v>
      </c>
      <c r="I1377" s="193">
        <v>23616525</v>
      </c>
      <c r="J1377" s="166"/>
      <c r="K1377" s="162">
        <f t="shared" si="148"/>
        <v>4.9251234040571168</v>
      </c>
      <c r="L1377" s="162">
        <f t="shared" si="149"/>
        <v>25.606375197028353</v>
      </c>
      <c r="M1377" s="162">
        <f t="shared" si="150"/>
        <v>60.173298146107442</v>
      </c>
      <c r="N1377" s="162">
        <f t="shared" si="151"/>
        <v>0</v>
      </c>
      <c r="O1377" s="162">
        <f t="shared" si="152"/>
        <v>1.7844411910727764</v>
      </c>
      <c r="P1377" s="162">
        <f t="shared" si="153"/>
        <v>1.5704046213403537</v>
      </c>
      <c r="Q1377" s="162">
        <f t="shared" si="154"/>
        <v>5.9403574403939619</v>
      </c>
    </row>
    <row r="1378" spans="1:17" x14ac:dyDescent="0.2">
      <c r="A1378" s="38">
        <v>15054</v>
      </c>
      <c r="B1378" s="192">
        <v>1174707</v>
      </c>
      <c r="C1378" s="192">
        <v>6063061</v>
      </c>
      <c r="D1378" s="192">
        <v>13740639</v>
      </c>
      <c r="E1378" s="192">
        <v>0</v>
      </c>
      <c r="F1378" s="192">
        <v>912814</v>
      </c>
      <c r="G1378" s="192">
        <v>370958</v>
      </c>
      <c r="H1378" s="192">
        <v>1469182</v>
      </c>
      <c r="I1378" s="193">
        <v>23731361</v>
      </c>
      <c r="J1378" s="166"/>
      <c r="K1378" s="162">
        <f t="shared" si="148"/>
        <v>4.9500195121552446</v>
      </c>
      <c r="L1378" s="162">
        <f t="shared" si="149"/>
        <v>25.548728536892597</v>
      </c>
      <c r="M1378" s="162">
        <f t="shared" si="150"/>
        <v>57.900762623770291</v>
      </c>
      <c r="N1378" s="162">
        <f t="shared" si="151"/>
        <v>0</v>
      </c>
      <c r="O1378" s="162">
        <f t="shared" si="152"/>
        <v>3.846446059288382</v>
      </c>
      <c r="P1378" s="162">
        <f t="shared" si="153"/>
        <v>1.5631551852420096</v>
      </c>
      <c r="Q1378" s="162">
        <f t="shared" si="154"/>
        <v>6.1908880826514752</v>
      </c>
    </row>
    <row r="1379" spans="1:17" x14ac:dyDescent="0.2">
      <c r="A1379" s="38">
        <v>15061</v>
      </c>
      <c r="B1379" s="192">
        <v>1168152</v>
      </c>
      <c r="C1379" s="192">
        <v>6079444</v>
      </c>
      <c r="D1379" s="192">
        <v>13632769</v>
      </c>
      <c r="E1379" s="192">
        <v>0</v>
      </c>
      <c r="F1379" s="192">
        <v>906276</v>
      </c>
      <c r="G1379" s="192">
        <v>371100</v>
      </c>
      <c r="H1379" s="192">
        <v>1368886</v>
      </c>
      <c r="I1379" s="193">
        <v>23526627</v>
      </c>
      <c r="J1379" s="166"/>
      <c r="K1379" s="162">
        <f t="shared" si="148"/>
        <v>4.9652336478153032</v>
      </c>
      <c r="L1379" s="162">
        <f t="shared" si="149"/>
        <v>25.840695310891782</v>
      </c>
      <c r="M1379" s="162">
        <f t="shared" si="150"/>
        <v>57.946126318915162</v>
      </c>
      <c r="N1379" s="162">
        <f t="shared" si="151"/>
        <v>0</v>
      </c>
      <c r="O1379" s="162">
        <f t="shared" si="152"/>
        <v>3.8521289090867126</v>
      </c>
      <c r="P1379" s="162">
        <f t="shared" si="153"/>
        <v>1.5773616846987883</v>
      </c>
      <c r="Q1379" s="162">
        <f t="shared" si="154"/>
        <v>5.8184541285922542</v>
      </c>
    </row>
    <row r="1380" spans="1:17" x14ac:dyDescent="0.2">
      <c r="A1380" s="38">
        <v>15068</v>
      </c>
      <c r="B1380" s="192">
        <v>1148403</v>
      </c>
      <c r="C1380" s="192">
        <v>6159227</v>
      </c>
      <c r="D1380" s="192">
        <v>13505824</v>
      </c>
      <c r="E1380" s="192">
        <v>0</v>
      </c>
      <c r="F1380" s="192">
        <v>1044871</v>
      </c>
      <c r="G1380" s="192">
        <v>371080</v>
      </c>
      <c r="H1380" s="192">
        <v>1322020</v>
      </c>
      <c r="I1380" s="193">
        <v>23551425</v>
      </c>
      <c r="J1380" s="166"/>
      <c r="K1380" s="162">
        <f t="shared" si="148"/>
        <v>4.8761508061614105</v>
      </c>
      <c r="L1380" s="162">
        <f t="shared" si="149"/>
        <v>26.152247687772608</v>
      </c>
      <c r="M1380" s="162">
        <f t="shared" si="150"/>
        <v>57.346101138253843</v>
      </c>
      <c r="N1380" s="162">
        <f t="shared" si="151"/>
        <v>0</v>
      </c>
      <c r="O1380" s="162">
        <f t="shared" si="152"/>
        <v>4.4365510791809841</v>
      </c>
      <c r="P1380" s="162">
        <f t="shared" si="153"/>
        <v>1.575615912837546</v>
      </c>
      <c r="Q1380" s="162">
        <f t="shared" si="154"/>
        <v>5.6133333757936095</v>
      </c>
    </row>
    <row r="1381" spans="1:17" x14ac:dyDescent="0.2">
      <c r="A1381" s="38">
        <v>15075</v>
      </c>
      <c r="B1381" s="192">
        <v>1265753</v>
      </c>
      <c r="C1381" s="192">
        <v>6196923</v>
      </c>
      <c r="D1381" s="192">
        <v>13655535</v>
      </c>
      <c r="E1381" s="192">
        <v>0</v>
      </c>
      <c r="F1381" s="192">
        <v>812666</v>
      </c>
      <c r="G1381" s="192">
        <v>371209</v>
      </c>
      <c r="H1381" s="192">
        <v>1185303</v>
      </c>
      <c r="I1381" s="193">
        <v>23487389</v>
      </c>
      <c r="J1381" s="166"/>
      <c r="K1381" s="162">
        <f t="shared" si="148"/>
        <v>5.3890749627385146</v>
      </c>
      <c r="L1381" s="162">
        <f t="shared" si="149"/>
        <v>26.384043794735977</v>
      </c>
      <c r="M1381" s="162">
        <f t="shared" si="150"/>
        <v>58.139859649789088</v>
      </c>
      <c r="N1381" s="162">
        <f t="shared" si="151"/>
        <v>0</v>
      </c>
      <c r="O1381" s="162">
        <f t="shared" si="152"/>
        <v>3.4600099653477874</v>
      </c>
      <c r="P1381" s="162">
        <f t="shared" si="153"/>
        <v>1.5804609018056455</v>
      </c>
      <c r="Q1381" s="162">
        <f t="shared" si="154"/>
        <v>5.0465507255829927</v>
      </c>
    </row>
    <row r="1382" spans="1:17" x14ac:dyDescent="0.2">
      <c r="A1382" s="38">
        <v>15082</v>
      </c>
      <c r="B1382" s="192">
        <v>1243299</v>
      </c>
      <c r="C1382" s="192">
        <v>6206272</v>
      </c>
      <c r="D1382" s="192">
        <v>13979130</v>
      </c>
      <c r="E1382" s="192">
        <v>0</v>
      </c>
      <c r="F1382" s="192">
        <v>533715</v>
      </c>
      <c r="G1382" s="192">
        <v>371352</v>
      </c>
      <c r="H1382" s="192">
        <v>1535319</v>
      </c>
      <c r="I1382" s="193">
        <v>23869087</v>
      </c>
      <c r="J1382" s="166"/>
      <c r="K1382" s="162">
        <f t="shared" si="148"/>
        <v>5.2088251217987516</v>
      </c>
      <c r="L1382" s="162">
        <f t="shared" si="149"/>
        <v>26.001296153472481</v>
      </c>
      <c r="M1382" s="162">
        <f t="shared" si="150"/>
        <v>58.565834545745297</v>
      </c>
      <c r="N1382" s="162">
        <f t="shared" si="151"/>
        <v>0</v>
      </c>
      <c r="O1382" s="162">
        <f t="shared" si="152"/>
        <v>2.2360092784445422</v>
      </c>
      <c r="P1382" s="162">
        <f t="shared" si="153"/>
        <v>1.555786360827291</v>
      </c>
      <c r="Q1382" s="162">
        <f t="shared" si="154"/>
        <v>6.4322485397116358</v>
      </c>
    </row>
    <row r="1383" spans="1:17" x14ac:dyDescent="0.2">
      <c r="A1383" s="38">
        <v>15089</v>
      </c>
      <c r="B1383" s="192">
        <v>1272379</v>
      </c>
      <c r="C1383" s="192">
        <v>6217967</v>
      </c>
      <c r="D1383" s="192">
        <v>13505723</v>
      </c>
      <c r="E1383" s="192">
        <v>0</v>
      </c>
      <c r="F1383" s="192">
        <v>946798</v>
      </c>
      <c r="G1383" s="192">
        <v>371497</v>
      </c>
      <c r="H1383" s="192">
        <v>1343961</v>
      </c>
      <c r="I1383" s="193">
        <v>23658325</v>
      </c>
      <c r="J1383" s="166"/>
      <c r="K1383" s="162">
        <f t="shared" si="148"/>
        <v>5.3781449024814734</v>
      </c>
      <c r="L1383" s="162">
        <f t="shared" si="149"/>
        <v>26.282363607736389</v>
      </c>
      <c r="M1383" s="162">
        <f t="shared" si="150"/>
        <v>57.086556212242414</v>
      </c>
      <c r="N1383" s="162">
        <f t="shared" si="151"/>
        <v>0</v>
      </c>
      <c r="O1383" s="162">
        <f t="shared" si="152"/>
        <v>4.0019654814954144</v>
      </c>
      <c r="P1383" s="162">
        <f t="shared" si="153"/>
        <v>1.5702590948429358</v>
      </c>
      <c r="Q1383" s="162">
        <f t="shared" si="154"/>
        <v>5.6807107012013738</v>
      </c>
    </row>
    <row r="1384" spans="1:17" x14ac:dyDescent="0.2">
      <c r="A1384" s="38">
        <v>15096</v>
      </c>
      <c r="B1384" s="192">
        <v>1251130</v>
      </c>
      <c r="C1384" s="192">
        <v>6282368</v>
      </c>
      <c r="D1384" s="192">
        <v>13523857</v>
      </c>
      <c r="E1384" s="192">
        <v>0</v>
      </c>
      <c r="F1384" s="192">
        <v>865436</v>
      </c>
      <c r="G1384" s="192">
        <v>371698</v>
      </c>
      <c r="H1384" s="192">
        <v>1391478</v>
      </c>
      <c r="I1384" s="193">
        <v>23685967</v>
      </c>
      <c r="J1384" s="166"/>
      <c r="K1384" s="162">
        <f t="shared" si="148"/>
        <v>5.2821571523763415</v>
      </c>
      <c r="L1384" s="162">
        <f t="shared" si="149"/>
        <v>26.523586729644602</v>
      </c>
      <c r="M1384" s="162">
        <f t="shared" si="150"/>
        <v>57.096495152593938</v>
      </c>
      <c r="N1384" s="162">
        <f t="shared" si="151"/>
        <v>0</v>
      </c>
      <c r="O1384" s="162">
        <f t="shared" si="152"/>
        <v>3.6537921377666365</v>
      </c>
      <c r="P1384" s="162">
        <f t="shared" si="153"/>
        <v>1.5692751746213274</v>
      </c>
      <c r="Q1384" s="162">
        <f t="shared" si="154"/>
        <v>5.8746936529971521</v>
      </c>
    </row>
    <row r="1385" spans="1:17" x14ac:dyDescent="0.2">
      <c r="A1385" s="38">
        <v>15103</v>
      </c>
      <c r="B1385" s="192">
        <v>1226555</v>
      </c>
      <c r="C1385" s="192">
        <v>6343877</v>
      </c>
      <c r="D1385" s="192">
        <v>13439698</v>
      </c>
      <c r="E1385" s="192">
        <v>0</v>
      </c>
      <c r="F1385" s="192">
        <v>803941</v>
      </c>
      <c r="G1385" s="192">
        <v>371651</v>
      </c>
      <c r="H1385" s="192">
        <v>1423822</v>
      </c>
      <c r="I1385" s="193">
        <v>23609544</v>
      </c>
      <c r="J1385" s="166"/>
      <c r="K1385" s="162">
        <f t="shared" si="148"/>
        <v>5.1951659888052051</v>
      </c>
      <c r="L1385" s="162">
        <f t="shared" si="149"/>
        <v>26.869968348393346</v>
      </c>
      <c r="M1385" s="162">
        <f t="shared" si="150"/>
        <v>56.924852085241461</v>
      </c>
      <c r="N1385" s="162">
        <f t="shared" si="151"/>
        <v>0</v>
      </c>
      <c r="O1385" s="162">
        <f t="shared" si="152"/>
        <v>3.4051525942220655</v>
      </c>
      <c r="P1385" s="162">
        <f t="shared" si="153"/>
        <v>1.5741557736142637</v>
      </c>
      <c r="Q1385" s="162">
        <f t="shared" si="154"/>
        <v>6.0307052097236609</v>
      </c>
    </row>
    <row r="1386" spans="1:17" x14ac:dyDescent="0.2">
      <c r="A1386" s="38">
        <v>15110</v>
      </c>
      <c r="B1386" s="192">
        <v>1235048</v>
      </c>
      <c r="C1386" s="192">
        <v>6359671</v>
      </c>
      <c r="D1386" s="192">
        <v>13457866</v>
      </c>
      <c r="E1386" s="192">
        <v>0</v>
      </c>
      <c r="F1386" s="192">
        <v>761624</v>
      </c>
      <c r="G1386" s="192">
        <v>371679</v>
      </c>
      <c r="H1386" s="192">
        <v>1703275</v>
      </c>
      <c r="I1386" s="193">
        <v>23889163</v>
      </c>
      <c r="J1386" s="166"/>
      <c r="K1386" s="162">
        <f t="shared" si="148"/>
        <v>5.1699090503924312</v>
      </c>
      <c r="L1386" s="162">
        <f t="shared" si="149"/>
        <v>26.621573137577069</v>
      </c>
      <c r="M1386" s="162">
        <f t="shared" si="150"/>
        <v>56.334606616397572</v>
      </c>
      <c r="N1386" s="162">
        <f t="shared" si="151"/>
        <v>0</v>
      </c>
      <c r="O1386" s="162">
        <f t="shared" si="152"/>
        <v>3.1881569061251747</v>
      </c>
      <c r="P1386" s="162">
        <f t="shared" si="153"/>
        <v>1.5558477289472219</v>
      </c>
      <c r="Q1386" s="162">
        <f t="shared" si="154"/>
        <v>7.129906560560535</v>
      </c>
    </row>
    <row r="1387" spans="1:17" x14ac:dyDescent="0.2">
      <c r="A1387" s="38">
        <v>15117</v>
      </c>
      <c r="B1387" s="192">
        <v>1241201</v>
      </c>
      <c r="C1387" s="192">
        <v>6384387</v>
      </c>
      <c r="D1387" s="192">
        <v>13731835</v>
      </c>
      <c r="E1387" s="192">
        <v>0</v>
      </c>
      <c r="F1387" s="192">
        <v>477144</v>
      </c>
      <c r="G1387" s="192">
        <v>371803</v>
      </c>
      <c r="H1387" s="192">
        <v>1679208</v>
      </c>
      <c r="I1387" s="193">
        <v>23885578</v>
      </c>
      <c r="J1387" s="166"/>
      <c r="K1387" s="162">
        <f t="shared" si="148"/>
        <v>5.19644531943083</v>
      </c>
      <c r="L1387" s="162">
        <f t="shared" si="149"/>
        <v>26.729045451611011</v>
      </c>
      <c r="M1387" s="162">
        <f t="shared" si="150"/>
        <v>57.490067856009176</v>
      </c>
      <c r="N1387" s="162">
        <f t="shared" si="151"/>
        <v>0</v>
      </c>
      <c r="O1387" s="162">
        <f t="shared" si="152"/>
        <v>1.9976238381168754</v>
      </c>
      <c r="P1387" s="162">
        <f t="shared" si="153"/>
        <v>1.5566003887366677</v>
      </c>
      <c r="Q1387" s="162">
        <f t="shared" si="154"/>
        <v>7.0302171460954392</v>
      </c>
    </row>
    <row r="1388" spans="1:17" x14ac:dyDescent="0.2">
      <c r="A1388" s="38">
        <v>15124</v>
      </c>
      <c r="B1388" s="192">
        <v>1240046</v>
      </c>
      <c r="C1388" s="192">
        <v>6460010</v>
      </c>
      <c r="D1388" s="192">
        <v>13748879</v>
      </c>
      <c r="E1388" s="192">
        <v>0</v>
      </c>
      <c r="F1388" s="192">
        <v>461674</v>
      </c>
      <c r="G1388" s="192">
        <v>371873</v>
      </c>
      <c r="H1388" s="192">
        <v>1485785</v>
      </c>
      <c r="I1388" s="193">
        <v>23768267</v>
      </c>
      <c r="J1388" s="166"/>
      <c r="K1388" s="162">
        <f t="shared" si="148"/>
        <v>5.2172335492528754</v>
      </c>
      <c r="L1388" s="162">
        <f t="shared" si="149"/>
        <v>27.179137629175909</v>
      </c>
      <c r="M1388" s="162">
        <f t="shared" si="150"/>
        <v>57.845525717125277</v>
      </c>
      <c r="N1388" s="162">
        <f t="shared" si="151"/>
        <v>0</v>
      </c>
      <c r="O1388" s="162">
        <f t="shared" si="152"/>
        <v>1.9423965575613906</v>
      </c>
      <c r="P1388" s="162">
        <f t="shared" si="153"/>
        <v>1.5645776782968652</v>
      </c>
      <c r="Q1388" s="162">
        <f t="shared" si="154"/>
        <v>6.2511288685876849</v>
      </c>
    </row>
    <row r="1389" spans="1:17" x14ac:dyDescent="0.2">
      <c r="A1389" s="38">
        <v>15131</v>
      </c>
      <c r="B1389" s="192">
        <v>1243661</v>
      </c>
      <c r="C1389" s="192">
        <v>6534194</v>
      </c>
      <c r="D1389" s="192">
        <v>13201494</v>
      </c>
      <c r="E1389" s="192">
        <v>0</v>
      </c>
      <c r="F1389" s="192">
        <v>993072</v>
      </c>
      <c r="G1389" s="192">
        <v>371947</v>
      </c>
      <c r="H1389" s="192">
        <v>1450216</v>
      </c>
      <c r="I1389" s="193">
        <v>23794584</v>
      </c>
      <c r="J1389" s="166"/>
      <c r="K1389" s="162">
        <f t="shared" si="148"/>
        <v>5.2266557801556859</v>
      </c>
      <c r="L1389" s="162">
        <f t="shared" si="149"/>
        <v>27.460845711780461</v>
      </c>
      <c r="M1389" s="162">
        <f t="shared" si="150"/>
        <v>55.481087629016756</v>
      </c>
      <c r="N1389" s="162">
        <f t="shared" si="151"/>
        <v>0</v>
      </c>
      <c r="O1389" s="162">
        <f t="shared" si="152"/>
        <v>4.1735211676741226</v>
      </c>
      <c r="P1389" s="162">
        <f t="shared" si="153"/>
        <v>1.5631582380259306</v>
      </c>
      <c r="Q1389" s="162">
        <f t="shared" si="154"/>
        <v>6.0947314733470437</v>
      </c>
    </row>
    <row r="1390" spans="1:17" x14ac:dyDescent="0.2">
      <c r="A1390" s="38">
        <v>15138</v>
      </c>
      <c r="B1390" s="192">
        <v>1226526</v>
      </c>
      <c r="C1390" s="192">
        <v>6542175</v>
      </c>
      <c r="D1390" s="192">
        <v>13312189</v>
      </c>
      <c r="E1390" s="192">
        <v>0</v>
      </c>
      <c r="F1390" s="192">
        <v>940973</v>
      </c>
      <c r="G1390" s="192">
        <v>372003</v>
      </c>
      <c r="H1390" s="192">
        <v>1424444</v>
      </c>
      <c r="I1390" s="193">
        <v>23818310</v>
      </c>
      <c r="J1390" s="166"/>
      <c r="K1390" s="162">
        <f t="shared" si="148"/>
        <v>5.1495089282153099</v>
      </c>
      <c r="L1390" s="162">
        <f t="shared" si="149"/>
        <v>27.466999127981794</v>
      </c>
      <c r="M1390" s="162">
        <f t="shared" si="150"/>
        <v>55.890569062204662</v>
      </c>
      <c r="N1390" s="162">
        <f t="shared" si="151"/>
        <v>0</v>
      </c>
      <c r="O1390" s="162">
        <f t="shared" si="152"/>
        <v>3.9506287389827408</v>
      </c>
      <c r="P1390" s="162">
        <f t="shared" si="153"/>
        <v>1.5618362511865871</v>
      </c>
      <c r="Q1390" s="162">
        <f t="shared" si="154"/>
        <v>5.9804578914289053</v>
      </c>
    </row>
    <row r="1391" spans="1:17" x14ac:dyDescent="0.2">
      <c r="A1391" s="38">
        <v>15145</v>
      </c>
      <c r="B1391" s="192">
        <v>1229892</v>
      </c>
      <c r="C1391" s="192">
        <v>6573156</v>
      </c>
      <c r="D1391" s="192">
        <v>13130642</v>
      </c>
      <c r="E1391" s="192">
        <v>0</v>
      </c>
      <c r="F1391" s="192">
        <v>1023809</v>
      </c>
      <c r="G1391" s="192">
        <v>371970</v>
      </c>
      <c r="H1391" s="192">
        <v>1715988</v>
      </c>
      <c r="I1391" s="193">
        <v>24045457</v>
      </c>
      <c r="J1391" s="166"/>
      <c r="K1391" s="162">
        <f t="shared" si="148"/>
        <v>5.1148622378023427</v>
      </c>
      <c r="L1391" s="162">
        <f t="shared" si="149"/>
        <v>27.336373769065816</v>
      </c>
      <c r="M1391" s="162">
        <f t="shared" si="150"/>
        <v>54.607579302817989</v>
      </c>
      <c r="N1391" s="162">
        <f t="shared" si="151"/>
        <v>0</v>
      </c>
      <c r="O1391" s="162">
        <f t="shared" si="152"/>
        <v>4.2578063706587068</v>
      </c>
      <c r="P1391" s="162">
        <f t="shared" si="153"/>
        <v>1.546945021672909</v>
      </c>
      <c r="Q1391" s="162">
        <f t="shared" si="154"/>
        <v>7.1364332979822338</v>
      </c>
    </row>
    <row r="1392" spans="1:17" x14ac:dyDescent="0.2">
      <c r="A1392" s="38">
        <v>15152</v>
      </c>
      <c r="B1392" s="192">
        <v>1240276</v>
      </c>
      <c r="C1392" s="192">
        <v>6633192</v>
      </c>
      <c r="D1392" s="192">
        <v>12985110</v>
      </c>
      <c r="E1392" s="192">
        <v>0</v>
      </c>
      <c r="F1392" s="192">
        <v>1081125</v>
      </c>
      <c r="G1392" s="192">
        <v>372076</v>
      </c>
      <c r="H1392" s="192">
        <v>1492890</v>
      </c>
      <c r="I1392" s="193">
        <v>23804669</v>
      </c>
      <c r="J1392" s="166"/>
      <c r="K1392" s="162">
        <f t="shared" si="148"/>
        <v>5.2102215745995037</v>
      </c>
      <c r="L1392" s="162">
        <f t="shared" si="149"/>
        <v>27.865088147203391</v>
      </c>
      <c r="M1392" s="162">
        <f t="shared" si="150"/>
        <v>54.548584565490074</v>
      </c>
      <c r="N1392" s="162">
        <f t="shared" si="151"/>
        <v>0</v>
      </c>
      <c r="O1392" s="162">
        <f t="shared" si="152"/>
        <v>4.5416510517327504</v>
      </c>
      <c r="P1392" s="162">
        <f t="shared" si="153"/>
        <v>1.5630379065552225</v>
      </c>
      <c r="Q1392" s="162">
        <f t="shared" si="154"/>
        <v>6.27141675441906</v>
      </c>
    </row>
    <row r="1393" spans="1:17" x14ac:dyDescent="0.2">
      <c r="A1393" s="38">
        <v>15159</v>
      </c>
      <c r="B1393" s="192">
        <v>1208225</v>
      </c>
      <c r="C1393" s="192">
        <v>6787914</v>
      </c>
      <c r="D1393" s="192">
        <v>13125376</v>
      </c>
      <c r="E1393" s="192">
        <v>0</v>
      </c>
      <c r="F1393" s="192">
        <v>836852</v>
      </c>
      <c r="G1393" s="192">
        <v>372199</v>
      </c>
      <c r="H1393" s="192">
        <v>1515186</v>
      </c>
      <c r="I1393" s="193">
        <v>23845752</v>
      </c>
      <c r="J1393" s="166"/>
      <c r="K1393" s="162">
        <f t="shared" si="148"/>
        <v>5.0668353843485416</v>
      </c>
      <c r="L1393" s="162">
        <f t="shared" si="149"/>
        <v>28.465925503209125</v>
      </c>
      <c r="M1393" s="162">
        <f t="shared" si="150"/>
        <v>55.042826915250984</v>
      </c>
      <c r="N1393" s="162">
        <f t="shared" si="151"/>
        <v>0</v>
      </c>
      <c r="O1393" s="162">
        <f t="shared" si="152"/>
        <v>3.5094384945377275</v>
      </c>
      <c r="P1393" s="162">
        <f t="shared" si="153"/>
        <v>1.5608608191513524</v>
      </c>
      <c r="Q1393" s="162">
        <f t="shared" si="154"/>
        <v>6.3541128835022693</v>
      </c>
    </row>
    <row r="1394" spans="1:17" x14ac:dyDescent="0.2">
      <c r="A1394" s="38">
        <v>15166</v>
      </c>
      <c r="B1394" s="192">
        <v>1191575</v>
      </c>
      <c r="C1394" s="192">
        <v>6797124</v>
      </c>
      <c r="D1394" s="192">
        <v>12971077</v>
      </c>
      <c r="E1394" s="192">
        <v>0</v>
      </c>
      <c r="F1394" s="192">
        <v>1038545</v>
      </c>
      <c r="G1394" s="192">
        <v>372776</v>
      </c>
      <c r="H1394" s="192">
        <v>1410074</v>
      </c>
      <c r="I1394" s="193">
        <v>23781171</v>
      </c>
      <c r="J1394" s="166"/>
      <c r="K1394" s="162">
        <f t="shared" si="148"/>
        <v>5.0105816908679559</v>
      </c>
      <c r="L1394" s="162">
        <f t="shared" si="149"/>
        <v>28.58195670852373</v>
      </c>
      <c r="M1394" s="162">
        <f t="shared" si="150"/>
        <v>54.543474751516655</v>
      </c>
      <c r="N1394" s="162">
        <f t="shared" si="151"/>
        <v>0</v>
      </c>
      <c r="O1394" s="162">
        <f t="shared" si="152"/>
        <v>4.3670894086754597</v>
      </c>
      <c r="P1394" s="162">
        <f t="shared" si="153"/>
        <v>1.5675258379833357</v>
      </c>
      <c r="Q1394" s="162">
        <f t="shared" si="154"/>
        <v>5.929371602432866</v>
      </c>
    </row>
    <row r="1395" spans="1:17" x14ac:dyDescent="0.2">
      <c r="A1395" s="38">
        <v>15173</v>
      </c>
      <c r="B1395" s="192">
        <v>1185116</v>
      </c>
      <c r="C1395" s="192">
        <v>6774078</v>
      </c>
      <c r="D1395" s="192">
        <v>13223032</v>
      </c>
      <c r="E1395" s="192">
        <v>0</v>
      </c>
      <c r="F1395" s="192">
        <v>849372</v>
      </c>
      <c r="G1395" s="192">
        <v>372549</v>
      </c>
      <c r="H1395" s="192">
        <v>1632080</v>
      </c>
      <c r="I1395" s="193">
        <v>24036227</v>
      </c>
      <c r="J1395" s="166"/>
      <c r="K1395" s="162">
        <f t="shared" si="148"/>
        <v>4.9305408873031524</v>
      </c>
      <c r="L1395" s="162">
        <f t="shared" si="149"/>
        <v>28.182784261440034</v>
      </c>
      <c r="M1395" s="162">
        <f t="shared" si="150"/>
        <v>55.0129269456475</v>
      </c>
      <c r="N1395" s="162">
        <f t="shared" si="151"/>
        <v>0</v>
      </c>
      <c r="O1395" s="162">
        <f t="shared" si="152"/>
        <v>3.5337160029317412</v>
      </c>
      <c r="P1395" s="162">
        <f t="shared" si="153"/>
        <v>1.5499479181986424</v>
      </c>
      <c r="Q1395" s="162">
        <f t="shared" si="154"/>
        <v>6.7900839844789287</v>
      </c>
    </row>
    <row r="1396" spans="1:17" x14ac:dyDescent="0.2">
      <c r="A1396" s="38">
        <v>15180</v>
      </c>
      <c r="B1396" s="192">
        <v>1165141</v>
      </c>
      <c r="C1396" s="192">
        <v>6771077</v>
      </c>
      <c r="D1396" s="192">
        <v>13117089</v>
      </c>
      <c r="E1396" s="192">
        <v>0</v>
      </c>
      <c r="F1396" s="192">
        <v>954398</v>
      </c>
      <c r="G1396" s="192">
        <v>372732</v>
      </c>
      <c r="H1396" s="192">
        <v>1481480</v>
      </c>
      <c r="I1396" s="193">
        <v>23861917</v>
      </c>
      <c r="J1396" s="166"/>
      <c r="K1396" s="162">
        <f t="shared" si="148"/>
        <v>4.8828474258794881</v>
      </c>
      <c r="L1396" s="162">
        <f t="shared" si="149"/>
        <v>28.376081435535962</v>
      </c>
      <c r="M1396" s="162">
        <f t="shared" si="150"/>
        <v>54.970809763524031</v>
      </c>
      <c r="N1396" s="162">
        <f t="shared" si="151"/>
        <v>0</v>
      </c>
      <c r="O1396" s="162">
        <f t="shared" si="152"/>
        <v>3.9996702695764133</v>
      </c>
      <c r="P1396" s="162">
        <f t="shared" si="153"/>
        <v>1.562037115458913</v>
      </c>
      <c r="Q1396" s="162">
        <f t="shared" si="154"/>
        <v>6.2085539900251936</v>
      </c>
    </row>
    <row r="1397" spans="1:17" x14ac:dyDescent="0.2">
      <c r="A1397" s="38">
        <v>15187</v>
      </c>
      <c r="B1397" s="192">
        <v>1144031</v>
      </c>
      <c r="C1397" s="192">
        <v>6829182</v>
      </c>
      <c r="D1397" s="192">
        <v>13096940</v>
      </c>
      <c r="E1397" s="192">
        <v>0</v>
      </c>
      <c r="F1397" s="192">
        <v>921055</v>
      </c>
      <c r="G1397" s="192">
        <v>372749</v>
      </c>
      <c r="H1397" s="192">
        <v>1442476</v>
      </c>
      <c r="I1397" s="193">
        <v>23806433</v>
      </c>
      <c r="J1397" s="166"/>
      <c r="K1397" s="162">
        <f t="shared" si="148"/>
        <v>4.8055540281906159</v>
      </c>
      <c r="L1397" s="162">
        <f t="shared" si="149"/>
        <v>28.686288281827018</v>
      </c>
      <c r="M1397" s="162">
        <f t="shared" si="150"/>
        <v>55.014289624993381</v>
      </c>
      <c r="N1397" s="162">
        <f t="shared" si="151"/>
        <v>0</v>
      </c>
      <c r="O1397" s="162">
        <f t="shared" si="152"/>
        <v>3.8689332416998381</v>
      </c>
      <c r="P1397" s="162">
        <f t="shared" si="153"/>
        <v>1.5657490561479748</v>
      </c>
      <c r="Q1397" s="162">
        <f t="shared" si="154"/>
        <v>6.0591857671411757</v>
      </c>
    </row>
    <row r="1398" spans="1:17" x14ac:dyDescent="0.2">
      <c r="A1398" s="38">
        <v>15194</v>
      </c>
      <c r="B1398" s="192">
        <v>1201653</v>
      </c>
      <c r="C1398" s="192">
        <v>6903785</v>
      </c>
      <c r="D1398" s="192">
        <v>12951427</v>
      </c>
      <c r="E1398" s="192">
        <v>0</v>
      </c>
      <c r="F1398" s="192">
        <v>839314</v>
      </c>
      <c r="G1398" s="192">
        <v>372669</v>
      </c>
      <c r="H1398" s="192">
        <v>1514746</v>
      </c>
      <c r="I1398" s="193">
        <v>23783594</v>
      </c>
      <c r="J1398" s="166"/>
      <c r="K1398" s="162">
        <f t="shared" si="148"/>
        <v>5.0524449753052458</v>
      </c>
      <c r="L1398" s="162">
        <f t="shared" si="149"/>
        <v>29.027509467240318</v>
      </c>
      <c r="M1398" s="162">
        <f t="shared" si="150"/>
        <v>54.455298051253315</v>
      </c>
      <c r="N1398" s="162">
        <f t="shared" si="151"/>
        <v>0</v>
      </c>
      <c r="O1398" s="162">
        <f t="shared" si="152"/>
        <v>3.5289620231492349</v>
      </c>
      <c r="P1398" s="162">
        <f t="shared" si="153"/>
        <v>1.5669162532794665</v>
      </c>
      <c r="Q1398" s="162">
        <f t="shared" si="154"/>
        <v>6.3688692297724225</v>
      </c>
    </row>
    <row r="1399" spans="1:17" x14ac:dyDescent="0.2">
      <c r="A1399" s="38">
        <v>15201</v>
      </c>
      <c r="B1399" s="192">
        <v>1194306</v>
      </c>
      <c r="C1399" s="192">
        <v>6906411</v>
      </c>
      <c r="D1399" s="192">
        <v>12947724</v>
      </c>
      <c r="E1399" s="192">
        <v>0</v>
      </c>
      <c r="F1399" s="192">
        <v>919425</v>
      </c>
      <c r="G1399" s="192">
        <v>372709</v>
      </c>
      <c r="H1399" s="192">
        <v>1583673</v>
      </c>
      <c r="I1399" s="193">
        <v>23924248</v>
      </c>
      <c r="J1399" s="166"/>
      <c r="K1399" s="162">
        <f t="shared" si="148"/>
        <v>4.9920315154733395</v>
      </c>
      <c r="L1399" s="162">
        <f t="shared" si="149"/>
        <v>28.867828990904961</v>
      </c>
      <c r="M1399" s="162">
        <f t="shared" si="150"/>
        <v>54.119669717518391</v>
      </c>
      <c r="N1399" s="162">
        <f t="shared" si="151"/>
        <v>0</v>
      </c>
      <c r="O1399" s="162">
        <f t="shared" si="152"/>
        <v>3.8430675020589988</v>
      </c>
      <c r="P1399" s="162">
        <f t="shared" si="153"/>
        <v>1.5578713278678602</v>
      </c>
      <c r="Q1399" s="162">
        <f t="shared" si="154"/>
        <v>6.6195309461764484</v>
      </c>
    </row>
    <row r="1400" spans="1:17" x14ac:dyDescent="0.2">
      <c r="A1400" s="38">
        <v>15208</v>
      </c>
      <c r="B1400" s="192">
        <v>1202872</v>
      </c>
      <c r="C1400" s="192">
        <v>6952605</v>
      </c>
      <c r="D1400" s="192">
        <v>13037470</v>
      </c>
      <c r="E1400" s="192">
        <v>0</v>
      </c>
      <c r="F1400" s="192">
        <v>785344</v>
      </c>
      <c r="G1400" s="192">
        <v>372649</v>
      </c>
      <c r="H1400" s="192">
        <v>1553606</v>
      </c>
      <c r="I1400" s="193">
        <v>23904546</v>
      </c>
      <c r="J1400" s="166"/>
      <c r="K1400" s="162">
        <f t="shared" si="148"/>
        <v>5.0319801095574039</v>
      </c>
      <c r="L1400" s="162">
        <f t="shared" si="149"/>
        <v>29.084865280436617</v>
      </c>
      <c r="M1400" s="162">
        <f t="shared" si="150"/>
        <v>54.539709727179087</v>
      </c>
      <c r="N1400" s="162">
        <f t="shared" si="151"/>
        <v>0</v>
      </c>
      <c r="O1400" s="162">
        <f t="shared" si="152"/>
        <v>3.2853332583685129</v>
      </c>
      <c r="P1400" s="162">
        <f t="shared" si="153"/>
        <v>1.558904318868888</v>
      </c>
      <c r="Q1400" s="162">
        <f t="shared" si="154"/>
        <v>6.499207305589489</v>
      </c>
    </row>
    <row r="1401" spans="1:17" x14ac:dyDescent="0.2">
      <c r="A1401" s="38">
        <v>15215</v>
      </c>
      <c r="B1401" s="192">
        <v>1152699</v>
      </c>
      <c r="C1401" s="192">
        <v>7006926</v>
      </c>
      <c r="D1401" s="192">
        <v>12997655</v>
      </c>
      <c r="E1401" s="192">
        <v>0</v>
      </c>
      <c r="F1401" s="192">
        <v>772074</v>
      </c>
      <c r="G1401" s="192">
        <v>372751</v>
      </c>
      <c r="H1401" s="192">
        <v>1571157</v>
      </c>
      <c r="I1401" s="193">
        <v>23873262</v>
      </c>
      <c r="J1401" s="166"/>
      <c r="K1401" s="162">
        <f t="shared" si="148"/>
        <v>4.8284101267769772</v>
      </c>
      <c r="L1401" s="162">
        <f t="shared" si="149"/>
        <v>29.350517746590306</v>
      </c>
      <c r="M1401" s="162">
        <f t="shared" si="150"/>
        <v>54.444403115083311</v>
      </c>
      <c r="N1401" s="162">
        <f t="shared" si="151"/>
        <v>0</v>
      </c>
      <c r="O1401" s="162">
        <f t="shared" si="152"/>
        <v>3.2340532265762425</v>
      </c>
      <c r="P1401" s="162">
        <f t="shared" si="153"/>
        <v>1.5613743945004248</v>
      </c>
      <c r="Q1401" s="162">
        <f t="shared" si="154"/>
        <v>6.5812413904727389</v>
      </c>
    </row>
    <row r="1402" spans="1:17" x14ac:dyDescent="0.2">
      <c r="A1402" s="38">
        <v>15222</v>
      </c>
      <c r="B1402" s="192">
        <v>1152015</v>
      </c>
      <c r="C1402" s="192">
        <v>7117836</v>
      </c>
      <c r="D1402" s="192">
        <v>12884323</v>
      </c>
      <c r="E1402" s="192">
        <v>0</v>
      </c>
      <c r="F1402" s="192">
        <v>708465</v>
      </c>
      <c r="G1402" s="192">
        <v>372718</v>
      </c>
      <c r="H1402" s="192">
        <v>1583493</v>
      </c>
      <c r="I1402" s="193">
        <v>23818850</v>
      </c>
      <c r="J1402" s="166"/>
      <c r="K1402" s="162">
        <f t="shared" si="148"/>
        <v>4.8365685161122389</v>
      </c>
      <c r="L1402" s="162">
        <f t="shared" si="149"/>
        <v>29.883205948230078</v>
      </c>
      <c r="M1402" s="162">
        <f t="shared" si="150"/>
        <v>54.092968384283878</v>
      </c>
      <c r="N1402" s="162">
        <f t="shared" si="151"/>
        <v>0</v>
      </c>
      <c r="O1402" s="162">
        <f t="shared" si="152"/>
        <v>2.9743879322469389</v>
      </c>
      <c r="P1402" s="162">
        <f t="shared" si="153"/>
        <v>1.5648026667954162</v>
      </c>
      <c r="Q1402" s="162">
        <f t="shared" si="154"/>
        <v>6.6480665523314517</v>
      </c>
    </row>
    <row r="1403" spans="1:17" x14ac:dyDescent="0.2">
      <c r="A1403" s="38">
        <v>15229</v>
      </c>
      <c r="B1403" s="192">
        <v>1143825</v>
      </c>
      <c r="C1403" s="192">
        <v>7129940</v>
      </c>
      <c r="D1403" s="192">
        <v>13158335</v>
      </c>
      <c r="E1403" s="192">
        <v>0</v>
      </c>
      <c r="F1403" s="192">
        <v>455691</v>
      </c>
      <c r="G1403" s="192">
        <v>372786</v>
      </c>
      <c r="H1403" s="192">
        <v>1555031</v>
      </c>
      <c r="I1403" s="193">
        <v>23815608</v>
      </c>
      <c r="J1403" s="166"/>
      <c r="K1403" s="162">
        <f t="shared" si="148"/>
        <v>4.8028377020649655</v>
      </c>
      <c r="L1403" s="162">
        <f t="shared" si="149"/>
        <v>29.938097738256356</v>
      </c>
      <c r="M1403" s="162">
        <f t="shared" si="150"/>
        <v>55.25088840897952</v>
      </c>
      <c r="N1403" s="162">
        <f t="shared" si="151"/>
        <v>0</v>
      </c>
      <c r="O1403" s="162">
        <f t="shared" si="152"/>
        <v>1.913413254030718</v>
      </c>
      <c r="P1403" s="162">
        <f t="shared" si="153"/>
        <v>1.5653012091902083</v>
      </c>
      <c r="Q1403" s="162">
        <f t="shared" si="154"/>
        <v>6.5294616874782285</v>
      </c>
    </row>
    <row r="1404" spans="1:17" x14ac:dyDescent="0.2">
      <c r="A1404" s="38">
        <v>15236</v>
      </c>
      <c r="B1404" s="192">
        <v>1126450</v>
      </c>
      <c r="C1404" s="192">
        <v>7147456</v>
      </c>
      <c r="D1404" s="192">
        <v>13327926</v>
      </c>
      <c r="E1404" s="192">
        <v>0</v>
      </c>
      <c r="F1404" s="192">
        <v>333762</v>
      </c>
      <c r="G1404" s="192">
        <v>372791</v>
      </c>
      <c r="H1404" s="192">
        <v>1897555</v>
      </c>
      <c r="I1404" s="193">
        <v>24205940</v>
      </c>
      <c r="J1404" s="166"/>
      <c r="K1404" s="162">
        <f t="shared" si="148"/>
        <v>4.6536098164334874</v>
      </c>
      <c r="L1404" s="162">
        <f t="shared" si="149"/>
        <v>29.527694441942764</v>
      </c>
      <c r="M1404" s="162">
        <f t="shared" si="150"/>
        <v>55.060559515556925</v>
      </c>
      <c r="N1404" s="162">
        <f t="shared" si="151"/>
        <v>0</v>
      </c>
      <c r="O1404" s="162">
        <f t="shared" si="152"/>
        <v>1.3788433748080016</v>
      </c>
      <c r="P1404" s="162">
        <f t="shared" si="153"/>
        <v>1.5400806578881052</v>
      </c>
      <c r="Q1404" s="162">
        <f t="shared" si="154"/>
        <v>7.8392121933707184</v>
      </c>
    </row>
    <row r="1405" spans="1:17" x14ac:dyDescent="0.2">
      <c r="A1405" s="38">
        <v>15243</v>
      </c>
      <c r="B1405" s="192">
        <v>1111359</v>
      </c>
      <c r="C1405" s="192">
        <v>7164250</v>
      </c>
      <c r="D1405" s="192">
        <v>13273084</v>
      </c>
      <c r="E1405" s="192">
        <v>0</v>
      </c>
      <c r="F1405" s="192">
        <v>378956</v>
      </c>
      <c r="G1405" s="192">
        <v>372825</v>
      </c>
      <c r="H1405" s="192">
        <v>1631730</v>
      </c>
      <c r="I1405" s="193">
        <v>23932204</v>
      </c>
      <c r="J1405" s="166"/>
      <c r="K1405" s="162">
        <f t="shared" si="148"/>
        <v>4.6437804056826524</v>
      </c>
      <c r="L1405" s="162">
        <f t="shared" si="149"/>
        <v>29.935604760848605</v>
      </c>
      <c r="M1405" s="162">
        <f t="shared" si="150"/>
        <v>55.461185271527853</v>
      </c>
      <c r="N1405" s="162">
        <f t="shared" si="151"/>
        <v>0</v>
      </c>
      <c r="O1405" s="162">
        <f t="shared" si="152"/>
        <v>1.583456333566269</v>
      </c>
      <c r="P1405" s="162">
        <f t="shared" si="153"/>
        <v>1.5578381330862798</v>
      </c>
      <c r="Q1405" s="162">
        <f t="shared" si="154"/>
        <v>6.8181350952883406</v>
      </c>
    </row>
    <row r="1406" spans="1:17" x14ac:dyDescent="0.2">
      <c r="A1406" s="38">
        <v>15250</v>
      </c>
      <c r="B1406" s="192">
        <v>1184983</v>
      </c>
      <c r="C1406" s="192">
        <v>7255733</v>
      </c>
      <c r="D1406" s="192">
        <v>13240448</v>
      </c>
      <c r="E1406" s="192">
        <v>0</v>
      </c>
      <c r="F1406" s="192">
        <v>308748</v>
      </c>
      <c r="G1406" s="192">
        <v>372680</v>
      </c>
      <c r="H1406" s="192">
        <v>1756057</v>
      </c>
      <c r="I1406" s="193">
        <v>24118649</v>
      </c>
      <c r="J1406" s="166"/>
      <c r="K1406" s="162">
        <f t="shared" si="148"/>
        <v>4.9131400353311667</v>
      </c>
      <c r="L1406" s="162">
        <f t="shared" si="149"/>
        <v>30.083496799509788</v>
      </c>
      <c r="M1406" s="162">
        <f t="shared" si="150"/>
        <v>54.897137895244462</v>
      </c>
      <c r="N1406" s="162">
        <f t="shared" si="151"/>
        <v>0</v>
      </c>
      <c r="O1406" s="162">
        <f t="shared" si="152"/>
        <v>1.2801214529055918</v>
      </c>
      <c r="P1406" s="162">
        <f t="shared" si="153"/>
        <v>1.5451943431823234</v>
      </c>
      <c r="Q1406" s="162">
        <f t="shared" si="154"/>
        <v>7.2809094738266644</v>
      </c>
    </row>
    <row r="1407" spans="1:17" x14ac:dyDescent="0.2">
      <c r="A1407" s="38">
        <v>15257</v>
      </c>
      <c r="B1407" s="192">
        <v>1165164</v>
      </c>
      <c r="C1407" s="192">
        <v>7299505</v>
      </c>
      <c r="D1407" s="192">
        <v>13290448</v>
      </c>
      <c r="E1407" s="192">
        <v>0</v>
      </c>
      <c r="F1407" s="192">
        <v>304023</v>
      </c>
      <c r="G1407" s="192">
        <v>372833</v>
      </c>
      <c r="H1407" s="192">
        <v>1551808</v>
      </c>
      <c r="I1407" s="193">
        <v>23983781</v>
      </c>
      <c r="J1407" s="166"/>
      <c r="K1407" s="162">
        <f t="shared" si="148"/>
        <v>4.8581330858549787</v>
      </c>
      <c r="L1407" s="162">
        <f t="shared" si="149"/>
        <v>30.435172002279373</v>
      </c>
      <c r="M1407" s="162">
        <f t="shared" si="150"/>
        <v>55.41431519909225</v>
      </c>
      <c r="N1407" s="162">
        <f t="shared" si="151"/>
        <v>0</v>
      </c>
      <c r="O1407" s="162">
        <f t="shared" si="152"/>
        <v>1.2676191464556819</v>
      </c>
      <c r="P1407" s="162">
        <f t="shared" si="153"/>
        <v>1.5545213659180761</v>
      </c>
      <c r="Q1407" s="162">
        <f t="shared" si="154"/>
        <v>6.4702392003996367</v>
      </c>
    </row>
    <row r="1408" spans="1:17" x14ac:dyDescent="0.2">
      <c r="A1408" s="38">
        <v>15264</v>
      </c>
      <c r="B1408" s="192">
        <v>1188259</v>
      </c>
      <c r="C1408" s="192">
        <v>7350851</v>
      </c>
      <c r="D1408" s="192">
        <v>13321390</v>
      </c>
      <c r="E1408" s="192">
        <v>0</v>
      </c>
      <c r="F1408" s="192">
        <v>258814</v>
      </c>
      <c r="G1408" s="192">
        <v>372812</v>
      </c>
      <c r="H1408" s="192">
        <v>2057970</v>
      </c>
      <c r="I1408" s="193">
        <v>24550096</v>
      </c>
      <c r="J1408" s="166"/>
      <c r="K1408" s="162">
        <f t="shared" si="148"/>
        <v>4.8401399326503656</v>
      </c>
      <c r="L1408" s="162">
        <f t="shared" si="149"/>
        <v>29.942249512995794</v>
      </c>
      <c r="M1408" s="162">
        <f t="shared" si="150"/>
        <v>54.2620688733763</v>
      </c>
      <c r="N1408" s="162">
        <f t="shared" si="151"/>
        <v>0</v>
      </c>
      <c r="O1408" s="162">
        <f t="shared" si="152"/>
        <v>1.0542280567864175</v>
      </c>
      <c r="P1408" s="162">
        <f t="shared" si="153"/>
        <v>1.5185765465031176</v>
      </c>
      <c r="Q1408" s="162">
        <f t="shared" si="154"/>
        <v>8.3827370776880059</v>
      </c>
    </row>
    <row r="1409" spans="1:17" x14ac:dyDescent="0.2">
      <c r="A1409" s="38">
        <v>15271</v>
      </c>
      <c r="B1409" s="192">
        <v>1140505</v>
      </c>
      <c r="C1409" s="192">
        <v>7352047</v>
      </c>
      <c r="D1409" s="192">
        <v>12748587</v>
      </c>
      <c r="E1409" s="192">
        <v>0</v>
      </c>
      <c r="F1409" s="192">
        <v>977178</v>
      </c>
      <c r="G1409" s="192">
        <v>372994</v>
      </c>
      <c r="H1409" s="192">
        <v>1642534</v>
      </c>
      <c r="I1409" s="193">
        <v>24233845</v>
      </c>
      <c r="J1409" s="166"/>
      <c r="K1409" s="162">
        <f t="shared" si="148"/>
        <v>4.7062486369785725</v>
      </c>
      <c r="L1409" s="162">
        <f t="shared" si="149"/>
        <v>30.337930278913642</v>
      </c>
      <c r="M1409" s="162">
        <f t="shared" si="150"/>
        <v>52.60653850018435</v>
      </c>
      <c r="N1409" s="162">
        <f t="shared" si="151"/>
        <v>0</v>
      </c>
      <c r="O1409" s="162">
        <f t="shared" si="152"/>
        <v>4.0322862509024056</v>
      </c>
      <c r="P1409" s="162">
        <f t="shared" si="153"/>
        <v>1.5391449437759464</v>
      </c>
      <c r="Q1409" s="162">
        <f t="shared" si="154"/>
        <v>6.7778513892450825</v>
      </c>
    </row>
    <row r="1410" spans="1:17" x14ac:dyDescent="0.2">
      <c r="A1410" s="38">
        <v>15278</v>
      </c>
      <c r="B1410" s="192">
        <v>1189409</v>
      </c>
      <c r="C1410" s="192">
        <v>7385166</v>
      </c>
      <c r="D1410" s="192">
        <v>12631591</v>
      </c>
      <c r="E1410" s="192">
        <v>0</v>
      </c>
      <c r="F1410" s="192">
        <v>914827</v>
      </c>
      <c r="G1410" s="192">
        <v>373044</v>
      </c>
      <c r="H1410" s="192">
        <v>1668057</v>
      </c>
      <c r="I1410" s="193">
        <v>24162094</v>
      </c>
      <c r="J1410" s="166"/>
      <c r="K1410" s="162">
        <f t="shared" si="148"/>
        <v>4.9226238421222925</v>
      </c>
      <c r="L1410" s="162">
        <f t="shared" si="149"/>
        <v>30.565090922996987</v>
      </c>
      <c r="M1410" s="162">
        <f t="shared" si="150"/>
        <v>52.278544235445821</v>
      </c>
      <c r="N1410" s="162">
        <f t="shared" si="151"/>
        <v>0</v>
      </c>
      <c r="O1410" s="162">
        <f t="shared" si="152"/>
        <v>3.7862074371534189</v>
      </c>
      <c r="P1410" s="162">
        <f t="shared" si="153"/>
        <v>1.5439224762555761</v>
      </c>
      <c r="Q1410" s="162">
        <f t="shared" si="154"/>
        <v>6.9036110860259052</v>
      </c>
    </row>
    <row r="1411" spans="1:17" x14ac:dyDescent="0.2">
      <c r="A1411" s="38">
        <v>15285</v>
      </c>
      <c r="B1411" s="192">
        <v>1147151</v>
      </c>
      <c r="C1411" s="192">
        <v>7475059</v>
      </c>
      <c r="D1411" s="192">
        <v>12594430</v>
      </c>
      <c r="E1411" s="192">
        <v>0</v>
      </c>
      <c r="F1411" s="192">
        <v>933220</v>
      </c>
      <c r="G1411" s="192">
        <v>372921</v>
      </c>
      <c r="H1411" s="192">
        <v>1540604</v>
      </c>
      <c r="I1411" s="193">
        <v>24063385</v>
      </c>
      <c r="J1411" s="166"/>
      <c r="K1411" s="162">
        <f t="shared" si="148"/>
        <v>4.7672054451192132</v>
      </c>
      <c r="L1411" s="162">
        <f t="shared" si="149"/>
        <v>31.06403774863761</v>
      </c>
      <c r="M1411" s="162">
        <f t="shared" si="150"/>
        <v>52.338563340111961</v>
      </c>
      <c r="N1411" s="162">
        <f t="shared" si="151"/>
        <v>0</v>
      </c>
      <c r="O1411" s="162">
        <f t="shared" si="152"/>
        <v>3.8781742468900364</v>
      </c>
      <c r="P1411" s="162">
        <f t="shared" si="153"/>
        <v>1.5497445600442332</v>
      </c>
      <c r="Q1411" s="162">
        <f t="shared" si="154"/>
        <v>6.4022746591969497</v>
      </c>
    </row>
    <row r="1412" spans="1:17" x14ac:dyDescent="0.2">
      <c r="A1412" s="38">
        <v>15292</v>
      </c>
      <c r="B1412" s="192">
        <v>1129262</v>
      </c>
      <c r="C1412" s="192">
        <v>7520360</v>
      </c>
      <c r="D1412" s="192">
        <v>12706697</v>
      </c>
      <c r="E1412" s="192">
        <v>0</v>
      </c>
      <c r="F1412" s="192">
        <v>806749</v>
      </c>
      <c r="G1412" s="192">
        <v>372935</v>
      </c>
      <c r="H1412" s="192">
        <v>1551709</v>
      </c>
      <c r="I1412" s="193">
        <v>24087712</v>
      </c>
      <c r="J1412" s="166"/>
      <c r="K1412" s="162">
        <f t="shared" si="148"/>
        <v>4.6881247998979729</v>
      </c>
      <c r="L1412" s="162">
        <f t="shared" si="149"/>
        <v>31.220731964912233</v>
      </c>
      <c r="M1412" s="162">
        <f t="shared" si="150"/>
        <v>52.751780658951752</v>
      </c>
      <c r="N1412" s="162">
        <f t="shared" si="151"/>
        <v>0</v>
      </c>
      <c r="O1412" s="162">
        <f t="shared" si="152"/>
        <v>3.3492139062439805</v>
      </c>
      <c r="P1412" s="162">
        <f t="shared" si="153"/>
        <v>1.5482375411994298</v>
      </c>
      <c r="Q1412" s="162">
        <f t="shared" si="154"/>
        <v>6.441911128794632</v>
      </c>
    </row>
    <row r="1413" spans="1:17" x14ac:dyDescent="0.2">
      <c r="A1413" s="38">
        <v>15299</v>
      </c>
      <c r="B1413" s="192">
        <v>1046242</v>
      </c>
      <c r="C1413" s="192">
        <v>7579039</v>
      </c>
      <c r="D1413" s="192">
        <v>12941831</v>
      </c>
      <c r="E1413" s="192">
        <v>0</v>
      </c>
      <c r="F1413" s="192">
        <v>598465</v>
      </c>
      <c r="G1413" s="192">
        <v>372945</v>
      </c>
      <c r="H1413" s="192">
        <v>1859504</v>
      </c>
      <c r="I1413" s="193">
        <v>24398026</v>
      </c>
      <c r="J1413" s="166"/>
      <c r="K1413" s="162">
        <f t="shared" ref="K1413:K1419" si="155">100*B1413/$I1413</f>
        <v>4.2882239735296617</v>
      </c>
      <c r="L1413" s="162">
        <f t="shared" ref="L1413:L1419" si="156">100*C1413/$I1413</f>
        <v>31.064148386430936</v>
      </c>
      <c r="M1413" s="162">
        <f t="shared" ref="M1413:M1419" si="157">100*D1413/$I1413</f>
        <v>53.044582377279212</v>
      </c>
      <c r="N1413" s="162">
        <f t="shared" ref="N1413:N1419" si="158">100*E1413/$I1413</f>
        <v>0</v>
      </c>
      <c r="O1413" s="162">
        <f t="shared" ref="O1413:O1419" si="159">100*F1413/$I1413</f>
        <v>2.4529238553971537</v>
      </c>
      <c r="P1413" s="162">
        <f t="shared" ref="P1413:P1419" si="160">100*G1413/$I1413</f>
        <v>1.5285867799304746</v>
      </c>
      <c r="Q1413" s="162">
        <f t="shared" ref="Q1413:Q1419" si="161">100*H1413/$I1413</f>
        <v>7.6215346274325633</v>
      </c>
    </row>
    <row r="1414" spans="1:17" x14ac:dyDescent="0.2">
      <c r="A1414" s="38">
        <v>15306</v>
      </c>
      <c r="B1414" s="192">
        <v>1029399</v>
      </c>
      <c r="C1414" s="192">
        <v>7612074</v>
      </c>
      <c r="D1414" s="192">
        <v>13125840</v>
      </c>
      <c r="E1414" s="192">
        <v>0</v>
      </c>
      <c r="F1414" s="192">
        <v>440327</v>
      </c>
      <c r="G1414" s="192">
        <v>373068</v>
      </c>
      <c r="H1414" s="192">
        <v>1597535</v>
      </c>
      <c r="I1414" s="193">
        <v>24178243</v>
      </c>
      <c r="J1414" s="166"/>
      <c r="K1414" s="162">
        <f t="shared" si="155"/>
        <v>4.2575426179644236</v>
      </c>
      <c r="L1414" s="162">
        <f t="shared" si="156"/>
        <v>31.483156158203887</v>
      </c>
      <c r="M1414" s="162">
        <f t="shared" si="157"/>
        <v>54.287815702737376</v>
      </c>
      <c r="N1414" s="162">
        <f t="shared" si="158"/>
        <v>0</v>
      </c>
      <c r="O1414" s="162">
        <f t="shared" si="159"/>
        <v>1.8211703803291248</v>
      </c>
      <c r="P1414" s="162">
        <f t="shared" si="160"/>
        <v>1.5429905307842262</v>
      </c>
      <c r="Q1414" s="162">
        <f t="shared" si="161"/>
        <v>6.6073246099809655</v>
      </c>
    </row>
    <row r="1415" spans="1:17" x14ac:dyDescent="0.2">
      <c r="A1415" s="38">
        <v>15313</v>
      </c>
      <c r="B1415" s="192">
        <v>1007931</v>
      </c>
      <c r="C1415" s="192">
        <v>7730137</v>
      </c>
      <c r="D1415" s="192">
        <v>13178056</v>
      </c>
      <c r="E1415" s="192">
        <v>0</v>
      </c>
      <c r="F1415" s="192">
        <v>320557</v>
      </c>
      <c r="G1415" s="192">
        <v>372896</v>
      </c>
      <c r="H1415" s="192">
        <v>1526926</v>
      </c>
      <c r="I1415" s="193">
        <v>24136503</v>
      </c>
      <c r="J1415" s="166"/>
      <c r="K1415" s="162">
        <f t="shared" si="155"/>
        <v>4.1759611986873164</v>
      </c>
      <c r="L1415" s="162">
        <f t="shared" si="156"/>
        <v>32.026748033880466</v>
      </c>
      <c r="M1415" s="162">
        <f t="shared" si="157"/>
        <v>54.59803352623203</v>
      </c>
      <c r="N1415" s="162">
        <f t="shared" si="158"/>
        <v>0</v>
      </c>
      <c r="O1415" s="162">
        <f t="shared" si="159"/>
        <v>1.3281004294615504</v>
      </c>
      <c r="P1415" s="162">
        <f t="shared" si="160"/>
        <v>1.5449462583705684</v>
      </c>
      <c r="Q1415" s="162">
        <f t="shared" si="161"/>
        <v>6.3262105533680666</v>
      </c>
    </row>
    <row r="1416" spans="1:17" x14ac:dyDescent="0.2">
      <c r="A1416" s="38">
        <v>15320</v>
      </c>
      <c r="B1416" s="192">
        <v>935053</v>
      </c>
      <c r="C1416" s="192">
        <v>7838397</v>
      </c>
      <c r="D1416" s="192">
        <v>13219388</v>
      </c>
      <c r="E1416" s="192">
        <v>0</v>
      </c>
      <c r="F1416" s="192">
        <v>157141</v>
      </c>
      <c r="G1416" s="192">
        <v>373087</v>
      </c>
      <c r="H1416" s="192">
        <v>1546366</v>
      </c>
      <c r="I1416" s="193">
        <v>24069432</v>
      </c>
      <c r="J1416" s="166"/>
      <c r="K1416" s="162">
        <f t="shared" si="155"/>
        <v>3.8848153957268288</v>
      </c>
      <c r="L1416" s="162">
        <f t="shared" si="156"/>
        <v>32.565774713753115</v>
      </c>
      <c r="M1416" s="162">
        <f t="shared" si="157"/>
        <v>54.921894293143268</v>
      </c>
      <c r="N1416" s="162">
        <f t="shared" si="158"/>
        <v>0</v>
      </c>
      <c r="O1416" s="162">
        <f t="shared" si="159"/>
        <v>0.65286542698639505</v>
      </c>
      <c r="P1416" s="162">
        <f t="shared" si="160"/>
        <v>1.5500448868091279</v>
      </c>
      <c r="Q1416" s="162">
        <f t="shared" si="161"/>
        <v>6.4246052835812657</v>
      </c>
    </row>
    <row r="1417" spans="1:17" x14ac:dyDescent="0.2">
      <c r="A1417" s="38">
        <v>15327</v>
      </c>
      <c r="B1417" s="192">
        <v>852905</v>
      </c>
      <c r="C1417" s="192">
        <v>8014326</v>
      </c>
      <c r="D1417" s="192">
        <v>12497269</v>
      </c>
      <c r="E1417" s="192">
        <v>0</v>
      </c>
      <c r="F1417" s="192">
        <v>925258</v>
      </c>
      <c r="G1417" s="192">
        <v>374240</v>
      </c>
      <c r="H1417" s="192">
        <v>1906605</v>
      </c>
      <c r="I1417" s="193">
        <v>24570603</v>
      </c>
      <c r="J1417" s="166"/>
      <c r="K1417" s="162">
        <f t="shared" si="155"/>
        <v>3.4712416296824298</v>
      </c>
      <c r="L1417" s="162">
        <f t="shared" si="156"/>
        <v>32.617538934636649</v>
      </c>
      <c r="M1417" s="162">
        <f t="shared" si="157"/>
        <v>50.862687415526594</v>
      </c>
      <c r="N1417" s="162">
        <f t="shared" si="158"/>
        <v>0</v>
      </c>
      <c r="O1417" s="162">
        <f t="shared" si="159"/>
        <v>3.7657114072454796</v>
      </c>
      <c r="P1417" s="162">
        <f t="shared" si="160"/>
        <v>1.5231209425344587</v>
      </c>
      <c r="Q1417" s="162">
        <f t="shared" si="161"/>
        <v>7.7596996703743901</v>
      </c>
    </row>
    <row r="1418" spans="1:17" x14ac:dyDescent="0.2">
      <c r="A1418" s="38">
        <v>15334</v>
      </c>
      <c r="B1418" s="192">
        <v>808967</v>
      </c>
      <c r="C1418" s="192">
        <v>8202083</v>
      </c>
      <c r="D1418" s="192">
        <v>12446867</v>
      </c>
      <c r="E1418" s="192">
        <v>0</v>
      </c>
      <c r="F1418" s="192">
        <v>907665</v>
      </c>
      <c r="G1418" s="192">
        <v>374450</v>
      </c>
      <c r="H1418" s="192">
        <v>1597970</v>
      </c>
      <c r="I1418" s="193">
        <v>24338002</v>
      </c>
      <c r="J1418" s="166"/>
      <c r="K1418" s="162">
        <f t="shared" si="155"/>
        <v>3.3238841873708451</v>
      </c>
      <c r="L1418" s="162">
        <f t="shared" si="156"/>
        <v>33.700724488394734</v>
      </c>
      <c r="M1418" s="162">
        <f t="shared" si="157"/>
        <v>51.141696019254169</v>
      </c>
      <c r="N1418" s="162">
        <f t="shared" si="158"/>
        <v>0</v>
      </c>
      <c r="O1418" s="162">
        <f t="shared" si="159"/>
        <v>3.7294146002617636</v>
      </c>
      <c r="P1418" s="162">
        <f t="shared" si="160"/>
        <v>1.5385404274352512</v>
      </c>
      <c r="Q1418" s="162">
        <f t="shared" si="161"/>
        <v>6.5657402772832381</v>
      </c>
    </row>
    <row r="1419" spans="1:17" x14ac:dyDescent="0.2">
      <c r="A1419" s="41">
        <v>15341</v>
      </c>
      <c r="B1419" s="192">
        <v>776400</v>
      </c>
      <c r="C1419" s="192">
        <v>8192169</v>
      </c>
      <c r="D1419" s="192">
        <v>12450333</v>
      </c>
      <c r="E1419" s="192">
        <v>0</v>
      </c>
      <c r="F1419" s="192">
        <v>867493</v>
      </c>
      <c r="G1419" s="192">
        <v>373493</v>
      </c>
      <c r="H1419" s="192">
        <v>1692911</v>
      </c>
      <c r="I1419" s="193">
        <v>24352799</v>
      </c>
      <c r="J1419" s="166"/>
      <c r="K1419" s="162">
        <f t="shared" si="155"/>
        <v>3.188134554882172</v>
      </c>
      <c r="L1419" s="162">
        <f t="shared" si="156"/>
        <v>33.639537697494241</v>
      </c>
      <c r="M1419" s="162">
        <f t="shared" si="157"/>
        <v>51.124854272398011</v>
      </c>
      <c r="N1419" s="162">
        <f t="shared" si="158"/>
        <v>0</v>
      </c>
      <c r="O1419" s="162">
        <f t="shared" si="159"/>
        <v>3.5621901203225139</v>
      </c>
      <c r="P1419" s="162">
        <f t="shared" si="160"/>
        <v>1.5336758620641513</v>
      </c>
      <c r="Q1419" s="162">
        <f t="shared" si="161"/>
        <v>6.9516074928389138</v>
      </c>
    </row>
    <row r="1420" spans="1:17" x14ac:dyDescent="0.2">
      <c r="I1420" s="193"/>
      <c r="J1420" s="166"/>
    </row>
    <row r="1421" spans="1:17" x14ac:dyDescent="0.2">
      <c r="I1421" s="193"/>
      <c r="J1421" s="166"/>
    </row>
    <row r="1422" spans="1:17" x14ac:dyDescent="0.2">
      <c r="I1422" s="193"/>
      <c r="J1422" s="166"/>
    </row>
    <row r="1423" spans="1:17" x14ac:dyDescent="0.2">
      <c r="I1423" s="193"/>
      <c r="J1423" s="166"/>
    </row>
    <row r="1424" spans="1:17" x14ac:dyDescent="0.2">
      <c r="I1424" s="193"/>
      <c r="J1424" s="166"/>
    </row>
    <row r="1425" spans="9:10" x14ac:dyDescent="0.2">
      <c r="I1425" s="193"/>
      <c r="J1425" s="166"/>
    </row>
  </sheetData>
  <pageMargins left="0.7" right="0.7" top="0.75" bottom="0.75" header="0.3" footer="0.3"/>
  <pageSetup orientation="portrait" horizontalDpi="4294967292" verticalDpi="429496729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 enableFormatConditionsCalculation="0"/>
  <dimension ref="A1:P1419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" sqref="A2"/>
    </sheetView>
  </sheetViews>
  <sheetFormatPr baseColWidth="10" defaultColWidth="11.5" defaultRowHeight="16" x14ac:dyDescent="0.2"/>
  <cols>
    <col min="1" max="1" width="10.6640625" style="29" customWidth="1"/>
    <col min="2" max="2" width="13.5" style="4" customWidth="1"/>
    <col min="3" max="3" width="13.1640625" style="42" customWidth="1"/>
    <col min="4" max="4" width="14.5" style="42" customWidth="1"/>
    <col min="5" max="5" width="14.83203125" style="42" customWidth="1"/>
    <col min="6" max="6" width="15.1640625" style="42" customWidth="1"/>
    <col min="7" max="7" width="13.5" style="42" customWidth="1"/>
    <col min="8" max="8" width="15.83203125" style="42" customWidth="1"/>
    <col min="9" max="9" width="15.1640625" style="42" customWidth="1"/>
    <col min="10" max="10" width="15.6640625" style="4" customWidth="1"/>
    <col min="11" max="11" width="10.6640625" style="4" customWidth="1"/>
    <col min="12" max="12" width="12.5" style="178" customWidth="1"/>
    <col min="13" max="13" width="13" style="178" customWidth="1"/>
    <col min="14" max="15" width="10.6640625" style="4" customWidth="1"/>
    <col min="16" max="16" width="13.6640625" style="4" customWidth="1"/>
  </cols>
  <sheetData>
    <row r="1" spans="1:16" ht="19" x14ac:dyDescent="0.25">
      <c r="A1" s="31" t="s">
        <v>146</v>
      </c>
    </row>
    <row r="2" spans="1:16" x14ac:dyDescent="0.2">
      <c r="A2" s="233" t="s">
        <v>239</v>
      </c>
    </row>
    <row r="3" spans="1:16" s="145" customFormat="1" ht="90.75" customHeight="1" x14ac:dyDescent="0.2">
      <c r="A3" s="201" t="s">
        <v>196</v>
      </c>
      <c r="B3" s="188" t="s">
        <v>190</v>
      </c>
      <c r="C3" s="199" t="s">
        <v>173</v>
      </c>
      <c r="D3" s="199" t="s">
        <v>174</v>
      </c>
      <c r="E3" s="199" t="s">
        <v>172</v>
      </c>
      <c r="F3" s="199" t="s">
        <v>226</v>
      </c>
      <c r="G3" s="214" t="s">
        <v>228</v>
      </c>
      <c r="H3" s="214" t="s">
        <v>229</v>
      </c>
      <c r="I3" s="199" t="s">
        <v>225</v>
      </c>
      <c r="J3" s="199" t="s">
        <v>227</v>
      </c>
      <c r="K3" s="188"/>
      <c r="L3" s="214" t="s">
        <v>197</v>
      </c>
      <c r="M3" s="214" t="s">
        <v>198</v>
      </c>
      <c r="N3" s="188"/>
      <c r="O3" s="188" t="s">
        <v>200</v>
      </c>
      <c r="P3" s="188" t="s">
        <v>199</v>
      </c>
    </row>
    <row r="4" spans="1:16" x14ac:dyDescent="0.2">
      <c r="A4" s="38">
        <v>5438</v>
      </c>
      <c r="B4" s="4">
        <v>1220</v>
      </c>
      <c r="C4" s="192">
        <v>1220</v>
      </c>
      <c r="D4" s="192">
        <v>227880</v>
      </c>
      <c r="E4" s="192">
        <v>229100</v>
      </c>
      <c r="F4" s="164">
        <f>100*C4/E4</f>
        <v>0.53251855085115674</v>
      </c>
      <c r="G4" s="206">
        <v>3123000</v>
      </c>
      <c r="H4" s="223">
        <f>100*B4/G4</f>
        <v>3.9065001601024656E-2</v>
      </c>
      <c r="I4" s="18">
        <v>3722000</v>
      </c>
      <c r="J4" s="162">
        <f>100*C4/I4</f>
        <v>3.277807630306287E-2</v>
      </c>
      <c r="L4" s="179">
        <v>5448</v>
      </c>
      <c r="M4" s="206">
        <v>3123000</v>
      </c>
      <c r="N4" s="173"/>
      <c r="O4" s="207">
        <v>8040</v>
      </c>
      <c r="P4" s="162">
        <f t="shared" ref="P4:P67" si="0">100*B376/M90</f>
        <v>56.59836289222374</v>
      </c>
    </row>
    <row r="5" spans="1:16" x14ac:dyDescent="0.2">
      <c r="A5" s="38">
        <v>5445</v>
      </c>
      <c r="B5" s="4">
        <v>2700</v>
      </c>
      <c r="C5" s="192">
        <v>2700</v>
      </c>
      <c r="D5" s="192">
        <v>249268</v>
      </c>
      <c r="E5" s="192">
        <v>251968</v>
      </c>
      <c r="F5" s="164">
        <f t="shared" ref="F5:F68" si="1">100*C5/E5</f>
        <v>1.0715646431292862</v>
      </c>
      <c r="G5" s="206">
        <v>3123000</v>
      </c>
      <c r="H5" s="223">
        <f t="shared" ref="H5:H68" si="2">100*B5/G5</f>
        <v>8.645533141210375E-2</v>
      </c>
      <c r="I5" s="18">
        <v>3571000</v>
      </c>
      <c r="J5" s="162">
        <f t="shared" ref="J5:J68" si="3">100*C5/I5</f>
        <v>7.5609073088770656E-2</v>
      </c>
      <c r="L5" s="179">
        <v>5479</v>
      </c>
      <c r="M5" s="206">
        <v>3032000</v>
      </c>
      <c r="N5" s="173"/>
      <c r="O5" s="179">
        <v>8047</v>
      </c>
      <c r="P5" s="162">
        <f t="shared" si="0"/>
        <v>55.908205972254876</v>
      </c>
    </row>
    <row r="6" spans="1:16" x14ac:dyDescent="0.2">
      <c r="A6" s="38">
        <v>5452</v>
      </c>
      <c r="B6" s="4">
        <v>3970</v>
      </c>
      <c r="C6" s="192">
        <v>3970</v>
      </c>
      <c r="D6" s="192">
        <v>251067</v>
      </c>
      <c r="E6" s="192">
        <v>255037</v>
      </c>
      <c r="F6" s="164">
        <f t="shared" si="1"/>
        <v>1.5566368801389603</v>
      </c>
      <c r="G6" s="192">
        <f>G5</f>
        <v>3123000</v>
      </c>
      <c r="H6" s="223">
        <f t="shared" si="2"/>
        <v>0.12712135766890811</v>
      </c>
      <c r="I6" s="18">
        <f>I5</f>
        <v>3571000</v>
      </c>
      <c r="J6" s="162">
        <f t="shared" si="3"/>
        <v>0.11117334080089611</v>
      </c>
      <c r="L6" s="179">
        <v>5510</v>
      </c>
      <c r="M6" s="206">
        <v>2966000</v>
      </c>
      <c r="N6" s="173"/>
      <c r="O6" s="179">
        <v>8054</v>
      </c>
      <c r="P6" s="162">
        <f t="shared" si="0"/>
        <v>55.266356255969434</v>
      </c>
    </row>
    <row r="7" spans="1:16" x14ac:dyDescent="0.2">
      <c r="A7" s="38">
        <v>5459</v>
      </c>
      <c r="B7" s="4">
        <v>3492</v>
      </c>
      <c r="C7" s="192">
        <v>3492</v>
      </c>
      <c r="D7" s="192">
        <v>250937</v>
      </c>
      <c r="E7" s="192">
        <v>254429</v>
      </c>
      <c r="F7" s="164">
        <f t="shared" si="1"/>
        <v>1.3724850547697001</v>
      </c>
      <c r="G7" s="192">
        <f>G6</f>
        <v>3123000</v>
      </c>
      <c r="H7" s="223">
        <f t="shared" si="2"/>
        <v>0.11181556195965418</v>
      </c>
      <c r="I7" s="18">
        <f>I6</f>
        <v>3571000</v>
      </c>
      <c r="J7" s="162">
        <f t="shared" si="3"/>
        <v>9.7787734528143377E-2</v>
      </c>
      <c r="L7" s="179">
        <v>5538</v>
      </c>
      <c r="M7" s="206">
        <v>2955000</v>
      </c>
      <c r="N7" s="173"/>
      <c r="O7" s="179">
        <v>8061</v>
      </c>
      <c r="P7" s="162">
        <f t="shared" si="0"/>
        <v>54.84353396180807</v>
      </c>
    </row>
    <row r="8" spans="1:16" x14ac:dyDescent="0.2">
      <c r="A8" s="38">
        <v>5466</v>
      </c>
      <c r="B8" s="4">
        <v>3856</v>
      </c>
      <c r="C8" s="192">
        <v>3856</v>
      </c>
      <c r="D8" s="192">
        <v>248084</v>
      </c>
      <c r="E8" s="192">
        <v>251940</v>
      </c>
      <c r="F8" s="164">
        <f t="shared" si="1"/>
        <v>1.5305231404302613</v>
      </c>
      <c r="G8" s="192">
        <f>G7</f>
        <v>3123000</v>
      </c>
      <c r="H8" s="223">
        <f t="shared" si="2"/>
        <v>0.12347102145373039</v>
      </c>
      <c r="I8" s="18">
        <f>I7</f>
        <v>3571000</v>
      </c>
      <c r="J8" s="162">
        <f t="shared" si="3"/>
        <v>0.10798095771492579</v>
      </c>
      <c r="L8" s="179">
        <v>5569</v>
      </c>
      <c r="M8" s="206">
        <v>2977000</v>
      </c>
      <c r="N8" s="173"/>
      <c r="O8" s="179">
        <v>8068</v>
      </c>
      <c r="P8" s="162">
        <f t="shared" si="0"/>
        <v>54.583518339768339</v>
      </c>
    </row>
    <row r="9" spans="1:16" x14ac:dyDescent="0.2">
      <c r="A9" s="38">
        <v>5472</v>
      </c>
      <c r="B9" s="4">
        <v>3847</v>
      </c>
      <c r="C9" s="192">
        <v>3847</v>
      </c>
      <c r="D9" s="192">
        <v>249786</v>
      </c>
      <c r="E9" s="192">
        <v>253633</v>
      </c>
      <c r="F9" s="164">
        <f t="shared" si="1"/>
        <v>1.5167584659724878</v>
      </c>
      <c r="G9" s="192">
        <f>G8</f>
        <v>3123000</v>
      </c>
      <c r="H9" s="223">
        <f t="shared" si="2"/>
        <v>0.12318283701569004</v>
      </c>
      <c r="I9" s="18">
        <f>I8</f>
        <v>3571000</v>
      </c>
      <c r="J9" s="162">
        <f t="shared" si="3"/>
        <v>0.10772892747129656</v>
      </c>
      <c r="L9" s="179">
        <v>5599</v>
      </c>
      <c r="M9" s="206">
        <v>2997000</v>
      </c>
      <c r="N9" s="173"/>
      <c r="O9" s="179">
        <v>8075</v>
      </c>
      <c r="P9" s="162">
        <f t="shared" si="0"/>
        <v>54.511412648412893</v>
      </c>
    </row>
    <row r="10" spans="1:16" x14ac:dyDescent="0.2">
      <c r="A10" s="38">
        <v>5479</v>
      </c>
      <c r="B10" s="4">
        <v>3775</v>
      </c>
      <c r="C10" s="192">
        <v>3775</v>
      </c>
      <c r="D10" s="192">
        <v>256018</v>
      </c>
      <c r="E10" s="192">
        <v>259793</v>
      </c>
      <c r="F10" s="164">
        <f t="shared" si="1"/>
        <v>1.4530799521157229</v>
      </c>
      <c r="G10" s="206">
        <v>3032000</v>
      </c>
      <c r="H10" s="223">
        <f t="shared" si="2"/>
        <v>0.12450527704485488</v>
      </c>
      <c r="I10" s="18">
        <v>3469000</v>
      </c>
      <c r="J10" s="162">
        <f t="shared" si="3"/>
        <v>0.1088209858748919</v>
      </c>
      <c r="L10" s="179">
        <v>5630</v>
      </c>
      <c r="M10" s="206">
        <v>3030000</v>
      </c>
      <c r="N10" s="173"/>
      <c r="O10" s="179">
        <v>8082</v>
      </c>
      <c r="P10" s="162">
        <f t="shared" si="0"/>
        <v>54.366336872586871</v>
      </c>
    </row>
    <row r="11" spans="1:16" x14ac:dyDescent="0.2">
      <c r="A11" s="38">
        <v>5487</v>
      </c>
      <c r="B11" s="4">
        <v>1854</v>
      </c>
      <c r="C11" s="192">
        <v>1854</v>
      </c>
      <c r="D11" s="192">
        <v>267389</v>
      </c>
      <c r="E11" s="192">
        <v>269243</v>
      </c>
      <c r="F11" s="164">
        <f t="shared" si="1"/>
        <v>0.68859728943742271</v>
      </c>
      <c r="G11" s="192">
        <f>G10</f>
        <v>3032000</v>
      </c>
      <c r="H11" s="223">
        <f t="shared" si="2"/>
        <v>6.1147757255936679E-2</v>
      </c>
      <c r="I11" s="18">
        <f>I10</f>
        <v>3469000</v>
      </c>
      <c r="J11" s="162">
        <f t="shared" si="3"/>
        <v>5.344479677140386E-2</v>
      </c>
      <c r="L11" s="179">
        <v>5660</v>
      </c>
      <c r="M11" s="206">
        <v>3033000</v>
      </c>
      <c r="N11" s="173"/>
      <c r="O11" s="179">
        <v>8088</v>
      </c>
      <c r="P11" s="162">
        <f t="shared" si="0"/>
        <v>54.069040767386092</v>
      </c>
    </row>
    <row r="12" spans="1:16" x14ac:dyDescent="0.2">
      <c r="A12" s="38">
        <v>5494</v>
      </c>
      <c r="B12" s="4">
        <v>1838</v>
      </c>
      <c r="C12" s="192">
        <v>1838</v>
      </c>
      <c r="D12" s="192">
        <v>277185</v>
      </c>
      <c r="E12" s="192">
        <v>279023</v>
      </c>
      <c r="F12" s="164">
        <f t="shared" si="1"/>
        <v>0.65872705834286061</v>
      </c>
      <c r="G12" s="192">
        <f>G11</f>
        <v>3032000</v>
      </c>
      <c r="H12" s="223">
        <f t="shared" si="2"/>
        <v>6.0620052770448546E-2</v>
      </c>
      <c r="I12" s="18">
        <f>I11</f>
        <v>3469000</v>
      </c>
      <c r="J12" s="162">
        <f t="shared" si="3"/>
        <v>5.2983568751801671E-2</v>
      </c>
      <c r="L12" s="179">
        <v>5691</v>
      </c>
      <c r="M12" s="206">
        <v>3036000</v>
      </c>
      <c r="N12" s="173"/>
      <c r="O12" s="179">
        <v>8096</v>
      </c>
      <c r="P12" s="162">
        <f t="shared" si="0"/>
        <v>54.306653947054613</v>
      </c>
    </row>
    <row r="13" spans="1:16" x14ac:dyDescent="0.2">
      <c r="A13" s="38">
        <v>5501</v>
      </c>
      <c r="B13" s="4">
        <v>1913</v>
      </c>
      <c r="C13" s="192">
        <v>1913</v>
      </c>
      <c r="D13" s="192">
        <v>284193</v>
      </c>
      <c r="E13" s="192">
        <v>286106</v>
      </c>
      <c r="F13" s="164">
        <f t="shared" si="1"/>
        <v>0.66863330374057173</v>
      </c>
      <c r="G13" s="192">
        <f>G12</f>
        <v>3032000</v>
      </c>
      <c r="H13" s="223">
        <f t="shared" si="2"/>
        <v>6.309366754617414E-2</v>
      </c>
      <c r="I13" s="18">
        <f>I12</f>
        <v>3469000</v>
      </c>
      <c r="J13" s="162">
        <f t="shared" si="3"/>
        <v>5.5145575093686942E-2</v>
      </c>
      <c r="L13" s="179">
        <v>5722</v>
      </c>
      <c r="M13" s="206">
        <v>3115000</v>
      </c>
      <c r="N13" s="173"/>
      <c r="O13" s="179">
        <v>8103</v>
      </c>
      <c r="P13" s="162">
        <f t="shared" si="0"/>
        <v>54.3193463740458</v>
      </c>
    </row>
    <row r="14" spans="1:16" x14ac:dyDescent="0.2">
      <c r="A14" s="38">
        <v>5508</v>
      </c>
      <c r="B14" s="4">
        <v>2278</v>
      </c>
      <c r="C14" s="192">
        <v>2278</v>
      </c>
      <c r="D14" s="192">
        <v>279516</v>
      </c>
      <c r="E14" s="192">
        <v>281794</v>
      </c>
      <c r="F14" s="164">
        <f t="shared" si="1"/>
        <v>0.80839194588955054</v>
      </c>
      <c r="G14" s="206">
        <v>2966000</v>
      </c>
      <c r="H14" s="223">
        <f t="shared" si="2"/>
        <v>7.6803776129467302E-2</v>
      </c>
      <c r="I14" s="18">
        <v>3518000</v>
      </c>
      <c r="J14" s="162">
        <f t="shared" si="3"/>
        <v>6.4752700397953389E-2</v>
      </c>
      <c r="L14" s="179">
        <v>5752</v>
      </c>
      <c r="M14" s="206">
        <v>3168000</v>
      </c>
      <c r="N14" s="173"/>
      <c r="O14" s="179">
        <v>8110</v>
      </c>
      <c r="P14" s="162">
        <f t="shared" si="0"/>
        <v>54.238382388131129</v>
      </c>
    </row>
    <row r="15" spans="1:16" x14ac:dyDescent="0.2">
      <c r="A15" s="38">
        <v>5515</v>
      </c>
      <c r="B15" s="4">
        <v>3000</v>
      </c>
      <c r="C15" s="192">
        <v>3000</v>
      </c>
      <c r="D15" s="192">
        <v>284101</v>
      </c>
      <c r="E15" s="192">
        <v>287101</v>
      </c>
      <c r="F15" s="164">
        <f t="shared" si="1"/>
        <v>1.0449284398173464</v>
      </c>
      <c r="G15" s="192">
        <f>G14</f>
        <v>2966000</v>
      </c>
      <c r="H15" s="223">
        <f t="shared" si="2"/>
        <v>0.10114632501685772</v>
      </c>
      <c r="I15" s="18">
        <f>I14</f>
        <v>3518000</v>
      </c>
      <c r="J15" s="162">
        <f t="shared" si="3"/>
        <v>8.5275724843661166E-2</v>
      </c>
      <c r="L15" s="179">
        <v>5783</v>
      </c>
      <c r="M15" s="206">
        <v>3232000</v>
      </c>
      <c r="N15" s="173"/>
      <c r="O15" s="179">
        <v>8117</v>
      </c>
      <c r="P15" s="162">
        <f t="shared" si="0"/>
        <v>54.120502392344498</v>
      </c>
    </row>
    <row r="16" spans="1:16" x14ac:dyDescent="0.2">
      <c r="A16" s="38">
        <v>5522</v>
      </c>
      <c r="B16" s="4">
        <v>4185</v>
      </c>
      <c r="C16" s="192">
        <v>4185</v>
      </c>
      <c r="D16" s="192">
        <v>284996</v>
      </c>
      <c r="E16" s="192">
        <v>289181</v>
      </c>
      <c r="F16" s="164">
        <f t="shared" si="1"/>
        <v>1.4471905138995993</v>
      </c>
      <c r="G16" s="192">
        <f>G15</f>
        <v>2966000</v>
      </c>
      <c r="H16" s="223">
        <f t="shared" si="2"/>
        <v>0.14109912339851652</v>
      </c>
      <c r="I16" s="18">
        <f>I15</f>
        <v>3518000</v>
      </c>
      <c r="J16" s="162">
        <f t="shared" si="3"/>
        <v>0.11895963615690733</v>
      </c>
      <c r="L16" s="179">
        <v>5813</v>
      </c>
      <c r="M16" s="206">
        <v>3257000</v>
      </c>
      <c r="N16" s="173"/>
      <c r="O16" s="179">
        <v>8124</v>
      </c>
      <c r="P16" s="162">
        <f t="shared" si="0"/>
        <v>54.171360153256707</v>
      </c>
    </row>
    <row r="17" spans="1:16" x14ac:dyDescent="0.2">
      <c r="A17" s="38">
        <v>5529</v>
      </c>
      <c r="B17" s="4">
        <v>4930</v>
      </c>
      <c r="C17" s="192">
        <v>4930</v>
      </c>
      <c r="D17" s="192">
        <v>285468</v>
      </c>
      <c r="E17" s="192">
        <v>290398</v>
      </c>
      <c r="F17" s="164">
        <f t="shared" si="1"/>
        <v>1.6976700941466538</v>
      </c>
      <c r="G17" s="192">
        <f>G16</f>
        <v>2966000</v>
      </c>
      <c r="H17" s="223">
        <f t="shared" si="2"/>
        <v>0.16621712744436953</v>
      </c>
      <c r="I17" s="18">
        <f>I16</f>
        <v>3518000</v>
      </c>
      <c r="J17" s="162">
        <f t="shared" si="3"/>
        <v>0.14013644115974985</v>
      </c>
      <c r="L17" s="179">
        <v>5844</v>
      </c>
      <c r="M17" s="206">
        <v>3302000</v>
      </c>
      <c r="N17" s="173"/>
      <c r="O17" s="179">
        <v>8131</v>
      </c>
      <c r="P17" s="162">
        <f t="shared" si="0"/>
        <v>54.252654129969052</v>
      </c>
    </row>
    <row r="18" spans="1:16" x14ac:dyDescent="0.2">
      <c r="A18" s="38">
        <v>5536</v>
      </c>
      <c r="B18" s="4">
        <v>5328</v>
      </c>
      <c r="C18" s="192">
        <v>5328</v>
      </c>
      <c r="D18" s="192">
        <v>290336</v>
      </c>
      <c r="E18" s="192">
        <v>295664</v>
      </c>
      <c r="F18" s="164">
        <f t="shared" si="1"/>
        <v>1.8020455652362142</v>
      </c>
      <c r="G18" s="206">
        <v>2955000</v>
      </c>
      <c r="H18" s="223">
        <f t="shared" si="2"/>
        <v>0.18030456852791879</v>
      </c>
      <c r="I18" s="18">
        <v>3509000</v>
      </c>
      <c r="J18" s="162">
        <f t="shared" si="3"/>
        <v>0.1518381305215161</v>
      </c>
      <c r="L18" s="179">
        <v>5875</v>
      </c>
      <c r="M18" s="206">
        <v>3305000</v>
      </c>
      <c r="N18" s="173"/>
      <c r="O18" s="179">
        <v>8138</v>
      </c>
      <c r="P18" s="162">
        <f t="shared" si="0"/>
        <v>54.38098641887062</v>
      </c>
    </row>
    <row r="19" spans="1:16" x14ac:dyDescent="0.2">
      <c r="A19" s="38">
        <v>5543</v>
      </c>
      <c r="B19" s="4">
        <v>6392</v>
      </c>
      <c r="C19" s="192">
        <v>6392</v>
      </c>
      <c r="D19" s="192">
        <v>287883</v>
      </c>
      <c r="E19" s="192">
        <v>294275</v>
      </c>
      <c r="F19" s="164">
        <f t="shared" si="1"/>
        <v>2.1721179169144507</v>
      </c>
      <c r="G19" s="192">
        <f>G18</f>
        <v>2955000</v>
      </c>
      <c r="H19" s="223">
        <f t="shared" si="2"/>
        <v>0.21631133671742808</v>
      </c>
      <c r="I19" s="18">
        <f>I18</f>
        <v>3509000</v>
      </c>
      <c r="J19" s="162">
        <f t="shared" si="3"/>
        <v>0.18216015958962667</v>
      </c>
      <c r="L19" s="179">
        <v>5904</v>
      </c>
      <c r="M19" s="206">
        <v>3316000</v>
      </c>
      <c r="N19" s="173"/>
      <c r="O19" s="179">
        <v>8145</v>
      </c>
      <c r="P19" s="162">
        <f t="shared" si="0"/>
        <v>54.152155172413792</v>
      </c>
    </row>
    <row r="20" spans="1:16" x14ac:dyDescent="0.2">
      <c r="A20" s="38">
        <v>5550</v>
      </c>
      <c r="B20" s="4">
        <v>7004</v>
      </c>
      <c r="C20" s="192">
        <v>7004</v>
      </c>
      <c r="D20" s="192">
        <v>288031</v>
      </c>
      <c r="E20" s="192">
        <v>295035</v>
      </c>
      <c r="F20" s="164">
        <f t="shared" si="1"/>
        <v>2.3739556323825988</v>
      </c>
      <c r="G20" s="192">
        <f>G19</f>
        <v>2955000</v>
      </c>
      <c r="H20" s="223">
        <f t="shared" si="2"/>
        <v>0.23702199661590526</v>
      </c>
      <c r="I20" s="18">
        <f>I19</f>
        <v>3509000</v>
      </c>
      <c r="J20" s="162">
        <f t="shared" si="3"/>
        <v>0.19960102593331433</v>
      </c>
      <c r="L20" s="179">
        <v>5935</v>
      </c>
      <c r="M20" s="206">
        <v>3326000</v>
      </c>
      <c r="N20" s="173"/>
      <c r="O20" s="179">
        <v>8152</v>
      </c>
      <c r="P20" s="162">
        <f t="shared" si="0"/>
        <v>53.905180722891565</v>
      </c>
    </row>
    <row r="21" spans="1:16" x14ac:dyDescent="0.2">
      <c r="A21" s="38">
        <v>5557</v>
      </c>
      <c r="B21" s="4">
        <v>8487</v>
      </c>
      <c r="C21" s="192">
        <v>8487</v>
      </c>
      <c r="D21" s="192">
        <v>288575</v>
      </c>
      <c r="E21" s="192">
        <v>297062</v>
      </c>
      <c r="F21" s="164">
        <f t="shared" si="1"/>
        <v>2.8569793511118893</v>
      </c>
      <c r="G21" s="192">
        <f>G20</f>
        <v>2955000</v>
      </c>
      <c r="H21" s="223">
        <f t="shared" si="2"/>
        <v>0.28720812182741118</v>
      </c>
      <c r="I21" s="18">
        <f>I20</f>
        <v>3509000</v>
      </c>
      <c r="J21" s="162">
        <f t="shared" si="3"/>
        <v>0.24186377885437446</v>
      </c>
      <c r="L21" s="179">
        <v>5965</v>
      </c>
      <c r="M21" s="206">
        <v>3334000</v>
      </c>
      <c r="N21" s="173"/>
      <c r="O21" s="179">
        <v>8159</v>
      </c>
      <c r="P21" s="162">
        <f t="shared" si="0"/>
        <v>53.860899736779132</v>
      </c>
    </row>
    <row r="22" spans="1:16" x14ac:dyDescent="0.2">
      <c r="A22" s="38">
        <v>5564</v>
      </c>
      <c r="B22" s="4">
        <v>8889</v>
      </c>
      <c r="C22" s="192">
        <v>8889</v>
      </c>
      <c r="D22" s="192">
        <v>288217</v>
      </c>
      <c r="E22" s="192">
        <v>297106</v>
      </c>
      <c r="F22" s="164">
        <f t="shared" si="1"/>
        <v>2.9918614905118037</v>
      </c>
      <c r="G22" s="206">
        <v>2977000</v>
      </c>
      <c r="H22" s="223">
        <f t="shared" si="2"/>
        <v>0.29858918374202215</v>
      </c>
      <c r="I22" s="18">
        <v>3551000</v>
      </c>
      <c r="J22" s="162">
        <f t="shared" si="3"/>
        <v>0.25032385243593352</v>
      </c>
      <c r="L22" s="179">
        <v>5996</v>
      </c>
      <c r="M22" s="206">
        <v>3298000</v>
      </c>
      <c r="N22" s="173"/>
      <c r="O22" s="179">
        <v>8166</v>
      </c>
      <c r="P22" s="162">
        <f t="shared" si="0"/>
        <v>53.661701105237867</v>
      </c>
    </row>
    <row r="23" spans="1:16" x14ac:dyDescent="0.2">
      <c r="A23" s="38">
        <v>5571</v>
      </c>
      <c r="B23" s="4">
        <v>9597</v>
      </c>
      <c r="C23" s="192">
        <v>9597</v>
      </c>
      <c r="D23" s="192">
        <v>293954</v>
      </c>
      <c r="E23" s="192">
        <v>303551</v>
      </c>
      <c r="F23" s="164">
        <f t="shared" si="1"/>
        <v>3.1615774614479939</v>
      </c>
      <c r="G23" s="192">
        <f>G22</f>
        <v>2977000</v>
      </c>
      <c r="H23" s="223">
        <f t="shared" si="2"/>
        <v>0.32237151494793415</v>
      </c>
      <c r="I23" s="18">
        <f>I22</f>
        <v>3551000</v>
      </c>
      <c r="J23" s="162">
        <f t="shared" si="3"/>
        <v>0.27026189805688539</v>
      </c>
      <c r="L23" s="179">
        <v>6026</v>
      </c>
      <c r="M23" s="206">
        <v>3362000</v>
      </c>
      <c r="N23" s="173"/>
      <c r="O23" s="179">
        <v>8173</v>
      </c>
      <c r="P23" s="162">
        <f t="shared" si="0"/>
        <v>53.447254335260112</v>
      </c>
    </row>
    <row r="24" spans="1:16" x14ac:dyDescent="0.2">
      <c r="A24" s="38">
        <v>5578</v>
      </c>
      <c r="B24" s="4">
        <v>10449</v>
      </c>
      <c r="C24" s="192">
        <v>10449</v>
      </c>
      <c r="D24" s="192">
        <v>294042</v>
      </c>
      <c r="E24" s="192">
        <v>304491</v>
      </c>
      <c r="F24" s="164">
        <f t="shared" si="1"/>
        <v>3.4316285210400306</v>
      </c>
      <c r="G24" s="192">
        <f>G23</f>
        <v>2977000</v>
      </c>
      <c r="H24" s="223">
        <f t="shared" si="2"/>
        <v>0.35099093046691299</v>
      </c>
      <c r="I24" s="18">
        <f>I23</f>
        <v>3551000</v>
      </c>
      <c r="J24" s="162">
        <f t="shared" si="3"/>
        <v>0.29425513939735287</v>
      </c>
      <c r="L24" s="179">
        <v>6057</v>
      </c>
      <c r="M24" s="206">
        <v>3371000</v>
      </c>
      <c r="N24" s="173"/>
      <c r="O24" s="179">
        <v>8180</v>
      </c>
      <c r="P24" s="162">
        <f t="shared" si="0"/>
        <v>53.280019375151369</v>
      </c>
    </row>
    <row r="25" spans="1:16" x14ac:dyDescent="0.2">
      <c r="A25" s="38">
        <v>5585</v>
      </c>
      <c r="B25" s="4">
        <v>10767</v>
      </c>
      <c r="C25" s="192">
        <v>10767</v>
      </c>
      <c r="D25" s="192">
        <v>294154</v>
      </c>
      <c r="E25" s="192">
        <v>304921</v>
      </c>
      <c r="F25" s="164">
        <f t="shared" si="1"/>
        <v>3.5310785416550514</v>
      </c>
      <c r="G25" s="192">
        <f>G24</f>
        <v>2977000</v>
      </c>
      <c r="H25" s="223">
        <f t="shared" si="2"/>
        <v>0.3616728249916023</v>
      </c>
      <c r="I25" s="18">
        <f>I24</f>
        <v>3551000</v>
      </c>
      <c r="J25" s="162">
        <f t="shared" si="3"/>
        <v>0.30321036327794987</v>
      </c>
      <c r="L25" s="179">
        <v>6088</v>
      </c>
      <c r="M25" s="206">
        <v>3450000</v>
      </c>
      <c r="N25" s="173"/>
      <c r="O25" s="179">
        <v>8187</v>
      </c>
      <c r="P25" s="162">
        <f t="shared" si="0"/>
        <v>53.064707293666025</v>
      </c>
    </row>
    <row r="26" spans="1:16" x14ac:dyDescent="0.2">
      <c r="A26" s="38">
        <v>5592</v>
      </c>
      <c r="B26" s="4">
        <v>10889</v>
      </c>
      <c r="C26" s="192">
        <v>10889</v>
      </c>
      <c r="D26" s="192">
        <v>297210</v>
      </c>
      <c r="E26" s="192">
        <v>308099</v>
      </c>
      <c r="F26" s="164">
        <f t="shared" si="1"/>
        <v>3.5342536003037983</v>
      </c>
      <c r="G26" s="192">
        <f>G25</f>
        <v>2977000</v>
      </c>
      <c r="H26" s="223">
        <f t="shared" si="2"/>
        <v>0.365770910312395</v>
      </c>
      <c r="I26" s="18">
        <f>I25</f>
        <v>3551000</v>
      </c>
      <c r="J26" s="162">
        <f t="shared" si="3"/>
        <v>0.30664601520698392</v>
      </c>
      <c r="L26" s="179">
        <v>6118</v>
      </c>
      <c r="M26" s="206">
        <v>3535000</v>
      </c>
      <c r="N26" s="173"/>
      <c r="O26" s="179">
        <v>8194</v>
      </c>
      <c r="P26" s="162">
        <f t="shared" si="0"/>
        <v>53.475308045421599</v>
      </c>
    </row>
    <row r="27" spans="1:16" x14ac:dyDescent="0.2">
      <c r="A27" s="38">
        <v>5599</v>
      </c>
      <c r="B27" s="4">
        <v>11638</v>
      </c>
      <c r="C27" s="192">
        <v>11638</v>
      </c>
      <c r="D27" s="192">
        <v>294832</v>
      </c>
      <c r="E27" s="192">
        <v>306470</v>
      </c>
      <c r="F27" s="164">
        <f t="shared" si="1"/>
        <v>3.7974353117760304</v>
      </c>
      <c r="G27" s="206">
        <v>2997000</v>
      </c>
      <c r="H27" s="223">
        <f t="shared" si="2"/>
        <v>0.38832165498832166</v>
      </c>
      <c r="I27" s="18">
        <v>3613000</v>
      </c>
      <c r="J27" s="162">
        <f t="shared" si="3"/>
        <v>0.32211458621644062</v>
      </c>
      <c r="L27" s="179">
        <v>6149</v>
      </c>
      <c r="M27" s="206">
        <v>3589000</v>
      </c>
      <c r="N27" s="173"/>
      <c r="O27" s="179">
        <v>8201</v>
      </c>
      <c r="P27" s="162">
        <f t="shared" si="0"/>
        <v>53.32546251217137</v>
      </c>
    </row>
    <row r="28" spans="1:16" x14ac:dyDescent="0.2">
      <c r="A28" s="38">
        <v>5606</v>
      </c>
      <c r="B28" s="4">
        <v>11197</v>
      </c>
      <c r="C28" s="192">
        <v>11197</v>
      </c>
      <c r="D28" s="192">
        <v>293316</v>
      </c>
      <c r="E28" s="192">
        <v>304513</v>
      </c>
      <c r="F28" s="164">
        <f t="shared" si="1"/>
        <v>3.6770187151287463</v>
      </c>
      <c r="G28" s="192">
        <f>G27</f>
        <v>2997000</v>
      </c>
      <c r="H28" s="223">
        <f t="shared" si="2"/>
        <v>0.37360694027360691</v>
      </c>
      <c r="I28" s="18">
        <f>I27</f>
        <v>3613000</v>
      </c>
      <c r="J28" s="162">
        <f t="shared" si="3"/>
        <v>0.30990866316080817</v>
      </c>
      <c r="L28" s="179">
        <v>6179</v>
      </c>
      <c r="M28" s="206">
        <v>3590000</v>
      </c>
      <c r="N28" s="173"/>
      <c r="O28" s="179">
        <v>8208</v>
      </c>
      <c r="P28" s="162">
        <f t="shared" si="0"/>
        <v>53.291061452513965</v>
      </c>
    </row>
    <row r="29" spans="1:16" x14ac:dyDescent="0.2">
      <c r="A29" s="38">
        <v>5613</v>
      </c>
      <c r="B29" s="4">
        <v>11224</v>
      </c>
      <c r="C29" s="192">
        <v>11224</v>
      </c>
      <c r="D29" s="192">
        <v>295523</v>
      </c>
      <c r="E29" s="192">
        <v>306747</v>
      </c>
      <c r="F29" s="164">
        <f t="shared" si="1"/>
        <v>3.659041490218323</v>
      </c>
      <c r="G29" s="192">
        <f>G28</f>
        <v>2997000</v>
      </c>
      <c r="H29" s="223">
        <f t="shared" si="2"/>
        <v>0.37450784117450786</v>
      </c>
      <c r="I29" s="18">
        <f>I28</f>
        <v>3613000</v>
      </c>
      <c r="J29" s="162">
        <f t="shared" si="3"/>
        <v>0.31065596457237754</v>
      </c>
      <c r="L29" s="179">
        <v>6210</v>
      </c>
      <c r="M29" s="206">
        <v>3679000</v>
      </c>
      <c r="N29" s="173"/>
      <c r="O29" s="179">
        <v>8215</v>
      </c>
      <c r="P29" s="162">
        <f t="shared" si="0"/>
        <v>53.312600340549743</v>
      </c>
    </row>
    <row r="30" spans="1:16" x14ac:dyDescent="0.2">
      <c r="A30" s="38">
        <v>5620</v>
      </c>
      <c r="B30" s="4">
        <v>10859</v>
      </c>
      <c r="C30" s="192">
        <v>10859</v>
      </c>
      <c r="D30" s="192">
        <v>295038</v>
      </c>
      <c r="E30" s="192">
        <v>305897</v>
      </c>
      <c r="F30" s="164">
        <f t="shared" si="1"/>
        <v>3.5498877073001696</v>
      </c>
      <c r="G30" s="192">
        <f>G29</f>
        <v>2997000</v>
      </c>
      <c r="H30" s="223">
        <f t="shared" si="2"/>
        <v>0.36232899566232901</v>
      </c>
      <c r="I30" s="18">
        <f>I29</f>
        <v>3613000</v>
      </c>
      <c r="J30" s="162">
        <f t="shared" si="3"/>
        <v>0.30055355660116245</v>
      </c>
      <c r="L30" s="179">
        <v>6241</v>
      </c>
      <c r="M30" s="206">
        <v>3702000</v>
      </c>
      <c r="N30" s="173"/>
      <c r="O30" s="179">
        <v>8222</v>
      </c>
      <c r="P30" s="162">
        <f t="shared" si="0"/>
        <v>53.663875711574953</v>
      </c>
    </row>
    <row r="31" spans="1:16" x14ac:dyDescent="0.2">
      <c r="A31" s="38">
        <v>5627</v>
      </c>
      <c r="B31" s="4">
        <v>10921</v>
      </c>
      <c r="C31" s="192">
        <v>10921</v>
      </c>
      <c r="D31" s="192">
        <v>292050</v>
      </c>
      <c r="E31" s="192">
        <v>302971</v>
      </c>
      <c r="F31" s="164">
        <f t="shared" si="1"/>
        <v>3.6046354271530938</v>
      </c>
      <c r="G31" s="206">
        <v>3030000</v>
      </c>
      <c r="H31" s="223">
        <f t="shared" si="2"/>
        <v>0.36042904290429045</v>
      </c>
      <c r="I31" s="18">
        <v>3625000</v>
      </c>
      <c r="J31" s="162">
        <f t="shared" si="3"/>
        <v>0.30126896551724136</v>
      </c>
      <c r="L31" s="179">
        <v>6269</v>
      </c>
      <c r="M31" s="206">
        <v>3833000</v>
      </c>
      <c r="N31" s="173"/>
      <c r="O31" s="179">
        <v>8229</v>
      </c>
      <c r="P31" s="162">
        <f t="shared" si="0"/>
        <v>53.70419884169884</v>
      </c>
    </row>
    <row r="32" spans="1:16" x14ac:dyDescent="0.2">
      <c r="A32" s="38">
        <v>5634</v>
      </c>
      <c r="B32" s="4">
        <v>11413</v>
      </c>
      <c r="C32" s="192">
        <v>11413</v>
      </c>
      <c r="D32" s="192">
        <v>288281</v>
      </c>
      <c r="E32" s="192">
        <v>299694</v>
      </c>
      <c r="F32" s="164">
        <f t="shared" si="1"/>
        <v>3.8082177154030443</v>
      </c>
      <c r="G32" s="192">
        <f>G31</f>
        <v>3030000</v>
      </c>
      <c r="H32" s="223">
        <f t="shared" si="2"/>
        <v>0.37666666666666665</v>
      </c>
      <c r="I32" s="18">
        <f>I31</f>
        <v>3625000</v>
      </c>
      <c r="J32" s="162">
        <f t="shared" si="3"/>
        <v>0.31484137931034484</v>
      </c>
      <c r="L32" s="179">
        <v>6300</v>
      </c>
      <c r="M32" s="206">
        <v>3886000</v>
      </c>
      <c r="N32" s="173"/>
      <c r="O32" s="179">
        <v>8236</v>
      </c>
      <c r="P32" s="162">
        <f t="shared" si="0"/>
        <v>53.384340859431902</v>
      </c>
    </row>
    <row r="33" spans="1:16" x14ac:dyDescent="0.2">
      <c r="A33" s="38">
        <v>5641</v>
      </c>
      <c r="B33" s="4">
        <v>12098</v>
      </c>
      <c r="C33" s="192">
        <v>12098</v>
      </c>
      <c r="D33" s="192">
        <v>299653</v>
      </c>
      <c r="E33" s="192">
        <v>311751</v>
      </c>
      <c r="F33" s="164">
        <f t="shared" si="1"/>
        <v>3.8806611686891141</v>
      </c>
      <c r="G33" s="192">
        <f>G32</f>
        <v>3030000</v>
      </c>
      <c r="H33" s="223">
        <f t="shared" si="2"/>
        <v>0.39927392739273926</v>
      </c>
      <c r="I33" s="18">
        <f>I32</f>
        <v>3625000</v>
      </c>
      <c r="J33" s="162">
        <f t="shared" si="3"/>
        <v>0.33373793103448274</v>
      </c>
      <c r="L33" s="179">
        <v>6330</v>
      </c>
      <c r="M33" s="206">
        <v>3907000</v>
      </c>
      <c r="N33" s="173"/>
      <c r="O33" s="179">
        <v>8243</v>
      </c>
      <c r="P33" s="162">
        <f t="shared" si="0"/>
        <v>53.347077447637602</v>
      </c>
    </row>
    <row r="34" spans="1:16" x14ac:dyDescent="0.2">
      <c r="A34" s="38">
        <v>5648</v>
      </c>
      <c r="B34" s="4">
        <v>12100</v>
      </c>
      <c r="C34" s="192">
        <v>12100</v>
      </c>
      <c r="D34" s="192">
        <v>299361</v>
      </c>
      <c r="E34" s="192">
        <v>311461</v>
      </c>
      <c r="F34" s="164">
        <f t="shared" si="1"/>
        <v>3.8849165706139774</v>
      </c>
      <c r="G34" s="192">
        <f>G33</f>
        <v>3030000</v>
      </c>
      <c r="H34" s="223">
        <f t="shared" si="2"/>
        <v>0.39933993399339934</v>
      </c>
      <c r="I34" s="18">
        <f>I33</f>
        <v>3625000</v>
      </c>
      <c r="J34" s="162">
        <f t="shared" si="3"/>
        <v>0.33379310344827584</v>
      </c>
      <c r="L34" s="179">
        <v>6361</v>
      </c>
      <c r="M34" s="206">
        <v>3969000</v>
      </c>
      <c r="N34" s="173"/>
      <c r="O34" s="179">
        <v>8250</v>
      </c>
      <c r="P34" s="162">
        <f t="shared" si="0"/>
        <v>53.308327281529898</v>
      </c>
    </row>
    <row r="35" spans="1:16" x14ac:dyDescent="0.2">
      <c r="A35" s="38">
        <v>5655</v>
      </c>
      <c r="B35" s="4">
        <v>12617</v>
      </c>
      <c r="C35" s="192">
        <v>12617</v>
      </c>
      <c r="D35" s="192">
        <v>311349</v>
      </c>
      <c r="E35" s="192">
        <v>323966</v>
      </c>
      <c r="F35" s="164">
        <f t="shared" si="1"/>
        <v>3.8945444892365249</v>
      </c>
      <c r="G35" s="206">
        <v>3033000</v>
      </c>
      <c r="H35" s="223">
        <f t="shared" si="2"/>
        <v>0.4159907682162875</v>
      </c>
      <c r="I35" s="18">
        <v>3655000</v>
      </c>
      <c r="J35" s="162">
        <f t="shared" si="3"/>
        <v>0.34519835841313268</v>
      </c>
      <c r="L35" s="179">
        <v>6391</v>
      </c>
      <c r="M35" s="206">
        <v>3779000</v>
      </c>
      <c r="N35" s="173"/>
      <c r="O35" s="179">
        <v>8257</v>
      </c>
      <c r="P35" s="162">
        <f t="shared" si="0"/>
        <v>53.314899782661193</v>
      </c>
    </row>
    <row r="36" spans="1:16" x14ac:dyDescent="0.2">
      <c r="A36" s="38">
        <v>5662</v>
      </c>
      <c r="B36" s="4">
        <v>12797</v>
      </c>
      <c r="C36" s="192">
        <v>12797</v>
      </c>
      <c r="D36" s="192">
        <v>297883</v>
      </c>
      <c r="E36" s="192">
        <v>310680</v>
      </c>
      <c r="F36" s="164">
        <f t="shared" si="1"/>
        <v>4.1190292262134669</v>
      </c>
      <c r="G36" s="192">
        <f>G35</f>
        <v>3033000</v>
      </c>
      <c r="H36" s="223">
        <f t="shared" si="2"/>
        <v>0.42192548631717769</v>
      </c>
      <c r="I36" s="18">
        <f>I35</f>
        <v>3655000</v>
      </c>
      <c r="J36" s="162">
        <f t="shared" si="3"/>
        <v>0.35012311901504789</v>
      </c>
      <c r="L36" s="179">
        <v>6422</v>
      </c>
      <c r="M36" s="206">
        <v>3686000</v>
      </c>
      <c r="N36" s="173"/>
      <c r="O36" s="179">
        <v>8264</v>
      </c>
      <c r="P36" s="162">
        <f t="shared" si="0"/>
        <v>53.060477453580901</v>
      </c>
    </row>
    <row r="37" spans="1:16" x14ac:dyDescent="0.2">
      <c r="A37" s="38">
        <v>5669</v>
      </c>
      <c r="B37" s="4">
        <v>13375</v>
      </c>
      <c r="C37" s="192">
        <v>13375</v>
      </c>
      <c r="D37" s="192">
        <v>295808</v>
      </c>
      <c r="E37" s="192">
        <v>309183</v>
      </c>
      <c r="F37" s="164">
        <f t="shared" si="1"/>
        <v>4.3259170135486107</v>
      </c>
      <c r="G37" s="192">
        <f>G36</f>
        <v>3033000</v>
      </c>
      <c r="H37" s="223">
        <f t="shared" si="2"/>
        <v>0.44098252555225848</v>
      </c>
      <c r="I37" s="18">
        <f>I36</f>
        <v>3655000</v>
      </c>
      <c r="J37" s="162">
        <f t="shared" si="3"/>
        <v>0.36593707250341995</v>
      </c>
      <c r="L37" s="179">
        <v>6453</v>
      </c>
      <c r="M37" s="206">
        <v>3714000</v>
      </c>
      <c r="N37" s="173"/>
      <c r="O37" s="179">
        <v>8271</v>
      </c>
      <c r="P37" s="162">
        <f t="shared" si="0"/>
        <v>52.959072338380196</v>
      </c>
    </row>
    <row r="38" spans="1:16" x14ac:dyDescent="0.2">
      <c r="A38" s="38">
        <v>5676</v>
      </c>
      <c r="B38" s="4">
        <v>14242</v>
      </c>
      <c r="C38" s="192">
        <v>14242</v>
      </c>
      <c r="D38" s="192">
        <v>297616</v>
      </c>
      <c r="E38" s="192">
        <v>311858</v>
      </c>
      <c r="F38" s="164">
        <f t="shared" si="1"/>
        <v>4.5668220792796719</v>
      </c>
      <c r="G38" s="192">
        <f>G37</f>
        <v>3033000</v>
      </c>
      <c r="H38" s="223">
        <f t="shared" si="2"/>
        <v>0.46956808440487968</v>
      </c>
      <c r="I38" s="18">
        <f>I37</f>
        <v>3655000</v>
      </c>
      <c r="J38" s="162">
        <f t="shared" si="3"/>
        <v>0.38965800273597812</v>
      </c>
      <c r="L38" s="179">
        <v>6483</v>
      </c>
      <c r="M38" s="206">
        <v>3774000</v>
      </c>
      <c r="N38" s="173"/>
      <c r="O38" s="179">
        <v>8278</v>
      </c>
      <c r="P38" s="162">
        <f t="shared" si="0"/>
        <v>52.903667305848515</v>
      </c>
    </row>
    <row r="39" spans="1:16" x14ac:dyDescent="0.2">
      <c r="A39" s="38">
        <v>5683</v>
      </c>
      <c r="B39" s="4">
        <v>14521</v>
      </c>
      <c r="C39" s="192">
        <v>14521</v>
      </c>
      <c r="D39" s="192">
        <v>301063</v>
      </c>
      <c r="E39" s="192">
        <v>315584</v>
      </c>
      <c r="F39" s="164">
        <f t="shared" si="1"/>
        <v>4.6013105860880144</v>
      </c>
      <c r="G39" s="192">
        <f>G38</f>
        <v>3033000</v>
      </c>
      <c r="H39" s="223">
        <f t="shared" si="2"/>
        <v>0.4787668974612595</v>
      </c>
      <c r="I39" s="18">
        <f>I38</f>
        <v>3655000</v>
      </c>
      <c r="J39" s="162">
        <f t="shared" si="3"/>
        <v>0.39729138166894667</v>
      </c>
      <c r="L39" s="179">
        <v>6514</v>
      </c>
      <c r="M39" s="206">
        <v>3865000</v>
      </c>
      <c r="N39" s="173"/>
      <c r="O39" s="179">
        <v>8285</v>
      </c>
      <c r="P39" s="162">
        <f t="shared" si="0"/>
        <v>53.26157102539981</v>
      </c>
    </row>
    <row r="40" spans="1:16" x14ac:dyDescent="0.2">
      <c r="A40" s="38">
        <v>5690</v>
      </c>
      <c r="B40" s="4">
        <v>14965</v>
      </c>
      <c r="C40" s="192">
        <v>14965</v>
      </c>
      <c r="D40" s="192">
        <v>306183</v>
      </c>
      <c r="E40" s="192">
        <v>321148</v>
      </c>
      <c r="F40" s="164">
        <f t="shared" si="1"/>
        <v>4.6598453049684254</v>
      </c>
      <c r="G40" s="206">
        <v>3036000</v>
      </c>
      <c r="H40" s="223">
        <f t="shared" si="2"/>
        <v>0.49291831357048749</v>
      </c>
      <c r="I40" s="18">
        <v>3674000</v>
      </c>
      <c r="J40" s="162">
        <f t="shared" si="3"/>
        <v>0.40732172019597168</v>
      </c>
      <c r="L40" s="179">
        <v>6544</v>
      </c>
      <c r="M40" s="206">
        <v>3916000</v>
      </c>
      <c r="N40" s="173"/>
      <c r="O40" s="179">
        <v>8292</v>
      </c>
      <c r="P40" s="162">
        <f t="shared" si="0"/>
        <v>53.354631157200096</v>
      </c>
    </row>
    <row r="41" spans="1:16" x14ac:dyDescent="0.2">
      <c r="A41" s="38">
        <v>5697</v>
      </c>
      <c r="B41" s="4">
        <v>15420</v>
      </c>
      <c r="C41" s="192">
        <v>15420</v>
      </c>
      <c r="D41" s="192">
        <v>306002</v>
      </c>
      <c r="E41" s="192">
        <v>321422</v>
      </c>
      <c r="F41" s="164">
        <f t="shared" si="1"/>
        <v>4.7974314141533556</v>
      </c>
      <c r="G41" s="192">
        <f>G40</f>
        <v>3036000</v>
      </c>
      <c r="H41" s="223">
        <f t="shared" si="2"/>
        <v>0.5079051383399209</v>
      </c>
      <c r="I41" s="18">
        <f>I40</f>
        <v>3674000</v>
      </c>
      <c r="J41" s="162">
        <f t="shared" si="3"/>
        <v>0.4197060424605335</v>
      </c>
      <c r="L41" s="179">
        <v>6575</v>
      </c>
      <c r="M41" s="206">
        <v>4055000</v>
      </c>
      <c r="N41" s="173"/>
      <c r="O41" s="179">
        <v>8299</v>
      </c>
      <c r="P41" s="162">
        <f t="shared" si="0"/>
        <v>53.27058546908065</v>
      </c>
    </row>
    <row r="42" spans="1:16" x14ac:dyDescent="0.2">
      <c r="A42" s="38">
        <v>5704</v>
      </c>
      <c r="B42" s="4">
        <v>15723</v>
      </c>
      <c r="C42" s="192">
        <v>15723</v>
      </c>
      <c r="D42" s="192">
        <v>301926</v>
      </c>
      <c r="E42" s="192">
        <v>317649</v>
      </c>
      <c r="F42" s="164">
        <f t="shared" si="1"/>
        <v>4.9498030845367058</v>
      </c>
      <c r="G42" s="192">
        <f>G41</f>
        <v>3036000</v>
      </c>
      <c r="H42" s="223">
        <f t="shared" si="2"/>
        <v>0.5178853754940711</v>
      </c>
      <c r="I42" s="18">
        <f>I41</f>
        <v>3674000</v>
      </c>
      <c r="J42" s="162">
        <f t="shared" si="3"/>
        <v>0.42795318454001091</v>
      </c>
      <c r="L42" s="179">
        <v>6606</v>
      </c>
      <c r="M42" s="206">
        <v>4019000</v>
      </c>
      <c r="N42" s="173"/>
      <c r="O42" s="179">
        <v>8306</v>
      </c>
      <c r="P42" s="162">
        <f t="shared" si="0"/>
        <v>53.566892840430512</v>
      </c>
    </row>
    <row r="43" spans="1:16" x14ac:dyDescent="0.2">
      <c r="A43" s="38">
        <v>5711</v>
      </c>
      <c r="B43" s="4">
        <v>15847</v>
      </c>
      <c r="C43" s="192">
        <v>15847</v>
      </c>
      <c r="D43" s="192">
        <v>310095</v>
      </c>
      <c r="E43" s="192">
        <v>325942</v>
      </c>
      <c r="F43" s="164">
        <f t="shared" si="1"/>
        <v>4.8619079468126234</v>
      </c>
      <c r="G43" s="192">
        <f>G42</f>
        <v>3036000</v>
      </c>
      <c r="H43" s="223">
        <f t="shared" si="2"/>
        <v>0.52196969696969697</v>
      </c>
      <c r="I43" s="18">
        <f>I42</f>
        <v>3674000</v>
      </c>
      <c r="J43" s="162">
        <f t="shared" si="3"/>
        <v>0.43132825258573759</v>
      </c>
      <c r="L43" s="179">
        <v>6634</v>
      </c>
      <c r="M43" s="206">
        <v>3993000</v>
      </c>
      <c r="N43" s="173"/>
      <c r="O43" s="179">
        <v>8313</v>
      </c>
      <c r="P43" s="162">
        <f t="shared" si="0"/>
        <v>53.676857208979406</v>
      </c>
    </row>
    <row r="44" spans="1:16" x14ac:dyDescent="0.2">
      <c r="A44" s="39">
        <v>5718</v>
      </c>
      <c r="B44" s="4">
        <v>16738</v>
      </c>
      <c r="C44" s="192">
        <v>16738</v>
      </c>
      <c r="D44" s="192">
        <v>316989</v>
      </c>
      <c r="E44" s="192">
        <v>333727</v>
      </c>
      <c r="F44" s="164">
        <f t="shared" si="1"/>
        <v>5.0154767219913285</v>
      </c>
      <c r="G44" s="206">
        <v>3115000</v>
      </c>
      <c r="H44" s="223">
        <f t="shared" si="2"/>
        <v>0.5373354735152488</v>
      </c>
      <c r="I44" s="18">
        <v>3743000</v>
      </c>
      <c r="J44" s="162">
        <f t="shared" si="3"/>
        <v>0.44718140528987443</v>
      </c>
      <c r="L44" s="179">
        <v>6665</v>
      </c>
      <c r="M44" s="206">
        <v>4086000</v>
      </c>
      <c r="N44" s="173"/>
      <c r="O44" s="179">
        <v>8320</v>
      </c>
      <c r="P44" s="162">
        <f t="shared" si="0"/>
        <v>54.081712062256813</v>
      </c>
    </row>
    <row r="45" spans="1:16" x14ac:dyDescent="0.2">
      <c r="A45" s="39">
        <v>5725</v>
      </c>
      <c r="B45" s="4">
        <v>17670</v>
      </c>
      <c r="C45" s="192">
        <v>17670</v>
      </c>
      <c r="D45" s="192">
        <v>312316</v>
      </c>
      <c r="E45" s="192">
        <v>329986</v>
      </c>
      <c r="F45" s="164">
        <f t="shared" si="1"/>
        <v>5.3547726267174971</v>
      </c>
      <c r="G45" s="192">
        <f>G44</f>
        <v>3115000</v>
      </c>
      <c r="H45" s="223">
        <f t="shared" si="2"/>
        <v>0.56725521669341894</v>
      </c>
      <c r="I45" s="18">
        <f>I44</f>
        <v>3743000</v>
      </c>
      <c r="J45" s="162">
        <f t="shared" si="3"/>
        <v>0.4720812182741117</v>
      </c>
      <c r="L45" s="179">
        <v>6695</v>
      </c>
      <c r="M45" s="206">
        <v>4136000</v>
      </c>
      <c r="N45" s="173"/>
      <c r="O45" s="179">
        <v>8327</v>
      </c>
      <c r="P45" s="162">
        <f t="shared" si="0"/>
        <v>54.149620776832911</v>
      </c>
    </row>
    <row r="46" spans="1:16" x14ac:dyDescent="0.2">
      <c r="A46" s="39">
        <v>5732</v>
      </c>
      <c r="B46" s="4">
        <v>17527</v>
      </c>
      <c r="C46" s="192">
        <v>17527</v>
      </c>
      <c r="D46" s="192">
        <v>313053</v>
      </c>
      <c r="E46" s="192">
        <v>330580</v>
      </c>
      <c r="F46" s="164">
        <f t="shared" si="1"/>
        <v>5.3018936414786131</v>
      </c>
      <c r="G46" s="192">
        <f>G45</f>
        <v>3115000</v>
      </c>
      <c r="H46" s="223">
        <f t="shared" si="2"/>
        <v>0.56266452648475118</v>
      </c>
      <c r="I46" s="18">
        <f>I45</f>
        <v>3743000</v>
      </c>
      <c r="J46" s="162">
        <f t="shared" si="3"/>
        <v>0.46826075340635853</v>
      </c>
      <c r="L46" s="179">
        <v>6726</v>
      </c>
      <c r="M46" s="206">
        <v>4114000</v>
      </c>
      <c r="N46" s="173"/>
      <c r="O46" s="179">
        <v>8334</v>
      </c>
      <c r="P46" s="162">
        <f t="shared" si="0"/>
        <v>53.874360156790409</v>
      </c>
    </row>
    <row r="47" spans="1:16" x14ac:dyDescent="0.2">
      <c r="A47" s="39">
        <v>5739</v>
      </c>
      <c r="B47" s="4">
        <v>16562</v>
      </c>
      <c r="C47" s="192">
        <v>16562</v>
      </c>
      <c r="D47" s="192">
        <v>316953</v>
      </c>
      <c r="E47" s="192">
        <v>333515</v>
      </c>
      <c r="F47" s="164">
        <f t="shared" si="1"/>
        <v>4.9658935879945432</v>
      </c>
      <c r="G47" s="192">
        <f>G46</f>
        <v>3115000</v>
      </c>
      <c r="H47" s="223">
        <f t="shared" si="2"/>
        <v>0.53168539325842701</v>
      </c>
      <c r="I47" s="18">
        <f>I46</f>
        <v>3743000</v>
      </c>
      <c r="J47" s="162">
        <f t="shared" si="3"/>
        <v>0.44247929468340902</v>
      </c>
      <c r="L47" s="179">
        <v>6756</v>
      </c>
      <c r="M47" s="206">
        <v>4161000</v>
      </c>
      <c r="N47" s="173"/>
      <c r="O47" s="179">
        <v>8341</v>
      </c>
      <c r="P47" s="162">
        <f t="shared" si="0"/>
        <v>53.867172065242364</v>
      </c>
    </row>
    <row r="48" spans="1:16" x14ac:dyDescent="0.2">
      <c r="A48" s="39">
        <v>5746</v>
      </c>
      <c r="B48" s="4">
        <v>15348</v>
      </c>
      <c r="C48" s="192">
        <v>15348</v>
      </c>
      <c r="D48" s="192">
        <v>329941</v>
      </c>
      <c r="E48" s="192">
        <v>345289</v>
      </c>
      <c r="F48" s="164">
        <f t="shared" si="1"/>
        <v>4.4449721827222994</v>
      </c>
      <c r="G48" s="206">
        <v>3168000</v>
      </c>
      <c r="H48" s="223">
        <f t="shared" si="2"/>
        <v>0.48446969696969699</v>
      </c>
      <c r="I48" s="18">
        <v>3788000</v>
      </c>
      <c r="J48" s="162">
        <f t="shared" si="3"/>
        <v>0.4051742344244984</v>
      </c>
      <c r="L48" s="179">
        <v>6787</v>
      </c>
      <c r="M48" s="206">
        <v>4233000</v>
      </c>
      <c r="N48" s="173"/>
      <c r="O48" s="179">
        <v>8348</v>
      </c>
      <c r="P48" s="162">
        <f t="shared" si="0"/>
        <v>54.031314051468911</v>
      </c>
    </row>
    <row r="49" spans="1:16" x14ac:dyDescent="0.2">
      <c r="A49" s="39">
        <v>5753</v>
      </c>
      <c r="B49" s="4">
        <v>14359</v>
      </c>
      <c r="C49" s="192">
        <v>14359</v>
      </c>
      <c r="D49" s="192">
        <v>324884</v>
      </c>
      <c r="E49" s="192">
        <v>339243</v>
      </c>
      <c r="F49" s="164">
        <f t="shared" si="1"/>
        <v>4.2326591853037501</v>
      </c>
      <c r="G49" s="192">
        <f>G48</f>
        <v>3168000</v>
      </c>
      <c r="H49" s="223">
        <f t="shared" si="2"/>
        <v>0.45325126262626264</v>
      </c>
      <c r="I49" s="18">
        <f>I48</f>
        <v>3788000</v>
      </c>
      <c r="J49" s="162">
        <f t="shared" si="3"/>
        <v>0.37906546990496304</v>
      </c>
      <c r="L49" s="179">
        <v>6818</v>
      </c>
      <c r="M49" s="206">
        <v>4379000</v>
      </c>
      <c r="N49" s="173"/>
      <c r="O49" s="179">
        <v>8355</v>
      </c>
      <c r="P49" s="162">
        <f t="shared" si="0"/>
        <v>53.775932280942577</v>
      </c>
    </row>
    <row r="50" spans="1:16" x14ac:dyDescent="0.2">
      <c r="A50" s="39">
        <v>5760</v>
      </c>
      <c r="B50" s="4">
        <v>15225</v>
      </c>
      <c r="C50" s="192">
        <v>15225</v>
      </c>
      <c r="D50" s="192">
        <v>326787</v>
      </c>
      <c r="E50" s="192">
        <v>342012</v>
      </c>
      <c r="F50" s="164">
        <f t="shared" si="1"/>
        <v>4.4515981895372096</v>
      </c>
      <c r="G50" s="192">
        <f>G49</f>
        <v>3168000</v>
      </c>
      <c r="H50" s="223">
        <f t="shared" si="2"/>
        <v>0.48058712121212122</v>
      </c>
      <c r="I50" s="18">
        <f>I49</f>
        <v>3788000</v>
      </c>
      <c r="J50" s="162">
        <f t="shared" si="3"/>
        <v>0.4019271383315734</v>
      </c>
      <c r="L50" s="179">
        <v>6848</v>
      </c>
      <c r="M50" s="206">
        <v>4624000</v>
      </c>
      <c r="N50" s="173"/>
      <c r="O50" s="179">
        <v>8362</v>
      </c>
      <c r="P50" s="162">
        <f t="shared" si="0"/>
        <v>53.413206247129075</v>
      </c>
    </row>
    <row r="51" spans="1:16" x14ac:dyDescent="0.2">
      <c r="A51" s="39">
        <v>5767</v>
      </c>
      <c r="B51" s="4">
        <v>14791</v>
      </c>
      <c r="C51" s="192">
        <v>14791</v>
      </c>
      <c r="D51" s="192">
        <v>328766</v>
      </c>
      <c r="E51" s="192">
        <v>343557</v>
      </c>
      <c r="F51" s="164">
        <f t="shared" si="1"/>
        <v>4.3052535678213513</v>
      </c>
      <c r="G51" s="192">
        <f>G50</f>
        <v>3168000</v>
      </c>
      <c r="H51" s="223">
        <f t="shared" si="2"/>
        <v>0.46688762626262625</v>
      </c>
      <c r="I51" s="18">
        <f>I50</f>
        <v>3788000</v>
      </c>
      <c r="J51" s="162">
        <f t="shared" si="3"/>
        <v>0.39046990496304118</v>
      </c>
      <c r="L51" s="179">
        <v>6879</v>
      </c>
      <c r="M51" s="206">
        <v>4847000</v>
      </c>
      <c r="N51" s="173"/>
      <c r="O51" s="179">
        <v>8369</v>
      </c>
      <c r="P51" s="162">
        <f t="shared" si="0"/>
        <v>53.218972153045051</v>
      </c>
    </row>
    <row r="52" spans="1:16" x14ac:dyDescent="0.2">
      <c r="A52" s="39">
        <v>5774</v>
      </c>
      <c r="B52" s="4">
        <v>14809</v>
      </c>
      <c r="C52" s="192">
        <v>14809</v>
      </c>
      <c r="D52" s="192">
        <v>340444</v>
      </c>
      <c r="E52" s="192">
        <v>355253</v>
      </c>
      <c r="F52" s="164">
        <f t="shared" si="1"/>
        <v>4.1685784497245626</v>
      </c>
      <c r="G52" s="192">
        <f>G51</f>
        <v>3168000</v>
      </c>
      <c r="H52" s="223">
        <f t="shared" si="2"/>
        <v>0.46745580808080806</v>
      </c>
      <c r="I52" s="18">
        <f>I51</f>
        <v>3788000</v>
      </c>
      <c r="J52" s="162">
        <f t="shared" si="3"/>
        <v>0.39094508975712777</v>
      </c>
      <c r="L52" s="179">
        <v>6909</v>
      </c>
      <c r="M52" s="206">
        <v>4896000</v>
      </c>
      <c r="N52" s="173"/>
      <c r="O52" s="179">
        <v>8376</v>
      </c>
      <c r="P52" s="162">
        <f t="shared" si="0"/>
        <v>53.421925493716337</v>
      </c>
    </row>
    <row r="53" spans="1:16" x14ac:dyDescent="0.2">
      <c r="A53" s="39">
        <v>5781</v>
      </c>
      <c r="B53" s="4">
        <v>13918</v>
      </c>
      <c r="C53" s="192">
        <v>13918</v>
      </c>
      <c r="D53" s="192">
        <v>343554</v>
      </c>
      <c r="E53" s="192">
        <v>357472</v>
      </c>
      <c r="F53" s="164">
        <f t="shared" si="1"/>
        <v>3.8934517948258884</v>
      </c>
      <c r="G53" s="206">
        <v>3232000</v>
      </c>
      <c r="H53" s="223">
        <f t="shared" si="2"/>
        <v>0.4306311881188119</v>
      </c>
      <c r="I53" s="18">
        <v>3830000</v>
      </c>
      <c r="J53" s="162">
        <f t="shared" si="3"/>
        <v>0.36339425587467361</v>
      </c>
      <c r="L53" s="179">
        <v>6940</v>
      </c>
      <c r="M53" s="206">
        <v>4956000</v>
      </c>
      <c r="N53" s="173"/>
      <c r="O53" s="179">
        <v>8383</v>
      </c>
      <c r="P53" s="162">
        <f t="shared" si="0"/>
        <v>53.391620236238019</v>
      </c>
    </row>
    <row r="54" spans="1:16" x14ac:dyDescent="0.2">
      <c r="A54" s="39">
        <v>5788</v>
      </c>
      <c r="B54" s="4">
        <v>13661</v>
      </c>
      <c r="C54" s="192">
        <v>13661</v>
      </c>
      <c r="D54" s="192">
        <v>346063</v>
      </c>
      <c r="E54" s="192">
        <v>359724</v>
      </c>
      <c r="F54" s="164">
        <f t="shared" si="1"/>
        <v>3.7976337414239807</v>
      </c>
      <c r="G54" s="192">
        <f>G53</f>
        <v>3232000</v>
      </c>
      <c r="H54" s="223">
        <f t="shared" si="2"/>
        <v>0.42267945544554453</v>
      </c>
      <c r="I54" s="18">
        <f>I53</f>
        <v>3830000</v>
      </c>
      <c r="J54" s="162">
        <f t="shared" si="3"/>
        <v>0.35668407310704958</v>
      </c>
      <c r="L54" s="179">
        <v>6971</v>
      </c>
      <c r="M54" s="206">
        <v>4763000</v>
      </c>
      <c r="N54" s="173"/>
      <c r="O54" s="179">
        <v>8390</v>
      </c>
      <c r="P54" s="162">
        <f t="shared" si="0"/>
        <v>53.678478260869568</v>
      </c>
    </row>
    <row r="55" spans="1:16" x14ac:dyDescent="0.2">
      <c r="A55" s="39">
        <v>5795</v>
      </c>
      <c r="B55" s="4">
        <v>13007</v>
      </c>
      <c r="C55" s="192">
        <v>13007</v>
      </c>
      <c r="D55" s="192">
        <v>359317</v>
      </c>
      <c r="E55" s="192">
        <v>372324</v>
      </c>
      <c r="F55" s="164">
        <f t="shared" si="1"/>
        <v>3.4934626830395032</v>
      </c>
      <c r="G55" s="192">
        <f>G54</f>
        <v>3232000</v>
      </c>
      <c r="H55" s="223">
        <f t="shared" si="2"/>
        <v>0.40244430693069305</v>
      </c>
      <c r="I55" s="18">
        <f>I54</f>
        <v>3830000</v>
      </c>
      <c r="J55" s="162">
        <f t="shared" si="3"/>
        <v>0.33960835509138382</v>
      </c>
      <c r="L55" s="179">
        <v>6999</v>
      </c>
      <c r="M55" s="206">
        <v>4645000</v>
      </c>
      <c r="N55" s="173"/>
      <c r="O55" s="179">
        <v>8397</v>
      </c>
      <c r="P55" s="162">
        <f t="shared" si="0"/>
        <v>53.951449749291477</v>
      </c>
    </row>
    <row r="56" spans="1:16" x14ac:dyDescent="0.2">
      <c r="A56" s="39">
        <v>5802</v>
      </c>
      <c r="B56" s="4">
        <v>12923</v>
      </c>
      <c r="C56" s="192">
        <v>12923</v>
      </c>
      <c r="D56" s="192">
        <v>384997</v>
      </c>
      <c r="E56" s="192">
        <v>397920</v>
      </c>
      <c r="F56" s="164">
        <f t="shared" si="1"/>
        <v>3.2476377161238439</v>
      </c>
      <c r="G56" s="192">
        <f>G55</f>
        <v>3232000</v>
      </c>
      <c r="H56" s="223">
        <f t="shared" si="2"/>
        <v>0.39984529702970295</v>
      </c>
      <c r="I56" s="18">
        <f>I55</f>
        <v>3830000</v>
      </c>
      <c r="J56" s="162">
        <f t="shared" si="3"/>
        <v>0.33741514360313318</v>
      </c>
      <c r="L56" s="179">
        <v>7030</v>
      </c>
      <c r="M56" s="206">
        <v>4655000</v>
      </c>
      <c r="N56" s="173"/>
      <c r="O56" s="179">
        <v>8404</v>
      </c>
      <c r="P56" s="162">
        <f t="shared" si="0"/>
        <v>53.395377128953768</v>
      </c>
    </row>
    <row r="57" spans="1:16" x14ac:dyDescent="0.2">
      <c r="A57" s="39">
        <v>5809</v>
      </c>
      <c r="B57" s="4">
        <v>13385</v>
      </c>
      <c r="C57" s="192">
        <v>13385</v>
      </c>
      <c r="D57" s="192">
        <v>397952</v>
      </c>
      <c r="E57" s="192">
        <v>411337</v>
      </c>
      <c r="F57" s="164">
        <f t="shared" si="1"/>
        <v>3.2540228571706411</v>
      </c>
      <c r="G57" s="206">
        <v>3257000</v>
      </c>
      <c r="H57" s="223">
        <f t="shared" si="2"/>
        <v>0.41096100706171323</v>
      </c>
      <c r="I57" s="18">
        <v>3845000</v>
      </c>
      <c r="J57" s="162">
        <f t="shared" si="3"/>
        <v>0.34811443433029909</v>
      </c>
      <c r="L57" s="179">
        <v>7060</v>
      </c>
      <c r="M57" s="206">
        <v>4683000</v>
      </c>
      <c r="N57" s="173"/>
      <c r="O57" s="179">
        <v>8411</v>
      </c>
      <c r="P57" s="162">
        <f t="shared" si="0"/>
        <v>52.566174801362088</v>
      </c>
    </row>
    <row r="58" spans="1:16" x14ac:dyDescent="0.2">
      <c r="A58" s="39">
        <v>5816</v>
      </c>
      <c r="B58" s="4">
        <v>13969</v>
      </c>
      <c r="C58" s="192">
        <v>13969</v>
      </c>
      <c r="D58" s="192">
        <v>392966</v>
      </c>
      <c r="E58" s="192">
        <v>406935</v>
      </c>
      <c r="F58" s="164">
        <f t="shared" si="1"/>
        <v>3.4327349576713724</v>
      </c>
      <c r="G58" s="192">
        <f>G57</f>
        <v>3257000</v>
      </c>
      <c r="H58" s="223">
        <f t="shared" si="2"/>
        <v>0.42889161805342341</v>
      </c>
      <c r="I58" s="18">
        <f>I57</f>
        <v>3845000</v>
      </c>
      <c r="J58" s="162">
        <f t="shared" si="3"/>
        <v>0.3633029908972692</v>
      </c>
      <c r="L58" s="179">
        <v>7091</v>
      </c>
      <c r="M58" s="206">
        <v>4654000</v>
      </c>
      <c r="N58" s="173"/>
      <c r="O58" s="179">
        <v>8418</v>
      </c>
      <c r="P58" s="162">
        <f t="shared" si="0"/>
        <v>52.040718562874254</v>
      </c>
    </row>
    <row r="59" spans="1:16" x14ac:dyDescent="0.2">
      <c r="A59" s="39">
        <v>5823</v>
      </c>
      <c r="B59" s="4">
        <v>14686</v>
      </c>
      <c r="C59" s="192">
        <v>14686</v>
      </c>
      <c r="D59" s="192">
        <v>390249</v>
      </c>
      <c r="E59" s="192">
        <v>404935</v>
      </c>
      <c r="F59" s="164">
        <f t="shared" si="1"/>
        <v>3.6267549112820574</v>
      </c>
      <c r="G59" s="192">
        <f>G58</f>
        <v>3257000</v>
      </c>
      <c r="H59" s="223">
        <f t="shared" si="2"/>
        <v>0.45090574147988949</v>
      </c>
      <c r="I59" s="18">
        <f>I58</f>
        <v>3845000</v>
      </c>
      <c r="J59" s="162">
        <f t="shared" si="3"/>
        <v>0.38195058517555269</v>
      </c>
      <c r="L59" s="179">
        <v>7121</v>
      </c>
      <c r="M59" s="206">
        <v>4604000</v>
      </c>
      <c r="N59" s="173"/>
      <c r="O59" s="179">
        <v>8425</v>
      </c>
      <c r="P59" s="162">
        <f t="shared" si="0"/>
        <v>51.52763493166551</v>
      </c>
    </row>
    <row r="60" spans="1:16" x14ac:dyDescent="0.2">
      <c r="A60" s="39">
        <v>5830</v>
      </c>
      <c r="B60" s="4">
        <v>14461</v>
      </c>
      <c r="C60" s="192">
        <v>14461</v>
      </c>
      <c r="D60" s="192">
        <v>397879</v>
      </c>
      <c r="E60" s="192">
        <v>412340</v>
      </c>
      <c r="F60" s="164">
        <f t="shared" si="1"/>
        <v>3.5070572828248534</v>
      </c>
      <c r="G60" s="192">
        <f>G59</f>
        <v>3257000</v>
      </c>
      <c r="H60" s="223">
        <f t="shared" si="2"/>
        <v>0.44399754375191897</v>
      </c>
      <c r="I60" s="18">
        <f>I59</f>
        <v>3845000</v>
      </c>
      <c r="J60" s="162">
        <f t="shared" si="3"/>
        <v>0.37609882964889468</v>
      </c>
      <c r="L60" s="179">
        <v>7152</v>
      </c>
      <c r="M60" s="206">
        <v>4609000</v>
      </c>
      <c r="N60" s="173"/>
      <c r="O60" s="179">
        <v>8432</v>
      </c>
      <c r="P60" s="162">
        <f t="shared" si="0"/>
        <v>51.000831985209153</v>
      </c>
    </row>
    <row r="61" spans="1:16" x14ac:dyDescent="0.2">
      <c r="A61" s="39">
        <v>5836</v>
      </c>
      <c r="B61" s="4">
        <v>14670</v>
      </c>
      <c r="C61" s="192">
        <v>14670</v>
      </c>
      <c r="D61" s="192">
        <v>398603</v>
      </c>
      <c r="E61" s="192">
        <v>413273</v>
      </c>
      <c r="F61" s="164">
        <f t="shared" si="1"/>
        <v>3.5497116917872691</v>
      </c>
      <c r="G61" s="192">
        <f>G60</f>
        <v>3257000</v>
      </c>
      <c r="H61" s="223">
        <f t="shared" si="2"/>
        <v>0.45041449186367821</v>
      </c>
      <c r="I61" s="18">
        <f>I60</f>
        <v>3845000</v>
      </c>
      <c r="J61" s="162">
        <f t="shared" si="3"/>
        <v>0.38153446033810146</v>
      </c>
      <c r="L61" s="179">
        <v>7183</v>
      </c>
      <c r="M61" s="206">
        <v>4626000</v>
      </c>
      <c r="N61" s="173"/>
      <c r="O61" s="179">
        <v>8439</v>
      </c>
      <c r="P61" s="162">
        <f t="shared" si="0"/>
        <v>51.166228979497809</v>
      </c>
    </row>
    <row r="62" spans="1:16" x14ac:dyDescent="0.2">
      <c r="A62" s="39">
        <v>5843</v>
      </c>
      <c r="B62" s="4">
        <v>13486</v>
      </c>
      <c r="C62" s="192">
        <v>13486</v>
      </c>
      <c r="D62" s="192">
        <v>400012</v>
      </c>
      <c r="E62" s="192">
        <v>413498</v>
      </c>
      <c r="F62" s="164">
        <f t="shared" si="1"/>
        <v>3.2614426188276604</v>
      </c>
      <c r="G62" s="206">
        <v>3302000</v>
      </c>
      <c r="H62" s="223">
        <f t="shared" si="2"/>
        <v>0.4084191399152029</v>
      </c>
      <c r="I62" s="18">
        <v>3881000</v>
      </c>
      <c r="J62" s="162">
        <f t="shared" si="3"/>
        <v>0.34748776088636951</v>
      </c>
      <c r="L62" s="179">
        <v>7213</v>
      </c>
      <c r="M62" s="206">
        <v>4702000</v>
      </c>
      <c r="N62" s="173"/>
      <c r="O62" s="179">
        <v>8446</v>
      </c>
      <c r="P62" s="162">
        <f t="shared" si="0"/>
        <v>51.3761033615367</v>
      </c>
    </row>
    <row r="63" spans="1:16" x14ac:dyDescent="0.2">
      <c r="A63" s="38">
        <v>5851</v>
      </c>
      <c r="B63" s="4">
        <v>12982</v>
      </c>
      <c r="C63" s="192">
        <v>12982</v>
      </c>
      <c r="D63" s="192">
        <v>407244</v>
      </c>
      <c r="E63" s="192">
        <v>420226</v>
      </c>
      <c r="F63" s="164">
        <f t="shared" si="1"/>
        <v>3.089290048688087</v>
      </c>
      <c r="G63" s="192">
        <f>G62</f>
        <v>3302000</v>
      </c>
      <c r="H63" s="223">
        <f t="shared" si="2"/>
        <v>0.39315566323440337</v>
      </c>
      <c r="I63" s="18">
        <f>I62</f>
        <v>3881000</v>
      </c>
      <c r="J63" s="162">
        <f t="shared" si="3"/>
        <v>0.33450141716052562</v>
      </c>
      <c r="L63" s="179">
        <v>7244</v>
      </c>
      <c r="M63" s="206">
        <v>4819000</v>
      </c>
      <c r="N63" s="173"/>
      <c r="O63" s="179">
        <v>8453</v>
      </c>
      <c r="P63" s="162">
        <f t="shared" si="0"/>
        <v>51.339600816511684</v>
      </c>
    </row>
    <row r="64" spans="1:16" x14ac:dyDescent="0.2">
      <c r="A64" s="38">
        <v>5858</v>
      </c>
      <c r="B64" s="4">
        <v>11948</v>
      </c>
      <c r="C64" s="192">
        <v>11948</v>
      </c>
      <c r="D64" s="192">
        <v>413719</v>
      </c>
      <c r="E64" s="192">
        <v>425667</v>
      </c>
      <c r="F64" s="164">
        <f t="shared" si="1"/>
        <v>2.8068889531018377</v>
      </c>
      <c r="G64" s="192">
        <f>G63</f>
        <v>3302000</v>
      </c>
      <c r="H64" s="223">
        <f t="shared" si="2"/>
        <v>0.36184130829800121</v>
      </c>
      <c r="I64" s="18">
        <f>I63</f>
        <v>3881000</v>
      </c>
      <c r="J64" s="162">
        <f t="shared" si="3"/>
        <v>0.30785879927853643</v>
      </c>
      <c r="L64" s="179">
        <v>7274</v>
      </c>
      <c r="M64" s="206">
        <v>4921000</v>
      </c>
      <c r="N64" s="173"/>
      <c r="O64" s="179">
        <v>8460</v>
      </c>
      <c r="P64" s="162">
        <f t="shared" si="0"/>
        <v>50.94175724637681</v>
      </c>
    </row>
    <row r="65" spans="1:16" x14ac:dyDescent="0.2">
      <c r="A65" s="38">
        <v>5865</v>
      </c>
      <c r="B65" s="4">
        <v>11571</v>
      </c>
      <c r="C65" s="192">
        <v>11571</v>
      </c>
      <c r="D65" s="192">
        <v>416656</v>
      </c>
      <c r="E65" s="192">
        <v>428227</v>
      </c>
      <c r="F65" s="164">
        <f t="shared" si="1"/>
        <v>2.7020715648476159</v>
      </c>
      <c r="G65" s="192">
        <f>G64</f>
        <v>3302000</v>
      </c>
      <c r="H65" s="223">
        <f t="shared" si="2"/>
        <v>0.35042398546335557</v>
      </c>
      <c r="I65" s="18">
        <f>I64</f>
        <v>3881000</v>
      </c>
      <c r="J65" s="162">
        <f t="shared" si="3"/>
        <v>0.29814480803916515</v>
      </c>
      <c r="L65" s="179">
        <v>7305</v>
      </c>
      <c r="M65" s="206">
        <v>5055000</v>
      </c>
      <c r="N65" s="173"/>
      <c r="O65" s="179">
        <v>8467</v>
      </c>
      <c r="P65" s="162">
        <f t="shared" si="0"/>
        <v>51.191706322229777</v>
      </c>
    </row>
    <row r="66" spans="1:16" x14ac:dyDescent="0.2">
      <c r="A66" s="38">
        <v>5872</v>
      </c>
      <c r="B66" s="4">
        <v>10313</v>
      </c>
      <c r="C66" s="192">
        <v>10313</v>
      </c>
      <c r="D66" s="192">
        <v>424664</v>
      </c>
      <c r="E66" s="192">
        <v>434977</v>
      </c>
      <c r="F66" s="164">
        <f t="shared" si="1"/>
        <v>2.3709299572161289</v>
      </c>
      <c r="G66" s="206">
        <v>3305000</v>
      </c>
      <c r="H66" s="223">
        <f t="shared" si="2"/>
        <v>0.31204236006051439</v>
      </c>
      <c r="I66" s="18">
        <v>4006000</v>
      </c>
      <c r="J66" s="162">
        <f t="shared" si="3"/>
        <v>0.2574388417373939</v>
      </c>
      <c r="L66" s="179">
        <v>7336</v>
      </c>
      <c r="M66" s="206">
        <v>4944000</v>
      </c>
      <c r="N66" s="173"/>
      <c r="O66" s="179">
        <v>8474</v>
      </c>
      <c r="P66" s="162">
        <f t="shared" si="0"/>
        <v>50.999341358164891</v>
      </c>
    </row>
    <row r="67" spans="1:16" x14ac:dyDescent="0.2">
      <c r="A67" s="38">
        <v>5879</v>
      </c>
      <c r="B67" s="4">
        <v>9966</v>
      </c>
      <c r="C67" s="192">
        <v>9966</v>
      </c>
      <c r="D67" s="192">
        <v>419137</v>
      </c>
      <c r="E67" s="192">
        <v>429103</v>
      </c>
      <c r="F67" s="164">
        <f t="shared" si="1"/>
        <v>2.3225193018925525</v>
      </c>
      <c r="G67" s="192">
        <f>G66</f>
        <v>3305000</v>
      </c>
      <c r="H67" s="223">
        <f t="shared" si="2"/>
        <v>0.30154311649016641</v>
      </c>
      <c r="I67" s="18">
        <f>I66</f>
        <v>4006000</v>
      </c>
      <c r="J67" s="162">
        <f t="shared" si="3"/>
        <v>0.24877683474787818</v>
      </c>
      <c r="L67" s="179">
        <v>7365</v>
      </c>
      <c r="M67" s="206">
        <v>4998000</v>
      </c>
      <c r="N67" s="173"/>
      <c r="O67" s="179">
        <v>8481</v>
      </c>
      <c r="P67" s="162">
        <f t="shared" si="0"/>
        <v>50.792519326966804</v>
      </c>
    </row>
    <row r="68" spans="1:16" x14ac:dyDescent="0.2">
      <c r="A68" s="38">
        <v>5886</v>
      </c>
      <c r="B68" s="4">
        <v>9577</v>
      </c>
      <c r="C68" s="192">
        <v>9577</v>
      </c>
      <c r="D68" s="192">
        <v>421907</v>
      </c>
      <c r="E68" s="192">
        <v>431484</v>
      </c>
      <c r="F68" s="164">
        <f t="shared" si="1"/>
        <v>2.2195492764505751</v>
      </c>
      <c r="G68" s="192">
        <f>G67</f>
        <v>3305000</v>
      </c>
      <c r="H68" s="223">
        <f t="shared" si="2"/>
        <v>0.28977307110438727</v>
      </c>
      <c r="I68" s="18">
        <f>I67</f>
        <v>4006000</v>
      </c>
      <c r="J68" s="162">
        <f t="shared" si="3"/>
        <v>0.23906640039940089</v>
      </c>
      <c r="L68" s="179">
        <v>7396</v>
      </c>
      <c r="M68" s="206">
        <v>5111000</v>
      </c>
      <c r="N68" s="173"/>
      <c r="O68" s="179">
        <v>8488</v>
      </c>
      <c r="P68" s="162">
        <f t="shared" ref="P68:P131" si="4">100*B440/M154</f>
        <v>50.655417044424297</v>
      </c>
    </row>
    <row r="69" spans="1:16" x14ac:dyDescent="0.2">
      <c r="A69" s="38">
        <v>5893</v>
      </c>
      <c r="B69" s="4">
        <v>9089</v>
      </c>
      <c r="C69" s="192">
        <v>9089</v>
      </c>
      <c r="D69" s="192">
        <v>416490</v>
      </c>
      <c r="E69" s="192">
        <v>425579</v>
      </c>
      <c r="F69" s="164">
        <f t="shared" ref="F69:F132" si="5">100*C69/E69</f>
        <v>2.1356786871532667</v>
      </c>
      <c r="G69" s="192">
        <f>G68</f>
        <v>3305000</v>
      </c>
      <c r="H69" s="223">
        <f t="shared" ref="H69:H132" si="6">100*B69/G69</f>
        <v>0.2750075642965204</v>
      </c>
      <c r="I69" s="18">
        <f>I68</f>
        <v>4006000</v>
      </c>
      <c r="J69" s="162">
        <f t="shared" ref="J69:J132" si="7">100*C69/I69</f>
        <v>0.22688467299051424</v>
      </c>
      <c r="L69" s="179">
        <v>7426</v>
      </c>
      <c r="M69" s="206">
        <v>5085000</v>
      </c>
      <c r="N69" s="173"/>
      <c r="O69" s="179">
        <v>8495</v>
      </c>
      <c r="P69" s="162">
        <f t="shared" si="4"/>
        <v>50.596278755074422</v>
      </c>
    </row>
    <row r="70" spans="1:16" x14ac:dyDescent="0.2">
      <c r="A70" s="38">
        <v>5900</v>
      </c>
      <c r="B70" s="4">
        <v>9386</v>
      </c>
      <c r="C70" s="192">
        <v>9386</v>
      </c>
      <c r="D70" s="192">
        <v>416566</v>
      </c>
      <c r="E70" s="192">
        <v>425952</v>
      </c>
      <c r="F70" s="164">
        <f t="shared" si="5"/>
        <v>2.2035346705732102</v>
      </c>
      <c r="G70" s="206">
        <v>3316000</v>
      </c>
      <c r="H70" s="223">
        <f t="shared" si="6"/>
        <v>0.2830518697225573</v>
      </c>
      <c r="I70" s="18">
        <v>4003000</v>
      </c>
      <c r="J70" s="162">
        <f t="shared" si="7"/>
        <v>0.23447414439170622</v>
      </c>
      <c r="L70" s="179">
        <v>7457</v>
      </c>
      <c r="M70" s="206">
        <v>5127000</v>
      </c>
      <c r="N70" s="173"/>
      <c r="O70" s="179">
        <v>8502</v>
      </c>
      <c r="P70" s="162">
        <f t="shared" si="4"/>
        <v>50.486279385171791</v>
      </c>
    </row>
    <row r="71" spans="1:16" x14ac:dyDescent="0.2">
      <c r="A71" s="38">
        <v>5907</v>
      </c>
      <c r="B71" s="4">
        <v>9635</v>
      </c>
      <c r="C71" s="192">
        <v>9635</v>
      </c>
      <c r="D71" s="192">
        <v>418718</v>
      </c>
      <c r="E71" s="192">
        <v>428353</v>
      </c>
      <c r="F71" s="164">
        <f t="shared" si="5"/>
        <v>2.2493130665595897</v>
      </c>
      <c r="G71" s="192">
        <f>G70</f>
        <v>3316000</v>
      </c>
      <c r="H71" s="223">
        <f t="shared" si="6"/>
        <v>0.29056091676718937</v>
      </c>
      <c r="I71" s="18">
        <f>I70</f>
        <v>4003000</v>
      </c>
      <c r="J71" s="162">
        <f t="shared" si="7"/>
        <v>0.24069447914064451</v>
      </c>
      <c r="L71" s="179">
        <v>7487</v>
      </c>
      <c r="M71" s="206">
        <v>5161000</v>
      </c>
      <c r="N71" s="173"/>
      <c r="O71" s="179">
        <v>8509</v>
      </c>
      <c r="P71" s="162">
        <f t="shared" si="4"/>
        <v>50.264450474898233</v>
      </c>
    </row>
    <row r="72" spans="1:16" x14ac:dyDescent="0.2">
      <c r="A72" s="38">
        <v>5914</v>
      </c>
      <c r="B72" s="4">
        <v>10597</v>
      </c>
      <c r="C72" s="192">
        <v>10597</v>
      </c>
      <c r="D72" s="192">
        <v>426322</v>
      </c>
      <c r="E72" s="192">
        <v>436919</v>
      </c>
      <c r="F72" s="164">
        <f t="shared" si="5"/>
        <v>2.4253923496117129</v>
      </c>
      <c r="G72" s="192">
        <f>G71</f>
        <v>3316000</v>
      </c>
      <c r="H72" s="223">
        <f t="shared" si="6"/>
        <v>0.31957177322074787</v>
      </c>
      <c r="I72" s="18">
        <f>I71</f>
        <v>4003000</v>
      </c>
      <c r="J72" s="162">
        <f t="shared" si="7"/>
        <v>0.26472645515863102</v>
      </c>
      <c r="L72" s="179">
        <v>7518</v>
      </c>
      <c r="M72" s="206">
        <v>5191000</v>
      </c>
      <c r="N72" s="173"/>
      <c r="O72" s="179">
        <v>8516</v>
      </c>
      <c r="P72" s="162">
        <f t="shared" si="4"/>
        <v>50.302396563418498</v>
      </c>
    </row>
    <row r="73" spans="1:16" x14ac:dyDescent="0.2">
      <c r="A73" s="38">
        <v>5921</v>
      </c>
      <c r="B73" s="4">
        <v>10884</v>
      </c>
      <c r="C73" s="192">
        <v>10884</v>
      </c>
      <c r="D73" s="192">
        <v>423259</v>
      </c>
      <c r="E73" s="192">
        <v>434143</v>
      </c>
      <c r="F73" s="164">
        <f t="shared" si="5"/>
        <v>2.5070080595564135</v>
      </c>
      <c r="G73" s="192">
        <f>G72</f>
        <v>3316000</v>
      </c>
      <c r="H73" s="223">
        <f t="shared" si="6"/>
        <v>0.32822677925211097</v>
      </c>
      <c r="I73" s="18">
        <f>I72</f>
        <v>4003000</v>
      </c>
      <c r="J73" s="162">
        <f t="shared" si="7"/>
        <v>0.27189607794154386</v>
      </c>
      <c r="L73" s="179">
        <v>7549</v>
      </c>
      <c r="M73" s="206">
        <v>5222000</v>
      </c>
      <c r="N73" s="173"/>
      <c r="O73" s="179">
        <v>8523</v>
      </c>
      <c r="P73" s="162">
        <f t="shared" si="4"/>
        <v>50.208563102443399</v>
      </c>
    </row>
    <row r="74" spans="1:16" x14ac:dyDescent="0.2">
      <c r="A74" s="38">
        <v>5928</v>
      </c>
      <c r="B74" s="4">
        <v>11030</v>
      </c>
      <c r="C74" s="192">
        <v>11030</v>
      </c>
      <c r="D74" s="192">
        <v>428816</v>
      </c>
      <c r="E74" s="192">
        <v>439846</v>
      </c>
      <c r="F74" s="164">
        <f t="shared" si="5"/>
        <v>2.5076958753745631</v>
      </c>
      <c r="G74" s="192">
        <f>G73</f>
        <v>3316000</v>
      </c>
      <c r="H74" s="223">
        <f t="shared" si="6"/>
        <v>0.33262967430639323</v>
      </c>
      <c r="I74" s="18">
        <f>I73</f>
        <v>4003000</v>
      </c>
      <c r="J74" s="162">
        <f t="shared" si="7"/>
        <v>0.27554334249313017</v>
      </c>
      <c r="L74" s="179">
        <v>7579</v>
      </c>
      <c r="M74" s="206">
        <v>5313000</v>
      </c>
      <c r="N74" s="173"/>
      <c r="O74" s="179">
        <v>8530</v>
      </c>
      <c r="P74" s="162">
        <f t="shared" si="4"/>
        <v>50.344289881085935</v>
      </c>
    </row>
    <row r="75" spans="1:16" x14ac:dyDescent="0.2">
      <c r="A75" s="38">
        <v>5935</v>
      </c>
      <c r="B75" s="4">
        <v>9867</v>
      </c>
      <c r="C75" s="192">
        <v>9867</v>
      </c>
      <c r="D75" s="192">
        <v>419987</v>
      </c>
      <c r="E75" s="192">
        <v>429854</v>
      </c>
      <c r="F75" s="164">
        <f t="shared" si="5"/>
        <v>2.2954305415327063</v>
      </c>
      <c r="G75" s="206">
        <v>3326000</v>
      </c>
      <c r="H75" s="223">
        <f t="shared" si="6"/>
        <v>0.29666265784726398</v>
      </c>
      <c r="I75" s="18">
        <v>4043000</v>
      </c>
      <c r="J75" s="162">
        <f t="shared" si="7"/>
        <v>0.24405144694533762</v>
      </c>
      <c r="L75" s="179">
        <v>7610</v>
      </c>
      <c r="M75" s="206">
        <v>5386000</v>
      </c>
      <c r="N75" s="173"/>
      <c r="O75" s="179">
        <v>8537</v>
      </c>
      <c r="P75" s="162">
        <f t="shared" si="4"/>
        <v>50.154331238779172</v>
      </c>
    </row>
    <row r="76" spans="1:16" x14ac:dyDescent="0.2">
      <c r="A76" s="38">
        <v>5942</v>
      </c>
      <c r="B76" s="4">
        <v>10751</v>
      </c>
      <c r="C76" s="192">
        <v>10751</v>
      </c>
      <c r="D76" s="192">
        <v>423497</v>
      </c>
      <c r="E76" s="192">
        <v>434248</v>
      </c>
      <c r="F76" s="164">
        <f t="shared" si="5"/>
        <v>2.4757742119710398</v>
      </c>
      <c r="G76" s="192">
        <f>G75</f>
        <v>3326000</v>
      </c>
      <c r="H76" s="223">
        <f t="shared" si="6"/>
        <v>0.32324113048707154</v>
      </c>
      <c r="I76" s="18">
        <f>I75</f>
        <v>4043000</v>
      </c>
      <c r="J76" s="162">
        <f t="shared" si="7"/>
        <v>0.26591639871382639</v>
      </c>
      <c r="L76" s="179">
        <v>7640</v>
      </c>
      <c r="M76" s="206">
        <v>5375000</v>
      </c>
      <c r="N76" s="173"/>
      <c r="O76" s="179">
        <v>8544</v>
      </c>
      <c r="P76" s="162">
        <f t="shared" si="4"/>
        <v>50.097820224719101</v>
      </c>
    </row>
    <row r="77" spans="1:16" x14ac:dyDescent="0.2">
      <c r="A77" s="38">
        <v>5949</v>
      </c>
      <c r="B77" s="4">
        <v>10934</v>
      </c>
      <c r="C77" s="192">
        <v>10934</v>
      </c>
      <c r="D77" s="192">
        <v>426507</v>
      </c>
      <c r="E77" s="192">
        <v>437441</v>
      </c>
      <c r="F77" s="164">
        <f t="shared" si="5"/>
        <v>2.4995370804291324</v>
      </c>
      <c r="G77" s="192">
        <f>G76</f>
        <v>3326000</v>
      </c>
      <c r="H77" s="223">
        <f t="shared" si="6"/>
        <v>0.32874323511725795</v>
      </c>
      <c r="I77" s="18">
        <f>I76</f>
        <v>4043000</v>
      </c>
      <c r="J77" s="162">
        <f t="shared" si="7"/>
        <v>0.27044274053920359</v>
      </c>
      <c r="L77" s="179">
        <v>7671</v>
      </c>
      <c r="M77" s="206">
        <v>5371000</v>
      </c>
      <c r="N77" s="173"/>
      <c r="O77" s="179">
        <v>8551</v>
      </c>
      <c r="P77" s="162">
        <f t="shared" si="4"/>
        <v>50.077140315766066</v>
      </c>
    </row>
    <row r="78" spans="1:16" x14ac:dyDescent="0.2">
      <c r="A78" s="38">
        <v>5956</v>
      </c>
      <c r="B78" s="4">
        <v>11581</v>
      </c>
      <c r="C78" s="192">
        <v>11581</v>
      </c>
      <c r="D78" s="192">
        <v>417349</v>
      </c>
      <c r="E78" s="192">
        <v>428930</v>
      </c>
      <c r="F78" s="164">
        <f t="shared" si="5"/>
        <v>2.6999743547898261</v>
      </c>
      <c r="G78" s="192">
        <f>G77</f>
        <v>3326000</v>
      </c>
      <c r="H78" s="223">
        <f t="shared" si="6"/>
        <v>0.34819603126879134</v>
      </c>
      <c r="I78" s="18">
        <f>I77</f>
        <v>4043000</v>
      </c>
      <c r="J78" s="162">
        <f t="shared" si="7"/>
        <v>0.28644570863220381</v>
      </c>
      <c r="L78" s="179">
        <v>7702</v>
      </c>
      <c r="M78" s="206">
        <v>5114000</v>
      </c>
      <c r="N78" s="173"/>
      <c r="O78" s="179">
        <v>8558</v>
      </c>
      <c r="P78" s="162">
        <f t="shared" si="4"/>
        <v>50.185892578560285</v>
      </c>
    </row>
    <row r="79" spans="1:16" x14ac:dyDescent="0.2">
      <c r="A79" s="38">
        <v>5963</v>
      </c>
      <c r="B79" s="4">
        <v>10511</v>
      </c>
      <c r="C79" s="192">
        <v>10511</v>
      </c>
      <c r="D79" s="192">
        <v>413011</v>
      </c>
      <c r="E79" s="192">
        <v>423522</v>
      </c>
      <c r="F79" s="164">
        <f t="shared" si="5"/>
        <v>2.4818073205169981</v>
      </c>
      <c r="G79" s="206">
        <v>3334000</v>
      </c>
      <c r="H79" s="223">
        <f t="shared" si="6"/>
        <v>0.31526694661067789</v>
      </c>
      <c r="I79" s="18">
        <v>4070000.0000000005</v>
      </c>
      <c r="J79" s="162">
        <f t="shared" si="7"/>
        <v>0.25825552825552822</v>
      </c>
      <c r="L79" s="179">
        <v>7730</v>
      </c>
      <c r="M79" s="206">
        <v>4976000</v>
      </c>
      <c r="N79" s="173"/>
      <c r="O79" s="179">
        <v>8565</v>
      </c>
      <c r="P79" s="162">
        <f t="shared" si="4"/>
        <v>50.149405962788613</v>
      </c>
    </row>
    <row r="80" spans="1:16" x14ac:dyDescent="0.2">
      <c r="A80" s="38">
        <v>5970</v>
      </c>
      <c r="B80" s="4">
        <v>10267</v>
      </c>
      <c r="C80" s="192">
        <v>10267</v>
      </c>
      <c r="D80" s="192">
        <v>419943</v>
      </c>
      <c r="E80" s="192">
        <v>430210</v>
      </c>
      <c r="F80" s="164">
        <f t="shared" si="5"/>
        <v>2.3865089142511797</v>
      </c>
      <c r="G80" s="192">
        <f>G79</f>
        <v>3334000</v>
      </c>
      <c r="H80" s="223">
        <f t="shared" si="6"/>
        <v>0.30794841031793641</v>
      </c>
      <c r="I80" s="18">
        <f>I79</f>
        <v>4070000.0000000005</v>
      </c>
      <c r="J80" s="162">
        <f t="shared" si="7"/>
        <v>0.25226044226044225</v>
      </c>
      <c r="L80" s="179">
        <v>7761</v>
      </c>
      <c r="M80" s="206">
        <v>4917000</v>
      </c>
      <c r="N80" s="173"/>
      <c r="O80" s="179">
        <v>8572</v>
      </c>
      <c r="P80" s="162">
        <f t="shared" si="4"/>
        <v>49.90666517055655</v>
      </c>
    </row>
    <row r="81" spans="1:16" x14ac:dyDescent="0.2">
      <c r="A81" s="38">
        <v>5977</v>
      </c>
      <c r="B81" s="4">
        <v>10153</v>
      </c>
      <c r="C81" s="192">
        <v>10153</v>
      </c>
      <c r="D81" s="192">
        <v>427810</v>
      </c>
      <c r="E81" s="192">
        <v>437963</v>
      </c>
      <c r="F81" s="164">
        <f t="shared" si="5"/>
        <v>2.3182323620945149</v>
      </c>
      <c r="G81" s="192">
        <f>G80</f>
        <v>3334000</v>
      </c>
      <c r="H81" s="223">
        <f t="shared" si="6"/>
        <v>0.30452909418116375</v>
      </c>
      <c r="I81" s="18">
        <f>I80</f>
        <v>4070000.0000000005</v>
      </c>
      <c r="J81" s="162">
        <f t="shared" si="7"/>
        <v>0.24945945945945944</v>
      </c>
      <c r="L81" s="179">
        <v>7791</v>
      </c>
      <c r="M81" s="206">
        <v>4791000</v>
      </c>
      <c r="N81" s="173"/>
      <c r="O81" s="179">
        <v>8579</v>
      </c>
      <c r="P81" s="162">
        <f t="shared" si="4"/>
        <v>49.921639784946237</v>
      </c>
    </row>
    <row r="82" spans="1:16" x14ac:dyDescent="0.2">
      <c r="A82" s="38">
        <v>5984</v>
      </c>
      <c r="B82" s="4">
        <v>9754</v>
      </c>
      <c r="C82" s="192">
        <v>9754</v>
      </c>
      <c r="D82" s="192">
        <v>463022</v>
      </c>
      <c r="E82" s="192">
        <v>472776</v>
      </c>
      <c r="F82" s="164">
        <f t="shared" si="5"/>
        <v>2.0631334923938609</v>
      </c>
      <c r="G82" s="192">
        <f>G81</f>
        <v>3334000</v>
      </c>
      <c r="H82" s="223">
        <f t="shared" si="6"/>
        <v>0.29256148770245949</v>
      </c>
      <c r="I82" s="18">
        <f>I81</f>
        <v>4070000.0000000005</v>
      </c>
      <c r="J82" s="162">
        <f t="shared" si="7"/>
        <v>0.23965601965601963</v>
      </c>
      <c r="L82" s="179">
        <v>7822</v>
      </c>
      <c r="M82" s="206">
        <v>4755000</v>
      </c>
      <c r="N82" s="173"/>
      <c r="O82" s="179">
        <v>8585</v>
      </c>
      <c r="P82" s="162">
        <f t="shared" si="4"/>
        <v>49.946894138232722</v>
      </c>
    </row>
    <row r="83" spans="1:16" x14ac:dyDescent="0.2">
      <c r="A83" s="38">
        <v>5991</v>
      </c>
      <c r="B83" s="4">
        <v>9438</v>
      </c>
      <c r="C83" s="192">
        <v>9438</v>
      </c>
      <c r="D83" s="192">
        <v>476680</v>
      </c>
      <c r="E83" s="192">
        <v>486118</v>
      </c>
      <c r="F83" s="164">
        <f t="shared" si="5"/>
        <v>1.9415039146873805</v>
      </c>
      <c r="G83" s="206">
        <v>3298000</v>
      </c>
      <c r="H83" s="223">
        <f t="shared" si="6"/>
        <v>0.28617343844754395</v>
      </c>
      <c r="I83" s="18">
        <v>4098000</v>
      </c>
      <c r="J83" s="162">
        <f t="shared" si="7"/>
        <v>0.23030746705710103</v>
      </c>
      <c r="L83" s="179">
        <v>7852</v>
      </c>
      <c r="M83" s="206">
        <v>4649000</v>
      </c>
      <c r="N83" s="173"/>
      <c r="O83" s="179">
        <v>8593</v>
      </c>
      <c r="P83" s="162">
        <f t="shared" si="4"/>
        <v>50.157556981633107</v>
      </c>
    </row>
    <row r="84" spans="1:16" x14ac:dyDescent="0.2">
      <c r="A84" s="38">
        <v>5998</v>
      </c>
      <c r="B84" s="4">
        <v>9243</v>
      </c>
      <c r="C84" s="192">
        <v>9243</v>
      </c>
      <c r="D84" s="192">
        <v>460422</v>
      </c>
      <c r="E84" s="192">
        <v>469665</v>
      </c>
      <c r="F84" s="164">
        <f t="shared" si="5"/>
        <v>1.9679984669924309</v>
      </c>
      <c r="G84" s="192">
        <f>G83</f>
        <v>3298000</v>
      </c>
      <c r="H84" s="223">
        <f t="shared" si="6"/>
        <v>0.28026076409945422</v>
      </c>
      <c r="I84" s="18">
        <f>I83</f>
        <v>4098000</v>
      </c>
      <c r="J84" s="162">
        <f t="shared" si="7"/>
        <v>0.22554904831625183</v>
      </c>
      <c r="L84" s="179">
        <v>7883</v>
      </c>
      <c r="M84" s="206">
        <v>4570000</v>
      </c>
      <c r="N84" s="173"/>
      <c r="O84" s="179">
        <v>8600</v>
      </c>
      <c r="P84" s="162">
        <f t="shared" si="4"/>
        <v>49.482266339504797</v>
      </c>
    </row>
    <row r="85" spans="1:16" x14ac:dyDescent="0.2">
      <c r="A85" s="38">
        <v>6005</v>
      </c>
      <c r="B85" s="4">
        <v>9323</v>
      </c>
      <c r="C85" s="192">
        <v>9323</v>
      </c>
      <c r="D85" s="192">
        <v>467780</v>
      </c>
      <c r="E85" s="192">
        <v>477103</v>
      </c>
      <c r="F85" s="164">
        <f t="shared" si="5"/>
        <v>1.9540853861744738</v>
      </c>
      <c r="G85" s="192">
        <f>G84</f>
        <v>3298000</v>
      </c>
      <c r="H85" s="223">
        <f t="shared" si="6"/>
        <v>0.28268647665251667</v>
      </c>
      <c r="I85" s="18">
        <f>I84</f>
        <v>4098000</v>
      </c>
      <c r="J85" s="162">
        <f t="shared" si="7"/>
        <v>0.22750122010736945</v>
      </c>
      <c r="L85" s="179">
        <v>7914</v>
      </c>
      <c r="M85" s="206">
        <v>4484000</v>
      </c>
      <c r="N85" s="173"/>
      <c r="O85" s="179">
        <v>8607</v>
      </c>
      <c r="P85" s="162">
        <f t="shared" si="4"/>
        <v>49.116256708407874</v>
      </c>
    </row>
    <row r="86" spans="1:16" x14ac:dyDescent="0.2">
      <c r="A86" s="38">
        <v>6012</v>
      </c>
      <c r="B86" s="4">
        <v>9729</v>
      </c>
      <c r="C86" s="192">
        <v>9729</v>
      </c>
      <c r="D86" s="192">
        <v>477293</v>
      </c>
      <c r="E86" s="192">
        <v>487022</v>
      </c>
      <c r="F86" s="164">
        <f t="shared" si="5"/>
        <v>1.9976510301382688</v>
      </c>
      <c r="G86" s="192">
        <f>G85</f>
        <v>3298000</v>
      </c>
      <c r="H86" s="223">
        <f t="shared" si="6"/>
        <v>0.29499696785930868</v>
      </c>
      <c r="I86" s="18">
        <f>I85</f>
        <v>4098000</v>
      </c>
      <c r="J86" s="162">
        <f t="shared" si="7"/>
        <v>0.23740849194729136</v>
      </c>
      <c r="L86" s="179">
        <v>7944</v>
      </c>
      <c r="M86" s="206">
        <v>4465000</v>
      </c>
      <c r="N86" s="173"/>
      <c r="O86" s="179">
        <v>8614</v>
      </c>
      <c r="P86" s="162">
        <f t="shared" si="4"/>
        <v>48.780860071301248</v>
      </c>
    </row>
    <row r="87" spans="1:16" x14ac:dyDescent="0.2">
      <c r="A87" s="38">
        <v>6019</v>
      </c>
      <c r="B87" s="4">
        <v>10951</v>
      </c>
      <c r="C87" s="192">
        <v>10951</v>
      </c>
      <c r="D87" s="192">
        <v>472613</v>
      </c>
      <c r="E87" s="192">
        <v>483564</v>
      </c>
      <c r="F87" s="164">
        <f t="shared" si="5"/>
        <v>2.2646433564119746</v>
      </c>
      <c r="G87" s="192">
        <f>G86</f>
        <v>3298000</v>
      </c>
      <c r="H87" s="223">
        <f t="shared" si="6"/>
        <v>0.33204972710733777</v>
      </c>
      <c r="I87" s="18">
        <f>I86</f>
        <v>4098000</v>
      </c>
      <c r="J87" s="162">
        <f t="shared" si="7"/>
        <v>0.267227916056613</v>
      </c>
      <c r="L87" s="179">
        <v>7975</v>
      </c>
      <c r="M87" s="206">
        <v>4434000</v>
      </c>
      <c r="N87" s="173"/>
      <c r="O87" s="179">
        <v>8621</v>
      </c>
      <c r="P87" s="162">
        <f t="shared" si="4"/>
        <v>49.029273127753306</v>
      </c>
    </row>
    <row r="88" spans="1:16" x14ac:dyDescent="0.2">
      <c r="A88" s="38">
        <v>6026</v>
      </c>
      <c r="B88" s="4">
        <v>11161</v>
      </c>
      <c r="C88" s="192">
        <v>11161</v>
      </c>
      <c r="D88" s="192">
        <v>457503</v>
      </c>
      <c r="E88" s="192">
        <v>468664</v>
      </c>
      <c r="F88" s="164">
        <f t="shared" si="5"/>
        <v>2.3814502500725467</v>
      </c>
      <c r="G88" s="206">
        <v>3362000</v>
      </c>
      <c r="H88" s="223">
        <f t="shared" si="6"/>
        <v>0.33197501487209996</v>
      </c>
      <c r="I88" s="18">
        <v>4128999.9999999995</v>
      </c>
      <c r="J88" s="162">
        <f t="shared" si="7"/>
        <v>0.27030758052797288</v>
      </c>
      <c r="L88" s="179">
        <v>8005</v>
      </c>
      <c r="M88" s="206">
        <v>4386000</v>
      </c>
      <c r="N88" s="173"/>
      <c r="O88" s="179">
        <v>8628</v>
      </c>
      <c r="P88" s="162">
        <f t="shared" si="4"/>
        <v>49.203899537343027</v>
      </c>
    </row>
    <row r="89" spans="1:16" x14ac:dyDescent="0.2">
      <c r="A89" s="38">
        <v>6033</v>
      </c>
      <c r="B89" s="4">
        <v>11713</v>
      </c>
      <c r="C89" s="192">
        <v>11713</v>
      </c>
      <c r="D89" s="192">
        <v>465147</v>
      </c>
      <c r="E89" s="192">
        <v>476860</v>
      </c>
      <c r="F89" s="164">
        <f t="shared" si="5"/>
        <v>2.4562764752757622</v>
      </c>
      <c r="G89" s="192">
        <f>G88</f>
        <v>3362000</v>
      </c>
      <c r="H89" s="223">
        <f t="shared" si="6"/>
        <v>0.34839381320642476</v>
      </c>
      <c r="I89" s="18">
        <f>I88</f>
        <v>4128999.9999999995</v>
      </c>
      <c r="J89" s="162">
        <f t="shared" si="7"/>
        <v>0.28367643497214823</v>
      </c>
      <c r="L89" s="179">
        <v>8036</v>
      </c>
      <c r="M89" s="206">
        <v>4431000</v>
      </c>
      <c r="N89" s="173"/>
      <c r="O89" s="179">
        <v>8635</v>
      </c>
      <c r="P89" s="162">
        <f t="shared" si="4"/>
        <v>49.195404330534686</v>
      </c>
    </row>
    <row r="90" spans="1:16" x14ac:dyDescent="0.2">
      <c r="A90" s="38">
        <v>6040</v>
      </c>
      <c r="B90" s="4">
        <v>11818</v>
      </c>
      <c r="C90" s="192">
        <v>11818</v>
      </c>
      <c r="D90" s="192">
        <v>474942</v>
      </c>
      <c r="E90" s="192">
        <v>486760</v>
      </c>
      <c r="F90" s="164">
        <f t="shared" si="5"/>
        <v>2.4278905415399787</v>
      </c>
      <c r="G90" s="192">
        <f>G89</f>
        <v>3362000</v>
      </c>
      <c r="H90" s="223">
        <f t="shared" si="6"/>
        <v>0.3515169541939322</v>
      </c>
      <c r="I90" s="18">
        <f>I89</f>
        <v>4128999.9999999995</v>
      </c>
      <c r="J90" s="162">
        <f t="shared" si="7"/>
        <v>0.28621942358924685</v>
      </c>
      <c r="L90" s="180">
        <v>8040</v>
      </c>
      <c r="M90" s="206">
        <v>4398000</v>
      </c>
      <c r="N90" s="175"/>
      <c r="O90" s="179">
        <v>8642</v>
      </c>
      <c r="P90" s="162">
        <f t="shared" si="4"/>
        <v>49.048799294998901</v>
      </c>
    </row>
    <row r="91" spans="1:16" x14ac:dyDescent="0.2">
      <c r="A91" s="38">
        <v>6047</v>
      </c>
      <c r="B91" s="4">
        <v>11812</v>
      </c>
      <c r="C91" s="192">
        <v>11812</v>
      </c>
      <c r="D91" s="192">
        <v>492000</v>
      </c>
      <c r="E91" s="192">
        <v>503812</v>
      </c>
      <c r="F91" s="164">
        <f t="shared" si="5"/>
        <v>2.3445253388168603</v>
      </c>
      <c r="G91" s="192">
        <f>G90</f>
        <v>3362000</v>
      </c>
      <c r="H91" s="223">
        <f t="shared" si="6"/>
        <v>0.35133848899464604</v>
      </c>
      <c r="I91" s="18">
        <f>I90</f>
        <v>4128999.9999999995</v>
      </c>
      <c r="J91" s="162">
        <f t="shared" si="7"/>
        <v>0.28607410995398402</v>
      </c>
      <c r="L91" s="179">
        <v>8047</v>
      </c>
      <c r="M91" s="206">
        <v>4253000</v>
      </c>
      <c r="N91" s="175"/>
      <c r="O91" s="179">
        <v>8649</v>
      </c>
      <c r="P91" s="162">
        <f t="shared" si="4"/>
        <v>49.01838905775076</v>
      </c>
    </row>
    <row r="92" spans="1:16" x14ac:dyDescent="0.2">
      <c r="A92" s="38">
        <v>6054</v>
      </c>
      <c r="B92" s="4">
        <v>11814</v>
      </c>
      <c r="C92" s="192">
        <v>11814</v>
      </c>
      <c r="D92" s="192">
        <v>491266</v>
      </c>
      <c r="E92" s="192">
        <v>503080</v>
      </c>
      <c r="F92" s="164">
        <f t="shared" si="5"/>
        <v>2.3483342609525324</v>
      </c>
      <c r="G92" s="206">
        <v>3371000</v>
      </c>
      <c r="H92" s="223">
        <f t="shared" si="6"/>
        <v>0.35045980421239986</v>
      </c>
      <c r="I92" s="18">
        <v>4192999.9999999995</v>
      </c>
      <c r="J92" s="162">
        <f t="shared" si="7"/>
        <v>0.28175530646315289</v>
      </c>
      <c r="L92" s="179">
        <v>8054</v>
      </c>
      <c r="M92" s="206">
        <v>4188000</v>
      </c>
      <c r="N92" s="175"/>
      <c r="O92" s="179">
        <v>8656</v>
      </c>
      <c r="P92" s="162">
        <f t="shared" si="4"/>
        <v>49.239208006962578</v>
      </c>
    </row>
    <row r="93" spans="1:16" x14ac:dyDescent="0.2">
      <c r="A93" s="38">
        <v>6061</v>
      </c>
      <c r="B93" s="4">
        <v>12721</v>
      </c>
      <c r="C93" s="192">
        <v>12721</v>
      </c>
      <c r="D93" s="192">
        <v>490625</v>
      </c>
      <c r="E93" s="192">
        <v>503346</v>
      </c>
      <c r="F93" s="164">
        <f t="shared" si="5"/>
        <v>2.5272873927675992</v>
      </c>
      <c r="G93" s="192">
        <f>G92</f>
        <v>3371000</v>
      </c>
      <c r="H93" s="223">
        <f t="shared" si="6"/>
        <v>0.37736576683476714</v>
      </c>
      <c r="I93" s="18">
        <f>I92</f>
        <v>4192999.9999999995</v>
      </c>
      <c r="J93" s="162">
        <f t="shared" si="7"/>
        <v>0.30338659670880042</v>
      </c>
      <c r="L93" s="179">
        <v>8061</v>
      </c>
      <c r="M93" s="206">
        <v>4137000</v>
      </c>
      <c r="N93" s="175"/>
      <c r="O93" s="179">
        <v>8663</v>
      </c>
      <c r="P93" s="162">
        <f t="shared" si="4"/>
        <v>49.209273401701942</v>
      </c>
    </row>
    <row r="94" spans="1:16" x14ac:dyDescent="0.2">
      <c r="A94" s="38">
        <v>6068</v>
      </c>
      <c r="B94" s="4">
        <v>12903</v>
      </c>
      <c r="C94" s="192">
        <v>12903</v>
      </c>
      <c r="D94" s="192">
        <v>489219</v>
      </c>
      <c r="E94" s="192">
        <v>502122</v>
      </c>
      <c r="F94" s="164">
        <f t="shared" si="5"/>
        <v>2.569694217739912</v>
      </c>
      <c r="G94" s="192">
        <f>G93</f>
        <v>3371000</v>
      </c>
      <c r="H94" s="223">
        <f t="shared" si="6"/>
        <v>0.38276475823197864</v>
      </c>
      <c r="I94" s="18">
        <f>I93</f>
        <v>4192999.9999999995</v>
      </c>
      <c r="J94" s="162">
        <f t="shared" si="7"/>
        <v>0.30772716432148822</v>
      </c>
      <c r="L94" s="179">
        <v>8068</v>
      </c>
      <c r="M94" s="206">
        <v>4144000</v>
      </c>
      <c r="N94" s="175"/>
      <c r="O94" s="179">
        <v>8670</v>
      </c>
      <c r="P94" s="162">
        <f t="shared" si="4"/>
        <v>48.908462040461167</v>
      </c>
    </row>
    <row r="95" spans="1:16" x14ac:dyDescent="0.2">
      <c r="A95" s="38">
        <v>6075</v>
      </c>
      <c r="B95" s="4">
        <v>13986</v>
      </c>
      <c r="C95" s="192">
        <v>13986</v>
      </c>
      <c r="D95" s="192">
        <v>505090</v>
      </c>
      <c r="E95" s="192">
        <v>519076</v>
      </c>
      <c r="F95" s="164">
        <f t="shared" si="5"/>
        <v>2.6944031317186692</v>
      </c>
      <c r="G95" s="192">
        <f>G94</f>
        <v>3371000</v>
      </c>
      <c r="H95" s="223">
        <f t="shared" si="6"/>
        <v>0.4148917235241768</v>
      </c>
      <c r="I95" s="18">
        <f>I94</f>
        <v>4192999.9999999995</v>
      </c>
      <c r="J95" s="162">
        <f t="shared" si="7"/>
        <v>0.33355592654424043</v>
      </c>
      <c r="L95" s="179">
        <v>8075</v>
      </c>
      <c r="M95" s="206">
        <v>4127000</v>
      </c>
      <c r="N95" s="175"/>
      <c r="O95" s="179">
        <v>8677</v>
      </c>
      <c r="P95" s="162">
        <f t="shared" si="4"/>
        <v>48.993166630739381</v>
      </c>
    </row>
    <row r="96" spans="1:16" x14ac:dyDescent="0.2">
      <c r="A96" s="38">
        <v>6082</v>
      </c>
      <c r="B96" s="4">
        <v>15423</v>
      </c>
      <c r="C96" s="192">
        <v>15423</v>
      </c>
      <c r="D96" s="192">
        <v>502421</v>
      </c>
      <c r="E96" s="192">
        <v>517844</v>
      </c>
      <c r="F96" s="164">
        <f t="shared" si="5"/>
        <v>2.9783100702141958</v>
      </c>
      <c r="G96" s="206">
        <v>3450000</v>
      </c>
      <c r="H96" s="223">
        <f t="shared" si="6"/>
        <v>0.44704347826086954</v>
      </c>
      <c r="I96" s="18">
        <v>4274000</v>
      </c>
      <c r="J96" s="162">
        <f t="shared" si="7"/>
        <v>0.36085634066448291</v>
      </c>
      <c r="L96" s="179">
        <v>8082</v>
      </c>
      <c r="M96" s="206">
        <v>4144000</v>
      </c>
      <c r="N96" s="175"/>
      <c r="O96" s="179">
        <v>8684</v>
      </c>
      <c r="P96" s="162">
        <f t="shared" si="4"/>
        <v>49.14255045083727</v>
      </c>
    </row>
    <row r="97" spans="1:16" x14ac:dyDescent="0.2">
      <c r="A97" s="38">
        <v>6089</v>
      </c>
      <c r="B97" s="4">
        <v>16106</v>
      </c>
      <c r="C97" s="192">
        <v>16106</v>
      </c>
      <c r="D97" s="192">
        <v>484697</v>
      </c>
      <c r="E97" s="192">
        <v>500803</v>
      </c>
      <c r="F97" s="164">
        <f t="shared" si="5"/>
        <v>3.2160350477133721</v>
      </c>
      <c r="G97" s="192">
        <f>G96</f>
        <v>3450000</v>
      </c>
      <c r="H97" s="223">
        <f t="shared" si="6"/>
        <v>0.46684057971014492</v>
      </c>
      <c r="I97" s="18">
        <f>I96</f>
        <v>4274000</v>
      </c>
      <c r="J97" s="162">
        <f t="shared" si="7"/>
        <v>0.37683668694431444</v>
      </c>
      <c r="L97" s="179">
        <v>8088</v>
      </c>
      <c r="M97" s="206">
        <v>4170000</v>
      </c>
      <c r="N97" s="175"/>
      <c r="O97" s="179">
        <v>8691</v>
      </c>
      <c r="P97" s="162">
        <f t="shared" si="4"/>
        <v>48.994697133002802</v>
      </c>
    </row>
    <row r="98" spans="1:16" x14ac:dyDescent="0.2">
      <c r="A98" s="38">
        <v>6096</v>
      </c>
      <c r="B98" s="4">
        <v>18410</v>
      </c>
      <c r="C98" s="192">
        <v>18410</v>
      </c>
      <c r="D98" s="192">
        <v>514225</v>
      </c>
      <c r="E98" s="192">
        <v>532635</v>
      </c>
      <c r="F98" s="164">
        <f t="shared" si="5"/>
        <v>3.4564007246989026</v>
      </c>
      <c r="G98" s="192">
        <f>G97</f>
        <v>3450000</v>
      </c>
      <c r="H98" s="223">
        <f t="shared" si="6"/>
        <v>0.53362318840579714</v>
      </c>
      <c r="I98" s="18">
        <f>I97</f>
        <v>4274000</v>
      </c>
      <c r="J98" s="162">
        <f t="shared" si="7"/>
        <v>0.43074403369209174</v>
      </c>
      <c r="L98" s="179">
        <v>8096</v>
      </c>
      <c r="M98" s="206">
        <v>4193000</v>
      </c>
      <c r="N98" s="175"/>
      <c r="O98" s="179">
        <v>8698</v>
      </c>
      <c r="P98" s="162">
        <f t="shared" si="4"/>
        <v>48.828636363636363</v>
      </c>
    </row>
    <row r="99" spans="1:16" x14ac:dyDescent="0.2">
      <c r="A99" s="38">
        <v>6103</v>
      </c>
      <c r="B99" s="4">
        <v>17437</v>
      </c>
      <c r="C99" s="192">
        <v>17437</v>
      </c>
      <c r="D99" s="192">
        <v>514343</v>
      </c>
      <c r="E99" s="192">
        <v>531780</v>
      </c>
      <c r="F99" s="164">
        <f t="shared" si="5"/>
        <v>3.2789875512429951</v>
      </c>
      <c r="G99" s="192">
        <f>G98</f>
        <v>3450000</v>
      </c>
      <c r="H99" s="223">
        <f t="shared" si="6"/>
        <v>0.50542028985507248</v>
      </c>
      <c r="I99" s="18">
        <f>I98</f>
        <v>4274000</v>
      </c>
      <c r="J99" s="162">
        <f t="shared" si="7"/>
        <v>0.40797847449695834</v>
      </c>
      <c r="L99" s="179">
        <v>8103</v>
      </c>
      <c r="M99" s="206">
        <v>4192000</v>
      </c>
      <c r="N99" s="175"/>
      <c r="O99" s="179">
        <v>8705</v>
      </c>
      <c r="P99" s="162">
        <f t="shared" si="4"/>
        <v>47.940284360189573</v>
      </c>
    </row>
    <row r="100" spans="1:16" x14ac:dyDescent="0.2">
      <c r="A100" s="38">
        <v>6110</v>
      </c>
      <c r="B100" s="4">
        <v>17519</v>
      </c>
      <c r="C100" s="192">
        <v>17519</v>
      </c>
      <c r="D100" s="192">
        <v>518456</v>
      </c>
      <c r="E100" s="192">
        <v>535975</v>
      </c>
      <c r="F100" s="164">
        <f t="shared" si="5"/>
        <v>3.2686226036662158</v>
      </c>
      <c r="G100" s="192">
        <f>G99</f>
        <v>3450000</v>
      </c>
      <c r="H100" s="223">
        <f t="shared" si="6"/>
        <v>0.50779710144927537</v>
      </c>
      <c r="I100" s="18">
        <f>I99</f>
        <v>4274000</v>
      </c>
      <c r="J100" s="162">
        <f t="shared" si="7"/>
        <v>0.40989705194197473</v>
      </c>
      <c r="L100" s="179">
        <v>8110</v>
      </c>
      <c r="M100" s="206">
        <v>4179000</v>
      </c>
      <c r="N100" s="175"/>
      <c r="O100" s="179">
        <v>8712</v>
      </c>
      <c r="P100" s="162">
        <f t="shared" si="4"/>
        <v>48.628175965665235</v>
      </c>
    </row>
    <row r="101" spans="1:16" x14ac:dyDescent="0.2">
      <c r="A101" s="38">
        <v>6117</v>
      </c>
      <c r="B101" s="4">
        <v>16249</v>
      </c>
      <c r="C101" s="192">
        <v>16249</v>
      </c>
      <c r="D101" s="192">
        <v>521740</v>
      </c>
      <c r="E101" s="192">
        <v>537989</v>
      </c>
      <c r="F101" s="164">
        <f t="shared" si="5"/>
        <v>3.0203219768433929</v>
      </c>
      <c r="G101" s="206">
        <v>3535000</v>
      </c>
      <c r="H101" s="223">
        <f t="shared" si="6"/>
        <v>0.45966053748231966</v>
      </c>
      <c r="I101" s="18">
        <v>4326000</v>
      </c>
      <c r="J101" s="162">
        <f t="shared" si="7"/>
        <v>0.37561257512713825</v>
      </c>
      <c r="L101" s="179">
        <v>8117</v>
      </c>
      <c r="M101" s="206">
        <v>4180000</v>
      </c>
      <c r="N101" s="175"/>
      <c r="O101" s="179">
        <v>8719</v>
      </c>
      <c r="P101" s="162">
        <f t="shared" si="4"/>
        <v>48.710027975037661</v>
      </c>
    </row>
    <row r="102" spans="1:16" x14ac:dyDescent="0.2">
      <c r="A102" s="38">
        <v>6124</v>
      </c>
      <c r="B102" s="4">
        <v>12815</v>
      </c>
      <c r="C102" s="192">
        <v>12815</v>
      </c>
      <c r="D102" s="192">
        <v>526019</v>
      </c>
      <c r="E102" s="192">
        <v>538834</v>
      </c>
      <c r="F102" s="164">
        <f t="shared" si="5"/>
        <v>2.3782834787708276</v>
      </c>
      <c r="G102" s="192">
        <f>G101</f>
        <v>3535000</v>
      </c>
      <c r="H102" s="223">
        <f t="shared" si="6"/>
        <v>0.36251768033946252</v>
      </c>
      <c r="I102" s="18">
        <f>I101</f>
        <v>4326000</v>
      </c>
      <c r="J102" s="162">
        <f t="shared" si="7"/>
        <v>0.29623208506703652</v>
      </c>
      <c r="L102" s="179">
        <v>8124</v>
      </c>
      <c r="M102" s="206">
        <v>4176000</v>
      </c>
      <c r="N102" s="175"/>
      <c r="O102" s="179">
        <v>8726</v>
      </c>
      <c r="P102" s="162">
        <f t="shared" si="4"/>
        <v>48.10852444829078</v>
      </c>
    </row>
    <row r="103" spans="1:16" x14ac:dyDescent="0.2">
      <c r="A103" s="38">
        <v>6131</v>
      </c>
      <c r="B103" s="4">
        <v>13349</v>
      </c>
      <c r="C103" s="192">
        <v>13349</v>
      </c>
      <c r="D103" s="192">
        <v>542243</v>
      </c>
      <c r="E103" s="192">
        <v>555592</v>
      </c>
      <c r="F103" s="164">
        <f t="shared" si="5"/>
        <v>2.4026623853475213</v>
      </c>
      <c r="G103" s="192">
        <f>G102</f>
        <v>3535000</v>
      </c>
      <c r="H103" s="223">
        <f t="shared" si="6"/>
        <v>0.37762376237623763</v>
      </c>
      <c r="I103" s="18">
        <f>I102</f>
        <v>4326000</v>
      </c>
      <c r="J103" s="162">
        <f t="shared" si="7"/>
        <v>0.3085760517799353</v>
      </c>
      <c r="L103" s="179">
        <v>8131</v>
      </c>
      <c r="M103" s="206">
        <v>4201000</v>
      </c>
      <c r="N103" s="175"/>
      <c r="O103" s="179">
        <v>8733</v>
      </c>
      <c r="P103" s="162">
        <f t="shared" si="4"/>
        <v>47.936803925752081</v>
      </c>
    </row>
    <row r="104" spans="1:16" x14ac:dyDescent="0.2">
      <c r="A104" s="38">
        <v>6138</v>
      </c>
      <c r="B104" s="4">
        <v>12928</v>
      </c>
      <c r="C104" s="192">
        <v>12928</v>
      </c>
      <c r="D104" s="192">
        <v>538102</v>
      </c>
      <c r="E104" s="192">
        <v>551030</v>
      </c>
      <c r="F104" s="164">
        <f t="shared" si="5"/>
        <v>2.3461517521732027</v>
      </c>
      <c r="G104" s="192">
        <f>G103</f>
        <v>3535000</v>
      </c>
      <c r="H104" s="223">
        <f t="shared" si="6"/>
        <v>0.36571428571428571</v>
      </c>
      <c r="I104" s="18">
        <f>I103</f>
        <v>4326000</v>
      </c>
      <c r="J104" s="162">
        <f t="shared" si="7"/>
        <v>0.29884419787332411</v>
      </c>
      <c r="L104" s="179">
        <v>8138</v>
      </c>
      <c r="M104" s="206">
        <v>4197000</v>
      </c>
      <c r="N104" s="175"/>
      <c r="O104" s="179">
        <v>8740</v>
      </c>
      <c r="P104" s="162">
        <f t="shared" si="4"/>
        <v>47.978854344122659</v>
      </c>
    </row>
    <row r="105" spans="1:16" x14ac:dyDescent="0.2">
      <c r="A105" s="38">
        <v>6145</v>
      </c>
      <c r="B105" s="4">
        <v>12997</v>
      </c>
      <c r="C105" s="192">
        <v>12997</v>
      </c>
      <c r="D105" s="192">
        <v>551918</v>
      </c>
      <c r="E105" s="192">
        <v>564915</v>
      </c>
      <c r="F105" s="164">
        <f t="shared" si="5"/>
        <v>2.3007001053255798</v>
      </c>
      <c r="G105" s="206">
        <v>3589000</v>
      </c>
      <c r="H105" s="223">
        <f t="shared" si="6"/>
        <v>0.3621342992477013</v>
      </c>
      <c r="I105" s="18">
        <v>4383000</v>
      </c>
      <c r="J105" s="162">
        <f t="shared" si="7"/>
        <v>0.2965320556696327</v>
      </c>
      <c r="L105" s="179">
        <v>8145</v>
      </c>
      <c r="M105" s="206">
        <v>4176000</v>
      </c>
      <c r="N105" s="175"/>
      <c r="O105" s="179">
        <v>8747</v>
      </c>
      <c r="P105" s="162">
        <f t="shared" si="4"/>
        <v>47.924624815049675</v>
      </c>
    </row>
    <row r="106" spans="1:16" x14ac:dyDescent="0.2">
      <c r="A106" s="38">
        <v>6152</v>
      </c>
      <c r="B106" s="4">
        <v>13658</v>
      </c>
      <c r="C106" s="192">
        <v>13658</v>
      </c>
      <c r="D106" s="192">
        <v>552386</v>
      </c>
      <c r="E106" s="192">
        <v>566044</v>
      </c>
      <c r="F106" s="164">
        <f t="shared" si="5"/>
        <v>2.4128866307212866</v>
      </c>
      <c r="G106" s="192">
        <f>G105</f>
        <v>3589000</v>
      </c>
      <c r="H106" s="223">
        <f t="shared" si="6"/>
        <v>0.38055168570632486</v>
      </c>
      <c r="I106" s="18">
        <f>I105</f>
        <v>4383000</v>
      </c>
      <c r="J106" s="162">
        <f t="shared" si="7"/>
        <v>0.31161305042208531</v>
      </c>
      <c r="L106" s="179">
        <v>8152</v>
      </c>
      <c r="M106" s="206">
        <v>4150000</v>
      </c>
      <c r="N106" s="175"/>
      <c r="O106" s="179">
        <v>8754</v>
      </c>
      <c r="P106" s="162">
        <f t="shared" si="4"/>
        <v>47.772732945091512</v>
      </c>
    </row>
    <row r="107" spans="1:16" x14ac:dyDescent="0.2">
      <c r="A107" s="38">
        <v>6159</v>
      </c>
      <c r="B107" s="4">
        <v>14916</v>
      </c>
      <c r="C107" s="192">
        <v>14916</v>
      </c>
      <c r="D107" s="192">
        <v>556462</v>
      </c>
      <c r="E107" s="192">
        <v>571378</v>
      </c>
      <c r="F107" s="164">
        <f t="shared" si="5"/>
        <v>2.6105310319963317</v>
      </c>
      <c r="G107" s="192">
        <f>G106</f>
        <v>3589000</v>
      </c>
      <c r="H107" s="223">
        <f t="shared" si="6"/>
        <v>0.41560323209807748</v>
      </c>
      <c r="I107" s="18">
        <f>I106</f>
        <v>4383000</v>
      </c>
      <c r="J107" s="162">
        <f t="shared" si="7"/>
        <v>0.34031485284052021</v>
      </c>
      <c r="L107" s="179">
        <v>8159</v>
      </c>
      <c r="M107" s="206">
        <v>4179000</v>
      </c>
      <c r="N107" s="175"/>
      <c r="O107" s="179">
        <v>8761</v>
      </c>
      <c r="P107" s="162">
        <f t="shared" si="4"/>
        <v>48.096260530100679</v>
      </c>
    </row>
    <row r="108" spans="1:16" x14ac:dyDescent="0.2">
      <c r="A108" s="38">
        <v>6166</v>
      </c>
      <c r="B108" s="4">
        <v>15498</v>
      </c>
      <c r="C108" s="192">
        <v>15498</v>
      </c>
      <c r="D108" s="192">
        <v>622254</v>
      </c>
      <c r="E108" s="192">
        <v>637752</v>
      </c>
      <c r="F108" s="164">
        <f t="shared" si="5"/>
        <v>2.4300982199977419</v>
      </c>
      <c r="G108" s="192">
        <f>G107</f>
        <v>3589000</v>
      </c>
      <c r="H108" s="223">
        <f t="shared" si="6"/>
        <v>0.4318194483142937</v>
      </c>
      <c r="I108" s="18">
        <f>I107</f>
        <v>4383000</v>
      </c>
      <c r="J108" s="162">
        <f t="shared" si="7"/>
        <v>0.35359342915811087</v>
      </c>
      <c r="L108" s="179">
        <v>8166</v>
      </c>
      <c r="M108" s="206">
        <v>4162000</v>
      </c>
      <c r="N108" s="175"/>
      <c r="O108" s="179">
        <v>8768</v>
      </c>
      <c r="P108" s="162">
        <f t="shared" si="4"/>
        <v>47.377637130801688</v>
      </c>
    </row>
    <row r="109" spans="1:16" x14ac:dyDescent="0.2">
      <c r="A109" s="38">
        <v>6173</v>
      </c>
      <c r="B109" s="4">
        <v>15326</v>
      </c>
      <c r="C109" s="192">
        <v>15326</v>
      </c>
      <c r="D109" s="192">
        <v>637072</v>
      </c>
      <c r="E109" s="192">
        <v>652398</v>
      </c>
      <c r="F109" s="164">
        <f t="shared" si="5"/>
        <v>2.3491794885943857</v>
      </c>
      <c r="G109" s="206">
        <v>3590000</v>
      </c>
      <c r="H109" s="223">
        <f t="shared" si="6"/>
        <v>0.42690807799442898</v>
      </c>
      <c r="I109" s="18">
        <v>4410000</v>
      </c>
      <c r="J109" s="162">
        <f t="shared" si="7"/>
        <v>0.34752834467120181</v>
      </c>
      <c r="L109" s="179">
        <v>8173</v>
      </c>
      <c r="M109" s="206">
        <v>4152000</v>
      </c>
      <c r="N109" s="175"/>
      <c r="O109" s="179">
        <v>8775</v>
      </c>
      <c r="P109" s="162">
        <f t="shared" si="4"/>
        <v>46.776737094314967</v>
      </c>
    </row>
    <row r="110" spans="1:16" x14ac:dyDescent="0.2">
      <c r="A110" s="38">
        <v>6180</v>
      </c>
      <c r="B110" s="4">
        <v>13411</v>
      </c>
      <c r="C110" s="192">
        <v>13411</v>
      </c>
      <c r="D110" s="192">
        <v>613530</v>
      </c>
      <c r="E110" s="192">
        <v>626941</v>
      </c>
      <c r="F110" s="164">
        <f t="shared" si="5"/>
        <v>2.1391167589932705</v>
      </c>
      <c r="G110" s="192">
        <f>G109</f>
        <v>3590000</v>
      </c>
      <c r="H110" s="223">
        <f t="shared" si="6"/>
        <v>0.37356545961002785</v>
      </c>
      <c r="I110" s="18">
        <f>I109</f>
        <v>4410000</v>
      </c>
      <c r="J110" s="162">
        <f t="shared" si="7"/>
        <v>0.30410430839002267</v>
      </c>
      <c r="L110" s="179">
        <v>8180</v>
      </c>
      <c r="M110" s="206">
        <v>4129000</v>
      </c>
      <c r="N110" s="175"/>
      <c r="O110" s="179">
        <v>8782</v>
      </c>
      <c r="P110" s="162">
        <f t="shared" si="4"/>
        <v>46.317796045323263</v>
      </c>
    </row>
    <row r="111" spans="1:16" x14ac:dyDescent="0.2">
      <c r="A111" s="38">
        <v>6187</v>
      </c>
      <c r="B111" s="4">
        <v>11451</v>
      </c>
      <c r="C111" s="192">
        <v>11451</v>
      </c>
      <c r="D111" s="192">
        <v>618643</v>
      </c>
      <c r="E111" s="192">
        <v>630094</v>
      </c>
      <c r="F111" s="164">
        <f t="shared" si="5"/>
        <v>1.8173478877754747</v>
      </c>
      <c r="G111" s="192">
        <f>G110</f>
        <v>3590000</v>
      </c>
      <c r="H111" s="223">
        <f t="shared" si="6"/>
        <v>0.3189693593314763</v>
      </c>
      <c r="I111" s="18">
        <f>I110</f>
        <v>4410000</v>
      </c>
      <c r="J111" s="162">
        <f t="shared" si="7"/>
        <v>0.25965986394557822</v>
      </c>
      <c r="L111" s="179">
        <v>8187</v>
      </c>
      <c r="M111" s="206">
        <v>4168000</v>
      </c>
      <c r="N111" s="175"/>
      <c r="O111" s="179">
        <v>8789</v>
      </c>
      <c r="P111" s="162">
        <f t="shared" si="4"/>
        <v>45.805920464700627</v>
      </c>
    </row>
    <row r="112" spans="1:16" x14ac:dyDescent="0.2">
      <c r="A112" s="38">
        <v>6194</v>
      </c>
      <c r="B112" s="4">
        <v>12606</v>
      </c>
      <c r="C112" s="192">
        <v>12606</v>
      </c>
      <c r="D112" s="192">
        <v>643136</v>
      </c>
      <c r="E112" s="192">
        <v>655742</v>
      </c>
      <c r="F112" s="164">
        <f t="shared" si="5"/>
        <v>1.9224024082642259</v>
      </c>
      <c r="G112" s="192">
        <f>G111</f>
        <v>3590000</v>
      </c>
      <c r="H112" s="223">
        <f t="shared" si="6"/>
        <v>0.35114206128133707</v>
      </c>
      <c r="I112" s="18">
        <f>I111</f>
        <v>4410000</v>
      </c>
      <c r="J112" s="162">
        <f t="shared" si="7"/>
        <v>0.28585034013605443</v>
      </c>
      <c r="L112" s="179">
        <v>8194</v>
      </c>
      <c r="M112" s="206">
        <v>4139000</v>
      </c>
      <c r="N112" s="175"/>
      <c r="O112" s="179">
        <v>8796</v>
      </c>
      <c r="P112" s="162">
        <f t="shared" si="4"/>
        <v>45.235867620751343</v>
      </c>
    </row>
    <row r="113" spans="1:16" x14ac:dyDescent="0.2">
      <c r="A113" s="38">
        <v>6201</v>
      </c>
      <c r="B113" s="4">
        <v>15754</v>
      </c>
      <c r="C113" s="192">
        <v>15754</v>
      </c>
      <c r="D113" s="192">
        <v>648787</v>
      </c>
      <c r="E113" s="192">
        <v>664541</v>
      </c>
      <c r="F113" s="164">
        <f t="shared" si="5"/>
        <v>2.3706588457296087</v>
      </c>
      <c r="G113" s="192">
        <f>G112</f>
        <v>3590000</v>
      </c>
      <c r="H113" s="223">
        <f t="shared" si="6"/>
        <v>0.43883008356545961</v>
      </c>
      <c r="I113" s="18">
        <f>I112</f>
        <v>4410000</v>
      </c>
      <c r="J113" s="162">
        <f t="shared" si="7"/>
        <v>0.35723356009070295</v>
      </c>
      <c r="L113" s="179">
        <v>8201</v>
      </c>
      <c r="M113" s="206">
        <v>4108000</v>
      </c>
      <c r="N113" s="175"/>
      <c r="O113" s="179">
        <v>8803</v>
      </c>
      <c r="P113" s="162">
        <f t="shared" si="4"/>
        <v>44.920992876224396</v>
      </c>
    </row>
    <row r="114" spans="1:16" x14ac:dyDescent="0.2">
      <c r="A114" s="38">
        <v>6208</v>
      </c>
      <c r="B114" s="4">
        <v>14130</v>
      </c>
      <c r="C114" s="192">
        <v>14130</v>
      </c>
      <c r="D114" s="192">
        <v>668786</v>
      </c>
      <c r="E114" s="192">
        <v>682916</v>
      </c>
      <c r="F114" s="164">
        <f t="shared" si="5"/>
        <v>2.0690685238008775</v>
      </c>
      <c r="G114" s="206">
        <v>3679000</v>
      </c>
      <c r="H114" s="223">
        <f t="shared" si="6"/>
        <v>0.38407175863006254</v>
      </c>
      <c r="I114" s="18">
        <v>4517000</v>
      </c>
      <c r="J114" s="162">
        <f t="shared" si="7"/>
        <v>0.3128182421961479</v>
      </c>
      <c r="L114" s="179">
        <v>8208</v>
      </c>
      <c r="M114" s="206">
        <v>4117000</v>
      </c>
      <c r="N114" s="175"/>
      <c r="O114" s="179">
        <v>8810</v>
      </c>
      <c r="P114" s="162">
        <f t="shared" si="4"/>
        <v>44.994948157952791</v>
      </c>
    </row>
    <row r="115" spans="1:16" x14ac:dyDescent="0.2">
      <c r="A115" s="38">
        <v>6215</v>
      </c>
      <c r="B115" s="4">
        <v>13245</v>
      </c>
      <c r="C115" s="192">
        <v>13245</v>
      </c>
      <c r="D115" s="192">
        <v>656422</v>
      </c>
      <c r="E115" s="192">
        <v>669667</v>
      </c>
      <c r="F115" s="164">
        <f t="shared" si="5"/>
        <v>1.9778486919618259</v>
      </c>
      <c r="G115" s="192">
        <f>G114</f>
        <v>3679000</v>
      </c>
      <c r="H115" s="223">
        <f t="shared" si="6"/>
        <v>0.36001630877955965</v>
      </c>
      <c r="I115" s="18">
        <f>I114</f>
        <v>4517000</v>
      </c>
      <c r="J115" s="162">
        <f t="shared" si="7"/>
        <v>0.29322559220721717</v>
      </c>
      <c r="L115" s="179">
        <v>8215</v>
      </c>
      <c r="M115" s="206">
        <v>4111000</v>
      </c>
      <c r="N115" s="175"/>
      <c r="O115" s="179">
        <v>8817</v>
      </c>
      <c r="P115" s="162">
        <f t="shared" si="4"/>
        <v>44.575930411803569</v>
      </c>
    </row>
    <row r="116" spans="1:16" x14ac:dyDescent="0.2">
      <c r="A116" s="38">
        <v>6222</v>
      </c>
      <c r="B116" s="4">
        <v>13558</v>
      </c>
      <c r="C116" s="192">
        <v>13558</v>
      </c>
      <c r="D116" s="192">
        <v>680586</v>
      </c>
      <c r="E116" s="192">
        <v>694144</v>
      </c>
      <c r="F116" s="164">
        <f t="shared" si="5"/>
        <v>1.9531970311635627</v>
      </c>
      <c r="G116" s="192">
        <f>G115</f>
        <v>3679000</v>
      </c>
      <c r="H116" s="223">
        <f t="shared" si="6"/>
        <v>0.36852405544985051</v>
      </c>
      <c r="I116" s="18">
        <f>I115</f>
        <v>4517000</v>
      </c>
      <c r="J116" s="162">
        <f t="shared" si="7"/>
        <v>0.30015497011290682</v>
      </c>
      <c r="L116" s="179">
        <v>8222</v>
      </c>
      <c r="M116" s="206">
        <v>4216000</v>
      </c>
      <c r="N116" s="175"/>
      <c r="O116" s="179">
        <v>8824</v>
      </c>
      <c r="P116" s="162">
        <f t="shared" si="4"/>
        <v>44.406278814489575</v>
      </c>
    </row>
    <row r="117" spans="1:16" x14ac:dyDescent="0.2">
      <c r="A117" s="38">
        <v>6229</v>
      </c>
      <c r="B117" s="4">
        <v>13890</v>
      </c>
      <c r="C117" s="192">
        <v>13890</v>
      </c>
      <c r="D117" s="192">
        <v>669874</v>
      </c>
      <c r="E117" s="192">
        <v>683764</v>
      </c>
      <c r="F117" s="164">
        <f t="shared" si="5"/>
        <v>2.0314026476971585</v>
      </c>
      <c r="G117" s="192">
        <f>G116</f>
        <v>3679000</v>
      </c>
      <c r="H117" s="223">
        <f t="shared" si="6"/>
        <v>0.37754824680619736</v>
      </c>
      <c r="I117" s="18">
        <f>I116</f>
        <v>4517000</v>
      </c>
      <c r="J117" s="162">
        <f t="shared" si="7"/>
        <v>0.3075049811822006</v>
      </c>
      <c r="L117" s="179">
        <v>8229</v>
      </c>
      <c r="M117" s="206">
        <v>4144000</v>
      </c>
      <c r="N117" s="175"/>
      <c r="O117" s="179">
        <v>8831</v>
      </c>
      <c r="P117" s="162">
        <f t="shared" si="4"/>
        <v>44.224496497373032</v>
      </c>
    </row>
    <row r="118" spans="1:16" x14ac:dyDescent="0.2">
      <c r="A118" s="38">
        <v>6236</v>
      </c>
      <c r="B118" s="4">
        <v>13509</v>
      </c>
      <c r="C118" s="192">
        <v>13509</v>
      </c>
      <c r="D118" s="192">
        <v>687841</v>
      </c>
      <c r="E118" s="192">
        <v>701350</v>
      </c>
      <c r="F118" s="164">
        <f t="shared" si="5"/>
        <v>1.9261424395808084</v>
      </c>
      <c r="G118" s="206">
        <v>3702000</v>
      </c>
      <c r="H118" s="223">
        <f t="shared" si="6"/>
        <v>0.36491085899513775</v>
      </c>
      <c r="I118" s="18">
        <v>4641000</v>
      </c>
      <c r="J118" s="162">
        <f t="shared" si="7"/>
        <v>0.29107950872656757</v>
      </c>
      <c r="L118" s="179">
        <v>8236</v>
      </c>
      <c r="M118" s="206">
        <v>4119000</v>
      </c>
      <c r="N118" s="175"/>
      <c r="O118" s="179">
        <v>8838</v>
      </c>
      <c r="P118" s="162">
        <f t="shared" si="4"/>
        <v>44.119986836331726</v>
      </c>
    </row>
    <row r="119" spans="1:16" x14ac:dyDescent="0.2">
      <c r="A119" s="38">
        <v>6243</v>
      </c>
      <c r="B119" s="4">
        <v>11471</v>
      </c>
      <c r="C119" s="192">
        <v>11471</v>
      </c>
      <c r="D119" s="192">
        <v>689878</v>
      </c>
      <c r="E119" s="192">
        <v>701349</v>
      </c>
      <c r="F119" s="164">
        <f t="shared" si="5"/>
        <v>1.6355623234652077</v>
      </c>
      <c r="G119" s="192">
        <f>G118</f>
        <v>3702000</v>
      </c>
      <c r="H119" s="223">
        <f t="shared" si="6"/>
        <v>0.3098595353862777</v>
      </c>
      <c r="I119" s="18">
        <f>I118</f>
        <v>4641000</v>
      </c>
      <c r="J119" s="162">
        <f t="shared" si="7"/>
        <v>0.24716655893126482</v>
      </c>
      <c r="L119" s="179">
        <v>8243</v>
      </c>
      <c r="M119" s="206">
        <v>4106000</v>
      </c>
      <c r="N119" s="175"/>
      <c r="O119" s="179">
        <v>8845</v>
      </c>
      <c r="P119" s="162">
        <f t="shared" si="4"/>
        <v>43.712650999341093</v>
      </c>
    </row>
    <row r="120" spans="1:16" x14ac:dyDescent="0.2">
      <c r="A120" s="38">
        <v>6250</v>
      </c>
      <c r="B120" s="4">
        <v>13093</v>
      </c>
      <c r="C120" s="192">
        <v>13093</v>
      </c>
      <c r="D120" s="192">
        <v>678170</v>
      </c>
      <c r="E120" s="192">
        <v>691263</v>
      </c>
      <c r="F120" s="164">
        <f t="shared" si="5"/>
        <v>1.8940692616269061</v>
      </c>
      <c r="G120" s="192">
        <f>G119</f>
        <v>3702000</v>
      </c>
      <c r="H120" s="223">
        <f t="shared" si="6"/>
        <v>0.35367368989735276</v>
      </c>
      <c r="I120" s="18">
        <f>I119</f>
        <v>4641000</v>
      </c>
      <c r="J120" s="162">
        <f t="shared" si="7"/>
        <v>0.28211592329239388</v>
      </c>
      <c r="L120" s="179">
        <v>8250</v>
      </c>
      <c r="M120" s="206">
        <v>4131000</v>
      </c>
      <c r="N120" s="175"/>
      <c r="O120" s="179">
        <v>8852</v>
      </c>
      <c r="P120" s="162">
        <f t="shared" si="4"/>
        <v>43.460179706333555</v>
      </c>
    </row>
    <row r="121" spans="1:16" x14ac:dyDescent="0.2">
      <c r="A121" s="38">
        <v>6257</v>
      </c>
      <c r="B121" s="4">
        <v>17089</v>
      </c>
      <c r="C121" s="192">
        <v>17089</v>
      </c>
      <c r="D121" s="192">
        <v>688591</v>
      </c>
      <c r="E121" s="192">
        <v>705680</v>
      </c>
      <c r="F121" s="164">
        <f t="shared" si="5"/>
        <v>2.4216358689490987</v>
      </c>
      <c r="G121" s="192">
        <f>G120</f>
        <v>3702000</v>
      </c>
      <c r="H121" s="223">
        <f t="shared" si="6"/>
        <v>0.4616153430578066</v>
      </c>
      <c r="I121" s="18">
        <f>I120</f>
        <v>4641000</v>
      </c>
      <c r="J121" s="162">
        <f t="shared" si="7"/>
        <v>0.3682180564533506</v>
      </c>
      <c r="L121" s="179">
        <v>8257</v>
      </c>
      <c r="M121" s="206">
        <v>4141000</v>
      </c>
      <c r="N121" s="175"/>
      <c r="O121" s="179">
        <v>8859</v>
      </c>
      <c r="P121" s="162">
        <f t="shared" si="4"/>
        <v>43.171937445699392</v>
      </c>
    </row>
    <row r="122" spans="1:16" x14ac:dyDescent="0.2">
      <c r="A122" s="38">
        <v>6264</v>
      </c>
      <c r="B122" s="4">
        <v>19061</v>
      </c>
      <c r="C122" s="192">
        <v>19061</v>
      </c>
      <c r="D122" s="192">
        <v>692475</v>
      </c>
      <c r="E122" s="192">
        <v>711536</v>
      </c>
      <c r="F122" s="164">
        <f t="shared" si="5"/>
        <v>2.6788525106249015</v>
      </c>
      <c r="G122" s="206">
        <v>3833000</v>
      </c>
      <c r="H122" s="223">
        <f t="shared" si="6"/>
        <v>0.49728672058439866</v>
      </c>
      <c r="I122" s="18">
        <v>4759000</v>
      </c>
      <c r="J122" s="162">
        <f t="shared" si="7"/>
        <v>0.40052532044547173</v>
      </c>
      <c r="L122" s="179">
        <v>8264</v>
      </c>
      <c r="M122" s="206">
        <v>4147000</v>
      </c>
      <c r="N122" s="175"/>
      <c r="O122" s="179">
        <v>8866</v>
      </c>
      <c r="P122" s="162">
        <f t="shared" si="4"/>
        <v>43.171487693313004</v>
      </c>
    </row>
    <row r="123" spans="1:16" x14ac:dyDescent="0.2">
      <c r="A123" s="38">
        <v>6271</v>
      </c>
      <c r="B123" s="4">
        <v>19772</v>
      </c>
      <c r="C123" s="192">
        <v>19772</v>
      </c>
      <c r="D123" s="192">
        <v>708893</v>
      </c>
      <c r="E123" s="192">
        <v>728665</v>
      </c>
      <c r="F123" s="164">
        <f t="shared" si="5"/>
        <v>2.7134554287635608</v>
      </c>
      <c r="G123" s="192">
        <f>G122</f>
        <v>3833000</v>
      </c>
      <c r="H123" s="223">
        <f t="shared" si="6"/>
        <v>0.51583615966605789</v>
      </c>
      <c r="I123" s="18">
        <f>I122</f>
        <v>4759000</v>
      </c>
      <c r="J123" s="162">
        <f t="shared" si="7"/>
        <v>0.41546543391468799</v>
      </c>
      <c r="L123" s="179">
        <v>8271</v>
      </c>
      <c r="M123" s="206">
        <v>4161000</v>
      </c>
      <c r="N123" s="175"/>
      <c r="O123" s="179">
        <v>8873</v>
      </c>
      <c r="P123" s="162">
        <f t="shared" si="4"/>
        <v>42.773053501522398</v>
      </c>
    </row>
    <row r="124" spans="1:16" x14ac:dyDescent="0.2">
      <c r="A124" s="38">
        <v>6278</v>
      </c>
      <c r="B124" s="4">
        <v>18787</v>
      </c>
      <c r="C124" s="192">
        <v>18787</v>
      </c>
      <c r="D124" s="192">
        <v>720488</v>
      </c>
      <c r="E124" s="192">
        <v>739275</v>
      </c>
      <c r="F124" s="164">
        <f t="shared" si="5"/>
        <v>2.5412735450272228</v>
      </c>
      <c r="G124" s="192">
        <f>G123</f>
        <v>3833000</v>
      </c>
      <c r="H124" s="223">
        <f t="shared" si="6"/>
        <v>0.49013827289329509</v>
      </c>
      <c r="I124" s="18">
        <f>I123</f>
        <v>4759000</v>
      </c>
      <c r="J124" s="162">
        <f t="shared" si="7"/>
        <v>0.39476780836310149</v>
      </c>
      <c r="L124" s="179">
        <v>8278</v>
      </c>
      <c r="M124" s="206">
        <v>4172000</v>
      </c>
      <c r="N124" s="175"/>
      <c r="O124" s="179">
        <v>8880</v>
      </c>
      <c r="P124" s="162">
        <f t="shared" si="4"/>
        <v>42.49498686514886</v>
      </c>
    </row>
    <row r="125" spans="1:16" x14ac:dyDescent="0.2">
      <c r="A125" s="38">
        <v>6285</v>
      </c>
      <c r="B125" s="4">
        <v>19444</v>
      </c>
      <c r="C125" s="192">
        <v>19444</v>
      </c>
      <c r="D125" s="192">
        <v>726104</v>
      </c>
      <c r="E125" s="192">
        <v>745548</v>
      </c>
      <c r="F125" s="164">
        <f t="shared" si="5"/>
        <v>2.6080145074495538</v>
      </c>
      <c r="G125" s="192">
        <f>G124</f>
        <v>3833000</v>
      </c>
      <c r="H125" s="223">
        <f t="shared" si="6"/>
        <v>0.50727889381685365</v>
      </c>
      <c r="I125" s="18">
        <f>I124</f>
        <v>4759000</v>
      </c>
      <c r="J125" s="162">
        <f t="shared" si="7"/>
        <v>0.40857322967009874</v>
      </c>
      <c r="L125" s="179">
        <v>8285</v>
      </c>
      <c r="M125" s="206">
        <v>4252000</v>
      </c>
      <c r="N125" s="175"/>
      <c r="O125" s="179">
        <v>8887</v>
      </c>
      <c r="P125" s="162">
        <f t="shared" si="4"/>
        <v>42.189137100306617</v>
      </c>
    </row>
    <row r="126" spans="1:16" x14ac:dyDescent="0.2">
      <c r="A126" s="38">
        <v>6292</v>
      </c>
      <c r="B126" s="4">
        <v>16725</v>
      </c>
      <c r="C126" s="192">
        <v>16725</v>
      </c>
      <c r="D126" s="192">
        <v>711117</v>
      </c>
      <c r="E126" s="192">
        <v>727842</v>
      </c>
      <c r="F126" s="164">
        <f t="shared" si="5"/>
        <v>2.2978888275202585</v>
      </c>
      <c r="G126" s="192">
        <f>G125</f>
        <v>3833000</v>
      </c>
      <c r="H126" s="223">
        <f t="shared" si="6"/>
        <v>0.43634229063396818</v>
      </c>
      <c r="I126" s="18">
        <f>I125</f>
        <v>4759000</v>
      </c>
      <c r="J126" s="162">
        <f t="shared" si="7"/>
        <v>0.35143937802059255</v>
      </c>
      <c r="L126" s="179">
        <v>8292</v>
      </c>
      <c r="M126" s="206">
        <v>4243000</v>
      </c>
      <c r="N126" s="175"/>
      <c r="O126" s="179">
        <v>8894</v>
      </c>
      <c r="P126" s="162">
        <f t="shared" si="4"/>
        <v>42.19275394045534</v>
      </c>
    </row>
    <row r="127" spans="1:16" x14ac:dyDescent="0.2">
      <c r="A127" s="38">
        <v>6299</v>
      </c>
      <c r="B127" s="4">
        <v>15941</v>
      </c>
      <c r="C127" s="192">
        <v>15941</v>
      </c>
      <c r="D127" s="192">
        <v>720411</v>
      </c>
      <c r="E127" s="192">
        <v>736352</v>
      </c>
      <c r="F127" s="164">
        <f t="shared" si="5"/>
        <v>2.1648613706488202</v>
      </c>
      <c r="G127" s="206">
        <v>3886000</v>
      </c>
      <c r="H127" s="223">
        <f t="shared" si="6"/>
        <v>0.41021616057642818</v>
      </c>
      <c r="I127" s="18">
        <v>4862000</v>
      </c>
      <c r="J127" s="162">
        <f t="shared" si="7"/>
        <v>0.3278691896338955</v>
      </c>
      <c r="L127" s="179">
        <v>8299</v>
      </c>
      <c r="M127" s="206">
        <v>4253000</v>
      </c>
      <c r="N127" s="175"/>
      <c r="O127" s="179">
        <v>8901</v>
      </c>
      <c r="P127" s="162">
        <f t="shared" si="4"/>
        <v>41.998835932352293</v>
      </c>
    </row>
    <row r="128" spans="1:16" x14ac:dyDescent="0.2">
      <c r="A128" s="38">
        <v>6306</v>
      </c>
      <c r="B128" s="4">
        <v>14295</v>
      </c>
      <c r="C128" s="192">
        <v>14295</v>
      </c>
      <c r="D128" s="192">
        <v>758219</v>
      </c>
      <c r="E128" s="192">
        <v>772514</v>
      </c>
      <c r="F128" s="164">
        <f t="shared" si="5"/>
        <v>1.8504519011953182</v>
      </c>
      <c r="G128" s="192">
        <f>G127</f>
        <v>3886000</v>
      </c>
      <c r="H128" s="223">
        <f t="shared" si="6"/>
        <v>0.36785898095728253</v>
      </c>
      <c r="I128" s="18">
        <f>I127</f>
        <v>4862000</v>
      </c>
      <c r="J128" s="162">
        <f t="shared" si="7"/>
        <v>0.29401480872069108</v>
      </c>
      <c r="L128" s="179">
        <v>8306</v>
      </c>
      <c r="M128" s="206">
        <v>4274000</v>
      </c>
      <c r="N128" s="175"/>
      <c r="O128" s="179">
        <v>8908</v>
      </c>
      <c r="P128" s="162">
        <f t="shared" si="4"/>
        <v>41.567547918043623</v>
      </c>
    </row>
    <row r="129" spans="1:16" x14ac:dyDescent="0.2">
      <c r="A129" s="38">
        <v>6313</v>
      </c>
      <c r="B129" s="4">
        <v>13014</v>
      </c>
      <c r="C129" s="192">
        <v>13014</v>
      </c>
      <c r="D129" s="192">
        <v>741542</v>
      </c>
      <c r="E129" s="192">
        <v>754556</v>
      </c>
      <c r="F129" s="164">
        <f t="shared" si="5"/>
        <v>1.7247228833910273</v>
      </c>
      <c r="G129" s="192">
        <f>G128</f>
        <v>3886000</v>
      </c>
      <c r="H129" s="223">
        <f t="shared" si="6"/>
        <v>0.33489449305198149</v>
      </c>
      <c r="I129" s="18">
        <f>I128</f>
        <v>4862000</v>
      </c>
      <c r="J129" s="162">
        <f t="shared" si="7"/>
        <v>0.26766762649115589</v>
      </c>
      <c r="L129" s="179">
        <v>8313</v>
      </c>
      <c r="M129" s="206">
        <v>4321000</v>
      </c>
      <c r="N129" s="175"/>
      <c r="O129" s="179">
        <v>8915</v>
      </c>
      <c r="P129" s="162">
        <f t="shared" si="4"/>
        <v>41.325409656980554</v>
      </c>
    </row>
    <row r="130" spans="1:16" x14ac:dyDescent="0.2">
      <c r="A130" s="38">
        <v>6320</v>
      </c>
      <c r="B130" s="4">
        <v>16459</v>
      </c>
      <c r="C130" s="192">
        <v>16459</v>
      </c>
      <c r="D130" s="192">
        <v>742584</v>
      </c>
      <c r="E130" s="192">
        <v>759043</v>
      </c>
      <c r="F130" s="164">
        <f t="shared" si="5"/>
        <v>2.1683883521750413</v>
      </c>
      <c r="G130" s="192">
        <f>G129</f>
        <v>3886000</v>
      </c>
      <c r="H130" s="223">
        <f t="shared" si="6"/>
        <v>0.4235460627895008</v>
      </c>
      <c r="I130" s="18">
        <f>I129</f>
        <v>4862000</v>
      </c>
      <c r="J130" s="162">
        <f t="shared" si="7"/>
        <v>0.33852324146441792</v>
      </c>
      <c r="L130" s="179">
        <v>8320</v>
      </c>
      <c r="M130" s="206">
        <v>4369000</v>
      </c>
      <c r="N130" s="175"/>
      <c r="O130" s="179">
        <v>8922</v>
      </c>
      <c r="P130" s="162">
        <f t="shared" si="4"/>
        <v>41.226236323851204</v>
      </c>
    </row>
    <row r="131" spans="1:16" x14ac:dyDescent="0.2">
      <c r="A131" s="38">
        <v>6327</v>
      </c>
      <c r="B131" s="4">
        <v>18226</v>
      </c>
      <c r="C131" s="192">
        <v>18226</v>
      </c>
      <c r="D131" s="192">
        <v>719785</v>
      </c>
      <c r="E131" s="192">
        <v>738011</v>
      </c>
      <c r="F131" s="164">
        <f t="shared" si="5"/>
        <v>2.4696108865586015</v>
      </c>
      <c r="G131" s="206">
        <v>3907000</v>
      </c>
      <c r="H131" s="223">
        <f t="shared" si="6"/>
        <v>0.46649603276170976</v>
      </c>
      <c r="I131" s="18">
        <v>4872000</v>
      </c>
      <c r="J131" s="162">
        <f t="shared" si="7"/>
        <v>0.37409688013136289</v>
      </c>
      <c r="L131" s="179">
        <v>8327</v>
      </c>
      <c r="M131" s="206">
        <v>4351000</v>
      </c>
      <c r="N131" s="175"/>
      <c r="O131" s="179">
        <v>8929</v>
      </c>
      <c r="P131" s="162">
        <f t="shared" si="4"/>
        <v>41.373988055739879</v>
      </c>
    </row>
    <row r="132" spans="1:16" x14ac:dyDescent="0.2">
      <c r="A132" s="38">
        <v>6334</v>
      </c>
      <c r="B132" s="4">
        <v>18974</v>
      </c>
      <c r="C132" s="192">
        <v>18974</v>
      </c>
      <c r="D132" s="192">
        <v>743143</v>
      </c>
      <c r="E132" s="192">
        <v>762117</v>
      </c>
      <c r="F132" s="164">
        <f t="shared" si="5"/>
        <v>2.4896439785492253</v>
      </c>
      <c r="G132" s="192">
        <f>G131</f>
        <v>3907000</v>
      </c>
      <c r="H132" s="223">
        <f t="shared" si="6"/>
        <v>0.48564115689787563</v>
      </c>
      <c r="I132" s="18">
        <f>I131</f>
        <v>4872000</v>
      </c>
      <c r="J132" s="162">
        <f t="shared" si="7"/>
        <v>0.38944991789819378</v>
      </c>
      <c r="L132" s="179">
        <v>8334</v>
      </c>
      <c r="M132" s="206">
        <v>4337000</v>
      </c>
      <c r="N132" s="175"/>
      <c r="O132" s="179">
        <v>8936</v>
      </c>
      <c r="P132" s="162">
        <f t="shared" ref="P132:P195" si="8">100*B504/M218</f>
        <v>41.115497335701598</v>
      </c>
    </row>
    <row r="133" spans="1:16" x14ac:dyDescent="0.2">
      <c r="A133" s="38">
        <v>6341</v>
      </c>
      <c r="B133" s="4">
        <v>23975</v>
      </c>
      <c r="C133" s="192">
        <v>23975</v>
      </c>
      <c r="D133" s="192">
        <v>740726</v>
      </c>
      <c r="E133" s="192">
        <v>764701</v>
      </c>
      <c r="F133" s="164">
        <f t="shared" ref="F133:F196" si="9">100*C133/E133</f>
        <v>3.1352123248171506</v>
      </c>
      <c r="G133" s="192">
        <f>G132</f>
        <v>3907000</v>
      </c>
      <c r="H133" s="223">
        <f t="shared" ref="H133:H196" si="10">100*B133/G133</f>
        <v>0.61364218070130538</v>
      </c>
      <c r="I133" s="18">
        <f>I132</f>
        <v>4872000</v>
      </c>
      <c r="J133" s="162">
        <f t="shared" ref="J133:J196" si="11">100*C133/I133</f>
        <v>0.4920977011494253</v>
      </c>
      <c r="L133" s="179">
        <v>8341</v>
      </c>
      <c r="M133" s="206">
        <v>4353000</v>
      </c>
      <c r="N133" s="175"/>
      <c r="O133" s="179">
        <v>8943</v>
      </c>
      <c r="P133" s="162">
        <f t="shared" si="8"/>
        <v>41.030752113929687</v>
      </c>
    </row>
    <row r="134" spans="1:16" x14ac:dyDescent="0.2">
      <c r="A134" s="38">
        <v>6348</v>
      </c>
      <c r="B134" s="4">
        <v>24648</v>
      </c>
      <c r="C134" s="192">
        <v>24648</v>
      </c>
      <c r="D134" s="192">
        <v>748499</v>
      </c>
      <c r="E134" s="192">
        <v>773147</v>
      </c>
      <c r="F134" s="164">
        <f t="shared" si="9"/>
        <v>3.1880095247087552</v>
      </c>
      <c r="G134" s="192">
        <f>G133</f>
        <v>3907000</v>
      </c>
      <c r="H134" s="223">
        <f t="shared" si="10"/>
        <v>0.63086767340670591</v>
      </c>
      <c r="I134" s="18">
        <f>I133</f>
        <v>4872000</v>
      </c>
      <c r="J134" s="162">
        <f t="shared" si="11"/>
        <v>0.50591133004926103</v>
      </c>
      <c r="L134" s="179">
        <v>8348</v>
      </c>
      <c r="M134" s="206">
        <v>4391000</v>
      </c>
      <c r="N134" s="175"/>
      <c r="O134" s="179">
        <v>8950</v>
      </c>
      <c r="P134" s="162">
        <f t="shared" si="8"/>
        <v>40.771590167500541</v>
      </c>
    </row>
    <row r="135" spans="1:16" x14ac:dyDescent="0.2">
      <c r="A135" s="38">
        <v>6355</v>
      </c>
      <c r="B135" s="4">
        <v>26201</v>
      </c>
      <c r="C135" s="192">
        <v>26201</v>
      </c>
      <c r="D135" s="192">
        <v>813326</v>
      </c>
      <c r="E135" s="192">
        <v>839527</v>
      </c>
      <c r="F135" s="164">
        <f t="shared" si="9"/>
        <v>3.1209240441343757</v>
      </c>
      <c r="G135" s="206">
        <v>3969000</v>
      </c>
      <c r="H135" s="223">
        <f t="shared" si="10"/>
        <v>0.66014109347442684</v>
      </c>
      <c r="I135" s="18">
        <v>4960000</v>
      </c>
      <c r="J135" s="162">
        <f t="shared" si="11"/>
        <v>0.52824596774193544</v>
      </c>
      <c r="L135" s="179">
        <v>8355</v>
      </c>
      <c r="M135" s="206">
        <v>4371000</v>
      </c>
      <c r="N135" s="175"/>
      <c r="O135" s="179">
        <v>8957</v>
      </c>
      <c r="P135" s="162">
        <f t="shared" si="8"/>
        <v>40.751427943760987</v>
      </c>
    </row>
    <row r="136" spans="1:16" x14ac:dyDescent="0.2">
      <c r="A136" s="38">
        <v>6362</v>
      </c>
      <c r="B136" s="4">
        <v>27776</v>
      </c>
      <c r="C136" s="192">
        <v>27776</v>
      </c>
      <c r="D136" s="192">
        <v>721146</v>
      </c>
      <c r="E136" s="192">
        <v>748922</v>
      </c>
      <c r="F136" s="164">
        <f t="shared" si="9"/>
        <v>3.7087974448607466</v>
      </c>
      <c r="G136" s="192">
        <f>G135</f>
        <v>3969000</v>
      </c>
      <c r="H136" s="223">
        <f t="shared" si="10"/>
        <v>0.6998236331569665</v>
      </c>
      <c r="I136" s="18">
        <f>I135</f>
        <v>4960000</v>
      </c>
      <c r="J136" s="162">
        <f t="shared" si="11"/>
        <v>0.56000000000000005</v>
      </c>
      <c r="L136" s="179">
        <v>8362</v>
      </c>
      <c r="M136" s="206">
        <v>4354000</v>
      </c>
      <c r="N136" s="175"/>
      <c r="O136" s="179">
        <v>8964</v>
      </c>
      <c r="P136" s="162">
        <f t="shared" si="8"/>
        <v>40.37220489977728</v>
      </c>
    </row>
    <row r="137" spans="1:16" x14ac:dyDescent="0.2">
      <c r="A137" s="38">
        <v>6369</v>
      </c>
      <c r="B137" s="4">
        <v>32476</v>
      </c>
      <c r="C137" s="192">
        <v>32476</v>
      </c>
      <c r="D137" s="192">
        <v>775771</v>
      </c>
      <c r="E137" s="192">
        <v>808247</v>
      </c>
      <c r="F137" s="164">
        <f t="shared" si="9"/>
        <v>4.0180786319033661</v>
      </c>
      <c r="G137" s="192">
        <f>G136</f>
        <v>3969000</v>
      </c>
      <c r="H137" s="223">
        <f t="shared" si="10"/>
        <v>0.81824137062232305</v>
      </c>
      <c r="I137" s="18">
        <f>I136</f>
        <v>4960000</v>
      </c>
      <c r="J137" s="162">
        <f t="shared" si="11"/>
        <v>0.65475806451612906</v>
      </c>
      <c r="L137" s="179">
        <v>8369</v>
      </c>
      <c r="M137" s="206">
        <v>4417000</v>
      </c>
      <c r="N137" s="175"/>
      <c r="O137" s="179">
        <v>8971</v>
      </c>
      <c r="P137" s="162">
        <f t="shared" si="8"/>
        <v>40.032023355041545</v>
      </c>
    </row>
    <row r="138" spans="1:16" x14ac:dyDescent="0.2">
      <c r="A138" s="38">
        <v>6376</v>
      </c>
      <c r="B138" s="4">
        <v>43386</v>
      </c>
      <c r="C138" s="192">
        <v>43386</v>
      </c>
      <c r="D138" s="192">
        <v>870734</v>
      </c>
      <c r="E138" s="192">
        <v>914120</v>
      </c>
      <c r="F138" s="164">
        <f t="shared" si="9"/>
        <v>4.746203999474905</v>
      </c>
      <c r="G138" s="192">
        <f>G137</f>
        <v>3969000</v>
      </c>
      <c r="H138" s="223">
        <f t="shared" si="10"/>
        <v>1.0931216931216932</v>
      </c>
      <c r="I138" s="18">
        <f>I137</f>
        <v>4960000</v>
      </c>
      <c r="J138" s="162">
        <f t="shared" si="11"/>
        <v>0.87471774193548391</v>
      </c>
      <c r="L138" s="179">
        <v>8376</v>
      </c>
      <c r="M138" s="206">
        <v>4456000</v>
      </c>
      <c r="N138" s="175"/>
      <c r="O138" s="179">
        <v>8978</v>
      </c>
      <c r="P138" s="162">
        <f t="shared" si="8"/>
        <v>39.523648193852367</v>
      </c>
    </row>
    <row r="139" spans="1:16" x14ac:dyDescent="0.2">
      <c r="A139" s="38">
        <v>6383</v>
      </c>
      <c r="B139" s="4">
        <v>500497</v>
      </c>
      <c r="C139" s="192">
        <v>500497</v>
      </c>
      <c r="D139" s="192">
        <v>806209</v>
      </c>
      <c r="E139" s="192">
        <v>1306706</v>
      </c>
      <c r="F139" s="164">
        <f t="shared" si="9"/>
        <v>38.302188862682193</v>
      </c>
      <c r="G139" s="192">
        <f>G138</f>
        <v>3969000</v>
      </c>
      <c r="H139" s="223">
        <f t="shared" si="10"/>
        <v>12.610153691106072</v>
      </c>
      <c r="I139" s="18">
        <f>I138</f>
        <v>4960000</v>
      </c>
      <c r="J139" s="162">
        <f t="shared" si="11"/>
        <v>10.090665322580644</v>
      </c>
      <c r="L139" s="179">
        <v>8383</v>
      </c>
      <c r="M139" s="206">
        <v>4487000</v>
      </c>
      <c r="N139" s="175"/>
      <c r="O139" s="179">
        <v>8985</v>
      </c>
      <c r="P139" s="162">
        <f t="shared" si="8"/>
        <v>39.231769436997318</v>
      </c>
    </row>
    <row r="140" spans="1:16" x14ac:dyDescent="0.2">
      <c r="A140" s="38">
        <v>6390</v>
      </c>
      <c r="B140" s="4">
        <v>509687</v>
      </c>
      <c r="C140" s="192">
        <v>509687</v>
      </c>
      <c r="D140" s="192">
        <v>1033460</v>
      </c>
      <c r="E140" s="192">
        <v>1543147</v>
      </c>
      <c r="F140" s="164">
        <f t="shared" si="9"/>
        <v>33.029063336156568</v>
      </c>
      <c r="G140" s="206">
        <v>3779000</v>
      </c>
      <c r="H140" s="223">
        <f t="shared" si="10"/>
        <v>13.487351151098174</v>
      </c>
      <c r="I140" s="18">
        <v>5086000</v>
      </c>
      <c r="J140" s="162">
        <f t="shared" si="11"/>
        <v>10.02137239480928</v>
      </c>
      <c r="L140" s="179">
        <v>8390</v>
      </c>
      <c r="M140" s="206">
        <v>4600000</v>
      </c>
      <c r="N140" s="175"/>
      <c r="O140" s="179">
        <v>8992</v>
      </c>
      <c r="P140" s="162">
        <f t="shared" si="8"/>
        <v>39.07281445138269</v>
      </c>
    </row>
    <row r="141" spans="1:16" x14ac:dyDescent="0.2">
      <c r="A141" s="38">
        <v>6397</v>
      </c>
      <c r="B141" s="4">
        <v>528634</v>
      </c>
      <c r="C141" s="192">
        <v>528634</v>
      </c>
      <c r="D141" s="192">
        <v>1112347</v>
      </c>
      <c r="E141" s="192">
        <v>1640981</v>
      </c>
      <c r="F141" s="164">
        <f t="shared" si="9"/>
        <v>32.214510710361665</v>
      </c>
      <c r="G141" s="192">
        <f>G140</f>
        <v>3779000</v>
      </c>
      <c r="H141" s="223">
        <f t="shared" si="10"/>
        <v>13.988727176501721</v>
      </c>
      <c r="I141" s="18">
        <f>I140</f>
        <v>5086000</v>
      </c>
      <c r="J141" s="162">
        <f t="shared" si="11"/>
        <v>10.393904836806922</v>
      </c>
      <c r="L141" s="179">
        <v>8397</v>
      </c>
      <c r="M141" s="206">
        <v>4587000</v>
      </c>
      <c r="N141" s="175"/>
      <c r="O141" s="179">
        <v>8999</v>
      </c>
      <c r="P141" s="162">
        <f t="shared" si="8"/>
        <v>38.675055629728526</v>
      </c>
    </row>
    <row r="142" spans="1:16" x14ac:dyDescent="0.2">
      <c r="A142" s="38">
        <v>6404</v>
      </c>
      <c r="B142" s="4">
        <v>534468</v>
      </c>
      <c r="C142" s="192">
        <v>534468</v>
      </c>
      <c r="D142" s="192">
        <v>1019672</v>
      </c>
      <c r="E142" s="192">
        <v>1554140</v>
      </c>
      <c r="F142" s="164">
        <f t="shared" si="9"/>
        <v>34.389951999176397</v>
      </c>
      <c r="G142" s="192">
        <f>G141</f>
        <v>3779000</v>
      </c>
      <c r="H142" s="223">
        <f t="shared" si="10"/>
        <v>14.143106641968775</v>
      </c>
      <c r="I142" s="18">
        <f>I141</f>
        <v>5086000</v>
      </c>
      <c r="J142" s="162">
        <f t="shared" si="11"/>
        <v>10.508611875737317</v>
      </c>
      <c r="L142" s="179">
        <v>8404</v>
      </c>
      <c r="M142" s="206">
        <v>4521000</v>
      </c>
      <c r="N142" s="175"/>
      <c r="O142" s="179">
        <v>9006</v>
      </c>
      <c r="P142" s="162">
        <f t="shared" si="8"/>
        <v>38.656651121474574</v>
      </c>
    </row>
    <row r="143" spans="1:16" x14ac:dyDescent="0.2">
      <c r="A143" s="38">
        <v>6411</v>
      </c>
      <c r="B143" s="4">
        <v>536532</v>
      </c>
      <c r="C143" s="192">
        <v>536532</v>
      </c>
      <c r="D143" s="192">
        <v>1164995</v>
      </c>
      <c r="E143" s="192">
        <v>1701527</v>
      </c>
      <c r="F143" s="164">
        <f t="shared" si="9"/>
        <v>31.532382383588388</v>
      </c>
      <c r="G143" s="192">
        <f>G142</f>
        <v>3779000</v>
      </c>
      <c r="H143" s="223">
        <f t="shared" si="10"/>
        <v>14.197724265678751</v>
      </c>
      <c r="I143" s="18">
        <f>I142</f>
        <v>5086000</v>
      </c>
      <c r="J143" s="162">
        <f t="shared" si="11"/>
        <v>10.549193865513173</v>
      </c>
      <c r="L143" s="179">
        <v>8411</v>
      </c>
      <c r="M143" s="206">
        <v>4405000</v>
      </c>
      <c r="N143" s="175"/>
      <c r="O143" s="179">
        <v>9013</v>
      </c>
      <c r="P143" s="162">
        <f t="shared" si="8"/>
        <v>38.478081293706296</v>
      </c>
    </row>
    <row r="144" spans="1:16" x14ac:dyDescent="0.2">
      <c r="A144" s="38">
        <v>6418</v>
      </c>
      <c r="B144" s="4">
        <v>536474</v>
      </c>
      <c r="C144" s="192">
        <v>536474</v>
      </c>
      <c r="D144" s="192">
        <v>1135456</v>
      </c>
      <c r="E144" s="192">
        <v>1671930</v>
      </c>
      <c r="F144" s="164">
        <f t="shared" si="9"/>
        <v>32.087108910062021</v>
      </c>
      <c r="G144" s="206">
        <v>3686000</v>
      </c>
      <c r="H144" s="223">
        <f t="shared" si="10"/>
        <v>14.554367878459034</v>
      </c>
      <c r="I144" s="18">
        <v>5112000</v>
      </c>
      <c r="J144" s="162">
        <f t="shared" si="11"/>
        <v>10.494405320813771</v>
      </c>
      <c r="L144" s="179">
        <v>8418</v>
      </c>
      <c r="M144" s="206">
        <v>4342000</v>
      </c>
      <c r="N144" s="175"/>
      <c r="O144" s="179">
        <v>9020</v>
      </c>
      <c r="P144" s="162">
        <f t="shared" si="8"/>
        <v>38.484721916904817</v>
      </c>
    </row>
    <row r="145" spans="1:16" x14ac:dyDescent="0.2">
      <c r="A145" s="38">
        <v>6425</v>
      </c>
      <c r="B145" s="4">
        <v>543613</v>
      </c>
      <c r="C145" s="192">
        <v>543613</v>
      </c>
      <c r="D145" s="192">
        <v>1192887</v>
      </c>
      <c r="E145" s="192">
        <v>1736500</v>
      </c>
      <c r="F145" s="164">
        <f t="shared" si="9"/>
        <v>31.305096458393319</v>
      </c>
      <c r="G145" s="192">
        <f>G144</f>
        <v>3686000</v>
      </c>
      <c r="H145" s="223">
        <f t="shared" si="10"/>
        <v>14.748046663049376</v>
      </c>
      <c r="I145" s="18">
        <f>I144</f>
        <v>5112000</v>
      </c>
      <c r="J145" s="162">
        <f t="shared" si="11"/>
        <v>10.634057120500783</v>
      </c>
      <c r="L145" s="179">
        <v>8425</v>
      </c>
      <c r="M145" s="206">
        <v>4317000</v>
      </c>
      <c r="N145" s="175"/>
      <c r="O145" s="179">
        <v>9027</v>
      </c>
      <c r="P145" s="162">
        <f t="shared" si="8"/>
        <v>38.225341560158661</v>
      </c>
    </row>
    <row r="146" spans="1:16" x14ac:dyDescent="0.2">
      <c r="A146" s="38">
        <v>6432</v>
      </c>
      <c r="B146" s="4">
        <v>553426</v>
      </c>
      <c r="C146" s="192">
        <v>553426</v>
      </c>
      <c r="D146" s="192">
        <v>1101614</v>
      </c>
      <c r="E146" s="192">
        <v>1655040</v>
      </c>
      <c r="F146" s="164">
        <f t="shared" si="9"/>
        <v>33.438829273008508</v>
      </c>
      <c r="G146" s="192">
        <f>G145</f>
        <v>3686000</v>
      </c>
      <c r="H146" s="223">
        <f t="shared" si="10"/>
        <v>15.014270211611503</v>
      </c>
      <c r="I146" s="18">
        <f>I145</f>
        <v>5112000</v>
      </c>
      <c r="J146" s="162">
        <f t="shared" si="11"/>
        <v>10.826017214397496</v>
      </c>
      <c r="L146" s="179">
        <v>8432</v>
      </c>
      <c r="M146" s="206">
        <v>4327000</v>
      </c>
      <c r="N146" s="175"/>
      <c r="O146" s="179">
        <v>9034</v>
      </c>
      <c r="P146" s="162">
        <f t="shared" si="8"/>
        <v>38.136221340388005</v>
      </c>
    </row>
    <row r="147" spans="1:16" x14ac:dyDescent="0.2">
      <c r="A147" s="38">
        <v>6439</v>
      </c>
      <c r="B147" s="4">
        <v>563689</v>
      </c>
      <c r="C147" s="192">
        <v>563689</v>
      </c>
      <c r="D147" s="192">
        <v>1130817</v>
      </c>
      <c r="E147" s="192">
        <v>1694506</v>
      </c>
      <c r="F147" s="164">
        <f t="shared" si="9"/>
        <v>33.265683331897321</v>
      </c>
      <c r="G147" s="192">
        <f>G146</f>
        <v>3686000</v>
      </c>
      <c r="H147" s="223">
        <f t="shared" si="10"/>
        <v>15.292702116115031</v>
      </c>
      <c r="I147" s="18">
        <f>I146</f>
        <v>5112000</v>
      </c>
      <c r="J147" s="162">
        <f t="shared" si="11"/>
        <v>11.026780125195618</v>
      </c>
      <c r="L147" s="179">
        <v>8439</v>
      </c>
      <c r="M147" s="206">
        <v>4341000</v>
      </c>
      <c r="N147" s="175"/>
      <c r="O147" s="179">
        <v>9041</v>
      </c>
      <c r="P147" s="162">
        <f t="shared" si="8"/>
        <v>38.149846961084393</v>
      </c>
    </row>
    <row r="148" spans="1:16" x14ac:dyDescent="0.2">
      <c r="A148" s="38">
        <v>6446</v>
      </c>
      <c r="B148" s="4">
        <v>578522</v>
      </c>
      <c r="C148" s="192">
        <v>578522</v>
      </c>
      <c r="D148" s="192">
        <v>1121129</v>
      </c>
      <c r="E148" s="192">
        <v>1699651</v>
      </c>
      <c r="F148" s="164">
        <f t="shared" si="9"/>
        <v>34.037693620631529</v>
      </c>
      <c r="G148" s="192">
        <f>G147</f>
        <v>3686000</v>
      </c>
      <c r="H148" s="223">
        <f t="shared" si="10"/>
        <v>15.695116657623441</v>
      </c>
      <c r="I148" s="18">
        <f>I147</f>
        <v>5112000</v>
      </c>
      <c r="J148" s="162">
        <f t="shared" si="11"/>
        <v>11.316940532081377</v>
      </c>
      <c r="L148" s="179">
        <v>8446</v>
      </c>
      <c r="M148" s="206">
        <v>4373000</v>
      </c>
      <c r="N148" s="175"/>
      <c r="O148" s="179">
        <v>9048</v>
      </c>
      <c r="P148" s="162">
        <f t="shared" si="8"/>
        <v>38.422649759510278</v>
      </c>
    </row>
    <row r="149" spans="1:16" x14ac:dyDescent="0.2">
      <c r="A149" s="38">
        <v>6453</v>
      </c>
      <c r="B149" s="4">
        <v>593938</v>
      </c>
      <c r="C149" s="192">
        <v>593938</v>
      </c>
      <c r="D149" s="192">
        <v>1069804</v>
      </c>
      <c r="E149" s="192">
        <v>1663742</v>
      </c>
      <c r="F149" s="164">
        <f t="shared" si="9"/>
        <v>35.698924472664629</v>
      </c>
      <c r="G149" s="206">
        <v>3714000</v>
      </c>
      <c r="H149" s="223">
        <f t="shared" si="10"/>
        <v>15.991868605277329</v>
      </c>
      <c r="I149" s="18">
        <v>4998000</v>
      </c>
      <c r="J149" s="162">
        <f t="shared" si="11"/>
        <v>11.883513405362145</v>
      </c>
      <c r="L149" s="179">
        <v>8453</v>
      </c>
      <c r="M149" s="206">
        <v>4409000</v>
      </c>
      <c r="N149" s="175"/>
      <c r="O149" s="179">
        <v>9055</v>
      </c>
      <c r="P149" s="162">
        <f t="shared" si="8"/>
        <v>38.402086049543676</v>
      </c>
    </row>
    <row r="150" spans="1:16" x14ac:dyDescent="0.2">
      <c r="A150" s="38">
        <v>6460</v>
      </c>
      <c r="B150" s="4">
        <v>628193</v>
      </c>
      <c r="C150" s="192">
        <v>628193</v>
      </c>
      <c r="D150" s="192">
        <v>1138542</v>
      </c>
      <c r="E150" s="192">
        <v>1766735</v>
      </c>
      <c r="F150" s="164">
        <f t="shared" si="9"/>
        <v>35.556719032565724</v>
      </c>
      <c r="G150" s="192">
        <f>G149</f>
        <v>3714000</v>
      </c>
      <c r="H150" s="223">
        <f t="shared" si="10"/>
        <v>16.91418955304254</v>
      </c>
      <c r="I150" s="18">
        <f>I149</f>
        <v>4998000</v>
      </c>
      <c r="J150" s="162">
        <f t="shared" si="11"/>
        <v>12.568887555022009</v>
      </c>
      <c r="L150" s="179">
        <v>8460</v>
      </c>
      <c r="M150" s="206">
        <v>4416000</v>
      </c>
      <c r="N150" s="175"/>
      <c r="O150" s="179">
        <v>9062</v>
      </c>
      <c r="P150" s="162">
        <f t="shared" si="8"/>
        <v>38.246746724890826</v>
      </c>
    </row>
    <row r="151" spans="1:16" x14ac:dyDescent="0.2">
      <c r="A151" s="38">
        <v>6467</v>
      </c>
      <c r="B151" s="4">
        <v>652128</v>
      </c>
      <c r="C151" s="192">
        <v>652128</v>
      </c>
      <c r="D151" s="192">
        <v>1139291</v>
      </c>
      <c r="E151" s="192">
        <v>1791419</v>
      </c>
      <c r="F151" s="164">
        <f t="shared" si="9"/>
        <v>36.4028739228511</v>
      </c>
      <c r="G151" s="192">
        <f>G150</f>
        <v>3714000</v>
      </c>
      <c r="H151" s="223">
        <f t="shared" si="10"/>
        <v>17.558642972536347</v>
      </c>
      <c r="I151" s="18">
        <f>I150</f>
        <v>4998000</v>
      </c>
      <c r="J151" s="162">
        <f t="shared" si="11"/>
        <v>13.047779111644658</v>
      </c>
      <c r="L151" s="179">
        <v>8467</v>
      </c>
      <c r="M151" s="206">
        <v>4413000</v>
      </c>
      <c r="N151" s="175"/>
      <c r="O151" s="179">
        <v>9069</v>
      </c>
      <c r="P151" s="162">
        <f t="shared" si="8"/>
        <v>38.421531100478468</v>
      </c>
    </row>
    <row r="152" spans="1:16" x14ac:dyDescent="0.2">
      <c r="A152" s="38">
        <v>6474</v>
      </c>
      <c r="B152" s="4">
        <v>678246</v>
      </c>
      <c r="C152" s="192">
        <v>678246</v>
      </c>
      <c r="D152" s="192">
        <v>1151704</v>
      </c>
      <c r="E152" s="192">
        <v>1829950</v>
      </c>
      <c r="F152" s="164">
        <f t="shared" si="9"/>
        <v>37.063635618459521</v>
      </c>
      <c r="G152" s="192">
        <f>G151</f>
        <v>3714000</v>
      </c>
      <c r="H152" s="223">
        <f t="shared" si="10"/>
        <v>18.261873990306945</v>
      </c>
      <c r="I152" s="18">
        <f>I151</f>
        <v>4998000</v>
      </c>
      <c r="J152" s="162">
        <f t="shared" si="11"/>
        <v>13.570348139255703</v>
      </c>
      <c r="L152" s="179">
        <v>8474</v>
      </c>
      <c r="M152" s="206">
        <v>4403000</v>
      </c>
      <c r="N152" s="175"/>
      <c r="O152" s="179">
        <v>9076</v>
      </c>
      <c r="P152" s="162">
        <f t="shared" si="8"/>
        <v>38.945702036441588</v>
      </c>
    </row>
    <row r="153" spans="1:16" x14ac:dyDescent="0.2">
      <c r="A153" s="38">
        <v>6481</v>
      </c>
      <c r="B153" s="4">
        <v>708212</v>
      </c>
      <c r="C153" s="192">
        <v>708212</v>
      </c>
      <c r="D153" s="192">
        <v>1136930</v>
      </c>
      <c r="E153" s="192">
        <v>1845142</v>
      </c>
      <c r="F153" s="164">
        <f t="shared" si="9"/>
        <v>38.382520152920478</v>
      </c>
      <c r="G153" s="206">
        <v>3774000</v>
      </c>
      <c r="H153" s="223">
        <f t="shared" si="10"/>
        <v>18.765553789083199</v>
      </c>
      <c r="I153" s="18">
        <v>5176000</v>
      </c>
      <c r="J153" s="162">
        <f t="shared" si="11"/>
        <v>13.682612055641423</v>
      </c>
      <c r="L153" s="179">
        <v>8481</v>
      </c>
      <c r="M153" s="206">
        <v>4398000</v>
      </c>
      <c r="N153" s="175"/>
      <c r="O153" s="179">
        <v>9083</v>
      </c>
      <c r="P153" s="162">
        <f t="shared" si="8"/>
        <v>39.185989717223649</v>
      </c>
    </row>
    <row r="154" spans="1:16" x14ac:dyDescent="0.2">
      <c r="A154" s="38">
        <v>6488</v>
      </c>
      <c r="B154" s="4">
        <v>748916</v>
      </c>
      <c r="C154" s="192">
        <v>748916</v>
      </c>
      <c r="D154" s="192">
        <v>1148887</v>
      </c>
      <c r="E154" s="192">
        <v>1897803</v>
      </c>
      <c r="F154" s="164">
        <f t="shared" si="9"/>
        <v>39.462262416067418</v>
      </c>
      <c r="G154" s="192">
        <f>G153</f>
        <v>3774000</v>
      </c>
      <c r="H154" s="223">
        <f t="shared" si="10"/>
        <v>19.844091149973504</v>
      </c>
      <c r="I154" s="18">
        <f>I153</f>
        <v>5176000</v>
      </c>
      <c r="J154" s="162">
        <f t="shared" si="11"/>
        <v>14.469010819165378</v>
      </c>
      <c r="L154" s="179">
        <v>8488</v>
      </c>
      <c r="M154" s="206">
        <v>4412000</v>
      </c>
      <c r="N154" s="175"/>
      <c r="O154" s="179">
        <v>9090</v>
      </c>
      <c r="P154" s="162">
        <f t="shared" si="8"/>
        <v>39.231067125645438</v>
      </c>
    </row>
    <row r="155" spans="1:16" x14ac:dyDescent="0.2">
      <c r="A155" s="38">
        <v>6495</v>
      </c>
      <c r="B155" s="4">
        <v>787885</v>
      </c>
      <c r="C155" s="192">
        <v>787885</v>
      </c>
      <c r="D155" s="192">
        <v>1265309</v>
      </c>
      <c r="E155" s="192">
        <v>2053194</v>
      </c>
      <c r="F155" s="164">
        <f t="shared" si="9"/>
        <v>38.373626651938395</v>
      </c>
      <c r="G155" s="192">
        <f>G154</f>
        <v>3774000</v>
      </c>
      <c r="H155" s="223">
        <f t="shared" si="10"/>
        <v>20.876656067832538</v>
      </c>
      <c r="I155" s="18">
        <f>I154</f>
        <v>5176000</v>
      </c>
      <c r="J155" s="162">
        <f t="shared" si="11"/>
        <v>15.221889489953632</v>
      </c>
      <c r="L155" s="179">
        <v>8495</v>
      </c>
      <c r="M155" s="206">
        <v>4434000</v>
      </c>
      <c r="N155" s="175"/>
      <c r="O155" s="179">
        <v>9097</v>
      </c>
      <c r="P155" s="162">
        <f t="shared" si="8"/>
        <v>39.236827556878588</v>
      </c>
    </row>
    <row r="156" spans="1:16" x14ac:dyDescent="0.2">
      <c r="A156" s="38">
        <v>6502</v>
      </c>
      <c r="B156" s="4">
        <v>823210</v>
      </c>
      <c r="C156" s="192">
        <v>823210</v>
      </c>
      <c r="D156" s="192">
        <v>1230557</v>
      </c>
      <c r="E156" s="192">
        <v>2053767</v>
      </c>
      <c r="F156" s="164">
        <f t="shared" si="9"/>
        <v>40.082930536910958</v>
      </c>
      <c r="G156" s="192">
        <f>G155</f>
        <v>3774000</v>
      </c>
      <c r="H156" s="223">
        <f t="shared" si="10"/>
        <v>21.812665606783256</v>
      </c>
      <c r="I156" s="18">
        <f>I155</f>
        <v>5176000</v>
      </c>
      <c r="J156" s="162">
        <f t="shared" si="11"/>
        <v>15.904366306027821</v>
      </c>
      <c r="L156" s="179">
        <v>8502</v>
      </c>
      <c r="M156" s="206">
        <v>4424000</v>
      </c>
      <c r="N156" s="175"/>
      <c r="O156" s="179">
        <v>9104</v>
      </c>
      <c r="P156" s="162">
        <f t="shared" si="8"/>
        <v>39.240365025466893</v>
      </c>
    </row>
    <row r="157" spans="1:16" x14ac:dyDescent="0.2">
      <c r="A157" s="38">
        <v>6509</v>
      </c>
      <c r="B157" s="4">
        <v>855506</v>
      </c>
      <c r="C157" s="192">
        <v>855506</v>
      </c>
      <c r="D157" s="192">
        <v>1264323</v>
      </c>
      <c r="E157" s="192">
        <v>2119829</v>
      </c>
      <c r="F157" s="164">
        <f t="shared" si="9"/>
        <v>40.357311839775754</v>
      </c>
      <c r="G157" s="206">
        <v>3865000</v>
      </c>
      <c r="H157" s="223">
        <f t="shared" si="10"/>
        <v>22.134695989650712</v>
      </c>
      <c r="I157" s="18">
        <v>5233000</v>
      </c>
      <c r="J157" s="162">
        <f t="shared" si="11"/>
        <v>16.348289699980892</v>
      </c>
      <c r="L157" s="179">
        <v>8509</v>
      </c>
      <c r="M157" s="206">
        <v>4422000</v>
      </c>
      <c r="N157" s="175"/>
      <c r="O157" s="179">
        <v>9111</v>
      </c>
      <c r="P157" s="162">
        <f t="shared" si="8"/>
        <v>39.130546759552459</v>
      </c>
    </row>
    <row r="158" spans="1:16" x14ac:dyDescent="0.2">
      <c r="A158" s="38">
        <v>6516</v>
      </c>
      <c r="B158" s="4">
        <v>889001</v>
      </c>
      <c r="C158" s="192">
        <v>889001</v>
      </c>
      <c r="D158" s="192">
        <v>1372023</v>
      </c>
      <c r="E158" s="192">
        <v>2261024</v>
      </c>
      <c r="F158" s="164">
        <f t="shared" si="9"/>
        <v>39.318512320081524</v>
      </c>
      <c r="G158" s="192">
        <f>G157</f>
        <v>3865000</v>
      </c>
      <c r="H158" s="223">
        <f t="shared" si="10"/>
        <v>23.001319534282018</v>
      </c>
      <c r="I158" s="18">
        <f>I157</f>
        <v>5233000</v>
      </c>
      <c r="J158" s="162">
        <f t="shared" si="11"/>
        <v>16.988362316071086</v>
      </c>
      <c r="L158" s="179">
        <v>8516</v>
      </c>
      <c r="M158" s="206">
        <v>4423000</v>
      </c>
      <c r="N158" s="175"/>
      <c r="O158" s="179">
        <v>9118</v>
      </c>
      <c r="P158" s="162">
        <f t="shared" si="8"/>
        <v>39.061845126278442</v>
      </c>
    </row>
    <row r="159" spans="1:16" x14ac:dyDescent="0.2">
      <c r="A159" s="38">
        <v>6523</v>
      </c>
      <c r="B159" s="4">
        <v>940512</v>
      </c>
      <c r="C159" s="192">
        <v>940512</v>
      </c>
      <c r="D159" s="192">
        <v>1406982</v>
      </c>
      <c r="E159" s="192">
        <v>2347494</v>
      </c>
      <c r="F159" s="164">
        <f t="shared" si="9"/>
        <v>40.064511346993861</v>
      </c>
      <c r="G159" s="192">
        <f>G158</f>
        <v>3865000</v>
      </c>
      <c r="H159" s="223">
        <f t="shared" si="10"/>
        <v>24.334075032341527</v>
      </c>
      <c r="I159" s="18">
        <f>I158</f>
        <v>5233000</v>
      </c>
      <c r="J159" s="162">
        <f t="shared" si="11"/>
        <v>17.972711637683929</v>
      </c>
      <c r="L159" s="179">
        <v>8523</v>
      </c>
      <c r="M159" s="206">
        <v>4461000</v>
      </c>
      <c r="N159" s="175"/>
      <c r="O159" s="179">
        <v>9125</v>
      </c>
      <c r="P159" s="162">
        <f t="shared" si="8"/>
        <v>39.530679967426707</v>
      </c>
    </row>
    <row r="160" spans="1:16" x14ac:dyDescent="0.2">
      <c r="A160" s="38">
        <v>6530</v>
      </c>
      <c r="B160" s="4">
        <v>980585</v>
      </c>
      <c r="C160" s="192">
        <v>980585</v>
      </c>
      <c r="D160" s="192">
        <v>1480498</v>
      </c>
      <c r="E160" s="192">
        <v>2461083</v>
      </c>
      <c r="F160" s="164">
        <f t="shared" si="9"/>
        <v>39.843637943133167</v>
      </c>
      <c r="G160" s="192">
        <f>G159</f>
        <v>3865000</v>
      </c>
      <c r="H160" s="223">
        <f t="shared" si="10"/>
        <v>25.370892626131955</v>
      </c>
      <c r="I160" s="18">
        <f>I159</f>
        <v>5233000</v>
      </c>
      <c r="J160" s="162">
        <f t="shared" si="11"/>
        <v>18.738486527804319</v>
      </c>
      <c r="L160" s="179">
        <v>8530</v>
      </c>
      <c r="M160" s="206">
        <v>4457000</v>
      </c>
      <c r="N160" s="175"/>
      <c r="O160" s="179">
        <v>9132</v>
      </c>
      <c r="P160" s="162">
        <f t="shared" si="8"/>
        <v>39.118949579831934</v>
      </c>
    </row>
    <row r="161" spans="1:16" x14ac:dyDescent="0.2">
      <c r="A161" s="38">
        <v>6537</v>
      </c>
      <c r="B161" s="4">
        <v>1023892</v>
      </c>
      <c r="C161" s="192">
        <v>1023892</v>
      </c>
      <c r="D161" s="192">
        <v>1426648</v>
      </c>
      <c r="E161" s="192">
        <v>2450540</v>
      </c>
      <c r="F161" s="164">
        <f t="shared" si="9"/>
        <v>41.782301043851561</v>
      </c>
      <c r="G161" s="192">
        <f>G160</f>
        <v>3865000</v>
      </c>
      <c r="H161" s="223">
        <f t="shared" si="10"/>
        <v>26.491384217335057</v>
      </c>
      <c r="I161" s="18">
        <f>I160</f>
        <v>5233000</v>
      </c>
      <c r="J161" s="162">
        <f t="shared" si="11"/>
        <v>19.566061532581692</v>
      </c>
      <c r="L161" s="179">
        <v>8537</v>
      </c>
      <c r="M161" s="206">
        <v>4456000</v>
      </c>
      <c r="N161" s="175"/>
      <c r="O161" s="179">
        <v>9139</v>
      </c>
      <c r="P161" s="162">
        <f t="shared" si="8"/>
        <v>38.875602928509906</v>
      </c>
    </row>
    <row r="162" spans="1:16" x14ac:dyDescent="0.2">
      <c r="A162" s="38">
        <v>6544</v>
      </c>
      <c r="B162" s="4">
        <v>1064983</v>
      </c>
      <c r="C162" s="192">
        <v>1064983</v>
      </c>
      <c r="D162" s="192">
        <v>1489429</v>
      </c>
      <c r="E162" s="192">
        <v>2554412</v>
      </c>
      <c r="F162" s="164">
        <f t="shared" si="9"/>
        <v>41.691904046802158</v>
      </c>
      <c r="G162" s="206">
        <v>3916000</v>
      </c>
      <c r="H162" s="223">
        <f t="shared" si="10"/>
        <v>27.195684371807967</v>
      </c>
      <c r="I162" s="18">
        <v>5452000</v>
      </c>
      <c r="J162" s="162">
        <f t="shared" si="11"/>
        <v>19.533804108584008</v>
      </c>
      <c r="L162" s="179">
        <v>8544</v>
      </c>
      <c r="M162" s="206">
        <v>4450000</v>
      </c>
      <c r="N162" s="175"/>
      <c r="O162" s="179">
        <v>9146</v>
      </c>
      <c r="P162" s="162">
        <f t="shared" si="8"/>
        <v>38.30674454485343</v>
      </c>
    </row>
    <row r="163" spans="1:16" x14ac:dyDescent="0.2">
      <c r="A163" s="38">
        <v>6551</v>
      </c>
      <c r="B163" s="4">
        <v>1118537</v>
      </c>
      <c r="C163" s="192">
        <v>1118537</v>
      </c>
      <c r="D163" s="192">
        <v>1437174</v>
      </c>
      <c r="E163" s="192">
        <v>2555711</v>
      </c>
      <c r="F163" s="164">
        <f t="shared" si="9"/>
        <v>43.76617700514651</v>
      </c>
      <c r="G163" s="192">
        <f>G162</f>
        <v>3916000</v>
      </c>
      <c r="H163" s="223">
        <f t="shared" si="10"/>
        <v>28.563253319713994</v>
      </c>
      <c r="I163" s="18">
        <f>I162</f>
        <v>5452000</v>
      </c>
      <c r="J163" s="162">
        <f t="shared" si="11"/>
        <v>20.516085840058693</v>
      </c>
      <c r="L163" s="179">
        <v>8551</v>
      </c>
      <c r="M163" s="206">
        <v>4497000</v>
      </c>
      <c r="N163" s="175"/>
      <c r="O163" s="179">
        <v>9153</v>
      </c>
      <c r="P163" s="162">
        <f t="shared" si="8"/>
        <v>37.848217468805707</v>
      </c>
    </row>
    <row r="164" spans="1:16" x14ac:dyDescent="0.2">
      <c r="A164" s="38">
        <v>6558</v>
      </c>
      <c r="B164" s="4">
        <v>1161385</v>
      </c>
      <c r="C164" s="192">
        <v>1161385</v>
      </c>
      <c r="D164" s="192">
        <v>1549030</v>
      </c>
      <c r="E164" s="192">
        <v>2710415</v>
      </c>
      <c r="F164" s="164">
        <f t="shared" si="9"/>
        <v>42.848973312204954</v>
      </c>
      <c r="G164" s="192">
        <f>G163</f>
        <v>3916000</v>
      </c>
      <c r="H164" s="223">
        <f t="shared" si="10"/>
        <v>29.657431052093973</v>
      </c>
      <c r="I164" s="18">
        <f>I163</f>
        <v>5452000</v>
      </c>
      <c r="J164" s="162">
        <f t="shared" si="11"/>
        <v>21.301999266324284</v>
      </c>
      <c r="L164" s="179">
        <v>8558</v>
      </c>
      <c r="M164" s="206">
        <v>4487000</v>
      </c>
      <c r="N164" s="175"/>
      <c r="O164" s="179">
        <v>9160</v>
      </c>
      <c r="P164" s="162">
        <f t="shared" si="8"/>
        <v>37.722530795072785</v>
      </c>
    </row>
    <row r="165" spans="1:16" x14ac:dyDescent="0.2">
      <c r="A165" s="38">
        <v>6565</v>
      </c>
      <c r="B165" s="4">
        <v>1235642</v>
      </c>
      <c r="C165" s="192">
        <v>1235642</v>
      </c>
      <c r="D165" s="192">
        <v>1389434</v>
      </c>
      <c r="E165" s="192">
        <v>2625076</v>
      </c>
      <c r="F165" s="164">
        <f t="shared" si="9"/>
        <v>47.070713381250677</v>
      </c>
      <c r="G165" s="192">
        <f>G164</f>
        <v>3916000</v>
      </c>
      <c r="H165" s="223">
        <f t="shared" si="10"/>
        <v>31.553677221654748</v>
      </c>
      <c r="I165" s="18">
        <f>I164</f>
        <v>5452000</v>
      </c>
      <c r="J165" s="162">
        <f t="shared" si="11"/>
        <v>22.664013206162878</v>
      </c>
      <c r="L165" s="179">
        <v>8565</v>
      </c>
      <c r="M165" s="206">
        <v>4461000</v>
      </c>
      <c r="N165" s="175"/>
      <c r="O165" s="179">
        <v>9167</v>
      </c>
      <c r="P165" s="162">
        <f t="shared" si="8"/>
        <v>37.66454991087344</v>
      </c>
    </row>
    <row r="166" spans="1:16" x14ac:dyDescent="0.2">
      <c r="A166" s="38">
        <v>6572</v>
      </c>
      <c r="B166" s="4">
        <v>1254488</v>
      </c>
      <c r="C166" s="192">
        <v>1254488</v>
      </c>
      <c r="D166" s="192">
        <v>1453166</v>
      </c>
      <c r="E166" s="192">
        <v>2707654</v>
      </c>
      <c r="F166" s="164">
        <f t="shared" si="9"/>
        <v>46.331178208146241</v>
      </c>
      <c r="G166" s="206">
        <v>4055000</v>
      </c>
      <c r="H166" s="223">
        <f t="shared" si="10"/>
        <v>30.936818742293465</v>
      </c>
      <c r="I166" s="18">
        <v>5553000</v>
      </c>
      <c r="J166" s="162">
        <f t="shared" si="11"/>
        <v>22.591175940932828</v>
      </c>
      <c r="L166" s="179">
        <v>8572</v>
      </c>
      <c r="M166" s="206">
        <v>4456000</v>
      </c>
      <c r="N166" s="175"/>
      <c r="O166" s="179">
        <v>9174</v>
      </c>
      <c r="P166" s="162">
        <f t="shared" si="8"/>
        <v>37.9380562320124</v>
      </c>
    </row>
    <row r="167" spans="1:16" x14ac:dyDescent="0.2">
      <c r="A167" s="38">
        <v>6579</v>
      </c>
      <c r="B167" s="4">
        <v>1259205</v>
      </c>
      <c r="C167" s="192">
        <v>1259205</v>
      </c>
      <c r="D167" s="192">
        <v>1449230</v>
      </c>
      <c r="E167" s="192">
        <v>2708435</v>
      </c>
      <c r="F167" s="164">
        <f t="shared" si="9"/>
        <v>46.491977839601098</v>
      </c>
      <c r="G167" s="192">
        <f>G166</f>
        <v>4055000</v>
      </c>
      <c r="H167" s="223">
        <f t="shared" si="10"/>
        <v>31.053144266337853</v>
      </c>
      <c r="I167" s="18">
        <f>I166</f>
        <v>5553000</v>
      </c>
      <c r="J167" s="162">
        <f t="shared" si="11"/>
        <v>22.676121015667206</v>
      </c>
      <c r="L167" s="179">
        <v>8579</v>
      </c>
      <c r="M167" s="206">
        <v>4464000</v>
      </c>
      <c r="N167" s="175"/>
      <c r="O167" s="179">
        <v>9181</v>
      </c>
      <c r="P167" s="162">
        <f t="shared" si="8"/>
        <v>37.84562263310314</v>
      </c>
    </row>
    <row r="168" spans="1:16" x14ac:dyDescent="0.2">
      <c r="A168" s="38">
        <v>6586</v>
      </c>
      <c r="B168" s="4">
        <v>1250199</v>
      </c>
      <c r="C168" s="192">
        <v>1250199</v>
      </c>
      <c r="D168" s="192">
        <v>1498482</v>
      </c>
      <c r="E168" s="192">
        <v>2748681</v>
      </c>
      <c r="F168" s="164">
        <f t="shared" si="9"/>
        <v>45.483597405446467</v>
      </c>
      <c r="G168" s="192">
        <f>G167</f>
        <v>4055000</v>
      </c>
      <c r="H168" s="223">
        <f t="shared" si="10"/>
        <v>30.831048088779283</v>
      </c>
      <c r="I168" s="18">
        <f>I167</f>
        <v>5553000</v>
      </c>
      <c r="J168" s="162">
        <f t="shared" si="11"/>
        <v>22.513938411669368</v>
      </c>
      <c r="L168" s="179">
        <v>8585</v>
      </c>
      <c r="M168" s="206">
        <v>4572000</v>
      </c>
      <c r="N168" s="175"/>
      <c r="O168" s="179">
        <v>9188</v>
      </c>
      <c r="P168" s="162">
        <f t="shared" si="8"/>
        <v>38.255189201150699</v>
      </c>
    </row>
    <row r="169" spans="1:16" x14ac:dyDescent="0.2">
      <c r="A169" s="38">
        <v>6593</v>
      </c>
      <c r="B169" s="4">
        <v>1246797</v>
      </c>
      <c r="C169" s="192">
        <v>1246797</v>
      </c>
      <c r="D169" s="192">
        <v>1421576</v>
      </c>
      <c r="E169" s="192">
        <v>2668373</v>
      </c>
      <c r="F169" s="164">
        <f t="shared" si="9"/>
        <v>46.724989347441308</v>
      </c>
      <c r="G169" s="192">
        <f>G168</f>
        <v>4055000</v>
      </c>
      <c r="H169" s="223">
        <f t="shared" si="10"/>
        <v>30.747151664611589</v>
      </c>
      <c r="I169" s="18">
        <f>I168</f>
        <v>5553000</v>
      </c>
      <c r="J169" s="162">
        <f t="shared" si="11"/>
        <v>22.452674230145867</v>
      </c>
      <c r="L169" s="179">
        <v>8593</v>
      </c>
      <c r="M169" s="206">
        <v>4519000</v>
      </c>
      <c r="N169" s="175"/>
      <c r="O169" s="179">
        <v>9195</v>
      </c>
      <c r="P169" s="162">
        <f t="shared" si="8"/>
        <v>38.098434053815616</v>
      </c>
    </row>
    <row r="170" spans="1:16" x14ac:dyDescent="0.2">
      <c r="A170" s="38">
        <v>6600</v>
      </c>
      <c r="B170" s="4">
        <v>1242934</v>
      </c>
      <c r="C170" s="192">
        <v>1242934</v>
      </c>
      <c r="D170" s="192">
        <v>1480743</v>
      </c>
      <c r="E170" s="192">
        <v>2723677</v>
      </c>
      <c r="F170" s="164">
        <f t="shared" si="9"/>
        <v>45.634412597382145</v>
      </c>
      <c r="G170" s="206">
        <v>4019000</v>
      </c>
      <c r="H170" s="223">
        <f t="shared" si="10"/>
        <v>30.926449365513811</v>
      </c>
      <c r="I170" s="168">
        <v>5506000</v>
      </c>
      <c r="J170" s="162">
        <f t="shared" si="11"/>
        <v>22.574173628768616</v>
      </c>
      <c r="L170" s="179">
        <v>8600</v>
      </c>
      <c r="M170" s="206">
        <v>4483000</v>
      </c>
      <c r="N170" s="175"/>
      <c r="O170" s="179">
        <v>9202</v>
      </c>
      <c r="P170" s="162">
        <f t="shared" si="8"/>
        <v>38.340363314133803</v>
      </c>
    </row>
    <row r="171" spans="1:16" x14ac:dyDescent="0.2">
      <c r="A171" s="38">
        <v>6607</v>
      </c>
      <c r="B171" s="4">
        <v>1244101</v>
      </c>
      <c r="C171" s="192">
        <v>1244101</v>
      </c>
      <c r="D171" s="192">
        <v>1478644</v>
      </c>
      <c r="E171" s="192">
        <v>2722745</v>
      </c>
      <c r="F171" s="164">
        <f t="shared" si="9"/>
        <v>45.692894486997496</v>
      </c>
      <c r="G171" s="192">
        <f>G170</f>
        <v>4019000</v>
      </c>
      <c r="H171" s="223">
        <f t="shared" si="10"/>
        <v>30.955486439412788</v>
      </c>
      <c r="I171" s="18">
        <f>I170</f>
        <v>5506000</v>
      </c>
      <c r="J171" s="162">
        <f t="shared" si="11"/>
        <v>22.595368688703232</v>
      </c>
      <c r="L171" s="179">
        <v>8607</v>
      </c>
      <c r="M171" s="206">
        <v>4472000</v>
      </c>
      <c r="N171" s="175"/>
      <c r="O171" s="179">
        <v>9209</v>
      </c>
      <c r="P171" s="162">
        <f t="shared" si="8"/>
        <v>38.247421076033795</v>
      </c>
    </row>
    <row r="172" spans="1:16" x14ac:dyDescent="0.2">
      <c r="A172" s="38">
        <v>6614</v>
      </c>
      <c r="B172" s="4">
        <v>1269219</v>
      </c>
      <c r="C172" s="192">
        <v>1269219</v>
      </c>
      <c r="D172" s="192">
        <v>1501301</v>
      </c>
      <c r="E172" s="192">
        <v>2770520</v>
      </c>
      <c r="F172" s="164">
        <f t="shared" si="9"/>
        <v>45.811580497523927</v>
      </c>
      <c r="G172" s="192">
        <f>G171</f>
        <v>4019000</v>
      </c>
      <c r="H172" s="223">
        <f t="shared" si="10"/>
        <v>31.580467778054242</v>
      </c>
      <c r="I172" s="18">
        <f>I171</f>
        <v>5506000</v>
      </c>
      <c r="J172" s="162">
        <f t="shared" si="11"/>
        <v>23.051561932437341</v>
      </c>
      <c r="L172" s="179">
        <v>8614</v>
      </c>
      <c r="M172" s="206">
        <v>4488000</v>
      </c>
      <c r="N172" s="175"/>
      <c r="O172" s="179">
        <v>9216</v>
      </c>
      <c r="P172" s="162">
        <f t="shared" si="8"/>
        <v>38.082575757575761</v>
      </c>
    </row>
    <row r="173" spans="1:16" x14ac:dyDescent="0.2">
      <c r="A173" s="38">
        <v>6621</v>
      </c>
      <c r="B173" s="4">
        <v>1289044</v>
      </c>
      <c r="C173" s="192">
        <v>1289044</v>
      </c>
      <c r="D173" s="192">
        <v>1409714</v>
      </c>
      <c r="E173" s="192">
        <v>2698758</v>
      </c>
      <c r="F173" s="164">
        <f t="shared" si="9"/>
        <v>47.764341967675499</v>
      </c>
      <c r="G173" s="192">
        <f>G172</f>
        <v>4019000</v>
      </c>
      <c r="H173" s="223">
        <f t="shared" si="10"/>
        <v>32.073749688977358</v>
      </c>
      <c r="I173" s="18">
        <f>I172</f>
        <v>5506000</v>
      </c>
      <c r="J173" s="162">
        <f t="shared" si="11"/>
        <v>23.411623683254632</v>
      </c>
      <c r="L173" s="179">
        <v>8621</v>
      </c>
      <c r="M173" s="206">
        <v>4540000</v>
      </c>
      <c r="N173" s="175"/>
      <c r="O173" s="179">
        <v>9223</v>
      </c>
      <c r="P173" s="162">
        <f t="shared" si="8"/>
        <v>37.858060230292296</v>
      </c>
    </row>
    <row r="174" spans="1:16" x14ac:dyDescent="0.2">
      <c r="A174" s="38">
        <v>6627</v>
      </c>
      <c r="B174" s="4">
        <v>1322580</v>
      </c>
      <c r="C174" s="192">
        <v>1322580</v>
      </c>
      <c r="D174" s="192">
        <v>1459720</v>
      </c>
      <c r="E174" s="192">
        <v>2782300</v>
      </c>
      <c r="F174" s="164">
        <f t="shared" si="9"/>
        <v>47.535492218668011</v>
      </c>
      <c r="G174" s="206">
        <v>3993000</v>
      </c>
      <c r="H174" s="223">
        <f t="shared" si="10"/>
        <v>33.12246431254696</v>
      </c>
      <c r="I174" s="168">
        <v>5461000</v>
      </c>
      <c r="J174" s="162">
        <f t="shared" si="11"/>
        <v>24.218641274491851</v>
      </c>
      <c r="L174" s="179">
        <v>8628</v>
      </c>
      <c r="M174" s="206">
        <v>4539000</v>
      </c>
      <c r="N174" s="175"/>
      <c r="O174" s="179">
        <v>9230</v>
      </c>
      <c r="P174" s="162">
        <f t="shared" si="8"/>
        <v>37.882011049723758</v>
      </c>
    </row>
    <row r="175" spans="1:16" x14ac:dyDescent="0.2">
      <c r="A175" s="38">
        <v>6635</v>
      </c>
      <c r="B175" s="4">
        <v>1359090</v>
      </c>
      <c r="C175" s="192">
        <v>1359090</v>
      </c>
      <c r="D175" s="192">
        <v>1388020</v>
      </c>
      <c r="E175" s="192">
        <v>2747110</v>
      </c>
      <c r="F175" s="164">
        <f t="shared" si="9"/>
        <v>49.473446640287428</v>
      </c>
      <c r="G175" s="192">
        <f>G174</f>
        <v>3993000</v>
      </c>
      <c r="H175" s="223">
        <f t="shared" si="10"/>
        <v>34.036814425244174</v>
      </c>
      <c r="I175" s="18">
        <f>I174</f>
        <v>5461000</v>
      </c>
      <c r="J175" s="162">
        <f t="shared" si="11"/>
        <v>24.887200146493317</v>
      </c>
      <c r="L175" s="179">
        <v>8635</v>
      </c>
      <c r="M175" s="206">
        <v>4526000</v>
      </c>
      <c r="N175" s="175"/>
      <c r="O175" s="179">
        <v>9237</v>
      </c>
      <c r="P175" s="162">
        <f t="shared" si="8"/>
        <v>37.72694956676294</v>
      </c>
    </row>
    <row r="176" spans="1:16" x14ac:dyDescent="0.2">
      <c r="A176" s="38">
        <v>6642</v>
      </c>
      <c r="B176" s="4">
        <v>1391990</v>
      </c>
      <c r="C176" s="192">
        <v>1391990</v>
      </c>
      <c r="D176" s="192">
        <v>1465504</v>
      </c>
      <c r="E176" s="192">
        <v>2857494</v>
      </c>
      <c r="F176" s="164">
        <f t="shared" si="9"/>
        <v>48.713663090806143</v>
      </c>
      <c r="G176" s="192">
        <f>G175</f>
        <v>3993000</v>
      </c>
      <c r="H176" s="223">
        <f t="shared" si="10"/>
        <v>34.860756323566243</v>
      </c>
      <c r="I176" s="18">
        <f>I175</f>
        <v>5461000</v>
      </c>
      <c r="J176" s="162">
        <f t="shared" si="11"/>
        <v>25.489653909540376</v>
      </c>
      <c r="L176" s="179">
        <v>8642</v>
      </c>
      <c r="M176" s="206">
        <v>4539000</v>
      </c>
      <c r="N176" s="175"/>
      <c r="O176" s="179">
        <v>9244</v>
      </c>
      <c r="P176" s="162">
        <f t="shared" si="8"/>
        <v>37.69689524234979</v>
      </c>
    </row>
    <row r="177" spans="1:16" x14ac:dyDescent="0.2">
      <c r="A177" s="38">
        <v>6649</v>
      </c>
      <c r="B177" s="4">
        <v>1414228</v>
      </c>
      <c r="C177" s="192">
        <v>1414228</v>
      </c>
      <c r="D177" s="192">
        <v>1448047</v>
      </c>
      <c r="E177" s="192">
        <v>2862275</v>
      </c>
      <c r="F177" s="164">
        <f t="shared" si="9"/>
        <v>49.409228672996129</v>
      </c>
      <c r="G177" s="192">
        <f>G176</f>
        <v>3993000</v>
      </c>
      <c r="H177" s="223">
        <f t="shared" si="10"/>
        <v>35.41768094164788</v>
      </c>
      <c r="I177" s="18">
        <f>I176</f>
        <v>5461000</v>
      </c>
      <c r="J177" s="162">
        <f t="shared" si="11"/>
        <v>25.896868705365318</v>
      </c>
      <c r="L177" s="179">
        <v>8649</v>
      </c>
      <c r="M177" s="206">
        <v>4606000</v>
      </c>
      <c r="N177" s="175"/>
      <c r="O177" s="179">
        <v>9251</v>
      </c>
      <c r="P177" s="162">
        <f t="shared" si="8"/>
        <v>37.544704570791531</v>
      </c>
    </row>
    <row r="178" spans="1:16" x14ac:dyDescent="0.2">
      <c r="A178" s="38">
        <v>6656</v>
      </c>
      <c r="B178" s="4">
        <v>1437487</v>
      </c>
      <c r="C178" s="192">
        <v>1437487</v>
      </c>
      <c r="D178" s="192">
        <v>1480025</v>
      </c>
      <c r="E178" s="192">
        <v>2917512</v>
      </c>
      <c r="F178" s="164">
        <f t="shared" si="9"/>
        <v>49.270988431238671</v>
      </c>
      <c r="G178" s="192">
        <f>G177</f>
        <v>3993000</v>
      </c>
      <c r="H178" s="223">
        <f t="shared" si="10"/>
        <v>36.000175306786879</v>
      </c>
      <c r="I178" s="18">
        <f>I177</f>
        <v>5461000</v>
      </c>
      <c r="J178" s="162">
        <f t="shared" si="11"/>
        <v>26.3227797106757</v>
      </c>
      <c r="L178" s="179">
        <v>8656</v>
      </c>
      <c r="M178" s="206">
        <v>4596000</v>
      </c>
      <c r="N178" s="175"/>
      <c r="O178" s="179">
        <v>9258</v>
      </c>
      <c r="P178" s="162">
        <f t="shared" si="8"/>
        <v>37.440956618464959</v>
      </c>
    </row>
    <row r="179" spans="1:16" x14ac:dyDescent="0.2">
      <c r="A179" s="38">
        <v>6663</v>
      </c>
      <c r="B179" s="4">
        <v>1460816</v>
      </c>
      <c r="C179" s="192">
        <v>1460816</v>
      </c>
      <c r="D179" s="192">
        <v>1499400</v>
      </c>
      <c r="E179" s="192">
        <v>2960216</v>
      </c>
      <c r="F179" s="164">
        <f t="shared" si="9"/>
        <v>49.348290800401053</v>
      </c>
      <c r="G179" s="206">
        <v>4086000</v>
      </c>
      <c r="H179" s="223">
        <f t="shared" si="10"/>
        <v>35.751737640724421</v>
      </c>
      <c r="I179" s="168">
        <v>5552000</v>
      </c>
      <c r="J179" s="162">
        <f t="shared" si="11"/>
        <v>26.311527377521614</v>
      </c>
      <c r="L179" s="179">
        <v>8663</v>
      </c>
      <c r="M179" s="206">
        <v>4583000</v>
      </c>
      <c r="N179" s="175"/>
      <c r="O179" s="179">
        <v>9265</v>
      </c>
      <c r="P179" s="162">
        <f t="shared" si="8"/>
        <v>37.49058376202192</v>
      </c>
    </row>
    <row r="180" spans="1:16" x14ac:dyDescent="0.2">
      <c r="A180" s="38">
        <v>6670</v>
      </c>
      <c r="B180" s="4">
        <v>1487780</v>
      </c>
      <c r="C180" s="192">
        <v>1487780</v>
      </c>
      <c r="D180" s="192">
        <v>1473294</v>
      </c>
      <c r="E180" s="192">
        <v>2961074</v>
      </c>
      <c r="F180" s="164">
        <f t="shared" si="9"/>
        <v>50.244607193200842</v>
      </c>
      <c r="G180" s="192">
        <f>G179</f>
        <v>4086000</v>
      </c>
      <c r="H180" s="223">
        <f t="shared" si="10"/>
        <v>36.411649534997551</v>
      </c>
      <c r="I180" s="18">
        <f>I179</f>
        <v>5552000</v>
      </c>
      <c r="J180" s="162">
        <f t="shared" si="11"/>
        <v>26.797190201729105</v>
      </c>
      <c r="L180" s="179">
        <v>8670</v>
      </c>
      <c r="M180" s="206">
        <v>4597000</v>
      </c>
      <c r="N180" s="175"/>
      <c r="O180" s="179">
        <v>9272</v>
      </c>
      <c r="P180" s="162">
        <f t="shared" si="8"/>
        <v>37.140672645739912</v>
      </c>
    </row>
    <row r="181" spans="1:16" x14ac:dyDescent="0.2">
      <c r="A181" s="38">
        <v>6677</v>
      </c>
      <c r="B181" s="4">
        <v>1507377</v>
      </c>
      <c r="C181" s="192">
        <v>1507377</v>
      </c>
      <c r="D181" s="192">
        <v>1494537</v>
      </c>
      <c r="E181" s="192">
        <v>3001914</v>
      </c>
      <c r="F181" s="164">
        <f t="shared" si="9"/>
        <v>50.21386355505188</v>
      </c>
      <c r="G181" s="192">
        <f>G180</f>
        <v>4086000</v>
      </c>
      <c r="H181" s="223">
        <f t="shared" si="10"/>
        <v>36.891262848751836</v>
      </c>
      <c r="I181" s="18">
        <f>I180</f>
        <v>5552000</v>
      </c>
      <c r="J181" s="162">
        <f t="shared" si="11"/>
        <v>27.150162103746396</v>
      </c>
      <c r="L181" s="179">
        <v>8677</v>
      </c>
      <c r="M181" s="206">
        <v>4639000</v>
      </c>
      <c r="N181" s="175"/>
      <c r="O181" s="179">
        <v>9279</v>
      </c>
      <c r="P181" s="162">
        <f t="shared" si="8"/>
        <v>37.257694023193579</v>
      </c>
    </row>
    <row r="182" spans="1:16" x14ac:dyDescent="0.2">
      <c r="A182" s="38">
        <v>6684</v>
      </c>
      <c r="B182" s="4">
        <v>1522182</v>
      </c>
      <c r="C182" s="192">
        <v>1522182</v>
      </c>
      <c r="D182" s="192">
        <v>1469860</v>
      </c>
      <c r="E182" s="192">
        <v>2992042</v>
      </c>
      <c r="F182" s="164">
        <f t="shared" si="9"/>
        <v>50.874352699594461</v>
      </c>
      <c r="G182" s="192">
        <f>G181</f>
        <v>4086000</v>
      </c>
      <c r="H182" s="223">
        <f t="shared" si="10"/>
        <v>37.253597650513953</v>
      </c>
      <c r="I182" s="18">
        <f>I181</f>
        <v>5552000</v>
      </c>
      <c r="J182" s="162">
        <f t="shared" si="11"/>
        <v>27.416822766570604</v>
      </c>
      <c r="L182" s="179">
        <v>8684</v>
      </c>
      <c r="M182" s="206">
        <v>4658000</v>
      </c>
      <c r="N182" s="175"/>
      <c r="O182" s="179">
        <v>9286</v>
      </c>
      <c r="P182" s="162">
        <f t="shared" si="8"/>
        <v>37.124495677233426</v>
      </c>
    </row>
    <row r="183" spans="1:16" x14ac:dyDescent="0.2">
      <c r="A183" s="38">
        <v>6691</v>
      </c>
      <c r="B183" s="4">
        <v>1534127</v>
      </c>
      <c r="C183" s="192">
        <v>1534127</v>
      </c>
      <c r="D183" s="192">
        <v>1497416</v>
      </c>
      <c r="E183" s="192">
        <v>3031543</v>
      </c>
      <c r="F183" s="164">
        <f t="shared" si="9"/>
        <v>50.605483742107566</v>
      </c>
      <c r="G183" s="206">
        <v>4136000</v>
      </c>
      <c r="H183" s="223">
        <f t="shared" si="10"/>
        <v>37.092045454545456</v>
      </c>
      <c r="I183" s="168">
        <v>5640000</v>
      </c>
      <c r="J183" s="162">
        <f t="shared" si="11"/>
        <v>27.200833333333332</v>
      </c>
      <c r="L183" s="179">
        <v>8691</v>
      </c>
      <c r="M183" s="206">
        <v>4639000</v>
      </c>
      <c r="N183" s="175"/>
      <c r="O183" s="179">
        <v>9293</v>
      </c>
      <c r="P183" s="162">
        <f t="shared" si="8"/>
        <v>37.004972129319953</v>
      </c>
    </row>
    <row r="184" spans="1:16" x14ac:dyDescent="0.2">
      <c r="A184" s="38">
        <v>6698</v>
      </c>
      <c r="B184" s="4">
        <v>1564640</v>
      </c>
      <c r="C184" s="192">
        <v>1564640</v>
      </c>
      <c r="D184" s="192">
        <v>1474518</v>
      </c>
      <c r="E184" s="192">
        <v>3039158</v>
      </c>
      <c r="F184" s="164">
        <f t="shared" si="9"/>
        <v>51.482680400295081</v>
      </c>
      <c r="G184" s="192">
        <f>G183</f>
        <v>4136000</v>
      </c>
      <c r="H184" s="223">
        <f t="shared" si="10"/>
        <v>37.829787234042556</v>
      </c>
      <c r="I184" s="18">
        <f>I183</f>
        <v>5640000</v>
      </c>
      <c r="J184" s="162">
        <f t="shared" si="11"/>
        <v>27.741843971631205</v>
      </c>
      <c r="L184" s="179">
        <v>8698</v>
      </c>
      <c r="M184" s="206">
        <v>4620000</v>
      </c>
      <c r="N184" s="175"/>
      <c r="O184" s="179">
        <v>9300</v>
      </c>
      <c r="P184" s="162">
        <f t="shared" si="8"/>
        <v>36.748982330574819</v>
      </c>
    </row>
    <row r="185" spans="1:16" x14ac:dyDescent="0.2">
      <c r="A185" s="38">
        <v>6705</v>
      </c>
      <c r="B185" s="4">
        <v>1577496</v>
      </c>
      <c r="C185" s="192">
        <v>1577496</v>
      </c>
      <c r="D185" s="192">
        <v>1548137</v>
      </c>
      <c r="E185" s="192">
        <v>3125633</v>
      </c>
      <c r="F185" s="164">
        <f t="shared" si="9"/>
        <v>50.469648867925315</v>
      </c>
      <c r="G185" s="192">
        <f>G184</f>
        <v>4136000</v>
      </c>
      <c r="H185" s="223">
        <f t="shared" si="10"/>
        <v>38.140618955512572</v>
      </c>
      <c r="I185" s="18">
        <f>I184</f>
        <v>5640000</v>
      </c>
      <c r="J185" s="162">
        <f t="shared" si="11"/>
        <v>27.969787234042553</v>
      </c>
      <c r="L185" s="179">
        <v>8705</v>
      </c>
      <c r="M185" s="206">
        <v>4642000</v>
      </c>
      <c r="N185" s="175"/>
      <c r="O185" s="179">
        <v>9307</v>
      </c>
      <c r="P185" s="162">
        <f t="shared" si="8"/>
        <v>36.633826496301275</v>
      </c>
    </row>
    <row r="186" spans="1:16" x14ac:dyDescent="0.2">
      <c r="A186" s="38">
        <v>6712</v>
      </c>
      <c r="B186" s="4">
        <v>1577323</v>
      </c>
      <c r="C186" s="192">
        <v>1577323</v>
      </c>
      <c r="D186" s="192">
        <v>1461138</v>
      </c>
      <c r="E186" s="192">
        <v>3038461</v>
      </c>
      <c r="F186" s="164">
        <f t="shared" si="9"/>
        <v>51.911905402109817</v>
      </c>
      <c r="G186" s="192">
        <f>G185</f>
        <v>4136000</v>
      </c>
      <c r="H186" s="223">
        <f t="shared" si="10"/>
        <v>38.136436170212768</v>
      </c>
      <c r="I186" s="18">
        <f>I185</f>
        <v>5640000</v>
      </c>
      <c r="J186" s="162">
        <f t="shared" si="11"/>
        <v>27.966719858156029</v>
      </c>
      <c r="L186" s="179">
        <v>8712</v>
      </c>
      <c r="M186" s="206">
        <v>4660000</v>
      </c>
      <c r="N186" s="175"/>
      <c r="O186" s="179">
        <v>9314</v>
      </c>
      <c r="P186" s="162">
        <f t="shared" si="8"/>
        <v>36.490198675496686</v>
      </c>
    </row>
    <row r="187" spans="1:16" x14ac:dyDescent="0.2">
      <c r="A187" s="38">
        <v>6719</v>
      </c>
      <c r="B187" s="4">
        <v>1586385</v>
      </c>
      <c r="C187" s="192">
        <v>1586385</v>
      </c>
      <c r="D187" s="192">
        <v>1436284</v>
      </c>
      <c r="E187" s="192">
        <v>3022669</v>
      </c>
      <c r="F187" s="164">
        <f t="shared" si="9"/>
        <v>52.482921550457561</v>
      </c>
      <c r="G187" s="192">
        <f>G186</f>
        <v>4136000</v>
      </c>
      <c r="H187" s="223">
        <f t="shared" si="10"/>
        <v>38.355536750483559</v>
      </c>
      <c r="I187" s="18">
        <f>I186</f>
        <v>5640000</v>
      </c>
      <c r="J187" s="162">
        <f t="shared" si="11"/>
        <v>28.127393617021276</v>
      </c>
      <c r="L187" s="179">
        <v>8719</v>
      </c>
      <c r="M187" s="206">
        <v>4647000</v>
      </c>
      <c r="N187" s="175"/>
      <c r="O187" s="179">
        <v>9321</v>
      </c>
      <c r="P187" s="162">
        <f t="shared" si="8"/>
        <v>36.563177694180126</v>
      </c>
    </row>
    <row r="188" spans="1:16" x14ac:dyDescent="0.2">
      <c r="A188" s="38">
        <v>6726</v>
      </c>
      <c r="B188" s="4">
        <v>1609292</v>
      </c>
      <c r="C188" s="192">
        <v>1609292</v>
      </c>
      <c r="D188" s="192">
        <v>1440413</v>
      </c>
      <c r="E188" s="192">
        <v>3049705</v>
      </c>
      <c r="F188" s="164">
        <f t="shared" si="9"/>
        <v>52.768775996366863</v>
      </c>
      <c r="G188" s="206">
        <v>4114000</v>
      </c>
      <c r="H188" s="223">
        <f t="shared" si="10"/>
        <v>39.117452600875062</v>
      </c>
      <c r="I188" s="168">
        <v>5596000</v>
      </c>
      <c r="J188" s="162">
        <f t="shared" si="11"/>
        <v>28.757898498927805</v>
      </c>
      <c r="L188" s="179">
        <v>8726</v>
      </c>
      <c r="M188" s="206">
        <v>4622000</v>
      </c>
      <c r="N188" s="175"/>
      <c r="O188" s="179">
        <v>9328</v>
      </c>
      <c r="P188" s="162">
        <f t="shared" si="8"/>
        <v>36.356893854748606</v>
      </c>
    </row>
    <row r="189" spans="1:16" x14ac:dyDescent="0.2">
      <c r="A189" s="38">
        <v>6733</v>
      </c>
      <c r="B189" s="4">
        <v>1649159</v>
      </c>
      <c r="C189" s="192">
        <v>1649159</v>
      </c>
      <c r="D189" s="192">
        <v>1449486</v>
      </c>
      <c r="E189" s="192">
        <v>3098645</v>
      </c>
      <c r="F189" s="164">
        <f t="shared" si="9"/>
        <v>53.221940557889013</v>
      </c>
      <c r="G189" s="192">
        <f>G188</f>
        <v>4114000</v>
      </c>
      <c r="H189" s="223">
        <f t="shared" si="10"/>
        <v>40.08650947982499</v>
      </c>
      <c r="I189" s="18">
        <f>I188</f>
        <v>5596000</v>
      </c>
      <c r="J189" s="162">
        <f t="shared" si="11"/>
        <v>29.470318084345962</v>
      </c>
      <c r="L189" s="179">
        <v>8733</v>
      </c>
      <c r="M189" s="206">
        <v>4687000</v>
      </c>
      <c r="N189" s="175"/>
      <c r="O189" s="179">
        <v>9335</v>
      </c>
      <c r="P189" s="162">
        <f t="shared" si="8"/>
        <v>36.047922748708736</v>
      </c>
    </row>
    <row r="190" spans="1:16" x14ac:dyDescent="0.2">
      <c r="A190" s="38">
        <v>6740</v>
      </c>
      <c r="B190" s="4">
        <v>1661501</v>
      </c>
      <c r="C190" s="192">
        <v>1661501</v>
      </c>
      <c r="D190" s="192">
        <v>1555434</v>
      </c>
      <c r="E190" s="192">
        <v>3216935</v>
      </c>
      <c r="F190" s="164">
        <f t="shared" si="9"/>
        <v>51.648572321169063</v>
      </c>
      <c r="G190" s="192">
        <f>G189</f>
        <v>4114000</v>
      </c>
      <c r="H190" s="223">
        <f t="shared" si="10"/>
        <v>40.386509479824987</v>
      </c>
      <c r="I190" s="18">
        <f>I189</f>
        <v>5596000</v>
      </c>
      <c r="J190" s="162">
        <f t="shared" si="11"/>
        <v>29.690868477483917</v>
      </c>
      <c r="L190" s="179">
        <v>8740</v>
      </c>
      <c r="M190" s="206">
        <v>4696000</v>
      </c>
      <c r="N190" s="175"/>
      <c r="O190" s="179">
        <v>9342</v>
      </c>
      <c r="P190" s="162">
        <f t="shared" si="8"/>
        <v>35.967529252925296</v>
      </c>
    </row>
    <row r="191" spans="1:16" x14ac:dyDescent="0.2">
      <c r="A191" s="38">
        <v>6747</v>
      </c>
      <c r="B191" s="4">
        <v>1687896</v>
      </c>
      <c r="C191" s="192">
        <v>1687896</v>
      </c>
      <c r="D191" s="192">
        <v>1464986</v>
      </c>
      <c r="E191" s="192">
        <v>3152882</v>
      </c>
      <c r="F191" s="164">
        <f t="shared" si="9"/>
        <v>53.5350197057803</v>
      </c>
      <c r="G191" s="192">
        <f>G190</f>
        <v>4114000</v>
      </c>
      <c r="H191" s="223">
        <f t="shared" si="10"/>
        <v>41.02809917355372</v>
      </c>
      <c r="I191" s="18">
        <f>I190</f>
        <v>5596000</v>
      </c>
      <c r="J191" s="162">
        <f t="shared" si="11"/>
        <v>30.162544674767691</v>
      </c>
      <c r="L191" s="179">
        <v>8747</v>
      </c>
      <c r="M191" s="206">
        <v>4731000</v>
      </c>
      <c r="N191" s="175"/>
      <c r="O191" s="179">
        <v>9349</v>
      </c>
      <c r="P191" s="162">
        <f t="shared" si="8"/>
        <v>35.798372352285398</v>
      </c>
    </row>
    <row r="192" spans="1:16" x14ac:dyDescent="0.2">
      <c r="A192" s="38">
        <v>6754</v>
      </c>
      <c r="B192" s="4">
        <v>1732606</v>
      </c>
      <c r="C192" s="192">
        <v>1732606</v>
      </c>
      <c r="D192" s="192">
        <v>1557587</v>
      </c>
      <c r="E192" s="192">
        <v>3290193</v>
      </c>
      <c r="F192" s="164">
        <f t="shared" si="9"/>
        <v>52.659707196507924</v>
      </c>
      <c r="G192" s="206">
        <v>4161000</v>
      </c>
      <c r="H192" s="223">
        <f t="shared" si="10"/>
        <v>41.63917327565489</v>
      </c>
      <c r="I192" s="168">
        <v>5673000</v>
      </c>
      <c r="J192" s="162">
        <f t="shared" si="11"/>
        <v>30.541265644279921</v>
      </c>
      <c r="L192" s="179">
        <v>8754</v>
      </c>
      <c r="M192" s="206">
        <v>4808000</v>
      </c>
      <c r="N192" s="175"/>
      <c r="O192" s="179">
        <v>9356</v>
      </c>
      <c r="P192" s="162">
        <f t="shared" si="8"/>
        <v>35.948399999999999</v>
      </c>
    </row>
    <row r="193" spans="1:16" x14ac:dyDescent="0.2">
      <c r="A193" s="38">
        <v>6761</v>
      </c>
      <c r="B193" s="4">
        <v>1802204</v>
      </c>
      <c r="C193" s="192">
        <v>1802204</v>
      </c>
      <c r="D193" s="192">
        <v>1369697</v>
      </c>
      <c r="E193" s="192">
        <v>3171901</v>
      </c>
      <c r="F193" s="164">
        <f t="shared" si="9"/>
        <v>56.817788449261187</v>
      </c>
      <c r="G193" s="192">
        <f>G192</f>
        <v>4161000</v>
      </c>
      <c r="H193" s="223">
        <f t="shared" si="10"/>
        <v>43.311800048065372</v>
      </c>
      <c r="I193" s="18">
        <f>I192</f>
        <v>5673000</v>
      </c>
      <c r="J193" s="162">
        <f t="shared" si="11"/>
        <v>31.768094482637053</v>
      </c>
      <c r="L193" s="179">
        <v>8761</v>
      </c>
      <c r="M193" s="206">
        <v>4867000</v>
      </c>
      <c r="N193" s="175"/>
      <c r="O193" s="179">
        <v>9363</v>
      </c>
      <c r="P193" s="162">
        <f t="shared" si="8"/>
        <v>35.827732210152959</v>
      </c>
    </row>
    <row r="194" spans="1:16" x14ac:dyDescent="0.2">
      <c r="A194" s="38">
        <v>6768</v>
      </c>
      <c r="B194" s="4">
        <v>1824225</v>
      </c>
      <c r="C194" s="192">
        <v>1824225</v>
      </c>
      <c r="D194" s="192">
        <v>1439346</v>
      </c>
      <c r="E194" s="192">
        <v>3263571</v>
      </c>
      <c r="F194" s="164">
        <f t="shared" si="9"/>
        <v>55.896593026473148</v>
      </c>
      <c r="G194" s="192">
        <f>G193</f>
        <v>4161000</v>
      </c>
      <c r="H194" s="223">
        <f t="shared" si="10"/>
        <v>43.841023792357603</v>
      </c>
      <c r="I194" s="18">
        <f>I193</f>
        <v>5673000</v>
      </c>
      <c r="J194" s="162">
        <f t="shared" si="11"/>
        <v>32.156266525647808</v>
      </c>
      <c r="L194" s="179">
        <v>8768</v>
      </c>
      <c r="M194" s="206">
        <v>4740000</v>
      </c>
      <c r="N194" s="175"/>
      <c r="O194" s="179">
        <v>9370</v>
      </c>
      <c r="P194" s="162">
        <f t="shared" si="8"/>
        <v>35.678670788253477</v>
      </c>
    </row>
    <row r="195" spans="1:16" x14ac:dyDescent="0.2">
      <c r="A195" s="38">
        <v>6775</v>
      </c>
      <c r="B195" s="4">
        <v>1840045</v>
      </c>
      <c r="C195" s="192">
        <v>1840045</v>
      </c>
      <c r="D195" s="192">
        <v>1488047</v>
      </c>
      <c r="E195" s="192">
        <v>3328092</v>
      </c>
      <c r="F195" s="164">
        <f t="shared" si="9"/>
        <v>55.288285299805416</v>
      </c>
      <c r="G195" s="192">
        <f>G194</f>
        <v>4161000</v>
      </c>
      <c r="H195" s="223">
        <f t="shared" si="10"/>
        <v>44.221220860370103</v>
      </c>
      <c r="I195" s="18">
        <f>I194</f>
        <v>5673000</v>
      </c>
      <c r="J195" s="162">
        <f t="shared" si="11"/>
        <v>32.435131323814559</v>
      </c>
      <c r="L195" s="179">
        <v>8775</v>
      </c>
      <c r="M195" s="206">
        <v>4591000</v>
      </c>
      <c r="N195" s="175"/>
      <c r="O195" s="179">
        <v>9377</v>
      </c>
      <c r="P195" s="162">
        <f t="shared" si="8"/>
        <v>35.962340799297323</v>
      </c>
    </row>
    <row r="196" spans="1:16" x14ac:dyDescent="0.2">
      <c r="A196" s="38">
        <v>6782</v>
      </c>
      <c r="B196" s="4">
        <v>1881919</v>
      </c>
      <c r="C196" s="192">
        <v>1881919</v>
      </c>
      <c r="D196" s="192">
        <v>1435196</v>
      </c>
      <c r="E196" s="192">
        <v>3317115</v>
      </c>
      <c r="F196" s="164">
        <f t="shared" si="9"/>
        <v>56.733607366642396</v>
      </c>
      <c r="G196" s="206">
        <v>4233000</v>
      </c>
      <c r="H196" s="223">
        <f t="shared" si="10"/>
        <v>44.458280179541696</v>
      </c>
      <c r="I196" s="168">
        <v>5681000</v>
      </c>
      <c r="J196" s="162">
        <f t="shared" si="11"/>
        <v>33.126544622425627</v>
      </c>
      <c r="L196" s="179">
        <v>8782</v>
      </c>
      <c r="M196" s="206">
        <v>4501000</v>
      </c>
      <c r="N196" s="175"/>
      <c r="O196" s="179">
        <v>9384</v>
      </c>
      <c r="P196" s="162">
        <f t="shared" ref="P196:P259" si="12">100*B568/M282</f>
        <v>36.373998701017534</v>
      </c>
    </row>
    <row r="197" spans="1:16" x14ac:dyDescent="0.2">
      <c r="A197" s="38">
        <v>6789</v>
      </c>
      <c r="B197" s="4">
        <v>1917944</v>
      </c>
      <c r="C197" s="192">
        <v>1917944</v>
      </c>
      <c r="D197" s="192">
        <v>1423532</v>
      </c>
      <c r="E197" s="192">
        <v>3341476</v>
      </c>
      <c r="F197" s="164">
        <f t="shared" ref="F197:F260" si="13">100*C197/E197</f>
        <v>57.398107902016953</v>
      </c>
      <c r="G197" s="192">
        <f>G196</f>
        <v>4233000</v>
      </c>
      <c r="H197" s="223">
        <f t="shared" ref="H197:H260" si="14">100*B197/G197</f>
        <v>45.309331443420739</v>
      </c>
      <c r="I197" s="18">
        <f>I196</f>
        <v>5681000</v>
      </c>
      <c r="J197" s="162">
        <f t="shared" ref="J197:J260" si="15">100*C197/I197</f>
        <v>33.760675937334973</v>
      </c>
      <c r="L197" s="179">
        <v>8789</v>
      </c>
      <c r="M197" s="206">
        <v>4476000</v>
      </c>
      <c r="N197" s="175"/>
      <c r="O197" s="179">
        <v>9391</v>
      </c>
      <c r="P197" s="162">
        <f t="shared" si="12"/>
        <v>36.368148308759757</v>
      </c>
    </row>
    <row r="198" spans="1:16" x14ac:dyDescent="0.2">
      <c r="A198" s="38">
        <v>6796</v>
      </c>
      <c r="B198" s="4">
        <v>1968992</v>
      </c>
      <c r="C198" s="192">
        <v>1968992</v>
      </c>
      <c r="D198" s="192">
        <v>1420705</v>
      </c>
      <c r="E198" s="192">
        <v>3389697</v>
      </c>
      <c r="F198" s="164">
        <f t="shared" si="13"/>
        <v>58.087551778226782</v>
      </c>
      <c r="G198" s="192">
        <f>G197</f>
        <v>4233000</v>
      </c>
      <c r="H198" s="223">
        <f t="shared" si="14"/>
        <v>46.515284668084099</v>
      </c>
      <c r="I198" s="18">
        <f>I197</f>
        <v>5681000</v>
      </c>
      <c r="J198" s="162">
        <f t="shared" si="15"/>
        <v>34.659250132019011</v>
      </c>
      <c r="L198" s="179">
        <v>8796</v>
      </c>
      <c r="M198" s="206">
        <v>4472000</v>
      </c>
      <c r="N198" s="175"/>
      <c r="O198" s="179">
        <v>9398</v>
      </c>
      <c r="P198" s="162">
        <f t="shared" si="12"/>
        <v>36.304020865029344</v>
      </c>
    </row>
    <row r="199" spans="1:16" x14ac:dyDescent="0.2">
      <c r="A199" s="38">
        <v>6803</v>
      </c>
      <c r="B199" s="4">
        <v>2000586</v>
      </c>
      <c r="C199" s="192">
        <v>2000586</v>
      </c>
      <c r="D199" s="192">
        <v>1464011</v>
      </c>
      <c r="E199" s="192">
        <v>3464597</v>
      </c>
      <c r="F199" s="164">
        <f t="shared" si="13"/>
        <v>57.743685629237689</v>
      </c>
      <c r="G199" s="192">
        <f>G198</f>
        <v>4233000</v>
      </c>
      <c r="H199" s="223">
        <f t="shared" si="14"/>
        <v>47.261658398299076</v>
      </c>
      <c r="I199" s="18">
        <f>I198</f>
        <v>5681000</v>
      </c>
      <c r="J199" s="162">
        <f t="shared" si="15"/>
        <v>35.215384615384615</v>
      </c>
      <c r="L199" s="179">
        <v>8803</v>
      </c>
      <c r="M199" s="206">
        <v>4492000</v>
      </c>
      <c r="N199" s="175"/>
      <c r="O199" s="179">
        <v>9405</v>
      </c>
      <c r="P199" s="162">
        <f t="shared" si="12"/>
        <v>36.403413264203934</v>
      </c>
    </row>
    <row r="200" spans="1:16" x14ac:dyDescent="0.2">
      <c r="A200" s="38">
        <v>6810</v>
      </c>
      <c r="B200" s="4">
        <v>2049701</v>
      </c>
      <c r="C200" s="192">
        <v>2049701</v>
      </c>
      <c r="D200" s="192">
        <v>1459480</v>
      </c>
      <c r="E200" s="192">
        <v>3509181</v>
      </c>
      <c r="F200" s="164">
        <f t="shared" si="13"/>
        <v>58.409668808761928</v>
      </c>
      <c r="G200" s="192">
        <f>G199</f>
        <v>4233000</v>
      </c>
      <c r="H200" s="223">
        <f t="shared" si="14"/>
        <v>48.421946609969289</v>
      </c>
      <c r="I200" s="18">
        <f>I199</f>
        <v>5681000</v>
      </c>
      <c r="J200" s="162">
        <f t="shared" si="15"/>
        <v>36.07993311036789</v>
      </c>
      <c r="L200" s="179">
        <v>8810</v>
      </c>
      <c r="M200" s="206">
        <v>4533000</v>
      </c>
      <c r="N200" s="175"/>
      <c r="O200" s="179">
        <v>9412</v>
      </c>
      <c r="P200" s="162">
        <f t="shared" si="12"/>
        <v>36.599139414802067</v>
      </c>
    </row>
    <row r="201" spans="1:16" x14ac:dyDescent="0.2">
      <c r="A201" s="38">
        <v>6817</v>
      </c>
      <c r="B201" s="4">
        <v>2113395</v>
      </c>
      <c r="C201" s="192">
        <v>2113395</v>
      </c>
      <c r="D201" s="192">
        <v>1478639</v>
      </c>
      <c r="E201" s="192">
        <v>3592034</v>
      </c>
      <c r="F201" s="164">
        <f t="shared" si="13"/>
        <v>58.835606789913456</v>
      </c>
      <c r="G201" s="206">
        <v>4379000</v>
      </c>
      <c r="H201" s="223">
        <f t="shared" si="14"/>
        <v>48.262046129253257</v>
      </c>
      <c r="I201" s="168">
        <v>5838000</v>
      </c>
      <c r="J201" s="162">
        <f t="shared" si="15"/>
        <v>36.20066803699897</v>
      </c>
      <c r="L201" s="179">
        <v>8817</v>
      </c>
      <c r="M201" s="206">
        <v>4541000</v>
      </c>
      <c r="N201" s="175"/>
      <c r="O201" s="179">
        <v>9419</v>
      </c>
      <c r="P201" s="162">
        <f t="shared" si="12"/>
        <v>36.901097010109702</v>
      </c>
    </row>
    <row r="202" spans="1:16" x14ac:dyDescent="0.2">
      <c r="A202" s="38">
        <v>6824</v>
      </c>
      <c r="B202" s="4">
        <v>2204643</v>
      </c>
      <c r="C202" s="192">
        <v>2204643</v>
      </c>
      <c r="D202" s="192">
        <v>1465102</v>
      </c>
      <c r="E202" s="192">
        <v>3669745</v>
      </c>
      <c r="F202" s="164">
        <f t="shared" si="13"/>
        <v>60.076190579999427</v>
      </c>
      <c r="G202" s="192">
        <f>G201</f>
        <v>4379000</v>
      </c>
      <c r="H202" s="223">
        <f t="shared" si="14"/>
        <v>50.345809545558346</v>
      </c>
      <c r="I202" s="18">
        <f>I201</f>
        <v>5838000</v>
      </c>
      <c r="J202" s="162">
        <f t="shared" si="15"/>
        <v>37.7636690647482</v>
      </c>
      <c r="L202" s="179">
        <v>8824</v>
      </c>
      <c r="M202" s="206">
        <v>4555000</v>
      </c>
      <c r="N202" s="175"/>
      <c r="O202" s="179">
        <v>9426</v>
      </c>
      <c r="P202" s="162">
        <f t="shared" si="12"/>
        <v>36.734893801473774</v>
      </c>
    </row>
    <row r="203" spans="1:16" x14ac:dyDescent="0.2">
      <c r="A203" s="38">
        <v>6831</v>
      </c>
      <c r="B203" s="4">
        <v>2273101</v>
      </c>
      <c r="C203" s="192">
        <v>2273101</v>
      </c>
      <c r="D203" s="192">
        <v>1469603</v>
      </c>
      <c r="E203" s="192">
        <v>3742704</v>
      </c>
      <c r="F203" s="164">
        <f t="shared" si="13"/>
        <v>60.734191108888119</v>
      </c>
      <c r="G203" s="192">
        <f>G202</f>
        <v>4379000</v>
      </c>
      <c r="H203" s="223">
        <f t="shared" si="14"/>
        <v>51.909134505594885</v>
      </c>
      <c r="I203" s="18">
        <f>I202</f>
        <v>5838000</v>
      </c>
      <c r="J203" s="162">
        <f t="shared" si="15"/>
        <v>38.93629667694416</v>
      </c>
      <c r="L203" s="179">
        <v>8831</v>
      </c>
      <c r="M203" s="206">
        <v>4568000</v>
      </c>
      <c r="N203" s="175"/>
      <c r="O203" s="179">
        <v>9433</v>
      </c>
      <c r="P203" s="162">
        <f t="shared" si="12"/>
        <v>36.794854537559708</v>
      </c>
    </row>
    <row r="204" spans="1:16" x14ac:dyDescent="0.2">
      <c r="A204" s="38">
        <v>6838</v>
      </c>
      <c r="B204" s="4">
        <v>2328239</v>
      </c>
      <c r="C204" s="192">
        <v>2328239</v>
      </c>
      <c r="D204" s="192">
        <v>1524528</v>
      </c>
      <c r="E204" s="192">
        <v>3852767</v>
      </c>
      <c r="F204" s="164">
        <f t="shared" si="13"/>
        <v>60.430308918239803</v>
      </c>
      <c r="G204" s="192">
        <f>G203</f>
        <v>4379000</v>
      </c>
      <c r="H204" s="223">
        <f t="shared" si="14"/>
        <v>53.168280429321761</v>
      </c>
      <c r="I204" s="18">
        <f>I203</f>
        <v>5838000</v>
      </c>
      <c r="J204" s="162">
        <f t="shared" si="15"/>
        <v>39.88076396026036</v>
      </c>
      <c r="L204" s="179">
        <v>8838</v>
      </c>
      <c r="M204" s="206">
        <v>4558000</v>
      </c>
      <c r="N204" s="175"/>
      <c r="O204" s="179">
        <v>9440</v>
      </c>
      <c r="P204" s="162">
        <f t="shared" si="12"/>
        <v>36.824027509133892</v>
      </c>
    </row>
    <row r="205" spans="1:16" x14ac:dyDescent="0.2">
      <c r="A205" s="38">
        <v>6845</v>
      </c>
      <c r="B205" s="4">
        <v>2385145</v>
      </c>
      <c r="C205" s="192">
        <v>2385145</v>
      </c>
      <c r="D205" s="192">
        <v>1535490</v>
      </c>
      <c r="E205" s="192">
        <v>3920635</v>
      </c>
      <c r="F205" s="164">
        <f t="shared" si="13"/>
        <v>60.835680954743303</v>
      </c>
      <c r="G205" s="206">
        <v>4624000</v>
      </c>
      <c r="H205" s="223">
        <f t="shared" si="14"/>
        <v>51.581855536332178</v>
      </c>
      <c r="I205" s="168">
        <v>6131000</v>
      </c>
      <c r="J205" s="162">
        <f t="shared" si="15"/>
        <v>38.903033762844558</v>
      </c>
      <c r="L205" s="179">
        <v>8845</v>
      </c>
      <c r="M205" s="206">
        <v>4553000</v>
      </c>
      <c r="N205" s="175"/>
      <c r="O205" s="179">
        <v>9446</v>
      </c>
      <c r="P205" s="162">
        <f t="shared" si="12"/>
        <v>36.801612903225809</v>
      </c>
    </row>
    <row r="206" spans="1:16" x14ac:dyDescent="0.2">
      <c r="A206" s="38">
        <v>6852</v>
      </c>
      <c r="B206" s="4">
        <v>2471309</v>
      </c>
      <c r="C206" s="192">
        <v>2471309</v>
      </c>
      <c r="D206" s="192">
        <v>1496815</v>
      </c>
      <c r="E206" s="192">
        <v>3968124</v>
      </c>
      <c r="F206" s="164">
        <f t="shared" si="13"/>
        <v>62.279026562677984</v>
      </c>
      <c r="G206" s="192">
        <f>G205</f>
        <v>4624000</v>
      </c>
      <c r="H206" s="223">
        <f t="shared" si="14"/>
        <v>53.445263840830449</v>
      </c>
      <c r="I206" s="18">
        <f>I205</f>
        <v>6131000</v>
      </c>
      <c r="J206" s="162">
        <f t="shared" si="15"/>
        <v>40.308416245310717</v>
      </c>
      <c r="L206" s="179">
        <v>8852</v>
      </c>
      <c r="M206" s="206">
        <v>4563000</v>
      </c>
      <c r="N206" s="175"/>
      <c r="O206" s="179">
        <v>9454</v>
      </c>
      <c r="P206" s="162">
        <f t="shared" si="12"/>
        <v>36.922827496757456</v>
      </c>
    </row>
    <row r="207" spans="1:16" x14ac:dyDescent="0.2">
      <c r="A207" s="38">
        <v>6858</v>
      </c>
      <c r="B207" s="4">
        <v>2530409</v>
      </c>
      <c r="C207" s="192">
        <v>2530409</v>
      </c>
      <c r="D207" s="192">
        <v>1508334</v>
      </c>
      <c r="E207" s="192">
        <v>4038743</v>
      </c>
      <c r="F207" s="164">
        <f t="shared" si="13"/>
        <v>62.653380024428394</v>
      </c>
      <c r="G207" s="192">
        <f>G206</f>
        <v>4624000</v>
      </c>
      <c r="H207" s="223">
        <f t="shared" si="14"/>
        <v>54.723378027681662</v>
      </c>
      <c r="I207" s="18">
        <f>I206</f>
        <v>6131000</v>
      </c>
      <c r="J207" s="162">
        <f t="shared" si="15"/>
        <v>41.272369923340399</v>
      </c>
      <c r="L207" s="179">
        <v>8859</v>
      </c>
      <c r="M207" s="206">
        <v>4604000</v>
      </c>
      <c r="N207" s="175"/>
      <c r="O207" s="179">
        <v>9461</v>
      </c>
      <c r="P207" s="162">
        <f t="shared" si="12"/>
        <v>36.966481639624256</v>
      </c>
    </row>
    <row r="208" spans="1:16" x14ac:dyDescent="0.2">
      <c r="A208" s="38">
        <v>6866</v>
      </c>
      <c r="B208" s="4">
        <v>2558154</v>
      </c>
      <c r="C208" s="192">
        <v>2558154</v>
      </c>
      <c r="D208" s="192">
        <v>1506727</v>
      </c>
      <c r="E208" s="192">
        <v>4064881</v>
      </c>
      <c r="F208" s="164">
        <f t="shared" si="13"/>
        <v>62.933060032999734</v>
      </c>
      <c r="G208" s="192">
        <f>G207</f>
        <v>4624000</v>
      </c>
      <c r="H208" s="223">
        <f t="shared" si="14"/>
        <v>55.323399653979237</v>
      </c>
      <c r="I208" s="18">
        <f>I207</f>
        <v>6131000</v>
      </c>
      <c r="J208" s="162">
        <f t="shared" si="15"/>
        <v>41.724906214320669</v>
      </c>
      <c r="L208" s="179">
        <v>8866</v>
      </c>
      <c r="M208" s="206">
        <v>4591000</v>
      </c>
      <c r="N208" s="175"/>
      <c r="O208" s="179">
        <v>9468</v>
      </c>
      <c r="P208" s="162">
        <f t="shared" si="12"/>
        <v>37.094636015325669</v>
      </c>
    </row>
    <row r="209" spans="1:16" x14ac:dyDescent="0.2">
      <c r="A209" s="38">
        <v>6873</v>
      </c>
      <c r="B209" s="4">
        <v>2566771</v>
      </c>
      <c r="C209" s="192">
        <v>2566771</v>
      </c>
      <c r="D209" s="192">
        <v>1683499</v>
      </c>
      <c r="E209" s="192">
        <v>4250270</v>
      </c>
      <c r="F209" s="164">
        <f t="shared" si="13"/>
        <v>60.390775174283043</v>
      </c>
      <c r="G209" s="206">
        <v>4847000</v>
      </c>
      <c r="H209" s="223">
        <f t="shared" si="14"/>
        <v>52.955869610068085</v>
      </c>
      <c r="I209" s="168">
        <v>6386000</v>
      </c>
      <c r="J209" s="162">
        <f t="shared" si="15"/>
        <v>40.193720638897588</v>
      </c>
      <c r="L209" s="179">
        <v>8873</v>
      </c>
      <c r="M209" s="206">
        <v>4598000</v>
      </c>
      <c r="N209" s="175"/>
      <c r="O209" s="179">
        <v>9475</v>
      </c>
      <c r="P209" s="162">
        <f t="shared" si="12"/>
        <v>37.171094736842107</v>
      </c>
    </row>
    <row r="210" spans="1:16" x14ac:dyDescent="0.2">
      <c r="A210" s="38">
        <v>6880</v>
      </c>
      <c r="B210" s="4">
        <v>2578842</v>
      </c>
      <c r="C210" s="192">
        <v>2578842</v>
      </c>
      <c r="D210" s="192">
        <v>1442493</v>
      </c>
      <c r="E210" s="192">
        <v>4021335</v>
      </c>
      <c r="F210" s="164">
        <f t="shared" si="13"/>
        <v>64.129001935924265</v>
      </c>
      <c r="G210" s="192">
        <f>G209</f>
        <v>4847000</v>
      </c>
      <c r="H210" s="223">
        <f t="shared" si="14"/>
        <v>53.204910253765213</v>
      </c>
      <c r="I210" s="18">
        <f>I209</f>
        <v>6386000</v>
      </c>
      <c r="J210" s="162">
        <f t="shared" si="15"/>
        <v>40.38274350140933</v>
      </c>
      <c r="L210" s="179">
        <v>8880</v>
      </c>
      <c r="M210" s="206">
        <v>4568000</v>
      </c>
      <c r="N210" s="175"/>
      <c r="O210" s="179">
        <v>9482</v>
      </c>
      <c r="P210" s="162">
        <f t="shared" si="12"/>
        <v>37.208281315022887</v>
      </c>
    </row>
    <row r="211" spans="1:16" x14ac:dyDescent="0.2">
      <c r="A211" s="38">
        <v>6887</v>
      </c>
      <c r="B211" s="4">
        <v>2627060</v>
      </c>
      <c r="C211" s="192">
        <v>2627060</v>
      </c>
      <c r="D211" s="192">
        <v>1545996</v>
      </c>
      <c r="E211" s="192">
        <v>4173056</v>
      </c>
      <c r="F211" s="164">
        <f t="shared" si="13"/>
        <v>62.952905496595299</v>
      </c>
      <c r="G211" s="192">
        <f>G210</f>
        <v>4847000</v>
      </c>
      <c r="H211" s="223">
        <f t="shared" si="14"/>
        <v>54.19971116154322</v>
      </c>
      <c r="I211" s="18">
        <f>I210</f>
        <v>6386000</v>
      </c>
      <c r="J211" s="162">
        <f t="shared" si="15"/>
        <v>41.137801440651423</v>
      </c>
      <c r="L211" s="179">
        <v>8887</v>
      </c>
      <c r="M211" s="206">
        <v>4566000</v>
      </c>
      <c r="N211" s="175"/>
      <c r="O211" s="179">
        <v>9489</v>
      </c>
      <c r="P211" s="162">
        <f t="shared" si="12"/>
        <v>38.188215149073329</v>
      </c>
    </row>
    <row r="212" spans="1:16" x14ac:dyDescent="0.2">
      <c r="A212" s="38">
        <v>6894</v>
      </c>
      <c r="B212" s="4">
        <v>2635447</v>
      </c>
      <c r="C212" s="192">
        <v>2635447</v>
      </c>
      <c r="D212" s="192">
        <v>1449949</v>
      </c>
      <c r="E212" s="192">
        <v>4085396</v>
      </c>
      <c r="F212" s="164">
        <f t="shared" si="13"/>
        <v>64.508972936772835</v>
      </c>
      <c r="G212" s="192">
        <f>G211</f>
        <v>4847000</v>
      </c>
      <c r="H212" s="223">
        <f t="shared" si="14"/>
        <v>54.372746028471219</v>
      </c>
      <c r="I212" s="18">
        <f>I211</f>
        <v>6386000</v>
      </c>
      <c r="J212" s="162">
        <f t="shared" si="15"/>
        <v>41.269135609145003</v>
      </c>
      <c r="L212" s="179">
        <v>8894</v>
      </c>
      <c r="M212" s="206">
        <v>4568000</v>
      </c>
      <c r="N212" s="175"/>
      <c r="O212" s="179">
        <v>9496</v>
      </c>
      <c r="P212" s="162">
        <f t="shared" si="12"/>
        <v>38.134039900249377</v>
      </c>
    </row>
    <row r="213" spans="1:16" x14ac:dyDescent="0.2">
      <c r="A213" s="38">
        <v>6901</v>
      </c>
      <c r="B213" s="4">
        <v>2635719</v>
      </c>
      <c r="C213" s="192">
        <v>2635719</v>
      </c>
      <c r="D213" s="192">
        <v>1604033</v>
      </c>
      <c r="E213" s="192">
        <v>4239752</v>
      </c>
      <c r="F213" s="164">
        <f t="shared" si="13"/>
        <v>62.166820134762602</v>
      </c>
      <c r="G213" s="192">
        <f>G212</f>
        <v>4847000</v>
      </c>
      <c r="H213" s="223">
        <f t="shared" si="14"/>
        <v>54.378357747060036</v>
      </c>
      <c r="I213" s="18">
        <f>I212</f>
        <v>6386000</v>
      </c>
      <c r="J213" s="162">
        <f t="shared" si="15"/>
        <v>41.273394926401501</v>
      </c>
      <c r="L213" s="179">
        <v>8901</v>
      </c>
      <c r="M213" s="206">
        <v>4553000</v>
      </c>
      <c r="N213" s="175"/>
      <c r="O213" s="179">
        <v>9503</v>
      </c>
      <c r="P213" s="162">
        <f t="shared" si="12"/>
        <v>37.983504273504273</v>
      </c>
    </row>
    <row r="214" spans="1:16" x14ac:dyDescent="0.2">
      <c r="A214" s="38">
        <v>6908</v>
      </c>
      <c r="B214" s="4">
        <v>2654679</v>
      </c>
      <c r="C214" s="192">
        <v>2654679</v>
      </c>
      <c r="D214" s="192">
        <v>1488893</v>
      </c>
      <c r="E214" s="192">
        <v>4143572</v>
      </c>
      <c r="F214" s="164">
        <f t="shared" si="13"/>
        <v>64.067403679723682</v>
      </c>
      <c r="G214" s="206">
        <v>4896000</v>
      </c>
      <c r="H214" s="223">
        <f t="shared" si="14"/>
        <v>54.221384803921566</v>
      </c>
      <c r="I214" s="168">
        <v>6416000</v>
      </c>
      <c r="J214" s="162">
        <f t="shared" si="15"/>
        <v>41.37591957605985</v>
      </c>
      <c r="L214" s="179">
        <v>8908</v>
      </c>
      <c r="M214" s="206">
        <v>4539000</v>
      </c>
      <c r="N214" s="175"/>
      <c r="O214" s="179">
        <v>9510</v>
      </c>
      <c r="P214" s="162">
        <f t="shared" si="12"/>
        <v>38.085783344319928</v>
      </c>
    </row>
    <row r="215" spans="1:16" x14ac:dyDescent="0.2">
      <c r="A215" s="38">
        <v>6915</v>
      </c>
      <c r="B215" s="4">
        <v>2677322</v>
      </c>
      <c r="C215" s="192">
        <v>2677322</v>
      </c>
      <c r="D215" s="192">
        <v>1547838</v>
      </c>
      <c r="E215" s="192">
        <v>4225160</v>
      </c>
      <c r="F215" s="164">
        <f t="shared" si="13"/>
        <v>63.366168381789095</v>
      </c>
      <c r="G215" s="192">
        <f>G214</f>
        <v>4896000</v>
      </c>
      <c r="H215" s="223">
        <f t="shared" si="14"/>
        <v>54.683864379084966</v>
      </c>
      <c r="I215" s="18">
        <f>I214</f>
        <v>6416000</v>
      </c>
      <c r="J215" s="162">
        <f t="shared" si="15"/>
        <v>41.728834164588527</v>
      </c>
      <c r="L215" s="179">
        <v>8915</v>
      </c>
      <c r="M215" s="206">
        <v>4577000</v>
      </c>
      <c r="N215" s="175"/>
      <c r="O215" s="179">
        <v>9517</v>
      </c>
      <c r="P215" s="162">
        <f t="shared" si="12"/>
        <v>37.467249778565105</v>
      </c>
    </row>
    <row r="216" spans="1:16" x14ac:dyDescent="0.2">
      <c r="A216" s="38">
        <v>6922</v>
      </c>
      <c r="B216" s="4">
        <v>2706782</v>
      </c>
      <c r="C216" s="192">
        <v>2706782</v>
      </c>
      <c r="D216" s="192">
        <v>1567927</v>
      </c>
      <c r="E216" s="192">
        <v>4274709</v>
      </c>
      <c r="F216" s="164">
        <f t="shared" si="13"/>
        <v>63.320848272946769</v>
      </c>
      <c r="G216" s="192">
        <f>G215</f>
        <v>4896000</v>
      </c>
      <c r="H216" s="223">
        <f t="shared" si="14"/>
        <v>55.285580065359476</v>
      </c>
      <c r="I216" s="18">
        <f>I215</f>
        <v>6416000</v>
      </c>
      <c r="J216" s="162">
        <f t="shared" si="15"/>
        <v>42.187998753117206</v>
      </c>
      <c r="L216" s="179">
        <v>8922</v>
      </c>
      <c r="M216" s="206">
        <v>4570000</v>
      </c>
      <c r="N216" s="175"/>
      <c r="O216" s="179">
        <v>9524</v>
      </c>
      <c r="P216" s="162">
        <f t="shared" si="12"/>
        <v>37.058590797955098</v>
      </c>
    </row>
    <row r="217" spans="1:16" x14ac:dyDescent="0.2">
      <c r="A217" s="38">
        <v>6929</v>
      </c>
      <c r="B217" s="4">
        <v>2775610</v>
      </c>
      <c r="C217" s="192">
        <v>2775610</v>
      </c>
      <c r="D217" s="192">
        <v>1642444</v>
      </c>
      <c r="E217" s="192">
        <v>4418054</v>
      </c>
      <c r="F217" s="164">
        <f t="shared" si="13"/>
        <v>62.824266068273495</v>
      </c>
      <c r="G217" s="192">
        <f>G216</f>
        <v>4896000</v>
      </c>
      <c r="H217" s="223">
        <f t="shared" si="14"/>
        <v>56.69138071895425</v>
      </c>
      <c r="I217" s="18">
        <f>I216</f>
        <v>6416000</v>
      </c>
      <c r="J217" s="162">
        <f t="shared" si="15"/>
        <v>43.260754364089777</v>
      </c>
      <c r="L217" s="179">
        <v>8929</v>
      </c>
      <c r="M217" s="206">
        <v>4521000</v>
      </c>
      <c r="N217" s="175"/>
      <c r="O217" s="179">
        <v>9531</v>
      </c>
      <c r="P217" s="162">
        <f t="shared" si="12"/>
        <v>36.797698096502877</v>
      </c>
    </row>
    <row r="218" spans="1:16" x14ac:dyDescent="0.2">
      <c r="A218" s="38">
        <v>6936</v>
      </c>
      <c r="B218" s="4">
        <v>2802366</v>
      </c>
      <c r="C218" s="192">
        <v>2802366</v>
      </c>
      <c r="D218" s="192">
        <v>1587318</v>
      </c>
      <c r="E218" s="192">
        <v>4389684</v>
      </c>
      <c r="F218" s="164">
        <f t="shared" si="13"/>
        <v>63.83981170398598</v>
      </c>
      <c r="G218" s="206">
        <v>4956000</v>
      </c>
      <c r="H218" s="223">
        <f t="shared" si="14"/>
        <v>56.544915254237289</v>
      </c>
      <c r="I218" s="168">
        <v>6542000</v>
      </c>
      <c r="J218" s="162">
        <f t="shared" si="15"/>
        <v>42.836533170284319</v>
      </c>
      <c r="L218" s="179">
        <v>8936</v>
      </c>
      <c r="M218" s="206">
        <v>4504000</v>
      </c>
      <c r="N218" s="175"/>
      <c r="O218" s="179">
        <v>9538</v>
      </c>
      <c r="P218" s="162">
        <f t="shared" si="12"/>
        <v>36.631759279595869</v>
      </c>
    </row>
    <row r="219" spans="1:16" x14ac:dyDescent="0.2">
      <c r="A219" s="38">
        <v>6943</v>
      </c>
      <c r="B219" s="4">
        <v>2767872</v>
      </c>
      <c r="C219" s="192">
        <v>2767872</v>
      </c>
      <c r="D219" s="192">
        <v>1602901</v>
      </c>
      <c r="E219" s="192">
        <v>4370773</v>
      </c>
      <c r="F219" s="164">
        <f t="shared" si="13"/>
        <v>63.326830288372328</v>
      </c>
      <c r="G219" s="192">
        <f>G218</f>
        <v>4956000</v>
      </c>
      <c r="H219" s="223">
        <f t="shared" si="14"/>
        <v>55.848910411622278</v>
      </c>
      <c r="I219" s="18">
        <f>I218</f>
        <v>6542000</v>
      </c>
      <c r="J219" s="162">
        <f t="shared" si="15"/>
        <v>42.309263222256192</v>
      </c>
      <c r="L219" s="179">
        <v>8943</v>
      </c>
      <c r="M219" s="206">
        <v>4494000</v>
      </c>
      <c r="N219" s="175"/>
      <c r="O219" s="179">
        <v>9545</v>
      </c>
      <c r="P219" s="162">
        <f t="shared" si="12"/>
        <v>36.589052863436123</v>
      </c>
    </row>
    <row r="220" spans="1:16" x14ac:dyDescent="0.2">
      <c r="A220" s="38">
        <v>6950</v>
      </c>
      <c r="B220" s="4">
        <v>2714147</v>
      </c>
      <c r="C220" s="192">
        <v>2714147</v>
      </c>
      <c r="D220" s="192">
        <v>1640729</v>
      </c>
      <c r="E220" s="192">
        <v>4354876</v>
      </c>
      <c r="F220" s="164">
        <f t="shared" si="13"/>
        <v>62.324323356164449</v>
      </c>
      <c r="G220" s="192">
        <f>G219</f>
        <v>4956000</v>
      </c>
      <c r="H220" s="223">
        <f t="shared" si="14"/>
        <v>54.764870863599675</v>
      </c>
      <c r="I220" s="18">
        <f>I219</f>
        <v>6542000</v>
      </c>
      <c r="J220" s="162">
        <f t="shared" si="15"/>
        <v>41.488031183124427</v>
      </c>
      <c r="L220" s="179">
        <v>8950</v>
      </c>
      <c r="M220" s="206">
        <v>4597000</v>
      </c>
      <c r="N220" s="175"/>
      <c r="O220" s="179">
        <v>9552</v>
      </c>
      <c r="P220" s="162">
        <f t="shared" si="12"/>
        <v>36.763616462346761</v>
      </c>
    </row>
    <row r="221" spans="1:16" x14ac:dyDescent="0.2">
      <c r="A221" s="38">
        <v>6957</v>
      </c>
      <c r="B221" s="4">
        <v>2638100</v>
      </c>
      <c r="C221" s="192">
        <v>2638100</v>
      </c>
      <c r="D221" s="192">
        <v>1694960</v>
      </c>
      <c r="E221" s="192">
        <v>4333060</v>
      </c>
      <c r="F221" s="164">
        <f t="shared" si="13"/>
        <v>60.883071086022348</v>
      </c>
      <c r="G221" s="192">
        <f>G220</f>
        <v>4956000</v>
      </c>
      <c r="H221" s="223">
        <f t="shared" si="14"/>
        <v>53.230427764326066</v>
      </c>
      <c r="I221" s="18">
        <f>I220</f>
        <v>6542000</v>
      </c>
      <c r="J221" s="162">
        <f t="shared" si="15"/>
        <v>40.32558850504433</v>
      </c>
      <c r="L221" s="179">
        <v>8957</v>
      </c>
      <c r="M221" s="206">
        <v>4552000</v>
      </c>
      <c r="N221" s="175"/>
      <c r="O221" s="179">
        <v>9559</v>
      </c>
      <c r="P221" s="162">
        <f t="shared" si="12"/>
        <v>36.61975956284153</v>
      </c>
    </row>
    <row r="222" spans="1:16" x14ac:dyDescent="0.2">
      <c r="A222" s="38">
        <v>6964</v>
      </c>
      <c r="B222" s="4">
        <v>2593366</v>
      </c>
      <c r="C222" s="192">
        <v>2593366</v>
      </c>
      <c r="D222" s="192">
        <v>1624415</v>
      </c>
      <c r="E222" s="192">
        <v>4217781</v>
      </c>
      <c r="F222" s="164">
        <f t="shared" si="13"/>
        <v>61.486502025591179</v>
      </c>
      <c r="G222" s="192">
        <f>G221</f>
        <v>4956000</v>
      </c>
      <c r="H222" s="223">
        <f t="shared" si="14"/>
        <v>52.327804681194515</v>
      </c>
      <c r="I222" s="18">
        <f>I221</f>
        <v>6542000</v>
      </c>
      <c r="J222" s="162">
        <f t="shared" si="15"/>
        <v>39.64179150107001</v>
      </c>
      <c r="L222" s="179">
        <v>8964</v>
      </c>
      <c r="M222" s="206">
        <v>4490000</v>
      </c>
      <c r="N222" s="175"/>
      <c r="O222" s="179">
        <v>9566</v>
      </c>
      <c r="P222" s="162">
        <f t="shared" si="12"/>
        <v>36.733772797187434</v>
      </c>
    </row>
    <row r="223" spans="1:16" x14ac:dyDescent="0.2">
      <c r="A223" s="38">
        <v>6971</v>
      </c>
      <c r="B223" s="4">
        <v>2580174</v>
      </c>
      <c r="C223" s="192">
        <v>2580174</v>
      </c>
      <c r="D223" s="192">
        <v>1693132</v>
      </c>
      <c r="E223" s="192">
        <v>4273306</v>
      </c>
      <c r="F223" s="164">
        <f t="shared" si="13"/>
        <v>60.378872938188842</v>
      </c>
      <c r="G223" s="206">
        <v>4763000</v>
      </c>
      <c r="H223" s="223">
        <f t="shared" si="14"/>
        <v>54.171194625236197</v>
      </c>
      <c r="I223" s="168">
        <v>6398000</v>
      </c>
      <c r="J223" s="162">
        <f t="shared" si="15"/>
        <v>40.32782119412316</v>
      </c>
      <c r="L223" s="179">
        <v>8971</v>
      </c>
      <c r="M223" s="206">
        <v>4453000</v>
      </c>
      <c r="N223" s="175"/>
      <c r="O223" s="179">
        <v>9573</v>
      </c>
      <c r="P223" s="162">
        <f t="shared" si="12"/>
        <v>36.474170147285115</v>
      </c>
    </row>
    <row r="224" spans="1:16" x14ac:dyDescent="0.2">
      <c r="A224" s="38">
        <v>6978</v>
      </c>
      <c r="B224" s="4">
        <v>2585480</v>
      </c>
      <c r="C224" s="192">
        <v>2585480</v>
      </c>
      <c r="D224" s="192">
        <v>1590441</v>
      </c>
      <c r="E224" s="192">
        <v>4175921</v>
      </c>
      <c r="F224" s="164">
        <f t="shared" si="13"/>
        <v>61.914006514969991</v>
      </c>
      <c r="G224" s="192">
        <f>G223</f>
        <v>4763000</v>
      </c>
      <c r="H224" s="223">
        <f t="shared" si="14"/>
        <v>54.282595003149275</v>
      </c>
      <c r="I224" s="18">
        <f>I223</f>
        <v>6398000</v>
      </c>
      <c r="J224" s="162">
        <f t="shared" si="15"/>
        <v>40.410753360425133</v>
      </c>
      <c r="L224" s="179">
        <v>8978</v>
      </c>
      <c r="M224" s="206">
        <v>4457000</v>
      </c>
      <c r="N224" s="175"/>
      <c r="O224" s="179">
        <v>9580</v>
      </c>
      <c r="P224" s="162">
        <f t="shared" si="12"/>
        <v>36.533715040739928</v>
      </c>
    </row>
    <row r="225" spans="1:16" x14ac:dyDescent="0.2">
      <c r="A225" s="38">
        <v>6985</v>
      </c>
      <c r="B225" s="4">
        <v>2600679</v>
      </c>
      <c r="C225" s="192">
        <v>2600679</v>
      </c>
      <c r="D225" s="192">
        <v>1623158</v>
      </c>
      <c r="E225" s="192">
        <v>4223837</v>
      </c>
      <c r="F225" s="164">
        <f t="shared" si="13"/>
        <v>61.571481096453297</v>
      </c>
      <c r="G225" s="192">
        <f>G224</f>
        <v>4763000</v>
      </c>
      <c r="H225" s="223">
        <f t="shared" si="14"/>
        <v>54.601700608859964</v>
      </c>
      <c r="I225" s="18">
        <f>I224</f>
        <v>6398000</v>
      </c>
      <c r="J225" s="162">
        <f t="shared" si="15"/>
        <v>40.648311972491406</v>
      </c>
      <c r="L225" s="179">
        <v>8985</v>
      </c>
      <c r="M225" s="206">
        <v>4476000</v>
      </c>
      <c r="N225" s="175"/>
      <c r="O225" s="179">
        <v>9587</v>
      </c>
      <c r="P225" s="162">
        <f t="shared" si="12"/>
        <v>36.223092062103653</v>
      </c>
    </row>
    <row r="226" spans="1:16" x14ac:dyDescent="0.2">
      <c r="A226" s="38">
        <v>6992</v>
      </c>
      <c r="B226" s="4">
        <v>2599713</v>
      </c>
      <c r="C226" s="192">
        <v>2599713</v>
      </c>
      <c r="D226" s="192">
        <v>1563912</v>
      </c>
      <c r="E226" s="192">
        <v>4163625</v>
      </c>
      <c r="F226" s="164">
        <f t="shared" si="13"/>
        <v>62.438692245339098</v>
      </c>
      <c r="G226" s="192">
        <f>G225</f>
        <v>4763000</v>
      </c>
      <c r="H226" s="223">
        <f t="shared" si="14"/>
        <v>54.581419273567079</v>
      </c>
      <c r="I226" s="18">
        <f>I225</f>
        <v>6398000</v>
      </c>
      <c r="J226" s="162">
        <f t="shared" si="15"/>
        <v>40.633213504220066</v>
      </c>
      <c r="L226" s="179">
        <v>8992</v>
      </c>
      <c r="M226" s="206">
        <v>4484000</v>
      </c>
      <c r="N226" s="175"/>
      <c r="O226" s="179">
        <v>9594</v>
      </c>
      <c r="P226" s="162">
        <f t="shared" si="12"/>
        <v>36.199693385895749</v>
      </c>
    </row>
    <row r="227" spans="1:16" x14ac:dyDescent="0.2">
      <c r="A227" s="38">
        <v>6999</v>
      </c>
      <c r="B227" s="4">
        <v>2606349</v>
      </c>
      <c r="C227" s="192">
        <v>2606349</v>
      </c>
      <c r="D227" s="192">
        <v>1620972</v>
      </c>
      <c r="E227" s="192">
        <v>4227321</v>
      </c>
      <c r="F227" s="164">
        <f t="shared" si="13"/>
        <v>61.654863683169552</v>
      </c>
      <c r="G227" s="206">
        <v>4645000</v>
      </c>
      <c r="H227" s="223">
        <f t="shared" si="14"/>
        <v>56.110850376749191</v>
      </c>
      <c r="I227" s="168">
        <v>6257000</v>
      </c>
      <c r="J227" s="162">
        <f t="shared" si="15"/>
        <v>41.654930477864788</v>
      </c>
      <c r="L227" s="179">
        <v>8999</v>
      </c>
      <c r="M227" s="206">
        <v>4494000</v>
      </c>
      <c r="N227" s="175"/>
      <c r="O227" s="179">
        <v>9601</v>
      </c>
      <c r="P227" s="162">
        <f t="shared" si="12"/>
        <v>36.737237762237761</v>
      </c>
    </row>
    <row r="228" spans="1:16" x14ac:dyDescent="0.2">
      <c r="A228" s="38">
        <v>7006</v>
      </c>
      <c r="B228" s="4">
        <v>2625128</v>
      </c>
      <c r="C228" s="192">
        <v>2625128</v>
      </c>
      <c r="D228" s="192">
        <v>1626076</v>
      </c>
      <c r="E228" s="192">
        <v>4251204</v>
      </c>
      <c r="F228" s="164">
        <f t="shared" si="13"/>
        <v>61.750224171787572</v>
      </c>
      <c r="G228" s="192">
        <f>G227</f>
        <v>4645000</v>
      </c>
      <c r="H228" s="223">
        <f t="shared" si="14"/>
        <v>56.515134553283097</v>
      </c>
      <c r="I228" s="18">
        <f>I227</f>
        <v>6257000</v>
      </c>
      <c r="J228" s="162">
        <f t="shared" si="15"/>
        <v>41.955058334665175</v>
      </c>
      <c r="L228" s="179">
        <v>9006</v>
      </c>
      <c r="M228" s="206">
        <v>4503000</v>
      </c>
      <c r="N228" s="175"/>
      <c r="O228" s="179">
        <v>9608</v>
      </c>
      <c r="P228" s="162">
        <f t="shared" si="12"/>
        <v>36.485601404741004</v>
      </c>
    </row>
    <row r="229" spans="1:16" x14ac:dyDescent="0.2">
      <c r="A229" s="38">
        <v>7013</v>
      </c>
      <c r="B229" s="4">
        <v>2642574</v>
      </c>
      <c r="C229" s="192">
        <v>2642574</v>
      </c>
      <c r="D229" s="192">
        <v>1675045</v>
      </c>
      <c r="E229" s="192">
        <v>4317619</v>
      </c>
      <c r="F229" s="164">
        <f t="shared" si="13"/>
        <v>61.204427718147436</v>
      </c>
      <c r="G229" s="192">
        <f>G228</f>
        <v>4645000</v>
      </c>
      <c r="H229" s="223">
        <f t="shared" si="14"/>
        <v>56.890721205597416</v>
      </c>
      <c r="I229" s="18">
        <f>I228</f>
        <v>6257000</v>
      </c>
      <c r="J229" s="162">
        <f t="shared" si="15"/>
        <v>42.233882052101649</v>
      </c>
      <c r="L229" s="179">
        <v>9013</v>
      </c>
      <c r="M229" s="206">
        <v>4576000</v>
      </c>
      <c r="N229" s="175"/>
      <c r="O229" s="179">
        <v>9615</v>
      </c>
      <c r="P229" s="162">
        <f t="shared" si="12"/>
        <v>36.503009005051616</v>
      </c>
    </row>
    <row r="230" spans="1:16" x14ac:dyDescent="0.2">
      <c r="A230" s="38">
        <v>7020</v>
      </c>
      <c r="B230" s="4">
        <v>2653129</v>
      </c>
      <c r="C230" s="192">
        <v>2653129</v>
      </c>
      <c r="D230" s="192">
        <v>1604719</v>
      </c>
      <c r="E230" s="192">
        <v>4257848</v>
      </c>
      <c r="F230" s="164">
        <f t="shared" si="13"/>
        <v>62.311501021173136</v>
      </c>
      <c r="G230" s="192">
        <f>G229</f>
        <v>4645000</v>
      </c>
      <c r="H230" s="223">
        <f t="shared" si="14"/>
        <v>57.117954790096881</v>
      </c>
      <c r="I230" s="18">
        <f>I229</f>
        <v>6257000</v>
      </c>
      <c r="J230" s="162">
        <f t="shared" si="15"/>
        <v>42.402573118107718</v>
      </c>
      <c r="L230" s="179">
        <v>9020</v>
      </c>
      <c r="M230" s="206">
        <v>4549000</v>
      </c>
      <c r="N230" s="175"/>
      <c r="O230" s="179">
        <v>9622</v>
      </c>
      <c r="P230" s="162">
        <f t="shared" si="12"/>
        <v>36.642910365987291</v>
      </c>
    </row>
    <row r="231" spans="1:16" x14ac:dyDescent="0.2">
      <c r="A231" s="38">
        <v>7027</v>
      </c>
      <c r="B231" s="4">
        <v>2667316</v>
      </c>
      <c r="C231" s="192">
        <v>2667316</v>
      </c>
      <c r="D231" s="192">
        <v>1631167</v>
      </c>
      <c r="E231" s="192">
        <v>4298483</v>
      </c>
      <c r="F231" s="164">
        <f t="shared" si="13"/>
        <v>62.052496194587718</v>
      </c>
      <c r="G231" s="206">
        <v>4655000</v>
      </c>
      <c r="H231" s="223">
        <f t="shared" si="14"/>
        <v>57.300021482277124</v>
      </c>
      <c r="I231" s="168">
        <v>6307000</v>
      </c>
      <c r="J231" s="162">
        <f t="shared" si="15"/>
        <v>42.291358807674015</v>
      </c>
      <c r="L231" s="179">
        <v>9027</v>
      </c>
      <c r="M231" s="206">
        <v>4538000</v>
      </c>
      <c r="N231" s="175"/>
      <c r="O231" s="179">
        <v>9629</v>
      </c>
      <c r="P231" s="162">
        <f t="shared" si="12"/>
        <v>36.906057268722464</v>
      </c>
    </row>
    <row r="232" spans="1:16" x14ac:dyDescent="0.2">
      <c r="A232" s="38">
        <v>7034</v>
      </c>
      <c r="B232" s="4">
        <v>2697119</v>
      </c>
      <c r="C232" s="192">
        <v>2697119</v>
      </c>
      <c r="D232" s="192">
        <v>1655298</v>
      </c>
      <c r="E232" s="192">
        <v>4352417</v>
      </c>
      <c r="F232" s="164">
        <f t="shared" si="13"/>
        <v>61.968304048072596</v>
      </c>
      <c r="G232" s="192">
        <f>G231</f>
        <v>4655000</v>
      </c>
      <c r="H232" s="223">
        <f t="shared" si="14"/>
        <v>57.940257787325457</v>
      </c>
      <c r="I232" s="18">
        <f>I231</f>
        <v>6307000</v>
      </c>
      <c r="J232" s="162">
        <f t="shared" si="15"/>
        <v>42.763897257016012</v>
      </c>
      <c r="L232" s="179">
        <v>9034</v>
      </c>
      <c r="M232" s="206">
        <v>4536000</v>
      </c>
      <c r="N232" s="175"/>
      <c r="O232" s="179">
        <v>9636</v>
      </c>
      <c r="P232" s="162">
        <f t="shared" si="12"/>
        <v>36.76026490066225</v>
      </c>
    </row>
    <row r="233" spans="1:16" x14ac:dyDescent="0.2">
      <c r="A233" s="38">
        <v>7041</v>
      </c>
      <c r="B233" s="4">
        <v>2700148</v>
      </c>
      <c r="C233" s="192">
        <v>2700148</v>
      </c>
      <c r="D233" s="192">
        <v>1628693</v>
      </c>
      <c r="E233" s="192">
        <v>4328841</v>
      </c>
      <c r="F233" s="164">
        <f t="shared" si="13"/>
        <v>62.375772175508409</v>
      </c>
      <c r="G233" s="192">
        <f>G232</f>
        <v>4655000</v>
      </c>
      <c r="H233" s="223">
        <f t="shared" si="14"/>
        <v>58.005327604726098</v>
      </c>
      <c r="I233" s="18">
        <f>I232</f>
        <v>6307000</v>
      </c>
      <c r="J233" s="162">
        <f t="shared" si="15"/>
        <v>42.811923259869985</v>
      </c>
      <c r="L233" s="179">
        <v>9041</v>
      </c>
      <c r="M233" s="206">
        <v>4574000</v>
      </c>
      <c r="N233" s="175"/>
      <c r="O233" s="179">
        <v>9643</v>
      </c>
      <c r="P233" s="162">
        <f t="shared" si="12"/>
        <v>36.838075313807529</v>
      </c>
    </row>
    <row r="234" spans="1:16" x14ac:dyDescent="0.2">
      <c r="A234" s="38">
        <v>7048</v>
      </c>
      <c r="B234" s="4">
        <v>2698778</v>
      </c>
      <c r="C234" s="192">
        <v>2698778</v>
      </c>
      <c r="D234" s="192">
        <v>1655860</v>
      </c>
      <c r="E234" s="192">
        <v>4354638</v>
      </c>
      <c r="F234" s="164">
        <f t="shared" si="13"/>
        <v>61.97479560872798</v>
      </c>
      <c r="G234" s="192">
        <f>G233</f>
        <v>4655000</v>
      </c>
      <c r="H234" s="223">
        <f t="shared" si="14"/>
        <v>57.975896885069815</v>
      </c>
      <c r="I234" s="18">
        <f>I233</f>
        <v>6307000</v>
      </c>
      <c r="J234" s="162">
        <f t="shared" si="15"/>
        <v>42.790201363564293</v>
      </c>
      <c r="L234" s="179">
        <v>9048</v>
      </c>
      <c r="M234" s="206">
        <v>4574000</v>
      </c>
      <c r="N234" s="175"/>
      <c r="O234" s="179">
        <v>9650</v>
      </c>
      <c r="P234" s="162">
        <f t="shared" si="12"/>
        <v>36.910028156811784</v>
      </c>
    </row>
    <row r="235" spans="1:16" x14ac:dyDescent="0.2">
      <c r="A235" s="38">
        <v>7055</v>
      </c>
      <c r="B235" s="4">
        <v>2708400</v>
      </c>
      <c r="C235" s="192">
        <v>2708400</v>
      </c>
      <c r="D235" s="192">
        <v>1664320</v>
      </c>
      <c r="E235" s="192">
        <v>4372720</v>
      </c>
      <c r="F235" s="164">
        <f t="shared" si="13"/>
        <v>61.938564554785124</v>
      </c>
      <c r="G235" s="206">
        <v>4683000</v>
      </c>
      <c r="H235" s="223">
        <f t="shared" si="14"/>
        <v>57.834721332479177</v>
      </c>
      <c r="I235" s="168">
        <v>6339000</v>
      </c>
      <c r="J235" s="162">
        <f t="shared" si="15"/>
        <v>42.725982016090867</v>
      </c>
      <c r="L235" s="179">
        <v>9055</v>
      </c>
      <c r="M235" s="206">
        <v>4602000</v>
      </c>
      <c r="N235" s="175"/>
      <c r="O235" s="179">
        <v>9657</v>
      </c>
      <c r="P235" s="162">
        <f t="shared" si="12"/>
        <v>37.020314891755959</v>
      </c>
    </row>
    <row r="236" spans="1:16" x14ac:dyDescent="0.2">
      <c r="A236" s="38">
        <v>7062</v>
      </c>
      <c r="B236" s="4">
        <v>2710490</v>
      </c>
      <c r="C236" s="192">
        <v>2710490</v>
      </c>
      <c r="D236" s="192">
        <v>1644434</v>
      </c>
      <c r="E236" s="192">
        <v>4354924</v>
      </c>
      <c r="F236" s="164">
        <f t="shared" si="13"/>
        <v>62.239662506165438</v>
      </c>
      <c r="G236" s="192">
        <f>G235</f>
        <v>4683000</v>
      </c>
      <c r="H236" s="223">
        <f t="shared" si="14"/>
        <v>57.879350843476402</v>
      </c>
      <c r="I236" s="18">
        <f>I235</f>
        <v>6339000</v>
      </c>
      <c r="J236" s="162">
        <f t="shared" si="15"/>
        <v>42.758952516169742</v>
      </c>
      <c r="L236" s="179">
        <v>9062</v>
      </c>
      <c r="M236" s="206">
        <v>4580000</v>
      </c>
      <c r="N236" s="175"/>
      <c r="O236" s="179">
        <v>9664</v>
      </c>
      <c r="P236" s="162">
        <f t="shared" si="12"/>
        <v>36.980284775465499</v>
      </c>
    </row>
    <row r="237" spans="1:16" x14ac:dyDescent="0.2">
      <c r="A237" s="38">
        <v>7069</v>
      </c>
      <c r="B237" s="4">
        <v>2721164</v>
      </c>
      <c r="C237" s="192">
        <v>2721164</v>
      </c>
      <c r="D237" s="192">
        <v>1688906</v>
      </c>
      <c r="E237" s="192">
        <v>4410070</v>
      </c>
      <c r="F237" s="164">
        <f t="shared" si="13"/>
        <v>61.703419673610625</v>
      </c>
      <c r="G237" s="192">
        <f>G236</f>
        <v>4683000</v>
      </c>
      <c r="H237" s="223">
        <f t="shared" si="14"/>
        <v>58.107281657057442</v>
      </c>
      <c r="I237" s="18">
        <f>I236</f>
        <v>6339000</v>
      </c>
      <c r="J237" s="162">
        <f t="shared" si="15"/>
        <v>42.927338696955353</v>
      </c>
      <c r="L237" s="179">
        <v>9069</v>
      </c>
      <c r="M237" s="206">
        <v>4598000</v>
      </c>
      <c r="N237" s="175"/>
      <c r="O237" s="179">
        <v>9671</v>
      </c>
      <c r="P237" s="162">
        <f t="shared" si="12"/>
        <v>36.983934065934065</v>
      </c>
    </row>
    <row r="238" spans="1:16" x14ac:dyDescent="0.2">
      <c r="A238" s="38">
        <v>7076</v>
      </c>
      <c r="B238" s="4">
        <v>2700084</v>
      </c>
      <c r="C238" s="192">
        <v>2700084</v>
      </c>
      <c r="D238" s="192">
        <v>1713341</v>
      </c>
      <c r="E238" s="192">
        <v>4413425</v>
      </c>
      <c r="F238" s="164">
        <f t="shared" si="13"/>
        <v>61.178880348029026</v>
      </c>
      <c r="G238" s="192">
        <f>G237</f>
        <v>4683000</v>
      </c>
      <c r="H238" s="223">
        <f t="shared" si="14"/>
        <v>57.657142857142858</v>
      </c>
      <c r="I238" s="18">
        <f>I237</f>
        <v>6339000</v>
      </c>
      <c r="J238" s="162">
        <f t="shared" si="15"/>
        <v>42.594794131566495</v>
      </c>
      <c r="L238" s="179">
        <v>9076</v>
      </c>
      <c r="M238" s="206">
        <v>4665000</v>
      </c>
      <c r="N238" s="175"/>
      <c r="O238" s="179">
        <v>9678</v>
      </c>
      <c r="P238" s="162">
        <f t="shared" si="12"/>
        <v>36.913418877772948</v>
      </c>
    </row>
    <row r="239" spans="1:16" x14ac:dyDescent="0.2">
      <c r="A239" s="38">
        <v>7083</v>
      </c>
      <c r="B239" s="4">
        <v>2671461</v>
      </c>
      <c r="C239" s="192">
        <v>2671461</v>
      </c>
      <c r="D239" s="192">
        <v>1697524</v>
      </c>
      <c r="E239" s="192">
        <v>4368985</v>
      </c>
      <c r="F239" s="164">
        <f t="shared" si="13"/>
        <v>61.146032774202702</v>
      </c>
      <c r="G239" s="192">
        <f>G238</f>
        <v>4683000</v>
      </c>
      <c r="H239" s="223">
        <f t="shared" si="14"/>
        <v>57.045932094811022</v>
      </c>
      <c r="I239" s="18">
        <f>I238</f>
        <v>6339000</v>
      </c>
      <c r="J239" s="162">
        <f t="shared" si="15"/>
        <v>42.143256034074774</v>
      </c>
      <c r="L239" s="179">
        <v>9083</v>
      </c>
      <c r="M239" s="206">
        <v>4668000</v>
      </c>
      <c r="N239" s="175"/>
      <c r="O239" s="179">
        <v>9685</v>
      </c>
      <c r="P239" s="162">
        <f t="shared" si="12"/>
        <v>37.165775401069517</v>
      </c>
    </row>
    <row r="240" spans="1:16" x14ac:dyDescent="0.2">
      <c r="A240" s="38">
        <v>7089</v>
      </c>
      <c r="B240" s="4">
        <v>2687719</v>
      </c>
      <c r="C240" s="192">
        <v>2687719</v>
      </c>
      <c r="D240" s="192">
        <v>1656118</v>
      </c>
      <c r="E240" s="192">
        <v>4343837</v>
      </c>
      <c r="F240" s="164">
        <f t="shared" si="13"/>
        <v>61.874306057064295</v>
      </c>
      <c r="G240" s="206">
        <v>4654000</v>
      </c>
      <c r="H240" s="223">
        <f t="shared" si="14"/>
        <v>57.750730554361837</v>
      </c>
      <c r="I240" s="168">
        <v>6340000</v>
      </c>
      <c r="J240" s="162">
        <f t="shared" si="15"/>
        <v>42.393044164037853</v>
      </c>
      <c r="L240" s="179">
        <v>9090</v>
      </c>
      <c r="M240" s="206">
        <v>4648000</v>
      </c>
      <c r="N240" s="175"/>
      <c r="O240" s="179">
        <v>9692</v>
      </c>
      <c r="P240" s="162">
        <f t="shared" si="12"/>
        <v>37.146061792863357</v>
      </c>
    </row>
    <row r="241" spans="1:16" x14ac:dyDescent="0.2">
      <c r="A241" s="38">
        <v>7097</v>
      </c>
      <c r="B241" s="4">
        <v>2682283</v>
      </c>
      <c r="C241" s="192">
        <v>2682283</v>
      </c>
      <c r="D241" s="192">
        <v>1705104</v>
      </c>
      <c r="E241" s="192">
        <v>4387387</v>
      </c>
      <c r="F241" s="164">
        <f t="shared" si="13"/>
        <v>61.136229833383744</v>
      </c>
      <c r="G241" s="192">
        <f>G240</f>
        <v>4654000</v>
      </c>
      <c r="H241" s="223">
        <f t="shared" si="14"/>
        <v>57.633927804039537</v>
      </c>
      <c r="I241" s="18">
        <f>I240</f>
        <v>6340000</v>
      </c>
      <c r="J241" s="162">
        <f t="shared" si="15"/>
        <v>42.307302839116723</v>
      </c>
      <c r="L241" s="179">
        <v>9097</v>
      </c>
      <c r="M241" s="206">
        <v>4703000</v>
      </c>
      <c r="N241" s="175"/>
      <c r="O241" s="179">
        <v>9699</v>
      </c>
      <c r="P241" s="162">
        <f t="shared" si="12"/>
        <v>36.846120122753177</v>
      </c>
    </row>
    <row r="242" spans="1:16" x14ac:dyDescent="0.2">
      <c r="A242" s="38">
        <v>7104</v>
      </c>
      <c r="B242" s="4">
        <v>2670202</v>
      </c>
      <c r="C242" s="192">
        <v>2670202</v>
      </c>
      <c r="D242" s="192">
        <v>1633583</v>
      </c>
      <c r="E242" s="192">
        <v>4303785</v>
      </c>
      <c r="F242" s="164">
        <f t="shared" si="13"/>
        <v>62.043108566064525</v>
      </c>
      <c r="G242" s="192">
        <f>G241</f>
        <v>4654000</v>
      </c>
      <c r="H242" s="223">
        <f t="shared" si="14"/>
        <v>57.374344649763643</v>
      </c>
      <c r="I242" s="18">
        <f>I241</f>
        <v>6340000</v>
      </c>
      <c r="J242" s="162">
        <f t="shared" si="15"/>
        <v>42.116750788643536</v>
      </c>
      <c r="L242" s="179">
        <v>9104</v>
      </c>
      <c r="M242" s="206">
        <v>4712000</v>
      </c>
      <c r="N242" s="175"/>
      <c r="O242" s="179">
        <v>9706</v>
      </c>
      <c r="P242" s="162">
        <f t="shared" si="12"/>
        <v>36.652105263157893</v>
      </c>
    </row>
    <row r="243" spans="1:16" x14ac:dyDescent="0.2">
      <c r="A243" s="38">
        <v>7111</v>
      </c>
      <c r="B243" s="4">
        <v>2662028</v>
      </c>
      <c r="C243" s="192">
        <v>2662028</v>
      </c>
      <c r="D243" s="192">
        <v>1648630</v>
      </c>
      <c r="E243" s="192">
        <v>4310658</v>
      </c>
      <c r="F243" s="164">
        <f t="shared" si="13"/>
        <v>61.754562760488071</v>
      </c>
      <c r="G243" s="192">
        <f>G242</f>
        <v>4654000</v>
      </c>
      <c r="H243" s="223">
        <f t="shared" si="14"/>
        <v>57.198710786420286</v>
      </c>
      <c r="I243" s="18">
        <f>I242</f>
        <v>6340000</v>
      </c>
      <c r="J243" s="162">
        <f t="shared" si="15"/>
        <v>41.987823343848582</v>
      </c>
      <c r="L243" s="179">
        <v>9111</v>
      </c>
      <c r="M243" s="206">
        <v>4737000</v>
      </c>
      <c r="N243" s="175"/>
      <c r="O243" s="179">
        <v>9713</v>
      </c>
      <c r="P243" s="162">
        <f t="shared" si="12"/>
        <v>36.575762859633826</v>
      </c>
    </row>
    <row r="244" spans="1:16" x14ac:dyDescent="0.2">
      <c r="A244" s="38">
        <v>7118</v>
      </c>
      <c r="B244" s="4">
        <v>2676365</v>
      </c>
      <c r="C244" s="192">
        <v>2676365</v>
      </c>
      <c r="D244" s="192">
        <v>1713030</v>
      </c>
      <c r="E244" s="192">
        <v>4389395</v>
      </c>
      <c r="F244" s="164">
        <f t="shared" si="13"/>
        <v>60.973437113770807</v>
      </c>
      <c r="G244" s="206">
        <v>4604000</v>
      </c>
      <c r="H244" s="223">
        <f t="shared" si="14"/>
        <v>58.131298870547347</v>
      </c>
      <c r="I244" s="168">
        <v>6300000</v>
      </c>
      <c r="J244" s="162">
        <f t="shared" si="15"/>
        <v>42.481984126984131</v>
      </c>
      <c r="L244" s="179">
        <v>9118</v>
      </c>
      <c r="M244" s="206">
        <v>4791000</v>
      </c>
      <c r="N244" s="175"/>
      <c r="O244" s="179">
        <v>9720</v>
      </c>
      <c r="P244" s="162">
        <f t="shared" si="12"/>
        <v>36.577821265492496</v>
      </c>
    </row>
    <row r="245" spans="1:16" x14ac:dyDescent="0.2">
      <c r="A245" s="38">
        <v>7124</v>
      </c>
      <c r="B245" s="4">
        <v>2733918</v>
      </c>
      <c r="C245" s="192">
        <v>2733918</v>
      </c>
      <c r="D245" s="192">
        <v>1687608</v>
      </c>
      <c r="E245" s="192">
        <v>4421526</v>
      </c>
      <c r="F245" s="164">
        <f t="shared" si="13"/>
        <v>61.832000987894226</v>
      </c>
      <c r="G245" s="192">
        <f>G244</f>
        <v>4604000</v>
      </c>
      <c r="H245" s="223">
        <f t="shared" si="14"/>
        <v>59.381364031277151</v>
      </c>
      <c r="I245" s="18">
        <f>I244</f>
        <v>6300000</v>
      </c>
      <c r="J245" s="162">
        <f t="shared" si="15"/>
        <v>43.395523809523809</v>
      </c>
      <c r="L245" s="179">
        <v>9125</v>
      </c>
      <c r="M245" s="206">
        <v>4912000</v>
      </c>
      <c r="N245" s="175"/>
      <c r="O245" s="179">
        <v>9727</v>
      </c>
      <c r="P245" s="162">
        <f t="shared" si="12"/>
        <v>36.615790616854909</v>
      </c>
    </row>
    <row r="246" spans="1:16" x14ac:dyDescent="0.2">
      <c r="A246" s="38">
        <v>7132</v>
      </c>
      <c r="B246" s="4">
        <v>2722933</v>
      </c>
      <c r="C246" s="192">
        <v>2722933</v>
      </c>
      <c r="D246" s="192">
        <v>1726329</v>
      </c>
      <c r="E246" s="192">
        <v>4449262</v>
      </c>
      <c r="F246" s="164">
        <f t="shared" si="13"/>
        <v>61.1996551338177</v>
      </c>
      <c r="G246" s="192">
        <f>G245</f>
        <v>4604000</v>
      </c>
      <c r="H246" s="223">
        <f t="shared" si="14"/>
        <v>59.142767158992179</v>
      </c>
      <c r="I246" s="18">
        <f>I245</f>
        <v>6300000</v>
      </c>
      <c r="J246" s="162">
        <f t="shared" si="15"/>
        <v>43.221158730158727</v>
      </c>
      <c r="L246" s="179">
        <v>9132</v>
      </c>
      <c r="M246" s="206">
        <v>4760000</v>
      </c>
      <c r="N246" s="175"/>
      <c r="O246" s="179">
        <v>9734</v>
      </c>
      <c r="P246" s="162">
        <f t="shared" si="12"/>
        <v>36.796456521739131</v>
      </c>
    </row>
    <row r="247" spans="1:16" x14ac:dyDescent="0.2">
      <c r="A247" s="38">
        <v>7139</v>
      </c>
      <c r="B247" s="4">
        <v>2698959</v>
      </c>
      <c r="C247" s="192">
        <v>2698959</v>
      </c>
      <c r="D247" s="192">
        <v>1712796</v>
      </c>
      <c r="E247" s="192">
        <v>4411755</v>
      </c>
      <c r="F247" s="164">
        <f t="shared" si="13"/>
        <v>61.176538588384894</v>
      </c>
      <c r="G247" s="192">
        <f>G246</f>
        <v>4604000</v>
      </c>
      <c r="H247" s="223">
        <f t="shared" si="14"/>
        <v>58.622046046915727</v>
      </c>
      <c r="I247" s="18">
        <f>I246</f>
        <v>6300000</v>
      </c>
      <c r="J247" s="162">
        <f t="shared" si="15"/>
        <v>42.84061904761905</v>
      </c>
      <c r="L247" s="179">
        <v>9139</v>
      </c>
      <c r="M247" s="206">
        <v>4644000</v>
      </c>
      <c r="N247" s="175"/>
      <c r="O247" s="179">
        <v>9741</v>
      </c>
      <c r="P247" s="162">
        <f t="shared" si="12"/>
        <v>36.803587637778257</v>
      </c>
    </row>
    <row r="248" spans="1:16" x14ac:dyDescent="0.2">
      <c r="A248" s="38">
        <v>7146</v>
      </c>
      <c r="B248" s="4">
        <v>2698346</v>
      </c>
      <c r="C248" s="192">
        <v>2698346</v>
      </c>
      <c r="D248" s="192">
        <v>1718396</v>
      </c>
      <c r="E248" s="192">
        <v>4416742</v>
      </c>
      <c r="F248" s="164">
        <f t="shared" si="13"/>
        <v>61.093584366032701</v>
      </c>
      <c r="G248" s="206">
        <v>4609000</v>
      </c>
      <c r="H248" s="223">
        <f t="shared" si="14"/>
        <v>58.545150791928833</v>
      </c>
      <c r="I248" s="168">
        <v>6328000</v>
      </c>
      <c r="J248" s="162">
        <f t="shared" si="15"/>
        <v>42.641371681415926</v>
      </c>
      <c r="L248" s="179">
        <v>9146</v>
      </c>
      <c r="M248" s="206">
        <v>4537000</v>
      </c>
      <c r="N248" s="175"/>
      <c r="O248" s="179">
        <v>9748</v>
      </c>
      <c r="P248" s="162">
        <f t="shared" si="12"/>
        <v>37.255204778156994</v>
      </c>
    </row>
    <row r="249" spans="1:16" x14ac:dyDescent="0.2">
      <c r="A249" s="38">
        <v>7153</v>
      </c>
      <c r="B249" s="4">
        <v>2707765</v>
      </c>
      <c r="C249" s="192">
        <v>2707765</v>
      </c>
      <c r="D249" s="192">
        <v>1742478</v>
      </c>
      <c r="E249" s="192">
        <v>4450243</v>
      </c>
      <c r="F249" s="164">
        <f t="shared" si="13"/>
        <v>60.845329120230062</v>
      </c>
      <c r="G249" s="192">
        <f>G248</f>
        <v>4609000</v>
      </c>
      <c r="H249" s="223">
        <f t="shared" si="14"/>
        <v>58.749511824690821</v>
      </c>
      <c r="I249" s="18">
        <f>I248</f>
        <v>6328000</v>
      </c>
      <c r="J249" s="162">
        <f t="shared" si="15"/>
        <v>42.790218078381798</v>
      </c>
      <c r="L249" s="179">
        <v>9153</v>
      </c>
      <c r="M249" s="206">
        <v>4488000</v>
      </c>
      <c r="N249" s="175"/>
      <c r="O249" s="179">
        <v>9755</v>
      </c>
      <c r="P249" s="162">
        <f t="shared" si="12"/>
        <v>37.044864632574132</v>
      </c>
    </row>
    <row r="250" spans="1:16" x14ac:dyDescent="0.2">
      <c r="A250" s="38">
        <v>7160</v>
      </c>
      <c r="B250" s="4">
        <v>2737375</v>
      </c>
      <c r="C250" s="192">
        <v>2737375</v>
      </c>
      <c r="D250" s="192">
        <v>1756807</v>
      </c>
      <c r="E250" s="192">
        <v>4494182</v>
      </c>
      <c r="F250" s="164">
        <f t="shared" si="13"/>
        <v>60.909304518597601</v>
      </c>
      <c r="G250" s="192">
        <f>G249</f>
        <v>4609000</v>
      </c>
      <c r="H250" s="223">
        <f t="shared" si="14"/>
        <v>59.391950531568668</v>
      </c>
      <c r="I250" s="18">
        <f>I249</f>
        <v>6328000</v>
      </c>
      <c r="J250" s="162">
        <f t="shared" si="15"/>
        <v>43.258138432364099</v>
      </c>
      <c r="L250" s="179">
        <v>9160</v>
      </c>
      <c r="M250" s="206">
        <v>4465000</v>
      </c>
      <c r="N250" s="175"/>
      <c r="O250" s="179">
        <v>9762</v>
      </c>
      <c r="P250" s="162">
        <f t="shared" si="12"/>
        <v>36.960736592720224</v>
      </c>
    </row>
    <row r="251" spans="1:16" x14ac:dyDescent="0.2">
      <c r="A251" s="38">
        <v>7167</v>
      </c>
      <c r="B251" s="4">
        <v>2750613</v>
      </c>
      <c r="C251" s="192">
        <v>2750613</v>
      </c>
      <c r="D251" s="192">
        <v>1778365</v>
      </c>
      <c r="E251" s="192">
        <v>4528978</v>
      </c>
      <c r="F251" s="164">
        <f t="shared" si="13"/>
        <v>60.733635712074559</v>
      </c>
      <c r="G251" s="192">
        <f>G250</f>
        <v>4609000</v>
      </c>
      <c r="H251" s="223">
        <f t="shared" si="14"/>
        <v>59.679171186808418</v>
      </c>
      <c r="I251" s="18">
        <f>I250</f>
        <v>6328000</v>
      </c>
      <c r="J251" s="162">
        <f t="shared" si="15"/>
        <v>43.467335651074592</v>
      </c>
      <c r="L251" s="179">
        <v>9167</v>
      </c>
      <c r="M251" s="206">
        <v>4488000</v>
      </c>
      <c r="N251" s="175"/>
      <c r="O251" s="179">
        <v>9769</v>
      </c>
      <c r="P251" s="162">
        <f t="shared" si="12"/>
        <v>36.786669524217743</v>
      </c>
    </row>
    <row r="252" spans="1:16" x14ac:dyDescent="0.2">
      <c r="A252" s="38">
        <v>7174</v>
      </c>
      <c r="B252" s="4">
        <v>2769329</v>
      </c>
      <c r="C252" s="192">
        <v>2769329</v>
      </c>
      <c r="D252" s="192">
        <v>1679834</v>
      </c>
      <c r="E252" s="192">
        <v>4449163</v>
      </c>
      <c r="F252" s="164">
        <f t="shared" si="13"/>
        <v>62.243819792621672</v>
      </c>
      <c r="G252" s="192">
        <f>G251</f>
        <v>4609000</v>
      </c>
      <c r="H252" s="223">
        <f t="shared" si="14"/>
        <v>60.08524625732263</v>
      </c>
      <c r="I252" s="18">
        <f>I251</f>
        <v>6328000</v>
      </c>
      <c r="J252" s="162">
        <f t="shared" si="15"/>
        <v>43.763100505689003</v>
      </c>
      <c r="L252" s="179">
        <v>9174</v>
      </c>
      <c r="M252" s="206">
        <v>4517000</v>
      </c>
      <c r="N252" s="175"/>
      <c r="O252" s="179">
        <v>9776</v>
      </c>
      <c r="P252" s="162">
        <f t="shared" si="12"/>
        <v>36.962908392056377</v>
      </c>
    </row>
    <row r="253" spans="1:16" x14ac:dyDescent="0.2">
      <c r="A253" s="38">
        <v>7181</v>
      </c>
      <c r="B253" s="4">
        <v>2800444</v>
      </c>
      <c r="C253" s="192">
        <v>2800444</v>
      </c>
      <c r="D253" s="192">
        <v>1729950</v>
      </c>
      <c r="E253" s="192">
        <v>4530394</v>
      </c>
      <c r="F253" s="164">
        <f t="shared" si="13"/>
        <v>61.814579482490927</v>
      </c>
      <c r="G253" s="206">
        <v>4626000</v>
      </c>
      <c r="H253" s="223">
        <f t="shared" si="14"/>
        <v>60.537051448335497</v>
      </c>
      <c r="I253" s="168">
        <v>6366000</v>
      </c>
      <c r="J253" s="162">
        <f t="shared" si="15"/>
        <v>43.99063776311656</v>
      </c>
      <c r="L253" s="179">
        <v>9181</v>
      </c>
      <c r="M253" s="206">
        <v>4489000</v>
      </c>
      <c r="N253" s="175"/>
      <c r="O253" s="179">
        <v>9783</v>
      </c>
      <c r="P253" s="162">
        <f t="shared" si="12"/>
        <v>37.249183457051963</v>
      </c>
    </row>
    <row r="254" spans="1:16" x14ac:dyDescent="0.2">
      <c r="A254" s="38">
        <v>7188</v>
      </c>
      <c r="B254" s="4">
        <v>2835262</v>
      </c>
      <c r="C254" s="192">
        <v>2835262</v>
      </c>
      <c r="D254" s="192">
        <v>1757641</v>
      </c>
      <c r="E254" s="192">
        <v>4592903</v>
      </c>
      <c r="F254" s="164">
        <f t="shared" si="13"/>
        <v>61.731371204660753</v>
      </c>
      <c r="G254" s="192">
        <f>G253</f>
        <v>4626000</v>
      </c>
      <c r="H254" s="223">
        <f t="shared" si="14"/>
        <v>61.289710332900995</v>
      </c>
      <c r="I254" s="18">
        <f>I253</f>
        <v>6366000</v>
      </c>
      <c r="J254" s="162">
        <f t="shared" si="15"/>
        <v>44.537574615142944</v>
      </c>
      <c r="L254" s="179">
        <v>9188</v>
      </c>
      <c r="M254" s="206">
        <v>4519000</v>
      </c>
      <c r="N254" s="175"/>
      <c r="O254" s="179">
        <v>9790</v>
      </c>
      <c r="P254" s="162">
        <f t="shared" si="12"/>
        <v>37.065202485536744</v>
      </c>
    </row>
    <row r="255" spans="1:16" x14ac:dyDescent="0.2">
      <c r="A255" s="38">
        <v>7195</v>
      </c>
      <c r="B255" s="4">
        <v>2849397</v>
      </c>
      <c r="C255" s="192">
        <v>2849397</v>
      </c>
      <c r="D255" s="192">
        <v>1802791</v>
      </c>
      <c r="E255" s="192">
        <v>4652188</v>
      </c>
      <c r="F255" s="164">
        <f t="shared" si="13"/>
        <v>61.248535097893722</v>
      </c>
      <c r="G255" s="192">
        <f>G254</f>
        <v>4626000</v>
      </c>
      <c r="H255" s="223">
        <f t="shared" si="14"/>
        <v>61.595265888456552</v>
      </c>
      <c r="I255" s="18">
        <f>I254</f>
        <v>6366000</v>
      </c>
      <c r="J255" s="162">
        <f t="shared" si="15"/>
        <v>44.759613572101792</v>
      </c>
      <c r="L255" s="179">
        <v>9195</v>
      </c>
      <c r="M255" s="206">
        <v>4534000</v>
      </c>
      <c r="N255" s="175"/>
      <c r="O255" s="179">
        <v>9797</v>
      </c>
      <c r="P255" s="162">
        <f t="shared" si="12"/>
        <v>36.913630546075083</v>
      </c>
    </row>
    <row r="256" spans="1:16" x14ac:dyDescent="0.2">
      <c r="A256" s="38">
        <v>7202</v>
      </c>
      <c r="B256" s="4">
        <v>2853852</v>
      </c>
      <c r="C256" s="192">
        <v>2853852</v>
      </c>
      <c r="D256" s="192">
        <v>1651426</v>
      </c>
      <c r="E256" s="192">
        <v>4505278</v>
      </c>
      <c r="F256" s="164">
        <f t="shared" si="13"/>
        <v>63.344637112293626</v>
      </c>
      <c r="G256" s="192">
        <f>G255</f>
        <v>4626000</v>
      </c>
      <c r="H256" s="223">
        <f t="shared" si="14"/>
        <v>61.691569390402073</v>
      </c>
      <c r="I256" s="18">
        <f>I255</f>
        <v>6366000</v>
      </c>
      <c r="J256" s="162">
        <f t="shared" si="15"/>
        <v>44.829594721960412</v>
      </c>
      <c r="L256" s="179">
        <v>9202</v>
      </c>
      <c r="M256" s="206">
        <v>4514000</v>
      </c>
      <c r="N256" s="175"/>
      <c r="O256" s="179">
        <v>9804</v>
      </c>
      <c r="P256" s="162">
        <f t="shared" si="12"/>
        <v>37.19919474464929</v>
      </c>
    </row>
    <row r="257" spans="1:16" x14ac:dyDescent="0.2">
      <c r="A257" s="38">
        <v>7209</v>
      </c>
      <c r="B257" s="4">
        <v>2894805</v>
      </c>
      <c r="C257" s="192">
        <v>2894805</v>
      </c>
      <c r="D257" s="192">
        <v>1731413</v>
      </c>
      <c r="E257" s="192">
        <v>4626218</v>
      </c>
      <c r="F257" s="164">
        <f t="shared" si="13"/>
        <v>62.573899457396948</v>
      </c>
      <c r="G257" s="206">
        <v>4702000</v>
      </c>
      <c r="H257" s="223">
        <f t="shared" si="14"/>
        <v>61.565397703105063</v>
      </c>
      <c r="I257" s="168">
        <v>6471000</v>
      </c>
      <c r="J257" s="162">
        <f t="shared" si="15"/>
        <v>44.735048678720446</v>
      </c>
      <c r="L257" s="179">
        <v>9209</v>
      </c>
      <c r="M257" s="206">
        <v>4498000</v>
      </c>
      <c r="N257" s="175"/>
      <c r="O257" s="179">
        <v>9811</v>
      </c>
      <c r="P257" s="162">
        <f t="shared" si="12"/>
        <v>37.306371191135732</v>
      </c>
    </row>
    <row r="258" spans="1:16" x14ac:dyDescent="0.2">
      <c r="A258" s="38">
        <v>7216</v>
      </c>
      <c r="B258" s="4">
        <v>2950123</v>
      </c>
      <c r="C258" s="192">
        <v>2950123</v>
      </c>
      <c r="D258" s="192">
        <v>1765863</v>
      </c>
      <c r="E258" s="192">
        <v>4715986</v>
      </c>
      <c r="F258" s="164">
        <f t="shared" si="13"/>
        <v>62.555804873042455</v>
      </c>
      <c r="G258" s="192">
        <f>G257</f>
        <v>4702000</v>
      </c>
      <c r="H258" s="223">
        <f t="shared" si="14"/>
        <v>62.741875797532963</v>
      </c>
      <c r="I258" s="18">
        <f>I257</f>
        <v>6471000</v>
      </c>
      <c r="J258" s="162">
        <f t="shared" si="15"/>
        <v>45.589908823983926</v>
      </c>
      <c r="L258" s="179">
        <v>9216</v>
      </c>
      <c r="M258" s="206">
        <v>4488000</v>
      </c>
      <c r="N258" s="175"/>
      <c r="O258" s="179">
        <v>9818</v>
      </c>
      <c r="P258" s="162">
        <f t="shared" si="12"/>
        <v>37.503342618384401</v>
      </c>
    </row>
    <row r="259" spans="1:16" x14ac:dyDescent="0.2">
      <c r="A259" s="38">
        <v>7223</v>
      </c>
      <c r="B259" s="4">
        <v>2988860</v>
      </c>
      <c r="C259" s="192">
        <v>2988860</v>
      </c>
      <c r="D259" s="192">
        <v>1777859</v>
      </c>
      <c r="E259" s="192">
        <v>4766719</v>
      </c>
      <c r="F259" s="164">
        <f t="shared" si="13"/>
        <v>62.702668229446715</v>
      </c>
      <c r="G259" s="192">
        <f>G258</f>
        <v>4702000</v>
      </c>
      <c r="H259" s="223">
        <f t="shared" si="14"/>
        <v>63.565716716290943</v>
      </c>
      <c r="I259" s="18">
        <f>I258</f>
        <v>6471000</v>
      </c>
      <c r="J259" s="162">
        <f t="shared" si="15"/>
        <v>46.188533456961828</v>
      </c>
      <c r="L259" s="179">
        <v>9223</v>
      </c>
      <c r="M259" s="206">
        <v>4516000</v>
      </c>
      <c r="N259" s="175"/>
      <c r="O259" s="179">
        <v>9825</v>
      </c>
      <c r="P259" s="162">
        <f t="shared" si="12"/>
        <v>37.601822806273844</v>
      </c>
    </row>
    <row r="260" spans="1:16" x14ac:dyDescent="0.2">
      <c r="A260" s="38">
        <v>7230</v>
      </c>
      <c r="B260" s="4">
        <v>3002244</v>
      </c>
      <c r="C260" s="192">
        <v>3002244</v>
      </c>
      <c r="D260" s="192">
        <v>1841101</v>
      </c>
      <c r="E260" s="192">
        <v>4843345</v>
      </c>
      <c r="F260" s="164">
        <f t="shared" si="13"/>
        <v>61.986994525477741</v>
      </c>
      <c r="G260" s="192">
        <f>G259</f>
        <v>4702000</v>
      </c>
      <c r="H260" s="223">
        <f t="shared" si="14"/>
        <v>63.850361548277327</v>
      </c>
      <c r="I260" s="18">
        <f>I259</f>
        <v>6471000</v>
      </c>
      <c r="J260" s="162">
        <f t="shared" si="15"/>
        <v>46.395363931386186</v>
      </c>
      <c r="L260" s="179">
        <v>9230</v>
      </c>
      <c r="M260" s="206">
        <v>4525000</v>
      </c>
      <c r="N260" s="175"/>
      <c r="O260" s="179">
        <v>9832</v>
      </c>
      <c r="P260" s="162">
        <f t="shared" ref="P260:P323" si="16">100*B632/M346</f>
        <v>37.566284987277356</v>
      </c>
    </row>
    <row r="261" spans="1:16" x14ac:dyDescent="0.2">
      <c r="A261" s="38">
        <v>7237</v>
      </c>
      <c r="B261" s="4">
        <v>3005047</v>
      </c>
      <c r="C261" s="192">
        <v>3005047</v>
      </c>
      <c r="D261" s="192">
        <v>1813563</v>
      </c>
      <c r="E261" s="192">
        <v>4818610</v>
      </c>
      <c r="F261" s="164">
        <f t="shared" ref="F261:F324" si="17">100*C261/E261</f>
        <v>62.363357897817004</v>
      </c>
      <c r="G261" s="192">
        <f>G260</f>
        <v>4702000</v>
      </c>
      <c r="H261" s="223">
        <f t="shared" ref="H261:H324" si="18">100*B261/G261</f>
        <v>63.909974478945131</v>
      </c>
      <c r="I261" s="18">
        <f>I260</f>
        <v>6471000</v>
      </c>
      <c r="J261" s="162">
        <f t="shared" ref="J261:J324" si="19">100*C261/I261</f>
        <v>46.438680265801267</v>
      </c>
      <c r="L261" s="179">
        <v>9237</v>
      </c>
      <c r="M261" s="206">
        <v>4501000</v>
      </c>
      <c r="N261" s="175"/>
      <c r="O261" s="179">
        <v>9839</v>
      </c>
      <c r="P261" s="162">
        <f t="shared" si="16"/>
        <v>37.807315028295953</v>
      </c>
    </row>
    <row r="262" spans="1:16" x14ac:dyDescent="0.2">
      <c r="A262" s="38">
        <v>7244</v>
      </c>
      <c r="B262" s="4">
        <v>3007809</v>
      </c>
      <c r="C262" s="192">
        <v>3007809</v>
      </c>
      <c r="D262" s="192">
        <v>1833481</v>
      </c>
      <c r="E262" s="192">
        <v>4841290</v>
      </c>
      <c r="F262" s="164">
        <f t="shared" si="17"/>
        <v>62.128255072511664</v>
      </c>
      <c r="G262" s="206">
        <v>4819000</v>
      </c>
      <c r="H262" s="223">
        <f t="shared" si="18"/>
        <v>62.415625648474787</v>
      </c>
      <c r="I262" s="168">
        <v>6612000</v>
      </c>
      <c r="J262" s="162">
        <f t="shared" si="19"/>
        <v>45.49015426497278</v>
      </c>
      <c r="L262" s="179">
        <v>9244</v>
      </c>
      <c r="M262" s="206">
        <v>4477000</v>
      </c>
      <c r="N262" s="175"/>
      <c r="O262" s="179">
        <v>9846</v>
      </c>
      <c r="P262" s="162">
        <f t="shared" si="16"/>
        <v>38.272296173044928</v>
      </c>
    </row>
    <row r="263" spans="1:16" x14ac:dyDescent="0.2">
      <c r="A263" s="38">
        <v>7251</v>
      </c>
      <c r="B263" s="4">
        <v>3064331</v>
      </c>
      <c r="C263" s="192">
        <v>3064331</v>
      </c>
      <c r="D263" s="192">
        <v>1906867</v>
      </c>
      <c r="E263" s="192">
        <v>4971198</v>
      </c>
      <c r="F263" s="164">
        <f t="shared" si="17"/>
        <v>61.641700853597058</v>
      </c>
      <c r="G263" s="192">
        <f>G262</f>
        <v>4819000</v>
      </c>
      <c r="H263" s="223">
        <f t="shared" si="18"/>
        <v>63.588524590163935</v>
      </c>
      <c r="I263" s="18">
        <f>I262</f>
        <v>6612000</v>
      </c>
      <c r="J263" s="162">
        <f t="shared" si="19"/>
        <v>46.344993950393224</v>
      </c>
      <c r="L263" s="179">
        <v>9251</v>
      </c>
      <c r="M263" s="206">
        <v>4485000</v>
      </c>
      <c r="N263" s="175"/>
      <c r="O263" s="179">
        <v>9853</v>
      </c>
      <c r="P263" s="162">
        <f t="shared" si="16"/>
        <v>38.814844859054958</v>
      </c>
    </row>
    <row r="264" spans="1:16" x14ac:dyDescent="0.2">
      <c r="A264" s="38">
        <v>7258</v>
      </c>
      <c r="B264" s="4">
        <v>3065737</v>
      </c>
      <c r="C264" s="192">
        <v>3065737</v>
      </c>
      <c r="D264" s="192">
        <v>1863379</v>
      </c>
      <c r="E264" s="192">
        <v>4929116</v>
      </c>
      <c r="F264" s="164">
        <f t="shared" si="17"/>
        <v>62.196487159157954</v>
      </c>
      <c r="G264" s="192">
        <f>G263</f>
        <v>4819000</v>
      </c>
      <c r="H264" s="223">
        <f t="shared" si="18"/>
        <v>63.617700767794148</v>
      </c>
      <c r="I264" s="18">
        <f>I263</f>
        <v>6612000</v>
      </c>
      <c r="J264" s="162">
        <f t="shared" si="19"/>
        <v>46.366258318209319</v>
      </c>
      <c r="L264" s="179">
        <v>9258</v>
      </c>
      <c r="M264" s="206">
        <v>4495000</v>
      </c>
      <c r="N264" s="175"/>
      <c r="O264" s="179">
        <v>9860</v>
      </c>
      <c r="P264" s="162">
        <f t="shared" si="16"/>
        <v>38.639513108614231</v>
      </c>
    </row>
    <row r="265" spans="1:16" x14ac:dyDescent="0.2">
      <c r="A265" s="38">
        <v>7265</v>
      </c>
      <c r="B265" s="4">
        <v>3074853</v>
      </c>
      <c r="C265" s="192">
        <v>3074853</v>
      </c>
      <c r="D265" s="192">
        <v>1837540</v>
      </c>
      <c r="E265" s="192">
        <v>4912393</v>
      </c>
      <c r="F265" s="164">
        <f t="shared" si="17"/>
        <v>62.593790846945673</v>
      </c>
      <c r="G265" s="192">
        <f>G264</f>
        <v>4819000</v>
      </c>
      <c r="H265" s="223">
        <f t="shared" si="18"/>
        <v>63.806868644947087</v>
      </c>
      <c r="I265" s="18">
        <f>I264</f>
        <v>6612000</v>
      </c>
      <c r="J265" s="162">
        <f t="shared" si="19"/>
        <v>46.50412885662432</v>
      </c>
      <c r="L265" s="179">
        <v>9265</v>
      </c>
      <c r="M265" s="206">
        <v>4471000</v>
      </c>
      <c r="N265" s="175"/>
      <c r="O265" s="179">
        <v>9867</v>
      </c>
      <c r="P265" s="162">
        <f t="shared" si="16"/>
        <v>38.469821731748723</v>
      </c>
    </row>
    <row r="266" spans="1:16" x14ac:dyDescent="0.2">
      <c r="A266" s="38">
        <v>7272</v>
      </c>
      <c r="B266" s="4">
        <v>3109070</v>
      </c>
      <c r="C266" s="192">
        <v>3109070</v>
      </c>
      <c r="D266" s="192">
        <v>1844434</v>
      </c>
      <c r="E266" s="192">
        <v>4953504</v>
      </c>
      <c r="F266" s="164">
        <f t="shared" si="17"/>
        <v>62.765064891438463</v>
      </c>
      <c r="G266" s="206">
        <v>4921000</v>
      </c>
      <c r="H266" s="223">
        <f t="shared" si="18"/>
        <v>63.179638284901444</v>
      </c>
      <c r="I266" s="168">
        <v>6758000</v>
      </c>
      <c r="J266" s="162">
        <f t="shared" si="19"/>
        <v>46.005770938147379</v>
      </c>
      <c r="L266" s="179">
        <v>9272</v>
      </c>
      <c r="M266" s="206">
        <v>4460000</v>
      </c>
      <c r="N266" s="175"/>
      <c r="O266" s="179">
        <v>9874</v>
      </c>
      <c r="P266" s="162">
        <f t="shared" si="16"/>
        <v>38.153095030514386</v>
      </c>
    </row>
    <row r="267" spans="1:16" x14ac:dyDescent="0.2">
      <c r="A267" s="38">
        <v>7279</v>
      </c>
      <c r="B267" s="4">
        <v>3138839</v>
      </c>
      <c r="C267" s="192">
        <v>3138839</v>
      </c>
      <c r="D267" s="192">
        <v>1830037</v>
      </c>
      <c r="E267" s="192">
        <v>4968876</v>
      </c>
      <c r="F267" s="164">
        <f t="shared" si="17"/>
        <v>63.170000619858499</v>
      </c>
      <c r="G267" s="192">
        <f>G266</f>
        <v>4921000</v>
      </c>
      <c r="H267" s="223">
        <f t="shared" si="18"/>
        <v>63.784576305628939</v>
      </c>
      <c r="I267" s="18">
        <f>I266</f>
        <v>6758000</v>
      </c>
      <c r="J267" s="162">
        <f t="shared" si="19"/>
        <v>46.446271086120156</v>
      </c>
      <c r="L267" s="179">
        <v>9279</v>
      </c>
      <c r="M267" s="206">
        <v>4484000</v>
      </c>
      <c r="N267" s="175"/>
      <c r="O267" s="179">
        <v>9881</v>
      </c>
      <c r="P267" s="162">
        <f t="shared" si="16"/>
        <v>37.680013221683559</v>
      </c>
    </row>
    <row r="268" spans="1:16" x14ac:dyDescent="0.2">
      <c r="A268" s="38">
        <v>7286</v>
      </c>
      <c r="B268" s="4">
        <v>3165879</v>
      </c>
      <c r="C268" s="192">
        <v>3165879</v>
      </c>
      <c r="D268" s="192">
        <v>1817406</v>
      </c>
      <c r="E268" s="192">
        <v>4983285</v>
      </c>
      <c r="F268" s="164">
        <f t="shared" si="17"/>
        <v>63.529960658481301</v>
      </c>
      <c r="G268" s="192">
        <f>G267</f>
        <v>4921000</v>
      </c>
      <c r="H268" s="223">
        <f t="shared" si="18"/>
        <v>64.334058118268644</v>
      </c>
      <c r="I268" s="18">
        <f>I267</f>
        <v>6758000</v>
      </c>
      <c r="J268" s="162">
        <f t="shared" si="19"/>
        <v>46.846389464338564</v>
      </c>
      <c r="L268" s="179">
        <v>9286</v>
      </c>
      <c r="M268" s="206">
        <v>4511000</v>
      </c>
      <c r="N268" s="175"/>
      <c r="O268" s="179">
        <v>9888</v>
      </c>
      <c r="P268" s="162">
        <f t="shared" si="16"/>
        <v>37.455301685891747</v>
      </c>
    </row>
    <row r="269" spans="1:16" x14ac:dyDescent="0.2">
      <c r="A269" s="38">
        <v>7293</v>
      </c>
      <c r="B269" s="4">
        <v>3248869</v>
      </c>
      <c r="C269" s="192">
        <v>3248869</v>
      </c>
      <c r="D269" s="192">
        <v>1733013</v>
      </c>
      <c r="E269" s="192">
        <v>4981882</v>
      </c>
      <c r="F269" s="164">
        <f t="shared" si="17"/>
        <v>65.213688320999978</v>
      </c>
      <c r="G269" s="192">
        <f>G268</f>
        <v>4921000</v>
      </c>
      <c r="H269" s="223">
        <f t="shared" si="18"/>
        <v>66.020503962609226</v>
      </c>
      <c r="I269" s="18">
        <f>I268</f>
        <v>6758000</v>
      </c>
      <c r="J269" s="162">
        <f t="shared" si="19"/>
        <v>48.074415507546611</v>
      </c>
      <c r="L269" s="179">
        <v>9293</v>
      </c>
      <c r="M269" s="206">
        <v>4485000</v>
      </c>
      <c r="N269" s="175"/>
      <c r="O269" s="179">
        <v>9895</v>
      </c>
      <c r="P269" s="162">
        <f t="shared" si="16"/>
        <v>37.295776205218928</v>
      </c>
    </row>
    <row r="270" spans="1:16" x14ac:dyDescent="0.2">
      <c r="A270" s="38">
        <v>7300</v>
      </c>
      <c r="B270" s="4">
        <v>3318685</v>
      </c>
      <c r="C270" s="192">
        <v>3318685</v>
      </c>
      <c r="D270" s="192">
        <v>1786874</v>
      </c>
      <c r="E270" s="192">
        <v>5105559</v>
      </c>
      <c r="F270" s="164">
        <f t="shared" si="17"/>
        <v>65.001403372284997</v>
      </c>
      <c r="G270" s="206">
        <v>5055000</v>
      </c>
      <c r="H270" s="223">
        <f t="shared" si="18"/>
        <v>65.651533135509396</v>
      </c>
      <c r="I270" s="168">
        <v>6875000</v>
      </c>
      <c r="J270" s="162">
        <f t="shared" si="19"/>
        <v>48.271781818181822</v>
      </c>
      <c r="L270" s="179">
        <v>9300</v>
      </c>
      <c r="M270" s="206">
        <v>4471000</v>
      </c>
      <c r="N270" s="175"/>
      <c r="O270" s="179">
        <v>9902</v>
      </c>
      <c r="P270" s="162">
        <f t="shared" si="16"/>
        <v>37.455671014813177</v>
      </c>
    </row>
    <row r="271" spans="1:16" x14ac:dyDescent="0.2">
      <c r="A271" s="38">
        <v>7307</v>
      </c>
      <c r="B271" s="4">
        <v>3257553</v>
      </c>
      <c r="C271" s="192">
        <v>3257553</v>
      </c>
      <c r="D271" s="192">
        <v>1922800</v>
      </c>
      <c r="E271" s="192">
        <v>5180353</v>
      </c>
      <c r="F271" s="164">
        <f t="shared" si="17"/>
        <v>62.882838293066129</v>
      </c>
      <c r="G271" s="192">
        <f>G270</f>
        <v>5055000</v>
      </c>
      <c r="H271" s="223">
        <f t="shared" si="18"/>
        <v>64.442195845697327</v>
      </c>
      <c r="I271" s="18">
        <f>I270</f>
        <v>6875000</v>
      </c>
      <c r="J271" s="162">
        <f t="shared" si="19"/>
        <v>47.382589090909093</v>
      </c>
      <c r="L271" s="179">
        <v>9307</v>
      </c>
      <c r="M271" s="206">
        <v>4461000</v>
      </c>
      <c r="N271" s="175"/>
      <c r="O271" s="179">
        <v>9909</v>
      </c>
      <c r="P271" s="162">
        <f t="shared" si="16"/>
        <v>37.148578355741677</v>
      </c>
    </row>
    <row r="272" spans="1:16" x14ac:dyDescent="0.2">
      <c r="A272" s="38">
        <v>7314</v>
      </c>
      <c r="B272" s="4">
        <v>3173467</v>
      </c>
      <c r="C272" s="192">
        <v>3173467</v>
      </c>
      <c r="D272" s="192">
        <v>1850219</v>
      </c>
      <c r="E272" s="192">
        <v>5023686</v>
      </c>
      <c r="F272" s="164">
        <f t="shared" si="17"/>
        <v>63.170090646588982</v>
      </c>
      <c r="G272" s="192">
        <f>G271</f>
        <v>5055000</v>
      </c>
      <c r="H272" s="223">
        <f t="shared" si="18"/>
        <v>62.778773491592482</v>
      </c>
      <c r="I272" s="18">
        <f>I271</f>
        <v>6875000</v>
      </c>
      <c r="J272" s="162">
        <f t="shared" si="19"/>
        <v>46.159520000000001</v>
      </c>
      <c r="L272" s="179">
        <v>9314</v>
      </c>
      <c r="M272" s="206">
        <v>4530000</v>
      </c>
      <c r="N272" s="175"/>
      <c r="O272" s="179">
        <v>9916</v>
      </c>
      <c r="P272" s="162">
        <f t="shared" si="16"/>
        <v>37.438746438746442</v>
      </c>
    </row>
    <row r="273" spans="1:16" x14ac:dyDescent="0.2">
      <c r="A273" s="38">
        <v>7321</v>
      </c>
      <c r="B273" s="4">
        <v>3108361</v>
      </c>
      <c r="C273" s="192">
        <v>3108361</v>
      </c>
      <c r="D273" s="192">
        <v>1943561</v>
      </c>
      <c r="E273" s="192">
        <v>5051922</v>
      </c>
      <c r="F273" s="164">
        <f t="shared" si="17"/>
        <v>61.528285670285484</v>
      </c>
      <c r="G273" s="192">
        <f>G272</f>
        <v>5055000</v>
      </c>
      <c r="H273" s="223">
        <f t="shared" si="18"/>
        <v>61.490820969337292</v>
      </c>
      <c r="I273" s="18">
        <f>I272</f>
        <v>6875000</v>
      </c>
      <c r="J273" s="162">
        <f t="shared" si="19"/>
        <v>45.212523636363635</v>
      </c>
      <c r="L273" s="179">
        <v>9321</v>
      </c>
      <c r="M273" s="206">
        <v>4519000</v>
      </c>
      <c r="N273" s="175"/>
      <c r="O273" s="179">
        <v>9923</v>
      </c>
      <c r="P273" s="162">
        <f t="shared" si="16"/>
        <v>37.594832493978544</v>
      </c>
    </row>
    <row r="274" spans="1:16" x14ac:dyDescent="0.2">
      <c r="A274" s="38">
        <v>7328</v>
      </c>
      <c r="B274" s="4">
        <v>3099070</v>
      </c>
      <c r="C274" s="192">
        <v>3099070</v>
      </c>
      <c r="D274" s="192">
        <v>1859149</v>
      </c>
      <c r="E274" s="192">
        <v>4958219</v>
      </c>
      <c r="F274" s="164">
        <f t="shared" si="17"/>
        <v>62.503693362475516</v>
      </c>
      <c r="G274" s="192">
        <f>G273</f>
        <v>5055000</v>
      </c>
      <c r="H274" s="223">
        <f t="shared" si="18"/>
        <v>61.307022749752718</v>
      </c>
      <c r="I274" s="18">
        <f>I273</f>
        <v>6875000</v>
      </c>
      <c r="J274" s="162">
        <f t="shared" si="19"/>
        <v>45.07738181818182</v>
      </c>
      <c r="L274" s="179">
        <v>9328</v>
      </c>
      <c r="M274" s="206">
        <v>4475000</v>
      </c>
      <c r="N274" s="175"/>
      <c r="O274" s="179">
        <v>9930</v>
      </c>
      <c r="P274" s="162">
        <f t="shared" si="16"/>
        <v>37.786172785227521</v>
      </c>
    </row>
    <row r="275" spans="1:16" x14ac:dyDescent="0.2">
      <c r="A275" s="38">
        <v>7335</v>
      </c>
      <c r="B275" s="4">
        <v>3101474</v>
      </c>
      <c r="C275" s="192">
        <v>3101474</v>
      </c>
      <c r="D275" s="192">
        <v>1850712</v>
      </c>
      <c r="E275" s="192">
        <v>4952186</v>
      </c>
      <c r="F275" s="164">
        <f t="shared" si="17"/>
        <v>62.628382698065053</v>
      </c>
      <c r="G275" s="206">
        <v>4944000</v>
      </c>
      <c r="H275" s="223">
        <f t="shared" si="18"/>
        <v>62.732079288025894</v>
      </c>
      <c r="I275" s="168">
        <v>6827000</v>
      </c>
      <c r="J275" s="162">
        <f t="shared" si="19"/>
        <v>45.429529808114836</v>
      </c>
      <c r="L275" s="179">
        <v>9335</v>
      </c>
      <c r="M275" s="206">
        <v>4453000</v>
      </c>
      <c r="N275" s="175"/>
      <c r="O275" s="179">
        <v>9937</v>
      </c>
      <c r="P275" s="162">
        <f t="shared" si="16"/>
        <v>37.590372328706763</v>
      </c>
    </row>
    <row r="276" spans="1:16" x14ac:dyDescent="0.2">
      <c r="A276" s="38">
        <v>7342</v>
      </c>
      <c r="B276" s="4">
        <v>3140555</v>
      </c>
      <c r="C276" s="192">
        <v>3140555</v>
      </c>
      <c r="D276" s="192">
        <v>1869438</v>
      </c>
      <c r="E276" s="192">
        <v>5009993</v>
      </c>
      <c r="F276" s="164">
        <f t="shared" si="17"/>
        <v>62.685816127886802</v>
      </c>
      <c r="G276" s="192">
        <f>G275</f>
        <v>4944000</v>
      </c>
      <c r="H276" s="223">
        <f t="shared" si="18"/>
        <v>63.522552588996767</v>
      </c>
      <c r="I276" s="18">
        <f>I275</f>
        <v>6827000</v>
      </c>
      <c r="J276" s="162">
        <f t="shared" si="19"/>
        <v>46.001977442507687</v>
      </c>
      <c r="L276" s="179">
        <v>9342</v>
      </c>
      <c r="M276" s="206">
        <v>4444000</v>
      </c>
      <c r="N276" s="175"/>
      <c r="O276" s="179">
        <v>9944</v>
      </c>
      <c r="P276" s="162">
        <f t="shared" si="16"/>
        <v>37.52242557883131</v>
      </c>
    </row>
    <row r="277" spans="1:16" x14ac:dyDescent="0.2">
      <c r="A277" s="38">
        <v>7349</v>
      </c>
      <c r="B277" s="4">
        <v>3204897</v>
      </c>
      <c r="C277" s="192">
        <v>3204897</v>
      </c>
      <c r="D277" s="192">
        <v>1837865</v>
      </c>
      <c r="E277" s="192">
        <v>5042762</v>
      </c>
      <c r="F277" s="164">
        <f t="shared" si="17"/>
        <v>63.554397371916423</v>
      </c>
      <c r="G277" s="192">
        <f>G276</f>
        <v>4944000</v>
      </c>
      <c r="H277" s="223">
        <f t="shared" si="18"/>
        <v>64.823968446601938</v>
      </c>
      <c r="I277" s="18">
        <f>I276</f>
        <v>6827000</v>
      </c>
      <c r="J277" s="162">
        <f t="shared" si="19"/>
        <v>46.94444118939505</v>
      </c>
      <c r="L277" s="179">
        <v>9349</v>
      </c>
      <c r="M277" s="206">
        <v>4485000</v>
      </c>
      <c r="N277" s="175"/>
      <c r="O277" s="179">
        <v>9951</v>
      </c>
      <c r="P277" s="162">
        <f t="shared" si="16"/>
        <v>37.653179317931794</v>
      </c>
    </row>
    <row r="278" spans="1:16" x14ac:dyDescent="0.2">
      <c r="A278" s="38">
        <v>7356</v>
      </c>
      <c r="B278" s="4">
        <v>3217982</v>
      </c>
      <c r="C278" s="192">
        <v>3217982</v>
      </c>
      <c r="D278" s="192">
        <v>1828891</v>
      </c>
      <c r="E278" s="192">
        <v>5046873</v>
      </c>
      <c r="F278" s="164">
        <f t="shared" si="17"/>
        <v>63.761897713693209</v>
      </c>
      <c r="G278" s="192">
        <f>G277</f>
        <v>4944000</v>
      </c>
      <c r="H278" s="223">
        <f t="shared" si="18"/>
        <v>65.088632686084139</v>
      </c>
      <c r="I278" s="18">
        <f>I277</f>
        <v>6827000</v>
      </c>
      <c r="J278" s="162">
        <f t="shared" si="19"/>
        <v>47.136106635418194</v>
      </c>
      <c r="L278" s="179">
        <v>9356</v>
      </c>
      <c r="M278" s="206">
        <v>4500000</v>
      </c>
      <c r="N278" s="175"/>
      <c r="O278" s="179">
        <v>9958</v>
      </c>
      <c r="P278" s="162">
        <f t="shared" si="16"/>
        <v>37.774524382243605</v>
      </c>
    </row>
    <row r="279" spans="1:16" x14ac:dyDescent="0.2">
      <c r="A279" s="38">
        <v>7363</v>
      </c>
      <c r="B279" s="4">
        <v>3257115</v>
      </c>
      <c r="C279" s="192">
        <v>3257115</v>
      </c>
      <c r="D279" s="192">
        <v>1871961</v>
      </c>
      <c r="E279" s="192">
        <v>5129076</v>
      </c>
      <c r="F279" s="164">
        <f t="shared" si="17"/>
        <v>63.502958427599822</v>
      </c>
      <c r="G279" s="206">
        <v>4998000</v>
      </c>
      <c r="H279" s="223">
        <f t="shared" si="18"/>
        <v>65.16836734693878</v>
      </c>
      <c r="I279" s="168">
        <v>6856000</v>
      </c>
      <c r="J279" s="162">
        <f t="shared" si="19"/>
        <v>47.507511668611436</v>
      </c>
      <c r="L279" s="179">
        <v>9363</v>
      </c>
      <c r="M279" s="206">
        <v>4511000</v>
      </c>
      <c r="N279" s="175"/>
      <c r="O279" s="179">
        <v>9965</v>
      </c>
      <c r="P279" s="162">
        <f t="shared" si="16"/>
        <v>38.091459152468325</v>
      </c>
    </row>
    <row r="280" spans="1:16" x14ac:dyDescent="0.2">
      <c r="A280" s="38">
        <v>7370</v>
      </c>
      <c r="B280" s="4">
        <v>3259177</v>
      </c>
      <c r="C280" s="192">
        <v>3259177</v>
      </c>
      <c r="D280" s="192">
        <v>1858184</v>
      </c>
      <c r="E280" s="192">
        <v>5117361</v>
      </c>
      <c r="F280" s="164">
        <f t="shared" si="17"/>
        <v>63.688627790769502</v>
      </c>
      <c r="G280" s="192">
        <f>G279</f>
        <v>4998000</v>
      </c>
      <c r="H280" s="223">
        <f t="shared" si="18"/>
        <v>65.20962384953981</v>
      </c>
      <c r="I280" s="18">
        <f>I279</f>
        <v>6856000</v>
      </c>
      <c r="J280" s="162">
        <f t="shared" si="19"/>
        <v>47.537587514585766</v>
      </c>
      <c r="L280" s="179">
        <v>9370</v>
      </c>
      <c r="M280" s="206">
        <v>4529000</v>
      </c>
      <c r="N280" s="175"/>
      <c r="O280" s="179">
        <v>9972</v>
      </c>
      <c r="P280" s="162">
        <f t="shared" si="16"/>
        <v>38.024862607166412</v>
      </c>
    </row>
    <row r="281" spans="1:16" x14ac:dyDescent="0.2">
      <c r="A281" s="38">
        <v>7377</v>
      </c>
      <c r="B281" s="4">
        <v>3260488</v>
      </c>
      <c r="C281" s="192">
        <v>3260488</v>
      </c>
      <c r="D281" s="192">
        <v>1886929</v>
      </c>
      <c r="E281" s="192">
        <v>5147417</v>
      </c>
      <c r="F281" s="164">
        <f t="shared" si="17"/>
        <v>63.34221610567009</v>
      </c>
      <c r="G281" s="192">
        <f>G280</f>
        <v>4998000</v>
      </c>
      <c r="H281" s="223">
        <f t="shared" si="18"/>
        <v>65.235854341736697</v>
      </c>
      <c r="I281" s="18">
        <f>I280</f>
        <v>6856000</v>
      </c>
      <c r="J281" s="162">
        <f t="shared" si="19"/>
        <v>47.556709451575266</v>
      </c>
      <c r="L281" s="179">
        <v>9377</v>
      </c>
      <c r="M281" s="206">
        <v>4554000</v>
      </c>
      <c r="N281" s="175"/>
      <c r="O281" s="179">
        <v>9979</v>
      </c>
      <c r="P281" s="162">
        <f t="shared" si="16"/>
        <v>37.897154830172035</v>
      </c>
    </row>
    <row r="282" spans="1:16" x14ac:dyDescent="0.2">
      <c r="A282" s="38">
        <v>7384</v>
      </c>
      <c r="B282" s="4">
        <v>3258265</v>
      </c>
      <c r="C282" s="192">
        <v>3258265</v>
      </c>
      <c r="D282" s="192">
        <v>1850106</v>
      </c>
      <c r="E282" s="192">
        <v>5108371</v>
      </c>
      <c r="F282" s="164">
        <f t="shared" si="17"/>
        <v>63.782857588064765</v>
      </c>
      <c r="G282" s="192">
        <f>G281</f>
        <v>4998000</v>
      </c>
      <c r="H282" s="223">
        <f t="shared" si="18"/>
        <v>65.191376550620248</v>
      </c>
      <c r="I282" s="18">
        <f>I281</f>
        <v>6856000</v>
      </c>
      <c r="J282" s="162">
        <f t="shared" si="19"/>
        <v>47.524285297549589</v>
      </c>
      <c r="L282" s="179">
        <v>9384</v>
      </c>
      <c r="M282" s="206">
        <v>4619000</v>
      </c>
      <c r="N282" s="175"/>
      <c r="O282" s="179">
        <v>9986</v>
      </c>
      <c r="P282" s="162">
        <f t="shared" si="16"/>
        <v>37.793850208653637</v>
      </c>
    </row>
    <row r="283" spans="1:16" x14ac:dyDescent="0.2">
      <c r="A283" s="38">
        <v>7391</v>
      </c>
      <c r="B283" s="4">
        <v>3249431</v>
      </c>
      <c r="C283" s="192">
        <v>3249431</v>
      </c>
      <c r="D283" s="192">
        <v>1867125</v>
      </c>
      <c r="E283" s="192">
        <v>5116556</v>
      </c>
      <c r="F283" s="164">
        <f t="shared" si="17"/>
        <v>63.508168385140316</v>
      </c>
      <c r="G283" s="206">
        <v>5111000</v>
      </c>
      <c r="H283" s="223">
        <f t="shared" si="18"/>
        <v>63.577206026217958</v>
      </c>
      <c r="I283" s="168">
        <v>6989000</v>
      </c>
      <c r="J283" s="162">
        <f t="shared" si="19"/>
        <v>46.493504077836597</v>
      </c>
      <c r="L283" s="179">
        <v>9391</v>
      </c>
      <c r="M283" s="206">
        <v>4612000</v>
      </c>
      <c r="N283" s="175"/>
      <c r="O283" s="179">
        <v>9993</v>
      </c>
      <c r="P283" s="162">
        <f t="shared" si="16"/>
        <v>37.840673860383177</v>
      </c>
    </row>
    <row r="284" spans="1:16" x14ac:dyDescent="0.2">
      <c r="A284" s="38">
        <v>7398</v>
      </c>
      <c r="B284" s="4">
        <v>3273917</v>
      </c>
      <c r="C284" s="192">
        <v>3273917</v>
      </c>
      <c r="D284" s="192">
        <v>1899063</v>
      </c>
      <c r="E284" s="192">
        <v>5172980</v>
      </c>
      <c r="F284" s="164">
        <f t="shared" si="17"/>
        <v>63.288800652621894</v>
      </c>
      <c r="G284" s="192">
        <f>G283</f>
        <v>5111000</v>
      </c>
      <c r="H284" s="223">
        <f t="shared" si="18"/>
        <v>64.056290354138127</v>
      </c>
      <c r="I284" s="18">
        <f>I283</f>
        <v>6989000</v>
      </c>
      <c r="J284" s="162">
        <f t="shared" si="19"/>
        <v>46.843854628702246</v>
      </c>
      <c r="L284" s="179">
        <v>9398</v>
      </c>
      <c r="M284" s="206">
        <v>4601000</v>
      </c>
      <c r="N284" s="175"/>
      <c r="O284" s="179">
        <v>10000</v>
      </c>
      <c r="P284" s="162">
        <f t="shared" si="16"/>
        <v>37.762246248896737</v>
      </c>
    </row>
    <row r="285" spans="1:16" x14ac:dyDescent="0.2">
      <c r="A285" s="38">
        <v>7405</v>
      </c>
      <c r="B285" s="4">
        <v>3270374</v>
      </c>
      <c r="C285" s="192">
        <v>3270374</v>
      </c>
      <c r="D285" s="192">
        <v>1850960</v>
      </c>
      <c r="E285" s="192">
        <v>5121334</v>
      </c>
      <c r="F285" s="164">
        <f t="shared" si="17"/>
        <v>63.857854223137956</v>
      </c>
      <c r="G285" s="192">
        <f>G284</f>
        <v>5111000</v>
      </c>
      <c r="H285" s="223">
        <f t="shared" si="18"/>
        <v>63.986969281940915</v>
      </c>
      <c r="I285" s="18">
        <f>I284</f>
        <v>6989000</v>
      </c>
      <c r="J285" s="162">
        <f t="shared" si="19"/>
        <v>46.793160681070255</v>
      </c>
      <c r="L285" s="179">
        <v>9405</v>
      </c>
      <c r="M285" s="206">
        <v>4629000</v>
      </c>
      <c r="N285" s="175"/>
      <c r="O285" s="179">
        <v>10007</v>
      </c>
      <c r="P285" s="162">
        <f t="shared" si="16"/>
        <v>37.7139951359717</v>
      </c>
    </row>
    <row r="286" spans="1:16" x14ac:dyDescent="0.2">
      <c r="A286" s="38">
        <v>7412</v>
      </c>
      <c r="B286" s="4">
        <v>3260194</v>
      </c>
      <c r="C286" s="192">
        <v>3260194</v>
      </c>
      <c r="D286" s="192">
        <v>1898810</v>
      </c>
      <c r="E286" s="192">
        <v>5159004</v>
      </c>
      <c r="F286" s="164">
        <f t="shared" si="17"/>
        <v>63.19425222387887</v>
      </c>
      <c r="G286" s="192">
        <f>G285</f>
        <v>5111000</v>
      </c>
      <c r="H286" s="223">
        <f t="shared" si="18"/>
        <v>63.78779103893563</v>
      </c>
      <c r="I286" s="18">
        <f>I285</f>
        <v>6989000</v>
      </c>
      <c r="J286" s="162">
        <f t="shared" si="19"/>
        <v>46.647503219344685</v>
      </c>
      <c r="L286" s="179">
        <v>9412</v>
      </c>
      <c r="M286" s="206">
        <v>4648000</v>
      </c>
      <c r="N286" s="175"/>
      <c r="O286" s="179">
        <v>10014</v>
      </c>
      <c r="P286" s="162">
        <f t="shared" si="16"/>
        <v>38.008997597728765</v>
      </c>
    </row>
    <row r="287" spans="1:16" x14ac:dyDescent="0.2">
      <c r="A287" s="38">
        <v>7419</v>
      </c>
      <c r="B287" s="4">
        <v>3248938</v>
      </c>
      <c r="C287" s="192">
        <v>3248938</v>
      </c>
      <c r="D287" s="192">
        <v>1856092</v>
      </c>
      <c r="E287" s="192">
        <v>5105030</v>
      </c>
      <c r="F287" s="164">
        <f t="shared" si="17"/>
        <v>63.641898284633001</v>
      </c>
      <c r="G287" s="192">
        <f>G286</f>
        <v>5111000</v>
      </c>
      <c r="H287" s="223">
        <f t="shared" si="18"/>
        <v>63.567560164351399</v>
      </c>
      <c r="I287" s="18">
        <f>I286</f>
        <v>6989000</v>
      </c>
      <c r="J287" s="162">
        <f t="shared" si="19"/>
        <v>46.486450135927889</v>
      </c>
      <c r="L287" s="179">
        <v>9419</v>
      </c>
      <c r="M287" s="206">
        <v>4649000</v>
      </c>
      <c r="N287" s="175"/>
      <c r="O287" s="179">
        <v>10021</v>
      </c>
      <c r="P287" s="162">
        <f t="shared" si="16"/>
        <v>37.939867403314921</v>
      </c>
    </row>
    <row r="288" spans="1:16" x14ac:dyDescent="0.2">
      <c r="A288" s="38">
        <v>7426</v>
      </c>
      <c r="B288" s="4">
        <v>3252436</v>
      </c>
      <c r="C288" s="192">
        <v>3252436</v>
      </c>
      <c r="D288" s="192">
        <v>1859844</v>
      </c>
      <c r="E288" s="192">
        <v>5112280</v>
      </c>
      <c r="F288" s="164">
        <f t="shared" si="17"/>
        <v>63.620067758416987</v>
      </c>
      <c r="G288" s="206">
        <v>5085000</v>
      </c>
      <c r="H288" s="223">
        <f t="shared" si="18"/>
        <v>63.961376597836775</v>
      </c>
      <c r="I288" s="168">
        <v>6955000</v>
      </c>
      <c r="J288" s="162">
        <f t="shared" si="19"/>
        <v>46.76399712437096</v>
      </c>
      <c r="L288" s="179">
        <v>9426</v>
      </c>
      <c r="M288" s="206">
        <v>4614000</v>
      </c>
      <c r="N288" s="175"/>
      <c r="O288" s="179">
        <v>10028</v>
      </c>
      <c r="P288" s="162">
        <f t="shared" si="16"/>
        <v>37.681251386731752</v>
      </c>
    </row>
    <row r="289" spans="1:16" x14ac:dyDescent="0.2">
      <c r="A289" s="38">
        <v>7433</v>
      </c>
      <c r="B289" s="4">
        <v>3270316</v>
      </c>
      <c r="C289" s="192">
        <v>3270316</v>
      </c>
      <c r="D289" s="192">
        <v>1818615</v>
      </c>
      <c r="E289" s="192">
        <v>5088931</v>
      </c>
      <c r="F289" s="164">
        <f t="shared" si="17"/>
        <v>64.263319742397769</v>
      </c>
      <c r="G289" s="192">
        <f>G288</f>
        <v>5085000</v>
      </c>
      <c r="H289" s="223">
        <f t="shared" si="18"/>
        <v>64.312999016715835</v>
      </c>
      <c r="I289" s="18">
        <f>I288</f>
        <v>6955000</v>
      </c>
      <c r="J289" s="162">
        <f t="shared" si="19"/>
        <v>47.021078360891444</v>
      </c>
      <c r="L289" s="179">
        <v>9433</v>
      </c>
      <c r="M289" s="206">
        <v>4606000</v>
      </c>
      <c r="N289" s="175"/>
      <c r="O289" s="179">
        <v>10035</v>
      </c>
      <c r="P289" s="162">
        <f t="shared" si="16"/>
        <v>37.64142156862745</v>
      </c>
    </row>
    <row r="290" spans="1:16" x14ac:dyDescent="0.2">
      <c r="A290" s="38">
        <v>7440</v>
      </c>
      <c r="B290" s="4">
        <v>3260039</v>
      </c>
      <c r="C290" s="192">
        <v>3260039</v>
      </c>
      <c r="D290" s="192">
        <v>1874145</v>
      </c>
      <c r="E290" s="192">
        <v>5134184</v>
      </c>
      <c r="F290" s="164">
        <f t="shared" si="17"/>
        <v>63.496730931341766</v>
      </c>
      <c r="G290" s="192">
        <f>G289</f>
        <v>5085000</v>
      </c>
      <c r="H290" s="223">
        <f t="shared" si="18"/>
        <v>64.11089478859391</v>
      </c>
      <c r="I290" s="18">
        <f>I289</f>
        <v>6955000</v>
      </c>
      <c r="J290" s="162">
        <f t="shared" si="19"/>
        <v>46.873314162473044</v>
      </c>
      <c r="L290" s="179">
        <v>9440</v>
      </c>
      <c r="M290" s="206">
        <v>4653000</v>
      </c>
      <c r="N290" s="175"/>
      <c r="O290" s="179">
        <v>10042</v>
      </c>
      <c r="P290" s="162">
        <f t="shared" si="16"/>
        <v>37.686874723328906</v>
      </c>
    </row>
    <row r="291" spans="1:16" x14ac:dyDescent="0.2">
      <c r="A291" s="38">
        <v>7447</v>
      </c>
      <c r="B291" s="4">
        <v>3262573</v>
      </c>
      <c r="C291" s="192">
        <v>3262573</v>
      </c>
      <c r="D291" s="192">
        <v>1833665</v>
      </c>
      <c r="E291" s="192">
        <v>5096238</v>
      </c>
      <c r="F291" s="164">
        <f t="shared" si="17"/>
        <v>64.019243214308275</v>
      </c>
      <c r="G291" s="192">
        <f>G290</f>
        <v>5085000</v>
      </c>
      <c r="H291" s="223">
        <f t="shared" si="18"/>
        <v>64.160727630285152</v>
      </c>
      <c r="I291" s="18">
        <f>I290</f>
        <v>6955000</v>
      </c>
      <c r="J291" s="162">
        <f t="shared" si="19"/>
        <v>46.909748382458666</v>
      </c>
      <c r="L291" s="179">
        <v>9446</v>
      </c>
      <c r="M291" s="206">
        <v>4650000</v>
      </c>
      <c r="N291" s="175"/>
      <c r="O291" s="179">
        <v>10049</v>
      </c>
      <c r="P291" s="162">
        <f t="shared" si="16"/>
        <v>37.983731019522779</v>
      </c>
    </row>
    <row r="292" spans="1:16" x14ac:dyDescent="0.2">
      <c r="A292" s="38">
        <v>7454</v>
      </c>
      <c r="B292" s="4">
        <v>3286206</v>
      </c>
      <c r="C292" s="192">
        <v>3286206</v>
      </c>
      <c r="D292" s="192">
        <v>1852916</v>
      </c>
      <c r="E292" s="192">
        <v>5139122</v>
      </c>
      <c r="F292" s="164">
        <f t="shared" si="17"/>
        <v>63.944891753883248</v>
      </c>
      <c r="G292" s="206">
        <v>5127000</v>
      </c>
      <c r="H292" s="223">
        <f t="shared" si="18"/>
        <v>64.096079578700994</v>
      </c>
      <c r="I292" s="168">
        <v>6980000</v>
      </c>
      <c r="J292" s="162">
        <f t="shared" si="19"/>
        <v>47.080315186246416</v>
      </c>
      <c r="L292" s="179">
        <v>9454</v>
      </c>
      <c r="M292" s="206">
        <v>4626000</v>
      </c>
      <c r="N292" s="175"/>
      <c r="O292" s="179">
        <v>10056</v>
      </c>
      <c r="P292" s="162">
        <f t="shared" si="16"/>
        <v>37.666718266253866</v>
      </c>
    </row>
    <row r="293" spans="1:16" x14ac:dyDescent="0.2">
      <c r="A293" s="38">
        <v>7461</v>
      </c>
      <c r="B293" s="4">
        <v>3308543</v>
      </c>
      <c r="C293" s="192">
        <v>3308543</v>
      </c>
      <c r="D293" s="192">
        <v>1858774</v>
      </c>
      <c r="E293" s="192">
        <v>5167317</v>
      </c>
      <c r="F293" s="164">
        <f t="shared" si="17"/>
        <v>64.02825683038219</v>
      </c>
      <c r="G293" s="192">
        <f>G292</f>
        <v>5127000</v>
      </c>
      <c r="H293" s="223">
        <f t="shared" si="18"/>
        <v>64.531753462063591</v>
      </c>
      <c r="I293" s="18">
        <f>I292</f>
        <v>6980000</v>
      </c>
      <c r="J293" s="162">
        <f t="shared" si="19"/>
        <v>47.400329512893983</v>
      </c>
      <c r="L293" s="179">
        <v>9461</v>
      </c>
      <c r="M293" s="206">
        <v>4684000</v>
      </c>
      <c r="N293" s="175"/>
      <c r="O293" s="179">
        <v>10063</v>
      </c>
      <c r="P293" s="162">
        <f t="shared" si="16"/>
        <v>37.261858190709049</v>
      </c>
    </row>
    <row r="294" spans="1:16" x14ac:dyDescent="0.2">
      <c r="A294" s="38">
        <v>7468</v>
      </c>
      <c r="B294" s="4">
        <v>3294587</v>
      </c>
      <c r="C294" s="192">
        <v>3294587</v>
      </c>
      <c r="D294" s="192">
        <v>1869240</v>
      </c>
      <c r="E294" s="192">
        <v>5163827</v>
      </c>
      <c r="F294" s="164">
        <f t="shared" si="17"/>
        <v>63.801265999035209</v>
      </c>
      <c r="G294" s="192">
        <f>G293</f>
        <v>5127000</v>
      </c>
      <c r="H294" s="223">
        <f t="shared" si="18"/>
        <v>64.259547493661017</v>
      </c>
      <c r="I294" s="18">
        <f>I293</f>
        <v>6980000</v>
      </c>
      <c r="J294" s="162">
        <f t="shared" si="19"/>
        <v>47.200386819484244</v>
      </c>
      <c r="L294" s="179">
        <v>9468</v>
      </c>
      <c r="M294" s="206">
        <v>4698000</v>
      </c>
      <c r="N294" s="175"/>
      <c r="O294" s="179">
        <v>10070</v>
      </c>
      <c r="P294" s="162">
        <f t="shared" si="16"/>
        <v>37.017799064379595</v>
      </c>
    </row>
    <row r="295" spans="1:16" x14ac:dyDescent="0.2">
      <c r="A295" s="38">
        <v>7475</v>
      </c>
      <c r="B295" s="4">
        <v>3288714</v>
      </c>
      <c r="C295" s="192">
        <v>3288714</v>
      </c>
      <c r="D295" s="192">
        <v>1800117</v>
      </c>
      <c r="E295" s="192">
        <v>5088831</v>
      </c>
      <c r="F295" s="164">
        <f t="shared" si="17"/>
        <v>64.626119436860847</v>
      </c>
      <c r="G295" s="192">
        <f>G294</f>
        <v>5127000</v>
      </c>
      <c r="H295" s="223">
        <f t="shared" si="18"/>
        <v>64.144997074312457</v>
      </c>
      <c r="I295" s="18">
        <f>I294</f>
        <v>6980000</v>
      </c>
      <c r="J295" s="162">
        <f t="shared" si="19"/>
        <v>47.116246418338108</v>
      </c>
      <c r="L295" s="179">
        <v>9475</v>
      </c>
      <c r="M295" s="206">
        <v>4750000</v>
      </c>
      <c r="N295" s="175"/>
      <c r="O295" s="179">
        <v>10077</v>
      </c>
      <c r="P295" s="162">
        <f t="shared" si="16"/>
        <v>36.970159151193634</v>
      </c>
    </row>
    <row r="296" spans="1:16" x14ac:dyDescent="0.2">
      <c r="A296" s="38">
        <v>7482</v>
      </c>
      <c r="B296" s="4">
        <v>3302322</v>
      </c>
      <c r="C296" s="192">
        <v>3302322</v>
      </c>
      <c r="D296" s="192">
        <v>1831916</v>
      </c>
      <c r="E296" s="192">
        <v>5134238</v>
      </c>
      <c r="F296" s="164">
        <f t="shared" si="17"/>
        <v>64.319612764347895</v>
      </c>
      <c r="G296" s="206">
        <v>5161000</v>
      </c>
      <c r="H296" s="223">
        <f t="shared" si="18"/>
        <v>63.986087967448171</v>
      </c>
      <c r="I296" s="168">
        <v>7014000</v>
      </c>
      <c r="J296" s="162">
        <f t="shared" si="19"/>
        <v>47.08186484174508</v>
      </c>
      <c r="L296" s="179">
        <v>9482</v>
      </c>
      <c r="M296" s="206">
        <v>4806000</v>
      </c>
      <c r="N296" s="175"/>
      <c r="O296" s="179">
        <v>10084</v>
      </c>
      <c r="P296" s="162">
        <f t="shared" si="16"/>
        <v>36.848233215547701</v>
      </c>
    </row>
    <row r="297" spans="1:16" x14ac:dyDescent="0.2">
      <c r="A297" s="38">
        <v>7489</v>
      </c>
      <c r="B297" s="4">
        <v>3358046</v>
      </c>
      <c r="C297" s="192">
        <v>3358046</v>
      </c>
      <c r="D297" s="192">
        <v>1874161</v>
      </c>
      <c r="E297" s="192">
        <v>5232207</v>
      </c>
      <c r="F297" s="164">
        <f t="shared" si="17"/>
        <v>64.180297148029496</v>
      </c>
      <c r="G297" s="192">
        <f>G296</f>
        <v>5161000</v>
      </c>
      <c r="H297" s="223">
        <f t="shared" si="18"/>
        <v>65.065801201317569</v>
      </c>
      <c r="I297" s="18">
        <f>I296</f>
        <v>7014000</v>
      </c>
      <c r="J297" s="162">
        <f t="shared" si="19"/>
        <v>47.876333048189338</v>
      </c>
      <c r="L297" s="179">
        <v>9489</v>
      </c>
      <c r="M297" s="206">
        <v>4964000</v>
      </c>
      <c r="N297" s="175"/>
      <c r="O297" s="179">
        <v>10091</v>
      </c>
      <c r="P297" s="162">
        <f t="shared" si="16"/>
        <v>36.687282345162004</v>
      </c>
    </row>
    <row r="298" spans="1:16" x14ac:dyDescent="0.2">
      <c r="A298" s="38">
        <v>7496</v>
      </c>
      <c r="B298" s="4">
        <v>3371235</v>
      </c>
      <c r="C298" s="192">
        <v>3371235</v>
      </c>
      <c r="D298" s="192">
        <v>1839704</v>
      </c>
      <c r="E298" s="192">
        <v>5210939</v>
      </c>
      <c r="F298" s="164">
        <f t="shared" si="17"/>
        <v>64.695345694892993</v>
      </c>
      <c r="G298" s="192">
        <f>G297</f>
        <v>5161000</v>
      </c>
      <c r="H298" s="223">
        <f t="shared" si="18"/>
        <v>65.32135245107537</v>
      </c>
      <c r="I298" s="18">
        <f>I297</f>
        <v>7014000</v>
      </c>
      <c r="J298" s="162">
        <f t="shared" si="19"/>
        <v>48.064371257485028</v>
      </c>
      <c r="L298" s="179">
        <v>9496</v>
      </c>
      <c r="M298" s="206">
        <v>4812000</v>
      </c>
      <c r="N298" s="175"/>
      <c r="O298" s="179">
        <v>10098</v>
      </c>
      <c r="P298" s="162">
        <f t="shared" si="16"/>
        <v>36.818664609960337</v>
      </c>
    </row>
    <row r="299" spans="1:16" x14ac:dyDescent="0.2">
      <c r="A299" s="38">
        <v>7503</v>
      </c>
      <c r="B299" s="4">
        <v>3325268</v>
      </c>
      <c r="C299" s="192">
        <v>3325268</v>
      </c>
      <c r="D299" s="192">
        <v>1868428</v>
      </c>
      <c r="E299" s="192">
        <v>5193696</v>
      </c>
      <c r="F299" s="164">
        <f t="shared" si="17"/>
        <v>64.025079635003664</v>
      </c>
      <c r="G299" s="192">
        <f>G298</f>
        <v>5161000</v>
      </c>
      <c r="H299" s="223">
        <f t="shared" si="18"/>
        <v>64.430691726409606</v>
      </c>
      <c r="I299" s="18">
        <f>I298</f>
        <v>7014000</v>
      </c>
      <c r="J299" s="162">
        <f t="shared" si="19"/>
        <v>47.409010550327913</v>
      </c>
      <c r="L299" s="179">
        <v>9503</v>
      </c>
      <c r="M299" s="206">
        <v>4680000</v>
      </c>
      <c r="N299" s="175"/>
      <c r="O299" s="179">
        <v>10105</v>
      </c>
      <c r="P299" s="162">
        <f t="shared" si="16"/>
        <v>36.707685570396322</v>
      </c>
    </row>
    <row r="300" spans="1:16" x14ac:dyDescent="0.2">
      <c r="A300" s="38">
        <v>7510</v>
      </c>
      <c r="B300" s="4">
        <v>3308272</v>
      </c>
      <c r="C300" s="192">
        <v>3308272</v>
      </c>
      <c r="D300" s="192">
        <v>1825564</v>
      </c>
      <c r="E300" s="192">
        <v>5133836</v>
      </c>
      <c r="F300" s="164">
        <f t="shared" si="17"/>
        <v>64.44054699059339</v>
      </c>
      <c r="G300" s="192">
        <f>G299</f>
        <v>5161000</v>
      </c>
      <c r="H300" s="223">
        <f t="shared" si="18"/>
        <v>64.101375702383265</v>
      </c>
      <c r="I300" s="18">
        <f>I299</f>
        <v>7014000</v>
      </c>
      <c r="J300" s="162">
        <f t="shared" si="19"/>
        <v>47.166695181066437</v>
      </c>
      <c r="L300" s="179">
        <v>9510</v>
      </c>
      <c r="M300" s="206">
        <v>4551000</v>
      </c>
      <c r="N300" s="175"/>
      <c r="O300" s="179">
        <v>10112</v>
      </c>
      <c r="P300" s="162">
        <f t="shared" si="16"/>
        <v>37.148424006908463</v>
      </c>
    </row>
    <row r="301" spans="1:16" x14ac:dyDescent="0.2">
      <c r="A301" s="38">
        <v>7517</v>
      </c>
      <c r="B301" s="4">
        <v>3312306</v>
      </c>
      <c r="C301" s="192">
        <v>3312306</v>
      </c>
      <c r="D301" s="192">
        <v>1808156</v>
      </c>
      <c r="E301" s="192">
        <v>5120462</v>
      </c>
      <c r="F301" s="164">
        <f t="shared" si="17"/>
        <v>64.687639513778251</v>
      </c>
      <c r="G301" s="206">
        <v>5191000</v>
      </c>
      <c r="H301" s="223">
        <f t="shared" si="18"/>
        <v>63.808630321710652</v>
      </c>
      <c r="I301" s="168">
        <v>7031000</v>
      </c>
      <c r="J301" s="162">
        <f t="shared" si="19"/>
        <v>47.110027023183044</v>
      </c>
      <c r="L301" s="179">
        <v>9517</v>
      </c>
      <c r="M301" s="206">
        <v>4516000</v>
      </c>
      <c r="N301" s="175"/>
      <c r="O301" s="179">
        <v>10119</v>
      </c>
      <c r="P301" s="162">
        <f t="shared" si="16"/>
        <v>37.169873748367436</v>
      </c>
    </row>
    <row r="302" spans="1:16" x14ac:dyDescent="0.2">
      <c r="A302" s="38">
        <v>7524</v>
      </c>
      <c r="B302" s="4">
        <v>3336695</v>
      </c>
      <c r="C302" s="192">
        <v>3336695</v>
      </c>
      <c r="D302" s="192">
        <v>1816798</v>
      </c>
      <c r="E302" s="192">
        <v>5153493</v>
      </c>
      <c r="F302" s="164">
        <f t="shared" si="17"/>
        <v>64.746279853295619</v>
      </c>
      <c r="G302" s="192">
        <f>G301</f>
        <v>5191000</v>
      </c>
      <c r="H302" s="223">
        <f t="shared" si="18"/>
        <v>64.278462723945296</v>
      </c>
      <c r="I302" s="18">
        <f>I301</f>
        <v>7031000</v>
      </c>
      <c r="J302" s="162">
        <f t="shared" si="19"/>
        <v>47.456905134404778</v>
      </c>
      <c r="L302" s="179">
        <v>9524</v>
      </c>
      <c r="M302" s="206">
        <v>4499000</v>
      </c>
      <c r="N302" s="175"/>
      <c r="O302" s="179">
        <v>10126</v>
      </c>
      <c r="P302" s="162">
        <f t="shared" si="16"/>
        <v>37.072640069762372</v>
      </c>
    </row>
    <row r="303" spans="1:16" x14ac:dyDescent="0.2">
      <c r="A303" s="38">
        <v>7531</v>
      </c>
      <c r="B303" s="4">
        <v>3366093</v>
      </c>
      <c r="C303" s="192">
        <v>3366093</v>
      </c>
      <c r="D303" s="192">
        <v>1834542</v>
      </c>
      <c r="E303" s="192">
        <v>5200635</v>
      </c>
      <c r="F303" s="164">
        <f t="shared" si="17"/>
        <v>64.724653816312809</v>
      </c>
      <c r="G303" s="192">
        <f>G302</f>
        <v>5191000</v>
      </c>
      <c r="H303" s="223">
        <f t="shared" si="18"/>
        <v>64.844789057984968</v>
      </c>
      <c r="I303" s="18">
        <f>I302</f>
        <v>7031000</v>
      </c>
      <c r="J303" s="162">
        <f t="shared" si="19"/>
        <v>47.875024889773862</v>
      </c>
      <c r="L303" s="179">
        <v>9531</v>
      </c>
      <c r="M303" s="206">
        <v>4518000</v>
      </c>
      <c r="N303" s="175"/>
      <c r="O303" s="179">
        <v>10133</v>
      </c>
      <c r="P303" s="162">
        <f t="shared" si="16"/>
        <v>37.154541494227836</v>
      </c>
    </row>
    <row r="304" spans="1:16" x14ac:dyDescent="0.2">
      <c r="A304" s="38">
        <v>7538</v>
      </c>
      <c r="B304" s="4">
        <v>3373288</v>
      </c>
      <c r="C304" s="192">
        <v>3373288</v>
      </c>
      <c r="D304" s="192">
        <v>1793675</v>
      </c>
      <c r="E304" s="192">
        <v>5166963</v>
      </c>
      <c r="F304" s="164">
        <f t="shared" si="17"/>
        <v>65.285700710456027</v>
      </c>
      <c r="G304" s="192">
        <f>G303</f>
        <v>5191000</v>
      </c>
      <c r="H304" s="223">
        <f t="shared" si="18"/>
        <v>64.983394336351381</v>
      </c>
      <c r="I304" s="18">
        <f>I303</f>
        <v>7031000</v>
      </c>
      <c r="J304" s="162">
        <f t="shared" si="19"/>
        <v>47.977357417152611</v>
      </c>
      <c r="L304" s="179">
        <v>9538</v>
      </c>
      <c r="M304" s="206">
        <v>4553000</v>
      </c>
      <c r="N304" s="175"/>
      <c r="O304" s="179">
        <v>10140</v>
      </c>
      <c r="P304" s="162">
        <f t="shared" si="16"/>
        <v>37.141444949167209</v>
      </c>
    </row>
    <row r="305" spans="1:16" x14ac:dyDescent="0.2">
      <c r="A305" s="38">
        <v>7545</v>
      </c>
      <c r="B305" s="4">
        <v>3404430</v>
      </c>
      <c r="C305" s="192">
        <v>3404430</v>
      </c>
      <c r="D305" s="192">
        <v>1818502</v>
      </c>
      <c r="E305" s="192">
        <v>5222932</v>
      </c>
      <c r="F305" s="164">
        <f t="shared" si="17"/>
        <v>65.182353513313984</v>
      </c>
      <c r="G305" s="206">
        <v>5222000</v>
      </c>
      <c r="H305" s="223">
        <f t="shared" si="18"/>
        <v>65.193986978169278</v>
      </c>
      <c r="I305" s="168">
        <v>7029000</v>
      </c>
      <c r="J305" s="162">
        <f t="shared" si="19"/>
        <v>48.434058898847631</v>
      </c>
      <c r="L305" s="179">
        <v>9545</v>
      </c>
      <c r="M305" s="206">
        <v>4540000</v>
      </c>
      <c r="N305" s="175"/>
      <c r="O305" s="179">
        <v>10147</v>
      </c>
      <c r="P305" s="162">
        <f t="shared" si="16"/>
        <v>37.310716591349255</v>
      </c>
    </row>
    <row r="306" spans="1:16" x14ac:dyDescent="0.2">
      <c r="A306" s="38">
        <v>7552</v>
      </c>
      <c r="B306" s="4">
        <v>3448693</v>
      </c>
      <c r="C306" s="192">
        <v>3448693</v>
      </c>
      <c r="D306" s="192">
        <v>1829832</v>
      </c>
      <c r="E306" s="192">
        <v>5278525</v>
      </c>
      <c r="F306" s="164">
        <f t="shared" si="17"/>
        <v>65.3344068655543</v>
      </c>
      <c r="G306" s="192">
        <f>G305</f>
        <v>5222000</v>
      </c>
      <c r="H306" s="223">
        <f t="shared" si="18"/>
        <v>66.041612409038677</v>
      </c>
      <c r="I306" s="18">
        <f>I305</f>
        <v>7029000</v>
      </c>
      <c r="J306" s="162">
        <f t="shared" si="19"/>
        <v>49.063778631384267</v>
      </c>
      <c r="L306" s="179">
        <v>9552</v>
      </c>
      <c r="M306" s="206">
        <v>4568000</v>
      </c>
      <c r="N306" s="175"/>
      <c r="O306" s="179">
        <v>10154</v>
      </c>
      <c r="P306" s="162">
        <f t="shared" si="16"/>
        <v>37.240455531453364</v>
      </c>
    </row>
    <row r="307" spans="1:16" x14ac:dyDescent="0.2">
      <c r="A307" s="38">
        <v>7559</v>
      </c>
      <c r="B307" s="4">
        <v>3504258</v>
      </c>
      <c r="C307" s="192">
        <v>3504258</v>
      </c>
      <c r="D307" s="192">
        <v>1828924</v>
      </c>
      <c r="E307" s="192">
        <v>5333182</v>
      </c>
      <c r="F307" s="164">
        <f t="shared" si="17"/>
        <v>65.706701927667197</v>
      </c>
      <c r="G307" s="192">
        <f>G306</f>
        <v>5222000</v>
      </c>
      <c r="H307" s="223">
        <f t="shared" si="18"/>
        <v>67.105668326311758</v>
      </c>
      <c r="I307" s="18">
        <f>I306</f>
        <v>7029000</v>
      </c>
      <c r="J307" s="162">
        <f t="shared" si="19"/>
        <v>49.854289372599233</v>
      </c>
      <c r="L307" s="179">
        <v>9559</v>
      </c>
      <c r="M307" s="206">
        <v>4575000</v>
      </c>
      <c r="N307" s="175"/>
      <c r="O307" s="179">
        <v>10161</v>
      </c>
      <c r="P307" s="162">
        <f t="shared" si="16"/>
        <v>37.110459795162342</v>
      </c>
    </row>
    <row r="308" spans="1:16" x14ac:dyDescent="0.2">
      <c r="A308" s="38">
        <v>7566</v>
      </c>
      <c r="B308" s="4">
        <v>3501900</v>
      </c>
      <c r="C308" s="192">
        <v>3501900</v>
      </c>
      <c r="D308" s="192">
        <v>1821843</v>
      </c>
      <c r="E308" s="192">
        <v>5323743</v>
      </c>
      <c r="F308" s="164">
        <f t="shared" si="17"/>
        <v>65.778907809787214</v>
      </c>
      <c r="G308" s="192">
        <f>G307</f>
        <v>5222000</v>
      </c>
      <c r="H308" s="223">
        <f t="shared" si="18"/>
        <v>67.060513213328221</v>
      </c>
      <c r="I308" s="18">
        <f>I307</f>
        <v>7029000</v>
      </c>
      <c r="J308" s="162">
        <f t="shared" si="19"/>
        <v>49.820742637644045</v>
      </c>
      <c r="L308" s="179">
        <v>9566</v>
      </c>
      <c r="M308" s="206">
        <v>4551000</v>
      </c>
      <c r="N308" s="175"/>
      <c r="O308" s="179">
        <v>10168</v>
      </c>
      <c r="P308" s="162">
        <f t="shared" si="16"/>
        <v>37.183109571242966</v>
      </c>
    </row>
    <row r="309" spans="1:16" x14ac:dyDescent="0.2">
      <c r="A309" s="38">
        <v>7573</v>
      </c>
      <c r="B309" s="4">
        <v>3494176</v>
      </c>
      <c r="C309" s="192">
        <v>3494176</v>
      </c>
      <c r="D309" s="192">
        <v>1800677</v>
      </c>
      <c r="E309" s="192">
        <v>5294853</v>
      </c>
      <c r="F309" s="164">
        <f t="shared" si="17"/>
        <v>65.991935942319827</v>
      </c>
      <c r="G309" s="206">
        <v>5313000</v>
      </c>
      <c r="H309" s="223">
        <f t="shared" si="18"/>
        <v>65.766534914361003</v>
      </c>
      <c r="I309" s="168">
        <v>7130000</v>
      </c>
      <c r="J309" s="162">
        <f t="shared" si="19"/>
        <v>49.006676016830298</v>
      </c>
      <c r="L309" s="179">
        <v>9573</v>
      </c>
      <c r="M309" s="206">
        <v>4549000</v>
      </c>
      <c r="N309" s="175"/>
      <c r="O309" s="179">
        <v>10175</v>
      </c>
      <c r="P309" s="162">
        <f t="shared" si="16"/>
        <v>37.369582076691081</v>
      </c>
    </row>
    <row r="310" spans="1:16" x14ac:dyDescent="0.2">
      <c r="A310" s="38">
        <v>7580</v>
      </c>
      <c r="B310" s="4">
        <v>3518102</v>
      </c>
      <c r="C310" s="192">
        <v>3518102</v>
      </c>
      <c r="D310" s="192">
        <v>1776243</v>
      </c>
      <c r="E310" s="192">
        <v>5294345</v>
      </c>
      <c r="F310" s="164">
        <f t="shared" si="17"/>
        <v>66.45018411153788</v>
      </c>
      <c r="G310" s="192">
        <f>G309</f>
        <v>5313000</v>
      </c>
      <c r="H310" s="223">
        <f t="shared" si="18"/>
        <v>66.216864295125163</v>
      </c>
      <c r="I310" s="18">
        <f>I309</f>
        <v>7130000</v>
      </c>
      <c r="J310" s="162">
        <f t="shared" si="19"/>
        <v>49.342244039270689</v>
      </c>
      <c r="L310" s="179">
        <v>9580</v>
      </c>
      <c r="M310" s="206">
        <v>4541000</v>
      </c>
      <c r="N310" s="175"/>
      <c r="O310" s="179">
        <v>10182</v>
      </c>
      <c r="P310" s="162">
        <f t="shared" si="16"/>
        <v>37.064205039096436</v>
      </c>
    </row>
    <row r="311" spans="1:16" x14ac:dyDescent="0.2">
      <c r="A311" s="38">
        <v>7587</v>
      </c>
      <c r="B311" s="4">
        <v>3535277</v>
      </c>
      <c r="C311" s="192">
        <v>3535277</v>
      </c>
      <c r="D311" s="192">
        <v>1825906</v>
      </c>
      <c r="E311" s="192">
        <v>5361183</v>
      </c>
      <c r="F311" s="164">
        <f t="shared" si="17"/>
        <v>65.942106434344808</v>
      </c>
      <c r="G311" s="192">
        <f>G310</f>
        <v>5313000</v>
      </c>
      <c r="H311" s="223">
        <f t="shared" si="18"/>
        <v>66.540127987954079</v>
      </c>
      <c r="I311" s="18">
        <f>I310</f>
        <v>7130000</v>
      </c>
      <c r="J311" s="162">
        <f t="shared" si="19"/>
        <v>49.583127629733518</v>
      </c>
      <c r="L311" s="179">
        <v>9587</v>
      </c>
      <c r="M311" s="206">
        <v>4573000</v>
      </c>
      <c r="N311" s="175"/>
      <c r="O311" s="179">
        <v>10189</v>
      </c>
      <c r="P311" s="162">
        <f t="shared" si="16"/>
        <v>37.272595946528675</v>
      </c>
    </row>
    <row r="312" spans="1:16" x14ac:dyDescent="0.2">
      <c r="A312" s="38">
        <v>7594</v>
      </c>
      <c r="B312" s="4">
        <v>3566804</v>
      </c>
      <c r="C312" s="192">
        <v>3566804</v>
      </c>
      <c r="D312" s="192">
        <v>1868016</v>
      </c>
      <c r="E312" s="192">
        <v>5434820</v>
      </c>
      <c r="F312" s="164">
        <f t="shared" si="17"/>
        <v>65.628742074254532</v>
      </c>
      <c r="G312" s="192">
        <f>G311</f>
        <v>5313000</v>
      </c>
      <c r="H312" s="223">
        <f t="shared" si="18"/>
        <v>67.13352155091286</v>
      </c>
      <c r="I312" s="18">
        <f>I311</f>
        <v>7130000</v>
      </c>
      <c r="J312" s="162">
        <f t="shared" si="19"/>
        <v>50.025301542777001</v>
      </c>
      <c r="L312" s="179">
        <v>9594</v>
      </c>
      <c r="M312" s="206">
        <v>4566000</v>
      </c>
      <c r="N312" s="175"/>
      <c r="O312" s="179">
        <v>10196</v>
      </c>
      <c r="P312" s="162">
        <f t="shared" si="16"/>
        <v>36.796870310825298</v>
      </c>
    </row>
    <row r="313" spans="1:16" x14ac:dyDescent="0.2">
      <c r="A313" s="38">
        <v>7601</v>
      </c>
      <c r="B313" s="4">
        <v>3570037</v>
      </c>
      <c r="C313" s="192">
        <v>3570037</v>
      </c>
      <c r="D313" s="192">
        <v>1779345</v>
      </c>
      <c r="E313" s="192">
        <v>5349382</v>
      </c>
      <c r="F313" s="164">
        <f t="shared" si="17"/>
        <v>66.737372653514001</v>
      </c>
      <c r="G313" s="192">
        <f>G312</f>
        <v>5313000</v>
      </c>
      <c r="H313" s="223">
        <f t="shared" si="18"/>
        <v>67.1943722943723</v>
      </c>
      <c r="I313" s="18">
        <f>I312</f>
        <v>7130000</v>
      </c>
      <c r="J313" s="162">
        <f t="shared" si="19"/>
        <v>50.070645161290322</v>
      </c>
      <c r="L313" s="179">
        <v>9601</v>
      </c>
      <c r="M313" s="206">
        <v>4576000</v>
      </c>
      <c r="N313" s="175"/>
      <c r="O313" s="179">
        <v>10203</v>
      </c>
      <c r="P313" s="162">
        <f t="shared" si="16"/>
        <v>37.364830237027547</v>
      </c>
    </row>
    <row r="314" spans="1:16" x14ac:dyDescent="0.2">
      <c r="A314" s="38">
        <v>7608</v>
      </c>
      <c r="B314" s="4">
        <v>3566264</v>
      </c>
      <c r="C314" s="192">
        <v>3566264</v>
      </c>
      <c r="D314" s="192">
        <v>1805661</v>
      </c>
      <c r="E314" s="192">
        <v>5371925</v>
      </c>
      <c r="F314" s="164">
        <f t="shared" si="17"/>
        <v>66.387077258152345</v>
      </c>
      <c r="G314" s="206">
        <v>5386000</v>
      </c>
      <c r="H314" s="223">
        <f t="shared" si="18"/>
        <v>66.213590790939477</v>
      </c>
      <c r="I314" s="168">
        <v>7201000</v>
      </c>
      <c r="J314" s="162">
        <f t="shared" si="19"/>
        <v>49.524566032495486</v>
      </c>
      <c r="L314" s="179">
        <v>9608</v>
      </c>
      <c r="M314" s="206">
        <v>4556000</v>
      </c>
      <c r="N314" s="175"/>
      <c r="O314" s="179">
        <v>10210</v>
      </c>
      <c r="P314" s="162">
        <f t="shared" si="16"/>
        <v>37.486420538934858</v>
      </c>
    </row>
    <row r="315" spans="1:16" x14ac:dyDescent="0.2">
      <c r="A315" s="38">
        <v>7615</v>
      </c>
      <c r="B315" s="4">
        <v>3568713</v>
      </c>
      <c r="C315" s="192">
        <v>3568713</v>
      </c>
      <c r="D315" s="192">
        <v>1777256</v>
      </c>
      <c r="E315" s="192">
        <v>5345969</v>
      </c>
      <c r="F315" s="164">
        <f t="shared" si="17"/>
        <v>66.755213133484318</v>
      </c>
      <c r="G315" s="192">
        <f>G314</f>
        <v>5386000</v>
      </c>
      <c r="H315" s="223">
        <f t="shared" si="18"/>
        <v>66.259060527292988</v>
      </c>
      <c r="I315" s="18">
        <f>I314</f>
        <v>7201000</v>
      </c>
      <c r="J315" s="162">
        <f t="shared" si="19"/>
        <v>49.558575197889184</v>
      </c>
      <c r="L315" s="179">
        <v>9615</v>
      </c>
      <c r="M315" s="206">
        <v>4553000</v>
      </c>
      <c r="N315" s="175"/>
      <c r="O315" s="179">
        <v>10217</v>
      </c>
      <c r="P315" s="162">
        <f t="shared" si="16"/>
        <v>37.881281198003329</v>
      </c>
    </row>
    <row r="316" spans="1:16" x14ac:dyDescent="0.2">
      <c r="A316" s="38">
        <v>7622</v>
      </c>
      <c r="B316" s="4">
        <v>3544065</v>
      </c>
      <c r="C316" s="192">
        <v>3544065</v>
      </c>
      <c r="D316" s="192">
        <v>1801864</v>
      </c>
      <c r="E316" s="192">
        <v>5345929</v>
      </c>
      <c r="F316" s="164">
        <f t="shared" si="17"/>
        <v>66.294651500235034</v>
      </c>
      <c r="G316" s="192">
        <f>G315</f>
        <v>5386000</v>
      </c>
      <c r="H316" s="223">
        <f t="shared" si="18"/>
        <v>65.801429632380248</v>
      </c>
      <c r="I316" s="18">
        <f>I315</f>
        <v>7201000</v>
      </c>
      <c r="J316" s="162">
        <f t="shared" si="19"/>
        <v>49.216289404249409</v>
      </c>
      <c r="L316" s="179">
        <v>9622</v>
      </c>
      <c r="M316" s="206">
        <v>4563000</v>
      </c>
      <c r="N316" s="175"/>
      <c r="O316" s="179">
        <v>10224</v>
      </c>
      <c r="P316" s="162">
        <f t="shared" si="16"/>
        <v>38.124432296047097</v>
      </c>
    </row>
    <row r="317" spans="1:16" x14ac:dyDescent="0.2">
      <c r="A317" s="38">
        <v>7629</v>
      </c>
      <c r="B317" s="4">
        <v>3521316</v>
      </c>
      <c r="C317" s="192">
        <v>3521316</v>
      </c>
      <c r="D317" s="192">
        <v>1781806</v>
      </c>
      <c r="E317" s="192">
        <v>5303122</v>
      </c>
      <c r="F317" s="164">
        <f t="shared" si="17"/>
        <v>66.400810692267683</v>
      </c>
      <c r="G317" s="192">
        <f>G316</f>
        <v>5386000</v>
      </c>
      <c r="H317" s="223">
        <f t="shared" si="18"/>
        <v>65.379056813962123</v>
      </c>
      <c r="I317" s="18">
        <f>I316</f>
        <v>7201000</v>
      </c>
      <c r="J317" s="162">
        <f t="shared" si="19"/>
        <v>48.9003749479239</v>
      </c>
      <c r="L317" s="179">
        <v>9629</v>
      </c>
      <c r="M317" s="206">
        <v>4540000</v>
      </c>
      <c r="N317" s="175"/>
      <c r="O317" s="179">
        <v>10231</v>
      </c>
      <c r="P317" s="162">
        <f t="shared" si="16"/>
        <v>37.848452278589853</v>
      </c>
    </row>
    <row r="318" spans="1:16" x14ac:dyDescent="0.2">
      <c r="A318" s="38">
        <v>7636</v>
      </c>
      <c r="B318" s="4">
        <v>3540148</v>
      </c>
      <c r="C318" s="192">
        <v>3540148</v>
      </c>
      <c r="D318" s="192">
        <v>1711774</v>
      </c>
      <c r="E318" s="192">
        <v>5251922</v>
      </c>
      <c r="F318" s="164">
        <f t="shared" si="17"/>
        <v>67.406713199472492</v>
      </c>
      <c r="G318" s="206">
        <v>5375000</v>
      </c>
      <c r="H318" s="223">
        <f t="shared" si="18"/>
        <v>65.863218604651166</v>
      </c>
      <c r="I318" s="168">
        <v>7157000</v>
      </c>
      <c r="J318" s="162">
        <f t="shared" si="19"/>
        <v>49.464133016627081</v>
      </c>
      <c r="L318" s="179">
        <v>9636</v>
      </c>
      <c r="M318" s="206">
        <v>4530000</v>
      </c>
      <c r="N318" s="175"/>
      <c r="O318" s="179">
        <v>10238</v>
      </c>
      <c r="P318" s="162">
        <f t="shared" si="16"/>
        <v>37.391451469278721</v>
      </c>
    </row>
    <row r="319" spans="1:16" x14ac:dyDescent="0.2">
      <c r="A319" s="38">
        <v>7643</v>
      </c>
      <c r="B319" s="4">
        <v>3526978</v>
      </c>
      <c r="C319" s="192">
        <v>3526978</v>
      </c>
      <c r="D319" s="192">
        <v>1763822</v>
      </c>
      <c r="E319" s="192">
        <v>5290800</v>
      </c>
      <c r="F319" s="164">
        <f t="shared" si="17"/>
        <v>66.662470703863306</v>
      </c>
      <c r="G319" s="192">
        <f>G318</f>
        <v>5375000</v>
      </c>
      <c r="H319" s="223">
        <f t="shared" si="18"/>
        <v>65.618195348837205</v>
      </c>
      <c r="I319" s="18">
        <f>I318</f>
        <v>7157000</v>
      </c>
      <c r="J319" s="162">
        <f t="shared" si="19"/>
        <v>49.280117367612128</v>
      </c>
      <c r="L319" s="179">
        <v>9643</v>
      </c>
      <c r="M319" s="206">
        <v>4541000</v>
      </c>
      <c r="N319" s="175"/>
      <c r="O319" s="179">
        <v>10245</v>
      </c>
      <c r="P319" s="162">
        <f t="shared" si="16"/>
        <v>36.787154508382422</v>
      </c>
    </row>
    <row r="320" spans="1:16" x14ac:dyDescent="0.2">
      <c r="A320" s="38">
        <v>7650</v>
      </c>
      <c r="B320" s="4">
        <v>3526365</v>
      </c>
      <c r="C320" s="192">
        <v>3526365</v>
      </c>
      <c r="D320" s="192">
        <v>1758967</v>
      </c>
      <c r="E320" s="192">
        <v>5285332</v>
      </c>
      <c r="F320" s="164">
        <f t="shared" si="17"/>
        <v>66.719838980786832</v>
      </c>
      <c r="G320" s="192">
        <f>G319</f>
        <v>5375000</v>
      </c>
      <c r="H320" s="223">
        <f t="shared" si="18"/>
        <v>65.606790697674413</v>
      </c>
      <c r="I320" s="18">
        <f>I319</f>
        <v>7157000</v>
      </c>
      <c r="J320" s="162">
        <f t="shared" si="19"/>
        <v>49.271552326393738</v>
      </c>
      <c r="L320" s="179">
        <v>9650</v>
      </c>
      <c r="M320" s="206">
        <v>4617000</v>
      </c>
      <c r="N320" s="175"/>
      <c r="O320" s="179">
        <v>10252</v>
      </c>
      <c r="P320" s="162">
        <f t="shared" si="16"/>
        <v>36.251646843549864</v>
      </c>
    </row>
    <row r="321" spans="1:16" x14ac:dyDescent="0.2">
      <c r="A321" s="38">
        <v>7657</v>
      </c>
      <c r="B321" s="4">
        <v>3561766</v>
      </c>
      <c r="C321" s="192">
        <v>3561766</v>
      </c>
      <c r="D321" s="192">
        <v>1738826</v>
      </c>
      <c r="E321" s="192">
        <v>5300592</v>
      </c>
      <c r="F321" s="164">
        <f t="shared" si="17"/>
        <v>67.195626450781347</v>
      </c>
      <c r="G321" s="192">
        <f>G320</f>
        <v>5375000</v>
      </c>
      <c r="H321" s="223">
        <f t="shared" si="18"/>
        <v>66.265413953488377</v>
      </c>
      <c r="I321" s="18">
        <f>I320</f>
        <v>7157000</v>
      </c>
      <c r="J321" s="162">
        <f t="shared" si="19"/>
        <v>49.766186949839316</v>
      </c>
      <c r="L321" s="179">
        <v>9657</v>
      </c>
      <c r="M321" s="206">
        <v>4573000</v>
      </c>
      <c r="N321" s="175"/>
      <c r="O321" s="179">
        <v>10259</v>
      </c>
      <c r="P321" s="162">
        <f t="shared" si="16"/>
        <v>35.971373175182485</v>
      </c>
    </row>
    <row r="322" spans="1:16" x14ac:dyDescent="0.2">
      <c r="A322" s="38">
        <v>7663</v>
      </c>
      <c r="B322" s="4">
        <v>3623763</v>
      </c>
      <c r="C322" s="192">
        <v>3623763</v>
      </c>
      <c r="D322" s="192">
        <v>1721391</v>
      </c>
      <c r="E322" s="192">
        <v>5345154</v>
      </c>
      <c r="F322" s="164">
        <f t="shared" si="17"/>
        <v>67.795296449831</v>
      </c>
      <c r="G322" s="192">
        <f>G321</f>
        <v>5375000</v>
      </c>
      <c r="H322" s="223">
        <f t="shared" si="18"/>
        <v>67.418846511627905</v>
      </c>
      <c r="I322" s="18">
        <f>I321</f>
        <v>7157000</v>
      </c>
      <c r="J322" s="162">
        <f t="shared" si="19"/>
        <v>50.632429789017742</v>
      </c>
      <c r="L322" s="179">
        <v>9664</v>
      </c>
      <c r="M322" s="206">
        <v>4565000</v>
      </c>
      <c r="N322" s="175"/>
      <c r="O322" s="179">
        <v>10266</v>
      </c>
      <c r="P322" s="162">
        <f t="shared" si="16"/>
        <v>36.094395078605608</v>
      </c>
    </row>
    <row r="323" spans="1:16" x14ac:dyDescent="0.2">
      <c r="A323" s="38">
        <v>7670</v>
      </c>
      <c r="B323" s="4">
        <v>3561646</v>
      </c>
      <c r="C323" s="192">
        <v>3561646</v>
      </c>
      <c r="D323" s="192">
        <v>1748979</v>
      </c>
      <c r="E323" s="192">
        <v>5310625</v>
      </c>
      <c r="F323" s="164">
        <f t="shared" si="17"/>
        <v>67.066418736024474</v>
      </c>
      <c r="G323" s="206">
        <v>5371000</v>
      </c>
      <c r="H323" s="223">
        <f t="shared" si="18"/>
        <v>66.31253025507354</v>
      </c>
      <c r="I323" s="168">
        <v>7129000</v>
      </c>
      <c r="J323" s="162">
        <f t="shared" si="19"/>
        <v>49.959966334689298</v>
      </c>
      <c r="L323" s="179">
        <v>9671</v>
      </c>
      <c r="M323" s="206">
        <v>4550000</v>
      </c>
      <c r="N323" s="175"/>
      <c r="O323" s="179">
        <v>10273</v>
      </c>
      <c r="P323" s="162">
        <f t="shared" si="16"/>
        <v>36.041695069302435</v>
      </c>
    </row>
    <row r="324" spans="1:16" x14ac:dyDescent="0.2">
      <c r="A324" s="38">
        <v>7678</v>
      </c>
      <c r="B324" s="4">
        <v>3483575</v>
      </c>
      <c r="C324" s="192">
        <v>3483575</v>
      </c>
      <c r="D324" s="192">
        <v>1795343</v>
      </c>
      <c r="E324" s="192">
        <v>5278918</v>
      </c>
      <c r="F324" s="164">
        <f t="shared" si="17"/>
        <v>65.990322259220548</v>
      </c>
      <c r="G324" s="192">
        <f>G323</f>
        <v>5371000</v>
      </c>
      <c r="H324" s="223">
        <f t="shared" si="18"/>
        <v>64.858964811022162</v>
      </c>
      <c r="I324" s="18">
        <f>I323</f>
        <v>7129000</v>
      </c>
      <c r="J324" s="162">
        <f t="shared" si="19"/>
        <v>48.864847804741196</v>
      </c>
      <c r="L324" s="179">
        <v>9678</v>
      </c>
      <c r="M324" s="206">
        <v>4598000</v>
      </c>
      <c r="N324" s="175"/>
      <c r="O324" s="179">
        <v>10280</v>
      </c>
      <c r="P324" s="162">
        <f t="shared" ref="P324:P387" si="20">100*B696/M410</f>
        <v>36.089276807980049</v>
      </c>
    </row>
    <row r="325" spans="1:16" x14ac:dyDescent="0.2">
      <c r="A325" s="38">
        <v>7685</v>
      </c>
      <c r="B325" s="4">
        <v>3372668</v>
      </c>
      <c r="C325" s="192">
        <v>3372668</v>
      </c>
      <c r="D325" s="192">
        <v>1756325</v>
      </c>
      <c r="E325" s="192">
        <v>5128993</v>
      </c>
      <c r="F325" s="164">
        <f t="shared" ref="F325:F388" si="21">100*C325/E325</f>
        <v>65.75692343506806</v>
      </c>
      <c r="G325" s="192">
        <f>G324</f>
        <v>5371000</v>
      </c>
      <c r="H325" s="223">
        <f t="shared" ref="H325:H388" si="22">100*B325/G325</f>
        <v>62.79404207782536</v>
      </c>
      <c r="I325" s="18">
        <f>I324</f>
        <v>7129000</v>
      </c>
      <c r="J325" s="162">
        <f t="shared" ref="J325:J388" si="23">100*C325/I325</f>
        <v>47.309131715528125</v>
      </c>
      <c r="L325" s="179">
        <v>9685</v>
      </c>
      <c r="M325" s="206">
        <v>4675000</v>
      </c>
      <c r="N325" s="175"/>
      <c r="O325" s="179">
        <v>10287</v>
      </c>
      <c r="P325" s="162">
        <f t="shared" si="20"/>
        <v>36.071723824665</v>
      </c>
    </row>
    <row r="326" spans="1:16" x14ac:dyDescent="0.2">
      <c r="A326" s="38">
        <v>7692</v>
      </c>
      <c r="B326" s="4">
        <v>3322655</v>
      </c>
      <c r="C326" s="192">
        <v>3322655</v>
      </c>
      <c r="D326" s="192">
        <v>1765225</v>
      </c>
      <c r="E326" s="192">
        <v>5087880</v>
      </c>
      <c r="F326" s="164">
        <f t="shared" si="21"/>
        <v>65.305294150019265</v>
      </c>
      <c r="G326" s="192">
        <f>G325</f>
        <v>5371000</v>
      </c>
      <c r="H326" s="223">
        <f t="shared" si="22"/>
        <v>61.862874697449264</v>
      </c>
      <c r="I326" s="18">
        <f>I325</f>
        <v>7129000</v>
      </c>
      <c r="J326" s="162">
        <f t="shared" si="23"/>
        <v>46.607588722120916</v>
      </c>
      <c r="L326" s="179">
        <v>9692</v>
      </c>
      <c r="M326" s="206">
        <v>4596000</v>
      </c>
      <c r="N326" s="175"/>
      <c r="O326" s="179">
        <v>10294</v>
      </c>
      <c r="P326" s="162">
        <f t="shared" si="20"/>
        <v>36.167499999999997</v>
      </c>
    </row>
    <row r="327" spans="1:16" x14ac:dyDescent="0.2">
      <c r="A327" s="38">
        <v>7699</v>
      </c>
      <c r="B327" s="4">
        <v>3293024</v>
      </c>
      <c r="C327" s="192">
        <v>3293024</v>
      </c>
      <c r="D327" s="192">
        <v>1731823</v>
      </c>
      <c r="E327" s="192">
        <v>5024847</v>
      </c>
      <c r="F327" s="164">
        <f t="shared" si="21"/>
        <v>65.534811308682634</v>
      </c>
      <c r="G327" s="206">
        <v>5114000</v>
      </c>
      <c r="H327" s="223">
        <f t="shared" si="22"/>
        <v>64.392334767305442</v>
      </c>
      <c r="I327" s="168">
        <v>6887000</v>
      </c>
      <c r="J327" s="162">
        <f t="shared" si="23"/>
        <v>47.815071874546248</v>
      </c>
      <c r="L327" s="179">
        <v>9699</v>
      </c>
      <c r="M327" s="206">
        <v>4562000</v>
      </c>
      <c r="N327" s="175"/>
      <c r="O327" s="179">
        <v>10301</v>
      </c>
      <c r="P327" s="162">
        <f t="shared" si="20"/>
        <v>35.914077116130507</v>
      </c>
    </row>
    <row r="328" spans="1:16" x14ac:dyDescent="0.2">
      <c r="A328" s="38">
        <v>7706</v>
      </c>
      <c r="B328" s="4">
        <v>3272960</v>
      </c>
      <c r="C328" s="192">
        <v>3272960</v>
      </c>
      <c r="D328" s="192">
        <v>1742762</v>
      </c>
      <c r="E328" s="192">
        <v>5015722</v>
      </c>
      <c r="F328" s="164">
        <f t="shared" si="21"/>
        <v>65.25401527437127</v>
      </c>
      <c r="G328" s="192">
        <f>G327</f>
        <v>5114000</v>
      </c>
      <c r="H328" s="223">
        <f t="shared" si="22"/>
        <v>64</v>
      </c>
      <c r="I328" s="18">
        <f>I327</f>
        <v>6887000</v>
      </c>
      <c r="J328" s="162">
        <f t="shared" si="23"/>
        <v>47.523740380426894</v>
      </c>
      <c r="L328" s="179">
        <v>9706</v>
      </c>
      <c r="M328" s="206">
        <v>4560000</v>
      </c>
      <c r="N328" s="175"/>
      <c r="O328" s="179">
        <v>10308</v>
      </c>
      <c r="P328" s="162">
        <f t="shared" si="20"/>
        <v>35.748435715916877</v>
      </c>
    </row>
    <row r="329" spans="1:16" x14ac:dyDescent="0.2">
      <c r="A329" s="38">
        <v>7713</v>
      </c>
      <c r="B329" s="4">
        <v>3248594</v>
      </c>
      <c r="C329" s="192">
        <v>3248594</v>
      </c>
      <c r="D329" s="192">
        <v>1740259</v>
      </c>
      <c r="E329" s="192">
        <v>4988853</v>
      </c>
      <c r="F329" s="164">
        <f t="shared" si="21"/>
        <v>65.117051955629876</v>
      </c>
      <c r="G329" s="192">
        <f>G328</f>
        <v>5114000</v>
      </c>
      <c r="H329" s="223">
        <f t="shared" si="22"/>
        <v>63.523543214704731</v>
      </c>
      <c r="I329" s="18">
        <f>I328</f>
        <v>6887000</v>
      </c>
      <c r="J329" s="162">
        <f t="shared" si="23"/>
        <v>47.169943371569623</v>
      </c>
      <c r="L329" s="179">
        <v>9713</v>
      </c>
      <c r="M329" s="206">
        <v>4588000</v>
      </c>
      <c r="N329" s="175"/>
      <c r="O329" s="179">
        <v>10315</v>
      </c>
      <c r="P329" s="162">
        <f t="shared" si="20"/>
        <v>35.777442922374426</v>
      </c>
    </row>
    <row r="330" spans="1:16" x14ac:dyDescent="0.2">
      <c r="A330" s="38">
        <v>7720</v>
      </c>
      <c r="B330" s="4">
        <v>3230875</v>
      </c>
      <c r="C330" s="192">
        <v>3230875</v>
      </c>
      <c r="D330" s="192">
        <v>1720855</v>
      </c>
      <c r="E330" s="192">
        <v>4951730</v>
      </c>
      <c r="F330" s="164">
        <f t="shared" si="21"/>
        <v>65.247398383999126</v>
      </c>
      <c r="G330" s="192">
        <f>G329</f>
        <v>5114000</v>
      </c>
      <c r="H330" s="223">
        <f t="shared" si="22"/>
        <v>63.177062964411419</v>
      </c>
      <c r="I330" s="18">
        <f>I329</f>
        <v>6887000</v>
      </c>
      <c r="J330" s="162">
        <f t="shared" si="23"/>
        <v>46.912661536227674</v>
      </c>
      <c r="L330" s="179">
        <v>9720</v>
      </c>
      <c r="M330" s="206">
        <v>4599000</v>
      </c>
      <c r="N330" s="175"/>
      <c r="O330" s="179">
        <v>10322</v>
      </c>
      <c r="P330" s="162">
        <f t="shared" si="20"/>
        <v>36.075033799008565</v>
      </c>
    </row>
    <row r="331" spans="1:16" x14ac:dyDescent="0.2">
      <c r="A331" s="38">
        <v>7727</v>
      </c>
      <c r="B331" s="4">
        <v>3241031</v>
      </c>
      <c r="C331" s="192">
        <v>3241031</v>
      </c>
      <c r="D331" s="192">
        <v>1722919</v>
      </c>
      <c r="E331" s="192">
        <v>4963950</v>
      </c>
      <c r="F331" s="164">
        <f t="shared" si="21"/>
        <v>65.291370783347944</v>
      </c>
      <c r="G331" s="206">
        <v>4976000</v>
      </c>
      <c r="H331" s="223">
        <f t="shared" si="22"/>
        <v>65.13325964630225</v>
      </c>
      <c r="I331" s="168">
        <v>6704000</v>
      </c>
      <c r="J331" s="162">
        <f t="shared" si="23"/>
        <v>48.344734486873506</v>
      </c>
      <c r="L331" s="179">
        <v>9727</v>
      </c>
      <c r="M331" s="206">
        <v>4604000</v>
      </c>
      <c r="N331" s="175"/>
      <c r="O331" s="179">
        <v>10329</v>
      </c>
      <c r="P331" s="162">
        <f t="shared" si="20"/>
        <v>36.026507936507933</v>
      </c>
    </row>
    <row r="332" spans="1:16" x14ac:dyDescent="0.2">
      <c r="A332" s="38">
        <v>7734</v>
      </c>
      <c r="B332" s="4">
        <v>3227720</v>
      </c>
      <c r="C332" s="192">
        <v>3227720</v>
      </c>
      <c r="D332" s="192">
        <v>1705364</v>
      </c>
      <c r="E332" s="192">
        <v>4933084</v>
      </c>
      <c r="F332" s="164">
        <f t="shared" si="21"/>
        <v>65.430063627540093</v>
      </c>
      <c r="G332" s="192">
        <f>G331</f>
        <v>4976000</v>
      </c>
      <c r="H332" s="223">
        <f t="shared" si="22"/>
        <v>64.865755627009648</v>
      </c>
      <c r="I332" s="18">
        <f>I331</f>
        <v>6704000</v>
      </c>
      <c r="J332" s="162">
        <f t="shared" si="23"/>
        <v>48.146181384248209</v>
      </c>
      <c r="L332" s="179">
        <v>9734</v>
      </c>
      <c r="M332" s="206">
        <v>4600000</v>
      </c>
      <c r="N332" s="175"/>
      <c r="O332" s="179">
        <v>10336</v>
      </c>
      <c r="P332" s="162">
        <f t="shared" si="20"/>
        <v>35.922207084468667</v>
      </c>
    </row>
    <row r="333" spans="1:16" x14ac:dyDescent="0.2">
      <c r="A333" s="38">
        <v>7741</v>
      </c>
      <c r="B333" s="4">
        <v>3187927</v>
      </c>
      <c r="C333" s="192">
        <v>3187927</v>
      </c>
      <c r="D333" s="192">
        <v>1731429</v>
      </c>
      <c r="E333" s="192">
        <v>4919356</v>
      </c>
      <c r="F333" s="164">
        <f t="shared" si="21"/>
        <v>64.803746669279477</v>
      </c>
      <c r="G333" s="192">
        <f>G332</f>
        <v>4976000</v>
      </c>
      <c r="H333" s="223">
        <f t="shared" si="22"/>
        <v>64.06605707395498</v>
      </c>
      <c r="I333" s="18">
        <f>I332</f>
        <v>6704000</v>
      </c>
      <c r="J333" s="162">
        <f t="shared" si="23"/>
        <v>47.552610381861577</v>
      </c>
      <c r="L333" s="179">
        <v>9741</v>
      </c>
      <c r="M333" s="206">
        <v>4627000</v>
      </c>
      <c r="N333" s="175"/>
      <c r="O333" s="179">
        <v>10343</v>
      </c>
      <c r="P333" s="162">
        <f t="shared" si="20"/>
        <v>35.830758714969242</v>
      </c>
    </row>
    <row r="334" spans="1:16" x14ac:dyDescent="0.2">
      <c r="A334" s="38">
        <v>7748</v>
      </c>
      <c r="B334" s="4">
        <v>3142130</v>
      </c>
      <c r="C334" s="192">
        <v>3142130</v>
      </c>
      <c r="D334" s="192">
        <v>1677774</v>
      </c>
      <c r="E334" s="192">
        <v>4819904</v>
      </c>
      <c r="F334" s="164">
        <f t="shared" si="21"/>
        <v>65.190717491468703</v>
      </c>
      <c r="G334" s="192">
        <f>G333</f>
        <v>4976000</v>
      </c>
      <c r="H334" s="223">
        <f t="shared" si="22"/>
        <v>63.145699356913184</v>
      </c>
      <c r="I334" s="18">
        <f>I333</f>
        <v>6704000</v>
      </c>
      <c r="J334" s="162">
        <f t="shared" si="23"/>
        <v>46.86948090692124</v>
      </c>
      <c r="L334" s="179">
        <v>9748</v>
      </c>
      <c r="M334" s="206">
        <v>4688000</v>
      </c>
      <c r="N334" s="175"/>
      <c r="O334" s="179">
        <v>10350</v>
      </c>
      <c r="P334" s="162">
        <f t="shared" si="20"/>
        <v>35.922289972899726</v>
      </c>
    </row>
    <row r="335" spans="1:16" x14ac:dyDescent="0.2">
      <c r="A335" s="38">
        <v>7755</v>
      </c>
      <c r="B335" s="4">
        <v>3106219</v>
      </c>
      <c r="C335" s="192">
        <v>3106219</v>
      </c>
      <c r="D335" s="192">
        <v>1674536</v>
      </c>
      <c r="E335" s="192">
        <v>4780755</v>
      </c>
      <c r="F335" s="164">
        <f t="shared" si="21"/>
        <v>64.973398553157395</v>
      </c>
      <c r="G335" s="206">
        <v>4917000</v>
      </c>
      <c r="H335" s="223">
        <f t="shared" si="22"/>
        <v>63.17305267439496</v>
      </c>
      <c r="I335" s="168">
        <v>6611000</v>
      </c>
      <c r="J335" s="162">
        <f t="shared" si="23"/>
        <v>46.98561488428377</v>
      </c>
      <c r="L335" s="179">
        <v>9755</v>
      </c>
      <c r="M335" s="206">
        <v>4654000</v>
      </c>
      <c r="N335" s="175"/>
      <c r="O335" s="179">
        <v>10357</v>
      </c>
      <c r="P335" s="162">
        <f t="shared" si="20"/>
        <v>36.082267573696143</v>
      </c>
    </row>
    <row r="336" spans="1:16" x14ac:dyDescent="0.2">
      <c r="A336" s="38">
        <v>7762</v>
      </c>
      <c r="B336" s="4">
        <v>3077875</v>
      </c>
      <c r="C336" s="192">
        <v>3077875</v>
      </c>
      <c r="D336" s="192">
        <v>1672402</v>
      </c>
      <c r="E336" s="192">
        <v>4750277</v>
      </c>
      <c r="F336" s="164">
        <f t="shared" si="21"/>
        <v>64.793589931702925</v>
      </c>
      <c r="G336" s="192">
        <f>G335</f>
        <v>4917000</v>
      </c>
      <c r="H336" s="223">
        <f t="shared" si="22"/>
        <v>62.596603620093553</v>
      </c>
      <c r="I336" s="18">
        <f>I335</f>
        <v>6611000</v>
      </c>
      <c r="J336" s="162">
        <f t="shared" si="23"/>
        <v>46.556874905460596</v>
      </c>
      <c r="L336" s="179">
        <v>9762</v>
      </c>
      <c r="M336" s="206">
        <v>4643000</v>
      </c>
      <c r="N336" s="175"/>
      <c r="O336" s="179">
        <v>10364</v>
      </c>
      <c r="P336" s="162">
        <f t="shared" si="20"/>
        <v>35.954917101975923</v>
      </c>
    </row>
    <row r="337" spans="1:16" x14ac:dyDescent="0.2">
      <c r="A337" s="38">
        <v>7769</v>
      </c>
      <c r="B337" s="4">
        <v>3061116</v>
      </c>
      <c r="C337" s="192">
        <v>3061116</v>
      </c>
      <c r="D337" s="192">
        <v>1661938</v>
      </c>
      <c r="E337" s="192">
        <v>4723054</v>
      </c>
      <c r="F337" s="164">
        <f t="shared" si="21"/>
        <v>64.812216841052418</v>
      </c>
      <c r="G337" s="192">
        <f>G336</f>
        <v>4917000</v>
      </c>
      <c r="H337" s="223">
        <f t="shared" si="22"/>
        <v>62.255765710799267</v>
      </c>
      <c r="I337" s="18">
        <f>I336</f>
        <v>6611000</v>
      </c>
      <c r="J337" s="162">
        <f t="shared" si="23"/>
        <v>46.303373165935561</v>
      </c>
      <c r="L337" s="179">
        <v>9769</v>
      </c>
      <c r="M337" s="206">
        <v>4666000</v>
      </c>
      <c r="N337" s="175"/>
      <c r="O337" s="179">
        <v>10371</v>
      </c>
      <c r="P337" s="162">
        <f t="shared" si="20"/>
        <v>35.993231540565176</v>
      </c>
    </row>
    <row r="338" spans="1:16" x14ac:dyDescent="0.2">
      <c r="A338" s="38">
        <v>7776</v>
      </c>
      <c r="B338" s="4">
        <v>3031714</v>
      </c>
      <c r="C338" s="192">
        <v>3031714</v>
      </c>
      <c r="D338" s="192">
        <v>1685503</v>
      </c>
      <c r="E338" s="192">
        <v>4717217</v>
      </c>
      <c r="F338" s="164">
        <f t="shared" si="21"/>
        <v>64.26912308676917</v>
      </c>
      <c r="G338" s="192">
        <f>G337</f>
        <v>4917000</v>
      </c>
      <c r="H338" s="223">
        <f t="shared" si="22"/>
        <v>61.65779947122229</v>
      </c>
      <c r="I338" s="18">
        <f>I337</f>
        <v>6611000</v>
      </c>
      <c r="J338" s="162">
        <f t="shared" si="23"/>
        <v>45.858629556799272</v>
      </c>
      <c r="L338" s="179">
        <v>9776</v>
      </c>
      <c r="M338" s="206">
        <v>4683000</v>
      </c>
      <c r="N338" s="175"/>
      <c r="O338" s="179">
        <v>10377</v>
      </c>
      <c r="P338" s="162">
        <f t="shared" si="20"/>
        <v>35.934122688317544</v>
      </c>
    </row>
    <row r="339" spans="1:16" x14ac:dyDescent="0.2">
      <c r="A339" s="38">
        <v>7783</v>
      </c>
      <c r="B339" s="4">
        <v>3016290</v>
      </c>
      <c r="C339" s="192">
        <v>3016290</v>
      </c>
      <c r="D339" s="192">
        <v>1648858</v>
      </c>
      <c r="E339" s="192">
        <v>4665148</v>
      </c>
      <c r="F339" s="164">
        <f t="shared" si="21"/>
        <v>64.655826567560126</v>
      </c>
      <c r="G339" s="192">
        <f>G338</f>
        <v>4917000</v>
      </c>
      <c r="H339" s="223">
        <f t="shared" si="22"/>
        <v>61.344112263575347</v>
      </c>
      <c r="I339" s="18">
        <f>I338</f>
        <v>6611000</v>
      </c>
      <c r="J339" s="162">
        <f t="shared" si="23"/>
        <v>45.625321433973681</v>
      </c>
      <c r="L339" s="179">
        <v>9783</v>
      </c>
      <c r="M339" s="206">
        <v>4715000</v>
      </c>
      <c r="N339" s="175"/>
      <c r="O339" s="179">
        <v>10385</v>
      </c>
      <c r="P339" s="162">
        <f t="shared" si="20"/>
        <v>36.194972826086953</v>
      </c>
    </row>
    <row r="340" spans="1:16" x14ac:dyDescent="0.2">
      <c r="A340" s="38">
        <v>7788</v>
      </c>
      <c r="B340" s="4">
        <v>2986376</v>
      </c>
      <c r="C340" s="192">
        <v>2986376</v>
      </c>
      <c r="D340" s="192">
        <v>1656718</v>
      </c>
      <c r="E340" s="192">
        <v>4643094</v>
      </c>
      <c r="F340" s="164">
        <f t="shared" si="21"/>
        <v>64.318663374034642</v>
      </c>
      <c r="G340" s="206">
        <v>4791000</v>
      </c>
      <c r="H340" s="223">
        <f t="shared" si="22"/>
        <v>62.333041118764349</v>
      </c>
      <c r="I340" s="168">
        <v>6456000</v>
      </c>
      <c r="J340" s="162">
        <f t="shared" si="23"/>
        <v>46.257372986369269</v>
      </c>
      <c r="L340" s="179">
        <v>9790</v>
      </c>
      <c r="M340" s="206">
        <v>4667000</v>
      </c>
      <c r="N340" s="175"/>
      <c r="O340" s="179">
        <v>10392</v>
      </c>
      <c r="P340" s="162">
        <f t="shared" si="20"/>
        <v>36.42071234119782</v>
      </c>
    </row>
    <row r="341" spans="1:16" x14ac:dyDescent="0.2">
      <c r="A341" s="38">
        <v>7795</v>
      </c>
      <c r="B341" s="4">
        <v>2982445</v>
      </c>
      <c r="C341" s="192">
        <v>2982445</v>
      </c>
      <c r="D341" s="192">
        <v>1671385</v>
      </c>
      <c r="E341" s="192">
        <v>4653830</v>
      </c>
      <c r="F341" s="164">
        <f t="shared" si="21"/>
        <v>64.085817487961535</v>
      </c>
      <c r="G341" s="192">
        <f>G340</f>
        <v>4791000</v>
      </c>
      <c r="H341" s="223">
        <f t="shared" si="22"/>
        <v>62.250991442287621</v>
      </c>
      <c r="I341" s="18">
        <f>I340</f>
        <v>6456000</v>
      </c>
      <c r="J341" s="162">
        <f t="shared" si="23"/>
        <v>46.196483890954148</v>
      </c>
      <c r="L341" s="179">
        <v>9797</v>
      </c>
      <c r="M341" s="206">
        <v>4688000</v>
      </c>
      <c r="N341" s="175"/>
      <c r="O341" s="179">
        <v>10399</v>
      </c>
      <c r="P341" s="162">
        <f t="shared" si="20"/>
        <v>36.299863822060829</v>
      </c>
    </row>
    <row r="342" spans="1:16" x14ac:dyDescent="0.2">
      <c r="A342" s="38">
        <v>7802</v>
      </c>
      <c r="B342" s="4">
        <v>2954827</v>
      </c>
      <c r="C342" s="192">
        <v>2954827</v>
      </c>
      <c r="D342" s="192">
        <v>1687985</v>
      </c>
      <c r="E342" s="192">
        <v>4642812</v>
      </c>
      <c r="F342" s="164">
        <f t="shared" si="21"/>
        <v>63.643046498544415</v>
      </c>
      <c r="G342" s="192">
        <f>G341</f>
        <v>4791000</v>
      </c>
      <c r="H342" s="223">
        <f t="shared" si="22"/>
        <v>61.674535587560008</v>
      </c>
      <c r="I342" s="18">
        <f>I341</f>
        <v>6456000</v>
      </c>
      <c r="J342" s="162">
        <f t="shared" si="23"/>
        <v>45.768695786864932</v>
      </c>
      <c r="L342" s="179">
        <v>9804</v>
      </c>
      <c r="M342" s="206">
        <v>4719000</v>
      </c>
      <c r="N342" s="175"/>
      <c r="O342" s="179">
        <v>10406</v>
      </c>
      <c r="P342" s="162">
        <f t="shared" si="20"/>
        <v>36.378032192246657</v>
      </c>
    </row>
    <row r="343" spans="1:16" x14ac:dyDescent="0.2">
      <c r="A343" s="38">
        <v>7809</v>
      </c>
      <c r="B343" s="4">
        <v>2915181</v>
      </c>
      <c r="C343" s="192">
        <v>2915181</v>
      </c>
      <c r="D343" s="192">
        <v>1665517</v>
      </c>
      <c r="E343" s="192">
        <v>4580698</v>
      </c>
      <c r="F343" s="164">
        <f t="shared" si="21"/>
        <v>63.640541245024231</v>
      </c>
      <c r="G343" s="192">
        <f>G342</f>
        <v>4791000</v>
      </c>
      <c r="H343" s="223">
        <f t="shared" si="22"/>
        <v>60.847025673137132</v>
      </c>
      <c r="I343" s="18">
        <f>I342</f>
        <v>6456000</v>
      </c>
      <c r="J343" s="162">
        <f t="shared" si="23"/>
        <v>45.154600371747215</v>
      </c>
      <c r="L343" s="179">
        <v>9811</v>
      </c>
      <c r="M343" s="206">
        <v>4693000</v>
      </c>
      <c r="N343" s="175"/>
      <c r="O343" s="179">
        <v>10412</v>
      </c>
      <c r="P343" s="162">
        <f t="shared" si="20"/>
        <v>36.720460075204599</v>
      </c>
    </row>
    <row r="344" spans="1:16" x14ac:dyDescent="0.2">
      <c r="A344" s="38">
        <v>7816</v>
      </c>
      <c r="B344" s="4">
        <v>2879638</v>
      </c>
      <c r="C344" s="192">
        <v>2879638</v>
      </c>
      <c r="D344" s="192">
        <v>1655609</v>
      </c>
      <c r="E344" s="192">
        <v>4535247</v>
      </c>
      <c r="F344" s="164">
        <f t="shared" si="21"/>
        <v>63.494623335840366</v>
      </c>
      <c r="G344" s="206">
        <v>4755000</v>
      </c>
      <c r="H344" s="223">
        <f t="shared" si="22"/>
        <v>60.560210304942167</v>
      </c>
      <c r="I344" s="168">
        <v>6412000</v>
      </c>
      <c r="J344" s="162">
        <f t="shared" si="23"/>
        <v>44.910137242669997</v>
      </c>
      <c r="L344" s="179">
        <v>9818</v>
      </c>
      <c r="M344" s="206">
        <v>4667000</v>
      </c>
      <c r="N344" s="175"/>
      <c r="O344" s="179">
        <v>10420</v>
      </c>
      <c r="P344" s="162">
        <f t="shared" si="20"/>
        <v>36.923683025664118</v>
      </c>
    </row>
    <row r="345" spans="1:16" x14ac:dyDescent="0.2">
      <c r="A345" s="38">
        <v>7823</v>
      </c>
      <c r="B345" s="4">
        <v>2894792</v>
      </c>
      <c r="C345" s="192">
        <v>2894792</v>
      </c>
      <c r="D345" s="192">
        <v>1656581</v>
      </c>
      <c r="E345" s="192">
        <v>4551373</v>
      </c>
      <c r="F345" s="164">
        <f t="shared" si="21"/>
        <v>63.602609586162245</v>
      </c>
      <c r="G345" s="192">
        <f>G344</f>
        <v>4755000</v>
      </c>
      <c r="H345" s="223">
        <f t="shared" si="22"/>
        <v>60.878906414300737</v>
      </c>
      <c r="I345" s="18">
        <f>I344</f>
        <v>6412000</v>
      </c>
      <c r="J345" s="162">
        <f t="shared" si="23"/>
        <v>45.146475358702432</v>
      </c>
      <c r="L345" s="179">
        <v>9825</v>
      </c>
      <c r="M345" s="206">
        <v>4718000</v>
      </c>
      <c r="N345" s="175"/>
      <c r="O345" s="179">
        <v>10427</v>
      </c>
      <c r="P345" s="162">
        <f t="shared" si="20"/>
        <v>36.775624716038166</v>
      </c>
    </row>
    <row r="346" spans="1:16" x14ac:dyDescent="0.2">
      <c r="A346" s="38">
        <v>7830</v>
      </c>
      <c r="B346" s="4">
        <v>2851777</v>
      </c>
      <c r="C346" s="192">
        <v>2851777</v>
      </c>
      <c r="D346" s="192">
        <v>1684075</v>
      </c>
      <c r="E346" s="192">
        <v>4535852</v>
      </c>
      <c r="F346" s="164">
        <f t="shared" si="21"/>
        <v>62.871914692101946</v>
      </c>
      <c r="G346" s="192">
        <f>G345</f>
        <v>4755000</v>
      </c>
      <c r="H346" s="223">
        <f t="shared" si="22"/>
        <v>59.974279705573082</v>
      </c>
      <c r="I346" s="18">
        <f>I345</f>
        <v>6412000</v>
      </c>
      <c r="J346" s="162">
        <f t="shared" si="23"/>
        <v>44.475623830318156</v>
      </c>
      <c r="L346" s="179">
        <v>9832</v>
      </c>
      <c r="M346" s="206">
        <v>4716000</v>
      </c>
      <c r="N346" s="175"/>
      <c r="O346" s="179">
        <v>10434</v>
      </c>
      <c r="P346" s="162">
        <f t="shared" si="20"/>
        <v>36.696710826861583</v>
      </c>
    </row>
    <row r="347" spans="1:16" x14ac:dyDescent="0.2">
      <c r="A347" s="38">
        <v>7837</v>
      </c>
      <c r="B347" s="4">
        <v>2809485</v>
      </c>
      <c r="C347" s="192">
        <v>2809485</v>
      </c>
      <c r="D347" s="192">
        <v>1866455</v>
      </c>
      <c r="E347" s="192">
        <v>4675940</v>
      </c>
      <c r="F347" s="164">
        <f t="shared" si="21"/>
        <v>60.083854797110313</v>
      </c>
      <c r="G347" s="192">
        <f>G346</f>
        <v>4755000</v>
      </c>
      <c r="H347" s="223">
        <f t="shared" si="22"/>
        <v>59.084858044164037</v>
      </c>
      <c r="I347" s="18">
        <f>I346</f>
        <v>6412000</v>
      </c>
      <c r="J347" s="162">
        <f t="shared" si="23"/>
        <v>43.816048034934497</v>
      </c>
      <c r="L347" s="179">
        <v>9839</v>
      </c>
      <c r="M347" s="206">
        <v>4771000</v>
      </c>
      <c r="N347" s="175"/>
      <c r="O347" s="179">
        <v>10441</v>
      </c>
      <c r="P347" s="162">
        <f t="shared" si="20"/>
        <v>36.627072450601865</v>
      </c>
    </row>
    <row r="348" spans="1:16" x14ac:dyDescent="0.2">
      <c r="A348" s="38">
        <v>7844</v>
      </c>
      <c r="B348" s="4">
        <v>2774323</v>
      </c>
      <c r="C348" s="192">
        <v>2774323</v>
      </c>
      <c r="D348" s="192">
        <v>1647709</v>
      </c>
      <c r="E348" s="192">
        <v>4422032</v>
      </c>
      <c r="F348" s="164">
        <f t="shared" si="21"/>
        <v>62.738645943765221</v>
      </c>
      <c r="G348" s="192">
        <f>G347</f>
        <v>4755000</v>
      </c>
      <c r="H348" s="223">
        <f t="shared" si="22"/>
        <v>58.34538380651945</v>
      </c>
      <c r="I348" s="18">
        <f>I347</f>
        <v>6412000</v>
      </c>
      <c r="J348" s="162">
        <f t="shared" si="23"/>
        <v>43.2676699937617</v>
      </c>
      <c r="L348" s="179">
        <v>9846</v>
      </c>
      <c r="M348" s="206">
        <v>4808000</v>
      </c>
      <c r="N348" s="175"/>
      <c r="O348" s="179">
        <v>10448</v>
      </c>
      <c r="P348" s="162">
        <f t="shared" si="20"/>
        <v>36.839882299683111</v>
      </c>
    </row>
    <row r="349" spans="1:16" x14ac:dyDescent="0.2">
      <c r="A349" s="38">
        <v>7851</v>
      </c>
      <c r="B349" s="4">
        <v>2766875</v>
      </c>
      <c r="C349" s="192">
        <v>2766875</v>
      </c>
      <c r="D349" s="192">
        <v>1641156</v>
      </c>
      <c r="E349" s="192">
        <v>4408031</v>
      </c>
      <c r="F349" s="164">
        <f t="shared" si="21"/>
        <v>62.76895511850983</v>
      </c>
      <c r="G349" s="206">
        <v>4649000</v>
      </c>
      <c r="H349" s="223">
        <f t="shared" si="22"/>
        <v>59.515487201548723</v>
      </c>
      <c r="I349" s="168">
        <v>6313000</v>
      </c>
      <c r="J349" s="162">
        <f t="shared" si="23"/>
        <v>43.828211626801838</v>
      </c>
      <c r="L349" s="179">
        <v>9853</v>
      </c>
      <c r="M349" s="206">
        <v>4931000</v>
      </c>
      <c r="N349" s="175"/>
      <c r="O349" s="179">
        <v>10455</v>
      </c>
      <c r="P349" s="162">
        <f t="shared" si="20"/>
        <v>36.989209932279913</v>
      </c>
    </row>
    <row r="350" spans="1:16" x14ac:dyDescent="0.2">
      <c r="A350" s="38">
        <v>7858</v>
      </c>
      <c r="B350" s="4">
        <v>2805219</v>
      </c>
      <c r="C350" s="192">
        <v>2805219</v>
      </c>
      <c r="D350" s="192">
        <v>1651757</v>
      </c>
      <c r="E350" s="192">
        <v>4456976</v>
      </c>
      <c r="F350" s="164">
        <f t="shared" si="21"/>
        <v>62.939961983192191</v>
      </c>
      <c r="G350" s="192">
        <f>G349</f>
        <v>4649000</v>
      </c>
      <c r="H350" s="223">
        <f t="shared" si="22"/>
        <v>60.340266724026669</v>
      </c>
      <c r="I350" s="18">
        <f>I349</f>
        <v>6313000</v>
      </c>
      <c r="J350" s="162">
        <f t="shared" si="23"/>
        <v>44.43559322033898</v>
      </c>
      <c r="L350" s="179">
        <v>9860</v>
      </c>
      <c r="M350" s="206">
        <v>4806000</v>
      </c>
      <c r="N350" s="175"/>
      <c r="O350" s="179">
        <v>10462</v>
      </c>
      <c r="P350" s="162">
        <f t="shared" si="20"/>
        <v>37.014585211902613</v>
      </c>
    </row>
    <row r="351" spans="1:16" x14ac:dyDescent="0.2">
      <c r="A351" s="38">
        <v>7865</v>
      </c>
      <c r="B351" s="4">
        <v>2734389</v>
      </c>
      <c r="C351" s="192">
        <v>2734389</v>
      </c>
      <c r="D351" s="192">
        <v>1655303</v>
      </c>
      <c r="E351" s="192">
        <v>4389692</v>
      </c>
      <c r="F351" s="164">
        <f t="shared" si="21"/>
        <v>62.291135687879695</v>
      </c>
      <c r="G351" s="192">
        <f>G350</f>
        <v>4649000</v>
      </c>
      <c r="H351" s="223">
        <f t="shared" si="22"/>
        <v>58.816713271671325</v>
      </c>
      <c r="I351" s="18">
        <f>I350</f>
        <v>6313000</v>
      </c>
      <c r="J351" s="162">
        <f t="shared" si="23"/>
        <v>43.313622683351817</v>
      </c>
      <c r="L351" s="179">
        <v>9867</v>
      </c>
      <c r="M351" s="206">
        <v>4712000</v>
      </c>
      <c r="N351" s="175"/>
      <c r="O351" s="179">
        <v>10469</v>
      </c>
      <c r="P351" s="162">
        <f t="shared" si="20"/>
        <v>37.159486833220797</v>
      </c>
    </row>
    <row r="352" spans="1:16" x14ac:dyDescent="0.2">
      <c r="A352" s="38">
        <v>7872</v>
      </c>
      <c r="B352" s="4">
        <v>2692387</v>
      </c>
      <c r="C352" s="192">
        <v>2692387</v>
      </c>
      <c r="D352" s="192">
        <v>1630196</v>
      </c>
      <c r="E352" s="192">
        <v>4322583</v>
      </c>
      <c r="F352" s="164">
        <f t="shared" si="21"/>
        <v>62.286530993158486</v>
      </c>
      <c r="G352" s="192">
        <f>G351</f>
        <v>4649000</v>
      </c>
      <c r="H352" s="223">
        <f t="shared" si="22"/>
        <v>57.913250161325017</v>
      </c>
      <c r="I352" s="18">
        <f>I351</f>
        <v>6313000</v>
      </c>
      <c r="J352" s="162">
        <f t="shared" si="23"/>
        <v>42.648297164581024</v>
      </c>
      <c r="L352" s="179">
        <v>9874</v>
      </c>
      <c r="M352" s="206">
        <v>4588000</v>
      </c>
      <c r="N352" s="175"/>
      <c r="O352" s="179">
        <v>10476</v>
      </c>
      <c r="P352" s="162">
        <f t="shared" si="20"/>
        <v>37.683540097474527</v>
      </c>
    </row>
    <row r="353" spans="1:16" x14ac:dyDescent="0.2">
      <c r="A353" s="38">
        <v>7879</v>
      </c>
      <c r="B353" s="4">
        <v>2662760</v>
      </c>
      <c r="C353" s="192">
        <v>2662760</v>
      </c>
      <c r="D353" s="192">
        <v>1638637</v>
      </c>
      <c r="E353" s="192">
        <v>4301397</v>
      </c>
      <c r="F353" s="164">
        <f t="shared" si="21"/>
        <v>61.904539385692601</v>
      </c>
      <c r="G353" s="206">
        <v>4570000</v>
      </c>
      <c r="H353" s="223">
        <f t="shared" si="22"/>
        <v>58.266083150984684</v>
      </c>
      <c r="I353" s="168">
        <v>6209000</v>
      </c>
      <c r="J353" s="162">
        <f t="shared" si="23"/>
        <v>42.885488806571104</v>
      </c>
      <c r="L353" s="179">
        <v>9881</v>
      </c>
      <c r="M353" s="206">
        <v>4538000</v>
      </c>
      <c r="N353" s="175"/>
      <c r="O353" s="179">
        <v>10483</v>
      </c>
      <c r="P353" s="162">
        <f t="shared" si="20"/>
        <v>37.735069289226644</v>
      </c>
    </row>
    <row r="354" spans="1:16" x14ac:dyDescent="0.2">
      <c r="A354" s="38">
        <v>7886</v>
      </c>
      <c r="B354" s="4">
        <v>2659052</v>
      </c>
      <c r="C354" s="192">
        <v>2659052</v>
      </c>
      <c r="D354" s="192">
        <v>1619920</v>
      </c>
      <c r="E354" s="192">
        <v>4278972</v>
      </c>
      <c r="F354" s="164">
        <f t="shared" si="21"/>
        <v>62.142308947102251</v>
      </c>
      <c r="G354" s="192">
        <f>G353</f>
        <v>4570000</v>
      </c>
      <c r="H354" s="223">
        <f t="shared" si="22"/>
        <v>58.184945295404816</v>
      </c>
      <c r="I354" s="18">
        <f>I353</f>
        <v>6209000</v>
      </c>
      <c r="J354" s="162">
        <f t="shared" si="23"/>
        <v>42.825769044934773</v>
      </c>
      <c r="L354" s="179">
        <v>9888</v>
      </c>
      <c r="M354" s="206">
        <v>4508000</v>
      </c>
      <c r="N354" s="175"/>
      <c r="O354" s="179">
        <v>10490</v>
      </c>
      <c r="P354" s="162">
        <f t="shared" si="20"/>
        <v>37.573176733780763</v>
      </c>
    </row>
    <row r="355" spans="1:16" x14ac:dyDescent="0.2">
      <c r="A355" s="38">
        <v>7893</v>
      </c>
      <c r="B355" s="4">
        <v>2639085</v>
      </c>
      <c r="C355" s="192">
        <v>2639085</v>
      </c>
      <c r="D355" s="192">
        <v>1601583</v>
      </c>
      <c r="E355" s="192">
        <v>4240668</v>
      </c>
      <c r="F355" s="164">
        <f t="shared" si="21"/>
        <v>62.232766158539171</v>
      </c>
      <c r="G355" s="192">
        <f>G354</f>
        <v>4570000</v>
      </c>
      <c r="H355" s="223">
        <f t="shared" si="22"/>
        <v>57.748030634573304</v>
      </c>
      <c r="I355" s="18">
        <f>I354</f>
        <v>6209000</v>
      </c>
      <c r="J355" s="162">
        <f t="shared" si="23"/>
        <v>42.504187469801899</v>
      </c>
      <c r="L355" s="179">
        <v>9895</v>
      </c>
      <c r="M355" s="206">
        <v>4522000</v>
      </c>
      <c r="N355" s="175"/>
      <c r="O355" s="179">
        <v>10497</v>
      </c>
      <c r="P355" s="162">
        <f t="shared" si="20"/>
        <v>37.510171759982157</v>
      </c>
    </row>
    <row r="356" spans="1:16" x14ac:dyDescent="0.2">
      <c r="A356" s="38">
        <v>7900</v>
      </c>
      <c r="B356" s="4">
        <v>2618144</v>
      </c>
      <c r="C356" s="192">
        <v>2618144</v>
      </c>
      <c r="D356" s="192">
        <v>1621570</v>
      </c>
      <c r="E356" s="192">
        <v>4239714</v>
      </c>
      <c r="F356" s="164">
        <f t="shared" si="21"/>
        <v>61.752844649426827</v>
      </c>
      <c r="G356" s="192">
        <f>G355</f>
        <v>4570000</v>
      </c>
      <c r="H356" s="223">
        <f t="shared" si="22"/>
        <v>57.289803063457327</v>
      </c>
      <c r="I356" s="18">
        <f>I355</f>
        <v>6209000</v>
      </c>
      <c r="J356" s="162">
        <f t="shared" si="23"/>
        <v>42.166918988564987</v>
      </c>
      <c r="L356" s="179">
        <v>9902</v>
      </c>
      <c r="M356" s="206">
        <v>4523000</v>
      </c>
      <c r="N356" s="175"/>
      <c r="O356" s="179">
        <v>10504</v>
      </c>
      <c r="P356" s="162">
        <f t="shared" si="20"/>
        <v>37.690929203539824</v>
      </c>
    </row>
    <row r="357" spans="1:16" x14ac:dyDescent="0.2">
      <c r="A357" s="38">
        <v>7907</v>
      </c>
      <c r="B357" s="4">
        <v>2598725</v>
      </c>
      <c r="C357" s="192">
        <v>2598725</v>
      </c>
      <c r="D357" s="192">
        <v>1616964</v>
      </c>
      <c r="E357" s="192">
        <v>4215689</v>
      </c>
      <c r="F357" s="164">
        <f t="shared" si="21"/>
        <v>61.644134564954861</v>
      </c>
      <c r="G357" s="192">
        <f>G356</f>
        <v>4570000</v>
      </c>
      <c r="H357" s="223">
        <f t="shared" si="22"/>
        <v>56.86487964989059</v>
      </c>
      <c r="I357" s="18">
        <f>I356</f>
        <v>6209000</v>
      </c>
      <c r="J357" s="162">
        <f t="shared" si="23"/>
        <v>41.854163311322274</v>
      </c>
      <c r="L357" s="179">
        <v>9909</v>
      </c>
      <c r="M357" s="206">
        <v>4537000</v>
      </c>
      <c r="N357" s="175"/>
      <c r="O357" s="179">
        <v>10511</v>
      </c>
      <c r="P357" s="162">
        <f t="shared" si="20"/>
        <v>37.958459845984599</v>
      </c>
    </row>
    <row r="358" spans="1:16" x14ac:dyDescent="0.2">
      <c r="A358" s="38">
        <v>7914</v>
      </c>
      <c r="B358" s="4">
        <v>2591330</v>
      </c>
      <c r="C358" s="192">
        <v>2591330</v>
      </c>
      <c r="D358" s="192">
        <v>1618901</v>
      </c>
      <c r="E358" s="192">
        <v>4210231</v>
      </c>
      <c r="F358" s="164">
        <f t="shared" si="21"/>
        <v>61.548404351210181</v>
      </c>
      <c r="G358" s="206">
        <v>4484000</v>
      </c>
      <c r="H358" s="223">
        <f t="shared" si="22"/>
        <v>57.790588760035682</v>
      </c>
      <c r="I358" s="168">
        <v>6105000</v>
      </c>
      <c r="J358" s="162">
        <f t="shared" si="23"/>
        <v>42.446027846027846</v>
      </c>
      <c r="L358" s="179">
        <v>9916</v>
      </c>
      <c r="M358" s="206">
        <v>4563000</v>
      </c>
      <c r="N358" s="175"/>
      <c r="O358" s="179">
        <v>10518</v>
      </c>
      <c r="P358" s="162">
        <f t="shared" si="20"/>
        <v>37.93747238179408</v>
      </c>
    </row>
    <row r="359" spans="1:16" x14ac:dyDescent="0.2">
      <c r="A359" s="38">
        <v>7921</v>
      </c>
      <c r="B359" s="4">
        <v>2625322</v>
      </c>
      <c r="C359" s="192">
        <v>2625322</v>
      </c>
      <c r="D359" s="192">
        <v>1632135</v>
      </c>
      <c r="E359" s="192">
        <v>4257457</v>
      </c>
      <c r="F359" s="164">
        <f t="shared" si="21"/>
        <v>61.664087270875548</v>
      </c>
      <c r="G359" s="192">
        <f>G358</f>
        <v>4484000</v>
      </c>
      <c r="H359" s="223">
        <f t="shared" si="22"/>
        <v>58.548661909009816</v>
      </c>
      <c r="I359" s="18">
        <f>I358</f>
        <v>6105000</v>
      </c>
      <c r="J359" s="162">
        <f t="shared" si="23"/>
        <v>43.00281736281736</v>
      </c>
      <c r="L359" s="179">
        <v>9923</v>
      </c>
      <c r="M359" s="206">
        <v>4567000</v>
      </c>
      <c r="N359" s="175"/>
      <c r="O359" s="179">
        <v>10525</v>
      </c>
      <c r="P359" s="162">
        <f t="shared" si="20"/>
        <v>37.975333037300175</v>
      </c>
    </row>
    <row r="360" spans="1:16" x14ac:dyDescent="0.2">
      <c r="A360" s="38">
        <v>7928</v>
      </c>
      <c r="B360" s="4">
        <v>2594729</v>
      </c>
      <c r="C360" s="192">
        <v>2594729</v>
      </c>
      <c r="D360" s="192">
        <v>1631038</v>
      </c>
      <c r="E360" s="192">
        <v>4225767</v>
      </c>
      <c r="F360" s="164">
        <f t="shared" si="21"/>
        <v>61.402557216240268</v>
      </c>
      <c r="G360" s="192">
        <f>G359</f>
        <v>4484000</v>
      </c>
      <c r="H360" s="223">
        <f t="shared" si="22"/>
        <v>57.866391614629798</v>
      </c>
      <c r="I360" s="18">
        <f>I359</f>
        <v>6105000</v>
      </c>
      <c r="J360" s="162">
        <f t="shared" si="23"/>
        <v>42.501703521703519</v>
      </c>
      <c r="L360" s="179">
        <v>9930</v>
      </c>
      <c r="M360" s="206">
        <v>4549000</v>
      </c>
      <c r="N360" s="175"/>
      <c r="O360" s="179">
        <v>10532</v>
      </c>
      <c r="P360" s="162">
        <f t="shared" si="20"/>
        <v>37.836158442133218</v>
      </c>
    </row>
    <row r="361" spans="1:16" x14ac:dyDescent="0.2">
      <c r="A361" s="38">
        <v>7935</v>
      </c>
      <c r="B361" s="4">
        <v>2578266</v>
      </c>
      <c r="C361" s="192">
        <v>2578266</v>
      </c>
      <c r="D361" s="192">
        <v>1588209</v>
      </c>
      <c r="E361" s="192">
        <v>4166475</v>
      </c>
      <c r="F361" s="164">
        <f t="shared" si="21"/>
        <v>61.881230536604683</v>
      </c>
      <c r="G361" s="192">
        <f>G360</f>
        <v>4484000</v>
      </c>
      <c r="H361" s="223">
        <f t="shared" si="22"/>
        <v>57.499241748438891</v>
      </c>
      <c r="I361" s="18">
        <f>I360</f>
        <v>6105000</v>
      </c>
      <c r="J361" s="162">
        <f t="shared" si="23"/>
        <v>42.232039312039312</v>
      </c>
      <c r="L361" s="179">
        <v>9937</v>
      </c>
      <c r="M361" s="206">
        <v>4539000</v>
      </c>
      <c r="N361" s="175"/>
      <c r="O361" s="179">
        <v>10539</v>
      </c>
      <c r="P361" s="162">
        <f t="shared" si="20"/>
        <v>38.202345976759482</v>
      </c>
    </row>
    <row r="362" spans="1:16" x14ac:dyDescent="0.2">
      <c r="A362" s="38">
        <v>7942</v>
      </c>
      <c r="B362" s="4">
        <v>2558568</v>
      </c>
      <c r="C362" s="192">
        <v>2558568</v>
      </c>
      <c r="D362" s="192">
        <v>1635572</v>
      </c>
      <c r="E362" s="192">
        <v>4194140</v>
      </c>
      <c r="F362" s="164">
        <f t="shared" si="21"/>
        <v>61.003399981879483</v>
      </c>
      <c r="G362" s="206">
        <v>4465000</v>
      </c>
      <c r="H362" s="223">
        <f t="shared" si="22"/>
        <v>57.302754759238525</v>
      </c>
      <c r="I362" s="168">
        <v>6094000</v>
      </c>
      <c r="J362" s="162">
        <f t="shared" si="23"/>
        <v>41.985034460124716</v>
      </c>
      <c r="L362" s="179">
        <v>9944</v>
      </c>
      <c r="M362" s="206">
        <v>4535000</v>
      </c>
      <c r="N362" s="175"/>
      <c r="O362" s="179">
        <v>10546</v>
      </c>
      <c r="P362" s="162">
        <f t="shared" si="20"/>
        <v>38.209816898301348</v>
      </c>
    </row>
    <row r="363" spans="1:16" x14ac:dyDescent="0.2">
      <c r="A363" s="38">
        <v>7949</v>
      </c>
      <c r="B363" s="4">
        <v>2581915</v>
      </c>
      <c r="C363" s="192">
        <v>2581915</v>
      </c>
      <c r="D363" s="192">
        <v>1613149</v>
      </c>
      <c r="E363" s="192">
        <v>4195064</v>
      </c>
      <c r="F363" s="164">
        <f t="shared" si="21"/>
        <v>61.546498456281</v>
      </c>
      <c r="G363" s="192">
        <f>G362</f>
        <v>4465000</v>
      </c>
      <c r="H363" s="223">
        <f t="shared" si="22"/>
        <v>57.825643896976487</v>
      </c>
      <c r="I363" s="18">
        <f>I362</f>
        <v>6094000</v>
      </c>
      <c r="J363" s="162">
        <f t="shared" si="23"/>
        <v>42.368148999015425</v>
      </c>
      <c r="L363" s="179">
        <v>9951</v>
      </c>
      <c r="M363" s="206">
        <v>4545000</v>
      </c>
      <c r="N363" s="175"/>
      <c r="O363" s="179">
        <v>10553</v>
      </c>
      <c r="P363" s="162">
        <f t="shared" si="20"/>
        <v>38.079747116237797</v>
      </c>
    </row>
    <row r="364" spans="1:16" x14ac:dyDescent="0.2">
      <c r="A364" s="38">
        <v>7955</v>
      </c>
      <c r="B364" s="4">
        <v>2574244</v>
      </c>
      <c r="C364" s="192">
        <v>2574244</v>
      </c>
      <c r="D364" s="192">
        <v>1646099</v>
      </c>
      <c r="E364" s="192">
        <v>4220343</v>
      </c>
      <c r="F364" s="164">
        <f t="shared" si="21"/>
        <v>60.99608491537299</v>
      </c>
      <c r="G364" s="192">
        <f>G363</f>
        <v>4465000</v>
      </c>
      <c r="H364" s="223">
        <f t="shared" si="22"/>
        <v>57.653840985442329</v>
      </c>
      <c r="I364" s="18">
        <f>I363</f>
        <v>6094000</v>
      </c>
      <c r="J364" s="162">
        <f t="shared" si="23"/>
        <v>42.24227108631441</v>
      </c>
      <c r="L364" s="179">
        <v>9958</v>
      </c>
      <c r="M364" s="206">
        <v>4573000</v>
      </c>
      <c r="N364" s="175"/>
      <c r="O364" s="179">
        <v>10560</v>
      </c>
      <c r="P364" s="162">
        <f t="shared" si="20"/>
        <v>38.249241767764296</v>
      </c>
    </row>
    <row r="365" spans="1:16" x14ac:dyDescent="0.2">
      <c r="A365" s="38">
        <v>7963</v>
      </c>
      <c r="B365" s="4">
        <v>2533814</v>
      </c>
      <c r="C365" s="192">
        <v>2533814</v>
      </c>
      <c r="D365" s="192">
        <v>1660936</v>
      </c>
      <c r="E365" s="192">
        <v>4194750</v>
      </c>
      <c r="F365" s="164">
        <f t="shared" si="21"/>
        <v>60.404410274748194</v>
      </c>
      <c r="G365" s="192">
        <f>G364</f>
        <v>4465000</v>
      </c>
      <c r="H365" s="223">
        <f t="shared" si="22"/>
        <v>56.748353863381858</v>
      </c>
      <c r="I365" s="18">
        <f>I364</f>
        <v>6094000</v>
      </c>
      <c r="J365" s="162">
        <f t="shared" si="23"/>
        <v>41.578831637676402</v>
      </c>
      <c r="L365" s="179">
        <v>9965</v>
      </c>
      <c r="M365" s="206">
        <v>4578000</v>
      </c>
      <c r="N365" s="175"/>
      <c r="O365" s="179">
        <v>10567</v>
      </c>
      <c r="P365" s="162">
        <f t="shared" si="20"/>
        <v>38.690985732814525</v>
      </c>
    </row>
    <row r="366" spans="1:16" x14ac:dyDescent="0.2">
      <c r="A366" s="38">
        <v>7970</v>
      </c>
      <c r="B366" s="4">
        <v>2496803</v>
      </c>
      <c r="C366" s="192">
        <v>2496803</v>
      </c>
      <c r="D366" s="192">
        <v>1669059</v>
      </c>
      <c r="E366" s="192">
        <v>4165862</v>
      </c>
      <c r="F366" s="164">
        <f t="shared" si="21"/>
        <v>59.934846617578785</v>
      </c>
      <c r="G366" s="206">
        <v>4434000</v>
      </c>
      <c r="H366" s="223">
        <f t="shared" si="22"/>
        <v>56.310396932792059</v>
      </c>
      <c r="I366" s="168">
        <v>6086000</v>
      </c>
      <c r="J366" s="162">
        <f t="shared" si="23"/>
        <v>41.025353269799538</v>
      </c>
      <c r="L366" s="179">
        <v>9972</v>
      </c>
      <c r="M366" s="206">
        <v>4549000</v>
      </c>
      <c r="N366" s="175"/>
      <c r="O366" s="179">
        <v>10574</v>
      </c>
      <c r="P366" s="162">
        <f t="shared" si="20"/>
        <v>39.021514629948364</v>
      </c>
    </row>
    <row r="367" spans="1:16" x14ac:dyDescent="0.2">
      <c r="A367" s="38">
        <v>7977</v>
      </c>
      <c r="B367" s="4">
        <v>2493107</v>
      </c>
      <c r="C367" s="192">
        <v>2493107</v>
      </c>
      <c r="D367" s="192">
        <v>1650746</v>
      </c>
      <c r="E367" s="192">
        <v>4143853</v>
      </c>
      <c r="F367" s="164">
        <f t="shared" si="21"/>
        <v>60.163982650928979</v>
      </c>
      <c r="G367" s="192">
        <f>G366</f>
        <v>4434000</v>
      </c>
      <c r="H367" s="223">
        <f t="shared" si="22"/>
        <v>56.227041046459178</v>
      </c>
      <c r="I367" s="18">
        <f>I366</f>
        <v>6086000</v>
      </c>
      <c r="J367" s="162">
        <f t="shared" si="23"/>
        <v>40.964623726585607</v>
      </c>
      <c r="L367" s="179">
        <v>9979</v>
      </c>
      <c r="M367" s="206">
        <v>4534000</v>
      </c>
      <c r="N367" s="175"/>
      <c r="O367" s="179">
        <v>10581</v>
      </c>
      <c r="P367" s="162">
        <f t="shared" si="20"/>
        <v>39.451076403545798</v>
      </c>
    </row>
    <row r="368" spans="1:16" x14ac:dyDescent="0.2">
      <c r="A368" s="38">
        <v>7984</v>
      </c>
      <c r="B368" s="4">
        <v>2501355</v>
      </c>
      <c r="C368" s="192">
        <v>2501355</v>
      </c>
      <c r="D368" s="192">
        <v>1670124</v>
      </c>
      <c r="E368" s="192">
        <v>4171479</v>
      </c>
      <c r="F368" s="164">
        <f t="shared" si="21"/>
        <v>59.963264827654655</v>
      </c>
      <c r="G368" s="192">
        <f>G367</f>
        <v>4434000</v>
      </c>
      <c r="H368" s="223">
        <f t="shared" si="22"/>
        <v>56.413058186738837</v>
      </c>
      <c r="I368" s="18">
        <f>I367</f>
        <v>6086000</v>
      </c>
      <c r="J368" s="162">
        <f t="shared" si="23"/>
        <v>41.100147880381201</v>
      </c>
      <c r="L368" s="179">
        <v>9986</v>
      </c>
      <c r="M368" s="206">
        <v>4553000</v>
      </c>
      <c r="N368" s="175"/>
      <c r="O368" s="179">
        <v>10588</v>
      </c>
      <c r="P368" s="162">
        <f t="shared" si="20"/>
        <v>39.792544773011244</v>
      </c>
    </row>
    <row r="369" spans="1:16" x14ac:dyDescent="0.2">
      <c r="A369" s="38">
        <v>7991</v>
      </c>
      <c r="B369" s="4">
        <v>2473010</v>
      </c>
      <c r="C369" s="192">
        <v>2473010</v>
      </c>
      <c r="D369" s="192">
        <v>1674064</v>
      </c>
      <c r="E369" s="192">
        <v>4147074</v>
      </c>
      <c r="F369" s="164">
        <f t="shared" si="21"/>
        <v>59.632647018114461</v>
      </c>
      <c r="G369" s="192">
        <f>G368</f>
        <v>4434000</v>
      </c>
      <c r="H369" s="223">
        <f t="shared" si="22"/>
        <v>55.773793414524128</v>
      </c>
      <c r="I369" s="18">
        <f>I368</f>
        <v>6086000</v>
      </c>
      <c r="J369" s="162">
        <f t="shared" si="23"/>
        <v>40.63440683535984</v>
      </c>
      <c r="L369" s="179">
        <v>9993</v>
      </c>
      <c r="M369" s="206">
        <v>4541000</v>
      </c>
      <c r="N369" s="175"/>
      <c r="O369" s="179">
        <v>10595</v>
      </c>
      <c r="P369" s="162">
        <f t="shared" si="20"/>
        <v>39.375032285837278</v>
      </c>
    </row>
    <row r="370" spans="1:16" x14ac:dyDescent="0.2">
      <c r="A370" s="38">
        <v>7998</v>
      </c>
      <c r="B370" s="4">
        <v>2464681</v>
      </c>
      <c r="C370" s="192">
        <v>2464681</v>
      </c>
      <c r="D370" s="192">
        <v>1670717</v>
      </c>
      <c r="E370" s="192">
        <v>4135398</v>
      </c>
      <c r="F370" s="164">
        <f t="shared" si="21"/>
        <v>59.599608066744722</v>
      </c>
      <c r="G370" s="192">
        <f>G369</f>
        <v>4434000</v>
      </c>
      <c r="H370" s="223">
        <f t="shared" si="22"/>
        <v>55.585949481281013</v>
      </c>
      <c r="I370" s="18">
        <f>I369</f>
        <v>6086000</v>
      </c>
      <c r="J370" s="162">
        <f t="shared" si="23"/>
        <v>40.497551758133419</v>
      </c>
      <c r="L370" s="179">
        <v>10000</v>
      </c>
      <c r="M370" s="206">
        <v>4532000</v>
      </c>
      <c r="N370" s="175"/>
      <c r="O370" s="179">
        <v>10602</v>
      </c>
      <c r="P370" s="162">
        <f t="shared" si="20"/>
        <v>39.000268156424582</v>
      </c>
    </row>
    <row r="371" spans="1:16" x14ac:dyDescent="0.2">
      <c r="A371" s="38">
        <v>8005</v>
      </c>
      <c r="B371" s="4">
        <v>2441868</v>
      </c>
      <c r="C371" s="192">
        <v>2441868</v>
      </c>
      <c r="D371" s="192">
        <v>1670362</v>
      </c>
      <c r="E371" s="192">
        <v>4112230</v>
      </c>
      <c r="F371" s="164">
        <f t="shared" si="21"/>
        <v>59.380628029074252</v>
      </c>
      <c r="G371" s="206">
        <v>4386000</v>
      </c>
      <c r="H371" s="223">
        <f t="shared" si="22"/>
        <v>55.674145006839943</v>
      </c>
      <c r="I371" s="168">
        <v>6049000</v>
      </c>
      <c r="J371" s="162">
        <f t="shared" si="23"/>
        <v>40.368126963134401</v>
      </c>
      <c r="L371" s="179">
        <v>10007</v>
      </c>
      <c r="M371" s="206">
        <v>4523000</v>
      </c>
      <c r="N371" s="175"/>
      <c r="O371" s="179">
        <v>10609</v>
      </c>
      <c r="P371" s="162">
        <f t="shared" si="20"/>
        <v>38.487573696145127</v>
      </c>
    </row>
    <row r="372" spans="1:16" x14ac:dyDescent="0.2">
      <c r="A372" s="38">
        <v>8012</v>
      </c>
      <c r="B372" s="4">
        <v>2450369</v>
      </c>
      <c r="C372" s="192">
        <v>2450369</v>
      </c>
      <c r="D372" s="192">
        <v>1640445</v>
      </c>
      <c r="E372" s="192">
        <v>4090814</v>
      </c>
      <c r="F372" s="164">
        <f t="shared" si="21"/>
        <v>59.899301214868238</v>
      </c>
      <c r="G372" s="192">
        <f>G371</f>
        <v>4386000</v>
      </c>
      <c r="H372" s="223">
        <f t="shared" si="22"/>
        <v>55.867966256269952</v>
      </c>
      <c r="I372" s="18">
        <f>I371</f>
        <v>6049000</v>
      </c>
      <c r="J372" s="162">
        <f t="shared" si="23"/>
        <v>40.508662588857661</v>
      </c>
      <c r="L372" s="179">
        <v>10014</v>
      </c>
      <c r="M372" s="206">
        <v>4579000</v>
      </c>
      <c r="N372" s="175"/>
      <c r="O372" s="179">
        <v>10616</v>
      </c>
      <c r="P372" s="162">
        <f t="shared" si="20"/>
        <v>38.130555555555553</v>
      </c>
    </row>
    <row r="373" spans="1:16" x14ac:dyDescent="0.2">
      <c r="A373" s="38">
        <v>8019</v>
      </c>
      <c r="B373" s="4">
        <v>2472086</v>
      </c>
      <c r="C373" s="192">
        <v>2472086</v>
      </c>
      <c r="D373" s="192">
        <v>1645610</v>
      </c>
      <c r="E373" s="192">
        <v>4117696</v>
      </c>
      <c r="F373" s="164">
        <f t="shared" si="21"/>
        <v>60.035660719004028</v>
      </c>
      <c r="G373" s="192">
        <f>G372</f>
        <v>4386000</v>
      </c>
      <c r="H373" s="223">
        <f t="shared" si="22"/>
        <v>56.363109895120836</v>
      </c>
      <c r="I373" s="18">
        <f>I372</f>
        <v>6049000</v>
      </c>
      <c r="J373" s="162">
        <f t="shared" si="23"/>
        <v>40.867680608365021</v>
      </c>
      <c r="L373" s="179">
        <v>10021</v>
      </c>
      <c r="M373" s="206">
        <v>4525000</v>
      </c>
      <c r="N373" s="175"/>
      <c r="O373" s="179">
        <v>10623</v>
      </c>
      <c r="P373" s="162">
        <f t="shared" si="20"/>
        <v>37.888418144139997</v>
      </c>
    </row>
    <row r="374" spans="1:16" x14ac:dyDescent="0.2">
      <c r="A374" s="38">
        <v>8026</v>
      </c>
      <c r="B374" s="4">
        <v>2530307</v>
      </c>
      <c r="C374" s="192">
        <v>2530307</v>
      </c>
      <c r="D374" s="192">
        <v>1703601</v>
      </c>
      <c r="E374" s="192">
        <v>4233908</v>
      </c>
      <c r="F374" s="164">
        <f t="shared" si="21"/>
        <v>59.762918797479777</v>
      </c>
      <c r="G374" s="192">
        <f>G373</f>
        <v>4386000</v>
      </c>
      <c r="H374" s="223">
        <f t="shared" si="22"/>
        <v>57.690538075695393</v>
      </c>
      <c r="I374" s="18">
        <f>I373</f>
        <v>6049000</v>
      </c>
      <c r="J374" s="162">
        <f t="shared" si="23"/>
        <v>41.83017027607869</v>
      </c>
      <c r="L374" s="179">
        <v>10028</v>
      </c>
      <c r="M374" s="206">
        <v>4507000</v>
      </c>
      <c r="N374" s="175"/>
      <c r="O374" s="179">
        <v>10630</v>
      </c>
      <c r="P374" s="162">
        <f t="shared" si="20"/>
        <v>37.820078107052609</v>
      </c>
    </row>
    <row r="375" spans="1:16" x14ac:dyDescent="0.2">
      <c r="A375" s="38">
        <v>8033</v>
      </c>
      <c r="B375" s="4">
        <v>2528045</v>
      </c>
      <c r="C375" s="192">
        <v>2528045</v>
      </c>
      <c r="D375" s="192">
        <v>1666018</v>
      </c>
      <c r="E375" s="192">
        <v>4194063</v>
      </c>
      <c r="F375" s="164">
        <f t="shared" si="21"/>
        <v>60.276753115058121</v>
      </c>
      <c r="G375" s="206">
        <v>4431000</v>
      </c>
      <c r="H375" s="223">
        <f t="shared" si="22"/>
        <v>57.053599638907698</v>
      </c>
      <c r="I375" s="168">
        <v>6104000</v>
      </c>
      <c r="J375" s="162">
        <f t="shared" si="23"/>
        <v>41.416202490170377</v>
      </c>
      <c r="L375" s="179">
        <v>10035</v>
      </c>
      <c r="M375" s="206">
        <v>4488000</v>
      </c>
      <c r="N375" s="175"/>
      <c r="O375" s="179">
        <v>10637</v>
      </c>
      <c r="P375" s="162">
        <f t="shared" si="20"/>
        <v>37.851242873432156</v>
      </c>
    </row>
    <row r="376" spans="1:16" x14ac:dyDescent="0.2">
      <c r="A376" s="38">
        <v>8040</v>
      </c>
      <c r="B376" s="4">
        <v>2489196</v>
      </c>
      <c r="C376" s="192">
        <v>2489196</v>
      </c>
      <c r="D376" s="192">
        <v>1731374</v>
      </c>
      <c r="E376" s="192">
        <v>4220570</v>
      </c>
      <c r="F376" s="164">
        <f t="shared" si="21"/>
        <v>58.977721018724957</v>
      </c>
      <c r="G376" s="206">
        <v>4398000</v>
      </c>
      <c r="H376" s="223">
        <f t="shared" si="22"/>
        <v>56.59836289222374</v>
      </c>
      <c r="I376" s="18">
        <f>I375</f>
        <v>6104000</v>
      </c>
      <c r="J376" s="162">
        <f t="shared" si="23"/>
        <v>40.779750982961993</v>
      </c>
      <c r="L376" s="179">
        <v>10042</v>
      </c>
      <c r="M376" s="206">
        <v>4518000</v>
      </c>
      <c r="N376" s="175"/>
      <c r="O376" s="179">
        <v>10644</v>
      </c>
      <c r="P376" s="162">
        <f t="shared" si="20"/>
        <v>37.690438156093109</v>
      </c>
    </row>
    <row r="377" spans="1:16" x14ac:dyDescent="0.2">
      <c r="A377" s="38">
        <v>8047</v>
      </c>
      <c r="B377" s="4">
        <v>2377776</v>
      </c>
      <c r="C377" s="192">
        <v>2377776</v>
      </c>
      <c r="D377" s="192">
        <v>1735563</v>
      </c>
      <c r="E377" s="192">
        <v>4113339</v>
      </c>
      <c r="F377" s="164">
        <f t="shared" si="21"/>
        <v>57.806468175854214</v>
      </c>
      <c r="G377" s="206">
        <v>4253000</v>
      </c>
      <c r="H377" s="223">
        <f t="shared" si="22"/>
        <v>55.908205972254876</v>
      </c>
      <c r="I377" s="18">
        <f>I376</f>
        <v>6104000</v>
      </c>
      <c r="J377" s="162">
        <f t="shared" si="23"/>
        <v>38.954390563564878</v>
      </c>
      <c r="L377" s="179">
        <v>10049</v>
      </c>
      <c r="M377" s="206">
        <v>4610000</v>
      </c>
      <c r="N377" s="175"/>
      <c r="O377" s="179">
        <v>10651</v>
      </c>
      <c r="P377" s="162">
        <f t="shared" si="20"/>
        <v>37.73604836869724</v>
      </c>
    </row>
    <row r="378" spans="1:16" x14ac:dyDescent="0.2">
      <c r="A378" s="38">
        <v>8054</v>
      </c>
      <c r="B378" s="4">
        <v>2314555</v>
      </c>
      <c r="C378" s="192">
        <v>2314555</v>
      </c>
      <c r="D378" s="192">
        <v>1673824</v>
      </c>
      <c r="E378" s="192">
        <v>3988379</v>
      </c>
      <c r="F378" s="164">
        <f t="shared" si="21"/>
        <v>58.032473844637131</v>
      </c>
      <c r="G378" s="206">
        <v>4188000</v>
      </c>
      <c r="H378" s="223">
        <f t="shared" si="22"/>
        <v>55.266356255969434</v>
      </c>
      <c r="I378" s="18">
        <f>I377</f>
        <v>6104000</v>
      </c>
      <c r="J378" s="162">
        <f t="shared" si="23"/>
        <v>37.918659895150718</v>
      </c>
      <c r="L378" s="179">
        <v>10056</v>
      </c>
      <c r="M378" s="206">
        <v>4522000</v>
      </c>
      <c r="N378" s="175"/>
      <c r="O378" s="179">
        <v>10658</v>
      </c>
      <c r="P378" s="162">
        <f t="shared" si="20"/>
        <v>37.842120799273388</v>
      </c>
    </row>
    <row r="379" spans="1:16" x14ac:dyDescent="0.2">
      <c r="A379" s="38">
        <v>8061</v>
      </c>
      <c r="B379" s="4">
        <v>2268877</v>
      </c>
      <c r="C379" s="192">
        <v>2268877</v>
      </c>
      <c r="D379" s="192">
        <v>1652310</v>
      </c>
      <c r="E379" s="192">
        <v>3921187</v>
      </c>
      <c r="F379" s="164">
        <f t="shared" si="21"/>
        <v>57.861994339979198</v>
      </c>
      <c r="G379" s="206">
        <v>4137000</v>
      </c>
      <c r="H379" s="223">
        <f t="shared" si="22"/>
        <v>54.84353396180807</v>
      </c>
      <c r="I379" s="168">
        <v>5947000</v>
      </c>
      <c r="J379" s="162">
        <f t="shared" si="23"/>
        <v>38.151622666890873</v>
      </c>
      <c r="L379" s="179">
        <v>10063</v>
      </c>
      <c r="M379" s="206">
        <v>4499000</v>
      </c>
      <c r="N379" s="175"/>
      <c r="O379" s="179">
        <v>10665</v>
      </c>
      <c r="P379" s="162">
        <f t="shared" si="20"/>
        <v>37.688647784376428</v>
      </c>
    </row>
    <row r="380" spans="1:16" x14ac:dyDescent="0.2">
      <c r="A380" s="38">
        <v>8068</v>
      </c>
      <c r="B380" s="4">
        <v>2261941</v>
      </c>
      <c r="C380" s="192">
        <v>2261941</v>
      </c>
      <c r="D380" s="192">
        <v>1689422</v>
      </c>
      <c r="E380" s="192">
        <v>3951363</v>
      </c>
      <c r="F380" s="164">
        <f t="shared" si="21"/>
        <v>57.24457611209094</v>
      </c>
      <c r="G380" s="206">
        <v>4144000</v>
      </c>
      <c r="H380" s="223">
        <f t="shared" si="22"/>
        <v>54.583518339768339</v>
      </c>
      <c r="I380" s="18">
        <f>I379</f>
        <v>5947000</v>
      </c>
      <c r="J380" s="162">
        <f t="shared" si="23"/>
        <v>38.034992433159573</v>
      </c>
      <c r="L380" s="179">
        <v>10070</v>
      </c>
      <c r="M380" s="206">
        <v>4489000</v>
      </c>
      <c r="N380" s="175"/>
      <c r="O380" s="179">
        <v>10672</v>
      </c>
      <c r="P380" s="162">
        <f t="shared" si="20"/>
        <v>37.590496908632929</v>
      </c>
    </row>
    <row r="381" spans="1:16" x14ac:dyDescent="0.2">
      <c r="A381" s="38">
        <v>8075</v>
      </c>
      <c r="B381" s="4">
        <v>2249686</v>
      </c>
      <c r="C381" s="192">
        <v>2249686</v>
      </c>
      <c r="D381" s="192">
        <v>1714668</v>
      </c>
      <c r="E381" s="192">
        <v>3964354</v>
      </c>
      <c r="F381" s="164">
        <f t="shared" si="21"/>
        <v>56.747858541391608</v>
      </c>
      <c r="G381" s="206">
        <v>4127000</v>
      </c>
      <c r="H381" s="223">
        <f t="shared" si="22"/>
        <v>54.511412648412893</v>
      </c>
      <c r="I381" s="18">
        <f>I380</f>
        <v>5947000</v>
      </c>
      <c r="J381" s="162">
        <f t="shared" si="23"/>
        <v>37.828922145619643</v>
      </c>
      <c r="L381" s="179">
        <v>10077</v>
      </c>
      <c r="M381" s="206">
        <v>4524000</v>
      </c>
      <c r="N381" s="175"/>
      <c r="O381" s="179">
        <v>10679</v>
      </c>
      <c r="P381" s="162">
        <f t="shared" si="20"/>
        <v>37.736963470319637</v>
      </c>
    </row>
    <row r="382" spans="1:16" x14ac:dyDescent="0.2">
      <c r="A382" s="38">
        <v>8082</v>
      </c>
      <c r="B382" s="4">
        <v>2252941</v>
      </c>
      <c r="C382" s="192">
        <v>2252941</v>
      </c>
      <c r="D382" s="192">
        <v>1744430</v>
      </c>
      <c r="E382" s="192">
        <v>3997371</v>
      </c>
      <c r="F382" s="164">
        <f t="shared" si="21"/>
        <v>56.360567983307028</v>
      </c>
      <c r="G382" s="206">
        <v>4144000</v>
      </c>
      <c r="H382" s="223">
        <f t="shared" si="22"/>
        <v>54.366336872586871</v>
      </c>
      <c r="I382" s="18">
        <f>I381</f>
        <v>5947000</v>
      </c>
      <c r="J382" s="162">
        <f t="shared" si="23"/>
        <v>37.883655624684714</v>
      </c>
      <c r="L382" s="179">
        <v>10084</v>
      </c>
      <c r="M382" s="206">
        <v>4528000</v>
      </c>
      <c r="N382" s="175"/>
      <c r="O382" s="179">
        <v>10686</v>
      </c>
      <c r="P382" s="162">
        <f t="shared" si="20"/>
        <v>37.922247549578302</v>
      </c>
    </row>
    <row r="383" spans="1:16" x14ac:dyDescent="0.2">
      <c r="A383" s="38">
        <v>8088</v>
      </c>
      <c r="B383" s="4">
        <v>2254679</v>
      </c>
      <c r="C383" s="192">
        <v>2254679</v>
      </c>
      <c r="D383" s="192">
        <v>1677011</v>
      </c>
      <c r="E383" s="192">
        <v>3931690</v>
      </c>
      <c r="F383" s="164">
        <f t="shared" si="21"/>
        <v>57.346306550109496</v>
      </c>
      <c r="G383" s="206">
        <v>4170000</v>
      </c>
      <c r="H383" s="223">
        <f t="shared" si="22"/>
        <v>54.069040767386092</v>
      </c>
      <c r="I383" s="168">
        <v>5853000</v>
      </c>
      <c r="J383" s="162">
        <f t="shared" si="23"/>
        <v>38.521766615410897</v>
      </c>
      <c r="L383" s="179">
        <v>10091</v>
      </c>
      <c r="M383" s="206">
        <v>4537000</v>
      </c>
      <c r="N383" s="175"/>
      <c r="O383" s="179">
        <v>10693</v>
      </c>
      <c r="P383" s="162">
        <f t="shared" si="20"/>
        <v>38.064730195177958</v>
      </c>
    </row>
    <row r="384" spans="1:16" x14ac:dyDescent="0.2">
      <c r="A384" s="38">
        <v>8096</v>
      </c>
      <c r="B384" s="4">
        <v>2277078</v>
      </c>
      <c r="C384" s="192">
        <v>2277078</v>
      </c>
      <c r="D384" s="192">
        <v>1725069</v>
      </c>
      <c r="E384" s="192">
        <v>4002147</v>
      </c>
      <c r="F384" s="164">
        <f t="shared" si="21"/>
        <v>56.896410851475473</v>
      </c>
      <c r="G384" s="206">
        <v>4193000</v>
      </c>
      <c r="H384" s="223">
        <f t="shared" si="22"/>
        <v>54.306653947054613</v>
      </c>
      <c r="I384" s="18">
        <f>I383</f>
        <v>5853000</v>
      </c>
      <c r="J384" s="162">
        <f t="shared" si="23"/>
        <v>38.904459251665813</v>
      </c>
      <c r="L384" s="179">
        <v>10098</v>
      </c>
      <c r="M384" s="206">
        <v>4538000</v>
      </c>
      <c r="N384" s="175"/>
      <c r="O384" s="179">
        <v>10700</v>
      </c>
      <c r="P384" s="162">
        <f t="shared" si="20"/>
        <v>37.926772195457673</v>
      </c>
    </row>
    <row r="385" spans="1:16" x14ac:dyDescent="0.2">
      <c r="A385" s="38">
        <v>8103</v>
      </c>
      <c r="B385" s="4">
        <v>2277067</v>
      </c>
      <c r="C385" s="192">
        <v>2277067</v>
      </c>
      <c r="D385" s="192">
        <v>1719910</v>
      </c>
      <c r="E385" s="192">
        <v>3996977</v>
      </c>
      <c r="F385" s="164">
        <f t="shared" si="21"/>
        <v>56.969729873351788</v>
      </c>
      <c r="G385" s="206">
        <v>4192000</v>
      </c>
      <c r="H385" s="223">
        <f t="shared" si="22"/>
        <v>54.3193463740458</v>
      </c>
      <c r="I385" s="18">
        <f>I384</f>
        <v>5853000</v>
      </c>
      <c r="J385" s="162">
        <f t="shared" si="23"/>
        <v>38.904271313856142</v>
      </c>
      <c r="L385" s="179">
        <v>10105</v>
      </c>
      <c r="M385" s="206">
        <v>4567000</v>
      </c>
      <c r="N385" s="175"/>
      <c r="O385" s="179">
        <v>10707</v>
      </c>
      <c r="P385" s="162">
        <f t="shared" si="20"/>
        <v>38.042380294659303</v>
      </c>
    </row>
    <row r="386" spans="1:16" x14ac:dyDescent="0.2">
      <c r="A386" s="38">
        <v>8110</v>
      </c>
      <c r="B386" s="4">
        <v>2266622</v>
      </c>
      <c r="C386" s="192">
        <v>2266622</v>
      </c>
      <c r="D386" s="192">
        <v>1845493</v>
      </c>
      <c r="E386" s="192">
        <v>4112115</v>
      </c>
      <c r="F386" s="164">
        <f t="shared" si="21"/>
        <v>55.120588796762739</v>
      </c>
      <c r="G386" s="206">
        <v>4179000</v>
      </c>
      <c r="H386" s="223">
        <f t="shared" si="22"/>
        <v>54.238382388131129</v>
      </c>
      <c r="I386" s="18">
        <f>I385</f>
        <v>5853000</v>
      </c>
      <c r="J386" s="162">
        <f t="shared" si="23"/>
        <v>38.725815820946522</v>
      </c>
      <c r="L386" s="179">
        <v>10112</v>
      </c>
      <c r="M386" s="206">
        <v>4632000</v>
      </c>
      <c r="N386" s="175"/>
      <c r="O386" s="179">
        <v>10714</v>
      </c>
      <c r="P386" s="162">
        <f t="shared" si="20"/>
        <v>38.043425565973017</v>
      </c>
    </row>
    <row r="387" spans="1:16" x14ac:dyDescent="0.2">
      <c r="A387" s="38">
        <v>8117</v>
      </c>
      <c r="B387" s="4">
        <v>2262237</v>
      </c>
      <c r="C387" s="192">
        <v>2262237</v>
      </c>
      <c r="D387" s="192">
        <v>1667842</v>
      </c>
      <c r="E387" s="192">
        <v>3930079</v>
      </c>
      <c r="F387" s="164">
        <f t="shared" si="21"/>
        <v>57.562125341500767</v>
      </c>
      <c r="G387" s="206">
        <v>4180000</v>
      </c>
      <c r="H387" s="223">
        <f t="shared" si="22"/>
        <v>54.120502392344498</v>
      </c>
      <c r="I387" s="18">
        <f>I386</f>
        <v>5853000</v>
      </c>
      <c r="J387" s="162">
        <f t="shared" si="23"/>
        <v>38.650896975909788</v>
      </c>
      <c r="L387" s="179">
        <v>10119</v>
      </c>
      <c r="M387" s="206">
        <v>4594000</v>
      </c>
      <c r="N387" s="175"/>
      <c r="O387" s="179">
        <v>10721</v>
      </c>
      <c r="P387" s="162">
        <f t="shared" si="20"/>
        <v>38.105313788364633</v>
      </c>
    </row>
    <row r="388" spans="1:16" x14ac:dyDescent="0.2">
      <c r="A388" s="38">
        <v>8124</v>
      </c>
      <c r="B388" s="4">
        <v>2262196</v>
      </c>
      <c r="C388" s="192">
        <v>2262196</v>
      </c>
      <c r="D388" s="192">
        <v>1708782</v>
      </c>
      <c r="E388" s="192">
        <v>3970978</v>
      </c>
      <c r="F388" s="164">
        <f t="shared" si="21"/>
        <v>56.968233014637704</v>
      </c>
      <c r="G388" s="206">
        <v>4176000</v>
      </c>
      <c r="H388" s="223">
        <f t="shared" si="22"/>
        <v>54.171360153256707</v>
      </c>
      <c r="I388" s="168">
        <v>5907000</v>
      </c>
      <c r="J388" s="162">
        <f t="shared" si="23"/>
        <v>38.296868122566444</v>
      </c>
      <c r="L388" s="179">
        <v>10126</v>
      </c>
      <c r="M388" s="206">
        <v>4587000</v>
      </c>
      <c r="N388" s="175"/>
      <c r="O388" s="179">
        <v>10728</v>
      </c>
      <c r="P388" s="162">
        <f t="shared" ref="P388:P451" si="24">100*B760/M474</f>
        <v>37.793389947211381</v>
      </c>
    </row>
    <row r="389" spans="1:16" x14ac:dyDescent="0.2">
      <c r="A389" s="38">
        <v>8131</v>
      </c>
      <c r="B389" s="4">
        <v>2279154</v>
      </c>
      <c r="C389" s="192">
        <v>2279154</v>
      </c>
      <c r="D389" s="192">
        <v>1729603</v>
      </c>
      <c r="E389" s="192">
        <v>4008757</v>
      </c>
      <c r="F389" s="164">
        <f t="shared" ref="F389:F452" si="25">100*C389/E389</f>
        <v>56.854381545202166</v>
      </c>
      <c r="G389" s="206">
        <v>4201000</v>
      </c>
      <c r="H389" s="223">
        <f t="shared" ref="H389:H452" si="26">100*B389/G389</f>
        <v>54.252654129969052</v>
      </c>
      <c r="I389" s="18">
        <f>I388</f>
        <v>5907000</v>
      </c>
      <c r="J389" s="162">
        <f t="shared" ref="J389:J452" si="27">100*C389/I389</f>
        <v>38.583951244286439</v>
      </c>
      <c r="L389" s="179">
        <v>10133</v>
      </c>
      <c r="M389" s="206">
        <v>4591000</v>
      </c>
      <c r="N389" s="175"/>
      <c r="O389" s="179">
        <v>10735</v>
      </c>
      <c r="P389" s="162">
        <f t="shared" si="24"/>
        <v>37.716908212560384</v>
      </c>
    </row>
    <row r="390" spans="1:16" x14ac:dyDescent="0.2">
      <c r="A390" s="38">
        <v>8138</v>
      </c>
      <c r="B390" s="4">
        <v>2282370</v>
      </c>
      <c r="C390" s="192">
        <v>2282370</v>
      </c>
      <c r="D390" s="192">
        <v>1726016</v>
      </c>
      <c r="E390" s="192">
        <v>4008386</v>
      </c>
      <c r="F390" s="164">
        <f t="shared" si="25"/>
        <v>56.939875550907523</v>
      </c>
      <c r="G390" s="206">
        <v>4197000</v>
      </c>
      <c r="H390" s="223">
        <f t="shared" si="26"/>
        <v>54.38098641887062</v>
      </c>
      <c r="I390" s="18">
        <f>I389</f>
        <v>5907000</v>
      </c>
      <c r="J390" s="162">
        <f t="shared" si="27"/>
        <v>38.638395124428641</v>
      </c>
      <c r="L390" s="179">
        <v>10140</v>
      </c>
      <c r="M390" s="206">
        <v>4623000</v>
      </c>
      <c r="N390" s="175"/>
      <c r="O390" s="179">
        <v>10742</v>
      </c>
      <c r="P390" s="162">
        <f t="shared" si="24"/>
        <v>37.524052643521671</v>
      </c>
    </row>
    <row r="391" spans="1:16" x14ac:dyDescent="0.2">
      <c r="A391" s="38">
        <v>8145</v>
      </c>
      <c r="B391" s="4">
        <v>2261394</v>
      </c>
      <c r="C391" s="192">
        <v>2261394</v>
      </c>
      <c r="D391" s="192">
        <v>1760942</v>
      </c>
      <c r="E391" s="192">
        <v>4022336</v>
      </c>
      <c r="F391" s="164">
        <f t="shared" si="25"/>
        <v>56.220912425018696</v>
      </c>
      <c r="G391" s="206">
        <v>4176000</v>
      </c>
      <c r="H391" s="223">
        <f t="shared" si="26"/>
        <v>54.152155172413792</v>
      </c>
      <c r="I391" s="18">
        <f>I390</f>
        <v>5907000</v>
      </c>
      <c r="J391" s="162">
        <f t="shared" si="27"/>
        <v>38.283291010665309</v>
      </c>
      <c r="L391" s="179">
        <v>10147</v>
      </c>
      <c r="M391" s="206">
        <v>4647000</v>
      </c>
      <c r="N391" s="175"/>
      <c r="O391" s="179">
        <v>10749</v>
      </c>
      <c r="P391" s="162">
        <f t="shared" si="24"/>
        <v>37.612671232876714</v>
      </c>
    </row>
    <row r="392" spans="1:16" x14ac:dyDescent="0.2">
      <c r="A392" s="38">
        <v>8152</v>
      </c>
      <c r="B392" s="4">
        <v>2237065</v>
      </c>
      <c r="C392" s="192">
        <v>2237065</v>
      </c>
      <c r="D392" s="192">
        <v>1748755</v>
      </c>
      <c r="E392" s="192">
        <v>3985820</v>
      </c>
      <c r="F392" s="164">
        <f t="shared" si="25"/>
        <v>56.125590217320401</v>
      </c>
      <c r="G392" s="206">
        <v>4150000</v>
      </c>
      <c r="H392" s="223">
        <f t="shared" si="26"/>
        <v>53.905180722891565</v>
      </c>
      <c r="I392" s="168">
        <v>5928000</v>
      </c>
      <c r="J392" s="162">
        <f t="shared" si="27"/>
        <v>37.73726383265857</v>
      </c>
      <c r="L392" s="179">
        <v>10154</v>
      </c>
      <c r="M392" s="206">
        <v>4610000</v>
      </c>
      <c r="N392" s="175"/>
      <c r="O392" s="179">
        <v>10756</v>
      </c>
      <c r="P392" s="162">
        <f t="shared" si="24"/>
        <v>37.806760174752817</v>
      </c>
    </row>
    <row r="393" spans="1:16" x14ac:dyDescent="0.2">
      <c r="A393" s="38">
        <v>8159</v>
      </c>
      <c r="B393" s="4">
        <v>2250847</v>
      </c>
      <c r="C393" s="192">
        <v>2250847</v>
      </c>
      <c r="D393" s="192">
        <v>1774802</v>
      </c>
      <c r="E393" s="192">
        <v>4025649</v>
      </c>
      <c r="F393" s="164">
        <f t="shared" si="25"/>
        <v>55.912649115707801</v>
      </c>
      <c r="G393" s="206">
        <v>4179000</v>
      </c>
      <c r="H393" s="223">
        <f t="shared" si="26"/>
        <v>53.860899736779132</v>
      </c>
      <c r="I393" s="18">
        <f>I392</f>
        <v>5928000</v>
      </c>
      <c r="J393" s="162">
        <f t="shared" si="27"/>
        <v>37.969753711201079</v>
      </c>
      <c r="L393" s="179">
        <v>10161</v>
      </c>
      <c r="M393" s="206">
        <v>4589000</v>
      </c>
      <c r="N393" s="175"/>
      <c r="O393" s="179">
        <v>10763</v>
      </c>
      <c r="P393" s="162">
        <f t="shared" si="24"/>
        <v>37.929783808647656</v>
      </c>
    </row>
    <row r="394" spans="1:16" x14ac:dyDescent="0.2">
      <c r="A394" s="38">
        <v>8166</v>
      </c>
      <c r="B394" s="4">
        <v>2233400</v>
      </c>
      <c r="C394" s="192">
        <v>2233400</v>
      </c>
      <c r="D394" s="192">
        <v>1806464</v>
      </c>
      <c r="E394" s="192">
        <v>4039864</v>
      </c>
      <c r="F394" s="164">
        <f t="shared" si="25"/>
        <v>55.284039264688118</v>
      </c>
      <c r="G394" s="206">
        <v>4162000</v>
      </c>
      <c r="H394" s="223">
        <f t="shared" si="26"/>
        <v>53.661701105237867</v>
      </c>
      <c r="I394" s="18">
        <f>I393</f>
        <v>5928000</v>
      </c>
      <c r="J394" s="162">
        <f t="shared" si="27"/>
        <v>37.675438596491226</v>
      </c>
      <c r="L394" s="179">
        <v>10168</v>
      </c>
      <c r="M394" s="206">
        <v>4618000</v>
      </c>
      <c r="N394" s="175"/>
      <c r="O394" s="179">
        <v>10770</v>
      </c>
      <c r="P394" s="162">
        <f t="shared" si="24"/>
        <v>38.135111519889627</v>
      </c>
    </row>
    <row r="395" spans="1:16" x14ac:dyDescent="0.2">
      <c r="A395" s="38">
        <v>8173</v>
      </c>
      <c r="B395" s="4">
        <v>2219130</v>
      </c>
      <c r="C395" s="192">
        <v>2219130</v>
      </c>
      <c r="D395" s="192">
        <v>1810810</v>
      </c>
      <c r="E395" s="192">
        <v>4029940</v>
      </c>
      <c r="F395" s="164">
        <f t="shared" si="25"/>
        <v>55.066080388293621</v>
      </c>
      <c r="G395" s="206">
        <v>4152000</v>
      </c>
      <c r="H395" s="223">
        <f t="shared" si="26"/>
        <v>53.447254335260112</v>
      </c>
      <c r="I395" s="18">
        <f>I394</f>
        <v>5928000</v>
      </c>
      <c r="J395" s="162">
        <f t="shared" si="27"/>
        <v>37.434716599190281</v>
      </c>
      <c r="L395" s="179">
        <v>10175</v>
      </c>
      <c r="M395" s="206">
        <v>4642000</v>
      </c>
      <c r="N395" s="175"/>
      <c r="O395" s="179">
        <v>10777</v>
      </c>
      <c r="P395" s="162">
        <f t="shared" si="24"/>
        <v>38.764434025452111</v>
      </c>
    </row>
    <row r="396" spans="1:16" x14ac:dyDescent="0.2">
      <c r="A396" s="38">
        <v>8180</v>
      </c>
      <c r="B396" s="4">
        <v>2199932</v>
      </c>
      <c r="C396" s="192">
        <v>2199932</v>
      </c>
      <c r="D396" s="192">
        <v>1822742</v>
      </c>
      <c r="E396" s="192">
        <v>4022674</v>
      </c>
      <c r="F396" s="164">
        <f t="shared" si="25"/>
        <v>54.688299374992852</v>
      </c>
      <c r="G396" s="206">
        <v>4129000</v>
      </c>
      <c r="H396" s="223">
        <f t="shared" si="26"/>
        <v>53.280019375151369</v>
      </c>
      <c r="I396" s="18">
        <f>I395</f>
        <v>5928000</v>
      </c>
      <c r="J396" s="162">
        <f t="shared" si="27"/>
        <v>37.110863697705803</v>
      </c>
      <c r="L396" s="179">
        <v>10182</v>
      </c>
      <c r="M396" s="206">
        <v>4604000</v>
      </c>
      <c r="N396" s="175"/>
      <c r="O396" s="179">
        <v>10784</v>
      </c>
      <c r="P396" s="162">
        <f t="shared" si="24"/>
        <v>40.463664459161151</v>
      </c>
    </row>
    <row r="397" spans="1:16" x14ac:dyDescent="0.2">
      <c r="A397" s="38">
        <v>8187</v>
      </c>
      <c r="B397" s="4">
        <v>2211737</v>
      </c>
      <c r="C397" s="192">
        <v>2211737</v>
      </c>
      <c r="D397" s="192">
        <v>1782004</v>
      </c>
      <c r="E397" s="192">
        <v>3993741</v>
      </c>
      <c r="F397" s="164">
        <f t="shared" si="25"/>
        <v>55.380080981716141</v>
      </c>
      <c r="G397" s="206">
        <v>4168000</v>
      </c>
      <c r="H397" s="223">
        <f t="shared" si="26"/>
        <v>53.064707293666025</v>
      </c>
      <c r="I397" s="168">
        <v>5946000</v>
      </c>
      <c r="J397" s="162">
        <f t="shared" si="27"/>
        <v>37.197056844937777</v>
      </c>
      <c r="L397" s="179">
        <v>10189</v>
      </c>
      <c r="M397" s="206">
        <v>4638000</v>
      </c>
      <c r="N397" s="175"/>
      <c r="O397" s="179">
        <v>10791</v>
      </c>
      <c r="P397" s="162">
        <f t="shared" si="24"/>
        <v>40.368108471537425</v>
      </c>
    </row>
    <row r="398" spans="1:16" x14ac:dyDescent="0.2">
      <c r="A398" s="38">
        <v>8194</v>
      </c>
      <c r="B398" s="4">
        <v>2213343</v>
      </c>
      <c r="C398" s="192">
        <v>2213343</v>
      </c>
      <c r="D398" s="192">
        <v>1823961</v>
      </c>
      <c r="E398" s="192">
        <v>4037304</v>
      </c>
      <c r="F398" s="164">
        <f t="shared" si="25"/>
        <v>54.822302209593332</v>
      </c>
      <c r="G398" s="206">
        <v>4139000</v>
      </c>
      <c r="H398" s="223">
        <f t="shared" si="26"/>
        <v>53.475308045421599</v>
      </c>
      <c r="I398" s="18">
        <f>I397</f>
        <v>5946000</v>
      </c>
      <c r="J398" s="162">
        <f t="shared" si="27"/>
        <v>37.224066599394554</v>
      </c>
      <c r="L398" s="179">
        <v>10196</v>
      </c>
      <c r="M398" s="206">
        <v>4665000</v>
      </c>
      <c r="N398" s="175"/>
      <c r="O398" s="179">
        <v>10798</v>
      </c>
      <c r="P398" s="162">
        <f t="shared" si="24"/>
        <v>40.307969209870954</v>
      </c>
    </row>
    <row r="399" spans="1:16" x14ac:dyDescent="0.2">
      <c r="A399" s="38">
        <v>8201</v>
      </c>
      <c r="B399" s="4">
        <v>2190610</v>
      </c>
      <c r="C399" s="192">
        <v>2190610</v>
      </c>
      <c r="D399" s="192">
        <v>1821450</v>
      </c>
      <c r="E399" s="192">
        <v>4012060</v>
      </c>
      <c r="F399" s="164">
        <f t="shared" si="25"/>
        <v>54.600629103253688</v>
      </c>
      <c r="G399" s="206">
        <v>4108000</v>
      </c>
      <c r="H399" s="223">
        <f t="shared" si="26"/>
        <v>53.32546251217137</v>
      </c>
      <c r="I399" s="18">
        <f>I398</f>
        <v>5946000</v>
      </c>
      <c r="J399" s="162">
        <f t="shared" si="27"/>
        <v>36.841742347796838</v>
      </c>
      <c r="L399" s="179">
        <v>10203</v>
      </c>
      <c r="M399" s="206">
        <v>4683000</v>
      </c>
      <c r="N399" s="175"/>
      <c r="O399" s="179">
        <v>10805</v>
      </c>
      <c r="P399" s="162">
        <f t="shared" si="24"/>
        <v>40.166772009029344</v>
      </c>
    </row>
    <row r="400" spans="1:16" x14ac:dyDescent="0.2">
      <c r="A400" s="38">
        <v>8208</v>
      </c>
      <c r="B400" s="4">
        <v>2193993</v>
      </c>
      <c r="C400" s="192">
        <v>2193993</v>
      </c>
      <c r="D400" s="192">
        <v>1812010</v>
      </c>
      <c r="E400" s="192">
        <v>4006003</v>
      </c>
      <c r="F400" s="164">
        <f t="shared" si="25"/>
        <v>54.767632475562301</v>
      </c>
      <c r="G400" s="206">
        <v>4117000</v>
      </c>
      <c r="H400" s="223">
        <f t="shared" si="26"/>
        <v>53.291061452513965</v>
      </c>
      <c r="I400" s="18">
        <f>I399</f>
        <v>5946000</v>
      </c>
      <c r="J400" s="162">
        <f t="shared" si="27"/>
        <v>36.898637739656913</v>
      </c>
      <c r="L400" s="179">
        <v>10210</v>
      </c>
      <c r="M400" s="206">
        <v>4713000</v>
      </c>
      <c r="N400" s="175"/>
      <c r="O400" s="179">
        <v>10812</v>
      </c>
      <c r="P400" s="162">
        <f t="shared" si="24"/>
        <v>40.660933991917375</v>
      </c>
    </row>
    <row r="401" spans="1:16" x14ac:dyDescent="0.2">
      <c r="A401" s="38">
        <v>8215</v>
      </c>
      <c r="B401" s="4">
        <v>2191681</v>
      </c>
      <c r="C401" s="192">
        <v>2191681</v>
      </c>
      <c r="D401" s="192">
        <v>1865199</v>
      </c>
      <c r="E401" s="192">
        <v>4056880</v>
      </c>
      <c r="F401" s="164">
        <f t="shared" si="25"/>
        <v>54.023806471968605</v>
      </c>
      <c r="G401" s="206">
        <v>4111000</v>
      </c>
      <c r="H401" s="223">
        <f t="shared" si="26"/>
        <v>53.312600340549743</v>
      </c>
      <c r="I401" s="168">
        <v>5962000</v>
      </c>
      <c r="J401" s="162">
        <f t="shared" si="27"/>
        <v>36.76083529017108</v>
      </c>
      <c r="L401" s="179">
        <v>10217</v>
      </c>
      <c r="M401" s="206">
        <v>4808000</v>
      </c>
      <c r="N401" s="175"/>
      <c r="O401" s="179">
        <v>10819</v>
      </c>
      <c r="P401" s="162">
        <f t="shared" si="24"/>
        <v>40.721803499327052</v>
      </c>
    </row>
    <row r="402" spans="1:16" x14ac:dyDescent="0.2">
      <c r="A402" s="38">
        <v>8222</v>
      </c>
      <c r="B402" s="4">
        <v>2262469</v>
      </c>
      <c r="C402" s="192">
        <v>2262469</v>
      </c>
      <c r="D402" s="192">
        <v>1818996</v>
      </c>
      <c r="E402" s="192">
        <v>4081465</v>
      </c>
      <c r="F402" s="164">
        <f t="shared" si="25"/>
        <v>55.432767400920994</v>
      </c>
      <c r="G402" s="206">
        <v>4216000</v>
      </c>
      <c r="H402" s="223">
        <f t="shared" si="26"/>
        <v>53.663875711574953</v>
      </c>
      <c r="I402" s="18">
        <f>I401</f>
        <v>5962000</v>
      </c>
      <c r="J402" s="162">
        <f t="shared" si="27"/>
        <v>37.948154981549813</v>
      </c>
      <c r="L402" s="179">
        <v>10224</v>
      </c>
      <c r="M402" s="206">
        <v>4756000</v>
      </c>
      <c r="N402" s="175"/>
      <c r="O402" s="179">
        <v>10826</v>
      </c>
      <c r="P402" s="162">
        <f t="shared" si="24"/>
        <v>40.898653803006503</v>
      </c>
    </row>
    <row r="403" spans="1:16" x14ac:dyDescent="0.2">
      <c r="A403" s="38">
        <v>8229</v>
      </c>
      <c r="B403" s="4">
        <v>2225502</v>
      </c>
      <c r="C403" s="192">
        <v>2225502</v>
      </c>
      <c r="D403" s="192">
        <v>1875229</v>
      </c>
      <c r="E403" s="192">
        <v>4100731</v>
      </c>
      <c r="F403" s="164">
        <f t="shared" si="25"/>
        <v>54.27086048804469</v>
      </c>
      <c r="G403" s="206">
        <v>4144000</v>
      </c>
      <c r="H403" s="223">
        <f t="shared" si="26"/>
        <v>53.70419884169884</v>
      </c>
      <c r="I403" s="18">
        <f>I402</f>
        <v>5962000</v>
      </c>
      <c r="J403" s="162">
        <f t="shared" si="27"/>
        <v>37.328111372022811</v>
      </c>
      <c r="L403" s="179">
        <v>10231</v>
      </c>
      <c r="M403" s="206">
        <v>4652000</v>
      </c>
      <c r="N403" s="175"/>
      <c r="O403" s="179">
        <v>10833</v>
      </c>
      <c r="P403" s="162">
        <f t="shared" si="24"/>
        <v>41.008114772472538</v>
      </c>
    </row>
    <row r="404" spans="1:16" x14ac:dyDescent="0.2">
      <c r="A404" s="38">
        <v>8236</v>
      </c>
      <c r="B404" s="4">
        <v>2198901</v>
      </c>
      <c r="C404" s="192">
        <v>2198901</v>
      </c>
      <c r="D404" s="192">
        <v>1864145</v>
      </c>
      <c r="E404" s="192">
        <v>4063046</v>
      </c>
      <c r="F404" s="164">
        <f t="shared" si="25"/>
        <v>54.119520182641303</v>
      </c>
      <c r="G404" s="206">
        <v>4119000</v>
      </c>
      <c r="H404" s="223">
        <f t="shared" si="26"/>
        <v>53.384340859431902</v>
      </c>
      <c r="I404" s="18">
        <f>I403</f>
        <v>5962000</v>
      </c>
      <c r="J404" s="162">
        <f t="shared" si="27"/>
        <v>36.881935592083195</v>
      </c>
      <c r="L404" s="179">
        <v>10238</v>
      </c>
      <c r="M404" s="206">
        <v>4492000</v>
      </c>
      <c r="N404" s="175"/>
      <c r="O404" s="179">
        <v>10840</v>
      </c>
      <c r="P404" s="162">
        <f t="shared" si="24"/>
        <v>41.463386173491855</v>
      </c>
    </row>
    <row r="405" spans="1:16" x14ac:dyDescent="0.2">
      <c r="A405" s="38">
        <v>8243</v>
      </c>
      <c r="B405" s="4">
        <v>2190431</v>
      </c>
      <c r="C405" s="192">
        <v>2190431</v>
      </c>
      <c r="D405" s="192">
        <v>1815278</v>
      </c>
      <c r="E405" s="192">
        <v>4005709</v>
      </c>
      <c r="F405" s="164">
        <f t="shared" si="25"/>
        <v>54.682729074927806</v>
      </c>
      <c r="G405" s="206">
        <v>4106000</v>
      </c>
      <c r="H405" s="223">
        <f t="shared" si="26"/>
        <v>53.347077447637602</v>
      </c>
      <c r="I405" s="168">
        <v>5968000</v>
      </c>
      <c r="J405" s="162">
        <f t="shared" si="27"/>
        <v>36.702932305630029</v>
      </c>
      <c r="L405" s="179">
        <v>10245</v>
      </c>
      <c r="M405" s="206">
        <v>4414000</v>
      </c>
      <c r="N405" s="175"/>
      <c r="O405" s="179">
        <v>10847</v>
      </c>
      <c r="P405" s="162">
        <f t="shared" si="24"/>
        <v>41.388721136767316</v>
      </c>
    </row>
    <row r="406" spans="1:16" x14ac:dyDescent="0.2">
      <c r="A406" s="38">
        <v>8250</v>
      </c>
      <c r="B406" s="4">
        <v>2202167</v>
      </c>
      <c r="C406" s="192">
        <v>2202167</v>
      </c>
      <c r="D406" s="192">
        <v>1837840</v>
      </c>
      <c r="E406" s="192">
        <v>4040007</v>
      </c>
      <c r="F406" s="164">
        <f t="shared" si="25"/>
        <v>54.508989712146537</v>
      </c>
      <c r="G406" s="206">
        <v>4131000</v>
      </c>
      <c r="H406" s="223">
        <f t="shared" si="26"/>
        <v>53.308327281529898</v>
      </c>
      <c r="I406" s="18">
        <f>I405</f>
        <v>5968000</v>
      </c>
      <c r="J406" s="162">
        <f t="shared" si="27"/>
        <v>36.899581099195707</v>
      </c>
      <c r="L406" s="179">
        <v>10252</v>
      </c>
      <c r="M406" s="206">
        <v>4372000</v>
      </c>
      <c r="N406" s="175"/>
      <c r="O406" s="179">
        <v>10854</v>
      </c>
      <c r="P406" s="162">
        <f t="shared" si="24"/>
        <v>41.264842528478894</v>
      </c>
    </row>
    <row r="407" spans="1:16" x14ac:dyDescent="0.2">
      <c r="A407" s="38">
        <v>8257</v>
      </c>
      <c r="B407" s="4">
        <v>2207770</v>
      </c>
      <c r="C407" s="192">
        <v>2207770</v>
      </c>
      <c r="D407" s="192">
        <v>1783539</v>
      </c>
      <c r="E407" s="192">
        <v>3991309</v>
      </c>
      <c r="F407" s="164">
        <f t="shared" si="25"/>
        <v>55.314434437423913</v>
      </c>
      <c r="G407" s="206">
        <v>4141000</v>
      </c>
      <c r="H407" s="223">
        <f t="shared" si="26"/>
        <v>53.314899782661193</v>
      </c>
      <c r="I407" s="18">
        <f>I406</f>
        <v>5968000</v>
      </c>
      <c r="J407" s="162">
        <f t="shared" si="27"/>
        <v>36.99346514745308</v>
      </c>
      <c r="L407" s="179">
        <v>10259</v>
      </c>
      <c r="M407" s="206">
        <v>4384000</v>
      </c>
      <c r="N407" s="175"/>
      <c r="O407" s="179">
        <v>10861</v>
      </c>
      <c r="P407" s="162">
        <f t="shared" si="24"/>
        <v>41.236235135741531</v>
      </c>
    </row>
    <row r="408" spans="1:16" x14ac:dyDescent="0.2">
      <c r="A408" s="38">
        <v>8264</v>
      </c>
      <c r="B408" s="4">
        <v>2200418</v>
      </c>
      <c r="C408" s="192">
        <v>2200418</v>
      </c>
      <c r="D408" s="192">
        <v>1790260</v>
      </c>
      <c r="E408" s="192">
        <v>3990678</v>
      </c>
      <c r="F408" s="164">
        <f t="shared" si="25"/>
        <v>55.138951326065396</v>
      </c>
      <c r="G408" s="206">
        <v>4147000</v>
      </c>
      <c r="H408" s="223">
        <f t="shared" si="26"/>
        <v>53.060477453580901</v>
      </c>
      <c r="I408" s="18">
        <f>I407</f>
        <v>5968000</v>
      </c>
      <c r="J408" s="162">
        <f t="shared" si="27"/>
        <v>36.870274798927611</v>
      </c>
      <c r="L408" s="179">
        <v>10266</v>
      </c>
      <c r="M408" s="206">
        <v>4389000</v>
      </c>
      <c r="N408" s="175"/>
      <c r="O408" s="179">
        <v>10868</v>
      </c>
      <c r="P408" s="162">
        <f t="shared" si="24"/>
        <v>41.118769435806307</v>
      </c>
    </row>
    <row r="409" spans="1:16" x14ac:dyDescent="0.2">
      <c r="A409" s="38">
        <v>8271</v>
      </c>
      <c r="B409" s="4">
        <v>2203627</v>
      </c>
      <c r="C409" s="192">
        <v>2203627</v>
      </c>
      <c r="D409" s="192">
        <v>1785489</v>
      </c>
      <c r="E409" s="192">
        <v>3989116</v>
      </c>
      <c r="F409" s="164">
        <f t="shared" si="25"/>
        <v>55.240985722149972</v>
      </c>
      <c r="G409" s="206">
        <v>4161000</v>
      </c>
      <c r="H409" s="223">
        <f t="shared" si="26"/>
        <v>52.959072338380196</v>
      </c>
      <c r="I409" s="18">
        <f>I408</f>
        <v>5968000</v>
      </c>
      <c r="J409" s="162">
        <f t="shared" si="27"/>
        <v>36.924044906166223</v>
      </c>
      <c r="L409" s="179">
        <v>10273</v>
      </c>
      <c r="M409" s="206">
        <v>4401000</v>
      </c>
      <c r="N409" s="175"/>
      <c r="O409" s="179">
        <v>10875</v>
      </c>
      <c r="P409" s="162">
        <f t="shared" si="24"/>
        <v>41.330815374361251</v>
      </c>
    </row>
    <row r="410" spans="1:16" x14ac:dyDescent="0.2">
      <c r="A410" s="38">
        <v>8278</v>
      </c>
      <c r="B410" s="4">
        <v>2207141</v>
      </c>
      <c r="C410" s="192">
        <v>2207141</v>
      </c>
      <c r="D410" s="192">
        <v>1807008</v>
      </c>
      <c r="E410" s="192">
        <v>4014149</v>
      </c>
      <c r="F410" s="164">
        <f t="shared" si="25"/>
        <v>54.98403273022501</v>
      </c>
      <c r="G410" s="206">
        <v>4172000</v>
      </c>
      <c r="H410" s="223">
        <f t="shared" si="26"/>
        <v>52.903667305848515</v>
      </c>
      <c r="I410" s="168">
        <v>5960000</v>
      </c>
      <c r="J410" s="162">
        <f t="shared" si="27"/>
        <v>37.032567114093958</v>
      </c>
      <c r="L410" s="179">
        <v>10280</v>
      </c>
      <c r="M410" s="206">
        <v>4411000</v>
      </c>
      <c r="N410" s="175"/>
      <c r="O410" s="179">
        <v>10882</v>
      </c>
      <c r="P410" s="162">
        <f t="shared" si="24"/>
        <v>41.306552643269661</v>
      </c>
    </row>
    <row r="411" spans="1:16" x14ac:dyDescent="0.2">
      <c r="A411" s="38">
        <v>8285</v>
      </c>
      <c r="B411" s="4">
        <v>2264682</v>
      </c>
      <c r="C411" s="192">
        <v>2264682</v>
      </c>
      <c r="D411" s="192">
        <v>1796081</v>
      </c>
      <c r="E411" s="192">
        <v>4060763</v>
      </c>
      <c r="F411" s="164">
        <f t="shared" si="25"/>
        <v>55.76986393936312</v>
      </c>
      <c r="G411" s="206">
        <v>4252000</v>
      </c>
      <c r="H411" s="223">
        <f t="shared" si="26"/>
        <v>53.26157102539981</v>
      </c>
      <c r="I411" s="18">
        <f>I410</f>
        <v>5960000</v>
      </c>
      <c r="J411" s="162">
        <f t="shared" si="27"/>
        <v>37.998020134228184</v>
      </c>
      <c r="L411" s="179">
        <v>10287</v>
      </c>
      <c r="M411" s="206">
        <v>4403000</v>
      </c>
      <c r="N411" s="175"/>
      <c r="O411" s="179">
        <v>10889</v>
      </c>
      <c r="P411" s="162">
        <f t="shared" si="24"/>
        <v>41.597581187010078</v>
      </c>
    </row>
    <row r="412" spans="1:16" x14ac:dyDescent="0.2">
      <c r="A412" s="38">
        <v>8292</v>
      </c>
      <c r="B412" s="4">
        <v>2263837</v>
      </c>
      <c r="C412" s="192">
        <v>2263837</v>
      </c>
      <c r="D412" s="192">
        <v>1811228</v>
      </c>
      <c r="E412" s="192">
        <v>4075065</v>
      </c>
      <c r="F412" s="164">
        <f t="shared" si="25"/>
        <v>55.553396080798713</v>
      </c>
      <c r="G412" s="206">
        <v>4243000</v>
      </c>
      <c r="H412" s="223">
        <f t="shared" si="26"/>
        <v>53.354631157200096</v>
      </c>
      <c r="I412" s="18">
        <f>I411</f>
        <v>5960000</v>
      </c>
      <c r="J412" s="162">
        <f t="shared" si="27"/>
        <v>37.983842281879191</v>
      </c>
      <c r="L412" s="179">
        <v>10294</v>
      </c>
      <c r="M412" s="206">
        <v>4400000</v>
      </c>
      <c r="N412" s="175"/>
      <c r="O412" s="179">
        <v>10896</v>
      </c>
      <c r="P412" s="162">
        <f t="shared" si="24"/>
        <v>41.763482896490451</v>
      </c>
    </row>
    <row r="413" spans="1:16" x14ac:dyDescent="0.2">
      <c r="A413" s="38">
        <v>8299</v>
      </c>
      <c r="B413" s="4">
        <v>2265598</v>
      </c>
      <c r="C413" s="192">
        <v>2265598</v>
      </c>
      <c r="D413" s="192">
        <v>1774997</v>
      </c>
      <c r="E413" s="192">
        <v>4040595</v>
      </c>
      <c r="F413" s="164">
        <f t="shared" si="25"/>
        <v>56.070900449067523</v>
      </c>
      <c r="G413" s="206">
        <v>4253000</v>
      </c>
      <c r="H413" s="223">
        <f t="shared" si="26"/>
        <v>53.27058546908065</v>
      </c>
      <c r="I413" s="18">
        <f>I412</f>
        <v>5960000</v>
      </c>
      <c r="J413" s="162">
        <f t="shared" si="27"/>
        <v>38.013389261744969</v>
      </c>
      <c r="L413" s="179">
        <v>10301</v>
      </c>
      <c r="M413" s="206">
        <v>4383000</v>
      </c>
      <c r="N413" s="175"/>
      <c r="O413" s="179">
        <v>10903</v>
      </c>
      <c r="P413" s="162">
        <f t="shared" si="24"/>
        <v>42.225996037860448</v>
      </c>
    </row>
    <row r="414" spans="1:16" x14ac:dyDescent="0.2">
      <c r="A414" s="38">
        <v>8306</v>
      </c>
      <c r="B414" s="4">
        <v>2289449</v>
      </c>
      <c r="C414" s="192">
        <v>2289449</v>
      </c>
      <c r="D414" s="192">
        <v>1797975</v>
      </c>
      <c r="E414" s="192">
        <v>4087424</v>
      </c>
      <c r="F414" s="164">
        <f t="shared" si="25"/>
        <v>56.012026156327309</v>
      </c>
      <c r="G414" s="206">
        <v>4274000</v>
      </c>
      <c r="H414" s="223">
        <f t="shared" si="26"/>
        <v>53.566892840430512</v>
      </c>
      <c r="I414" s="168">
        <v>6076000</v>
      </c>
      <c r="J414" s="162">
        <f t="shared" si="27"/>
        <v>37.680200789993414</v>
      </c>
      <c r="L414" s="179">
        <v>10308</v>
      </c>
      <c r="M414" s="206">
        <v>4379000</v>
      </c>
      <c r="N414" s="175"/>
      <c r="O414" s="179">
        <v>10910</v>
      </c>
      <c r="P414" s="162">
        <f t="shared" si="24"/>
        <v>42.734767262298696</v>
      </c>
    </row>
    <row r="415" spans="1:16" x14ac:dyDescent="0.2">
      <c r="A415" s="38">
        <v>8313</v>
      </c>
      <c r="B415" s="4">
        <v>2319377</v>
      </c>
      <c r="C415" s="192">
        <v>2319377</v>
      </c>
      <c r="D415" s="192">
        <v>1842508</v>
      </c>
      <c r="E415" s="192">
        <v>4161885</v>
      </c>
      <c r="F415" s="164">
        <f t="shared" si="25"/>
        <v>55.729002603387649</v>
      </c>
      <c r="G415" s="206">
        <v>4321000</v>
      </c>
      <c r="H415" s="223">
        <f t="shared" si="26"/>
        <v>53.676857208979406</v>
      </c>
      <c r="I415" s="18">
        <f>I414</f>
        <v>6076000</v>
      </c>
      <c r="J415" s="162">
        <f t="shared" si="27"/>
        <v>38.172761685319287</v>
      </c>
      <c r="L415" s="179">
        <v>10315</v>
      </c>
      <c r="M415" s="206">
        <v>4380000</v>
      </c>
      <c r="N415" s="175"/>
      <c r="O415" s="179">
        <v>10917</v>
      </c>
      <c r="P415" s="162">
        <f t="shared" si="24"/>
        <v>42.872828507795099</v>
      </c>
    </row>
    <row r="416" spans="1:16" x14ac:dyDescent="0.2">
      <c r="A416" s="38">
        <v>8320</v>
      </c>
      <c r="B416" s="4">
        <v>2362830</v>
      </c>
      <c r="C416" s="192">
        <v>2362830</v>
      </c>
      <c r="D416" s="192">
        <v>1890841</v>
      </c>
      <c r="E416" s="192">
        <v>4253671</v>
      </c>
      <c r="F416" s="164">
        <f t="shared" si="25"/>
        <v>55.548019581204095</v>
      </c>
      <c r="G416" s="206">
        <v>4369000</v>
      </c>
      <c r="H416" s="223">
        <f t="shared" si="26"/>
        <v>54.081712062256813</v>
      </c>
      <c r="I416" s="18">
        <f>I415</f>
        <v>6076000</v>
      </c>
      <c r="J416" s="162">
        <f t="shared" si="27"/>
        <v>38.887919684002632</v>
      </c>
      <c r="L416" s="179">
        <v>10322</v>
      </c>
      <c r="M416" s="206">
        <v>4438000</v>
      </c>
      <c r="N416" s="175"/>
      <c r="O416" s="179">
        <v>10924</v>
      </c>
      <c r="P416" s="162">
        <f t="shared" si="24"/>
        <v>42.245152112059529</v>
      </c>
    </row>
    <row r="417" spans="1:16" x14ac:dyDescent="0.2">
      <c r="A417" s="38">
        <v>8327</v>
      </c>
      <c r="B417" s="4">
        <v>2356050</v>
      </c>
      <c r="C417" s="192">
        <v>2356050</v>
      </c>
      <c r="D417" s="192">
        <v>1921277</v>
      </c>
      <c r="E417" s="192">
        <v>4277327</v>
      </c>
      <c r="F417" s="164">
        <f t="shared" si="25"/>
        <v>55.082297893053301</v>
      </c>
      <c r="G417" s="206">
        <v>4351000</v>
      </c>
      <c r="H417" s="223">
        <f t="shared" si="26"/>
        <v>54.149620776832911</v>
      </c>
      <c r="I417" s="18">
        <f>I416</f>
        <v>6076000</v>
      </c>
      <c r="J417" s="162">
        <f t="shared" si="27"/>
        <v>38.776333113890715</v>
      </c>
      <c r="L417" s="179">
        <v>10329</v>
      </c>
      <c r="M417" s="206">
        <v>4410000</v>
      </c>
      <c r="N417" s="175"/>
      <c r="O417" s="179">
        <v>10931</v>
      </c>
      <c r="P417" s="162">
        <f t="shared" si="24"/>
        <v>42.324672489082971</v>
      </c>
    </row>
    <row r="418" spans="1:16" x14ac:dyDescent="0.2">
      <c r="A418" s="38">
        <v>8334</v>
      </c>
      <c r="B418" s="4">
        <v>2336531</v>
      </c>
      <c r="C418" s="192">
        <v>2336531</v>
      </c>
      <c r="D418" s="192">
        <v>1799931</v>
      </c>
      <c r="E418" s="192">
        <v>4136462</v>
      </c>
      <c r="F418" s="164">
        <f t="shared" si="25"/>
        <v>56.486219382651164</v>
      </c>
      <c r="G418" s="206">
        <v>4337000</v>
      </c>
      <c r="H418" s="223">
        <f t="shared" si="26"/>
        <v>53.874360156790409</v>
      </c>
      <c r="I418" s="168">
        <v>6192000</v>
      </c>
      <c r="J418" s="162">
        <f t="shared" si="27"/>
        <v>37.734673772609817</v>
      </c>
      <c r="L418" s="179">
        <v>10336</v>
      </c>
      <c r="M418" s="206">
        <v>4404000</v>
      </c>
      <c r="N418" s="175"/>
      <c r="O418" s="179">
        <v>10938</v>
      </c>
      <c r="P418" s="162">
        <f t="shared" si="24"/>
        <v>41.866302924487123</v>
      </c>
    </row>
    <row r="419" spans="1:16" x14ac:dyDescent="0.2">
      <c r="A419" s="38">
        <v>8341</v>
      </c>
      <c r="B419" s="4">
        <v>2344838</v>
      </c>
      <c r="C419" s="192">
        <v>2344838</v>
      </c>
      <c r="D419" s="192">
        <v>1847693</v>
      </c>
      <c r="E419" s="192">
        <v>4192531</v>
      </c>
      <c r="F419" s="164">
        <f t="shared" si="25"/>
        <v>55.928936482520939</v>
      </c>
      <c r="G419" s="206">
        <v>4353000</v>
      </c>
      <c r="H419" s="223">
        <f t="shared" si="26"/>
        <v>53.867172065242364</v>
      </c>
      <c r="I419" s="18">
        <f>I418</f>
        <v>6192000</v>
      </c>
      <c r="J419" s="162">
        <f t="shared" si="27"/>
        <v>37.868830749354004</v>
      </c>
      <c r="L419" s="179">
        <v>10343</v>
      </c>
      <c r="M419" s="206">
        <v>4389000</v>
      </c>
      <c r="N419" s="175"/>
      <c r="O419" s="179">
        <v>10945</v>
      </c>
      <c r="P419" s="162">
        <f t="shared" si="24"/>
        <v>41.41984946236559</v>
      </c>
    </row>
    <row r="420" spans="1:16" x14ac:dyDescent="0.2">
      <c r="A420" s="38">
        <v>8348</v>
      </c>
      <c r="B420" s="4">
        <v>2372515</v>
      </c>
      <c r="C420" s="192">
        <v>2372515</v>
      </c>
      <c r="D420" s="192">
        <v>1812051</v>
      </c>
      <c r="E420" s="192">
        <v>4184566</v>
      </c>
      <c r="F420" s="164">
        <f t="shared" si="25"/>
        <v>56.696799620319048</v>
      </c>
      <c r="G420" s="206">
        <v>4391000</v>
      </c>
      <c r="H420" s="223">
        <f t="shared" si="26"/>
        <v>54.031314051468911</v>
      </c>
      <c r="I420" s="18">
        <f>I419</f>
        <v>6192000</v>
      </c>
      <c r="J420" s="162">
        <f t="shared" si="27"/>
        <v>38.315810723514211</v>
      </c>
      <c r="L420" s="179">
        <v>10350</v>
      </c>
      <c r="M420" s="206">
        <v>4428000</v>
      </c>
      <c r="N420" s="175"/>
      <c r="O420" s="179">
        <v>10952</v>
      </c>
      <c r="P420" s="162">
        <f t="shared" si="24"/>
        <v>41.683968985750212</v>
      </c>
    </row>
    <row r="421" spans="1:16" x14ac:dyDescent="0.2">
      <c r="A421" s="38">
        <v>8355</v>
      </c>
      <c r="B421" s="4">
        <v>2350546</v>
      </c>
      <c r="C421" s="192">
        <v>2350546</v>
      </c>
      <c r="D421" s="192">
        <v>1859652</v>
      </c>
      <c r="E421" s="192">
        <v>4210198</v>
      </c>
      <c r="F421" s="164">
        <f t="shared" si="25"/>
        <v>55.829820830279239</v>
      </c>
      <c r="G421" s="206">
        <v>4371000</v>
      </c>
      <c r="H421" s="223">
        <f t="shared" si="26"/>
        <v>53.775932280942577</v>
      </c>
      <c r="I421" s="18">
        <f>I420</f>
        <v>6192000</v>
      </c>
      <c r="J421" s="162">
        <f t="shared" si="27"/>
        <v>37.961014211886308</v>
      </c>
      <c r="L421" s="179">
        <v>10357</v>
      </c>
      <c r="M421" s="206">
        <v>4410000</v>
      </c>
      <c r="N421" s="175"/>
      <c r="O421" s="179">
        <v>10958</v>
      </c>
      <c r="P421" s="162">
        <f t="shared" si="24"/>
        <v>41.715224989078202</v>
      </c>
    </row>
    <row r="422" spans="1:16" x14ac:dyDescent="0.2">
      <c r="A422" s="38">
        <v>8362</v>
      </c>
      <c r="B422" s="4">
        <v>2325611</v>
      </c>
      <c r="C422" s="192">
        <v>2325611</v>
      </c>
      <c r="D422" s="192">
        <v>1829069</v>
      </c>
      <c r="E422" s="192">
        <v>4154680</v>
      </c>
      <c r="F422" s="164">
        <f t="shared" si="25"/>
        <v>55.975694879027991</v>
      </c>
      <c r="G422" s="206">
        <v>4354000</v>
      </c>
      <c r="H422" s="223">
        <f t="shared" si="26"/>
        <v>53.413206247129075</v>
      </c>
      <c r="I422" s="18">
        <f>I421</f>
        <v>6192000</v>
      </c>
      <c r="J422" s="162">
        <f t="shared" si="27"/>
        <v>37.558317183462535</v>
      </c>
      <c r="L422" s="179">
        <v>10364</v>
      </c>
      <c r="M422" s="206">
        <v>4403000</v>
      </c>
      <c r="N422" s="175"/>
      <c r="O422" s="179">
        <v>10966</v>
      </c>
      <c r="P422" s="162">
        <f t="shared" si="24"/>
        <v>41.718237565296391</v>
      </c>
    </row>
    <row r="423" spans="1:16" x14ac:dyDescent="0.2">
      <c r="A423" s="38">
        <v>8369</v>
      </c>
      <c r="B423" s="4">
        <v>2350682</v>
      </c>
      <c r="C423" s="192">
        <v>2350682</v>
      </c>
      <c r="D423" s="192">
        <v>1807631</v>
      </c>
      <c r="E423" s="192">
        <v>4158313</v>
      </c>
      <c r="F423" s="164">
        <f t="shared" si="25"/>
        <v>56.529703271494952</v>
      </c>
      <c r="G423" s="206">
        <v>4417000</v>
      </c>
      <c r="H423" s="223">
        <f t="shared" si="26"/>
        <v>53.218972153045051</v>
      </c>
      <c r="I423" s="168">
        <v>6209000</v>
      </c>
      <c r="J423" s="162">
        <f t="shared" si="27"/>
        <v>37.859268803349977</v>
      </c>
      <c r="L423" s="179">
        <v>10371</v>
      </c>
      <c r="M423" s="206">
        <v>4388000</v>
      </c>
      <c r="N423" s="175"/>
      <c r="O423" s="179">
        <v>10973</v>
      </c>
      <c r="P423" s="162">
        <f t="shared" si="24"/>
        <v>41.36391274077512</v>
      </c>
    </row>
    <row r="424" spans="1:16" x14ac:dyDescent="0.2">
      <c r="A424" s="38">
        <v>8376</v>
      </c>
      <c r="B424" s="4">
        <v>2380481</v>
      </c>
      <c r="C424" s="192">
        <v>2380481</v>
      </c>
      <c r="D424" s="192">
        <v>1843601</v>
      </c>
      <c r="E424" s="192">
        <v>4224082</v>
      </c>
      <c r="F424" s="164">
        <f t="shared" si="25"/>
        <v>56.354990267707869</v>
      </c>
      <c r="G424" s="206">
        <v>4456000</v>
      </c>
      <c r="H424" s="223">
        <f t="shared" si="26"/>
        <v>53.421925493716337</v>
      </c>
      <c r="I424" s="18">
        <f>I423</f>
        <v>6209000</v>
      </c>
      <c r="J424" s="162">
        <f t="shared" si="27"/>
        <v>38.339201159607022</v>
      </c>
      <c r="L424" s="179">
        <v>10377</v>
      </c>
      <c r="M424" s="206">
        <v>4434000</v>
      </c>
      <c r="N424" s="175"/>
      <c r="O424" s="179">
        <v>10980</v>
      </c>
      <c r="P424" s="162">
        <f t="shared" si="24"/>
        <v>40.769831223628692</v>
      </c>
    </row>
    <row r="425" spans="1:16" x14ac:dyDescent="0.2">
      <c r="A425" s="38">
        <v>8383</v>
      </c>
      <c r="B425" s="4">
        <v>2395682</v>
      </c>
      <c r="C425" s="192">
        <v>2395682</v>
      </c>
      <c r="D425" s="192">
        <v>1817744</v>
      </c>
      <c r="E425" s="192">
        <v>4213426</v>
      </c>
      <c r="F425" s="164">
        <f t="shared" si="25"/>
        <v>56.858290616709539</v>
      </c>
      <c r="G425" s="206">
        <v>4487000</v>
      </c>
      <c r="H425" s="223">
        <f t="shared" si="26"/>
        <v>53.391620236238019</v>
      </c>
      <c r="I425" s="18">
        <f>I424</f>
        <v>6209000</v>
      </c>
      <c r="J425" s="162">
        <f t="shared" si="27"/>
        <v>38.584023192140442</v>
      </c>
      <c r="L425" s="179">
        <v>10385</v>
      </c>
      <c r="M425" s="206">
        <v>4416000</v>
      </c>
      <c r="N425" s="175"/>
      <c r="O425" s="179">
        <v>10987</v>
      </c>
      <c r="P425" s="162">
        <f t="shared" si="24"/>
        <v>40.319853115375501</v>
      </c>
    </row>
    <row r="426" spans="1:16" x14ac:dyDescent="0.2">
      <c r="A426" s="38">
        <v>8390</v>
      </c>
      <c r="B426" s="4">
        <v>2469210</v>
      </c>
      <c r="C426" s="192">
        <v>2469210</v>
      </c>
      <c r="D426" s="192">
        <v>1840205</v>
      </c>
      <c r="E426" s="192">
        <v>4309415</v>
      </c>
      <c r="F426" s="164">
        <f t="shared" si="25"/>
        <v>57.298032331534557</v>
      </c>
      <c r="G426" s="206">
        <v>4600000</v>
      </c>
      <c r="H426" s="223">
        <f t="shared" si="26"/>
        <v>53.678478260869568</v>
      </c>
      <c r="I426" s="18">
        <f>I425</f>
        <v>6209000</v>
      </c>
      <c r="J426" s="162">
        <f t="shared" si="27"/>
        <v>39.768239652117892</v>
      </c>
      <c r="L426" s="179">
        <v>10392</v>
      </c>
      <c r="M426" s="206">
        <v>4408000</v>
      </c>
      <c r="N426" s="175"/>
      <c r="O426" s="179">
        <v>10994</v>
      </c>
      <c r="P426" s="162">
        <f t="shared" si="24"/>
        <v>39.723478055686641</v>
      </c>
    </row>
    <row r="427" spans="1:16" x14ac:dyDescent="0.2">
      <c r="A427" s="38">
        <v>8397</v>
      </c>
      <c r="B427" s="4">
        <v>2474753</v>
      </c>
      <c r="C427" s="192">
        <v>2474753</v>
      </c>
      <c r="D427" s="192">
        <v>1861281</v>
      </c>
      <c r="E427" s="192">
        <v>4336034</v>
      </c>
      <c r="F427" s="164">
        <f t="shared" si="25"/>
        <v>57.074114271244184</v>
      </c>
      <c r="G427" s="206">
        <v>4587000</v>
      </c>
      <c r="H427" s="223">
        <f t="shared" si="26"/>
        <v>53.951449749291477</v>
      </c>
      <c r="I427" s="168">
        <v>6380000</v>
      </c>
      <c r="J427" s="162">
        <f t="shared" si="27"/>
        <v>38.789231974921627</v>
      </c>
      <c r="L427" s="179">
        <v>10399</v>
      </c>
      <c r="M427" s="206">
        <v>4406000</v>
      </c>
      <c r="N427" s="175"/>
      <c r="O427" s="179">
        <v>11001</v>
      </c>
      <c r="P427" s="162">
        <f t="shared" si="24"/>
        <v>39.540399529964745</v>
      </c>
    </row>
    <row r="428" spans="1:16" x14ac:dyDescent="0.2">
      <c r="A428" s="38">
        <v>8404</v>
      </c>
      <c r="B428" s="4">
        <v>2414005</v>
      </c>
      <c r="C428" s="192">
        <v>2414005</v>
      </c>
      <c r="D428" s="192">
        <v>1942749</v>
      </c>
      <c r="E428" s="192">
        <v>4356754</v>
      </c>
      <c r="F428" s="164">
        <f t="shared" si="25"/>
        <v>55.408338409742669</v>
      </c>
      <c r="G428" s="206">
        <v>4521000</v>
      </c>
      <c r="H428" s="223">
        <f t="shared" si="26"/>
        <v>53.395377128953768</v>
      </c>
      <c r="I428" s="18">
        <f>I427</f>
        <v>6380000</v>
      </c>
      <c r="J428" s="162">
        <f t="shared" si="27"/>
        <v>37.83706896551724</v>
      </c>
      <c r="L428" s="179">
        <v>10406</v>
      </c>
      <c r="M428" s="206">
        <v>4411000</v>
      </c>
      <c r="N428" s="175"/>
      <c r="O428" s="179">
        <v>11008</v>
      </c>
      <c r="P428" s="162">
        <f t="shared" si="24"/>
        <v>39.115753424657534</v>
      </c>
    </row>
    <row r="429" spans="1:16" x14ac:dyDescent="0.2">
      <c r="A429" s="38">
        <v>8411</v>
      </c>
      <c r="B429" s="4">
        <v>2315540</v>
      </c>
      <c r="C429" s="192">
        <v>2315540</v>
      </c>
      <c r="D429" s="192">
        <v>1960346</v>
      </c>
      <c r="E429" s="192">
        <v>4275886</v>
      </c>
      <c r="F429" s="164">
        <f t="shared" si="25"/>
        <v>54.153454979856804</v>
      </c>
      <c r="G429" s="206">
        <v>4405000</v>
      </c>
      <c r="H429" s="223">
        <f t="shared" si="26"/>
        <v>52.566174801362088</v>
      </c>
      <c r="I429" s="18">
        <f>I428</f>
        <v>6380000</v>
      </c>
      <c r="J429" s="162">
        <f t="shared" si="27"/>
        <v>36.293730407523512</v>
      </c>
      <c r="L429" s="179">
        <v>10412</v>
      </c>
      <c r="M429" s="206">
        <v>4521000</v>
      </c>
      <c r="N429" s="175"/>
      <c r="O429" s="179">
        <v>11015</v>
      </c>
      <c r="P429" s="162">
        <f t="shared" si="24"/>
        <v>38.812091038406827</v>
      </c>
    </row>
    <row r="430" spans="1:16" x14ac:dyDescent="0.2">
      <c r="A430" s="38">
        <v>8418</v>
      </c>
      <c r="B430" s="4">
        <v>2259608</v>
      </c>
      <c r="C430" s="192">
        <v>2259608</v>
      </c>
      <c r="D430" s="192">
        <v>1918494</v>
      </c>
      <c r="E430" s="192">
        <v>4178102</v>
      </c>
      <c r="F430" s="164">
        <f t="shared" si="25"/>
        <v>54.082164580950874</v>
      </c>
      <c r="G430" s="206">
        <v>4342000</v>
      </c>
      <c r="H430" s="223">
        <f t="shared" si="26"/>
        <v>52.040718562874254</v>
      </c>
      <c r="I430" s="18">
        <f>I429</f>
        <v>6380000</v>
      </c>
      <c r="J430" s="162">
        <f t="shared" si="27"/>
        <v>35.41705329153605</v>
      </c>
      <c r="L430" s="179">
        <v>10420</v>
      </c>
      <c r="M430" s="206">
        <v>4442000</v>
      </c>
      <c r="N430" s="175"/>
      <c r="O430" s="179">
        <v>11022</v>
      </c>
      <c r="P430" s="162">
        <f t="shared" si="24"/>
        <v>38.703749115774585</v>
      </c>
    </row>
    <row r="431" spans="1:16" x14ac:dyDescent="0.2">
      <c r="A431" s="38">
        <v>8425</v>
      </c>
      <c r="B431" s="4">
        <v>2224448</v>
      </c>
      <c r="C431" s="192">
        <v>2224448</v>
      </c>
      <c r="D431" s="192">
        <v>1924541</v>
      </c>
      <c r="E431" s="192">
        <v>4148989</v>
      </c>
      <c r="F431" s="164">
        <f t="shared" si="25"/>
        <v>53.614217825113542</v>
      </c>
      <c r="G431" s="206">
        <v>4317000</v>
      </c>
      <c r="H431" s="223">
        <f t="shared" si="26"/>
        <v>51.52763493166551</v>
      </c>
      <c r="I431" s="18">
        <f>I430</f>
        <v>6380000</v>
      </c>
      <c r="J431" s="162">
        <f t="shared" si="27"/>
        <v>34.865956112852665</v>
      </c>
      <c r="L431" s="179">
        <v>10427</v>
      </c>
      <c r="M431" s="206">
        <v>4402000</v>
      </c>
      <c r="N431" s="175"/>
      <c r="O431" s="179">
        <v>11029</v>
      </c>
      <c r="P431" s="162">
        <f t="shared" si="24"/>
        <v>38.236834600760453</v>
      </c>
    </row>
    <row r="432" spans="1:16" x14ac:dyDescent="0.2">
      <c r="A432" s="38">
        <v>8432</v>
      </c>
      <c r="B432" s="4">
        <v>2206806</v>
      </c>
      <c r="C432" s="192">
        <v>2206806</v>
      </c>
      <c r="D432" s="192">
        <v>1913465</v>
      </c>
      <c r="E432" s="192">
        <v>4120271</v>
      </c>
      <c r="F432" s="164">
        <f t="shared" si="25"/>
        <v>53.559729444980682</v>
      </c>
      <c r="G432" s="206">
        <v>4327000</v>
      </c>
      <c r="H432" s="223">
        <f t="shared" si="26"/>
        <v>51.000831985209153</v>
      </c>
      <c r="I432" s="168">
        <v>6310000</v>
      </c>
      <c r="J432" s="162">
        <f t="shared" si="27"/>
        <v>34.973153724247226</v>
      </c>
      <c r="L432" s="179">
        <v>10434</v>
      </c>
      <c r="M432" s="206">
        <v>4378000</v>
      </c>
      <c r="N432" s="175"/>
      <c r="O432" s="179">
        <v>11036</v>
      </c>
      <c r="P432" s="162">
        <f t="shared" si="24"/>
        <v>37.761111111111113</v>
      </c>
    </row>
    <row r="433" spans="1:16" x14ac:dyDescent="0.2">
      <c r="A433" s="38">
        <v>8439</v>
      </c>
      <c r="B433" s="4">
        <v>2221126</v>
      </c>
      <c r="C433" s="192">
        <v>2221126</v>
      </c>
      <c r="D433" s="192">
        <v>1905530</v>
      </c>
      <c r="E433" s="192">
        <v>4126656</v>
      </c>
      <c r="F433" s="164">
        <f t="shared" si="25"/>
        <v>53.823870950231857</v>
      </c>
      <c r="G433" s="206">
        <v>4341000</v>
      </c>
      <c r="H433" s="223">
        <f t="shared" si="26"/>
        <v>51.166228979497809</v>
      </c>
      <c r="I433" s="18">
        <f>I432</f>
        <v>6310000</v>
      </c>
      <c r="J433" s="162">
        <f t="shared" si="27"/>
        <v>35.200095087163234</v>
      </c>
      <c r="L433" s="179">
        <v>10441</v>
      </c>
      <c r="M433" s="206">
        <v>4403000</v>
      </c>
      <c r="N433" s="175"/>
      <c r="O433" s="179">
        <v>11043</v>
      </c>
      <c r="P433" s="162">
        <f t="shared" si="24"/>
        <v>37.62918660287081</v>
      </c>
    </row>
    <row r="434" spans="1:16" x14ac:dyDescent="0.2">
      <c r="A434" s="38">
        <v>8446</v>
      </c>
      <c r="B434" s="4">
        <v>2246677</v>
      </c>
      <c r="C434" s="192">
        <v>2246677</v>
      </c>
      <c r="D434" s="192">
        <v>1964561</v>
      </c>
      <c r="E434" s="192">
        <v>4211238</v>
      </c>
      <c r="F434" s="164">
        <f t="shared" si="25"/>
        <v>53.349561340394438</v>
      </c>
      <c r="G434" s="206">
        <v>4373000</v>
      </c>
      <c r="H434" s="223">
        <f t="shared" si="26"/>
        <v>51.3761033615367</v>
      </c>
      <c r="I434" s="18">
        <f>I433</f>
        <v>6310000</v>
      </c>
      <c r="J434" s="162">
        <f t="shared" si="27"/>
        <v>35.605023771790812</v>
      </c>
      <c r="L434" s="179">
        <v>10448</v>
      </c>
      <c r="M434" s="206">
        <v>4418000</v>
      </c>
      <c r="N434" s="175"/>
      <c r="O434" s="179">
        <v>11050</v>
      </c>
      <c r="P434" s="162">
        <f t="shared" si="24"/>
        <v>37.251169936185299</v>
      </c>
    </row>
    <row r="435" spans="1:16" x14ac:dyDescent="0.2">
      <c r="A435" s="38">
        <v>8453</v>
      </c>
      <c r="B435" s="4">
        <v>2263563</v>
      </c>
      <c r="C435" s="192">
        <v>2263563</v>
      </c>
      <c r="D435" s="192">
        <v>1897685</v>
      </c>
      <c r="E435" s="192">
        <v>4161248</v>
      </c>
      <c r="F435" s="164">
        <f t="shared" si="25"/>
        <v>54.396253239412793</v>
      </c>
      <c r="G435" s="206">
        <v>4409000</v>
      </c>
      <c r="H435" s="223">
        <f t="shared" si="26"/>
        <v>51.339600816511684</v>
      </c>
      <c r="I435" s="18">
        <f>I434</f>
        <v>6310000</v>
      </c>
      <c r="J435" s="162">
        <f t="shared" si="27"/>
        <v>35.872630744849445</v>
      </c>
      <c r="L435" s="179">
        <v>10455</v>
      </c>
      <c r="M435" s="206">
        <v>4430000</v>
      </c>
      <c r="N435" s="175"/>
      <c r="O435" s="179">
        <v>11057</v>
      </c>
      <c r="P435" s="162">
        <f t="shared" si="24"/>
        <v>37.031962927756652</v>
      </c>
    </row>
    <row r="436" spans="1:16" x14ac:dyDescent="0.2">
      <c r="A436" s="38">
        <v>8460</v>
      </c>
      <c r="B436" s="4">
        <v>2249588</v>
      </c>
      <c r="C436" s="192">
        <v>2249588</v>
      </c>
      <c r="D436" s="192">
        <v>1887552</v>
      </c>
      <c r="E436" s="192">
        <v>4137140</v>
      </c>
      <c r="F436" s="164">
        <f t="shared" si="25"/>
        <v>54.375438104584326</v>
      </c>
      <c r="G436" s="206">
        <v>4416000</v>
      </c>
      <c r="H436" s="223">
        <f t="shared" si="26"/>
        <v>50.94175724637681</v>
      </c>
      <c r="I436" s="168">
        <v>6286000</v>
      </c>
      <c r="J436" s="162">
        <f t="shared" si="27"/>
        <v>35.787273305758831</v>
      </c>
      <c r="L436" s="179">
        <v>10462</v>
      </c>
      <c r="M436" s="206">
        <v>4436000</v>
      </c>
      <c r="N436" s="175"/>
      <c r="O436" s="179">
        <v>11064</v>
      </c>
      <c r="P436" s="162">
        <f t="shared" si="24"/>
        <v>36.696752015173068</v>
      </c>
    </row>
    <row r="437" spans="1:16" x14ac:dyDescent="0.2">
      <c r="A437" s="38">
        <v>8467</v>
      </c>
      <c r="B437" s="4">
        <v>2259090</v>
      </c>
      <c r="C437" s="192">
        <v>2259090</v>
      </c>
      <c r="D437" s="192">
        <v>1879697</v>
      </c>
      <c r="E437" s="192">
        <v>4138787</v>
      </c>
      <c r="F437" s="164">
        <f t="shared" si="25"/>
        <v>54.583383972163823</v>
      </c>
      <c r="G437" s="206">
        <v>4413000</v>
      </c>
      <c r="H437" s="223">
        <f t="shared" si="26"/>
        <v>51.191706322229777</v>
      </c>
      <c r="I437" s="18">
        <f>I436</f>
        <v>6286000</v>
      </c>
      <c r="J437" s="162">
        <f t="shared" si="27"/>
        <v>35.938434616608333</v>
      </c>
      <c r="L437" s="179">
        <v>10469</v>
      </c>
      <c r="M437" s="206">
        <v>4443000</v>
      </c>
      <c r="N437" s="175"/>
      <c r="O437" s="179">
        <v>11071</v>
      </c>
      <c r="P437" s="162">
        <f t="shared" si="24"/>
        <v>36.376233828461906</v>
      </c>
    </row>
    <row r="438" spans="1:16" x14ac:dyDescent="0.2">
      <c r="A438" s="38">
        <v>8474</v>
      </c>
      <c r="B438" s="4">
        <v>2245501</v>
      </c>
      <c r="C438" s="192">
        <v>2245501</v>
      </c>
      <c r="D438" s="192">
        <v>1932714</v>
      </c>
      <c r="E438" s="192">
        <v>4178215</v>
      </c>
      <c r="F438" s="164">
        <f t="shared" si="25"/>
        <v>53.743069707997314</v>
      </c>
      <c r="G438" s="206">
        <v>4403000</v>
      </c>
      <c r="H438" s="223">
        <f t="shared" si="26"/>
        <v>50.999341358164891</v>
      </c>
      <c r="I438" s="18">
        <f>I437</f>
        <v>6286000</v>
      </c>
      <c r="J438" s="162">
        <f t="shared" si="27"/>
        <v>35.722255806554244</v>
      </c>
      <c r="L438" s="179">
        <v>10476</v>
      </c>
      <c r="M438" s="206">
        <v>4514000</v>
      </c>
      <c r="N438" s="175"/>
      <c r="O438" s="179">
        <v>11078</v>
      </c>
      <c r="P438" s="162">
        <f t="shared" si="24"/>
        <v>35.981570780615897</v>
      </c>
    </row>
    <row r="439" spans="1:16" x14ac:dyDescent="0.2">
      <c r="A439" s="38">
        <v>8481</v>
      </c>
      <c r="B439" s="4">
        <v>2233855</v>
      </c>
      <c r="C439" s="192">
        <v>2233855</v>
      </c>
      <c r="D439" s="192">
        <v>1866475</v>
      </c>
      <c r="E439" s="192">
        <v>4100330</v>
      </c>
      <c r="F439" s="164">
        <f t="shared" si="25"/>
        <v>54.47988332646397</v>
      </c>
      <c r="G439" s="206">
        <v>4398000</v>
      </c>
      <c r="H439" s="223">
        <f t="shared" si="26"/>
        <v>50.792519326966804</v>
      </c>
      <c r="I439" s="18">
        <f>I438</f>
        <v>6286000</v>
      </c>
      <c r="J439" s="162">
        <f t="shared" si="27"/>
        <v>35.536986955138403</v>
      </c>
      <c r="L439" s="179">
        <v>10483</v>
      </c>
      <c r="M439" s="206">
        <v>4474000</v>
      </c>
      <c r="N439" s="175"/>
      <c r="O439" s="179">
        <v>11085</v>
      </c>
      <c r="P439" s="162">
        <f t="shared" si="24"/>
        <v>35.657845712920945</v>
      </c>
    </row>
    <row r="440" spans="1:16" x14ac:dyDescent="0.2">
      <c r="A440" s="38">
        <v>8488</v>
      </c>
      <c r="B440" s="4">
        <v>2234917</v>
      </c>
      <c r="C440" s="192">
        <v>2234917</v>
      </c>
      <c r="D440" s="192">
        <v>1871373</v>
      </c>
      <c r="E440" s="192">
        <v>4106290</v>
      </c>
      <c r="F440" s="164">
        <f t="shared" si="25"/>
        <v>54.426672251594503</v>
      </c>
      <c r="G440" s="206">
        <v>4412000</v>
      </c>
      <c r="H440" s="223">
        <f t="shared" si="26"/>
        <v>50.655417044424297</v>
      </c>
      <c r="I440" s="168">
        <v>6299000</v>
      </c>
      <c r="J440" s="162">
        <f t="shared" si="27"/>
        <v>35.480504842038421</v>
      </c>
      <c r="L440" s="179">
        <v>10490</v>
      </c>
      <c r="M440" s="206">
        <v>4470000</v>
      </c>
      <c r="N440" s="175"/>
      <c r="O440" s="179">
        <v>11092</v>
      </c>
      <c r="P440" s="162">
        <f t="shared" si="24"/>
        <v>35.22233710026449</v>
      </c>
    </row>
    <row r="441" spans="1:16" x14ac:dyDescent="0.2">
      <c r="A441" s="38">
        <v>8495</v>
      </c>
      <c r="B441" s="4">
        <v>2243439</v>
      </c>
      <c r="C441" s="192">
        <v>2243439</v>
      </c>
      <c r="D441" s="192">
        <v>1894035</v>
      </c>
      <c r="E441" s="192">
        <v>4137474</v>
      </c>
      <c r="F441" s="164">
        <f t="shared" si="25"/>
        <v>54.222431367544544</v>
      </c>
      <c r="G441" s="206">
        <v>4434000</v>
      </c>
      <c r="H441" s="223">
        <f t="shared" si="26"/>
        <v>50.596278755074422</v>
      </c>
      <c r="I441" s="18">
        <f>I440</f>
        <v>6299000</v>
      </c>
      <c r="J441" s="162">
        <f t="shared" si="27"/>
        <v>35.615796158120339</v>
      </c>
      <c r="L441" s="179">
        <v>10497</v>
      </c>
      <c r="M441" s="206">
        <v>4483000</v>
      </c>
      <c r="N441" s="175"/>
      <c r="O441" s="179">
        <v>11099</v>
      </c>
      <c r="P441" s="162">
        <f t="shared" si="24"/>
        <v>35.003927710843371</v>
      </c>
    </row>
    <row r="442" spans="1:16" x14ac:dyDescent="0.2">
      <c r="A442" s="38">
        <v>8502</v>
      </c>
      <c r="B442" s="4">
        <v>2233513</v>
      </c>
      <c r="C442" s="192">
        <v>2233513</v>
      </c>
      <c r="D442" s="192">
        <v>1876414</v>
      </c>
      <c r="E442" s="192">
        <v>4109927</v>
      </c>
      <c r="F442" s="164">
        <f t="shared" si="25"/>
        <v>54.344347235364523</v>
      </c>
      <c r="G442" s="206">
        <v>4424000</v>
      </c>
      <c r="H442" s="223">
        <f t="shared" si="26"/>
        <v>50.486279385171791</v>
      </c>
      <c r="I442" s="18">
        <f>I441</f>
        <v>6299000</v>
      </c>
      <c r="J442" s="162">
        <f t="shared" si="27"/>
        <v>35.458215589776152</v>
      </c>
      <c r="L442" s="179">
        <v>10504</v>
      </c>
      <c r="M442" s="206">
        <v>4520000</v>
      </c>
      <c r="N442" s="175"/>
      <c r="O442" s="179">
        <v>11106</v>
      </c>
      <c r="P442" s="162">
        <f t="shared" si="24"/>
        <v>34.876683321437071</v>
      </c>
    </row>
    <row r="443" spans="1:16" x14ac:dyDescent="0.2">
      <c r="A443" s="38">
        <v>8509</v>
      </c>
      <c r="B443" s="4">
        <v>2222694</v>
      </c>
      <c r="C443" s="192">
        <v>2222694</v>
      </c>
      <c r="D443" s="192">
        <v>1924525</v>
      </c>
      <c r="E443" s="192">
        <v>4147219</v>
      </c>
      <c r="F443" s="164">
        <f t="shared" si="25"/>
        <v>53.59480654385505</v>
      </c>
      <c r="G443" s="206">
        <v>4422000</v>
      </c>
      <c r="H443" s="223">
        <f t="shared" si="26"/>
        <v>50.264450474898233</v>
      </c>
      <c r="I443" s="18">
        <f>I442</f>
        <v>6299000</v>
      </c>
      <c r="J443" s="162">
        <f t="shared" si="27"/>
        <v>35.286458167963168</v>
      </c>
      <c r="L443" s="179">
        <v>10511</v>
      </c>
      <c r="M443" s="206">
        <v>4545000</v>
      </c>
      <c r="N443" s="175"/>
      <c r="O443" s="179">
        <v>11113</v>
      </c>
      <c r="P443" s="162">
        <f t="shared" si="24"/>
        <v>34.789138219145379</v>
      </c>
    </row>
    <row r="444" spans="1:16" x14ac:dyDescent="0.2">
      <c r="A444" s="38">
        <v>8516</v>
      </c>
      <c r="B444" s="4">
        <v>2224875</v>
      </c>
      <c r="C444" s="192">
        <v>2224875</v>
      </c>
      <c r="D444" s="192">
        <v>1853935</v>
      </c>
      <c r="E444" s="192">
        <v>4078810</v>
      </c>
      <c r="F444" s="164">
        <f t="shared" si="25"/>
        <v>54.547159588213226</v>
      </c>
      <c r="G444" s="206">
        <v>4423000</v>
      </c>
      <c r="H444" s="223">
        <f t="shared" si="26"/>
        <v>50.302396563418498</v>
      </c>
      <c r="I444" s="168">
        <v>6313000</v>
      </c>
      <c r="J444" s="162">
        <f t="shared" si="27"/>
        <v>35.242753049263428</v>
      </c>
      <c r="L444" s="179">
        <v>10518</v>
      </c>
      <c r="M444" s="206">
        <v>4526000</v>
      </c>
      <c r="N444" s="175"/>
      <c r="O444" s="179">
        <v>11120</v>
      </c>
      <c r="P444" s="162">
        <f t="shared" si="24"/>
        <v>34.683581016299136</v>
      </c>
    </row>
    <row r="445" spans="1:16" x14ac:dyDescent="0.2">
      <c r="A445" s="38">
        <v>8523</v>
      </c>
      <c r="B445" s="4">
        <v>2239804</v>
      </c>
      <c r="C445" s="192">
        <v>2239804</v>
      </c>
      <c r="D445" s="192">
        <v>1894651</v>
      </c>
      <c r="E445" s="192">
        <v>4134455</v>
      </c>
      <c r="F445" s="164">
        <f t="shared" si="25"/>
        <v>54.174105172265755</v>
      </c>
      <c r="G445" s="206">
        <v>4461000</v>
      </c>
      <c r="H445" s="223">
        <f t="shared" si="26"/>
        <v>50.208563102443399</v>
      </c>
      <c r="I445" s="18">
        <f>I444</f>
        <v>6313000</v>
      </c>
      <c r="J445" s="162">
        <f t="shared" si="27"/>
        <v>35.479233328053226</v>
      </c>
      <c r="L445" s="179">
        <v>10525</v>
      </c>
      <c r="M445" s="206">
        <v>4504000</v>
      </c>
      <c r="N445" s="175"/>
      <c r="O445" s="179">
        <v>11127</v>
      </c>
      <c r="P445" s="162">
        <f t="shared" si="24"/>
        <v>34.092385299063174</v>
      </c>
    </row>
    <row r="446" spans="1:16" x14ac:dyDescent="0.2">
      <c r="A446" s="38">
        <v>8530</v>
      </c>
      <c r="B446" s="4">
        <v>2243845</v>
      </c>
      <c r="C446" s="192">
        <v>2243845</v>
      </c>
      <c r="D446" s="192">
        <v>1886455</v>
      </c>
      <c r="E446" s="192">
        <v>4130300</v>
      </c>
      <c r="F446" s="164">
        <f t="shared" si="25"/>
        <v>54.326441178606878</v>
      </c>
      <c r="G446" s="206">
        <v>4457000</v>
      </c>
      <c r="H446" s="223">
        <f t="shared" si="26"/>
        <v>50.344289881085935</v>
      </c>
      <c r="I446" s="18">
        <f>I445</f>
        <v>6313000</v>
      </c>
      <c r="J446" s="162">
        <f t="shared" si="27"/>
        <v>35.54324409947727</v>
      </c>
      <c r="L446" s="179">
        <v>10532</v>
      </c>
      <c r="M446" s="206">
        <v>4519000</v>
      </c>
      <c r="N446" s="175"/>
      <c r="O446" s="179">
        <v>11134</v>
      </c>
      <c r="P446" s="162">
        <f t="shared" si="24"/>
        <v>33.489353067557893</v>
      </c>
    </row>
    <row r="447" spans="1:16" x14ac:dyDescent="0.2">
      <c r="A447" s="38">
        <v>8537</v>
      </c>
      <c r="B447" s="4">
        <v>2234877</v>
      </c>
      <c r="C447" s="192">
        <v>2234877</v>
      </c>
      <c r="D447" s="192">
        <v>1907893</v>
      </c>
      <c r="E447" s="192">
        <v>4142770</v>
      </c>
      <c r="F447" s="164">
        <f t="shared" si="25"/>
        <v>53.946441632048121</v>
      </c>
      <c r="G447" s="206">
        <v>4456000</v>
      </c>
      <c r="H447" s="223">
        <f t="shared" si="26"/>
        <v>50.154331238779172</v>
      </c>
      <c r="I447" s="18">
        <f>I446</f>
        <v>6313000</v>
      </c>
      <c r="J447" s="162">
        <f t="shared" si="27"/>
        <v>35.401188024710912</v>
      </c>
      <c r="L447" s="179">
        <v>10539</v>
      </c>
      <c r="M447" s="206">
        <v>4561000</v>
      </c>
      <c r="N447" s="175"/>
      <c r="O447" s="179">
        <v>11141</v>
      </c>
      <c r="P447" s="162">
        <f t="shared" si="24"/>
        <v>33.573652133145806</v>
      </c>
    </row>
    <row r="448" spans="1:16" x14ac:dyDescent="0.2">
      <c r="A448" s="38">
        <v>8544</v>
      </c>
      <c r="B448" s="4">
        <v>2229353</v>
      </c>
      <c r="C448" s="192">
        <v>2229353</v>
      </c>
      <c r="D448" s="192">
        <v>1930519</v>
      </c>
      <c r="E448" s="192">
        <v>4159872</v>
      </c>
      <c r="F448" s="164">
        <f t="shared" si="25"/>
        <v>53.591865326625438</v>
      </c>
      <c r="G448" s="206">
        <v>4450000</v>
      </c>
      <c r="H448" s="223">
        <f t="shared" si="26"/>
        <v>50.097820224719101</v>
      </c>
      <c r="I448" s="18">
        <f>I447</f>
        <v>6313000</v>
      </c>
      <c r="J448" s="162">
        <f t="shared" si="27"/>
        <v>35.31368604466973</v>
      </c>
      <c r="L448" s="179">
        <v>10546</v>
      </c>
      <c r="M448" s="206">
        <v>4533000</v>
      </c>
      <c r="N448" s="175"/>
      <c r="O448" s="179">
        <v>11148</v>
      </c>
      <c r="P448" s="162">
        <f t="shared" si="24"/>
        <v>33.48250416567484</v>
      </c>
    </row>
    <row r="449" spans="1:16" x14ac:dyDescent="0.2">
      <c r="A449" s="38">
        <v>8550</v>
      </c>
      <c r="B449" s="4">
        <v>2251969</v>
      </c>
      <c r="C449" s="192">
        <v>2251969</v>
      </c>
      <c r="D449" s="192">
        <v>1874106</v>
      </c>
      <c r="E449" s="192">
        <v>4126075</v>
      </c>
      <c r="F449" s="164">
        <f t="shared" si="25"/>
        <v>54.578964269917535</v>
      </c>
      <c r="G449" s="206">
        <v>4497000</v>
      </c>
      <c r="H449" s="223">
        <f t="shared" si="26"/>
        <v>50.077140315766066</v>
      </c>
      <c r="I449" s="168">
        <v>6351000</v>
      </c>
      <c r="J449" s="162">
        <f t="shared" si="27"/>
        <v>35.458494725240122</v>
      </c>
      <c r="L449" s="179">
        <v>10553</v>
      </c>
      <c r="M449" s="206">
        <v>4508000</v>
      </c>
      <c r="N449" s="175"/>
      <c r="O449" s="179">
        <v>11155</v>
      </c>
      <c r="P449" s="162">
        <f t="shared" si="24"/>
        <v>33.221557317952417</v>
      </c>
    </row>
    <row r="450" spans="1:16" x14ac:dyDescent="0.2">
      <c r="A450" s="38">
        <v>8558</v>
      </c>
      <c r="B450" s="4">
        <v>2251841</v>
      </c>
      <c r="C450" s="192">
        <v>2251841</v>
      </c>
      <c r="D450" s="192">
        <v>1895629</v>
      </c>
      <c r="E450" s="192">
        <v>4147470</v>
      </c>
      <c r="F450" s="164">
        <f t="shared" si="25"/>
        <v>54.294328831793841</v>
      </c>
      <c r="G450" s="206">
        <v>4487000</v>
      </c>
      <c r="H450" s="223">
        <f t="shared" si="26"/>
        <v>50.185892578560285</v>
      </c>
      <c r="I450" s="18">
        <f>I449</f>
        <v>6351000</v>
      </c>
      <c r="J450" s="162">
        <f t="shared" si="27"/>
        <v>35.456479294599276</v>
      </c>
      <c r="L450" s="179">
        <v>10560</v>
      </c>
      <c r="M450" s="206">
        <v>4616000</v>
      </c>
      <c r="N450" s="175"/>
      <c r="O450" s="179">
        <v>11162</v>
      </c>
      <c r="P450" s="162">
        <f t="shared" si="24"/>
        <v>32.916990291262138</v>
      </c>
    </row>
    <row r="451" spans="1:16" x14ac:dyDescent="0.2">
      <c r="A451" s="38">
        <v>8565</v>
      </c>
      <c r="B451" s="4">
        <v>2237165</v>
      </c>
      <c r="C451" s="192">
        <v>2237165</v>
      </c>
      <c r="D451" s="192">
        <v>1913879</v>
      </c>
      <c r="E451" s="192">
        <v>4151044</v>
      </c>
      <c r="F451" s="164">
        <f t="shared" si="25"/>
        <v>53.894032440995566</v>
      </c>
      <c r="G451" s="206">
        <v>4461000</v>
      </c>
      <c r="H451" s="223">
        <f t="shared" si="26"/>
        <v>50.149405962788613</v>
      </c>
      <c r="I451" s="18">
        <f>I450</f>
        <v>6351000</v>
      </c>
      <c r="J451" s="162">
        <f t="shared" si="27"/>
        <v>35.225397575185013</v>
      </c>
      <c r="L451" s="179">
        <v>10567</v>
      </c>
      <c r="M451" s="206">
        <v>4626000</v>
      </c>
      <c r="N451" s="175"/>
      <c r="O451" s="179">
        <v>11169</v>
      </c>
      <c r="P451" s="162">
        <f t="shared" si="24"/>
        <v>32.485182481751828</v>
      </c>
    </row>
    <row r="452" spans="1:16" x14ac:dyDescent="0.2">
      <c r="A452" s="38">
        <v>8572</v>
      </c>
      <c r="B452" s="4">
        <v>2223841</v>
      </c>
      <c r="C452" s="192">
        <v>2223841</v>
      </c>
      <c r="D452" s="192">
        <v>1874220</v>
      </c>
      <c r="E452" s="192">
        <v>4098061</v>
      </c>
      <c r="F452" s="164">
        <f t="shared" si="25"/>
        <v>54.265688090050389</v>
      </c>
      <c r="G452" s="206">
        <v>4456000</v>
      </c>
      <c r="H452" s="223">
        <f t="shared" si="26"/>
        <v>49.90666517055655</v>
      </c>
      <c r="I452" s="18">
        <f>I451</f>
        <v>6351000</v>
      </c>
      <c r="J452" s="162">
        <f t="shared" si="27"/>
        <v>35.015603841914661</v>
      </c>
      <c r="L452" s="179">
        <v>10574</v>
      </c>
      <c r="M452" s="206">
        <v>4648000</v>
      </c>
      <c r="N452" s="175"/>
      <c r="O452" s="179">
        <v>11176</v>
      </c>
      <c r="P452" s="162">
        <f t="shared" ref="P452:P515" si="28">100*B824/M538</f>
        <v>32.259614457831326</v>
      </c>
    </row>
    <row r="453" spans="1:16" x14ac:dyDescent="0.2">
      <c r="A453" s="38">
        <v>8579</v>
      </c>
      <c r="B453" s="4">
        <v>2228502</v>
      </c>
      <c r="C453" s="192">
        <v>2228502</v>
      </c>
      <c r="D453" s="192">
        <v>1867650</v>
      </c>
      <c r="E453" s="192">
        <v>4096152</v>
      </c>
      <c r="F453" s="164">
        <f t="shared" ref="F453:F516" si="29">100*C453/E453</f>
        <v>54.404768182430729</v>
      </c>
      <c r="G453" s="206">
        <v>4464000</v>
      </c>
      <c r="H453" s="223">
        <f t="shared" ref="H453:H516" si="30">100*B453/G453</f>
        <v>49.921639784946237</v>
      </c>
      <c r="I453" s="168">
        <v>6359000</v>
      </c>
      <c r="J453" s="162">
        <f t="shared" ref="J453:J516" si="31">100*C453/I453</f>
        <v>35.044849819153953</v>
      </c>
      <c r="L453" s="179">
        <v>10581</v>
      </c>
      <c r="M453" s="206">
        <v>4738000</v>
      </c>
      <c r="N453" s="175"/>
      <c r="O453" s="179">
        <v>11183</v>
      </c>
      <c r="P453" s="162">
        <f t="shared" si="28"/>
        <v>32.120265060240961</v>
      </c>
    </row>
    <row r="454" spans="1:16" x14ac:dyDescent="0.2">
      <c r="A454" s="38">
        <v>8585</v>
      </c>
      <c r="B454" s="4">
        <v>2283572</v>
      </c>
      <c r="C454" s="192">
        <v>2283572</v>
      </c>
      <c r="D454" s="192">
        <v>1931762</v>
      </c>
      <c r="E454" s="192">
        <v>4215334</v>
      </c>
      <c r="F454" s="164">
        <f t="shared" si="29"/>
        <v>54.172978938323752</v>
      </c>
      <c r="G454" s="206">
        <v>4572000</v>
      </c>
      <c r="H454" s="223">
        <f t="shared" si="30"/>
        <v>49.946894138232722</v>
      </c>
      <c r="I454" s="18">
        <f>I453</f>
        <v>6359000</v>
      </c>
      <c r="J454" s="162">
        <f t="shared" si="31"/>
        <v>35.910866488441577</v>
      </c>
      <c r="L454" s="179">
        <v>10588</v>
      </c>
      <c r="M454" s="206">
        <v>4802000</v>
      </c>
      <c r="N454" s="175"/>
      <c r="O454" s="179">
        <v>11190</v>
      </c>
      <c r="P454" s="162">
        <f t="shared" si="28"/>
        <v>31.850529355149181</v>
      </c>
    </row>
    <row r="455" spans="1:16" x14ac:dyDescent="0.2">
      <c r="A455" s="38">
        <v>8593</v>
      </c>
      <c r="B455" s="4">
        <v>2266620</v>
      </c>
      <c r="C455" s="192">
        <v>2266620</v>
      </c>
      <c r="D455" s="192">
        <v>1909006</v>
      </c>
      <c r="E455" s="192">
        <v>4175626</v>
      </c>
      <c r="F455" s="164">
        <f t="shared" si="29"/>
        <v>54.28216032757723</v>
      </c>
      <c r="G455" s="206">
        <v>4519000</v>
      </c>
      <c r="H455" s="223">
        <f t="shared" si="30"/>
        <v>50.157556981633107</v>
      </c>
      <c r="I455" s="18">
        <f>I454</f>
        <v>6359000</v>
      </c>
      <c r="J455" s="162">
        <f t="shared" si="31"/>
        <v>35.644283692404464</v>
      </c>
      <c r="L455" s="179">
        <v>10595</v>
      </c>
      <c r="M455" s="206">
        <v>4646000</v>
      </c>
      <c r="N455" s="175"/>
      <c r="O455" s="179">
        <v>11197</v>
      </c>
      <c r="P455" s="162">
        <f t="shared" si="28"/>
        <v>32.137659216534487</v>
      </c>
    </row>
    <row r="456" spans="1:16" x14ac:dyDescent="0.2">
      <c r="A456" s="38">
        <v>8600</v>
      </c>
      <c r="B456" s="4">
        <v>2218290</v>
      </c>
      <c r="C456" s="192">
        <v>2218290</v>
      </c>
      <c r="D456" s="192">
        <v>1883644</v>
      </c>
      <c r="E456" s="192">
        <v>4101934</v>
      </c>
      <c r="F456" s="164">
        <f t="shared" si="29"/>
        <v>54.079124627553732</v>
      </c>
      <c r="G456" s="206">
        <v>4483000</v>
      </c>
      <c r="H456" s="223">
        <f t="shared" si="30"/>
        <v>49.482266339504797</v>
      </c>
      <c r="I456" s="18">
        <f>I455</f>
        <v>6359000</v>
      </c>
      <c r="J456" s="162">
        <f t="shared" si="31"/>
        <v>34.8842585312156</v>
      </c>
      <c r="L456" s="179">
        <v>10602</v>
      </c>
      <c r="M456" s="206">
        <v>4475000</v>
      </c>
      <c r="N456" s="175"/>
      <c r="O456" s="179">
        <v>11204</v>
      </c>
      <c r="P456" s="162">
        <f t="shared" si="28"/>
        <v>32.377343750000001</v>
      </c>
    </row>
    <row r="457" spans="1:16" x14ac:dyDescent="0.2">
      <c r="A457" s="38">
        <v>8607</v>
      </c>
      <c r="B457" s="4">
        <v>2196479</v>
      </c>
      <c r="C457" s="192">
        <v>2196479</v>
      </c>
      <c r="D457" s="192">
        <v>1839262</v>
      </c>
      <c r="E457" s="192">
        <v>4035741</v>
      </c>
      <c r="F457" s="164">
        <f t="shared" si="29"/>
        <v>54.425668049560166</v>
      </c>
      <c r="G457" s="206">
        <v>4472000</v>
      </c>
      <c r="H457" s="223">
        <f t="shared" si="30"/>
        <v>49.116256708407874</v>
      </c>
      <c r="I457" s="168">
        <v>6392000</v>
      </c>
      <c r="J457" s="162">
        <f t="shared" si="31"/>
        <v>34.362938047559446</v>
      </c>
      <c r="L457" s="179">
        <v>10609</v>
      </c>
      <c r="M457" s="206">
        <v>4410000</v>
      </c>
      <c r="N457" s="175"/>
      <c r="O457" s="179">
        <v>11211</v>
      </c>
      <c r="P457" s="162">
        <f t="shared" si="28"/>
        <v>32.349772564041174</v>
      </c>
    </row>
    <row r="458" spans="1:16" x14ac:dyDescent="0.2">
      <c r="A458" s="38">
        <v>8614</v>
      </c>
      <c r="B458" s="4">
        <v>2189285</v>
      </c>
      <c r="C458" s="192">
        <v>2189285</v>
      </c>
      <c r="D458" s="192">
        <v>1879504</v>
      </c>
      <c r="E458" s="192">
        <v>4068789</v>
      </c>
      <c r="F458" s="164">
        <f t="shared" si="29"/>
        <v>53.806796076178934</v>
      </c>
      <c r="G458" s="206">
        <v>4488000</v>
      </c>
      <c r="H458" s="223">
        <f t="shared" si="30"/>
        <v>48.780860071301248</v>
      </c>
      <c r="I458" s="18">
        <f>I457</f>
        <v>6392000</v>
      </c>
      <c r="J458" s="162">
        <f t="shared" si="31"/>
        <v>34.250391113892363</v>
      </c>
      <c r="L458" s="179">
        <v>10616</v>
      </c>
      <c r="M458" s="206">
        <v>4356000</v>
      </c>
      <c r="N458" s="175"/>
      <c r="O458" s="179">
        <v>11218</v>
      </c>
      <c r="P458" s="162">
        <f t="shared" si="28"/>
        <v>32.350251738192277</v>
      </c>
    </row>
    <row r="459" spans="1:16" x14ac:dyDescent="0.2">
      <c r="A459" s="38">
        <v>8621</v>
      </c>
      <c r="B459" s="4">
        <v>2225929</v>
      </c>
      <c r="C459" s="192">
        <v>2225929</v>
      </c>
      <c r="D459" s="192">
        <v>1860022</v>
      </c>
      <c r="E459" s="192">
        <v>4085951</v>
      </c>
      <c r="F459" s="164">
        <f t="shared" si="29"/>
        <v>54.477623446781422</v>
      </c>
      <c r="G459" s="206">
        <v>4540000</v>
      </c>
      <c r="H459" s="223">
        <f t="shared" si="30"/>
        <v>49.029273127753306</v>
      </c>
      <c r="I459" s="18">
        <f>I458</f>
        <v>6392000</v>
      </c>
      <c r="J459" s="162">
        <f t="shared" si="31"/>
        <v>34.823670212765954</v>
      </c>
      <c r="L459" s="179">
        <v>10623</v>
      </c>
      <c r="M459" s="206">
        <v>4343000</v>
      </c>
      <c r="N459" s="175"/>
      <c r="O459" s="179">
        <v>11225</v>
      </c>
      <c r="P459" s="162">
        <f t="shared" si="28"/>
        <v>32.490838958534233</v>
      </c>
    </row>
    <row r="460" spans="1:16" x14ac:dyDescent="0.2">
      <c r="A460" s="38">
        <v>8628</v>
      </c>
      <c r="B460" s="4">
        <v>2233365</v>
      </c>
      <c r="C460" s="192">
        <v>2233365</v>
      </c>
      <c r="D460" s="192">
        <v>1850690</v>
      </c>
      <c r="E460" s="192">
        <v>4084055</v>
      </c>
      <c r="F460" s="164">
        <f t="shared" si="29"/>
        <v>54.684988326552897</v>
      </c>
      <c r="G460" s="206">
        <v>4539000</v>
      </c>
      <c r="H460" s="223">
        <f t="shared" si="30"/>
        <v>49.203899537343027</v>
      </c>
      <c r="I460" s="18">
        <f>I459</f>
        <v>6392000</v>
      </c>
      <c r="J460" s="162">
        <f t="shared" si="31"/>
        <v>34.940003128911137</v>
      </c>
      <c r="L460" s="179">
        <v>10630</v>
      </c>
      <c r="M460" s="206">
        <v>4353000</v>
      </c>
      <c r="N460" s="175"/>
      <c r="O460" s="179">
        <v>11232</v>
      </c>
      <c r="P460" s="162">
        <f t="shared" si="28"/>
        <v>32.731296076099881</v>
      </c>
    </row>
    <row r="461" spans="1:16" x14ac:dyDescent="0.2">
      <c r="A461" s="38">
        <v>8635</v>
      </c>
      <c r="B461" s="4">
        <v>2226584</v>
      </c>
      <c r="C461" s="192">
        <v>2226584</v>
      </c>
      <c r="D461" s="192">
        <v>1824572</v>
      </c>
      <c r="E461" s="192">
        <v>4051156</v>
      </c>
      <c r="F461" s="164">
        <f t="shared" si="29"/>
        <v>54.961694884126899</v>
      </c>
      <c r="G461" s="206">
        <v>4526000</v>
      </c>
      <c r="H461" s="223">
        <f t="shared" si="30"/>
        <v>49.195404330534686</v>
      </c>
      <c r="I461" s="18">
        <f>I460</f>
        <v>6392000</v>
      </c>
      <c r="J461" s="162">
        <f t="shared" si="31"/>
        <v>34.833917396745932</v>
      </c>
      <c r="L461" s="179">
        <v>10637</v>
      </c>
      <c r="M461" s="206">
        <v>4385000</v>
      </c>
      <c r="N461" s="175"/>
      <c r="O461" s="179">
        <v>11239</v>
      </c>
      <c r="P461" s="162">
        <f t="shared" si="28"/>
        <v>32.509476190476192</v>
      </c>
    </row>
    <row r="462" spans="1:16" x14ac:dyDescent="0.2">
      <c r="A462" s="38">
        <v>8642</v>
      </c>
      <c r="B462" s="4">
        <v>2226325</v>
      </c>
      <c r="C462" s="192">
        <v>2226325</v>
      </c>
      <c r="D462" s="192">
        <v>1848617</v>
      </c>
      <c r="E462" s="192">
        <v>4074942</v>
      </c>
      <c r="F462" s="164">
        <f t="shared" si="29"/>
        <v>54.634519951449619</v>
      </c>
      <c r="G462" s="206">
        <v>4539000</v>
      </c>
      <c r="H462" s="223">
        <f t="shared" si="30"/>
        <v>49.048799294998901</v>
      </c>
      <c r="I462" s="168">
        <v>6381000</v>
      </c>
      <c r="J462" s="162">
        <f t="shared" si="31"/>
        <v>34.889907538003449</v>
      </c>
      <c r="L462" s="179">
        <v>10644</v>
      </c>
      <c r="M462" s="206">
        <v>4382000</v>
      </c>
      <c r="N462" s="175"/>
      <c r="O462" s="179">
        <v>11246</v>
      </c>
      <c r="P462" s="162">
        <f t="shared" si="28"/>
        <v>32.570875860431997</v>
      </c>
    </row>
    <row r="463" spans="1:16" x14ac:dyDescent="0.2">
      <c r="A463" s="38">
        <v>8649</v>
      </c>
      <c r="B463" s="4">
        <v>2257787</v>
      </c>
      <c r="C463" s="192">
        <v>2257787</v>
      </c>
      <c r="D463" s="192">
        <v>1843065</v>
      </c>
      <c r="E463" s="192">
        <v>4100852</v>
      </c>
      <c r="F463" s="164">
        <f t="shared" si="29"/>
        <v>55.056534593299148</v>
      </c>
      <c r="G463" s="206">
        <v>4606000</v>
      </c>
      <c r="H463" s="223">
        <f t="shared" si="30"/>
        <v>49.01838905775076</v>
      </c>
      <c r="I463" s="18">
        <f>I462</f>
        <v>6381000</v>
      </c>
      <c r="J463" s="162">
        <f t="shared" si="31"/>
        <v>35.382965052499607</v>
      </c>
      <c r="L463" s="179">
        <v>10651</v>
      </c>
      <c r="M463" s="206">
        <v>4383000</v>
      </c>
      <c r="N463" s="175"/>
      <c r="O463" s="179">
        <v>11253</v>
      </c>
      <c r="P463" s="162">
        <f t="shared" si="28"/>
        <v>32.873216430458804</v>
      </c>
    </row>
    <row r="464" spans="1:16" x14ac:dyDescent="0.2">
      <c r="A464" s="38">
        <v>8656</v>
      </c>
      <c r="B464" s="4">
        <v>2263034</v>
      </c>
      <c r="C464" s="192">
        <v>2263034</v>
      </c>
      <c r="D464" s="192">
        <v>1872773</v>
      </c>
      <c r="E464" s="192">
        <v>4135807</v>
      </c>
      <c r="F464" s="164">
        <f t="shared" si="29"/>
        <v>54.718075577511236</v>
      </c>
      <c r="G464" s="206">
        <v>4596000</v>
      </c>
      <c r="H464" s="223">
        <f t="shared" si="30"/>
        <v>49.239208006962578</v>
      </c>
      <c r="I464" s="18">
        <f>I463</f>
        <v>6381000</v>
      </c>
      <c r="J464" s="162">
        <f t="shared" si="31"/>
        <v>35.465193543331765</v>
      </c>
      <c r="L464" s="179">
        <v>10658</v>
      </c>
      <c r="M464" s="206">
        <v>4404000</v>
      </c>
      <c r="N464" s="175"/>
      <c r="O464" s="179">
        <v>11260</v>
      </c>
      <c r="P464" s="162">
        <f t="shared" si="28"/>
        <v>32.734501087219137</v>
      </c>
    </row>
    <row r="465" spans="1:16" x14ac:dyDescent="0.2">
      <c r="A465" s="38">
        <v>8663</v>
      </c>
      <c r="B465" s="4">
        <v>2255261</v>
      </c>
      <c r="C465" s="192">
        <v>2255261</v>
      </c>
      <c r="D465" s="192">
        <v>1825005</v>
      </c>
      <c r="E465" s="192">
        <v>4080266</v>
      </c>
      <c r="F465" s="164">
        <f t="shared" si="29"/>
        <v>55.272401358146752</v>
      </c>
      <c r="G465" s="206">
        <v>4583000</v>
      </c>
      <c r="H465" s="223">
        <f t="shared" si="30"/>
        <v>49.209273401701942</v>
      </c>
      <c r="I465" s="18">
        <f>I464</f>
        <v>6381000</v>
      </c>
      <c r="J465" s="162">
        <f t="shared" si="31"/>
        <v>35.343378780755366</v>
      </c>
      <c r="L465" s="179">
        <v>10665</v>
      </c>
      <c r="M465" s="206">
        <v>4378000</v>
      </c>
      <c r="N465" s="175"/>
      <c r="O465" s="179">
        <v>11267</v>
      </c>
      <c r="P465" s="162">
        <f t="shared" si="28"/>
        <v>32.506041864890584</v>
      </c>
    </row>
    <row r="466" spans="1:16" x14ac:dyDescent="0.2">
      <c r="A466" s="38">
        <v>8670</v>
      </c>
      <c r="B466" s="4">
        <v>2248322</v>
      </c>
      <c r="C466" s="192">
        <v>2248322</v>
      </c>
      <c r="D466" s="192">
        <v>1851790</v>
      </c>
      <c r="E466" s="192">
        <v>4100112</v>
      </c>
      <c r="F466" s="164">
        <f t="shared" si="29"/>
        <v>54.835624002466275</v>
      </c>
      <c r="G466" s="206">
        <v>4597000</v>
      </c>
      <c r="H466" s="223">
        <f t="shared" si="30"/>
        <v>48.908462040461167</v>
      </c>
      <c r="I466" s="168">
        <v>6462000</v>
      </c>
      <c r="J466" s="162">
        <f t="shared" si="31"/>
        <v>34.792974311358712</v>
      </c>
      <c r="L466" s="179">
        <v>10672</v>
      </c>
      <c r="M466" s="206">
        <v>4367000</v>
      </c>
      <c r="N466" s="175"/>
      <c r="O466" s="179">
        <v>11274</v>
      </c>
      <c r="P466" s="162">
        <f t="shared" si="28"/>
        <v>32.724295942720765</v>
      </c>
    </row>
    <row r="467" spans="1:16" x14ac:dyDescent="0.2">
      <c r="A467" s="38">
        <v>8677</v>
      </c>
      <c r="B467" s="4">
        <v>2272793</v>
      </c>
      <c r="C467" s="192">
        <v>2272793</v>
      </c>
      <c r="D467" s="192">
        <v>1884046</v>
      </c>
      <c r="E467" s="192">
        <v>4156839</v>
      </c>
      <c r="F467" s="164">
        <f t="shared" si="29"/>
        <v>54.675992984091998</v>
      </c>
      <c r="G467" s="206">
        <v>4639000</v>
      </c>
      <c r="H467" s="223">
        <f t="shared" si="30"/>
        <v>48.993166630739381</v>
      </c>
      <c r="I467" s="18">
        <f>I466</f>
        <v>6462000</v>
      </c>
      <c r="J467" s="162">
        <f t="shared" si="31"/>
        <v>35.171665119158156</v>
      </c>
      <c r="L467" s="179">
        <v>10679</v>
      </c>
      <c r="M467" s="206">
        <v>4380000</v>
      </c>
      <c r="N467" s="175"/>
      <c r="O467" s="179">
        <v>11281</v>
      </c>
      <c r="P467" s="162">
        <f t="shared" si="28"/>
        <v>32.98221692491061</v>
      </c>
    </row>
    <row r="468" spans="1:16" x14ac:dyDescent="0.2">
      <c r="A468" s="38">
        <v>8684</v>
      </c>
      <c r="B468" s="4">
        <v>2289060</v>
      </c>
      <c r="C468" s="192">
        <v>2289060</v>
      </c>
      <c r="D468" s="192">
        <v>1863850</v>
      </c>
      <c r="E468" s="192">
        <v>4152910</v>
      </c>
      <c r="F468" s="164">
        <f t="shared" si="29"/>
        <v>55.119422284614885</v>
      </c>
      <c r="G468" s="206">
        <v>4658000</v>
      </c>
      <c r="H468" s="223">
        <f t="shared" si="30"/>
        <v>49.14255045083727</v>
      </c>
      <c r="I468" s="18">
        <f>I467</f>
        <v>6462000</v>
      </c>
      <c r="J468" s="162">
        <f t="shared" si="31"/>
        <v>35.423398328690809</v>
      </c>
      <c r="L468" s="179">
        <v>10686</v>
      </c>
      <c r="M468" s="206">
        <v>4387000</v>
      </c>
      <c r="N468" s="175"/>
      <c r="O468" s="179">
        <v>11288</v>
      </c>
      <c r="P468" s="162">
        <f t="shared" si="28"/>
        <v>33.236746143057502</v>
      </c>
    </row>
    <row r="469" spans="1:16" x14ac:dyDescent="0.2">
      <c r="A469" s="38">
        <v>8691</v>
      </c>
      <c r="B469" s="4">
        <v>2272864</v>
      </c>
      <c r="C469" s="192">
        <v>2272864</v>
      </c>
      <c r="D469" s="192">
        <v>1915740</v>
      </c>
      <c r="E469" s="192">
        <v>4188604</v>
      </c>
      <c r="F469" s="164">
        <f t="shared" si="29"/>
        <v>54.263043247821948</v>
      </c>
      <c r="G469" s="206">
        <v>4639000</v>
      </c>
      <c r="H469" s="223">
        <f t="shared" si="30"/>
        <v>48.994697133002802</v>
      </c>
      <c r="I469" s="18">
        <f>I468</f>
        <v>6462000</v>
      </c>
      <c r="J469" s="162">
        <f t="shared" si="31"/>
        <v>35.172763850201179</v>
      </c>
      <c r="L469" s="179">
        <v>10693</v>
      </c>
      <c r="M469" s="206">
        <v>4355000</v>
      </c>
      <c r="N469" s="175"/>
      <c r="O469" s="179">
        <v>11295</v>
      </c>
      <c r="P469" s="162">
        <f t="shared" si="28"/>
        <v>33.523521256931609</v>
      </c>
    </row>
    <row r="470" spans="1:16" x14ac:dyDescent="0.2">
      <c r="A470" s="38">
        <v>8698</v>
      </c>
      <c r="B470" s="4">
        <v>2255883</v>
      </c>
      <c r="C470" s="192">
        <v>2255883</v>
      </c>
      <c r="D470" s="192">
        <v>1872179</v>
      </c>
      <c r="E470" s="192">
        <v>4128062</v>
      </c>
      <c r="F470" s="164">
        <f t="shared" si="29"/>
        <v>54.647507716696119</v>
      </c>
      <c r="G470" s="206">
        <v>4620000</v>
      </c>
      <c r="H470" s="223">
        <f t="shared" si="30"/>
        <v>48.828636363636363</v>
      </c>
      <c r="I470" s="18">
        <f>I469</f>
        <v>6462000</v>
      </c>
      <c r="J470" s="162">
        <f t="shared" si="31"/>
        <v>34.909981429897861</v>
      </c>
      <c r="L470" s="179">
        <v>10700</v>
      </c>
      <c r="M470" s="206">
        <v>4359000</v>
      </c>
      <c r="N470" s="175"/>
      <c r="O470" s="179">
        <v>11302</v>
      </c>
      <c r="P470" s="162">
        <f t="shared" si="28"/>
        <v>33.777637903410394</v>
      </c>
    </row>
    <row r="471" spans="1:16" x14ac:dyDescent="0.2">
      <c r="A471" s="38">
        <v>8705</v>
      </c>
      <c r="B471" s="4">
        <v>2225388</v>
      </c>
      <c r="C471" s="192">
        <v>2225388</v>
      </c>
      <c r="D471" s="192">
        <v>1895265</v>
      </c>
      <c r="E471" s="192">
        <v>4120653</v>
      </c>
      <c r="F471" s="164">
        <f t="shared" si="29"/>
        <v>54.00571220143992</v>
      </c>
      <c r="G471" s="206">
        <v>4642000</v>
      </c>
      <c r="H471" s="223">
        <f t="shared" si="30"/>
        <v>47.940284360189573</v>
      </c>
      <c r="I471" s="168">
        <v>6458000</v>
      </c>
      <c r="J471" s="162">
        <f t="shared" si="31"/>
        <v>34.45939919479715</v>
      </c>
      <c r="L471" s="179">
        <v>10707</v>
      </c>
      <c r="M471" s="206">
        <v>4344000</v>
      </c>
      <c r="N471" s="175"/>
      <c r="O471" s="179">
        <v>11309</v>
      </c>
      <c r="P471" s="162">
        <f t="shared" si="28"/>
        <v>35.080615384615385</v>
      </c>
    </row>
    <row r="472" spans="1:16" x14ac:dyDescent="0.2">
      <c r="A472" s="38">
        <v>8712</v>
      </c>
      <c r="B472" s="4">
        <v>2266073</v>
      </c>
      <c r="C472" s="192">
        <v>2266073</v>
      </c>
      <c r="D472" s="192">
        <v>1864808</v>
      </c>
      <c r="E472" s="192">
        <v>4130881</v>
      </c>
      <c r="F472" s="164">
        <f t="shared" si="29"/>
        <v>54.85689372315494</v>
      </c>
      <c r="G472" s="206">
        <v>4660000</v>
      </c>
      <c r="H472" s="223">
        <f t="shared" si="30"/>
        <v>48.628175965665235</v>
      </c>
      <c r="I472" s="18">
        <f>I471</f>
        <v>6458000</v>
      </c>
      <c r="J472" s="162">
        <f t="shared" si="31"/>
        <v>35.089393000929078</v>
      </c>
      <c r="L472" s="179">
        <v>10714</v>
      </c>
      <c r="M472" s="206">
        <v>4373000</v>
      </c>
      <c r="N472" s="175"/>
      <c r="O472" s="179">
        <v>11316</v>
      </c>
      <c r="P472" s="162">
        <f t="shared" si="28"/>
        <v>36.426845779564204</v>
      </c>
    </row>
    <row r="473" spans="1:16" x14ac:dyDescent="0.2">
      <c r="A473" s="38">
        <v>8719</v>
      </c>
      <c r="B473" s="4">
        <v>2263555</v>
      </c>
      <c r="C473" s="192">
        <v>2263555</v>
      </c>
      <c r="D473" s="192">
        <v>1913355</v>
      </c>
      <c r="E473" s="192">
        <v>4176910</v>
      </c>
      <c r="F473" s="164">
        <f t="shared" si="29"/>
        <v>54.19209415572756</v>
      </c>
      <c r="G473" s="206">
        <v>4647000</v>
      </c>
      <c r="H473" s="223">
        <f t="shared" si="30"/>
        <v>48.710027975037661</v>
      </c>
      <c r="I473" s="18">
        <f>I472</f>
        <v>6458000</v>
      </c>
      <c r="J473" s="162">
        <f t="shared" si="31"/>
        <v>35.050402601424587</v>
      </c>
      <c r="L473" s="179">
        <v>10721</v>
      </c>
      <c r="M473" s="206">
        <v>4366000</v>
      </c>
      <c r="N473" s="175"/>
      <c r="O473" s="179">
        <v>11323</v>
      </c>
      <c r="P473" s="162">
        <f t="shared" si="28"/>
        <v>36.14029980447534</v>
      </c>
    </row>
    <row r="474" spans="1:16" x14ac:dyDescent="0.2">
      <c r="A474" s="38">
        <v>8726</v>
      </c>
      <c r="B474" s="4">
        <v>2223576</v>
      </c>
      <c r="C474" s="192">
        <v>2223576</v>
      </c>
      <c r="D474" s="192">
        <v>1891027</v>
      </c>
      <c r="E474" s="192">
        <v>4114603</v>
      </c>
      <c r="F474" s="164">
        <f t="shared" si="29"/>
        <v>54.041082456800815</v>
      </c>
      <c r="G474" s="206">
        <v>4622000</v>
      </c>
      <c r="H474" s="223">
        <f t="shared" si="30"/>
        <v>48.10852444829078</v>
      </c>
      <c r="I474" s="18">
        <f>I473</f>
        <v>6458000</v>
      </c>
      <c r="J474" s="162">
        <f t="shared" si="31"/>
        <v>34.43134097243729</v>
      </c>
      <c r="L474" s="179">
        <v>10728</v>
      </c>
      <c r="M474" s="206">
        <v>4357000</v>
      </c>
      <c r="N474" s="175"/>
      <c r="O474" s="179">
        <v>11330</v>
      </c>
      <c r="P474" s="162">
        <f t="shared" si="28"/>
        <v>36.149010011123472</v>
      </c>
    </row>
    <row r="475" spans="1:16" x14ac:dyDescent="0.2">
      <c r="A475" s="38">
        <v>8733</v>
      </c>
      <c r="B475" s="4">
        <v>2246798</v>
      </c>
      <c r="C475" s="192">
        <v>2246798</v>
      </c>
      <c r="D475" s="192">
        <v>1881025</v>
      </c>
      <c r="E475" s="192">
        <v>4127823</v>
      </c>
      <c r="F475" s="164">
        <f t="shared" si="29"/>
        <v>54.430579993376654</v>
      </c>
      <c r="G475" s="206">
        <v>4687000</v>
      </c>
      <c r="H475" s="223">
        <f t="shared" si="30"/>
        <v>47.936803925752081</v>
      </c>
      <c r="I475" s="168">
        <v>6541000</v>
      </c>
      <c r="J475" s="162">
        <f t="shared" si="31"/>
        <v>34.349457269530653</v>
      </c>
      <c r="L475" s="179">
        <v>10735</v>
      </c>
      <c r="M475" s="206">
        <v>4347000</v>
      </c>
      <c r="N475" s="175"/>
      <c r="O475" s="179">
        <v>11337</v>
      </c>
      <c r="P475" s="162">
        <f t="shared" si="28"/>
        <v>35.59610270518111</v>
      </c>
    </row>
    <row r="476" spans="1:16" x14ac:dyDescent="0.2">
      <c r="A476" s="38">
        <v>8740</v>
      </c>
      <c r="B476" s="4">
        <v>2253087</v>
      </c>
      <c r="C476" s="192">
        <v>2253087</v>
      </c>
      <c r="D476" s="192">
        <v>1884010</v>
      </c>
      <c r="E476" s="192">
        <v>4137097</v>
      </c>
      <c r="F476" s="164">
        <f t="shared" si="29"/>
        <v>54.46057948363309</v>
      </c>
      <c r="G476" s="206">
        <v>4696000</v>
      </c>
      <c r="H476" s="223">
        <f t="shared" si="30"/>
        <v>47.978854344122659</v>
      </c>
      <c r="I476" s="18">
        <f>I475</f>
        <v>6541000</v>
      </c>
      <c r="J476" s="162">
        <f t="shared" si="31"/>
        <v>34.445604647607396</v>
      </c>
      <c r="L476" s="179">
        <v>10742</v>
      </c>
      <c r="M476" s="206">
        <v>4407000</v>
      </c>
      <c r="N476" s="175"/>
      <c r="O476" s="179">
        <v>11344</v>
      </c>
      <c r="P476" s="162">
        <f t="shared" si="28"/>
        <v>35.249489084997677</v>
      </c>
    </row>
    <row r="477" spans="1:16" x14ac:dyDescent="0.2">
      <c r="A477" s="38">
        <v>8747</v>
      </c>
      <c r="B477" s="4">
        <v>2267314</v>
      </c>
      <c r="C477" s="192">
        <v>2267314</v>
      </c>
      <c r="D477" s="192">
        <v>1923505</v>
      </c>
      <c r="E477" s="192">
        <v>4190819</v>
      </c>
      <c r="F477" s="164">
        <f t="shared" si="29"/>
        <v>54.101930911356469</v>
      </c>
      <c r="G477" s="206">
        <v>4731000</v>
      </c>
      <c r="H477" s="223">
        <f t="shared" si="30"/>
        <v>47.924624815049675</v>
      </c>
      <c r="I477" s="18">
        <f>I476</f>
        <v>6541000</v>
      </c>
      <c r="J477" s="162">
        <f t="shared" si="31"/>
        <v>34.663109616266624</v>
      </c>
      <c r="L477" s="179">
        <v>10749</v>
      </c>
      <c r="M477" s="206">
        <v>4380000</v>
      </c>
      <c r="N477" s="175"/>
      <c r="O477" s="179">
        <v>11351</v>
      </c>
      <c r="P477" s="162">
        <f t="shared" si="28"/>
        <v>34.726380079868449</v>
      </c>
    </row>
    <row r="478" spans="1:16" x14ac:dyDescent="0.2">
      <c r="A478" s="38">
        <v>8754</v>
      </c>
      <c r="B478" s="4">
        <v>2296913</v>
      </c>
      <c r="C478" s="192">
        <v>2296913</v>
      </c>
      <c r="D478" s="192">
        <v>1849596</v>
      </c>
      <c r="E478" s="192">
        <v>4146509</v>
      </c>
      <c r="F478" s="164">
        <f t="shared" si="29"/>
        <v>55.393898819464759</v>
      </c>
      <c r="G478" s="206">
        <v>4808000</v>
      </c>
      <c r="H478" s="223">
        <f t="shared" si="30"/>
        <v>47.772732945091512</v>
      </c>
      <c r="I478" s="18">
        <f>I477</f>
        <v>6541000</v>
      </c>
      <c r="J478" s="162">
        <f t="shared" si="31"/>
        <v>35.115624522244303</v>
      </c>
      <c r="L478" s="179">
        <v>10756</v>
      </c>
      <c r="M478" s="206">
        <v>4349000</v>
      </c>
      <c r="N478" s="175"/>
      <c r="O478" s="179">
        <v>11358</v>
      </c>
      <c r="P478" s="162">
        <f t="shared" si="28"/>
        <v>34.430916297505249</v>
      </c>
    </row>
    <row r="479" spans="1:16" x14ac:dyDescent="0.2">
      <c r="A479" s="38">
        <v>8761</v>
      </c>
      <c r="B479" s="4">
        <v>2340845</v>
      </c>
      <c r="C479" s="192">
        <v>2340845</v>
      </c>
      <c r="D479" s="192">
        <v>1874486</v>
      </c>
      <c r="E479" s="192">
        <v>4215331</v>
      </c>
      <c r="F479" s="164">
        <f t="shared" si="29"/>
        <v>55.531700832034304</v>
      </c>
      <c r="G479" s="206">
        <v>4867000</v>
      </c>
      <c r="H479" s="223">
        <f t="shared" si="30"/>
        <v>48.096260530100679</v>
      </c>
      <c r="I479" s="168">
        <v>6666000</v>
      </c>
      <c r="J479" s="162">
        <f t="shared" si="31"/>
        <v>35.116186618661864</v>
      </c>
      <c r="L479" s="179">
        <v>10763</v>
      </c>
      <c r="M479" s="206">
        <v>4348000</v>
      </c>
      <c r="N479" s="175"/>
      <c r="O479" s="179">
        <v>11365</v>
      </c>
      <c r="P479" s="162">
        <f t="shared" si="28"/>
        <v>33.225121894590202</v>
      </c>
    </row>
    <row r="480" spans="1:16" x14ac:dyDescent="0.2">
      <c r="A480" s="38">
        <v>8768</v>
      </c>
      <c r="B480" s="4">
        <v>2245700</v>
      </c>
      <c r="C480" s="192">
        <v>2245700</v>
      </c>
      <c r="D480" s="192">
        <v>1963874</v>
      </c>
      <c r="E480" s="192">
        <v>4209574</v>
      </c>
      <c r="F480" s="164">
        <f t="shared" si="29"/>
        <v>53.347440857435927</v>
      </c>
      <c r="G480" s="206">
        <v>4740000</v>
      </c>
      <c r="H480" s="223">
        <f t="shared" si="30"/>
        <v>47.377637130801688</v>
      </c>
      <c r="I480" s="18">
        <f>I479</f>
        <v>6666000</v>
      </c>
      <c r="J480" s="162">
        <f t="shared" si="31"/>
        <v>33.688868886888692</v>
      </c>
      <c r="L480" s="179">
        <v>10770</v>
      </c>
      <c r="M480" s="206">
        <v>4349000</v>
      </c>
      <c r="N480" s="175"/>
      <c r="O480" s="179">
        <v>11372</v>
      </c>
      <c r="P480" s="162">
        <f t="shared" si="28"/>
        <v>33.928293938684767</v>
      </c>
    </row>
    <row r="481" spans="1:16" x14ac:dyDescent="0.2">
      <c r="A481" s="38">
        <v>8775</v>
      </c>
      <c r="B481" s="4">
        <v>2147520</v>
      </c>
      <c r="C481" s="192">
        <v>2147520</v>
      </c>
      <c r="D481" s="192">
        <v>1941006</v>
      </c>
      <c r="E481" s="192">
        <v>4088526</v>
      </c>
      <c r="F481" s="164">
        <f t="shared" si="29"/>
        <v>52.525531206111935</v>
      </c>
      <c r="G481" s="206">
        <v>4591000</v>
      </c>
      <c r="H481" s="223">
        <f t="shared" si="30"/>
        <v>46.776737094314967</v>
      </c>
      <c r="I481" s="18">
        <f>I480</f>
        <v>6666000</v>
      </c>
      <c r="J481" s="162">
        <f t="shared" si="31"/>
        <v>32.216021602160218</v>
      </c>
      <c r="L481" s="179">
        <v>10777</v>
      </c>
      <c r="M481" s="206">
        <v>4479000</v>
      </c>
      <c r="N481" s="175"/>
      <c r="O481" s="179">
        <v>11379</v>
      </c>
      <c r="P481" s="162">
        <f t="shared" si="28"/>
        <v>33.825688930406351</v>
      </c>
    </row>
    <row r="482" spans="1:16" x14ac:dyDescent="0.2">
      <c r="A482" s="38">
        <v>8782</v>
      </c>
      <c r="B482" s="4">
        <v>2084764</v>
      </c>
      <c r="C482" s="192">
        <v>2084764</v>
      </c>
      <c r="D482" s="192">
        <v>1936307</v>
      </c>
      <c r="E482" s="192">
        <v>4021071</v>
      </c>
      <c r="F482" s="164">
        <f t="shared" si="29"/>
        <v>51.845988295158179</v>
      </c>
      <c r="G482" s="206">
        <v>4501000</v>
      </c>
      <c r="H482" s="223">
        <f t="shared" si="30"/>
        <v>46.317796045323263</v>
      </c>
      <c r="I482" s="18">
        <f>I481</f>
        <v>6666000</v>
      </c>
      <c r="J482" s="162">
        <f t="shared" si="31"/>
        <v>31.274587458745874</v>
      </c>
      <c r="L482" s="179">
        <v>10784</v>
      </c>
      <c r="M482" s="206">
        <v>4530000</v>
      </c>
      <c r="N482" s="175"/>
      <c r="O482" s="179">
        <v>11386</v>
      </c>
      <c r="P482" s="162">
        <f t="shared" si="28"/>
        <v>34.044706156716416</v>
      </c>
    </row>
    <row r="483" spans="1:16" x14ac:dyDescent="0.2">
      <c r="A483" s="38">
        <v>8789</v>
      </c>
      <c r="B483" s="4">
        <v>2050273</v>
      </c>
      <c r="C483" s="192">
        <v>2050273</v>
      </c>
      <c r="D483" s="192">
        <v>1934949</v>
      </c>
      <c r="E483" s="192">
        <v>3985222</v>
      </c>
      <c r="F483" s="164">
        <f t="shared" si="29"/>
        <v>51.446895555630277</v>
      </c>
      <c r="G483" s="206">
        <v>4476000</v>
      </c>
      <c r="H483" s="223">
        <f t="shared" si="30"/>
        <v>45.805920464700627</v>
      </c>
      <c r="I483" s="18">
        <f>I482</f>
        <v>6666000</v>
      </c>
      <c r="J483" s="162">
        <f t="shared" si="31"/>
        <v>30.757170717071705</v>
      </c>
      <c r="L483" s="179">
        <v>10791</v>
      </c>
      <c r="M483" s="206">
        <v>4462000</v>
      </c>
      <c r="N483" s="175"/>
      <c r="O483" s="179">
        <v>11393</v>
      </c>
      <c r="P483" s="162">
        <f t="shared" si="28"/>
        <v>33.884579329739864</v>
      </c>
    </row>
    <row r="484" spans="1:16" x14ac:dyDescent="0.2">
      <c r="A484" s="38">
        <v>8796</v>
      </c>
      <c r="B484" s="4">
        <v>2022948</v>
      </c>
      <c r="C484" s="192">
        <v>2022948</v>
      </c>
      <c r="D484" s="192">
        <v>1927714</v>
      </c>
      <c r="E484" s="192">
        <v>3950662</v>
      </c>
      <c r="F484" s="164">
        <f t="shared" si="29"/>
        <v>51.205291670104906</v>
      </c>
      <c r="G484" s="206">
        <v>4472000</v>
      </c>
      <c r="H484" s="223">
        <f t="shared" si="30"/>
        <v>45.235867620751343</v>
      </c>
      <c r="I484" s="168">
        <v>6471000</v>
      </c>
      <c r="J484" s="162">
        <f t="shared" si="31"/>
        <v>31.261752433936021</v>
      </c>
      <c r="L484" s="179">
        <v>10798</v>
      </c>
      <c r="M484" s="206">
        <v>4417000</v>
      </c>
      <c r="N484" s="175"/>
      <c r="O484" s="179">
        <v>11400</v>
      </c>
      <c r="P484" s="162">
        <f t="shared" si="28"/>
        <v>33.72685380116959</v>
      </c>
    </row>
    <row r="485" spans="1:16" x14ac:dyDescent="0.2">
      <c r="A485" s="38">
        <v>8803</v>
      </c>
      <c r="B485" s="4">
        <v>2017851</v>
      </c>
      <c r="C485" s="192">
        <v>2017851</v>
      </c>
      <c r="D485" s="192">
        <v>1893988</v>
      </c>
      <c r="E485" s="192">
        <v>3911839</v>
      </c>
      <c r="F485" s="164">
        <f t="shared" si="29"/>
        <v>51.583181209656125</v>
      </c>
      <c r="G485" s="206">
        <v>4492000</v>
      </c>
      <c r="H485" s="223">
        <f t="shared" si="30"/>
        <v>44.920992876224396</v>
      </c>
      <c r="I485" s="18">
        <f>I484</f>
        <v>6471000</v>
      </c>
      <c r="J485" s="162">
        <f t="shared" si="31"/>
        <v>31.182985628187296</v>
      </c>
      <c r="L485" s="179">
        <v>10805</v>
      </c>
      <c r="M485" s="206">
        <v>4430000</v>
      </c>
      <c r="N485" s="175"/>
      <c r="O485" s="179">
        <v>11407</v>
      </c>
      <c r="P485" s="162">
        <f t="shared" si="28"/>
        <v>33.843075117370894</v>
      </c>
    </row>
    <row r="486" spans="1:16" x14ac:dyDescent="0.2">
      <c r="A486" s="38">
        <v>8810</v>
      </c>
      <c r="B486" s="4">
        <v>2039621</v>
      </c>
      <c r="C486" s="192">
        <v>2039621</v>
      </c>
      <c r="D486" s="192">
        <v>1915232</v>
      </c>
      <c r="E486" s="192">
        <v>3954853</v>
      </c>
      <c r="F486" s="164">
        <f t="shared" si="29"/>
        <v>51.57261218052858</v>
      </c>
      <c r="G486" s="206">
        <v>4533000</v>
      </c>
      <c r="H486" s="223">
        <f t="shared" si="30"/>
        <v>44.994948157952791</v>
      </c>
      <c r="I486" s="18">
        <f>I485</f>
        <v>6471000</v>
      </c>
      <c r="J486" s="162">
        <f t="shared" si="31"/>
        <v>31.519409673929839</v>
      </c>
      <c r="L486" s="179">
        <v>10812</v>
      </c>
      <c r="M486" s="206">
        <v>4454000</v>
      </c>
      <c r="N486" s="175"/>
      <c r="O486" s="179">
        <v>11414</v>
      </c>
      <c r="P486" s="162">
        <f t="shared" si="28"/>
        <v>34.567528271405493</v>
      </c>
    </row>
    <row r="487" spans="1:16" x14ac:dyDescent="0.2">
      <c r="A487" s="38">
        <v>8817</v>
      </c>
      <c r="B487" s="4">
        <v>2024193</v>
      </c>
      <c r="C487" s="192">
        <v>2024193</v>
      </c>
      <c r="D487" s="192">
        <v>1891258</v>
      </c>
      <c r="E487" s="192">
        <v>3915451</v>
      </c>
      <c r="F487" s="164">
        <f t="shared" si="29"/>
        <v>51.697569449853923</v>
      </c>
      <c r="G487" s="206">
        <v>4541000</v>
      </c>
      <c r="H487" s="223">
        <f t="shared" si="30"/>
        <v>44.575930411803569</v>
      </c>
      <c r="I487" s="18">
        <f>I486</f>
        <v>6471000</v>
      </c>
      <c r="J487" s="162">
        <f t="shared" si="31"/>
        <v>31.280992118683358</v>
      </c>
      <c r="L487" s="179">
        <v>10819</v>
      </c>
      <c r="M487" s="206">
        <v>4458000</v>
      </c>
      <c r="N487" s="175"/>
      <c r="O487" s="179">
        <v>11421</v>
      </c>
      <c r="P487" s="162">
        <f t="shared" si="28"/>
        <v>34.800994219653177</v>
      </c>
    </row>
    <row r="488" spans="1:16" x14ac:dyDescent="0.2">
      <c r="A488" s="38">
        <v>8824</v>
      </c>
      <c r="B488" s="4">
        <v>2022706</v>
      </c>
      <c r="C488" s="192">
        <v>2022706</v>
      </c>
      <c r="D488" s="192">
        <v>1926514</v>
      </c>
      <c r="E488" s="192">
        <v>3949220</v>
      </c>
      <c r="F488" s="164">
        <f t="shared" si="29"/>
        <v>51.217860742121232</v>
      </c>
      <c r="G488" s="206">
        <v>4555000</v>
      </c>
      <c r="H488" s="223">
        <f t="shared" si="30"/>
        <v>44.406278814489575</v>
      </c>
      <c r="I488" s="168">
        <v>6437000</v>
      </c>
      <c r="J488" s="162">
        <f t="shared" si="31"/>
        <v>31.423116358552122</v>
      </c>
      <c r="L488" s="179">
        <v>10826</v>
      </c>
      <c r="M488" s="206">
        <v>4457000</v>
      </c>
      <c r="N488" s="175"/>
      <c r="O488" s="179">
        <v>11428</v>
      </c>
      <c r="P488" s="162">
        <f t="shared" si="28"/>
        <v>34.956549815498157</v>
      </c>
    </row>
    <row r="489" spans="1:16" x14ac:dyDescent="0.2">
      <c r="A489" s="38">
        <v>8831</v>
      </c>
      <c r="B489" s="4">
        <v>2020175</v>
      </c>
      <c r="C489" s="192">
        <v>2020175</v>
      </c>
      <c r="D489" s="192">
        <v>1906729</v>
      </c>
      <c r="E489" s="192">
        <v>3926904</v>
      </c>
      <c r="F489" s="164">
        <f t="shared" si="29"/>
        <v>51.444471267950526</v>
      </c>
      <c r="G489" s="206">
        <v>4568000</v>
      </c>
      <c r="H489" s="223">
        <f t="shared" si="30"/>
        <v>44.224496497373032</v>
      </c>
      <c r="I489" s="18">
        <f>I488</f>
        <v>6437000</v>
      </c>
      <c r="J489" s="162">
        <f t="shared" si="31"/>
        <v>31.383796799751437</v>
      </c>
      <c r="L489" s="179">
        <v>10833</v>
      </c>
      <c r="M489" s="206">
        <v>4461000</v>
      </c>
      <c r="N489" s="175"/>
      <c r="O489" s="179">
        <v>11435</v>
      </c>
      <c r="P489" s="162">
        <f t="shared" si="28"/>
        <v>35.295052023121386</v>
      </c>
    </row>
    <row r="490" spans="1:16" x14ac:dyDescent="0.2">
      <c r="A490" s="38">
        <v>8838</v>
      </c>
      <c r="B490" s="4">
        <v>2010989</v>
      </c>
      <c r="C490" s="192">
        <v>2010989</v>
      </c>
      <c r="D490" s="192">
        <v>1944699</v>
      </c>
      <c r="E490" s="192">
        <v>3955688</v>
      </c>
      <c r="F490" s="164">
        <f t="shared" si="29"/>
        <v>50.837907337484658</v>
      </c>
      <c r="G490" s="206">
        <v>4558000</v>
      </c>
      <c r="H490" s="223">
        <f t="shared" si="30"/>
        <v>44.119986836331726</v>
      </c>
      <c r="I490" s="18">
        <f>I489</f>
        <v>6437000</v>
      </c>
      <c r="J490" s="162">
        <f t="shared" si="31"/>
        <v>31.24109057014137</v>
      </c>
      <c r="L490" s="179">
        <v>10840</v>
      </c>
      <c r="M490" s="206">
        <v>4542000</v>
      </c>
      <c r="N490" s="175"/>
      <c r="O490" s="179">
        <v>11442</v>
      </c>
      <c r="P490" s="162">
        <f t="shared" si="28"/>
        <v>35.250115366866638</v>
      </c>
    </row>
    <row r="491" spans="1:16" x14ac:dyDescent="0.2">
      <c r="A491" s="38">
        <v>8845</v>
      </c>
      <c r="B491" s="4">
        <v>1990237</v>
      </c>
      <c r="C491" s="192">
        <v>1990237</v>
      </c>
      <c r="D491" s="192">
        <v>1981042</v>
      </c>
      <c r="E491" s="192">
        <v>3971279</v>
      </c>
      <c r="F491" s="164">
        <f t="shared" si="29"/>
        <v>50.115768748556825</v>
      </c>
      <c r="G491" s="206">
        <v>4553000</v>
      </c>
      <c r="H491" s="223">
        <f t="shared" si="30"/>
        <v>43.712650999341093</v>
      </c>
      <c r="I491" s="18">
        <f>I490</f>
        <v>6437000</v>
      </c>
      <c r="J491" s="162">
        <f t="shared" si="31"/>
        <v>30.918704365387605</v>
      </c>
      <c r="L491" s="179">
        <v>10847</v>
      </c>
      <c r="M491" s="206">
        <v>4504000</v>
      </c>
      <c r="N491" s="175"/>
      <c r="O491" s="179">
        <v>11449</v>
      </c>
      <c r="P491" s="162">
        <f t="shared" si="28"/>
        <v>35.209849177330895</v>
      </c>
    </row>
    <row r="492" spans="1:16" x14ac:dyDescent="0.2">
      <c r="A492" s="38">
        <v>8852</v>
      </c>
      <c r="B492" s="4">
        <v>1983088</v>
      </c>
      <c r="C492" s="192">
        <v>1983088</v>
      </c>
      <c r="D492" s="192">
        <v>1912411</v>
      </c>
      <c r="E492" s="192">
        <v>3895499</v>
      </c>
      <c r="F492" s="164">
        <f t="shared" si="29"/>
        <v>50.907162343001502</v>
      </c>
      <c r="G492" s="206">
        <v>4563000</v>
      </c>
      <c r="H492" s="223">
        <f t="shared" si="30"/>
        <v>43.460179706333555</v>
      </c>
      <c r="I492" s="168">
        <v>6498000</v>
      </c>
      <c r="J492" s="162">
        <f t="shared" si="31"/>
        <v>30.51843644198215</v>
      </c>
      <c r="L492" s="179">
        <v>10854</v>
      </c>
      <c r="M492" s="206">
        <v>4477000</v>
      </c>
      <c r="N492" s="175"/>
      <c r="O492" s="179">
        <v>11456</v>
      </c>
      <c r="P492" s="162">
        <f t="shared" si="28"/>
        <v>35.214516129032255</v>
      </c>
    </row>
    <row r="493" spans="1:16" x14ac:dyDescent="0.2">
      <c r="A493" s="38">
        <v>8859</v>
      </c>
      <c r="B493" s="4">
        <v>1987636</v>
      </c>
      <c r="C493" s="192">
        <v>1987636</v>
      </c>
      <c r="D493" s="192">
        <v>1933113</v>
      </c>
      <c r="E493" s="192">
        <v>3920749</v>
      </c>
      <c r="F493" s="164">
        <f t="shared" si="29"/>
        <v>50.695313574013539</v>
      </c>
      <c r="G493" s="206">
        <v>4604000</v>
      </c>
      <c r="H493" s="223">
        <f t="shared" si="30"/>
        <v>43.171937445699392</v>
      </c>
      <c r="I493" s="18">
        <f>I492</f>
        <v>6498000</v>
      </c>
      <c r="J493" s="162">
        <f t="shared" si="31"/>
        <v>30.588427208371808</v>
      </c>
      <c r="L493" s="179">
        <v>10861</v>
      </c>
      <c r="M493" s="206">
        <v>4457000</v>
      </c>
      <c r="N493" s="175"/>
      <c r="O493" s="179">
        <v>11463</v>
      </c>
      <c r="P493" s="162">
        <f t="shared" si="28"/>
        <v>35.649310661764709</v>
      </c>
    </row>
    <row r="494" spans="1:16" x14ac:dyDescent="0.2">
      <c r="A494" s="38">
        <v>8866</v>
      </c>
      <c r="B494" s="4">
        <v>1982003</v>
      </c>
      <c r="C494" s="192">
        <v>1982003</v>
      </c>
      <c r="D494" s="192">
        <v>1934999</v>
      </c>
      <c r="E494" s="192">
        <v>3917002</v>
      </c>
      <c r="F494" s="164">
        <f t="shared" si="29"/>
        <v>50.599999693643248</v>
      </c>
      <c r="G494" s="206">
        <v>4591000</v>
      </c>
      <c r="H494" s="223">
        <f t="shared" si="30"/>
        <v>43.171487693313004</v>
      </c>
      <c r="I494" s="18">
        <f>I493</f>
        <v>6498000</v>
      </c>
      <c r="J494" s="162">
        <f t="shared" si="31"/>
        <v>30.501738996614343</v>
      </c>
      <c r="L494" s="179">
        <v>10868</v>
      </c>
      <c r="M494" s="206">
        <v>4502000</v>
      </c>
      <c r="N494" s="175"/>
      <c r="O494" s="179">
        <v>11470</v>
      </c>
      <c r="P494" s="162">
        <f t="shared" si="28"/>
        <v>35.69836668967104</v>
      </c>
    </row>
    <row r="495" spans="1:16" x14ac:dyDescent="0.2">
      <c r="A495" s="38">
        <v>8873</v>
      </c>
      <c r="B495" s="4">
        <v>1966705</v>
      </c>
      <c r="C495" s="192">
        <v>1966705</v>
      </c>
      <c r="D495" s="192">
        <v>1940810</v>
      </c>
      <c r="E495" s="192">
        <v>3907515</v>
      </c>
      <c r="F495" s="164">
        <f t="shared" si="29"/>
        <v>50.331348696038276</v>
      </c>
      <c r="G495" s="206">
        <v>4598000</v>
      </c>
      <c r="H495" s="223">
        <f t="shared" si="30"/>
        <v>42.773053501522398</v>
      </c>
      <c r="I495" s="18">
        <f>I494</f>
        <v>6498000</v>
      </c>
      <c r="J495" s="162">
        <f t="shared" si="31"/>
        <v>30.266312711603572</v>
      </c>
      <c r="L495" s="179">
        <v>10875</v>
      </c>
      <c r="M495" s="206">
        <v>4501000</v>
      </c>
      <c r="N495" s="175"/>
      <c r="O495" s="179">
        <v>11477</v>
      </c>
      <c r="P495" s="162">
        <f t="shared" si="28"/>
        <v>36.105198358413134</v>
      </c>
    </row>
    <row r="496" spans="1:16" x14ac:dyDescent="0.2">
      <c r="A496" s="38">
        <v>8880</v>
      </c>
      <c r="B496" s="4">
        <v>1941171</v>
      </c>
      <c r="C496" s="192">
        <v>1941171</v>
      </c>
      <c r="D496" s="192">
        <v>1935113</v>
      </c>
      <c r="E496" s="192">
        <v>3876284</v>
      </c>
      <c r="F496" s="164">
        <f t="shared" si="29"/>
        <v>50.07814184925563</v>
      </c>
      <c r="G496" s="206">
        <v>4568000</v>
      </c>
      <c r="H496" s="223">
        <f t="shared" si="30"/>
        <v>42.49498686514886</v>
      </c>
      <c r="I496" s="18">
        <f>I495</f>
        <v>6498000</v>
      </c>
      <c r="J496" s="162">
        <f t="shared" si="31"/>
        <v>29.873361034164358</v>
      </c>
      <c r="L496" s="179">
        <v>10882</v>
      </c>
      <c r="M496" s="206">
        <v>4502000</v>
      </c>
      <c r="N496" s="175"/>
      <c r="O496" s="179">
        <v>11484</v>
      </c>
      <c r="P496" s="162">
        <f t="shared" si="28"/>
        <v>37.014179440937781</v>
      </c>
    </row>
    <row r="497" spans="1:16" x14ac:dyDescent="0.2">
      <c r="A497" s="38">
        <v>8887</v>
      </c>
      <c r="B497" s="4">
        <v>1926356</v>
      </c>
      <c r="C497" s="192">
        <v>1926356</v>
      </c>
      <c r="D497" s="192">
        <v>1944952</v>
      </c>
      <c r="E497" s="192">
        <v>3871308</v>
      </c>
      <c r="F497" s="164">
        <f t="shared" si="29"/>
        <v>49.759822778244462</v>
      </c>
      <c r="G497" s="206">
        <v>4566000</v>
      </c>
      <c r="H497" s="223">
        <f t="shared" si="30"/>
        <v>42.189137100306617</v>
      </c>
      <c r="I497" s="168">
        <v>6504000</v>
      </c>
      <c r="J497" s="162">
        <f t="shared" si="31"/>
        <v>29.618019680196802</v>
      </c>
      <c r="L497" s="179">
        <v>10889</v>
      </c>
      <c r="M497" s="206">
        <v>4465000</v>
      </c>
      <c r="N497" s="175"/>
      <c r="O497" s="179">
        <v>11491</v>
      </c>
      <c r="P497" s="162">
        <f t="shared" si="28"/>
        <v>37.330789885880513</v>
      </c>
    </row>
    <row r="498" spans="1:16" x14ac:dyDescent="0.2">
      <c r="A498" s="38">
        <v>8894</v>
      </c>
      <c r="B498" s="4">
        <v>1927365</v>
      </c>
      <c r="C498" s="192">
        <v>1927365</v>
      </c>
      <c r="D498" s="192">
        <v>1953532</v>
      </c>
      <c r="E498" s="192">
        <v>3880897</v>
      </c>
      <c r="F498" s="164">
        <f t="shared" si="29"/>
        <v>49.662874330341673</v>
      </c>
      <c r="G498" s="206">
        <v>4568000</v>
      </c>
      <c r="H498" s="223">
        <f t="shared" si="30"/>
        <v>42.19275394045534</v>
      </c>
      <c r="I498" s="18">
        <f>I497</f>
        <v>6504000</v>
      </c>
      <c r="J498" s="162">
        <f t="shared" si="31"/>
        <v>29.633533210332104</v>
      </c>
      <c r="L498" s="179">
        <v>10896</v>
      </c>
      <c r="M498" s="206">
        <v>4502000</v>
      </c>
      <c r="N498" s="175"/>
      <c r="O498" s="179">
        <v>11498</v>
      </c>
      <c r="P498" s="162">
        <f t="shared" si="28"/>
        <v>37.65607287449393</v>
      </c>
    </row>
    <row r="499" spans="1:16" x14ac:dyDescent="0.2">
      <c r="A499" s="38">
        <v>8901</v>
      </c>
      <c r="B499" s="4">
        <v>1912207</v>
      </c>
      <c r="C499" s="192">
        <v>1912207</v>
      </c>
      <c r="D499" s="192">
        <v>1939598</v>
      </c>
      <c r="E499" s="192">
        <v>3851805</v>
      </c>
      <c r="F499" s="164">
        <f t="shared" si="29"/>
        <v>49.644439425152626</v>
      </c>
      <c r="G499" s="206">
        <v>4553000</v>
      </c>
      <c r="H499" s="223">
        <f t="shared" si="30"/>
        <v>41.998835932352293</v>
      </c>
      <c r="I499" s="18">
        <f>I498</f>
        <v>6504000</v>
      </c>
      <c r="J499" s="162">
        <f t="shared" si="31"/>
        <v>29.400476629766299</v>
      </c>
      <c r="L499" s="179">
        <v>10903</v>
      </c>
      <c r="M499" s="206">
        <v>4543000</v>
      </c>
      <c r="N499" s="175"/>
      <c r="O499" s="179">
        <v>11505</v>
      </c>
      <c r="P499" s="162">
        <f t="shared" si="28"/>
        <v>38.172946859903384</v>
      </c>
    </row>
    <row r="500" spans="1:16" x14ac:dyDescent="0.2">
      <c r="A500" s="38">
        <v>8908</v>
      </c>
      <c r="B500" s="4">
        <v>1886751</v>
      </c>
      <c r="C500" s="192">
        <v>1886751</v>
      </c>
      <c r="D500" s="192">
        <v>1941285</v>
      </c>
      <c r="E500" s="192">
        <v>3828036</v>
      </c>
      <c r="F500" s="164">
        <f t="shared" si="29"/>
        <v>49.287702623486297</v>
      </c>
      <c r="G500" s="206">
        <v>4539000</v>
      </c>
      <c r="H500" s="223">
        <f t="shared" si="30"/>
        <v>41.567547918043623</v>
      </c>
      <c r="I500" s="18">
        <f>I499</f>
        <v>6504000</v>
      </c>
      <c r="J500" s="162">
        <f t="shared" si="31"/>
        <v>29.009086715867159</v>
      </c>
      <c r="L500" s="179">
        <v>10910</v>
      </c>
      <c r="M500" s="206">
        <v>4533000</v>
      </c>
      <c r="N500" s="175"/>
      <c r="O500" s="179">
        <v>11512</v>
      </c>
      <c r="P500" s="162">
        <f t="shared" si="28"/>
        <v>38.182501648714002</v>
      </c>
    </row>
    <row r="501" spans="1:16" x14ac:dyDescent="0.2">
      <c r="A501" s="38">
        <v>8915</v>
      </c>
      <c r="B501" s="4">
        <v>1891464</v>
      </c>
      <c r="C501" s="192">
        <v>1891464</v>
      </c>
      <c r="D501" s="192">
        <v>1936074</v>
      </c>
      <c r="E501" s="192">
        <v>3827538</v>
      </c>
      <c r="F501" s="164">
        <f t="shared" si="29"/>
        <v>49.417249417249415</v>
      </c>
      <c r="G501" s="206">
        <v>4577000</v>
      </c>
      <c r="H501" s="223">
        <f t="shared" si="30"/>
        <v>41.325409656980554</v>
      </c>
      <c r="I501" s="168">
        <v>6501000</v>
      </c>
      <c r="J501" s="162">
        <f t="shared" si="31"/>
        <v>29.094970004614673</v>
      </c>
      <c r="L501" s="179">
        <v>10917</v>
      </c>
      <c r="M501" s="206">
        <v>4490000</v>
      </c>
      <c r="N501" s="175"/>
      <c r="O501" s="179">
        <v>11519</v>
      </c>
      <c r="P501" s="162">
        <f t="shared" si="28"/>
        <v>37.969940278699404</v>
      </c>
    </row>
    <row r="502" spans="1:16" x14ac:dyDescent="0.2">
      <c r="A502" s="38">
        <v>8922</v>
      </c>
      <c r="B502" s="4">
        <v>1884039</v>
      </c>
      <c r="C502" s="192">
        <v>1884039</v>
      </c>
      <c r="D502" s="192">
        <v>1988047</v>
      </c>
      <c r="E502" s="192">
        <v>3872086</v>
      </c>
      <c r="F502" s="164">
        <f t="shared" si="29"/>
        <v>48.656951317713499</v>
      </c>
      <c r="G502" s="206">
        <v>4570000</v>
      </c>
      <c r="H502" s="223">
        <f t="shared" si="30"/>
        <v>41.226236323851204</v>
      </c>
      <c r="I502" s="18">
        <f>I501</f>
        <v>6501000</v>
      </c>
      <c r="J502" s="162">
        <f t="shared" si="31"/>
        <v>28.980756806645132</v>
      </c>
      <c r="L502" s="179">
        <v>10924</v>
      </c>
      <c r="M502" s="206">
        <v>4569000</v>
      </c>
      <c r="N502" s="175"/>
      <c r="O502" s="179">
        <v>11526</v>
      </c>
      <c r="P502" s="162">
        <f t="shared" si="28"/>
        <v>38.39290150842946</v>
      </c>
    </row>
    <row r="503" spans="1:16" x14ac:dyDescent="0.2">
      <c r="A503" s="38">
        <v>8929</v>
      </c>
      <c r="B503" s="4">
        <v>1870518</v>
      </c>
      <c r="C503" s="192">
        <v>1870518</v>
      </c>
      <c r="D503" s="192">
        <v>2031905</v>
      </c>
      <c r="E503" s="192">
        <v>3902423</v>
      </c>
      <c r="F503" s="164">
        <f t="shared" si="29"/>
        <v>47.932220571680723</v>
      </c>
      <c r="G503" s="206">
        <v>4521000</v>
      </c>
      <c r="H503" s="223">
        <f t="shared" si="30"/>
        <v>41.373988055739879</v>
      </c>
      <c r="I503" s="18">
        <f>I502</f>
        <v>6501000</v>
      </c>
      <c r="J503" s="162">
        <f t="shared" si="31"/>
        <v>28.772773419473928</v>
      </c>
      <c r="L503" s="179">
        <v>10931</v>
      </c>
      <c r="M503" s="206">
        <v>4580000</v>
      </c>
      <c r="N503" s="175"/>
      <c r="O503" s="179">
        <v>11533</v>
      </c>
      <c r="P503" s="162">
        <f t="shared" si="28"/>
        <v>38.626774983307364</v>
      </c>
    </row>
    <row r="504" spans="1:16" x14ac:dyDescent="0.2">
      <c r="A504" s="38">
        <v>8936</v>
      </c>
      <c r="B504" s="4">
        <v>1851842</v>
      </c>
      <c r="C504" s="192">
        <v>1851842</v>
      </c>
      <c r="D504" s="192">
        <v>2103815</v>
      </c>
      <c r="E504" s="192">
        <v>3955657</v>
      </c>
      <c r="F504" s="164">
        <f t="shared" si="29"/>
        <v>46.815029715670491</v>
      </c>
      <c r="G504" s="206">
        <v>4504000</v>
      </c>
      <c r="H504" s="223">
        <f t="shared" si="30"/>
        <v>41.115497335701598</v>
      </c>
      <c r="I504" s="18">
        <f>I503</f>
        <v>6501000</v>
      </c>
      <c r="J504" s="162">
        <f t="shared" si="31"/>
        <v>28.485494539301644</v>
      </c>
      <c r="L504" s="179">
        <v>10938</v>
      </c>
      <c r="M504" s="206">
        <v>4582000</v>
      </c>
      <c r="N504" s="175"/>
      <c r="O504" s="179">
        <v>11540</v>
      </c>
      <c r="P504" s="162">
        <f t="shared" si="28"/>
        <v>38.857343270495399</v>
      </c>
    </row>
    <row r="505" spans="1:16" x14ac:dyDescent="0.2">
      <c r="A505" s="38">
        <v>8943</v>
      </c>
      <c r="B505" s="4">
        <v>1843922</v>
      </c>
      <c r="C505" s="192">
        <v>1843922</v>
      </c>
      <c r="D505" s="192">
        <v>2035342</v>
      </c>
      <c r="E505" s="192">
        <v>3879264</v>
      </c>
      <c r="F505" s="164">
        <f t="shared" si="29"/>
        <v>47.532779413826951</v>
      </c>
      <c r="G505" s="206">
        <v>4494000</v>
      </c>
      <c r="H505" s="223">
        <f t="shared" si="30"/>
        <v>41.030752113929687</v>
      </c>
      <c r="I505" s="168">
        <v>6544000</v>
      </c>
      <c r="J505" s="162">
        <f t="shared" si="31"/>
        <v>28.177292176039121</v>
      </c>
      <c r="L505" s="179">
        <v>10945</v>
      </c>
      <c r="M505" s="206">
        <v>4650000</v>
      </c>
      <c r="N505" s="175"/>
      <c r="O505" s="179">
        <v>11547</v>
      </c>
      <c r="P505" s="162">
        <f t="shared" si="28"/>
        <v>39.741494677384317</v>
      </c>
    </row>
    <row r="506" spans="1:16" x14ac:dyDescent="0.2">
      <c r="A506" s="38">
        <v>8950</v>
      </c>
      <c r="B506" s="4">
        <v>1874270</v>
      </c>
      <c r="C506" s="192">
        <v>1874270</v>
      </c>
      <c r="D506" s="192">
        <v>2016128</v>
      </c>
      <c r="E506" s="192">
        <v>3890398</v>
      </c>
      <c r="F506" s="164">
        <f t="shared" si="29"/>
        <v>48.176818927009528</v>
      </c>
      <c r="G506" s="206">
        <v>4597000</v>
      </c>
      <c r="H506" s="223">
        <f t="shared" si="30"/>
        <v>40.771590167500541</v>
      </c>
      <c r="I506" s="18">
        <f>I505</f>
        <v>6544000</v>
      </c>
      <c r="J506" s="162">
        <f t="shared" si="31"/>
        <v>28.641045232273839</v>
      </c>
      <c r="L506" s="179">
        <v>10952</v>
      </c>
      <c r="M506" s="206">
        <v>4772000</v>
      </c>
      <c r="N506" s="175"/>
      <c r="O506" s="179">
        <v>11554</v>
      </c>
      <c r="P506" s="162">
        <f t="shared" si="28"/>
        <v>40.76836012861736</v>
      </c>
    </row>
    <row r="507" spans="1:16" x14ac:dyDescent="0.2">
      <c r="A507" s="38">
        <v>8957</v>
      </c>
      <c r="B507" s="4">
        <v>1855005</v>
      </c>
      <c r="C507" s="192">
        <v>1855005</v>
      </c>
      <c r="D507" s="192">
        <v>2036852</v>
      </c>
      <c r="E507" s="192">
        <v>3891857</v>
      </c>
      <c r="F507" s="164">
        <f t="shared" si="29"/>
        <v>47.663750235427457</v>
      </c>
      <c r="G507" s="206">
        <v>4552000</v>
      </c>
      <c r="H507" s="223">
        <f t="shared" si="30"/>
        <v>40.751427943760987</v>
      </c>
      <c r="I507" s="18">
        <f>I506</f>
        <v>6544000</v>
      </c>
      <c r="J507" s="162">
        <f t="shared" si="31"/>
        <v>28.346653422982886</v>
      </c>
      <c r="L507" s="179">
        <v>10958</v>
      </c>
      <c r="M507" s="206">
        <v>4578000</v>
      </c>
      <c r="N507" s="175"/>
      <c r="O507" s="179">
        <v>11561</v>
      </c>
      <c r="P507" s="162">
        <f t="shared" si="28"/>
        <v>41.332207350754196</v>
      </c>
    </row>
    <row r="508" spans="1:16" x14ac:dyDescent="0.2">
      <c r="A508" s="38">
        <v>8964</v>
      </c>
      <c r="B508" s="4">
        <v>1812712</v>
      </c>
      <c r="C508" s="192">
        <v>1812712</v>
      </c>
      <c r="D508" s="192">
        <v>2085203</v>
      </c>
      <c r="E508" s="192">
        <v>3897915</v>
      </c>
      <c r="F508" s="164">
        <f t="shared" si="29"/>
        <v>46.504656976870969</v>
      </c>
      <c r="G508" s="206">
        <v>4490000</v>
      </c>
      <c r="H508" s="223">
        <f t="shared" si="30"/>
        <v>40.37220489977728</v>
      </c>
      <c r="I508" s="18">
        <f>I507</f>
        <v>6544000</v>
      </c>
      <c r="J508" s="162">
        <f t="shared" si="31"/>
        <v>27.70036674816626</v>
      </c>
      <c r="L508" s="179">
        <v>10966</v>
      </c>
      <c r="M508" s="206">
        <v>4403000</v>
      </c>
      <c r="N508" s="175"/>
      <c r="O508" s="179">
        <v>11568</v>
      </c>
      <c r="P508" s="162">
        <f t="shared" si="28"/>
        <v>41.234007159401976</v>
      </c>
    </row>
    <row r="509" spans="1:16" x14ac:dyDescent="0.2">
      <c r="A509" s="38">
        <v>8971</v>
      </c>
      <c r="B509" s="4">
        <v>1782626</v>
      </c>
      <c r="C509" s="192">
        <v>1782626</v>
      </c>
      <c r="D509" s="192">
        <v>2074636</v>
      </c>
      <c r="E509" s="192">
        <v>3857262</v>
      </c>
      <c r="F509" s="164">
        <f t="shared" si="29"/>
        <v>46.214802105742365</v>
      </c>
      <c r="G509" s="206">
        <v>4453000</v>
      </c>
      <c r="H509" s="223">
        <f t="shared" si="30"/>
        <v>40.032023355041545</v>
      </c>
      <c r="I509" s="18">
        <f>I508</f>
        <v>6544000</v>
      </c>
      <c r="J509" s="162">
        <f t="shared" si="31"/>
        <v>27.240617359413204</v>
      </c>
      <c r="L509" s="179">
        <v>10973</v>
      </c>
      <c r="M509" s="206">
        <v>4309000</v>
      </c>
      <c r="N509" s="175"/>
      <c r="O509" s="179">
        <v>11575</v>
      </c>
      <c r="P509" s="162">
        <f t="shared" si="28"/>
        <v>41.838126951092612</v>
      </c>
    </row>
    <row r="510" spans="1:16" x14ac:dyDescent="0.2">
      <c r="A510" s="38">
        <v>8978</v>
      </c>
      <c r="B510" s="4">
        <v>1761569</v>
      </c>
      <c r="C510" s="192">
        <v>1761569</v>
      </c>
      <c r="D510" s="192">
        <v>2087395</v>
      </c>
      <c r="E510" s="192">
        <v>3848964</v>
      </c>
      <c r="F510" s="164">
        <f t="shared" si="29"/>
        <v>45.767354540078834</v>
      </c>
      <c r="G510" s="206">
        <v>4457000</v>
      </c>
      <c r="H510" s="223">
        <f t="shared" si="30"/>
        <v>39.523648193852367</v>
      </c>
      <c r="I510" s="168">
        <v>6569000</v>
      </c>
      <c r="J510" s="162">
        <f t="shared" si="31"/>
        <v>26.816395189526563</v>
      </c>
      <c r="L510" s="179">
        <v>10980</v>
      </c>
      <c r="M510" s="206">
        <v>4266000</v>
      </c>
      <c r="N510" s="175"/>
      <c r="O510" s="179">
        <v>11582</v>
      </c>
      <c r="P510" s="162">
        <f t="shared" si="28"/>
        <v>41.780795667569258</v>
      </c>
    </row>
    <row r="511" spans="1:16" x14ac:dyDescent="0.2">
      <c r="A511" s="38">
        <v>8985</v>
      </c>
      <c r="B511" s="4">
        <v>1756014</v>
      </c>
      <c r="C511" s="192">
        <v>1756014</v>
      </c>
      <c r="D511" s="192">
        <v>2092696</v>
      </c>
      <c r="E511" s="192">
        <v>3848710</v>
      </c>
      <c r="F511" s="164">
        <f t="shared" si="29"/>
        <v>45.626040933195796</v>
      </c>
      <c r="G511" s="206">
        <v>4476000</v>
      </c>
      <c r="H511" s="223">
        <f t="shared" si="30"/>
        <v>39.231769436997318</v>
      </c>
      <c r="I511" s="18">
        <f>I510</f>
        <v>6569000</v>
      </c>
      <c r="J511" s="162">
        <f t="shared" si="31"/>
        <v>26.731831328969403</v>
      </c>
      <c r="L511" s="179">
        <v>10987</v>
      </c>
      <c r="M511" s="206">
        <v>4221000</v>
      </c>
      <c r="N511" s="175"/>
      <c r="O511" s="179">
        <v>11589</v>
      </c>
      <c r="P511" s="162">
        <f t="shared" si="28"/>
        <v>41.931617797826533</v>
      </c>
    </row>
    <row r="512" spans="1:16" x14ac:dyDescent="0.2">
      <c r="A512" s="38">
        <v>8992</v>
      </c>
      <c r="B512" s="4">
        <v>1752025</v>
      </c>
      <c r="C512" s="192">
        <v>1752025</v>
      </c>
      <c r="D512" s="192">
        <v>2105484</v>
      </c>
      <c r="E512" s="192">
        <v>3857509</v>
      </c>
      <c r="F512" s="164">
        <f t="shared" si="29"/>
        <v>45.418558971605769</v>
      </c>
      <c r="G512" s="206">
        <v>4484000</v>
      </c>
      <c r="H512" s="223">
        <f t="shared" si="30"/>
        <v>39.07281445138269</v>
      </c>
      <c r="I512" s="18">
        <f>I511</f>
        <v>6569000</v>
      </c>
      <c r="J512" s="162">
        <f t="shared" si="31"/>
        <v>26.671106713350586</v>
      </c>
      <c r="L512" s="179">
        <v>10994</v>
      </c>
      <c r="M512" s="206">
        <v>4238000</v>
      </c>
      <c r="N512" s="175"/>
      <c r="O512" s="179">
        <v>11596</v>
      </c>
      <c r="P512" s="162">
        <f t="shared" si="28"/>
        <v>42.302742488404917</v>
      </c>
    </row>
    <row r="513" spans="1:16" x14ac:dyDescent="0.2">
      <c r="A513" s="38">
        <v>8999</v>
      </c>
      <c r="B513" s="4">
        <v>1738057</v>
      </c>
      <c r="C513" s="192">
        <v>1738057</v>
      </c>
      <c r="D513" s="192">
        <v>2095408</v>
      </c>
      <c r="E513" s="192">
        <v>3833465</v>
      </c>
      <c r="F513" s="164">
        <f t="shared" si="29"/>
        <v>45.339060093153321</v>
      </c>
      <c r="G513" s="206">
        <v>4494000</v>
      </c>
      <c r="H513" s="223">
        <f t="shared" si="30"/>
        <v>38.675055629728526</v>
      </c>
      <c r="I513" s="18">
        <f>I512</f>
        <v>6569000</v>
      </c>
      <c r="J513" s="162">
        <f t="shared" si="31"/>
        <v>26.45847160907292</v>
      </c>
      <c r="L513" s="179">
        <v>11001</v>
      </c>
      <c r="M513" s="206">
        <v>4255000</v>
      </c>
      <c r="N513" s="175"/>
      <c r="O513" s="179">
        <v>11603</v>
      </c>
      <c r="P513" s="162">
        <f t="shared" si="28"/>
        <v>44.128868584758941</v>
      </c>
    </row>
    <row r="514" spans="1:16" x14ac:dyDescent="0.2">
      <c r="A514" s="38">
        <v>9006</v>
      </c>
      <c r="B514" s="4">
        <v>1740709</v>
      </c>
      <c r="C514" s="192">
        <v>1740709</v>
      </c>
      <c r="D514" s="192">
        <v>2082481</v>
      </c>
      <c r="E514" s="192">
        <v>3823190</v>
      </c>
      <c r="F514" s="164">
        <f t="shared" si="29"/>
        <v>45.530277072287802</v>
      </c>
      <c r="G514" s="206">
        <v>4503000</v>
      </c>
      <c r="H514" s="223">
        <f t="shared" si="30"/>
        <v>38.656651121474574</v>
      </c>
      <c r="I514" s="168">
        <v>6585000</v>
      </c>
      <c r="J514" s="162">
        <f t="shared" si="31"/>
        <v>26.434457099468489</v>
      </c>
      <c r="L514" s="179">
        <v>11008</v>
      </c>
      <c r="M514" s="206">
        <v>4234000</v>
      </c>
      <c r="N514" s="175"/>
      <c r="O514" s="179">
        <v>11610</v>
      </c>
      <c r="P514" s="162">
        <f t="shared" si="28"/>
        <v>44.770863864249904</v>
      </c>
    </row>
    <row r="515" spans="1:16" x14ac:dyDescent="0.2">
      <c r="A515" s="38">
        <v>9013</v>
      </c>
      <c r="B515" s="4">
        <v>1760757</v>
      </c>
      <c r="C515" s="192">
        <v>1760757</v>
      </c>
      <c r="D515" s="192">
        <v>2101923</v>
      </c>
      <c r="E515" s="192">
        <v>3862680</v>
      </c>
      <c r="F515" s="164">
        <f t="shared" si="29"/>
        <v>45.583817453167228</v>
      </c>
      <c r="G515" s="206">
        <v>4576000</v>
      </c>
      <c r="H515" s="223">
        <f t="shared" si="30"/>
        <v>38.478081293706296</v>
      </c>
      <c r="I515" s="18">
        <f>I514</f>
        <v>6585000</v>
      </c>
      <c r="J515" s="162">
        <f t="shared" si="31"/>
        <v>26.738906605922551</v>
      </c>
      <c r="L515" s="179">
        <v>11015</v>
      </c>
      <c r="M515" s="206">
        <v>4218000</v>
      </c>
      <c r="N515" s="175"/>
      <c r="O515" s="179">
        <v>11617</v>
      </c>
      <c r="P515" s="162">
        <f t="shared" si="28"/>
        <v>45.675776159448063</v>
      </c>
    </row>
    <row r="516" spans="1:16" x14ac:dyDescent="0.2">
      <c r="A516" s="38">
        <v>9020</v>
      </c>
      <c r="B516" s="4">
        <v>1750670</v>
      </c>
      <c r="C516" s="192">
        <v>1750670</v>
      </c>
      <c r="D516" s="192">
        <v>2138893</v>
      </c>
      <c r="E516" s="192">
        <v>3889563</v>
      </c>
      <c r="F516" s="164">
        <f t="shared" si="29"/>
        <v>45.009426508839169</v>
      </c>
      <c r="G516" s="206">
        <v>4549000</v>
      </c>
      <c r="H516" s="223">
        <f t="shared" si="30"/>
        <v>38.484721916904817</v>
      </c>
      <c r="I516" s="18">
        <f>I515</f>
        <v>6585000</v>
      </c>
      <c r="J516" s="162">
        <f t="shared" si="31"/>
        <v>26.585725132877752</v>
      </c>
      <c r="L516" s="179">
        <v>11022</v>
      </c>
      <c r="M516" s="206">
        <v>4241000</v>
      </c>
      <c r="N516" s="175"/>
      <c r="O516" s="179">
        <v>11624</v>
      </c>
      <c r="P516" s="162">
        <f t="shared" ref="P516:P579" si="32">100*B888/M602</f>
        <v>45.898113207547169</v>
      </c>
    </row>
    <row r="517" spans="1:16" x14ac:dyDescent="0.2">
      <c r="A517" s="38">
        <v>9027</v>
      </c>
      <c r="B517" s="4">
        <v>1734666</v>
      </c>
      <c r="C517" s="192">
        <v>1734666</v>
      </c>
      <c r="D517" s="192">
        <v>2261255</v>
      </c>
      <c r="E517" s="192">
        <v>3995921</v>
      </c>
      <c r="F517" s="164">
        <f t="shared" ref="F517:F580" si="33">100*C517/E517</f>
        <v>43.410918283920026</v>
      </c>
      <c r="G517" s="206">
        <v>4538000</v>
      </c>
      <c r="H517" s="223">
        <f t="shared" ref="H517:H580" si="34">100*B517/G517</f>
        <v>38.225341560158661</v>
      </c>
      <c r="I517" s="18">
        <f>I516</f>
        <v>6585000</v>
      </c>
      <c r="J517" s="162">
        <f t="shared" ref="J517:J580" si="35">100*C517/I517</f>
        <v>26.342687927107061</v>
      </c>
      <c r="L517" s="179">
        <v>11029</v>
      </c>
      <c r="M517" s="206">
        <v>4208000</v>
      </c>
      <c r="N517" s="175"/>
      <c r="O517" s="179">
        <v>11631</v>
      </c>
      <c r="P517" s="162">
        <f t="shared" si="32"/>
        <v>46.539920121719284</v>
      </c>
    </row>
    <row r="518" spans="1:16" x14ac:dyDescent="0.2">
      <c r="A518" s="38">
        <v>9034</v>
      </c>
      <c r="B518" s="4">
        <v>1729859</v>
      </c>
      <c r="C518" s="192">
        <v>1729859</v>
      </c>
      <c r="D518" s="192">
        <v>2120331</v>
      </c>
      <c r="E518" s="192">
        <v>3850190</v>
      </c>
      <c r="F518" s="164">
        <f t="shared" si="33"/>
        <v>44.92918531293261</v>
      </c>
      <c r="G518" s="206">
        <v>4536000</v>
      </c>
      <c r="H518" s="223">
        <f t="shared" si="34"/>
        <v>38.136221340388005</v>
      </c>
      <c r="I518" s="168">
        <v>6686000</v>
      </c>
      <c r="J518" s="162">
        <f t="shared" si="35"/>
        <v>25.872853724199821</v>
      </c>
      <c r="L518" s="179">
        <v>11036</v>
      </c>
      <c r="M518" s="206">
        <v>4194000</v>
      </c>
      <c r="N518" s="175"/>
      <c r="O518" s="179">
        <v>11638</v>
      </c>
      <c r="P518" s="162">
        <f t="shared" si="32"/>
        <v>46.826433486238535</v>
      </c>
    </row>
    <row r="519" spans="1:16" x14ac:dyDescent="0.2">
      <c r="A519" s="38">
        <v>9041</v>
      </c>
      <c r="B519" s="4">
        <v>1744974</v>
      </c>
      <c r="C519" s="192">
        <v>1744974</v>
      </c>
      <c r="D519" s="192">
        <v>2127949</v>
      </c>
      <c r="E519" s="192">
        <v>3872923</v>
      </c>
      <c r="F519" s="164">
        <f t="shared" si="33"/>
        <v>45.05573697179107</v>
      </c>
      <c r="G519" s="206">
        <v>4574000</v>
      </c>
      <c r="H519" s="223">
        <f t="shared" si="34"/>
        <v>38.149846961084393</v>
      </c>
      <c r="I519" s="18">
        <f>I518</f>
        <v>6686000</v>
      </c>
      <c r="J519" s="162">
        <f t="shared" si="35"/>
        <v>26.098923122943464</v>
      </c>
      <c r="L519" s="179">
        <v>11043</v>
      </c>
      <c r="M519" s="206">
        <v>4180000</v>
      </c>
      <c r="N519" s="175"/>
      <c r="O519" s="179">
        <v>11645</v>
      </c>
      <c r="P519" s="162">
        <f t="shared" si="32"/>
        <v>46.922329348245277</v>
      </c>
    </row>
    <row r="520" spans="1:16" x14ac:dyDescent="0.2">
      <c r="A520" s="38">
        <v>9048</v>
      </c>
      <c r="B520" s="4">
        <v>1757452</v>
      </c>
      <c r="C520" s="192">
        <v>1757452</v>
      </c>
      <c r="D520" s="192">
        <v>2189536</v>
      </c>
      <c r="E520" s="192">
        <v>3946988</v>
      </c>
      <c r="F520" s="164">
        <f t="shared" si="33"/>
        <v>44.526408491741044</v>
      </c>
      <c r="G520" s="206">
        <v>4574000</v>
      </c>
      <c r="H520" s="223">
        <f t="shared" si="34"/>
        <v>38.422649759510278</v>
      </c>
      <c r="I520" s="18">
        <f>I519</f>
        <v>6686000</v>
      </c>
      <c r="J520" s="162">
        <f t="shared" si="35"/>
        <v>26.285551899491473</v>
      </c>
      <c r="L520" s="179">
        <v>11050</v>
      </c>
      <c r="M520" s="206">
        <v>4231000</v>
      </c>
      <c r="N520" s="175"/>
      <c r="O520" s="179">
        <v>11652</v>
      </c>
      <c r="P520" s="162">
        <f t="shared" si="32"/>
        <v>47.105662557781201</v>
      </c>
    </row>
    <row r="521" spans="1:16" x14ac:dyDescent="0.2">
      <c r="A521" s="38">
        <v>9055</v>
      </c>
      <c r="B521" s="4">
        <v>1767264</v>
      </c>
      <c r="C521" s="192">
        <v>1767264</v>
      </c>
      <c r="D521" s="192">
        <v>2186481</v>
      </c>
      <c r="E521" s="192">
        <v>3953745</v>
      </c>
      <c r="F521" s="164">
        <f t="shared" si="33"/>
        <v>44.698482072060791</v>
      </c>
      <c r="G521" s="206">
        <v>4602000</v>
      </c>
      <c r="H521" s="223">
        <f t="shared" si="34"/>
        <v>38.402086049543676</v>
      </c>
      <c r="I521" s="18">
        <f>I520</f>
        <v>6686000</v>
      </c>
      <c r="J521" s="162">
        <f t="shared" si="35"/>
        <v>26.432306311696081</v>
      </c>
      <c r="L521" s="179">
        <v>11057</v>
      </c>
      <c r="M521" s="206">
        <v>4208000</v>
      </c>
      <c r="N521" s="175"/>
      <c r="O521" s="179">
        <v>11659</v>
      </c>
      <c r="P521" s="162">
        <f t="shared" si="32"/>
        <v>47.437404287901991</v>
      </c>
    </row>
    <row r="522" spans="1:16" x14ac:dyDescent="0.2">
      <c r="A522" s="38">
        <v>9062</v>
      </c>
      <c r="B522" s="4">
        <v>1751701</v>
      </c>
      <c r="C522" s="192">
        <v>1751701</v>
      </c>
      <c r="D522" s="192">
        <v>2149992</v>
      </c>
      <c r="E522" s="192">
        <v>3901693</v>
      </c>
      <c r="F522" s="164">
        <f t="shared" si="33"/>
        <v>44.895920822063651</v>
      </c>
      <c r="G522" s="206">
        <v>4580000</v>
      </c>
      <c r="H522" s="223">
        <f t="shared" si="34"/>
        <v>38.246746724890826</v>
      </c>
      <c r="I522" s="18">
        <f>I521</f>
        <v>6686000</v>
      </c>
      <c r="J522" s="162">
        <f t="shared" si="35"/>
        <v>26.199536344600659</v>
      </c>
      <c r="L522" s="179">
        <v>11064</v>
      </c>
      <c r="M522" s="206">
        <v>4218000</v>
      </c>
      <c r="N522" s="175"/>
      <c r="O522" s="179">
        <v>11666</v>
      </c>
      <c r="P522" s="162">
        <f t="shared" si="32"/>
        <v>47.585063194178474</v>
      </c>
    </row>
    <row r="523" spans="1:16" x14ac:dyDescent="0.2">
      <c r="A523" s="38">
        <v>9069</v>
      </c>
      <c r="B523" s="4">
        <v>1766622</v>
      </c>
      <c r="C523" s="192">
        <v>1766622</v>
      </c>
      <c r="D523" s="192">
        <v>2162347</v>
      </c>
      <c r="E523" s="192">
        <v>3928969</v>
      </c>
      <c r="F523" s="164">
        <f t="shared" si="33"/>
        <v>44.964009642224205</v>
      </c>
      <c r="G523" s="206">
        <v>4598000</v>
      </c>
      <c r="H523" s="223">
        <f t="shared" si="34"/>
        <v>38.421531100478468</v>
      </c>
      <c r="I523" s="168">
        <v>6745000</v>
      </c>
      <c r="J523" s="162">
        <f t="shared" si="35"/>
        <v>26.19157894736842</v>
      </c>
      <c r="L523" s="179">
        <v>11071</v>
      </c>
      <c r="M523" s="206">
        <v>4174000</v>
      </c>
      <c r="N523" s="175"/>
      <c r="O523" s="179">
        <v>11673</v>
      </c>
      <c r="P523" s="162">
        <f t="shared" si="32"/>
        <v>47.785522585522585</v>
      </c>
    </row>
    <row r="524" spans="1:16" x14ac:dyDescent="0.2">
      <c r="A524" s="40">
        <v>9076</v>
      </c>
      <c r="B524" s="4">
        <v>1816817</v>
      </c>
      <c r="C524" s="192">
        <v>1816817</v>
      </c>
      <c r="D524" s="192">
        <v>2118075</v>
      </c>
      <c r="E524" s="192">
        <v>3934892</v>
      </c>
      <c r="F524" s="164">
        <f t="shared" si="33"/>
        <v>46.171966092080801</v>
      </c>
      <c r="G524" s="206">
        <v>4665000</v>
      </c>
      <c r="H524" s="223">
        <f t="shared" si="34"/>
        <v>38.945702036441588</v>
      </c>
      <c r="I524" s="18">
        <f>I523</f>
        <v>6745000</v>
      </c>
      <c r="J524" s="162">
        <f t="shared" si="35"/>
        <v>26.935759822090436</v>
      </c>
      <c r="L524" s="179">
        <v>11078</v>
      </c>
      <c r="M524" s="206">
        <v>4189000</v>
      </c>
      <c r="N524" s="175"/>
      <c r="O524" s="179">
        <v>11680</v>
      </c>
      <c r="P524" s="162">
        <f t="shared" si="32"/>
        <v>48.865332354021298</v>
      </c>
    </row>
    <row r="525" spans="1:16" x14ac:dyDescent="0.2">
      <c r="A525" s="40">
        <v>9083</v>
      </c>
      <c r="B525" s="4">
        <v>1829202</v>
      </c>
      <c r="C525" s="192">
        <v>1829202</v>
      </c>
      <c r="D525" s="192">
        <v>2172354</v>
      </c>
      <c r="E525" s="192">
        <v>4001556</v>
      </c>
      <c r="F525" s="164">
        <f t="shared" si="33"/>
        <v>45.712267927776097</v>
      </c>
      <c r="G525" s="206">
        <v>4668000</v>
      </c>
      <c r="H525" s="223">
        <f t="shared" si="34"/>
        <v>39.185989717223649</v>
      </c>
      <c r="I525" s="18">
        <f>I524</f>
        <v>6745000</v>
      </c>
      <c r="J525" s="162">
        <f t="shared" si="35"/>
        <v>27.119377316530763</v>
      </c>
      <c r="L525" s="179">
        <v>11085</v>
      </c>
      <c r="M525" s="206">
        <v>4187000</v>
      </c>
      <c r="N525" s="175"/>
      <c r="O525" s="179">
        <v>11687</v>
      </c>
      <c r="P525" s="162">
        <f t="shared" si="32"/>
        <v>48.888755846585596</v>
      </c>
    </row>
    <row r="526" spans="1:16" x14ac:dyDescent="0.2">
      <c r="A526" s="40">
        <v>9090</v>
      </c>
      <c r="B526" s="4">
        <v>1823460</v>
      </c>
      <c r="C526" s="192">
        <v>1823460</v>
      </c>
      <c r="D526" s="192">
        <v>2215346</v>
      </c>
      <c r="E526" s="192">
        <v>4038806</v>
      </c>
      <c r="F526" s="164">
        <f t="shared" si="33"/>
        <v>45.148491905776112</v>
      </c>
      <c r="G526" s="206">
        <v>4648000</v>
      </c>
      <c r="H526" s="223">
        <f t="shared" si="34"/>
        <v>39.231067125645438</v>
      </c>
      <c r="I526" s="18">
        <f>I525</f>
        <v>6745000</v>
      </c>
      <c r="J526" s="162">
        <f t="shared" si="35"/>
        <v>27.034247590808008</v>
      </c>
      <c r="L526" s="179">
        <v>11092</v>
      </c>
      <c r="M526" s="206">
        <v>4159000</v>
      </c>
      <c r="N526" s="175"/>
      <c r="O526" s="179">
        <v>11694</v>
      </c>
      <c r="P526" s="162">
        <f t="shared" si="32"/>
        <v>49.330591737997764</v>
      </c>
    </row>
    <row r="527" spans="1:16" x14ac:dyDescent="0.2">
      <c r="A527" s="38">
        <v>9097</v>
      </c>
      <c r="B527" s="4">
        <v>1845308</v>
      </c>
      <c r="C527" s="192">
        <v>1845308</v>
      </c>
      <c r="D527" s="192">
        <v>2148137</v>
      </c>
      <c r="E527" s="192">
        <v>3993445</v>
      </c>
      <c r="F527" s="164">
        <f t="shared" si="33"/>
        <v>46.208424054920002</v>
      </c>
      <c r="G527" s="206">
        <v>4703000</v>
      </c>
      <c r="H527" s="223">
        <f t="shared" si="34"/>
        <v>39.236827556878588</v>
      </c>
      <c r="I527" s="168">
        <v>6847000</v>
      </c>
      <c r="J527" s="162">
        <f t="shared" si="35"/>
        <v>26.950606104863443</v>
      </c>
      <c r="L527" s="179">
        <v>11099</v>
      </c>
      <c r="M527" s="206">
        <v>4150000</v>
      </c>
      <c r="N527" s="175"/>
      <c r="O527" s="179">
        <v>11701</v>
      </c>
      <c r="P527" s="162">
        <f t="shared" si="32"/>
        <v>49.432970742685669</v>
      </c>
    </row>
    <row r="528" spans="1:16" x14ac:dyDescent="0.2">
      <c r="A528" s="38">
        <v>9104</v>
      </c>
      <c r="B528" s="4">
        <v>1849006</v>
      </c>
      <c r="C528" s="192">
        <v>1849006</v>
      </c>
      <c r="D528" s="192">
        <v>2252475</v>
      </c>
      <c r="E528" s="192">
        <v>4101481</v>
      </c>
      <c r="F528" s="164">
        <f t="shared" si="33"/>
        <v>45.081423027438134</v>
      </c>
      <c r="G528" s="206">
        <v>4712000</v>
      </c>
      <c r="H528" s="223">
        <f t="shared" si="34"/>
        <v>39.240365025466893</v>
      </c>
      <c r="I528" s="18">
        <f>I527</f>
        <v>6847000</v>
      </c>
      <c r="J528" s="162">
        <f t="shared" si="35"/>
        <v>27.004615159924054</v>
      </c>
      <c r="L528" s="179">
        <v>11106</v>
      </c>
      <c r="M528" s="206">
        <v>4203000</v>
      </c>
      <c r="N528" s="175"/>
      <c r="O528" s="179">
        <v>11708</v>
      </c>
      <c r="P528" s="162">
        <f t="shared" si="32"/>
        <v>49.608336462636125</v>
      </c>
    </row>
    <row r="529" spans="1:16" x14ac:dyDescent="0.2">
      <c r="A529" s="38">
        <v>9111</v>
      </c>
      <c r="B529" s="4">
        <v>1853614</v>
      </c>
      <c r="C529" s="192">
        <v>1853614</v>
      </c>
      <c r="D529" s="192">
        <v>2192333</v>
      </c>
      <c r="E529" s="192">
        <v>4045947</v>
      </c>
      <c r="F529" s="164">
        <f t="shared" si="33"/>
        <v>45.814094944891764</v>
      </c>
      <c r="G529" s="206">
        <v>4737000</v>
      </c>
      <c r="H529" s="223">
        <f t="shared" si="34"/>
        <v>39.130546759552459</v>
      </c>
      <c r="I529" s="18">
        <f>I528</f>
        <v>6847000</v>
      </c>
      <c r="J529" s="162">
        <f t="shared" si="35"/>
        <v>27.071914707171025</v>
      </c>
      <c r="L529" s="179">
        <v>11113</v>
      </c>
      <c r="M529" s="206">
        <v>4189000</v>
      </c>
      <c r="N529" s="175"/>
      <c r="O529" s="179">
        <v>11715</v>
      </c>
      <c r="P529" s="162">
        <f t="shared" si="32"/>
        <v>49.552923425122593</v>
      </c>
    </row>
    <row r="530" spans="1:16" x14ac:dyDescent="0.2">
      <c r="A530" s="38">
        <v>9118</v>
      </c>
      <c r="B530" s="4">
        <v>1871453</v>
      </c>
      <c r="C530" s="192">
        <v>1871453</v>
      </c>
      <c r="D530" s="192">
        <v>2214744</v>
      </c>
      <c r="E530" s="192">
        <v>4086197</v>
      </c>
      <c r="F530" s="164">
        <f t="shared" si="33"/>
        <v>45.799382653357142</v>
      </c>
      <c r="G530" s="206">
        <v>4791000</v>
      </c>
      <c r="H530" s="223">
        <f t="shared" si="34"/>
        <v>39.061845126278442</v>
      </c>
      <c r="I530" s="18">
        <f>I529</f>
        <v>6847000</v>
      </c>
      <c r="J530" s="162">
        <f t="shared" si="35"/>
        <v>27.332452168833065</v>
      </c>
      <c r="L530" s="179">
        <v>11120</v>
      </c>
      <c r="M530" s="206">
        <v>4172000</v>
      </c>
      <c r="N530" s="175"/>
      <c r="O530" s="179">
        <v>11722</v>
      </c>
      <c r="P530" s="162">
        <f t="shared" si="32"/>
        <v>49.850355538922159</v>
      </c>
    </row>
    <row r="531" spans="1:16" x14ac:dyDescent="0.2">
      <c r="A531" s="40">
        <v>9125</v>
      </c>
      <c r="B531" s="4">
        <v>1941747</v>
      </c>
      <c r="C531" s="192">
        <v>1941747</v>
      </c>
      <c r="D531" s="192">
        <v>2222870</v>
      </c>
      <c r="E531" s="192">
        <v>4164617</v>
      </c>
      <c r="F531" s="164">
        <f t="shared" si="33"/>
        <v>46.624863702952759</v>
      </c>
      <c r="G531" s="206">
        <v>4912000</v>
      </c>
      <c r="H531" s="223">
        <f t="shared" si="34"/>
        <v>39.530679967426707</v>
      </c>
      <c r="I531" s="18">
        <f>I530</f>
        <v>6847000</v>
      </c>
      <c r="J531" s="162">
        <f t="shared" si="35"/>
        <v>28.359091572951659</v>
      </c>
      <c r="L531" s="179">
        <v>11127</v>
      </c>
      <c r="M531" s="206">
        <v>4163000</v>
      </c>
      <c r="N531" s="175"/>
      <c r="O531" s="179">
        <v>11729</v>
      </c>
      <c r="P531" s="162">
        <f t="shared" si="32"/>
        <v>49.86809666541776</v>
      </c>
    </row>
    <row r="532" spans="1:16" x14ac:dyDescent="0.2">
      <c r="A532" s="38">
        <v>9132</v>
      </c>
      <c r="B532" s="4">
        <v>1862062</v>
      </c>
      <c r="C532" s="192">
        <v>1862062</v>
      </c>
      <c r="D532" s="192">
        <v>2220436</v>
      </c>
      <c r="E532" s="192">
        <v>4082498</v>
      </c>
      <c r="F532" s="164">
        <f t="shared" si="33"/>
        <v>45.610849043894206</v>
      </c>
      <c r="G532" s="206">
        <v>4760000</v>
      </c>
      <c r="H532" s="223">
        <f t="shared" si="34"/>
        <v>39.118949579831934</v>
      </c>
      <c r="I532" s="168">
        <v>6983000</v>
      </c>
      <c r="J532" s="162">
        <f t="shared" si="35"/>
        <v>26.665645138192755</v>
      </c>
      <c r="L532" s="179">
        <v>11134</v>
      </c>
      <c r="M532" s="206">
        <v>4189000</v>
      </c>
      <c r="N532" s="175"/>
      <c r="O532" s="179">
        <v>11736</v>
      </c>
      <c r="P532" s="162">
        <f t="shared" si="32"/>
        <v>49.923731679819618</v>
      </c>
    </row>
    <row r="533" spans="1:16" x14ac:dyDescent="0.2">
      <c r="A533" s="38">
        <v>9139</v>
      </c>
      <c r="B533" s="4">
        <v>1805383</v>
      </c>
      <c r="C533" s="192">
        <v>1805383</v>
      </c>
      <c r="D533" s="192">
        <v>2247745</v>
      </c>
      <c r="E533" s="192">
        <v>4053128</v>
      </c>
      <c r="F533" s="164">
        <f t="shared" si="33"/>
        <v>44.542955465507134</v>
      </c>
      <c r="G533" s="206">
        <v>4644000</v>
      </c>
      <c r="H533" s="223">
        <f t="shared" si="34"/>
        <v>38.875602928509906</v>
      </c>
      <c r="I533" s="18">
        <f>I532</f>
        <v>6983000</v>
      </c>
      <c r="J533" s="162">
        <f t="shared" si="35"/>
        <v>25.853973936703422</v>
      </c>
      <c r="L533" s="179">
        <v>11141</v>
      </c>
      <c r="M533" s="206">
        <v>4266000</v>
      </c>
      <c r="N533" s="175"/>
      <c r="O533" s="179">
        <v>11743</v>
      </c>
      <c r="P533" s="162">
        <f t="shared" si="32"/>
        <v>49.808273652468905</v>
      </c>
    </row>
    <row r="534" spans="1:16" x14ac:dyDescent="0.2">
      <c r="A534" s="38">
        <v>9146</v>
      </c>
      <c r="B534" s="4">
        <v>1737977</v>
      </c>
      <c r="C534" s="192">
        <v>1737977</v>
      </c>
      <c r="D534" s="192">
        <v>2256491</v>
      </c>
      <c r="E534" s="192">
        <v>3994468</v>
      </c>
      <c r="F534" s="164">
        <f t="shared" si="33"/>
        <v>43.509598775105971</v>
      </c>
      <c r="G534" s="206">
        <v>4537000</v>
      </c>
      <c r="H534" s="223">
        <f t="shared" si="34"/>
        <v>38.30674454485343</v>
      </c>
      <c r="I534" s="18">
        <f>I533</f>
        <v>6983000</v>
      </c>
      <c r="J534" s="162">
        <f t="shared" si="35"/>
        <v>24.888686810826293</v>
      </c>
      <c r="L534" s="179">
        <v>11148</v>
      </c>
      <c r="M534" s="206">
        <v>4201000</v>
      </c>
      <c r="N534" s="175"/>
      <c r="O534" s="179">
        <v>11750</v>
      </c>
      <c r="P534" s="162">
        <f t="shared" si="32"/>
        <v>49.820392749244711</v>
      </c>
    </row>
    <row r="535" spans="1:16" x14ac:dyDescent="0.2">
      <c r="A535" s="38">
        <v>9153</v>
      </c>
      <c r="B535" s="4">
        <v>1698628</v>
      </c>
      <c r="C535" s="192">
        <v>1698628</v>
      </c>
      <c r="D535" s="192">
        <v>2140611</v>
      </c>
      <c r="E535" s="192">
        <v>3839239</v>
      </c>
      <c r="F535" s="164">
        <f t="shared" si="33"/>
        <v>44.243872288232119</v>
      </c>
      <c r="G535" s="206">
        <v>4488000</v>
      </c>
      <c r="H535" s="223">
        <f t="shared" si="34"/>
        <v>37.848217468805707</v>
      </c>
      <c r="I535" s="18">
        <f>I534</f>
        <v>6983000</v>
      </c>
      <c r="J535" s="162">
        <f t="shared" si="35"/>
        <v>24.325189746527279</v>
      </c>
      <c r="L535" s="179">
        <v>11155</v>
      </c>
      <c r="M535" s="206">
        <v>4161000</v>
      </c>
      <c r="N535" s="175"/>
      <c r="O535" s="179">
        <v>11757</v>
      </c>
      <c r="P535" s="162">
        <f t="shared" si="32"/>
        <v>49.779022441993156</v>
      </c>
    </row>
    <row r="536" spans="1:16" x14ac:dyDescent="0.2">
      <c r="A536" s="38">
        <v>9160</v>
      </c>
      <c r="B536" s="4">
        <v>1684311</v>
      </c>
      <c r="C536" s="192">
        <v>1684311</v>
      </c>
      <c r="D536" s="192">
        <v>2171723</v>
      </c>
      <c r="E536" s="192">
        <v>3856034</v>
      </c>
      <c r="F536" s="164">
        <f t="shared" si="33"/>
        <v>43.679879378656928</v>
      </c>
      <c r="G536" s="206">
        <v>4465000</v>
      </c>
      <c r="H536" s="223">
        <f t="shared" si="34"/>
        <v>37.722530795072785</v>
      </c>
      <c r="I536" s="168">
        <v>6770000</v>
      </c>
      <c r="J536" s="162">
        <f t="shared" si="35"/>
        <v>24.879039881831609</v>
      </c>
      <c r="L536" s="179">
        <v>11162</v>
      </c>
      <c r="M536" s="206">
        <v>4120000</v>
      </c>
      <c r="N536" s="175"/>
      <c r="O536" s="179">
        <v>11764</v>
      </c>
      <c r="P536" s="162">
        <f t="shared" si="32"/>
        <v>49.689818529130847</v>
      </c>
    </row>
    <row r="537" spans="1:16" x14ac:dyDescent="0.2">
      <c r="A537" s="38">
        <v>9167</v>
      </c>
      <c r="B537" s="4">
        <v>1690385</v>
      </c>
      <c r="C537" s="192">
        <v>1690385</v>
      </c>
      <c r="D537" s="192">
        <v>2193624</v>
      </c>
      <c r="E537" s="192">
        <v>3884009</v>
      </c>
      <c r="F537" s="164">
        <f t="shared" si="33"/>
        <v>43.521655073404823</v>
      </c>
      <c r="G537" s="206">
        <v>4488000</v>
      </c>
      <c r="H537" s="223">
        <f t="shared" si="34"/>
        <v>37.66454991087344</v>
      </c>
      <c r="I537" s="18">
        <f>I536</f>
        <v>6770000</v>
      </c>
      <c r="J537" s="162">
        <f t="shared" si="35"/>
        <v>24.968759231905466</v>
      </c>
      <c r="L537" s="179">
        <v>11169</v>
      </c>
      <c r="M537" s="206">
        <v>4110000</v>
      </c>
      <c r="N537" s="175"/>
      <c r="O537" s="179">
        <v>11771</v>
      </c>
      <c r="P537" s="162">
        <f t="shared" si="32"/>
        <v>49.543905257076837</v>
      </c>
    </row>
    <row r="538" spans="1:16" x14ac:dyDescent="0.2">
      <c r="A538" s="38">
        <v>9174</v>
      </c>
      <c r="B538" s="4">
        <v>1713662</v>
      </c>
      <c r="C538" s="192">
        <v>1713662</v>
      </c>
      <c r="D538" s="192">
        <v>2174546</v>
      </c>
      <c r="E538" s="192">
        <v>3888208</v>
      </c>
      <c r="F538" s="164">
        <f t="shared" si="33"/>
        <v>44.073310892832893</v>
      </c>
      <c r="G538" s="206">
        <v>4517000</v>
      </c>
      <c r="H538" s="223">
        <f t="shared" si="34"/>
        <v>37.9380562320124</v>
      </c>
      <c r="I538" s="18">
        <f>I537</f>
        <v>6770000</v>
      </c>
      <c r="J538" s="162">
        <f t="shared" si="35"/>
        <v>25.312584933530282</v>
      </c>
      <c r="L538" s="179">
        <v>11176</v>
      </c>
      <c r="M538" s="206">
        <v>4150000</v>
      </c>
      <c r="N538" s="175"/>
      <c r="O538" s="179">
        <v>11778</v>
      </c>
      <c r="P538" s="162">
        <f t="shared" si="32"/>
        <v>49.423039596273291</v>
      </c>
    </row>
    <row r="539" spans="1:16" x14ac:dyDescent="0.2">
      <c r="A539" s="38">
        <v>9181</v>
      </c>
      <c r="B539" s="4">
        <v>1698890</v>
      </c>
      <c r="C539" s="192">
        <v>1698890</v>
      </c>
      <c r="D539" s="192">
        <v>2190651</v>
      </c>
      <c r="E539" s="192">
        <v>3889541</v>
      </c>
      <c r="F539" s="164">
        <f t="shared" si="33"/>
        <v>43.678418610319312</v>
      </c>
      <c r="G539" s="206">
        <v>4489000</v>
      </c>
      <c r="H539" s="223">
        <f t="shared" si="34"/>
        <v>37.84562263310314</v>
      </c>
      <c r="I539" s="18">
        <f>I538</f>
        <v>6770000</v>
      </c>
      <c r="J539" s="162">
        <f t="shared" si="35"/>
        <v>25.094387001477106</v>
      </c>
      <c r="L539" s="179">
        <v>11183</v>
      </c>
      <c r="M539" s="206">
        <v>4150000</v>
      </c>
      <c r="N539" s="175"/>
      <c r="O539" s="179">
        <v>11785</v>
      </c>
      <c r="P539" s="162">
        <f t="shared" si="32"/>
        <v>49.537284857861145</v>
      </c>
    </row>
    <row r="540" spans="1:16" x14ac:dyDescent="0.2">
      <c r="A540" s="38">
        <v>9188</v>
      </c>
      <c r="B540" s="4">
        <v>1728752</v>
      </c>
      <c r="C540" s="192">
        <v>1728752</v>
      </c>
      <c r="D540" s="192">
        <v>2208405</v>
      </c>
      <c r="E540" s="192">
        <v>3937157</v>
      </c>
      <c r="F540" s="164">
        <f t="shared" si="33"/>
        <v>43.9086376286239</v>
      </c>
      <c r="G540" s="206">
        <v>4519000</v>
      </c>
      <c r="H540" s="223">
        <f t="shared" si="34"/>
        <v>38.255189201150699</v>
      </c>
      <c r="I540" s="168">
        <v>6677000</v>
      </c>
      <c r="J540" s="162">
        <f t="shared" si="35"/>
        <v>25.8911487194848</v>
      </c>
      <c r="L540" s="179">
        <v>11190</v>
      </c>
      <c r="M540" s="206">
        <v>4156000</v>
      </c>
      <c r="N540" s="175"/>
      <c r="O540" s="179">
        <v>11792</v>
      </c>
      <c r="P540" s="162">
        <f t="shared" si="32"/>
        <v>49.397877725856695</v>
      </c>
    </row>
    <row r="541" spans="1:16" x14ac:dyDescent="0.2">
      <c r="A541" s="38">
        <v>9195</v>
      </c>
      <c r="B541" s="4">
        <v>1727383</v>
      </c>
      <c r="C541" s="192">
        <v>1727383</v>
      </c>
      <c r="D541" s="192">
        <v>2165995</v>
      </c>
      <c r="E541" s="192">
        <v>3893378</v>
      </c>
      <c r="F541" s="164">
        <f t="shared" si="33"/>
        <v>44.367205033777864</v>
      </c>
      <c r="G541" s="206">
        <v>4534000</v>
      </c>
      <c r="H541" s="223">
        <f t="shared" si="34"/>
        <v>38.098434053815616</v>
      </c>
      <c r="I541" s="18">
        <f>I540</f>
        <v>6677000</v>
      </c>
      <c r="J541" s="162">
        <f t="shared" si="35"/>
        <v>25.870645499475813</v>
      </c>
      <c r="L541" s="179">
        <v>11197</v>
      </c>
      <c r="M541" s="206">
        <v>4161000</v>
      </c>
      <c r="N541" s="175"/>
      <c r="O541" s="179">
        <v>11799</v>
      </c>
      <c r="P541" s="162">
        <f t="shared" si="32"/>
        <v>49.528298949007393</v>
      </c>
    </row>
    <row r="542" spans="1:16" x14ac:dyDescent="0.2">
      <c r="A542" s="38">
        <v>9202</v>
      </c>
      <c r="B542" s="4">
        <v>1730684</v>
      </c>
      <c r="C542" s="192">
        <v>1730684</v>
      </c>
      <c r="D542" s="192">
        <v>2201277</v>
      </c>
      <c r="E542" s="192">
        <v>3931961</v>
      </c>
      <c r="F542" s="164">
        <f t="shared" si="33"/>
        <v>44.015797715185883</v>
      </c>
      <c r="G542" s="206">
        <v>4514000</v>
      </c>
      <c r="H542" s="223">
        <f t="shared" si="34"/>
        <v>38.340363314133803</v>
      </c>
      <c r="I542" s="18">
        <f>I541</f>
        <v>6677000</v>
      </c>
      <c r="J542" s="162">
        <f t="shared" si="35"/>
        <v>25.920083870001498</v>
      </c>
      <c r="L542" s="179">
        <v>11204</v>
      </c>
      <c r="M542" s="206">
        <v>4224000</v>
      </c>
      <c r="N542" s="175"/>
      <c r="O542" s="179">
        <v>11806</v>
      </c>
      <c r="P542" s="162">
        <f t="shared" si="32"/>
        <v>49.434005087067113</v>
      </c>
    </row>
    <row r="543" spans="1:16" x14ac:dyDescent="0.2">
      <c r="A543" s="38">
        <v>9209</v>
      </c>
      <c r="B543" s="4">
        <v>1720369</v>
      </c>
      <c r="C543" s="192">
        <v>1720369</v>
      </c>
      <c r="D543" s="192">
        <v>2175515</v>
      </c>
      <c r="E543" s="192">
        <v>3895884</v>
      </c>
      <c r="F543" s="164">
        <f t="shared" si="33"/>
        <v>44.15862997974272</v>
      </c>
      <c r="G543" s="206">
        <v>4498000</v>
      </c>
      <c r="H543" s="223">
        <f t="shared" si="34"/>
        <v>38.247421076033795</v>
      </c>
      <c r="I543" s="18">
        <f>I542</f>
        <v>6677000</v>
      </c>
      <c r="J543" s="162">
        <f t="shared" si="35"/>
        <v>25.765598322599971</v>
      </c>
      <c r="L543" s="179">
        <v>11211</v>
      </c>
      <c r="M543" s="206">
        <v>4177000</v>
      </c>
      <c r="N543" s="175"/>
      <c r="O543" s="179">
        <v>11813</v>
      </c>
      <c r="P543" s="162">
        <f t="shared" si="32"/>
        <v>49.62506780317706</v>
      </c>
    </row>
    <row r="544" spans="1:16" x14ac:dyDescent="0.2">
      <c r="A544" s="38">
        <v>9216</v>
      </c>
      <c r="B544" s="4">
        <v>1709146</v>
      </c>
      <c r="C544" s="192">
        <v>1709146</v>
      </c>
      <c r="D544" s="192">
        <v>2118581</v>
      </c>
      <c r="E544" s="192">
        <v>3827727</v>
      </c>
      <c r="F544" s="164">
        <f t="shared" si="33"/>
        <v>44.651721504694564</v>
      </c>
      <c r="G544" s="206">
        <v>4488000</v>
      </c>
      <c r="H544" s="223">
        <f t="shared" si="34"/>
        <v>38.082575757575761</v>
      </c>
      <c r="I544" s="168">
        <v>6664000</v>
      </c>
      <c r="J544" s="162">
        <f t="shared" si="35"/>
        <v>25.647448979591836</v>
      </c>
      <c r="L544" s="179">
        <v>11218</v>
      </c>
      <c r="M544" s="206">
        <v>4171000</v>
      </c>
      <c r="N544" s="175"/>
      <c r="O544" s="179">
        <v>11820</v>
      </c>
      <c r="P544" s="162">
        <f t="shared" si="32"/>
        <v>49.598814152410576</v>
      </c>
    </row>
    <row r="545" spans="1:16" x14ac:dyDescent="0.2">
      <c r="A545" s="38">
        <v>9223</v>
      </c>
      <c r="B545" s="4">
        <v>1709670</v>
      </c>
      <c r="C545" s="192">
        <v>1709670</v>
      </c>
      <c r="D545" s="192">
        <v>2132779</v>
      </c>
      <c r="E545" s="192">
        <v>3842449</v>
      </c>
      <c r="F545" s="164">
        <f t="shared" si="33"/>
        <v>44.494279559728703</v>
      </c>
      <c r="G545" s="206">
        <v>4516000</v>
      </c>
      <c r="H545" s="223">
        <f t="shared" si="34"/>
        <v>37.858060230292296</v>
      </c>
      <c r="I545" s="18">
        <f>I544</f>
        <v>6664000</v>
      </c>
      <c r="J545" s="162">
        <f t="shared" si="35"/>
        <v>25.655312124849939</v>
      </c>
      <c r="L545" s="179">
        <v>11225</v>
      </c>
      <c r="M545" s="206">
        <v>4148000</v>
      </c>
      <c r="N545" s="175"/>
      <c r="O545" s="179">
        <v>11827</v>
      </c>
      <c r="P545" s="162">
        <f t="shared" si="32"/>
        <v>49.556509104998064</v>
      </c>
    </row>
    <row r="546" spans="1:16" x14ac:dyDescent="0.2">
      <c r="A546" s="38">
        <v>9230</v>
      </c>
      <c r="B546" s="4">
        <v>1714161</v>
      </c>
      <c r="C546" s="192">
        <v>1714161</v>
      </c>
      <c r="D546" s="192">
        <v>2140760</v>
      </c>
      <c r="E546" s="192">
        <v>3854921</v>
      </c>
      <c r="F546" s="164">
        <f t="shared" si="33"/>
        <v>44.46682564960475</v>
      </c>
      <c r="G546" s="206">
        <v>4525000</v>
      </c>
      <c r="H546" s="223">
        <f t="shared" si="34"/>
        <v>37.882011049723758</v>
      </c>
      <c r="I546" s="18">
        <f>I545</f>
        <v>6664000</v>
      </c>
      <c r="J546" s="162">
        <f t="shared" si="35"/>
        <v>25.722704081632653</v>
      </c>
      <c r="L546" s="179">
        <v>11232</v>
      </c>
      <c r="M546" s="206">
        <v>4205000</v>
      </c>
      <c r="N546" s="175"/>
      <c r="O546" s="179">
        <v>11834</v>
      </c>
      <c r="P546" s="162">
        <f t="shared" si="32"/>
        <v>49.42845433255269</v>
      </c>
    </row>
    <row r="547" spans="1:16" x14ac:dyDescent="0.2">
      <c r="A547" s="38">
        <v>9237</v>
      </c>
      <c r="B547" s="4">
        <v>1698090</v>
      </c>
      <c r="C547" s="192">
        <v>1698090</v>
      </c>
      <c r="D547" s="192">
        <v>2141443</v>
      </c>
      <c r="E547" s="192">
        <v>3839533</v>
      </c>
      <c r="F547" s="164">
        <f t="shared" si="33"/>
        <v>44.226472334005202</v>
      </c>
      <c r="G547" s="206">
        <v>4501000</v>
      </c>
      <c r="H547" s="223">
        <f t="shared" si="34"/>
        <v>37.72694956676294</v>
      </c>
      <c r="I547" s="18">
        <f>I546</f>
        <v>6664000</v>
      </c>
      <c r="J547" s="162">
        <f t="shared" si="35"/>
        <v>25.48154261704682</v>
      </c>
      <c r="L547" s="179">
        <v>11239</v>
      </c>
      <c r="M547" s="206">
        <v>4200000</v>
      </c>
      <c r="N547" s="175"/>
      <c r="O547" s="179">
        <v>11841</v>
      </c>
      <c r="P547" s="162">
        <f t="shared" si="32"/>
        <v>49.505772200772199</v>
      </c>
    </row>
    <row r="548" spans="1:16" x14ac:dyDescent="0.2">
      <c r="A548" s="38">
        <v>9244</v>
      </c>
      <c r="B548" s="4">
        <v>1687690</v>
      </c>
      <c r="C548" s="192">
        <v>1687690</v>
      </c>
      <c r="D548" s="192">
        <v>2163116</v>
      </c>
      <c r="E548" s="192">
        <v>3850806</v>
      </c>
      <c r="F548" s="164">
        <f t="shared" si="33"/>
        <v>43.826928700121478</v>
      </c>
      <c r="G548" s="206">
        <v>4477000</v>
      </c>
      <c r="H548" s="223">
        <f t="shared" si="34"/>
        <v>37.69689524234979</v>
      </c>
      <c r="I548" s="18">
        <f>I547</f>
        <v>6664000</v>
      </c>
      <c r="J548" s="162">
        <f t="shared" si="35"/>
        <v>25.325480192076832</v>
      </c>
      <c r="L548" s="179">
        <v>11246</v>
      </c>
      <c r="M548" s="206">
        <v>4213000</v>
      </c>
      <c r="N548" s="175"/>
      <c r="O548" s="179">
        <v>11848</v>
      </c>
      <c r="P548" s="162">
        <f t="shared" si="32"/>
        <v>49.508596321393995</v>
      </c>
    </row>
    <row r="549" spans="1:16" x14ac:dyDescent="0.2">
      <c r="A549" s="38">
        <v>9251</v>
      </c>
      <c r="B549" s="4">
        <v>1683880</v>
      </c>
      <c r="C549" s="192">
        <v>1683880</v>
      </c>
      <c r="D549" s="192">
        <v>2134562</v>
      </c>
      <c r="E549" s="192">
        <v>3818442</v>
      </c>
      <c r="F549" s="164">
        <f t="shared" si="33"/>
        <v>44.098614042062181</v>
      </c>
      <c r="G549" s="206">
        <v>4485000</v>
      </c>
      <c r="H549" s="223">
        <f t="shared" si="34"/>
        <v>37.544704570791531</v>
      </c>
      <c r="I549" s="168">
        <v>6639000</v>
      </c>
      <c r="J549" s="162">
        <f t="shared" si="35"/>
        <v>25.363458352161469</v>
      </c>
      <c r="L549" s="179">
        <v>11253</v>
      </c>
      <c r="M549" s="206">
        <v>4163000</v>
      </c>
      <c r="N549" s="175"/>
      <c r="O549" s="179">
        <v>11855</v>
      </c>
      <c r="P549" s="162">
        <f t="shared" si="32"/>
        <v>49.725849420849421</v>
      </c>
    </row>
    <row r="550" spans="1:16" x14ac:dyDescent="0.2">
      <c r="A550" s="38">
        <v>9258</v>
      </c>
      <c r="B550" s="4">
        <v>1682971</v>
      </c>
      <c r="C550" s="192">
        <v>1682971</v>
      </c>
      <c r="D550" s="192">
        <v>2180024</v>
      </c>
      <c r="E550" s="192">
        <v>3862995</v>
      </c>
      <c r="F550" s="164">
        <f t="shared" si="33"/>
        <v>43.566481447685021</v>
      </c>
      <c r="G550" s="206">
        <v>4495000</v>
      </c>
      <c r="H550" s="223">
        <f t="shared" si="34"/>
        <v>37.440956618464959</v>
      </c>
      <c r="I550" s="18">
        <f>I549</f>
        <v>6639000</v>
      </c>
      <c r="J550" s="162">
        <f t="shared" si="35"/>
        <v>25.349766531104081</v>
      </c>
      <c r="L550" s="179">
        <v>11260</v>
      </c>
      <c r="M550" s="206">
        <v>4139000</v>
      </c>
      <c r="N550" s="175"/>
      <c r="O550" s="179">
        <v>11862</v>
      </c>
      <c r="P550" s="162">
        <f t="shared" si="32"/>
        <v>50.132847834419316</v>
      </c>
    </row>
    <row r="551" spans="1:16" x14ac:dyDescent="0.2">
      <c r="A551" s="38">
        <v>9265</v>
      </c>
      <c r="B551" s="4">
        <v>1676204</v>
      </c>
      <c r="C551" s="192">
        <v>1676204</v>
      </c>
      <c r="D551" s="192">
        <v>2153999</v>
      </c>
      <c r="E551" s="192">
        <v>3830203</v>
      </c>
      <c r="F551" s="164">
        <f t="shared" si="33"/>
        <v>43.762797950918007</v>
      </c>
      <c r="G551" s="206">
        <v>4471000</v>
      </c>
      <c r="H551" s="223">
        <f t="shared" si="34"/>
        <v>37.49058376202192</v>
      </c>
      <c r="I551" s="18">
        <f>I550</f>
        <v>6639000</v>
      </c>
      <c r="J551" s="162">
        <f t="shared" si="35"/>
        <v>25.247838529899081</v>
      </c>
      <c r="L551" s="179">
        <v>11267</v>
      </c>
      <c r="M551" s="206">
        <v>4204000</v>
      </c>
      <c r="N551" s="175"/>
      <c r="O551" s="179">
        <v>11869</v>
      </c>
      <c r="P551" s="162">
        <f t="shared" si="32"/>
        <v>51.396195449459157</v>
      </c>
    </row>
    <row r="552" spans="1:16" x14ac:dyDescent="0.2">
      <c r="A552" s="38">
        <v>9272</v>
      </c>
      <c r="B552" s="4">
        <v>1656474</v>
      </c>
      <c r="C552" s="192">
        <v>1656474</v>
      </c>
      <c r="D552" s="192">
        <v>2118163</v>
      </c>
      <c r="E552" s="192">
        <v>3774637</v>
      </c>
      <c r="F552" s="164">
        <f t="shared" si="33"/>
        <v>43.884325830536817</v>
      </c>
      <c r="G552" s="206">
        <v>4460000</v>
      </c>
      <c r="H552" s="223">
        <f t="shared" si="34"/>
        <v>37.140672645739912</v>
      </c>
      <c r="I552" s="18">
        <f>I551</f>
        <v>6639000</v>
      </c>
      <c r="J552" s="162">
        <f t="shared" si="35"/>
        <v>24.950655219159511</v>
      </c>
      <c r="L552" s="179">
        <v>11274</v>
      </c>
      <c r="M552" s="206">
        <v>4190000</v>
      </c>
      <c r="N552" s="175"/>
      <c r="O552" s="179">
        <v>11876</v>
      </c>
      <c r="P552" s="162">
        <f t="shared" si="32"/>
        <v>52.262445335276965</v>
      </c>
    </row>
    <row r="553" spans="1:16" x14ac:dyDescent="0.2">
      <c r="A553" s="38">
        <v>9279</v>
      </c>
      <c r="B553" s="4">
        <v>1670635</v>
      </c>
      <c r="C553" s="192">
        <v>1670635</v>
      </c>
      <c r="D553" s="192">
        <v>2138174</v>
      </c>
      <c r="E553" s="192">
        <v>3808809</v>
      </c>
      <c r="F553" s="164">
        <f t="shared" si="33"/>
        <v>43.862398980888777</v>
      </c>
      <c r="G553" s="206">
        <v>4484000</v>
      </c>
      <c r="H553" s="223">
        <f t="shared" si="34"/>
        <v>37.257694023193579</v>
      </c>
      <c r="I553" s="168">
        <v>6636000</v>
      </c>
      <c r="J553" s="162">
        <f t="shared" si="35"/>
        <v>25.175331525015068</v>
      </c>
      <c r="L553" s="179">
        <v>11281</v>
      </c>
      <c r="M553" s="206">
        <v>4195000</v>
      </c>
      <c r="N553" s="175"/>
      <c r="O553" s="179">
        <v>11883</v>
      </c>
      <c r="P553" s="162">
        <f t="shared" si="32"/>
        <v>52.252625760088449</v>
      </c>
    </row>
    <row r="554" spans="1:16" x14ac:dyDescent="0.2">
      <c r="A554" s="38">
        <v>9286</v>
      </c>
      <c r="B554" s="4">
        <v>1674686</v>
      </c>
      <c r="C554" s="192">
        <v>1674686</v>
      </c>
      <c r="D554" s="192">
        <v>2146921</v>
      </c>
      <c r="E554" s="192">
        <v>3821607</v>
      </c>
      <c r="F554" s="164">
        <f t="shared" si="33"/>
        <v>43.821512782449894</v>
      </c>
      <c r="G554" s="206">
        <v>4511000</v>
      </c>
      <c r="H554" s="223">
        <f t="shared" si="34"/>
        <v>37.124495677233426</v>
      </c>
      <c r="I554" s="18">
        <f>I553</f>
        <v>6636000</v>
      </c>
      <c r="J554" s="162">
        <f t="shared" si="35"/>
        <v>25.236377335744425</v>
      </c>
      <c r="L554" s="179">
        <v>11288</v>
      </c>
      <c r="M554" s="206">
        <v>4278000</v>
      </c>
      <c r="N554" s="175"/>
      <c r="O554" s="179">
        <v>11890</v>
      </c>
      <c r="P554" s="162">
        <f t="shared" si="32"/>
        <v>52.532085168869308</v>
      </c>
    </row>
    <row r="555" spans="1:16" x14ac:dyDescent="0.2">
      <c r="A555" s="38">
        <v>9293</v>
      </c>
      <c r="B555" s="4">
        <v>1659673</v>
      </c>
      <c r="C555" s="192">
        <v>1659673</v>
      </c>
      <c r="D555" s="192">
        <v>2156090</v>
      </c>
      <c r="E555" s="192">
        <v>3815763</v>
      </c>
      <c r="F555" s="164">
        <f t="shared" si="33"/>
        <v>43.495180387251516</v>
      </c>
      <c r="G555" s="206">
        <v>4485000</v>
      </c>
      <c r="H555" s="223">
        <f t="shared" si="34"/>
        <v>37.004972129319953</v>
      </c>
      <c r="I555" s="18">
        <f>I554</f>
        <v>6636000</v>
      </c>
      <c r="J555" s="162">
        <f t="shared" si="35"/>
        <v>25.010141651597348</v>
      </c>
      <c r="L555" s="179">
        <v>11295</v>
      </c>
      <c r="M555" s="206">
        <v>4328000</v>
      </c>
      <c r="N555" s="175"/>
      <c r="O555" s="179">
        <v>11897</v>
      </c>
      <c r="P555" s="162">
        <f t="shared" si="32"/>
        <v>52.455247084952802</v>
      </c>
    </row>
    <row r="556" spans="1:16" x14ac:dyDescent="0.2">
      <c r="A556" s="38">
        <v>9300</v>
      </c>
      <c r="B556" s="4">
        <v>1643047</v>
      </c>
      <c r="C556" s="192">
        <v>1643047</v>
      </c>
      <c r="D556" s="192">
        <v>2212772</v>
      </c>
      <c r="E556" s="192">
        <v>3855819</v>
      </c>
      <c r="F556" s="164">
        <f t="shared" si="33"/>
        <v>42.612140248284476</v>
      </c>
      <c r="G556" s="206">
        <v>4471000</v>
      </c>
      <c r="H556" s="223">
        <f t="shared" si="34"/>
        <v>36.748982330574819</v>
      </c>
      <c r="I556" s="18">
        <f>I555</f>
        <v>6636000</v>
      </c>
      <c r="J556" s="162">
        <f t="shared" si="35"/>
        <v>24.759599156118142</v>
      </c>
      <c r="L556" s="179">
        <v>11302</v>
      </c>
      <c r="M556" s="206">
        <v>4369000</v>
      </c>
      <c r="N556" s="175"/>
      <c r="O556" s="179">
        <v>11904</v>
      </c>
      <c r="P556" s="162">
        <f t="shared" si="32"/>
        <v>52.523525087300129</v>
      </c>
    </row>
    <row r="557" spans="1:16" x14ac:dyDescent="0.2">
      <c r="A557" s="38">
        <v>9307</v>
      </c>
      <c r="B557" s="4">
        <v>1634235</v>
      </c>
      <c r="C557" s="192">
        <v>1634235</v>
      </c>
      <c r="D557" s="192">
        <v>2139779</v>
      </c>
      <c r="E557" s="192">
        <v>3774014</v>
      </c>
      <c r="F557" s="164">
        <f t="shared" si="33"/>
        <v>43.302303595058206</v>
      </c>
      <c r="G557" s="206">
        <v>4461000</v>
      </c>
      <c r="H557" s="223">
        <f t="shared" si="34"/>
        <v>36.633826496301275</v>
      </c>
      <c r="I557" s="168">
        <v>6644000</v>
      </c>
      <c r="J557" s="162">
        <f t="shared" si="35"/>
        <v>24.597155328115594</v>
      </c>
      <c r="L557" s="179">
        <v>11309</v>
      </c>
      <c r="M557" s="206">
        <v>4550000</v>
      </c>
      <c r="N557" s="175"/>
      <c r="O557" s="179">
        <v>11911</v>
      </c>
      <c r="P557" s="162">
        <f t="shared" si="32"/>
        <v>52.465036900369</v>
      </c>
    </row>
    <row r="558" spans="1:16" x14ac:dyDescent="0.2">
      <c r="A558" s="38">
        <v>9314</v>
      </c>
      <c r="B558" s="4">
        <v>1653006</v>
      </c>
      <c r="C558" s="192">
        <v>1653006</v>
      </c>
      <c r="D558" s="192">
        <v>2198629</v>
      </c>
      <c r="E558" s="192">
        <v>3851635</v>
      </c>
      <c r="F558" s="164">
        <f t="shared" si="33"/>
        <v>42.916994990439122</v>
      </c>
      <c r="G558" s="206">
        <v>4530000</v>
      </c>
      <c r="H558" s="223">
        <f t="shared" si="34"/>
        <v>36.490198675496686</v>
      </c>
      <c r="I558" s="18">
        <f>I557</f>
        <v>6644000</v>
      </c>
      <c r="J558" s="162">
        <f t="shared" si="35"/>
        <v>24.879680915111379</v>
      </c>
      <c r="L558" s="179">
        <v>11316</v>
      </c>
      <c r="M558" s="206">
        <v>4727000</v>
      </c>
      <c r="N558" s="175"/>
      <c r="O558" s="179">
        <v>11918</v>
      </c>
      <c r="P558" s="162">
        <f t="shared" si="32"/>
        <v>52.385532386049086</v>
      </c>
    </row>
    <row r="559" spans="1:16" x14ac:dyDescent="0.2">
      <c r="A559" s="38">
        <v>9321</v>
      </c>
      <c r="B559" s="4">
        <v>1652290</v>
      </c>
      <c r="C559" s="192">
        <v>1652290</v>
      </c>
      <c r="D559" s="192">
        <v>2147100</v>
      </c>
      <c r="E559" s="192">
        <v>3799390</v>
      </c>
      <c r="F559" s="164">
        <f t="shared" si="33"/>
        <v>43.488296805539839</v>
      </c>
      <c r="G559" s="206">
        <v>4519000</v>
      </c>
      <c r="H559" s="223">
        <f t="shared" si="34"/>
        <v>36.563177694180126</v>
      </c>
      <c r="I559" s="18">
        <f>I558</f>
        <v>6644000</v>
      </c>
      <c r="J559" s="162">
        <f t="shared" si="35"/>
        <v>24.868904274533413</v>
      </c>
      <c r="L559" s="179">
        <v>11323</v>
      </c>
      <c r="M559" s="206">
        <v>4603000</v>
      </c>
      <c r="N559" s="175"/>
      <c r="O559" s="179">
        <v>11925</v>
      </c>
      <c r="P559" s="162">
        <f t="shared" si="32"/>
        <v>52.340281637947008</v>
      </c>
    </row>
    <row r="560" spans="1:16" x14ac:dyDescent="0.2">
      <c r="A560" s="38">
        <v>9328</v>
      </c>
      <c r="B560" s="4">
        <v>1626971</v>
      </c>
      <c r="C560" s="192">
        <v>1626971</v>
      </c>
      <c r="D560" s="192">
        <v>2195601</v>
      </c>
      <c r="E560" s="192">
        <v>3822572</v>
      </c>
      <c r="F560" s="164">
        <f t="shared" si="33"/>
        <v>42.562206807353789</v>
      </c>
      <c r="G560" s="206">
        <v>4475000</v>
      </c>
      <c r="H560" s="223">
        <f t="shared" si="34"/>
        <v>36.356893854748606</v>
      </c>
      <c r="I560" s="18">
        <f>I559</f>
        <v>6644000</v>
      </c>
      <c r="J560" s="162">
        <f t="shared" si="35"/>
        <v>24.487823600240819</v>
      </c>
      <c r="L560" s="179">
        <v>11330</v>
      </c>
      <c r="M560" s="206">
        <v>4495000</v>
      </c>
      <c r="N560" s="175"/>
      <c r="O560" s="179">
        <v>11932</v>
      </c>
      <c r="P560" s="162">
        <f t="shared" si="32"/>
        <v>52.063274745605923</v>
      </c>
    </row>
    <row r="561" spans="1:16" x14ac:dyDescent="0.2">
      <c r="A561" s="38">
        <v>9335</v>
      </c>
      <c r="B561" s="4">
        <v>1605214</v>
      </c>
      <c r="C561" s="192">
        <v>1605214</v>
      </c>
      <c r="D561" s="192">
        <v>2160748</v>
      </c>
      <c r="E561" s="192">
        <v>3765962</v>
      </c>
      <c r="F561" s="164">
        <f t="shared" si="33"/>
        <v>42.624275019238112</v>
      </c>
      <c r="G561" s="206">
        <v>4453000</v>
      </c>
      <c r="H561" s="223">
        <f t="shared" si="34"/>
        <v>36.047922748708736</v>
      </c>
      <c r="I561" s="18">
        <f>I560</f>
        <v>6644000</v>
      </c>
      <c r="J561" s="162">
        <f t="shared" si="35"/>
        <v>24.1603552077062</v>
      </c>
      <c r="L561" s="179">
        <v>11337</v>
      </c>
      <c r="M561" s="206">
        <v>4362000</v>
      </c>
      <c r="N561" s="175"/>
      <c r="O561" s="179">
        <v>11939</v>
      </c>
      <c r="P561" s="162">
        <f t="shared" si="32"/>
        <v>52.073354174328799</v>
      </c>
    </row>
    <row r="562" spans="1:16" x14ac:dyDescent="0.2">
      <c r="A562" s="38">
        <v>9342</v>
      </c>
      <c r="B562" s="4">
        <v>1598397</v>
      </c>
      <c r="C562" s="192">
        <v>1598397</v>
      </c>
      <c r="D562" s="192">
        <v>2152867</v>
      </c>
      <c r="E562" s="192">
        <v>3751264</v>
      </c>
      <c r="F562" s="164">
        <f t="shared" si="33"/>
        <v>42.609557738404973</v>
      </c>
      <c r="G562" s="206">
        <v>4444000</v>
      </c>
      <c r="H562" s="223">
        <f t="shared" si="34"/>
        <v>35.967529252925296</v>
      </c>
      <c r="I562" s="168">
        <v>6667000</v>
      </c>
      <c r="J562" s="162">
        <f t="shared" si="35"/>
        <v>23.97475626218689</v>
      </c>
      <c r="L562" s="179">
        <v>11344</v>
      </c>
      <c r="M562" s="206">
        <v>4306000</v>
      </c>
      <c r="N562" s="175"/>
      <c r="O562" s="179">
        <v>11946</v>
      </c>
      <c r="P562" s="162">
        <f t="shared" si="32"/>
        <v>51.832800594685004</v>
      </c>
    </row>
    <row r="563" spans="1:16" x14ac:dyDescent="0.2">
      <c r="A563" s="38">
        <v>9349</v>
      </c>
      <c r="B563" s="4">
        <v>1605557</v>
      </c>
      <c r="C563" s="192">
        <v>1605557</v>
      </c>
      <c r="D563" s="192">
        <v>2211753</v>
      </c>
      <c r="E563" s="192">
        <v>3817310</v>
      </c>
      <c r="F563" s="164">
        <f t="shared" si="33"/>
        <v>42.059906059502637</v>
      </c>
      <c r="G563" s="206">
        <v>4485000</v>
      </c>
      <c r="H563" s="223">
        <f t="shared" si="34"/>
        <v>35.798372352285398</v>
      </c>
      <c r="I563" s="18">
        <f>I562</f>
        <v>6667000</v>
      </c>
      <c r="J563" s="162">
        <f t="shared" si="35"/>
        <v>24.082150892455378</v>
      </c>
      <c r="L563" s="179">
        <v>11351</v>
      </c>
      <c r="M563" s="206">
        <v>4257000</v>
      </c>
      <c r="N563" s="175"/>
      <c r="O563" s="179">
        <v>11953</v>
      </c>
      <c r="P563" s="162">
        <f t="shared" si="32"/>
        <v>51.524500466853411</v>
      </c>
    </row>
    <row r="564" spans="1:16" x14ac:dyDescent="0.2">
      <c r="A564" s="38">
        <v>9356</v>
      </c>
      <c r="B564" s="4">
        <v>1617678</v>
      </c>
      <c r="C564" s="192">
        <v>1617678</v>
      </c>
      <c r="D564" s="192">
        <v>2179668</v>
      </c>
      <c r="E564" s="192">
        <v>3797346</v>
      </c>
      <c r="F564" s="164">
        <f t="shared" si="33"/>
        <v>42.600226579300383</v>
      </c>
      <c r="G564" s="206">
        <v>4500000</v>
      </c>
      <c r="H564" s="223">
        <f t="shared" si="34"/>
        <v>35.948399999999999</v>
      </c>
      <c r="I564" s="18">
        <f>I563</f>
        <v>6667000</v>
      </c>
      <c r="J564" s="162">
        <f t="shared" si="35"/>
        <v>24.263956802159893</v>
      </c>
      <c r="L564" s="179">
        <v>11358</v>
      </c>
      <c r="M564" s="206">
        <v>4289000</v>
      </c>
      <c r="N564" s="175"/>
      <c r="O564" s="179">
        <v>11960</v>
      </c>
      <c r="P564" s="162">
        <f t="shared" si="32"/>
        <v>51.165626175253855</v>
      </c>
    </row>
    <row r="565" spans="1:16" x14ac:dyDescent="0.2">
      <c r="A565" s="38">
        <v>9363</v>
      </c>
      <c r="B565" s="4">
        <v>1616189</v>
      </c>
      <c r="C565" s="192">
        <v>1616189</v>
      </c>
      <c r="D565" s="192">
        <v>2183668</v>
      </c>
      <c r="E565" s="192">
        <v>3799857</v>
      </c>
      <c r="F565" s="164">
        <f t="shared" si="33"/>
        <v>42.532890053494121</v>
      </c>
      <c r="G565" s="206">
        <v>4511000</v>
      </c>
      <c r="H565" s="223">
        <f t="shared" si="34"/>
        <v>35.827732210152959</v>
      </c>
      <c r="I565" s="18">
        <f>I564</f>
        <v>6667000</v>
      </c>
      <c r="J565" s="162">
        <f t="shared" si="35"/>
        <v>24.241622918854059</v>
      </c>
      <c r="L565" s="179">
        <v>11365</v>
      </c>
      <c r="M565" s="206">
        <v>4307000</v>
      </c>
      <c r="N565" s="175"/>
      <c r="O565" s="179">
        <v>11967</v>
      </c>
      <c r="P565" s="162">
        <f t="shared" si="32"/>
        <v>51.191122715404703</v>
      </c>
    </row>
    <row r="566" spans="1:16" x14ac:dyDescent="0.2">
      <c r="A566" s="38">
        <v>9370</v>
      </c>
      <c r="B566" s="4">
        <v>1615887</v>
      </c>
      <c r="C566" s="192">
        <v>1615887</v>
      </c>
      <c r="D566" s="192">
        <v>2183487</v>
      </c>
      <c r="E566" s="192">
        <v>3799374</v>
      </c>
      <c r="F566" s="164">
        <f t="shared" si="33"/>
        <v>42.530348420555597</v>
      </c>
      <c r="G566" s="206">
        <v>4529000</v>
      </c>
      <c r="H566" s="223">
        <f t="shared" si="34"/>
        <v>35.678670788253477</v>
      </c>
      <c r="I566" s="168">
        <v>6681000</v>
      </c>
      <c r="J566" s="162">
        <f t="shared" si="35"/>
        <v>24.1863044454423</v>
      </c>
      <c r="L566" s="179">
        <v>11372</v>
      </c>
      <c r="M566" s="206">
        <v>4273000</v>
      </c>
      <c r="N566" s="175"/>
      <c r="O566" s="179">
        <v>11974</v>
      </c>
      <c r="P566" s="162">
        <f t="shared" si="32"/>
        <v>51.041070096942583</v>
      </c>
    </row>
    <row r="567" spans="1:16" x14ac:dyDescent="0.2">
      <c r="A567" s="38">
        <v>9377</v>
      </c>
      <c r="B567" s="4">
        <v>1637725</v>
      </c>
      <c r="C567" s="192">
        <v>1637725</v>
      </c>
      <c r="D567" s="192">
        <v>2186593</v>
      </c>
      <c r="E567" s="192">
        <v>3824318</v>
      </c>
      <c r="F567" s="164">
        <f t="shared" si="33"/>
        <v>42.823975412086547</v>
      </c>
      <c r="G567" s="206">
        <v>4554000</v>
      </c>
      <c r="H567" s="223">
        <f t="shared" si="34"/>
        <v>35.962340799297323</v>
      </c>
      <c r="I567" s="18">
        <f>I566</f>
        <v>6681000</v>
      </c>
      <c r="J567" s="162">
        <f t="shared" si="35"/>
        <v>24.513171680886096</v>
      </c>
      <c r="L567" s="179">
        <v>11379</v>
      </c>
      <c r="M567" s="206">
        <v>4282000</v>
      </c>
      <c r="N567" s="175"/>
      <c r="O567" s="179">
        <v>11981</v>
      </c>
      <c r="P567" s="162">
        <f t="shared" si="32"/>
        <v>50.945444319460066</v>
      </c>
    </row>
    <row r="568" spans="1:16" x14ac:dyDescent="0.2">
      <c r="A568" s="38">
        <v>9384</v>
      </c>
      <c r="B568" s="4">
        <v>1680115</v>
      </c>
      <c r="C568" s="192">
        <v>1680115</v>
      </c>
      <c r="D568" s="192">
        <v>2195648</v>
      </c>
      <c r="E568" s="192">
        <v>3875763</v>
      </c>
      <c r="F568" s="164">
        <f t="shared" si="33"/>
        <v>43.349270840348083</v>
      </c>
      <c r="G568" s="206">
        <v>4619000</v>
      </c>
      <c r="H568" s="223">
        <f t="shared" si="34"/>
        <v>36.373998701017534</v>
      </c>
      <c r="I568" s="18">
        <f>I567</f>
        <v>6681000</v>
      </c>
      <c r="J568" s="162">
        <f t="shared" si="35"/>
        <v>25.147657536296961</v>
      </c>
      <c r="L568" s="179">
        <v>11386</v>
      </c>
      <c r="M568" s="206">
        <v>4288000</v>
      </c>
      <c r="N568" s="175"/>
      <c r="O568" s="179">
        <v>11988</v>
      </c>
      <c r="P568" s="162">
        <f t="shared" si="32"/>
        <v>50.762148385878803</v>
      </c>
    </row>
    <row r="569" spans="1:16" x14ac:dyDescent="0.2">
      <c r="A569" s="38">
        <v>9391</v>
      </c>
      <c r="B569" s="4">
        <v>1677299</v>
      </c>
      <c r="C569" s="192">
        <v>1677299</v>
      </c>
      <c r="D569" s="192">
        <v>2197663</v>
      </c>
      <c r="E569" s="192">
        <v>3874962</v>
      </c>
      <c r="F569" s="164">
        <f t="shared" si="33"/>
        <v>43.285559961620265</v>
      </c>
      <c r="G569" s="206">
        <v>4612000</v>
      </c>
      <c r="H569" s="223">
        <f t="shared" si="34"/>
        <v>36.368148308759757</v>
      </c>
      <c r="I569" s="18">
        <f>I568</f>
        <v>6681000</v>
      </c>
      <c r="J569" s="162">
        <f t="shared" si="35"/>
        <v>25.105508157461458</v>
      </c>
      <c r="L569" s="179">
        <v>11393</v>
      </c>
      <c r="M569" s="206">
        <v>4267000</v>
      </c>
      <c r="N569" s="175"/>
      <c r="O569" s="179">
        <v>11995</v>
      </c>
      <c r="P569" s="162">
        <f t="shared" si="32"/>
        <v>50.681516231938453</v>
      </c>
    </row>
    <row r="570" spans="1:16" x14ac:dyDescent="0.2">
      <c r="A570" s="38">
        <v>9398</v>
      </c>
      <c r="B570" s="4">
        <v>1670348</v>
      </c>
      <c r="C570" s="192">
        <v>1670348</v>
      </c>
      <c r="D570" s="192">
        <v>2207090</v>
      </c>
      <c r="E570" s="192">
        <v>3877438</v>
      </c>
      <c r="F570" s="164">
        <f t="shared" si="33"/>
        <v>43.078651418797669</v>
      </c>
      <c r="G570" s="206">
        <v>4601000</v>
      </c>
      <c r="H570" s="223">
        <f t="shared" si="34"/>
        <v>36.304020865029344</v>
      </c>
      <c r="I570" s="18">
        <f>I569</f>
        <v>6681000</v>
      </c>
      <c r="J570" s="162">
        <f t="shared" si="35"/>
        <v>25.001466846280497</v>
      </c>
      <c r="L570" s="179">
        <v>11400</v>
      </c>
      <c r="M570" s="206">
        <v>4275000</v>
      </c>
      <c r="N570" s="175"/>
      <c r="O570" s="179">
        <v>12002</v>
      </c>
      <c r="P570" s="162">
        <f t="shared" si="32"/>
        <v>50.620786726323637</v>
      </c>
    </row>
    <row r="571" spans="1:16" x14ac:dyDescent="0.2">
      <c r="A571" s="38">
        <v>9405</v>
      </c>
      <c r="B571" s="4">
        <v>1685114</v>
      </c>
      <c r="C571" s="192">
        <v>1685114</v>
      </c>
      <c r="D571" s="192">
        <v>2209937</v>
      </c>
      <c r="E571" s="192">
        <v>3895051</v>
      </c>
      <c r="F571" s="164">
        <f t="shared" si="33"/>
        <v>43.262950857382869</v>
      </c>
      <c r="G571" s="206">
        <v>4629000</v>
      </c>
      <c r="H571" s="223">
        <f t="shared" si="34"/>
        <v>36.403413264203934</v>
      </c>
      <c r="I571" s="168">
        <v>6782000</v>
      </c>
      <c r="J571" s="162">
        <f t="shared" si="35"/>
        <v>24.846859333529931</v>
      </c>
      <c r="L571" s="179">
        <v>11407</v>
      </c>
      <c r="M571" s="206">
        <v>4260000</v>
      </c>
      <c r="N571" s="175"/>
      <c r="O571" s="179">
        <v>12009</v>
      </c>
      <c r="P571" s="162">
        <f t="shared" si="32"/>
        <v>50.538131785847995</v>
      </c>
    </row>
    <row r="572" spans="1:16" x14ac:dyDescent="0.2">
      <c r="A572" s="40">
        <v>9412</v>
      </c>
      <c r="B572" s="4">
        <v>1701128</v>
      </c>
      <c r="C572" s="192">
        <v>1701128</v>
      </c>
      <c r="D572" s="192">
        <v>2238154</v>
      </c>
      <c r="E572" s="192">
        <v>3939282</v>
      </c>
      <c r="F572" s="164">
        <f t="shared" si="33"/>
        <v>43.183707081645842</v>
      </c>
      <c r="G572" s="206">
        <v>4648000</v>
      </c>
      <c r="H572" s="223">
        <f t="shared" si="34"/>
        <v>36.599139414802067</v>
      </c>
      <c r="I572" s="18">
        <f>I571</f>
        <v>6782000</v>
      </c>
      <c r="J572" s="162">
        <f t="shared" si="35"/>
        <v>25.082984370392214</v>
      </c>
      <c r="L572" s="179">
        <v>11414</v>
      </c>
      <c r="M572" s="206">
        <v>4333000</v>
      </c>
      <c r="N572" s="175"/>
      <c r="O572" s="179">
        <v>12016</v>
      </c>
      <c r="P572" s="162">
        <f t="shared" si="32"/>
        <v>50.381974569932687</v>
      </c>
    </row>
    <row r="573" spans="1:16" x14ac:dyDescent="0.2">
      <c r="A573" s="38">
        <v>9419</v>
      </c>
      <c r="B573" s="4">
        <v>1715532</v>
      </c>
      <c r="C573" s="192">
        <v>1715532</v>
      </c>
      <c r="D573" s="192">
        <v>2229825</v>
      </c>
      <c r="E573" s="192">
        <v>3945357</v>
      </c>
      <c r="F573" s="164">
        <f t="shared" si="33"/>
        <v>43.482300841216649</v>
      </c>
      <c r="G573" s="206">
        <v>4649000</v>
      </c>
      <c r="H573" s="223">
        <f t="shared" si="34"/>
        <v>36.901097010109702</v>
      </c>
      <c r="I573" s="18">
        <f>I572</f>
        <v>6782000</v>
      </c>
      <c r="J573" s="162">
        <f t="shared" si="35"/>
        <v>25.295370097316425</v>
      </c>
      <c r="L573" s="179">
        <v>11421</v>
      </c>
      <c r="M573" s="206">
        <v>4325000</v>
      </c>
      <c r="N573" s="175"/>
      <c r="O573" s="179">
        <v>12023</v>
      </c>
      <c r="P573" s="162">
        <f t="shared" si="32"/>
        <v>50.219847043462039</v>
      </c>
    </row>
    <row r="574" spans="1:16" x14ac:dyDescent="0.2">
      <c r="A574" s="40">
        <v>9426</v>
      </c>
      <c r="B574" s="4">
        <v>1694948</v>
      </c>
      <c r="C574" s="192">
        <v>1694948</v>
      </c>
      <c r="D574" s="192">
        <v>2206347</v>
      </c>
      <c r="E574" s="192">
        <v>3901295</v>
      </c>
      <c r="F574" s="164">
        <f t="shared" si="33"/>
        <v>43.445778901621125</v>
      </c>
      <c r="G574" s="206">
        <v>4614000</v>
      </c>
      <c r="H574" s="223">
        <f t="shared" si="34"/>
        <v>36.734893801473774</v>
      </c>
      <c r="I574" s="18">
        <f>I573</f>
        <v>6782000</v>
      </c>
      <c r="J574" s="162">
        <f t="shared" si="35"/>
        <v>24.991860808021233</v>
      </c>
      <c r="L574" s="179">
        <v>11428</v>
      </c>
      <c r="M574" s="206">
        <v>4336000</v>
      </c>
      <c r="N574" s="175"/>
      <c r="O574" s="179">
        <v>12030</v>
      </c>
      <c r="P574" s="162">
        <f t="shared" si="32"/>
        <v>50.606949089557787</v>
      </c>
    </row>
    <row r="575" spans="1:16" x14ac:dyDescent="0.2">
      <c r="A575" s="38">
        <v>9433</v>
      </c>
      <c r="B575" s="4">
        <v>1694771</v>
      </c>
      <c r="C575" s="192">
        <v>1694771</v>
      </c>
      <c r="D575" s="192">
        <v>2227212</v>
      </c>
      <c r="E575" s="192">
        <v>3921983</v>
      </c>
      <c r="F575" s="164">
        <f t="shared" si="33"/>
        <v>43.212094494035284</v>
      </c>
      <c r="G575" s="206">
        <v>4606000</v>
      </c>
      <c r="H575" s="223">
        <f t="shared" si="34"/>
        <v>36.794854537559708</v>
      </c>
      <c r="I575" s="168">
        <v>6861000</v>
      </c>
      <c r="J575" s="162">
        <f t="shared" si="35"/>
        <v>24.701515814021281</v>
      </c>
      <c r="L575" s="179">
        <v>11435</v>
      </c>
      <c r="M575" s="206">
        <v>4325000</v>
      </c>
      <c r="N575" s="175"/>
      <c r="O575" s="179">
        <v>12037</v>
      </c>
      <c r="P575" s="162">
        <f t="shared" si="32"/>
        <v>50.473033289938627</v>
      </c>
    </row>
    <row r="576" spans="1:16" x14ac:dyDescent="0.2">
      <c r="A576" s="38">
        <v>9440</v>
      </c>
      <c r="B576" s="4">
        <v>1713422</v>
      </c>
      <c r="C576" s="192">
        <v>1713422</v>
      </c>
      <c r="D576" s="192">
        <v>2245629</v>
      </c>
      <c r="E576" s="192">
        <v>3959051</v>
      </c>
      <c r="F576" s="164">
        <f t="shared" si="33"/>
        <v>43.278603887648835</v>
      </c>
      <c r="G576" s="206">
        <v>4653000</v>
      </c>
      <c r="H576" s="223">
        <f t="shared" si="34"/>
        <v>36.824027509133892</v>
      </c>
      <c r="I576" s="18">
        <f>I575</f>
        <v>6861000</v>
      </c>
      <c r="J576" s="162">
        <f t="shared" si="35"/>
        <v>24.973356653549047</v>
      </c>
      <c r="L576" s="179">
        <v>11442</v>
      </c>
      <c r="M576" s="206">
        <v>4334000</v>
      </c>
      <c r="N576" s="175"/>
      <c r="O576" s="179">
        <v>12044</v>
      </c>
      <c r="P576" s="162">
        <f t="shared" si="32"/>
        <v>50.640510747749403</v>
      </c>
    </row>
    <row r="577" spans="1:16" x14ac:dyDescent="0.2">
      <c r="A577" s="38">
        <v>9446</v>
      </c>
      <c r="B577" s="4">
        <v>1711275</v>
      </c>
      <c r="C577" s="192">
        <v>1711275</v>
      </c>
      <c r="D577" s="192">
        <v>2232173</v>
      </c>
      <c r="E577" s="192">
        <v>3943448</v>
      </c>
      <c r="F577" s="164">
        <f t="shared" si="33"/>
        <v>43.39539915322834</v>
      </c>
      <c r="G577" s="206">
        <v>4650000</v>
      </c>
      <c r="H577" s="223">
        <f t="shared" si="34"/>
        <v>36.801612903225809</v>
      </c>
      <c r="I577" s="18">
        <f>I576</f>
        <v>6861000</v>
      </c>
      <c r="J577" s="162">
        <f t="shared" si="35"/>
        <v>24.942063839090512</v>
      </c>
      <c r="L577" s="179">
        <v>11449</v>
      </c>
      <c r="M577" s="206">
        <v>4376000</v>
      </c>
      <c r="N577" s="175"/>
      <c r="O577" s="179">
        <v>12051</v>
      </c>
      <c r="P577" s="162">
        <f t="shared" si="32"/>
        <v>50.656629629629627</v>
      </c>
    </row>
    <row r="578" spans="1:16" x14ac:dyDescent="0.2">
      <c r="A578" s="38">
        <v>9454</v>
      </c>
      <c r="B578" s="4">
        <v>1708050</v>
      </c>
      <c r="C578" s="192">
        <v>1708050</v>
      </c>
      <c r="D578" s="192">
        <v>2260822</v>
      </c>
      <c r="E578" s="192">
        <v>3968872</v>
      </c>
      <c r="F578" s="164">
        <f t="shared" si="33"/>
        <v>43.036157376705525</v>
      </c>
      <c r="G578" s="206">
        <v>4626000</v>
      </c>
      <c r="H578" s="223">
        <f t="shared" si="34"/>
        <v>36.922827496757456</v>
      </c>
      <c r="I578" s="18">
        <f>I577</f>
        <v>6861000</v>
      </c>
      <c r="J578" s="162">
        <f t="shared" si="35"/>
        <v>24.895059029296021</v>
      </c>
      <c r="L578" s="179">
        <v>11456</v>
      </c>
      <c r="M578" s="206">
        <v>4340000</v>
      </c>
      <c r="N578" s="175"/>
      <c r="O578" s="179">
        <v>12058</v>
      </c>
      <c r="P578" s="162">
        <f t="shared" si="32"/>
        <v>50.857440089169607</v>
      </c>
    </row>
    <row r="579" spans="1:16" x14ac:dyDescent="0.2">
      <c r="A579" s="38">
        <v>9461</v>
      </c>
      <c r="B579" s="4">
        <v>1731510</v>
      </c>
      <c r="C579" s="192">
        <v>1731510</v>
      </c>
      <c r="D579" s="192">
        <v>2219813</v>
      </c>
      <c r="E579" s="192">
        <v>3951323</v>
      </c>
      <c r="F579" s="164">
        <f t="shared" si="33"/>
        <v>43.821018934670739</v>
      </c>
      <c r="G579" s="206">
        <v>4684000</v>
      </c>
      <c r="H579" s="223">
        <f t="shared" si="34"/>
        <v>36.966481639624256</v>
      </c>
      <c r="I579" s="168">
        <v>6894000</v>
      </c>
      <c r="J579" s="162">
        <f t="shared" si="35"/>
        <v>25.116187989556135</v>
      </c>
      <c r="L579" s="179">
        <v>11463</v>
      </c>
      <c r="M579" s="206">
        <v>4352000</v>
      </c>
      <c r="N579" s="175"/>
      <c r="O579" s="179">
        <v>12065</v>
      </c>
      <c r="P579" s="162">
        <f t="shared" si="32"/>
        <v>50.679441720105622</v>
      </c>
    </row>
    <row r="580" spans="1:16" x14ac:dyDescent="0.2">
      <c r="A580" s="38">
        <v>9468</v>
      </c>
      <c r="B580" s="4">
        <v>1742706</v>
      </c>
      <c r="C580" s="192">
        <v>1742706</v>
      </c>
      <c r="D580" s="192">
        <v>2235787</v>
      </c>
      <c r="E580" s="192">
        <v>3978493</v>
      </c>
      <c r="F580" s="164">
        <f t="shared" si="33"/>
        <v>43.803168687239115</v>
      </c>
      <c r="G580" s="206">
        <v>4698000</v>
      </c>
      <c r="H580" s="223">
        <f t="shared" si="34"/>
        <v>37.094636015325669</v>
      </c>
      <c r="I580" s="18">
        <f>I579</f>
        <v>6894000</v>
      </c>
      <c r="J580" s="162">
        <f t="shared" si="35"/>
        <v>25.278590078328982</v>
      </c>
      <c r="L580" s="179">
        <v>11470</v>
      </c>
      <c r="M580" s="206">
        <v>4347000</v>
      </c>
      <c r="N580" s="175"/>
      <c r="O580" s="179">
        <v>12072</v>
      </c>
      <c r="P580" s="162">
        <f t="shared" ref="P580:P643" si="36">100*B952/M666</f>
        <v>50.748730009407339</v>
      </c>
    </row>
    <row r="581" spans="1:16" x14ac:dyDescent="0.2">
      <c r="A581" s="38">
        <v>9475</v>
      </c>
      <c r="B581" s="4">
        <v>1765627</v>
      </c>
      <c r="C581" s="192">
        <v>1765627</v>
      </c>
      <c r="D581" s="192">
        <v>2246386</v>
      </c>
      <c r="E581" s="192">
        <v>4012013</v>
      </c>
      <c r="F581" s="164">
        <f t="shared" ref="F581:F644" si="37">100*C581/E581</f>
        <v>44.008506452995043</v>
      </c>
      <c r="G581" s="206">
        <v>4750000</v>
      </c>
      <c r="H581" s="223">
        <f t="shared" ref="H581:H644" si="38">100*B581/G581</f>
        <v>37.171094736842107</v>
      </c>
      <c r="I581" s="18">
        <f>I580</f>
        <v>6894000</v>
      </c>
      <c r="J581" s="162">
        <f t="shared" ref="J581:J644" si="39">100*C581/I581</f>
        <v>25.611067595010155</v>
      </c>
      <c r="L581" s="179">
        <v>11477</v>
      </c>
      <c r="M581" s="206">
        <v>4386000</v>
      </c>
      <c r="N581" s="175"/>
      <c r="O581" s="179">
        <v>12079</v>
      </c>
      <c r="P581" s="162">
        <f t="shared" si="36"/>
        <v>50.82019158527423</v>
      </c>
    </row>
    <row r="582" spans="1:16" x14ac:dyDescent="0.2">
      <c r="A582" s="38">
        <v>9482</v>
      </c>
      <c r="B582" s="4">
        <v>1788230</v>
      </c>
      <c r="C582" s="192">
        <v>1788230</v>
      </c>
      <c r="D582" s="192">
        <v>2264797</v>
      </c>
      <c r="E582" s="192">
        <v>4053027</v>
      </c>
      <c r="F582" s="164">
        <f t="shared" si="37"/>
        <v>44.120850909702796</v>
      </c>
      <c r="G582" s="206">
        <v>4806000</v>
      </c>
      <c r="H582" s="223">
        <f t="shared" si="38"/>
        <v>37.208281315022887</v>
      </c>
      <c r="I582" s="18">
        <f>I581</f>
        <v>6894000</v>
      </c>
      <c r="J582" s="162">
        <f t="shared" si="39"/>
        <v>25.938932404989846</v>
      </c>
      <c r="L582" s="179">
        <v>11484</v>
      </c>
      <c r="M582" s="206">
        <v>4436000</v>
      </c>
      <c r="N582" s="175"/>
      <c r="O582" s="179">
        <v>12086</v>
      </c>
      <c r="P582" s="162">
        <f t="shared" si="36"/>
        <v>50.884827586206896</v>
      </c>
    </row>
    <row r="583" spans="1:16" x14ac:dyDescent="0.2">
      <c r="A583" s="38">
        <v>9489</v>
      </c>
      <c r="B583" s="4">
        <v>1895663</v>
      </c>
      <c r="C583" s="192">
        <v>1895663</v>
      </c>
      <c r="D583" s="192">
        <v>2219373</v>
      </c>
      <c r="E583" s="192">
        <v>4115036</v>
      </c>
      <c r="F583" s="164">
        <f t="shared" si="37"/>
        <v>46.066741578931506</v>
      </c>
      <c r="G583" s="206">
        <v>4964000</v>
      </c>
      <c r="H583" s="223">
        <f t="shared" si="38"/>
        <v>38.188215149073329</v>
      </c>
      <c r="I583" s="18">
        <f>I582</f>
        <v>6894000</v>
      </c>
      <c r="J583" s="162">
        <f t="shared" si="39"/>
        <v>27.497287496373659</v>
      </c>
      <c r="L583" s="179">
        <v>11491</v>
      </c>
      <c r="M583" s="206">
        <v>4469000</v>
      </c>
      <c r="N583" s="175"/>
      <c r="O583" s="179">
        <v>12093</v>
      </c>
      <c r="P583" s="162">
        <f t="shared" si="36"/>
        <v>51.184791435954224</v>
      </c>
    </row>
    <row r="584" spans="1:16" x14ac:dyDescent="0.2">
      <c r="A584" s="38">
        <v>9496</v>
      </c>
      <c r="B584" s="4">
        <v>1835010</v>
      </c>
      <c r="C584" s="192">
        <v>1835010</v>
      </c>
      <c r="D584" s="192">
        <v>2308614</v>
      </c>
      <c r="E584" s="192">
        <v>4143624</v>
      </c>
      <c r="F584" s="164">
        <f t="shared" si="37"/>
        <v>44.285147494077648</v>
      </c>
      <c r="G584" s="206">
        <v>4812000</v>
      </c>
      <c r="H584" s="223">
        <f t="shared" si="38"/>
        <v>38.134039900249377</v>
      </c>
      <c r="I584" s="168">
        <v>7051000</v>
      </c>
      <c r="J584" s="162">
        <f t="shared" si="39"/>
        <v>26.024819174585165</v>
      </c>
      <c r="L584" s="179">
        <v>11498</v>
      </c>
      <c r="M584" s="206">
        <v>4446000</v>
      </c>
      <c r="N584" s="175"/>
      <c r="O584" s="179">
        <v>12100</v>
      </c>
      <c r="P584" s="162">
        <f t="shared" si="36"/>
        <v>51.933626728938385</v>
      </c>
    </row>
    <row r="585" spans="1:16" x14ac:dyDescent="0.2">
      <c r="A585" s="38">
        <v>9503</v>
      </c>
      <c r="B585" s="4">
        <v>1777628</v>
      </c>
      <c r="C585" s="192">
        <v>1777628</v>
      </c>
      <c r="D585" s="192">
        <v>2278123</v>
      </c>
      <c r="E585" s="192">
        <v>4055751</v>
      </c>
      <c r="F585" s="164">
        <f t="shared" si="37"/>
        <v>43.829811051023597</v>
      </c>
      <c r="G585" s="206">
        <v>4680000</v>
      </c>
      <c r="H585" s="223">
        <f t="shared" si="38"/>
        <v>37.983504273504273</v>
      </c>
      <c r="I585" s="18">
        <f>I584</f>
        <v>7051000</v>
      </c>
      <c r="J585" s="162">
        <f t="shared" si="39"/>
        <v>25.211005531130336</v>
      </c>
      <c r="L585" s="179">
        <v>11505</v>
      </c>
      <c r="M585" s="206">
        <v>4554000</v>
      </c>
      <c r="N585" s="175"/>
      <c r="O585" s="179">
        <v>12107</v>
      </c>
      <c r="P585" s="162">
        <f t="shared" si="36"/>
        <v>52.626697070689353</v>
      </c>
    </row>
    <row r="586" spans="1:16" x14ac:dyDescent="0.2">
      <c r="A586" s="38">
        <v>9510</v>
      </c>
      <c r="B586" s="4">
        <v>1733284</v>
      </c>
      <c r="C586" s="192">
        <v>1733284</v>
      </c>
      <c r="D586" s="192">
        <v>2279741</v>
      </c>
      <c r="E586" s="192">
        <v>4013025</v>
      </c>
      <c r="F586" s="164">
        <f t="shared" si="37"/>
        <v>43.191457815488313</v>
      </c>
      <c r="G586" s="206">
        <v>4551000</v>
      </c>
      <c r="H586" s="223">
        <f t="shared" si="38"/>
        <v>38.085783344319928</v>
      </c>
      <c r="I586" s="18">
        <f>I585</f>
        <v>7051000</v>
      </c>
      <c r="J586" s="162">
        <f t="shared" si="39"/>
        <v>24.582101829527726</v>
      </c>
      <c r="L586" s="179">
        <v>11512</v>
      </c>
      <c r="M586" s="206">
        <v>4549000</v>
      </c>
      <c r="N586" s="175"/>
      <c r="O586" s="179">
        <v>12114</v>
      </c>
      <c r="P586" s="162">
        <f t="shared" si="36"/>
        <v>55.651772388059705</v>
      </c>
    </row>
    <row r="587" spans="1:16" x14ac:dyDescent="0.2">
      <c r="A587" s="38">
        <v>9517</v>
      </c>
      <c r="B587" s="4">
        <v>1692021</v>
      </c>
      <c r="C587" s="192">
        <v>1692021</v>
      </c>
      <c r="D587" s="192">
        <v>2242730</v>
      </c>
      <c r="E587" s="192">
        <v>3934751</v>
      </c>
      <c r="F587" s="164">
        <f t="shared" si="37"/>
        <v>43.001984115386207</v>
      </c>
      <c r="G587" s="206">
        <v>4516000</v>
      </c>
      <c r="H587" s="223">
        <f t="shared" si="38"/>
        <v>37.467249778565105</v>
      </c>
      <c r="I587" s="18">
        <f>I586</f>
        <v>7051000</v>
      </c>
      <c r="J587" s="162">
        <f t="shared" si="39"/>
        <v>23.996894057580484</v>
      </c>
      <c r="L587" s="179">
        <v>11519</v>
      </c>
      <c r="M587" s="206">
        <v>4521000</v>
      </c>
      <c r="N587" s="175"/>
      <c r="O587" s="179">
        <v>12121</v>
      </c>
      <c r="P587" s="162">
        <f t="shared" si="36"/>
        <v>58.129995862639639</v>
      </c>
    </row>
    <row r="588" spans="1:16" x14ac:dyDescent="0.2">
      <c r="A588" s="38">
        <v>9524</v>
      </c>
      <c r="B588" s="4">
        <v>1667266</v>
      </c>
      <c r="C588" s="192">
        <v>1667266</v>
      </c>
      <c r="D588" s="192">
        <v>2216882</v>
      </c>
      <c r="E588" s="192">
        <v>3884148</v>
      </c>
      <c r="F588" s="164">
        <f t="shared" si="37"/>
        <v>42.924883397851985</v>
      </c>
      <c r="G588" s="206">
        <v>4499000</v>
      </c>
      <c r="H588" s="223">
        <f t="shared" si="38"/>
        <v>37.058590797955098</v>
      </c>
      <c r="I588" s="168">
        <v>6840000</v>
      </c>
      <c r="J588" s="162">
        <f t="shared" si="39"/>
        <v>24.375233918128654</v>
      </c>
      <c r="L588" s="179">
        <v>11526</v>
      </c>
      <c r="M588" s="206">
        <v>4508000</v>
      </c>
      <c r="N588" s="175"/>
      <c r="O588" s="179">
        <v>12128</v>
      </c>
      <c r="P588" s="162">
        <f t="shared" si="36"/>
        <v>61.482411916356348</v>
      </c>
    </row>
    <row r="589" spans="1:16" x14ac:dyDescent="0.2">
      <c r="A589" s="40">
        <v>9531</v>
      </c>
      <c r="B589" s="4">
        <v>1662520</v>
      </c>
      <c r="C589" s="192">
        <v>1662520</v>
      </c>
      <c r="D589" s="192">
        <v>2215193</v>
      </c>
      <c r="E589" s="192">
        <v>3877713</v>
      </c>
      <c r="F589" s="164">
        <f t="shared" si="37"/>
        <v>42.873724796033123</v>
      </c>
      <c r="G589" s="206">
        <v>4518000</v>
      </c>
      <c r="H589" s="223">
        <f t="shared" si="38"/>
        <v>36.797698096502877</v>
      </c>
      <c r="I589" s="18">
        <f>I588</f>
        <v>6840000</v>
      </c>
      <c r="J589" s="162">
        <f t="shared" si="39"/>
        <v>24.305847953216375</v>
      </c>
      <c r="L589" s="179">
        <v>11533</v>
      </c>
      <c r="M589" s="206">
        <v>4493000</v>
      </c>
      <c r="N589" s="175"/>
      <c r="O589" s="179">
        <v>12135</v>
      </c>
      <c r="P589" s="162">
        <f t="shared" si="36"/>
        <v>62.104271476032274</v>
      </c>
    </row>
    <row r="590" spans="1:16" x14ac:dyDescent="0.2">
      <c r="A590" s="40">
        <v>9538</v>
      </c>
      <c r="B590" s="4">
        <v>1667844</v>
      </c>
      <c r="C590" s="192">
        <v>1667844</v>
      </c>
      <c r="D590" s="192">
        <v>2239050</v>
      </c>
      <c r="E590" s="192">
        <v>3906894</v>
      </c>
      <c r="F590" s="164">
        <f t="shared" si="37"/>
        <v>42.689768394023488</v>
      </c>
      <c r="G590" s="206">
        <v>4553000</v>
      </c>
      <c r="H590" s="223">
        <f t="shared" si="38"/>
        <v>36.631759279595869</v>
      </c>
      <c r="I590" s="18">
        <f>I589</f>
        <v>6840000</v>
      </c>
      <c r="J590" s="162">
        <f t="shared" si="39"/>
        <v>24.383684210526315</v>
      </c>
      <c r="L590" s="179">
        <v>11540</v>
      </c>
      <c r="M590" s="206">
        <v>4562000</v>
      </c>
      <c r="N590" s="175"/>
      <c r="O590" s="179">
        <v>12142</v>
      </c>
      <c r="P590" s="162">
        <f t="shared" si="36"/>
        <v>62.015397296406199</v>
      </c>
    </row>
    <row r="591" spans="1:16" x14ac:dyDescent="0.2">
      <c r="A591" s="40">
        <v>9545</v>
      </c>
      <c r="B591" s="4">
        <v>1661143</v>
      </c>
      <c r="C591" s="192">
        <v>1661143</v>
      </c>
      <c r="D591" s="192">
        <v>2262258</v>
      </c>
      <c r="E591" s="192">
        <v>3923401</v>
      </c>
      <c r="F591" s="164">
        <f t="shared" si="37"/>
        <v>42.339363220838244</v>
      </c>
      <c r="G591" s="206">
        <v>4540000</v>
      </c>
      <c r="H591" s="223">
        <f t="shared" si="38"/>
        <v>36.589052863436123</v>
      </c>
      <c r="I591" s="18">
        <f>I590</f>
        <v>6840000</v>
      </c>
      <c r="J591" s="162">
        <f t="shared" si="39"/>
        <v>24.285716374269004</v>
      </c>
      <c r="L591" s="179">
        <v>11547</v>
      </c>
      <c r="M591" s="206">
        <v>4603000</v>
      </c>
      <c r="N591" s="175"/>
      <c r="O591" s="179">
        <v>12149</v>
      </c>
      <c r="P591" s="162">
        <f t="shared" si="36"/>
        <v>61.266605289588213</v>
      </c>
    </row>
    <row r="592" spans="1:16" x14ac:dyDescent="0.2">
      <c r="A592" s="40">
        <v>9552</v>
      </c>
      <c r="B592" s="4">
        <v>1679362</v>
      </c>
      <c r="C592" s="192">
        <v>1679362</v>
      </c>
      <c r="D592" s="192">
        <v>2202879</v>
      </c>
      <c r="E592" s="192">
        <v>3882241</v>
      </c>
      <c r="F592" s="164">
        <f t="shared" si="37"/>
        <v>43.257541198498494</v>
      </c>
      <c r="G592" s="206">
        <v>4568000</v>
      </c>
      <c r="H592" s="223">
        <f t="shared" si="38"/>
        <v>36.763616462346761</v>
      </c>
      <c r="I592" s="168">
        <v>6775000</v>
      </c>
      <c r="J592" s="162">
        <f t="shared" si="39"/>
        <v>24.787630996309964</v>
      </c>
      <c r="L592" s="179">
        <v>11554</v>
      </c>
      <c r="M592" s="206">
        <v>4665000</v>
      </c>
      <c r="N592" s="175"/>
      <c r="O592" s="179">
        <v>12156</v>
      </c>
      <c r="P592" s="162">
        <f t="shared" si="36"/>
        <v>60.873293515358363</v>
      </c>
    </row>
    <row r="593" spans="1:16" x14ac:dyDescent="0.2">
      <c r="A593" s="40">
        <v>9559</v>
      </c>
      <c r="B593" s="4">
        <v>1675354</v>
      </c>
      <c r="C593" s="192">
        <v>1675354</v>
      </c>
      <c r="D593" s="192">
        <v>2224329</v>
      </c>
      <c r="E593" s="192">
        <v>3899683</v>
      </c>
      <c r="F593" s="164">
        <f t="shared" si="37"/>
        <v>42.961286853316025</v>
      </c>
      <c r="G593" s="206">
        <v>4575000</v>
      </c>
      <c r="H593" s="223">
        <f t="shared" si="38"/>
        <v>36.61975956284153</v>
      </c>
      <c r="I593" s="18">
        <f>I592</f>
        <v>6775000</v>
      </c>
      <c r="J593" s="162">
        <f t="shared" si="39"/>
        <v>24.728472324723246</v>
      </c>
      <c r="L593" s="179">
        <v>11561</v>
      </c>
      <c r="M593" s="206">
        <v>4707000</v>
      </c>
      <c r="N593" s="175"/>
      <c r="O593" s="179">
        <v>12163</v>
      </c>
      <c r="P593" s="162">
        <f t="shared" si="36"/>
        <v>60.576405466182322</v>
      </c>
    </row>
    <row r="594" spans="1:16" x14ac:dyDescent="0.2">
      <c r="A594" s="40">
        <v>9566</v>
      </c>
      <c r="B594" s="4">
        <v>1671754</v>
      </c>
      <c r="C594" s="192">
        <v>1671754</v>
      </c>
      <c r="D594" s="192">
        <v>2209698</v>
      </c>
      <c r="E594" s="192">
        <v>3881452</v>
      </c>
      <c r="F594" s="164">
        <f t="shared" si="37"/>
        <v>43.070325228806126</v>
      </c>
      <c r="G594" s="206">
        <v>4551000</v>
      </c>
      <c r="H594" s="223">
        <f t="shared" si="38"/>
        <v>36.733772797187434</v>
      </c>
      <c r="I594" s="18">
        <f>I593</f>
        <v>6775000</v>
      </c>
      <c r="J594" s="162">
        <f t="shared" si="39"/>
        <v>24.675335793357934</v>
      </c>
      <c r="L594" s="179">
        <v>11568</v>
      </c>
      <c r="M594" s="206">
        <v>4749000</v>
      </c>
      <c r="N594" s="175"/>
      <c r="O594" s="179">
        <v>12170</v>
      </c>
      <c r="P594" s="162">
        <f t="shared" si="36"/>
        <v>60.643280182232346</v>
      </c>
    </row>
    <row r="595" spans="1:16" x14ac:dyDescent="0.2">
      <c r="A595" s="38">
        <v>9573</v>
      </c>
      <c r="B595" s="4">
        <v>1659210</v>
      </c>
      <c r="C595" s="192">
        <v>1659210</v>
      </c>
      <c r="D595" s="192">
        <v>2230282</v>
      </c>
      <c r="E595" s="192">
        <v>3889492</v>
      </c>
      <c r="F595" s="164">
        <f t="shared" si="37"/>
        <v>42.658784231976824</v>
      </c>
      <c r="G595" s="206">
        <v>4549000</v>
      </c>
      <c r="H595" s="223">
        <f t="shared" si="38"/>
        <v>36.474170147285115</v>
      </c>
      <c r="I595" s="18">
        <f>I594</f>
        <v>6775000</v>
      </c>
      <c r="J595" s="162">
        <f t="shared" si="39"/>
        <v>24.490184501845018</v>
      </c>
      <c r="L595" s="179">
        <v>11575</v>
      </c>
      <c r="M595" s="206">
        <v>4805000</v>
      </c>
      <c r="N595" s="175"/>
      <c r="O595" s="179">
        <v>12177</v>
      </c>
      <c r="P595" s="162">
        <f t="shared" si="36"/>
        <v>60.903970354685022</v>
      </c>
    </row>
    <row r="596" spans="1:16" x14ac:dyDescent="0.2">
      <c r="A596" s="38">
        <v>9580</v>
      </c>
      <c r="B596" s="4">
        <v>1658996</v>
      </c>
      <c r="C596" s="192">
        <v>1658996</v>
      </c>
      <c r="D596" s="192">
        <v>2218007</v>
      </c>
      <c r="E596" s="192">
        <v>3877003</v>
      </c>
      <c r="F596" s="164">
        <f t="shared" si="37"/>
        <v>42.790681358771195</v>
      </c>
      <c r="G596" s="206">
        <v>4541000</v>
      </c>
      <c r="H596" s="223">
        <f t="shared" si="38"/>
        <v>36.533715040739928</v>
      </c>
      <c r="I596" s="18">
        <f>I595</f>
        <v>6775000</v>
      </c>
      <c r="J596" s="162">
        <f t="shared" si="39"/>
        <v>24.487025830258304</v>
      </c>
      <c r="L596" s="179">
        <v>11582</v>
      </c>
      <c r="M596" s="206">
        <v>4801000</v>
      </c>
      <c r="N596" s="175"/>
      <c r="O596" s="179">
        <v>12184</v>
      </c>
      <c r="P596" s="162">
        <f t="shared" si="36"/>
        <v>60.884174843889383</v>
      </c>
    </row>
    <row r="597" spans="1:16" x14ac:dyDescent="0.2">
      <c r="A597" s="40">
        <v>9587</v>
      </c>
      <c r="B597" s="4">
        <v>1656482</v>
      </c>
      <c r="C597" s="192">
        <v>1656482</v>
      </c>
      <c r="D597" s="192">
        <v>2215243</v>
      </c>
      <c r="E597" s="192">
        <v>3871725</v>
      </c>
      <c r="F597" s="164">
        <f t="shared" si="37"/>
        <v>42.78408203061943</v>
      </c>
      <c r="G597" s="206">
        <v>4573000</v>
      </c>
      <c r="H597" s="223">
        <f t="shared" si="38"/>
        <v>36.223092062103653</v>
      </c>
      <c r="I597" s="168">
        <v>6775000</v>
      </c>
      <c r="J597" s="162">
        <f t="shared" si="39"/>
        <v>24.449918819188191</v>
      </c>
      <c r="L597" s="179">
        <v>11589</v>
      </c>
      <c r="M597" s="206">
        <v>4877000</v>
      </c>
      <c r="N597" s="175"/>
      <c r="O597" s="179">
        <v>12191</v>
      </c>
      <c r="P597" s="162">
        <f t="shared" si="36"/>
        <v>60.632758310871516</v>
      </c>
    </row>
    <row r="598" spans="1:16" x14ac:dyDescent="0.2">
      <c r="A598" s="40">
        <v>9594</v>
      </c>
      <c r="B598" s="4">
        <v>1652878</v>
      </c>
      <c r="C598" s="192">
        <v>1652878</v>
      </c>
      <c r="D598" s="192">
        <v>2191635</v>
      </c>
      <c r="E598" s="192">
        <v>3844513</v>
      </c>
      <c r="F598" s="164">
        <f t="shared" si="37"/>
        <v>42.993169746077072</v>
      </c>
      <c r="G598" s="206">
        <v>4566000</v>
      </c>
      <c r="H598" s="223">
        <f t="shared" si="38"/>
        <v>36.199693385895749</v>
      </c>
      <c r="I598" s="18">
        <f>I597</f>
        <v>6775000</v>
      </c>
      <c r="J598" s="162">
        <f t="shared" si="39"/>
        <v>24.396723247232472</v>
      </c>
      <c r="L598" s="179">
        <v>11596</v>
      </c>
      <c r="M598" s="206">
        <v>4959000</v>
      </c>
      <c r="N598" s="175"/>
      <c r="O598" s="179">
        <v>12198</v>
      </c>
      <c r="P598" s="162">
        <f t="shared" si="36"/>
        <v>60.015250544662308</v>
      </c>
    </row>
    <row r="599" spans="1:16" x14ac:dyDescent="0.2">
      <c r="A599" s="38">
        <v>9601</v>
      </c>
      <c r="B599" s="4">
        <v>1681096</v>
      </c>
      <c r="C599" s="192">
        <v>1681096</v>
      </c>
      <c r="D599" s="192">
        <v>2283222</v>
      </c>
      <c r="E599" s="192">
        <v>3964318</v>
      </c>
      <c r="F599" s="164">
        <f t="shared" si="37"/>
        <v>42.405679867255856</v>
      </c>
      <c r="G599" s="206">
        <v>4576000</v>
      </c>
      <c r="H599" s="223">
        <f t="shared" si="38"/>
        <v>36.737237762237761</v>
      </c>
      <c r="I599" s="18">
        <f>I598</f>
        <v>6775000</v>
      </c>
      <c r="J599" s="162">
        <f t="shared" si="39"/>
        <v>24.813225092250921</v>
      </c>
      <c r="L599" s="179">
        <v>11603</v>
      </c>
      <c r="M599" s="206">
        <v>5144000</v>
      </c>
      <c r="N599" s="175"/>
      <c r="O599" s="179">
        <v>12205</v>
      </c>
      <c r="P599" s="162">
        <f t="shared" si="36"/>
        <v>59.717321266968327</v>
      </c>
    </row>
    <row r="600" spans="1:16" x14ac:dyDescent="0.2">
      <c r="A600" s="38">
        <v>9608</v>
      </c>
      <c r="B600" s="4">
        <v>1662284</v>
      </c>
      <c r="C600" s="192">
        <v>1662284</v>
      </c>
      <c r="D600" s="192">
        <v>2171145</v>
      </c>
      <c r="E600" s="192">
        <v>3833429</v>
      </c>
      <c r="F600" s="164">
        <f t="shared" si="37"/>
        <v>43.362848248917615</v>
      </c>
      <c r="G600" s="206">
        <v>4556000</v>
      </c>
      <c r="H600" s="223">
        <f t="shared" si="38"/>
        <v>36.485601404741004</v>
      </c>
      <c r="I600" s="18">
        <f>I599</f>
        <v>6775000</v>
      </c>
      <c r="J600" s="162">
        <f t="shared" si="39"/>
        <v>24.535557195571954</v>
      </c>
      <c r="L600" s="179">
        <v>11610</v>
      </c>
      <c r="M600" s="206">
        <v>5186000</v>
      </c>
      <c r="N600" s="175"/>
      <c r="O600" s="179">
        <v>12212</v>
      </c>
      <c r="P600" s="162">
        <f t="shared" si="36"/>
        <v>59.645492700729925</v>
      </c>
    </row>
    <row r="601" spans="1:16" x14ac:dyDescent="0.2">
      <c r="A601" s="38">
        <v>9615</v>
      </c>
      <c r="B601" s="4">
        <v>1661982</v>
      </c>
      <c r="C601" s="192">
        <v>1661982</v>
      </c>
      <c r="D601" s="192">
        <v>2202831</v>
      </c>
      <c r="E601" s="192">
        <v>3864813</v>
      </c>
      <c r="F601" s="164">
        <f t="shared" si="37"/>
        <v>43.002908549521024</v>
      </c>
      <c r="G601" s="206">
        <v>4553000</v>
      </c>
      <c r="H601" s="223">
        <f t="shared" si="38"/>
        <v>36.503009005051616</v>
      </c>
      <c r="I601" s="168">
        <v>6778000</v>
      </c>
      <c r="J601" s="162">
        <f t="shared" si="39"/>
        <v>24.520241959280025</v>
      </c>
      <c r="L601" s="179">
        <v>11617</v>
      </c>
      <c r="M601" s="206">
        <v>5218000</v>
      </c>
      <c r="N601" s="175"/>
      <c r="O601" s="179">
        <v>12219</v>
      </c>
      <c r="P601" s="162">
        <f t="shared" si="36"/>
        <v>59.448914643119942</v>
      </c>
    </row>
    <row r="602" spans="1:16" x14ac:dyDescent="0.2">
      <c r="A602" s="38">
        <v>9622</v>
      </c>
      <c r="B602" s="4">
        <v>1672016</v>
      </c>
      <c r="C602" s="192">
        <v>1672016</v>
      </c>
      <c r="D602" s="192">
        <v>2230801</v>
      </c>
      <c r="E602" s="192">
        <v>3902817</v>
      </c>
      <c r="F602" s="164">
        <f t="shared" si="37"/>
        <v>42.841260556157259</v>
      </c>
      <c r="G602" s="206">
        <v>4563000</v>
      </c>
      <c r="H602" s="223">
        <f t="shared" si="38"/>
        <v>36.642910365987291</v>
      </c>
      <c r="I602" s="18">
        <f>I601</f>
        <v>6778000</v>
      </c>
      <c r="J602" s="162">
        <f t="shared" si="39"/>
        <v>24.668279728533491</v>
      </c>
      <c r="L602" s="179">
        <v>11624</v>
      </c>
      <c r="M602" s="206">
        <v>5194000</v>
      </c>
      <c r="N602" s="175"/>
      <c r="O602" s="179">
        <v>12226</v>
      </c>
      <c r="P602" s="162">
        <f t="shared" si="36"/>
        <v>59.309669070068402</v>
      </c>
    </row>
    <row r="603" spans="1:16" x14ac:dyDescent="0.2">
      <c r="A603" s="38">
        <v>9629</v>
      </c>
      <c r="B603" s="4">
        <v>1675535</v>
      </c>
      <c r="C603" s="192">
        <v>1675535</v>
      </c>
      <c r="D603" s="192">
        <v>2193512</v>
      </c>
      <c r="E603" s="192">
        <v>3869047</v>
      </c>
      <c r="F603" s="164">
        <f t="shared" si="37"/>
        <v>43.306142313598151</v>
      </c>
      <c r="G603" s="206">
        <v>4540000</v>
      </c>
      <c r="H603" s="223">
        <f t="shared" si="38"/>
        <v>36.906057268722464</v>
      </c>
      <c r="I603" s="18">
        <f>I602</f>
        <v>6778000</v>
      </c>
      <c r="J603" s="162">
        <f t="shared" si="39"/>
        <v>24.720197698436117</v>
      </c>
      <c r="L603" s="179">
        <v>11631</v>
      </c>
      <c r="M603" s="206">
        <v>5258000</v>
      </c>
      <c r="N603" s="175"/>
      <c r="O603" s="179">
        <v>12233</v>
      </c>
      <c r="P603" s="162">
        <f t="shared" si="36"/>
        <v>59.046121009651074</v>
      </c>
    </row>
    <row r="604" spans="1:16" x14ac:dyDescent="0.2">
      <c r="A604" s="38">
        <v>9636</v>
      </c>
      <c r="B604" s="4">
        <v>1665240</v>
      </c>
      <c r="C604" s="192">
        <v>1665240</v>
      </c>
      <c r="D604" s="192">
        <v>2236640</v>
      </c>
      <c r="E604" s="192">
        <v>3901880</v>
      </c>
      <c r="F604" s="164">
        <f t="shared" si="37"/>
        <v>42.677888607543032</v>
      </c>
      <c r="G604" s="206">
        <v>4530000</v>
      </c>
      <c r="H604" s="223">
        <f t="shared" si="38"/>
        <v>36.76026490066225</v>
      </c>
      <c r="I604" s="18">
        <f>I603</f>
        <v>6778000</v>
      </c>
      <c r="J604" s="162">
        <f t="shared" si="39"/>
        <v>24.568309235762761</v>
      </c>
      <c r="L604" s="179">
        <v>11638</v>
      </c>
      <c r="M604" s="206">
        <v>5232000</v>
      </c>
      <c r="N604" s="175"/>
      <c r="O604" s="179">
        <v>12240</v>
      </c>
      <c r="P604" s="162">
        <f t="shared" si="36"/>
        <v>59.274345837145468</v>
      </c>
    </row>
    <row r="605" spans="1:16" x14ac:dyDescent="0.2">
      <c r="A605" s="38">
        <v>9643</v>
      </c>
      <c r="B605" s="4">
        <v>1672817</v>
      </c>
      <c r="C605" s="192">
        <v>1672817</v>
      </c>
      <c r="D605" s="192">
        <v>2195200</v>
      </c>
      <c r="E605" s="192">
        <v>3868017</v>
      </c>
      <c r="F605" s="164">
        <f t="shared" si="37"/>
        <v>43.24740558275726</v>
      </c>
      <c r="G605" s="206">
        <v>4541000</v>
      </c>
      <c r="H605" s="223">
        <f t="shared" si="38"/>
        <v>36.838075313807529</v>
      </c>
      <c r="I605" s="168">
        <v>6783000</v>
      </c>
      <c r="J605" s="162">
        <f t="shared" si="39"/>
        <v>24.661904761904761</v>
      </c>
      <c r="L605" s="179">
        <v>11645</v>
      </c>
      <c r="M605" s="206">
        <v>5186000</v>
      </c>
      <c r="N605" s="175"/>
      <c r="O605" s="179">
        <v>12247</v>
      </c>
      <c r="P605" s="162">
        <f t="shared" si="36"/>
        <v>59.161988847583643</v>
      </c>
    </row>
    <row r="606" spans="1:16" x14ac:dyDescent="0.2">
      <c r="A606" s="38">
        <v>9650</v>
      </c>
      <c r="B606" s="4">
        <v>1704136</v>
      </c>
      <c r="C606" s="192">
        <v>1704136</v>
      </c>
      <c r="D606" s="192">
        <v>2225270</v>
      </c>
      <c r="E606" s="192">
        <v>3929406</v>
      </c>
      <c r="F606" s="164">
        <f t="shared" si="37"/>
        <v>43.368794163799819</v>
      </c>
      <c r="G606" s="206">
        <v>4617000</v>
      </c>
      <c r="H606" s="223">
        <f t="shared" si="38"/>
        <v>36.910028156811784</v>
      </c>
      <c r="I606" s="18">
        <f>I605</f>
        <v>6783000</v>
      </c>
      <c r="J606" s="162">
        <f t="shared" si="39"/>
        <v>25.123632610939111</v>
      </c>
      <c r="L606" s="179">
        <v>11652</v>
      </c>
      <c r="M606" s="206">
        <v>5192000</v>
      </c>
      <c r="N606" s="175"/>
      <c r="O606" s="179">
        <v>12254</v>
      </c>
      <c r="P606" s="162">
        <f t="shared" si="36"/>
        <v>59.006077038145101</v>
      </c>
    </row>
    <row r="607" spans="1:16" x14ac:dyDescent="0.2">
      <c r="A607" s="38">
        <v>9657</v>
      </c>
      <c r="B607" s="4">
        <v>1692939</v>
      </c>
      <c r="C607" s="192">
        <v>1692939</v>
      </c>
      <c r="D607" s="192">
        <v>2224486</v>
      </c>
      <c r="E607" s="192">
        <v>3917425</v>
      </c>
      <c r="F607" s="164">
        <f t="shared" si="37"/>
        <v>43.215607190948134</v>
      </c>
      <c r="G607" s="206">
        <v>4573000</v>
      </c>
      <c r="H607" s="223">
        <f t="shared" si="38"/>
        <v>37.020314891755959</v>
      </c>
      <c r="I607" s="18">
        <f>I606</f>
        <v>6783000</v>
      </c>
      <c r="J607" s="162">
        <f t="shared" si="39"/>
        <v>24.958558160106147</v>
      </c>
      <c r="L607" s="179">
        <v>11659</v>
      </c>
      <c r="M607" s="206">
        <v>5224000</v>
      </c>
      <c r="N607" s="175"/>
      <c r="O607" s="179">
        <v>12261</v>
      </c>
      <c r="P607" s="162">
        <f t="shared" si="36"/>
        <v>58.83884079789236</v>
      </c>
    </row>
    <row r="608" spans="1:16" x14ac:dyDescent="0.2">
      <c r="A608" s="38">
        <v>9664</v>
      </c>
      <c r="B608" s="4">
        <v>1688150</v>
      </c>
      <c r="C608" s="192">
        <v>1688150</v>
      </c>
      <c r="D608" s="192">
        <v>2260827</v>
      </c>
      <c r="E608" s="192">
        <v>3948977</v>
      </c>
      <c r="F608" s="164">
        <f t="shared" si="37"/>
        <v>42.749046145368787</v>
      </c>
      <c r="G608" s="206">
        <v>4565000</v>
      </c>
      <c r="H608" s="223">
        <f t="shared" si="38"/>
        <v>36.980284775465499</v>
      </c>
      <c r="I608" s="18">
        <f>I607</f>
        <v>6783000</v>
      </c>
      <c r="J608" s="162">
        <f t="shared" si="39"/>
        <v>24.88795518207283</v>
      </c>
      <c r="L608" s="179">
        <v>11666</v>
      </c>
      <c r="M608" s="206">
        <v>5222000</v>
      </c>
      <c r="N608" s="175"/>
      <c r="O608" s="179">
        <v>12268</v>
      </c>
      <c r="P608" s="162">
        <f t="shared" si="36"/>
        <v>58.736390921027947</v>
      </c>
    </row>
    <row r="609" spans="1:16" x14ac:dyDescent="0.2">
      <c r="A609" s="38">
        <v>9671</v>
      </c>
      <c r="B609" s="4">
        <v>1682769</v>
      </c>
      <c r="C609" s="192">
        <v>1682769</v>
      </c>
      <c r="D609" s="192">
        <v>2225306</v>
      </c>
      <c r="E609" s="192">
        <v>3908075</v>
      </c>
      <c r="F609" s="164">
        <f t="shared" si="37"/>
        <v>43.058769342962968</v>
      </c>
      <c r="G609" s="206">
        <v>4550000</v>
      </c>
      <c r="H609" s="223">
        <f t="shared" si="38"/>
        <v>36.983934065934065</v>
      </c>
      <c r="I609" s="18">
        <f>I608</f>
        <v>6783000</v>
      </c>
      <c r="J609" s="162">
        <f t="shared" si="39"/>
        <v>24.808624502432551</v>
      </c>
      <c r="L609" s="179">
        <v>11673</v>
      </c>
      <c r="M609" s="206">
        <v>5291000</v>
      </c>
      <c r="N609" s="175"/>
      <c r="O609" s="179">
        <v>12275</v>
      </c>
      <c r="P609" s="162">
        <f t="shared" si="36"/>
        <v>58.744747227964666</v>
      </c>
    </row>
    <row r="610" spans="1:16" x14ac:dyDescent="0.2">
      <c r="A610" s="38">
        <v>9678</v>
      </c>
      <c r="B610" s="4">
        <v>1697279</v>
      </c>
      <c r="C610" s="192">
        <v>1697279</v>
      </c>
      <c r="D610" s="192">
        <v>2228839</v>
      </c>
      <c r="E610" s="192">
        <v>3926118</v>
      </c>
      <c r="F610" s="164">
        <f t="shared" si="37"/>
        <v>43.230463271862945</v>
      </c>
      <c r="G610" s="206">
        <v>4598000</v>
      </c>
      <c r="H610" s="223">
        <f t="shared" si="38"/>
        <v>36.913418877772948</v>
      </c>
      <c r="I610" s="168">
        <v>6800000</v>
      </c>
      <c r="J610" s="162">
        <f t="shared" si="39"/>
        <v>24.959985294117647</v>
      </c>
      <c r="L610" s="179">
        <v>11680</v>
      </c>
      <c r="M610" s="206">
        <v>5446000</v>
      </c>
      <c r="N610" s="175"/>
      <c r="O610" s="179">
        <v>12282</v>
      </c>
      <c r="P610" s="162">
        <f t="shared" si="36"/>
        <v>58.676093896713617</v>
      </c>
    </row>
    <row r="611" spans="1:16" x14ac:dyDescent="0.2">
      <c r="A611" s="40">
        <v>9685</v>
      </c>
      <c r="B611" s="4">
        <v>1737500</v>
      </c>
      <c r="C611" s="192">
        <v>1737500</v>
      </c>
      <c r="D611" s="192">
        <v>2239886</v>
      </c>
      <c r="E611" s="192">
        <v>3977386</v>
      </c>
      <c r="F611" s="164">
        <f t="shared" si="37"/>
        <v>43.684470152004359</v>
      </c>
      <c r="G611" s="206">
        <v>4675000</v>
      </c>
      <c r="H611" s="223">
        <f t="shared" si="38"/>
        <v>37.165775401069517</v>
      </c>
      <c r="I611" s="18">
        <f>I610</f>
        <v>6800000</v>
      </c>
      <c r="J611" s="162">
        <f t="shared" si="39"/>
        <v>25.551470588235293</v>
      </c>
      <c r="L611" s="179">
        <v>11687</v>
      </c>
      <c r="M611" s="206">
        <v>5345000</v>
      </c>
      <c r="N611" s="175"/>
      <c r="O611" s="179">
        <v>12289</v>
      </c>
      <c r="P611" s="162">
        <f t="shared" si="36"/>
        <v>58.704505183788875</v>
      </c>
    </row>
    <row r="612" spans="1:16" x14ac:dyDescent="0.2">
      <c r="A612" s="38">
        <v>9692</v>
      </c>
      <c r="B612" s="4">
        <v>1707233</v>
      </c>
      <c r="C612" s="192">
        <v>1707233</v>
      </c>
      <c r="D612" s="192">
        <v>2242190</v>
      </c>
      <c r="E612" s="192">
        <v>3949423</v>
      </c>
      <c r="F612" s="164">
        <f t="shared" si="37"/>
        <v>43.227403091540211</v>
      </c>
      <c r="G612" s="206">
        <v>4596000</v>
      </c>
      <c r="H612" s="223">
        <f t="shared" si="38"/>
        <v>37.146061792863357</v>
      </c>
      <c r="I612" s="18">
        <f>I611</f>
        <v>6800000</v>
      </c>
      <c r="J612" s="162">
        <f t="shared" si="39"/>
        <v>25.106367647058825</v>
      </c>
      <c r="L612" s="179">
        <v>11694</v>
      </c>
      <c r="M612" s="206">
        <v>5374000</v>
      </c>
      <c r="N612" s="175"/>
      <c r="O612" s="179">
        <v>12296</v>
      </c>
      <c r="P612" s="162">
        <f t="shared" si="36"/>
        <v>58.537681432610746</v>
      </c>
    </row>
    <row r="613" spans="1:16" x14ac:dyDescent="0.2">
      <c r="A613" s="38">
        <v>9699</v>
      </c>
      <c r="B613" s="4">
        <v>1680920</v>
      </c>
      <c r="C613" s="192">
        <v>1680920</v>
      </c>
      <c r="D613" s="192">
        <v>2208307</v>
      </c>
      <c r="E613" s="192">
        <v>3889227</v>
      </c>
      <c r="F613" s="164">
        <f t="shared" si="37"/>
        <v>43.219899481310811</v>
      </c>
      <c r="G613" s="206">
        <v>4562000</v>
      </c>
      <c r="H613" s="223">
        <f t="shared" si="38"/>
        <v>36.846120122753177</v>
      </c>
      <c r="I613" s="18">
        <f>I612</f>
        <v>6800000</v>
      </c>
      <c r="J613" s="162">
        <f t="shared" si="39"/>
        <v>24.719411764705882</v>
      </c>
      <c r="L613" s="179">
        <v>11701</v>
      </c>
      <c r="M613" s="206">
        <v>5332000</v>
      </c>
      <c r="N613" s="175"/>
      <c r="O613" s="179">
        <v>12303</v>
      </c>
      <c r="P613" s="162">
        <f t="shared" si="36"/>
        <v>58.638985263943297</v>
      </c>
    </row>
    <row r="614" spans="1:16" x14ac:dyDescent="0.2">
      <c r="A614" s="38">
        <v>9706</v>
      </c>
      <c r="B614" s="4">
        <v>1671336</v>
      </c>
      <c r="C614" s="192">
        <v>1671336</v>
      </c>
      <c r="D614" s="192">
        <v>2205126</v>
      </c>
      <c r="E614" s="192">
        <v>3876462</v>
      </c>
      <c r="F614" s="164">
        <f t="shared" si="37"/>
        <v>43.114984746400197</v>
      </c>
      <c r="G614" s="206">
        <v>4560000</v>
      </c>
      <c r="H614" s="223">
        <f t="shared" si="38"/>
        <v>36.652105263157893</v>
      </c>
      <c r="I614" s="168">
        <v>6841000</v>
      </c>
      <c r="J614" s="162">
        <f t="shared" si="39"/>
        <v>24.431165034351704</v>
      </c>
      <c r="L614" s="179">
        <v>11708</v>
      </c>
      <c r="M614" s="206">
        <v>5326000</v>
      </c>
      <c r="N614" s="175"/>
      <c r="O614" s="179">
        <v>12310</v>
      </c>
      <c r="P614" s="162">
        <f t="shared" si="36"/>
        <v>58.753734713076199</v>
      </c>
    </row>
    <row r="615" spans="1:16" x14ac:dyDescent="0.2">
      <c r="A615" s="38">
        <v>9713</v>
      </c>
      <c r="B615" s="4">
        <v>1678096</v>
      </c>
      <c r="C615" s="192">
        <v>1678096</v>
      </c>
      <c r="D615" s="192">
        <v>2216700</v>
      </c>
      <c r="E615" s="192">
        <v>3894796</v>
      </c>
      <c r="F615" s="164">
        <f t="shared" si="37"/>
        <v>43.085594213406814</v>
      </c>
      <c r="G615" s="206">
        <v>4588000</v>
      </c>
      <c r="H615" s="223">
        <f t="shared" si="38"/>
        <v>36.575762859633826</v>
      </c>
      <c r="I615" s="18">
        <f>I614</f>
        <v>6841000</v>
      </c>
      <c r="J615" s="162">
        <f t="shared" si="39"/>
        <v>24.529980996930274</v>
      </c>
      <c r="L615" s="179">
        <v>11715</v>
      </c>
      <c r="M615" s="206">
        <v>5302000</v>
      </c>
      <c r="N615" s="175"/>
      <c r="O615" s="179">
        <v>12317</v>
      </c>
      <c r="P615" s="162">
        <f t="shared" si="36"/>
        <v>58.742967280932682</v>
      </c>
    </row>
    <row r="616" spans="1:16" x14ac:dyDescent="0.2">
      <c r="A616" s="38">
        <v>9720</v>
      </c>
      <c r="B616" s="4">
        <v>1682214</v>
      </c>
      <c r="C616" s="192">
        <v>1682214</v>
      </c>
      <c r="D616" s="192">
        <v>2225644</v>
      </c>
      <c r="E616" s="192">
        <v>3907858</v>
      </c>
      <c r="F616" s="164">
        <f t="shared" si="37"/>
        <v>43.046958205748517</v>
      </c>
      <c r="G616" s="206">
        <v>4599000</v>
      </c>
      <c r="H616" s="223">
        <f t="shared" si="38"/>
        <v>36.577821265492496</v>
      </c>
      <c r="I616" s="18">
        <f>I615</f>
        <v>6841000</v>
      </c>
      <c r="J616" s="162">
        <f t="shared" si="39"/>
        <v>24.590176874725916</v>
      </c>
      <c r="L616" s="179">
        <v>11722</v>
      </c>
      <c r="M616" s="206">
        <v>5344000</v>
      </c>
      <c r="N616" s="175"/>
      <c r="O616" s="179">
        <v>12324</v>
      </c>
      <c r="P616" s="162">
        <f t="shared" si="36"/>
        <v>58.749227581009798</v>
      </c>
    </row>
    <row r="617" spans="1:16" x14ac:dyDescent="0.2">
      <c r="A617" s="38">
        <v>9727</v>
      </c>
      <c r="B617" s="4">
        <v>1685791</v>
      </c>
      <c r="C617" s="192">
        <v>1685791</v>
      </c>
      <c r="D617" s="192">
        <v>2215239</v>
      </c>
      <c r="E617" s="192">
        <v>3901030</v>
      </c>
      <c r="F617" s="164">
        <f t="shared" si="37"/>
        <v>43.213997328910573</v>
      </c>
      <c r="G617" s="206">
        <v>4604000</v>
      </c>
      <c r="H617" s="223">
        <f t="shared" si="38"/>
        <v>36.615790616854909</v>
      </c>
      <c r="I617" s="18">
        <f>I616</f>
        <v>6841000</v>
      </c>
      <c r="J617" s="162">
        <f t="shared" si="39"/>
        <v>24.642464551966086</v>
      </c>
      <c r="L617" s="179">
        <v>11729</v>
      </c>
      <c r="M617" s="206">
        <v>5338000</v>
      </c>
      <c r="N617" s="175"/>
      <c r="O617" s="179">
        <v>12331</v>
      </c>
      <c r="P617" s="162">
        <f t="shared" si="36"/>
        <v>58.903597390493942</v>
      </c>
    </row>
    <row r="618" spans="1:16" x14ac:dyDescent="0.2">
      <c r="A618" s="38">
        <v>9734</v>
      </c>
      <c r="B618" s="4">
        <v>1692637</v>
      </c>
      <c r="C618" s="192">
        <v>1692637</v>
      </c>
      <c r="D618" s="192">
        <v>2203634</v>
      </c>
      <c r="E618" s="192">
        <v>3896271</v>
      </c>
      <c r="F618" s="164">
        <f t="shared" si="37"/>
        <v>43.442486418424181</v>
      </c>
      <c r="G618" s="206">
        <v>4600000</v>
      </c>
      <c r="H618" s="223">
        <f t="shared" si="38"/>
        <v>36.796456521739131</v>
      </c>
      <c r="I618" s="168">
        <v>6826000</v>
      </c>
      <c r="J618" s="162">
        <f t="shared" si="39"/>
        <v>24.796908877820101</v>
      </c>
      <c r="L618" s="179">
        <v>11736</v>
      </c>
      <c r="M618" s="206">
        <v>5322000</v>
      </c>
      <c r="N618" s="175"/>
      <c r="O618" s="179">
        <v>12338</v>
      </c>
      <c r="P618" s="162">
        <f t="shared" si="36"/>
        <v>59.000204157386783</v>
      </c>
    </row>
    <row r="619" spans="1:16" x14ac:dyDescent="0.2">
      <c r="A619" s="38">
        <v>9741</v>
      </c>
      <c r="B619" s="4">
        <v>1702902</v>
      </c>
      <c r="C619" s="192">
        <v>1702902</v>
      </c>
      <c r="D619" s="192">
        <v>2223902</v>
      </c>
      <c r="E619" s="192">
        <v>3926804</v>
      </c>
      <c r="F619" s="164">
        <f t="shared" si="37"/>
        <v>43.366106380659694</v>
      </c>
      <c r="G619" s="206">
        <v>4627000</v>
      </c>
      <c r="H619" s="223">
        <f t="shared" si="38"/>
        <v>36.803587637778257</v>
      </c>
      <c r="I619" s="18">
        <f>I618</f>
        <v>6826000</v>
      </c>
      <c r="J619" s="162">
        <f t="shared" si="39"/>
        <v>24.947289774392029</v>
      </c>
      <c r="L619" s="179">
        <v>11743</v>
      </c>
      <c r="M619" s="206">
        <v>5306000</v>
      </c>
      <c r="N619" s="175"/>
      <c r="O619" s="179">
        <v>12345</v>
      </c>
      <c r="P619" s="162">
        <f t="shared" si="36"/>
        <v>59.03524146932687</v>
      </c>
    </row>
    <row r="620" spans="1:16" x14ac:dyDescent="0.2">
      <c r="A620" s="38">
        <v>9748</v>
      </c>
      <c r="B620" s="4">
        <v>1746524</v>
      </c>
      <c r="C620" s="192">
        <v>1746524</v>
      </c>
      <c r="D620" s="192">
        <v>2207185</v>
      </c>
      <c r="E620" s="192">
        <v>3953709</v>
      </c>
      <c r="F620" s="164">
        <f t="shared" si="37"/>
        <v>44.174318342599314</v>
      </c>
      <c r="G620" s="206">
        <v>4688000</v>
      </c>
      <c r="H620" s="223">
        <f t="shared" si="38"/>
        <v>37.255204778156994</v>
      </c>
      <c r="I620" s="18">
        <f>I619</f>
        <v>6826000</v>
      </c>
      <c r="J620" s="162">
        <f t="shared" si="39"/>
        <v>25.586346322883095</v>
      </c>
      <c r="L620" s="179">
        <v>11750</v>
      </c>
      <c r="M620" s="206">
        <v>5296000</v>
      </c>
      <c r="N620" s="175"/>
      <c r="O620" s="179">
        <v>12352</v>
      </c>
      <c r="P620" s="162">
        <f t="shared" si="36"/>
        <v>59.032343544446533</v>
      </c>
    </row>
    <row r="621" spans="1:16" x14ac:dyDescent="0.2">
      <c r="A621" s="38">
        <v>9755</v>
      </c>
      <c r="B621" s="4">
        <v>1724068</v>
      </c>
      <c r="C621" s="192">
        <v>1724068</v>
      </c>
      <c r="D621" s="192">
        <v>2369136</v>
      </c>
      <c r="E621" s="192">
        <v>4093204</v>
      </c>
      <c r="F621" s="164">
        <f t="shared" si="37"/>
        <v>42.120255916880758</v>
      </c>
      <c r="G621" s="206">
        <v>4654000</v>
      </c>
      <c r="H621" s="223">
        <f t="shared" si="38"/>
        <v>37.044864632574132</v>
      </c>
      <c r="I621" s="18">
        <f>I620</f>
        <v>6826000</v>
      </c>
      <c r="J621" s="162">
        <f t="shared" si="39"/>
        <v>25.257368883680048</v>
      </c>
      <c r="L621" s="179">
        <v>11757</v>
      </c>
      <c r="M621" s="206">
        <v>5258000</v>
      </c>
      <c r="N621" s="175"/>
      <c r="O621" s="179">
        <v>12359</v>
      </c>
      <c r="P621" s="162">
        <f t="shared" si="36"/>
        <v>58.960246590696805</v>
      </c>
    </row>
    <row r="622" spans="1:16" x14ac:dyDescent="0.2">
      <c r="A622" s="38">
        <v>9762</v>
      </c>
      <c r="B622" s="4">
        <v>1716087</v>
      </c>
      <c r="C622" s="192">
        <v>1716087</v>
      </c>
      <c r="D622" s="192">
        <v>2230591</v>
      </c>
      <c r="E622" s="192">
        <v>3946678</v>
      </c>
      <c r="F622" s="164">
        <f t="shared" si="37"/>
        <v>43.481809258318009</v>
      </c>
      <c r="G622" s="206">
        <v>4643000</v>
      </c>
      <c r="H622" s="223">
        <f t="shared" si="38"/>
        <v>36.960736592720224</v>
      </c>
      <c r="I622" s="18">
        <f>I621</f>
        <v>6826000</v>
      </c>
      <c r="J622" s="162">
        <f t="shared" si="39"/>
        <v>25.140448285965427</v>
      </c>
      <c r="L622" s="179">
        <v>11764</v>
      </c>
      <c r="M622" s="206">
        <v>5235000</v>
      </c>
      <c r="N622" s="175"/>
      <c r="O622" s="179">
        <v>12366</v>
      </c>
      <c r="P622" s="162">
        <f t="shared" si="36"/>
        <v>58.980226513182323</v>
      </c>
    </row>
    <row r="623" spans="1:16" x14ac:dyDescent="0.2">
      <c r="A623" s="38">
        <v>9769</v>
      </c>
      <c r="B623" s="4">
        <v>1716466</v>
      </c>
      <c r="C623" s="192">
        <v>1716466</v>
      </c>
      <c r="D623" s="192">
        <v>2248876</v>
      </c>
      <c r="E623" s="192">
        <v>3965342</v>
      </c>
      <c r="F623" s="164">
        <f t="shared" si="37"/>
        <v>43.286707678681942</v>
      </c>
      <c r="G623" s="206">
        <v>4666000</v>
      </c>
      <c r="H623" s="223">
        <f t="shared" si="38"/>
        <v>36.786669524217743</v>
      </c>
      <c r="I623" s="168">
        <v>6893000</v>
      </c>
      <c r="J623" s="162">
        <f t="shared" si="39"/>
        <v>24.901581314376905</v>
      </c>
      <c r="L623" s="179">
        <v>11771</v>
      </c>
      <c r="M623" s="206">
        <v>5193000</v>
      </c>
      <c r="N623" s="175"/>
      <c r="O623" s="179">
        <v>12373</v>
      </c>
      <c r="P623" s="162">
        <f t="shared" si="36"/>
        <v>59.016207153502236</v>
      </c>
    </row>
    <row r="624" spans="1:16" x14ac:dyDescent="0.2">
      <c r="A624" s="38">
        <v>9776</v>
      </c>
      <c r="B624" s="4">
        <v>1730973</v>
      </c>
      <c r="C624" s="192">
        <v>1730973</v>
      </c>
      <c r="D624" s="192">
        <v>2211909</v>
      </c>
      <c r="E624" s="192">
        <v>3942882</v>
      </c>
      <c r="F624" s="164">
        <f t="shared" si="37"/>
        <v>43.901212361922063</v>
      </c>
      <c r="G624" s="206">
        <v>4683000</v>
      </c>
      <c r="H624" s="223">
        <f t="shared" si="38"/>
        <v>36.962908392056377</v>
      </c>
      <c r="I624" s="18">
        <f>I623</f>
        <v>6893000</v>
      </c>
      <c r="J624" s="162">
        <f t="shared" si="39"/>
        <v>25.112041201218627</v>
      </c>
      <c r="L624" s="179">
        <v>11778</v>
      </c>
      <c r="M624" s="206">
        <v>5152000</v>
      </c>
      <c r="N624" s="175"/>
      <c r="O624" s="179">
        <v>12380</v>
      </c>
      <c r="P624" s="162">
        <f t="shared" si="36"/>
        <v>59.081553940749025</v>
      </c>
    </row>
    <row r="625" spans="1:16" x14ac:dyDescent="0.2">
      <c r="A625" s="38">
        <v>9783</v>
      </c>
      <c r="B625" s="4">
        <v>1756299</v>
      </c>
      <c r="C625" s="192">
        <v>1756299</v>
      </c>
      <c r="D625" s="192">
        <v>2217091</v>
      </c>
      <c r="E625" s="192">
        <v>3973390</v>
      </c>
      <c r="F625" s="164">
        <f t="shared" si="37"/>
        <v>44.201525649382518</v>
      </c>
      <c r="G625" s="206">
        <v>4715000</v>
      </c>
      <c r="H625" s="223">
        <f t="shared" si="38"/>
        <v>37.249183457051963</v>
      </c>
      <c r="I625" s="18">
        <f>I624</f>
        <v>6893000</v>
      </c>
      <c r="J625" s="162">
        <f t="shared" si="39"/>
        <v>25.479457420571595</v>
      </c>
      <c r="L625" s="179">
        <v>11785</v>
      </c>
      <c r="M625" s="206">
        <v>5171000</v>
      </c>
      <c r="N625" s="175"/>
      <c r="O625" s="179">
        <v>12387</v>
      </c>
      <c r="P625" s="162">
        <f t="shared" si="36"/>
        <v>59.316645279560035</v>
      </c>
    </row>
    <row r="626" spans="1:16" x14ac:dyDescent="0.2">
      <c r="A626" s="38">
        <v>9790</v>
      </c>
      <c r="B626" s="4">
        <v>1729833</v>
      </c>
      <c r="C626" s="192">
        <v>1729833</v>
      </c>
      <c r="D626" s="192">
        <v>2213488</v>
      </c>
      <c r="E626" s="192">
        <v>3943321</v>
      </c>
      <c r="F626" s="164">
        <f t="shared" si="37"/>
        <v>43.867415308061403</v>
      </c>
      <c r="G626" s="206">
        <v>4667000</v>
      </c>
      <c r="H626" s="223">
        <f t="shared" si="38"/>
        <v>37.065202485536744</v>
      </c>
      <c r="I626" s="18">
        <f>I625</f>
        <v>6893000</v>
      </c>
      <c r="J626" s="162">
        <f t="shared" si="39"/>
        <v>25.095502683882199</v>
      </c>
      <c r="L626" s="179">
        <v>11792</v>
      </c>
      <c r="M626" s="206">
        <v>5136000</v>
      </c>
      <c r="N626" s="175"/>
      <c r="O626" s="179">
        <v>12394</v>
      </c>
      <c r="P626" s="162">
        <f t="shared" si="36"/>
        <v>59.430908426247484</v>
      </c>
    </row>
    <row r="627" spans="1:16" x14ac:dyDescent="0.2">
      <c r="A627" s="38">
        <v>9797</v>
      </c>
      <c r="B627" s="4">
        <v>1730511</v>
      </c>
      <c r="C627" s="192">
        <v>1730511</v>
      </c>
      <c r="D627" s="192">
        <v>2216896</v>
      </c>
      <c r="E627" s="192">
        <v>3947407</v>
      </c>
      <c r="F627" s="164">
        <f t="shared" si="37"/>
        <v>43.839183545046154</v>
      </c>
      <c r="G627" s="206">
        <v>4688000</v>
      </c>
      <c r="H627" s="223">
        <f t="shared" si="38"/>
        <v>36.913630546075083</v>
      </c>
      <c r="I627" s="168">
        <v>6933000</v>
      </c>
      <c r="J627" s="162">
        <f t="shared" si="39"/>
        <v>24.960493292946776</v>
      </c>
      <c r="L627" s="179">
        <v>11799</v>
      </c>
      <c r="M627" s="206">
        <v>5138000</v>
      </c>
      <c r="N627" s="175"/>
      <c r="O627" s="179">
        <v>12401</v>
      </c>
      <c r="P627" s="162">
        <f t="shared" si="36"/>
        <v>59.295562454346239</v>
      </c>
    </row>
    <row r="628" spans="1:16" x14ac:dyDescent="0.2">
      <c r="A628" s="38">
        <v>9804</v>
      </c>
      <c r="B628" s="4">
        <v>1755430</v>
      </c>
      <c r="C628" s="192">
        <v>1755430</v>
      </c>
      <c r="D628" s="192">
        <v>2207325</v>
      </c>
      <c r="E628" s="192">
        <v>3962755</v>
      </c>
      <c r="F628" s="164">
        <f t="shared" si="37"/>
        <v>44.29822181790194</v>
      </c>
      <c r="G628" s="206">
        <v>4719000</v>
      </c>
      <c r="H628" s="223">
        <f t="shared" si="38"/>
        <v>37.19919474464929</v>
      </c>
      <c r="I628" s="18">
        <f>I627</f>
        <v>6933000</v>
      </c>
      <c r="J628" s="162">
        <f t="shared" si="39"/>
        <v>25.319919226885908</v>
      </c>
      <c r="L628" s="179">
        <v>11806</v>
      </c>
      <c r="M628" s="206">
        <v>5111000</v>
      </c>
      <c r="N628" s="175"/>
      <c r="O628" s="179">
        <v>12408</v>
      </c>
      <c r="P628" s="162">
        <f t="shared" si="36"/>
        <v>59.41585760517799</v>
      </c>
    </row>
    <row r="629" spans="1:16" x14ac:dyDescent="0.2">
      <c r="A629" s="38">
        <v>9811</v>
      </c>
      <c r="B629" s="4">
        <v>1750788</v>
      </c>
      <c r="C629" s="192">
        <v>1750788</v>
      </c>
      <c r="D629" s="192">
        <v>2218651</v>
      </c>
      <c r="E629" s="192">
        <v>3969439</v>
      </c>
      <c r="F629" s="164">
        <f t="shared" si="37"/>
        <v>44.106686108540778</v>
      </c>
      <c r="G629" s="206">
        <v>4693000</v>
      </c>
      <c r="H629" s="223">
        <f t="shared" si="38"/>
        <v>37.306371191135732</v>
      </c>
      <c r="I629" s="18">
        <f>I628</f>
        <v>6933000</v>
      </c>
      <c r="J629" s="162">
        <f t="shared" si="39"/>
        <v>25.252964084811769</v>
      </c>
      <c r="L629" s="179">
        <v>11813</v>
      </c>
      <c r="M629" s="206">
        <v>5162000</v>
      </c>
      <c r="N629" s="175"/>
      <c r="O629" s="179">
        <v>12415</v>
      </c>
      <c r="P629" s="162">
        <f t="shared" si="36"/>
        <v>59.4409608091024</v>
      </c>
    </row>
    <row r="630" spans="1:16" x14ac:dyDescent="0.2">
      <c r="A630" s="38">
        <v>9818</v>
      </c>
      <c r="B630" s="4">
        <v>1750281</v>
      </c>
      <c r="C630" s="192">
        <v>1750281</v>
      </c>
      <c r="D630" s="192">
        <v>2238208</v>
      </c>
      <c r="E630" s="192">
        <v>3988489</v>
      </c>
      <c r="F630" s="164">
        <f t="shared" si="37"/>
        <v>43.883310195916302</v>
      </c>
      <c r="G630" s="206">
        <v>4667000</v>
      </c>
      <c r="H630" s="223">
        <f t="shared" si="38"/>
        <v>37.503342618384401</v>
      </c>
      <c r="I630" s="18">
        <f>I629</f>
        <v>6933000</v>
      </c>
      <c r="J630" s="162">
        <f t="shared" si="39"/>
        <v>25.245651233232365</v>
      </c>
      <c r="L630" s="179">
        <v>11820</v>
      </c>
      <c r="M630" s="206">
        <v>5144000</v>
      </c>
      <c r="N630" s="175"/>
      <c r="O630" s="179">
        <v>12422</v>
      </c>
      <c r="P630" s="162">
        <f t="shared" si="36"/>
        <v>59.588953488372091</v>
      </c>
    </row>
    <row r="631" spans="1:16" x14ac:dyDescent="0.2">
      <c r="A631" s="38">
        <v>9825</v>
      </c>
      <c r="B631" s="4">
        <v>1774054</v>
      </c>
      <c r="C631" s="192">
        <v>1774054</v>
      </c>
      <c r="D631" s="192">
        <v>2202406</v>
      </c>
      <c r="E631" s="192">
        <v>3976460</v>
      </c>
      <c r="F631" s="164">
        <f t="shared" si="37"/>
        <v>44.613902818084426</v>
      </c>
      <c r="G631" s="206">
        <v>4718000</v>
      </c>
      <c r="H631" s="223">
        <f t="shared" si="38"/>
        <v>37.601822806273844</v>
      </c>
      <c r="I631" s="168">
        <v>6932000</v>
      </c>
      <c r="J631" s="162">
        <f t="shared" si="39"/>
        <v>25.592238892094635</v>
      </c>
      <c r="L631" s="179">
        <v>11827</v>
      </c>
      <c r="M631" s="206">
        <v>5162000</v>
      </c>
      <c r="N631" s="175"/>
      <c r="O631" s="179">
        <v>12429</v>
      </c>
      <c r="P631" s="162">
        <f t="shared" si="36"/>
        <v>59.365406707430054</v>
      </c>
    </row>
    <row r="632" spans="1:16" x14ac:dyDescent="0.2">
      <c r="A632" s="38">
        <v>9832</v>
      </c>
      <c r="B632" s="4">
        <v>1771626</v>
      </c>
      <c r="C632" s="192">
        <v>1771626</v>
      </c>
      <c r="D632" s="192">
        <v>2257165</v>
      </c>
      <c r="E632" s="192">
        <v>4028791</v>
      </c>
      <c r="F632" s="164">
        <f t="shared" si="37"/>
        <v>43.97413516859028</v>
      </c>
      <c r="G632" s="206">
        <v>4716000</v>
      </c>
      <c r="H632" s="223">
        <f t="shared" si="38"/>
        <v>37.566284987277356</v>
      </c>
      <c r="I632" s="18">
        <f>I631</f>
        <v>6932000</v>
      </c>
      <c r="J632" s="162">
        <f t="shared" si="39"/>
        <v>25.557212925562609</v>
      </c>
      <c r="L632" s="179">
        <v>11834</v>
      </c>
      <c r="M632" s="206">
        <v>5124000</v>
      </c>
      <c r="N632" s="175"/>
      <c r="O632" s="179">
        <v>12436</v>
      </c>
      <c r="P632" s="162">
        <f t="shared" si="36"/>
        <v>59.066635548917105</v>
      </c>
    </row>
    <row r="633" spans="1:16" x14ac:dyDescent="0.2">
      <c r="A633" s="38">
        <v>9839</v>
      </c>
      <c r="B633" s="4">
        <v>1803787</v>
      </c>
      <c r="C633" s="192">
        <v>1803787</v>
      </c>
      <c r="D633" s="192">
        <v>2230971</v>
      </c>
      <c r="E633" s="192">
        <v>4034758</v>
      </c>
      <c r="F633" s="164">
        <f t="shared" si="37"/>
        <v>44.706200471007186</v>
      </c>
      <c r="G633" s="206">
        <v>4771000</v>
      </c>
      <c r="H633" s="223">
        <f t="shared" si="38"/>
        <v>37.807315028295953</v>
      </c>
      <c r="I633" s="18">
        <f>I632</f>
        <v>6932000</v>
      </c>
      <c r="J633" s="162">
        <f t="shared" si="39"/>
        <v>26.021162723600693</v>
      </c>
      <c r="L633" s="179">
        <v>11841</v>
      </c>
      <c r="M633" s="206">
        <v>5180000</v>
      </c>
      <c r="N633" s="175"/>
      <c r="O633" s="179">
        <v>12443</v>
      </c>
      <c r="P633" s="162">
        <f t="shared" si="36"/>
        <v>59.209199093313188</v>
      </c>
    </row>
    <row r="634" spans="1:16" x14ac:dyDescent="0.2">
      <c r="A634" s="38">
        <v>9846</v>
      </c>
      <c r="B634" s="4">
        <v>1840132</v>
      </c>
      <c r="C634" s="192">
        <v>1840132</v>
      </c>
      <c r="D634" s="192">
        <v>2353883</v>
      </c>
      <c r="E634" s="192">
        <v>4194015</v>
      </c>
      <c r="F634" s="164">
        <f t="shared" si="37"/>
        <v>43.875188810721944</v>
      </c>
      <c r="G634" s="206">
        <v>4808000</v>
      </c>
      <c r="H634" s="223">
        <f t="shared" si="38"/>
        <v>38.272296173044928</v>
      </c>
      <c r="I634" s="18">
        <f>I633</f>
        <v>6932000</v>
      </c>
      <c r="J634" s="162">
        <f t="shared" si="39"/>
        <v>26.545470282746681</v>
      </c>
      <c r="L634" s="179">
        <v>11848</v>
      </c>
      <c r="M634" s="206">
        <v>5165000</v>
      </c>
      <c r="N634" s="175"/>
      <c r="O634" s="179">
        <v>12450</v>
      </c>
      <c r="P634" s="162">
        <f t="shared" si="36"/>
        <v>59.166193987521268</v>
      </c>
    </row>
    <row r="635" spans="1:16" x14ac:dyDescent="0.2">
      <c r="A635" s="38">
        <v>9853</v>
      </c>
      <c r="B635" s="4">
        <v>1913960</v>
      </c>
      <c r="C635" s="192">
        <v>1913960</v>
      </c>
      <c r="D635" s="192">
        <v>2218095</v>
      </c>
      <c r="E635" s="192">
        <v>4132055</v>
      </c>
      <c r="F635" s="164">
        <f t="shared" si="37"/>
        <v>46.319809392662975</v>
      </c>
      <c r="G635" s="206">
        <v>4931000</v>
      </c>
      <c r="H635" s="223">
        <f t="shared" si="38"/>
        <v>38.814844859054958</v>
      </c>
      <c r="I635" s="18">
        <f>I634</f>
        <v>6932000</v>
      </c>
      <c r="J635" s="162">
        <f t="shared" si="39"/>
        <v>27.610502019619158</v>
      </c>
      <c r="L635" s="179">
        <v>11855</v>
      </c>
      <c r="M635" s="206">
        <v>5180000</v>
      </c>
      <c r="N635" s="175"/>
      <c r="O635" s="179">
        <v>12457</v>
      </c>
      <c r="P635" s="162">
        <f t="shared" si="36"/>
        <v>59.210268948655255</v>
      </c>
    </row>
    <row r="636" spans="1:16" x14ac:dyDescent="0.2">
      <c r="A636" s="38">
        <v>9860</v>
      </c>
      <c r="B636" s="4">
        <v>1857015</v>
      </c>
      <c r="C636" s="192">
        <v>1857015</v>
      </c>
      <c r="D636" s="192">
        <v>2264144</v>
      </c>
      <c r="E636" s="192">
        <v>4121159</v>
      </c>
      <c r="F636" s="164">
        <f t="shared" si="37"/>
        <v>45.060503610756101</v>
      </c>
      <c r="G636" s="206">
        <v>4806000</v>
      </c>
      <c r="H636" s="223">
        <f t="shared" si="38"/>
        <v>38.639513108614231</v>
      </c>
      <c r="I636" s="168">
        <v>7062000</v>
      </c>
      <c r="J636" s="162">
        <f t="shared" si="39"/>
        <v>26.29587935429057</v>
      </c>
      <c r="L636" s="179">
        <v>11862</v>
      </c>
      <c r="M636" s="206">
        <v>5218000</v>
      </c>
      <c r="N636" s="175"/>
      <c r="O636" s="179">
        <v>12464</v>
      </c>
      <c r="P636" s="162">
        <f t="shared" si="36"/>
        <v>59.235087389588422</v>
      </c>
    </row>
    <row r="637" spans="1:16" x14ac:dyDescent="0.2">
      <c r="A637" s="38">
        <v>9867</v>
      </c>
      <c r="B637" s="4">
        <v>1812698</v>
      </c>
      <c r="C637" s="192">
        <v>1812698</v>
      </c>
      <c r="D637" s="192">
        <v>2351953</v>
      </c>
      <c r="E637" s="192">
        <v>4164651</v>
      </c>
      <c r="F637" s="164">
        <f t="shared" si="37"/>
        <v>43.525808044899797</v>
      </c>
      <c r="G637" s="206">
        <v>4712000</v>
      </c>
      <c r="H637" s="223">
        <f t="shared" si="38"/>
        <v>38.469821731748723</v>
      </c>
      <c r="I637" s="18">
        <f>I636</f>
        <v>7062000</v>
      </c>
      <c r="J637" s="162">
        <f t="shared" si="39"/>
        <v>25.668337581421692</v>
      </c>
      <c r="L637" s="179">
        <v>11869</v>
      </c>
      <c r="M637" s="206">
        <v>5362000</v>
      </c>
      <c r="N637" s="175"/>
      <c r="O637" s="179">
        <v>12471</v>
      </c>
      <c r="P637" s="162">
        <f t="shared" si="36"/>
        <v>59.282541167664668</v>
      </c>
    </row>
    <row r="638" spans="1:16" x14ac:dyDescent="0.2">
      <c r="A638" s="38">
        <v>9874</v>
      </c>
      <c r="B638" s="4">
        <v>1750464</v>
      </c>
      <c r="C638" s="192">
        <v>1750464</v>
      </c>
      <c r="D638" s="192">
        <v>2273647</v>
      </c>
      <c r="E638" s="192">
        <v>4024111</v>
      </c>
      <c r="F638" s="164">
        <f t="shared" si="37"/>
        <v>43.499396512670749</v>
      </c>
      <c r="G638" s="206">
        <v>4588000</v>
      </c>
      <c r="H638" s="223">
        <f t="shared" si="38"/>
        <v>38.153095030514386</v>
      </c>
      <c r="I638" s="18">
        <f>I637</f>
        <v>7062000</v>
      </c>
      <c r="J638" s="162">
        <f t="shared" si="39"/>
        <v>24.787085811384877</v>
      </c>
      <c r="L638" s="179">
        <v>11876</v>
      </c>
      <c r="M638" s="206">
        <v>5488000</v>
      </c>
      <c r="N638" s="175"/>
      <c r="O638" s="179">
        <v>12478</v>
      </c>
      <c r="P638" s="162">
        <f t="shared" si="36"/>
        <v>59.301699663802765</v>
      </c>
    </row>
    <row r="639" spans="1:16" x14ac:dyDescent="0.2">
      <c r="A639" s="38">
        <v>9881</v>
      </c>
      <c r="B639" s="4">
        <v>1709919</v>
      </c>
      <c r="C639" s="192">
        <v>1709919</v>
      </c>
      <c r="D639" s="192">
        <v>2243429</v>
      </c>
      <c r="E639" s="192">
        <v>3953348</v>
      </c>
      <c r="F639" s="164">
        <f t="shared" si="37"/>
        <v>43.25242806856366</v>
      </c>
      <c r="G639" s="206">
        <v>4538000</v>
      </c>
      <c r="H639" s="223">
        <f t="shared" si="38"/>
        <v>37.680013221683559</v>
      </c>
      <c r="I639" s="18">
        <f>I638</f>
        <v>7062000</v>
      </c>
      <c r="J639" s="162">
        <f t="shared" si="39"/>
        <v>24.212956669498727</v>
      </c>
      <c r="L639" s="179">
        <v>11883</v>
      </c>
      <c r="M639" s="206">
        <v>5427000</v>
      </c>
      <c r="N639" s="175"/>
      <c r="O639" s="179">
        <v>12485</v>
      </c>
      <c r="P639" s="162">
        <f t="shared" si="36"/>
        <v>59.301972459992555</v>
      </c>
    </row>
    <row r="640" spans="1:16" x14ac:dyDescent="0.2">
      <c r="A640" s="38">
        <v>9888</v>
      </c>
      <c r="B640" s="4">
        <v>1688485</v>
      </c>
      <c r="C640" s="192">
        <v>1688485</v>
      </c>
      <c r="D640" s="192">
        <v>2191753</v>
      </c>
      <c r="E640" s="192">
        <v>3880238</v>
      </c>
      <c r="F640" s="164">
        <f t="shared" si="37"/>
        <v>43.51498542099737</v>
      </c>
      <c r="G640" s="206">
        <v>4508000</v>
      </c>
      <c r="H640" s="223">
        <f t="shared" si="38"/>
        <v>37.455301685891747</v>
      </c>
      <c r="I640" s="168">
        <v>6859000</v>
      </c>
      <c r="J640" s="162">
        <f t="shared" si="39"/>
        <v>24.617072459542207</v>
      </c>
      <c r="L640" s="179">
        <v>11890</v>
      </c>
      <c r="M640" s="206">
        <v>5448000</v>
      </c>
      <c r="N640" s="175"/>
      <c r="O640" s="179">
        <v>12492</v>
      </c>
      <c r="P640" s="162">
        <f t="shared" si="36"/>
        <v>58.904078578110386</v>
      </c>
    </row>
    <row r="641" spans="1:16" x14ac:dyDescent="0.2">
      <c r="A641" s="38">
        <v>9895</v>
      </c>
      <c r="B641" s="4">
        <v>1686515</v>
      </c>
      <c r="C641" s="192">
        <v>1686515</v>
      </c>
      <c r="D641" s="192">
        <v>2241946</v>
      </c>
      <c r="E641" s="192">
        <v>3928461</v>
      </c>
      <c r="F641" s="164">
        <f t="shared" si="37"/>
        <v>42.93067946964473</v>
      </c>
      <c r="G641" s="206">
        <v>4522000</v>
      </c>
      <c r="H641" s="223">
        <f t="shared" si="38"/>
        <v>37.295776205218928</v>
      </c>
      <c r="I641" s="18">
        <f>I640</f>
        <v>6859000</v>
      </c>
      <c r="J641" s="162">
        <f t="shared" si="39"/>
        <v>24.588351071584778</v>
      </c>
      <c r="L641" s="179">
        <v>11897</v>
      </c>
      <c r="M641" s="206">
        <v>5403000</v>
      </c>
      <c r="N641" s="175"/>
      <c r="O641" s="179">
        <v>12499</v>
      </c>
      <c r="P641" s="162">
        <f t="shared" si="36"/>
        <v>58.658042744656917</v>
      </c>
    </row>
    <row r="642" spans="1:16" x14ac:dyDescent="0.2">
      <c r="A642" s="38">
        <v>9902</v>
      </c>
      <c r="B642" s="4">
        <v>1694120</v>
      </c>
      <c r="C642" s="192">
        <v>1694120</v>
      </c>
      <c r="D642" s="192">
        <v>2221130</v>
      </c>
      <c r="E642" s="192">
        <v>3915250</v>
      </c>
      <c r="F642" s="164">
        <f t="shared" si="37"/>
        <v>43.269778430496139</v>
      </c>
      <c r="G642" s="206">
        <v>4523000</v>
      </c>
      <c r="H642" s="223">
        <f t="shared" si="38"/>
        <v>37.455671014813177</v>
      </c>
      <c r="I642" s="18">
        <f>I641</f>
        <v>6859000</v>
      </c>
      <c r="J642" s="162">
        <f t="shared" si="39"/>
        <v>24.699227292608253</v>
      </c>
      <c r="L642" s="179">
        <v>11904</v>
      </c>
      <c r="M642" s="206">
        <v>5441000</v>
      </c>
      <c r="N642" s="175"/>
      <c r="O642" s="179">
        <v>12506</v>
      </c>
      <c r="P642" s="162">
        <f t="shared" si="36"/>
        <v>58.466622938530733</v>
      </c>
    </row>
    <row r="643" spans="1:16" x14ac:dyDescent="0.2">
      <c r="A643" s="38">
        <v>9909</v>
      </c>
      <c r="B643" s="4">
        <v>1685431</v>
      </c>
      <c r="C643" s="192">
        <v>1685431</v>
      </c>
      <c r="D643" s="192">
        <v>2288588</v>
      </c>
      <c r="E643" s="192">
        <v>3974019</v>
      </c>
      <c r="F643" s="164">
        <f t="shared" si="37"/>
        <v>42.411246649802131</v>
      </c>
      <c r="G643" s="206">
        <v>4537000</v>
      </c>
      <c r="H643" s="223">
        <f t="shared" si="38"/>
        <v>37.148578355741677</v>
      </c>
      <c r="I643" s="18">
        <f>I642</f>
        <v>6859000</v>
      </c>
      <c r="J643" s="162">
        <f t="shared" si="39"/>
        <v>24.57254701851582</v>
      </c>
      <c r="L643" s="179">
        <v>11911</v>
      </c>
      <c r="M643" s="206">
        <v>5420000</v>
      </c>
      <c r="N643" s="175"/>
      <c r="O643" s="179">
        <v>12513</v>
      </c>
      <c r="P643" s="162">
        <f t="shared" si="36"/>
        <v>58.435449636939119</v>
      </c>
    </row>
    <row r="644" spans="1:16" x14ac:dyDescent="0.2">
      <c r="A644" s="38">
        <v>9916</v>
      </c>
      <c r="B644" s="4">
        <v>1708330</v>
      </c>
      <c r="C644" s="192">
        <v>1708330</v>
      </c>
      <c r="D644" s="192">
        <v>2165653</v>
      </c>
      <c r="E644" s="192">
        <v>3873983</v>
      </c>
      <c r="F644" s="164">
        <f t="shared" si="37"/>
        <v>44.097508946218916</v>
      </c>
      <c r="G644" s="206">
        <v>4563000</v>
      </c>
      <c r="H644" s="223">
        <f t="shared" si="38"/>
        <v>37.438746438746442</v>
      </c>
      <c r="I644" s="168">
        <v>6768000</v>
      </c>
      <c r="J644" s="162">
        <f t="shared" si="39"/>
        <v>25.241282505910167</v>
      </c>
      <c r="L644" s="179">
        <v>11918</v>
      </c>
      <c r="M644" s="206">
        <v>5419000</v>
      </c>
      <c r="N644" s="175"/>
      <c r="O644" s="179">
        <v>12520</v>
      </c>
      <c r="P644" s="162">
        <f t="shared" ref="P644:P707" si="40">100*B1016/M730</f>
        <v>58.241032354591361</v>
      </c>
    </row>
    <row r="645" spans="1:16" x14ac:dyDescent="0.2">
      <c r="A645" s="38">
        <v>9923</v>
      </c>
      <c r="B645" s="4">
        <v>1716956</v>
      </c>
      <c r="C645" s="192">
        <v>1716956</v>
      </c>
      <c r="D645" s="192">
        <v>2231271</v>
      </c>
      <c r="E645" s="192">
        <v>3948227</v>
      </c>
      <c r="F645" s="164">
        <f t="shared" ref="F645:F708" si="41">100*C645/E645</f>
        <v>43.48676000645353</v>
      </c>
      <c r="G645" s="206">
        <v>4567000</v>
      </c>
      <c r="H645" s="223">
        <f t="shared" ref="H645:H708" si="42">100*B645/G645</f>
        <v>37.594832493978544</v>
      </c>
      <c r="I645" s="18">
        <f>I644</f>
        <v>6768000</v>
      </c>
      <c r="J645" s="162">
        <f t="shared" ref="J645:J708" si="43">100*C645/I645</f>
        <v>25.368735224586288</v>
      </c>
      <c r="L645" s="179">
        <v>11925</v>
      </c>
      <c r="M645" s="206">
        <v>5397000</v>
      </c>
      <c r="N645" s="175"/>
      <c r="O645" s="179">
        <v>12527</v>
      </c>
      <c r="P645" s="162">
        <f t="shared" si="40"/>
        <v>58.214868150364687</v>
      </c>
    </row>
    <row r="646" spans="1:16" x14ac:dyDescent="0.2">
      <c r="A646" s="38">
        <v>9930</v>
      </c>
      <c r="B646" s="4">
        <v>1718893</v>
      </c>
      <c r="C646" s="192">
        <v>1718893</v>
      </c>
      <c r="D646" s="192">
        <v>2221149</v>
      </c>
      <c r="E646" s="192">
        <v>3940042</v>
      </c>
      <c r="F646" s="164">
        <f t="shared" si="41"/>
        <v>43.626260836813415</v>
      </c>
      <c r="G646" s="206">
        <v>4549000</v>
      </c>
      <c r="H646" s="223">
        <f t="shared" si="42"/>
        <v>37.786172785227521</v>
      </c>
      <c r="I646" s="18">
        <f>I645</f>
        <v>6768000</v>
      </c>
      <c r="J646" s="162">
        <f t="shared" si="43"/>
        <v>25.397355200945626</v>
      </c>
      <c r="L646" s="179">
        <v>11932</v>
      </c>
      <c r="M646" s="206">
        <v>5405000</v>
      </c>
      <c r="N646" s="175"/>
      <c r="O646" s="179">
        <v>12534</v>
      </c>
      <c r="P646" s="162">
        <f t="shared" si="40"/>
        <v>58.376840721262212</v>
      </c>
    </row>
    <row r="647" spans="1:16" x14ac:dyDescent="0.2">
      <c r="A647" s="38">
        <v>9937</v>
      </c>
      <c r="B647" s="4">
        <v>1706227</v>
      </c>
      <c r="C647" s="192">
        <v>1706227</v>
      </c>
      <c r="D647" s="192">
        <v>2295305</v>
      </c>
      <c r="E647" s="192">
        <v>4001532</v>
      </c>
      <c r="F647" s="164">
        <f t="shared" si="41"/>
        <v>42.639344131197753</v>
      </c>
      <c r="G647" s="206">
        <v>4539000</v>
      </c>
      <c r="H647" s="223">
        <f t="shared" si="42"/>
        <v>37.590372328706763</v>
      </c>
      <c r="I647" s="18">
        <f>I646</f>
        <v>6768000</v>
      </c>
      <c r="J647" s="162">
        <f t="shared" si="43"/>
        <v>25.210209810874705</v>
      </c>
      <c r="L647" s="179">
        <v>11939</v>
      </c>
      <c r="M647" s="206">
        <v>5438000</v>
      </c>
      <c r="N647" s="175"/>
      <c r="O647" s="179">
        <v>12541</v>
      </c>
      <c r="P647" s="162">
        <f t="shared" si="40"/>
        <v>58.387273745101695</v>
      </c>
    </row>
    <row r="648" spans="1:16" x14ac:dyDescent="0.2">
      <c r="A648" s="38">
        <v>9944</v>
      </c>
      <c r="B648" s="4">
        <v>1701642</v>
      </c>
      <c r="C648" s="192">
        <v>1701642</v>
      </c>
      <c r="D648" s="192">
        <v>2300454</v>
      </c>
      <c r="E648" s="192">
        <v>4002096</v>
      </c>
      <c r="F648" s="164">
        <f t="shared" si="41"/>
        <v>42.518770164433839</v>
      </c>
      <c r="G648" s="206">
        <v>4535000</v>
      </c>
      <c r="H648" s="223">
        <f t="shared" si="42"/>
        <v>37.52242557883131</v>
      </c>
      <c r="I648" s="18">
        <f>I647</f>
        <v>6768000</v>
      </c>
      <c r="J648" s="162">
        <f t="shared" si="43"/>
        <v>25.142464539007094</v>
      </c>
      <c r="L648" s="179">
        <v>11946</v>
      </c>
      <c r="M648" s="206">
        <v>5381000</v>
      </c>
      <c r="N648" s="175"/>
      <c r="O648" s="179">
        <v>12548</v>
      </c>
      <c r="P648" s="162">
        <f t="shared" si="40"/>
        <v>58.411416292974586</v>
      </c>
    </row>
    <row r="649" spans="1:16" x14ac:dyDescent="0.2">
      <c r="A649" s="38">
        <v>9951</v>
      </c>
      <c r="B649" s="4">
        <v>1711337</v>
      </c>
      <c r="C649" s="192">
        <v>1711337</v>
      </c>
      <c r="D649" s="192">
        <v>2274464</v>
      </c>
      <c r="E649" s="192">
        <v>3985801</v>
      </c>
      <c r="F649" s="164">
        <f t="shared" si="41"/>
        <v>42.935836485564636</v>
      </c>
      <c r="G649" s="206">
        <v>4545000</v>
      </c>
      <c r="H649" s="223">
        <f t="shared" si="42"/>
        <v>37.653179317931794</v>
      </c>
      <c r="I649" s="168">
        <v>6809000</v>
      </c>
      <c r="J649" s="162">
        <f t="shared" si="43"/>
        <v>25.133455720370097</v>
      </c>
      <c r="L649" s="179">
        <v>11953</v>
      </c>
      <c r="M649" s="206">
        <v>5355000</v>
      </c>
      <c r="N649" s="175"/>
      <c r="O649" s="179">
        <v>12555</v>
      </c>
      <c r="P649" s="162">
        <f t="shared" si="40"/>
        <v>58.477376497005991</v>
      </c>
    </row>
    <row r="650" spans="1:16" x14ac:dyDescent="0.2">
      <c r="A650" s="38">
        <v>9958</v>
      </c>
      <c r="B650" s="4">
        <v>1727429</v>
      </c>
      <c r="C650" s="192">
        <v>1727429</v>
      </c>
      <c r="D650" s="192">
        <v>2231951</v>
      </c>
      <c r="E650" s="192">
        <v>3959380</v>
      </c>
      <c r="F650" s="164">
        <f t="shared" si="41"/>
        <v>43.628775212280708</v>
      </c>
      <c r="G650" s="206">
        <v>4573000</v>
      </c>
      <c r="H650" s="223">
        <f t="shared" si="42"/>
        <v>37.774524382243605</v>
      </c>
      <c r="I650" s="18">
        <f>I649</f>
        <v>6809000</v>
      </c>
      <c r="J650" s="162">
        <f t="shared" si="43"/>
        <v>25.36978998384491</v>
      </c>
      <c r="L650" s="179">
        <v>11960</v>
      </c>
      <c r="M650" s="206">
        <v>5318000</v>
      </c>
      <c r="N650" s="175"/>
      <c r="O650" s="179">
        <v>12562</v>
      </c>
      <c r="P650" s="162">
        <f t="shared" si="40"/>
        <v>58.309556057185851</v>
      </c>
    </row>
    <row r="651" spans="1:16" x14ac:dyDescent="0.2">
      <c r="A651" s="38">
        <v>9965</v>
      </c>
      <c r="B651" s="4">
        <v>1743827</v>
      </c>
      <c r="C651" s="192">
        <v>1743827</v>
      </c>
      <c r="D651" s="192">
        <v>2264762</v>
      </c>
      <c r="E651" s="192">
        <v>4008589</v>
      </c>
      <c r="F651" s="164">
        <f t="shared" si="41"/>
        <v>43.502264761989821</v>
      </c>
      <c r="G651" s="206">
        <v>4578000</v>
      </c>
      <c r="H651" s="223">
        <f t="shared" si="42"/>
        <v>38.091459152468325</v>
      </c>
      <c r="I651" s="18">
        <f>I650</f>
        <v>6809000</v>
      </c>
      <c r="J651" s="162">
        <f t="shared" si="43"/>
        <v>25.610618299309738</v>
      </c>
      <c r="L651" s="179">
        <v>11967</v>
      </c>
      <c r="M651" s="206">
        <v>5362000</v>
      </c>
      <c r="N651" s="175"/>
      <c r="O651" s="179">
        <v>12569</v>
      </c>
      <c r="P651" s="162">
        <f t="shared" si="40"/>
        <v>58.299475458973397</v>
      </c>
    </row>
    <row r="652" spans="1:16" x14ac:dyDescent="0.2">
      <c r="A652" s="38">
        <v>9972</v>
      </c>
      <c r="B652" s="4">
        <v>1729751</v>
      </c>
      <c r="C652" s="192">
        <v>1729751</v>
      </c>
      <c r="D652" s="192">
        <v>2249695</v>
      </c>
      <c r="E652" s="192">
        <v>3979446</v>
      </c>
      <c r="F652" s="164">
        <f t="shared" si="41"/>
        <v>43.467130851882395</v>
      </c>
      <c r="G652" s="206">
        <v>4549000</v>
      </c>
      <c r="H652" s="223">
        <f t="shared" si="42"/>
        <v>38.024862607166412</v>
      </c>
      <c r="I652" s="18">
        <f>I651</f>
        <v>6809000</v>
      </c>
      <c r="J652" s="162">
        <f t="shared" si="43"/>
        <v>25.403891907769129</v>
      </c>
      <c r="L652" s="179">
        <v>11974</v>
      </c>
      <c r="M652" s="206">
        <v>5364000</v>
      </c>
      <c r="N652" s="175"/>
      <c r="O652" s="179">
        <v>12576</v>
      </c>
      <c r="P652" s="162">
        <f t="shared" si="40"/>
        <v>58.546518157993262</v>
      </c>
    </row>
    <row r="653" spans="1:16" x14ac:dyDescent="0.2">
      <c r="A653" s="38">
        <v>9979</v>
      </c>
      <c r="B653" s="4">
        <v>1718257</v>
      </c>
      <c r="C653" s="192">
        <v>1718257</v>
      </c>
      <c r="D653" s="192">
        <v>2269513</v>
      </c>
      <c r="E653" s="192">
        <v>3987770</v>
      </c>
      <c r="F653" s="164">
        <f t="shared" si="41"/>
        <v>43.088167070819026</v>
      </c>
      <c r="G653" s="206">
        <v>4534000</v>
      </c>
      <c r="H653" s="223">
        <f t="shared" si="42"/>
        <v>37.897154830172035</v>
      </c>
      <c r="I653" s="168">
        <v>6840000</v>
      </c>
      <c r="J653" s="162">
        <f t="shared" si="43"/>
        <v>25.120716374269005</v>
      </c>
      <c r="L653" s="179">
        <v>11981</v>
      </c>
      <c r="M653" s="206">
        <v>5334000</v>
      </c>
      <c r="N653" s="175"/>
      <c r="O653" s="179">
        <v>12583</v>
      </c>
      <c r="P653" s="162">
        <f t="shared" si="40"/>
        <v>58.569904009034445</v>
      </c>
    </row>
    <row r="654" spans="1:16" x14ac:dyDescent="0.2">
      <c r="A654" s="38">
        <v>9986</v>
      </c>
      <c r="B654" s="4">
        <v>1720754</v>
      </c>
      <c r="C654" s="192">
        <v>1720754</v>
      </c>
      <c r="D654" s="192">
        <v>2326222</v>
      </c>
      <c r="E654" s="192">
        <v>4046976</v>
      </c>
      <c r="F654" s="164">
        <f t="shared" si="41"/>
        <v>42.519500980485184</v>
      </c>
      <c r="G654" s="206">
        <v>4553000</v>
      </c>
      <c r="H654" s="223">
        <f t="shared" si="42"/>
        <v>37.793850208653637</v>
      </c>
      <c r="I654" s="18">
        <f>I653</f>
        <v>6840000</v>
      </c>
      <c r="J654" s="162">
        <f t="shared" si="43"/>
        <v>25.157222222222224</v>
      </c>
      <c r="L654" s="179">
        <v>11988</v>
      </c>
      <c r="M654" s="206">
        <v>5297000</v>
      </c>
      <c r="N654" s="175"/>
      <c r="O654" s="179">
        <v>12590</v>
      </c>
      <c r="P654" s="162">
        <f t="shared" si="40"/>
        <v>58.560621468926556</v>
      </c>
    </row>
    <row r="655" spans="1:16" x14ac:dyDescent="0.2">
      <c r="A655" s="38">
        <v>9993</v>
      </c>
      <c r="B655" s="4">
        <v>1718345</v>
      </c>
      <c r="C655" s="192">
        <v>1718345</v>
      </c>
      <c r="D655" s="192">
        <v>2271491</v>
      </c>
      <c r="E655" s="192">
        <v>3989836</v>
      </c>
      <c r="F655" s="164">
        <f t="shared" si="41"/>
        <v>43.068060942855794</v>
      </c>
      <c r="G655" s="206">
        <v>4541000</v>
      </c>
      <c r="H655" s="223">
        <f t="shared" si="42"/>
        <v>37.840673860383177</v>
      </c>
      <c r="I655" s="18">
        <f>I654</f>
        <v>6840000</v>
      </c>
      <c r="J655" s="162">
        <f t="shared" si="43"/>
        <v>25.122002923976609</v>
      </c>
      <c r="L655" s="179">
        <v>11995</v>
      </c>
      <c r="M655" s="206">
        <v>5329000</v>
      </c>
      <c r="N655" s="175"/>
      <c r="O655" s="179">
        <v>12597</v>
      </c>
      <c r="P655" s="162">
        <f t="shared" si="40"/>
        <v>58.52369364270892</v>
      </c>
    </row>
    <row r="656" spans="1:16" x14ac:dyDescent="0.2">
      <c r="A656" s="38">
        <v>10000</v>
      </c>
      <c r="B656" s="4">
        <v>1711385</v>
      </c>
      <c r="C656" s="192">
        <v>1711385</v>
      </c>
      <c r="D656" s="192">
        <v>2295042</v>
      </c>
      <c r="E656" s="192">
        <v>4006427</v>
      </c>
      <c r="F656" s="164">
        <f t="shared" si="41"/>
        <v>42.715991081330074</v>
      </c>
      <c r="G656" s="206">
        <v>4532000</v>
      </c>
      <c r="H656" s="223">
        <f t="shared" si="42"/>
        <v>37.762246248896737</v>
      </c>
      <c r="I656" s="18">
        <f>I655</f>
        <v>6840000</v>
      </c>
      <c r="J656" s="162">
        <f t="shared" si="43"/>
        <v>25.020248538011696</v>
      </c>
      <c r="L656" s="179">
        <v>12002</v>
      </c>
      <c r="M656" s="206">
        <v>5364000</v>
      </c>
      <c r="N656" s="175"/>
      <c r="O656" s="179">
        <v>12603</v>
      </c>
      <c r="P656" s="162">
        <f t="shared" si="40"/>
        <v>58.672503242542156</v>
      </c>
    </row>
    <row r="657" spans="1:16" x14ac:dyDescent="0.2">
      <c r="A657" s="38">
        <v>10007</v>
      </c>
      <c r="B657" s="4">
        <v>1705804</v>
      </c>
      <c r="C657" s="192">
        <v>1705804</v>
      </c>
      <c r="D657" s="192">
        <v>2267762</v>
      </c>
      <c r="E657" s="192">
        <v>3973566</v>
      </c>
      <c r="F657" s="164">
        <f t="shared" si="41"/>
        <v>42.928794941370043</v>
      </c>
      <c r="G657" s="206">
        <v>4523000</v>
      </c>
      <c r="H657" s="223">
        <f t="shared" si="42"/>
        <v>37.7139951359717</v>
      </c>
      <c r="I657" s="168">
        <v>6835000</v>
      </c>
      <c r="J657" s="162">
        <f t="shared" si="43"/>
        <v>24.956898317483542</v>
      </c>
      <c r="L657" s="179">
        <v>12009</v>
      </c>
      <c r="M657" s="206">
        <v>5342000</v>
      </c>
      <c r="N657" s="175"/>
      <c r="O657" s="179">
        <v>12611</v>
      </c>
      <c r="P657" s="162">
        <f t="shared" si="40"/>
        <v>58.744723053892216</v>
      </c>
    </row>
    <row r="658" spans="1:16" x14ac:dyDescent="0.2">
      <c r="A658" s="38">
        <v>10014</v>
      </c>
      <c r="B658" s="4">
        <v>1740432</v>
      </c>
      <c r="C658" s="192">
        <v>1740432</v>
      </c>
      <c r="D658" s="192">
        <v>2308140</v>
      </c>
      <c r="E658" s="192">
        <v>4048572</v>
      </c>
      <c r="F658" s="164">
        <f t="shared" si="41"/>
        <v>42.988787157545922</v>
      </c>
      <c r="G658" s="206">
        <v>4579000</v>
      </c>
      <c r="H658" s="223">
        <f t="shared" si="42"/>
        <v>38.008997597728765</v>
      </c>
      <c r="I658" s="18">
        <f>I657</f>
        <v>6835000</v>
      </c>
      <c r="J658" s="162">
        <f t="shared" si="43"/>
        <v>25.463525969275786</v>
      </c>
      <c r="L658" s="179">
        <v>12016</v>
      </c>
      <c r="M658" s="206">
        <v>5348000</v>
      </c>
      <c r="N658" s="175"/>
      <c r="O658" s="179">
        <v>12618</v>
      </c>
      <c r="P658" s="162">
        <f t="shared" si="40"/>
        <v>58.622053303303304</v>
      </c>
    </row>
    <row r="659" spans="1:16" x14ac:dyDescent="0.2">
      <c r="A659" s="38">
        <v>10021</v>
      </c>
      <c r="B659" s="4">
        <v>1716779</v>
      </c>
      <c r="C659" s="192">
        <v>1716779</v>
      </c>
      <c r="D659" s="192">
        <v>2331460</v>
      </c>
      <c r="E659" s="192">
        <v>4048239</v>
      </c>
      <c r="F659" s="164">
        <f t="shared" si="41"/>
        <v>42.408044584324195</v>
      </c>
      <c r="G659" s="206">
        <v>4525000</v>
      </c>
      <c r="H659" s="223">
        <f t="shared" si="42"/>
        <v>37.939867403314921</v>
      </c>
      <c r="I659" s="18">
        <f>I658</f>
        <v>6835000</v>
      </c>
      <c r="J659" s="162">
        <f t="shared" si="43"/>
        <v>25.117468910021945</v>
      </c>
      <c r="L659" s="179">
        <v>12023</v>
      </c>
      <c r="M659" s="206">
        <v>5361000</v>
      </c>
      <c r="N659" s="175"/>
      <c r="O659" s="179">
        <v>12625</v>
      </c>
      <c r="P659" s="162">
        <f t="shared" si="40"/>
        <v>58.476356076356076</v>
      </c>
    </row>
    <row r="660" spans="1:16" x14ac:dyDescent="0.2">
      <c r="A660" s="38">
        <v>10028</v>
      </c>
      <c r="B660" s="4">
        <v>1698294</v>
      </c>
      <c r="C660" s="192">
        <v>1698294</v>
      </c>
      <c r="D660" s="192">
        <v>2421163</v>
      </c>
      <c r="E660" s="192">
        <v>4119457</v>
      </c>
      <c r="F660" s="164">
        <f t="shared" si="41"/>
        <v>41.22616160333753</v>
      </c>
      <c r="G660" s="206">
        <v>4507000</v>
      </c>
      <c r="H660" s="223">
        <f t="shared" si="42"/>
        <v>37.681251386731752</v>
      </c>
      <c r="I660" s="18">
        <f>I659</f>
        <v>6835000</v>
      </c>
      <c r="J660" s="162">
        <f t="shared" si="43"/>
        <v>24.847022677395756</v>
      </c>
      <c r="L660" s="179">
        <v>12030</v>
      </c>
      <c r="M660" s="206">
        <v>5382000</v>
      </c>
      <c r="N660" s="175"/>
      <c r="O660" s="179">
        <v>12632</v>
      </c>
      <c r="P660" s="162">
        <f t="shared" si="40"/>
        <v>58.564195672624649</v>
      </c>
    </row>
    <row r="661" spans="1:16" x14ac:dyDescent="0.2">
      <c r="A661" s="38">
        <v>10035</v>
      </c>
      <c r="B661" s="4">
        <v>1689347</v>
      </c>
      <c r="C661" s="192">
        <v>1689347</v>
      </c>
      <c r="D661" s="192">
        <v>2307056</v>
      </c>
      <c r="E661" s="192">
        <v>3996403</v>
      </c>
      <c r="F661" s="164">
        <f t="shared" si="41"/>
        <v>42.271687815267882</v>
      </c>
      <c r="G661" s="206">
        <v>4488000</v>
      </c>
      <c r="H661" s="223">
        <f t="shared" si="42"/>
        <v>37.64142156862745</v>
      </c>
      <c r="I661" s="18">
        <f>I660</f>
        <v>6835000</v>
      </c>
      <c r="J661" s="162">
        <f t="shared" si="43"/>
        <v>24.716122896854426</v>
      </c>
      <c r="L661" s="179">
        <v>12037</v>
      </c>
      <c r="M661" s="206">
        <v>5377000</v>
      </c>
      <c r="N661" s="175"/>
      <c r="O661" s="179">
        <v>12639</v>
      </c>
      <c r="P661" s="162">
        <f t="shared" si="40"/>
        <v>58.652362204724412</v>
      </c>
    </row>
    <row r="662" spans="1:16" x14ac:dyDescent="0.2">
      <c r="A662" s="38">
        <v>10042</v>
      </c>
      <c r="B662" s="4">
        <v>1702693</v>
      </c>
      <c r="C662" s="192">
        <v>1702693</v>
      </c>
      <c r="D662" s="192">
        <v>2341519</v>
      </c>
      <c r="E662" s="192">
        <v>4044212</v>
      </c>
      <c r="F662" s="164">
        <f t="shared" si="41"/>
        <v>42.101971904539127</v>
      </c>
      <c r="G662" s="206">
        <v>4518000</v>
      </c>
      <c r="H662" s="223">
        <f t="shared" si="42"/>
        <v>37.686874723328906</v>
      </c>
      <c r="I662" s="168">
        <v>6845000</v>
      </c>
      <c r="J662" s="162">
        <f t="shared" si="43"/>
        <v>24.874989043097152</v>
      </c>
      <c r="L662" s="179">
        <v>12044</v>
      </c>
      <c r="M662" s="206">
        <v>5443000</v>
      </c>
      <c r="N662" s="175"/>
      <c r="O662" s="179">
        <v>12646</v>
      </c>
      <c r="P662" s="162">
        <f t="shared" si="40"/>
        <v>58.675350926445816</v>
      </c>
    </row>
    <row r="663" spans="1:16" x14ac:dyDescent="0.2">
      <c r="A663" s="38">
        <v>10049</v>
      </c>
      <c r="B663" s="4">
        <v>1751050</v>
      </c>
      <c r="C663" s="192">
        <v>1751050</v>
      </c>
      <c r="D663" s="192">
        <v>2297397</v>
      </c>
      <c r="E663" s="192">
        <v>4048447</v>
      </c>
      <c r="F663" s="164">
        <f t="shared" si="41"/>
        <v>43.252387890961643</v>
      </c>
      <c r="G663" s="206">
        <v>4610000</v>
      </c>
      <c r="H663" s="223">
        <f t="shared" si="42"/>
        <v>37.983731019522779</v>
      </c>
      <c r="I663" s="18">
        <f>I662</f>
        <v>6845000</v>
      </c>
      <c r="J663" s="162">
        <f t="shared" si="43"/>
        <v>25.581446311176041</v>
      </c>
      <c r="L663" s="179">
        <v>12051</v>
      </c>
      <c r="M663" s="206">
        <v>5400000</v>
      </c>
      <c r="N663" s="175"/>
      <c r="O663" s="179">
        <v>12653</v>
      </c>
      <c r="P663" s="162">
        <f t="shared" si="40"/>
        <v>58.674602580886479</v>
      </c>
    </row>
    <row r="664" spans="1:16" x14ac:dyDescent="0.2">
      <c r="A664" s="38">
        <v>10056</v>
      </c>
      <c r="B664" s="4">
        <v>1703289</v>
      </c>
      <c r="C664" s="192">
        <v>1703289</v>
      </c>
      <c r="D664" s="192">
        <v>2315003</v>
      </c>
      <c r="E664" s="192">
        <v>4018292</v>
      </c>
      <c r="F664" s="164">
        <f t="shared" si="41"/>
        <v>42.388382924884503</v>
      </c>
      <c r="G664" s="206">
        <v>4522000</v>
      </c>
      <c r="H664" s="223">
        <f t="shared" si="42"/>
        <v>37.666718266253866</v>
      </c>
      <c r="I664" s="18">
        <f>I663</f>
        <v>6845000</v>
      </c>
      <c r="J664" s="162">
        <f t="shared" si="43"/>
        <v>24.883696128560992</v>
      </c>
      <c r="L664" s="179">
        <v>12058</v>
      </c>
      <c r="M664" s="206">
        <v>5383000</v>
      </c>
      <c r="N664" s="175"/>
      <c r="O664" s="179">
        <v>12660</v>
      </c>
      <c r="P664" s="162">
        <f t="shared" si="40"/>
        <v>58.657100093545367</v>
      </c>
    </row>
    <row r="665" spans="1:16" x14ac:dyDescent="0.2">
      <c r="A665" s="38">
        <v>10063</v>
      </c>
      <c r="B665" s="4">
        <v>1676411</v>
      </c>
      <c r="C665" s="192">
        <v>1676411</v>
      </c>
      <c r="D665" s="192">
        <v>2300585</v>
      </c>
      <c r="E665" s="192">
        <v>3976996</v>
      </c>
      <c r="F665" s="164">
        <f t="shared" si="41"/>
        <v>42.15269514980654</v>
      </c>
      <c r="G665" s="206">
        <v>4499000</v>
      </c>
      <c r="H665" s="223">
        <f t="shared" si="42"/>
        <v>37.261858190709049</v>
      </c>
      <c r="I665" s="18">
        <f>I664</f>
        <v>6845000</v>
      </c>
      <c r="J665" s="162">
        <f t="shared" si="43"/>
        <v>24.491029948867787</v>
      </c>
      <c r="L665" s="179">
        <v>12065</v>
      </c>
      <c r="M665" s="206">
        <v>5302000</v>
      </c>
      <c r="N665" s="175"/>
      <c r="O665" s="179">
        <v>12667</v>
      </c>
      <c r="P665" s="162">
        <f t="shared" si="40"/>
        <v>58.702546595312789</v>
      </c>
    </row>
    <row r="666" spans="1:16" x14ac:dyDescent="0.2">
      <c r="A666" s="38">
        <v>10070</v>
      </c>
      <c r="B666" s="4">
        <v>1661729</v>
      </c>
      <c r="C666" s="192">
        <v>1661729</v>
      </c>
      <c r="D666" s="192">
        <v>2282028</v>
      </c>
      <c r="E666" s="192">
        <v>3943757</v>
      </c>
      <c r="F666" s="164">
        <f t="shared" si="41"/>
        <v>42.135684323349537</v>
      </c>
      <c r="G666" s="206">
        <v>4489000</v>
      </c>
      <c r="H666" s="223">
        <f t="shared" si="42"/>
        <v>37.017799064379595</v>
      </c>
      <c r="I666" s="168">
        <v>6853000</v>
      </c>
      <c r="J666" s="162">
        <f t="shared" si="43"/>
        <v>24.248197869546186</v>
      </c>
      <c r="L666" s="179">
        <v>12072</v>
      </c>
      <c r="M666" s="206">
        <v>5315000</v>
      </c>
      <c r="N666" s="175"/>
      <c r="O666" s="179">
        <v>12674</v>
      </c>
      <c r="P666" s="162">
        <f t="shared" si="40"/>
        <v>58.783065261601038</v>
      </c>
    </row>
    <row r="667" spans="1:16" x14ac:dyDescent="0.2">
      <c r="A667" s="38">
        <v>10077</v>
      </c>
      <c r="B667" s="4">
        <v>1672530</v>
      </c>
      <c r="C667" s="192">
        <v>1672530</v>
      </c>
      <c r="D667" s="192">
        <v>2349898</v>
      </c>
      <c r="E667" s="192">
        <v>4022428</v>
      </c>
      <c r="F667" s="164">
        <f t="shared" si="41"/>
        <v>41.580110321427753</v>
      </c>
      <c r="G667" s="206">
        <v>4524000</v>
      </c>
      <c r="H667" s="223">
        <f t="shared" si="42"/>
        <v>36.970159151193634</v>
      </c>
      <c r="I667" s="18">
        <f>I666</f>
        <v>6853000</v>
      </c>
      <c r="J667" s="162">
        <f t="shared" si="43"/>
        <v>24.405807675470598</v>
      </c>
      <c r="L667" s="179">
        <v>12079</v>
      </c>
      <c r="M667" s="206">
        <v>5324000</v>
      </c>
      <c r="N667" s="175"/>
      <c r="O667" s="179">
        <v>12681</v>
      </c>
      <c r="P667" s="162">
        <f t="shared" si="40"/>
        <v>58.707113821138215</v>
      </c>
    </row>
    <row r="668" spans="1:16" x14ac:dyDescent="0.2">
      <c r="A668" s="38">
        <v>10084</v>
      </c>
      <c r="B668" s="4">
        <v>1668488</v>
      </c>
      <c r="C668" s="192">
        <v>1668488</v>
      </c>
      <c r="D668" s="192">
        <v>2315141</v>
      </c>
      <c r="E668" s="192">
        <v>3983629</v>
      </c>
      <c r="F668" s="164">
        <f t="shared" si="41"/>
        <v>41.8836191824088</v>
      </c>
      <c r="G668" s="206">
        <v>4528000</v>
      </c>
      <c r="H668" s="223">
        <f t="shared" si="42"/>
        <v>36.848233215547701</v>
      </c>
      <c r="I668" s="18">
        <f>I667</f>
        <v>6853000</v>
      </c>
      <c r="J668" s="162">
        <f t="shared" si="43"/>
        <v>24.346826207500364</v>
      </c>
      <c r="L668" s="179">
        <v>12086</v>
      </c>
      <c r="M668" s="206">
        <v>5365000</v>
      </c>
      <c r="N668" s="175"/>
      <c r="O668" s="179">
        <v>12688</v>
      </c>
      <c r="P668" s="162">
        <f t="shared" si="40"/>
        <v>58.586933185267441</v>
      </c>
    </row>
    <row r="669" spans="1:16" x14ac:dyDescent="0.2">
      <c r="A669" s="38">
        <v>10091</v>
      </c>
      <c r="B669" s="4">
        <v>1664502</v>
      </c>
      <c r="C669" s="192">
        <v>1664502</v>
      </c>
      <c r="D669" s="192">
        <v>2294893</v>
      </c>
      <c r="E669" s="192">
        <v>3959395</v>
      </c>
      <c r="F669" s="164">
        <f t="shared" si="41"/>
        <v>42.039301458935014</v>
      </c>
      <c r="G669" s="206">
        <v>4537000</v>
      </c>
      <c r="H669" s="223">
        <f t="shared" si="42"/>
        <v>36.687282345162004</v>
      </c>
      <c r="I669" s="18">
        <f>I668</f>
        <v>6853000</v>
      </c>
      <c r="J669" s="162">
        <f t="shared" si="43"/>
        <v>24.288661899897853</v>
      </c>
      <c r="L669" s="179">
        <v>12093</v>
      </c>
      <c r="M669" s="206">
        <v>5418000</v>
      </c>
      <c r="N669" s="175"/>
      <c r="O669" s="179">
        <v>12695</v>
      </c>
      <c r="P669" s="162">
        <f t="shared" si="40"/>
        <v>58.629626920263348</v>
      </c>
    </row>
    <row r="670" spans="1:16" x14ac:dyDescent="0.2">
      <c r="A670" s="38">
        <v>10098</v>
      </c>
      <c r="B670" s="4">
        <v>1670831</v>
      </c>
      <c r="C670" s="192">
        <v>1670831</v>
      </c>
      <c r="D670" s="192">
        <v>2305727</v>
      </c>
      <c r="E670" s="192">
        <v>3976558</v>
      </c>
      <c r="F670" s="164">
        <f t="shared" si="41"/>
        <v>42.017015720630759</v>
      </c>
      <c r="G670" s="206">
        <v>4538000</v>
      </c>
      <c r="H670" s="223">
        <f t="shared" si="42"/>
        <v>36.818664609960337</v>
      </c>
      <c r="I670" s="18">
        <f>I669</f>
        <v>6853000</v>
      </c>
      <c r="J670" s="162">
        <f t="shared" si="43"/>
        <v>24.381015613599882</v>
      </c>
      <c r="L670" s="179">
        <v>12100</v>
      </c>
      <c r="M670" s="206">
        <v>5567000</v>
      </c>
      <c r="N670" s="175"/>
      <c r="O670" s="179">
        <v>12702</v>
      </c>
      <c r="P670" s="162">
        <f t="shared" si="40"/>
        <v>58.664391312283264</v>
      </c>
    </row>
    <row r="671" spans="1:16" x14ac:dyDescent="0.2">
      <c r="A671" s="38">
        <v>10105</v>
      </c>
      <c r="B671" s="4">
        <v>1676440</v>
      </c>
      <c r="C671" s="192">
        <v>1676440</v>
      </c>
      <c r="D671" s="192">
        <v>2298880</v>
      </c>
      <c r="E671" s="192">
        <v>3975320</v>
      </c>
      <c r="F671" s="164">
        <f t="shared" si="41"/>
        <v>42.171196281054101</v>
      </c>
      <c r="G671" s="206">
        <v>4567000</v>
      </c>
      <c r="H671" s="223">
        <f t="shared" si="42"/>
        <v>36.707685570396322</v>
      </c>
      <c r="I671" s="168">
        <v>6845000</v>
      </c>
      <c r="J671" s="162">
        <f t="shared" si="43"/>
        <v>24.491453615777939</v>
      </c>
      <c r="L671" s="179">
        <v>12107</v>
      </c>
      <c r="M671" s="206">
        <v>5701000</v>
      </c>
      <c r="N671" s="175"/>
      <c r="O671" s="179">
        <v>12709</v>
      </c>
      <c r="P671" s="162">
        <f t="shared" si="40"/>
        <v>58.726531358566469</v>
      </c>
    </row>
    <row r="672" spans="1:16" x14ac:dyDescent="0.2">
      <c r="A672" s="38">
        <v>10112</v>
      </c>
      <c r="B672" s="4">
        <v>1720715</v>
      </c>
      <c r="C672" s="192">
        <v>1720715</v>
      </c>
      <c r="D672" s="192">
        <v>2318415</v>
      </c>
      <c r="E672" s="192">
        <v>4039130</v>
      </c>
      <c r="F672" s="164">
        <f t="shared" si="41"/>
        <v>42.601129451144182</v>
      </c>
      <c r="G672" s="206">
        <v>4632000</v>
      </c>
      <c r="H672" s="223">
        <f t="shared" si="42"/>
        <v>37.148424006908463</v>
      </c>
      <c r="I672" s="18">
        <f>I671</f>
        <v>6845000</v>
      </c>
      <c r="J672" s="162">
        <f t="shared" si="43"/>
        <v>25.13827611395179</v>
      </c>
      <c r="L672" s="179">
        <v>12114</v>
      </c>
      <c r="M672" s="206">
        <v>6432000</v>
      </c>
      <c r="N672" s="175"/>
      <c r="O672" s="179">
        <v>12716</v>
      </c>
      <c r="P672" s="162">
        <f t="shared" si="40"/>
        <v>58.584161147902869</v>
      </c>
    </row>
    <row r="673" spans="1:16" x14ac:dyDescent="0.2">
      <c r="A673" s="38">
        <v>10119</v>
      </c>
      <c r="B673" s="4">
        <v>1707584</v>
      </c>
      <c r="C673" s="192">
        <v>1707584</v>
      </c>
      <c r="D673" s="192">
        <v>2324989</v>
      </c>
      <c r="E673" s="192">
        <v>4032573</v>
      </c>
      <c r="F673" s="164">
        <f t="shared" si="41"/>
        <v>42.344775903622825</v>
      </c>
      <c r="G673" s="206">
        <v>4594000</v>
      </c>
      <c r="H673" s="223">
        <f t="shared" si="42"/>
        <v>37.169873748367436</v>
      </c>
      <c r="I673" s="18">
        <f>I672</f>
        <v>6845000</v>
      </c>
      <c r="J673" s="162">
        <f t="shared" si="43"/>
        <v>24.946442658875092</v>
      </c>
      <c r="L673" s="179">
        <v>12121</v>
      </c>
      <c r="M673" s="206">
        <v>7251000</v>
      </c>
      <c r="N673" s="175"/>
      <c r="O673" s="179">
        <v>12723</v>
      </c>
      <c r="P673" s="162">
        <f t="shared" si="40"/>
        <v>58.489657069503025</v>
      </c>
    </row>
    <row r="674" spans="1:16" x14ac:dyDescent="0.2">
      <c r="A674" s="38">
        <v>10126</v>
      </c>
      <c r="B674" s="4">
        <v>1700522</v>
      </c>
      <c r="C674" s="192">
        <v>1700522</v>
      </c>
      <c r="D674" s="192">
        <v>2311070</v>
      </c>
      <c r="E674" s="192">
        <v>4011592</v>
      </c>
      <c r="F674" s="164">
        <f t="shared" si="41"/>
        <v>42.39020319115204</v>
      </c>
      <c r="G674" s="206">
        <v>4587000</v>
      </c>
      <c r="H674" s="223">
        <f t="shared" si="42"/>
        <v>37.072640069762372</v>
      </c>
      <c r="I674" s="18">
        <f>I673</f>
        <v>6845000</v>
      </c>
      <c r="J674" s="162">
        <f t="shared" si="43"/>
        <v>24.843272461650841</v>
      </c>
      <c r="L674" s="179">
        <v>12128</v>
      </c>
      <c r="M674" s="206">
        <v>6982000</v>
      </c>
      <c r="N674" s="175"/>
      <c r="O674" s="179">
        <v>12730</v>
      </c>
      <c r="P674" s="162">
        <f t="shared" si="40"/>
        <v>58.467835725967653</v>
      </c>
    </row>
    <row r="675" spans="1:16" x14ac:dyDescent="0.2">
      <c r="A675" s="38">
        <v>10133</v>
      </c>
      <c r="B675" s="4">
        <v>1705765</v>
      </c>
      <c r="C675" s="192">
        <v>1705765</v>
      </c>
      <c r="D675" s="192">
        <v>2336548</v>
      </c>
      <c r="E675" s="192">
        <v>4042313</v>
      </c>
      <c r="F675" s="164">
        <f t="shared" si="41"/>
        <v>42.197746686117576</v>
      </c>
      <c r="G675" s="206">
        <v>4591000</v>
      </c>
      <c r="H675" s="223">
        <f t="shared" si="42"/>
        <v>37.154541494227836</v>
      </c>
      <c r="I675" s="168">
        <v>6930000</v>
      </c>
      <c r="J675" s="162">
        <f t="shared" si="43"/>
        <v>24.614213564213564</v>
      </c>
      <c r="L675" s="179">
        <v>12135</v>
      </c>
      <c r="M675" s="206">
        <v>6321000</v>
      </c>
      <c r="N675" s="175"/>
      <c r="O675" s="179">
        <v>12737</v>
      </c>
      <c r="P675" s="162">
        <f t="shared" si="40"/>
        <v>58.515985401459851</v>
      </c>
    </row>
    <row r="676" spans="1:16" x14ac:dyDescent="0.2">
      <c r="A676" s="38">
        <v>10140</v>
      </c>
      <c r="B676" s="4">
        <v>1717049</v>
      </c>
      <c r="C676" s="192">
        <v>1717049</v>
      </c>
      <c r="D676" s="192">
        <v>2360378</v>
      </c>
      <c r="E676" s="192">
        <v>4077427</v>
      </c>
      <c r="F676" s="164">
        <f t="shared" si="41"/>
        <v>42.11109113664083</v>
      </c>
      <c r="G676" s="206">
        <v>4623000</v>
      </c>
      <c r="H676" s="223">
        <f t="shared" si="42"/>
        <v>37.141444949167209</v>
      </c>
      <c r="I676" s="18">
        <f>I675</f>
        <v>6930000</v>
      </c>
      <c r="J676" s="162">
        <f t="shared" si="43"/>
        <v>24.777041847041847</v>
      </c>
      <c r="L676" s="179">
        <v>12142</v>
      </c>
      <c r="M676" s="206">
        <v>6066000</v>
      </c>
      <c r="N676" s="175"/>
      <c r="O676" s="179">
        <v>12744</v>
      </c>
      <c r="P676" s="162">
        <f t="shared" si="40"/>
        <v>58.395142071494043</v>
      </c>
    </row>
    <row r="677" spans="1:16" x14ac:dyDescent="0.2">
      <c r="A677" s="38">
        <v>10147</v>
      </c>
      <c r="B677" s="4">
        <v>1733829</v>
      </c>
      <c r="C677" s="192">
        <v>1733829</v>
      </c>
      <c r="D677" s="192">
        <v>2324338</v>
      </c>
      <c r="E677" s="192">
        <v>4058167</v>
      </c>
      <c r="F677" s="164">
        <f t="shared" si="41"/>
        <v>42.724436919426921</v>
      </c>
      <c r="G677" s="206">
        <v>4647000</v>
      </c>
      <c r="H677" s="223">
        <f t="shared" si="42"/>
        <v>37.310716591349255</v>
      </c>
      <c r="I677" s="18">
        <f>I676</f>
        <v>6930000</v>
      </c>
      <c r="J677" s="162">
        <f t="shared" si="43"/>
        <v>25.019177489177491</v>
      </c>
      <c r="L677" s="179">
        <v>12149</v>
      </c>
      <c r="M677" s="206">
        <v>5974000</v>
      </c>
      <c r="N677" s="175"/>
      <c r="O677" s="179">
        <v>12751</v>
      </c>
      <c r="P677" s="162">
        <f t="shared" si="40"/>
        <v>58.307559825960844</v>
      </c>
    </row>
    <row r="678" spans="1:16" x14ac:dyDescent="0.2">
      <c r="A678" s="38">
        <v>10154</v>
      </c>
      <c r="B678" s="4">
        <v>1716785</v>
      </c>
      <c r="C678" s="192">
        <v>1716785</v>
      </c>
      <c r="D678" s="192">
        <v>2383711</v>
      </c>
      <c r="E678" s="192">
        <v>4100496</v>
      </c>
      <c r="F678" s="164">
        <f t="shared" si="41"/>
        <v>41.867739902684946</v>
      </c>
      <c r="G678" s="206">
        <v>4610000</v>
      </c>
      <c r="H678" s="223">
        <f t="shared" si="42"/>
        <v>37.240455531453364</v>
      </c>
      <c r="I678" s="18">
        <f>I677</f>
        <v>6930000</v>
      </c>
      <c r="J678" s="162">
        <f t="shared" si="43"/>
        <v>24.773232323232325</v>
      </c>
      <c r="L678" s="179">
        <v>12156</v>
      </c>
      <c r="M678" s="206">
        <v>5860000</v>
      </c>
      <c r="N678" s="175"/>
      <c r="O678" s="179">
        <v>12758</v>
      </c>
      <c r="P678" s="162">
        <f t="shared" si="40"/>
        <v>58.454138863841301</v>
      </c>
    </row>
    <row r="679" spans="1:16" x14ac:dyDescent="0.2">
      <c r="A679" s="38">
        <v>10161</v>
      </c>
      <c r="B679" s="4">
        <v>1702999</v>
      </c>
      <c r="C679" s="192">
        <v>1702999</v>
      </c>
      <c r="D679" s="192">
        <v>2351870</v>
      </c>
      <c r="E679" s="192">
        <v>4054869</v>
      </c>
      <c r="F679" s="164">
        <f t="shared" si="41"/>
        <v>41.998866054612371</v>
      </c>
      <c r="G679" s="206">
        <v>4589000</v>
      </c>
      <c r="H679" s="223">
        <f t="shared" si="42"/>
        <v>37.110459795162342</v>
      </c>
      <c r="I679" s="168">
        <v>6970000</v>
      </c>
      <c r="J679" s="162">
        <f t="shared" si="43"/>
        <v>24.433271162123386</v>
      </c>
      <c r="L679" s="179">
        <v>12163</v>
      </c>
      <c r="M679" s="206">
        <v>5781000</v>
      </c>
      <c r="N679" s="175"/>
      <c r="O679" s="179">
        <v>12765</v>
      </c>
      <c r="P679" s="162">
        <f t="shared" si="40"/>
        <v>58.360629067245121</v>
      </c>
    </row>
    <row r="680" spans="1:16" x14ac:dyDescent="0.2">
      <c r="A680" s="38">
        <v>10168</v>
      </c>
      <c r="B680" s="4">
        <v>1717116</v>
      </c>
      <c r="C680" s="192">
        <v>1717116</v>
      </c>
      <c r="D680" s="192">
        <v>2362429</v>
      </c>
      <c r="E680" s="192">
        <v>4079545</v>
      </c>
      <c r="F680" s="164">
        <f t="shared" si="41"/>
        <v>42.09087042795214</v>
      </c>
      <c r="G680" s="206">
        <v>4618000</v>
      </c>
      <c r="H680" s="223">
        <f t="shared" si="42"/>
        <v>37.183109571242966</v>
      </c>
      <c r="I680" s="18">
        <f>I679</f>
        <v>6970000</v>
      </c>
      <c r="J680" s="162">
        <f t="shared" si="43"/>
        <v>24.6358106169297</v>
      </c>
      <c r="L680" s="179">
        <v>12170</v>
      </c>
      <c r="M680" s="206">
        <v>5707000</v>
      </c>
      <c r="N680" s="175"/>
      <c r="O680" s="179">
        <v>12772</v>
      </c>
      <c r="P680" s="162">
        <f t="shared" si="40"/>
        <v>58.324932879899769</v>
      </c>
    </row>
    <row r="681" spans="1:16" x14ac:dyDescent="0.2">
      <c r="A681" s="38">
        <v>10175</v>
      </c>
      <c r="B681" s="4">
        <v>1734696</v>
      </c>
      <c r="C681" s="192">
        <v>1734696</v>
      </c>
      <c r="D681" s="192">
        <v>2368905</v>
      </c>
      <c r="E681" s="192">
        <v>4103601</v>
      </c>
      <c r="F681" s="164">
        <f t="shared" si="41"/>
        <v>42.272530882022885</v>
      </c>
      <c r="G681" s="206">
        <v>4642000</v>
      </c>
      <c r="H681" s="223">
        <f t="shared" si="42"/>
        <v>37.369582076691081</v>
      </c>
      <c r="I681" s="18">
        <f>I680</f>
        <v>6970000</v>
      </c>
      <c r="J681" s="162">
        <f t="shared" si="43"/>
        <v>24.888034433285508</v>
      </c>
      <c r="L681" s="179">
        <v>12177</v>
      </c>
      <c r="M681" s="206">
        <v>5667000</v>
      </c>
      <c r="N681" s="175"/>
      <c r="O681" s="179">
        <v>12779</v>
      </c>
      <c r="P681" s="162">
        <f t="shared" si="40"/>
        <v>58.42228144989339</v>
      </c>
    </row>
    <row r="682" spans="1:16" x14ac:dyDescent="0.2">
      <c r="A682" s="38">
        <v>10182</v>
      </c>
      <c r="B682" s="4">
        <v>1706436</v>
      </c>
      <c r="C682" s="192">
        <v>1706436</v>
      </c>
      <c r="D682" s="192">
        <v>2499978</v>
      </c>
      <c r="E682" s="192">
        <v>4206414</v>
      </c>
      <c r="F682" s="164">
        <f t="shared" si="41"/>
        <v>40.56747623985656</v>
      </c>
      <c r="G682" s="206">
        <v>4604000</v>
      </c>
      <c r="H682" s="223">
        <f t="shared" si="42"/>
        <v>37.064205039096436</v>
      </c>
      <c r="I682" s="18">
        <f>I681</f>
        <v>6970000</v>
      </c>
      <c r="J682" s="162">
        <f t="shared" si="43"/>
        <v>24.482582496413201</v>
      </c>
      <c r="L682" s="179">
        <v>12184</v>
      </c>
      <c r="M682" s="206">
        <v>5605000</v>
      </c>
      <c r="N682" s="175"/>
      <c r="O682" s="179">
        <v>12786</v>
      </c>
      <c r="P682" s="162">
        <f t="shared" si="40"/>
        <v>56.957426816046258</v>
      </c>
    </row>
    <row r="683" spans="1:16" x14ac:dyDescent="0.2">
      <c r="A683" s="38">
        <v>10189</v>
      </c>
      <c r="B683" s="4">
        <v>1728703</v>
      </c>
      <c r="C683" s="192">
        <v>1728703</v>
      </c>
      <c r="D683" s="192">
        <v>2392520</v>
      </c>
      <c r="E683" s="192">
        <v>4121223</v>
      </c>
      <c r="F683" s="164">
        <f t="shared" si="41"/>
        <v>41.946359126890243</v>
      </c>
      <c r="G683" s="206">
        <v>4638000</v>
      </c>
      <c r="H683" s="223">
        <f t="shared" si="42"/>
        <v>37.272595946528675</v>
      </c>
      <c r="I683" s="18">
        <f>I682</f>
        <v>6970000</v>
      </c>
      <c r="J683" s="162">
        <f t="shared" si="43"/>
        <v>24.802051649928263</v>
      </c>
      <c r="L683" s="179">
        <v>12191</v>
      </c>
      <c r="M683" s="206">
        <v>5565000</v>
      </c>
      <c r="N683" s="175"/>
      <c r="O683" s="179">
        <v>12793</v>
      </c>
      <c r="P683" s="162">
        <f t="shared" si="40"/>
        <v>58.361107011070111</v>
      </c>
    </row>
    <row r="684" spans="1:16" x14ac:dyDescent="0.2">
      <c r="A684" s="38">
        <v>10196</v>
      </c>
      <c r="B684" s="4">
        <v>1716574</v>
      </c>
      <c r="C684" s="192">
        <v>1716574</v>
      </c>
      <c r="D684" s="192">
        <v>2378563</v>
      </c>
      <c r="E684" s="192">
        <v>4095137</v>
      </c>
      <c r="F684" s="164">
        <f t="shared" si="41"/>
        <v>41.917376634774371</v>
      </c>
      <c r="G684" s="206">
        <v>4665000</v>
      </c>
      <c r="H684" s="223">
        <f t="shared" si="42"/>
        <v>36.796870310825298</v>
      </c>
      <c r="I684" s="168">
        <v>7022000</v>
      </c>
      <c r="J684" s="162">
        <f t="shared" si="43"/>
        <v>24.445656508117345</v>
      </c>
      <c r="L684" s="179">
        <v>12198</v>
      </c>
      <c r="M684" s="206">
        <v>5508000</v>
      </c>
      <c r="N684" s="175"/>
      <c r="O684" s="179">
        <v>12800</v>
      </c>
      <c r="P684" s="162">
        <f t="shared" si="40"/>
        <v>58.062411742846528</v>
      </c>
    </row>
    <row r="685" spans="1:16" x14ac:dyDescent="0.2">
      <c r="A685" s="38">
        <v>10203</v>
      </c>
      <c r="B685" s="4">
        <v>1749795</v>
      </c>
      <c r="C685" s="192">
        <v>1749795</v>
      </c>
      <c r="D685" s="192">
        <v>2397062</v>
      </c>
      <c r="E685" s="192">
        <v>4146857</v>
      </c>
      <c r="F685" s="164">
        <f t="shared" si="41"/>
        <v>42.19569182154099</v>
      </c>
      <c r="G685" s="206">
        <v>4683000</v>
      </c>
      <c r="H685" s="223">
        <f t="shared" si="42"/>
        <v>37.364830237027547</v>
      </c>
      <c r="I685" s="18">
        <f>I684</f>
        <v>7022000</v>
      </c>
      <c r="J685" s="162">
        <f t="shared" si="43"/>
        <v>24.918755340358871</v>
      </c>
      <c r="L685" s="179">
        <v>12205</v>
      </c>
      <c r="M685" s="206">
        <v>5525000</v>
      </c>
      <c r="N685" s="175"/>
      <c r="O685" s="179">
        <v>12807</v>
      </c>
      <c r="P685" s="162">
        <f t="shared" si="40"/>
        <v>57.838002618290631</v>
      </c>
    </row>
    <row r="686" spans="1:16" x14ac:dyDescent="0.2">
      <c r="A686" s="38">
        <v>10210</v>
      </c>
      <c r="B686" s="4">
        <v>1766735</v>
      </c>
      <c r="C686" s="192">
        <v>1766735</v>
      </c>
      <c r="D686" s="192">
        <v>2418572</v>
      </c>
      <c r="E686" s="192">
        <v>4185307</v>
      </c>
      <c r="F686" s="164">
        <f t="shared" si="41"/>
        <v>42.212793470108643</v>
      </c>
      <c r="G686" s="206">
        <v>4713000</v>
      </c>
      <c r="H686" s="223">
        <f t="shared" si="42"/>
        <v>37.486420538934858</v>
      </c>
      <c r="I686" s="18">
        <f>I685</f>
        <v>7022000</v>
      </c>
      <c r="J686" s="162">
        <f t="shared" si="43"/>
        <v>25.1599971518086</v>
      </c>
      <c r="L686" s="179">
        <v>12212</v>
      </c>
      <c r="M686" s="206">
        <v>5480000</v>
      </c>
      <c r="N686" s="175"/>
      <c r="O686" s="179">
        <v>12814</v>
      </c>
      <c r="P686" s="162">
        <f t="shared" si="40"/>
        <v>57.742982456140354</v>
      </c>
    </row>
    <row r="687" spans="1:16" x14ac:dyDescent="0.2">
      <c r="A687" s="38">
        <v>10217</v>
      </c>
      <c r="B687" s="4">
        <v>1821332</v>
      </c>
      <c r="C687" s="192">
        <v>1821332</v>
      </c>
      <c r="D687" s="192">
        <v>2394335</v>
      </c>
      <c r="E687" s="192">
        <v>4215667</v>
      </c>
      <c r="F687" s="164">
        <f t="shared" si="41"/>
        <v>43.203886834515153</v>
      </c>
      <c r="G687" s="206">
        <v>4808000</v>
      </c>
      <c r="H687" s="223">
        <f t="shared" si="42"/>
        <v>37.881281198003329</v>
      </c>
      <c r="I687" s="18">
        <f>I686</f>
        <v>7022000</v>
      </c>
      <c r="J687" s="162">
        <f t="shared" si="43"/>
        <v>25.937510680717743</v>
      </c>
      <c r="L687" s="179">
        <v>12219</v>
      </c>
      <c r="M687" s="206">
        <v>5436000</v>
      </c>
      <c r="N687" s="175"/>
      <c r="O687" s="179">
        <v>12821</v>
      </c>
      <c r="P687" s="162">
        <f t="shared" si="40"/>
        <v>57.838209728130202</v>
      </c>
    </row>
    <row r="688" spans="1:16" x14ac:dyDescent="0.2">
      <c r="A688" s="38">
        <v>10224</v>
      </c>
      <c r="B688" s="4">
        <v>1813198</v>
      </c>
      <c r="C688" s="192">
        <v>1813198</v>
      </c>
      <c r="D688" s="192">
        <v>2431845</v>
      </c>
      <c r="E688" s="192">
        <v>4245043</v>
      </c>
      <c r="F688" s="164">
        <f t="shared" si="41"/>
        <v>42.713301137350079</v>
      </c>
      <c r="G688" s="206">
        <v>4756000</v>
      </c>
      <c r="H688" s="223">
        <f t="shared" si="42"/>
        <v>38.124432296047097</v>
      </c>
      <c r="I688" s="168">
        <v>7160000</v>
      </c>
      <c r="J688" s="162">
        <f t="shared" si="43"/>
        <v>25.323994413407821</v>
      </c>
      <c r="L688" s="179">
        <v>12226</v>
      </c>
      <c r="M688" s="206">
        <v>5409000</v>
      </c>
      <c r="N688" s="175"/>
      <c r="O688" s="179">
        <v>12828</v>
      </c>
      <c r="P688" s="162">
        <f t="shared" si="40"/>
        <v>57.443959484346223</v>
      </c>
    </row>
    <row r="689" spans="1:16" x14ac:dyDescent="0.2">
      <c r="A689" s="38">
        <v>10231</v>
      </c>
      <c r="B689" s="4">
        <v>1760710</v>
      </c>
      <c r="C689" s="192">
        <v>1760710</v>
      </c>
      <c r="D689" s="192">
        <v>2485757</v>
      </c>
      <c r="E689" s="192">
        <v>4246467</v>
      </c>
      <c r="F689" s="164">
        <f t="shared" si="41"/>
        <v>41.46293848509832</v>
      </c>
      <c r="G689" s="206">
        <v>4652000</v>
      </c>
      <c r="H689" s="223">
        <f t="shared" si="42"/>
        <v>37.848452278589853</v>
      </c>
      <c r="I689" s="18">
        <f>I688</f>
        <v>7160000</v>
      </c>
      <c r="J689" s="162">
        <f t="shared" si="43"/>
        <v>24.590921787709497</v>
      </c>
      <c r="L689" s="179">
        <v>12233</v>
      </c>
      <c r="M689" s="206">
        <v>5388000</v>
      </c>
      <c r="N689" s="175"/>
      <c r="O689" s="179">
        <v>12835</v>
      </c>
      <c r="P689" s="162">
        <f t="shared" si="40"/>
        <v>57.495350973906653</v>
      </c>
    </row>
    <row r="690" spans="1:16" x14ac:dyDescent="0.2">
      <c r="A690" s="38">
        <v>10238</v>
      </c>
      <c r="B690" s="4">
        <v>1679624</v>
      </c>
      <c r="C690" s="192">
        <v>1679624</v>
      </c>
      <c r="D690" s="192">
        <v>2473358</v>
      </c>
      <c r="E690" s="192">
        <v>4152982</v>
      </c>
      <c r="F690" s="164">
        <f t="shared" si="41"/>
        <v>40.443806402243013</v>
      </c>
      <c r="G690" s="206">
        <v>4492000</v>
      </c>
      <c r="H690" s="223">
        <f t="shared" si="42"/>
        <v>37.391451469278721</v>
      </c>
      <c r="I690" s="18">
        <f>I689</f>
        <v>7160000</v>
      </c>
      <c r="J690" s="162">
        <f t="shared" si="43"/>
        <v>23.458435754189946</v>
      </c>
      <c r="L690" s="179">
        <v>12240</v>
      </c>
      <c r="M690" s="206">
        <v>5465000</v>
      </c>
      <c r="N690" s="175"/>
      <c r="O690" s="179">
        <v>12842</v>
      </c>
      <c r="P690" s="162">
        <f t="shared" si="40"/>
        <v>57.700753399485485</v>
      </c>
    </row>
    <row r="691" spans="1:16" x14ac:dyDescent="0.2">
      <c r="A691" s="38">
        <v>10245</v>
      </c>
      <c r="B691" s="4">
        <v>1623785</v>
      </c>
      <c r="C691" s="192">
        <v>1623785</v>
      </c>
      <c r="D691" s="192">
        <v>2431764</v>
      </c>
      <c r="E691" s="192">
        <v>4055549</v>
      </c>
      <c r="F691" s="164">
        <f t="shared" si="41"/>
        <v>40.038598966502441</v>
      </c>
      <c r="G691" s="206">
        <v>4414000</v>
      </c>
      <c r="H691" s="223">
        <f t="shared" si="42"/>
        <v>36.787154508382422</v>
      </c>
      <c r="I691" s="18">
        <f>I690</f>
        <v>7160000</v>
      </c>
      <c r="J691" s="162">
        <f t="shared" si="43"/>
        <v>22.678561452513968</v>
      </c>
      <c r="L691" s="179">
        <v>12247</v>
      </c>
      <c r="M691" s="206">
        <v>5380000</v>
      </c>
      <c r="N691" s="175"/>
      <c r="O691" s="179">
        <v>12849</v>
      </c>
      <c r="P691" s="162">
        <f t="shared" si="40"/>
        <v>57.7074844833881</v>
      </c>
    </row>
    <row r="692" spans="1:16" x14ac:dyDescent="0.2">
      <c r="A692" s="38">
        <v>10252</v>
      </c>
      <c r="B692" s="4">
        <v>1584922</v>
      </c>
      <c r="C692" s="192">
        <v>1584922</v>
      </c>
      <c r="D692" s="192">
        <v>2354712</v>
      </c>
      <c r="E692" s="192">
        <v>3939634</v>
      </c>
      <c r="F692" s="164">
        <f t="shared" si="41"/>
        <v>40.230183819106038</v>
      </c>
      <c r="G692" s="206">
        <v>4372000</v>
      </c>
      <c r="H692" s="223">
        <f t="shared" si="42"/>
        <v>36.251646843549864</v>
      </c>
      <c r="I692" s="168">
        <v>6924000</v>
      </c>
      <c r="J692" s="162">
        <f t="shared" si="43"/>
        <v>22.890265742345466</v>
      </c>
      <c r="L692" s="179">
        <v>12254</v>
      </c>
      <c r="M692" s="206">
        <v>5348000</v>
      </c>
      <c r="N692" s="175"/>
      <c r="O692" s="179">
        <v>12856</v>
      </c>
      <c r="P692" s="162">
        <f t="shared" si="40"/>
        <v>57.512871287128711</v>
      </c>
    </row>
    <row r="693" spans="1:16" x14ac:dyDescent="0.2">
      <c r="A693" s="38">
        <v>10259</v>
      </c>
      <c r="B693" s="4">
        <v>1576985</v>
      </c>
      <c r="C693" s="192">
        <v>1576985</v>
      </c>
      <c r="D693" s="192">
        <v>2404673</v>
      </c>
      <c r="E693" s="192">
        <v>3981658</v>
      </c>
      <c r="F693" s="164">
        <f t="shared" si="41"/>
        <v>39.606239410818304</v>
      </c>
      <c r="G693" s="206">
        <v>4384000</v>
      </c>
      <c r="H693" s="223">
        <f t="shared" si="42"/>
        <v>35.971373175182485</v>
      </c>
      <c r="I693" s="18">
        <f>I692</f>
        <v>6924000</v>
      </c>
      <c r="J693" s="162">
        <f t="shared" si="43"/>
        <v>22.775635470826114</v>
      </c>
      <c r="L693" s="179">
        <v>12261</v>
      </c>
      <c r="M693" s="206">
        <v>5314000</v>
      </c>
      <c r="N693" s="175"/>
      <c r="O693" s="179">
        <v>12863</v>
      </c>
      <c r="P693" s="162">
        <f t="shared" si="40"/>
        <v>57.5802860810563</v>
      </c>
    </row>
    <row r="694" spans="1:16" x14ac:dyDescent="0.2">
      <c r="A694" s="38">
        <v>10266</v>
      </c>
      <c r="B694" s="4">
        <v>1584183</v>
      </c>
      <c r="C694" s="192">
        <v>1584183</v>
      </c>
      <c r="D694" s="192">
        <v>2395037</v>
      </c>
      <c r="E694" s="192">
        <v>3979220</v>
      </c>
      <c r="F694" s="164">
        <f t="shared" si="41"/>
        <v>39.811395198053887</v>
      </c>
      <c r="G694" s="206">
        <v>4389000</v>
      </c>
      <c r="H694" s="223">
        <f t="shared" si="42"/>
        <v>36.094395078605608</v>
      </c>
      <c r="I694" s="18">
        <f>I693</f>
        <v>6924000</v>
      </c>
      <c r="J694" s="162">
        <f t="shared" si="43"/>
        <v>22.879592720970539</v>
      </c>
      <c r="L694" s="179">
        <v>12268</v>
      </c>
      <c r="M694" s="206">
        <v>5331000</v>
      </c>
      <c r="N694" s="175"/>
      <c r="O694" s="179">
        <v>12870</v>
      </c>
      <c r="P694" s="162">
        <f t="shared" si="40"/>
        <v>57.589624724061807</v>
      </c>
    </row>
    <row r="695" spans="1:16" x14ac:dyDescent="0.2">
      <c r="A695" s="38">
        <v>10273</v>
      </c>
      <c r="B695" s="4">
        <v>1586195</v>
      </c>
      <c r="C695" s="192">
        <v>1586195</v>
      </c>
      <c r="D695" s="192">
        <v>2391150</v>
      </c>
      <c r="E695" s="192">
        <v>3977345</v>
      </c>
      <c r="F695" s="164">
        <f t="shared" si="41"/>
        <v>39.880749595521635</v>
      </c>
      <c r="G695" s="206">
        <v>4401000</v>
      </c>
      <c r="H695" s="223">
        <f t="shared" si="42"/>
        <v>36.041695069302435</v>
      </c>
      <c r="I695" s="18">
        <f>I694</f>
        <v>6924000</v>
      </c>
      <c r="J695" s="162">
        <f t="shared" si="43"/>
        <v>22.908651068746391</v>
      </c>
      <c r="L695" s="179">
        <v>12275</v>
      </c>
      <c r="M695" s="206">
        <v>5321000</v>
      </c>
      <c r="N695" s="175"/>
      <c r="O695" s="179">
        <v>12877</v>
      </c>
      <c r="P695" s="162">
        <f t="shared" si="40"/>
        <v>57.750245588502821</v>
      </c>
    </row>
    <row r="696" spans="1:16" x14ac:dyDescent="0.2">
      <c r="A696" s="38">
        <v>10280</v>
      </c>
      <c r="B696" s="4">
        <v>1591898</v>
      </c>
      <c r="C696" s="192">
        <v>1591898</v>
      </c>
      <c r="D696" s="192">
        <v>2357083</v>
      </c>
      <c r="E696" s="192">
        <v>3948981</v>
      </c>
      <c r="F696" s="164">
        <f t="shared" si="41"/>
        <v>40.311614565884213</v>
      </c>
      <c r="G696" s="206">
        <v>4411000</v>
      </c>
      <c r="H696" s="223">
        <f t="shared" si="42"/>
        <v>36.089276807980049</v>
      </c>
      <c r="I696" s="18">
        <f>I695</f>
        <v>6924000</v>
      </c>
      <c r="J696" s="162">
        <f t="shared" si="43"/>
        <v>22.99101675332178</v>
      </c>
      <c r="L696" s="179">
        <v>12282</v>
      </c>
      <c r="M696" s="206">
        <v>5325000</v>
      </c>
      <c r="N696" s="175"/>
      <c r="O696" s="179">
        <v>12884</v>
      </c>
      <c r="P696" s="162">
        <f t="shared" si="40"/>
        <v>57.760688901038819</v>
      </c>
    </row>
    <row r="697" spans="1:16" x14ac:dyDescent="0.2">
      <c r="A697" s="38">
        <v>10287</v>
      </c>
      <c r="B697" s="4">
        <v>1588238</v>
      </c>
      <c r="C697" s="192">
        <v>1588238</v>
      </c>
      <c r="D697" s="192">
        <v>2374515</v>
      </c>
      <c r="E697" s="192">
        <v>3962753</v>
      </c>
      <c r="F697" s="164">
        <f t="shared" si="41"/>
        <v>40.079157091042518</v>
      </c>
      <c r="G697" s="206">
        <v>4403000</v>
      </c>
      <c r="H697" s="223">
        <f t="shared" si="42"/>
        <v>36.071723824665</v>
      </c>
      <c r="I697" s="168">
        <v>6790000</v>
      </c>
      <c r="J697" s="162">
        <f t="shared" si="43"/>
        <v>23.39083946980854</v>
      </c>
      <c r="L697" s="179">
        <v>12289</v>
      </c>
      <c r="M697" s="206">
        <v>5305000</v>
      </c>
      <c r="N697" s="175"/>
      <c r="O697" s="179">
        <v>12891</v>
      </c>
      <c r="P697" s="162">
        <f t="shared" si="40"/>
        <v>57.671825108853412</v>
      </c>
    </row>
    <row r="698" spans="1:16" x14ac:dyDescent="0.2">
      <c r="A698" s="38">
        <v>10294</v>
      </c>
      <c r="B698" s="4">
        <v>1591370</v>
      </c>
      <c r="C698" s="192">
        <v>1591370</v>
      </c>
      <c r="D698" s="192">
        <v>2361464</v>
      </c>
      <c r="E698" s="192">
        <v>3952834</v>
      </c>
      <c r="F698" s="164">
        <f t="shared" si="41"/>
        <v>40.258963568922958</v>
      </c>
      <c r="G698" s="206">
        <v>4400000</v>
      </c>
      <c r="H698" s="223">
        <f t="shared" si="42"/>
        <v>36.167499999999997</v>
      </c>
      <c r="I698" s="18">
        <f>I697</f>
        <v>6790000</v>
      </c>
      <c r="J698" s="162">
        <f t="shared" si="43"/>
        <v>23.436966126656849</v>
      </c>
      <c r="L698" s="179">
        <v>12296</v>
      </c>
      <c r="M698" s="206">
        <v>5305000</v>
      </c>
      <c r="N698" s="175"/>
      <c r="O698" s="179">
        <v>12898</v>
      </c>
      <c r="P698" s="162">
        <f t="shared" si="40"/>
        <v>57.626030408499723</v>
      </c>
    </row>
    <row r="699" spans="1:16" x14ac:dyDescent="0.2">
      <c r="A699" s="38">
        <v>10301</v>
      </c>
      <c r="B699" s="4">
        <v>1574114</v>
      </c>
      <c r="C699" s="192">
        <v>1574114</v>
      </c>
      <c r="D699" s="192">
        <v>2362424</v>
      </c>
      <c r="E699" s="192">
        <v>3936538</v>
      </c>
      <c r="F699" s="164">
        <f t="shared" si="41"/>
        <v>39.98726800046132</v>
      </c>
      <c r="G699" s="206">
        <v>4383000</v>
      </c>
      <c r="H699" s="223">
        <f t="shared" si="42"/>
        <v>35.914077116130507</v>
      </c>
      <c r="I699" s="18">
        <f>I698</f>
        <v>6790000</v>
      </c>
      <c r="J699" s="162">
        <f t="shared" si="43"/>
        <v>23.18282768777614</v>
      </c>
      <c r="L699" s="179">
        <v>12303</v>
      </c>
      <c r="M699" s="206">
        <v>5361000</v>
      </c>
      <c r="N699" s="175"/>
      <c r="O699" s="179">
        <v>12905</v>
      </c>
      <c r="P699" s="162">
        <f t="shared" si="40"/>
        <v>57.603916924758607</v>
      </c>
    </row>
    <row r="700" spans="1:16" x14ac:dyDescent="0.2">
      <c r="A700" s="38">
        <v>10308</v>
      </c>
      <c r="B700" s="4">
        <v>1565424</v>
      </c>
      <c r="C700" s="192">
        <v>1565424</v>
      </c>
      <c r="D700" s="192">
        <v>2322237</v>
      </c>
      <c r="E700" s="192">
        <v>3887661</v>
      </c>
      <c r="F700" s="164">
        <f t="shared" si="41"/>
        <v>40.26647385150094</v>
      </c>
      <c r="G700" s="206">
        <v>4379000</v>
      </c>
      <c r="H700" s="223">
        <f t="shared" si="42"/>
        <v>35.748435715916877</v>
      </c>
      <c r="I700" s="18">
        <f>I699</f>
        <v>6790000</v>
      </c>
      <c r="J700" s="162">
        <f t="shared" si="43"/>
        <v>23.054845360824743</v>
      </c>
      <c r="L700" s="179">
        <v>12310</v>
      </c>
      <c r="M700" s="206">
        <v>5315000</v>
      </c>
      <c r="N700" s="175"/>
      <c r="O700" s="179">
        <v>12912</v>
      </c>
      <c r="P700" s="162">
        <f t="shared" si="40"/>
        <v>57.497561863173217</v>
      </c>
    </row>
    <row r="701" spans="1:16" x14ac:dyDescent="0.2">
      <c r="A701" s="38">
        <v>10315</v>
      </c>
      <c r="B701" s="4">
        <v>1567052</v>
      </c>
      <c r="C701" s="192">
        <v>1567052</v>
      </c>
      <c r="D701" s="192">
        <v>2357143</v>
      </c>
      <c r="E701" s="192">
        <v>3924195</v>
      </c>
      <c r="F701" s="164">
        <f t="shared" si="41"/>
        <v>39.933081816780259</v>
      </c>
      <c r="G701" s="206">
        <v>4380000</v>
      </c>
      <c r="H701" s="223">
        <f t="shared" si="42"/>
        <v>35.777442922374426</v>
      </c>
      <c r="I701" s="168">
        <v>6788000</v>
      </c>
      <c r="J701" s="162">
        <f t="shared" si="43"/>
        <v>23.085621685327048</v>
      </c>
      <c r="L701" s="179">
        <v>12317</v>
      </c>
      <c r="M701" s="206">
        <v>5318000</v>
      </c>
      <c r="N701" s="175"/>
      <c r="O701" s="179">
        <v>12919</v>
      </c>
      <c r="P701" s="162">
        <f t="shared" si="40"/>
        <v>57.414888969785217</v>
      </c>
    </row>
    <row r="702" spans="1:16" x14ac:dyDescent="0.2">
      <c r="A702" s="38">
        <v>10322</v>
      </c>
      <c r="B702" s="4">
        <v>1601010</v>
      </c>
      <c r="C702" s="192">
        <v>1601010</v>
      </c>
      <c r="D702" s="192">
        <v>2400808</v>
      </c>
      <c r="E702" s="192">
        <v>4001818</v>
      </c>
      <c r="F702" s="164">
        <f t="shared" si="41"/>
        <v>40.00706678814479</v>
      </c>
      <c r="G702" s="206">
        <v>4438000</v>
      </c>
      <c r="H702" s="223">
        <f t="shared" si="42"/>
        <v>36.075033799008565</v>
      </c>
      <c r="I702" s="18">
        <f>I701</f>
        <v>6788000</v>
      </c>
      <c r="J702" s="162">
        <f t="shared" si="43"/>
        <v>23.585886859163228</v>
      </c>
      <c r="L702" s="179">
        <v>12324</v>
      </c>
      <c r="M702" s="206">
        <v>5308000</v>
      </c>
      <c r="N702" s="175"/>
      <c r="O702" s="179">
        <v>12926</v>
      </c>
      <c r="P702" s="162">
        <f t="shared" si="40"/>
        <v>57.444681627440247</v>
      </c>
    </row>
    <row r="703" spans="1:16" x14ac:dyDescent="0.2">
      <c r="A703" s="38">
        <v>10329</v>
      </c>
      <c r="B703" s="4">
        <v>1588769</v>
      </c>
      <c r="C703" s="192">
        <v>1588769</v>
      </c>
      <c r="D703" s="192">
        <v>2432311</v>
      </c>
      <c r="E703" s="192">
        <v>4021080</v>
      </c>
      <c r="F703" s="164">
        <f t="shared" si="41"/>
        <v>39.511002019357981</v>
      </c>
      <c r="G703" s="206">
        <v>4410000</v>
      </c>
      <c r="H703" s="223">
        <f t="shared" si="42"/>
        <v>36.026507936507933</v>
      </c>
      <c r="I703" s="18">
        <f>I702</f>
        <v>6788000</v>
      </c>
      <c r="J703" s="162">
        <f t="shared" si="43"/>
        <v>23.405553918680024</v>
      </c>
      <c r="L703" s="179">
        <v>12331</v>
      </c>
      <c r="M703" s="206">
        <v>5365000</v>
      </c>
      <c r="N703" s="175"/>
      <c r="O703" s="179">
        <v>12933</v>
      </c>
      <c r="P703" s="162">
        <f t="shared" si="40"/>
        <v>57.551261114135364</v>
      </c>
    </row>
    <row r="704" spans="1:16" x14ac:dyDescent="0.2">
      <c r="A704" s="38">
        <v>10336</v>
      </c>
      <c r="B704" s="4">
        <v>1582014</v>
      </c>
      <c r="C704" s="192">
        <v>1582014</v>
      </c>
      <c r="D704" s="192">
        <v>2392347</v>
      </c>
      <c r="E704" s="192">
        <v>3974361</v>
      </c>
      <c r="F704" s="164">
        <f t="shared" si="41"/>
        <v>39.805493260426019</v>
      </c>
      <c r="G704" s="206">
        <v>4404000</v>
      </c>
      <c r="H704" s="223">
        <f t="shared" si="42"/>
        <v>35.922207084468667</v>
      </c>
      <c r="I704" s="18">
        <f>I703</f>
        <v>6788000</v>
      </c>
      <c r="J704" s="162">
        <f t="shared" si="43"/>
        <v>23.306040070713024</v>
      </c>
      <c r="L704" s="179">
        <v>12338</v>
      </c>
      <c r="M704" s="206">
        <v>5388000</v>
      </c>
      <c r="N704" s="175"/>
      <c r="O704" s="179">
        <v>12940</v>
      </c>
      <c r="P704" s="162">
        <f t="shared" si="40"/>
        <v>57.708541893362352</v>
      </c>
    </row>
    <row r="705" spans="1:16" x14ac:dyDescent="0.2">
      <c r="A705" s="38">
        <v>10343</v>
      </c>
      <c r="B705" s="4">
        <v>1572612</v>
      </c>
      <c r="C705" s="192">
        <v>1572612</v>
      </c>
      <c r="D705" s="192">
        <v>2417377</v>
      </c>
      <c r="E705" s="192">
        <v>3989989</v>
      </c>
      <c r="F705" s="164">
        <f t="shared" si="41"/>
        <v>39.413943246460079</v>
      </c>
      <c r="G705" s="206">
        <v>4389000</v>
      </c>
      <c r="H705" s="223">
        <f t="shared" si="42"/>
        <v>35.830758714969242</v>
      </c>
      <c r="I705" s="168">
        <v>6839000</v>
      </c>
      <c r="J705" s="162">
        <f t="shared" si="43"/>
        <v>22.994765316566749</v>
      </c>
      <c r="L705" s="179">
        <v>12345</v>
      </c>
      <c r="M705" s="206">
        <v>5363000</v>
      </c>
      <c r="N705" s="175"/>
      <c r="O705" s="179">
        <v>12947</v>
      </c>
      <c r="P705" s="162">
        <f t="shared" si="40"/>
        <v>57.863571818678317</v>
      </c>
    </row>
    <row r="706" spans="1:16" x14ac:dyDescent="0.2">
      <c r="A706" s="38">
        <v>10350</v>
      </c>
      <c r="B706" s="4">
        <v>1590639</v>
      </c>
      <c r="C706" s="192">
        <v>1590639</v>
      </c>
      <c r="D706" s="192">
        <v>2441860</v>
      </c>
      <c r="E706" s="192">
        <v>4032499</v>
      </c>
      <c r="F706" s="164">
        <f t="shared" si="41"/>
        <v>39.445490253066396</v>
      </c>
      <c r="G706" s="206">
        <v>4428000</v>
      </c>
      <c r="H706" s="223">
        <f t="shared" si="42"/>
        <v>35.922289972899726</v>
      </c>
      <c r="I706" s="18">
        <f>I705</f>
        <v>6839000</v>
      </c>
      <c r="J706" s="162">
        <f t="shared" si="43"/>
        <v>23.258356484866209</v>
      </c>
      <c r="L706" s="179">
        <v>12352</v>
      </c>
      <c r="M706" s="206">
        <v>5321000</v>
      </c>
      <c r="N706" s="175"/>
      <c r="O706" s="179">
        <v>12954</v>
      </c>
      <c r="P706" s="162">
        <f t="shared" si="40"/>
        <v>57.989778101127683</v>
      </c>
    </row>
    <row r="707" spans="1:16" x14ac:dyDescent="0.2">
      <c r="A707" s="38">
        <v>10357</v>
      </c>
      <c r="B707" s="4">
        <v>1591228</v>
      </c>
      <c r="C707" s="192">
        <v>1591228</v>
      </c>
      <c r="D707" s="192">
        <v>2426184</v>
      </c>
      <c r="E707" s="192">
        <v>4017412</v>
      </c>
      <c r="F707" s="164">
        <f t="shared" si="41"/>
        <v>39.608285134808177</v>
      </c>
      <c r="G707" s="206">
        <v>4410000</v>
      </c>
      <c r="H707" s="223">
        <f t="shared" si="42"/>
        <v>36.082267573696143</v>
      </c>
      <c r="I707" s="18">
        <f>I706</f>
        <v>6839000</v>
      </c>
      <c r="J707" s="162">
        <f t="shared" si="43"/>
        <v>23.266968855095776</v>
      </c>
      <c r="L707" s="179">
        <v>12359</v>
      </c>
      <c r="M707" s="206">
        <v>5353000</v>
      </c>
      <c r="N707" s="175"/>
      <c r="O707" s="179">
        <v>12961</v>
      </c>
      <c r="P707" s="162">
        <f t="shared" si="40"/>
        <v>58.164750818479448</v>
      </c>
    </row>
    <row r="708" spans="1:16" x14ac:dyDescent="0.2">
      <c r="A708" s="38">
        <v>10364</v>
      </c>
      <c r="B708" s="4">
        <v>1583095</v>
      </c>
      <c r="C708" s="192">
        <v>1583095</v>
      </c>
      <c r="D708" s="192">
        <v>2382156</v>
      </c>
      <c r="E708" s="192">
        <v>3965251</v>
      </c>
      <c r="F708" s="164">
        <f t="shared" si="41"/>
        <v>39.924206563468495</v>
      </c>
      <c r="G708" s="206">
        <v>4403000</v>
      </c>
      <c r="H708" s="223">
        <f t="shared" si="42"/>
        <v>35.954917101975923</v>
      </c>
      <c r="I708" s="18">
        <f>I707</f>
        <v>6839000</v>
      </c>
      <c r="J708" s="162">
        <f t="shared" si="43"/>
        <v>23.148047960228105</v>
      </c>
      <c r="L708" s="179">
        <v>12366</v>
      </c>
      <c r="M708" s="206">
        <v>5386000</v>
      </c>
      <c r="N708" s="175"/>
      <c r="O708" s="179">
        <v>12968</v>
      </c>
      <c r="P708" s="162">
        <f t="shared" ref="P708:P771" si="44">100*B1080/M794</f>
        <v>58.726819718811178</v>
      </c>
    </row>
    <row r="709" spans="1:16" x14ac:dyDescent="0.2">
      <c r="A709" s="38">
        <v>10371</v>
      </c>
      <c r="B709" s="4">
        <v>1579383</v>
      </c>
      <c r="C709" s="192">
        <v>1579383</v>
      </c>
      <c r="D709" s="192">
        <v>2369648</v>
      </c>
      <c r="E709" s="192">
        <v>3949031</v>
      </c>
      <c r="F709" s="164">
        <f t="shared" ref="F709:F772" si="45">100*C709/E709</f>
        <v>39.994190980015098</v>
      </c>
      <c r="G709" s="206">
        <v>4388000</v>
      </c>
      <c r="H709" s="223">
        <f t="shared" ref="H709:H772" si="46">100*B709/G709</f>
        <v>35.993231540565176</v>
      </c>
      <c r="I709" s="18">
        <f>I708</f>
        <v>6839000</v>
      </c>
      <c r="J709" s="162">
        <f t="shared" ref="J709:J772" si="47">100*C709/I709</f>
        <v>23.093771019154847</v>
      </c>
      <c r="L709" s="179">
        <v>12373</v>
      </c>
      <c r="M709" s="206">
        <v>5368000</v>
      </c>
      <c r="N709" s="175"/>
      <c r="O709" s="179">
        <v>12975</v>
      </c>
      <c r="P709" s="162">
        <f t="shared" si="44"/>
        <v>58.861484417222123</v>
      </c>
    </row>
    <row r="710" spans="1:16" x14ac:dyDescent="0.2">
      <c r="A710" s="38">
        <v>10378</v>
      </c>
      <c r="B710" s="4">
        <v>1593319</v>
      </c>
      <c r="C710" s="192">
        <v>1593319</v>
      </c>
      <c r="D710" s="192">
        <v>2357323</v>
      </c>
      <c r="E710" s="192">
        <v>3950642</v>
      </c>
      <c r="F710" s="164">
        <f t="shared" si="45"/>
        <v>40.330634868965603</v>
      </c>
      <c r="G710" s="206">
        <v>4434000</v>
      </c>
      <c r="H710" s="223">
        <f t="shared" si="46"/>
        <v>35.934122688317544</v>
      </c>
      <c r="I710" s="168">
        <v>6823000</v>
      </c>
      <c r="J710" s="162">
        <f t="shared" si="47"/>
        <v>23.352176461966877</v>
      </c>
      <c r="L710" s="179">
        <v>12380</v>
      </c>
      <c r="M710" s="206">
        <v>5367000</v>
      </c>
      <c r="N710" s="175"/>
      <c r="O710" s="179">
        <v>12982</v>
      </c>
      <c r="P710" s="162">
        <f t="shared" si="44"/>
        <v>58.922567811934897</v>
      </c>
    </row>
    <row r="711" spans="1:16" x14ac:dyDescent="0.2">
      <c r="A711" s="38">
        <v>10385</v>
      </c>
      <c r="B711" s="4">
        <v>1598370</v>
      </c>
      <c r="C711" s="192">
        <v>1598370</v>
      </c>
      <c r="D711" s="192">
        <v>2384830</v>
      </c>
      <c r="E711" s="192">
        <v>3983200</v>
      </c>
      <c r="F711" s="164">
        <f t="shared" si="45"/>
        <v>40.127786704157458</v>
      </c>
      <c r="G711" s="206">
        <v>4416000</v>
      </c>
      <c r="H711" s="223">
        <f t="shared" si="46"/>
        <v>36.194972826086953</v>
      </c>
      <c r="I711" s="18">
        <f>I710</f>
        <v>6823000</v>
      </c>
      <c r="J711" s="162">
        <f t="shared" si="47"/>
        <v>23.426205481459768</v>
      </c>
      <c r="L711" s="179">
        <v>12387</v>
      </c>
      <c r="M711" s="206">
        <v>5455000</v>
      </c>
      <c r="N711" s="175"/>
      <c r="O711" s="179">
        <v>12989</v>
      </c>
      <c r="P711" s="162">
        <f t="shared" si="44"/>
        <v>58.992721979621543</v>
      </c>
    </row>
    <row r="712" spans="1:16" x14ac:dyDescent="0.2">
      <c r="A712" s="38">
        <v>10392</v>
      </c>
      <c r="B712" s="4">
        <v>1605425</v>
      </c>
      <c r="C712" s="192">
        <v>1605425</v>
      </c>
      <c r="D712" s="192">
        <v>2392433</v>
      </c>
      <c r="E712" s="192">
        <v>3997858</v>
      </c>
      <c r="F712" s="164">
        <f t="shared" si="45"/>
        <v>40.15712914265589</v>
      </c>
      <c r="G712" s="206">
        <v>4408000</v>
      </c>
      <c r="H712" s="223">
        <f t="shared" si="46"/>
        <v>36.42071234119782</v>
      </c>
      <c r="I712" s="18">
        <f>I711</f>
        <v>6823000</v>
      </c>
      <c r="J712" s="162">
        <f t="shared" si="47"/>
        <v>23.52960574527334</v>
      </c>
      <c r="L712" s="179">
        <v>12394</v>
      </c>
      <c r="M712" s="206">
        <v>5471000</v>
      </c>
      <c r="N712" s="175"/>
      <c r="O712" s="179">
        <v>12996</v>
      </c>
      <c r="P712" s="162">
        <f t="shared" si="44"/>
        <v>59.108771293947079</v>
      </c>
    </row>
    <row r="713" spans="1:16" x14ac:dyDescent="0.2">
      <c r="A713" s="38">
        <v>10399</v>
      </c>
      <c r="B713" s="4">
        <v>1599372</v>
      </c>
      <c r="C713" s="192">
        <v>1599372</v>
      </c>
      <c r="D713" s="192">
        <v>2332162</v>
      </c>
      <c r="E713" s="192">
        <v>3931534</v>
      </c>
      <c r="F713" s="164">
        <f t="shared" si="45"/>
        <v>40.680609655162591</v>
      </c>
      <c r="G713" s="206">
        <v>4406000</v>
      </c>
      <c r="H713" s="223">
        <f t="shared" si="46"/>
        <v>36.299863822060829</v>
      </c>
      <c r="I713" s="18">
        <f>I712</f>
        <v>6823000</v>
      </c>
      <c r="J713" s="162">
        <f t="shared" si="47"/>
        <v>23.440891103620107</v>
      </c>
      <c r="L713" s="179">
        <v>12401</v>
      </c>
      <c r="M713" s="206">
        <v>5476000</v>
      </c>
      <c r="N713" s="175"/>
      <c r="O713" s="179">
        <v>13003</v>
      </c>
      <c r="P713" s="162">
        <f t="shared" si="44"/>
        <v>59.515549549549547</v>
      </c>
    </row>
    <row r="714" spans="1:16" x14ac:dyDescent="0.2">
      <c r="A714" s="38">
        <v>10406</v>
      </c>
      <c r="B714" s="4">
        <v>1604635</v>
      </c>
      <c r="C714" s="192">
        <v>1604635</v>
      </c>
      <c r="D714" s="192">
        <v>2344709</v>
      </c>
      <c r="E714" s="192">
        <v>3949344</v>
      </c>
      <c r="F714" s="164">
        <f t="shared" si="45"/>
        <v>40.630418621421683</v>
      </c>
      <c r="G714" s="206">
        <v>4411000</v>
      </c>
      <c r="H714" s="223">
        <f t="shared" si="46"/>
        <v>36.378032192246657</v>
      </c>
      <c r="I714" s="168">
        <v>6804000</v>
      </c>
      <c r="J714" s="162">
        <f t="shared" si="47"/>
        <v>23.583700764256321</v>
      </c>
      <c r="L714" s="179">
        <v>12408</v>
      </c>
      <c r="M714" s="206">
        <v>5562000</v>
      </c>
      <c r="N714" s="175"/>
      <c r="O714" s="179">
        <v>13010</v>
      </c>
      <c r="P714" s="162">
        <f t="shared" si="44"/>
        <v>59.752177042101472</v>
      </c>
    </row>
    <row r="715" spans="1:16" x14ac:dyDescent="0.2">
      <c r="A715" s="38">
        <v>10413</v>
      </c>
      <c r="B715" s="4">
        <v>1660132</v>
      </c>
      <c r="C715" s="192">
        <v>1660132</v>
      </c>
      <c r="D715" s="192">
        <v>2402892</v>
      </c>
      <c r="E715" s="192">
        <v>4063024</v>
      </c>
      <c r="F715" s="164">
        <f t="shared" si="45"/>
        <v>40.859517443165487</v>
      </c>
      <c r="G715" s="206">
        <v>4521000</v>
      </c>
      <c r="H715" s="223">
        <f t="shared" si="46"/>
        <v>36.720460075204599</v>
      </c>
      <c r="I715" s="18">
        <f>I714</f>
        <v>6804000</v>
      </c>
      <c r="J715" s="162">
        <f t="shared" si="47"/>
        <v>24.399353321575543</v>
      </c>
      <c r="L715" s="179">
        <v>12415</v>
      </c>
      <c r="M715" s="206">
        <v>5537000</v>
      </c>
      <c r="N715" s="175"/>
      <c r="O715" s="179">
        <v>13017</v>
      </c>
      <c r="P715" s="162">
        <f t="shared" si="44"/>
        <v>59.938697524219592</v>
      </c>
    </row>
    <row r="716" spans="1:16" x14ac:dyDescent="0.2">
      <c r="A716" s="38">
        <v>10420</v>
      </c>
      <c r="B716" s="4">
        <v>1640150</v>
      </c>
      <c r="C716" s="192">
        <v>1640150</v>
      </c>
      <c r="D716" s="192">
        <v>2365396</v>
      </c>
      <c r="E716" s="192">
        <v>4005546</v>
      </c>
      <c r="F716" s="164">
        <f t="shared" si="45"/>
        <v>40.946977016366809</v>
      </c>
      <c r="G716" s="206">
        <v>4442000</v>
      </c>
      <c r="H716" s="223">
        <f t="shared" si="46"/>
        <v>36.923683025664118</v>
      </c>
      <c r="I716" s="18">
        <f>I715</f>
        <v>6804000</v>
      </c>
      <c r="J716" s="162">
        <f t="shared" si="47"/>
        <v>24.10567313345091</v>
      </c>
      <c r="L716" s="179">
        <v>12422</v>
      </c>
      <c r="M716" s="206">
        <v>5504000</v>
      </c>
      <c r="N716" s="175"/>
      <c r="O716" s="179">
        <v>13024</v>
      </c>
      <c r="P716" s="162">
        <f t="shared" si="44"/>
        <v>60.148160775165977</v>
      </c>
    </row>
    <row r="717" spans="1:16" x14ac:dyDescent="0.2">
      <c r="A717" s="38">
        <v>10427</v>
      </c>
      <c r="B717" s="4">
        <v>1618863</v>
      </c>
      <c r="C717" s="192">
        <v>1618863</v>
      </c>
      <c r="D717" s="192">
        <v>2306632</v>
      </c>
      <c r="E717" s="192">
        <v>3925495</v>
      </c>
      <c r="F717" s="164">
        <f t="shared" si="45"/>
        <v>41.239716265082492</v>
      </c>
      <c r="G717" s="206">
        <v>4402000</v>
      </c>
      <c r="H717" s="223">
        <f t="shared" si="46"/>
        <v>36.775624716038166</v>
      </c>
      <c r="I717" s="18">
        <f>I716</f>
        <v>6804000</v>
      </c>
      <c r="J717" s="162">
        <f t="shared" si="47"/>
        <v>23.792813051146386</v>
      </c>
      <c r="L717" s="179">
        <v>12429</v>
      </c>
      <c r="M717" s="206">
        <v>5397000</v>
      </c>
      <c r="N717" s="175"/>
      <c r="O717" s="179">
        <v>13031</v>
      </c>
      <c r="P717" s="162">
        <f t="shared" si="44"/>
        <v>60.423592920353983</v>
      </c>
    </row>
    <row r="718" spans="1:16" x14ac:dyDescent="0.2">
      <c r="A718" s="38">
        <v>10434</v>
      </c>
      <c r="B718" s="4">
        <v>1606582</v>
      </c>
      <c r="C718" s="192">
        <v>1606582</v>
      </c>
      <c r="D718" s="192">
        <v>2299893</v>
      </c>
      <c r="E718" s="192">
        <v>3906475</v>
      </c>
      <c r="F718" s="164">
        <f t="shared" si="45"/>
        <v>41.126130334892707</v>
      </c>
      <c r="G718" s="206">
        <v>4378000</v>
      </c>
      <c r="H718" s="223">
        <f t="shared" si="46"/>
        <v>36.696710826861583</v>
      </c>
      <c r="I718" s="168">
        <v>6783000</v>
      </c>
      <c r="J718" s="162">
        <f t="shared" si="47"/>
        <v>23.685419430930267</v>
      </c>
      <c r="L718" s="179">
        <v>12436</v>
      </c>
      <c r="M718" s="206">
        <v>5356000</v>
      </c>
      <c r="N718" s="175"/>
      <c r="O718" s="179">
        <v>13038</v>
      </c>
      <c r="P718" s="162">
        <f t="shared" si="44"/>
        <v>60.710074494501598</v>
      </c>
    </row>
    <row r="719" spans="1:16" x14ac:dyDescent="0.2">
      <c r="A719" s="38">
        <v>10441</v>
      </c>
      <c r="B719" s="4">
        <v>1612690</v>
      </c>
      <c r="C719" s="192">
        <v>1612690</v>
      </c>
      <c r="D719" s="192">
        <v>2343504</v>
      </c>
      <c r="E719" s="192">
        <v>3956194</v>
      </c>
      <c r="F719" s="164">
        <f t="shared" si="45"/>
        <v>40.763673368899504</v>
      </c>
      <c r="G719" s="206">
        <v>4403000</v>
      </c>
      <c r="H719" s="223">
        <f t="shared" si="46"/>
        <v>36.627072450601865</v>
      </c>
      <c r="I719" s="18">
        <f>I718</f>
        <v>6783000</v>
      </c>
      <c r="J719" s="162">
        <f t="shared" si="47"/>
        <v>23.775468081969631</v>
      </c>
      <c r="L719" s="179">
        <v>12443</v>
      </c>
      <c r="M719" s="206">
        <v>5294000</v>
      </c>
      <c r="N719" s="175"/>
      <c r="O719" s="179">
        <v>13045</v>
      </c>
      <c r="P719" s="162">
        <f t="shared" si="44"/>
        <v>60.845010653409091</v>
      </c>
    </row>
    <row r="720" spans="1:16" x14ac:dyDescent="0.2">
      <c r="A720" s="38">
        <v>10448</v>
      </c>
      <c r="B720" s="4">
        <v>1627586</v>
      </c>
      <c r="C720" s="192">
        <v>1627586</v>
      </c>
      <c r="D720" s="192">
        <v>2265606</v>
      </c>
      <c r="E720" s="192">
        <v>3893192</v>
      </c>
      <c r="F720" s="164">
        <f t="shared" si="45"/>
        <v>41.805952544852659</v>
      </c>
      <c r="G720" s="206">
        <v>4418000</v>
      </c>
      <c r="H720" s="223">
        <f t="shared" si="46"/>
        <v>36.839882299683111</v>
      </c>
      <c r="I720" s="18">
        <f>I719</f>
        <v>6783000</v>
      </c>
      <c r="J720" s="162">
        <f t="shared" si="47"/>
        <v>23.995075925106885</v>
      </c>
      <c r="L720" s="179">
        <v>12450</v>
      </c>
      <c r="M720" s="206">
        <v>5289000</v>
      </c>
      <c r="N720" s="175"/>
      <c r="O720" s="179">
        <v>13052</v>
      </c>
      <c r="P720" s="162">
        <f t="shared" si="44"/>
        <v>60.969925346605045</v>
      </c>
    </row>
    <row r="721" spans="1:16" x14ac:dyDescent="0.2">
      <c r="A721" s="38">
        <v>10455</v>
      </c>
      <c r="B721" s="4">
        <v>1638622</v>
      </c>
      <c r="C721" s="192">
        <v>1638622</v>
      </c>
      <c r="D721" s="192">
        <v>2285180</v>
      </c>
      <c r="E721" s="192">
        <v>3923802</v>
      </c>
      <c r="F721" s="164">
        <f t="shared" si="45"/>
        <v>41.761077648668305</v>
      </c>
      <c r="G721" s="206">
        <v>4430000</v>
      </c>
      <c r="H721" s="223">
        <f t="shared" si="46"/>
        <v>36.989209932279913</v>
      </c>
      <c r="I721" s="18">
        <f>I720</f>
        <v>6783000</v>
      </c>
      <c r="J721" s="162">
        <f t="shared" si="47"/>
        <v>24.157776794928498</v>
      </c>
      <c r="L721" s="179">
        <v>12457</v>
      </c>
      <c r="M721" s="206">
        <v>5317000</v>
      </c>
      <c r="N721" s="175"/>
      <c r="O721" s="179">
        <v>13059</v>
      </c>
      <c r="P721" s="162">
        <f t="shared" si="44"/>
        <v>61.214961322081578</v>
      </c>
    </row>
    <row r="722" spans="1:16" x14ac:dyDescent="0.2">
      <c r="A722" s="38">
        <v>10462</v>
      </c>
      <c r="B722" s="4">
        <v>1641967</v>
      </c>
      <c r="C722" s="192">
        <v>1641967</v>
      </c>
      <c r="D722" s="192">
        <v>2280560</v>
      </c>
      <c r="E722" s="192">
        <v>3922527</v>
      </c>
      <c r="F722" s="164">
        <f t="shared" si="45"/>
        <v>41.859928561358529</v>
      </c>
      <c r="G722" s="206">
        <v>4436000</v>
      </c>
      <c r="H722" s="223">
        <f t="shared" si="46"/>
        <v>37.014585211902613</v>
      </c>
      <c r="I722" s="18">
        <f>I721</f>
        <v>6783000</v>
      </c>
      <c r="J722" s="162">
        <f t="shared" si="47"/>
        <v>24.207091257555653</v>
      </c>
      <c r="L722" s="179">
        <v>12464</v>
      </c>
      <c r="M722" s="206">
        <v>5321000</v>
      </c>
      <c r="N722" s="175"/>
      <c r="O722" s="179">
        <v>13066</v>
      </c>
      <c r="P722" s="162">
        <f t="shared" si="44"/>
        <v>61.403808353808351</v>
      </c>
    </row>
    <row r="723" spans="1:16" x14ac:dyDescent="0.2">
      <c r="A723" s="38">
        <v>10469</v>
      </c>
      <c r="B723" s="4">
        <v>1650996</v>
      </c>
      <c r="C723" s="192">
        <v>1650996</v>
      </c>
      <c r="D723" s="192">
        <v>2268682</v>
      </c>
      <c r="E723" s="192">
        <v>3919678</v>
      </c>
      <c r="F723" s="164">
        <f t="shared" si="45"/>
        <v>42.120704812997396</v>
      </c>
      <c r="G723" s="206">
        <v>4443000</v>
      </c>
      <c r="H723" s="223">
        <f t="shared" si="46"/>
        <v>37.159486833220797</v>
      </c>
      <c r="I723" s="168">
        <v>6730000</v>
      </c>
      <c r="J723" s="162">
        <f t="shared" si="47"/>
        <v>24.53188707280832</v>
      </c>
      <c r="L723" s="179">
        <v>12471</v>
      </c>
      <c r="M723" s="206">
        <v>5344000</v>
      </c>
      <c r="N723" s="175"/>
      <c r="O723" s="179">
        <v>13073</v>
      </c>
      <c r="P723" s="162">
        <f t="shared" si="44"/>
        <v>61.526650280898878</v>
      </c>
    </row>
    <row r="724" spans="1:16" x14ac:dyDescent="0.2">
      <c r="A724" s="38">
        <v>10476</v>
      </c>
      <c r="B724" s="4">
        <v>1701035</v>
      </c>
      <c r="C724" s="192">
        <v>1701035</v>
      </c>
      <c r="D724" s="192">
        <v>2273343</v>
      </c>
      <c r="E724" s="192">
        <v>3974378</v>
      </c>
      <c r="F724" s="164">
        <f t="shared" si="45"/>
        <v>42.80003059598257</v>
      </c>
      <c r="G724" s="206">
        <v>4514000</v>
      </c>
      <c r="H724" s="223">
        <f t="shared" si="46"/>
        <v>37.683540097474527</v>
      </c>
      <c r="I724" s="18">
        <f>I723</f>
        <v>6730000</v>
      </c>
      <c r="J724" s="162">
        <f t="shared" si="47"/>
        <v>25.275408618127788</v>
      </c>
      <c r="L724" s="179">
        <v>12478</v>
      </c>
      <c r="M724" s="206">
        <v>5354000</v>
      </c>
      <c r="N724" s="175"/>
      <c r="O724" s="179">
        <v>13080</v>
      </c>
      <c r="P724" s="162">
        <f t="shared" si="44"/>
        <v>61.661963406052074</v>
      </c>
    </row>
    <row r="725" spans="1:16" x14ac:dyDescent="0.2">
      <c r="A725" s="38">
        <v>10483</v>
      </c>
      <c r="B725" s="4">
        <v>1688267</v>
      </c>
      <c r="C725" s="192">
        <v>1688267</v>
      </c>
      <c r="D725" s="192">
        <v>2348676</v>
      </c>
      <c r="E725" s="192">
        <v>4036943</v>
      </c>
      <c r="F725" s="164">
        <f t="shared" si="45"/>
        <v>41.820431945657887</v>
      </c>
      <c r="G725" s="206">
        <v>4474000</v>
      </c>
      <c r="H725" s="223">
        <f t="shared" si="46"/>
        <v>37.735069289226644</v>
      </c>
      <c r="I725" s="18">
        <f>I724</f>
        <v>6730000</v>
      </c>
      <c r="J725" s="162">
        <f t="shared" si="47"/>
        <v>25.085690936106985</v>
      </c>
      <c r="L725" s="179">
        <v>12485</v>
      </c>
      <c r="M725" s="206">
        <v>5374000</v>
      </c>
      <c r="N725" s="175"/>
      <c r="O725" s="179">
        <v>13087</v>
      </c>
      <c r="P725" s="162">
        <f t="shared" si="44"/>
        <v>61.75376362996834</v>
      </c>
    </row>
    <row r="726" spans="1:16" x14ac:dyDescent="0.2">
      <c r="A726" s="38">
        <v>10490</v>
      </c>
      <c r="B726" s="4">
        <v>1679521</v>
      </c>
      <c r="C726" s="192">
        <v>1679521</v>
      </c>
      <c r="D726" s="192">
        <v>2360534</v>
      </c>
      <c r="E726" s="192">
        <v>4040055</v>
      </c>
      <c r="F726" s="164">
        <f t="shared" si="45"/>
        <v>41.571736028346152</v>
      </c>
      <c r="G726" s="206">
        <v>4470000</v>
      </c>
      <c r="H726" s="223">
        <f t="shared" si="46"/>
        <v>37.573176733780763</v>
      </c>
      <c r="I726" s="18">
        <f>I725</f>
        <v>6730000</v>
      </c>
      <c r="J726" s="162">
        <f t="shared" si="47"/>
        <v>24.955735512630014</v>
      </c>
      <c r="L726" s="179">
        <v>12492</v>
      </c>
      <c r="M726" s="206">
        <v>5345000</v>
      </c>
      <c r="N726" s="175"/>
      <c r="O726" s="179">
        <v>13094</v>
      </c>
      <c r="P726" s="162">
        <f t="shared" si="44"/>
        <v>61.926555439694127</v>
      </c>
    </row>
    <row r="727" spans="1:16" x14ac:dyDescent="0.2">
      <c r="A727" s="38">
        <v>10497</v>
      </c>
      <c r="B727" s="4">
        <v>1681581</v>
      </c>
      <c r="C727" s="192">
        <v>1681581</v>
      </c>
      <c r="D727" s="192">
        <v>2315812</v>
      </c>
      <c r="E727" s="192">
        <v>3997393</v>
      </c>
      <c r="F727" s="164">
        <f t="shared" si="45"/>
        <v>42.066942129532926</v>
      </c>
      <c r="G727" s="206">
        <v>4483000</v>
      </c>
      <c r="H727" s="223">
        <f t="shared" si="46"/>
        <v>37.510171759982157</v>
      </c>
      <c r="I727" s="168">
        <v>6831000</v>
      </c>
      <c r="J727" s="162">
        <f t="shared" si="47"/>
        <v>24.616908212560386</v>
      </c>
      <c r="L727" s="179">
        <v>12499</v>
      </c>
      <c r="M727" s="206">
        <v>5334000</v>
      </c>
      <c r="N727" s="175"/>
      <c r="O727" s="179">
        <v>13101</v>
      </c>
      <c r="P727" s="162">
        <f t="shared" si="44"/>
        <v>61.992464323007312</v>
      </c>
    </row>
    <row r="728" spans="1:16" x14ac:dyDescent="0.2">
      <c r="A728" s="38">
        <v>10504</v>
      </c>
      <c r="B728" s="4">
        <v>1703630</v>
      </c>
      <c r="C728" s="192">
        <v>1703630</v>
      </c>
      <c r="D728" s="192">
        <v>2349553</v>
      </c>
      <c r="E728" s="192">
        <v>4053183</v>
      </c>
      <c r="F728" s="164">
        <f t="shared" si="45"/>
        <v>42.031904308293015</v>
      </c>
      <c r="G728" s="206">
        <v>4520000</v>
      </c>
      <c r="H728" s="223">
        <f t="shared" si="46"/>
        <v>37.690929203539824</v>
      </c>
      <c r="I728" s="18">
        <f>I727</f>
        <v>6831000</v>
      </c>
      <c r="J728" s="162">
        <f t="shared" si="47"/>
        <v>24.939686722295416</v>
      </c>
      <c r="L728" s="179">
        <v>12506</v>
      </c>
      <c r="M728" s="206">
        <v>5336000</v>
      </c>
      <c r="N728" s="175"/>
      <c r="O728" s="179">
        <v>13108</v>
      </c>
      <c r="P728" s="162">
        <f t="shared" si="44"/>
        <v>62.213207875936575</v>
      </c>
    </row>
    <row r="729" spans="1:16" x14ac:dyDescent="0.2">
      <c r="A729" s="38">
        <v>10511</v>
      </c>
      <c r="B729" s="4">
        <v>1725212</v>
      </c>
      <c r="C729" s="192">
        <v>1725212</v>
      </c>
      <c r="D729" s="192">
        <v>2313195</v>
      </c>
      <c r="E729" s="192">
        <v>4038407</v>
      </c>
      <c r="F729" s="164">
        <f t="shared" si="45"/>
        <v>42.720112163038543</v>
      </c>
      <c r="G729" s="206">
        <v>4545000</v>
      </c>
      <c r="H729" s="223">
        <f t="shared" si="46"/>
        <v>37.958459845984599</v>
      </c>
      <c r="I729" s="18">
        <f>I728</f>
        <v>6831000</v>
      </c>
      <c r="J729" s="162">
        <f t="shared" si="47"/>
        <v>25.255628751280923</v>
      </c>
      <c r="L729" s="179">
        <v>12513</v>
      </c>
      <c r="M729" s="206">
        <v>5371000</v>
      </c>
      <c r="N729" s="175"/>
      <c r="O729" s="179">
        <v>13115</v>
      </c>
      <c r="P729" s="162">
        <f t="shared" si="44"/>
        <v>62.315841924398626</v>
      </c>
    </row>
    <row r="730" spans="1:16" x14ac:dyDescent="0.2">
      <c r="A730" s="38">
        <v>10518</v>
      </c>
      <c r="B730" s="4">
        <v>1717050</v>
      </c>
      <c r="C730" s="192">
        <v>1717050</v>
      </c>
      <c r="D730" s="192">
        <v>2358874</v>
      </c>
      <c r="E730" s="192">
        <v>4075924</v>
      </c>
      <c r="F730" s="164">
        <f t="shared" si="45"/>
        <v>42.126644167064939</v>
      </c>
      <c r="G730" s="206">
        <v>4526000</v>
      </c>
      <c r="H730" s="223">
        <f t="shared" si="46"/>
        <v>37.93747238179408</v>
      </c>
      <c r="I730" s="18">
        <f>I729</f>
        <v>6831000</v>
      </c>
      <c r="J730" s="162">
        <f t="shared" si="47"/>
        <v>25.136144049187529</v>
      </c>
      <c r="L730" s="179">
        <v>12520</v>
      </c>
      <c r="M730" s="206">
        <v>5347000</v>
      </c>
      <c r="N730" s="175"/>
      <c r="O730" s="179">
        <v>13122</v>
      </c>
      <c r="P730" s="162">
        <f t="shared" si="44"/>
        <v>62.437840150607563</v>
      </c>
    </row>
    <row r="731" spans="1:16" x14ac:dyDescent="0.2">
      <c r="A731" s="38">
        <v>10525</v>
      </c>
      <c r="B731" s="4">
        <v>1710409</v>
      </c>
      <c r="C731" s="192">
        <v>1710409</v>
      </c>
      <c r="D731" s="192">
        <v>2321838</v>
      </c>
      <c r="E731" s="192">
        <v>4032247</v>
      </c>
      <c r="F731" s="164">
        <f t="shared" si="45"/>
        <v>42.418259595704328</v>
      </c>
      <c r="G731" s="206">
        <v>4504000</v>
      </c>
      <c r="H731" s="223">
        <f t="shared" si="46"/>
        <v>37.975333037300175</v>
      </c>
      <c r="I731" s="18">
        <f>I730</f>
        <v>6831000</v>
      </c>
      <c r="J731" s="162">
        <f t="shared" si="47"/>
        <v>25.038925486751573</v>
      </c>
      <c r="L731" s="179">
        <v>12527</v>
      </c>
      <c r="M731" s="206">
        <v>5347000</v>
      </c>
      <c r="N731" s="175"/>
      <c r="O731" s="179">
        <v>13129</v>
      </c>
      <c r="P731" s="162">
        <f t="shared" si="44"/>
        <v>62.553347029618216</v>
      </c>
    </row>
    <row r="732" spans="1:16" x14ac:dyDescent="0.2">
      <c r="A732" s="38">
        <v>10532</v>
      </c>
      <c r="B732" s="4">
        <v>1709816</v>
      </c>
      <c r="C732" s="192">
        <v>1709816</v>
      </c>
      <c r="D732" s="192">
        <v>2370988</v>
      </c>
      <c r="E732" s="192">
        <v>4080804</v>
      </c>
      <c r="F732" s="164">
        <f t="shared" si="45"/>
        <v>41.898998334641902</v>
      </c>
      <c r="G732" s="206">
        <v>4519000</v>
      </c>
      <c r="H732" s="223">
        <f t="shared" si="46"/>
        <v>37.836158442133218</v>
      </c>
      <c r="I732" s="168">
        <v>6881000</v>
      </c>
      <c r="J732" s="162">
        <f t="shared" si="47"/>
        <v>24.848365063217557</v>
      </c>
      <c r="L732" s="179">
        <v>12534</v>
      </c>
      <c r="M732" s="206">
        <v>5324000</v>
      </c>
      <c r="N732" s="175"/>
      <c r="O732" s="179">
        <v>13136</v>
      </c>
      <c r="P732" s="162">
        <f t="shared" si="44"/>
        <v>62.663385293120974</v>
      </c>
    </row>
    <row r="733" spans="1:16" x14ac:dyDescent="0.2">
      <c r="A733" s="38">
        <v>10539</v>
      </c>
      <c r="B733" s="4">
        <v>1742409</v>
      </c>
      <c r="C733" s="192">
        <v>1742409</v>
      </c>
      <c r="D733" s="192">
        <v>2329820</v>
      </c>
      <c r="E733" s="192">
        <v>4072229</v>
      </c>
      <c r="F733" s="164">
        <f t="shared" si="45"/>
        <v>42.787598634556161</v>
      </c>
      <c r="G733" s="206">
        <v>4561000</v>
      </c>
      <c r="H733" s="223">
        <f t="shared" si="46"/>
        <v>38.202345976759482</v>
      </c>
      <c r="I733" s="18">
        <f>I732</f>
        <v>6881000</v>
      </c>
      <c r="J733" s="162">
        <f t="shared" si="47"/>
        <v>25.322031681441651</v>
      </c>
      <c r="L733" s="179">
        <v>12541</v>
      </c>
      <c r="M733" s="206">
        <v>5359000</v>
      </c>
      <c r="N733" s="175"/>
      <c r="O733" s="179">
        <v>13143</v>
      </c>
      <c r="P733" s="162">
        <f t="shared" si="44"/>
        <v>62.902353530295443</v>
      </c>
    </row>
    <row r="734" spans="1:16" x14ac:dyDescent="0.2">
      <c r="A734" s="38">
        <v>10546</v>
      </c>
      <c r="B734" s="4">
        <v>1732051</v>
      </c>
      <c r="C734" s="192">
        <v>1732051</v>
      </c>
      <c r="D734" s="192">
        <v>2364508</v>
      </c>
      <c r="E734" s="192">
        <v>4096559</v>
      </c>
      <c r="F734" s="164">
        <f t="shared" si="45"/>
        <v>42.280631134569283</v>
      </c>
      <c r="G734" s="206">
        <v>4533000</v>
      </c>
      <c r="H734" s="223">
        <f t="shared" si="46"/>
        <v>38.209816898301348</v>
      </c>
      <c r="I734" s="18">
        <f>I733</f>
        <v>6881000</v>
      </c>
      <c r="J734" s="162">
        <f t="shared" si="47"/>
        <v>25.171501235285568</v>
      </c>
      <c r="L734" s="179">
        <v>12548</v>
      </c>
      <c r="M734" s="206">
        <v>5352000</v>
      </c>
      <c r="N734" s="175"/>
      <c r="O734" s="179">
        <v>13149</v>
      </c>
      <c r="P734" s="162">
        <f t="shared" si="44"/>
        <v>63.058024481468891</v>
      </c>
    </row>
    <row r="735" spans="1:16" x14ac:dyDescent="0.2">
      <c r="A735" s="38">
        <v>10553</v>
      </c>
      <c r="B735" s="4">
        <v>1716635</v>
      </c>
      <c r="C735" s="192">
        <v>1716635</v>
      </c>
      <c r="D735" s="192">
        <v>2346141</v>
      </c>
      <c r="E735" s="192">
        <v>4062776</v>
      </c>
      <c r="F735" s="164">
        <f t="shared" si="45"/>
        <v>42.252760181708268</v>
      </c>
      <c r="G735" s="206">
        <v>4508000</v>
      </c>
      <c r="H735" s="223">
        <f t="shared" si="46"/>
        <v>38.079747116237797</v>
      </c>
      <c r="I735" s="18">
        <f>I734</f>
        <v>6881000</v>
      </c>
      <c r="J735" s="162">
        <f t="shared" si="47"/>
        <v>24.947464031390787</v>
      </c>
      <c r="L735" s="179">
        <v>12555</v>
      </c>
      <c r="M735" s="206">
        <v>5344000</v>
      </c>
      <c r="N735" s="175"/>
      <c r="O735" s="179">
        <v>13157</v>
      </c>
      <c r="P735" s="162">
        <f t="shared" si="44"/>
        <v>63.215701193152341</v>
      </c>
    </row>
    <row r="736" spans="1:16" x14ac:dyDescent="0.2">
      <c r="A736" s="38">
        <v>10560</v>
      </c>
      <c r="B736" s="4">
        <v>1765585</v>
      </c>
      <c r="C736" s="192">
        <v>1765585</v>
      </c>
      <c r="D736" s="192">
        <v>2360973</v>
      </c>
      <c r="E736" s="192">
        <v>4126558</v>
      </c>
      <c r="F736" s="164">
        <f t="shared" si="45"/>
        <v>42.78590050109559</v>
      </c>
      <c r="G736" s="206">
        <v>4616000</v>
      </c>
      <c r="H736" s="223">
        <f t="shared" si="46"/>
        <v>38.249241767764296</v>
      </c>
      <c r="I736" s="168">
        <v>6925000</v>
      </c>
      <c r="J736" s="162">
        <f t="shared" si="47"/>
        <v>25.49581227436823</v>
      </c>
      <c r="L736" s="179">
        <v>12562</v>
      </c>
      <c r="M736" s="206">
        <v>5316000</v>
      </c>
      <c r="N736" s="175"/>
      <c r="O736" s="179">
        <v>13164</v>
      </c>
      <c r="P736" s="162">
        <f t="shared" si="44"/>
        <v>63.258493533729464</v>
      </c>
    </row>
    <row r="737" spans="1:16" x14ac:dyDescent="0.2">
      <c r="A737" s="38">
        <v>10567</v>
      </c>
      <c r="B737" s="4">
        <v>1789845</v>
      </c>
      <c r="C737" s="192">
        <v>1789845</v>
      </c>
      <c r="D737" s="192">
        <v>2382329</v>
      </c>
      <c r="E737" s="192">
        <v>4172174</v>
      </c>
      <c r="F737" s="164">
        <f t="shared" si="45"/>
        <v>42.899577055031742</v>
      </c>
      <c r="G737" s="206">
        <v>4626000</v>
      </c>
      <c r="H737" s="223">
        <f t="shared" si="46"/>
        <v>38.690985732814525</v>
      </c>
      <c r="I737" s="18">
        <f>I736</f>
        <v>6925000</v>
      </c>
      <c r="J737" s="162">
        <f t="shared" si="47"/>
        <v>25.846137184115523</v>
      </c>
      <c r="L737" s="179">
        <v>12569</v>
      </c>
      <c r="M737" s="206">
        <v>5338000</v>
      </c>
      <c r="N737" s="175"/>
      <c r="O737" s="179">
        <v>13171</v>
      </c>
      <c r="P737" s="162">
        <f t="shared" si="44"/>
        <v>63.2547159887798</v>
      </c>
    </row>
    <row r="738" spans="1:16" x14ac:dyDescent="0.2">
      <c r="A738" s="38">
        <v>10574</v>
      </c>
      <c r="B738" s="4">
        <v>1813720</v>
      </c>
      <c r="C738" s="192">
        <v>1813720</v>
      </c>
      <c r="D738" s="192">
        <v>2408967</v>
      </c>
      <c r="E738" s="192">
        <v>4222687</v>
      </c>
      <c r="F738" s="164">
        <f t="shared" si="45"/>
        <v>42.951798227053061</v>
      </c>
      <c r="G738" s="206">
        <v>4648000</v>
      </c>
      <c r="H738" s="223">
        <f t="shared" si="46"/>
        <v>39.021514629948364</v>
      </c>
      <c r="I738" s="18">
        <f>I737</f>
        <v>6925000</v>
      </c>
      <c r="J738" s="162">
        <f t="shared" si="47"/>
        <v>26.190902527075814</v>
      </c>
      <c r="L738" s="179">
        <v>12576</v>
      </c>
      <c r="M738" s="206">
        <v>5342000</v>
      </c>
      <c r="N738" s="175"/>
      <c r="O738" s="179">
        <v>13178</v>
      </c>
      <c r="P738" s="162">
        <f t="shared" si="44"/>
        <v>63.229984191111889</v>
      </c>
    </row>
    <row r="739" spans="1:16" x14ac:dyDescent="0.2">
      <c r="A739" s="38">
        <v>10581</v>
      </c>
      <c r="B739" s="4">
        <v>1869192</v>
      </c>
      <c r="C739" s="192">
        <v>1869192</v>
      </c>
      <c r="D739" s="192">
        <v>2325879</v>
      </c>
      <c r="E739" s="192">
        <v>4195071</v>
      </c>
      <c r="F739" s="164">
        <f t="shared" si="45"/>
        <v>44.556862088865721</v>
      </c>
      <c r="G739" s="206">
        <v>4738000</v>
      </c>
      <c r="H739" s="223">
        <f t="shared" si="46"/>
        <v>39.451076403545798</v>
      </c>
      <c r="I739" s="18">
        <f>I738</f>
        <v>6925000</v>
      </c>
      <c r="J739" s="162">
        <f t="shared" si="47"/>
        <v>26.991942238267146</v>
      </c>
      <c r="L739" s="179">
        <v>12583</v>
      </c>
      <c r="M739" s="206">
        <v>5313000</v>
      </c>
      <c r="N739" s="175"/>
      <c r="O739" s="179">
        <v>13185</v>
      </c>
      <c r="P739" s="162">
        <f t="shared" si="44"/>
        <v>63.39418321142459</v>
      </c>
    </row>
    <row r="740" spans="1:16" x14ac:dyDescent="0.2">
      <c r="A740" s="38">
        <v>10588</v>
      </c>
      <c r="B740" s="4">
        <v>1910838</v>
      </c>
      <c r="C740" s="192">
        <v>1910838</v>
      </c>
      <c r="D740" s="192">
        <v>2409195</v>
      </c>
      <c r="E740" s="192">
        <v>4320033</v>
      </c>
      <c r="F740" s="164">
        <f t="shared" si="45"/>
        <v>44.232023227600344</v>
      </c>
      <c r="G740" s="206">
        <v>4802000</v>
      </c>
      <c r="H740" s="223">
        <f t="shared" si="46"/>
        <v>39.792544773011244</v>
      </c>
      <c r="I740" s="168">
        <v>7088000</v>
      </c>
      <c r="J740" s="162">
        <f t="shared" si="47"/>
        <v>26.958775395033861</v>
      </c>
      <c r="L740" s="179">
        <v>12590</v>
      </c>
      <c r="M740" s="206">
        <v>5310000</v>
      </c>
      <c r="N740" s="175"/>
      <c r="O740" s="179">
        <v>13192</v>
      </c>
      <c r="P740" s="162">
        <f t="shared" si="44"/>
        <v>63.441575568280406</v>
      </c>
    </row>
    <row r="741" spans="1:16" x14ac:dyDescent="0.2">
      <c r="A741" s="38">
        <v>10595</v>
      </c>
      <c r="B741" s="4">
        <v>1829364</v>
      </c>
      <c r="C741" s="192">
        <v>1829364</v>
      </c>
      <c r="D741" s="192">
        <v>2493757</v>
      </c>
      <c r="E741" s="192">
        <v>4323121</v>
      </c>
      <c r="F741" s="164">
        <f t="shared" si="45"/>
        <v>42.315817669688172</v>
      </c>
      <c r="G741" s="206">
        <v>4646000</v>
      </c>
      <c r="H741" s="223">
        <f t="shared" si="46"/>
        <v>39.375032285837278</v>
      </c>
      <c r="I741" s="18">
        <f>I740</f>
        <v>7088000</v>
      </c>
      <c r="J741" s="162">
        <f t="shared" si="47"/>
        <v>25.809311512415348</v>
      </c>
      <c r="L741" s="179">
        <v>12597</v>
      </c>
      <c r="M741" s="206">
        <v>5301000</v>
      </c>
      <c r="N741" s="175"/>
      <c r="O741" s="179">
        <v>13199</v>
      </c>
      <c r="P741" s="162">
        <f t="shared" si="44"/>
        <v>63.501472881649626</v>
      </c>
    </row>
    <row r="742" spans="1:16" x14ac:dyDescent="0.2">
      <c r="A742" s="38">
        <v>10602</v>
      </c>
      <c r="B742" s="4">
        <v>1745262</v>
      </c>
      <c r="C742" s="192">
        <v>1745262</v>
      </c>
      <c r="D742" s="192">
        <v>2404678</v>
      </c>
      <c r="E742" s="192">
        <v>4149940</v>
      </c>
      <c r="F742" s="164">
        <f t="shared" si="45"/>
        <v>42.055114049841684</v>
      </c>
      <c r="G742" s="206">
        <v>4475000</v>
      </c>
      <c r="H742" s="223">
        <f t="shared" si="46"/>
        <v>39.000268156424582</v>
      </c>
      <c r="I742" s="18">
        <f>I741</f>
        <v>7088000</v>
      </c>
      <c r="J742" s="162">
        <f t="shared" si="47"/>
        <v>24.622770880361173</v>
      </c>
      <c r="L742" s="179">
        <v>12603</v>
      </c>
      <c r="M742" s="206">
        <v>5397000</v>
      </c>
      <c r="N742" s="175"/>
      <c r="O742" s="179">
        <v>13206</v>
      </c>
      <c r="P742" s="162">
        <f t="shared" si="44"/>
        <v>63.672311688311687</v>
      </c>
    </row>
    <row r="743" spans="1:16" x14ac:dyDescent="0.2">
      <c r="A743" s="38">
        <v>10609</v>
      </c>
      <c r="B743" s="4">
        <v>1697302</v>
      </c>
      <c r="C743" s="192">
        <v>1697302</v>
      </c>
      <c r="D743" s="192">
        <v>2414553</v>
      </c>
      <c r="E743" s="192">
        <v>4111855</v>
      </c>
      <c r="F743" s="164">
        <f t="shared" si="45"/>
        <v>41.278255191391722</v>
      </c>
      <c r="G743" s="206">
        <v>4410000</v>
      </c>
      <c r="H743" s="223">
        <f t="shared" si="46"/>
        <v>38.487573696145127</v>
      </c>
      <c r="I743" s="18">
        <f>I742</f>
        <v>7088000</v>
      </c>
      <c r="J743" s="162">
        <f t="shared" si="47"/>
        <v>23.946134311512417</v>
      </c>
      <c r="L743" s="179">
        <v>12611</v>
      </c>
      <c r="M743" s="206">
        <v>5344000</v>
      </c>
      <c r="N743" s="175"/>
      <c r="O743" s="179">
        <v>13213</v>
      </c>
      <c r="P743" s="162">
        <f t="shared" si="44"/>
        <v>63.869117647058822</v>
      </c>
    </row>
    <row r="744" spans="1:16" x14ac:dyDescent="0.2">
      <c r="A744" s="38">
        <v>10616</v>
      </c>
      <c r="B744" s="4">
        <v>1660967</v>
      </c>
      <c r="C744" s="192">
        <v>1660967</v>
      </c>
      <c r="D744" s="192">
        <v>2358861</v>
      </c>
      <c r="E744" s="192">
        <v>4019828</v>
      </c>
      <c r="F744" s="164">
        <f t="shared" si="45"/>
        <v>41.319354957475795</v>
      </c>
      <c r="G744" s="206">
        <v>4356000</v>
      </c>
      <c r="H744" s="223">
        <f t="shared" si="46"/>
        <v>38.130555555555553</v>
      </c>
      <c r="I744" s="18">
        <f>I743</f>
        <v>7088000</v>
      </c>
      <c r="J744" s="162">
        <f t="shared" si="47"/>
        <v>23.433507336343116</v>
      </c>
      <c r="L744" s="179">
        <v>12618</v>
      </c>
      <c r="M744" s="206">
        <v>5328000</v>
      </c>
      <c r="N744" s="175"/>
      <c r="O744" s="179">
        <v>13220</v>
      </c>
      <c r="P744" s="162">
        <f t="shared" si="44"/>
        <v>63.896130136986301</v>
      </c>
    </row>
    <row r="745" spans="1:16" x14ac:dyDescent="0.2">
      <c r="A745" s="38">
        <v>10623</v>
      </c>
      <c r="B745" s="4">
        <v>1645494</v>
      </c>
      <c r="C745" s="192">
        <v>1645494</v>
      </c>
      <c r="D745" s="192">
        <v>2390947</v>
      </c>
      <c r="E745" s="192">
        <v>4036441</v>
      </c>
      <c r="F745" s="164">
        <f t="shared" si="45"/>
        <v>40.765961895640245</v>
      </c>
      <c r="G745" s="206">
        <v>4343000</v>
      </c>
      <c r="H745" s="223">
        <f t="shared" si="46"/>
        <v>37.888418144139997</v>
      </c>
      <c r="I745" s="168">
        <v>6848000</v>
      </c>
      <c r="J745" s="162">
        <f t="shared" si="47"/>
        <v>24.028825934579441</v>
      </c>
      <c r="L745" s="179">
        <v>12625</v>
      </c>
      <c r="M745" s="206">
        <v>5291000</v>
      </c>
      <c r="N745" s="175"/>
      <c r="O745" s="179">
        <v>13227</v>
      </c>
      <c r="P745" s="162">
        <f t="shared" si="44"/>
        <v>63.875689094333161</v>
      </c>
    </row>
    <row r="746" spans="1:16" x14ac:dyDescent="0.2">
      <c r="A746" s="38">
        <v>10630</v>
      </c>
      <c r="B746" s="4">
        <v>1646308</v>
      </c>
      <c r="C746" s="192">
        <v>1646308</v>
      </c>
      <c r="D746" s="192">
        <v>2386284</v>
      </c>
      <c r="E746" s="192">
        <v>4032592</v>
      </c>
      <c r="F746" s="164">
        <f t="shared" si="45"/>
        <v>40.825057432043707</v>
      </c>
      <c r="G746" s="206">
        <v>4353000</v>
      </c>
      <c r="H746" s="223">
        <f t="shared" si="46"/>
        <v>37.820078107052609</v>
      </c>
      <c r="I746" s="18">
        <f>I745</f>
        <v>6848000</v>
      </c>
      <c r="J746" s="162">
        <f t="shared" si="47"/>
        <v>24.040712616822429</v>
      </c>
      <c r="L746" s="179">
        <v>12632</v>
      </c>
      <c r="M746" s="206">
        <v>5315000</v>
      </c>
      <c r="N746" s="175"/>
      <c r="O746" s="179">
        <v>13234</v>
      </c>
      <c r="P746" s="162">
        <f t="shared" si="44"/>
        <v>63.942658900119923</v>
      </c>
    </row>
    <row r="747" spans="1:16" x14ac:dyDescent="0.2">
      <c r="A747" s="38">
        <v>10637</v>
      </c>
      <c r="B747" s="4">
        <v>1659777</v>
      </c>
      <c r="C747" s="192">
        <v>1659777</v>
      </c>
      <c r="D747" s="192">
        <v>2372622</v>
      </c>
      <c r="E747" s="192">
        <v>4032399</v>
      </c>
      <c r="F747" s="164">
        <f t="shared" si="45"/>
        <v>41.161030939646601</v>
      </c>
      <c r="G747" s="206">
        <v>4385000</v>
      </c>
      <c r="H747" s="223">
        <f t="shared" si="46"/>
        <v>37.851242873432156</v>
      </c>
      <c r="I747" s="18">
        <f>I746</f>
        <v>6848000</v>
      </c>
      <c r="J747" s="162">
        <f t="shared" si="47"/>
        <v>24.237397780373833</v>
      </c>
      <c r="L747" s="179">
        <v>12639</v>
      </c>
      <c r="M747" s="206">
        <v>5334000</v>
      </c>
      <c r="N747" s="175"/>
      <c r="O747" s="179">
        <v>13241</v>
      </c>
      <c r="P747" s="162">
        <f t="shared" si="44"/>
        <v>64.106322229775657</v>
      </c>
    </row>
    <row r="748" spans="1:16" x14ac:dyDescent="0.2">
      <c r="A748" s="38">
        <v>10644</v>
      </c>
      <c r="B748" s="4">
        <v>1651595</v>
      </c>
      <c r="C748" s="192">
        <v>1651595</v>
      </c>
      <c r="D748" s="192">
        <v>2318644</v>
      </c>
      <c r="E748" s="192">
        <v>3970239</v>
      </c>
      <c r="F748" s="164">
        <f t="shared" si="45"/>
        <v>41.599384822928798</v>
      </c>
      <c r="G748" s="206">
        <v>4382000</v>
      </c>
      <c r="H748" s="223">
        <f t="shared" si="46"/>
        <v>37.690438156093109</v>
      </c>
      <c r="I748" s="18">
        <f>I747</f>
        <v>6848000</v>
      </c>
      <c r="J748" s="162">
        <f t="shared" si="47"/>
        <v>24.117917640186917</v>
      </c>
      <c r="L748" s="179">
        <v>12646</v>
      </c>
      <c r="M748" s="206">
        <v>5343000</v>
      </c>
      <c r="N748" s="175"/>
      <c r="O748" s="179">
        <v>13248</v>
      </c>
      <c r="P748" s="162">
        <f t="shared" si="44"/>
        <v>64.020301388418559</v>
      </c>
    </row>
    <row r="749" spans="1:16" x14ac:dyDescent="0.2">
      <c r="A749" s="38">
        <v>10651</v>
      </c>
      <c r="B749" s="4">
        <v>1653971</v>
      </c>
      <c r="C749" s="192">
        <v>1653971</v>
      </c>
      <c r="D749" s="192">
        <v>2367250</v>
      </c>
      <c r="E749" s="192">
        <v>4021221</v>
      </c>
      <c r="F749" s="164">
        <f t="shared" si="45"/>
        <v>41.131064420483234</v>
      </c>
      <c r="G749" s="206">
        <v>4383000</v>
      </c>
      <c r="H749" s="223">
        <f t="shared" si="46"/>
        <v>37.73604836869724</v>
      </c>
      <c r="I749" s="168">
        <v>6756000</v>
      </c>
      <c r="J749" s="162">
        <f t="shared" si="47"/>
        <v>24.481512729425695</v>
      </c>
      <c r="L749" s="179">
        <v>12653</v>
      </c>
      <c r="M749" s="206">
        <v>5347000</v>
      </c>
      <c r="N749" s="175"/>
      <c r="O749" s="179">
        <v>13255</v>
      </c>
      <c r="P749" s="162">
        <f t="shared" si="44"/>
        <v>64.008201463331631</v>
      </c>
    </row>
    <row r="750" spans="1:16" x14ac:dyDescent="0.2">
      <c r="A750" s="38">
        <v>10658</v>
      </c>
      <c r="B750" s="4">
        <v>1666567</v>
      </c>
      <c r="C750" s="192">
        <v>1666567</v>
      </c>
      <c r="D750" s="192">
        <v>2350497</v>
      </c>
      <c r="E750" s="192">
        <v>4017064</v>
      </c>
      <c r="F750" s="164">
        <f t="shared" si="45"/>
        <v>41.487190644709671</v>
      </c>
      <c r="G750" s="206">
        <v>4404000</v>
      </c>
      <c r="H750" s="223">
        <f t="shared" si="46"/>
        <v>37.842120799273388</v>
      </c>
      <c r="I750" s="18">
        <f>I749</f>
        <v>6756000</v>
      </c>
      <c r="J750" s="162">
        <f t="shared" si="47"/>
        <v>24.667954410894019</v>
      </c>
      <c r="L750" s="179">
        <v>12660</v>
      </c>
      <c r="M750" s="206">
        <v>5345000</v>
      </c>
      <c r="N750" s="175"/>
      <c r="O750" s="179">
        <v>13262</v>
      </c>
      <c r="P750" s="162">
        <f t="shared" si="44"/>
        <v>63.968873720136521</v>
      </c>
    </row>
    <row r="751" spans="1:16" x14ac:dyDescent="0.2">
      <c r="A751" s="38">
        <v>10665</v>
      </c>
      <c r="B751" s="4">
        <v>1650009</v>
      </c>
      <c r="C751" s="192">
        <v>1650009</v>
      </c>
      <c r="D751" s="192">
        <v>2362567</v>
      </c>
      <c r="E751" s="192">
        <v>4012576</v>
      </c>
      <c r="F751" s="164">
        <f t="shared" si="45"/>
        <v>41.120940762243507</v>
      </c>
      <c r="G751" s="206">
        <v>4378000</v>
      </c>
      <c r="H751" s="223">
        <f t="shared" si="46"/>
        <v>37.688647784376428</v>
      </c>
      <c r="I751" s="18">
        <f>I750</f>
        <v>6756000</v>
      </c>
      <c r="J751" s="162">
        <f t="shared" si="47"/>
        <v>24.422868561278865</v>
      </c>
      <c r="L751" s="179">
        <v>12667</v>
      </c>
      <c r="M751" s="206">
        <v>5419000</v>
      </c>
      <c r="N751" s="175"/>
      <c r="O751" s="179">
        <v>13269</v>
      </c>
      <c r="P751" s="162">
        <f t="shared" si="44"/>
        <v>63.862263184843833</v>
      </c>
    </row>
    <row r="752" spans="1:16" x14ac:dyDescent="0.2">
      <c r="A752" s="38">
        <v>10672</v>
      </c>
      <c r="B752" s="4">
        <v>1641577</v>
      </c>
      <c r="C752" s="192">
        <v>1641577</v>
      </c>
      <c r="D752" s="192">
        <v>2339544</v>
      </c>
      <c r="E752" s="192">
        <v>3981121</v>
      </c>
      <c r="F752" s="164">
        <f t="shared" si="45"/>
        <v>41.234039357256414</v>
      </c>
      <c r="G752" s="206">
        <v>4367000</v>
      </c>
      <c r="H752" s="223">
        <f t="shared" si="46"/>
        <v>37.590496908632929</v>
      </c>
      <c r="I752" s="18">
        <f>I751</f>
        <v>6756000</v>
      </c>
      <c r="J752" s="162">
        <f t="shared" si="47"/>
        <v>24.298060982830076</v>
      </c>
      <c r="L752" s="179">
        <v>12674</v>
      </c>
      <c r="M752" s="206">
        <v>5409000</v>
      </c>
      <c r="N752" s="175"/>
      <c r="O752" s="179">
        <v>13276</v>
      </c>
      <c r="P752" s="162">
        <f t="shared" si="44"/>
        <v>63.918809201623816</v>
      </c>
    </row>
    <row r="753" spans="1:16" x14ac:dyDescent="0.2">
      <c r="A753" s="38">
        <v>10679</v>
      </c>
      <c r="B753" s="4">
        <v>1652879</v>
      </c>
      <c r="C753" s="192">
        <v>1652879</v>
      </c>
      <c r="D753" s="192">
        <v>2332181</v>
      </c>
      <c r="E753" s="192">
        <v>3985060</v>
      </c>
      <c r="F753" s="164">
        <f t="shared" si="45"/>
        <v>41.476891188589384</v>
      </c>
      <c r="G753" s="206">
        <v>4380000</v>
      </c>
      <c r="H753" s="223">
        <f t="shared" si="46"/>
        <v>37.736963470319637</v>
      </c>
      <c r="I753" s="168">
        <v>6759000</v>
      </c>
      <c r="J753" s="162">
        <f t="shared" si="47"/>
        <v>24.454490309217341</v>
      </c>
      <c r="L753" s="179">
        <v>12681</v>
      </c>
      <c r="M753" s="206">
        <v>5412000</v>
      </c>
      <c r="N753" s="175"/>
      <c r="O753" s="179">
        <v>13283</v>
      </c>
      <c r="P753" s="162">
        <f t="shared" si="44"/>
        <v>63.893138586956525</v>
      </c>
    </row>
    <row r="754" spans="1:16" x14ac:dyDescent="0.2">
      <c r="A754" s="38">
        <v>10686</v>
      </c>
      <c r="B754" s="4">
        <v>1663649</v>
      </c>
      <c r="C754" s="192">
        <v>1663649</v>
      </c>
      <c r="D754" s="192">
        <v>2335304</v>
      </c>
      <c r="E754" s="192">
        <v>3998953</v>
      </c>
      <c r="F754" s="164">
        <f t="shared" si="45"/>
        <v>41.602114353432007</v>
      </c>
      <c r="G754" s="206">
        <v>4387000</v>
      </c>
      <c r="H754" s="223">
        <f t="shared" si="46"/>
        <v>37.922247549578302</v>
      </c>
      <c r="I754" s="18">
        <f>I753</f>
        <v>6759000</v>
      </c>
      <c r="J754" s="162">
        <f t="shared" si="47"/>
        <v>24.613833407308775</v>
      </c>
      <c r="L754" s="179">
        <v>12688</v>
      </c>
      <c r="M754" s="206">
        <v>5403000</v>
      </c>
      <c r="N754" s="175"/>
      <c r="O754" s="179">
        <v>13290</v>
      </c>
      <c r="P754" s="162">
        <f t="shared" si="44"/>
        <v>63.784413161465402</v>
      </c>
    </row>
    <row r="755" spans="1:16" x14ac:dyDescent="0.2">
      <c r="A755" s="38">
        <v>10693</v>
      </c>
      <c r="B755" s="4">
        <v>1657719</v>
      </c>
      <c r="C755" s="192">
        <v>1657719</v>
      </c>
      <c r="D755" s="192">
        <v>2301940</v>
      </c>
      <c r="E755" s="192">
        <v>3959659</v>
      </c>
      <c r="F755" s="164">
        <f t="shared" si="45"/>
        <v>41.865195967632566</v>
      </c>
      <c r="G755" s="206">
        <v>4355000</v>
      </c>
      <c r="H755" s="223">
        <f t="shared" si="46"/>
        <v>38.064730195177958</v>
      </c>
      <c r="I755" s="18">
        <f>I754</f>
        <v>6759000</v>
      </c>
      <c r="J755" s="162">
        <f t="shared" si="47"/>
        <v>24.526098535286284</v>
      </c>
      <c r="L755" s="179">
        <v>12695</v>
      </c>
      <c r="M755" s="206">
        <v>5468000</v>
      </c>
      <c r="N755" s="175"/>
      <c r="O755" s="179">
        <v>13297</v>
      </c>
      <c r="P755" s="162">
        <f t="shared" si="44"/>
        <v>63.689817011182647</v>
      </c>
    </row>
    <row r="756" spans="1:16" x14ac:dyDescent="0.2">
      <c r="A756" s="38">
        <v>10700</v>
      </c>
      <c r="B756" s="4">
        <v>1653228</v>
      </c>
      <c r="C756" s="192">
        <v>1653228</v>
      </c>
      <c r="D756" s="192">
        <v>2302392</v>
      </c>
      <c r="E756" s="192">
        <v>3955620</v>
      </c>
      <c r="F756" s="164">
        <f t="shared" si="45"/>
        <v>41.794408967494348</v>
      </c>
      <c r="G756" s="206">
        <v>4359000</v>
      </c>
      <c r="H756" s="223">
        <f t="shared" si="46"/>
        <v>37.926772195457673</v>
      </c>
      <c r="I756" s="18">
        <f>I755</f>
        <v>6759000</v>
      </c>
      <c r="J756" s="162">
        <f t="shared" si="47"/>
        <v>24.459653794940081</v>
      </c>
      <c r="L756" s="179">
        <v>12702</v>
      </c>
      <c r="M756" s="206">
        <v>5479000</v>
      </c>
      <c r="N756" s="175"/>
      <c r="O756" s="179">
        <v>13304</v>
      </c>
      <c r="P756" s="162">
        <f t="shared" si="44"/>
        <v>63.73188308415925</v>
      </c>
    </row>
    <row r="757" spans="1:16" x14ac:dyDescent="0.2">
      <c r="A757" s="38">
        <v>10707</v>
      </c>
      <c r="B757" s="4">
        <v>1652561</v>
      </c>
      <c r="C757" s="192">
        <v>1652561</v>
      </c>
      <c r="D757" s="192">
        <v>2290218</v>
      </c>
      <c r="E757" s="192">
        <v>3942779</v>
      </c>
      <c r="F757" s="164">
        <f t="shared" si="45"/>
        <v>41.913609664655311</v>
      </c>
      <c r="G757" s="206">
        <v>4344000</v>
      </c>
      <c r="H757" s="223">
        <f t="shared" si="46"/>
        <v>38.042380294659303</v>
      </c>
      <c r="I757" s="168">
        <v>6700000</v>
      </c>
      <c r="J757" s="162">
        <f t="shared" si="47"/>
        <v>24.665089552238808</v>
      </c>
      <c r="L757" s="179">
        <v>12709</v>
      </c>
      <c r="M757" s="206">
        <v>5469000</v>
      </c>
      <c r="N757" s="175"/>
      <c r="O757" s="179">
        <v>13311</v>
      </c>
      <c r="P757" s="162">
        <f t="shared" si="44"/>
        <v>63.769243725787433</v>
      </c>
    </row>
    <row r="758" spans="1:16" x14ac:dyDescent="0.2">
      <c r="A758" s="38">
        <v>10714</v>
      </c>
      <c r="B758" s="4">
        <v>1663639</v>
      </c>
      <c r="C758" s="192">
        <v>1663639</v>
      </c>
      <c r="D758" s="192">
        <v>2335817</v>
      </c>
      <c r="E758" s="192">
        <v>3999456</v>
      </c>
      <c r="F758" s="164">
        <f t="shared" si="45"/>
        <v>41.596632141971305</v>
      </c>
      <c r="G758" s="206">
        <v>4373000</v>
      </c>
      <c r="H758" s="223">
        <f t="shared" si="46"/>
        <v>38.043425565973017</v>
      </c>
      <c r="I758" s="18">
        <f>I757</f>
        <v>6700000</v>
      </c>
      <c r="J758" s="162">
        <f t="shared" si="47"/>
        <v>24.830432835820897</v>
      </c>
      <c r="L758" s="179">
        <v>12716</v>
      </c>
      <c r="M758" s="206">
        <v>5436000</v>
      </c>
      <c r="N758" s="175"/>
      <c r="O758" s="179">
        <v>13318</v>
      </c>
      <c r="P758" s="162">
        <f t="shared" si="44"/>
        <v>64.037433862433858</v>
      </c>
    </row>
    <row r="759" spans="1:16" x14ac:dyDescent="0.2">
      <c r="A759" s="38">
        <v>10721</v>
      </c>
      <c r="B759" s="4">
        <v>1663678</v>
      </c>
      <c r="C759" s="192">
        <v>1663678</v>
      </c>
      <c r="D759" s="192">
        <v>2330033</v>
      </c>
      <c r="E759" s="192">
        <v>3993711</v>
      </c>
      <c r="F759" s="164">
        <f t="shared" si="45"/>
        <v>41.657445919346692</v>
      </c>
      <c r="G759" s="206">
        <v>4366000</v>
      </c>
      <c r="H759" s="223">
        <f t="shared" si="46"/>
        <v>38.105313788364633</v>
      </c>
      <c r="I759" s="18">
        <f>I758</f>
        <v>6700000</v>
      </c>
      <c r="J759" s="162">
        <f t="shared" si="47"/>
        <v>24.831014925373136</v>
      </c>
      <c r="L759" s="179">
        <v>12723</v>
      </c>
      <c r="M759" s="206">
        <v>5453000</v>
      </c>
      <c r="N759" s="175"/>
      <c r="O759" s="179">
        <v>13325</v>
      </c>
      <c r="P759" s="162">
        <f t="shared" si="44"/>
        <v>64.474615260003233</v>
      </c>
    </row>
    <row r="760" spans="1:16" x14ac:dyDescent="0.2">
      <c r="A760" s="38">
        <v>10728</v>
      </c>
      <c r="B760" s="4">
        <v>1646658</v>
      </c>
      <c r="C760" s="192">
        <v>1646658</v>
      </c>
      <c r="D760" s="192">
        <v>2319887</v>
      </c>
      <c r="E760" s="192">
        <v>3966545</v>
      </c>
      <c r="F760" s="164">
        <f t="shared" si="45"/>
        <v>41.513659872760805</v>
      </c>
      <c r="G760" s="206">
        <v>4357000</v>
      </c>
      <c r="H760" s="223">
        <f t="shared" si="46"/>
        <v>37.793389947211381</v>
      </c>
      <c r="I760" s="18">
        <f>I759</f>
        <v>6700000</v>
      </c>
      <c r="J760" s="162">
        <f t="shared" si="47"/>
        <v>24.576985074626865</v>
      </c>
      <c r="L760" s="179">
        <v>12730</v>
      </c>
      <c r="M760" s="206">
        <v>5503000</v>
      </c>
      <c r="N760" s="175"/>
      <c r="O760" s="179">
        <v>13332</v>
      </c>
      <c r="P760" s="162">
        <f t="shared" si="44"/>
        <v>64.737375999999998</v>
      </c>
    </row>
    <row r="761" spans="1:16" x14ac:dyDescent="0.2">
      <c r="A761" s="38">
        <v>10735</v>
      </c>
      <c r="B761" s="4">
        <v>1639554</v>
      </c>
      <c r="C761" s="192">
        <v>1639554</v>
      </c>
      <c r="D761" s="192">
        <v>2275752</v>
      </c>
      <c r="E761" s="192">
        <v>3915306</v>
      </c>
      <c r="F761" s="164">
        <f t="shared" si="45"/>
        <v>41.875500918702137</v>
      </c>
      <c r="G761" s="206">
        <v>4347000</v>
      </c>
      <c r="H761" s="223">
        <f t="shared" si="46"/>
        <v>37.716908212560384</v>
      </c>
      <c r="I761" s="18">
        <f>I760</f>
        <v>6700000</v>
      </c>
      <c r="J761" s="162">
        <f t="shared" si="47"/>
        <v>24.470955223880598</v>
      </c>
      <c r="L761" s="179">
        <v>12737</v>
      </c>
      <c r="M761" s="206">
        <v>5480000</v>
      </c>
      <c r="N761" s="175"/>
      <c r="O761" s="179">
        <v>13339</v>
      </c>
      <c r="P761" s="162">
        <f t="shared" si="44"/>
        <v>64.728164049983974</v>
      </c>
    </row>
    <row r="762" spans="1:16" x14ac:dyDescent="0.2">
      <c r="A762" s="38">
        <v>10742</v>
      </c>
      <c r="B762" s="4">
        <v>1653685</v>
      </c>
      <c r="C762" s="192">
        <v>1653685</v>
      </c>
      <c r="D762" s="192">
        <v>2285870</v>
      </c>
      <c r="E762" s="192">
        <v>3939555</v>
      </c>
      <c r="F762" s="164">
        <f t="shared" si="45"/>
        <v>41.976441501641681</v>
      </c>
      <c r="G762" s="206">
        <v>4407000</v>
      </c>
      <c r="H762" s="223">
        <f t="shared" si="46"/>
        <v>37.524052643521671</v>
      </c>
      <c r="I762" s="168">
        <v>6693000</v>
      </c>
      <c r="J762" s="162">
        <f t="shared" si="47"/>
        <v>24.707679665321979</v>
      </c>
      <c r="L762" s="179">
        <v>12744</v>
      </c>
      <c r="M762" s="206">
        <v>5455000</v>
      </c>
      <c r="N762" s="175"/>
      <c r="O762" s="179">
        <v>13346</v>
      </c>
      <c r="P762" s="162">
        <f t="shared" si="44"/>
        <v>64.717528271405499</v>
      </c>
    </row>
    <row r="763" spans="1:16" x14ac:dyDescent="0.2">
      <c r="A763" s="38">
        <v>10749</v>
      </c>
      <c r="B763" s="4">
        <v>1647435</v>
      </c>
      <c r="C763" s="192">
        <v>1647435</v>
      </c>
      <c r="D763" s="192">
        <v>2321343</v>
      </c>
      <c r="E763" s="192">
        <v>3968778</v>
      </c>
      <c r="F763" s="164">
        <f t="shared" si="45"/>
        <v>41.509880371237699</v>
      </c>
      <c r="G763" s="206">
        <v>4380000</v>
      </c>
      <c r="H763" s="223">
        <f t="shared" si="46"/>
        <v>37.612671232876714</v>
      </c>
      <c r="I763" s="18">
        <f>I762</f>
        <v>6693000</v>
      </c>
      <c r="J763" s="162">
        <f t="shared" si="47"/>
        <v>24.61429852084267</v>
      </c>
      <c r="L763" s="179">
        <v>12751</v>
      </c>
      <c r="M763" s="206">
        <v>5516000</v>
      </c>
      <c r="N763" s="175"/>
      <c r="O763" s="179">
        <v>13353</v>
      </c>
      <c r="P763" s="162">
        <f t="shared" si="44"/>
        <v>64.632910775231593</v>
      </c>
    </row>
    <row r="764" spans="1:16" x14ac:dyDescent="0.2">
      <c r="A764" s="38">
        <v>10756</v>
      </c>
      <c r="B764" s="4">
        <v>1644216</v>
      </c>
      <c r="C764" s="192">
        <v>1644216</v>
      </c>
      <c r="D764" s="192">
        <v>2328232</v>
      </c>
      <c r="E764" s="192">
        <v>3972448</v>
      </c>
      <c r="F764" s="164">
        <f t="shared" si="45"/>
        <v>41.390497748491612</v>
      </c>
      <c r="G764" s="206">
        <v>4349000</v>
      </c>
      <c r="H764" s="223">
        <f t="shared" si="46"/>
        <v>37.806760174752817</v>
      </c>
      <c r="I764" s="18">
        <f>I763</f>
        <v>6693000</v>
      </c>
      <c r="J764" s="162">
        <f t="shared" si="47"/>
        <v>24.566203496190049</v>
      </c>
      <c r="L764" s="179">
        <v>12758</v>
      </c>
      <c r="M764" s="206">
        <v>5545000</v>
      </c>
      <c r="N764" s="175"/>
      <c r="O764" s="179">
        <v>13360</v>
      </c>
      <c r="P764" s="162">
        <f t="shared" si="44"/>
        <v>64.528842070880287</v>
      </c>
    </row>
    <row r="765" spans="1:16" x14ac:dyDescent="0.2">
      <c r="A765" s="38">
        <v>10763</v>
      </c>
      <c r="B765" s="4">
        <v>1649187</v>
      </c>
      <c r="C765" s="192">
        <v>1649187</v>
      </c>
      <c r="D765" s="192">
        <v>2291765</v>
      </c>
      <c r="E765" s="192">
        <v>3940952</v>
      </c>
      <c r="F765" s="164">
        <f t="shared" si="45"/>
        <v>41.847426713139363</v>
      </c>
      <c r="G765" s="206">
        <v>4348000</v>
      </c>
      <c r="H765" s="223">
        <f t="shared" si="46"/>
        <v>37.929783808647656</v>
      </c>
      <c r="I765" s="18">
        <f>I764</f>
        <v>6693000</v>
      </c>
      <c r="J765" s="162">
        <f t="shared" si="47"/>
        <v>24.640475123263112</v>
      </c>
      <c r="L765" s="179">
        <v>12765</v>
      </c>
      <c r="M765" s="206">
        <v>5532000</v>
      </c>
      <c r="N765" s="175"/>
      <c r="O765" s="179">
        <v>13367</v>
      </c>
      <c r="P765" s="162">
        <f t="shared" si="44"/>
        <v>64.57592081778354</v>
      </c>
    </row>
    <row r="766" spans="1:16" x14ac:dyDescent="0.2">
      <c r="A766" s="38">
        <v>10770</v>
      </c>
      <c r="B766" s="4">
        <v>1658496</v>
      </c>
      <c r="C766" s="192">
        <v>1658496</v>
      </c>
      <c r="D766" s="192">
        <v>2343813</v>
      </c>
      <c r="E766" s="192">
        <v>4002309</v>
      </c>
      <c r="F766" s="164">
        <f t="shared" si="45"/>
        <v>41.438479637629179</v>
      </c>
      <c r="G766" s="206">
        <v>4349000</v>
      </c>
      <c r="H766" s="223">
        <f t="shared" si="46"/>
        <v>38.135111519889627</v>
      </c>
      <c r="I766" s="168">
        <v>6714000</v>
      </c>
      <c r="J766" s="162">
        <f t="shared" si="47"/>
        <v>24.702055406613049</v>
      </c>
      <c r="L766" s="179">
        <v>12772</v>
      </c>
      <c r="M766" s="206">
        <v>5587000</v>
      </c>
      <c r="N766" s="175"/>
      <c r="O766" s="179">
        <v>13374</v>
      </c>
      <c r="P766" s="162">
        <f t="shared" si="44"/>
        <v>64.561961102106963</v>
      </c>
    </row>
    <row r="767" spans="1:16" x14ac:dyDescent="0.2">
      <c r="A767" s="38">
        <v>10777</v>
      </c>
      <c r="B767" s="4">
        <v>1736259</v>
      </c>
      <c r="C767" s="192">
        <v>1736259</v>
      </c>
      <c r="D767" s="192">
        <v>2380165</v>
      </c>
      <c r="E767" s="192">
        <v>4116424</v>
      </c>
      <c r="F767" s="164">
        <f t="shared" si="45"/>
        <v>42.178818314148394</v>
      </c>
      <c r="G767" s="206">
        <v>4479000</v>
      </c>
      <c r="H767" s="223">
        <f t="shared" si="46"/>
        <v>38.764434025452111</v>
      </c>
      <c r="I767" s="18">
        <f>I766</f>
        <v>6714000</v>
      </c>
      <c r="J767" s="162">
        <f t="shared" si="47"/>
        <v>25.860277033065238</v>
      </c>
      <c r="L767" s="179">
        <v>12779</v>
      </c>
      <c r="M767" s="206">
        <v>5628000</v>
      </c>
      <c r="N767" s="175"/>
      <c r="O767" s="179">
        <v>13381</v>
      </c>
      <c r="P767" s="162">
        <f t="shared" si="44"/>
        <v>64.48989327296249</v>
      </c>
    </row>
    <row r="768" spans="1:16" x14ac:dyDescent="0.2">
      <c r="A768" s="38">
        <v>10784</v>
      </c>
      <c r="B768" s="4">
        <v>1833004</v>
      </c>
      <c r="C768" s="192">
        <v>1833004</v>
      </c>
      <c r="D768" s="192">
        <v>2302874</v>
      </c>
      <c r="E768" s="192">
        <v>4135878</v>
      </c>
      <c r="F768" s="164">
        <f t="shared" si="45"/>
        <v>44.319585829175814</v>
      </c>
      <c r="G768" s="206">
        <v>4530000</v>
      </c>
      <c r="H768" s="223">
        <f t="shared" si="46"/>
        <v>40.463664459161151</v>
      </c>
      <c r="I768" s="18">
        <f>I767</f>
        <v>6714000</v>
      </c>
      <c r="J768" s="162">
        <f t="shared" si="47"/>
        <v>27.301221328567173</v>
      </c>
      <c r="L768" s="179">
        <v>12786</v>
      </c>
      <c r="M768" s="206">
        <v>5534000</v>
      </c>
      <c r="N768" s="175"/>
      <c r="O768" s="179">
        <v>13388</v>
      </c>
      <c r="P768" s="162">
        <f t="shared" si="44"/>
        <v>64.580595084087975</v>
      </c>
    </row>
    <row r="769" spans="1:16" x14ac:dyDescent="0.2">
      <c r="A769" s="38">
        <v>10791</v>
      </c>
      <c r="B769" s="4">
        <v>1801225</v>
      </c>
      <c r="C769" s="192">
        <v>1801225</v>
      </c>
      <c r="D769" s="192">
        <v>2352081</v>
      </c>
      <c r="E769" s="192">
        <v>4153306</v>
      </c>
      <c r="F769" s="164">
        <f t="shared" si="45"/>
        <v>43.36846358057894</v>
      </c>
      <c r="G769" s="206">
        <v>4462000</v>
      </c>
      <c r="H769" s="223">
        <f t="shared" si="46"/>
        <v>40.368108471537425</v>
      </c>
      <c r="I769" s="18">
        <f>I768</f>
        <v>6714000</v>
      </c>
      <c r="J769" s="162">
        <f t="shared" si="47"/>
        <v>26.827896931784331</v>
      </c>
      <c r="L769" s="179">
        <v>12793</v>
      </c>
      <c r="M769" s="206">
        <v>5420000</v>
      </c>
      <c r="N769" s="175"/>
      <c r="O769" s="179">
        <v>13395</v>
      </c>
      <c r="P769" s="162">
        <f t="shared" si="44"/>
        <v>64.593092369477915</v>
      </c>
    </row>
    <row r="770" spans="1:16" x14ac:dyDescent="0.2">
      <c r="A770" s="38">
        <v>10798</v>
      </c>
      <c r="B770" s="4">
        <v>1780403</v>
      </c>
      <c r="C770" s="192">
        <v>1780403</v>
      </c>
      <c r="D770" s="192">
        <v>2356917</v>
      </c>
      <c r="E770" s="192">
        <v>4137320</v>
      </c>
      <c r="F770" s="164">
        <f t="shared" si="45"/>
        <v>43.032760337609851</v>
      </c>
      <c r="G770" s="206">
        <v>4417000</v>
      </c>
      <c r="H770" s="223">
        <f t="shared" si="46"/>
        <v>40.307969209870954</v>
      </c>
      <c r="I770" s="18">
        <f>I769</f>
        <v>6714000</v>
      </c>
      <c r="J770" s="162">
        <f t="shared" si="47"/>
        <v>26.517768841227287</v>
      </c>
      <c r="L770" s="179">
        <v>12800</v>
      </c>
      <c r="M770" s="206">
        <v>5382000</v>
      </c>
      <c r="N770" s="175"/>
      <c r="O770" s="179">
        <v>13402</v>
      </c>
      <c r="P770" s="162">
        <f t="shared" si="44"/>
        <v>64.62668897386871</v>
      </c>
    </row>
    <row r="771" spans="1:16" x14ac:dyDescent="0.2">
      <c r="A771" s="38">
        <v>10805</v>
      </c>
      <c r="B771" s="4">
        <v>1779388</v>
      </c>
      <c r="C771" s="192">
        <v>1779388</v>
      </c>
      <c r="D771" s="192">
        <v>2355284</v>
      </c>
      <c r="E771" s="192">
        <v>4134672</v>
      </c>
      <c r="F771" s="164">
        <f t="shared" si="45"/>
        <v>43.035771640410651</v>
      </c>
      <c r="G771" s="206">
        <v>4430000</v>
      </c>
      <c r="H771" s="223">
        <f t="shared" si="46"/>
        <v>40.166772009029344</v>
      </c>
      <c r="I771" s="168">
        <v>6811000</v>
      </c>
      <c r="J771" s="162">
        <f t="shared" si="47"/>
        <v>26.1252092203788</v>
      </c>
      <c r="L771" s="179">
        <v>12807</v>
      </c>
      <c r="M771" s="206">
        <v>5347000</v>
      </c>
      <c r="N771" s="175"/>
      <c r="O771" s="179">
        <v>13409</v>
      </c>
      <c r="P771" s="162">
        <f t="shared" si="44"/>
        <v>64.675587529976013</v>
      </c>
    </row>
    <row r="772" spans="1:16" x14ac:dyDescent="0.2">
      <c r="A772" s="38">
        <v>10812</v>
      </c>
      <c r="B772" s="4">
        <v>1811038</v>
      </c>
      <c r="C772" s="192">
        <v>1811038</v>
      </c>
      <c r="D772" s="192">
        <v>2322858</v>
      </c>
      <c r="E772" s="192">
        <v>4133896</v>
      </c>
      <c r="F772" s="164">
        <f t="shared" si="45"/>
        <v>43.80947174287887</v>
      </c>
      <c r="G772" s="206">
        <v>4454000</v>
      </c>
      <c r="H772" s="223">
        <f t="shared" si="46"/>
        <v>40.660933991917375</v>
      </c>
      <c r="I772" s="18">
        <f>I771</f>
        <v>6811000</v>
      </c>
      <c r="J772" s="162">
        <f t="shared" si="47"/>
        <v>26.589898693290266</v>
      </c>
      <c r="L772" s="179">
        <v>12814</v>
      </c>
      <c r="M772" s="206">
        <v>5358000</v>
      </c>
      <c r="N772" s="175"/>
      <c r="O772" s="179">
        <v>13416</v>
      </c>
      <c r="P772" s="162">
        <f t="shared" ref="P772:P835" si="48">100*B1144/M858</f>
        <v>64.655377464337235</v>
      </c>
    </row>
    <row r="773" spans="1:16" x14ac:dyDescent="0.2">
      <c r="A773" s="38">
        <v>10819</v>
      </c>
      <c r="B773" s="4">
        <v>1815378</v>
      </c>
      <c r="C773" s="192">
        <v>1815378</v>
      </c>
      <c r="D773" s="192">
        <v>2330365</v>
      </c>
      <c r="E773" s="192">
        <v>4145743</v>
      </c>
      <c r="F773" s="164">
        <f t="shared" ref="F773:F836" si="49">100*C773/E773</f>
        <v>43.788966175665017</v>
      </c>
      <c r="G773" s="206">
        <v>4458000</v>
      </c>
      <c r="H773" s="223">
        <f t="shared" ref="H773:H836" si="50">100*B773/G773</f>
        <v>40.721803499327052</v>
      </c>
      <c r="I773" s="18">
        <f>I772</f>
        <v>6811000</v>
      </c>
      <c r="J773" s="162">
        <f t="shared" ref="J773:J836" si="51">100*C773/I773</f>
        <v>26.653619145499928</v>
      </c>
      <c r="L773" s="179">
        <v>12821</v>
      </c>
      <c r="M773" s="206">
        <v>5407000</v>
      </c>
      <c r="N773" s="175"/>
      <c r="O773" s="179">
        <v>13423</v>
      </c>
      <c r="P773" s="162">
        <f t="shared" si="48"/>
        <v>64.610547311313226</v>
      </c>
    </row>
    <row r="774" spans="1:16" x14ac:dyDescent="0.2">
      <c r="A774" s="38">
        <v>10826</v>
      </c>
      <c r="B774" s="4">
        <v>1822853</v>
      </c>
      <c r="C774" s="192">
        <v>1822853</v>
      </c>
      <c r="D774" s="192">
        <v>2292032</v>
      </c>
      <c r="E774" s="192">
        <v>4114885</v>
      </c>
      <c r="F774" s="164">
        <f t="shared" si="49"/>
        <v>44.299002280744176</v>
      </c>
      <c r="G774" s="206">
        <v>4457000</v>
      </c>
      <c r="H774" s="223">
        <f t="shared" si="50"/>
        <v>40.898653803006503</v>
      </c>
      <c r="I774" s="18">
        <f>I773</f>
        <v>6811000</v>
      </c>
      <c r="J774" s="162">
        <f t="shared" si="51"/>
        <v>26.763368081045368</v>
      </c>
      <c r="L774" s="179">
        <v>12828</v>
      </c>
      <c r="M774" s="206">
        <v>5430000</v>
      </c>
      <c r="N774" s="175"/>
      <c r="O774" s="179">
        <v>13430</v>
      </c>
      <c r="P774" s="162">
        <f t="shared" si="48"/>
        <v>64.674448850118949</v>
      </c>
    </row>
    <row r="775" spans="1:16" x14ac:dyDescent="0.2">
      <c r="A775" s="38">
        <v>10833</v>
      </c>
      <c r="B775" s="4">
        <v>1829372</v>
      </c>
      <c r="C775" s="192">
        <v>1829372</v>
      </c>
      <c r="D775" s="192">
        <v>2305598</v>
      </c>
      <c r="E775" s="192">
        <v>4134970</v>
      </c>
      <c r="F775" s="164">
        <f t="shared" si="49"/>
        <v>44.241481800351636</v>
      </c>
      <c r="G775" s="206">
        <v>4461000</v>
      </c>
      <c r="H775" s="223">
        <f t="shared" si="50"/>
        <v>41.008114772472538</v>
      </c>
      <c r="I775" s="168">
        <v>6812000</v>
      </c>
      <c r="J775" s="162">
        <f t="shared" si="51"/>
        <v>26.855137991779213</v>
      </c>
      <c r="L775" s="179">
        <v>12835</v>
      </c>
      <c r="M775" s="206">
        <v>5442000</v>
      </c>
      <c r="N775" s="175"/>
      <c r="O775" s="179">
        <v>13437</v>
      </c>
      <c r="P775" s="162">
        <f t="shared" si="48"/>
        <v>64.806633945535154</v>
      </c>
    </row>
    <row r="776" spans="1:16" x14ac:dyDescent="0.2">
      <c r="A776" s="38">
        <v>10840</v>
      </c>
      <c r="B776" s="4">
        <v>1883267</v>
      </c>
      <c r="C776" s="192">
        <v>1883267</v>
      </c>
      <c r="D776" s="192">
        <v>2320176</v>
      </c>
      <c r="E776" s="192">
        <v>4203443</v>
      </c>
      <c r="F776" s="164">
        <f t="shared" si="49"/>
        <v>44.80296271413696</v>
      </c>
      <c r="G776" s="206">
        <v>4542000</v>
      </c>
      <c r="H776" s="223">
        <f t="shared" si="50"/>
        <v>41.463386173491855</v>
      </c>
      <c r="I776" s="18">
        <f>I775</f>
        <v>6812000</v>
      </c>
      <c r="J776" s="162">
        <f t="shared" si="51"/>
        <v>27.646315325895479</v>
      </c>
      <c r="L776" s="179">
        <v>12842</v>
      </c>
      <c r="M776" s="206">
        <v>5442000</v>
      </c>
      <c r="N776" s="175"/>
      <c r="O776" s="179">
        <v>13444</v>
      </c>
      <c r="P776" s="162">
        <f t="shared" si="48"/>
        <v>64.824338456662971</v>
      </c>
    </row>
    <row r="777" spans="1:16" x14ac:dyDescent="0.2">
      <c r="A777" s="38">
        <v>10847</v>
      </c>
      <c r="B777" s="4">
        <v>1864148</v>
      </c>
      <c r="C777" s="192">
        <v>1864148</v>
      </c>
      <c r="D777" s="192">
        <v>2360265</v>
      </c>
      <c r="E777" s="192">
        <v>4224413</v>
      </c>
      <c r="F777" s="164">
        <f t="shared" si="49"/>
        <v>44.127977070423746</v>
      </c>
      <c r="G777" s="206">
        <v>4504000</v>
      </c>
      <c r="H777" s="223">
        <f t="shared" si="50"/>
        <v>41.388721136767316</v>
      </c>
      <c r="I777" s="18">
        <f>I776</f>
        <v>6812000</v>
      </c>
      <c r="J777" s="162">
        <f t="shared" si="51"/>
        <v>27.365648854961833</v>
      </c>
      <c r="L777" s="179">
        <v>12849</v>
      </c>
      <c r="M777" s="206">
        <v>5478000</v>
      </c>
      <c r="N777" s="175"/>
      <c r="O777" s="179">
        <v>13451</v>
      </c>
      <c r="P777" s="162">
        <f t="shared" si="48"/>
        <v>64.840399873056171</v>
      </c>
    </row>
    <row r="778" spans="1:16" x14ac:dyDescent="0.2">
      <c r="A778" s="38">
        <v>10854</v>
      </c>
      <c r="B778" s="4">
        <v>1847427</v>
      </c>
      <c r="C778" s="192">
        <v>1847427</v>
      </c>
      <c r="D778" s="192">
        <v>2381364</v>
      </c>
      <c r="E778" s="192">
        <v>4228791</v>
      </c>
      <c r="F778" s="164">
        <f t="shared" si="49"/>
        <v>43.686883556080211</v>
      </c>
      <c r="G778" s="206">
        <v>4477000</v>
      </c>
      <c r="H778" s="223">
        <f t="shared" si="50"/>
        <v>41.264842528478894</v>
      </c>
      <c r="I778" s="18">
        <f>I777</f>
        <v>6812000</v>
      </c>
      <c r="J778" s="162">
        <f t="shared" si="51"/>
        <v>27.120184967704052</v>
      </c>
      <c r="L778" s="179">
        <v>12856</v>
      </c>
      <c r="M778" s="206">
        <v>5454000</v>
      </c>
      <c r="N778" s="175"/>
      <c r="O778" s="179">
        <v>13458</v>
      </c>
      <c r="P778" s="162">
        <f t="shared" si="48"/>
        <v>64.828269049858889</v>
      </c>
    </row>
    <row r="779" spans="1:16" x14ac:dyDescent="0.2">
      <c r="A779" s="38">
        <v>10861</v>
      </c>
      <c r="B779" s="4">
        <v>1837899</v>
      </c>
      <c r="C779" s="192">
        <v>1837899</v>
      </c>
      <c r="D779" s="192">
        <v>2364434</v>
      </c>
      <c r="E779" s="192">
        <v>4202333</v>
      </c>
      <c r="F779" s="164">
        <f t="shared" si="49"/>
        <v>43.735206134306821</v>
      </c>
      <c r="G779" s="206">
        <v>4457000</v>
      </c>
      <c r="H779" s="223">
        <f t="shared" si="50"/>
        <v>41.236235135741531</v>
      </c>
      <c r="I779" s="168">
        <v>6859000</v>
      </c>
      <c r="J779" s="162">
        <f t="shared" si="51"/>
        <v>26.795436652573262</v>
      </c>
      <c r="L779" s="179">
        <v>12863</v>
      </c>
      <c r="M779" s="206">
        <v>5453000</v>
      </c>
      <c r="N779" s="175"/>
      <c r="O779" s="179">
        <v>13465</v>
      </c>
      <c r="P779" s="162">
        <f t="shared" si="48"/>
        <v>64.80495854841233</v>
      </c>
    </row>
    <row r="780" spans="1:16" x14ac:dyDescent="0.2">
      <c r="A780" s="38">
        <v>10868</v>
      </c>
      <c r="B780" s="4">
        <v>1851167</v>
      </c>
      <c r="C780" s="192">
        <v>1851167</v>
      </c>
      <c r="D780" s="192">
        <v>2398926</v>
      </c>
      <c r="E780" s="192">
        <v>4250093</v>
      </c>
      <c r="F780" s="164">
        <f t="shared" si="49"/>
        <v>43.555917482276271</v>
      </c>
      <c r="G780" s="206">
        <v>4502000</v>
      </c>
      <c r="H780" s="223">
        <f t="shared" si="50"/>
        <v>41.118769435806307</v>
      </c>
      <c r="I780" s="18">
        <f>I779</f>
        <v>6859000</v>
      </c>
      <c r="J780" s="162">
        <f t="shared" si="51"/>
        <v>26.988875929435778</v>
      </c>
      <c r="L780" s="179">
        <v>12870</v>
      </c>
      <c r="M780" s="206">
        <v>5436000</v>
      </c>
      <c r="N780" s="175"/>
      <c r="O780" s="179">
        <v>13472</v>
      </c>
      <c r="P780" s="162">
        <f t="shared" si="48"/>
        <v>64.851294117647058</v>
      </c>
    </row>
    <row r="781" spans="1:16" x14ac:dyDescent="0.2">
      <c r="A781" s="38">
        <v>10875</v>
      </c>
      <c r="B781" s="4">
        <v>1860300</v>
      </c>
      <c r="C781" s="192">
        <v>1860300</v>
      </c>
      <c r="D781" s="192">
        <v>2338979</v>
      </c>
      <c r="E781" s="192">
        <v>4199279</v>
      </c>
      <c r="F781" s="164">
        <f t="shared" si="49"/>
        <v>44.300462055510003</v>
      </c>
      <c r="G781" s="206">
        <v>4501000</v>
      </c>
      <c r="H781" s="223">
        <f t="shared" si="50"/>
        <v>41.330815374361251</v>
      </c>
      <c r="I781" s="18">
        <f>I780</f>
        <v>6859000</v>
      </c>
      <c r="J781" s="162">
        <f t="shared" si="51"/>
        <v>27.122029450357196</v>
      </c>
      <c r="L781" s="179">
        <v>12877</v>
      </c>
      <c r="M781" s="206">
        <v>5497000</v>
      </c>
      <c r="N781" s="175"/>
      <c r="O781" s="179">
        <v>13479</v>
      </c>
      <c r="P781" s="162">
        <f t="shared" si="48"/>
        <v>64.849914450147764</v>
      </c>
    </row>
    <row r="782" spans="1:16" x14ac:dyDescent="0.2">
      <c r="A782" s="38">
        <v>10882</v>
      </c>
      <c r="B782" s="4">
        <v>1859621</v>
      </c>
      <c r="C782" s="192">
        <v>1859621</v>
      </c>
      <c r="D782" s="192">
        <v>2408482</v>
      </c>
      <c r="E782" s="192">
        <v>4268103</v>
      </c>
      <c r="F782" s="164">
        <f t="shared" si="49"/>
        <v>43.570199688245573</v>
      </c>
      <c r="G782" s="206">
        <v>4502000</v>
      </c>
      <c r="H782" s="223">
        <f t="shared" si="50"/>
        <v>41.306552643269661</v>
      </c>
      <c r="I782" s="18">
        <f>I781</f>
        <v>6859000</v>
      </c>
      <c r="J782" s="162">
        <f t="shared" si="51"/>
        <v>27.112130048111968</v>
      </c>
      <c r="L782" s="179">
        <v>12884</v>
      </c>
      <c r="M782" s="206">
        <v>5487000</v>
      </c>
      <c r="N782" s="175"/>
      <c r="O782" s="179">
        <v>13486</v>
      </c>
      <c r="P782" s="162">
        <f t="shared" si="48"/>
        <v>64.998437983297251</v>
      </c>
    </row>
    <row r="783" spans="1:16" x14ac:dyDescent="0.2">
      <c r="A783" s="38">
        <v>10889</v>
      </c>
      <c r="B783" s="4">
        <v>1857332</v>
      </c>
      <c r="C783" s="192">
        <v>1857332</v>
      </c>
      <c r="D783" s="192">
        <v>2378097</v>
      </c>
      <c r="E783" s="192">
        <v>4235429</v>
      </c>
      <c r="F783" s="164">
        <f t="shared" si="49"/>
        <v>43.852275649054675</v>
      </c>
      <c r="G783" s="206">
        <v>4465000</v>
      </c>
      <c r="H783" s="223">
        <f t="shared" si="50"/>
        <v>41.597581187010078</v>
      </c>
      <c r="I783" s="18">
        <f>I782</f>
        <v>6859000</v>
      </c>
      <c r="J783" s="162">
        <f t="shared" si="51"/>
        <v>27.078757836419303</v>
      </c>
      <c r="L783" s="179">
        <v>12891</v>
      </c>
      <c r="M783" s="206">
        <v>5512000</v>
      </c>
      <c r="N783" s="175"/>
      <c r="O783" s="179">
        <v>13493</v>
      </c>
      <c r="P783" s="162">
        <f t="shared" si="48"/>
        <v>65.14805294751423</v>
      </c>
    </row>
    <row r="784" spans="1:16" x14ac:dyDescent="0.2">
      <c r="A784" s="38">
        <v>10896</v>
      </c>
      <c r="B784" s="4">
        <v>1880192</v>
      </c>
      <c r="C784" s="192">
        <v>1880192</v>
      </c>
      <c r="D784" s="192">
        <v>2651608</v>
      </c>
      <c r="E784" s="192">
        <v>4531800</v>
      </c>
      <c r="F784" s="164">
        <f t="shared" si="49"/>
        <v>41.488856525001104</v>
      </c>
      <c r="G784" s="206">
        <v>4502000</v>
      </c>
      <c r="H784" s="223">
        <f t="shared" si="50"/>
        <v>41.763482896490451</v>
      </c>
      <c r="I784" s="168">
        <v>6909000</v>
      </c>
      <c r="J784" s="162">
        <f t="shared" si="51"/>
        <v>27.213663337675495</v>
      </c>
      <c r="L784" s="179">
        <v>12898</v>
      </c>
      <c r="M784" s="206">
        <v>5459000</v>
      </c>
      <c r="N784" s="175"/>
      <c r="O784" s="179">
        <v>13500</v>
      </c>
      <c r="P784" s="162">
        <f t="shared" si="48"/>
        <v>65.155250305250306</v>
      </c>
    </row>
    <row r="785" spans="1:16" x14ac:dyDescent="0.2">
      <c r="A785" s="38">
        <v>10903</v>
      </c>
      <c r="B785" s="4">
        <v>1918327</v>
      </c>
      <c r="C785" s="192">
        <v>1918327</v>
      </c>
      <c r="D785" s="192">
        <v>2557708</v>
      </c>
      <c r="E785" s="192">
        <v>4476035</v>
      </c>
      <c r="F785" s="164">
        <f t="shared" si="49"/>
        <v>42.85773011158313</v>
      </c>
      <c r="G785" s="206">
        <v>4543000</v>
      </c>
      <c r="H785" s="223">
        <f t="shared" si="50"/>
        <v>42.225996037860448</v>
      </c>
      <c r="I785" s="18">
        <f>I784</f>
        <v>6909000</v>
      </c>
      <c r="J785" s="162">
        <f t="shared" si="51"/>
        <v>27.765624547691417</v>
      </c>
      <c r="L785" s="179">
        <v>12905</v>
      </c>
      <c r="M785" s="206">
        <v>5489000</v>
      </c>
      <c r="N785" s="175"/>
      <c r="O785" s="179">
        <v>13507</v>
      </c>
      <c r="P785" s="162">
        <f t="shared" si="48"/>
        <v>65.127065868263472</v>
      </c>
    </row>
    <row r="786" spans="1:16" x14ac:dyDescent="0.2">
      <c r="A786" s="38">
        <v>10910</v>
      </c>
      <c r="B786" s="4">
        <v>1937167</v>
      </c>
      <c r="C786" s="192">
        <v>1937167</v>
      </c>
      <c r="D786" s="192">
        <v>2607973</v>
      </c>
      <c r="E786" s="192">
        <v>4545140</v>
      </c>
      <c r="F786" s="164">
        <f t="shared" si="49"/>
        <v>42.62062334713562</v>
      </c>
      <c r="G786" s="206">
        <v>4533000</v>
      </c>
      <c r="H786" s="223">
        <f t="shared" si="50"/>
        <v>42.734767262298696</v>
      </c>
      <c r="I786" s="18">
        <f>I785</f>
        <v>6909000</v>
      </c>
      <c r="J786" s="162">
        <f t="shared" si="51"/>
        <v>28.038312346215083</v>
      </c>
      <c r="L786" s="179">
        <v>12912</v>
      </c>
      <c r="M786" s="206">
        <v>5496000</v>
      </c>
      <c r="N786" s="175"/>
      <c r="O786" s="179">
        <v>13514</v>
      </c>
      <c r="P786" s="162">
        <f t="shared" si="48"/>
        <v>65.324977099236648</v>
      </c>
    </row>
    <row r="787" spans="1:16" x14ac:dyDescent="0.2">
      <c r="A787" s="38">
        <v>10917</v>
      </c>
      <c r="B787" s="4">
        <v>1924990</v>
      </c>
      <c r="C787" s="192">
        <v>1924990</v>
      </c>
      <c r="D787" s="192">
        <v>2518202</v>
      </c>
      <c r="E787" s="192">
        <v>4443192</v>
      </c>
      <c r="F787" s="164">
        <f t="shared" si="49"/>
        <v>43.324483839545984</v>
      </c>
      <c r="G787" s="206">
        <v>4490000</v>
      </c>
      <c r="H787" s="223">
        <f t="shared" si="50"/>
        <v>42.872828507795099</v>
      </c>
      <c r="I787" s="18">
        <f>I786</f>
        <v>6909000</v>
      </c>
      <c r="J787" s="162">
        <f t="shared" si="51"/>
        <v>27.862063974525981</v>
      </c>
      <c r="L787" s="179">
        <v>12919</v>
      </c>
      <c r="M787" s="206">
        <v>5494000</v>
      </c>
      <c r="N787" s="175"/>
      <c r="O787" s="179">
        <v>13521</v>
      </c>
      <c r="P787" s="162">
        <f t="shared" si="48"/>
        <v>65.538946392708169</v>
      </c>
    </row>
    <row r="788" spans="1:16" x14ac:dyDescent="0.2">
      <c r="A788" s="38">
        <v>10924</v>
      </c>
      <c r="B788" s="4">
        <v>1930181</v>
      </c>
      <c r="C788" s="192">
        <v>1930181</v>
      </c>
      <c r="D788" s="192">
        <v>2375650</v>
      </c>
      <c r="E788" s="192">
        <v>4305831</v>
      </c>
      <c r="F788" s="164">
        <f t="shared" si="49"/>
        <v>44.827142542287426</v>
      </c>
      <c r="G788" s="206">
        <v>4569000</v>
      </c>
      <c r="H788" s="223">
        <f t="shared" si="50"/>
        <v>42.245152112059529</v>
      </c>
      <c r="I788" s="168">
        <v>7079000</v>
      </c>
      <c r="J788" s="162">
        <f t="shared" si="51"/>
        <v>27.266294674389037</v>
      </c>
      <c r="L788" s="179">
        <v>12926</v>
      </c>
      <c r="M788" s="206">
        <v>5481000</v>
      </c>
      <c r="N788" s="175"/>
      <c r="O788" s="179">
        <v>13528</v>
      </c>
      <c r="P788" s="162">
        <f t="shared" si="48"/>
        <v>65.558907549835197</v>
      </c>
    </row>
    <row r="789" spans="1:16" x14ac:dyDescent="0.2">
      <c r="A789" s="38">
        <v>10931</v>
      </c>
      <c r="B789" s="4">
        <v>1938470</v>
      </c>
      <c r="C789" s="192">
        <v>1938470</v>
      </c>
      <c r="D789" s="192">
        <v>2401001</v>
      </c>
      <c r="E789" s="192">
        <v>4339471</v>
      </c>
      <c r="F789" s="164">
        <f t="shared" si="49"/>
        <v>44.670652252313701</v>
      </c>
      <c r="G789" s="206">
        <v>4580000</v>
      </c>
      <c r="H789" s="223">
        <f t="shared" si="50"/>
        <v>42.324672489082971</v>
      </c>
      <c r="I789" s="18">
        <f>I788</f>
        <v>7079000</v>
      </c>
      <c r="J789" s="162">
        <f t="shared" si="51"/>
        <v>27.383387484107924</v>
      </c>
      <c r="L789" s="179">
        <v>12933</v>
      </c>
      <c r="M789" s="206">
        <v>5511000</v>
      </c>
      <c r="N789" s="175"/>
      <c r="O789" s="179">
        <v>13535</v>
      </c>
      <c r="P789" s="162">
        <f t="shared" si="48"/>
        <v>65.610285533995892</v>
      </c>
    </row>
    <row r="790" spans="1:16" x14ac:dyDescent="0.2">
      <c r="A790" s="38">
        <v>10938</v>
      </c>
      <c r="B790" s="4">
        <v>1918314</v>
      </c>
      <c r="C790" s="192">
        <v>1918314</v>
      </c>
      <c r="D790" s="192">
        <v>2396984</v>
      </c>
      <c r="E790" s="192">
        <v>4315298</v>
      </c>
      <c r="F790" s="164">
        <f t="shared" si="49"/>
        <v>44.453801336547322</v>
      </c>
      <c r="G790" s="206">
        <v>4582000</v>
      </c>
      <c r="H790" s="223">
        <f t="shared" si="50"/>
        <v>41.866302924487123</v>
      </c>
      <c r="I790" s="18">
        <f>I789</f>
        <v>7079000</v>
      </c>
      <c r="J790" s="162">
        <f t="shared" si="51"/>
        <v>27.098658002542731</v>
      </c>
      <c r="L790" s="179">
        <v>12940</v>
      </c>
      <c r="M790" s="206">
        <v>5514000</v>
      </c>
      <c r="N790" s="175"/>
      <c r="O790" s="179">
        <v>13542</v>
      </c>
      <c r="P790" s="162">
        <f t="shared" si="48"/>
        <v>65.534852801519463</v>
      </c>
    </row>
    <row r="791" spans="1:16" x14ac:dyDescent="0.2">
      <c r="A791" s="38">
        <v>10945</v>
      </c>
      <c r="B791" s="4">
        <v>1926023</v>
      </c>
      <c r="C791" s="192">
        <v>1926023</v>
      </c>
      <c r="D791" s="192">
        <v>2408216</v>
      </c>
      <c r="E791" s="192">
        <v>4334239</v>
      </c>
      <c r="F791" s="164">
        <f t="shared" si="49"/>
        <v>44.437397199369947</v>
      </c>
      <c r="G791" s="206">
        <v>4650000</v>
      </c>
      <c r="H791" s="223">
        <f t="shared" si="50"/>
        <v>41.41984946236559</v>
      </c>
      <c r="I791" s="18">
        <f>I790</f>
        <v>7079000</v>
      </c>
      <c r="J791" s="162">
        <f t="shared" si="51"/>
        <v>27.207557564627773</v>
      </c>
      <c r="L791" s="179">
        <v>12947</v>
      </c>
      <c r="M791" s="206">
        <v>5493000</v>
      </c>
      <c r="N791" s="175"/>
      <c r="O791" s="179">
        <v>13549</v>
      </c>
      <c r="P791" s="162">
        <f t="shared" si="48"/>
        <v>65.502000630119724</v>
      </c>
    </row>
    <row r="792" spans="1:16" x14ac:dyDescent="0.2">
      <c r="A792" s="38">
        <v>10952</v>
      </c>
      <c r="B792" s="4">
        <v>1989159</v>
      </c>
      <c r="C792" s="192">
        <v>1989159</v>
      </c>
      <c r="D792" s="192">
        <v>2320118</v>
      </c>
      <c r="E792" s="192">
        <v>4309277</v>
      </c>
      <c r="F792" s="164">
        <f t="shared" si="49"/>
        <v>46.159924275000193</v>
      </c>
      <c r="G792" s="206">
        <v>4772000</v>
      </c>
      <c r="H792" s="223">
        <f t="shared" si="50"/>
        <v>41.683968985750212</v>
      </c>
      <c r="I792" s="168">
        <v>7051000</v>
      </c>
      <c r="J792" s="162">
        <f t="shared" si="51"/>
        <v>28.211019713515814</v>
      </c>
      <c r="L792" s="179">
        <v>12954</v>
      </c>
      <c r="M792" s="206">
        <v>5498000</v>
      </c>
      <c r="N792" s="175"/>
      <c r="O792" s="179">
        <v>13556</v>
      </c>
      <c r="P792" s="162">
        <f t="shared" si="48"/>
        <v>65.500597484276724</v>
      </c>
    </row>
    <row r="793" spans="1:16" x14ac:dyDescent="0.2">
      <c r="A793" s="38">
        <v>10959</v>
      </c>
      <c r="B793" s="4">
        <v>1909723</v>
      </c>
      <c r="C793" s="192">
        <v>1909723</v>
      </c>
      <c r="D793" s="192">
        <v>2355263</v>
      </c>
      <c r="E793" s="192">
        <v>4264986</v>
      </c>
      <c r="F793" s="164">
        <f t="shared" si="49"/>
        <v>44.776770662318704</v>
      </c>
      <c r="G793" s="206">
        <v>4578000</v>
      </c>
      <c r="H793" s="223">
        <f t="shared" si="50"/>
        <v>41.715224989078202</v>
      </c>
      <c r="I793" s="18">
        <f>I792</f>
        <v>7051000</v>
      </c>
      <c r="J793" s="162">
        <f t="shared" si="51"/>
        <v>27.084427740745994</v>
      </c>
      <c r="L793" s="179">
        <v>12961</v>
      </c>
      <c r="M793" s="206">
        <v>5498000</v>
      </c>
      <c r="N793" s="175"/>
      <c r="O793" s="179">
        <v>13563</v>
      </c>
      <c r="P793" s="162">
        <f t="shared" si="48"/>
        <v>65.504629192253191</v>
      </c>
    </row>
    <row r="794" spans="1:16" x14ac:dyDescent="0.2">
      <c r="A794" s="38">
        <v>10966</v>
      </c>
      <c r="B794" s="4">
        <v>1836854</v>
      </c>
      <c r="C794" s="192">
        <v>1836854</v>
      </c>
      <c r="D794" s="192">
        <v>2367250</v>
      </c>
      <c r="E794" s="192">
        <v>4204104</v>
      </c>
      <c r="F794" s="164">
        <f t="shared" si="49"/>
        <v>43.691925794414217</v>
      </c>
      <c r="G794" s="206">
        <v>4403000</v>
      </c>
      <c r="H794" s="223">
        <f t="shared" si="50"/>
        <v>41.718237565296391</v>
      </c>
      <c r="I794" s="18">
        <f>I793</f>
        <v>7051000</v>
      </c>
      <c r="J794" s="162">
        <f t="shared" si="51"/>
        <v>26.050971493405189</v>
      </c>
      <c r="L794" s="179">
        <v>12968</v>
      </c>
      <c r="M794" s="206">
        <v>5619000</v>
      </c>
      <c r="N794" s="175"/>
      <c r="O794" s="179">
        <v>13570</v>
      </c>
      <c r="P794" s="162">
        <f t="shared" si="48"/>
        <v>65.410075329566851</v>
      </c>
    </row>
    <row r="795" spans="1:16" x14ac:dyDescent="0.2">
      <c r="A795" s="38">
        <v>10973</v>
      </c>
      <c r="B795" s="4">
        <v>1782371</v>
      </c>
      <c r="C795" s="192">
        <v>1782371</v>
      </c>
      <c r="D795" s="192">
        <v>2357650</v>
      </c>
      <c r="E795" s="192">
        <v>4140021</v>
      </c>
      <c r="F795" s="164">
        <f t="shared" si="49"/>
        <v>43.05222123269423</v>
      </c>
      <c r="G795" s="206">
        <v>4309000</v>
      </c>
      <c r="H795" s="223">
        <f t="shared" si="50"/>
        <v>41.36391274077512</v>
      </c>
      <c r="I795" s="18">
        <f>I794</f>
        <v>7051000</v>
      </c>
      <c r="J795" s="162">
        <f t="shared" si="51"/>
        <v>25.278272585448871</v>
      </c>
      <c r="L795" s="179">
        <v>12975</v>
      </c>
      <c r="M795" s="206">
        <v>5551000</v>
      </c>
      <c r="N795" s="175"/>
      <c r="O795" s="179">
        <v>13577</v>
      </c>
      <c r="P795" s="162">
        <f t="shared" si="48"/>
        <v>65.482066489776813</v>
      </c>
    </row>
    <row r="796" spans="1:16" x14ac:dyDescent="0.2">
      <c r="A796" s="38">
        <v>10980</v>
      </c>
      <c r="B796" s="4">
        <v>1739241</v>
      </c>
      <c r="C796" s="192">
        <v>1739241</v>
      </c>
      <c r="D796" s="192">
        <v>2359801</v>
      </c>
      <c r="E796" s="192">
        <v>4099042</v>
      </c>
      <c r="F796" s="164">
        <f t="shared" si="49"/>
        <v>42.430426426467456</v>
      </c>
      <c r="G796" s="206">
        <v>4266000</v>
      </c>
      <c r="H796" s="223">
        <f t="shared" si="50"/>
        <v>40.769831223628692</v>
      </c>
      <c r="I796" s="18">
        <f>I795</f>
        <v>7051000</v>
      </c>
      <c r="J796" s="162">
        <f t="shared" si="51"/>
        <v>24.666586299815631</v>
      </c>
      <c r="L796" s="179">
        <v>12982</v>
      </c>
      <c r="M796" s="206">
        <v>5530000</v>
      </c>
      <c r="N796" s="175"/>
      <c r="O796" s="179">
        <v>13584</v>
      </c>
      <c r="P796" s="162">
        <f t="shared" si="48"/>
        <v>65.393146173149304</v>
      </c>
    </row>
    <row r="797" spans="1:16" x14ac:dyDescent="0.2">
      <c r="A797" s="38">
        <v>10987</v>
      </c>
      <c r="B797" s="4">
        <v>1701901</v>
      </c>
      <c r="C797" s="192">
        <v>1701901</v>
      </c>
      <c r="D797" s="192">
        <v>2307948</v>
      </c>
      <c r="E797" s="192">
        <v>4009849</v>
      </c>
      <c r="F797" s="164">
        <f t="shared" si="49"/>
        <v>42.443019674805711</v>
      </c>
      <c r="G797" s="206">
        <v>4221000</v>
      </c>
      <c r="H797" s="223">
        <f t="shared" si="50"/>
        <v>40.319853115375501</v>
      </c>
      <c r="I797" s="168">
        <v>6714000</v>
      </c>
      <c r="J797" s="162">
        <f t="shared" si="51"/>
        <v>25.348540363419719</v>
      </c>
      <c r="L797" s="179">
        <v>12989</v>
      </c>
      <c r="M797" s="206">
        <v>5496000</v>
      </c>
      <c r="N797" s="175"/>
      <c r="O797" s="179">
        <v>13591</v>
      </c>
      <c r="P797" s="162">
        <f t="shared" si="48"/>
        <v>65.352592012529371</v>
      </c>
    </row>
    <row r="798" spans="1:16" x14ac:dyDescent="0.2">
      <c r="A798" s="38">
        <v>10994</v>
      </c>
      <c r="B798" s="4">
        <v>1683481</v>
      </c>
      <c r="C798" s="192">
        <v>1683481</v>
      </c>
      <c r="D798" s="192">
        <v>2338854</v>
      </c>
      <c r="E798" s="192">
        <v>4022335</v>
      </c>
      <c r="F798" s="164">
        <f t="shared" si="49"/>
        <v>41.853326488221391</v>
      </c>
      <c r="G798" s="206">
        <v>4238000</v>
      </c>
      <c r="H798" s="223">
        <f t="shared" si="50"/>
        <v>39.723478055686641</v>
      </c>
      <c r="I798" s="18">
        <f>I797</f>
        <v>6714000</v>
      </c>
      <c r="J798" s="162">
        <f t="shared" si="51"/>
        <v>25.074188263330356</v>
      </c>
      <c r="L798" s="179">
        <v>12996</v>
      </c>
      <c r="M798" s="206">
        <v>5518000</v>
      </c>
      <c r="N798" s="175"/>
      <c r="O798" s="179">
        <v>13598</v>
      </c>
      <c r="P798" s="162">
        <f t="shared" si="48"/>
        <v>65.360407843137253</v>
      </c>
    </row>
    <row r="799" spans="1:16" x14ac:dyDescent="0.2">
      <c r="A799" s="38">
        <v>11001</v>
      </c>
      <c r="B799" s="4">
        <v>1682444</v>
      </c>
      <c r="C799" s="192">
        <v>1682444</v>
      </c>
      <c r="D799" s="192">
        <v>2307658</v>
      </c>
      <c r="E799" s="192">
        <v>3990102</v>
      </c>
      <c r="F799" s="164">
        <f t="shared" si="49"/>
        <v>42.165438377264543</v>
      </c>
      <c r="G799" s="206">
        <v>4255000</v>
      </c>
      <c r="H799" s="223">
        <f t="shared" si="50"/>
        <v>39.540399529964745</v>
      </c>
      <c r="I799" s="18">
        <f>I798</f>
        <v>6714000</v>
      </c>
      <c r="J799" s="162">
        <f t="shared" si="51"/>
        <v>25.05874292523086</v>
      </c>
      <c r="L799" s="179">
        <v>13003</v>
      </c>
      <c r="M799" s="206">
        <v>5550000</v>
      </c>
      <c r="N799" s="175"/>
      <c r="O799" s="179">
        <v>13605</v>
      </c>
      <c r="P799" s="162">
        <f t="shared" si="48"/>
        <v>65.457597616434057</v>
      </c>
    </row>
    <row r="800" spans="1:16" x14ac:dyDescent="0.2">
      <c r="A800" s="38">
        <v>11008</v>
      </c>
      <c r="B800" s="4">
        <v>1656161</v>
      </c>
      <c r="C800" s="192">
        <v>1656161</v>
      </c>
      <c r="D800" s="192">
        <v>2315411</v>
      </c>
      <c r="E800" s="192">
        <v>3971572</v>
      </c>
      <c r="F800" s="164">
        <f t="shared" si="49"/>
        <v>41.700389669380286</v>
      </c>
      <c r="G800" s="206">
        <v>4234000</v>
      </c>
      <c r="H800" s="223">
        <f t="shared" si="50"/>
        <v>39.115753424657534</v>
      </c>
      <c r="I800" s="18">
        <f>I799</f>
        <v>6714000</v>
      </c>
      <c r="J800" s="162">
        <f t="shared" si="51"/>
        <v>24.667277330950252</v>
      </c>
      <c r="L800" s="179">
        <v>13010</v>
      </c>
      <c r="M800" s="206">
        <v>5558000</v>
      </c>
      <c r="N800" s="175"/>
      <c r="O800" s="179">
        <v>13612</v>
      </c>
      <c r="P800" s="162">
        <f t="shared" si="48"/>
        <v>65.424471582902768</v>
      </c>
    </row>
    <row r="801" spans="1:16" x14ac:dyDescent="0.2">
      <c r="A801" s="38">
        <v>11015</v>
      </c>
      <c r="B801" s="4">
        <v>1637094</v>
      </c>
      <c r="C801" s="192">
        <v>1637094</v>
      </c>
      <c r="D801" s="192">
        <v>2345858</v>
      </c>
      <c r="E801" s="192">
        <v>3982952</v>
      </c>
      <c r="F801" s="164">
        <f t="shared" si="49"/>
        <v>41.102528978506392</v>
      </c>
      <c r="G801" s="206">
        <v>4218000</v>
      </c>
      <c r="H801" s="223">
        <f t="shared" si="50"/>
        <v>38.812091038406827</v>
      </c>
      <c r="I801" s="168">
        <v>6572000</v>
      </c>
      <c r="J801" s="162">
        <f t="shared" si="51"/>
        <v>24.910133901399877</v>
      </c>
      <c r="L801" s="179">
        <v>13017</v>
      </c>
      <c r="M801" s="206">
        <v>5574000</v>
      </c>
      <c r="N801" s="175"/>
      <c r="O801" s="179">
        <v>13619</v>
      </c>
      <c r="P801" s="162">
        <f t="shared" si="48"/>
        <v>65.425254582484726</v>
      </c>
    </row>
    <row r="802" spans="1:16" x14ac:dyDescent="0.2">
      <c r="A802" s="38">
        <v>11022</v>
      </c>
      <c r="B802" s="4">
        <v>1641426</v>
      </c>
      <c r="C802" s="192">
        <v>1641426</v>
      </c>
      <c r="D802" s="192">
        <v>2315190</v>
      </c>
      <c r="E802" s="192">
        <v>3956616</v>
      </c>
      <c r="F802" s="164">
        <f t="shared" si="49"/>
        <v>41.485602848494771</v>
      </c>
      <c r="G802" s="206">
        <v>4241000</v>
      </c>
      <c r="H802" s="223">
        <f t="shared" si="50"/>
        <v>38.703749115774585</v>
      </c>
      <c r="I802" s="18">
        <f>I801</f>
        <v>6572000</v>
      </c>
      <c r="J802" s="162">
        <f t="shared" si="51"/>
        <v>24.97604990870359</v>
      </c>
      <c r="L802" s="179">
        <v>13024</v>
      </c>
      <c r="M802" s="206">
        <v>5573000</v>
      </c>
      <c r="N802" s="175"/>
      <c r="O802" s="179">
        <v>13626</v>
      </c>
      <c r="P802" s="162">
        <f t="shared" si="48"/>
        <v>65.498872886662497</v>
      </c>
    </row>
    <row r="803" spans="1:16" x14ac:dyDescent="0.2">
      <c r="A803" s="38">
        <v>11029</v>
      </c>
      <c r="B803" s="4">
        <v>1609006</v>
      </c>
      <c r="C803" s="192">
        <v>1609006</v>
      </c>
      <c r="D803" s="192">
        <v>2353902</v>
      </c>
      <c r="E803" s="192">
        <v>3962908</v>
      </c>
      <c r="F803" s="164">
        <f t="shared" si="49"/>
        <v>40.601649092030399</v>
      </c>
      <c r="G803" s="206">
        <v>4208000</v>
      </c>
      <c r="H803" s="223">
        <f t="shared" si="50"/>
        <v>38.236834600760453</v>
      </c>
      <c r="I803" s="18">
        <f>I802</f>
        <v>6572000</v>
      </c>
      <c r="J803" s="162">
        <f t="shared" si="51"/>
        <v>24.482744978697504</v>
      </c>
      <c r="L803" s="179">
        <v>13031</v>
      </c>
      <c r="M803" s="206">
        <v>5650000</v>
      </c>
      <c r="N803" s="175"/>
      <c r="O803" s="179">
        <v>13633</v>
      </c>
      <c r="P803" s="162">
        <f t="shared" si="48"/>
        <v>65.459802538787031</v>
      </c>
    </row>
    <row r="804" spans="1:16" x14ac:dyDescent="0.2">
      <c r="A804" s="38">
        <v>11036</v>
      </c>
      <c r="B804" s="4">
        <v>1583701</v>
      </c>
      <c r="C804" s="192">
        <v>1583701</v>
      </c>
      <c r="D804" s="192">
        <v>2290540</v>
      </c>
      <c r="E804" s="192">
        <v>3874241</v>
      </c>
      <c r="F804" s="164">
        <f t="shared" si="49"/>
        <v>40.87770998241978</v>
      </c>
      <c r="G804" s="206">
        <v>4194000</v>
      </c>
      <c r="H804" s="223">
        <f t="shared" si="50"/>
        <v>37.761111111111113</v>
      </c>
      <c r="I804" s="18">
        <f>I803</f>
        <v>6572000</v>
      </c>
      <c r="J804" s="162">
        <f t="shared" si="51"/>
        <v>24.097702373706635</v>
      </c>
      <c r="L804" s="179">
        <v>13038</v>
      </c>
      <c r="M804" s="206">
        <v>5638000</v>
      </c>
      <c r="N804" s="175"/>
      <c r="O804" s="179">
        <v>13640</v>
      </c>
      <c r="P804" s="162">
        <f t="shared" si="48"/>
        <v>65.479645191409901</v>
      </c>
    </row>
    <row r="805" spans="1:16" x14ac:dyDescent="0.2">
      <c r="A805" s="38">
        <v>11043</v>
      </c>
      <c r="B805" s="4">
        <v>1572900</v>
      </c>
      <c r="C805" s="192">
        <v>1572900</v>
      </c>
      <c r="D805" s="192">
        <v>2339844</v>
      </c>
      <c r="E805" s="192">
        <v>3912744</v>
      </c>
      <c r="F805" s="164">
        <f t="shared" si="49"/>
        <v>40.199409928173168</v>
      </c>
      <c r="G805" s="206">
        <v>4180000</v>
      </c>
      <c r="H805" s="223">
        <f t="shared" si="50"/>
        <v>37.62918660287081</v>
      </c>
      <c r="I805" s="168">
        <v>6575000</v>
      </c>
      <c r="J805" s="162">
        <f t="shared" si="51"/>
        <v>23.922433460076046</v>
      </c>
      <c r="L805" s="179">
        <v>13045</v>
      </c>
      <c r="M805" s="206">
        <v>5632000</v>
      </c>
      <c r="N805" s="175"/>
      <c r="O805" s="179">
        <v>13647</v>
      </c>
      <c r="P805" s="162">
        <f t="shared" si="48"/>
        <v>65.478032786885251</v>
      </c>
    </row>
    <row r="806" spans="1:16" x14ac:dyDescent="0.2">
      <c r="A806" s="38">
        <v>11050</v>
      </c>
      <c r="B806" s="4">
        <v>1576097</v>
      </c>
      <c r="C806" s="192">
        <v>1576097</v>
      </c>
      <c r="D806" s="192">
        <v>2375348</v>
      </c>
      <c r="E806" s="192">
        <v>3951445</v>
      </c>
      <c r="F806" s="164">
        <f t="shared" si="49"/>
        <v>39.886598446897274</v>
      </c>
      <c r="G806" s="206">
        <v>4231000</v>
      </c>
      <c r="H806" s="223">
        <f t="shared" si="50"/>
        <v>37.251169936185299</v>
      </c>
      <c r="I806" s="18">
        <f>I805</f>
        <v>6575000</v>
      </c>
      <c r="J806" s="162">
        <f t="shared" si="51"/>
        <v>23.971057034220532</v>
      </c>
      <c r="L806" s="179">
        <v>13052</v>
      </c>
      <c r="M806" s="206">
        <v>5626000</v>
      </c>
      <c r="N806" s="175"/>
      <c r="O806" s="179">
        <v>13654</v>
      </c>
      <c r="P806" s="162">
        <f t="shared" si="48"/>
        <v>65.391858102828564</v>
      </c>
    </row>
    <row r="807" spans="1:16" x14ac:dyDescent="0.2">
      <c r="A807" s="38">
        <v>11057</v>
      </c>
      <c r="B807" s="4">
        <v>1558305</v>
      </c>
      <c r="C807" s="192">
        <v>1558305</v>
      </c>
      <c r="D807" s="192">
        <v>2344643</v>
      </c>
      <c r="E807" s="192">
        <v>3902948</v>
      </c>
      <c r="F807" s="164">
        <f t="shared" si="49"/>
        <v>39.926358229727889</v>
      </c>
      <c r="G807" s="206">
        <v>4208000</v>
      </c>
      <c r="H807" s="223">
        <f t="shared" si="50"/>
        <v>37.031962927756652</v>
      </c>
      <c r="I807" s="18">
        <f>I806</f>
        <v>6575000</v>
      </c>
      <c r="J807" s="162">
        <f t="shared" si="51"/>
        <v>23.70045627376426</v>
      </c>
      <c r="L807" s="179">
        <v>13059</v>
      </c>
      <c r="M807" s="206">
        <v>5688000</v>
      </c>
      <c r="N807" s="175"/>
      <c r="O807" s="179">
        <v>13661</v>
      </c>
      <c r="P807" s="162">
        <f t="shared" si="48"/>
        <v>65.385872792623843</v>
      </c>
    </row>
    <row r="808" spans="1:16" x14ac:dyDescent="0.2">
      <c r="A808" s="38">
        <v>11064</v>
      </c>
      <c r="B808" s="4">
        <v>1547869</v>
      </c>
      <c r="C808" s="192">
        <v>1547869</v>
      </c>
      <c r="D808" s="192">
        <v>2380128</v>
      </c>
      <c r="E808" s="192">
        <v>3927997</v>
      </c>
      <c r="F808" s="164">
        <f t="shared" si="49"/>
        <v>39.406063701168812</v>
      </c>
      <c r="G808" s="206">
        <v>4218000</v>
      </c>
      <c r="H808" s="223">
        <f t="shared" si="50"/>
        <v>36.696752015173068</v>
      </c>
      <c r="I808" s="18">
        <f>I807</f>
        <v>6575000</v>
      </c>
      <c r="J808" s="162">
        <f t="shared" si="51"/>
        <v>23.541733840304182</v>
      </c>
      <c r="L808" s="179">
        <v>13066</v>
      </c>
      <c r="M808" s="206">
        <v>5698000</v>
      </c>
      <c r="N808" s="175"/>
      <c r="O808" s="179">
        <v>13668</v>
      </c>
      <c r="P808" s="162">
        <f t="shared" si="48"/>
        <v>65.286172344689376</v>
      </c>
    </row>
    <row r="809" spans="1:16" x14ac:dyDescent="0.2">
      <c r="A809" s="38">
        <v>11071</v>
      </c>
      <c r="B809" s="4">
        <v>1518344</v>
      </c>
      <c r="C809" s="192">
        <v>1518344</v>
      </c>
      <c r="D809" s="192">
        <v>2363314</v>
      </c>
      <c r="E809" s="192">
        <v>3881658</v>
      </c>
      <c r="F809" s="164">
        <f t="shared" si="49"/>
        <v>39.115862345420439</v>
      </c>
      <c r="G809" s="206">
        <v>4174000</v>
      </c>
      <c r="H809" s="223">
        <f t="shared" si="50"/>
        <v>36.376233828461906</v>
      </c>
      <c r="I809" s="18">
        <f>I808</f>
        <v>6575000</v>
      </c>
      <c r="J809" s="162">
        <f t="shared" si="51"/>
        <v>23.092684410646388</v>
      </c>
      <c r="L809" s="179">
        <v>13073</v>
      </c>
      <c r="M809" s="206">
        <v>5696000</v>
      </c>
      <c r="N809" s="175"/>
      <c r="O809" s="179">
        <v>13675</v>
      </c>
      <c r="P809" s="162">
        <f t="shared" si="48"/>
        <v>65.299906759906762</v>
      </c>
    </row>
    <row r="810" spans="1:16" x14ac:dyDescent="0.2">
      <c r="A810" s="38">
        <v>11078</v>
      </c>
      <c r="B810" s="4">
        <v>1507268</v>
      </c>
      <c r="C810" s="192">
        <v>1507268</v>
      </c>
      <c r="D810" s="192">
        <v>2384721</v>
      </c>
      <c r="E810" s="192">
        <v>3891989</v>
      </c>
      <c r="F810" s="164">
        <f t="shared" si="49"/>
        <v>38.727447585283514</v>
      </c>
      <c r="G810" s="206">
        <v>4189000</v>
      </c>
      <c r="H810" s="223">
        <f t="shared" si="50"/>
        <v>35.981570780615897</v>
      </c>
      <c r="I810" s="168">
        <v>6581000</v>
      </c>
      <c r="J810" s="162">
        <f t="shared" si="51"/>
        <v>22.903327761738339</v>
      </c>
      <c r="L810" s="179">
        <v>13080</v>
      </c>
      <c r="M810" s="206">
        <v>5684000</v>
      </c>
      <c r="N810" s="175"/>
      <c r="O810" s="179">
        <v>13682</v>
      </c>
      <c r="P810" s="162">
        <f t="shared" si="48"/>
        <v>65.12556508183944</v>
      </c>
    </row>
    <row r="811" spans="1:16" x14ac:dyDescent="0.2">
      <c r="A811" s="38">
        <v>11085</v>
      </c>
      <c r="B811" s="4">
        <v>1492994</v>
      </c>
      <c r="C811" s="192">
        <v>1492994</v>
      </c>
      <c r="D811" s="192">
        <v>2349446</v>
      </c>
      <c r="E811" s="192">
        <v>3842440</v>
      </c>
      <c r="F811" s="164">
        <f t="shared" si="49"/>
        <v>38.855362738260062</v>
      </c>
      <c r="G811" s="206">
        <v>4187000</v>
      </c>
      <c r="H811" s="223">
        <f t="shared" si="50"/>
        <v>35.657845712920945</v>
      </c>
      <c r="I811" s="18">
        <f>I810</f>
        <v>6581000</v>
      </c>
      <c r="J811" s="162">
        <f t="shared" si="51"/>
        <v>22.686430633642303</v>
      </c>
      <c r="L811" s="179">
        <v>13087</v>
      </c>
      <c r="M811" s="206">
        <v>5686000</v>
      </c>
      <c r="N811" s="175"/>
      <c r="O811" s="179">
        <v>13689</v>
      </c>
      <c r="P811" s="162">
        <f t="shared" si="48"/>
        <v>65.105286205817961</v>
      </c>
    </row>
    <row r="812" spans="1:16" x14ac:dyDescent="0.2">
      <c r="A812" s="38">
        <v>11092</v>
      </c>
      <c r="B812" s="4">
        <v>1464897</v>
      </c>
      <c r="C812" s="192">
        <v>1464897</v>
      </c>
      <c r="D812" s="192">
        <v>2379360</v>
      </c>
      <c r="E812" s="192">
        <v>3844257</v>
      </c>
      <c r="F812" s="164">
        <f t="shared" si="49"/>
        <v>38.106115173881456</v>
      </c>
      <c r="G812" s="206">
        <v>4159000</v>
      </c>
      <c r="H812" s="223">
        <f t="shared" si="50"/>
        <v>35.22233710026449</v>
      </c>
      <c r="I812" s="18">
        <f>I811</f>
        <v>6581000</v>
      </c>
      <c r="J812" s="162">
        <f t="shared" si="51"/>
        <v>22.259489439294939</v>
      </c>
      <c r="L812" s="179">
        <v>13094</v>
      </c>
      <c r="M812" s="206">
        <v>5754000</v>
      </c>
      <c r="N812" s="175"/>
      <c r="O812" s="179">
        <v>13696</v>
      </c>
      <c r="P812" s="162">
        <f t="shared" si="48"/>
        <v>65.247045137273147</v>
      </c>
    </row>
    <row r="813" spans="1:16" x14ac:dyDescent="0.2">
      <c r="A813" s="38">
        <v>11099</v>
      </c>
      <c r="B813" s="4">
        <v>1452663</v>
      </c>
      <c r="C813" s="192">
        <v>1452663</v>
      </c>
      <c r="D813" s="192">
        <v>2374166</v>
      </c>
      <c r="E813" s="192">
        <v>3826829</v>
      </c>
      <c r="F813" s="164">
        <f t="shared" si="49"/>
        <v>37.959966332438682</v>
      </c>
      <c r="G813" s="206">
        <v>4150000</v>
      </c>
      <c r="H813" s="223">
        <f t="shared" si="50"/>
        <v>35.003927710843371</v>
      </c>
      <c r="I813" s="18">
        <f>I812</f>
        <v>6581000</v>
      </c>
      <c r="J813" s="162">
        <f t="shared" si="51"/>
        <v>22.073590639720408</v>
      </c>
      <c r="L813" s="179">
        <v>13101</v>
      </c>
      <c r="M813" s="206">
        <v>5746000</v>
      </c>
      <c r="N813" s="175"/>
      <c r="O813" s="179">
        <v>13703</v>
      </c>
      <c r="P813" s="162">
        <f t="shared" si="48"/>
        <v>65.18113120784794</v>
      </c>
    </row>
    <row r="814" spans="1:16" x14ac:dyDescent="0.2">
      <c r="A814" s="38">
        <v>11106</v>
      </c>
      <c r="B814" s="4">
        <v>1465867</v>
      </c>
      <c r="C814" s="192">
        <v>1465867</v>
      </c>
      <c r="D814" s="192">
        <v>2346798</v>
      </c>
      <c r="E814" s="192">
        <v>3812665</v>
      </c>
      <c r="F814" s="164">
        <f t="shared" si="49"/>
        <v>38.447306542798806</v>
      </c>
      <c r="G814" s="206">
        <v>4203000</v>
      </c>
      <c r="H814" s="223">
        <f t="shared" si="50"/>
        <v>34.876683321437071</v>
      </c>
      <c r="I814" s="168">
        <v>6566000</v>
      </c>
      <c r="J814" s="162">
        <f t="shared" si="51"/>
        <v>22.325114224794394</v>
      </c>
      <c r="L814" s="179">
        <v>13108</v>
      </c>
      <c r="M814" s="206">
        <v>5739000</v>
      </c>
      <c r="N814" s="175"/>
      <c r="O814" s="179">
        <v>13710</v>
      </c>
      <c r="P814" s="162">
        <f t="shared" si="48"/>
        <v>65.260926126684225</v>
      </c>
    </row>
    <row r="815" spans="1:16" x14ac:dyDescent="0.2">
      <c r="A815" s="38">
        <v>11113</v>
      </c>
      <c r="B815" s="4">
        <v>1457317</v>
      </c>
      <c r="C815" s="192">
        <v>1457317</v>
      </c>
      <c r="D815" s="192">
        <v>2411730</v>
      </c>
      <c r="E815" s="192">
        <v>3869047</v>
      </c>
      <c r="F815" s="164">
        <f t="shared" si="49"/>
        <v>37.666045411182651</v>
      </c>
      <c r="G815" s="206">
        <v>4189000</v>
      </c>
      <c r="H815" s="223">
        <f t="shared" si="50"/>
        <v>34.789138219145379</v>
      </c>
      <c r="I815" s="18">
        <f>I814</f>
        <v>6566000</v>
      </c>
      <c r="J815" s="162">
        <f t="shared" si="51"/>
        <v>22.194897959183674</v>
      </c>
      <c r="L815" s="179">
        <v>13115</v>
      </c>
      <c r="M815" s="206">
        <v>5820000</v>
      </c>
      <c r="N815" s="175"/>
      <c r="O815" s="179">
        <v>13717</v>
      </c>
      <c r="P815" s="162">
        <f t="shared" si="48"/>
        <v>65.224844623990052</v>
      </c>
    </row>
    <row r="816" spans="1:16" x14ac:dyDescent="0.2">
      <c r="A816" s="38">
        <v>11120</v>
      </c>
      <c r="B816" s="4">
        <v>1446999</v>
      </c>
      <c r="C816" s="192">
        <v>1446999</v>
      </c>
      <c r="D816" s="192">
        <v>2408796</v>
      </c>
      <c r="E816" s="192">
        <v>3855795</v>
      </c>
      <c r="F816" s="164">
        <f t="shared" si="49"/>
        <v>37.52790280603611</v>
      </c>
      <c r="G816" s="206">
        <v>4172000</v>
      </c>
      <c r="H816" s="223">
        <f t="shared" si="50"/>
        <v>34.683581016299136</v>
      </c>
      <c r="I816" s="18">
        <f>I815</f>
        <v>6566000</v>
      </c>
      <c r="J816" s="162">
        <f t="shared" si="51"/>
        <v>22.037755102040816</v>
      </c>
      <c r="L816" s="179">
        <v>13122</v>
      </c>
      <c r="M816" s="206">
        <v>5843000</v>
      </c>
      <c r="N816" s="175"/>
      <c r="O816" s="179">
        <v>13724</v>
      </c>
      <c r="P816" s="162">
        <f t="shared" si="48"/>
        <v>65.277288293897882</v>
      </c>
    </row>
    <row r="817" spans="1:16" x14ac:dyDescent="0.2">
      <c r="A817" s="38">
        <v>11127</v>
      </c>
      <c r="B817" s="4">
        <v>1419266</v>
      </c>
      <c r="C817" s="192">
        <v>1419266</v>
      </c>
      <c r="D817" s="192">
        <v>2408364</v>
      </c>
      <c r="E817" s="192">
        <v>3827630</v>
      </c>
      <c r="F817" s="164">
        <f t="shared" si="49"/>
        <v>37.079498279614278</v>
      </c>
      <c r="G817" s="206">
        <v>4163000</v>
      </c>
      <c r="H817" s="223">
        <f t="shared" si="50"/>
        <v>34.092385299063174</v>
      </c>
      <c r="I817" s="18">
        <f>I816</f>
        <v>6566000</v>
      </c>
      <c r="J817" s="162">
        <f t="shared" si="51"/>
        <v>21.615382272311908</v>
      </c>
      <c r="L817" s="179">
        <v>13129</v>
      </c>
      <c r="M817" s="206">
        <v>5841000</v>
      </c>
      <c r="N817" s="175"/>
      <c r="O817" s="179">
        <v>13731</v>
      </c>
      <c r="P817" s="162">
        <f t="shared" si="48"/>
        <v>65.275448361162645</v>
      </c>
    </row>
    <row r="818" spans="1:16" x14ac:dyDescent="0.2">
      <c r="A818" s="38">
        <v>11134</v>
      </c>
      <c r="B818" s="4">
        <v>1402869</v>
      </c>
      <c r="C818" s="192">
        <v>1402869</v>
      </c>
      <c r="D818" s="192">
        <v>2386435</v>
      </c>
      <c r="E818" s="192">
        <v>3789304</v>
      </c>
      <c r="F818" s="164">
        <f t="shared" si="49"/>
        <v>37.021811921133803</v>
      </c>
      <c r="G818" s="206">
        <v>4189000</v>
      </c>
      <c r="H818" s="223">
        <f t="shared" si="50"/>
        <v>33.489353067557893</v>
      </c>
      <c r="I818" s="168">
        <v>6594000</v>
      </c>
      <c r="J818" s="162">
        <f t="shared" si="51"/>
        <v>21.274931756141946</v>
      </c>
      <c r="L818" s="179">
        <v>13136</v>
      </c>
      <c r="M818" s="206">
        <v>5902000</v>
      </c>
      <c r="N818" s="175"/>
      <c r="O818" s="179">
        <v>13738</v>
      </c>
      <c r="P818" s="162">
        <f t="shared" si="48"/>
        <v>65.227445232952789</v>
      </c>
    </row>
    <row r="819" spans="1:16" x14ac:dyDescent="0.2">
      <c r="A819" s="38">
        <v>11141</v>
      </c>
      <c r="B819" s="4">
        <v>1432252</v>
      </c>
      <c r="C819" s="192">
        <v>1432252</v>
      </c>
      <c r="D819" s="192">
        <v>2406376</v>
      </c>
      <c r="E819" s="192">
        <v>3838628</v>
      </c>
      <c r="F819" s="164">
        <f t="shared" si="49"/>
        <v>37.311560276223695</v>
      </c>
      <c r="G819" s="206">
        <v>4266000</v>
      </c>
      <c r="H819" s="223">
        <f t="shared" si="50"/>
        <v>33.573652133145806</v>
      </c>
      <c r="I819" s="18">
        <f>I818</f>
        <v>6594000</v>
      </c>
      <c r="J819" s="162">
        <f t="shared" si="51"/>
        <v>21.720533818622989</v>
      </c>
      <c r="L819" s="179">
        <v>13143</v>
      </c>
      <c r="M819" s="206">
        <v>5991000</v>
      </c>
      <c r="N819" s="175"/>
      <c r="O819" s="179">
        <v>13745</v>
      </c>
      <c r="P819" s="162">
        <f t="shared" si="48"/>
        <v>65.206015384615384</v>
      </c>
    </row>
    <row r="820" spans="1:16" x14ac:dyDescent="0.2">
      <c r="A820" s="38">
        <v>11148</v>
      </c>
      <c r="B820" s="4">
        <v>1406600</v>
      </c>
      <c r="C820" s="192">
        <v>1406600</v>
      </c>
      <c r="D820" s="192">
        <v>2417306</v>
      </c>
      <c r="E820" s="192">
        <v>3823906</v>
      </c>
      <c r="F820" s="164">
        <f t="shared" si="49"/>
        <v>36.784377021820099</v>
      </c>
      <c r="G820" s="206">
        <v>4201000</v>
      </c>
      <c r="H820" s="223">
        <f t="shared" si="50"/>
        <v>33.48250416567484</v>
      </c>
      <c r="I820" s="18">
        <f>I819</f>
        <v>6594000</v>
      </c>
      <c r="J820" s="162">
        <f t="shared" si="51"/>
        <v>21.331513497118593</v>
      </c>
      <c r="L820" s="179">
        <v>13149</v>
      </c>
      <c r="M820" s="206">
        <v>5882000</v>
      </c>
      <c r="N820" s="175"/>
      <c r="O820" s="179">
        <v>13752</v>
      </c>
      <c r="P820" s="162">
        <f t="shared" si="48"/>
        <v>65.199076212471127</v>
      </c>
    </row>
    <row r="821" spans="1:16" x14ac:dyDescent="0.2">
      <c r="A821" s="38">
        <v>11155</v>
      </c>
      <c r="B821" s="4">
        <v>1382349</v>
      </c>
      <c r="C821" s="192">
        <v>1382349</v>
      </c>
      <c r="D821" s="192">
        <v>2460457</v>
      </c>
      <c r="E821" s="192">
        <v>3842806</v>
      </c>
      <c r="F821" s="164">
        <f t="shared" si="49"/>
        <v>35.972385803498796</v>
      </c>
      <c r="G821" s="206">
        <v>4161000</v>
      </c>
      <c r="H821" s="223">
        <f t="shared" si="50"/>
        <v>33.221557317952417</v>
      </c>
      <c r="I821" s="18">
        <f>I820</f>
        <v>6594000</v>
      </c>
      <c r="J821" s="162">
        <f t="shared" si="51"/>
        <v>20.963739763421291</v>
      </c>
      <c r="L821" s="179">
        <v>13157</v>
      </c>
      <c r="M821" s="206">
        <v>5783000</v>
      </c>
      <c r="N821" s="175"/>
      <c r="O821" s="179">
        <v>13759</v>
      </c>
      <c r="P821" s="162">
        <f t="shared" si="48"/>
        <v>65.226638089405995</v>
      </c>
    </row>
    <row r="822" spans="1:16" x14ac:dyDescent="0.2">
      <c r="A822" s="38">
        <v>11162</v>
      </c>
      <c r="B822" s="4">
        <v>1356180</v>
      </c>
      <c r="C822" s="192">
        <v>1356180</v>
      </c>
      <c r="D822" s="192">
        <v>2432086</v>
      </c>
      <c r="E822" s="192">
        <v>3788266</v>
      </c>
      <c r="F822" s="164">
        <f t="shared" si="49"/>
        <v>35.799492432685561</v>
      </c>
      <c r="G822" s="206">
        <v>4120000</v>
      </c>
      <c r="H822" s="223">
        <f t="shared" si="50"/>
        <v>32.916990291262138</v>
      </c>
      <c r="I822" s="18">
        <f>I821</f>
        <v>6594000</v>
      </c>
      <c r="J822" s="162">
        <f t="shared" si="51"/>
        <v>20.566878980891719</v>
      </c>
      <c r="L822" s="179">
        <v>13164</v>
      </c>
      <c r="M822" s="206">
        <v>5722000</v>
      </c>
      <c r="N822" s="175"/>
      <c r="O822" s="179">
        <v>13766</v>
      </c>
      <c r="P822" s="162">
        <f t="shared" si="48"/>
        <v>65.112672426860698</v>
      </c>
    </row>
    <row r="823" spans="1:16" x14ac:dyDescent="0.2">
      <c r="A823" s="38">
        <v>11169</v>
      </c>
      <c r="B823" s="4">
        <v>1335141</v>
      </c>
      <c r="C823" s="192">
        <v>1335141</v>
      </c>
      <c r="D823" s="192">
        <v>2415285</v>
      </c>
      <c r="E823" s="192">
        <v>3750426</v>
      </c>
      <c r="F823" s="164">
        <f t="shared" si="49"/>
        <v>35.59971587227691</v>
      </c>
      <c r="G823" s="206">
        <v>4110000</v>
      </c>
      <c r="H823" s="223">
        <f t="shared" si="50"/>
        <v>32.485182481751828</v>
      </c>
      <c r="I823" s="168">
        <v>6613000</v>
      </c>
      <c r="J823" s="162">
        <f t="shared" si="51"/>
        <v>20.189641615000756</v>
      </c>
      <c r="L823" s="179">
        <v>13171</v>
      </c>
      <c r="M823" s="206">
        <v>5704000</v>
      </c>
      <c r="N823" s="175"/>
      <c r="O823" s="179">
        <v>13773</v>
      </c>
      <c r="P823" s="162">
        <f t="shared" si="48"/>
        <v>65.171086359475126</v>
      </c>
    </row>
    <row r="824" spans="1:16" x14ac:dyDescent="0.2">
      <c r="A824" s="38">
        <v>11176</v>
      </c>
      <c r="B824" s="4">
        <v>1338774</v>
      </c>
      <c r="C824" s="192">
        <v>1338774</v>
      </c>
      <c r="D824" s="192">
        <v>2363852</v>
      </c>
      <c r="E824" s="192">
        <v>3702626</v>
      </c>
      <c r="F824" s="164">
        <f t="shared" si="49"/>
        <v>36.157419085805586</v>
      </c>
      <c r="G824" s="206">
        <v>4150000</v>
      </c>
      <c r="H824" s="223">
        <f t="shared" si="50"/>
        <v>32.259614457831326</v>
      </c>
      <c r="I824" s="18">
        <f>I823</f>
        <v>6613000</v>
      </c>
      <c r="J824" s="162">
        <f t="shared" si="51"/>
        <v>20.244578859821562</v>
      </c>
      <c r="L824" s="179">
        <v>13178</v>
      </c>
      <c r="M824" s="206">
        <v>5693000</v>
      </c>
      <c r="N824" s="175"/>
      <c r="O824" s="179">
        <v>13780</v>
      </c>
      <c r="P824" s="162">
        <f t="shared" si="48"/>
        <v>65.142533312911624</v>
      </c>
    </row>
    <row r="825" spans="1:16" x14ac:dyDescent="0.2">
      <c r="A825" s="38">
        <v>11183</v>
      </c>
      <c r="B825" s="4">
        <v>1332991</v>
      </c>
      <c r="C825" s="192">
        <v>1332991</v>
      </c>
      <c r="D825" s="192">
        <v>2399616</v>
      </c>
      <c r="E825" s="192">
        <v>3732607</v>
      </c>
      <c r="F825" s="164">
        <f t="shared" si="49"/>
        <v>35.712063981019163</v>
      </c>
      <c r="G825" s="206">
        <v>4150000</v>
      </c>
      <c r="H825" s="223">
        <f t="shared" si="50"/>
        <v>32.120265060240961</v>
      </c>
      <c r="I825" s="18">
        <f>I824</f>
        <v>6613000</v>
      </c>
      <c r="J825" s="162">
        <f t="shared" si="51"/>
        <v>20.157129895660063</v>
      </c>
      <c r="L825" s="179">
        <v>13185</v>
      </c>
      <c r="M825" s="206">
        <v>5742000</v>
      </c>
      <c r="N825" s="175"/>
      <c r="O825" s="179">
        <v>13787</v>
      </c>
      <c r="P825" s="162">
        <f t="shared" si="48"/>
        <v>65.126809815950921</v>
      </c>
    </row>
    <row r="826" spans="1:16" x14ac:dyDescent="0.2">
      <c r="A826" s="38">
        <v>11190</v>
      </c>
      <c r="B826" s="4">
        <v>1323708</v>
      </c>
      <c r="C826" s="192">
        <v>1323708</v>
      </c>
      <c r="D826" s="192">
        <v>2413559</v>
      </c>
      <c r="E826" s="192">
        <v>3737267</v>
      </c>
      <c r="F826" s="164">
        <f t="shared" si="49"/>
        <v>35.419144524595112</v>
      </c>
      <c r="G826" s="206">
        <v>4156000</v>
      </c>
      <c r="H826" s="223">
        <f t="shared" si="50"/>
        <v>31.850529355149181</v>
      </c>
      <c r="I826" s="18">
        <f>I825</f>
        <v>6613000</v>
      </c>
      <c r="J826" s="162">
        <f t="shared" si="51"/>
        <v>20.016754876757901</v>
      </c>
      <c r="L826" s="179">
        <v>13192</v>
      </c>
      <c r="M826" s="206">
        <v>5763000</v>
      </c>
      <c r="N826" s="175"/>
      <c r="O826" s="179">
        <v>13794</v>
      </c>
      <c r="P826" s="162">
        <f t="shared" si="48"/>
        <v>65.220566296239909</v>
      </c>
    </row>
    <row r="827" spans="1:16" x14ac:dyDescent="0.2">
      <c r="A827" s="38">
        <v>11197</v>
      </c>
      <c r="B827" s="4">
        <v>1337248</v>
      </c>
      <c r="C827" s="192">
        <v>1337248</v>
      </c>
      <c r="D827" s="192">
        <v>2418875</v>
      </c>
      <c r="E827" s="192">
        <v>3756123</v>
      </c>
      <c r="F827" s="164">
        <f t="shared" si="49"/>
        <v>35.601816021466817</v>
      </c>
      <c r="G827" s="206">
        <v>4161000</v>
      </c>
      <c r="H827" s="223">
        <f t="shared" si="50"/>
        <v>32.137659216534487</v>
      </c>
      <c r="I827" s="168">
        <v>6581000</v>
      </c>
      <c r="J827" s="162">
        <f t="shared" si="51"/>
        <v>20.319829813098313</v>
      </c>
      <c r="L827" s="179">
        <v>13199</v>
      </c>
      <c r="M827" s="206">
        <v>5771000</v>
      </c>
      <c r="N827" s="175"/>
      <c r="O827" s="179">
        <v>13801</v>
      </c>
      <c r="P827" s="162">
        <f t="shared" si="48"/>
        <v>65.171131359149584</v>
      </c>
    </row>
    <row r="828" spans="1:16" x14ac:dyDescent="0.2">
      <c r="A828" s="38">
        <v>11204</v>
      </c>
      <c r="B828" s="4">
        <v>1367619</v>
      </c>
      <c r="C828" s="192">
        <v>1367619</v>
      </c>
      <c r="D828" s="192">
        <v>2393357</v>
      </c>
      <c r="E828" s="192">
        <v>3760976</v>
      </c>
      <c r="F828" s="164">
        <f t="shared" si="49"/>
        <v>36.363406732720442</v>
      </c>
      <c r="G828" s="206">
        <v>4224000</v>
      </c>
      <c r="H828" s="223">
        <f t="shared" si="50"/>
        <v>32.377343750000001</v>
      </c>
      <c r="I828" s="18">
        <f>I827</f>
        <v>6581000</v>
      </c>
      <c r="J828" s="162">
        <f t="shared" si="51"/>
        <v>20.781325026591702</v>
      </c>
      <c r="L828" s="179">
        <v>13206</v>
      </c>
      <c r="M828" s="206">
        <v>5775000</v>
      </c>
      <c r="N828" s="175"/>
      <c r="O828" s="179">
        <v>13808</v>
      </c>
      <c r="P828" s="162">
        <f t="shared" si="48"/>
        <v>65.234081882065382</v>
      </c>
    </row>
    <row r="829" spans="1:16" x14ac:dyDescent="0.2">
      <c r="A829" s="38">
        <v>11211</v>
      </c>
      <c r="B829" s="4">
        <v>1351250</v>
      </c>
      <c r="C829" s="192">
        <v>1351250</v>
      </c>
      <c r="D829" s="192">
        <v>2428290</v>
      </c>
      <c r="E829" s="192">
        <v>3779540</v>
      </c>
      <c r="F829" s="164">
        <f t="shared" si="49"/>
        <v>35.75170523397027</v>
      </c>
      <c r="G829" s="206">
        <v>4177000</v>
      </c>
      <c r="H829" s="223">
        <f t="shared" si="50"/>
        <v>32.349772564041174</v>
      </c>
      <c r="I829" s="18">
        <f>I828</f>
        <v>6581000</v>
      </c>
      <c r="J829" s="162">
        <f t="shared" si="51"/>
        <v>20.532593830724814</v>
      </c>
      <c r="L829" s="179">
        <v>13213</v>
      </c>
      <c r="M829" s="206">
        <v>5848000</v>
      </c>
      <c r="N829" s="175"/>
      <c r="O829" s="179">
        <v>13815</v>
      </c>
      <c r="P829" s="162">
        <f t="shared" si="48"/>
        <v>65.287574781408196</v>
      </c>
    </row>
    <row r="830" spans="1:16" x14ac:dyDescent="0.2">
      <c r="A830" s="38">
        <v>11218</v>
      </c>
      <c r="B830" s="4">
        <v>1349329</v>
      </c>
      <c r="C830" s="192">
        <v>1349329</v>
      </c>
      <c r="D830" s="192">
        <v>2456282</v>
      </c>
      <c r="E830" s="192">
        <v>3805611</v>
      </c>
      <c r="F830" s="164">
        <f t="shared" si="49"/>
        <v>35.456303862901386</v>
      </c>
      <c r="G830" s="206">
        <v>4171000</v>
      </c>
      <c r="H830" s="223">
        <f t="shared" si="50"/>
        <v>32.350251738192277</v>
      </c>
      <c r="I830" s="18">
        <f>I829</f>
        <v>6581000</v>
      </c>
      <c r="J830" s="162">
        <f t="shared" si="51"/>
        <v>20.503403738033732</v>
      </c>
      <c r="L830" s="179">
        <v>13220</v>
      </c>
      <c r="M830" s="206">
        <v>5840000</v>
      </c>
      <c r="N830" s="175"/>
      <c r="O830" s="179">
        <v>13822</v>
      </c>
      <c r="P830" s="162">
        <f t="shared" si="48"/>
        <v>65.257562833206393</v>
      </c>
    </row>
    <row r="831" spans="1:16" x14ac:dyDescent="0.2">
      <c r="A831" s="38">
        <v>11225</v>
      </c>
      <c r="B831" s="4">
        <v>1347720</v>
      </c>
      <c r="C831" s="192">
        <v>1347720</v>
      </c>
      <c r="D831" s="192">
        <v>2416153</v>
      </c>
      <c r="E831" s="192">
        <v>3763873</v>
      </c>
      <c r="F831" s="164">
        <f t="shared" si="49"/>
        <v>35.806734180457205</v>
      </c>
      <c r="G831" s="206">
        <v>4148000</v>
      </c>
      <c r="H831" s="223">
        <f t="shared" si="50"/>
        <v>32.490838958534233</v>
      </c>
      <c r="I831" s="168">
        <v>6603000</v>
      </c>
      <c r="J831" s="162">
        <f t="shared" si="51"/>
        <v>20.410722398909588</v>
      </c>
      <c r="L831" s="179">
        <v>13227</v>
      </c>
      <c r="M831" s="206">
        <v>5841000</v>
      </c>
      <c r="N831" s="175"/>
      <c r="O831" s="179">
        <v>13829</v>
      </c>
      <c r="P831" s="162">
        <f t="shared" si="48"/>
        <v>65.164823278488726</v>
      </c>
    </row>
    <row r="832" spans="1:16" x14ac:dyDescent="0.2">
      <c r="A832" s="38">
        <v>11232</v>
      </c>
      <c r="B832" s="4">
        <v>1376351</v>
      </c>
      <c r="C832" s="192">
        <v>1376351</v>
      </c>
      <c r="D832" s="192">
        <v>2394316</v>
      </c>
      <c r="E832" s="192">
        <v>3770667</v>
      </c>
      <c r="F832" s="164">
        <f t="shared" si="49"/>
        <v>36.501526122566645</v>
      </c>
      <c r="G832" s="206">
        <v>4205000</v>
      </c>
      <c r="H832" s="223">
        <f t="shared" si="50"/>
        <v>32.731296076099881</v>
      </c>
      <c r="I832" s="18">
        <f>I831</f>
        <v>6603000</v>
      </c>
      <c r="J832" s="162">
        <f t="shared" si="51"/>
        <v>20.844328335605027</v>
      </c>
      <c r="L832" s="179">
        <v>13234</v>
      </c>
      <c r="M832" s="206">
        <v>5837000</v>
      </c>
      <c r="N832" s="175"/>
      <c r="O832" s="179">
        <v>13836</v>
      </c>
      <c r="P832" s="162">
        <f t="shared" si="48"/>
        <v>65.038536883991426</v>
      </c>
    </row>
    <row r="833" spans="1:16" x14ac:dyDescent="0.2">
      <c r="A833" s="38">
        <v>11239</v>
      </c>
      <c r="B833" s="4">
        <v>1365398</v>
      </c>
      <c r="C833" s="192">
        <v>1365398</v>
      </c>
      <c r="D833" s="192">
        <v>2407758</v>
      </c>
      <c r="E833" s="192">
        <v>3773156</v>
      </c>
      <c r="F833" s="164">
        <f t="shared" si="49"/>
        <v>36.187160032609306</v>
      </c>
      <c r="G833" s="206">
        <v>4200000</v>
      </c>
      <c r="H833" s="223">
        <f t="shared" si="50"/>
        <v>32.509476190476192</v>
      </c>
      <c r="I833" s="18">
        <f>I832</f>
        <v>6603000</v>
      </c>
      <c r="J833" s="162">
        <f t="shared" si="51"/>
        <v>20.67844918976223</v>
      </c>
      <c r="L833" s="179">
        <v>13241</v>
      </c>
      <c r="M833" s="206">
        <v>5884000</v>
      </c>
      <c r="N833" s="175"/>
      <c r="O833" s="179">
        <v>13843</v>
      </c>
      <c r="P833" s="162">
        <f t="shared" si="48"/>
        <v>65.072154409520905</v>
      </c>
    </row>
    <row r="834" spans="1:16" x14ac:dyDescent="0.2">
      <c r="A834" s="38">
        <v>11246</v>
      </c>
      <c r="B834" s="4">
        <v>1372211</v>
      </c>
      <c r="C834" s="192">
        <v>1372211</v>
      </c>
      <c r="D834" s="192">
        <v>2440364</v>
      </c>
      <c r="E834" s="192">
        <v>3812575</v>
      </c>
      <c r="F834" s="164">
        <f t="shared" si="49"/>
        <v>35.99171163845957</v>
      </c>
      <c r="G834" s="206">
        <v>4213000</v>
      </c>
      <c r="H834" s="223">
        <f t="shared" si="50"/>
        <v>32.570875860431997</v>
      </c>
      <c r="I834" s="18">
        <f>I833</f>
        <v>6603000</v>
      </c>
      <c r="J834" s="162">
        <f t="shared" si="51"/>
        <v>20.781629562320159</v>
      </c>
      <c r="L834" s="179">
        <v>13248</v>
      </c>
      <c r="M834" s="206">
        <v>5906000</v>
      </c>
      <c r="N834" s="175"/>
      <c r="O834" s="179">
        <v>13850</v>
      </c>
      <c r="P834" s="162">
        <f t="shared" si="48"/>
        <v>65.156653471376373</v>
      </c>
    </row>
    <row r="835" spans="1:16" x14ac:dyDescent="0.2">
      <c r="A835" s="38">
        <v>11253</v>
      </c>
      <c r="B835" s="4">
        <v>1368512</v>
      </c>
      <c r="C835" s="192">
        <v>1368512</v>
      </c>
      <c r="D835" s="192">
        <v>2437095</v>
      </c>
      <c r="E835" s="192">
        <v>3805607</v>
      </c>
      <c r="F835" s="164">
        <f t="shared" si="49"/>
        <v>35.960413148283571</v>
      </c>
      <c r="G835" s="206">
        <v>4163000</v>
      </c>
      <c r="H835" s="223">
        <f t="shared" si="50"/>
        <v>32.873216430458804</v>
      </c>
      <c r="I835" s="18">
        <f>I834</f>
        <v>6603000</v>
      </c>
      <c r="J835" s="162">
        <f t="shared" si="51"/>
        <v>20.725609571406935</v>
      </c>
      <c r="L835" s="179">
        <v>13255</v>
      </c>
      <c r="M835" s="206">
        <v>5877000</v>
      </c>
      <c r="N835" s="175"/>
      <c r="O835" s="179">
        <v>13857</v>
      </c>
      <c r="P835" s="162">
        <f t="shared" si="48"/>
        <v>65.162873615536341</v>
      </c>
    </row>
    <row r="836" spans="1:16" x14ac:dyDescent="0.2">
      <c r="A836" s="38">
        <v>11260</v>
      </c>
      <c r="B836" s="4">
        <v>1354881</v>
      </c>
      <c r="C836" s="192">
        <v>1354881</v>
      </c>
      <c r="D836" s="192">
        <v>2468280</v>
      </c>
      <c r="E836" s="192">
        <v>3823161</v>
      </c>
      <c r="F836" s="164">
        <f t="shared" si="49"/>
        <v>35.43876389197316</v>
      </c>
      <c r="G836" s="206">
        <v>4139000</v>
      </c>
      <c r="H836" s="223">
        <f t="shared" si="50"/>
        <v>32.734501087219137</v>
      </c>
      <c r="I836" s="168">
        <v>6621000</v>
      </c>
      <c r="J836" s="162">
        <f t="shared" si="51"/>
        <v>20.463389216130494</v>
      </c>
      <c r="L836" s="179">
        <v>13262</v>
      </c>
      <c r="M836" s="206">
        <v>5860000</v>
      </c>
      <c r="N836" s="175"/>
      <c r="O836" s="179">
        <v>13864</v>
      </c>
      <c r="P836" s="162">
        <f t="shared" ref="P836:P899" si="52">100*B1208/M922</f>
        <v>65.089554275318378</v>
      </c>
    </row>
    <row r="837" spans="1:16" x14ac:dyDescent="0.2">
      <c r="A837" s="38">
        <v>11267</v>
      </c>
      <c r="B837" s="4">
        <v>1366554</v>
      </c>
      <c r="C837" s="192">
        <v>1366554</v>
      </c>
      <c r="D837" s="192">
        <v>2409700</v>
      </c>
      <c r="E837" s="192">
        <v>3776254</v>
      </c>
      <c r="F837" s="164">
        <f t="shared" ref="F837:F900" si="53">100*C837/E837</f>
        <v>36.188084805736054</v>
      </c>
      <c r="G837" s="206">
        <v>4204000</v>
      </c>
      <c r="H837" s="223">
        <f t="shared" ref="H837:H900" si="54">100*B837/G837</f>
        <v>32.506041864890584</v>
      </c>
      <c r="I837" s="18">
        <f>I836</f>
        <v>6621000</v>
      </c>
      <c r="J837" s="162">
        <f t="shared" ref="J837:J900" si="55">100*C837/I837</f>
        <v>20.639691889442684</v>
      </c>
      <c r="L837" s="179">
        <v>13269</v>
      </c>
      <c r="M837" s="206">
        <v>5859000</v>
      </c>
      <c r="N837" s="175"/>
      <c r="O837" s="179">
        <v>13871</v>
      </c>
      <c r="P837" s="162">
        <f t="shared" si="52"/>
        <v>65.055874869031584</v>
      </c>
    </row>
    <row r="838" spans="1:16" x14ac:dyDescent="0.2">
      <c r="A838" s="38">
        <v>11274</v>
      </c>
      <c r="B838" s="4">
        <v>1371148</v>
      </c>
      <c r="C838" s="192">
        <v>1371148</v>
      </c>
      <c r="D838" s="192">
        <v>2490289</v>
      </c>
      <c r="E838" s="192">
        <v>3861437</v>
      </c>
      <c r="F838" s="164">
        <f t="shared" si="53"/>
        <v>35.508749721929945</v>
      </c>
      <c r="G838" s="206">
        <v>4190000</v>
      </c>
      <c r="H838" s="223">
        <f t="shared" si="54"/>
        <v>32.724295942720765</v>
      </c>
      <c r="I838" s="18">
        <f>I837</f>
        <v>6621000</v>
      </c>
      <c r="J838" s="162">
        <f t="shared" si="55"/>
        <v>20.709077178673915</v>
      </c>
      <c r="L838" s="179">
        <v>13276</v>
      </c>
      <c r="M838" s="206">
        <v>5912000</v>
      </c>
      <c r="N838" s="175"/>
      <c r="O838" s="179">
        <v>13878</v>
      </c>
      <c r="P838" s="162">
        <f t="shared" si="52"/>
        <v>65.186196925886478</v>
      </c>
    </row>
    <row r="839" spans="1:16" x14ac:dyDescent="0.2">
      <c r="A839" s="38">
        <v>11281</v>
      </c>
      <c r="B839" s="4">
        <v>1383604</v>
      </c>
      <c r="C839" s="192">
        <v>1383604</v>
      </c>
      <c r="D839" s="192">
        <v>2448746</v>
      </c>
      <c r="E839" s="192">
        <v>3832350</v>
      </c>
      <c r="F839" s="164">
        <f t="shared" si="53"/>
        <v>36.103278667136351</v>
      </c>
      <c r="G839" s="206">
        <v>4195000</v>
      </c>
      <c r="H839" s="223">
        <f t="shared" si="54"/>
        <v>32.98221692491061</v>
      </c>
      <c r="I839" s="18">
        <f>I838</f>
        <v>6621000</v>
      </c>
      <c r="J839" s="162">
        <f t="shared" si="55"/>
        <v>20.897205860141973</v>
      </c>
      <c r="L839" s="179">
        <v>13283</v>
      </c>
      <c r="M839" s="206">
        <v>5888000</v>
      </c>
      <c r="N839" s="175"/>
      <c r="O839" s="179">
        <v>13885</v>
      </c>
      <c r="P839" s="162">
        <f t="shared" si="52"/>
        <v>65.404700460829488</v>
      </c>
    </row>
    <row r="840" spans="1:16" x14ac:dyDescent="0.2">
      <c r="A840" s="38">
        <v>11288</v>
      </c>
      <c r="B840" s="4">
        <v>1421868</v>
      </c>
      <c r="C840" s="192">
        <v>1421868</v>
      </c>
      <c r="D840" s="192">
        <v>2409929</v>
      </c>
      <c r="E840" s="192">
        <v>3831797</v>
      </c>
      <c r="F840" s="164">
        <f t="shared" si="53"/>
        <v>37.107080568203379</v>
      </c>
      <c r="G840" s="206">
        <v>4278000</v>
      </c>
      <c r="H840" s="223">
        <f t="shared" si="54"/>
        <v>33.236746143057502</v>
      </c>
      <c r="I840" s="168">
        <v>6674000</v>
      </c>
      <c r="J840" s="162">
        <f t="shared" si="55"/>
        <v>21.304584956547796</v>
      </c>
      <c r="L840" s="179">
        <v>13290</v>
      </c>
      <c r="M840" s="206">
        <v>5896000</v>
      </c>
      <c r="N840" s="175"/>
      <c r="O840" s="179">
        <v>13892</v>
      </c>
      <c r="P840" s="162">
        <f t="shared" si="52"/>
        <v>65.522032838154814</v>
      </c>
    </row>
    <row r="841" spans="1:16" x14ac:dyDescent="0.2">
      <c r="A841" s="38">
        <v>11295</v>
      </c>
      <c r="B841" s="4">
        <v>1450898</v>
      </c>
      <c r="C841" s="192">
        <v>1450898</v>
      </c>
      <c r="D841" s="192">
        <v>2423932</v>
      </c>
      <c r="E841" s="192">
        <v>3874830</v>
      </c>
      <c r="F841" s="164">
        <f t="shared" si="53"/>
        <v>37.444171744308782</v>
      </c>
      <c r="G841" s="206">
        <v>4328000</v>
      </c>
      <c r="H841" s="223">
        <f t="shared" si="54"/>
        <v>33.523521256931609</v>
      </c>
      <c r="I841" s="18">
        <f>I840</f>
        <v>6674000</v>
      </c>
      <c r="J841" s="162">
        <f t="shared" si="55"/>
        <v>21.73955648786335</v>
      </c>
      <c r="L841" s="179">
        <v>13297</v>
      </c>
      <c r="M841" s="206">
        <v>5902000</v>
      </c>
      <c r="N841" s="175"/>
      <c r="O841" s="179">
        <v>13899</v>
      </c>
      <c r="P841" s="162">
        <f t="shared" si="52"/>
        <v>65.478600693350145</v>
      </c>
    </row>
    <row r="842" spans="1:16" x14ac:dyDescent="0.2">
      <c r="A842" s="38">
        <v>11302</v>
      </c>
      <c r="B842" s="4">
        <v>1475745</v>
      </c>
      <c r="C842" s="192">
        <v>1475745</v>
      </c>
      <c r="D842" s="192">
        <v>2447517</v>
      </c>
      <c r="E842" s="192">
        <v>3923262</v>
      </c>
      <c r="F842" s="164">
        <f t="shared" si="53"/>
        <v>37.615254856800284</v>
      </c>
      <c r="G842" s="206">
        <v>4369000</v>
      </c>
      <c r="H842" s="223">
        <f t="shared" si="54"/>
        <v>33.777637903410394</v>
      </c>
      <c r="I842" s="18">
        <f>I841</f>
        <v>6674000</v>
      </c>
      <c r="J842" s="162">
        <f t="shared" si="55"/>
        <v>22.111851962840873</v>
      </c>
      <c r="L842" s="179">
        <v>13304</v>
      </c>
      <c r="M842" s="206">
        <v>5953000</v>
      </c>
      <c r="N842" s="175"/>
      <c r="O842" s="179">
        <v>13906</v>
      </c>
      <c r="P842" s="162">
        <f t="shared" si="52"/>
        <v>65.444613918017154</v>
      </c>
    </row>
    <row r="843" spans="1:16" x14ac:dyDescent="0.2">
      <c r="A843" s="38">
        <v>11309</v>
      </c>
      <c r="B843" s="4">
        <v>1596168</v>
      </c>
      <c r="C843" s="192">
        <v>1596168</v>
      </c>
      <c r="D843" s="192">
        <v>2454974</v>
      </c>
      <c r="E843" s="192">
        <v>4051142</v>
      </c>
      <c r="F843" s="164">
        <f t="shared" si="53"/>
        <v>39.400445602746089</v>
      </c>
      <c r="G843" s="206">
        <v>4550000</v>
      </c>
      <c r="H843" s="223">
        <f t="shared" si="54"/>
        <v>35.080615384615385</v>
      </c>
      <c r="I843" s="18">
        <f>I842</f>
        <v>6674000</v>
      </c>
      <c r="J843" s="162">
        <f t="shared" si="55"/>
        <v>23.91621216661672</v>
      </c>
      <c r="L843" s="179">
        <v>13311</v>
      </c>
      <c r="M843" s="206">
        <v>5937000</v>
      </c>
      <c r="N843" s="175"/>
      <c r="O843" s="179">
        <v>13913</v>
      </c>
      <c r="P843" s="162">
        <f t="shared" si="52"/>
        <v>65.439759607781113</v>
      </c>
    </row>
    <row r="844" spans="1:16" x14ac:dyDescent="0.2">
      <c r="A844" s="38">
        <v>11316</v>
      </c>
      <c r="B844" s="4">
        <v>1721897</v>
      </c>
      <c r="C844" s="192">
        <v>1721897</v>
      </c>
      <c r="D844" s="192">
        <v>2366717</v>
      </c>
      <c r="E844" s="192">
        <v>4088614</v>
      </c>
      <c r="F844" s="164">
        <f t="shared" si="53"/>
        <v>42.114442693783275</v>
      </c>
      <c r="G844" s="206">
        <v>4727000</v>
      </c>
      <c r="H844" s="223">
        <f t="shared" si="54"/>
        <v>36.426845779564204</v>
      </c>
      <c r="I844" s="18">
        <f>I843</f>
        <v>6674000</v>
      </c>
      <c r="J844" s="162">
        <f t="shared" si="55"/>
        <v>25.800074917590649</v>
      </c>
      <c r="L844" s="179">
        <v>13318</v>
      </c>
      <c r="M844" s="206">
        <v>6048000</v>
      </c>
      <c r="N844" s="175"/>
      <c r="O844" s="179">
        <v>13920</v>
      </c>
      <c r="P844" s="162">
        <f t="shared" si="52"/>
        <v>65.41554075483667</v>
      </c>
    </row>
    <row r="845" spans="1:16" x14ac:dyDescent="0.2">
      <c r="A845" s="38">
        <v>11323</v>
      </c>
      <c r="B845" s="4">
        <v>1663538</v>
      </c>
      <c r="C845" s="192">
        <v>1663538</v>
      </c>
      <c r="D845" s="192">
        <v>2470583</v>
      </c>
      <c r="E845" s="192">
        <v>4134121</v>
      </c>
      <c r="F845" s="164">
        <f t="shared" si="53"/>
        <v>40.239218929489482</v>
      </c>
      <c r="G845" s="206">
        <v>4603000</v>
      </c>
      <c r="H845" s="223">
        <f t="shared" si="54"/>
        <v>36.14029980447534</v>
      </c>
      <c r="I845" s="168">
        <v>6951000</v>
      </c>
      <c r="J845" s="162">
        <f t="shared" si="55"/>
        <v>23.932355056826356</v>
      </c>
      <c r="L845" s="179">
        <v>13325</v>
      </c>
      <c r="M845" s="206">
        <v>6173000</v>
      </c>
      <c r="N845" s="175"/>
      <c r="O845" s="179">
        <v>13927</v>
      </c>
      <c r="P845" s="162">
        <f t="shared" si="52"/>
        <v>65.371088543319587</v>
      </c>
    </row>
    <row r="846" spans="1:16" x14ac:dyDescent="0.2">
      <c r="A846" s="38">
        <v>11330</v>
      </c>
      <c r="B846" s="4">
        <v>1624898</v>
      </c>
      <c r="C846" s="192">
        <v>1624898</v>
      </c>
      <c r="D846" s="192">
        <v>2443859</v>
      </c>
      <c r="E846" s="192">
        <v>4068757</v>
      </c>
      <c r="F846" s="164">
        <f t="shared" si="53"/>
        <v>39.935980448082795</v>
      </c>
      <c r="G846" s="206">
        <v>4495000</v>
      </c>
      <c r="H846" s="223">
        <f t="shared" si="54"/>
        <v>36.149010011123472</v>
      </c>
      <c r="I846" s="18">
        <f>I845</f>
        <v>6951000</v>
      </c>
      <c r="J846" s="162">
        <f t="shared" si="55"/>
        <v>23.37646381815566</v>
      </c>
      <c r="L846" s="179">
        <v>13332</v>
      </c>
      <c r="M846" s="206">
        <v>6250000</v>
      </c>
      <c r="N846" s="175"/>
      <c r="O846" s="179">
        <v>13934</v>
      </c>
      <c r="P846" s="162">
        <f t="shared" si="52"/>
        <v>65.247153700189756</v>
      </c>
    </row>
    <row r="847" spans="1:16" x14ac:dyDescent="0.2">
      <c r="A847" s="38">
        <v>11337</v>
      </c>
      <c r="B847" s="4">
        <v>1552702</v>
      </c>
      <c r="C847" s="192">
        <v>1552702</v>
      </c>
      <c r="D847" s="192">
        <v>2463596</v>
      </c>
      <c r="E847" s="192">
        <v>4016298</v>
      </c>
      <c r="F847" s="164">
        <f t="shared" si="53"/>
        <v>38.66002970895088</v>
      </c>
      <c r="G847" s="206">
        <v>4362000</v>
      </c>
      <c r="H847" s="223">
        <f t="shared" si="54"/>
        <v>35.59610270518111</v>
      </c>
      <c r="I847" s="18">
        <f>I846</f>
        <v>6951000</v>
      </c>
      <c r="J847" s="162">
        <f t="shared" si="55"/>
        <v>22.337821896130052</v>
      </c>
      <c r="L847" s="179">
        <v>13339</v>
      </c>
      <c r="M847" s="206">
        <v>6242000</v>
      </c>
      <c r="N847" s="175"/>
      <c r="O847" s="179">
        <v>13941</v>
      </c>
      <c r="P847" s="162">
        <f t="shared" si="52"/>
        <v>65.34264543591361</v>
      </c>
    </row>
    <row r="848" spans="1:16" x14ac:dyDescent="0.2">
      <c r="A848" s="38">
        <v>11344</v>
      </c>
      <c r="B848" s="4">
        <v>1517843</v>
      </c>
      <c r="C848" s="192">
        <v>1517843</v>
      </c>
      <c r="D848" s="192">
        <v>2440730</v>
      </c>
      <c r="E848" s="192">
        <v>3958573</v>
      </c>
      <c r="F848" s="164">
        <f t="shared" si="53"/>
        <v>38.343185789424624</v>
      </c>
      <c r="G848" s="206">
        <v>4306000</v>
      </c>
      <c r="H848" s="223">
        <f t="shared" si="54"/>
        <v>35.249489084997677</v>
      </c>
      <c r="I848" s="18">
        <f>I847</f>
        <v>6951000</v>
      </c>
      <c r="J848" s="162">
        <f t="shared" si="55"/>
        <v>21.836325708531145</v>
      </c>
      <c r="L848" s="179">
        <v>13346</v>
      </c>
      <c r="M848" s="206">
        <v>6190000</v>
      </c>
      <c r="N848" s="175"/>
      <c r="O848" s="179">
        <v>13948</v>
      </c>
      <c r="P848" s="162">
        <f t="shared" si="52"/>
        <v>65.267082412377647</v>
      </c>
    </row>
    <row r="849" spans="1:16" x14ac:dyDescent="0.2">
      <c r="A849" s="38">
        <v>11351</v>
      </c>
      <c r="B849" s="4">
        <v>1478302</v>
      </c>
      <c r="C849" s="192">
        <v>1478302</v>
      </c>
      <c r="D849" s="192">
        <v>2424906</v>
      </c>
      <c r="E849" s="192">
        <v>3903208</v>
      </c>
      <c r="F849" s="164">
        <f t="shared" si="53"/>
        <v>37.874025673241086</v>
      </c>
      <c r="G849" s="206">
        <v>4257000</v>
      </c>
      <c r="H849" s="223">
        <f t="shared" si="54"/>
        <v>34.726380079868449</v>
      </c>
      <c r="I849" s="168">
        <v>6841000</v>
      </c>
      <c r="J849" s="162">
        <f t="shared" si="55"/>
        <v>21.609443063879549</v>
      </c>
      <c r="L849" s="179">
        <v>13353</v>
      </c>
      <c r="M849" s="206">
        <v>6153000</v>
      </c>
      <c r="N849" s="175"/>
      <c r="O849" s="179">
        <v>13955</v>
      </c>
      <c r="P849" s="162">
        <f t="shared" si="52"/>
        <v>65.184702907711753</v>
      </c>
    </row>
    <row r="850" spans="1:16" x14ac:dyDescent="0.2">
      <c r="A850" s="38">
        <v>11358</v>
      </c>
      <c r="B850" s="4">
        <v>1476742</v>
      </c>
      <c r="C850" s="192">
        <v>1476742</v>
      </c>
      <c r="D850" s="192">
        <v>2378806</v>
      </c>
      <c r="E850" s="192">
        <v>3855548</v>
      </c>
      <c r="F850" s="164">
        <f t="shared" si="53"/>
        <v>38.301740764218209</v>
      </c>
      <c r="G850" s="206">
        <v>4289000</v>
      </c>
      <c r="H850" s="223">
        <f t="shared" si="54"/>
        <v>34.430916297505249</v>
      </c>
      <c r="I850" s="18">
        <f>I849</f>
        <v>6841000</v>
      </c>
      <c r="J850" s="162">
        <f t="shared" si="55"/>
        <v>21.586639380207572</v>
      </c>
      <c r="L850" s="179">
        <v>13360</v>
      </c>
      <c r="M850" s="206">
        <v>6123000</v>
      </c>
      <c r="N850" s="175"/>
      <c r="O850" s="179">
        <v>13962</v>
      </c>
      <c r="P850" s="162">
        <f t="shared" si="52"/>
        <v>65.136094861660084</v>
      </c>
    </row>
    <row r="851" spans="1:16" x14ac:dyDescent="0.2">
      <c r="A851" s="38">
        <v>11365</v>
      </c>
      <c r="B851" s="4">
        <v>1431006</v>
      </c>
      <c r="C851" s="192">
        <v>1431006</v>
      </c>
      <c r="D851" s="192">
        <v>2364686</v>
      </c>
      <c r="E851" s="192">
        <v>3795692</v>
      </c>
      <c r="F851" s="164">
        <f t="shared" si="53"/>
        <v>37.700793425810105</v>
      </c>
      <c r="G851" s="206">
        <v>4307000</v>
      </c>
      <c r="H851" s="223">
        <f t="shared" si="54"/>
        <v>33.225121894590202</v>
      </c>
      <c r="I851" s="18">
        <f>I850</f>
        <v>6841000</v>
      </c>
      <c r="J851" s="162">
        <f t="shared" si="55"/>
        <v>20.918082151732204</v>
      </c>
      <c r="L851" s="179">
        <v>13367</v>
      </c>
      <c r="M851" s="206">
        <v>6163000</v>
      </c>
      <c r="N851" s="175"/>
      <c r="O851" s="179">
        <v>13969</v>
      </c>
      <c r="P851" s="162">
        <f t="shared" si="52"/>
        <v>65.124111234002214</v>
      </c>
    </row>
    <row r="852" spans="1:16" x14ac:dyDescent="0.2">
      <c r="A852" s="38">
        <v>11372</v>
      </c>
      <c r="B852" s="4">
        <v>1449756</v>
      </c>
      <c r="C852" s="192">
        <v>1449756</v>
      </c>
      <c r="D852" s="192">
        <v>2379736</v>
      </c>
      <c r="E852" s="192">
        <v>3829492</v>
      </c>
      <c r="F852" s="164">
        <f t="shared" si="53"/>
        <v>37.857658404822359</v>
      </c>
      <c r="G852" s="206">
        <v>4273000</v>
      </c>
      <c r="H852" s="223">
        <f t="shared" si="54"/>
        <v>33.928293938684767</v>
      </c>
      <c r="I852" s="18">
        <f>I851</f>
        <v>6841000</v>
      </c>
      <c r="J852" s="162">
        <f t="shared" si="55"/>
        <v>21.192164888174243</v>
      </c>
      <c r="L852" s="179">
        <v>13374</v>
      </c>
      <c r="M852" s="206">
        <v>6170000</v>
      </c>
      <c r="N852" s="175"/>
      <c r="O852" s="179">
        <v>13976</v>
      </c>
      <c r="P852" s="162">
        <f t="shared" si="52"/>
        <v>65.032123866124493</v>
      </c>
    </row>
    <row r="853" spans="1:16" x14ac:dyDescent="0.2">
      <c r="A853" s="38">
        <v>11379</v>
      </c>
      <c r="B853" s="4">
        <v>1448416</v>
      </c>
      <c r="C853" s="192">
        <v>1448416</v>
      </c>
      <c r="D853" s="192">
        <v>2378411</v>
      </c>
      <c r="E853" s="192">
        <v>3826827</v>
      </c>
      <c r="F853" s="164">
        <f t="shared" si="53"/>
        <v>37.849006500685817</v>
      </c>
      <c r="G853" s="206">
        <v>4282000</v>
      </c>
      <c r="H853" s="223">
        <f t="shared" si="54"/>
        <v>33.825688930406351</v>
      </c>
      <c r="I853" s="168">
        <v>6681000</v>
      </c>
      <c r="J853" s="162">
        <f t="shared" si="55"/>
        <v>21.679628798084121</v>
      </c>
      <c r="L853" s="179">
        <v>13381</v>
      </c>
      <c r="M853" s="206">
        <v>6184000</v>
      </c>
      <c r="N853" s="175"/>
      <c r="O853" s="179">
        <v>13983</v>
      </c>
      <c r="P853" s="162">
        <f t="shared" si="52"/>
        <v>64.840219435736671</v>
      </c>
    </row>
    <row r="854" spans="1:16" x14ac:dyDescent="0.2">
      <c r="A854" s="38">
        <v>11386</v>
      </c>
      <c r="B854" s="4">
        <v>1459837</v>
      </c>
      <c r="C854" s="192">
        <v>1459837</v>
      </c>
      <c r="D854" s="192">
        <v>2365192</v>
      </c>
      <c r="E854" s="192">
        <v>3825029</v>
      </c>
      <c r="F854" s="164">
        <f t="shared" si="53"/>
        <v>38.165383844148636</v>
      </c>
      <c r="G854" s="206">
        <v>4288000</v>
      </c>
      <c r="H854" s="223">
        <f t="shared" si="54"/>
        <v>34.044706156716416</v>
      </c>
      <c r="I854" s="18">
        <f>I853</f>
        <v>6681000</v>
      </c>
      <c r="J854" s="162">
        <f t="shared" si="55"/>
        <v>21.850576261038768</v>
      </c>
      <c r="L854" s="179">
        <v>13388</v>
      </c>
      <c r="M854" s="206">
        <v>6184000</v>
      </c>
      <c r="N854" s="175"/>
      <c r="O854" s="179">
        <v>13990</v>
      </c>
      <c r="P854" s="162">
        <f t="shared" si="52"/>
        <v>64.782235497563278</v>
      </c>
    </row>
    <row r="855" spans="1:16" x14ac:dyDescent="0.2">
      <c r="A855" s="38">
        <v>11393</v>
      </c>
      <c r="B855" s="4">
        <v>1445855</v>
      </c>
      <c r="C855" s="192">
        <v>1445855</v>
      </c>
      <c r="D855" s="192">
        <v>2435520</v>
      </c>
      <c r="E855" s="192">
        <v>3881375</v>
      </c>
      <c r="F855" s="164">
        <f t="shared" si="53"/>
        <v>37.251103024057194</v>
      </c>
      <c r="G855" s="206">
        <v>4267000</v>
      </c>
      <c r="H855" s="223">
        <f t="shared" si="54"/>
        <v>33.884579329739864</v>
      </c>
      <c r="I855" s="18">
        <f>I854</f>
        <v>6681000</v>
      </c>
      <c r="J855" s="162">
        <f t="shared" si="55"/>
        <v>21.641296213141747</v>
      </c>
      <c r="L855" s="179">
        <v>13395</v>
      </c>
      <c r="M855" s="206">
        <v>6225000</v>
      </c>
      <c r="N855" s="175"/>
      <c r="O855" s="179">
        <v>13997</v>
      </c>
      <c r="P855" s="162">
        <f t="shared" si="52"/>
        <v>64.836711250983484</v>
      </c>
    </row>
    <row r="856" spans="1:16" x14ac:dyDescent="0.2">
      <c r="A856" s="38">
        <v>11400</v>
      </c>
      <c r="B856" s="4">
        <v>1441823</v>
      </c>
      <c r="C856" s="192">
        <v>1441823</v>
      </c>
      <c r="D856" s="192">
        <v>2436383</v>
      </c>
      <c r="E856" s="192">
        <v>3878206</v>
      </c>
      <c r="F856" s="164">
        <f t="shared" si="53"/>
        <v>37.177576436115046</v>
      </c>
      <c r="G856" s="206">
        <v>4275000</v>
      </c>
      <c r="H856" s="223">
        <f t="shared" si="54"/>
        <v>33.72685380116959</v>
      </c>
      <c r="I856" s="18">
        <f>I855</f>
        <v>6681000</v>
      </c>
      <c r="J856" s="162">
        <f t="shared" si="55"/>
        <v>21.580945966172727</v>
      </c>
      <c r="L856" s="179">
        <v>13402</v>
      </c>
      <c r="M856" s="206">
        <v>6276000</v>
      </c>
      <c r="N856" s="175"/>
      <c r="O856" s="179">
        <v>14004</v>
      </c>
      <c r="P856" s="162">
        <f t="shared" si="52"/>
        <v>64.741641954112694</v>
      </c>
    </row>
    <row r="857" spans="1:16" x14ac:dyDescent="0.2">
      <c r="A857" s="38">
        <v>11407</v>
      </c>
      <c r="B857" s="4">
        <v>1441715</v>
      </c>
      <c r="C857" s="192">
        <v>1441715</v>
      </c>
      <c r="D857" s="192">
        <v>2357011</v>
      </c>
      <c r="E857" s="192">
        <v>3798726</v>
      </c>
      <c r="F857" s="164">
        <f t="shared" si="53"/>
        <v>37.952592527073548</v>
      </c>
      <c r="G857" s="206">
        <v>4260000</v>
      </c>
      <c r="H857" s="223">
        <f t="shared" si="54"/>
        <v>33.843075117370894</v>
      </c>
      <c r="I857" s="168">
        <v>6689000</v>
      </c>
      <c r="J857" s="162">
        <f t="shared" si="55"/>
        <v>21.553520705636117</v>
      </c>
      <c r="L857" s="179">
        <v>13409</v>
      </c>
      <c r="M857" s="206">
        <v>6255000</v>
      </c>
      <c r="N857" s="175"/>
      <c r="O857" s="179">
        <v>14011</v>
      </c>
      <c r="P857" s="162">
        <f t="shared" si="52"/>
        <v>64.608145716072542</v>
      </c>
    </row>
    <row r="858" spans="1:16" x14ac:dyDescent="0.2">
      <c r="A858" s="38">
        <v>11414</v>
      </c>
      <c r="B858" s="4">
        <v>1497811</v>
      </c>
      <c r="C858" s="192">
        <v>1497811</v>
      </c>
      <c r="D858" s="192">
        <v>2391814</v>
      </c>
      <c r="E858" s="192">
        <v>3889625</v>
      </c>
      <c r="F858" s="164">
        <f t="shared" si="53"/>
        <v>38.507851013915221</v>
      </c>
      <c r="G858" s="206">
        <v>4333000</v>
      </c>
      <c r="H858" s="223">
        <f t="shared" si="54"/>
        <v>34.567528271405493</v>
      </c>
      <c r="I858" s="18">
        <f>I857</f>
        <v>6689000</v>
      </c>
      <c r="J858" s="162">
        <f t="shared" si="55"/>
        <v>22.392151293167888</v>
      </c>
      <c r="L858" s="179">
        <v>13416</v>
      </c>
      <c r="M858" s="206">
        <v>6239000</v>
      </c>
      <c r="N858" s="175"/>
      <c r="O858" s="179">
        <v>14018</v>
      </c>
      <c r="P858" s="162">
        <f t="shared" si="52"/>
        <v>64.409762574195568</v>
      </c>
    </row>
    <row r="859" spans="1:16" x14ac:dyDescent="0.2">
      <c r="A859" s="38">
        <v>11421</v>
      </c>
      <c r="B859" s="4">
        <v>1505143</v>
      </c>
      <c r="C859" s="192">
        <v>1505143</v>
      </c>
      <c r="D859" s="192">
        <v>2388700</v>
      </c>
      <c r="E859" s="192">
        <v>3893843</v>
      </c>
      <c r="F859" s="164">
        <f t="shared" si="53"/>
        <v>38.654434706278607</v>
      </c>
      <c r="G859" s="206">
        <v>4325000</v>
      </c>
      <c r="H859" s="223">
        <f t="shared" si="54"/>
        <v>34.800994219653177</v>
      </c>
      <c r="I859" s="18">
        <f>I858</f>
        <v>6689000</v>
      </c>
      <c r="J859" s="162">
        <f t="shared" si="55"/>
        <v>22.501764090297502</v>
      </c>
      <c r="L859" s="179">
        <v>13423</v>
      </c>
      <c r="M859" s="206">
        <v>6267000</v>
      </c>
      <c r="N859" s="175"/>
      <c r="O859" s="179">
        <v>14025</v>
      </c>
      <c r="P859" s="162">
        <f t="shared" si="52"/>
        <v>64.396605662443292</v>
      </c>
    </row>
    <row r="860" spans="1:16" x14ac:dyDescent="0.2">
      <c r="A860" s="38">
        <v>11428</v>
      </c>
      <c r="B860" s="4">
        <v>1515716</v>
      </c>
      <c r="C860" s="192">
        <v>1515716</v>
      </c>
      <c r="D860" s="192">
        <v>2356415</v>
      </c>
      <c r="E860" s="192">
        <v>3872131</v>
      </c>
      <c r="F860" s="164">
        <f t="shared" si="53"/>
        <v>39.144233498298483</v>
      </c>
      <c r="G860" s="206">
        <v>4336000</v>
      </c>
      <c r="H860" s="223">
        <f t="shared" si="54"/>
        <v>34.956549815498157</v>
      </c>
      <c r="I860" s="18">
        <f>I859</f>
        <v>6689000</v>
      </c>
      <c r="J860" s="162">
        <f t="shared" si="55"/>
        <v>22.659829570937362</v>
      </c>
      <c r="L860" s="179">
        <v>13430</v>
      </c>
      <c r="M860" s="206">
        <v>6305000</v>
      </c>
      <c r="N860" s="175"/>
      <c r="O860" s="179">
        <v>14032</v>
      </c>
      <c r="P860" s="162">
        <f t="shared" si="52"/>
        <v>64.262729942804143</v>
      </c>
    </row>
    <row r="861" spans="1:16" x14ac:dyDescent="0.2">
      <c r="A861" s="38">
        <v>11435</v>
      </c>
      <c r="B861" s="4">
        <v>1526511</v>
      </c>
      <c r="C861" s="192">
        <v>1526511</v>
      </c>
      <c r="D861" s="192">
        <v>2379785</v>
      </c>
      <c r="E861" s="192">
        <v>3906296</v>
      </c>
      <c r="F861" s="164">
        <f t="shared" si="53"/>
        <v>39.078221414864622</v>
      </c>
      <c r="G861" s="206">
        <v>4325000</v>
      </c>
      <c r="H861" s="223">
        <f t="shared" si="54"/>
        <v>35.295052023121386</v>
      </c>
      <c r="I861" s="18">
        <f>I860</f>
        <v>6689000</v>
      </c>
      <c r="J861" s="162">
        <f t="shared" si="55"/>
        <v>22.821213933323367</v>
      </c>
      <c r="L861" s="179">
        <v>13437</v>
      </c>
      <c r="M861" s="206">
        <v>6316000</v>
      </c>
      <c r="N861" s="175"/>
      <c r="O861" s="179">
        <v>14039</v>
      </c>
      <c r="P861" s="162">
        <f t="shared" si="52"/>
        <v>64.250194189839988</v>
      </c>
    </row>
    <row r="862" spans="1:16" x14ac:dyDescent="0.2">
      <c r="A862" s="38">
        <v>11442</v>
      </c>
      <c r="B862" s="4">
        <v>1527740</v>
      </c>
      <c r="C862" s="192">
        <v>1527740</v>
      </c>
      <c r="D862" s="192">
        <v>2407529</v>
      </c>
      <c r="E862" s="192">
        <v>3935269</v>
      </c>
      <c r="F862" s="164">
        <f t="shared" si="53"/>
        <v>38.821742554320934</v>
      </c>
      <c r="G862" s="206">
        <v>4334000</v>
      </c>
      <c r="H862" s="223">
        <f t="shared" si="54"/>
        <v>35.250115366866638</v>
      </c>
      <c r="I862" s="168">
        <v>6736000</v>
      </c>
      <c r="J862" s="162">
        <f t="shared" si="55"/>
        <v>22.680225653206652</v>
      </c>
      <c r="L862" s="179">
        <v>13444</v>
      </c>
      <c r="M862" s="206">
        <v>6311000</v>
      </c>
      <c r="N862" s="175"/>
      <c r="O862" s="179">
        <v>14046</v>
      </c>
      <c r="P862" s="162">
        <f t="shared" si="52"/>
        <v>64.222772585669787</v>
      </c>
    </row>
    <row r="863" spans="1:16" x14ac:dyDescent="0.2">
      <c r="A863" s="38">
        <v>11449</v>
      </c>
      <c r="B863" s="4">
        <v>1540783</v>
      </c>
      <c r="C863" s="192">
        <v>1540783</v>
      </c>
      <c r="D863" s="192">
        <v>2417734</v>
      </c>
      <c r="E863" s="192">
        <v>3958517</v>
      </c>
      <c r="F863" s="164">
        <f t="shared" si="53"/>
        <v>38.92323817227512</v>
      </c>
      <c r="G863" s="206">
        <v>4376000</v>
      </c>
      <c r="H863" s="223">
        <f t="shared" si="54"/>
        <v>35.209849177330895</v>
      </c>
      <c r="I863" s="18">
        <f>I862</f>
        <v>6736000</v>
      </c>
      <c r="J863" s="162">
        <f t="shared" si="55"/>
        <v>22.873856888361043</v>
      </c>
      <c r="L863" s="179">
        <v>13451</v>
      </c>
      <c r="M863" s="206">
        <v>6302000</v>
      </c>
      <c r="N863" s="175"/>
      <c r="O863" s="179">
        <v>14053</v>
      </c>
      <c r="P863" s="162">
        <f t="shared" si="52"/>
        <v>64.176319900031245</v>
      </c>
    </row>
    <row r="864" spans="1:16" x14ac:dyDescent="0.2">
      <c r="A864" s="38">
        <v>11456</v>
      </c>
      <c r="B864" s="4">
        <v>1528310</v>
      </c>
      <c r="C864" s="192">
        <v>1528310</v>
      </c>
      <c r="D864" s="192">
        <v>2420793</v>
      </c>
      <c r="E864" s="192">
        <v>3949103</v>
      </c>
      <c r="F864" s="164">
        <f t="shared" si="53"/>
        <v>38.700180775229214</v>
      </c>
      <c r="G864" s="206">
        <v>4340000</v>
      </c>
      <c r="H864" s="223">
        <f t="shared" si="54"/>
        <v>35.214516129032255</v>
      </c>
      <c r="I864" s="18">
        <f>I863</f>
        <v>6736000</v>
      </c>
      <c r="J864" s="162">
        <f t="shared" si="55"/>
        <v>22.688687648456057</v>
      </c>
      <c r="L864" s="179">
        <v>13458</v>
      </c>
      <c r="M864" s="206">
        <v>6378000</v>
      </c>
      <c r="N864" s="175"/>
      <c r="O864" s="179">
        <v>14060</v>
      </c>
      <c r="P864" s="162">
        <f t="shared" si="52"/>
        <v>64.163690105787182</v>
      </c>
    </row>
    <row r="865" spans="1:16" x14ac:dyDescent="0.2">
      <c r="A865" s="38">
        <v>11463</v>
      </c>
      <c r="B865" s="4">
        <v>1551458</v>
      </c>
      <c r="C865" s="192">
        <v>1551458</v>
      </c>
      <c r="D865" s="192">
        <v>2410799</v>
      </c>
      <c r="E865" s="192">
        <v>3962257</v>
      </c>
      <c r="F865" s="164">
        <f t="shared" si="53"/>
        <v>39.155915429009276</v>
      </c>
      <c r="G865" s="206">
        <v>4352000</v>
      </c>
      <c r="H865" s="223">
        <f t="shared" si="54"/>
        <v>35.649310661764709</v>
      </c>
      <c r="I865" s="18">
        <f>I864</f>
        <v>6736000</v>
      </c>
      <c r="J865" s="162">
        <f t="shared" si="55"/>
        <v>23.032333729216152</v>
      </c>
      <c r="L865" s="179">
        <v>13465</v>
      </c>
      <c r="M865" s="206">
        <v>6393000</v>
      </c>
      <c r="N865" s="175"/>
      <c r="O865" s="179">
        <v>14067</v>
      </c>
      <c r="P865" s="162">
        <f t="shared" si="52"/>
        <v>64.090712311943506</v>
      </c>
    </row>
    <row r="866" spans="1:16" x14ac:dyDescent="0.2">
      <c r="A866" s="38">
        <v>11470</v>
      </c>
      <c r="B866" s="4">
        <v>1551808</v>
      </c>
      <c r="C866" s="192">
        <v>1551808</v>
      </c>
      <c r="D866" s="192">
        <v>2424670</v>
      </c>
      <c r="E866" s="192">
        <v>3976478</v>
      </c>
      <c r="F866" s="164">
        <f t="shared" si="53"/>
        <v>39.024684658132145</v>
      </c>
      <c r="G866" s="206">
        <v>4347000</v>
      </c>
      <c r="H866" s="223">
        <f t="shared" si="54"/>
        <v>35.69836668967104</v>
      </c>
      <c r="I866" s="168">
        <v>6779000</v>
      </c>
      <c r="J866" s="162">
        <f t="shared" si="55"/>
        <v>22.891399911491369</v>
      </c>
      <c r="L866" s="179">
        <v>13472</v>
      </c>
      <c r="M866" s="206">
        <v>6375000</v>
      </c>
      <c r="N866" s="175"/>
      <c r="O866" s="179">
        <v>14074</v>
      </c>
      <c r="P866" s="162">
        <f t="shared" si="52"/>
        <v>64.155198634388583</v>
      </c>
    </row>
    <row r="867" spans="1:16" x14ac:dyDescent="0.2">
      <c r="A867" s="38">
        <v>11477</v>
      </c>
      <c r="B867" s="4">
        <v>1583574</v>
      </c>
      <c r="C867" s="192">
        <v>1583574</v>
      </c>
      <c r="D867" s="192">
        <v>2388535</v>
      </c>
      <c r="E867" s="192">
        <v>3972109</v>
      </c>
      <c r="F867" s="164">
        <f t="shared" si="53"/>
        <v>39.86733495984123</v>
      </c>
      <c r="G867" s="206">
        <v>4386000</v>
      </c>
      <c r="H867" s="223">
        <f t="shared" si="54"/>
        <v>36.105198358413134</v>
      </c>
      <c r="I867" s="18">
        <f>I866</f>
        <v>6779000</v>
      </c>
      <c r="J867" s="162">
        <f t="shared" si="55"/>
        <v>23.359994099424693</v>
      </c>
      <c r="L867" s="179">
        <v>13479</v>
      </c>
      <c r="M867" s="206">
        <v>6429000</v>
      </c>
      <c r="N867" s="175"/>
      <c r="O867" s="179">
        <v>14081</v>
      </c>
      <c r="P867" s="162">
        <f t="shared" si="52"/>
        <v>64.109093735426711</v>
      </c>
    </row>
    <row r="868" spans="1:16" x14ac:dyDescent="0.2">
      <c r="A868" s="38">
        <v>11484</v>
      </c>
      <c r="B868" s="4">
        <v>1641949</v>
      </c>
      <c r="C868" s="192">
        <v>1641949</v>
      </c>
      <c r="D868" s="192">
        <v>2397856</v>
      </c>
      <c r="E868" s="192">
        <v>4039805</v>
      </c>
      <c r="F868" s="164">
        <f t="shared" si="53"/>
        <v>40.644263770157224</v>
      </c>
      <c r="G868" s="206">
        <v>4436000</v>
      </c>
      <c r="H868" s="223">
        <f t="shared" si="54"/>
        <v>37.014179440937781</v>
      </c>
      <c r="I868" s="18">
        <f>I867</f>
        <v>6779000</v>
      </c>
      <c r="J868" s="162">
        <f t="shared" si="55"/>
        <v>24.221109308157544</v>
      </c>
      <c r="L868" s="179">
        <v>13486</v>
      </c>
      <c r="M868" s="206">
        <v>6466000</v>
      </c>
      <c r="N868" s="175"/>
      <c r="O868" s="179">
        <v>14088</v>
      </c>
      <c r="P868" s="162">
        <f t="shared" si="52"/>
        <v>64.053039276807979</v>
      </c>
    </row>
    <row r="869" spans="1:16" x14ac:dyDescent="0.2">
      <c r="A869" s="38">
        <v>11491</v>
      </c>
      <c r="B869" s="4">
        <v>1668313</v>
      </c>
      <c r="C869" s="192">
        <v>1668313</v>
      </c>
      <c r="D869" s="192">
        <v>2401114</v>
      </c>
      <c r="E869" s="192">
        <v>4069427</v>
      </c>
      <c r="F869" s="164">
        <f t="shared" si="53"/>
        <v>40.996263110260976</v>
      </c>
      <c r="G869" s="206">
        <v>4469000</v>
      </c>
      <c r="H869" s="223">
        <f t="shared" si="54"/>
        <v>37.330789885880513</v>
      </c>
      <c r="I869" s="18">
        <f>I868</f>
        <v>6779000</v>
      </c>
      <c r="J869" s="162">
        <f t="shared" si="55"/>
        <v>24.610016226582093</v>
      </c>
      <c r="L869" s="179">
        <v>13493</v>
      </c>
      <c r="M869" s="206">
        <v>6497000</v>
      </c>
      <c r="N869" s="175"/>
      <c r="O869" s="179">
        <v>14095</v>
      </c>
      <c r="P869" s="162">
        <f t="shared" si="52"/>
        <v>64.017107501933495</v>
      </c>
    </row>
    <row r="870" spans="1:16" x14ac:dyDescent="0.2">
      <c r="A870" s="38">
        <v>11498</v>
      </c>
      <c r="B870" s="4">
        <v>1674189</v>
      </c>
      <c r="C870" s="192">
        <v>1674189</v>
      </c>
      <c r="D870" s="192">
        <v>2457474</v>
      </c>
      <c r="E870" s="192">
        <v>4131663</v>
      </c>
      <c r="F870" s="164">
        <f t="shared" si="53"/>
        <v>40.520947618428707</v>
      </c>
      <c r="G870" s="206">
        <v>4446000</v>
      </c>
      <c r="H870" s="223">
        <f t="shared" si="54"/>
        <v>37.65607287449393</v>
      </c>
      <c r="I870" s="168">
        <v>6867000</v>
      </c>
      <c r="J870" s="162">
        <f t="shared" si="55"/>
        <v>24.380209698558321</v>
      </c>
      <c r="L870" s="179">
        <v>13500</v>
      </c>
      <c r="M870" s="206">
        <v>6552000</v>
      </c>
      <c r="N870" s="175"/>
      <c r="O870" s="179">
        <v>14102</v>
      </c>
      <c r="P870" s="162">
        <f t="shared" si="52"/>
        <v>63.96003711722858</v>
      </c>
    </row>
    <row r="871" spans="1:16" x14ac:dyDescent="0.2">
      <c r="A871" s="38">
        <v>11505</v>
      </c>
      <c r="B871" s="4">
        <v>1738396</v>
      </c>
      <c r="C871" s="192">
        <v>1738396</v>
      </c>
      <c r="D871" s="192">
        <v>2389211</v>
      </c>
      <c r="E871" s="192">
        <v>4127607</v>
      </c>
      <c r="F871" s="164">
        <f t="shared" si="53"/>
        <v>42.116315821733998</v>
      </c>
      <c r="G871" s="206">
        <v>4554000</v>
      </c>
      <c r="H871" s="223">
        <f t="shared" si="54"/>
        <v>38.172946859903384</v>
      </c>
      <c r="I871" s="18">
        <f>I870</f>
        <v>6867000</v>
      </c>
      <c r="J871" s="162">
        <f t="shared" si="55"/>
        <v>25.315217707878258</v>
      </c>
      <c r="L871" s="179">
        <v>13507</v>
      </c>
      <c r="M871" s="206">
        <v>6680000</v>
      </c>
      <c r="N871" s="175"/>
      <c r="O871" s="179">
        <v>14109</v>
      </c>
      <c r="P871" s="162">
        <f t="shared" si="52"/>
        <v>63.997131842713955</v>
      </c>
    </row>
    <row r="872" spans="1:16" x14ac:dyDescent="0.2">
      <c r="A872" s="38">
        <v>11512</v>
      </c>
      <c r="B872" s="4">
        <v>1736922</v>
      </c>
      <c r="C872" s="192">
        <v>1736922</v>
      </c>
      <c r="D872" s="192">
        <v>2439578</v>
      </c>
      <c r="E872" s="192">
        <v>4176500</v>
      </c>
      <c r="F872" s="164">
        <f t="shared" si="53"/>
        <v>41.587980366335451</v>
      </c>
      <c r="G872" s="206">
        <v>4549000</v>
      </c>
      <c r="H872" s="223">
        <f t="shared" si="54"/>
        <v>38.182501648714002</v>
      </c>
      <c r="I872" s="18">
        <f>I871</f>
        <v>6867000</v>
      </c>
      <c r="J872" s="162">
        <f t="shared" si="55"/>
        <v>25.293752730449977</v>
      </c>
      <c r="L872" s="179">
        <v>13514</v>
      </c>
      <c r="M872" s="206">
        <v>6550000</v>
      </c>
      <c r="N872" s="175"/>
      <c r="O872" s="179">
        <v>14116</v>
      </c>
      <c r="P872" s="162">
        <f t="shared" si="52"/>
        <v>64.061205564142199</v>
      </c>
    </row>
    <row r="873" spans="1:16" x14ac:dyDescent="0.2">
      <c r="A873" s="38">
        <v>11519</v>
      </c>
      <c r="B873" s="4">
        <v>1716621</v>
      </c>
      <c r="C873" s="192">
        <v>1716621</v>
      </c>
      <c r="D873" s="192">
        <v>2435530</v>
      </c>
      <c r="E873" s="192">
        <v>4152151</v>
      </c>
      <c r="F873" s="164">
        <f t="shared" si="53"/>
        <v>41.342932855765604</v>
      </c>
      <c r="G873" s="206">
        <v>4521000</v>
      </c>
      <c r="H873" s="223">
        <f t="shared" si="54"/>
        <v>37.969940278699404</v>
      </c>
      <c r="I873" s="18">
        <f>I872</f>
        <v>6867000</v>
      </c>
      <c r="J873" s="162">
        <f t="shared" si="55"/>
        <v>24.998121450415027</v>
      </c>
      <c r="L873" s="179">
        <v>13521</v>
      </c>
      <c r="M873" s="206">
        <v>6473000</v>
      </c>
      <c r="N873" s="175"/>
      <c r="O873" s="179">
        <v>14123</v>
      </c>
      <c r="P873" s="162">
        <f t="shared" si="52"/>
        <v>64.103044280442802</v>
      </c>
    </row>
    <row r="874" spans="1:16" x14ac:dyDescent="0.2">
      <c r="A874" s="38">
        <v>11526</v>
      </c>
      <c r="B874" s="4">
        <v>1730752</v>
      </c>
      <c r="C874" s="192">
        <v>1730752</v>
      </c>
      <c r="D874" s="192">
        <v>2431802</v>
      </c>
      <c r="E874" s="192">
        <v>4162554</v>
      </c>
      <c r="F874" s="164">
        <f t="shared" si="53"/>
        <v>41.579088223239864</v>
      </c>
      <c r="G874" s="206">
        <v>4508000</v>
      </c>
      <c r="H874" s="223">
        <f t="shared" si="54"/>
        <v>38.39290150842946</v>
      </c>
      <c r="I874" s="18">
        <f>I873</f>
        <v>6867000</v>
      </c>
      <c r="J874" s="162">
        <f t="shared" si="55"/>
        <v>25.203902723168778</v>
      </c>
      <c r="L874" s="179">
        <v>13528</v>
      </c>
      <c r="M874" s="206">
        <v>6371000</v>
      </c>
      <c r="N874" s="175"/>
      <c r="O874" s="179">
        <v>14130</v>
      </c>
      <c r="P874" s="162">
        <f t="shared" si="52"/>
        <v>64.027177382580945</v>
      </c>
    </row>
    <row r="875" spans="1:16" x14ac:dyDescent="0.2">
      <c r="A875" s="38">
        <v>11533</v>
      </c>
      <c r="B875" s="4">
        <v>1735501</v>
      </c>
      <c r="C875" s="192">
        <v>1735501</v>
      </c>
      <c r="D875" s="192">
        <v>2414734</v>
      </c>
      <c r="E875" s="192">
        <v>4150235</v>
      </c>
      <c r="F875" s="164">
        <f t="shared" si="53"/>
        <v>41.816933257996233</v>
      </c>
      <c r="G875" s="206">
        <v>4493000</v>
      </c>
      <c r="H875" s="223">
        <f t="shared" si="54"/>
        <v>38.626774983307364</v>
      </c>
      <c r="I875" s="168">
        <v>6956000</v>
      </c>
      <c r="J875" s="162">
        <f t="shared" si="55"/>
        <v>24.949698102357676</v>
      </c>
      <c r="L875" s="179">
        <v>13535</v>
      </c>
      <c r="M875" s="206">
        <v>6339000</v>
      </c>
      <c r="N875" s="175"/>
      <c r="O875" s="179">
        <v>14137</v>
      </c>
      <c r="P875" s="162">
        <f t="shared" si="52"/>
        <v>64.134793893129768</v>
      </c>
    </row>
    <row r="876" spans="1:16" x14ac:dyDescent="0.2">
      <c r="A876" s="38">
        <v>11540</v>
      </c>
      <c r="B876" s="4">
        <v>1772672</v>
      </c>
      <c r="C876" s="192">
        <v>1772672</v>
      </c>
      <c r="D876" s="192">
        <v>2339135</v>
      </c>
      <c r="E876" s="192">
        <v>4111807</v>
      </c>
      <c r="F876" s="164">
        <f t="shared" si="53"/>
        <v>43.111751110886281</v>
      </c>
      <c r="G876" s="206">
        <v>4562000</v>
      </c>
      <c r="H876" s="223">
        <f t="shared" si="54"/>
        <v>38.857343270495399</v>
      </c>
      <c r="I876" s="18">
        <f>I875</f>
        <v>6956000</v>
      </c>
      <c r="J876" s="162">
        <f t="shared" si="55"/>
        <v>25.4840713053479</v>
      </c>
      <c r="L876" s="179">
        <v>13542</v>
      </c>
      <c r="M876" s="206">
        <v>6318000</v>
      </c>
      <c r="N876" s="175"/>
      <c r="O876" s="179">
        <v>14144</v>
      </c>
      <c r="P876" s="162">
        <f t="shared" si="52"/>
        <v>64.120405982905979</v>
      </c>
    </row>
    <row r="877" spans="1:16" x14ac:dyDescent="0.2">
      <c r="A877" s="38">
        <v>11547</v>
      </c>
      <c r="B877" s="4">
        <v>1829301</v>
      </c>
      <c r="C877" s="192">
        <v>1829301</v>
      </c>
      <c r="D877" s="192">
        <v>2392837</v>
      </c>
      <c r="E877" s="192">
        <v>4222138</v>
      </c>
      <c r="F877" s="164">
        <f t="shared" si="53"/>
        <v>43.326414247947369</v>
      </c>
      <c r="G877" s="206">
        <v>4603000</v>
      </c>
      <c r="H877" s="223">
        <f t="shared" si="54"/>
        <v>39.741494677384317</v>
      </c>
      <c r="I877" s="18">
        <f>I876</f>
        <v>6956000</v>
      </c>
      <c r="J877" s="162">
        <f t="shared" si="55"/>
        <v>26.298174238067855</v>
      </c>
      <c r="L877" s="179">
        <v>13549</v>
      </c>
      <c r="M877" s="206">
        <v>6348000</v>
      </c>
      <c r="N877" s="175"/>
      <c r="O877" s="179">
        <v>14151</v>
      </c>
      <c r="P877" s="162">
        <f t="shared" si="52"/>
        <v>64.184423486461824</v>
      </c>
    </row>
    <row r="878" spans="1:16" x14ac:dyDescent="0.2">
      <c r="A878" s="38">
        <v>11554</v>
      </c>
      <c r="B878" s="4">
        <v>1901844</v>
      </c>
      <c r="C878" s="192">
        <v>1901844</v>
      </c>
      <c r="D878" s="192">
        <v>2382296</v>
      </c>
      <c r="E878" s="192">
        <v>4284140</v>
      </c>
      <c r="F878" s="164">
        <f t="shared" si="53"/>
        <v>44.392666906310254</v>
      </c>
      <c r="G878" s="206">
        <v>4665000</v>
      </c>
      <c r="H878" s="223">
        <f t="shared" si="54"/>
        <v>40.76836012861736</v>
      </c>
      <c r="I878" s="18">
        <f>I877</f>
        <v>6956000</v>
      </c>
      <c r="J878" s="162">
        <f t="shared" si="55"/>
        <v>27.341058079355953</v>
      </c>
      <c r="L878" s="179">
        <v>13556</v>
      </c>
      <c r="M878" s="206">
        <v>6360000</v>
      </c>
      <c r="N878" s="175"/>
      <c r="O878" s="179">
        <v>14158</v>
      </c>
      <c r="P878" s="162">
        <f t="shared" si="52"/>
        <v>64.199698795180723</v>
      </c>
    </row>
    <row r="879" spans="1:16" x14ac:dyDescent="0.2">
      <c r="A879" s="38">
        <v>11561</v>
      </c>
      <c r="B879" s="4">
        <v>1945507</v>
      </c>
      <c r="C879" s="192">
        <v>1945507</v>
      </c>
      <c r="D879" s="192">
        <v>2341998</v>
      </c>
      <c r="E879" s="192">
        <v>4287505</v>
      </c>
      <c r="F879" s="164">
        <f t="shared" si="53"/>
        <v>45.3762036429112</v>
      </c>
      <c r="G879" s="206">
        <v>4707000</v>
      </c>
      <c r="H879" s="223">
        <f t="shared" si="54"/>
        <v>41.332207350754196</v>
      </c>
      <c r="I879" s="168">
        <v>7005000</v>
      </c>
      <c r="J879" s="162">
        <f t="shared" si="55"/>
        <v>27.773119200571021</v>
      </c>
      <c r="L879" s="179">
        <v>13563</v>
      </c>
      <c r="M879" s="206">
        <v>6351000</v>
      </c>
      <c r="N879" s="175"/>
      <c r="O879" s="179">
        <v>14165</v>
      </c>
      <c r="P879" s="162">
        <f t="shared" si="52"/>
        <v>64.213334333283342</v>
      </c>
    </row>
    <row r="880" spans="1:16" x14ac:dyDescent="0.2">
      <c r="A880" s="38">
        <v>11568</v>
      </c>
      <c r="B880" s="4">
        <v>1958203</v>
      </c>
      <c r="C880" s="192">
        <v>1958203</v>
      </c>
      <c r="D880" s="192">
        <v>2373917</v>
      </c>
      <c r="E880" s="192">
        <v>4332120</v>
      </c>
      <c r="F880" s="164">
        <f t="shared" si="53"/>
        <v>45.20195654783339</v>
      </c>
      <c r="G880" s="206">
        <v>4749000</v>
      </c>
      <c r="H880" s="223">
        <f t="shared" si="54"/>
        <v>41.234007159401976</v>
      </c>
      <c r="I880" s="18">
        <f>I879</f>
        <v>7005000</v>
      </c>
      <c r="J880" s="162">
        <f t="shared" si="55"/>
        <v>27.954361170592435</v>
      </c>
      <c r="L880" s="179">
        <v>13570</v>
      </c>
      <c r="M880" s="206">
        <v>6372000</v>
      </c>
      <c r="N880" s="175"/>
      <c r="O880" s="179">
        <v>14172</v>
      </c>
      <c r="P880" s="162">
        <f t="shared" si="52"/>
        <v>64.319436112777439</v>
      </c>
    </row>
    <row r="881" spans="1:16" x14ac:dyDescent="0.2">
      <c r="A881" s="38">
        <v>11575</v>
      </c>
      <c r="B881" s="4">
        <v>2010322</v>
      </c>
      <c r="C881" s="192">
        <v>2010322</v>
      </c>
      <c r="D881" s="192">
        <v>2289756</v>
      </c>
      <c r="E881" s="192">
        <v>4300078</v>
      </c>
      <c r="F881" s="164">
        <f t="shared" si="53"/>
        <v>46.750826380358681</v>
      </c>
      <c r="G881" s="206">
        <v>4805000</v>
      </c>
      <c r="H881" s="223">
        <f t="shared" si="54"/>
        <v>41.838126951092612</v>
      </c>
      <c r="I881" s="18">
        <f>I880</f>
        <v>7005000</v>
      </c>
      <c r="J881" s="162">
        <f t="shared" si="55"/>
        <v>28.698386866523911</v>
      </c>
      <c r="L881" s="179">
        <v>13577</v>
      </c>
      <c r="M881" s="206">
        <v>6407000</v>
      </c>
      <c r="N881" s="175"/>
      <c r="O881" s="179">
        <v>14179</v>
      </c>
      <c r="P881" s="162">
        <f t="shared" si="52"/>
        <v>64.387992185151788</v>
      </c>
    </row>
    <row r="882" spans="1:16" x14ac:dyDescent="0.2">
      <c r="A882" s="38">
        <v>11582</v>
      </c>
      <c r="B882" s="4">
        <v>2005896</v>
      </c>
      <c r="C882" s="192">
        <v>2005896</v>
      </c>
      <c r="D882" s="192">
        <v>2417712</v>
      </c>
      <c r="E882" s="192">
        <v>4423608</v>
      </c>
      <c r="F882" s="164">
        <f t="shared" si="53"/>
        <v>45.345247589750265</v>
      </c>
      <c r="G882" s="206">
        <v>4801000</v>
      </c>
      <c r="H882" s="223">
        <f t="shared" si="54"/>
        <v>41.780795667569258</v>
      </c>
      <c r="I882" s="18">
        <f>I881</f>
        <v>7005000</v>
      </c>
      <c r="J882" s="162">
        <f t="shared" si="55"/>
        <v>28.635203426124196</v>
      </c>
      <c r="L882" s="179">
        <v>13584</v>
      </c>
      <c r="M882" s="206">
        <v>6376000</v>
      </c>
      <c r="N882" s="175"/>
      <c r="O882" s="179">
        <v>14186</v>
      </c>
      <c r="P882" s="162">
        <f t="shared" si="52"/>
        <v>64.416283924843427</v>
      </c>
    </row>
    <row r="883" spans="1:16" x14ac:dyDescent="0.2">
      <c r="A883" s="38">
        <v>11589</v>
      </c>
      <c r="B883" s="4">
        <v>2045005</v>
      </c>
      <c r="C883" s="192">
        <v>2045005</v>
      </c>
      <c r="D883" s="192">
        <v>2279545</v>
      </c>
      <c r="E883" s="192">
        <v>4324550</v>
      </c>
      <c r="F883" s="164">
        <f t="shared" si="53"/>
        <v>47.288272768264903</v>
      </c>
      <c r="G883" s="206">
        <v>4877000</v>
      </c>
      <c r="H883" s="223">
        <f t="shared" si="54"/>
        <v>41.931617797826533</v>
      </c>
      <c r="I883" s="18">
        <f>I882</f>
        <v>7005000</v>
      </c>
      <c r="J883" s="162">
        <f t="shared" si="55"/>
        <v>29.193504639543182</v>
      </c>
      <c r="L883" s="179">
        <v>13591</v>
      </c>
      <c r="M883" s="206">
        <v>6385000</v>
      </c>
      <c r="N883" s="175"/>
      <c r="O883" s="179">
        <v>14193</v>
      </c>
      <c r="P883" s="162">
        <f t="shared" si="52"/>
        <v>64.424700488093478</v>
      </c>
    </row>
    <row r="884" spans="1:16" x14ac:dyDescent="0.2">
      <c r="A884" s="38">
        <v>11596</v>
      </c>
      <c r="B884" s="4">
        <v>2097793</v>
      </c>
      <c r="C884" s="192">
        <v>2097793</v>
      </c>
      <c r="D884" s="192">
        <v>2363584</v>
      </c>
      <c r="E884" s="192">
        <v>4461377</v>
      </c>
      <c r="F884" s="164">
        <f t="shared" si="53"/>
        <v>47.021199956874298</v>
      </c>
      <c r="G884" s="206">
        <v>4959000</v>
      </c>
      <c r="H884" s="223">
        <f t="shared" si="54"/>
        <v>42.302742488404917</v>
      </c>
      <c r="I884" s="168">
        <v>7179000</v>
      </c>
      <c r="J884" s="162">
        <f t="shared" si="55"/>
        <v>29.221242512884803</v>
      </c>
      <c r="L884" s="179">
        <v>13598</v>
      </c>
      <c r="M884" s="206">
        <v>6375000</v>
      </c>
      <c r="N884" s="175"/>
      <c r="O884" s="179">
        <v>14200</v>
      </c>
      <c r="P884" s="162">
        <f t="shared" si="52"/>
        <v>64.554604872251929</v>
      </c>
    </row>
    <row r="885" spans="1:16" x14ac:dyDescent="0.2">
      <c r="A885" s="38">
        <v>11603</v>
      </c>
      <c r="B885" s="4">
        <v>2269989</v>
      </c>
      <c r="C885" s="192">
        <v>2269989</v>
      </c>
      <c r="D885" s="192">
        <v>2277429</v>
      </c>
      <c r="E885" s="192">
        <v>4547418</v>
      </c>
      <c r="F885" s="164">
        <f t="shared" si="53"/>
        <v>49.918195336342514</v>
      </c>
      <c r="G885" s="206">
        <v>5144000</v>
      </c>
      <c r="H885" s="223">
        <f t="shared" si="54"/>
        <v>44.128868584758941</v>
      </c>
      <c r="I885" s="18">
        <f>I884</f>
        <v>7179000</v>
      </c>
      <c r="J885" s="162">
        <f t="shared" si="55"/>
        <v>31.619849561220224</v>
      </c>
      <c r="L885" s="179">
        <v>13605</v>
      </c>
      <c r="M885" s="206">
        <v>6377000</v>
      </c>
      <c r="N885" s="175"/>
      <c r="O885" s="179">
        <v>14207</v>
      </c>
      <c r="P885" s="162">
        <f t="shared" si="52"/>
        <v>64.504879491349996</v>
      </c>
    </row>
    <row r="886" spans="1:16" x14ac:dyDescent="0.2">
      <c r="A886" s="38">
        <v>11610</v>
      </c>
      <c r="B886" s="4">
        <v>2321817</v>
      </c>
      <c r="C886" s="192">
        <v>2321817</v>
      </c>
      <c r="D886" s="192">
        <v>2223023</v>
      </c>
      <c r="E886" s="192">
        <v>4544840</v>
      </c>
      <c r="F886" s="164">
        <f t="shared" si="53"/>
        <v>51.086880946303943</v>
      </c>
      <c r="G886" s="206">
        <v>5186000</v>
      </c>
      <c r="H886" s="223">
        <f t="shared" si="54"/>
        <v>44.770863864249904</v>
      </c>
      <c r="I886" s="18">
        <f>I885</f>
        <v>7179000</v>
      </c>
      <c r="J886" s="162">
        <f t="shared" si="55"/>
        <v>32.34178854993732</v>
      </c>
      <c r="L886" s="179">
        <v>13612</v>
      </c>
      <c r="M886" s="206">
        <v>6387000</v>
      </c>
      <c r="N886" s="175"/>
      <c r="O886" s="179">
        <v>14214</v>
      </c>
      <c r="P886" s="162">
        <f t="shared" si="52"/>
        <v>64.607072344187415</v>
      </c>
    </row>
    <row r="887" spans="1:16" x14ac:dyDescent="0.2">
      <c r="A887" s="38">
        <v>11617</v>
      </c>
      <c r="B887" s="4">
        <v>2383362</v>
      </c>
      <c r="C887" s="192">
        <v>2383362</v>
      </c>
      <c r="D887" s="192">
        <v>2275506</v>
      </c>
      <c r="E887" s="192">
        <v>4658868</v>
      </c>
      <c r="F887" s="164">
        <f t="shared" si="53"/>
        <v>51.157534405353402</v>
      </c>
      <c r="G887" s="206">
        <v>5218000</v>
      </c>
      <c r="H887" s="223">
        <f t="shared" si="54"/>
        <v>45.675776159448063</v>
      </c>
      <c r="I887" s="18">
        <f>I886</f>
        <v>7179000</v>
      </c>
      <c r="J887" s="162">
        <f t="shared" si="55"/>
        <v>33.199080651901376</v>
      </c>
      <c r="L887" s="179">
        <v>13619</v>
      </c>
      <c r="M887" s="206">
        <v>6383000</v>
      </c>
      <c r="N887" s="175"/>
      <c r="O887" s="179">
        <v>14221</v>
      </c>
      <c r="P887" s="162">
        <f t="shared" si="52"/>
        <v>64.617898889538282</v>
      </c>
    </row>
    <row r="888" spans="1:16" x14ac:dyDescent="0.2">
      <c r="A888" s="38">
        <v>11624</v>
      </c>
      <c r="B888" s="4">
        <v>2383948</v>
      </c>
      <c r="C888" s="192">
        <v>2383948</v>
      </c>
      <c r="D888" s="192">
        <v>2228875</v>
      </c>
      <c r="E888" s="192">
        <v>4612823</v>
      </c>
      <c r="F888" s="164">
        <f t="shared" si="53"/>
        <v>51.680890422199163</v>
      </c>
      <c r="G888" s="206">
        <v>5194000</v>
      </c>
      <c r="H888" s="223">
        <f t="shared" si="54"/>
        <v>45.898113207547169</v>
      </c>
      <c r="I888" s="168">
        <v>7447000</v>
      </c>
      <c r="J888" s="162">
        <f t="shared" si="55"/>
        <v>32.012192829327248</v>
      </c>
      <c r="L888" s="179">
        <v>13626</v>
      </c>
      <c r="M888" s="206">
        <v>6388000</v>
      </c>
      <c r="N888" s="175"/>
      <c r="O888" s="179">
        <v>14228</v>
      </c>
      <c r="P888" s="162">
        <f t="shared" si="52"/>
        <v>64.639355497229516</v>
      </c>
    </row>
    <row r="889" spans="1:16" x14ac:dyDescent="0.2">
      <c r="A889" s="38">
        <v>11631</v>
      </c>
      <c r="B889" s="4">
        <v>2447069</v>
      </c>
      <c r="C889" s="192">
        <v>2447069</v>
      </c>
      <c r="D889" s="192">
        <v>2122145</v>
      </c>
      <c r="E889" s="192">
        <v>4569214</v>
      </c>
      <c r="F889" s="164">
        <f t="shared" si="53"/>
        <v>53.555578705659222</v>
      </c>
      <c r="G889" s="206">
        <v>5258000</v>
      </c>
      <c r="H889" s="223">
        <f t="shared" si="54"/>
        <v>46.539920121719284</v>
      </c>
      <c r="I889" s="18">
        <f>I888</f>
        <v>7447000</v>
      </c>
      <c r="J889" s="162">
        <f t="shared" si="55"/>
        <v>32.859795890962801</v>
      </c>
      <c r="L889" s="179">
        <v>13633</v>
      </c>
      <c r="M889" s="206">
        <v>6381000</v>
      </c>
      <c r="N889" s="175"/>
      <c r="O889" s="179">
        <v>14235</v>
      </c>
      <c r="P889" s="162">
        <f t="shared" si="52"/>
        <v>64.571539680253494</v>
      </c>
    </row>
    <row r="890" spans="1:16" x14ac:dyDescent="0.2">
      <c r="A890" s="38">
        <v>11638</v>
      </c>
      <c r="B890" s="4">
        <v>2449959</v>
      </c>
      <c r="C890" s="192">
        <v>2449959</v>
      </c>
      <c r="D890" s="192">
        <v>2098533</v>
      </c>
      <c r="E890" s="192">
        <v>4548492</v>
      </c>
      <c r="F890" s="164">
        <f t="shared" si="53"/>
        <v>53.863104519036199</v>
      </c>
      <c r="G890" s="206">
        <v>5232000</v>
      </c>
      <c r="H890" s="223">
        <f t="shared" si="54"/>
        <v>46.826433486238535</v>
      </c>
      <c r="I890" s="18">
        <f>I889</f>
        <v>7447000</v>
      </c>
      <c r="J890" s="162">
        <f t="shared" si="55"/>
        <v>32.898603464482342</v>
      </c>
      <c r="L890" s="179">
        <v>13640</v>
      </c>
      <c r="M890" s="206">
        <v>6426000</v>
      </c>
      <c r="N890" s="175"/>
      <c r="O890" s="179">
        <v>14242</v>
      </c>
      <c r="P890" s="162">
        <f t="shared" si="52"/>
        <v>64.676822916666666</v>
      </c>
    </row>
    <row r="891" spans="1:16" x14ac:dyDescent="0.2">
      <c r="A891" s="38">
        <v>11645</v>
      </c>
      <c r="B891" s="4">
        <v>2433392</v>
      </c>
      <c r="C891" s="192">
        <v>2433392</v>
      </c>
      <c r="D891" s="192">
        <v>2123875</v>
      </c>
      <c r="E891" s="192">
        <v>4557267</v>
      </c>
      <c r="F891" s="164">
        <f t="shared" si="53"/>
        <v>53.395862037488698</v>
      </c>
      <c r="G891" s="206">
        <v>5186000</v>
      </c>
      <c r="H891" s="223">
        <f t="shared" si="54"/>
        <v>46.922329348245277</v>
      </c>
      <c r="I891" s="18">
        <f>I890</f>
        <v>7447000</v>
      </c>
      <c r="J891" s="162">
        <f t="shared" si="55"/>
        <v>32.676138042164631</v>
      </c>
      <c r="L891" s="179">
        <v>13647</v>
      </c>
      <c r="M891" s="206">
        <v>6405000</v>
      </c>
      <c r="N891" s="175"/>
      <c r="O891" s="179">
        <v>14249</v>
      </c>
      <c r="P891" s="162">
        <f t="shared" si="52"/>
        <v>64.937125310717946</v>
      </c>
    </row>
    <row r="892" spans="1:16" x14ac:dyDescent="0.2">
      <c r="A892" s="38">
        <v>11652</v>
      </c>
      <c r="B892" s="4">
        <v>2445726</v>
      </c>
      <c r="C892" s="192">
        <v>2445726</v>
      </c>
      <c r="D892" s="192">
        <v>2117437</v>
      </c>
      <c r="E892" s="192">
        <v>4563163</v>
      </c>
      <c r="F892" s="164">
        <f t="shared" si="53"/>
        <v>53.59716494896194</v>
      </c>
      <c r="G892" s="206">
        <v>5192000</v>
      </c>
      <c r="H892" s="223">
        <f t="shared" si="54"/>
        <v>47.105662557781201</v>
      </c>
      <c r="I892" s="168">
        <v>7349000</v>
      </c>
      <c r="J892" s="162">
        <f t="shared" si="55"/>
        <v>33.2797115253776</v>
      </c>
      <c r="L892" s="179">
        <v>13654</v>
      </c>
      <c r="M892" s="206">
        <v>6399000</v>
      </c>
      <c r="N892" s="175"/>
      <c r="O892" s="179">
        <v>14256</v>
      </c>
      <c r="P892" s="162">
        <f t="shared" si="52"/>
        <v>65.142376414532464</v>
      </c>
    </row>
    <row r="893" spans="1:16" x14ac:dyDescent="0.2">
      <c r="A893" s="38">
        <v>11659</v>
      </c>
      <c r="B893" s="4">
        <v>2478130</v>
      </c>
      <c r="C893" s="192">
        <v>2478130</v>
      </c>
      <c r="D893" s="192">
        <v>2073454</v>
      </c>
      <c r="E893" s="192">
        <v>4551584</v>
      </c>
      <c r="F893" s="164">
        <f t="shared" si="53"/>
        <v>54.445441411165874</v>
      </c>
      <c r="G893" s="206">
        <v>5224000</v>
      </c>
      <c r="H893" s="223">
        <f t="shared" si="54"/>
        <v>47.437404287901991</v>
      </c>
      <c r="I893" s="18">
        <f>I892</f>
        <v>7349000</v>
      </c>
      <c r="J893" s="162">
        <f t="shared" si="55"/>
        <v>33.720642264253641</v>
      </c>
      <c r="L893" s="179">
        <v>13661</v>
      </c>
      <c r="M893" s="206">
        <v>6399000</v>
      </c>
      <c r="N893" s="175"/>
      <c r="O893" s="179">
        <v>14263</v>
      </c>
      <c r="P893" s="162">
        <f t="shared" si="52"/>
        <v>65.83279327932793</v>
      </c>
    </row>
    <row r="894" spans="1:16" x14ac:dyDescent="0.2">
      <c r="A894" s="38">
        <v>11666</v>
      </c>
      <c r="B894" s="4">
        <v>2484892</v>
      </c>
      <c r="C894" s="192">
        <v>2484892</v>
      </c>
      <c r="D894" s="192">
        <v>2086008</v>
      </c>
      <c r="E894" s="192">
        <v>4570900</v>
      </c>
      <c r="F894" s="164">
        <f t="shared" si="53"/>
        <v>54.363298256360892</v>
      </c>
      <c r="G894" s="206">
        <v>5222000</v>
      </c>
      <c r="H894" s="223">
        <f t="shared" si="54"/>
        <v>47.585063194178474</v>
      </c>
      <c r="I894" s="18">
        <f>I893</f>
        <v>7349000</v>
      </c>
      <c r="J894" s="162">
        <f t="shared" si="55"/>
        <v>33.812654782963669</v>
      </c>
      <c r="L894" s="179">
        <v>13668</v>
      </c>
      <c r="M894" s="206">
        <v>6487000</v>
      </c>
      <c r="N894" s="175"/>
      <c r="O894" s="179">
        <v>14270</v>
      </c>
      <c r="P894" s="162">
        <f t="shared" si="52"/>
        <v>65.218949116714484</v>
      </c>
    </row>
    <row r="895" spans="1:16" x14ac:dyDescent="0.2">
      <c r="A895" s="38">
        <v>11673</v>
      </c>
      <c r="B895" s="4">
        <v>2528332</v>
      </c>
      <c r="C895" s="192">
        <v>2528332</v>
      </c>
      <c r="D895" s="192">
        <v>2167802</v>
      </c>
      <c r="E895" s="192">
        <v>4696134</v>
      </c>
      <c r="F895" s="164">
        <f t="shared" si="53"/>
        <v>53.838582970588149</v>
      </c>
      <c r="G895" s="206">
        <v>5291000</v>
      </c>
      <c r="H895" s="223">
        <f t="shared" si="54"/>
        <v>47.785522585522585</v>
      </c>
      <c r="I895" s="18">
        <f>I894</f>
        <v>7349000</v>
      </c>
      <c r="J895" s="162">
        <f t="shared" si="55"/>
        <v>34.40375561300857</v>
      </c>
      <c r="L895" s="179">
        <v>13675</v>
      </c>
      <c r="M895" s="206">
        <v>6435000</v>
      </c>
      <c r="N895" s="175"/>
      <c r="O895" s="179">
        <v>14277</v>
      </c>
      <c r="P895" s="162">
        <f t="shared" si="52"/>
        <v>65.24401921056581</v>
      </c>
    </row>
    <row r="896" spans="1:16" x14ac:dyDescent="0.2">
      <c r="A896" s="38">
        <v>11680</v>
      </c>
      <c r="B896" s="4">
        <v>2661206</v>
      </c>
      <c r="C896" s="192">
        <v>2661206</v>
      </c>
      <c r="D896" s="192">
        <v>2001086</v>
      </c>
      <c r="E896" s="192">
        <v>4662292</v>
      </c>
      <c r="F896" s="164">
        <f t="shared" si="53"/>
        <v>57.079350671300723</v>
      </c>
      <c r="G896" s="206">
        <v>5446000</v>
      </c>
      <c r="H896" s="223">
        <f t="shared" si="54"/>
        <v>48.865332354021298</v>
      </c>
      <c r="I896" s="18">
        <f>I895</f>
        <v>7349000</v>
      </c>
      <c r="J896" s="162">
        <f t="shared" si="55"/>
        <v>36.211811130766094</v>
      </c>
      <c r="L896" s="179">
        <v>13682</v>
      </c>
      <c r="M896" s="206">
        <v>6415000</v>
      </c>
      <c r="N896" s="175"/>
      <c r="O896" s="179">
        <v>14284</v>
      </c>
      <c r="P896" s="162">
        <f t="shared" si="52"/>
        <v>65.109441031020538</v>
      </c>
    </row>
    <row r="897" spans="1:16" x14ac:dyDescent="0.2">
      <c r="A897" s="38">
        <v>11687</v>
      </c>
      <c r="B897" s="4">
        <v>2613104</v>
      </c>
      <c r="C897" s="192">
        <v>2613104</v>
      </c>
      <c r="D897" s="192">
        <v>2322787</v>
      </c>
      <c r="E897" s="192">
        <v>4935891</v>
      </c>
      <c r="F897" s="164">
        <f t="shared" si="53"/>
        <v>52.940877341092012</v>
      </c>
      <c r="G897" s="206">
        <v>5345000</v>
      </c>
      <c r="H897" s="223">
        <f t="shared" si="54"/>
        <v>48.888755846585596</v>
      </c>
      <c r="I897" s="168">
        <v>7393000</v>
      </c>
      <c r="J897" s="162">
        <f t="shared" si="55"/>
        <v>35.345651291762479</v>
      </c>
      <c r="L897" s="179">
        <v>13689</v>
      </c>
      <c r="M897" s="206">
        <v>6394000</v>
      </c>
      <c r="N897" s="175"/>
      <c r="O897" s="179">
        <v>14291</v>
      </c>
      <c r="P897" s="162">
        <f t="shared" si="52"/>
        <v>64.971411501120244</v>
      </c>
    </row>
    <row r="898" spans="1:16" x14ac:dyDescent="0.2">
      <c r="A898" s="38">
        <v>11694</v>
      </c>
      <c r="B898" s="4">
        <v>2651026</v>
      </c>
      <c r="C898" s="192">
        <v>2651026</v>
      </c>
      <c r="D898" s="192">
        <v>2036072</v>
      </c>
      <c r="E898" s="192">
        <v>4687098</v>
      </c>
      <c r="F898" s="164">
        <f t="shared" si="53"/>
        <v>56.560071925101632</v>
      </c>
      <c r="G898" s="206">
        <v>5374000</v>
      </c>
      <c r="H898" s="223">
        <f t="shared" si="54"/>
        <v>49.330591737997764</v>
      </c>
      <c r="I898" s="18">
        <f>I897</f>
        <v>7393000</v>
      </c>
      <c r="J898" s="162">
        <f t="shared" si="55"/>
        <v>35.858595969160014</v>
      </c>
      <c r="L898" s="179">
        <v>13696</v>
      </c>
      <c r="M898" s="206">
        <v>6447000</v>
      </c>
      <c r="N898" s="175"/>
      <c r="O898" s="179">
        <v>14298</v>
      </c>
      <c r="P898" s="162">
        <f t="shared" si="52"/>
        <v>64.765384615384619</v>
      </c>
    </row>
    <row r="899" spans="1:16" x14ac:dyDescent="0.2">
      <c r="A899" s="38">
        <v>11701</v>
      </c>
      <c r="B899" s="4">
        <v>2635766</v>
      </c>
      <c r="C899" s="192">
        <v>2635766</v>
      </c>
      <c r="D899" s="192">
        <v>1994347</v>
      </c>
      <c r="E899" s="192">
        <v>4630113</v>
      </c>
      <c r="F899" s="164">
        <f t="shared" si="53"/>
        <v>56.926602007337621</v>
      </c>
      <c r="G899" s="206">
        <v>5332000</v>
      </c>
      <c r="H899" s="223">
        <f t="shared" si="54"/>
        <v>49.432970742685669</v>
      </c>
      <c r="I899" s="18">
        <f>I898</f>
        <v>7393000</v>
      </c>
      <c r="J899" s="162">
        <f t="shared" si="55"/>
        <v>35.652184498850261</v>
      </c>
      <c r="L899" s="179">
        <v>13703</v>
      </c>
      <c r="M899" s="206">
        <v>6524000</v>
      </c>
      <c r="N899" s="175"/>
      <c r="O899" s="179">
        <v>14305</v>
      </c>
      <c r="P899" s="162">
        <f t="shared" si="52"/>
        <v>64.637869120047483</v>
      </c>
    </row>
    <row r="900" spans="1:16" x14ac:dyDescent="0.2">
      <c r="A900" s="38">
        <v>11708</v>
      </c>
      <c r="B900" s="4">
        <v>2642140</v>
      </c>
      <c r="C900" s="192">
        <v>2642140</v>
      </c>
      <c r="D900" s="192">
        <v>1971564</v>
      </c>
      <c r="E900" s="192">
        <v>4613704</v>
      </c>
      <c r="F900" s="164">
        <f t="shared" si="53"/>
        <v>57.267219570219503</v>
      </c>
      <c r="G900" s="206">
        <v>5326000</v>
      </c>
      <c r="H900" s="223">
        <f t="shared" si="54"/>
        <v>49.608336462636125</v>
      </c>
      <c r="I900" s="18">
        <f>I899</f>
        <v>7393000</v>
      </c>
      <c r="J900" s="162">
        <f t="shared" si="55"/>
        <v>35.738401190315166</v>
      </c>
      <c r="L900" s="179">
        <v>13710</v>
      </c>
      <c r="M900" s="206">
        <v>6457000</v>
      </c>
      <c r="N900" s="175"/>
      <c r="O900" s="179">
        <v>14312</v>
      </c>
      <c r="P900" s="162">
        <f t="shared" ref="P900:P963" si="56">100*B1272/M986</f>
        <v>64.339594134202343</v>
      </c>
    </row>
    <row r="901" spans="1:16" x14ac:dyDescent="0.2">
      <c r="A901" s="38">
        <v>11715</v>
      </c>
      <c r="B901" s="4">
        <v>2627296</v>
      </c>
      <c r="C901" s="192">
        <v>2627296</v>
      </c>
      <c r="D901" s="192">
        <v>1945217</v>
      </c>
      <c r="E901" s="192">
        <v>4572513</v>
      </c>
      <c r="F901" s="164">
        <f t="shared" ref="F901:F964" si="57">100*C901/E901</f>
        <v>57.458469773623385</v>
      </c>
      <c r="G901" s="206">
        <v>5302000</v>
      </c>
      <c r="H901" s="223">
        <f t="shared" ref="H901:H964" si="58">100*B901/G901</f>
        <v>49.552923425122593</v>
      </c>
      <c r="I901" s="168">
        <v>7337000</v>
      </c>
      <c r="J901" s="162">
        <f t="shared" ref="J901:J964" si="59">100*C901/I901</f>
        <v>35.808859206760253</v>
      </c>
      <c r="L901" s="179">
        <v>13717</v>
      </c>
      <c r="M901" s="206">
        <v>6436000</v>
      </c>
      <c r="N901" s="175"/>
      <c r="O901" s="179">
        <v>14319</v>
      </c>
      <c r="P901" s="162">
        <f t="shared" si="56"/>
        <v>64.217345578432827</v>
      </c>
    </row>
    <row r="902" spans="1:16" x14ac:dyDescent="0.2">
      <c r="A902" s="38">
        <v>11722</v>
      </c>
      <c r="B902" s="4">
        <v>2664003</v>
      </c>
      <c r="C902" s="192">
        <v>2664003</v>
      </c>
      <c r="D902" s="192">
        <v>1937231</v>
      </c>
      <c r="E902" s="192">
        <v>4601234</v>
      </c>
      <c r="F902" s="164">
        <f t="shared" si="57"/>
        <v>57.89757704128936</v>
      </c>
      <c r="G902" s="206">
        <v>5344000</v>
      </c>
      <c r="H902" s="223">
        <f t="shared" si="58"/>
        <v>49.850355538922159</v>
      </c>
      <c r="I902" s="18">
        <f>I901</f>
        <v>7337000</v>
      </c>
      <c r="J902" s="162">
        <f t="shared" si="59"/>
        <v>36.30915905683522</v>
      </c>
      <c r="L902" s="179">
        <v>13724</v>
      </c>
      <c r="M902" s="206">
        <v>6424000</v>
      </c>
      <c r="N902" s="175"/>
      <c r="O902" s="179">
        <v>14326</v>
      </c>
      <c r="P902" s="162">
        <f t="shared" si="56"/>
        <v>64.152352767090861</v>
      </c>
    </row>
    <row r="903" spans="1:16" x14ac:dyDescent="0.2">
      <c r="A903" s="38">
        <v>11729</v>
      </c>
      <c r="B903" s="4">
        <v>2661959</v>
      </c>
      <c r="C903" s="192">
        <v>2661959</v>
      </c>
      <c r="D903" s="192">
        <v>1904914</v>
      </c>
      <c r="E903" s="192">
        <v>4566873</v>
      </c>
      <c r="F903" s="164">
        <f t="shared" si="57"/>
        <v>58.288439376352265</v>
      </c>
      <c r="G903" s="206">
        <v>5338000</v>
      </c>
      <c r="H903" s="223">
        <f t="shared" si="58"/>
        <v>49.86809666541776</v>
      </c>
      <c r="I903" s="18">
        <f>I902</f>
        <v>7337000</v>
      </c>
      <c r="J903" s="162">
        <f t="shared" si="59"/>
        <v>36.28130025896143</v>
      </c>
      <c r="L903" s="179">
        <v>13731</v>
      </c>
      <c r="M903" s="206">
        <v>6468000</v>
      </c>
      <c r="N903" s="175"/>
      <c r="O903" s="179">
        <v>14333</v>
      </c>
      <c r="P903" s="162">
        <f t="shared" si="56"/>
        <v>64.233008130081302</v>
      </c>
    </row>
    <row r="904" spans="1:16" x14ac:dyDescent="0.2">
      <c r="A904" s="38">
        <v>11736</v>
      </c>
      <c r="B904" s="4">
        <v>2656941</v>
      </c>
      <c r="C904" s="192">
        <v>2656941</v>
      </c>
      <c r="D904" s="192">
        <v>1904246</v>
      </c>
      <c r="E904" s="192">
        <v>4561187</v>
      </c>
      <c r="F904" s="164">
        <f t="shared" si="57"/>
        <v>58.251086833317729</v>
      </c>
      <c r="G904" s="206">
        <v>5322000</v>
      </c>
      <c r="H904" s="223">
        <f t="shared" si="58"/>
        <v>49.923731679819618</v>
      </c>
      <c r="I904" s="18">
        <f>I903</f>
        <v>7337000</v>
      </c>
      <c r="J904" s="162">
        <f t="shared" si="59"/>
        <v>36.212907182772248</v>
      </c>
      <c r="L904" s="179">
        <v>13738</v>
      </c>
      <c r="M904" s="206">
        <v>6482000</v>
      </c>
      <c r="N904" s="175"/>
      <c r="O904" s="179">
        <v>14340</v>
      </c>
      <c r="P904" s="162">
        <f t="shared" si="56"/>
        <v>64.163822027716989</v>
      </c>
    </row>
    <row r="905" spans="1:16" x14ac:dyDescent="0.2">
      <c r="A905" s="38">
        <v>11743</v>
      </c>
      <c r="B905" s="4">
        <v>2642827</v>
      </c>
      <c r="C905" s="192">
        <v>2642827</v>
      </c>
      <c r="D905" s="192">
        <v>1877793</v>
      </c>
      <c r="E905" s="192">
        <v>4520620</v>
      </c>
      <c r="F905" s="164">
        <f t="shared" si="57"/>
        <v>58.461604824117046</v>
      </c>
      <c r="G905" s="206">
        <v>5306000</v>
      </c>
      <c r="H905" s="223">
        <f t="shared" si="58"/>
        <v>49.808273652468905</v>
      </c>
      <c r="I905" s="168">
        <v>7247000</v>
      </c>
      <c r="J905" s="162">
        <f t="shared" si="59"/>
        <v>36.467876362632815</v>
      </c>
      <c r="L905" s="179">
        <v>13745</v>
      </c>
      <c r="M905" s="206">
        <v>6500000</v>
      </c>
      <c r="N905" s="175"/>
      <c r="O905" s="179">
        <v>14347</v>
      </c>
      <c r="P905" s="162">
        <f t="shared" si="56"/>
        <v>64.293386978785662</v>
      </c>
    </row>
    <row r="906" spans="1:16" x14ac:dyDescent="0.2">
      <c r="A906" s="38">
        <v>11750</v>
      </c>
      <c r="B906" s="4">
        <v>2638488</v>
      </c>
      <c r="C906" s="192">
        <v>2638488</v>
      </c>
      <c r="D906" s="192">
        <v>1902138</v>
      </c>
      <c r="E906" s="192">
        <v>4540626</v>
      </c>
      <c r="F906" s="164">
        <f t="shared" si="57"/>
        <v>58.10846345856276</v>
      </c>
      <c r="G906" s="206">
        <v>5296000</v>
      </c>
      <c r="H906" s="223">
        <f t="shared" si="58"/>
        <v>49.820392749244711</v>
      </c>
      <c r="I906" s="18">
        <f>I905</f>
        <v>7247000</v>
      </c>
      <c r="J906" s="162">
        <f t="shared" si="59"/>
        <v>36.408003311715191</v>
      </c>
      <c r="L906" s="179">
        <v>13752</v>
      </c>
      <c r="M906" s="206">
        <v>6495000</v>
      </c>
      <c r="N906" s="175"/>
      <c r="O906" s="179">
        <v>14354</v>
      </c>
      <c r="P906" s="162">
        <f t="shared" si="56"/>
        <v>64.418518518518525</v>
      </c>
    </row>
    <row r="907" spans="1:16" x14ac:dyDescent="0.2">
      <c r="A907" s="38">
        <v>11757</v>
      </c>
      <c r="B907" s="4">
        <v>2617381</v>
      </c>
      <c r="C907" s="192">
        <v>2617381</v>
      </c>
      <c r="D907" s="192">
        <v>1909586</v>
      </c>
      <c r="E907" s="192">
        <v>4526967</v>
      </c>
      <c r="F907" s="164">
        <f t="shared" si="57"/>
        <v>57.817540971692523</v>
      </c>
      <c r="G907" s="206">
        <v>5258000</v>
      </c>
      <c r="H907" s="223">
        <f t="shared" si="58"/>
        <v>49.779022441993156</v>
      </c>
      <c r="I907" s="18">
        <f>I906</f>
        <v>7247000</v>
      </c>
      <c r="J907" s="162">
        <f t="shared" si="59"/>
        <v>36.116751759348695</v>
      </c>
      <c r="L907" s="179">
        <v>13759</v>
      </c>
      <c r="M907" s="206">
        <v>6532000</v>
      </c>
      <c r="N907" s="175"/>
      <c r="O907" s="179">
        <v>14361</v>
      </c>
      <c r="P907" s="162">
        <f t="shared" si="56"/>
        <v>64.626661807580177</v>
      </c>
    </row>
    <row r="908" spans="1:16" x14ac:dyDescent="0.2">
      <c r="A908" s="38">
        <v>11764</v>
      </c>
      <c r="B908" s="4">
        <v>2601262</v>
      </c>
      <c r="C908" s="192">
        <v>2601262</v>
      </c>
      <c r="D908" s="192">
        <v>1919316</v>
      </c>
      <c r="E908" s="192">
        <v>4520578</v>
      </c>
      <c r="F908" s="164">
        <f t="shared" si="57"/>
        <v>57.542685913173052</v>
      </c>
      <c r="G908" s="206">
        <v>5235000</v>
      </c>
      <c r="H908" s="223">
        <f t="shared" si="58"/>
        <v>49.689818529130847</v>
      </c>
      <c r="I908" s="18">
        <f>I907</f>
        <v>7247000</v>
      </c>
      <c r="J908" s="162">
        <f t="shared" si="59"/>
        <v>35.894328687732852</v>
      </c>
      <c r="L908" s="179">
        <v>13766</v>
      </c>
      <c r="M908" s="206">
        <v>6597000</v>
      </c>
      <c r="N908" s="175"/>
      <c r="O908" s="179">
        <v>14368</v>
      </c>
      <c r="P908" s="162">
        <f t="shared" si="56"/>
        <v>64.569833694866233</v>
      </c>
    </row>
    <row r="909" spans="1:16" x14ac:dyDescent="0.2">
      <c r="A909" s="38">
        <v>11771</v>
      </c>
      <c r="B909" s="4">
        <v>2572815</v>
      </c>
      <c r="C909" s="192">
        <v>2572815</v>
      </c>
      <c r="D909" s="192">
        <v>1910603</v>
      </c>
      <c r="E909" s="192">
        <v>4483418</v>
      </c>
      <c r="F909" s="164">
        <f t="shared" si="57"/>
        <v>57.385124474229258</v>
      </c>
      <c r="G909" s="206">
        <v>5193000</v>
      </c>
      <c r="H909" s="223">
        <f t="shared" si="58"/>
        <v>49.543905257076837</v>
      </c>
      <c r="I909" s="18">
        <f>I908</f>
        <v>7247000</v>
      </c>
      <c r="J909" s="162">
        <f t="shared" si="59"/>
        <v>35.501793845729267</v>
      </c>
      <c r="L909" s="179">
        <v>13773</v>
      </c>
      <c r="M909" s="206">
        <v>6554000</v>
      </c>
      <c r="N909" s="175"/>
      <c r="O909" s="179">
        <v>14375</v>
      </c>
      <c r="P909" s="162">
        <f t="shared" si="56"/>
        <v>64.591019698725376</v>
      </c>
    </row>
    <row r="910" spans="1:16" x14ac:dyDescent="0.2">
      <c r="A910" s="38">
        <v>11778</v>
      </c>
      <c r="B910" s="4">
        <v>2546275</v>
      </c>
      <c r="C910" s="192">
        <v>2546275</v>
      </c>
      <c r="D910" s="192">
        <v>1911496</v>
      </c>
      <c r="E910" s="192">
        <v>4457771</v>
      </c>
      <c r="F910" s="164">
        <f t="shared" si="57"/>
        <v>57.119914863280329</v>
      </c>
      <c r="G910" s="206">
        <v>5152000</v>
      </c>
      <c r="H910" s="223">
        <f t="shared" si="58"/>
        <v>49.423039596273291</v>
      </c>
      <c r="I910" s="168">
        <v>7143000</v>
      </c>
      <c r="J910" s="162">
        <f t="shared" si="59"/>
        <v>35.647137057258853</v>
      </c>
      <c r="L910" s="179">
        <v>13780</v>
      </c>
      <c r="M910" s="206">
        <v>6529000</v>
      </c>
      <c r="N910" s="175"/>
      <c r="O910" s="179">
        <v>14382</v>
      </c>
      <c r="P910" s="162">
        <f t="shared" si="56"/>
        <v>64.564573991031395</v>
      </c>
    </row>
    <row r="911" spans="1:16" x14ac:dyDescent="0.2">
      <c r="A911" s="38">
        <v>11785</v>
      </c>
      <c r="B911" s="4">
        <v>2561573</v>
      </c>
      <c r="C911" s="192">
        <v>2561573</v>
      </c>
      <c r="D911" s="192">
        <v>1942268</v>
      </c>
      <c r="E911" s="192">
        <v>4503841</v>
      </c>
      <c r="F911" s="164">
        <f t="shared" si="57"/>
        <v>56.875298217676864</v>
      </c>
      <c r="G911" s="206">
        <v>5171000</v>
      </c>
      <c r="H911" s="223">
        <f t="shared" si="58"/>
        <v>49.537284857861145</v>
      </c>
      <c r="I911" s="18">
        <f>I910</f>
        <v>7143000</v>
      </c>
      <c r="J911" s="162">
        <f t="shared" si="59"/>
        <v>35.861304773904521</v>
      </c>
      <c r="L911" s="179">
        <v>13787</v>
      </c>
      <c r="M911" s="206">
        <v>6520000</v>
      </c>
      <c r="N911" s="175"/>
      <c r="O911" s="179">
        <v>14389</v>
      </c>
      <c r="P911" s="162">
        <f t="shared" si="56"/>
        <v>64.50571594371101</v>
      </c>
    </row>
    <row r="912" spans="1:16" x14ac:dyDescent="0.2">
      <c r="A912" s="38">
        <v>11792</v>
      </c>
      <c r="B912" s="4">
        <v>2537075</v>
      </c>
      <c r="C912" s="192">
        <v>2537075</v>
      </c>
      <c r="D912" s="192">
        <v>2010899</v>
      </c>
      <c r="E912" s="192">
        <v>4547974</v>
      </c>
      <c r="F912" s="164">
        <f t="shared" si="57"/>
        <v>55.784729640055112</v>
      </c>
      <c r="G912" s="206">
        <v>5136000</v>
      </c>
      <c r="H912" s="223">
        <f t="shared" si="58"/>
        <v>49.397877725856695</v>
      </c>
      <c r="I912" s="18">
        <f>I911</f>
        <v>7143000</v>
      </c>
      <c r="J912" s="162">
        <f t="shared" si="59"/>
        <v>35.518339633207333</v>
      </c>
      <c r="L912" s="179">
        <v>13794</v>
      </c>
      <c r="M912" s="206">
        <v>6569000</v>
      </c>
      <c r="N912" s="175"/>
      <c r="O912" s="179">
        <v>14396</v>
      </c>
      <c r="P912" s="162">
        <f t="shared" si="56"/>
        <v>64.256695851873118</v>
      </c>
    </row>
    <row r="913" spans="1:16" x14ac:dyDescent="0.2">
      <c r="A913" s="38">
        <v>11799</v>
      </c>
      <c r="B913" s="4">
        <v>2544764</v>
      </c>
      <c r="C913" s="192">
        <v>2544764</v>
      </c>
      <c r="D913" s="192">
        <v>1978642</v>
      </c>
      <c r="E913" s="192">
        <v>4523406</v>
      </c>
      <c r="F913" s="164">
        <f t="shared" si="57"/>
        <v>56.257696081227287</v>
      </c>
      <c r="G913" s="206">
        <v>5138000</v>
      </c>
      <c r="H913" s="223">
        <f t="shared" si="58"/>
        <v>49.528298949007393</v>
      </c>
      <c r="I913" s="18">
        <f>I912</f>
        <v>7143000</v>
      </c>
      <c r="J913" s="162">
        <f t="shared" si="59"/>
        <v>35.62598348033039</v>
      </c>
      <c r="L913" s="179">
        <v>13801</v>
      </c>
      <c r="M913" s="206">
        <v>6585000</v>
      </c>
      <c r="N913" s="175"/>
      <c r="O913" s="179">
        <v>14403</v>
      </c>
      <c r="P913" s="162">
        <f t="shared" si="56"/>
        <v>64.075436587460629</v>
      </c>
    </row>
    <row r="914" spans="1:16" x14ac:dyDescent="0.2">
      <c r="A914" s="38">
        <v>11806</v>
      </c>
      <c r="B914" s="4">
        <v>2526572</v>
      </c>
      <c r="C914" s="192">
        <v>2526572</v>
      </c>
      <c r="D914" s="192">
        <v>2114423</v>
      </c>
      <c r="E914" s="192">
        <v>4640995</v>
      </c>
      <c r="F914" s="164">
        <f t="shared" si="57"/>
        <v>54.440308597617538</v>
      </c>
      <c r="G914" s="206">
        <v>5111000</v>
      </c>
      <c r="H914" s="223">
        <f t="shared" si="58"/>
        <v>49.434005087067113</v>
      </c>
      <c r="I914" s="168">
        <v>7161000</v>
      </c>
      <c r="J914" s="162">
        <f t="shared" si="59"/>
        <v>35.28239072755202</v>
      </c>
      <c r="L914" s="179">
        <v>13808</v>
      </c>
      <c r="M914" s="206">
        <v>6546000</v>
      </c>
      <c r="N914" s="175"/>
      <c r="O914" s="179">
        <v>14410</v>
      </c>
      <c r="P914" s="162">
        <f t="shared" si="56"/>
        <v>63.980723760092275</v>
      </c>
    </row>
    <row r="915" spans="1:16" x14ac:dyDescent="0.2">
      <c r="A915" s="38">
        <v>11813</v>
      </c>
      <c r="B915" s="4">
        <v>2561646</v>
      </c>
      <c r="C915" s="192">
        <v>2561646</v>
      </c>
      <c r="D915" s="192">
        <v>2147148</v>
      </c>
      <c r="E915" s="192">
        <v>4708794</v>
      </c>
      <c r="F915" s="164">
        <f t="shared" si="57"/>
        <v>54.401318044492918</v>
      </c>
      <c r="G915" s="206">
        <v>5162000</v>
      </c>
      <c r="H915" s="223">
        <f t="shared" si="58"/>
        <v>49.62506780317706</v>
      </c>
      <c r="I915" s="18">
        <f>I914</f>
        <v>7161000</v>
      </c>
      <c r="J915" s="162">
        <f t="shared" si="59"/>
        <v>35.772182656053623</v>
      </c>
      <c r="L915" s="179">
        <v>13815</v>
      </c>
      <c r="M915" s="206">
        <v>6519000</v>
      </c>
      <c r="N915" s="175"/>
      <c r="O915" s="179">
        <v>14417</v>
      </c>
      <c r="P915" s="162">
        <f t="shared" si="56"/>
        <v>63.878079030862416</v>
      </c>
    </row>
    <row r="916" spans="1:16" x14ac:dyDescent="0.2">
      <c r="A916" s="38">
        <v>11820</v>
      </c>
      <c r="B916" s="4">
        <v>2551363</v>
      </c>
      <c r="C916" s="192">
        <v>2551363</v>
      </c>
      <c r="D916" s="192">
        <v>2144373</v>
      </c>
      <c r="E916" s="192">
        <v>4695736</v>
      </c>
      <c r="F916" s="164">
        <f t="shared" si="57"/>
        <v>54.33361245180734</v>
      </c>
      <c r="G916" s="206">
        <v>5144000</v>
      </c>
      <c r="H916" s="223">
        <f t="shared" si="58"/>
        <v>49.598814152410576</v>
      </c>
      <c r="I916" s="18">
        <f>I915</f>
        <v>7161000</v>
      </c>
      <c r="J916" s="162">
        <f t="shared" si="59"/>
        <v>35.628585393101524</v>
      </c>
      <c r="L916" s="179">
        <v>13822</v>
      </c>
      <c r="M916" s="206">
        <v>6565000</v>
      </c>
      <c r="N916" s="175"/>
      <c r="O916" s="179">
        <v>14424</v>
      </c>
      <c r="P916" s="162">
        <f t="shared" si="56"/>
        <v>63.908445848893997</v>
      </c>
    </row>
    <row r="917" spans="1:16" x14ac:dyDescent="0.2">
      <c r="A917" s="38">
        <v>11827</v>
      </c>
      <c r="B917" s="4">
        <v>2558107</v>
      </c>
      <c r="C917" s="192">
        <v>2558107</v>
      </c>
      <c r="D917" s="192">
        <v>2192403</v>
      </c>
      <c r="E917" s="192">
        <v>4750510</v>
      </c>
      <c r="F917" s="164">
        <f t="shared" si="57"/>
        <v>53.849102517413918</v>
      </c>
      <c r="G917" s="206">
        <v>5162000</v>
      </c>
      <c r="H917" s="223">
        <f t="shared" si="58"/>
        <v>49.556509104998064</v>
      </c>
      <c r="I917" s="18">
        <f>I916</f>
        <v>7161000</v>
      </c>
      <c r="J917" s="162">
        <f t="shared" si="59"/>
        <v>35.722762184052506</v>
      </c>
      <c r="L917" s="179">
        <v>13829</v>
      </c>
      <c r="M917" s="206">
        <v>6564000</v>
      </c>
      <c r="N917" s="175"/>
      <c r="O917" s="179">
        <v>14431</v>
      </c>
      <c r="P917" s="162">
        <f t="shared" si="56"/>
        <v>63.988408450704227</v>
      </c>
    </row>
    <row r="918" spans="1:16" x14ac:dyDescent="0.2">
      <c r="A918" s="38">
        <v>11834</v>
      </c>
      <c r="B918" s="4">
        <v>2532714</v>
      </c>
      <c r="C918" s="192">
        <v>2532714</v>
      </c>
      <c r="D918" s="192">
        <v>2214384</v>
      </c>
      <c r="E918" s="192">
        <v>4747098</v>
      </c>
      <c r="F918" s="164">
        <f t="shared" si="57"/>
        <v>53.352890544918182</v>
      </c>
      <c r="G918" s="206">
        <v>5124000</v>
      </c>
      <c r="H918" s="223">
        <f t="shared" si="58"/>
        <v>49.42845433255269</v>
      </c>
      <c r="I918" s="168">
        <v>7307000</v>
      </c>
      <c r="J918" s="162">
        <f t="shared" si="59"/>
        <v>34.661475297659777</v>
      </c>
      <c r="L918" s="179">
        <v>13836</v>
      </c>
      <c r="M918" s="206">
        <v>6534000</v>
      </c>
      <c r="N918" s="175"/>
      <c r="O918" s="179">
        <v>14438</v>
      </c>
      <c r="P918" s="162">
        <f t="shared" si="56"/>
        <v>64.233901434455333</v>
      </c>
    </row>
    <row r="919" spans="1:16" x14ac:dyDescent="0.2">
      <c r="A919" s="38">
        <v>11841</v>
      </c>
      <c r="B919" s="4">
        <v>2564399</v>
      </c>
      <c r="C919" s="192">
        <v>2564399</v>
      </c>
      <c r="D919" s="192">
        <v>2124685</v>
      </c>
      <c r="E919" s="192">
        <v>4689084</v>
      </c>
      <c r="F919" s="164">
        <f t="shared" si="57"/>
        <v>54.688698261750055</v>
      </c>
      <c r="G919" s="206">
        <v>5180000</v>
      </c>
      <c r="H919" s="223">
        <f t="shared" si="58"/>
        <v>49.505772200772199</v>
      </c>
      <c r="I919" s="18">
        <f>I918</f>
        <v>7307000</v>
      </c>
      <c r="J919" s="162">
        <f t="shared" si="59"/>
        <v>35.095100588476804</v>
      </c>
      <c r="L919" s="179">
        <v>13843</v>
      </c>
      <c r="M919" s="206">
        <v>6554000</v>
      </c>
      <c r="N919" s="175"/>
      <c r="O919" s="179">
        <v>14445</v>
      </c>
      <c r="P919" s="162">
        <f t="shared" si="56"/>
        <v>64.211933921959556</v>
      </c>
    </row>
    <row r="920" spans="1:16" x14ac:dyDescent="0.2">
      <c r="A920" s="38">
        <v>11848</v>
      </c>
      <c r="B920" s="4">
        <v>2557119</v>
      </c>
      <c r="C920" s="192">
        <v>2557119</v>
      </c>
      <c r="D920" s="192">
        <v>2111673</v>
      </c>
      <c r="E920" s="192">
        <v>4668792</v>
      </c>
      <c r="F920" s="164">
        <f t="shared" si="57"/>
        <v>54.77046310908689</v>
      </c>
      <c r="G920" s="206">
        <v>5165000</v>
      </c>
      <c r="H920" s="223">
        <f t="shared" si="58"/>
        <v>49.508596321393995</v>
      </c>
      <c r="I920" s="18">
        <f>I919</f>
        <v>7307000</v>
      </c>
      <c r="J920" s="162">
        <f t="shared" si="59"/>
        <v>34.9954700971671</v>
      </c>
      <c r="L920" s="179">
        <v>13850</v>
      </c>
      <c r="M920" s="206">
        <v>6568000</v>
      </c>
      <c r="N920" s="175"/>
      <c r="O920" s="179">
        <v>14452</v>
      </c>
      <c r="P920" s="162">
        <f t="shared" si="56"/>
        <v>64.249614395886894</v>
      </c>
    </row>
    <row r="921" spans="1:16" x14ac:dyDescent="0.2">
      <c r="A921" s="38">
        <v>11855</v>
      </c>
      <c r="B921" s="4">
        <v>2575799</v>
      </c>
      <c r="C921" s="192">
        <v>2575799</v>
      </c>
      <c r="D921" s="192">
        <v>2101243</v>
      </c>
      <c r="E921" s="192">
        <v>4677042</v>
      </c>
      <c r="F921" s="164">
        <f t="shared" si="57"/>
        <v>55.073249288759861</v>
      </c>
      <c r="G921" s="206">
        <v>5180000</v>
      </c>
      <c r="H921" s="223">
        <f t="shared" si="58"/>
        <v>49.725849420849421</v>
      </c>
      <c r="I921" s="18">
        <f>I920</f>
        <v>7307000</v>
      </c>
      <c r="J921" s="162">
        <f t="shared" si="59"/>
        <v>35.251115368824415</v>
      </c>
      <c r="L921" s="179">
        <v>13857</v>
      </c>
      <c r="M921" s="206">
        <v>6591000</v>
      </c>
      <c r="N921" s="175"/>
      <c r="O921" s="179">
        <v>14459</v>
      </c>
      <c r="P921" s="162">
        <f t="shared" si="56"/>
        <v>64.229018996314153</v>
      </c>
    </row>
    <row r="922" spans="1:16" x14ac:dyDescent="0.2">
      <c r="A922" s="38">
        <v>11862</v>
      </c>
      <c r="B922" s="4">
        <v>2615932</v>
      </c>
      <c r="C922" s="192">
        <v>2615932</v>
      </c>
      <c r="D922" s="192">
        <v>2066092</v>
      </c>
      <c r="E922" s="192">
        <v>4682024</v>
      </c>
      <c r="F922" s="164">
        <f t="shared" si="57"/>
        <v>55.871819537875076</v>
      </c>
      <c r="G922" s="206">
        <v>5218000</v>
      </c>
      <c r="H922" s="223">
        <f t="shared" si="58"/>
        <v>50.132847834419316</v>
      </c>
      <c r="I922" s="18">
        <f>I921</f>
        <v>7307000</v>
      </c>
      <c r="J922" s="162">
        <f t="shared" si="59"/>
        <v>35.800355823183246</v>
      </c>
      <c r="L922" s="179">
        <v>13864</v>
      </c>
      <c r="M922" s="206">
        <v>6596000</v>
      </c>
      <c r="N922" s="175"/>
      <c r="O922" s="179">
        <v>14466</v>
      </c>
      <c r="P922" s="162">
        <f t="shared" si="56"/>
        <v>64.36618104667609</v>
      </c>
    </row>
    <row r="923" spans="1:16" x14ac:dyDescent="0.2">
      <c r="A923" s="38">
        <v>11869</v>
      </c>
      <c r="B923" s="4">
        <v>2755864</v>
      </c>
      <c r="C923" s="192">
        <v>2755864</v>
      </c>
      <c r="D923" s="192">
        <v>2033697</v>
      </c>
      <c r="E923" s="192">
        <v>4789561</v>
      </c>
      <c r="F923" s="164">
        <f t="shared" si="57"/>
        <v>57.538968602759212</v>
      </c>
      <c r="G923" s="206">
        <v>5362000</v>
      </c>
      <c r="H923" s="223">
        <f t="shared" si="58"/>
        <v>51.396195449459157</v>
      </c>
      <c r="I923" s="168">
        <v>7305000</v>
      </c>
      <c r="J923" s="162">
        <f t="shared" si="59"/>
        <v>37.725722108145106</v>
      </c>
      <c r="L923" s="179">
        <v>13871</v>
      </c>
      <c r="M923" s="206">
        <v>6681000</v>
      </c>
      <c r="N923" s="175"/>
      <c r="O923" s="179">
        <v>14473</v>
      </c>
      <c r="P923" s="162">
        <f t="shared" si="56"/>
        <v>64.360767169651666</v>
      </c>
    </row>
    <row r="924" spans="1:16" x14ac:dyDescent="0.2">
      <c r="A924" s="38">
        <v>11876</v>
      </c>
      <c r="B924" s="4">
        <v>2868163</v>
      </c>
      <c r="C924" s="192">
        <v>2868163</v>
      </c>
      <c r="D924" s="192">
        <v>1962989</v>
      </c>
      <c r="E924" s="192">
        <v>4831152</v>
      </c>
      <c r="F924" s="164">
        <f t="shared" si="57"/>
        <v>59.368096884552585</v>
      </c>
      <c r="G924" s="206">
        <v>5488000</v>
      </c>
      <c r="H924" s="223">
        <f t="shared" si="58"/>
        <v>52.262445335276965</v>
      </c>
      <c r="I924" s="18">
        <f>I923</f>
        <v>7305000</v>
      </c>
      <c r="J924" s="162">
        <f t="shared" si="59"/>
        <v>39.263011635865844</v>
      </c>
      <c r="L924" s="179">
        <v>13878</v>
      </c>
      <c r="M924" s="206">
        <v>6571000</v>
      </c>
      <c r="N924" s="175"/>
      <c r="O924" s="179">
        <v>14480</v>
      </c>
      <c r="P924" s="162">
        <f t="shared" si="56"/>
        <v>64.414342068188219</v>
      </c>
    </row>
    <row r="925" spans="1:16" x14ac:dyDescent="0.2">
      <c r="A925" s="38">
        <v>11883</v>
      </c>
      <c r="B925" s="4">
        <v>2835750</v>
      </c>
      <c r="C925" s="192">
        <v>2835750</v>
      </c>
      <c r="D925" s="192">
        <v>2014604</v>
      </c>
      <c r="E925" s="192">
        <v>4850354</v>
      </c>
      <c r="F925" s="164">
        <f t="shared" si="57"/>
        <v>58.464804836925303</v>
      </c>
      <c r="G925" s="206">
        <v>5427000</v>
      </c>
      <c r="H925" s="223">
        <f t="shared" si="58"/>
        <v>52.252625760088449</v>
      </c>
      <c r="I925" s="18">
        <f>I924</f>
        <v>7305000</v>
      </c>
      <c r="J925" s="162">
        <f t="shared" si="59"/>
        <v>38.819301848049278</v>
      </c>
      <c r="L925" s="179">
        <v>13885</v>
      </c>
      <c r="M925" s="206">
        <v>6510000</v>
      </c>
      <c r="N925" s="175"/>
      <c r="O925" s="179">
        <v>14487</v>
      </c>
      <c r="P925" s="162">
        <f t="shared" si="56"/>
        <v>64.546730149838965</v>
      </c>
    </row>
    <row r="926" spans="1:16" x14ac:dyDescent="0.2">
      <c r="A926" s="38">
        <v>11890</v>
      </c>
      <c r="B926" s="4">
        <v>2861948</v>
      </c>
      <c r="C926" s="192">
        <v>2861948</v>
      </c>
      <c r="D926" s="192">
        <v>2035517</v>
      </c>
      <c r="E926" s="192">
        <v>4897465</v>
      </c>
      <c r="F926" s="164">
        <f t="shared" si="57"/>
        <v>58.437334416887104</v>
      </c>
      <c r="G926" s="206">
        <v>5448000</v>
      </c>
      <c r="H926" s="223">
        <f t="shared" si="58"/>
        <v>52.532085168869308</v>
      </c>
      <c r="I926" s="18">
        <f>I925</f>
        <v>7305000</v>
      </c>
      <c r="J926" s="162">
        <f t="shared" si="59"/>
        <v>39.177932922655714</v>
      </c>
      <c r="L926" s="179">
        <v>13892</v>
      </c>
      <c r="M926" s="206">
        <v>6395000</v>
      </c>
      <c r="N926" s="175"/>
      <c r="O926" s="179">
        <v>14494</v>
      </c>
      <c r="P926" s="162">
        <f t="shared" si="56"/>
        <v>64.505109489051094</v>
      </c>
    </row>
    <row r="927" spans="1:16" x14ac:dyDescent="0.2">
      <c r="A927" s="38">
        <v>11897</v>
      </c>
      <c r="B927" s="4">
        <v>2834157</v>
      </c>
      <c r="C927" s="192">
        <v>2834157</v>
      </c>
      <c r="D927" s="192">
        <v>2072164</v>
      </c>
      <c r="E927" s="192">
        <v>4906321</v>
      </c>
      <c r="F927" s="164">
        <f t="shared" si="57"/>
        <v>57.765421381927517</v>
      </c>
      <c r="G927" s="206">
        <v>5403000</v>
      </c>
      <c r="H927" s="223">
        <f t="shared" si="58"/>
        <v>52.455247084952802</v>
      </c>
      <c r="I927" s="168">
        <v>7467000</v>
      </c>
      <c r="J927" s="162">
        <f t="shared" si="59"/>
        <v>37.955765367617516</v>
      </c>
      <c r="L927" s="179">
        <v>13899</v>
      </c>
      <c r="M927" s="206">
        <v>6346000</v>
      </c>
      <c r="N927" s="175"/>
      <c r="O927" s="179">
        <v>14501</v>
      </c>
      <c r="P927" s="162">
        <f t="shared" si="56"/>
        <v>64.671624049758123</v>
      </c>
    </row>
    <row r="928" spans="1:16" x14ac:dyDescent="0.2">
      <c r="A928" s="38">
        <v>11904</v>
      </c>
      <c r="B928" s="4">
        <v>2857805</v>
      </c>
      <c r="C928" s="192">
        <v>2857805</v>
      </c>
      <c r="D928" s="192">
        <v>2012134</v>
      </c>
      <c r="E928" s="192">
        <v>4869939</v>
      </c>
      <c r="F928" s="164">
        <f t="shared" si="57"/>
        <v>58.682562553658272</v>
      </c>
      <c r="G928" s="206">
        <v>5441000</v>
      </c>
      <c r="H928" s="223">
        <f t="shared" si="58"/>
        <v>52.523525087300129</v>
      </c>
      <c r="I928" s="18">
        <f>I927</f>
        <v>7467000</v>
      </c>
      <c r="J928" s="162">
        <f t="shared" si="59"/>
        <v>38.272465514932371</v>
      </c>
      <c r="L928" s="179">
        <v>13906</v>
      </c>
      <c r="M928" s="206">
        <v>6294000</v>
      </c>
      <c r="N928" s="175"/>
      <c r="O928" s="179">
        <v>14508</v>
      </c>
      <c r="P928" s="162">
        <f t="shared" si="56"/>
        <v>64.64355997788833</v>
      </c>
    </row>
    <row r="929" spans="1:16" x14ac:dyDescent="0.2">
      <c r="A929" s="38">
        <v>11911</v>
      </c>
      <c r="B929" s="4">
        <v>2843605</v>
      </c>
      <c r="C929" s="192">
        <v>2843605</v>
      </c>
      <c r="D929" s="192">
        <v>2062455</v>
      </c>
      <c r="E929" s="192">
        <v>4906060</v>
      </c>
      <c r="F929" s="164">
        <f t="shared" si="57"/>
        <v>57.961072632621693</v>
      </c>
      <c r="G929" s="206">
        <v>5420000</v>
      </c>
      <c r="H929" s="223">
        <f t="shared" si="58"/>
        <v>52.465036900369</v>
      </c>
      <c r="I929" s="18">
        <f>I928</f>
        <v>7467000</v>
      </c>
      <c r="J929" s="162">
        <f t="shared" si="59"/>
        <v>38.082295433239587</v>
      </c>
      <c r="L929" s="179">
        <v>13913</v>
      </c>
      <c r="M929" s="206">
        <v>6323000</v>
      </c>
      <c r="N929" s="175"/>
      <c r="O929" s="179">
        <v>14515</v>
      </c>
      <c r="P929" s="162">
        <f t="shared" si="56"/>
        <v>64.710223818734462</v>
      </c>
    </row>
    <row r="930" spans="1:16" x14ac:dyDescent="0.2">
      <c r="A930" s="38">
        <v>11918</v>
      </c>
      <c r="B930" s="4">
        <v>2838772</v>
      </c>
      <c r="C930" s="192">
        <v>2838772</v>
      </c>
      <c r="D930" s="192">
        <v>2079658</v>
      </c>
      <c r="E930" s="192">
        <v>4918430</v>
      </c>
      <c r="F930" s="164">
        <f t="shared" si="57"/>
        <v>57.717035720748285</v>
      </c>
      <c r="G930" s="206">
        <v>5419000</v>
      </c>
      <c r="H930" s="223">
        <f t="shared" si="58"/>
        <v>52.385532386049086</v>
      </c>
      <c r="I930" s="18">
        <f>I929</f>
        <v>7467000</v>
      </c>
      <c r="J930" s="162">
        <f t="shared" si="59"/>
        <v>38.01757064416767</v>
      </c>
      <c r="L930" s="179">
        <v>13920</v>
      </c>
      <c r="M930" s="206">
        <v>6306000</v>
      </c>
      <c r="N930" s="175"/>
      <c r="O930" s="179">
        <v>14522</v>
      </c>
      <c r="P930" s="162">
        <f t="shared" si="56"/>
        <v>64.743918456697216</v>
      </c>
    </row>
    <row r="931" spans="1:16" x14ac:dyDescent="0.2">
      <c r="A931" s="38">
        <v>11925</v>
      </c>
      <c r="B931" s="4">
        <v>2824805</v>
      </c>
      <c r="C931" s="192">
        <v>2824805</v>
      </c>
      <c r="D931" s="192">
        <v>2141701</v>
      </c>
      <c r="E931" s="192">
        <v>4966506</v>
      </c>
      <c r="F931" s="164">
        <f t="shared" si="57"/>
        <v>56.877108373572888</v>
      </c>
      <c r="G931" s="206">
        <v>5397000</v>
      </c>
      <c r="H931" s="223">
        <f t="shared" si="58"/>
        <v>52.340281637947008</v>
      </c>
      <c r="I931" s="18">
        <f>I930</f>
        <v>7467000</v>
      </c>
      <c r="J931" s="162">
        <f t="shared" si="59"/>
        <v>37.830520958885764</v>
      </c>
      <c r="L931" s="179">
        <v>13927</v>
      </c>
      <c r="M931" s="206">
        <v>6302000</v>
      </c>
      <c r="N931" s="175"/>
      <c r="O931" s="179">
        <v>14529</v>
      </c>
      <c r="P931" s="162">
        <f t="shared" si="56"/>
        <v>64.767383610127965</v>
      </c>
    </row>
    <row r="932" spans="1:16" x14ac:dyDescent="0.2">
      <c r="A932" s="38">
        <v>11932</v>
      </c>
      <c r="B932" s="4">
        <v>2814020</v>
      </c>
      <c r="C932" s="192">
        <v>2814020</v>
      </c>
      <c r="D932" s="192">
        <v>2146183</v>
      </c>
      <c r="E932" s="192">
        <v>4960203</v>
      </c>
      <c r="F932" s="164">
        <f t="shared" si="57"/>
        <v>56.731952301145739</v>
      </c>
      <c r="G932" s="206">
        <v>5405000</v>
      </c>
      <c r="H932" s="223">
        <f t="shared" si="58"/>
        <v>52.063274745605923</v>
      </c>
      <c r="I932" s="168">
        <v>7505000</v>
      </c>
      <c r="J932" s="162">
        <f t="shared" si="59"/>
        <v>37.495269820119923</v>
      </c>
      <c r="L932" s="179">
        <v>13934</v>
      </c>
      <c r="M932" s="206">
        <v>6324000</v>
      </c>
      <c r="N932" s="175"/>
      <c r="O932" s="179">
        <v>14536</v>
      </c>
      <c r="P932" s="162">
        <f t="shared" si="56"/>
        <v>64.890272851296046</v>
      </c>
    </row>
    <row r="933" spans="1:16" x14ac:dyDescent="0.2">
      <c r="A933" s="38">
        <v>11939</v>
      </c>
      <c r="B933" s="4">
        <v>2831749</v>
      </c>
      <c r="C933" s="192">
        <v>2831749</v>
      </c>
      <c r="D933" s="192">
        <v>2141655</v>
      </c>
      <c r="E933" s="192">
        <v>4973404</v>
      </c>
      <c r="F933" s="164">
        <f t="shared" si="57"/>
        <v>56.937843778627276</v>
      </c>
      <c r="G933" s="206">
        <v>5438000</v>
      </c>
      <c r="H933" s="223">
        <f t="shared" si="58"/>
        <v>52.073354174328799</v>
      </c>
      <c r="I933" s="18">
        <f>I932</f>
        <v>7505000</v>
      </c>
      <c r="J933" s="162">
        <f t="shared" si="59"/>
        <v>37.731499000666226</v>
      </c>
      <c r="L933" s="179">
        <v>13941</v>
      </c>
      <c r="M933" s="206">
        <v>6343000</v>
      </c>
      <c r="N933" s="175"/>
      <c r="O933" s="179">
        <v>14543</v>
      </c>
      <c r="P933" s="162">
        <f t="shared" si="56"/>
        <v>64.964626129827451</v>
      </c>
    </row>
    <row r="934" spans="1:16" x14ac:dyDescent="0.2">
      <c r="A934" s="38">
        <v>11946</v>
      </c>
      <c r="B934" s="4">
        <v>2789123</v>
      </c>
      <c r="C934" s="192">
        <v>2789123</v>
      </c>
      <c r="D934" s="192">
        <v>2243816</v>
      </c>
      <c r="E934" s="192">
        <v>5032939</v>
      </c>
      <c r="F934" s="164">
        <f t="shared" si="57"/>
        <v>55.417381374977921</v>
      </c>
      <c r="G934" s="206">
        <v>5381000</v>
      </c>
      <c r="H934" s="223">
        <f t="shared" si="58"/>
        <v>51.832800594685004</v>
      </c>
      <c r="I934" s="18">
        <f>I933</f>
        <v>7505000</v>
      </c>
      <c r="J934" s="162">
        <f t="shared" si="59"/>
        <v>37.163530979347101</v>
      </c>
      <c r="L934" s="179">
        <v>13948</v>
      </c>
      <c r="M934" s="206">
        <v>6334000</v>
      </c>
      <c r="N934" s="175"/>
      <c r="O934" s="179">
        <v>14550</v>
      </c>
      <c r="P934" s="162">
        <f t="shared" si="56"/>
        <v>65.035160500544066</v>
      </c>
    </row>
    <row r="935" spans="1:16" x14ac:dyDescent="0.2">
      <c r="A935" s="38">
        <v>11953</v>
      </c>
      <c r="B935" s="4">
        <v>2759137</v>
      </c>
      <c r="C935" s="192">
        <v>2759137</v>
      </c>
      <c r="D935" s="192">
        <v>2210587</v>
      </c>
      <c r="E935" s="192">
        <v>4969724</v>
      </c>
      <c r="F935" s="164">
        <f t="shared" si="57"/>
        <v>55.518918153201263</v>
      </c>
      <c r="G935" s="206">
        <v>5355000</v>
      </c>
      <c r="H935" s="223">
        <f t="shared" si="58"/>
        <v>51.524500466853411</v>
      </c>
      <c r="I935" s="18">
        <f>I934</f>
        <v>7505000</v>
      </c>
      <c r="J935" s="162">
        <f t="shared" si="59"/>
        <v>36.763984010659563</v>
      </c>
      <c r="L935" s="179">
        <v>13955</v>
      </c>
      <c r="M935" s="206">
        <v>6328000</v>
      </c>
      <c r="N935" s="175"/>
      <c r="O935" s="179">
        <v>14557</v>
      </c>
      <c r="P935" s="162">
        <f t="shared" si="56"/>
        <v>65.016790390066134</v>
      </c>
    </row>
    <row r="936" spans="1:16" x14ac:dyDescent="0.2">
      <c r="A936" s="38">
        <v>11960</v>
      </c>
      <c r="B936" s="4">
        <v>2720988</v>
      </c>
      <c r="C936" s="192">
        <v>2720988</v>
      </c>
      <c r="D936" s="192">
        <v>2268521</v>
      </c>
      <c r="E936" s="192">
        <v>4989509</v>
      </c>
      <c r="F936" s="164">
        <f t="shared" si="57"/>
        <v>54.534183624080043</v>
      </c>
      <c r="G936" s="206">
        <v>5318000</v>
      </c>
      <c r="H936" s="223">
        <f t="shared" si="58"/>
        <v>51.165626175253855</v>
      </c>
      <c r="I936" s="168">
        <v>7579000</v>
      </c>
      <c r="J936" s="162">
        <f t="shared" si="59"/>
        <v>35.901675682807756</v>
      </c>
      <c r="L936" s="179">
        <v>13962</v>
      </c>
      <c r="M936" s="206">
        <v>6325000</v>
      </c>
      <c r="N936" s="175"/>
      <c r="O936" s="179">
        <v>14564</v>
      </c>
      <c r="P936" s="162">
        <f t="shared" si="56"/>
        <v>65.076570964247026</v>
      </c>
    </row>
    <row r="937" spans="1:16" x14ac:dyDescent="0.2">
      <c r="A937" s="38">
        <v>11967</v>
      </c>
      <c r="B937" s="4">
        <v>2744868</v>
      </c>
      <c r="C937" s="192">
        <v>2744868</v>
      </c>
      <c r="D937" s="192">
        <v>2283965</v>
      </c>
      <c r="E937" s="192">
        <v>5028833</v>
      </c>
      <c r="F937" s="164">
        <f t="shared" si="57"/>
        <v>54.582603956027171</v>
      </c>
      <c r="G937" s="206">
        <v>5362000</v>
      </c>
      <c r="H937" s="223">
        <f t="shared" si="58"/>
        <v>51.191122715404703</v>
      </c>
      <c r="I937" s="18">
        <f>I936</f>
        <v>7579000</v>
      </c>
      <c r="J937" s="162">
        <f t="shared" si="59"/>
        <v>36.216756828077585</v>
      </c>
      <c r="L937" s="179">
        <v>13969</v>
      </c>
      <c r="M937" s="206">
        <v>6329000</v>
      </c>
      <c r="N937" s="175"/>
      <c r="O937" s="179">
        <v>14571</v>
      </c>
      <c r="P937" s="162">
        <f t="shared" si="56"/>
        <v>64.917312348668275</v>
      </c>
    </row>
    <row r="938" spans="1:16" x14ac:dyDescent="0.2">
      <c r="A938" s="38">
        <v>11974</v>
      </c>
      <c r="B938" s="4">
        <v>2737843</v>
      </c>
      <c r="C938" s="192">
        <v>2737843</v>
      </c>
      <c r="D938" s="192">
        <v>2245791</v>
      </c>
      <c r="E938" s="192">
        <v>4983634</v>
      </c>
      <c r="F938" s="164">
        <f t="shared" si="57"/>
        <v>54.936678736841429</v>
      </c>
      <c r="G938" s="206">
        <v>5364000</v>
      </c>
      <c r="H938" s="223">
        <f t="shared" si="58"/>
        <v>51.041070096942583</v>
      </c>
      <c r="I938" s="18">
        <f>I937</f>
        <v>7579000</v>
      </c>
      <c r="J938" s="162">
        <f t="shared" si="59"/>
        <v>36.124066499538195</v>
      </c>
      <c r="L938" s="179">
        <v>13976</v>
      </c>
      <c r="M938" s="206">
        <v>6394000</v>
      </c>
      <c r="N938" s="175"/>
      <c r="O938" s="179">
        <v>14578</v>
      </c>
      <c r="P938" s="162">
        <f t="shared" si="56"/>
        <v>64.932886625569552</v>
      </c>
    </row>
    <row r="939" spans="1:16" x14ac:dyDescent="0.2">
      <c r="A939" s="38">
        <v>11981</v>
      </c>
      <c r="B939" s="4">
        <v>2717430</v>
      </c>
      <c r="C939" s="192">
        <v>2717430</v>
      </c>
      <c r="D939" s="192">
        <v>2325546</v>
      </c>
      <c r="E939" s="192">
        <v>5042976</v>
      </c>
      <c r="F939" s="164">
        <f t="shared" si="57"/>
        <v>53.885443833165176</v>
      </c>
      <c r="G939" s="206">
        <v>5334000</v>
      </c>
      <c r="H939" s="223">
        <f t="shared" si="58"/>
        <v>50.945444319460066</v>
      </c>
      <c r="I939" s="18">
        <f>I938</f>
        <v>7579000</v>
      </c>
      <c r="J939" s="162">
        <f t="shared" si="59"/>
        <v>35.854730175484896</v>
      </c>
      <c r="L939" s="179">
        <v>13983</v>
      </c>
      <c r="M939" s="206">
        <v>6380000</v>
      </c>
      <c r="N939" s="175"/>
      <c r="O939" s="179">
        <v>14585</v>
      </c>
      <c r="P939" s="162">
        <f t="shared" si="56"/>
        <v>64.93704440026508</v>
      </c>
    </row>
    <row r="940" spans="1:16" x14ac:dyDescent="0.2">
      <c r="A940" s="38">
        <v>11988</v>
      </c>
      <c r="B940" s="4">
        <v>2688871</v>
      </c>
      <c r="C940" s="192">
        <v>2688871</v>
      </c>
      <c r="D940" s="192">
        <v>2411946</v>
      </c>
      <c r="E940" s="192">
        <v>5100817</v>
      </c>
      <c r="F940" s="164">
        <f t="shared" si="57"/>
        <v>52.714516125554006</v>
      </c>
      <c r="G940" s="206">
        <v>5297000</v>
      </c>
      <c r="H940" s="223">
        <f t="shared" si="58"/>
        <v>50.762148385878803</v>
      </c>
      <c r="I940" s="168">
        <v>7663000</v>
      </c>
      <c r="J940" s="162">
        <f t="shared" si="59"/>
        <v>35.08901213623907</v>
      </c>
      <c r="L940" s="179">
        <v>13990</v>
      </c>
      <c r="M940" s="206">
        <v>6361000</v>
      </c>
      <c r="N940" s="175"/>
      <c r="O940" s="179">
        <v>14592</v>
      </c>
      <c r="P940" s="162">
        <f t="shared" si="56"/>
        <v>64.852366472765738</v>
      </c>
    </row>
    <row r="941" spans="1:16" x14ac:dyDescent="0.2">
      <c r="A941" s="38">
        <v>11995</v>
      </c>
      <c r="B941" s="4">
        <v>2700818</v>
      </c>
      <c r="C941" s="192">
        <v>2700818</v>
      </c>
      <c r="D941" s="192">
        <v>2384097</v>
      </c>
      <c r="E941" s="192">
        <v>5084915</v>
      </c>
      <c r="F941" s="164">
        <f t="shared" si="57"/>
        <v>53.114319511732248</v>
      </c>
      <c r="G941" s="206">
        <v>5329000</v>
      </c>
      <c r="H941" s="223">
        <f t="shared" si="58"/>
        <v>50.681516231938453</v>
      </c>
      <c r="I941" s="18">
        <f>I940</f>
        <v>7663000</v>
      </c>
      <c r="J941" s="162">
        <f t="shared" si="59"/>
        <v>35.244917134281614</v>
      </c>
      <c r="L941" s="179">
        <v>13997</v>
      </c>
      <c r="M941" s="206">
        <v>6355000</v>
      </c>
      <c r="N941" s="175"/>
      <c r="O941" s="179">
        <v>14599</v>
      </c>
      <c r="P941" s="162">
        <f t="shared" si="56"/>
        <v>64.850240916786035</v>
      </c>
    </row>
    <row r="942" spans="1:16" x14ac:dyDescent="0.2">
      <c r="A942" s="38">
        <v>12002</v>
      </c>
      <c r="B942" s="4">
        <v>2715299</v>
      </c>
      <c r="C942" s="192">
        <v>2715299</v>
      </c>
      <c r="D942" s="192">
        <v>2342333</v>
      </c>
      <c r="E942" s="192">
        <v>5057632</v>
      </c>
      <c r="F942" s="164">
        <f t="shared" si="57"/>
        <v>53.687160315341252</v>
      </c>
      <c r="G942" s="206">
        <v>5364000</v>
      </c>
      <c r="H942" s="223">
        <f t="shared" si="58"/>
        <v>50.620786726323637</v>
      </c>
      <c r="I942" s="18">
        <f>I941</f>
        <v>7663000</v>
      </c>
      <c r="J942" s="162">
        <f t="shared" si="59"/>
        <v>35.433890121362388</v>
      </c>
      <c r="L942" s="179">
        <v>14004</v>
      </c>
      <c r="M942" s="206">
        <v>6407000</v>
      </c>
      <c r="N942" s="175"/>
      <c r="O942" s="179">
        <v>14606</v>
      </c>
      <c r="P942" s="162">
        <f t="shared" si="56"/>
        <v>64.956988124755313</v>
      </c>
    </row>
    <row r="943" spans="1:16" x14ac:dyDescent="0.2">
      <c r="A943" s="38">
        <v>12009</v>
      </c>
      <c r="B943" s="4">
        <v>2699747</v>
      </c>
      <c r="C943" s="192">
        <v>2699747</v>
      </c>
      <c r="D943" s="192">
        <v>2399722</v>
      </c>
      <c r="E943" s="192">
        <v>5099469</v>
      </c>
      <c r="F943" s="164">
        <f t="shared" si="57"/>
        <v>52.94172785440994</v>
      </c>
      <c r="G943" s="206">
        <v>5342000</v>
      </c>
      <c r="H943" s="223">
        <f t="shared" si="58"/>
        <v>50.538131785847995</v>
      </c>
      <c r="I943" s="18">
        <f>I942</f>
        <v>7663000</v>
      </c>
      <c r="J943" s="162">
        <f t="shared" si="59"/>
        <v>35.23094088477098</v>
      </c>
      <c r="L943" s="179">
        <v>14011</v>
      </c>
      <c r="M943" s="206">
        <v>6396000</v>
      </c>
      <c r="N943" s="175"/>
      <c r="O943" s="179">
        <v>14613</v>
      </c>
      <c r="P943" s="162">
        <f t="shared" si="56"/>
        <v>65.265308006859257</v>
      </c>
    </row>
    <row r="944" spans="1:16" x14ac:dyDescent="0.2">
      <c r="A944" s="38">
        <v>12016</v>
      </c>
      <c r="B944" s="4">
        <v>2694428</v>
      </c>
      <c r="C944" s="192">
        <v>2694428</v>
      </c>
      <c r="D944" s="192">
        <v>2400351</v>
      </c>
      <c r="E944" s="192">
        <v>5094779</v>
      </c>
      <c r="F944" s="164">
        <f t="shared" si="57"/>
        <v>52.886062378760691</v>
      </c>
      <c r="G944" s="206">
        <v>5348000</v>
      </c>
      <c r="H944" s="223">
        <f t="shared" si="58"/>
        <v>50.381974569932687</v>
      </c>
      <c r="I944" s="18">
        <f>I943</f>
        <v>7663000</v>
      </c>
      <c r="J944" s="162">
        <f t="shared" si="59"/>
        <v>35.161529427117316</v>
      </c>
      <c r="L944" s="179">
        <v>14018</v>
      </c>
      <c r="M944" s="206">
        <v>6402000</v>
      </c>
      <c r="N944" s="175"/>
      <c r="O944" s="179">
        <v>14620</v>
      </c>
      <c r="P944" s="162">
        <f t="shared" si="56"/>
        <v>65.472718745812671</v>
      </c>
    </row>
    <row r="945" spans="1:16" x14ac:dyDescent="0.2">
      <c r="A945" s="38">
        <v>12023</v>
      </c>
      <c r="B945" s="4">
        <v>2692286</v>
      </c>
      <c r="C945" s="192">
        <v>2692286</v>
      </c>
      <c r="D945" s="192">
        <v>2410594</v>
      </c>
      <c r="E945" s="192">
        <v>5102880</v>
      </c>
      <c r="F945" s="164">
        <f t="shared" si="57"/>
        <v>52.760127614210013</v>
      </c>
      <c r="G945" s="206">
        <v>5361000</v>
      </c>
      <c r="H945" s="223">
        <f t="shared" si="58"/>
        <v>50.219847043462039</v>
      </c>
      <c r="I945" s="168">
        <v>7734000</v>
      </c>
      <c r="J945" s="162">
        <f t="shared" si="59"/>
        <v>34.811042151538658</v>
      </c>
      <c r="L945" s="179">
        <v>14025</v>
      </c>
      <c r="M945" s="206">
        <v>6393000</v>
      </c>
      <c r="N945" s="175"/>
      <c r="O945" s="179">
        <v>14627</v>
      </c>
      <c r="P945" s="162">
        <f t="shared" si="56"/>
        <v>65.493004726536128</v>
      </c>
    </row>
    <row r="946" spans="1:16" x14ac:dyDescent="0.2">
      <c r="A946" s="38">
        <v>12030</v>
      </c>
      <c r="B946" s="4">
        <v>2723666</v>
      </c>
      <c r="C946" s="192">
        <v>2723666</v>
      </c>
      <c r="D946" s="192">
        <v>2395484</v>
      </c>
      <c r="E946" s="192">
        <v>5119150</v>
      </c>
      <c r="F946" s="164">
        <f t="shared" si="57"/>
        <v>53.205434495961242</v>
      </c>
      <c r="G946" s="206">
        <v>5382000</v>
      </c>
      <c r="H946" s="223">
        <f t="shared" si="58"/>
        <v>50.606949089557787</v>
      </c>
      <c r="I946" s="18">
        <f>I945</f>
        <v>7734000</v>
      </c>
      <c r="J946" s="162">
        <f t="shared" si="59"/>
        <v>35.216783035945177</v>
      </c>
      <c r="L946" s="179">
        <v>14032</v>
      </c>
      <c r="M946" s="206">
        <v>6469000</v>
      </c>
      <c r="N946" s="175"/>
      <c r="O946" s="179">
        <v>14634</v>
      </c>
      <c r="P946" s="162">
        <f t="shared" si="56"/>
        <v>65.549925322471154</v>
      </c>
    </row>
    <row r="947" spans="1:16" x14ac:dyDescent="0.2">
      <c r="A947" s="38">
        <v>12037</v>
      </c>
      <c r="B947" s="4">
        <v>2713935</v>
      </c>
      <c r="C947" s="192">
        <v>2713935</v>
      </c>
      <c r="D947" s="192">
        <v>2424532</v>
      </c>
      <c r="E947" s="192">
        <v>5138467</v>
      </c>
      <c r="F947" s="164">
        <f t="shared" si="57"/>
        <v>52.816044162587794</v>
      </c>
      <c r="G947" s="206">
        <v>5377000</v>
      </c>
      <c r="H947" s="223">
        <f t="shared" si="58"/>
        <v>50.473033289938627</v>
      </c>
      <c r="I947" s="18">
        <f>I946</f>
        <v>7734000</v>
      </c>
      <c r="J947" s="162">
        <f t="shared" si="59"/>
        <v>35.090961986035687</v>
      </c>
      <c r="L947" s="179">
        <v>14039</v>
      </c>
      <c r="M947" s="206">
        <v>6437000</v>
      </c>
      <c r="N947" s="175"/>
      <c r="O947" s="179">
        <v>14641</v>
      </c>
      <c r="P947" s="162">
        <f t="shared" si="56"/>
        <v>65.511130694143162</v>
      </c>
    </row>
    <row r="948" spans="1:16" x14ac:dyDescent="0.2">
      <c r="A948" s="38">
        <v>12044</v>
      </c>
      <c r="B948" s="4">
        <v>2756363</v>
      </c>
      <c r="C948" s="192">
        <v>2756363</v>
      </c>
      <c r="D948" s="192">
        <v>2446056</v>
      </c>
      <c r="E948" s="192">
        <v>5202419</v>
      </c>
      <c r="F948" s="164">
        <f t="shared" si="57"/>
        <v>52.982333795105703</v>
      </c>
      <c r="G948" s="206">
        <v>5443000</v>
      </c>
      <c r="H948" s="223">
        <f t="shared" si="58"/>
        <v>50.640510747749403</v>
      </c>
      <c r="I948" s="18">
        <f>I947</f>
        <v>7734000</v>
      </c>
      <c r="J948" s="162">
        <f t="shared" si="59"/>
        <v>35.639552624773728</v>
      </c>
      <c r="L948" s="179">
        <v>14046</v>
      </c>
      <c r="M948" s="206">
        <v>6420000</v>
      </c>
      <c r="N948" s="175"/>
      <c r="O948" s="179">
        <v>14648</v>
      </c>
      <c r="P948" s="162">
        <f t="shared" si="56"/>
        <v>65.335242469269218</v>
      </c>
    </row>
    <row r="949" spans="1:16" x14ac:dyDescent="0.2">
      <c r="A949" s="38">
        <v>12051</v>
      </c>
      <c r="B949" s="4">
        <v>2735458</v>
      </c>
      <c r="C949" s="192">
        <v>2735458</v>
      </c>
      <c r="D949" s="192">
        <v>2481674</v>
      </c>
      <c r="E949" s="192">
        <v>5217132</v>
      </c>
      <c r="F949" s="164">
        <f t="shared" si="57"/>
        <v>52.4322175478788</v>
      </c>
      <c r="G949" s="206">
        <v>5400000</v>
      </c>
      <c r="H949" s="223">
        <f t="shared" si="58"/>
        <v>50.656629629629627</v>
      </c>
      <c r="I949" s="168">
        <v>7847000</v>
      </c>
      <c r="J949" s="162">
        <f t="shared" si="59"/>
        <v>34.859920988912961</v>
      </c>
      <c r="L949" s="179">
        <v>14053</v>
      </c>
      <c r="M949" s="206">
        <v>6402000</v>
      </c>
      <c r="N949" s="175"/>
      <c r="O949" s="179">
        <v>14655</v>
      </c>
      <c r="P949" s="162">
        <f t="shared" si="56"/>
        <v>65.39560113345027</v>
      </c>
    </row>
    <row r="950" spans="1:16" x14ac:dyDescent="0.2">
      <c r="A950" s="38">
        <v>12058</v>
      </c>
      <c r="B950" s="4">
        <v>2737656</v>
      </c>
      <c r="C950" s="192">
        <v>2737656</v>
      </c>
      <c r="D950" s="192">
        <v>2514451</v>
      </c>
      <c r="E950" s="192">
        <v>5252107</v>
      </c>
      <c r="F950" s="164">
        <f t="shared" si="57"/>
        <v>52.124909107906596</v>
      </c>
      <c r="G950" s="206">
        <v>5383000</v>
      </c>
      <c r="H950" s="223">
        <f t="shared" si="58"/>
        <v>50.857440089169607</v>
      </c>
      <c r="I950" s="18">
        <f>I949</f>
        <v>7847000</v>
      </c>
      <c r="J950" s="162">
        <f t="shared" si="59"/>
        <v>34.88793169364088</v>
      </c>
      <c r="L950" s="179">
        <v>14060</v>
      </c>
      <c r="M950" s="206">
        <v>6428000</v>
      </c>
      <c r="N950" s="175"/>
      <c r="O950" s="179">
        <v>14662</v>
      </c>
      <c r="P950" s="162">
        <f t="shared" si="56"/>
        <v>65.245342281879189</v>
      </c>
    </row>
    <row r="951" spans="1:16" x14ac:dyDescent="0.2">
      <c r="A951" s="38">
        <v>12065</v>
      </c>
      <c r="B951" s="4">
        <v>2687024</v>
      </c>
      <c r="C951" s="192">
        <v>2687024</v>
      </c>
      <c r="D951" s="192">
        <v>2573944</v>
      </c>
      <c r="E951" s="192">
        <v>5260968</v>
      </c>
      <c r="F951" s="164">
        <f t="shared" si="57"/>
        <v>51.074707164156862</v>
      </c>
      <c r="G951" s="206">
        <v>5302000</v>
      </c>
      <c r="H951" s="223">
        <f t="shared" si="58"/>
        <v>50.679441720105622</v>
      </c>
      <c r="I951" s="18">
        <f>I950</f>
        <v>7847000</v>
      </c>
      <c r="J951" s="162">
        <f t="shared" si="59"/>
        <v>34.242691474448833</v>
      </c>
      <c r="L951" s="179">
        <v>14067</v>
      </c>
      <c r="M951" s="206">
        <v>6514000</v>
      </c>
      <c r="N951" s="175"/>
      <c r="O951" s="179">
        <v>14669</v>
      </c>
      <c r="P951" s="162">
        <f t="shared" si="56"/>
        <v>65.313577093695386</v>
      </c>
    </row>
    <row r="952" spans="1:16" x14ac:dyDescent="0.2">
      <c r="A952" s="38">
        <v>12072</v>
      </c>
      <c r="B952" s="4">
        <v>2697295</v>
      </c>
      <c r="C952" s="192">
        <v>2697295</v>
      </c>
      <c r="D952" s="192">
        <v>2545151</v>
      </c>
      <c r="E952" s="192">
        <v>5242446</v>
      </c>
      <c r="F952" s="164">
        <f t="shared" si="57"/>
        <v>51.451078370668959</v>
      </c>
      <c r="G952" s="206">
        <v>5315000</v>
      </c>
      <c r="H952" s="223">
        <f t="shared" si="58"/>
        <v>50.748730009407339</v>
      </c>
      <c r="I952" s="18">
        <f>I951</f>
        <v>7847000</v>
      </c>
      <c r="J952" s="162">
        <f t="shared" si="59"/>
        <v>34.37358226073659</v>
      </c>
      <c r="L952" s="179">
        <v>14074</v>
      </c>
      <c r="M952" s="206">
        <v>6444000</v>
      </c>
      <c r="N952" s="175"/>
      <c r="O952" s="179">
        <v>14676</v>
      </c>
      <c r="P952" s="162">
        <f t="shared" si="56"/>
        <v>65.356062023793612</v>
      </c>
    </row>
    <row r="953" spans="1:16" x14ac:dyDescent="0.2">
      <c r="A953" s="38">
        <v>12079</v>
      </c>
      <c r="B953" s="4">
        <v>2705667</v>
      </c>
      <c r="C953" s="192">
        <v>2705667</v>
      </c>
      <c r="D953" s="192">
        <v>2513199</v>
      </c>
      <c r="E953" s="192">
        <v>5218866</v>
      </c>
      <c r="F953" s="164">
        <f t="shared" si="57"/>
        <v>51.843963803630906</v>
      </c>
      <c r="G953" s="206">
        <v>5324000</v>
      </c>
      <c r="H953" s="223">
        <f t="shared" si="58"/>
        <v>50.82019158527423</v>
      </c>
      <c r="I953" s="168">
        <v>7860000</v>
      </c>
      <c r="J953" s="162">
        <f t="shared" si="59"/>
        <v>34.423244274809157</v>
      </c>
      <c r="L953" s="179">
        <v>14081</v>
      </c>
      <c r="M953" s="206">
        <v>6433000</v>
      </c>
      <c r="N953" s="175"/>
      <c r="O953" s="179">
        <v>14683</v>
      </c>
      <c r="P953" s="162">
        <f t="shared" si="56"/>
        <v>65.412756264236904</v>
      </c>
    </row>
    <row r="954" spans="1:16" x14ac:dyDescent="0.2">
      <c r="A954" s="38">
        <v>12086</v>
      </c>
      <c r="B954" s="4">
        <v>2729971</v>
      </c>
      <c r="C954" s="192">
        <v>2729971</v>
      </c>
      <c r="D954" s="192">
        <v>2437705</v>
      </c>
      <c r="E954" s="192">
        <v>5167676</v>
      </c>
      <c r="F954" s="164">
        <f t="shared" si="57"/>
        <v>52.827828215236401</v>
      </c>
      <c r="G954" s="206">
        <v>5365000</v>
      </c>
      <c r="H954" s="223">
        <f t="shared" si="58"/>
        <v>50.884827586206896</v>
      </c>
      <c r="I954" s="18">
        <f>I953</f>
        <v>7860000</v>
      </c>
      <c r="J954" s="162">
        <f t="shared" si="59"/>
        <v>34.732455470737911</v>
      </c>
      <c r="L954" s="179">
        <v>14088</v>
      </c>
      <c r="M954" s="206">
        <v>6416000</v>
      </c>
      <c r="N954" s="175"/>
      <c r="O954" s="179">
        <v>14690</v>
      </c>
      <c r="P954" s="162">
        <f t="shared" si="56"/>
        <v>65.406841261357556</v>
      </c>
    </row>
    <row r="955" spans="1:16" x14ac:dyDescent="0.2">
      <c r="A955" s="38">
        <v>12093</v>
      </c>
      <c r="B955" s="4">
        <v>2773192</v>
      </c>
      <c r="C955" s="192">
        <v>2773192</v>
      </c>
      <c r="D955" s="192">
        <v>2419399</v>
      </c>
      <c r="E955" s="192">
        <v>5192591</v>
      </c>
      <c r="F955" s="164">
        <f t="shared" si="57"/>
        <v>53.406709675381713</v>
      </c>
      <c r="G955" s="206">
        <v>5418000</v>
      </c>
      <c r="H955" s="223">
        <f t="shared" si="58"/>
        <v>51.184791435954224</v>
      </c>
      <c r="I955" s="18">
        <f>I954</f>
        <v>7860000</v>
      </c>
      <c r="J955" s="162">
        <f t="shared" si="59"/>
        <v>35.282340966921119</v>
      </c>
      <c r="L955" s="179">
        <v>14095</v>
      </c>
      <c r="M955" s="206">
        <v>6465000</v>
      </c>
      <c r="N955" s="175"/>
      <c r="O955" s="179">
        <v>14697</v>
      </c>
      <c r="P955" s="162">
        <f t="shared" si="56"/>
        <v>65.575117119528841</v>
      </c>
    </row>
    <row r="956" spans="1:16" x14ac:dyDescent="0.2">
      <c r="A956" s="38">
        <v>12100</v>
      </c>
      <c r="B956" s="4">
        <v>2891145</v>
      </c>
      <c r="C956" s="192">
        <v>2891145</v>
      </c>
      <c r="D956" s="192">
        <v>2236095</v>
      </c>
      <c r="E956" s="192">
        <v>5127240</v>
      </c>
      <c r="F956" s="164">
        <f t="shared" si="57"/>
        <v>56.38793971025347</v>
      </c>
      <c r="G956" s="206">
        <v>5567000</v>
      </c>
      <c r="H956" s="223">
        <f t="shared" si="58"/>
        <v>51.933626728938385</v>
      </c>
      <c r="I956" s="18">
        <f>I955</f>
        <v>7860000</v>
      </c>
      <c r="J956" s="162">
        <f t="shared" si="59"/>
        <v>36.783015267175571</v>
      </c>
      <c r="L956" s="179">
        <v>14102</v>
      </c>
      <c r="M956" s="206">
        <v>6466000</v>
      </c>
      <c r="N956" s="175"/>
      <c r="O956" s="179">
        <v>14704</v>
      </c>
      <c r="P956" s="162">
        <f t="shared" si="56"/>
        <v>65.611434649647649</v>
      </c>
    </row>
    <row r="957" spans="1:16" x14ac:dyDescent="0.2">
      <c r="A957" s="38">
        <v>12107</v>
      </c>
      <c r="B957" s="4">
        <v>3000248</v>
      </c>
      <c r="C957" s="192">
        <v>3000248</v>
      </c>
      <c r="D957" s="192">
        <v>2271129</v>
      </c>
      <c r="E957" s="192">
        <v>5271377</v>
      </c>
      <c r="F957" s="164">
        <f t="shared" si="57"/>
        <v>56.915830531566989</v>
      </c>
      <c r="G957" s="206">
        <v>5701000</v>
      </c>
      <c r="H957" s="223">
        <f t="shared" si="58"/>
        <v>52.626697070689353</v>
      </c>
      <c r="I957" s="168">
        <v>7896000</v>
      </c>
      <c r="J957" s="162">
        <f t="shared" si="59"/>
        <v>37.99706180344478</v>
      </c>
      <c r="L957" s="179">
        <v>14109</v>
      </c>
      <c r="M957" s="206">
        <v>6485000</v>
      </c>
      <c r="N957" s="175"/>
      <c r="O957" s="179">
        <v>14711</v>
      </c>
      <c r="P957" s="162">
        <f t="shared" si="56"/>
        <v>65.566986283126909</v>
      </c>
    </row>
    <row r="958" spans="1:16" x14ac:dyDescent="0.2">
      <c r="A958" s="38">
        <v>12114</v>
      </c>
      <c r="B958" s="4">
        <v>3579522</v>
      </c>
      <c r="C958" s="192">
        <v>3579522</v>
      </c>
      <c r="D958" s="192">
        <v>2038228</v>
      </c>
      <c r="E958" s="192">
        <v>5617750</v>
      </c>
      <c r="F958" s="164">
        <f t="shared" si="57"/>
        <v>63.718072181923368</v>
      </c>
      <c r="G958" s="206">
        <v>6432000</v>
      </c>
      <c r="H958" s="223">
        <f t="shared" si="58"/>
        <v>55.651772388059705</v>
      </c>
      <c r="I958" s="18">
        <f>I957</f>
        <v>7896000</v>
      </c>
      <c r="J958" s="162">
        <f t="shared" si="59"/>
        <v>45.333358662613982</v>
      </c>
      <c r="L958" s="179">
        <v>14116</v>
      </c>
      <c r="M958" s="206">
        <v>6470000</v>
      </c>
      <c r="N958" s="175"/>
      <c r="O958" s="179">
        <v>14718</v>
      </c>
      <c r="P958" s="162">
        <f t="shared" si="56"/>
        <v>65.434116242038215</v>
      </c>
    </row>
    <row r="959" spans="1:16" x14ac:dyDescent="0.2">
      <c r="A959" s="38">
        <v>12121</v>
      </c>
      <c r="B959" s="4">
        <v>4215006</v>
      </c>
      <c r="C959" s="192">
        <v>4215006</v>
      </c>
      <c r="D959" s="192">
        <v>1799762</v>
      </c>
      <c r="E959" s="192">
        <v>6014768</v>
      </c>
      <c r="F959" s="164">
        <f t="shared" si="57"/>
        <v>70.077615628732474</v>
      </c>
      <c r="G959" s="206">
        <v>7251000</v>
      </c>
      <c r="H959" s="223">
        <f t="shared" si="58"/>
        <v>58.129995862639639</v>
      </c>
      <c r="I959" s="18">
        <f>I958</f>
        <v>7896000</v>
      </c>
      <c r="J959" s="162">
        <f t="shared" si="59"/>
        <v>53.381534954407293</v>
      </c>
      <c r="L959" s="179">
        <v>14123</v>
      </c>
      <c r="M959" s="206">
        <v>6504000</v>
      </c>
      <c r="N959" s="175"/>
      <c r="O959" s="179">
        <v>14725</v>
      </c>
      <c r="P959" s="162">
        <f t="shared" si="56"/>
        <v>65.405625000000001</v>
      </c>
    </row>
    <row r="960" spans="1:16" x14ac:dyDescent="0.2">
      <c r="A960" s="38">
        <v>12128</v>
      </c>
      <c r="B960" s="4">
        <v>4292702</v>
      </c>
      <c r="C960" s="192">
        <v>4292702</v>
      </c>
      <c r="D960" s="192">
        <v>1967229</v>
      </c>
      <c r="E960" s="192">
        <v>6259931</v>
      </c>
      <c r="F960" s="164">
        <f t="shared" si="57"/>
        <v>68.574270227579191</v>
      </c>
      <c r="G960" s="206">
        <v>6982000</v>
      </c>
      <c r="H960" s="223">
        <f t="shared" si="58"/>
        <v>61.482411916356348</v>
      </c>
      <c r="I960" s="18">
        <f>I959</f>
        <v>7896000</v>
      </c>
      <c r="J960" s="162">
        <f t="shared" si="59"/>
        <v>54.365526849037487</v>
      </c>
      <c r="L960" s="179">
        <v>14130</v>
      </c>
      <c r="M960" s="206">
        <v>6579000</v>
      </c>
      <c r="N960" s="175"/>
      <c r="O960" s="179">
        <v>14732</v>
      </c>
      <c r="P960" s="162">
        <f t="shared" si="56"/>
        <v>65.330250990752972</v>
      </c>
    </row>
    <row r="961" spans="1:16" x14ac:dyDescent="0.2">
      <c r="A961" s="38">
        <v>12135</v>
      </c>
      <c r="B961" s="4">
        <v>3925611</v>
      </c>
      <c r="C961" s="192">
        <v>3925611</v>
      </c>
      <c r="D961" s="192">
        <v>1917618</v>
      </c>
      <c r="E961" s="192">
        <v>5843229</v>
      </c>
      <c r="F961" s="164">
        <f t="shared" si="57"/>
        <v>67.182220652313987</v>
      </c>
      <c r="G961" s="206">
        <v>6321000</v>
      </c>
      <c r="H961" s="223">
        <f t="shared" si="58"/>
        <v>62.104271476032274</v>
      </c>
      <c r="I961" s="18">
        <f>I960</f>
        <v>7896000</v>
      </c>
      <c r="J961" s="162">
        <f t="shared" si="59"/>
        <v>49.716451367781154</v>
      </c>
      <c r="L961" s="179">
        <v>14137</v>
      </c>
      <c r="M961" s="206">
        <v>6550000</v>
      </c>
      <c r="N961" s="175"/>
      <c r="O961" s="179">
        <v>14739</v>
      </c>
      <c r="P961" s="162">
        <f t="shared" si="56"/>
        <v>65.289010409803666</v>
      </c>
    </row>
    <row r="962" spans="1:16" x14ac:dyDescent="0.2">
      <c r="A962" s="38">
        <v>12142</v>
      </c>
      <c r="B962" s="4">
        <v>3761854</v>
      </c>
      <c r="C962" s="192">
        <v>3761854</v>
      </c>
      <c r="D962" s="192">
        <v>1987311</v>
      </c>
      <c r="E962" s="192">
        <v>5749165</v>
      </c>
      <c r="F962" s="164">
        <f t="shared" si="57"/>
        <v>65.433049842890227</v>
      </c>
      <c r="G962" s="206">
        <v>6066000</v>
      </c>
      <c r="H962" s="223">
        <f t="shared" si="58"/>
        <v>62.015397296406199</v>
      </c>
      <c r="I962" s="168">
        <v>8625000</v>
      </c>
      <c r="J962" s="162">
        <f t="shared" si="59"/>
        <v>43.615698550724638</v>
      </c>
      <c r="L962" s="179">
        <v>14144</v>
      </c>
      <c r="M962" s="206">
        <v>6552000</v>
      </c>
      <c r="N962" s="175"/>
      <c r="O962" s="179">
        <v>14746</v>
      </c>
      <c r="P962" s="162">
        <f t="shared" si="56"/>
        <v>65.395301395103971</v>
      </c>
    </row>
    <row r="963" spans="1:16" x14ac:dyDescent="0.2">
      <c r="A963" s="38">
        <v>12149</v>
      </c>
      <c r="B963" s="4">
        <v>3660067</v>
      </c>
      <c r="C963" s="192">
        <v>3660067</v>
      </c>
      <c r="D963" s="192">
        <v>1975731</v>
      </c>
      <c r="E963" s="192">
        <v>5635798</v>
      </c>
      <c r="F963" s="164">
        <f t="shared" si="57"/>
        <v>64.943189943997282</v>
      </c>
      <c r="G963" s="206">
        <v>5974000</v>
      </c>
      <c r="H963" s="223">
        <f t="shared" si="58"/>
        <v>61.266605289588213</v>
      </c>
      <c r="I963" s="18">
        <f>I962</f>
        <v>8625000</v>
      </c>
      <c r="J963" s="162">
        <f t="shared" si="59"/>
        <v>42.435559420289856</v>
      </c>
      <c r="L963" s="179">
        <v>14151</v>
      </c>
      <c r="M963" s="206">
        <v>6574000</v>
      </c>
      <c r="N963" s="175"/>
      <c r="O963" s="179">
        <v>14753</v>
      </c>
      <c r="P963" s="162">
        <f t="shared" si="56"/>
        <v>65.474990148430322</v>
      </c>
    </row>
    <row r="964" spans="1:16" x14ac:dyDescent="0.2">
      <c r="A964" s="38">
        <v>12156</v>
      </c>
      <c r="B964" s="4">
        <v>3567175</v>
      </c>
      <c r="C964" s="192">
        <v>3567175</v>
      </c>
      <c r="D964" s="192">
        <v>2096079</v>
      </c>
      <c r="E964" s="192">
        <v>5663254</v>
      </c>
      <c r="F964" s="164">
        <f t="shared" si="57"/>
        <v>62.988080704132287</v>
      </c>
      <c r="G964" s="206">
        <v>5860000</v>
      </c>
      <c r="H964" s="223">
        <f t="shared" si="58"/>
        <v>60.873293515358363</v>
      </c>
      <c r="I964" s="18">
        <f>I963</f>
        <v>8625000</v>
      </c>
      <c r="J964" s="162">
        <f t="shared" si="59"/>
        <v>41.358550724637681</v>
      </c>
      <c r="L964" s="179">
        <v>14158</v>
      </c>
      <c r="M964" s="206">
        <v>6640000</v>
      </c>
      <c r="N964" s="175"/>
      <c r="O964" s="179">
        <v>14760</v>
      </c>
      <c r="P964" s="162">
        <f t="shared" ref="P964:P1027" si="60">100*B1336/M1050</f>
        <v>65.561301236174359</v>
      </c>
    </row>
    <row r="965" spans="1:16" x14ac:dyDescent="0.2">
      <c r="A965" s="38">
        <v>12163</v>
      </c>
      <c r="B965" s="4">
        <v>3501922</v>
      </c>
      <c r="C965" s="192">
        <v>3501922</v>
      </c>
      <c r="D965" s="192">
        <v>2158636</v>
      </c>
      <c r="E965" s="192">
        <v>5660558</v>
      </c>
      <c r="F965" s="164">
        <f t="shared" ref="F965:F1028" si="61">100*C965/E965</f>
        <v>61.865314338268419</v>
      </c>
      <c r="G965" s="206">
        <v>5781000</v>
      </c>
      <c r="H965" s="223">
        <f t="shared" ref="H965:H1028" si="62">100*B965/G965</f>
        <v>60.576405466182322</v>
      </c>
      <c r="I965" s="18">
        <f>I964</f>
        <v>8625000</v>
      </c>
      <c r="J965" s="162">
        <f t="shared" ref="J965:J1028" si="63">100*C965/I965</f>
        <v>40.601994202898553</v>
      </c>
      <c r="L965" s="179">
        <v>14165</v>
      </c>
      <c r="M965" s="206">
        <v>6667000</v>
      </c>
      <c r="N965" s="175"/>
      <c r="O965" s="179">
        <v>14767</v>
      </c>
      <c r="P965" s="162">
        <f t="shared" si="60"/>
        <v>65.628906452448817</v>
      </c>
    </row>
    <row r="966" spans="1:16" x14ac:dyDescent="0.2">
      <c r="A966" s="38">
        <v>12170</v>
      </c>
      <c r="B966" s="4">
        <v>3460912</v>
      </c>
      <c r="C966" s="192">
        <v>3460912</v>
      </c>
      <c r="D966" s="192">
        <v>2135808</v>
      </c>
      <c r="E966" s="192">
        <v>5596720</v>
      </c>
      <c r="F966" s="164">
        <f t="shared" si="61"/>
        <v>61.838219528581028</v>
      </c>
      <c r="G966" s="206">
        <v>5707000</v>
      </c>
      <c r="H966" s="223">
        <f t="shared" si="62"/>
        <v>60.643280182232346</v>
      </c>
      <c r="I966" s="168">
        <v>7936000</v>
      </c>
      <c r="J966" s="162">
        <f t="shared" si="63"/>
        <v>43.610282258064515</v>
      </c>
      <c r="L966" s="179">
        <v>14172</v>
      </c>
      <c r="M966" s="206">
        <v>6668000</v>
      </c>
      <c r="N966" s="175"/>
      <c r="O966" s="179">
        <v>14774</v>
      </c>
      <c r="P966" s="162">
        <f t="shared" si="60"/>
        <v>65.845717247635093</v>
      </c>
    </row>
    <row r="967" spans="1:16" x14ac:dyDescent="0.2">
      <c r="A967" s="38">
        <v>12177</v>
      </c>
      <c r="B967" s="4">
        <v>3451428</v>
      </c>
      <c r="C967" s="192">
        <v>3451428</v>
      </c>
      <c r="D967" s="192">
        <v>2033939</v>
      </c>
      <c r="E967" s="192">
        <v>5485367</v>
      </c>
      <c r="F967" s="164">
        <f t="shared" si="61"/>
        <v>62.920639585282082</v>
      </c>
      <c r="G967" s="206">
        <v>5667000</v>
      </c>
      <c r="H967" s="223">
        <f t="shared" si="62"/>
        <v>60.903970354685022</v>
      </c>
      <c r="I967" s="18">
        <f>I966</f>
        <v>7936000</v>
      </c>
      <c r="J967" s="162">
        <f t="shared" si="63"/>
        <v>43.490776209677421</v>
      </c>
      <c r="L967" s="179">
        <v>14179</v>
      </c>
      <c r="M967" s="206">
        <v>6654000</v>
      </c>
      <c r="N967" s="175"/>
      <c r="O967" s="179">
        <v>14781</v>
      </c>
      <c r="P967" s="162">
        <f t="shared" si="60"/>
        <v>65.933548637126989</v>
      </c>
    </row>
    <row r="968" spans="1:16" x14ac:dyDescent="0.2">
      <c r="A968" s="38">
        <v>12184</v>
      </c>
      <c r="B968" s="4">
        <v>3412558</v>
      </c>
      <c r="C968" s="192">
        <v>3412558</v>
      </c>
      <c r="D968" s="192">
        <v>2089115</v>
      </c>
      <c r="E968" s="192">
        <v>5501673</v>
      </c>
      <c r="F968" s="164">
        <f t="shared" si="61"/>
        <v>62.027641410167419</v>
      </c>
      <c r="G968" s="206">
        <v>5605000</v>
      </c>
      <c r="H968" s="223">
        <f t="shared" si="62"/>
        <v>60.884174843889383</v>
      </c>
      <c r="I968" s="18">
        <f>I967</f>
        <v>7936000</v>
      </c>
      <c r="J968" s="162">
        <f t="shared" si="63"/>
        <v>43.000982862903228</v>
      </c>
      <c r="L968" s="179">
        <v>14186</v>
      </c>
      <c r="M968" s="206">
        <v>6706000</v>
      </c>
      <c r="N968" s="175"/>
      <c r="O968" s="179">
        <v>14788</v>
      </c>
      <c r="P968" s="162">
        <f t="shared" si="60"/>
        <v>66.124035989717228</v>
      </c>
    </row>
    <row r="969" spans="1:16" x14ac:dyDescent="0.2">
      <c r="A969" s="38">
        <v>12191</v>
      </c>
      <c r="B969" s="4">
        <v>3374213</v>
      </c>
      <c r="C969" s="192">
        <v>3374213</v>
      </c>
      <c r="D969" s="192">
        <v>2114283</v>
      </c>
      <c r="E969" s="192">
        <v>5488496</v>
      </c>
      <c r="F969" s="164">
        <f t="shared" si="61"/>
        <v>61.477916718897127</v>
      </c>
      <c r="G969" s="206">
        <v>5565000</v>
      </c>
      <c r="H969" s="223">
        <f t="shared" si="62"/>
        <v>60.632758310871516</v>
      </c>
      <c r="I969" s="18">
        <f>I968</f>
        <v>7936000</v>
      </c>
      <c r="J969" s="162">
        <f t="shared" si="63"/>
        <v>42.517804939516132</v>
      </c>
      <c r="L969" s="179">
        <v>14193</v>
      </c>
      <c r="M969" s="206">
        <v>6761000</v>
      </c>
      <c r="N969" s="175"/>
      <c r="O969" s="179">
        <v>14795</v>
      </c>
      <c r="P969" s="162">
        <f t="shared" si="60"/>
        <v>66.227120141342752</v>
      </c>
    </row>
    <row r="970" spans="1:16" x14ac:dyDescent="0.2">
      <c r="A970" s="38">
        <v>12198</v>
      </c>
      <c r="B970" s="4">
        <v>3305640</v>
      </c>
      <c r="C970" s="192">
        <v>3305640</v>
      </c>
      <c r="D970" s="192">
        <v>2194390</v>
      </c>
      <c r="E970" s="192">
        <v>5500030</v>
      </c>
      <c r="F970" s="164">
        <f t="shared" si="61"/>
        <v>60.102217624267503</v>
      </c>
      <c r="G970" s="206">
        <v>5508000</v>
      </c>
      <c r="H970" s="223">
        <f t="shared" si="62"/>
        <v>60.015250544662308</v>
      </c>
      <c r="I970" s="18">
        <f>I969</f>
        <v>7936000</v>
      </c>
      <c r="J970" s="162">
        <f t="shared" si="63"/>
        <v>41.65372983870968</v>
      </c>
      <c r="L970" s="179">
        <v>14200</v>
      </c>
      <c r="M970" s="206">
        <v>6732000</v>
      </c>
      <c r="N970" s="175"/>
      <c r="O970" s="179">
        <v>14802</v>
      </c>
      <c r="P970" s="162">
        <f t="shared" si="60"/>
        <v>66.36812531709792</v>
      </c>
    </row>
    <row r="971" spans="1:16" x14ac:dyDescent="0.2">
      <c r="A971" s="38">
        <v>12205</v>
      </c>
      <c r="B971" s="4">
        <v>3299382</v>
      </c>
      <c r="C971" s="192">
        <v>3299382</v>
      </c>
      <c r="D971" s="192">
        <v>2166721</v>
      </c>
      <c r="E971" s="192">
        <v>5466103</v>
      </c>
      <c r="F971" s="164">
        <f t="shared" si="61"/>
        <v>60.360772565024845</v>
      </c>
      <c r="G971" s="206">
        <v>5525000</v>
      </c>
      <c r="H971" s="223">
        <f t="shared" si="62"/>
        <v>59.717321266968327</v>
      </c>
      <c r="I971" s="168">
        <v>7714000</v>
      </c>
      <c r="J971" s="162">
        <f t="shared" si="63"/>
        <v>42.771350790770029</v>
      </c>
      <c r="L971" s="179">
        <v>14207</v>
      </c>
      <c r="M971" s="206">
        <v>6763000</v>
      </c>
      <c r="N971" s="175"/>
      <c r="O971" s="179">
        <v>14809</v>
      </c>
      <c r="P971" s="162">
        <f t="shared" si="60"/>
        <v>66.442568597560978</v>
      </c>
    </row>
    <row r="972" spans="1:16" x14ac:dyDescent="0.2">
      <c r="A972" s="38">
        <v>12212</v>
      </c>
      <c r="B972" s="4">
        <v>3268573</v>
      </c>
      <c r="C972" s="192">
        <v>3268573</v>
      </c>
      <c r="D972" s="192">
        <v>2203889</v>
      </c>
      <c r="E972" s="192">
        <v>5472462</v>
      </c>
      <c r="F972" s="164">
        <f t="shared" si="61"/>
        <v>59.727650918361789</v>
      </c>
      <c r="G972" s="206">
        <v>5480000</v>
      </c>
      <c r="H972" s="223">
        <f t="shared" si="62"/>
        <v>59.645492700729925</v>
      </c>
      <c r="I972" s="18">
        <f>I971</f>
        <v>7714000</v>
      </c>
      <c r="J972" s="162">
        <f t="shared" si="63"/>
        <v>42.371960072595279</v>
      </c>
      <c r="L972" s="179">
        <v>14214</v>
      </c>
      <c r="M972" s="206">
        <v>6787000</v>
      </c>
      <c r="N972" s="175"/>
      <c r="O972" s="179">
        <v>14816</v>
      </c>
      <c r="P972" s="162">
        <f t="shared" si="60"/>
        <v>66.504736440030555</v>
      </c>
    </row>
    <row r="973" spans="1:16" x14ac:dyDescent="0.2">
      <c r="A973" s="38">
        <v>12219</v>
      </c>
      <c r="B973" s="4">
        <v>3231643</v>
      </c>
      <c r="C973" s="192">
        <v>3231643</v>
      </c>
      <c r="D973" s="192">
        <v>2281378</v>
      </c>
      <c r="E973" s="192">
        <v>5513021</v>
      </c>
      <c r="F973" s="164">
        <f t="shared" si="61"/>
        <v>58.618369130101264</v>
      </c>
      <c r="G973" s="206">
        <v>5436000</v>
      </c>
      <c r="H973" s="223">
        <f t="shared" si="62"/>
        <v>59.448914643119942</v>
      </c>
      <c r="I973" s="18">
        <f>I972</f>
        <v>7714000</v>
      </c>
      <c r="J973" s="162">
        <f t="shared" si="63"/>
        <v>41.893220119263674</v>
      </c>
      <c r="L973" s="179">
        <v>14221</v>
      </c>
      <c r="M973" s="206">
        <v>6844000</v>
      </c>
      <c r="N973" s="175"/>
      <c r="O973" s="179">
        <v>14823</v>
      </c>
      <c r="P973" s="162">
        <f t="shared" si="60"/>
        <v>66.56857795255614</v>
      </c>
    </row>
    <row r="974" spans="1:16" x14ac:dyDescent="0.2">
      <c r="A974" s="38">
        <v>12226</v>
      </c>
      <c r="B974" s="4">
        <v>3208060</v>
      </c>
      <c r="C974" s="192">
        <v>3208060</v>
      </c>
      <c r="D974" s="192">
        <v>2205302</v>
      </c>
      <c r="E974" s="192">
        <v>5413362</v>
      </c>
      <c r="F974" s="164">
        <f t="shared" si="61"/>
        <v>59.26187829300904</v>
      </c>
      <c r="G974" s="206">
        <v>5409000</v>
      </c>
      <c r="H974" s="223">
        <f t="shared" si="62"/>
        <v>59.309669070068402</v>
      </c>
      <c r="I974" s="18">
        <f>I973</f>
        <v>7714000</v>
      </c>
      <c r="J974" s="162">
        <f t="shared" si="63"/>
        <v>41.587503240860769</v>
      </c>
      <c r="L974" s="179">
        <v>14228</v>
      </c>
      <c r="M974" s="206">
        <v>6858000</v>
      </c>
      <c r="N974" s="175"/>
      <c r="O974" s="179">
        <v>14830</v>
      </c>
      <c r="P974" s="162">
        <f t="shared" si="60"/>
        <v>66.60267372934797</v>
      </c>
    </row>
    <row r="975" spans="1:16" x14ac:dyDescent="0.2">
      <c r="A975" s="38">
        <v>12233</v>
      </c>
      <c r="B975" s="4">
        <v>3181405</v>
      </c>
      <c r="C975" s="192">
        <v>3181405</v>
      </c>
      <c r="D975" s="192">
        <v>2286207</v>
      </c>
      <c r="E975" s="192">
        <v>5467612</v>
      </c>
      <c r="F975" s="164">
        <f t="shared" si="61"/>
        <v>58.186370942195609</v>
      </c>
      <c r="G975" s="206">
        <v>5388000</v>
      </c>
      <c r="H975" s="223">
        <f t="shared" si="62"/>
        <v>59.046121009651074</v>
      </c>
      <c r="I975" s="168">
        <v>7666000</v>
      </c>
      <c r="J975" s="162">
        <f t="shared" si="63"/>
        <v>41.500195669188628</v>
      </c>
      <c r="L975" s="179">
        <v>14235</v>
      </c>
      <c r="M975" s="206">
        <v>6943000</v>
      </c>
      <c r="N975" s="175"/>
      <c r="O975" s="179">
        <v>14837</v>
      </c>
      <c r="P975" s="162">
        <f t="shared" si="60"/>
        <v>66.626422457200405</v>
      </c>
    </row>
    <row r="976" spans="1:16" x14ac:dyDescent="0.2">
      <c r="A976" s="38">
        <v>12240</v>
      </c>
      <c r="B976" s="4">
        <v>3239343</v>
      </c>
      <c r="C976" s="192">
        <v>3239343</v>
      </c>
      <c r="D976" s="192">
        <v>2218912</v>
      </c>
      <c r="E976" s="192">
        <v>5458255</v>
      </c>
      <c r="F976" s="164">
        <f t="shared" si="61"/>
        <v>59.347593690657547</v>
      </c>
      <c r="G976" s="206">
        <v>5465000</v>
      </c>
      <c r="H976" s="223">
        <f t="shared" si="62"/>
        <v>59.274345837145468</v>
      </c>
      <c r="I976" s="18">
        <f>I975</f>
        <v>7666000</v>
      </c>
      <c r="J976" s="162">
        <f t="shared" si="63"/>
        <v>42.255974432559356</v>
      </c>
      <c r="L976" s="179">
        <v>14242</v>
      </c>
      <c r="M976" s="206">
        <v>6912000</v>
      </c>
      <c r="N976" s="175"/>
      <c r="O976" s="179">
        <v>14844</v>
      </c>
      <c r="P976" s="162">
        <f t="shared" si="60"/>
        <v>66.573959378134404</v>
      </c>
    </row>
    <row r="977" spans="1:16" x14ac:dyDescent="0.2">
      <c r="A977" s="38">
        <v>12247</v>
      </c>
      <c r="B977" s="4">
        <v>3182915</v>
      </c>
      <c r="C977" s="192">
        <v>3182915</v>
      </c>
      <c r="D977" s="192">
        <v>2268728</v>
      </c>
      <c r="E977" s="192">
        <v>5451643</v>
      </c>
      <c r="F977" s="164">
        <f t="shared" si="61"/>
        <v>58.384509037000406</v>
      </c>
      <c r="G977" s="206">
        <v>5380000</v>
      </c>
      <c r="H977" s="223">
        <f t="shared" si="62"/>
        <v>59.161988847583643</v>
      </c>
      <c r="I977" s="18">
        <f>I976</f>
        <v>7666000</v>
      </c>
      <c r="J977" s="162">
        <f t="shared" si="63"/>
        <v>41.519893034176881</v>
      </c>
      <c r="L977" s="179">
        <v>14249</v>
      </c>
      <c r="M977" s="206">
        <v>6839000</v>
      </c>
      <c r="N977" s="175"/>
      <c r="O977" s="179">
        <v>14851</v>
      </c>
      <c r="P977" s="162">
        <f t="shared" si="60"/>
        <v>66.6280289782663</v>
      </c>
    </row>
    <row r="978" spans="1:16" x14ac:dyDescent="0.2">
      <c r="A978" s="38">
        <v>12254</v>
      </c>
      <c r="B978" s="4">
        <v>3155645</v>
      </c>
      <c r="C978" s="192">
        <v>3155645</v>
      </c>
      <c r="D978" s="192">
        <v>2289811</v>
      </c>
      <c r="E978" s="192">
        <v>5445456</v>
      </c>
      <c r="F978" s="164">
        <f t="shared" si="61"/>
        <v>57.950059646060865</v>
      </c>
      <c r="G978" s="206">
        <v>5348000</v>
      </c>
      <c r="H978" s="223">
        <f t="shared" si="62"/>
        <v>59.006077038145101</v>
      </c>
      <c r="I978" s="18">
        <f>I977</f>
        <v>7666000</v>
      </c>
      <c r="J978" s="162">
        <f t="shared" si="63"/>
        <v>41.164166449256456</v>
      </c>
      <c r="L978" s="179">
        <v>14256</v>
      </c>
      <c r="M978" s="206">
        <v>6716000</v>
      </c>
      <c r="N978" s="175"/>
      <c r="O978" s="179">
        <v>14858</v>
      </c>
      <c r="P978" s="162">
        <f t="shared" si="60"/>
        <v>66.618697478991592</v>
      </c>
    </row>
    <row r="979" spans="1:16" x14ac:dyDescent="0.2">
      <c r="A979" s="38">
        <v>12261</v>
      </c>
      <c r="B979" s="4">
        <v>3126696</v>
      </c>
      <c r="C979" s="192">
        <v>3126696</v>
      </c>
      <c r="D979" s="192">
        <v>2306366</v>
      </c>
      <c r="E979" s="192">
        <v>5433062</v>
      </c>
      <c r="F979" s="164">
        <f t="shared" si="61"/>
        <v>57.549426087904024</v>
      </c>
      <c r="G979" s="206">
        <v>5314000</v>
      </c>
      <c r="H979" s="223">
        <f t="shared" si="62"/>
        <v>58.83884079789236</v>
      </c>
      <c r="I979" s="168">
        <v>7656000</v>
      </c>
      <c r="J979" s="162">
        <f t="shared" si="63"/>
        <v>40.839811912225706</v>
      </c>
      <c r="L979" s="179">
        <v>14263</v>
      </c>
      <c r="M979" s="206">
        <v>6666000</v>
      </c>
      <c r="N979" s="175"/>
      <c r="O979" s="179">
        <v>14865</v>
      </c>
      <c r="P979" s="162">
        <f t="shared" si="60"/>
        <v>66.756485148514855</v>
      </c>
    </row>
    <row r="980" spans="1:16" x14ac:dyDescent="0.2">
      <c r="A980" s="38">
        <v>12268</v>
      </c>
      <c r="B980" s="4">
        <v>3131237</v>
      </c>
      <c r="C980" s="192">
        <v>3131237</v>
      </c>
      <c r="D980" s="192">
        <v>2319239</v>
      </c>
      <c r="E980" s="192">
        <v>5450476</v>
      </c>
      <c r="F980" s="164">
        <f t="shared" si="61"/>
        <v>57.448872355368593</v>
      </c>
      <c r="G980" s="206">
        <v>5331000</v>
      </c>
      <c r="H980" s="223">
        <f t="shared" si="62"/>
        <v>58.736390921027947</v>
      </c>
      <c r="I980" s="18">
        <f>I979</f>
        <v>7656000</v>
      </c>
      <c r="J980" s="162">
        <f t="shared" si="63"/>
        <v>40.899124869383492</v>
      </c>
      <c r="L980" s="179">
        <v>14270</v>
      </c>
      <c r="M980" s="206">
        <v>6623000</v>
      </c>
      <c r="N980" s="175"/>
      <c r="O980" s="179">
        <v>14872</v>
      </c>
      <c r="P980" s="162">
        <f t="shared" si="60"/>
        <v>66.748193963384466</v>
      </c>
    </row>
    <row r="981" spans="1:16" x14ac:dyDescent="0.2">
      <c r="A981" s="38">
        <v>12275</v>
      </c>
      <c r="B981" s="4">
        <v>3125808</v>
      </c>
      <c r="C981" s="192">
        <v>3125808</v>
      </c>
      <c r="D981" s="192">
        <v>2375866</v>
      </c>
      <c r="E981" s="192">
        <v>5501674</v>
      </c>
      <c r="F981" s="164">
        <f t="shared" si="61"/>
        <v>56.815580130702038</v>
      </c>
      <c r="G981" s="206">
        <v>5321000</v>
      </c>
      <c r="H981" s="223">
        <f t="shared" si="62"/>
        <v>58.744747227964666</v>
      </c>
      <c r="I981" s="18">
        <f>I980</f>
        <v>7656000</v>
      </c>
      <c r="J981" s="162">
        <f t="shared" si="63"/>
        <v>40.828213166144202</v>
      </c>
      <c r="L981" s="179">
        <v>14277</v>
      </c>
      <c r="M981" s="206">
        <v>6663000</v>
      </c>
      <c r="N981" s="175"/>
      <c r="O981" s="179">
        <v>14879</v>
      </c>
      <c r="P981" s="162">
        <f t="shared" si="60"/>
        <v>66.835414091470952</v>
      </c>
    </row>
    <row r="982" spans="1:16" x14ac:dyDescent="0.2">
      <c r="A982" s="38">
        <v>12282</v>
      </c>
      <c r="B982" s="4">
        <v>3124502</v>
      </c>
      <c r="C982" s="192">
        <v>3124502</v>
      </c>
      <c r="D982" s="192">
        <v>2370866</v>
      </c>
      <c r="E982" s="192">
        <v>5495368</v>
      </c>
      <c r="F982" s="164">
        <f t="shared" si="61"/>
        <v>56.857011213807702</v>
      </c>
      <c r="G982" s="206">
        <v>5325000</v>
      </c>
      <c r="H982" s="223">
        <f t="shared" si="62"/>
        <v>58.676093896713617</v>
      </c>
      <c r="I982" s="18">
        <f>I981</f>
        <v>7656000</v>
      </c>
      <c r="J982" s="162">
        <f t="shared" si="63"/>
        <v>40.811154649947753</v>
      </c>
      <c r="L982" s="179">
        <v>14284</v>
      </c>
      <c r="M982" s="206">
        <v>6673000</v>
      </c>
      <c r="N982" s="175"/>
      <c r="O982" s="179">
        <v>14886</v>
      </c>
      <c r="P982" s="162">
        <f t="shared" si="60"/>
        <v>66.865369554576603</v>
      </c>
    </row>
    <row r="983" spans="1:16" x14ac:dyDescent="0.2">
      <c r="A983" s="38">
        <v>12289</v>
      </c>
      <c r="B983" s="4">
        <v>3114274</v>
      </c>
      <c r="C983" s="192">
        <v>3114274</v>
      </c>
      <c r="D983" s="192">
        <v>2431915</v>
      </c>
      <c r="E983" s="192">
        <v>5546189</v>
      </c>
      <c r="F983" s="164">
        <f t="shared" si="61"/>
        <v>56.151602478747115</v>
      </c>
      <c r="G983" s="206">
        <v>5305000</v>
      </c>
      <c r="H983" s="223">
        <f t="shared" si="62"/>
        <v>58.704505183788875</v>
      </c>
      <c r="I983" s="18">
        <f>I982</f>
        <v>7656000</v>
      </c>
      <c r="J983" s="162">
        <f t="shared" si="63"/>
        <v>40.677560083594564</v>
      </c>
      <c r="L983" s="179">
        <v>14291</v>
      </c>
      <c r="M983" s="206">
        <v>6695000</v>
      </c>
      <c r="N983" s="175"/>
      <c r="O983" s="179">
        <v>14893</v>
      </c>
      <c r="P983" s="162">
        <f t="shared" si="60"/>
        <v>66.829662153921205</v>
      </c>
    </row>
    <row r="984" spans="1:16" x14ac:dyDescent="0.2">
      <c r="A984" s="38">
        <v>12296</v>
      </c>
      <c r="B984" s="4">
        <v>3105424</v>
      </c>
      <c r="C984" s="192">
        <v>3105424</v>
      </c>
      <c r="D984" s="192">
        <v>2426589</v>
      </c>
      <c r="E984" s="192">
        <v>5532013</v>
      </c>
      <c r="F984" s="164">
        <f t="shared" si="61"/>
        <v>56.135515227458797</v>
      </c>
      <c r="G984" s="206">
        <v>5305000</v>
      </c>
      <c r="H984" s="223">
        <f t="shared" si="62"/>
        <v>58.537681432610746</v>
      </c>
      <c r="I984" s="168">
        <v>7704000</v>
      </c>
      <c r="J984" s="162">
        <f t="shared" si="63"/>
        <v>40.309241952232604</v>
      </c>
      <c r="L984" s="179">
        <v>14298</v>
      </c>
      <c r="M984" s="206">
        <v>6708000</v>
      </c>
      <c r="N984" s="175"/>
      <c r="O984" s="179">
        <v>14900</v>
      </c>
      <c r="P984" s="162">
        <f t="shared" si="60"/>
        <v>66.939166362863048</v>
      </c>
    </row>
    <row r="985" spans="1:16" x14ac:dyDescent="0.2">
      <c r="A985" s="38">
        <v>12303</v>
      </c>
      <c r="B985" s="4">
        <v>3143636</v>
      </c>
      <c r="C985" s="192">
        <v>3143636</v>
      </c>
      <c r="D985" s="192">
        <v>2439393</v>
      </c>
      <c r="E985" s="192">
        <v>5583029</v>
      </c>
      <c r="F985" s="164">
        <f t="shared" si="61"/>
        <v>56.30699750977471</v>
      </c>
      <c r="G985" s="206">
        <v>5361000</v>
      </c>
      <c r="H985" s="223">
        <f t="shared" si="62"/>
        <v>58.638985263943297</v>
      </c>
      <c r="I985" s="18">
        <f>I984</f>
        <v>7704000</v>
      </c>
      <c r="J985" s="162">
        <f t="shared" si="63"/>
        <v>40.805244029075801</v>
      </c>
      <c r="L985" s="179">
        <v>14305</v>
      </c>
      <c r="M985" s="206">
        <v>6739000</v>
      </c>
      <c r="N985" s="175"/>
      <c r="O985" s="179">
        <v>14907</v>
      </c>
      <c r="P985" s="162">
        <f t="shared" si="60"/>
        <v>67.026117047110247</v>
      </c>
    </row>
    <row r="986" spans="1:16" x14ac:dyDescent="0.2">
      <c r="A986" s="38">
        <v>12310</v>
      </c>
      <c r="B986" s="4">
        <v>3122761</v>
      </c>
      <c r="C986" s="192">
        <v>3122761</v>
      </c>
      <c r="D986" s="192">
        <v>2541745</v>
      </c>
      <c r="E986" s="192">
        <v>5664506</v>
      </c>
      <c r="F986" s="164">
        <f t="shared" si="61"/>
        <v>55.128567257233023</v>
      </c>
      <c r="G986" s="206">
        <v>5315000</v>
      </c>
      <c r="H986" s="223">
        <f t="shared" si="62"/>
        <v>58.753734713076199</v>
      </c>
      <c r="I986" s="18">
        <f>I985</f>
        <v>7704000</v>
      </c>
      <c r="J986" s="162">
        <f t="shared" si="63"/>
        <v>40.534280893042578</v>
      </c>
      <c r="L986" s="179">
        <v>14312</v>
      </c>
      <c r="M986" s="206">
        <v>6751000</v>
      </c>
      <c r="N986" s="175"/>
      <c r="O986" s="179">
        <v>14914</v>
      </c>
      <c r="P986" s="162">
        <f t="shared" si="60"/>
        <v>67.137011494252874</v>
      </c>
    </row>
    <row r="987" spans="1:16" x14ac:dyDescent="0.2">
      <c r="A987" s="38">
        <v>12317</v>
      </c>
      <c r="B987" s="4">
        <v>3123951</v>
      </c>
      <c r="C987" s="192">
        <v>3123951</v>
      </c>
      <c r="D987" s="192">
        <v>2543328</v>
      </c>
      <c r="E987" s="192">
        <v>5667279</v>
      </c>
      <c r="F987" s="164">
        <f t="shared" si="61"/>
        <v>55.122590576535934</v>
      </c>
      <c r="G987" s="206">
        <v>5318000</v>
      </c>
      <c r="H987" s="223">
        <f t="shared" si="62"/>
        <v>58.742967280932682</v>
      </c>
      <c r="I987" s="18">
        <f>I986</f>
        <v>7704000</v>
      </c>
      <c r="J987" s="162">
        <f t="shared" si="63"/>
        <v>40.549727414330221</v>
      </c>
      <c r="L987" s="179">
        <v>14319</v>
      </c>
      <c r="M987" s="206">
        <v>6751000</v>
      </c>
      <c r="N987" s="175"/>
      <c r="O987" s="179">
        <v>14921</v>
      </c>
      <c r="P987" s="162">
        <f t="shared" si="60"/>
        <v>67.138652355396545</v>
      </c>
    </row>
    <row r="988" spans="1:16" x14ac:dyDescent="0.2">
      <c r="A988" s="38">
        <v>12324</v>
      </c>
      <c r="B988" s="4">
        <v>3118409</v>
      </c>
      <c r="C988" s="192">
        <v>3118409</v>
      </c>
      <c r="D988" s="192">
        <v>2595634</v>
      </c>
      <c r="E988" s="192">
        <v>5714043</v>
      </c>
      <c r="F988" s="164">
        <f t="shared" si="61"/>
        <v>54.574475550849023</v>
      </c>
      <c r="G988" s="206">
        <v>5308000</v>
      </c>
      <c r="H988" s="223">
        <f t="shared" si="62"/>
        <v>58.749227581009798</v>
      </c>
      <c r="I988" s="168">
        <v>7834000</v>
      </c>
      <c r="J988" s="162">
        <f t="shared" si="63"/>
        <v>39.806088843502678</v>
      </c>
      <c r="L988" s="179">
        <v>14326</v>
      </c>
      <c r="M988" s="206">
        <v>6758000</v>
      </c>
      <c r="N988" s="175"/>
      <c r="O988" s="179">
        <v>14928</v>
      </c>
      <c r="P988" s="162">
        <f t="shared" si="60"/>
        <v>67.215008933889223</v>
      </c>
    </row>
    <row r="989" spans="1:16" x14ac:dyDescent="0.2">
      <c r="A989" s="38">
        <v>12331</v>
      </c>
      <c r="B989" s="4">
        <v>3160178</v>
      </c>
      <c r="C989" s="192">
        <v>3160178</v>
      </c>
      <c r="D989" s="192">
        <v>2523409</v>
      </c>
      <c r="E989" s="192">
        <v>5683587</v>
      </c>
      <c r="F989" s="164">
        <f t="shared" si="61"/>
        <v>55.60182328518944</v>
      </c>
      <c r="G989" s="206">
        <v>5365000</v>
      </c>
      <c r="H989" s="223">
        <f t="shared" si="62"/>
        <v>58.903597390493942</v>
      </c>
      <c r="I989" s="18">
        <f>I988</f>
        <v>7834000</v>
      </c>
      <c r="J989" s="162">
        <f t="shared" si="63"/>
        <v>40.339264743426092</v>
      </c>
      <c r="L989" s="179">
        <v>14333</v>
      </c>
      <c r="M989" s="206">
        <v>6765000</v>
      </c>
      <c r="N989" s="175"/>
      <c r="O989" s="179">
        <v>14935</v>
      </c>
      <c r="P989" s="162">
        <f t="shared" si="60"/>
        <v>67.208890469416787</v>
      </c>
    </row>
    <row r="990" spans="1:16" x14ac:dyDescent="0.2">
      <c r="A990" s="38">
        <v>12338</v>
      </c>
      <c r="B990" s="4">
        <v>3178931</v>
      </c>
      <c r="C990" s="192">
        <v>3178931</v>
      </c>
      <c r="D990" s="192">
        <v>2567360</v>
      </c>
      <c r="E990" s="192">
        <v>5746291</v>
      </c>
      <c r="F990" s="164">
        <f t="shared" si="61"/>
        <v>55.321441256629711</v>
      </c>
      <c r="G990" s="206">
        <v>5388000</v>
      </c>
      <c r="H990" s="223">
        <f t="shared" si="62"/>
        <v>59.000204157386783</v>
      </c>
      <c r="I990" s="18">
        <f>I989</f>
        <v>7834000</v>
      </c>
      <c r="J990" s="162">
        <f t="shared" si="63"/>
        <v>40.578644370691855</v>
      </c>
      <c r="L990" s="179">
        <v>14340</v>
      </c>
      <c r="M990" s="206">
        <v>6855000</v>
      </c>
      <c r="N990" s="175"/>
      <c r="O990" s="179">
        <v>14942</v>
      </c>
      <c r="P990" s="162">
        <f t="shared" si="60"/>
        <v>67.373053750738336</v>
      </c>
    </row>
    <row r="991" spans="1:16" x14ac:dyDescent="0.2">
      <c r="A991" s="38">
        <v>12345</v>
      </c>
      <c r="B991" s="4">
        <v>3166060</v>
      </c>
      <c r="C991" s="192">
        <v>3166060</v>
      </c>
      <c r="D991" s="192">
        <v>2655343</v>
      </c>
      <c r="E991" s="192">
        <v>5821403</v>
      </c>
      <c r="F991" s="164">
        <f t="shared" si="61"/>
        <v>54.386545648875362</v>
      </c>
      <c r="G991" s="206">
        <v>5363000</v>
      </c>
      <c r="H991" s="223">
        <f t="shared" si="62"/>
        <v>59.03524146932687</v>
      </c>
      <c r="I991" s="18">
        <f>I990</f>
        <v>7834000</v>
      </c>
      <c r="J991" s="162">
        <f t="shared" si="63"/>
        <v>40.414347715088077</v>
      </c>
      <c r="L991" s="179">
        <v>14347</v>
      </c>
      <c r="M991" s="206">
        <v>6835000</v>
      </c>
      <c r="N991" s="175"/>
      <c r="O991" s="179">
        <v>14949</v>
      </c>
      <c r="P991" s="162">
        <f t="shared" si="60"/>
        <v>67.373170731707319</v>
      </c>
    </row>
    <row r="992" spans="1:16" x14ac:dyDescent="0.2">
      <c r="A992" s="38">
        <v>12352</v>
      </c>
      <c r="B992" s="4">
        <v>3141111</v>
      </c>
      <c r="C992" s="192">
        <v>3141111</v>
      </c>
      <c r="D992" s="192">
        <v>2693121</v>
      </c>
      <c r="E992" s="192">
        <v>5834232</v>
      </c>
      <c r="F992" s="164">
        <f t="shared" si="61"/>
        <v>53.839322810611577</v>
      </c>
      <c r="G992" s="206">
        <v>5321000</v>
      </c>
      <c r="H992" s="223">
        <f t="shared" si="62"/>
        <v>59.032343544446533</v>
      </c>
      <c r="I992" s="168">
        <v>7959000</v>
      </c>
      <c r="J992" s="162">
        <f t="shared" si="63"/>
        <v>39.46615152657369</v>
      </c>
      <c r="L992" s="179">
        <v>14354</v>
      </c>
      <c r="M992" s="206">
        <v>6858000</v>
      </c>
      <c r="N992" s="175"/>
      <c r="O992" s="179">
        <v>14956</v>
      </c>
      <c r="P992" s="162">
        <f t="shared" si="60"/>
        <v>67.470527536231884</v>
      </c>
    </row>
    <row r="993" spans="1:16" x14ac:dyDescent="0.2">
      <c r="A993" s="38">
        <v>12359</v>
      </c>
      <c r="B993" s="4">
        <v>3156142</v>
      </c>
      <c r="C993" s="192">
        <v>3156142</v>
      </c>
      <c r="D993" s="192">
        <v>2590551</v>
      </c>
      <c r="E993" s="192">
        <v>5746693</v>
      </c>
      <c r="F993" s="164">
        <f t="shared" si="61"/>
        <v>54.921012832945834</v>
      </c>
      <c r="G993" s="206">
        <v>5353000</v>
      </c>
      <c r="H993" s="223">
        <f t="shared" si="62"/>
        <v>58.960246590696805</v>
      </c>
      <c r="I993" s="18">
        <f>I992</f>
        <v>7959000</v>
      </c>
      <c r="J993" s="162">
        <f t="shared" si="63"/>
        <v>39.655006910415878</v>
      </c>
      <c r="L993" s="179">
        <v>14361</v>
      </c>
      <c r="M993" s="206">
        <v>6860000</v>
      </c>
      <c r="N993" s="175"/>
      <c r="O993" s="179">
        <v>14963</v>
      </c>
      <c r="P993" s="162">
        <f t="shared" si="60"/>
        <v>67.503155117026154</v>
      </c>
    </row>
    <row r="994" spans="1:16" x14ac:dyDescent="0.2">
      <c r="A994" s="38">
        <v>12366</v>
      </c>
      <c r="B994" s="4">
        <v>3176675</v>
      </c>
      <c r="C994" s="192">
        <v>3176675</v>
      </c>
      <c r="D994" s="192">
        <v>2577552</v>
      </c>
      <c r="E994" s="192">
        <v>5754227</v>
      </c>
      <c r="F994" s="164">
        <f t="shared" si="61"/>
        <v>55.205938173798145</v>
      </c>
      <c r="G994" s="206">
        <v>5386000</v>
      </c>
      <c r="H994" s="223">
        <f t="shared" si="62"/>
        <v>58.980226513182323</v>
      </c>
      <c r="I994" s="18">
        <f>I993</f>
        <v>7959000</v>
      </c>
      <c r="J994" s="162">
        <f t="shared" si="63"/>
        <v>39.912991581857014</v>
      </c>
      <c r="L994" s="179">
        <v>14368</v>
      </c>
      <c r="M994" s="206">
        <v>6915000</v>
      </c>
      <c r="N994" s="175"/>
      <c r="O994" s="179">
        <v>14969</v>
      </c>
      <c r="P994" s="162">
        <f t="shared" si="60"/>
        <v>67.652693659975043</v>
      </c>
    </row>
    <row r="995" spans="1:16" x14ac:dyDescent="0.2">
      <c r="A995" s="38">
        <v>12373</v>
      </c>
      <c r="B995" s="4">
        <v>3167990</v>
      </c>
      <c r="C995" s="192">
        <v>3167990</v>
      </c>
      <c r="D995" s="192">
        <v>2645232</v>
      </c>
      <c r="E995" s="192">
        <v>5813222</v>
      </c>
      <c r="F995" s="164">
        <f t="shared" si="61"/>
        <v>54.496284504531225</v>
      </c>
      <c r="G995" s="206">
        <v>5368000</v>
      </c>
      <c r="H995" s="223">
        <f t="shared" si="62"/>
        <v>59.016207153502236</v>
      </c>
      <c r="I995" s="18">
        <f>I994</f>
        <v>7959000</v>
      </c>
      <c r="J995" s="162">
        <f t="shared" si="63"/>
        <v>39.803869832893582</v>
      </c>
      <c r="L995" s="179">
        <v>14375</v>
      </c>
      <c r="M995" s="206">
        <v>6904000</v>
      </c>
      <c r="N995" s="175"/>
      <c r="O995" s="179">
        <v>14976</v>
      </c>
      <c r="P995" s="162">
        <f t="shared" si="60"/>
        <v>67.922549244159413</v>
      </c>
    </row>
    <row r="996" spans="1:16" x14ac:dyDescent="0.2">
      <c r="A996" s="38">
        <v>12380</v>
      </c>
      <c r="B996" s="4">
        <v>3170907</v>
      </c>
      <c r="C996" s="192">
        <v>3170907</v>
      </c>
      <c r="D996" s="192">
        <v>2687291</v>
      </c>
      <c r="E996" s="192">
        <v>5858198</v>
      </c>
      <c r="F996" s="164">
        <f t="shared" si="61"/>
        <v>54.127685680818573</v>
      </c>
      <c r="G996" s="206">
        <v>5367000</v>
      </c>
      <c r="H996" s="223">
        <f t="shared" si="62"/>
        <v>59.081553940749025</v>
      </c>
      <c r="I996" s="18">
        <f>I995</f>
        <v>7959000</v>
      </c>
      <c r="J996" s="162">
        <f t="shared" si="63"/>
        <v>39.840520165849981</v>
      </c>
      <c r="L996" s="179">
        <v>14382</v>
      </c>
      <c r="M996" s="206">
        <v>6913000</v>
      </c>
      <c r="N996" s="175"/>
      <c r="O996" s="179">
        <v>14984</v>
      </c>
      <c r="P996" s="162">
        <f t="shared" si="60"/>
        <v>68.118312471024566</v>
      </c>
    </row>
    <row r="997" spans="1:16" x14ac:dyDescent="0.2">
      <c r="A997" s="38">
        <v>12387</v>
      </c>
      <c r="B997" s="4">
        <v>3235723</v>
      </c>
      <c r="C997" s="192">
        <v>3235723</v>
      </c>
      <c r="D997" s="192">
        <v>2572942</v>
      </c>
      <c r="E997" s="192">
        <v>5808665</v>
      </c>
      <c r="F997" s="164">
        <f t="shared" si="61"/>
        <v>55.705106078591207</v>
      </c>
      <c r="G997" s="206">
        <v>5455000</v>
      </c>
      <c r="H997" s="223">
        <f t="shared" si="62"/>
        <v>59.316645279560035</v>
      </c>
      <c r="I997" s="168">
        <v>8023000</v>
      </c>
      <c r="J997" s="162">
        <f t="shared" si="63"/>
        <v>40.330587062196187</v>
      </c>
      <c r="L997" s="179">
        <v>14389</v>
      </c>
      <c r="M997" s="206">
        <v>6893000</v>
      </c>
      <c r="N997" s="175"/>
      <c r="O997" s="179">
        <v>14991</v>
      </c>
      <c r="P997" s="162">
        <f t="shared" si="60"/>
        <v>68.190728166705696</v>
      </c>
    </row>
    <row r="998" spans="1:16" x14ac:dyDescent="0.2">
      <c r="A998" s="38">
        <v>12394</v>
      </c>
      <c r="B998" s="4">
        <v>3251465</v>
      </c>
      <c r="C998" s="192">
        <v>3251465</v>
      </c>
      <c r="D998" s="192">
        <v>2561180</v>
      </c>
      <c r="E998" s="192">
        <v>5812645</v>
      </c>
      <c r="F998" s="164">
        <f t="shared" si="61"/>
        <v>55.937787358422888</v>
      </c>
      <c r="G998" s="206">
        <v>5471000</v>
      </c>
      <c r="H998" s="223">
        <f t="shared" si="62"/>
        <v>59.430908426247484</v>
      </c>
      <c r="I998" s="18">
        <f>I997</f>
        <v>8023000</v>
      </c>
      <c r="J998" s="162">
        <f t="shared" si="63"/>
        <v>40.526797955876852</v>
      </c>
      <c r="L998" s="179">
        <v>14396</v>
      </c>
      <c r="M998" s="206">
        <v>6967000</v>
      </c>
      <c r="N998" s="175"/>
      <c r="O998" s="179">
        <v>14998</v>
      </c>
      <c r="P998" s="162">
        <f t="shared" si="60"/>
        <v>68.311743355578969</v>
      </c>
    </row>
    <row r="999" spans="1:16" x14ac:dyDescent="0.2">
      <c r="A999" s="38">
        <v>12401</v>
      </c>
      <c r="B999" s="4">
        <v>3247025</v>
      </c>
      <c r="C999" s="192">
        <v>3247025</v>
      </c>
      <c r="D999" s="192">
        <v>2637936</v>
      </c>
      <c r="E999" s="192">
        <v>5884961</v>
      </c>
      <c r="F999" s="164">
        <f t="shared" si="61"/>
        <v>55.174962077063896</v>
      </c>
      <c r="G999" s="206">
        <v>5476000</v>
      </c>
      <c r="H999" s="223">
        <f t="shared" si="62"/>
        <v>59.295562454346239</v>
      </c>
      <c r="I999" s="18">
        <f>I998</f>
        <v>8023000</v>
      </c>
      <c r="J999" s="162">
        <f t="shared" si="63"/>
        <v>40.471457060949767</v>
      </c>
      <c r="L999" s="179">
        <v>14403</v>
      </c>
      <c r="M999" s="206">
        <v>6986000</v>
      </c>
      <c r="N999" s="175"/>
      <c r="O999" s="179">
        <v>15005</v>
      </c>
      <c r="P999" s="162">
        <f t="shared" si="60"/>
        <v>68.387447356106691</v>
      </c>
    </row>
    <row r="1000" spans="1:16" x14ac:dyDescent="0.2">
      <c r="A1000" s="38">
        <v>12408</v>
      </c>
      <c r="B1000" s="4">
        <v>3304710</v>
      </c>
      <c r="C1000" s="192">
        <v>3304710</v>
      </c>
      <c r="D1000" s="192">
        <v>2635638</v>
      </c>
      <c r="E1000" s="192">
        <v>5940348</v>
      </c>
      <c r="F1000" s="164">
        <f t="shared" si="61"/>
        <v>55.63158926042717</v>
      </c>
      <c r="G1000" s="206">
        <v>5562000</v>
      </c>
      <c r="H1000" s="223">
        <f t="shared" si="62"/>
        <v>59.41585760517799</v>
      </c>
      <c r="I1000" s="18">
        <f>I999</f>
        <v>8023000</v>
      </c>
      <c r="J1000" s="162">
        <f t="shared" si="63"/>
        <v>41.190452449208529</v>
      </c>
      <c r="L1000" s="179">
        <v>14410</v>
      </c>
      <c r="M1000" s="206">
        <v>6936000</v>
      </c>
      <c r="N1000" s="175"/>
      <c r="O1000" s="179">
        <v>15012</v>
      </c>
      <c r="P1000" s="162">
        <f t="shared" si="60"/>
        <v>68.461411846528335</v>
      </c>
    </row>
    <row r="1001" spans="1:16" x14ac:dyDescent="0.2">
      <c r="A1001" s="38">
        <v>12415</v>
      </c>
      <c r="B1001" s="4">
        <v>3291246</v>
      </c>
      <c r="C1001" s="192">
        <v>3291246</v>
      </c>
      <c r="D1001" s="192">
        <v>2675153</v>
      </c>
      <c r="E1001" s="192">
        <v>5966399</v>
      </c>
      <c r="F1001" s="164">
        <f t="shared" si="61"/>
        <v>55.163022117696116</v>
      </c>
      <c r="G1001" s="206">
        <v>5537000</v>
      </c>
      <c r="H1001" s="223">
        <f t="shared" si="62"/>
        <v>59.4409608091024</v>
      </c>
      <c r="I1001" s="168">
        <v>8140000.0000000009</v>
      </c>
      <c r="J1001" s="162">
        <f t="shared" si="63"/>
        <v>40.432997542997541</v>
      </c>
      <c r="L1001" s="179">
        <v>14417</v>
      </c>
      <c r="M1001" s="206">
        <v>6934000</v>
      </c>
      <c r="N1001" s="175"/>
      <c r="O1001" s="179">
        <v>15019</v>
      </c>
      <c r="P1001" s="162">
        <f t="shared" si="60"/>
        <v>68.453133294864401</v>
      </c>
    </row>
    <row r="1002" spans="1:16" x14ac:dyDescent="0.2">
      <c r="A1002" s="38">
        <v>12422</v>
      </c>
      <c r="B1002" s="4">
        <v>3279776</v>
      </c>
      <c r="C1002" s="192">
        <v>3279776</v>
      </c>
      <c r="D1002" s="192">
        <v>2709919</v>
      </c>
      <c r="E1002" s="192">
        <v>5989695</v>
      </c>
      <c r="F1002" s="164">
        <f t="shared" si="61"/>
        <v>54.756978443810581</v>
      </c>
      <c r="G1002" s="206">
        <v>5504000</v>
      </c>
      <c r="H1002" s="223">
        <f t="shared" si="62"/>
        <v>59.588953488372091</v>
      </c>
      <c r="I1002" s="18">
        <f>I1001</f>
        <v>8140000.0000000009</v>
      </c>
      <c r="J1002" s="162">
        <f t="shared" si="63"/>
        <v>40.29208845208845</v>
      </c>
      <c r="L1002" s="179">
        <v>14424</v>
      </c>
      <c r="M1002" s="206">
        <v>6962000</v>
      </c>
      <c r="N1002" s="175"/>
      <c r="O1002" s="179">
        <v>15026</v>
      </c>
      <c r="P1002" s="162">
        <f t="shared" si="60"/>
        <v>68.405616942909759</v>
      </c>
    </row>
    <row r="1003" spans="1:16" x14ac:dyDescent="0.2">
      <c r="A1003" s="38">
        <v>12429</v>
      </c>
      <c r="B1003" s="4">
        <v>3203951</v>
      </c>
      <c r="C1003" s="192">
        <v>3203951</v>
      </c>
      <c r="D1003" s="192">
        <v>2776857</v>
      </c>
      <c r="E1003" s="192">
        <v>5980808</v>
      </c>
      <c r="F1003" s="164">
        <f t="shared" si="61"/>
        <v>53.570537626354167</v>
      </c>
      <c r="G1003" s="206">
        <v>5397000</v>
      </c>
      <c r="H1003" s="223">
        <f t="shared" si="62"/>
        <v>59.365406707430054</v>
      </c>
      <c r="I1003" s="18">
        <f>I1002</f>
        <v>8140000.0000000009</v>
      </c>
      <c r="J1003" s="162">
        <f t="shared" si="63"/>
        <v>39.360577395577394</v>
      </c>
      <c r="L1003" s="179">
        <v>14431</v>
      </c>
      <c r="M1003" s="206">
        <v>7100000</v>
      </c>
      <c r="N1003" s="175"/>
      <c r="O1003" s="179">
        <v>15033</v>
      </c>
      <c r="P1003" s="162">
        <f t="shared" si="60"/>
        <v>68.501719197707743</v>
      </c>
    </row>
    <row r="1004" spans="1:16" x14ac:dyDescent="0.2">
      <c r="A1004" s="38">
        <v>12436</v>
      </c>
      <c r="B1004" s="4">
        <v>3163609</v>
      </c>
      <c r="C1004" s="192">
        <v>3163609</v>
      </c>
      <c r="D1004" s="192">
        <v>2788073</v>
      </c>
      <c r="E1004" s="192">
        <v>5951682</v>
      </c>
      <c r="F1004" s="164">
        <f t="shared" si="61"/>
        <v>53.154872857790451</v>
      </c>
      <c r="G1004" s="206">
        <v>5356000</v>
      </c>
      <c r="H1004" s="223">
        <f t="shared" si="62"/>
        <v>59.066635548917105</v>
      </c>
      <c r="I1004" s="18">
        <f>I1003</f>
        <v>8140000.0000000009</v>
      </c>
      <c r="J1004" s="162">
        <f t="shared" si="63"/>
        <v>38.864975429975424</v>
      </c>
      <c r="L1004" s="179">
        <v>14438</v>
      </c>
      <c r="M1004" s="206">
        <v>7041000</v>
      </c>
      <c r="N1004" s="175"/>
      <c r="O1004" s="179">
        <v>15040</v>
      </c>
      <c r="P1004" s="162">
        <f t="shared" si="60"/>
        <v>68.593412833617265</v>
      </c>
    </row>
    <row r="1005" spans="1:16" x14ac:dyDescent="0.2">
      <c r="A1005" s="38">
        <v>12443</v>
      </c>
      <c r="B1005" s="4">
        <v>3134535</v>
      </c>
      <c r="C1005" s="192">
        <v>3134535</v>
      </c>
      <c r="D1005" s="192">
        <v>2850961</v>
      </c>
      <c r="E1005" s="192">
        <v>5985496</v>
      </c>
      <c r="F1005" s="164">
        <f t="shared" si="61"/>
        <v>52.368842949690382</v>
      </c>
      <c r="G1005" s="206">
        <v>5294000</v>
      </c>
      <c r="H1005" s="223">
        <f t="shared" si="62"/>
        <v>59.209199093313188</v>
      </c>
      <c r="I1005" s="18">
        <f>I1004</f>
        <v>8140000.0000000009</v>
      </c>
      <c r="J1005" s="162">
        <f t="shared" si="63"/>
        <v>38.50780098280098</v>
      </c>
      <c r="L1005" s="179">
        <v>14445</v>
      </c>
      <c r="M1005" s="206">
        <v>7022000</v>
      </c>
      <c r="N1005" s="175"/>
      <c r="O1005" s="179">
        <v>15047</v>
      </c>
      <c r="P1005" s="162">
        <f t="shared" si="60"/>
        <v>68.633934854159577</v>
      </c>
    </row>
    <row r="1006" spans="1:16" x14ac:dyDescent="0.2">
      <c r="A1006" s="38">
        <v>12450</v>
      </c>
      <c r="B1006" s="4">
        <v>3129300</v>
      </c>
      <c r="C1006" s="192">
        <v>3129300</v>
      </c>
      <c r="D1006" s="192">
        <v>2651945</v>
      </c>
      <c r="E1006" s="192">
        <v>5781245</v>
      </c>
      <c r="F1006" s="164">
        <f t="shared" si="61"/>
        <v>54.128479246252319</v>
      </c>
      <c r="G1006" s="206">
        <v>5289000</v>
      </c>
      <c r="H1006" s="223">
        <f t="shared" si="62"/>
        <v>59.166193987521268</v>
      </c>
      <c r="I1006" s="168">
        <v>8146000.0000000009</v>
      </c>
      <c r="J1006" s="162">
        <f t="shared" si="63"/>
        <v>38.415173091087645</v>
      </c>
      <c r="L1006" s="179">
        <v>14452</v>
      </c>
      <c r="M1006" s="206">
        <v>7002000</v>
      </c>
      <c r="N1006" s="175"/>
      <c r="O1006" s="179">
        <v>15054</v>
      </c>
      <c r="P1006" s="162">
        <f t="shared" si="60"/>
        <v>68.695456605483798</v>
      </c>
    </row>
    <row r="1007" spans="1:16" x14ac:dyDescent="0.2">
      <c r="A1007" s="38">
        <v>12457</v>
      </c>
      <c r="B1007" s="4">
        <v>3148210</v>
      </c>
      <c r="C1007" s="192">
        <v>3148210</v>
      </c>
      <c r="D1007" s="192">
        <v>2735701</v>
      </c>
      <c r="E1007" s="192">
        <v>5883911</v>
      </c>
      <c r="F1007" s="164">
        <f t="shared" si="61"/>
        <v>53.505398025225055</v>
      </c>
      <c r="G1007" s="206">
        <v>5317000</v>
      </c>
      <c r="H1007" s="223">
        <f t="shared" si="62"/>
        <v>59.210268948655255</v>
      </c>
      <c r="I1007" s="18">
        <f>I1006</f>
        <v>8146000.0000000009</v>
      </c>
      <c r="J1007" s="162">
        <f t="shared" si="63"/>
        <v>38.647311563957764</v>
      </c>
      <c r="L1007" s="179">
        <v>14459</v>
      </c>
      <c r="M1007" s="206">
        <v>7054000</v>
      </c>
      <c r="N1007" s="175"/>
      <c r="O1007" s="179">
        <v>15061</v>
      </c>
      <c r="P1007" s="162">
        <f t="shared" si="60"/>
        <v>68.75643519565709</v>
      </c>
    </row>
    <row r="1008" spans="1:16" x14ac:dyDescent="0.2">
      <c r="A1008" s="38">
        <v>12464</v>
      </c>
      <c r="B1008" s="4">
        <v>3151899</v>
      </c>
      <c r="C1008" s="192">
        <v>3151899</v>
      </c>
      <c r="D1008" s="192">
        <v>2850888</v>
      </c>
      <c r="E1008" s="192">
        <v>6002787</v>
      </c>
      <c r="F1008" s="164">
        <f t="shared" si="61"/>
        <v>52.507260377554623</v>
      </c>
      <c r="G1008" s="206">
        <v>5321000</v>
      </c>
      <c r="H1008" s="223">
        <f t="shared" si="62"/>
        <v>59.235087389588422</v>
      </c>
      <c r="I1008" s="18">
        <f>I1007</f>
        <v>8146000.0000000009</v>
      </c>
      <c r="J1008" s="162">
        <f t="shared" si="63"/>
        <v>38.692597593911117</v>
      </c>
      <c r="L1008" s="179">
        <v>14466</v>
      </c>
      <c r="M1008" s="206">
        <v>7070000</v>
      </c>
      <c r="N1008" s="175"/>
      <c r="O1008" s="179">
        <v>15068</v>
      </c>
      <c r="P1008" s="162">
        <f t="shared" si="60"/>
        <v>68.864344812164575</v>
      </c>
    </row>
    <row r="1009" spans="1:16" x14ac:dyDescent="0.2">
      <c r="A1009" s="38">
        <v>12471</v>
      </c>
      <c r="B1009" s="4">
        <v>3168059</v>
      </c>
      <c r="C1009" s="192">
        <v>3168059</v>
      </c>
      <c r="D1009" s="192">
        <v>2830118</v>
      </c>
      <c r="E1009" s="192">
        <v>5998177</v>
      </c>
      <c r="F1009" s="164">
        <f t="shared" si="61"/>
        <v>52.817030907890846</v>
      </c>
      <c r="G1009" s="206">
        <v>5344000</v>
      </c>
      <c r="H1009" s="223">
        <f t="shared" si="62"/>
        <v>59.282541167664668</v>
      </c>
      <c r="I1009" s="18">
        <f>I1008</f>
        <v>8146000.0000000009</v>
      </c>
      <c r="J1009" s="162">
        <f t="shared" si="63"/>
        <v>38.890977166707579</v>
      </c>
      <c r="L1009" s="179">
        <v>14473</v>
      </c>
      <c r="M1009" s="206">
        <v>7091000</v>
      </c>
      <c r="N1009" s="175"/>
      <c r="O1009" s="179">
        <v>15075</v>
      </c>
      <c r="P1009" s="162">
        <f t="shared" si="60"/>
        <v>68.908295340820644</v>
      </c>
    </row>
    <row r="1010" spans="1:16" x14ac:dyDescent="0.2">
      <c r="A1010" s="38">
        <v>12478</v>
      </c>
      <c r="B1010" s="4">
        <v>3175013</v>
      </c>
      <c r="C1010" s="192">
        <v>3175013</v>
      </c>
      <c r="D1010" s="192">
        <v>3093119</v>
      </c>
      <c r="E1010" s="192">
        <v>6268132</v>
      </c>
      <c r="F1010" s="164">
        <f t="shared" si="61"/>
        <v>50.653256823564021</v>
      </c>
      <c r="G1010" s="206">
        <v>5354000</v>
      </c>
      <c r="H1010" s="223">
        <f t="shared" si="62"/>
        <v>59.301699663802765</v>
      </c>
      <c r="I1010" s="168">
        <v>8161000</v>
      </c>
      <c r="J1010" s="162">
        <f t="shared" si="63"/>
        <v>38.904705305722338</v>
      </c>
      <c r="L1010" s="179">
        <v>14480</v>
      </c>
      <c r="M1010" s="206">
        <v>7098000</v>
      </c>
      <c r="N1010" s="175"/>
      <c r="O1010" s="179">
        <v>15082</v>
      </c>
      <c r="P1010" s="162">
        <f t="shared" si="60"/>
        <v>69.042963622204923</v>
      </c>
    </row>
    <row r="1011" spans="1:16" x14ac:dyDescent="0.2">
      <c r="A1011" s="38">
        <v>12485</v>
      </c>
      <c r="B1011" s="4">
        <v>3186888</v>
      </c>
      <c r="C1011" s="192">
        <v>3186888</v>
      </c>
      <c r="D1011" s="192">
        <v>3312787</v>
      </c>
      <c r="E1011" s="192">
        <v>6499675</v>
      </c>
      <c r="F1011" s="164">
        <f t="shared" si="61"/>
        <v>49.031497728732589</v>
      </c>
      <c r="G1011" s="206">
        <v>5374000</v>
      </c>
      <c r="H1011" s="223">
        <f t="shared" si="62"/>
        <v>59.301972459992555</v>
      </c>
      <c r="I1011" s="18">
        <f>I1010</f>
        <v>8161000</v>
      </c>
      <c r="J1011" s="162">
        <f t="shared" si="63"/>
        <v>39.050214434505577</v>
      </c>
      <c r="L1011" s="179">
        <v>14487</v>
      </c>
      <c r="M1011" s="206">
        <v>7141000</v>
      </c>
      <c r="N1011" s="175"/>
      <c r="O1011" s="179">
        <v>15089</v>
      </c>
      <c r="P1011" s="162">
        <f t="shared" si="60"/>
        <v>69.149988879003558</v>
      </c>
    </row>
    <row r="1012" spans="1:16" x14ac:dyDescent="0.2">
      <c r="A1012" s="38">
        <v>12492</v>
      </c>
      <c r="B1012" s="4">
        <v>3148423</v>
      </c>
      <c r="C1012" s="192">
        <v>3148423</v>
      </c>
      <c r="D1012" s="192">
        <v>3454492</v>
      </c>
      <c r="E1012" s="192">
        <v>6602915</v>
      </c>
      <c r="F1012" s="164">
        <f t="shared" si="61"/>
        <v>47.682319096944305</v>
      </c>
      <c r="G1012" s="206">
        <v>5345000</v>
      </c>
      <c r="H1012" s="223">
        <f t="shared" si="62"/>
        <v>58.904078578110386</v>
      </c>
      <c r="I1012" s="18">
        <f>I1011</f>
        <v>8161000</v>
      </c>
      <c r="J1012" s="162">
        <f t="shared" si="63"/>
        <v>38.578887391251072</v>
      </c>
      <c r="L1012" s="179">
        <v>14494</v>
      </c>
      <c r="M1012" s="206">
        <v>7261000</v>
      </c>
      <c r="N1012" s="175"/>
      <c r="O1012" s="179">
        <v>15096</v>
      </c>
      <c r="P1012" s="162">
        <f t="shared" si="60"/>
        <v>69.257722412082458</v>
      </c>
    </row>
    <row r="1013" spans="1:16" x14ac:dyDescent="0.2">
      <c r="A1013" s="38">
        <v>12499</v>
      </c>
      <c r="B1013" s="4">
        <v>3128820</v>
      </c>
      <c r="C1013" s="192">
        <v>3128820</v>
      </c>
      <c r="D1013" s="192">
        <v>3449269</v>
      </c>
      <c r="E1013" s="192">
        <v>6578089</v>
      </c>
      <c r="F1013" s="164">
        <f t="shared" si="61"/>
        <v>47.564269805410049</v>
      </c>
      <c r="G1013" s="206">
        <v>5334000</v>
      </c>
      <c r="H1013" s="223">
        <f t="shared" si="62"/>
        <v>58.658042744656917</v>
      </c>
      <c r="I1013" s="18">
        <f>I1012</f>
        <v>8161000</v>
      </c>
      <c r="J1013" s="162">
        <f t="shared" si="63"/>
        <v>38.338683984805783</v>
      </c>
      <c r="L1013" s="179">
        <v>14501</v>
      </c>
      <c r="M1013" s="206">
        <v>7235000</v>
      </c>
      <c r="N1013" s="175"/>
      <c r="O1013" s="179">
        <v>15103</v>
      </c>
      <c r="P1013" s="162">
        <f t="shared" si="60"/>
        <v>69.324412632499175</v>
      </c>
    </row>
    <row r="1014" spans="1:16" x14ac:dyDescent="0.2">
      <c r="A1014" s="38">
        <v>12506</v>
      </c>
      <c r="B1014" s="4">
        <v>3119779</v>
      </c>
      <c r="C1014" s="192">
        <v>3119779</v>
      </c>
      <c r="D1014" s="192">
        <v>3438948</v>
      </c>
      <c r="E1014" s="192">
        <v>6558727</v>
      </c>
      <c r="F1014" s="164">
        <f t="shared" si="61"/>
        <v>47.566837284125413</v>
      </c>
      <c r="G1014" s="206">
        <v>5336000</v>
      </c>
      <c r="H1014" s="223">
        <f t="shared" si="62"/>
        <v>58.466622938530733</v>
      </c>
      <c r="I1014" s="168">
        <v>8729000</v>
      </c>
      <c r="J1014" s="162">
        <f t="shared" si="63"/>
        <v>35.740394088669952</v>
      </c>
      <c r="L1014" s="179">
        <v>14508</v>
      </c>
      <c r="M1014" s="206">
        <v>7236000</v>
      </c>
      <c r="N1014" s="175"/>
      <c r="O1014" s="179">
        <v>15110</v>
      </c>
      <c r="P1014" s="162">
        <f t="shared" si="60"/>
        <v>69.466641179683236</v>
      </c>
    </row>
    <row r="1015" spans="1:16" x14ac:dyDescent="0.2">
      <c r="A1015" s="38">
        <v>12513</v>
      </c>
      <c r="B1015" s="4">
        <v>3138568</v>
      </c>
      <c r="C1015" s="192">
        <v>3138568</v>
      </c>
      <c r="D1015" s="192">
        <v>3449803</v>
      </c>
      <c r="E1015" s="192">
        <v>6588371</v>
      </c>
      <c r="F1015" s="164">
        <f t="shared" si="61"/>
        <v>47.637997313751761</v>
      </c>
      <c r="G1015" s="206">
        <v>5371000</v>
      </c>
      <c r="H1015" s="223">
        <f t="shared" si="62"/>
        <v>58.435449636939119</v>
      </c>
      <c r="I1015" s="18">
        <f>I1014</f>
        <v>8729000</v>
      </c>
      <c r="J1015" s="162">
        <f t="shared" si="63"/>
        <v>35.955642112498566</v>
      </c>
      <c r="L1015" s="179">
        <v>14515</v>
      </c>
      <c r="M1015" s="206">
        <v>7238000</v>
      </c>
      <c r="N1015" s="175"/>
      <c r="O1015" s="179">
        <v>15117</v>
      </c>
      <c r="P1015" s="162">
        <f t="shared" si="60"/>
        <v>69.501273677335078</v>
      </c>
    </row>
    <row r="1016" spans="1:16" x14ac:dyDescent="0.2">
      <c r="A1016" s="38">
        <v>12520</v>
      </c>
      <c r="B1016" s="4">
        <v>3114148</v>
      </c>
      <c r="C1016" s="192">
        <v>3114148</v>
      </c>
      <c r="D1016" s="192">
        <v>3560025</v>
      </c>
      <c r="E1016" s="192">
        <v>6674173</v>
      </c>
      <c r="F1016" s="164">
        <f t="shared" si="61"/>
        <v>46.659683529330152</v>
      </c>
      <c r="G1016" s="206">
        <v>5347000</v>
      </c>
      <c r="H1016" s="223">
        <f t="shared" si="62"/>
        <v>58.241032354591361</v>
      </c>
      <c r="I1016" s="18">
        <f>I1015</f>
        <v>8729000</v>
      </c>
      <c r="J1016" s="162">
        <f t="shared" si="63"/>
        <v>35.675884981097489</v>
      </c>
      <c r="L1016" s="179">
        <v>14522</v>
      </c>
      <c r="M1016" s="206">
        <v>7309000</v>
      </c>
      <c r="N1016" s="175"/>
      <c r="O1016" s="179">
        <v>15124</v>
      </c>
      <c r="P1016" s="162">
        <f t="shared" si="60"/>
        <v>69.50731654831074</v>
      </c>
    </row>
    <row r="1017" spans="1:16" x14ac:dyDescent="0.2">
      <c r="A1017" s="38">
        <v>12527</v>
      </c>
      <c r="B1017" s="4">
        <v>3112749</v>
      </c>
      <c r="C1017" s="192">
        <v>3112749</v>
      </c>
      <c r="D1017" s="192">
        <v>3669177</v>
      </c>
      <c r="E1017" s="192">
        <v>6781926</v>
      </c>
      <c r="F1017" s="164">
        <f t="shared" si="61"/>
        <v>45.89771401221423</v>
      </c>
      <c r="G1017" s="206">
        <v>5347000</v>
      </c>
      <c r="H1017" s="223">
        <f t="shared" si="62"/>
        <v>58.214868150364687</v>
      </c>
      <c r="I1017" s="18">
        <f>I1016</f>
        <v>8729000</v>
      </c>
      <c r="J1017" s="162">
        <f t="shared" si="63"/>
        <v>35.659857944781763</v>
      </c>
      <c r="L1017" s="179">
        <v>14529</v>
      </c>
      <c r="M1017" s="206">
        <v>7346000</v>
      </c>
      <c r="N1017" s="175"/>
      <c r="O1017" s="179">
        <v>15131</v>
      </c>
      <c r="P1017" s="162">
        <f t="shared" si="60"/>
        <v>69.557100276772402</v>
      </c>
    </row>
    <row r="1018" spans="1:16" x14ac:dyDescent="0.2">
      <c r="A1018" s="38">
        <v>12534</v>
      </c>
      <c r="B1018" s="4">
        <v>3107983</v>
      </c>
      <c r="C1018" s="192">
        <v>3107983</v>
      </c>
      <c r="D1018" s="192">
        <v>3748195</v>
      </c>
      <c r="E1018" s="192">
        <v>6856178</v>
      </c>
      <c r="F1018" s="164">
        <f t="shared" si="61"/>
        <v>45.331130551161301</v>
      </c>
      <c r="G1018" s="206">
        <v>5324000</v>
      </c>
      <c r="H1018" s="223">
        <f t="shared" si="62"/>
        <v>58.376840721262212</v>
      </c>
      <c r="I1018" s="168">
        <v>8960000</v>
      </c>
      <c r="J1018" s="162">
        <f t="shared" si="63"/>
        <v>34.687310267857143</v>
      </c>
      <c r="L1018" s="179">
        <v>14536</v>
      </c>
      <c r="M1018" s="206">
        <v>7330000</v>
      </c>
      <c r="N1018" s="175"/>
      <c r="O1018" s="179">
        <v>15138</v>
      </c>
      <c r="P1018" s="162">
        <f t="shared" si="60"/>
        <v>69.649473011817307</v>
      </c>
    </row>
    <row r="1019" spans="1:16" x14ac:dyDescent="0.2">
      <c r="A1019" s="38">
        <v>12541</v>
      </c>
      <c r="B1019" s="4">
        <v>3128974</v>
      </c>
      <c r="C1019" s="192">
        <v>3128974</v>
      </c>
      <c r="D1019" s="192">
        <v>3570283</v>
      </c>
      <c r="E1019" s="192">
        <v>6699257</v>
      </c>
      <c r="F1019" s="164">
        <f t="shared" si="61"/>
        <v>46.706283995374413</v>
      </c>
      <c r="G1019" s="206">
        <v>5359000</v>
      </c>
      <c r="H1019" s="223">
        <f t="shared" si="62"/>
        <v>58.387273745101695</v>
      </c>
      <c r="I1019" s="18">
        <f>I1018</f>
        <v>8960000</v>
      </c>
      <c r="J1019" s="162">
        <f t="shared" si="63"/>
        <v>34.921584821428574</v>
      </c>
      <c r="L1019" s="179">
        <v>14543</v>
      </c>
      <c r="M1019" s="206">
        <v>7302000</v>
      </c>
      <c r="N1019" s="175"/>
      <c r="O1019" s="179">
        <v>15145</v>
      </c>
      <c r="P1019" s="162">
        <f t="shared" si="60"/>
        <v>69.682561221244569</v>
      </c>
    </row>
    <row r="1020" spans="1:16" x14ac:dyDescent="0.2">
      <c r="A1020" s="38">
        <v>12548</v>
      </c>
      <c r="B1020" s="4">
        <v>3126179</v>
      </c>
      <c r="C1020" s="192">
        <v>3126179</v>
      </c>
      <c r="D1020" s="192">
        <v>3677863</v>
      </c>
      <c r="E1020" s="192">
        <v>6804042</v>
      </c>
      <c r="F1020" s="164">
        <f t="shared" si="61"/>
        <v>45.945909798910705</v>
      </c>
      <c r="G1020" s="206">
        <v>5352000</v>
      </c>
      <c r="H1020" s="223">
        <f t="shared" si="62"/>
        <v>58.411416292974586</v>
      </c>
      <c r="I1020" s="18">
        <f>I1019</f>
        <v>8960000</v>
      </c>
      <c r="J1020" s="162">
        <f t="shared" si="63"/>
        <v>34.890390625000002</v>
      </c>
      <c r="L1020" s="179">
        <v>14550</v>
      </c>
      <c r="M1020" s="206">
        <v>7352000</v>
      </c>
      <c r="N1020" s="175"/>
      <c r="O1020" s="179">
        <v>15152</v>
      </c>
      <c r="P1020" s="162">
        <f t="shared" si="60"/>
        <v>69.896649104320332</v>
      </c>
    </row>
    <row r="1021" spans="1:16" x14ac:dyDescent="0.2">
      <c r="A1021" s="38">
        <v>12555</v>
      </c>
      <c r="B1021" s="4">
        <v>3125031</v>
      </c>
      <c r="C1021" s="192">
        <v>3125031</v>
      </c>
      <c r="D1021" s="192">
        <v>3694493</v>
      </c>
      <c r="E1021" s="192">
        <v>6819524</v>
      </c>
      <c r="F1021" s="164">
        <f t="shared" si="61"/>
        <v>45.824767241819224</v>
      </c>
      <c r="G1021" s="206">
        <v>5344000</v>
      </c>
      <c r="H1021" s="223">
        <f t="shared" si="62"/>
        <v>58.477376497005991</v>
      </c>
      <c r="I1021" s="18">
        <f>I1020</f>
        <v>8960000</v>
      </c>
      <c r="J1021" s="162">
        <f t="shared" si="63"/>
        <v>34.877578124999999</v>
      </c>
      <c r="L1021" s="179">
        <v>14557</v>
      </c>
      <c r="M1021" s="206">
        <v>7409000</v>
      </c>
      <c r="N1021" s="175"/>
      <c r="O1021" s="179">
        <v>15159</v>
      </c>
      <c r="P1021" s="162">
        <f t="shared" si="60"/>
        <v>69.949649629018964</v>
      </c>
    </row>
    <row r="1022" spans="1:16" x14ac:dyDescent="0.2">
      <c r="A1022" s="38">
        <v>12562</v>
      </c>
      <c r="B1022" s="4">
        <v>3099736</v>
      </c>
      <c r="C1022" s="192">
        <v>3099736</v>
      </c>
      <c r="D1022" s="192">
        <v>3767269</v>
      </c>
      <c r="E1022" s="192">
        <v>6867005</v>
      </c>
      <c r="F1022" s="164">
        <f t="shared" si="61"/>
        <v>45.139562298265403</v>
      </c>
      <c r="G1022" s="206">
        <v>5316000</v>
      </c>
      <c r="H1022" s="223">
        <f t="shared" si="62"/>
        <v>58.309556057185851</v>
      </c>
      <c r="I1022" s="18">
        <f>I1021</f>
        <v>8960000</v>
      </c>
      <c r="J1022" s="162">
        <f t="shared" si="63"/>
        <v>34.595267857142858</v>
      </c>
      <c r="L1022" s="179">
        <v>14564</v>
      </c>
      <c r="M1022" s="206">
        <v>7384000</v>
      </c>
      <c r="N1022" s="175"/>
      <c r="O1022" s="179">
        <v>15166</v>
      </c>
      <c r="P1022" s="162">
        <f t="shared" si="60"/>
        <v>70.109582258896339</v>
      </c>
    </row>
    <row r="1023" spans="1:16" x14ac:dyDescent="0.2">
      <c r="A1023" s="38">
        <v>12569</v>
      </c>
      <c r="B1023" s="4">
        <v>3112026</v>
      </c>
      <c r="C1023" s="192">
        <v>3112026</v>
      </c>
      <c r="D1023" s="192">
        <v>3762920</v>
      </c>
      <c r="E1023" s="192">
        <v>6874946</v>
      </c>
      <c r="F1023" s="164">
        <f t="shared" si="61"/>
        <v>45.266188272606065</v>
      </c>
      <c r="G1023" s="206">
        <v>5338000</v>
      </c>
      <c r="H1023" s="223">
        <f t="shared" si="62"/>
        <v>58.299475458973397</v>
      </c>
      <c r="I1023" s="168">
        <v>9050000</v>
      </c>
      <c r="J1023" s="162">
        <f t="shared" si="63"/>
        <v>34.38702762430939</v>
      </c>
      <c r="L1023" s="179">
        <v>14571</v>
      </c>
      <c r="M1023" s="206">
        <v>7434000</v>
      </c>
      <c r="N1023" s="175"/>
      <c r="O1023" s="179">
        <v>15173</v>
      </c>
      <c r="P1023" s="162">
        <f t="shared" si="60"/>
        <v>70.234090202177299</v>
      </c>
    </row>
    <row r="1024" spans="1:16" x14ac:dyDescent="0.2">
      <c r="A1024" s="38">
        <v>12576</v>
      </c>
      <c r="B1024" s="4">
        <v>3127555</v>
      </c>
      <c r="C1024" s="192">
        <v>3127555</v>
      </c>
      <c r="D1024" s="192">
        <v>3787048</v>
      </c>
      <c r="E1024" s="192">
        <v>6914603</v>
      </c>
      <c r="F1024" s="164">
        <f t="shared" si="61"/>
        <v>45.231157884263204</v>
      </c>
      <c r="G1024" s="206">
        <v>5342000</v>
      </c>
      <c r="H1024" s="223">
        <f t="shared" si="62"/>
        <v>58.546518157993262</v>
      </c>
      <c r="I1024" s="18">
        <f>I1023</f>
        <v>9050000</v>
      </c>
      <c r="J1024" s="162">
        <f t="shared" si="63"/>
        <v>34.558618784530388</v>
      </c>
      <c r="L1024" s="179">
        <v>14578</v>
      </c>
      <c r="M1024" s="206">
        <v>7462000</v>
      </c>
      <c r="N1024" s="175"/>
      <c r="O1024" s="179">
        <v>15180</v>
      </c>
      <c r="P1024" s="162">
        <f t="shared" si="60"/>
        <v>70.283132655179571</v>
      </c>
    </row>
    <row r="1025" spans="1:16" x14ac:dyDescent="0.2">
      <c r="A1025" s="38">
        <v>12583</v>
      </c>
      <c r="B1025" s="4">
        <v>3111819</v>
      </c>
      <c r="C1025" s="192">
        <v>3111819</v>
      </c>
      <c r="D1025" s="192">
        <v>3895108</v>
      </c>
      <c r="E1025" s="192">
        <v>7006927</v>
      </c>
      <c r="F1025" s="164">
        <f t="shared" si="61"/>
        <v>44.4106096723999</v>
      </c>
      <c r="G1025" s="206">
        <v>5313000</v>
      </c>
      <c r="H1025" s="223">
        <f t="shared" si="62"/>
        <v>58.569904009034445</v>
      </c>
      <c r="I1025" s="18">
        <f>I1024</f>
        <v>9050000</v>
      </c>
      <c r="J1025" s="162">
        <f t="shared" si="63"/>
        <v>34.384740331491713</v>
      </c>
      <c r="L1025" s="179">
        <v>14585</v>
      </c>
      <c r="M1025" s="206">
        <v>7545000</v>
      </c>
      <c r="N1025" s="175"/>
      <c r="O1025" s="179">
        <v>15187</v>
      </c>
      <c r="P1025" s="162">
        <f t="shared" si="60"/>
        <v>70.4257192946272</v>
      </c>
    </row>
    <row r="1026" spans="1:16" x14ac:dyDescent="0.2">
      <c r="A1026" s="38">
        <v>12590</v>
      </c>
      <c r="B1026" s="4">
        <v>3109569</v>
      </c>
      <c r="C1026" s="192">
        <v>3109569</v>
      </c>
      <c r="D1026" s="192">
        <v>3768556</v>
      </c>
      <c r="E1026" s="192">
        <v>6878125</v>
      </c>
      <c r="F1026" s="164">
        <f t="shared" si="61"/>
        <v>45.209544752385277</v>
      </c>
      <c r="G1026" s="206">
        <v>5310000</v>
      </c>
      <c r="H1026" s="223">
        <f t="shared" si="62"/>
        <v>58.560621468926556</v>
      </c>
      <c r="I1026" s="18">
        <f>I1025</f>
        <v>9050000</v>
      </c>
      <c r="J1026" s="162">
        <f t="shared" si="63"/>
        <v>34.359878453038675</v>
      </c>
      <c r="L1026" s="179">
        <v>14592</v>
      </c>
      <c r="M1026" s="206">
        <v>7564000</v>
      </c>
      <c r="N1026" s="175"/>
      <c r="O1026" s="179">
        <v>15194</v>
      </c>
      <c r="P1026" s="162">
        <f t="shared" si="60"/>
        <v>70.482746299132216</v>
      </c>
    </row>
    <row r="1027" spans="1:16" x14ac:dyDescent="0.2">
      <c r="A1027" s="38">
        <v>12597</v>
      </c>
      <c r="B1027" s="4">
        <v>3102341</v>
      </c>
      <c r="C1027" s="192">
        <v>3102341</v>
      </c>
      <c r="D1027" s="192">
        <v>3836536</v>
      </c>
      <c r="E1027" s="192">
        <v>6938877</v>
      </c>
      <c r="F1027" s="164">
        <f t="shared" si="61"/>
        <v>44.709554586426592</v>
      </c>
      <c r="G1027" s="206">
        <v>5301000</v>
      </c>
      <c r="H1027" s="223">
        <f t="shared" si="62"/>
        <v>58.52369364270892</v>
      </c>
      <c r="I1027" s="168">
        <v>9131000</v>
      </c>
      <c r="J1027" s="162">
        <f t="shared" si="63"/>
        <v>33.975917205125398</v>
      </c>
      <c r="L1027" s="179">
        <v>14599</v>
      </c>
      <c r="M1027" s="206">
        <v>7679000</v>
      </c>
      <c r="N1027" s="175"/>
      <c r="O1027" s="179">
        <v>15201</v>
      </c>
      <c r="P1027" s="162">
        <f t="shared" si="60"/>
        <v>70.531158088235287</v>
      </c>
    </row>
    <row r="1028" spans="1:16" x14ac:dyDescent="0.2">
      <c r="A1028" s="38">
        <v>12604</v>
      </c>
      <c r="B1028" s="4">
        <v>3166555</v>
      </c>
      <c r="C1028" s="192">
        <v>3166555</v>
      </c>
      <c r="D1028" s="192">
        <v>3745739</v>
      </c>
      <c r="E1028" s="192">
        <v>6912294</v>
      </c>
      <c r="F1028" s="164">
        <f t="shared" si="61"/>
        <v>45.810479126032547</v>
      </c>
      <c r="G1028" s="206">
        <v>5397000</v>
      </c>
      <c r="H1028" s="223">
        <f t="shared" si="62"/>
        <v>58.672503242542156</v>
      </c>
      <c r="I1028" s="18">
        <f>I1027</f>
        <v>9131000</v>
      </c>
      <c r="J1028" s="162">
        <f t="shared" si="63"/>
        <v>34.679169860913369</v>
      </c>
      <c r="L1028" s="179">
        <v>14606</v>
      </c>
      <c r="M1028" s="206">
        <v>7663000</v>
      </c>
      <c r="N1028" s="175"/>
      <c r="O1028" s="179">
        <v>15208</v>
      </c>
      <c r="P1028" s="162">
        <f t="shared" ref="P1028:P1047" si="64">100*B1400/M1114</f>
        <v>70.65655487804878</v>
      </c>
    </row>
    <row r="1029" spans="1:16" x14ac:dyDescent="0.2">
      <c r="A1029" s="38">
        <v>12611</v>
      </c>
      <c r="B1029" s="4">
        <v>3139318</v>
      </c>
      <c r="C1029" s="192">
        <v>3139318</v>
      </c>
      <c r="D1029" s="192">
        <v>3902098</v>
      </c>
      <c r="E1029" s="192">
        <v>7041416</v>
      </c>
      <c r="F1029" s="164">
        <f t="shared" ref="F1029:F1092" si="65">100*C1029/E1029</f>
        <v>44.583617840502534</v>
      </c>
      <c r="G1029" s="206">
        <v>5344000</v>
      </c>
      <c r="H1029" s="223">
        <f t="shared" ref="H1029:H1092" si="66">100*B1029/G1029</f>
        <v>58.744723053892216</v>
      </c>
      <c r="I1029" s="18">
        <f>I1028</f>
        <v>9131000</v>
      </c>
      <c r="J1029" s="162">
        <f t="shared" ref="J1029:J1092" si="67">100*C1029/I1029</f>
        <v>34.380878326579783</v>
      </c>
      <c r="L1029" s="179">
        <v>14613</v>
      </c>
      <c r="M1029" s="206">
        <v>7581000</v>
      </c>
      <c r="N1029" s="175"/>
      <c r="O1029" s="179">
        <v>15215</v>
      </c>
      <c r="P1029" s="162">
        <f t="shared" si="64"/>
        <v>70.784180220224272</v>
      </c>
    </row>
    <row r="1030" spans="1:16" x14ac:dyDescent="0.2">
      <c r="A1030" s="38">
        <v>12618</v>
      </c>
      <c r="B1030" s="4">
        <v>3123383</v>
      </c>
      <c r="C1030" s="192">
        <v>3123383</v>
      </c>
      <c r="D1030" s="192">
        <v>3987312</v>
      </c>
      <c r="E1030" s="192">
        <v>7110695</v>
      </c>
      <c r="F1030" s="164">
        <f t="shared" si="65"/>
        <v>43.925143744739437</v>
      </c>
      <c r="G1030" s="206">
        <v>5328000</v>
      </c>
      <c r="H1030" s="223">
        <f t="shared" si="66"/>
        <v>58.622053303303304</v>
      </c>
      <c r="I1030" s="18">
        <f>I1029</f>
        <v>9131000</v>
      </c>
      <c r="J1030" s="162">
        <f t="shared" si="67"/>
        <v>34.206362939437085</v>
      </c>
      <c r="L1030" s="179">
        <v>14620</v>
      </c>
      <c r="M1030" s="206">
        <v>7463000</v>
      </c>
      <c r="N1030" s="175"/>
      <c r="O1030" s="179">
        <v>15222</v>
      </c>
      <c r="P1030" s="162">
        <f t="shared" si="64"/>
        <v>70.937173609726926</v>
      </c>
    </row>
    <row r="1031" spans="1:16" x14ac:dyDescent="0.2">
      <c r="A1031" s="38">
        <v>12625</v>
      </c>
      <c r="B1031" s="4">
        <v>3093984</v>
      </c>
      <c r="C1031" s="192">
        <v>3093984</v>
      </c>
      <c r="D1031" s="192">
        <v>4020030</v>
      </c>
      <c r="E1031" s="192">
        <v>7114014</v>
      </c>
      <c r="F1031" s="164">
        <f t="shared" si="65"/>
        <v>43.491395996690478</v>
      </c>
      <c r="G1031" s="206">
        <v>5291000</v>
      </c>
      <c r="H1031" s="223">
        <f t="shared" si="66"/>
        <v>58.476356076356076</v>
      </c>
      <c r="I1031" s="168">
        <v>9278000</v>
      </c>
      <c r="J1031" s="162">
        <f t="shared" si="67"/>
        <v>33.347531795645615</v>
      </c>
      <c r="L1031" s="179">
        <v>14627</v>
      </c>
      <c r="M1031" s="206">
        <v>7405000</v>
      </c>
      <c r="N1031" s="175"/>
      <c r="O1031" s="179">
        <v>15229</v>
      </c>
      <c r="P1031" s="162">
        <f t="shared" si="64"/>
        <v>71.043642885611803</v>
      </c>
    </row>
    <row r="1032" spans="1:16" x14ac:dyDescent="0.2">
      <c r="A1032" s="38">
        <v>12632</v>
      </c>
      <c r="B1032" s="4">
        <v>3112687</v>
      </c>
      <c r="C1032" s="192">
        <v>3112687</v>
      </c>
      <c r="D1032" s="192">
        <v>3914813</v>
      </c>
      <c r="E1032" s="192">
        <v>7027500</v>
      </c>
      <c r="F1032" s="164">
        <f t="shared" si="65"/>
        <v>44.292949128424048</v>
      </c>
      <c r="G1032" s="206">
        <v>5315000</v>
      </c>
      <c r="H1032" s="223">
        <f t="shared" si="66"/>
        <v>58.564195672624649</v>
      </c>
      <c r="I1032" s="18">
        <f>I1031</f>
        <v>9278000</v>
      </c>
      <c r="J1032" s="162">
        <f t="shared" si="67"/>
        <v>33.5491161888338</v>
      </c>
      <c r="L1032" s="179">
        <v>14634</v>
      </c>
      <c r="M1032" s="206">
        <v>7365000</v>
      </c>
      <c r="N1032" s="175"/>
      <c r="O1032" s="179">
        <v>15236</v>
      </c>
      <c r="P1032" s="162">
        <f t="shared" si="64"/>
        <v>71.14728250049771</v>
      </c>
    </row>
    <row r="1033" spans="1:16" x14ac:dyDescent="0.2">
      <c r="A1033" s="38">
        <v>12639</v>
      </c>
      <c r="B1033" s="4">
        <v>3128517</v>
      </c>
      <c r="C1033" s="192">
        <v>3128517</v>
      </c>
      <c r="D1033" s="192">
        <v>4059070</v>
      </c>
      <c r="E1033" s="192">
        <v>7187587</v>
      </c>
      <c r="F1033" s="164">
        <f t="shared" si="65"/>
        <v>43.526666181571088</v>
      </c>
      <c r="G1033" s="206">
        <v>5334000</v>
      </c>
      <c r="H1033" s="223">
        <f t="shared" si="66"/>
        <v>58.652362204724412</v>
      </c>
      <c r="I1033" s="18">
        <f>I1032</f>
        <v>9278000</v>
      </c>
      <c r="J1033" s="162">
        <f t="shared" si="67"/>
        <v>33.719734856650142</v>
      </c>
      <c r="L1033" s="179">
        <v>14641</v>
      </c>
      <c r="M1033" s="206">
        <v>7376000</v>
      </c>
      <c r="N1033" s="175"/>
      <c r="O1033" s="179">
        <v>15243</v>
      </c>
      <c r="P1033" s="162">
        <f t="shared" si="64"/>
        <v>71.144488579940415</v>
      </c>
    </row>
    <row r="1034" spans="1:16" x14ac:dyDescent="0.2">
      <c r="A1034" s="38">
        <v>12646</v>
      </c>
      <c r="B1034" s="4">
        <v>3135024</v>
      </c>
      <c r="C1034" s="192">
        <v>3135024</v>
      </c>
      <c r="D1034" s="192">
        <v>4064270</v>
      </c>
      <c r="E1034" s="192">
        <v>7199294</v>
      </c>
      <c r="F1034" s="164">
        <f t="shared" si="65"/>
        <v>43.546269953692679</v>
      </c>
      <c r="G1034" s="206">
        <v>5343000</v>
      </c>
      <c r="H1034" s="223">
        <f t="shared" si="66"/>
        <v>58.675350926445816</v>
      </c>
      <c r="I1034" s="18">
        <f>I1033</f>
        <v>9278000</v>
      </c>
      <c r="J1034" s="162">
        <f t="shared" si="67"/>
        <v>33.789868506143563</v>
      </c>
      <c r="L1034" s="179">
        <v>14648</v>
      </c>
      <c r="M1034" s="206">
        <v>7403000</v>
      </c>
      <c r="N1034" s="175"/>
      <c r="O1034" s="179">
        <v>15250</v>
      </c>
      <c r="P1034" s="162">
        <f t="shared" si="64"/>
        <v>71.25339290975154</v>
      </c>
    </row>
    <row r="1035" spans="1:16" x14ac:dyDescent="0.2">
      <c r="A1035" s="38">
        <v>12653</v>
      </c>
      <c r="B1035" s="4">
        <v>3137331</v>
      </c>
      <c r="C1035" s="192">
        <v>3137331</v>
      </c>
      <c r="D1035" s="192">
        <v>4072321</v>
      </c>
      <c r="E1035" s="192">
        <v>7209652</v>
      </c>
      <c r="F1035" s="164">
        <f t="shared" si="65"/>
        <v>43.515706444638383</v>
      </c>
      <c r="G1035" s="206">
        <v>5347000</v>
      </c>
      <c r="H1035" s="223">
        <f t="shared" si="66"/>
        <v>58.674602580886479</v>
      </c>
      <c r="I1035" s="18">
        <f>I1034</f>
        <v>9278000</v>
      </c>
      <c r="J1035" s="162">
        <f t="shared" si="67"/>
        <v>33.814733778831645</v>
      </c>
      <c r="L1035" s="179">
        <v>14655</v>
      </c>
      <c r="M1035" s="206">
        <v>7411000</v>
      </c>
      <c r="N1035" s="175"/>
      <c r="O1035" s="179">
        <v>15257</v>
      </c>
      <c r="P1035" s="162">
        <f t="shared" si="64"/>
        <v>71.305118687115367</v>
      </c>
    </row>
    <row r="1036" spans="1:16" x14ac:dyDescent="0.2">
      <c r="A1036" s="38">
        <v>12660</v>
      </c>
      <c r="B1036" s="4">
        <v>3135222</v>
      </c>
      <c r="C1036" s="192">
        <v>3135222</v>
      </c>
      <c r="D1036" s="192">
        <v>4126973</v>
      </c>
      <c r="E1036" s="192">
        <v>7262195</v>
      </c>
      <c r="F1036" s="164">
        <f t="shared" si="65"/>
        <v>43.171823394992835</v>
      </c>
      <c r="G1036" s="206">
        <v>5345000</v>
      </c>
      <c r="H1036" s="223">
        <f t="shared" si="66"/>
        <v>58.657100093545367</v>
      </c>
      <c r="I1036" s="168">
        <v>9400000</v>
      </c>
      <c r="J1036" s="162">
        <f t="shared" si="67"/>
        <v>33.353425531914894</v>
      </c>
      <c r="L1036" s="179">
        <v>14662</v>
      </c>
      <c r="M1036" s="206">
        <v>7450000</v>
      </c>
      <c r="N1036" s="175"/>
      <c r="O1036" s="179">
        <v>15264</v>
      </c>
      <c r="P1036" s="162">
        <f t="shared" si="64"/>
        <v>71.485471166002142</v>
      </c>
    </row>
    <row r="1037" spans="1:16" x14ac:dyDescent="0.2">
      <c r="A1037" s="38">
        <v>12667</v>
      </c>
      <c r="B1037" s="4">
        <v>3181091</v>
      </c>
      <c r="C1037" s="192">
        <v>3181091</v>
      </c>
      <c r="D1037" s="192">
        <v>3907169</v>
      </c>
      <c r="E1037" s="192">
        <v>7088260</v>
      </c>
      <c r="F1037" s="164">
        <f t="shared" si="65"/>
        <v>44.878305818353162</v>
      </c>
      <c r="G1037" s="206">
        <v>5419000</v>
      </c>
      <c r="H1037" s="223">
        <f t="shared" si="66"/>
        <v>58.702546595312789</v>
      </c>
      <c r="I1037" s="18">
        <f>I1036</f>
        <v>9400000</v>
      </c>
      <c r="J1037" s="162">
        <f t="shared" si="67"/>
        <v>33.841393617021275</v>
      </c>
      <c r="L1037" s="179">
        <v>14669</v>
      </c>
      <c r="M1037" s="206">
        <v>7439000</v>
      </c>
      <c r="N1037" s="175"/>
      <c r="O1037" s="179">
        <v>15271</v>
      </c>
      <c r="P1037" s="162">
        <f t="shared" si="64"/>
        <v>71.531883634948429</v>
      </c>
    </row>
    <row r="1038" spans="1:16" x14ac:dyDescent="0.2">
      <c r="A1038" s="38">
        <v>12674</v>
      </c>
      <c r="B1038" s="4">
        <v>3179576</v>
      </c>
      <c r="C1038" s="192">
        <v>3179576</v>
      </c>
      <c r="D1038" s="192">
        <v>3948304</v>
      </c>
      <c r="E1038" s="192">
        <v>7127880</v>
      </c>
      <c r="F1038" s="164">
        <f t="shared" si="65"/>
        <v>44.607597209829571</v>
      </c>
      <c r="G1038" s="206">
        <v>5409000</v>
      </c>
      <c r="H1038" s="223">
        <f t="shared" si="66"/>
        <v>58.783065261601038</v>
      </c>
      <c r="I1038" s="18">
        <f>I1037</f>
        <v>9400000</v>
      </c>
      <c r="J1038" s="162">
        <f t="shared" si="67"/>
        <v>33.825276595744683</v>
      </c>
      <c r="L1038" s="179">
        <v>14676</v>
      </c>
      <c r="M1038" s="206">
        <v>7481000</v>
      </c>
      <c r="N1038" s="175"/>
      <c r="O1038" s="179">
        <v>15278</v>
      </c>
      <c r="P1038" s="162">
        <f t="shared" si="64"/>
        <v>71.651945279906855</v>
      </c>
    </row>
    <row r="1039" spans="1:16" x14ac:dyDescent="0.2">
      <c r="A1039" s="38">
        <v>12681</v>
      </c>
      <c r="B1039" s="4">
        <v>3177229</v>
      </c>
      <c r="C1039" s="192">
        <v>3177229</v>
      </c>
      <c r="D1039" s="192">
        <v>3889365</v>
      </c>
      <c r="E1039" s="192">
        <v>7066594</v>
      </c>
      <c r="F1039" s="164">
        <f t="shared" si="65"/>
        <v>44.961250073231888</v>
      </c>
      <c r="G1039" s="206">
        <v>5412000</v>
      </c>
      <c r="H1039" s="223">
        <f t="shared" si="66"/>
        <v>58.707113821138215</v>
      </c>
      <c r="I1039" s="18">
        <f>I1038</f>
        <v>9400000</v>
      </c>
      <c r="J1039" s="162">
        <f t="shared" si="67"/>
        <v>33.800308510638295</v>
      </c>
      <c r="L1039" s="179">
        <v>14683</v>
      </c>
      <c r="M1039" s="206">
        <v>7463000</v>
      </c>
      <c r="N1039" s="175"/>
      <c r="O1039" s="179">
        <v>15285</v>
      </c>
      <c r="P1039" s="162">
        <f t="shared" si="64"/>
        <v>71.730726417810189</v>
      </c>
    </row>
    <row r="1040" spans="1:16" x14ac:dyDescent="0.2">
      <c r="A1040" s="38">
        <v>12688</v>
      </c>
      <c r="B1040" s="4">
        <v>3165452</v>
      </c>
      <c r="C1040" s="192">
        <v>3165452</v>
      </c>
      <c r="D1040" s="192">
        <v>3969517</v>
      </c>
      <c r="E1040" s="192">
        <v>7134969</v>
      </c>
      <c r="F1040" s="164">
        <f t="shared" si="65"/>
        <v>44.36532240013937</v>
      </c>
      <c r="G1040" s="206">
        <v>5403000</v>
      </c>
      <c r="H1040" s="223">
        <f t="shared" si="66"/>
        <v>58.586933185267441</v>
      </c>
      <c r="I1040" s="168">
        <v>9374000</v>
      </c>
      <c r="J1040" s="162">
        <f t="shared" si="67"/>
        <v>33.768423298485175</v>
      </c>
      <c r="L1040" s="179">
        <v>14690</v>
      </c>
      <c r="M1040" s="206">
        <v>7484000</v>
      </c>
      <c r="N1040" s="175"/>
      <c r="O1040" s="179">
        <v>15292</v>
      </c>
      <c r="P1040" s="162">
        <f t="shared" si="64"/>
        <v>71.813980137509546</v>
      </c>
    </row>
    <row r="1041" spans="1:16" x14ac:dyDescent="0.2">
      <c r="A1041" s="38">
        <v>12695</v>
      </c>
      <c r="B1041" s="4">
        <v>3205868</v>
      </c>
      <c r="C1041" s="192">
        <v>3205868</v>
      </c>
      <c r="D1041" s="192">
        <v>3894632</v>
      </c>
      <c r="E1041" s="192">
        <v>7100500</v>
      </c>
      <c r="F1041" s="164">
        <f t="shared" si="65"/>
        <v>45.149890852756847</v>
      </c>
      <c r="G1041" s="206">
        <v>5468000</v>
      </c>
      <c r="H1041" s="223">
        <f t="shared" si="66"/>
        <v>58.629626920263348</v>
      </c>
      <c r="I1041" s="18">
        <f>I1040</f>
        <v>9374000</v>
      </c>
      <c r="J1041" s="162">
        <f t="shared" si="67"/>
        <v>34.199573287817365</v>
      </c>
      <c r="L1041" s="179">
        <v>14697</v>
      </c>
      <c r="M1041" s="206">
        <v>7471000</v>
      </c>
      <c r="N1041" s="175"/>
      <c r="O1041" s="179">
        <v>15299</v>
      </c>
      <c r="P1041" s="162">
        <f t="shared" si="64"/>
        <v>71.941518747033697</v>
      </c>
    </row>
    <row r="1042" spans="1:16" x14ac:dyDescent="0.2">
      <c r="A1042" s="38">
        <v>12702</v>
      </c>
      <c r="B1042" s="4">
        <v>3214222</v>
      </c>
      <c r="C1042" s="192">
        <v>3214222</v>
      </c>
      <c r="D1042" s="192">
        <v>3978521</v>
      </c>
      <c r="E1042" s="192">
        <v>7192743</v>
      </c>
      <c r="F1042" s="164">
        <f t="shared" si="65"/>
        <v>44.687013007415949</v>
      </c>
      <c r="G1042" s="206">
        <v>5479000</v>
      </c>
      <c r="H1042" s="223">
        <f t="shared" si="66"/>
        <v>58.664391312283264</v>
      </c>
      <c r="I1042" s="18">
        <f>I1041</f>
        <v>9374000</v>
      </c>
      <c r="J1042" s="162">
        <f t="shared" si="67"/>
        <v>34.288692127160232</v>
      </c>
      <c r="L1042" s="179">
        <v>14704</v>
      </c>
      <c r="M1042" s="206">
        <v>7521000</v>
      </c>
      <c r="N1042" s="175"/>
      <c r="O1042" s="179">
        <v>15306</v>
      </c>
      <c r="P1042" s="162">
        <f t="shared" si="64"/>
        <v>72.036282767105135</v>
      </c>
    </row>
    <row r="1043" spans="1:16" x14ac:dyDescent="0.2">
      <c r="A1043" s="38">
        <v>12709</v>
      </c>
      <c r="B1043" s="4">
        <v>3211754</v>
      </c>
      <c r="C1043" s="192">
        <v>3211754</v>
      </c>
      <c r="D1043" s="192">
        <v>3996276</v>
      </c>
      <c r="E1043" s="192">
        <v>7208030</v>
      </c>
      <c r="F1043" s="164">
        <f t="shared" si="65"/>
        <v>44.557999897336721</v>
      </c>
      <c r="G1043" s="206">
        <v>5469000</v>
      </c>
      <c r="H1043" s="223">
        <f t="shared" si="66"/>
        <v>58.726531358566469</v>
      </c>
      <c r="I1043" s="18">
        <f>I1042</f>
        <v>9374000</v>
      </c>
      <c r="J1043" s="162">
        <f t="shared" si="67"/>
        <v>34.262363985491788</v>
      </c>
      <c r="L1043" s="179">
        <v>14711</v>
      </c>
      <c r="M1043" s="206">
        <v>7509000</v>
      </c>
      <c r="N1043" s="175"/>
      <c r="O1043" s="179">
        <v>15313</v>
      </c>
      <c r="P1043" s="162">
        <f t="shared" si="64"/>
        <v>72.129672482970975</v>
      </c>
    </row>
    <row r="1044" spans="1:16" x14ac:dyDescent="0.2">
      <c r="A1044" s="38">
        <v>12716</v>
      </c>
      <c r="B1044" s="4">
        <v>3184635</v>
      </c>
      <c r="C1044" s="192">
        <v>3184635</v>
      </c>
      <c r="D1044" s="192">
        <v>3985287</v>
      </c>
      <c r="E1044" s="192">
        <v>7169922</v>
      </c>
      <c r="F1044" s="164">
        <f t="shared" si="65"/>
        <v>44.416591979661703</v>
      </c>
      <c r="G1044" s="206">
        <v>5436000</v>
      </c>
      <c r="H1044" s="223">
        <f t="shared" si="66"/>
        <v>58.584161147902869</v>
      </c>
      <c r="I1044" s="18">
        <f>I1043</f>
        <v>9374000</v>
      </c>
      <c r="J1044" s="162">
        <f t="shared" si="67"/>
        <v>33.973063793471304</v>
      </c>
      <c r="L1044" s="179">
        <v>14718</v>
      </c>
      <c r="M1044" s="206">
        <v>7536000</v>
      </c>
      <c r="N1044" s="175"/>
      <c r="O1044" s="179">
        <v>15320</v>
      </c>
      <c r="P1044" s="162">
        <f t="shared" si="64"/>
        <v>72.349981539597565</v>
      </c>
    </row>
    <row r="1045" spans="1:16" x14ac:dyDescent="0.2">
      <c r="A1045" s="38">
        <v>12723</v>
      </c>
      <c r="B1045" s="4">
        <v>3189441</v>
      </c>
      <c r="C1045" s="192">
        <v>3189441</v>
      </c>
      <c r="D1045" s="192">
        <v>4005999</v>
      </c>
      <c r="E1045" s="192">
        <v>7195440</v>
      </c>
      <c r="F1045" s="164">
        <f t="shared" si="65"/>
        <v>44.325864714319067</v>
      </c>
      <c r="G1045" s="206">
        <v>5453000</v>
      </c>
      <c r="H1045" s="223">
        <f t="shared" si="66"/>
        <v>58.489657069503025</v>
      </c>
      <c r="I1045" s="168">
        <v>9437000</v>
      </c>
      <c r="J1045" s="162">
        <f t="shared" si="67"/>
        <v>33.797191904206848</v>
      </c>
      <c r="L1045" s="179">
        <v>14725</v>
      </c>
      <c r="M1045" s="206">
        <v>7520000</v>
      </c>
      <c r="N1045" s="175"/>
      <c r="O1045" s="179">
        <v>15327</v>
      </c>
      <c r="P1045" s="162">
        <f t="shared" si="64"/>
        <v>72.705488523995285</v>
      </c>
    </row>
    <row r="1046" spans="1:16" x14ac:dyDescent="0.2">
      <c r="A1046" s="38">
        <v>12730</v>
      </c>
      <c r="B1046" s="4">
        <v>3217485</v>
      </c>
      <c r="C1046" s="192">
        <v>3217485</v>
      </c>
      <c r="D1046" s="192">
        <v>4031551</v>
      </c>
      <c r="E1046" s="192">
        <v>7249036</v>
      </c>
      <c r="F1046" s="164">
        <f t="shared" si="65"/>
        <v>44.385005123439861</v>
      </c>
      <c r="G1046" s="206">
        <v>5503000</v>
      </c>
      <c r="H1046" s="223">
        <f t="shared" si="66"/>
        <v>58.467835725967653</v>
      </c>
      <c r="I1046" s="18">
        <f>I1045</f>
        <v>9437000</v>
      </c>
      <c r="J1046" s="162">
        <f t="shared" si="67"/>
        <v>34.094362615237891</v>
      </c>
      <c r="L1046" s="179">
        <v>14732</v>
      </c>
      <c r="M1046" s="206">
        <v>7570000</v>
      </c>
      <c r="N1046" s="175"/>
      <c r="O1046" s="179">
        <v>15334</v>
      </c>
      <c r="P1046" s="162">
        <f t="shared" si="64"/>
        <v>73.076291874554528</v>
      </c>
    </row>
    <row r="1047" spans="1:16" x14ac:dyDescent="0.2">
      <c r="A1047" s="38">
        <v>12737</v>
      </c>
      <c r="B1047" s="4">
        <v>3206676</v>
      </c>
      <c r="C1047" s="192">
        <v>3206676</v>
      </c>
      <c r="D1047" s="192">
        <v>4106927</v>
      </c>
      <c r="E1047" s="192">
        <v>7313603</v>
      </c>
      <c r="F1047" s="164">
        <f t="shared" si="65"/>
        <v>43.845365957107596</v>
      </c>
      <c r="G1047" s="206">
        <v>5480000</v>
      </c>
      <c r="H1047" s="223">
        <f t="shared" si="66"/>
        <v>58.515985401459851</v>
      </c>
      <c r="I1047" s="18">
        <f>I1046</f>
        <v>9437000</v>
      </c>
      <c r="J1047" s="162">
        <f t="shared" si="67"/>
        <v>33.979824096640883</v>
      </c>
      <c r="L1047" s="179">
        <v>14739</v>
      </c>
      <c r="M1047" s="206">
        <v>7589000</v>
      </c>
      <c r="N1047" s="175"/>
      <c r="O1047" s="179">
        <v>15341</v>
      </c>
      <c r="P1047" s="162">
        <f t="shared" si="64"/>
        <v>73.406532258064516</v>
      </c>
    </row>
    <row r="1048" spans="1:16" x14ac:dyDescent="0.2">
      <c r="A1048" s="38">
        <v>12744</v>
      </c>
      <c r="B1048" s="4">
        <v>3185455</v>
      </c>
      <c r="C1048" s="192">
        <v>3185455</v>
      </c>
      <c r="D1048" s="192">
        <v>4195892</v>
      </c>
      <c r="E1048" s="192">
        <v>7381347</v>
      </c>
      <c r="F1048" s="164">
        <f t="shared" si="65"/>
        <v>43.155470133025858</v>
      </c>
      <c r="G1048" s="206">
        <v>5455000</v>
      </c>
      <c r="H1048" s="223">
        <f t="shared" si="66"/>
        <v>58.395142071494043</v>
      </c>
      <c r="I1048" s="18">
        <f>I1047</f>
        <v>9437000</v>
      </c>
      <c r="J1048" s="162">
        <f t="shared" si="67"/>
        <v>33.754953904842644</v>
      </c>
      <c r="L1048" s="179">
        <v>14746</v>
      </c>
      <c r="M1048" s="206">
        <v>7598000</v>
      </c>
      <c r="N1048" s="175"/>
    </row>
    <row r="1049" spans="1:16" x14ac:dyDescent="0.2">
      <c r="A1049" s="38">
        <v>12751</v>
      </c>
      <c r="B1049" s="4">
        <v>3216245</v>
      </c>
      <c r="C1049" s="192">
        <v>3216245</v>
      </c>
      <c r="D1049" s="192">
        <v>4108453</v>
      </c>
      <c r="E1049" s="192">
        <v>7324698</v>
      </c>
      <c r="F1049" s="164">
        <f t="shared" si="65"/>
        <v>43.909591903993856</v>
      </c>
      <c r="G1049" s="206">
        <v>5516000</v>
      </c>
      <c r="H1049" s="223">
        <f t="shared" si="66"/>
        <v>58.307559825960844</v>
      </c>
      <c r="I1049" s="168">
        <v>9594000</v>
      </c>
      <c r="J1049" s="162">
        <f t="shared" si="67"/>
        <v>33.523504273504273</v>
      </c>
      <c r="L1049" s="179">
        <v>14753</v>
      </c>
      <c r="M1049" s="206">
        <v>7613000</v>
      </c>
      <c r="N1049" s="175"/>
    </row>
    <row r="1050" spans="1:16" x14ac:dyDescent="0.2">
      <c r="A1050" s="38">
        <v>12758</v>
      </c>
      <c r="B1050" s="4">
        <v>3241282</v>
      </c>
      <c r="C1050" s="192">
        <v>3241282</v>
      </c>
      <c r="D1050" s="192">
        <v>4073385</v>
      </c>
      <c r="E1050" s="192">
        <v>7314667</v>
      </c>
      <c r="F1050" s="164">
        <f t="shared" si="65"/>
        <v>44.31209240283939</v>
      </c>
      <c r="G1050" s="206">
        <v>5545000</v>
      </c>
      <c r="H1050" s="223">
        <f t="shared" si="66"/>
        <v>58.454138863841301</v>
      </c>
      <c r="I1050" s="18">
        <f>I1049</f>
        <v>9594000</v>
      </c>
      <c r="J1050" s="162">
        <f t="shared" si="67"/>
        <v>33.784469460079215</v>
      </c>
      <c r="L1050" s="179">
        <v>14760</v>
      </c>
      <c r="M1050" s="206">
        <v>7685000</v>
      </c>
      <c r="N1050" s="175"/>
    </row>
    <row r="1051" spans="1:16" x14ac:dyDescent="0.2">
      <c r="A1051" s="38">
        <v>12765</v>
      </c>
      <c r="B1051" s="4">
        <v>3228510</v>
      </c>
      <c r="C1051" s="192">
        <v>3228510</v>
      </c>
      <c r="D1051" s="192">
        <v>4111949</v>
      </c>
      <c r="E1051" s="192">
        <v>7340459</v>
      </c>
      <c r="F1051" s="164">
        <f t="shared" si="65"/>
        <v>43.982399465755478</v>
      </c>
      <c r="G1051" s="206">
        <v>5532000</v>
      </c>
      <c r="H1051" s="223">
        <f t="shared" si="66"/>
        <v>58.360629067245121</v>
      </c>
      <c r="I1051" s="18">
        <f>I1050</f>
        <v>9594000</v>
      </c>
      <c r="J1051" s="162">
        <f t="shared" si="67"/>
        <v>33.651344590368979</v>
      </c>
      <c r="L1051" s="179">
        <v>14767</v>
      </c>
      <c r="M1051" s="206">
        <v>7718000</v>
      </c>
      <c r="N1051" s="175"/>
    </row>
    <row r="1052" spans="1:16" x14ac:dyDescent="0.2">
      <c r="A1052" s="38">
        <v>12772</v>
      </c>
      <c r="B1052" s="4">
        <v>3258614</v>
      </c>
      <c r="C1052" s="192">
        <v>3258614</v>
      </c>
      <c r="D1052" s="192">
        <v>3943123</v>
      </c>
      <c r="E1052" s="192">
        <v>7201737</v>
      </c>
      <c r="F1052" s="164">
        <f t="shared" si="65"/>
        <v>45.247611791433094</v>
      </c>
      <c r="G1052" s="206">
        <v>5587000</v>
      </c>
      <c r="H1052" s="223">
        <f t="shared" si="66"/>
        <v>58.324932879899769</v>
      </c>
      <c r="I1052" s="18">
        <f>I1051</f>
        <v>9594000</v>
      </c>
      <c r="J1052" s="162">
        <f t="shared" si="67"/>
        <v>33.965124035855744</v>
      </c>
      <c r="L1052" s="179">
        <v>14774</v>
      </c>
      <c r="M1052" s="206">
        <v>7717000</v>
      </c>
      <c r="N1052" s="175"/>
    </row>
    <row r="1053" spans="1:16" x14ac:dyDescent="0.2">
      <c r="A1053" s="38">
        <v>12779</v>
      </c>
      <c r="B1053" s="4">
        <v>3288006</v>
      </c>
      <c r="C1053" s="192">
        <v>3288006</v>
      </c>
      <c r="D1053" s="192">
        <v>3961204</v>
      </c>
      <c r="E1053" s="192">
        <v>7249210</v>
      </c>
      <c r="F1053" s="164">
        <f t="shared" si="65"/>
        <v>45.356749218190672</v>
      </c>
      <c r="G1053" s="206">
        <v>5628000</v>
      </c>
      <c r="H1053" s="223">
        <f t="shared" si="66"/>
        <v>58.42228144989339</v>
      </c>
      <c r="I1053" s="168">
        <v>9614000</v>
      </c>
      <c r="J1053" s="162">
        <f t="shared" si="67"/>
        <v>34.200187226960679</v>
      </c>
      <c r="L1053" s="179">
        <v>14781</v>
      </c>
      <c r="M1053" s="206">
        <v>7741000</v>
      </c>
      <c r="N1053" s="175"/>
    </row>
    <row r="1054" spans="1:16" x14ac:dyDescent="0.2">
      <c r="A1054" s="38">
        <v>12786</v>
      </c>
      <c r="B1054" s="4">
        <v>3152024</v>
      </c>
      <c r="C1054" s="192">
        <v>3152024</v>
      </c>
      <c r="D1054" s="192">
        <v>4089552</v>
      </c>
      <c r="E1054" s="192">
        <v>7241576</v>
      </c>
      <c r="F1054" s="164">
        <f t="shared" si="65"/>
        <v>43.526768206257863</v>
      </c>
      <c r="G1054" s="206">
        <v>5534000</v>
      </c>
      <c r="H1054" s="223">
        <f t="shared" si="66"/>
        <v>56.957426816046258</v>
      </c>
      <c r="I1054" s="18">
        <f>I1053</f>
        <v>9614000</v>
      </c>
      <c r="J1054" s="162">
        <f t="shared" si="67"/>
        <v>32.785770750988142</v>
      </c>
      <c r="L1054" s="179">
        <v>14788</v>
      </c>
      <c r="M1054" s="206">
        <v>7780000</v>
      </c>
      <c r="N1054" s="175"/>
    </row>
    <row r="1055" spans="1:16" x14ac:dyDescent="0.2">
      <c r="A1055" s="38">
        <v>12793</v>
      </c>
      <c r="B1055" s="4">
        <v>3163172</v>
      </c>
      <c r="C1055" s="192">
        <v>3163172</v>
      </c>
      <c r="D1055" s="192">
        <v>4282546</v>
      </c>
      <c r="E1055" s="192">
        <v>7445718</v>
      </c>
      <c r="F1055" s="164">
        <f t="shared" si="65"/>
        <v>42.483102368367966</v>
      </c>
      <c r="G1055" s="206">
        <v>5420000</v>
      </c>
      <c r="H1055" s="223">
        <f t="shared" si="66"/>
        <v>58.361107011070111</v>
      </c>
      <c r="I1055" s="18">
        <f>I1054</f>
        <v>9614000</v>
      </c>
      <c r="J1055" s="162">
        <f t="shared" si="67"/>
        <v>32.901726648637407</v>
      </c>
      <c r="L1055" s="179">
        <v>14795</v>
      </c>
      <c r="M1055" s="206">
        <v>7924000</v>
      </c>
      <c r="N1055" s="175"/>
    </row>
    <row r="1056" spans="1:16" x14ac:dyDescent="0.2">
      <c r="A1056" s="38">
        <v>12800</v>
      </c>
      <c r="B1056" s="4">
        <v>3124919</v>
      </c>
      <c r="C1056" s="192">
        <v>3124919</v>
      </c>
      <c r="D1056" s="192">
        <v>4387560</v>
      </c>
      <c r="E1056" s="192">
        <v>7512479</v>
      </c>
      <c r="F1056" s="164">
        <f t="shared" si="65"/>
        <v>41.596375843446616</v>
      </c>
      <c r="G1056" s="206">
        <v>5382000</v>
      </c>
      <c r="H1056" s="223">
        <f t="shared" si="66"/>
        <v>58.062411742846528</v>
      </c>
      <c r="I1056" s="18">
        <f>I1055</f>
        <v>9614000</v>
      </c>
      <c r="J1056" s="162">
        <f t="shared" si="67"/>
        <v>32.503838152693987</v>
      </c>
      <c r="L1056" s="179">
        <v>14802</v>
      </c>
      <c r="M1056" s="206">
        <v>7884000</v>
      </c>
      <c r="N1056" s="175"/>
    </row>
    <row r="1057" spans="1:14" x14ac:dyDescent="0.2">
      <c r="A1057" s="38">
        <v>12807</v>
      </c>
      <c r="B1057" s="4">
        <v>3092598</v>
      </c>
      <c r="C1057" s="192">
        <v>3092598</v>
      </c>
      <c r="D1057" s="192">
        <v>4500919</v>
      </c>
      <c r="E1057" s="192">
        <v>7593517</v>
      </c>
      <c r="F1057" s="164">
        <f t="shared" si="65"/>
        <v>40.726819996583927</v>
      </c>
      <c r="G1057" s="206">
        <v>5347000</v>
      </c>
      <c r="H1057" s="223">
        <f t="shared" si="66"/>
        <v>57.838002618290631</v>
      </c>
      <c r="I1057" s="18">
        <f>I1056</f>
        <v>9614000</v>
      </c>
      <c r="J1057" s="162">
        <f t="shared" si="67"/>
        <v>32.167651341793217</v>
      </c>
      <c r="L1057" s="179">
        <v>14809</v>
      </c>
      <c r="M1057" s="206">
        <v>7872000</v>
      </c>
      <c r="N1057" s="175"/>
    </row>
    <row r="1058" spans="1:14" x14ac:dyDescent="0.2">
      <c r="A1058" s="38">
        <v>12814</v>
      </c>
      <c r="B1058" s="4">
        <v>3093869</v>
      </c>
      <c r="C1058" s="192">
        <v>3093869</v>
      </c>
      <c r="D1058" s="192">
        <v>4541755</v>
      </c>
      <c r="E1058" s="192">
        <v>7635624</v>
      </c>
      <c r="F1058" s="164">
        <f t="shared" si="65"/>
        <v>40.518875733011477</v>
      </c>
      <c r="G1058" s="206">
        <v>5358000</v>
      </c>
      <c r="H1058" s="223">
        <f t="shared" si="66"/>
        <v>57.742982456140354</v>
      </c>
      <c r="I1058" s="168">
        <v>9766000</v>
      </c>
      <c r="J1058" s="162">
        <f t="shared" si="67"/>
        <v>31.680002047921359</v>
      </c>
      <c r="L1058" s="179">
        <v>14816</v>
      </c>
      <c r="M1058" s="206">
        <v>7854000</v>
      </c>
      <c r="N1058" s="175"/>
    </row>
    <row r="1059" spans="1:14" x14ac:dyDescent="0.2">
      <c r="A1059" s="38">
        <v>12821</v>
      </c>
      <c r="B1059" s="4">
        <v>3127312</v>
      </c>
      <c r="C1059" s="192">
        <v>3127312</v>
      </c>
      <c r="D1059" s="192">
        <v>4632647</v>
      </c>
      <c r="E1059" s="192">
        <v>7759959</v>
      </c>
      <c r="F1059" s="164">
        <f t="shared" si="65"/>
        <v>40.300625299695525</v>
      </c>
      <c r="G1059" s="206">
        <v>5407000</v>
      </c>
      <c r="H1059" s="223">
        <f t="shared" si="66"/>
        <v>57.838209728130202</v>
      </c>
      <c r="I1059" s="18">
        <f>I1058</f>
        <v>9766000</v>
      </c>
      <c r="J1059" s="162">
        <f t="shared" si="67"/>
        <v>32.022445218103627</v>
      </c>
      <c r="L1059" s="179">
        <v>14823</v>
      </c>
      <c r="M1059" s="206">
        <v>7883000</v>
      </c>
      <c r="N1059" s="175"/>
    </row>
    <row r="1060" spans="1:14" x14ac:dyDescent="0.2">
      <c r="A1060" s="38">
        <v>12828</v>
      </c>
      <c r="B1060" s="4">
        <v>3119207</v>
      </c>
      <c r="C1060" s="192">
        <v>3119207</v>
      </c>
      <c r="D1060" s="192">
        <v>4580341</v>
      </c>
      <c r="E1060" s="192">
        <v>7699548</v>
      </c>
      <c r="F1060" s="164">
        <f t="shared" si="65"/>
        <v>40.511559899360329</v>
      </c>
      <c r="G1060" s="206">
        <v>5430000</v>
      </c>
      <c r="H1060" s="223">
        <f t="shared" si="66"/>
        <v>57.443959484346223</v>
      </c>
      <c r="I1060" s="18">
        <f>I1059</f>
        <v>9766000</v>
      </c>
      <c r="J1060" s="162">
        <f t="shared" si="67"/>
        <v>31.939453204996926</v>
      </c>
      <c r="L1060" s="179">
        <v>14830</v>
      </c>
      <c r="M1060" s="206">
        <v>7929000</v>
      </c>
      <c r="N1060" s="175"/>
    </row>
    <row r="1061" spans="1:14" x14ac:dyDescent="0.2">
      <c r="A1061" s="38">
        <v>12835</v>
      </c>
      <c r="B1061" s="4">
        <v>3128897</v>
      </c>
      <c r="C1061" s="192">
        <v>3128897</v>
      </c>
      <c r="D1061" s="192">
        <v>4644795</v>
      </c>
      <c r="E1061" s="192">
        <v>7773692</v>
      </c>
      <c r="F1061" s="164">
        <f t="shared" si="65"/>
        <v>40.249819519476716</v>
      </c>
      <c r="G1061" s="206">
        <v>5442000</v>
      </c>
      <c r="H1061" s="223">
        <f t="shared" si="66"/>
        <v>57.495350973906653</v>
      </c>
      <c r="I1061" s="18">
        <f>I1060</f>
        <v>9766000</v>
      </c>
      <c r="J1061" s="162">
        <f t="shared" si="67"/>
        <v>32.038674994880196</v>
      </c>
      <c r="L1061" s="179">
        <v>14837</v>
      </c>
      <c r="M1061" s="206">
        <v>7944000</v>
      </c>
      <c r="N1061" s="175"/>
    </row>
    <row r="1062" spans="1:14" x14ac:dyDescent="0.2">
      <c r="A1062" s="38">
        <v>12842</v>
      </c>
      <c r="B1062" s="4">
        <v>3140075</v>
      </c>
      <c r="C1062" s="192">
        <v>3140075</v>
      </c>
      <c r="D1062" s="192">
        <v>4587949</v>
      </c>
      <c r="E1062" s="192">
        <v>7728024</v>
      </c>
      <c r="F1062" s="164">
        <f t="shared" si="65"/>
        <v>40.632314288879023</v>
      </c>
      <c r="G1062" s="206">
        <v>5442000</v>
      </c>
      <c r="H1062" s="223">
        <f t="shared" si="66"/>
        <v>57.700753399485485</v>
      </c>
      <c r="I1062" s="168">
        <v>10040000</v>
      </c>
      <c r="J1062" s="162">
        <f t="shared" si="67"/>
        <v>31.275647410358566</v>
      </c>
      <c r="L1062" s="179">
        <v>14844</v>
      </c>
      <c r="M1062" s="206">
        <v>7976000</v>
      </c>
      <c r="N1062" s="175"/>
    </row>
    <row r="1063" spans="1:14" x14ac:dyDescent="0.2">
      <c r="A1063" s="38">
        <v>12849</v>
      </c>
      <c r="B1063" s="4">
        <v>3161216</v>
      </c>
      <c r="C1063" s="192">
        <v>3161216</v>
      </c>
      <c r="D1063" s="192">
        <v>4554816</v>
      </c>
      <c r="E1063" s="192">
        <v>7716032</v>
      </c>
      <c r="F1063" s="164">
        <f t="shared" si="65"/>
        <v>40.969451655980691</v>
      </c>
      <c r="G1063" s="206">
        <v>5478000</v>
      </c>
      <c r="H1063" s="223">
        <f t="shared" si="66"/>
        <v>57.7074844833881</v>
      </c>
      <c r="I1063" s="18">
        <f>I1062</f>
        <v>10040000</v>
      </c>
      <c r="J1063" s="162">
        <f t="shared" si="67"/>
        <v>31.48621513944223</v>
      </c>
      <c r="L1063" s="179">
        <v>14851</v>
      </c>
      <c r="M1063" s="206">
        <v>8006000</v>
      </c>
      <c r="N1063" s="175"/>
    </row>
    <row r="1064" spans="1:14" x14ac:dyDescent="0.2">
      <c r="A1064" s="40">
        <v>12856</v>
      </c>
      <c r="B1064" s="4">
        <v>3136752</v>
      </c>
      <c r="C1064" s="192">
        <v>3136752</v>
      </c>
      <c r="D1064" s="192">
        <v>4588213</v>
      </c>
      <c r="E1064" s="192">
        <v>7724965</v>
      </c>
      <c r="F1064" s="164">
        <f t="shared" si="65"/>
        <v>40.605387856126207</v>
      </c>
      <c r="G1064" s="206">
        <v>5454000</v>
      </c>
      <c r="H1064" s="223">
        <f t="shared" si="66"/>
        <v>57.512871287128711</v>
      </c>
      <c r="I1064" s="18">
        <f>I1063</f>
        <v>10040000</v>
      </c>
      <c r="J1064" s="162">
        <f t="shared" si="67"/>
        <v>31.242549800796812</v>
      </c>
      <c r="L1064" s="179">
        <v>14858</v>
      </c>
      <c r="M1064" s="206">
        <v>8092000</v>
      </c>
      <c r="N1064" s="175"/>
    </row>
    <row r="1065" spans="1:14" x14ac:dyDescent="0.2">
      <c r="A1065" s="40">
        <v>12863</v>
      </c>
      <c r="B1065" s="4">
        <v>3139853</v>
      </c>
      <c r="C1065" s="192">
        <v>3139853</v>
      </c>
      <c r="D1065" s="192">
        <v>4361278</v>
      </c>
      <c r="E1065" s="192">
        <v>7501131</v>
      </c>
      <c r="F1065" s="164">
        <f t="shared" si="65"/>
        <v>41.858394420788009</v>
      </c>
      <c r="G1065" s="206">
        <v>5453000</v>
      </c>
      <c r="H1065" s="223">
        <f t="shared" si="66"/>
        <v>57.5802860810563</v>
      </c>
      <c r="I1065" s="18">
        <f>I1064</f>
        <v>10040000</v>
      </c>
      <c r="J1065" s="162">
        <f t="shared" si="67"/>
        <v>31.27343625498008</v>
      </c>
      <c r="L1065" s="179">
        <v>14865</v>
      </c>
      <c r="M1065" s="206">
        <v>8080000</v>
      </c>
      <c r="N1065" s="175"/>
    </row>
    <row r="1066" spans="1:14" x14ac:dyDescent="0.2">
      <c r="A1066" s="40">
        <v>12870</v>
      </c>
      <c r="B1066" s="4">
        <v>3130572</v>
      </c>
      <c r="C1066" s="192">
        <v>3130572</v>
      </c>
      <c r="D1066" s="192">
        <v>4285129</v>
      </c>
      <c r="E1066" s="192">
        <v>7415701</v>
      </c>
      <c r="F1066" s="164">
        <f t="shared" si="65"/>
        <v>42.215456097811924</v>
      </c>
      <c r="G1066" s="206">
        <v>5436000</v>
      </c>
      <c r="H1066" s="223">
        <f t="shared" si="66"/>
        <v>57.589624724061807</v>
      </c>
      <c r="I1066" s="168">
        <v>9929000</v>
      </c>
      <c r="J1066" s="162">
        <f t="shared" si="67"/>
        <v>31.529580018128716</v>
      </c>
      <c r="L1066" s="179">
        <v>14872</v>
      </c>
      <c r="M1066" s="206">
        <v>8084000</v>
      </c>
      <c r="N1066" s="175"/>
    </row>
    <row r="1067" spans="1:14" x14ac:dyDescent="0.2">
      <c r="A1067" s="40">
        <v>12877</v>
      </c>
      <c r="B1067" s="4">
        <v>3174531</v>
      </c>
      <c r="C1067" s="192">
        <v>3174531</v>
      </c>
      <c r="D1067" s="192">
        <v>4192954</v>
      </c>
      <c r="E1067" s="192">
        <v>7367485</v>
      </c>
      <c r="F1067" s="164">
        <f t="shared" si="65"/>
        <v>43.088394479255811</v>
      </c>
      <c r="G1067" s="206">
        <v>5497000</v>
      </c>
      <c r="H1067" s="223">
        <f t="shared" si="66"/>
        <v>57.750245588502821</v>
      </c>
      <c r="I1067" s="18">
        <f>I1066</f>
        <v>9929000</v>
      </c>
      <c r="J1067" s="162">
        <f t="shared" si="67"/>
        <v>31.972313425319772</v>
      </c>
      <c r="L1067" s="179">
        <v>14879</v>
      </c>
      <c r="M1067" s="206">
        <v>8090000</v>
      </c>
      <c r="N1067" s="175"/>
    </row>
    <row r="1068" spans="1:14" x14ac:dyDescent="0.2">
      <c r="A1068" s="40">
        <v>12884</v>
      </c>
      <c r="B1068" s="4">
        <v>3169329</v>
      </c>
      <c r="C1068" s="192">
        <v>3169329</v>
      </c>
      <c r="D1068" s="192">
        <v>4286830</v>
      </c>
      <c r="E1068" s="192">
        <v>7456159</v>
      </c>
      <c r="F1068" s="164">
        <f t="shared" si="65"/>
        <v>42.506188508050862</v>
      </c>
      <c r="G1068" s="206">
        <v>5487000</v>
      </c>
      <c r="H1068" s="223">
        <f t="shared" si="66"/>
        <v>57.760688901038819</v>
      </c>
      <c r="I1068" s="18">
        <f>I1067</f>
        <v>9929000</v>
      </c>
      <c r="J1068" s="162">
        <f t="shared" si="67"/>
        <v>31.919921442239904</v>
      </c>
      <c r="L1068" s="179">
        <v>14886</v>
      </c>
      <c r="M1068" s="206">
        <v>8172000</v>
      </c>
      <c r="N1068" s="175"/>
    </row>
    <row r="1069" spans="1:14" x14ac:dyDescent="0.2">
      <c r="A1069" s="38">
        <v>12891</v>
      </c>
      <c r="B1069" s="4">
        <v>3178871</v>
      </c>
      <c r="C1069" s="192">
        <v>3178871</v>
      </c>
      <c r="D1069" s="192">
        <v>4501203</v>
      </c>
      <c r="E1069" s="192">
        <v>7680074</v>
      </c>
      <c r="F1069" s="164">
        <f t="shared" si="65"/>
        <v>41.391150658183761</v>
      </c>
      <c r="G1069" s="206">
        <v>5512000</v>
      </c>
      <c r="H1069" s="223">
        <f t="shared" si="66"/>
        <v>57.671825108853412</v>
      </c>
      <c r="I1069" s="18">
        <f>I1068</f>
        <v>9929000</v>
      </c>
      <c r="J1069" s="162">
        <f t="shared" si="67"/>
        <v>32.016023768758181</v>
      </c>
      <c r="L1069" s="179">
        <v>14893</v>
      </c>
      <c r="M1069" s="206">
        <v>8199000</v>
      </c>
      <c r="N1069" s="175"/>
    </row>
    <row r="1070" spans="1:14" x14ac:dyDescent="0.2">
      <c r="A1070" s="38">
        <v>12898</v>
      </c>
      <c r="B1070" s="4">
        <v>3145805</v>
      </c>
      <c r="C1070" s="192">
        <v>3145805</v>
      </c>
      <c r="D1070" s="192">
        <v>4719309</v>
      </c>
      <c r="E1070" s="192">
        <v>7865114</v>
      </c>
      <c r="F1070" s="164">
        <f t="shared" si="65"/>
        <v>39.996940921644622</v>
      </c>
      <c r="G1070" s="206">
        <v>5459000</v>
      </c>
      <c r="H1070" s="223">
        <f t="shared" si="66"/>
        <v>57.626030408499723</v>
      </c>
      <c r="I1070" s="168">
        <v>9936000</v>
      </c>
      <c r="J1070" s="162">
        <f t="shared" si="67"/>
        <v>31.660678341384862</v>
      </c>
      <c r="L1070" s="179">
        <v>14900</v>
      </c>
      <c r="M1070" s="206">
        <v>8229000</v>
      </c>
      <c r="N1070" s="175"/>
    </row>
    <row r="1071" spans="1:14" x14ac:dyDescent="0.2">
      <c r="A1071" s="38">
        <v>12905</v>
      </c>
      <c r="B1071" s="4">
        <v>3161879</v>
      </c>
      <c r="C1071" s="192">
        <v>3161879</v>
      </c>
      <c r="D1071" s="192">
        <v>4721320</v>
      </c>
      <c r="E1071" s="192">
        <v>7883199</v>
      </c>
      <c r="F1071" s="164">
        <f t="shared" si="65"/>
        <v>40.109085156926774</v>
      </c>
      <c r="G1071" s="206">
        <v>5489000</v>
      </c>
      <c r="H1071" s="223">
        <f t="shared" si="66"/>
        <v>57.603916924758607</v>
      </c>
      <c r="I1071" s="18">
        <f>I1070</f>
        <v>9936000</v>
      </c>
      <c r="J1071" s="162">
        <f t="shared" si="67"/>
        <v>31.822453703703705</v>
      </c>
      <c r="L1071" s="179">
        <v>14907</v>
      </c>
      <c r="M1071" s="206">
        <v>8236000</v>
      </c>
      <c r="N1071" s="175"/>
    </row>
    <row r="1072" spans="1:14" x14ac:dyDescent="0.2">
      <c r="A1072" s="38">
        <v>12912</v>
      </c>
      <c r="B1072" s="4">
        <v>3160066</v>
      </c>
      <c r="C1072" s="192">
        <v>3160066</v>
      </c>
      <c r="D1072" s="192">
        <v>4757608</v>
      </c>
      <c r="E1072" s="192">
        <v>7917674</v>
      </c>
      <c r="F1072" s="164">
        <f t="shared" si="65"/>
        <v>39.911544728919125</v>
      </c>
      <c r="G1072" s="206">
        <v>5496000</v>
      </c>
      <c r="H1072" s="223">
        <f t="shared" si="66"/>
        <v>57.497561863173217</v>
      </c>
      <c r="I1072" s="18">
        <f>I1071</f>
        <v>9936000</v>
      </c>
      <c r="J1072" s="162">
        <f t="shared" si="67"/>
        <v>31.804206924315618</v>
      </c>
      <c r="L1072" s="179">
        <v>14914</v>
      </c>
      <c r="M1072" s="206">
        <v>8265000</v>
      </c>
      <c r="N1072" s="175"/>
    </row>
    <row r="1073" spans="1:14" x14ac:dyDescent="0.2">
      <c r="A1073" s="38">
        <v>12919</v>
      </c>
      <c r="B1073" s="4">
        <v>3154374</v>
      </c>
      <c r="C1073" s="192">
        <v>3154374</v>
      </c>
      <c r="D1073" s="192">
        <v>4822322</v>
      </c>
      <c r="E1073" s="192">
        <v>7976696</v>
      </c>
      <c r="F1073" s="164">
        <f t="shared" si="65"/>
        <v>39.544869203991226</v>
      </c>
      <c r="G1073" s="206">
        <v>5494000</v>
      </c>
      <c r="H1073" s="223">
        <f t="shared" si="66"/>
        <v>57.414888969785217</v>
      </c>
      <c r="I1073" s="18">
        <f>I1072</f>
        <v>9936000</v>
      </c>
      <c r="J1073" s="162">
        <f t="shared" si="67"/>
        <v>31.746920289855073</v>
      </c>
      <c r="L1073" s="179">
        <v>14921</v>
      </c>
      <c r="M1073" s="206">
        <v>8385000</v>
      </c>
      <c r="N1073" s="175"/>
    </row>
    <row r="1074" spans="1:14" x14ac:dyDescent="0.2">
      <c r="A1074" s="38">
        <v>12926</v>
      </c>
      <c r="B1074" s="4">
        <v>3148543</v>
      </c>
      <c r="C1074" s="192">
        <v>3148543</v>
      </c>
      <c r="D1074" s="192">
        <v>4821304</v>
      </c>
      <c r="E1074" s="192">
        <v>7969847</v>
      </c>
      <c r="F1074" s="164">
        <f t="shared" si="65"/>
        <v>39.505689381490008</v>
      </c>
      <c r="G1074" s="206">
        <v>5481000</v>
      </c>
      <c r="H1074" s="223">
        <f t="shared" si="66"/>
        <v>57.444681627440247</v>
      </c>
      <c r="I1074" s="18">
        <f>I1073</f>
        <v>9936000</v>
      </c>
      <c r="J1074" s="162">
        <f t="shared" si="67"/>
        <v>31.688234702093396</v>
      </c>
      <c r="L1074" s="179">
        <v>14928</v>
      </c>
      <c r="M1074" s="206">
        <v>8395000</v>
      </c>
      <c r="N1074" s="175"/>
    </row>
    <row r="1075" spans="1:14" x14ac:dyDescent="0.2">
      <c r="A1075" s="38">
        <v>12933</v>
      </c>
      <c r="B1075" s="4">
        <v>3171650</v>
      </c>
      <c r="C1075" s="192">
        <v>3171650</v>
      </c>
      <c r="D1075" s="192">
        <v>4826596</v>
      </c>
      <c r="E1075" s="192">
        <v>7998246</v>
      </c>
      <c r="F1075" s="164">
        <f t="shared" si="65"/>
        <v>39.65431920948668</v>
      </c>
      <c r="G1075" s="206">
        <v>5511000</v>
      </c>
      <c r="H1075" s="223">
        <f t="shared" si="66"/>
        <v>57.551261114135364</v>
      </c>
      <c r="I1075" s="168">
        <v>10285000</v>
      </c>
      <c r="J1075" s="162">
        <f t="shared" si="67"/>
        <v>30.837627613028683</v>
      </c>
      <c r="L1075" s="179">
        <v>14935</v>
      </c>
      <c r="M1075" s="206">
        <v>8436000</v>
      </c>
      <c r="N1075" s="175"/>
    </row>
    <row r="1076" spans="1:14" x14ac:dyDescent="0.2">
      <c r="A1076" s="38">
        <v>12940</v>
      </c>
      <c r="B1076" s="4">
        <v>3182049</v>
      </c>
      <c r="C1076" s="192">
        <v>3182049</v>
      </c>
      <c r="D1076" s="192">
        <v>4914241</v>
      </c>
      <c r="E1076" s="192">
        <v>8096290</v>
      </c>
      <c r="F1076" s="164">
        <f t="shared" si="65"/>
        <v>39.302557097139555</v>
      </c>
      <c r="G1076" s="206">
        <v>5514000</v>
      </c>
      <c r="H1076" s="223">
        <f t="shared" si="66"/>
        <v>57.708541893362352</v>
      </c>
      <c r="I1076" s="18">
        <f>I1075</f>
        <v>10285000</v>
      </c>
      <c r="J1076" s="162">
        <f t="shared" si="67"/>
        <v>30.938736023334954</v>
      </c>
      <c r="L1076" s="179">
        <v>14942</v>
      </c>
      <c r="M1076" s="206">
        <v>8465000</v>
      </c>
      <c r="N1076" s="175"/>
    </row>
    <row r="1077" spans="1:14" x14ac:dyDescent="0.2">
      <c r="A1077" s="38">
        <v>12947</v>
      </c>
      <c r="B1077" s="4">
        <v>3178446</v>
      </c>
      <c r="C1077" s="192">
        <v>3178446</v>
      </c>
      <c r="D1077" s="192">
        <v>5049181</v>
      </c>
      <c r="E1077" s="192">
        <v>8227627</v>
      </c>
      <c r="F1077" s="164">
        <f t="shared" si="65"/>
        <v>38.631381806686178</v>
      </c>
      <c r="G1077" s="206">
        <v>5493000</v>
      </c>
      <c r="H1077" s="223">
        <f t="shared" si="66"/>
        <v>57.863571818678317</v>
      </c>
      <c r="I1077" s="18">
        <f>I1076</f>
        <v>10285000</v>
      </c>
      <c r="J1077" s="162">
        <f t="shared" si="67"/>
        <v>30.903704423918327</v>
      </c>
      <c r="L1077" s="179">
        <v>14949</v>
      </c>
      <c r="M1077" s="206">
        <v>8569000</v>
      </c>
      <c r="N1077" s="175"/>
    </row>
    <row r="1078" spans="1:14" x14ac:dyDescent="0.2">
      <c r="A1078" s="38">
        <v>12954</v>
      </c>
      <c r="B1078" s="4">
        <v>3188278</v>
      </c>
      <c r="C1078" s="192">
        <v>3188278</v>
      </c>
      <c r="D1078" s="192">
        <v>4995666</v>
      </c>
      <c r="E1078" s="192">
        <v>8183944</v>
      </c>
      <c r="F1078" s="164">
        <f t="shared" si="65"/>
        <v>38.957720140802529</v>
      </c>
      <c r="G1078" s="206">
        <v>5498000</v>
      </c>
      <c r="H1078" s="223">
        <f t="shared" si="66"/>
        <v>57.989778101127683</v>
      </c>
      <c r="I1078" s="18">
        <f>I1077</f>
        <v>10285000</v>
      </c>
      <c r="J1078" s="162">
        <f t="shared" si="67"/>
        <v>30.999299951385513</v>
      </c>
      <c r="L1078" s="179">
        <v>14956</v>
      </c>
      <c r="M1078" s="206">
        <v>8625000</v>
      </c>
      <c r="N1078" s="175"/>
    </row>
    <row r="1079" spans="1:14" x14ac:dyDescent="0.2">
      <c r="A1079" s="38">
        <v>12961</v>
      </c>
      <c r="B1079" s="4">
        <v>3197898</v>
      </c>
      <c r="C1079" s="192">
        <v>3197898</v>
      </c>
      <c r="D1079" s="192">
        <v>5029492</v>
      </c>
      <c r="E1079" s="192">
        <v>8227390</v>
      </c>
      <c r="F1079" s="164">
        <f t="shared" si="65"/>
        <v>38.868924409806752</v>
      </c>
      <c r="G1079" s="206">
        <v>5498000</v>
      </c>
      <c r="H1079" s="223">
        <f t="shared" si="66"/>
        <v>58.164750818479448</v>
      </c>
      <c r="I1079" s="168">
        <v>10501000</v>
      </c>
      <c r="J1079" s="162">
        <f t="shared" si="67"/>
        <v>30.453271117036472</v>
      </c>
      <c r="L1079" s="179">
        <v>14963</v>
      </c>
      <c r="M1079" s="206">
        <v>8716000</v>
      </c>
      <c r="N1079" s="175"/>
    </row>
    <row r="1080" spans="1:14" x14ac:dyDescent="0.2">
      <c r="A1080" s="38">
        <v>12968</v>
      </c>
      <c r="B1080" s="4">
        <v>3299860</v>
      </c>
      <c r="C1080" s="192">
        <v>3299860</v>
      </c>
      <c r="D1080" s="192">
        <v>4899723</v>
      </c>
      <c r="E1080" s="192">
        <v>8199583</v>
      </c>
      <c r="F1080" s="164">
        <f t="shared" si="65"/>
        <v>40.24424168887613</v>
      </c>
      <c r="G1080" s="206">
        <v>5619000</v>
      </c>
      <c r="H1080" s="223">
        <f t="shared" si="66"/>
        <v>58.726819718811178</v>
      </c>
      <c r="I1080" s="18">
        <f>I1079</f>
        <v>10501000</v>
      </c>
      <c r="J1080" s="162">
        <f t="shared" si="67"/>
        <v>31.42424530997048</v>
      </c>
      <c r="L1080" s="179">
        <v>14969</v>
      </c>
      <c r="M1080" s="206">
        <v>8817000</v>
      </c>
      <c r="N1080" s="175"/>
    </row>
    <row r="1081" spans="1:14" x14ac:dyDescent="0.2">
      <c r="A1081" s="38">
        <v>12975</v>
      </c>
      <c r="B1081" s="4">
        <v>3267401</v>
      </c>
      <c r="C1081" s="192">
        <v>3267401</v>
      </c>
      <c r="D1081" s="192">
        <v>5051797</v>
      </c>
      <c r="E1081" s="192">
        <v>8319198</v>
      </c>
      <c r="F1081" s="164">
        <f t="shared" si="65"/>
        <v>39.275432559725111</v>
      </c>
      <c r="G1081" s="206">
        <v>5551000</v>
      </c>
      <c r="H1081" s="223">
        <f t="shared" si="66"/>
        <v>58.861484417222123</v>
      </c>
      <c r="I1081" s="18">
        <f>I1080</f>
        <v>10501000</v>
      </c>
      <c r="J1081" s="162">
        <f t="shared" si="67"/>
        <v>31.115141415103324</v>
      </c>
      <c r="L1081" s="179">
        <v>14976</v>
      </c>
      <c r="M1081" s="206">
        <v>8732000</v>
      </c>
      <c r="N1081" s="175"/>
    </row>
    <row r="1082" spans="1:14" x14ac:dyDescent="0.2">
      <c r="A1082" s="38">
        <v>12982</v>
      </c>
      <c r="B1082" s="4">
        <v>3258418</v>
      </c>
      <c r="C1082" s="192">
        <v>3258418</v>
      </c>
      <c r="D1082" s="192">
        <v>4924402</v>
      </c>
      <c r="E1082" s="192">
        <v>8182820</v>
      </c>
      <c r="F1082" s="164">
        <f t="shared" si="65"/>
        <v>39.820233122566549</v>
      </c>
      <c r="G1082" s="206">
        <v>5530000</v>
      </c>
      <c r="H1082" s="223">
        <f t="shared" si="66"/>
        <v>58.922567811934897</v>
      </c>
      <c r="I1082" s="18">
        <f>I1081</f>
        <v>10501000</v>
      </c>
      <c r="J1082" s="162">
        <f t="shared" si="67"/>
        <v>31.029597181220836</v>
      </c>
      <c r="L1082" s="179">
        <v>14984</v>
      </c>
      <c r="M1082" s="206">
        <v>8628000</v>
      </c>
      <c r="N1082" s="175"/>
    </row>
    <row r="1083" spans="1:14" x14ac:dyDescent="0.2">
      <c r="A1083" s="38">
        <v>12989</v>
      </c>
      <c r="B1083" s="4">
        <v>3242240</v>
      </c>
      <c r="C1083" s="192">
        <v>3242240</v>
      </c>
      <c r="D1083" s="192">
        <v>4944603</v>
      </c>
      <c r="E1083" s="192">
        <v>8186843</v>
      </c>
      <c r="F1083" s="164">
        <f t="shared" si="65"/>
        <v>39.603055781086802</v>
      </c>
      <c r="G1083" s="206">
        <v>5496000</v>
      </c>
      <c r="H1083" s="223">
        <f t="shared" si="66"/>
        <v>58.992721979621543</v>
      </c>
      <c r="I1083" s="18">
        <f>I1082</f>
        <v>10501000</v>
      </c>
      <c r="J1083" s="162">
        <f t="shared" si="67"/>
        <v>30.875535663270163</v>
      </c>
      <c r="L1083" s="179">
        <v>14991</v>
      </c>
      <c r="M1083" s="206">
        <v>8542000</v>
      </c>
      <c r="N1083" s="175"/>
    </row>
    <row r="1084" spans="1:14" x14ac:dyDescent="0.2">
      <c r="A1084" s="38">
        <v>12996</v>
      </c>
      <c r="B1084" s="4">
        <v>3261622</v>
      </c>
      <c r="C1084" s="192">
        <v>3261622</v>
      </c>
      <c r="D1084" s="192">
        <v>5099616</v>
      </c>
      <c r="E1084" s="192">
        <v>8361238</v>
      </c>
      <c r="F1084" s="164">
        <f t="shared" si="65"/>
        <v>39.008840556864904</v>
      </c>
      <c r="G1084" s="206">
        <v>5518000</v>
      </c>
      <c r="H1084" s="223">
        <f t="shared" si="66"/>
        <v>59.108771293947079</v>
      </c>
      <c r="I1084" s="168">
        <v>10529000</v>
      </c>
      <c r="J1084" s="162">
        <f t="shared" si="67"/>
        <v>30.97750973501757</v>
      </c>
      <c r="L1084" s="179">
        <v>14998</v>
      </c>
      <c r="M1084" s="206">
        <v>8541000</v>
      </c>
      <c r="N1084" s="175"/>
    </row>
    <row r="1085" spans="1:14" x14ac:dyDescent="0.2">
      <c r="A1085" s="38">
        <v>13003</v>
      </c>
      <c r="B1085" s="4">
        <v>3303113</v>
      </c>
      <c r="C1085" s="192">
        <v>3303113</v>
      </c>
      <c r="D1085" s="192">
        <v>5114722</v>
      </c>
      <c r="E1085" s="192">
        <v>8417835</v>
      </c>
      <c r="F1085" s="164">
        <f t="shared" si="65"/>
        <v>39.239460027429857</v>
      </c>
      <c r="G1085" s="206">
        <v>5550000</v>
      </c>
      <c r="H1085" s="223">
        <f t="shared" si="66"/>
        <v>59.515549549549547</v>
      </c>
      <c r="I1085" s="18">
        <f>I1084</f>
        <v>10529000</v>
      </c>
      <c r="J1085" s="162">
        <f t="shared" si="67"/>
        <v>31.371573748694082</v>
      </c>
      <c r="L1085" s="179">
        <v>15005</v>
      </c>
      <c r="M1085" s="206">
        <v>8548000</v>
      </c>
      <c r="N1085" s="175"/>
    </row>
    <row r="1086" spans="1:14" x14ac:dyDescent="0.2">
      <c r="A1086" s="38">
        <v>13010</v>
      </c>
      <c r="B1086" s="4">
        <v>3321026</v>
      </c>
      <c r="C1086" s="192">
        <v>3321026</v>
      </c>
      <c r="D1086" s="192">
        <v>5254282</v>
      </c>
      <c r="E1086" s="192">
        <v>8575308</v>
      </c>
      <c r="F1086" s="164">
        <f t="shared" si="65"/>
        <v>38.727775142303926</v>
      </c>
      <c r="G1086" s="206">
        <v>5558000</v>
      </c>
      <c r="H1086" s="223">
        <f t="shared" si="66"/>
        <v>59.752177042101472</v>
      </c>
      <c r="I1086" s="18">
        <f>I1085</f>
        <v>10529000</v>
      </c>
      <c r="J1086" s="162">
        <f t="shared" si="67"/>
        <v>31.541703865514293</v>
      </c>
      <c r="L1086" s="179">
        <v>15012</v>
      </c>
      <c r="M1086" s="206">
        <v>8627000</v>
      </c>
      <c r="N1086" s="175"/>
    </row>
    <row r="1087" spans="1:14" x14ac:dyDescent="0.2">
      <c r="A1087" s="38">
        <v>13017</v>
      </c>
      <c r="B1087" s="4">
        <v>3340983</v>
      </c>
      <c r="C1087" s="192">
        <v>3340983</v>
      </c>
      <c r="D1087" s="192">
        <v>5291497</v>
      </c>
      <c r="E1087" s="192">
        <v>8632480</v>
      </c>
      <c r="F1087" s="164">
        <f t="shared" si="65"/>
        <v>38.702470205549275</v>
      </c>
      <c r="G1087" s="206">
        <v>5574000</v>
      </c>
      <c r="H1087" s="223">
        <f t="shared" si="66"/>
        <v>59.938697524219592</v>
      </c>
      <c r="I1087" s="18">
        <f>I1086</f>
        <v>10529000</v>
      </c>
      <c r="J1087" s="162">
        <f t="shared" si="67"/>
        <v>31.731247032006838</v>
      </c>
      <c r="L1087" s="179">
        <v>15019</v>
      </c>
      <c r="M1087" s="206">
        <v>8665000</v>
      </c>
      <c r="N1087" s="175"/>
    </row>
    <row r="1088" spans="1:14" x14ac:dyDescent="0.2">
      <c r="A1088" s="38">
        <v>13024</v>
      </c>
      <c r="B1088" s="4">
        <v>3352057</v>
      </c>
      <c r="C1088" s="192">
        <v>3352057</v>
      </c>
      <c r="D1088" s="192">
        <v>5346437</v>
      </c>
      <c r="E1088" s="192">
        <v>8698494</v>
      </c>
      <c r="F1088" s="164">
        <f t="shared" si="65"/>
        <v>38.536061529731469</v>
      </c>
      <c r="G1088" s="206">
        <v>5573000</v>
      </c>
      <c r="H1088" s="223">
        <f t="shared" si="66"/>
        <v>60.148160775165977</v>
      </c>
      <c r="I1088" s="168">
        <v>10808000</v>
      </c>
      <c r="J1088" s="162">
        <f t="shared" si="67"/>
        <v>31.014591043671356</v>
      </c>
      <c r="L1088" s="179">
        <v>15026</v>
      </c>
      <c r="M1088" s="206">
        <v>8688000</v>
      </c>
      <c r="N1088" s="175"/>
    </row>
    <row r="1089" spans="1:14" x14ac:dyDescent="0.2">
      <c r="A1089" s="38">
        <v>13031</v>
      </c>
      <c r="B1089" s="4">
        <v>3413933</v>
      </c>
      <c r="C1089" s="192">
        <v>3413933</v>
      </c>
      <c r="D1089" s="192">
        <v>5228147</v>
      </c>
      <c r="E1089" s="192">
        <v>8642080</v>
      </c>
      <c r="F1089" s="164">
        <f t="shared" si="65"/>
        <v>39.50360329920575</v>
      </c>
      <c r="G1089" s="206">
        <v>5650000</v>
      </c>
      <c r="H1089" s="223">
        <f t="shared" si="66"/>
        <v>60.423592920353983</v>
      </c>
      <c r="I1089" s="18">
        <f>I1088</f>
        <v>10808000</v>
      </c>
      <c r="J1089" s="162">
        <f t="shared" si="67"/>
        <v>31.58709289415248</v>
      </c>
      <c r="L1089" s="179">
        <v>15033</v>
      </c>
      <c r="M1089" s="206">
        <v>8725000</v>
      </c>
      <c r="N1089" s="175"/>
    </row>
    <row r="1090" spans="1:14" x14ac:dyDescent="0.2">
      <c r="A1090" s="38">
        <v>13038</v>
      </c>
      <c r="B1090" s="4">
        <v>3422834</v>
      </c>
      <c r="C1090" s="192">
        <v>3422834</v>
      </c>
      <c r="D1090" s="192">
        <v>5388277</v>
      </c>
      <c r="E1090" s="192">
        <v>8811111</v>
      </c>
      <c r="F1090" s="164">
        <f t="shared" si="65"/>
        <v>38.846792419253376</v>
      </c>
      <c r="G1090" s="206">
        <v>5638000</v>
      </c>
      <c r="H1090" s="223">
        <f t="shared" si="66"/>
        <v>60.710074494501598</v>
      </c>
      <c r="I1090" s="18">
        <f>I1089</f>
        <v>10808000</v>
      </c>
      <c r="J1090" s="162">
        <f t="shared" si="67"/>
        <v>31.669448556624722</v>
      </c>
      <c r="L1090" s="179">
        <v>15040</v>
      </c>
      <c r="M1090" s="206">
        <v>8805000</v>
      </c>
      <c r="N1090" s="175"/>
    </row>
    <row r="1091" spans="1:14" x14ac:dyDescent="0.2">
      <c r="A1091" s="38">
        <v>13045</v>
      </c>
      <c r="B1091" s="4">
        <v>3426791</v>
      </c>
      <c r="C1091" s="192">
        <v>3426791</v>
      </c>
      <c r="D1091" s="192">
        <v>5136134</v>
      </c>
      <c r="E1091" s="192">
        <v>8562925</v>
      </c>
      <c r="F1091" s="164">
        <f t="shared" si="65"/>
        <v>40.018930447247875</v>
      </c>
      <c r="G1091" s="206">
        <v>5632000</v>
      </c>
      <c r="H1091" s="223">
        <f t="shared" si="66"/>
        <v>60.845010653409091</v>
      </c>
      <c r="I1091" s="18">
        <f>I1090</f>
        <v>10808000</v>
      </c>
      <c r="J1091" s="162">
        <f t="shared" si="67"/>
        <v>31.706060325684678</v>
      </c>
      <c r="L1091" s="179">
        <v>15047</v>
      </c>
      <c r="M1091" s="206">
        <v>8811000</v>
      </c>
      <c r="N1091" s="175"/>
    </row>
    <row r="1092" spans="1:14" x14ac:dyDescent="0.2">
      <c r="A1092" s="38">
        <v>13052</v>
      </c>
      <c r="B1092" s="4">
        <v>3430168</v>
      </c>
      <c r="C1092" s="192">
        <v>3430168</v>
      </c>
      <c r="D1092" s="192">
        <v>5235730</v>
      </c>
      <c r="E1092" s="192">
        <v>8665898</v>
      </c>
      <c r="F1092" s="164">
        <f t="shared" si="65"/>
        <v>39.582372190395041</v>
      </c>
      <c r="G1092" s="206">
        <v>5626000</v>
      </c>
      <c r="H1092" s="223">
        <f t="shared" si="66"/>
        <v>60.969925346605045</v>
      </c>
      <c r="I1092" s="168">
        <v>10894000</v>
      </c>
      <c r="J1092" s="162">
        <f t="shared" si="67"/>
        <v>31.486763355975768</v>
      </c>
      <c r="L1092" s="179">
        <v>15054</v>
      </c>
      <c r="M1092" s="206">
        <v>8826000</v>
      </c>
      <c r="N1092" s="175"/>
    </row>
    <row r="1093" spans="1:14" x14ac:dyDescent="0.2">
      <c r="A1093" s="38">
        <v>13059</v>
      </c>
      <c r="B1093" s="4">
        <v>3481907</v>
      </c>
      <c r="C1093" s="192">
        <v>3481907</v>
      </c>
      <c r="D1093" s="192">
        <v>5223616</v>
      </c>
      <c r="E1093" s="192">
        <v>8705523</v>
      </c>
      <c r="F1093" s="164">
        <f t="shared" ref="F1093:F1156" si="68">100*C1093/E1093</f>
        <v>39.996528640496386</v>
      </c>
      <c r="G1093" s="206">
        <v>5688000</v>
      </c>
      <c r="H1093" s="223">
        <f t="shared" ref="H1093:H1156" si="69">100*B1093/G1093</f>
        <v>61.214961322081578</v>
      </c>
      <c r="I1093" s="18">
        <f>I1092</f>
        <v>10894000</v>
      </c>
      <c r="J1093" s="162">
        <f t="shared" ref="J1093:J1156" si="70">100*C1093/I1093</f>
        <v>31.961694510739857</v>
      </c>
      <c r="L1093" s="179">
        <v>15061</v>
      </c>
      <c r="M1093" s="206">
        <v>8842000</v>
      </c>
      <c r="N1093" s="175"/>
    </row>
    <row r="1094" spans="1:14" x14ac:dyDescent="0.2">
      <c r="A1094" s="38">
        <v>13066</v>
      </c>
      <c r="B1094" s="4">
        <v>3498789</v>
      </c>
      <c r="C1094" s="192">
        <v>3498789</v>
      </c>
      <c r="D1094" s="192">
        <v>5329807</v>
      </c>
      <c r="E1094" s="192">
        <v>8828596</v>
      </c>
      <c r="F1094" s="164">
        <f t="shared" si="68"/>
        <v>39.630185818900308</v>
      </c>
      <c r="G1094" s="206">
        <v>5698000</v>
      </c>
      <c r="H1094" s="223">
        <f t="shared" si="69"/>
        <v>61.403808353808351</v>
      </c>
      <c r="I1094" s="18">
        <f>I1093</f>
        <v>10894000</v>
      </c>
      <c r="J1094" s="162">
        <f t="shared" si="70"/>
        <v>32.116660547090142</v>
      </c>
      <c r="L1094" s="179">
        <v>15068</v>
      </c>
      <c r="M1094" s="206">
        <v>8944000</v>
      </c>
      <c r="N1094" s="175"/>
    </row>
    <row r="1095" spans="1:14" x14ac:dyDescent="0.2">
      <c r="A1095" s="38">
        <v>13073</v>
      </c>
      <c r="B1095" s="4">
        <v>3504558</v>
      </c>
      <c r="C1095" s="192">
        <v>3504558</v>
      </c>
      <c r="D1095" s="192">
        <v>5534326</v>
      </c>
      <c r="E1095" s="192">
        <v>9038884</v>
      </c>
      <c r="F1095" s="164">
        <f t="shared" si="68"/>
        <v>38.772020970730459</v>
      </c>
      <c r="G1095" s="206">
        <v>5696000</v>
      </c>
      <c r="H1095" s="223">
        <f t="shared" si="69"/>
        <v>61.526650280898878</v>
      </c>
      <c r="I1095" s="18">
        <f>I1094</f>
        <v>10894000</v>
      </c>
      <c r="J1095" s="162">
        <f t="shared" si="70"/>
        <v>32.169616302551866</v>
      </c>
      <c r="L1095" s="179">
        <v>15075</v>
      </c>
      <c r="M1095" s="206">
        <v>8993000</v>
      </c>
      <c r="N1095" s="175"/>
    </row>
    <row r="1096" spans="1:14" x14ac:dyDescent="0.2">
      <c r="A1096" s="38">
        <v>13080</v>
      </c>
      <c r="B1096" s="4">
        <v>3504866</v>
      </c>
      <c r="C1096" s="192">
        <v>3504866</v>
      </c>
      <c r="D1096" s="192">
        <v>5575016</v>
      </c>
      <c r="E1096" s="192">
        <v>9079882</v>
      </c>
      <c r="F1096" s="164">
        <f t="shared" si="68"/>
        <v>38.600347449449231</v>
      </c>
      <c r="G1096" s="206">
        <v>5684000</v>
      </c>
      <c r="H1096" s="223">
        <f t="shared" si="69"/>
        <v>61.661963406052074</v>
      </c>
      <c r="I1096" s="18">
        <f>I1095</f>
        <v>10894000</v>
      </c>
      <c r="J1096" s="162">
        <f t="shared" si="70"/>
        <v>32.172443546906557</v>
      </c>
      <c r="L1096" s="179">
        <v>15082</v>
      </c>
      <c r="M1096" s="206">
        <v>8989000</v>
      </c>
      <c r="N1096" s="175"/>
    </row>
    <row r="1097" spans="1:14" x14ac:dyDescent="0.2">
      <c r="A1097" s="38">
        <v>13087</v>
      </c>
      <c r="B1097" s="4">
        <v>3511319</v>
      </c>
      <c r="C1097" s="192">
        <v>3511319</v>
      </c>
      <c r="D1097" s="192">
        <v>5652989</v>
      </c>
      <c r="E1097" s="192">
        <v>9164308</v>
      </c>
      <c r="F1097" s="164">
        <f t="shared" si="68"/>
        <v>38.315157020039045</v>
      </c>
      <c r="G1097" s="206">
        <v>5686000</v>
      </c>
      <c r="H1097" s="223">
        <f t="shared" si="69"/>
        <v>61.75376362996834</v>
      </c>
      <c r="I1097" s="168">
        <v>11173000</v>
      </c>
      <c r="J1097" s="162">
        <f t="shared" si="70"/>
        <v>31.426823592589276</v>
      </c>
      <c r="L1097" s="179">
        <v>15089</v>
      </c>
      <c r="M1097" s="206">
        <v>8992000</v>
      </c>
      <c r="N1097" s="175"/>
    </row>
    <row r="1098" spans="1:14" x14ac:dyDescent="0.2">
      <c r="A1098" s="38">
        <v>13094</v>
      </c>
      <c r="B1098" s="4">
        <v>3563254</v>
      </c>
      <c r="C1098" s="192">
        <v>3563254</v>
      </c>
      <c r="D1098" s="192">
        <v>5671235</v>
      </c>
      <c r="E1098" s="192">
        <v>9234489</v>
      </c>
      <c r="F1098" s="164">
        <f t="shared" si="68"/>
        <v>38.586368991289071</v>
      </c>
      <c r="G1098" s="206">
        <v>5754000</v>
      </c>
      <c r="H1098" s="223">
        <f t="shared" si="69"/>
        <v>61.926555439694127</v>
      </c>
      <c r="I1098" s="18">
        <f>I1097</f>
        <v>11173000</v>
      </c>
      <c r="J1098" s="162">
        <f t="shared" si="70"/>
        <v>31.891649512216951</v>
      </c>
      <c r="L1098" s="179">
        <v>15096</v>
      </c>
      <c r="M1098" s="206">
        <v>9071000</v>
      </c>
      <c r="N1098" s="175"/>
    </row>
    <row r="1099" spans="1:14" x14ac:dyDescent="0.2">
      <c r="A1099" s="38">
        <v>13101</v>
      </c>
      <c r="B1099" s="4">
        <v>3562087</v>
      </c>
      <c r="C1099" s="192">
        <v>3562087</v>
      </c>
      <c r="D1099" s="192">
        <v>5745948</v>
      </c>
      <c r="E1099" s="192">
        <v>9308035</v>
      </c>
      <c r="F1099" s="164">
        <f t="shared" si="68"/>
        <v>38.268947205290914</v>
      </c>
      <c r="G1099" s="206">
        <v>5746000</v>
      </c>
      <c r="H1099" s="223">
        <f t="shared" si="69"/>
        <v>61.992464323007312</v>
      </c>
      <c r="I1099" s="18">
        <f>I1098</f>
        <v>11173000</v>
      </c>
      <c r="J1099" s="162">
        <f t="shared" si="70"/>
        <v>31.881204689877382</v>
      </c>
      <c r="L1099" s="179">
        <v>15103</v>
      </c>
      <c r="M1099" s="206">
        <v>9151000</v>
      </c>
      <c r="N1099" s="175"/>
    </row>
    <row r="1100" spans="1:14" x14ac:dyDescent="0.2">
      <c r="A1100" s="38">
        <v>13108</v>
      </c>
      <c r="B1100" s="4">
        <v>3570416</v>
      </c>
      <c r="C1100" s="192">
        <v>3570416</v>
      </c>
      <c r="D1100" s="192">
        <v>5781642</v>
      </c>
      <c r="E1100" s="192">
        <v>9352058</v>
      </c>
      <c r="F1100" s="164">
        <f t="shared" si="68"/>
        <v>38.177864166368515</v>
      </c>
      <c r="G1100" s="206">
        <v>5739000</v>
      </c>
      <c r="H1100" s="223">
        <f t="shared" si="69"/>
        <v>62.213207875936575</v>
      </c>
      <c r="I1100" s="18">
        <f>I1099</f>
        <v>11173000</v>
      </c>
      <c r="J1100" s="162">
        <f t="shared" si="70"/>
        <v>31.955750469882751</v>
      </c>
      <c r="L1100" s="179">
        <v>15110</v>
      </c>
      <c r="M1100" s="206">
        <v>9155000</v>
      </c>
      <c r="N1100" s="175"/>
    </row>
    <row r="1101" spans="1:14" x14ac:dyDescent="0.2">
      <c r="A1101" s="38">
        <v>13115</v>
      </c>
      <c r="B1101" s="4">
        <v>3626782</v>
      </c>
      <c r="C1101" s="192">
        <v>3626782</v>
      </c>
      <c r="D1101" s="192">
        <v>5788991</v>
      </c>
      <c r="E1101" s="192">
        <v>9415773</v>
      </c>
      <c r="F1101" s="164">
        <f t="shared" si="68"/>
        <v>38.518154590175442</v>
      </c>
      <c r="G1101" s="206">
        <v>5820000</v>
      </c>
      <c r="H1101" s="223">
        <f t="shared" si="69"/>
        <v>62.315841924398626</v>
      </c>
      <c r="I1101" s="168">
        <v>11527000</v>
      </c>
      <c r="J1101" s="162">
        <f t="shared" si="70"/>
        <v>31.463364275180012</v>
      </c>
      <c r="L1101" s="179">
        <v>15117</v>
      </c>
      <c r="M1101" s="206">
        <v>9186000</v>
      </c>
      <c r="N1101" s="175"/>
    </row>
    <row r="1102" spans="1:14" x14ac:dyDescent="0.2">
      <c r="A1102" s="38">
        <v>13122</v>
      </c>
      <c r="B1102" s="4">
        <v>3648243</v>
      </c>
      <c r="C1102" s="192">
        <v>3648243</v>
      </c>
      <c r="D1102" s="192">
        <v>5906115</v>
      </c>
      <c r="E1102" s="192">
        <v>9554358</v>
      </c>
      <c r="F1102" s="164">
        <f t="shared" si="68"/>
        <v>38.18407265040728</v>
      </c>
      <c r="G1102" s="206">
        <v>5843000</v>
      </c>
      <c r="H1102" s="223">
        <f t="shared" si="69"/>
        <v>62.437840150607563</v>
      </c>
      <c r="I1102" s="18">
        <f>I1101</f>
        <v>11527000</v>
      </c>
      <c r="J1102" s="162">
        <f t="shared" si="70"/>
        <v>31.649544547583933</v>
      </c>
      <c r="L1102" s="179">
        <v>15124</v>
      </c>
      <c r="M1102" s="206">
        <v>9294000</v>
      </c>
      <c r="N1102" s="175"/>
    </row>
    <row r="1103" spans="1:14" x14ac:dyDescent="0.2">
      <c r="A1103" s="38">
        <v>13129</v>
      </c>
      <c r="B1103" s="4">
        <v>3653741</v>
      </c>
      <c r="C1103" s="192">
        <v>3653741</v>
      </c>
      <c r="D1103" s="192">
        <v>6039613</v>
      </c>
      <c r="E1103" s="192">
        <v>9693354</v>
      </c>
      <c r="F1103" s="164">
        <f t="shared" si="68"/>
        <v>37.69325870075518</v>
      </c>
      <c r="G1103" s="206">
        <v>5841000</v>
      </c>
      <c r="H1103" s="223">
        <f t="shared" si="69"/>
        <v>62.553347029618216</v>
      </c>
      <c r="I1103" s="18">
        <f>I1102</f>
        <v>11527000</v>
      </c>
      <c r="J1103" s="162">
        <f t="shared" si="70"/>
        <v>31.697241259651253</v>
      </c>
      <c r="L1103" s="179">
        <v>15131</v>
      </c>
      <c r="M1103" s="206">
        <v>9394000</v>
      </c>
      <c r="N1103" s="175"/>
    </row>
    <row r="1104" spans="1:14" x14ac:dyDescent="0.2">
      <c r="A1104" s="38">
        <v>13136</v>
      </c>
      <c r="B1104" s="4">
        <v>3698393</v>
      </c>
      <c r="C1104" s="192">
        <v>3698393</v>
      </c>
      <c r="D1104" s="192">
        <v>5436894</v>
      </c>
      <c r="E1104" s="192">
        <v>9135287</v>
      </c>
      <c r="F1104" s="164">
        <f t="shared" si="68"/>
        <v>40.484694131667673</v>
      </c>
      <c r="G1104" s="206">
        <v>5902000</v>
      </c>
      <c r="H1104" s="223">
        <f t="shared" si="69"/>
        <v>62.663385293120974</v>
      </c>
      <c r="I1104" s="18">
        <f>I1103</f>
        <v>11527000</v>
      </c>
      <c r="J1104" s="162">
        <f t="shared" si="70"/>
        <v>32.084610045979005</v>
      </c>
      <c r="L1104" s="179">
        <v>15138</v>
      </c>
      <c r="M1104" s="206">
        <v>9393000</v>
      </c>
      <c r="N1104" s="175"/>
    </row>
    <row r="1105" spans="1:14" x14ac:dyDescent="0.2">
      <c r="A1105" s="38">
        <v>13143</v>
      </c>
      <c r="B1105" s="4">
        <v>3768480</v>
      </c>
      <c r="C1105" s="192">
        <v>3768480</v>
      </c>
      <c r="D1105" s="192">
        <v>5429284</v>
      </c>
      <c r="E1105" s="192">
        <v>9197764</v>
      </c>
      <c r="F1105" s="164">
        <f t="shared" si="68"/>
        <v>40.971697034192225</v>
      </c>
      <c r="G1105" s="206">
        <v>5991000</v>
      </c>
      <c r="H1105" s="223">
        <f t="shared" si="69"/>
        <v>62.902353530295443</v>
      </c>
      <c r="I1105" s="168">
        <v>11613000</v>
      </c>
      <c r="J1105" s="162">
        <f t="shared" si="70"/>
        <v>32.450529578920175</v>
      </c>
      <c r="L1105" s="179">
        <v>15145</v>
      </c>
      <c r="M1105" s="206">
        <v>9433000</v>
      </c>
      <c r="N1105" s="175"/>
    </row>
    <row r="1106" spans="1:14" x14ac:dyDescent="0.2">
      <c r="A1106" s="38">
        <v>13150</v>
      </c>
      <c r="B1106" s="4">
        <v>3709073</v>
      </c>
      <c r="C1106" s="192">
        <v>3709073</v>
      </c>
      <c r="D1106" s="192">
        <v>5587208</v>
      </c>
      <c r="E1106" s="192">
        <v>9296281</v>
      </c>
      <c r="F1106" s="164">
        <f t="shared" si="68"/>
        <v>39.898460470375198</v>
      </c>
      <c r="G1106" s="206">
        <v>5882000</v>
      </c>
      <c r="H1106" s="223">
        <f t="shared" si="69"/>
        <v>63.058024481468891</v>
      </c>
      <c r="I1106" s="18">
        <f>I1105</f>
        <v>11613000</v>
      </c>
      <c r="J1106" s="162">
        <f t="shared" si="70"/>
        <v>31.938973564109187</v>
      </c>
      <c r="L1106" s="179">
        <v>15152</v>
      </c>
      <c r="M1106" s="206">
        <v>9490000</v>
      </c>
      <c r="N1106" s="175"/>
    </row>
    <row r="1107" spans="1:14" x14ac:dyDescent="0.2">
      <c r="A1107" s="38">
        <v>13157</v>
      </c>
      <c r="B1107" s="4">
        <v>3655764</v>
      </c>
      <c r="C1107" s="192">
        <v>3655764</v>
      </c>
      <c r="D1107" s="192">
        <v>5745146</v>
      </c>
      <c r="E1107" s="192">
        <v>9400910</v>
      </c>
      <c r="F1107" s="164">
        <f t="shared" si="68"/>
        <v>38.887341757340515</v>
      </c>
      <c r="G1107" s="206">
        <v>5783000</v>
      </c>
      <c r="H1107" s="223">
        <f t="shared" si="69"/>
        <v>63.215701193152341</v>
      </c>
      <c r="I1107" s="18">
        <f>I1106</f>
        <v>11613000</v>
      </c>
      <c r="J1107" s="162">
        <f t="shared" si="70"/>
        <v>31.47992766726944</v>
      </c>
      <c r="L1107" s="179">
        <v>15159</v>
      </c>
      <c r="M1107" s="206">
        <v>9704000</v>
      </c>
      <c r="N1107" s="175"/>
    </row>
    <row r="1108" spans="1:14" x14ac:dyDescent="0.2">
      <c r="A1108" s="38">
        <v>13164</v>
      </c>
      <c r="B1108" s="4">
        <v>3619651</v>
      </c>
      <c r="C1108" s="192">
        <v>3619651</v>
      </c>
      <c r="D1108" s="192">
        <v>5858865</v>
      </c>
      <c r="E1108" s="192">
        <v>9478516</v>
      </c>
      <c r="F1108" s="164">
        <f t="shared" si="68"/>
        <v>38.187950518836494</v>
      </c>
      <c r="G1108" s="206">
        <v>5722000</v>
      </c>
      <c r="H1108" s="223">
        <f t="shared" si="69"/>
        <v>63.258493533729464</v>
      </c>
      <c r="I1108" s="18">
        <f>I1107</f>
        <v>11613000</v>
      </c>
      <c r="J1108" s="162">
        <f t="shared" si="70"/>
        <v>31.168957203134418</v>
      </c>
      <c r="L1108" s="179">
        <v>15166</v>
      </c>
      <c r="M1108" s="206">
        <v>9695000</v>
      </c>
      <c r="N1108" s="175"/>
    </row>
    <row r="1109" spans="1:14" x14ac:dyDescent="0.2">
      <c r="A1109" s="38">
        <v>13171</v>
      </c>
      <c r="B1109" s="4">
        <v>3608049</v>
      </c>
      <c r="C1109" s="192">
        <v>3608049</v>
      </c>
      <c r="D1109" s="192">
        <v>5802436</v>
      </c>
      <c r="E1109" s="192">
        <v>9410485</v>
      </c>
      <c r="F1109" s="164">
        <f t="shared" si="68"/>
        <v>38.340733766644334</v>
      </c>
      <c r="G1109" s="206">
        <v>5704000</v>
      </c>
      <c r="H1109" s="223">
        <f t="shared" si="69"/>
        <v>63.2547159887798</v>
      </c>
      <c r="I1109" s="18">
        <f>I1108</f>
        <v>11613000</v>
      </c>
      <c r="J1109" s="162">
        <f t="shared" si="70"/>
        <v>31.069051924567294</v>
      </c>
      <c r="L1109" s="179">
        <v>15173</v>
      </c>
      <c r="M1109" s="206">
        <v>9645000</v>
      </c>
      <c r="N1109" s="175"/>
    </row>
    <row r="1110" spans="1:14" x14ac:dyDescent="0.2">
      <c r="A1110" s="38">
        <v>13178</v>
      </c>
      <c r="B1110" s="4">
        <v>3599683</v>
      </c>
      <c r="C1110" s="192">
        <v>3599683</v>
      </c>
      <c r="D1110" s="192">
        <v>5863331</v>
      </c>
      <c r="E1110" s="192">
        <v>9463014</v>
      </c>
      <c r="F1110" s="164">
        <f t="shared" si="68"/>
        <v>38.039497775233137</v>
      </c>
      <c r="G1110" s="206">
        <v>5693000</v>
      </c>
      <c r="H1110" s="223">
        <f t="shared" si="69"/>
        <v>63.229984191111889</v>
      </c>
      <c r="I1110" s="168">
        <v>11537000</v>
      </c>
      <c r="J1110" s="162">
        <f t="shared" si="70"/>
        <v>31.201204819277109</v>
      </c>
      <c r="L1110" s="179">
        <v>15180</v>
      </c>
      <c r="M1110" s="206">
        <v>9634000</v>
      </c>
      <c r="N1110" s="175"/>
    </row>
    <row r="1111" spans="1:14" x14ac:dyDescent="0.2">
      <c r="A1111" s="38">
        <v>13185</v>
      </c>
      <c r="B1111" s="4">
        <v>3640094</v>
      </c>
      <c r="C1111" s="192">
        <v>3640094</v>
      </c>
      <c r="D1111" s="192">
        <v>5868769</v>
      </c>
      <c r="E1111" s="192">
        <v>9508863</v>
      </c>
      <c r="F1111" s="164">
        <f t="shared" si="68"/>
        <v>38.281064728769358</v>
      </c>
      <c r="G1111" s="206">
        <v>5742000</v>
      </c>
      <c r="H1111" s="223">
        <f t="shared" si="69"/>
        <v>63.39418321142459</v>
      </c>
      <c r="I1111" s="18">
        <f>I1110</f>
        <v>11537000</v>
      </c>
      <c r="J1111" s="162">
        <f t="shared" si="70"/>
        <v>31.551477853861488</v>
      </c>
      <c r="L1111" s="179">
        <v>15187</v>
      </c>
      <c r="M1111" s="206">
        <v>9697000</v>
      </c>
      <c r="N1111" s="175"/>
    </row>
    <row r="1112" spans="1:14" x14ac:dyDescent="0.2">
      <c r="A1112" s="38">
        <v>13192</v>
      </c>
      <c r="B1112" s="4">
        <v>3656138</v>
      </c>
      <c r="C1112" s="192">
        <v>3656138</v>
      </c>
      <c r="D1112" s="192">
        <v>5783814</v>
      </c>
      <c r="E1112" s="192">
        <v>9439952</v>
      </c>
      <c r="F1112" s="164">
        <f t="shared" si="68"/>
        <v>38.730472358334026</v>
      </c>
      <c r="G1112" s="206">
        <v>5763000</v>
      </c>
      <c r="H1112" s="223">
        <f t="shared" si="69"/>
        <v>63.441575568280406</v>
      </c>
      <c r="I1112" s="18">
        <f>I1111</f>
        <v>11537000</v>
      </c>
      <c r="J1112" s="162">
        <f t="shared" si="70"/>
        <v>31.690543468839387</v>
      </c>
      <c r="L1112" s="179">
        <v>15194</v>
      </c>
      <c r="M1112" s="206">
        <v>9795000</v>
      </c>
      <c r="N1112" s="175"/>
    </row>
    <row r="1113" spans="1:14" x14ac:dyDescent="0.2">
      <c r="A1113" s="38">
        <v>13199</v>
      </c>
      <c r="B1113" s="4">
        <v>3664670</v>
      </c>
      <c r="C1113" s="192">
        <v>3664670</v>
      </c>
      <c r="D1113" s="192">
        <v>5832048</v>
      </c>
      <c r="E1113" s="192">
        <v>9496718</v>
      </c>
      <c r="F1113" s="164">
        <f t="shared" si="68"/>
        <v>38.588805100878005</v>
      </c>
      <c r="G1113" s="206">
        <v>5771000</v>
      </c>
      <c r="H1113" s="223">
        <f t="shared" si="69"/>
        <v>63.501472881649626</v>
      </c>
      <c r="I1113" s="18">
        <f>I1112</f>
        <v>11537000</v>
      </c>
      <c r="J1113" s="162">
        <f t="shared" si="70"/>
        <v>31.764496836265927</v>
      </c>
      <c r="L1113" s="179">
        <v>15201</v>
      </c>
      <c r="M1113" s="206">
        <v>9792000</v>
      </c>
      <c r="N1113" s="175"/>
    </row>
    <row r="1114" spans="1:14" x14ac:dyDescent="0.2">
      <c r="A1114" s="38">
        <v>13206</v>
      </c>
      <c r="B1114" s="4">
        <v>3677076</v>
      </c>
      <c r="C1114" s="192">
        <v>3677076</v>
      </c>
      <c r="D1114" s="192">
        <v>5838708</v>
      </c>
      <c r="E1114" s="192">
        <v>9515784</v>
      </c>
      <c r="F1114" s="164">
        <f t="shared" si="68"/>
        <v>38.64186072319422</v>
      </c>
      <c r="G1114" s="206">
        <v>5775000</v>
      </c>
      <c r="H1114" s="223">
        <f t="shared" si="69"/>
        <v>63.672311688311687</v>
      </c>
      <c r="I1114" s="168">
        <v>11587000</v>
      </c>
      <c r="J1114" s="162">
        <f t="shared" si="70"/>
        <v>31.734495555363768</v>
      </c>
      <c r="L1114" s="179">
        <v>15208</v>
      </c>
      <c r="M1114" s="206">
        <v>9840000</v>
      </c>
      <c r="N1114" s="175"/>
    </row>
    <row r="1115" spans="1:14" x14ac:dyDescent="0.2">
      <c r="A1115" s="38">
        <v>13213</v>
      </c>
      <c r="B1115" s="4">
        <v>3735066</v>
      </c>
      <c r="C1115" s="192">
        <v>3735066</v>
      </c>
      <c r="D1115" s="192">
        <v>5813244</v>
      </c>
      <c r="E1115" s="192">
        <v>9548310</v>
      </c>
      <c r="F1115" s="164">
        <f t="shared" si="68"/>
        <v>39.117561118145517</v>
      </c>
      <c r="G1115" s="206">
        <v>5848000</v>
      </c>
      <c r="H1115" s="223">
        <f t="shared" si="69"/>
        <v>63.869117647058822</v>
      </c>
      <c r="I1115" s="18">
        <f>I1114</f>
        <v>11587000</v>
      </c>
      <c r="J1115" s="162">
        <f t="shared" si="70"/>
        <v>32.234970225252439</v>
      </c>
      <c r="L1115" s="179">
        <v>15215</v>
      </c>
      <c r="M1115" s="206">
        <v>9899000</v>
      </c>
      <c r="N1115" s="175"/>
    </row>
    <row r="1116" spans="1:14" x14ac:dyDescent="0.2">
      <c r="A1116" s="38">
        <v>13220</v>
      </c>
      <c r="B1116" s="4">
        <v>3731534</v>
      </c>
      <c r="C1116" s="192">
        <v>3731534</v>
      </c>
      <c r="D1116" s="192">
        <v>5786173</v>
      </c>
      <c r="E1116" s="192">
        <v>9517707</v>
      </c>
      <c r="F1116" s="164">
        <f t="shared" si="68"/>
        <v>39.206228979311931</v>
      </c>
      <c r="G1116" s="206">
        <v>5840000</v>
      </c>
      <c r="H1116" s="223">
        <f t="shared" si="69"/>
        <v>63.896130136986301</v>
      </c>
      <c r="I1116" s="18">
        <f>I1115</f>
        <v>11587000</v>
      </c>
      <c r="J1116" s="162">
        <f t="shared" si="70"/>
        <v>32.204487788038321</v>
      </c>
      <c r="L1116" s="179">
        <v>15222</v>
      </c>
      <c r="M1116" s="206">
        <v>10034000</v>
      </c>
      <c r="N1116" s="175"/>
    </row>
    <row r="1117" spans="1:14" x14ac:dyDescent="0.2">
      <c r="A1117" s="38">
        <v>13227</v>
      </c>
      <c r="B1117" s="4">
        <v>3730979</v>
      </c>
      <c r="C1117" s="192">
        <v>3730979</v>
      </c>
      <c r="D1117" s="192">
        <v>5143768</v>
      </c>
      <c r="E1117" s="192">
        <v>8874747</v>
      </c>
      <c r="F1117" s="164">
        <f t="shared" si="68"/>
        <v>42.040398447414894</v>
      </c>
      <c r="G1117" s="206">
        <v>5841000</v>
      </c>
      <c r="H1117" s="223">
        <f t="shared" si="69"/>
        <v>63.875689094333161</v>
      </c>
      <c r="I1117" s="18">
        <f>I1116</f>
        <v>11587000</v>
      </c>
      <c r="J1117" s="162">
        <f t="shared" si="70"/>
        <v>32.199697937343572</v>
      </c>
      <c r="L1117" s="179">
        <v>15229</v>
      </c>
      <c r="M1117" s="206">
        <v>10036000</v>
      </c>
      <c r="N1117" s="175"/>
    </row>
    <row r="1118" spans="1:14" x14ac:dyDescent="0.2">
      <c r="A1118" s="38">
        <v>13234</v>
      </c>
      <c r="B1118" s="4">
        <v>3732333</v>
      </c>
      <c r="C1118" s="192">
        <v>3732333</v>
      </c>
      <c r="D1118" s="192">
        <v>5059147</v>
      </c>
      <c r="E1118" s="192">
        <v>8791480</v>
      </c>
      <c r="F1118" s="164">
        <f t="shared" si="68"/>
        <v>42.453978169773464</v>
      </c>
      <c r="G1118" s="206">
        <v>5837000</v>
      </c>
      <c r="H1118" s="223">
        <f t="shared" si="69"/>
        <v>63.942658900119923</v>
      </c>
      <c r="I1118" s="168">
        <v>11277000</v>
      </c>
      <c r="J1118" s="162">
        <f t="shared" si="70"/>
        <v>33.096860867251927</v>
      </c>
      <c r="L1118" s="179">
        <v>15236</v>
      </c>
      <c r="M1118" s="206">
        <v>10046000</v>
      </c>
      <c r="N1118" s="175"/>
    </row>
    <row r="1119" spans="1:14" x14ac:dyDescent="0.2">
      <c r="A1119" s="38">
        <v>13241</v>
      </c>
      <c r="B1119" s="4">
        <v>3772016</v>
      </c>
      <c r="C1119" s="192">
        <v>3772016</v>
      </c>
      <c r="D1119" s="192">
        <v>5077088</v>
      </c>
      <c r="E1119" s="192">
        <v>8849104</v>
      </c>
      <c r="F1119" s="164">
        <f t="shared" si="68"/>
        <v>42.625965295469463</v>
      </c>
      <c r="G1119" s="206">
        <v>5884000</v>
      </c>
      <c r="H1119" s="223">
        <f t="shared" si="69"/>
        <v>64.106322229775657</v>
      </c>
      <c r="I1119" s="18">
        <f>I1118</f>
        <v>11277000</v>
      </c>
      <c r="J1119" s="162">
        <f t="shared" si="70"/>
        <v>33.448754101268065</v>
      </c>
      <c r="L1119" s="179">
        <v>15243</v>
      </c>
      <c r="M1119" s="206">
        <v>10070000</v>
      </c>
      <c r="N1119" s="175"/>
    </row>
    <row r="1120" spans="1:14" x14ac:dyDescent="0.2">
      <c r="A1120" s="38">
        <v>13248</v>
      </c>
      <c r="B1120" s="4">
        <v>3781039</v>
      </c>
      <c r="C1120" s="192">
        <v>3781039</v>
      </c>
      <c r="D1120" s="192">
        <v>5161317</v>
      </c>
      <c r="E1120" s="192">
        <v>8942356</v>
      </c>
      <c r="F1120" s="164">
        <f t="shared" si="68"/>
        <v>42.282358251002307</v>
      </c>
      <c r="G1120" s="206">
        <v>5906000</v>
      </c>
      <c r="H1120" s="223">
        <f t="shared" si="69"/>
        <v>64.020301388418559</v>
      </c>
      <c r="I1120" s="18">
        <f>I1119</f>
        <v>11277000</v>
      </c>
      <c r="J1120" s="162">
        <f t="shared" si="70"/>
        <v>33.528766515917354</v>
      </c>
      <c r="L1120" s="179">
        <v>15250</v>
      </c>
      <c r="M1120" s="206">
        <v>10183000</v>
      </c>
      <c r="N1120" s="175"/>
    </row>
    <row r="1121" spans="1:14" x14ac:dyDescent="0.2">
      <c r="A1121" s="38">
        <v>13255</v>
      </c>
      <c r="B1121" s="4">
        <v>3761762</v>
      </c>
      <c r="C1121" s="192">
        <v>3761762</v>
      </c>
      <c r="D1121" s="192">
        <v>5333048</v>
      </c>
      <c r="E1121" s="192">
        <v>9094810</v>
      </c>
      <c r="F1121" s="164">
        <f t="shared" si="68"/>
        <v>41.361633722969472</v>
      </c>
      <c r="G1121" s="206">
        <v>5877000</v>
      </c>
      <c r="H1121" s="223">
        <f t="shared" si="69"/>
        <v>64.008201463331631</v>
      </c>
      <c r="I1121" s="18">
        <f>I1120</f>
        <v>11277000</v>
      </c>
      <c r="J1121" s="162">
        <f t="shared" si="70"/>
        <v>33.357825662853593</v>
      </c>
      <c r="L1121" s="179">
        <v>15257</v>
      </c>
      <c r="M1121" s="206">
        <v>10237000</v>
      </c>
      <c r="N1121" s="175"/>
    </row>
    <row r="1122" spans="1:14" x14ac:dyDescent="0.2">
      <c r="A1122" s="38">
        <v>13262</v>
      </c>
      <c r="B1122" s="4">
        <v>3748576</v>
      </c>
      <c r="C1122" s="192">
        <v>3748576</v>
      </c>
      <c r="D1122" s="192">
        <v>5441618</v>
      </c>
      <c r="E1122" s="192">
        <v>9190194</v>
      </c>
      <c r="F1122" s="164">
        <f t="shared" si="68"/>
        <v>40.788866916193498</v>
      </c>
      <c r="G1122" s="206">
        <v>5860000</v>
      </c>
      <c r="H1122" s="223">
        <f t="shared" si="69"/>
        <v>63.968873720136521</v>
      </c>
      <c r="I1122" s="18">
        <f>I1121</f>
        <v>11277000</v>
      </c>
      <c r="J1122" s="162">
        <f t="shared" si="70"/>
        <v>33.240897401791258</v>
      </c>
      <c r="L1122" s="179">
        <v>15264</v>
      </c>
      <c r="M1122" s="206">
        <v>10283000</v>
      </c>
      <c r="N1122" s="175"/>
    </row>
    <row r="1123" spans="1:14" x14ac:dyDescent="0.2">
      <c r="A1123" s="38">
        <v>13269</v>
      </c>
      <c r="B1123" s="4">
        <v>3741690</v>
      </c>
      <c r="C1123" s="192">
        <v>3741690</v>
      </c>
      <c r="D1123" s="192">
        <v>5506314</v>
      </c>
      <c r="E1123" s="192">
        <v>9248004</v>
      </c>
      <c r="F1123" s="164">
        <f t="shared" si="68"/>
        <v>40.459433192286681</v>
      </c>
      <c r="G1123" s="206">
        <v>5859000</v>
      </c>
      <c r="H1123" s="223">
        <f t="shared" si="69"/>
        <v>63.862263184843833</v>
      </c>
      <c r="I1123" s="168">
        <v>11192000</v>
      </c>
      <c r="J1123" s="162">
        <f t="shared" si="70"/>
        <v>33.431826304503218</v>
      </c>
      <c r="L1123" s="179">
        <v>15271</v>
      </c>
      <c r="M1123" s="206">
        <v>10278000</v>
      </c>
      <c r="N1123" s="175"/>
    </row>
    <row r="1124" spans="1:14" x14ac:dyDescent="0.2">
      <c r="A1124" s="38">
        <v>13276</v>
      </c>
      <c r="B1124" s="4">
        <v>3778880</v>
      </c>
      <c r="C1124" s="192">
        <v>3778880</v>
      </c>
      <c r="D1124" s="192">
        <v>5531998</v>
      </c>
      <c r="E1124" s="192">
        <v>9310878</v>
      </c>
      <c r="F1124" s="164">
        <f t="shared" si="68"/>
        <v>40.585646165699949</v>
      </c>
      <c r="G1124" s="206">
        <v>5912000</v>
      </c>
      <c r="H1124" s="223">
        <f t="shared" si="69"/>
        <v>63.918809201623816</v>
      </c>
      <c r="I1124" s="18">
        <f>I1123</f>
        <v>11192000</v>
      </c>
      <c r="J1124" s="162">
        <f t="shared" si="70"/>
        <v>33.764117226590422</v>
      </c>
      <c r="L1124" s="179">
        <v>15278</v>
      </c>
      <c r="M1124" s="206">
        <v>10307000</v>
      </c>
      <c r="N1124" s="175"/>
    </row>
    <row r="1125" spans="1:14" x14ac:dyDescent="0.2">
      <c r="A1125" s="38">
        <v>13283</v>
      </c>
      <c r="B1125" s="4">
        <v>3762028</v>
      </c>
      <c r="C1125" s="192">
        <v>3762028</v>
      </c>
      <c r="D1125" s="192">
        <v>5611072</v>
      </c>
      <c r="E1125" s="192">
        <v>9373100</v>
      </c>
      <c r="F1125" s="164">
        <f t="shared" si="68"/>
        <v>40.136432983751376</v>
      </c>
      <c r="G1125" s="206">
        <v>5888000</v>
      </c>
      <c r="H1125" s="223">
        <f t="shared" si="69"/>
        <v>63.893138586956525</v>
      </c>
      <c r="I1125" s="18">
        <f>I1124</f>
        <v>11192000</v>
      </c>
      <c r="J1125" s="162">
        <f t="shared" si="70"/>
        <v>33.613545389563974</v>
      </c>
      <c r="L1125" s="179">
        <v>15285</v>
      </c>
      <c r="M1125" s="206">
        <v>10421000</v>
      </c>
      <c r="N1125" s="175"/>
    </row>
    <row r="1126" spans="1:14" x14ac:dyDescent="0.2">
      <c r="A1126" s="38">
        <v>13290</v>
      </c>
      <c r="B1126" s="4">
        <v>3760729</v>
      </c>
      <c r="C1126" s="192">
        <v>3760729</v>
      </c>
      <c r="D1126" s="192">
        <v>5694009</v>
      </c>
      <c r="E1126" s="192">
        <v>9454738</v>
      </c>
      <c r="F1126" s="164">
        <f t="shared" si="68"/>
        <v>39.776131289941617</v>
      </c>
      <c r="G1126" s="206">
        <v>5896000</v>
      </c>
      <c r="H1126" s="223">
        <f t="shared" si="69"/>
        <v>63.784413161465402</v>
      </c>
      <c r="I1126" s="18">
        <f>I1125</f>
        <v>11192000</v>
      </c>
      <c r="J1126" s="162">
        <f t="shared" si="70"/>
        <v>33.6019388849178</v>
      </c>
      <c r="L1126" s="179">
        <v>15292</v>
      </c>
      <c r="M1126" s="206">
        <v>10472000</v>
      </c>
      <c r="N1126" s="175"/>
    </row>
    <row r="1127" spans="1:14" x14ac:dyDescent="0.2">
      <c r="A1127" s="38">
        <v>13297</v>
      </c>
      <c r="B1127" s="4">
        <v>3758973</v>
      </c>
      <c r="C1127" s="192">
        <v>3758973</v>
      </c>
      <c r="D1127" s="192">
        <v>5747228</v>
      </c>
      <c r="E1127" s="192">
        <v>9506201</v>
      </c>
      <c r="F1127" s="164">
        <f t="shared" si="68"/>
        <v>39.542326109031357</v>
      </c>
      <c r="G1127" s="206">
        <v>5902000</v>
      </c>
      <c r="H1127" s="223">
        <f t="shared" si="69"/>
        <v>63.689817011182647</v>
      </c>
      <c r="I1127" s="168">
        <v>11556000</v>
      </c>
      <c r="J1127" s="162">
        <f t="shared" si="70"/>
        <v>32.528322949117339</v>
      </c>
      <c r="L1127" s="179">
        <v>15299</v>
      </c>
      <c r="M1127" s="206">
        <v>10535000</v>
      </c>
      <c r="N1127" s="175"/>
    </row>
    <row r="1128" spans="1:14" x14ac:dyDescent="0.2">
      <c r="A1128" s="38">
        <v>13304</v>
      </c>
      <c r="B1128" s="4">
        <v>3793959</v>
      </c>
      <c r="C1128" s="192">
        <v>3793959</v>
      </c>
      <c r="D1128" s="192">
        <v>5713315</v>
      </c>
      <c r="E1128" s="192">
        <v>9507274</v>
      </c>
      <c r="F1128" s="164">
        <f t="shared" si="68"/>
        <v>39.905855243048642</v>
      </c>
      <c r="G1128" s="206">
        <v>5953000</v>
      </c>
      <c r="H1128" s="223">
        <f t="shared" si="69"/>
        <v>63.73188308415925</v>
      </c>
      <c r="I1128" s="18">
        <f>I1127</f>
        <v>11556000</v>
      </c>
      <c r="J1128" s="162">
        <f t="shared" si="70"/>
        <v>32.831074766355137</v>
      </c>
      <c r="L1128" s="179">
        <v>15306</v>
      </c>
      <c r="M1128" s="206">
        <v>10567000</v>
      </c>
      <c r="N1128" s="175"/>
    </row>
    <row r="1129" spans="1:14" x14ac:dyDescent="0.2">
      <c r="A1129" s="38">
        <v>13311</v>
      </c>
      <c r="B1129" s="4">
        <v>3785980</v>
      </c>
      <c r="C1129" s="192">
        <v>3785980</v>
      </c>
      <c r="D1129" s="192">
        <v>5833391</v>
      </c>
      <c r="E1129" s="192">
        <v>9619371</v>
      </c>
      <c r="F1129" s="164">
        <f t="shared" si="68"/>
        <v>39.357874854811193</v>
      </c>
      <c r="G1129" s="206">
        <v>5937000</v>
      </c>
      <c r="H1129" s="223">
        <f t="shared" si="69"/>
        <v>63.769243725787433</v>
      </c>
      <c r="I1129" s="18">
        <f>I1128</f>
        <v>11556000</v>
      </c>
      <c r="J1129" s="162">
        <f t="shared" si="70"/>
        <v>32.762028383523713</v>
      </c>
      <c r="L1129" s="179">
        <v>15313</v>
      </c>
      <c r="M1129" s="206">
        <v>10717000</v>
      </c>
      <c r="N1129" s="175"/>
    </row>
    <row r="1130" spans="1:14" x14ac:dyDescent="0.2">
      <c r="A1130" s="38">
        <v>13318</v>
      </c>
      <c r="B1130" s="4">
        <v>3872984</v>
      </c>
      <c r="C1130" s="192">
        <v>3872984</v>
      </c>
      <c r="D1130" s="192">
        <v>4893667</v>
      </c>
      <c r="E1130" s="192">
        <v>8766651</v>
      </c>
      <c r="F1130" s="164">
        <f t="shared" si="68"/>
        <v>44.178603665185257</v>
      </c>
      <c r="G1130" s="206">
        <v>6048000</v>
      </c>
      <c r="H1130" s="223">
        <f t="shared" si="69"/>
        <v>64.037433862433858</v>
      </c>
      <c r="I1130" s="18">
        <f>I1129</f>
        <v>11556000</v>
      </c>
      <c r="J1130" s="162">
        <f t="shared" si="70"/>
        <v>33.514918656974729</v>
      </c>
      <c r="L1130" s="179">
        <v>15320</v>
      </c>
      <c r="M1130" s="206">
        <v>10834000</v>
      </c>
      <c r="N1130" s="175"/>
    </row>
    <row r="1131" spans="1:14" x14ac:dyDescent="0.2">
      <c r="A1131" s="38">
        <v>13325</v>
      </c>
      <c r="B1131" s="4">
        <v>3980018</v>
      </c>
      <c r="C1131" s="192">
        <v>3980018</v>
      </c>
      <c r="D1131" s="192">
        <v>5307954</v>
      </c>
      <c r="E1131" s="192">
        <v>9287972</v>
      </c>
      <c r="F1131" s="164">
        <f t="shared" si="68"/>
        <v>42.851313505251738</v>
      </c>
      <c r="G1131" s="206">
        <v>6173000</v>
      </c>
      <c r="H1131" s="223">
        <f t="shared" si="69"/>
        <v>64.474615260003233</v>
      </c>
      <c r="I1131" s="168">
        <v>11546000</v>
      </c>
      <c r="J1131" s="162">
        <f t="shared" si="70"/>
        <v>34.470968300710204</v>
      </c>
      <c r="L1131" s="179">
        <v>15327</v>
      </c>
      <c r="M1131" s="206">
        <v>11023000</v>
      </c>
      <c r="N1131" s="175"/>
    </row>
    <row r="1132" spans="1:14" x14ac:dyDescent="0.2">
      <c r="A1132" s="38">
        <v>13332</v>
      </c>
      <c r="B1132" s="4">
        <v>4046086</v>
      </c>
      <c r="C1132" s="192">
        <v>4046086</v>
      </c>
      <c r="D1132" s="192">
        <v>5589134</v>
      </c>
      <c r="E1132" s="192">
        <v>9635220</v>
      </c>
      <c r="F1132" s="164">
        <f t="shared" si="68"/>
        <v>41.992668563872961</v>
      </c>
      <c r="G1132" s="206">
        <v>6250000</v>
      </c>
      <c r="H1132" s="223">
        <f t="shared" si="69"/>
        <v>64.737375999999998</v>
      </c>
      <c r="I1132" s="18">
        <f>I1131</f>
        <v>11546000</v>
      </c>
      <c r="J1132" s="162">
        <f t="shared" si="70"/>
        <v>35.043183786592756</v>
      </c>
      <c r="L1132" s="179">
        <v>15334</v>
      </c>
      <c r="M1132" s="206">
        <v>11224000</v>
      </c>
      <c r="N1132" s="175"/>
    </row>
    <row r="1133" spans="1:14" x14ac:dyDescent="0.2">
      <c r="A1133" s="38">
        <v>13339</v>
      </c>
      <c r="B1133" s="4">
        <v>4040332</v>
      </c>
      <c r="C1133" s="192">
        <v>4040332</v>
      </c>
      <c r="D1133" s="192">
        <v>5814251</v>
      </c>
      <c r="E1133" s="192">
        <v>9854583</v>
      </c>
      <c r="F1133" s="164">
        <f t="shared" si="68"/>
        <v>40.999522760120847</v>
      </c>
      <c r="G1133" s="206">
        <v>6242000</v>
      </c>
      <c r="H1133" s="223">
        <f t="shared" si="69"/>
        <v>64.728164049983974</v>
      </c>
      <c r="I1133" s="18">
        <f>I1132</f>
        <v>11546000</v>
      </c>
      <c r="J1133" s="162">
        <f t="shared" si="70"/>
        <v>34.993348345747442</v>
      </c>
      <c r="L1133" s="179">
        <v>15341</v>
      </c>
      <c r="M1133" s="206">
        <v>11160000</v>
      </c>
      <c r="N1133" s="175"/>
    </row>
    <row r="1134" spans="1:14" x14ac:dyDescent="0.2">
      <c r="A1134" s="38">
        <v>13346</v>
      </c>
      <c r="B1134" s="4">
        <v>4006015</v>
      </c>
      <c r="C1134" s="192">
        <v>4006015</v>
      </c>
      <c r="D1134" s="192">
        <v>5871746</v>
      </c>
      <c r="E1134" s="192">
        <v>9877761</v>
      </c>
      <c r="F1134" s="164">
        <f t="shared" si="68"/>
        <v>40.555901281677095</v>
      </c>
      <c r="G1134" s="206">
        <v>6190000</v>
      </c>
      <c r="H1134" s="223">
        <f t="shared" si="69"/>
        <v>64.717528271405499</v>
      </c>
      <c r="I1134" s="18">
        <f>I1133</f>
        <v>11546000</v>
      </c>
      <c r="J1134" s="162">
        <f t="shared" si="70"/>
        <v>34.69612852936082</v>
      </c>
    </row>
    <row r="1135" spans="1:14" x14ac:dyDescent="0.2">
      <c r="A1135" s="38">
        <v>13353</v>
      </c>
      <c r="B1135" s="4">
        <v>3976863</v>
      </c>
      <c r="C1135" s="192">
        <v>3976863</v>
      </c>
      <c r="D1135" s="192">
        <v>5935131</v>
      </c>
      <c r="E1135" s="192">
        <v>9911994</v>
      </c>
      <c r="F1135" s="164">
        <f t="shared" si="68"/>
        <v>40.121725255281632</v>
      </c>
      <c r="G1135" s="206">
        <v>6153000</v>
      </c>
      <c r="H1135" s="223">
        <f t="shared" si="69"/>
        <v>64.632910775231593</v>
      </c>
      <c r="I1135" s="18">
        <f>I1134</f>
        <v>11546000</v>
      </c>
      <c r="J1135" s="162">
        <f t="shared" si="70"/>
        <v>34.443642820024252</v>
      </c>
    </row>
    <row r="1136" spans="1:14" x14ac:dyDescent="0.2">
      <c r="A1136" s="38">
        <v>13360</v>
      </c>
      <c r="B1136" s="4">
        <v>3951101</v>
      </c>
      <c r="C1136" s="192">
        <v>3951101</v>
      </c>
      <c r="D1136" s="192">
        <v>6016170</v>
      </c>
      <c r="E1136" s="192">
        <v>9967271</v>
      </c>
      <c r="F1136" s="164">
        <f t="shared" si="68"/>
        <v>39.640750211366779</v>
      </c>
      <c r="G1136" s="206">
        <v>6123000</v>
      </c>
      <c r="H1136" s="223">
        <f t="shared" si="69"/>
        <v>64.528842070880287</v>
      </c>
      <c r="I1136" s="168">
        <v>12064000</v>
      </c>
      <c r="J1136" s="162">
        <f t="shared" si="70"/>
        <v>32.751168766578246</v>
      </c>
    </row>
    <row r="1137" spans="1:10" x14ac:dyDescent="0.2">
      <c r="A1137" s="38">
        <v>13367</v>
      </c>
      <c r="B1137" s="4">
        <v>3979814</v>
      </c>
      <c r="C1137" s="192">
        <v>3979814</v>
      </c>
      <c r="D1137" s="192">
        <v>6004796</v>
      </c>
      <c r="E1137" s="192">
        <v>9984610</v>
      </c>
      <c r="F1137" s="164">
        <f t="shared" si="68"/>
        <v>39.859483745484297</v>
      </c>
      <c r="G1137" s="206">
        <v>6163000</v>
      </c>
      <c r="H1137" s="223">
        <f t="shared" si="69"/>
        <v>64.57592081778354</v>
      </c>
      <c r="I1137" s="18">
        <f>I1136</f>
        <v>12064000</v>
      </c>
      <c r="J1137" s="162">
        <f t="shared" si="70"/>
        <v>32.989174403183021</v>
      </c>
    </row>
    <row r="1138" spans="1:10" x14ac:dyDescent="0.2">
      <c r="A1138" s="38">
        <v>13374</v>
      </c>
      <c r="B1138" s="4">
        <v>3983473</v>
      </c>
      <c r="C1138" s="192">
        <v>3983473</v>
      </c>
      <c r="D1138" s="192">
        <v>6116084</v>
      </c>
      <c r="E1138" s="192">
        <v>10099557</v>
      </c>
      <c r="F1138" s="164">
        <f t="shared" si="68"/>
        <v>39.442056715952987</v>
      </c>
      <c r="G1138" s="206">
        <v>6170000</v>
      </c>
      <c r="H1138" s="223">
        <f t="shared" si="69"/>
        <v>64.561961102106963</v>
      </c>
      <c r="I1138" s="18">
        <f>I1137</f>
        <v>12064000</v>
      </c>
      <c r="J1138" s="162">
        <f t="shared" si="70"/>
        <v>33.019504310344828</v>
      </c>
    </row>
    <row r="1139" spans="1:10" x14ac:dyDescent="0.2">
      <c r="A1139" s="38">
        <v>13381</v>
      </c>
      <c r="B1139" s="4">
        <v>3988055</v>
      </c>
      <c r="C1139" s="192">
        <v>3988055</v>
      </c>
      <c r="D1139" s="192">
        <v>6228518</v>
      </c>
      <c r="E1139" s="192">
        <v>10216573</v>
      </c>
      <c r="F1139" s="164">
        <f t="shared" si="68"/>
        <v>39.035153960139077</v>
      </c>
      <c r="G1139" s="206">
        <v>6184000</v>
      </c>
      <c r="H1139" s="223">
        <f t="shared" si="69"/>
        <v>64.48989327296249</v>
      </c>
      <c r="I1139" s="18">
        <f>I1138</f>
        <v>12064000</v>
      </c>
      <c r="J1139" s="162">
        <f t="shared" si="70"/>
        <v>33.057485079575599</v>
      </c>
    </row>
    <row r="1140" spans="1:10" x14ac:dyDescent="0.2">
      <c r="A1140" s="38">
        <v>13388</v>
      </c>
      <c r="B1140" s="4">
        <v>3993664</v>
      </c>
      <c r="C1140" s="192">
        <v>3993664</v>
      </c>
      <c r="D1140" s="192">
        <v>6331502</v>
      </c>
      <c r="E1140" s="192">
        <v>10325166</v>
      </c>
      <c r="F1140" s="164">
        <f t="shared" si="68"/>
        <v>38.678932619582099</v>
      </c>
      <c r="G1140" s="206">
        <v>6184000</v>
      </c>
      <c r="H1140" s="223">
        <f t="shared" si="69"/>
        <v>64.580595084087975</v>
      </c>
      <c r="I1140" s="168">
        <v>12372000</v>
      </c>
      <c r="J1140" s="162">
        <f t="shared" si="70"/>
        <v>32.279857743291302</v>
      </c>
    </row>
    <row r="1141" spans="1:10" x14ac:dyDescent="0.2">
      <c r="A1141" s="38">
        <v>13395</v>
      </c>
      <c r="B1141" s="4">
        <v>4020920</v>
      </c>
      <c r="C1141" s="192">
        <v>4020920</v>
      </c>
      <c r="D1141" s="192">
        <v>6440622</v>
      </c>
      <c r="E1141" s="192">
        <v>10461542</v>
      </c>
      <c r="F1141" s="164">
        <f t="shared" si="68"/>
        <v>38.435251705723687</v>
      </c>
      <c r="G1141" s="206">
        <v>6225000</v>
      </c>
      <c r="H1141" s="223">
        <f t="shared" si="69"/>
        <v>64.593092369477915</v>
      </c>
      <c r="I1141" s="18">
        <f>I1140</f>
        <v>12372000</v>
      </c>
      <c r="J1141" s="162">
        <f t="shared" si="70"/>
        <v>32.500161655350794</v>
      </c>
    </row>
    <row r="1142" spans="1:10" x14ac:dyDescent="0.2">
      <c r="A1142" s="38">
        <v>13402</v>
      </c>
      <c r="B1142" s="4">
        <v>4055971</v>
      </c>
      <c r="C1142" s="192">
        <v>4055971</v>
      </c>
      <c r="D1142" s="192">
        <v>6471333</v>
      </c>
      <c r="E1142" s="192">
        <v>10527304</v>
      </c>
      <c r="F1142" s="164">
        <f t="shared" si="68"/>
        <v>38.528107481269657</v>
      </c>
      <c r="G1142" s="206">
        <v>6276000</v>
      </c>
      <c r="H1142" s="223">
        <f t="shared" si="69"/>
        <v>64.62668897386871</v>
      </c>
      <c r="I1142" s="18">
        <f>I1141</f>
        <v>12372000</v>
      </c>
      <c r="J1142" s="162">
        <f t="shared" si="70"/>
        <v>32.783470740381503</v>
      </c>
    </row>
    <row r="1143" spans="1:10" x14ac:dyDescent="0.2">
      <c r="A1143" s="38">
        <v>13409</v>
      </c>
      <c r="B1143" s="4">
        <v>4045458</v>
      </c>
      <c r="C1143" s="192">
        <v>4045458</v>
      </c>
      <c r="D1143" s="192">
        <v>6205735</v>
      </c>
      <c r="E1143" s="192">
        <v>10251193</v>
      </c>
      <c r="F1143" s="164">
        <f t="shared" si="68"/>
        <v>39.46328978490601</v>
      </c>
      <c r="G1143" s="206">
        <v>6255000</v>
      </c>
      <c r="H1143" s="223">
        <f t="shared" si="69"/>
        <v>64.675587529976013</v>
      </c>
      <c r="I1143" s="18">
        <f>I1142</f>
        <v>12372000</v>
      </c>
      <c r="J1143" s="162">
        <f t="shared" si="70"/>
        <v>32.698496605237636</v>
      </c>
    </row>
    <row r="1144" spans="1:10" x14ac:dyDescent="0.2">
      <c r="A1144" s="38">
        <v>13416</v>
      </c>
      <c r="B1144" s="4">
        <v>4033849</v>
      </c>
      <c r="C1144" s="192">
        <v>4033849</v>
      </c>
      <c r="D1144" s="192">
        <v>6224640</v>
      </c>
      <c r="E1144" s="192">
        <v>10258489</v>
      </c>
      <c r="F1144" s="164">
        <f t="shared" si="68"/>
        <v>39.322058053578843</v>
      </c>
      <c r="G1144" s="206">
        <v>6239000</v>
      </c>
      <c r="H1144" s="223">
        <f t="shared" si="69"/>
        <v>64.655377464337235</v>
      </c>
      <c r="I1144" s="18">
        <f>I1143</f>
        <v>12372000</v>
      </c>
      <c r="J1144" s="162">
        <f t="shared" si="70"/>
        <v>32.604663756870352</v>
      </c>
    </row>
    <row r="1145" spans="1:10" x14ac:dyDescent="0.2">
      <c r="A1145" s="38">
        <v>13423</v>
      </c>
      <c r="B1145" s="4">
        <v>4049143</v>
      </c>
      <c r="C1145" s="192">
        <v>4049143</v>
      </c>
      <c r="D1145" s="192">
        <v>6356952</v>
      </c>
      <c r="E1145" s="192">
        <v>10406095</v>
      </c>
      <c r="F1145" s="164">
        <f t="shared" si="68"/>
        <v>38.911263062657028</v>
      </c>
      <c r="G1145" s="206">
        <v>6267000</v>
      </c>
      <c r="H1145" s="223">
        <f t="shared" si="69"/>
        <v>64.610547311313226</v>
      </c>
      <c r="I1145" s="168">
        <v>12603000</v>
      </c>
      <c r="J1145" s="162">
        <f t="shared" si="70"/>
        <v>32.128405935094818</v>
      </c>
    </row>
    <row r="1146" spans="1:10" x14ac:dyDescent="0.2">
      <c r="A1146" s="38">
        <v>13430</v>
      </c>
      <c r="B1146" s="4">
        <v>4077724</v>
      </c>
      <c r="C1146" s="192">
        <v>4077724</v>
      </c>
      <c r="D1146" s="192">
        <v>6478948</v>
      </c>
      <c r="E1146" s="192">
        <v>10556672</v>
      </c>
      <c r="F1146" s="164">
        <f t="shared" si="68"/>
        <v>38.626983958580887</v>
      </c>
      <c r="G1146" s="206">
        <v>6305000</v>
      </c>
      <c r="H1146" s="223">
        <f t="shared" si="69"/>
        <v>64.674448850118949</v>
      </c>
      <c r="I1146" s="18">
        <f>I1145</f>
        <v>12603000</v>
      </c>
      <c r="J1146" s="162">
        <f t="shared" si="70"/>
        <v>32.355185273347615</v>
      </c>
    </row>
    <row r="1147" spans="1:10" x14ac:dyDescent="0.2">
      <c r="A1147" s="38">
        <v>13437</v>
      </c>
      <c r="B1147" s="4">
        <v>4093187</v>
      </c>
      <c r="C1147" s="192">
        <v>4093187</v>
      </c>
      <c r="D1147" s="192">
        <v>6616920</v>
      </c>
      <c r="E1147" s="192">
        <v>10710107</v>
      </c>
      <c r="F1147" s="164">
        <f t="shared" si="68"/>
        <v>38.217984190073921</v>
      </c>
      <c r="G1147" s="206">
        <v>6316000</v>
      </c>
      <c r="H1147" s="223">
        <f t="shared" si="69"/>
        <v>64.806633945535154</v>
      </c>
      <c r="I1147" s="18">
        <f>I1146</f>
        <v>12603000</v>
      </c>
      <c r="J1147" s="162">
        <f t="shared" si="70"/>
        <v>32.477878282948502</v>
      </c>
    </row>
    <row r="1148" spans="1:10" x14ac:dyDescent="0.2">
      <c r="A1148" s="38">
        <v>13444</v>
      </c>
      <c r="B1148" s="4">
        <v>4091064</v>
      </c>
      <c r="C1148" s="192">
        <v>4091064</v>
      </c>
      <c r="D1148" s="192">
        <v>6693447</v>
      </c>
      <c r="E1148" s="192">
        <v>10784511</v>
      </c>
      <c r="F1148" s="164">
        <f t="shared" si="68"/>
        <v>37.934626799490495</v>
      </c>
      <c r="G1148" s="206">
        <v>6311000</v>
      </c>
      <c r="H1148" s="223">
        <f t="shared" si="69"/>
        <v>64.824338456662971</v>
      </c>
      <c r="I1148" s="18">
        <f>I1147</f>
        <v>12603000</v>
      </c>
      <c r="J1148" s="162">
        <f t="shared" si="70"/>
        <v>32.46103308736015</v>
      </c>
    </row>
    <row r="1149" spans="1:10" x14ac:dyDescent="0.2">
      <c r="A1149" s="38">
        <v>13451</v>
      </c>
      <c r="B1149" s="4">
        <v>4086242</v>
      </c>
      <c r="C1149" s="192">
        <v>4086242</v>
      </c>
      <c r="D1149" s="192">
        <v>6732003</v>
      </c>
      <c r="E1149" s="192">
        <v>10818245</v>
      </c>
      <c r="F1149" s="164">
        <f t="shared" si="68"/>
        <v>37.771764274149831</v>
      </c>
      <c r="G1149" s="206">
        <v>6302000</v>
      </c>
      <c r="H1149" s="223">
        <f t="shared" si="69"/>
        <v>64.840399873056171</v>
      </c>
      <c r="I1149" s="168">
        <v>12915000</v>
      </c>
      <c r="J1149" s="162">
        <f t="shared" si="70"/>
        <v>31.639504452187378</v>
      </c>
    </row>
    <row r="1150" spans="1:10" x14ac:dyDescent="0.2">
      <c r="A1150" s="38">
        <v>13458</v>
      </c>
      <c r="B1150" s="4">
        <v>4134747</v>
      </c>
      <c r="C1150" s="192">
        <v>4134747</v>
      </c>
      <c r="D1150" s="192">
        <v>6693359</v>
      </c>
      <c r="E1150" s="192">
        <v>10828106</v>
      </c>
      <c r="F1150" s="164">
        <f t="shared" si="68"/>
        <v>38.185320683044665</v>
      </c>
      <c r="G1150" s="206">
        <v>6378000</v>
      </c>
      <c r="H1150" s="223">
        <f t="shared" si="69"/>
        <v>64.828269049858889</v>
      </c>
      <c r="I1150" s="18">
        <f>I1149</f>
        <v>12915000</v>
      </c>
      <c r="J1150" s="162">
        <f t="shared" si="70"/>
        <v>32.01507549361208</v>
      </c>
    </row>
    <row r="1151" spans="1:10" x14ac:dyDescent="0.2">
      <c r="A1151" s="38">
        <v>13465</v>
      </c>
      <c r="B1151" s="4">
        <v>4142981</v>
      </c>
      <c r="C1151" s="192">
        <v>4142981</v>
      </c>
      <c r="D1151" s="192">
        <v>6824565</v>
      </c>
      <c r="E1151" s="192">
        <v>10967546</v>
      </c>
      <c r="F1151" s="164">
        <f t="shared" si="68"/>
        <v>37.774913367128796</v>
      </c>
      <c r="G1151" s="206">
        <v>6393000</v>
      </c>
      <c r="H1151" s="223">
        <f t="shared" si="69"/>
        <v>64.80495854841233</v>
      </c>
      <c r="I1151" s="18">
        <f>I1150</f>
        <v>12915000</v>
      </c>
      <c r="J1151" s="162">
        <f t="shared" si="70"/>
        <v>32.078830816879595</v>
      </c>
    </row>
    <row r="1152" spans="1:10" x14ac:dyDescent="0.2">
      <c r="A1152" s="38">
        <v>13472</v>
      </c>
      <c r="B1152" s="4">
        <v>4134270</v>
      </c>
      <c r="C1152" s="192">
        <v>4134270</v>
      </c>
      <c r="D1152" s="192">
        <v>6850652</v>
      </c>
      <c r="E1152" s="192">
        <v>10984922</v>
      </c>
      <c r="F1152" s="164">
        <f t="shared" si="68"/>
        <v>37.635861228691475</v>
      </c>
      <c r="G1152" s="206">
        <v>6375000</v>
      </c>
      <c r="H1152" s="223">
        <f t="shared" si="69"/>
        <v>64.851294117647058</v>
      </c>
      <c r="I1152" s="18">
        <f>I1151</f>
        <v>12915000</v>
      </c>
      <c r="J1152" s="162">
        <f t="shared" si="70"/>
        <v>32.011382113821135</v>
      </c>
    </row>
    <row r="1153" spans="1:10" x14ac:dyDescent="0.2">
      <c r="A1153" s="38">
        <v>13479</v>
      </c>
      <c r="B1153" s="4">
        <v>4169201</v>
      </c>
      <c r="C1153" s="192">
        <v>4169201</v>
      </c>
      <c r="D1153" s="192">
        <v>6794650</v>
      </c>
      <c r="E1153" s="192">
        <v>10963851</v>
      </c>
      <c r="F1153" s="164">
        <f t="shared" si="68"/>
        <v>38.026793687728883</v>
      </c>
      <c r="G1153" s="206">
        <v>6429000</v>
      </c>
      <c r="H1153" s="223">
        <f t="shared" si="69"/>
        <v>64.849914450147764</v>
      </c>
      <c r="I1153" s="168">
        <v>13186000</v>
      </c>
      <c r="J1153" s="162">
        <f t="shared" si="70"/>
        <v>31.618390717427573</v>
      </c>
    </row>
    <row r="1154" spans="1:10" x14ac:dyDescent="0.2">
      <c r="A1154" s="38">
        <v>13486</v>
      </c>
      <c r="B1154" s="4">
        <v>4202799</v>
      </c>
      <c r="C1154" s="192">
        <v>4202799</v>
      </c>
      <c r="D1154" s="192">
        <v>6775236</v>
      </c>
      <c r="E1154" s="192">
        <v>10978035</v>
      </c>
      <c r="F1154" s="164">
        <f t="shared" si="68"/>
        <v>38.283709243047596</v>
      </c>
      <c r="G1154" s="206">
        <v>6466000</v>
      </c>
      <c r="H1154" s="223">
        <f t="shared" si="69"/>
        <v>64.998437983297251</v>
      </c>
      <c r="I1154" s="18">
        <f>I1153</f>
        <v>13186000</v>
      </c>
      <c r="J1154" s="162">
        <f t="shared" si="70"/>
        <v>31.873191263461248</v>
      </c>
    </row>
    <row r="1155" spans="1:10" x14ac:dyDescent="0.2">
      <c r="A1155" s="38">
        <v>13493</v>
      </c>
      <c r="B1155" s="4">
        <v>4232669</v>
      </c>
      <c r="C1155" s="192">
        <v>4232669</v>
      </c>
      <c r="D1155" s="192">
        <v>6730989</v>
      </c>
      <c r="E1155" s="192">
        <v>10963658</v>
      </c>
      <c r="F1155" s="164">
        <f t="shared" si="68"/>
        <v>38.606357476674297</v>
      </c>
      <c r="G1155" s="206">
        <v>6497000</v>
      </c>
      <c r="H1155" s="223">
        <f t="shared" si="69"/>
        <v>65.14805294751423</v>
      </c>
      <c r="I1155" s="18">
        <f>I1154</f>
        <v>13186000</v>
      </c>
      <c r="J1155" s="162">
        <f t="shared" si="70"/>
        <v>32.099719399362961</v>
      </c>
    </row>
    <row r="1156" spans="1:10" x14ac:dyDescent="0.2">
      <c r="A1156" s="38">
        <v>13500</v>
      </c>
      <c r="B1156" s="4">
        <v>4268972</v>
      </c>
      <c r="C1156" s="192">
        <v>4268972</v>
      </c>
      <c r="D1156" s="192">
        <v>6674157</v>
      </c>
      <c r="E1156" s="192">
        <v>10943129</v>
      </c>
      <c r="F1156" s="164">
        <f t="shared" si="68"/>
        <v>39.010524320786132</v>
      </c>
      <c r="G1156" s="206">
        <v>6552000</v>
      </c>
      <c r="H1156" s="223">
        <f t="shared" si="69"/>
        <v>65.155250305250306</v>
      </c>
      <c r="I1156" s="18">
        <f>I1155</f>
        <v>13186000</v>
      </c>
      <c r="J1156" s="162">
        <f t="shared" si="70"/>
        <v>32.375034127104506</v>
      </c>
    </row>
    <row r="1157" spans="1:10" x14ac:dyDescent="0.2">
      <c r="A1157" s="38">
        <v>13507</v>
      </c>
      <c r="B1157" s="4">
        <v>4350488</v>
      </c>
      <c r="C1157" s="192">
        <v>4350488</v>
      </c>
      <c r="D1157" s="192">
        <v>6507490</v>
      </c>
      <c r="E1157" s="192">
        <v>10857978</v>
      </c>
      <c r="F1157" s="164">
        <f t="shared" ref="F1157:F1220" si="71">100*C1157/E1157</f>
        <v>40.067202199157151</v>
      </c>
      <c r="G1157" s="206">
        <v>6680000</v>
      </c>
      <c r="H1157" s="223">
        <f t="shared" ref="H1157:H1220" si="72">100*B1157/G1157</f>
        <v>65.127065868263472</v>
      </c>
      <c r="I1157" s="18">
        <f>I1156</f>
        <v>13186000</v>
      </c>
      <c r="J1157" s="162">
        <f t="shared" ref="J1157:J1220" si="73">100*C1157/I1157</f>
        <v>32.993235249507052</v>
      </c>
    </row>
    <row r="1158" spans="1:10" x14ac:dyDescent="0.2">
      <c r="A1158" s="38">
        <v>13514</v>
      </c>
      <c r="B1158" s="4">
        <v>4278786</v>
      </c>
      <c r="C1158" s="192">
        <v>4278786</v>
      </c>
      <c r="D1158" s="192">
        <v>6571721</v>
      </c>
      <c r="E1158" s="192">
        <v>10850507</v>
      </c>
      <c r="F1158" s="164">
        <f t="shared" si="71"/>
        <v>39.433972993151379</v>
      </c>
      <c r="G1158" s="206">
        <v>6550000</v>
      </c>
      <c r="H1158" s="223">
        <f t="shared" si="72"/>
        <v>65.324977099236648</v>
      </c>
      <c r="I1158" s="168">
        <v>13258000</v>
      </c>
      <c r="J1158" s="162">
        <f t="shared" si="73"/>
        <v>32.273238799215569</v>
      </c>
    </row>
    <row r="1159" spans="1:10" x14ac:dyDescent="0.2">
      <c r="A1159" s="38">
        <v>13521</v>
      </c>
      <c r="B1159" s="4">
        <v>4242336</v>
      </c>
      <c r="C1159" s="192">
        <v>4242336</v>
      </c>
      <c r="D1159" s="192">
        <v>6627004</v>
      </c>
      <c r="E1159" s="192">
        <v>10869340</v>
      </c>
      <c r="F1159" s="164">
        <f t="shared" si="71"/>
        <v>39.03029990781409</v>
      </c>
      <c r="G1159" s="206">
        <v>6473000</v>
      </c>
      <c r="H1159" s="223">
        <f t="shared" si="72"/>
        <v>65.538946392708169</v>
      </c>
      <c r="I1159" s="18">
        <f>I1158</f>
        <v>13258000</v>
      </c>
      <c r="J1159" s="162">
        <f t="shared" si="73"/>
        <v>31.998310454065471</v>
      </c>
    </row>
    <row r="1160" spans="1:10" x14ac:dyDescent="0.2">
      <c r="A1160" s="38">
        <v>13528</v>
      </c>
      <c r="B1160" s="4">
        <v>4176758</v>
      </c>
      <c r="C1160" s="192">
        <v>4176758</v>
      </c>
      <c r="D1160" s="192">
        <v>6739615</v>
      </c>
      <c r="E1160" s="192">
        <v>10916373</v>
      </c>
      <c r="F1160" s="164">
        <f t="shared" si="71"/>
        <v>38.261407887033542</v>
      </c>
      <c r="G1160" s="206">
        <v>6371000</v>
      </c>
      <c r="H1160" s="223">
        <f t="shared" si="72"/>
        <v>65.558907549835197</v>
      </c>
      <c r="I1160" s="18">
        <f>I1159</f>
        <v>13258000</v>
      </c>
      <c r="J1160" s="162">
        <f t="shared" si="73"/>
        <v>31.503680796500227</v>
      </c>
    </row>
    <row r="1161" spans="1:10" x14ac:dyDescent="0.2">
      <c r="A1161" s="38">
        <v>13535</v>
      </c>
      <c r="B1161" s="4">
        <v>4159036</v>
      </c>
      <c r="C1161" s="192">
        <v>4159036</v>
      </c>
      <c r="D1161" s="192">
        <v>6754890</v>
      </c>
      <c r="E1161" s="192">
        <v>10913926</v>
      </c>
      <c r="F1161" s="164">
        <f t="shared" si="71"/>
        <v>38.107606740232619</v>
      </c>
      <c r="G1161" s="206">
        <v>6339000</v>
      </c>
      <c r="H1161" s="223">
        <f t="shared" si="72"/>
        <v>65.610285533995892</v>
      </c>
      <c r="I1161" s="18">
        <f>I1160</f>
        <v>13258000</v>
      </c>
      <c r="J1161" s="162">
        <f t="shared" si="73"/>
        <v>31.370010559662092</v>
      </c>
    </row>
    <row r="1162" spans="1:10" x14ac:dyDescent="0.2">
      <c r="A1162" s="38">
        <v>13542</v>
      </c>
      <c r="B1162" s="4">
        <v>4140492</v>
      </c>
      <c r="C1162" s="192">
        <v>4140492</v>
      </c>
      <c r="D1162" s="192">
        <v>6772597</v>
      </c>
      <c r="E1162" s="192">
        <v>10913089</v>
      </c>
      <c r="F1162" s="164">
        <f t="shared" si="71"/>
        <v>37.940605084408276</v>
      </c>
      <c r="G1162" s="206">
        <v>6318000</v>
      </c>
      <c r="H1162" s="223">
        <f t="shared" si="72"/>
        <v>65.534852801519463</v>
      </c>
      <c r="I1162" s="168">
        <v>13116000</v>
      </c>
      <c r="J1162" s="162">
        <f t="shared" si="73"/>
        <v>31.568252516010979</v>
      </c>
    </row>
    <row r="1163" spans="1:10" x14ac:dyDescent="0.2">
      <c r="A1163" s="38">
        <v>13549</v>
      </c>
      <c r="B1163" s="4">
        <v>4158067</v>
      </c>
      <c r="C1163" s="192">
        <v>4158067</v>
      </c>
      <c r="D1163" s="192">
        <v>6757714</v>
      </c>
      <c r="E1163" s="192">
        <v>10915781</v>
      </c>
      <c r="F1163" s="164">
        <f t="shared" si="71"/>
        <v>38.09225377460394</v>
      </c>
      <c r="G1163" s="206">
        <v>6348000</v>
      </c>
      <c r="H1163" s="223">
        <f t="shared" si="72"/>
        <v>65.502000630119724</v>
      </c>
      <c r="I1163" s="18">
        <f>I1162</f>
        <v>13116000</v>
      </c>
      <c r="J1163" s="162">
        <f t="shared" si="73"/>
        <v>31.702249161329675</v>
      </c>
    </row>
    <row r="1164" spans="1:10" x14ac:dyDescent="0.2">
      <c r="A1164" s="38">
        <v>13556</v>
      </c>
      <c r="B1164" s="4">
        <v>4165838</v>
      </c>
      <c r="C1164" s="192">
        <v>4165838</v>
      </c>
      <c r="D1164" s="192">
        <v>6770854</v>
      </c>
      <c r="E1164" s="192">
        <v>10936692</v>
      </c>
      <c r="F1164" s="164">
        <f t="shared" si="71"/>
        <v>38.090475620964732</v>
      </c>
      <c r="G1164" s="206">
        <v>6360000</v>
      </c>
      <c r="H1164" s="223">
        <f t="shared" si="72"/>
        <v>65.500597484276724</v>
      </c>
      <c r="I1164" s="18">
        <f>I1163</f>
        <v>13116000</v>
      </c>
      <c r="J1164" s="162">
        <f t="shared" si="73"/>
        <v>31.761497407746266</v>
      </c>
    </row>
    <row r="1165" spans="1:10" x14ac:dyDescent="0.2">
      <c r="A1165" s="38">
        <v>13563</v>
      </c>
      <c r="B1165" s="4">
        <v>4160199</v>
      </c>
      <c r="C1165" s="192">
        <v>4160199</v>
      </c>
      <c r="D1165" s="192">
        <v>6767740</v>
      </c>
      <c r="E1165" s="192">
        <v>10927939</v>
      </c>
      <c r="F1165" s="164">
        <f t="shared" si="71"/>
        <v>38.069383440006391</v>
      </c>
      <c r="G1165" s="206">
        <v>6351000</v>
      </c>
      <c r="H1165" s="223">
        <f t="shared" si="72"/>
        <v>65.504629192253191</v>
      </c>
      <c r="I1165" s="18">
        <f>I1164</f>
        <v>13116000</v>
      </c>
      <c r="J1165" s="162">
        <f t="shared" si="73"/>
        <v>31.718504117108875</v>
      </c>
    </row>
    <row r="1166" spans="1:10" x14ac:dyDescent="0.2">
      <c r="A1166" s="38">
        <v>13570</v>
      </c>
      <c r="B1166" s="4">
        <v>4167930</v>
      </c>
      <c r="C1166" s="192">
        <v>4167930</v>
      </c>
      <c r="D1166" s="192">
        <v>6705293</v>
      </c>
      <c r="E1166" s="192">
        <v>10873223</v>
      </c>
      <c r="F1166" s="164">
        <f t="shared" si="71"/>
        <v>38.332056649624498</v>
      </c>
      <c r="G1166" s="206">
        <v>6372000</v>
      </c>
      <c r="H1166" s="223">
        <f t="shared" si="72"/>
        <v>65.410075329566851</v>
      </c>
      <c r="I1166" s="168">
        <v>13116000</v>
      </c>
      <c r="J1166" s="162">
        <f t="shared" si="73"/>
        <v>31.777447392497713</v>
      </c>
    </row>
    <row r="1167" spans="1:10" x14ac:dyDescent="0.2">
      <c r="A1167" s="38">
        <v>13577</v>
      </c>
      <c r="B1167" s="4">
        <v>4195436</v>
      </c>
      <c r="C1167" s="192">
        <v>4195436</v>
      </c>
      <c r="D1167" s="192">
        <v>6660138</v>
      </c>
      <c r="E1167" s="192">
        <v>10855574</v>
      </c>
      <c r="F1167" s="164">
        <f t="shared" si="71"/>
        <v>38.647758285282748</v>
      </c>
      <c r="G1167" s="206">
        <v>6407000</v>
      </c>
      <c r="H1167" s="223">
        <f t="shared" si="72"/>
        <v>65.482066489776813</v>
      </c>
      <c r="I1167" s="18">
        <f>I1166</f>
        <v>13116000</v>
      </c>
      <c r="J1167" s="162">
        <f t="shared" si="73"/>
        <v>31.987160719731627</v>
      </c>
    </row>
    <row r="1168" spans="1:10" x14ac:dyDescent="0.2">
      <c r="A1168" s="38">
        <v>13584</v>
      </c>
      <c r="B1168" s="4">
        <v>4169467</v>
      </c>
      <c r="C1168" s="192">
        <v>4169467</v>
      </c>
      <c r="D1168" s="192">
        <v>6749105</v>
      </c>
      <c r="E1168" s="192">
        <v>10918572</v>
      </c>
      <c r="F1168" s="164">
        <f t="shared" si="71"/>
        <v>38.186925909358841</v>
      </c>
      <c r="G1168" s="206">
        <v>6376000</v>
      </c>
      <c r="H1168" s="223">
        <f t="shared" si="72"/>
        <v>65.393146173149304</v>
      </c>
      <c r="I1168" s="18">
        <f>I1167</f>
        <v>13116000</v>
      </c>
      <c r="J1168" s="162">
        <f t="shared" si="73"/>
        <v>31.789165904239098</v>
      </c>
    </row>
    <row r="1169" spans="1:10" x14ac:dyDescent="0.2">
      <c r="A1169" s="38">
        <v>13591</v>
      </c>
      <c r="B1169" s="4">
        <v>4172763</v>
      </c>
      <c r="C1169" s="192">
        <v>4172763</v>
      </c>
      <c r="D1169" s="192">
        <v>6829578</v>
      </c>
      <c r="E1169" s="192">
        <v>11002341</v>
      </c>
      <c r="F1169" s="164">
        <f t="shared" si="71"/>
        <v>37.926137719236294</v>
      </c>
      <c r="G1169" s="206">
        <v>6385000</v>
      </c>
      <c r="H1169" s="223">
        <f t="shared" si="72"/>
        <v>65.352592012529371</v>
      </c>
      <c r="I1169" s="18">
        <f>I1168</f>
        <v>13116000</v>
      </c>
      <c r="J1169" s="162">
        <f t="shared" si="73"/>
        <v>31.814295516925892</v>
      </c>
    </row>
    <row r="1170" spans="1:10" x14ac:dyDescent="0.2">
      <c r="A1170" s="38">
        <v>13598</v>
      </c>
      <c r="B1170" s="4">
        <v>4166726</v>
      </c>
      <c r="C1170" s="192">
        <v>4166726</v>
      </c>
      <c r="D1170" s="192">
        <v>6578279</v>
      </c>
      <c r="E1170" s="192">
        <v>10745005</v>
      </c>
      <c r="F1170" s="164">
        <f t="shared" si="71"/>
        <v>38.77826022416928</v>
      </c>
      <c r="G1170" s="206">
        <v>6375000</v>
      </c>
      <c r="H1170" s="223">
        <f t="shared" si="72"/>
        <v>65.360407843137253</v>
      </c>
      <c r="I1170" s="18">
        <f>I1169</f>
        <v>13116000</v>
      </c>
      <c r="J1170" s="162">
        <f t="shared" si="73"/>
        <v>31.768267764562367</v>
      </c>
    </row>
    <row r="1171" spans="1:10" x14ac:dyDescent="0.2">
      <c r="A1171" s="38">
        <v>13605</v>
      </c>
      <c r="B1171" s="4">
        <v>4174231</v>
      </c>
      <c r="C1171" s="192">
        <v>4174231</v>
      </c>
      <c r="D1171" s="192">
        <v>6639080</v>
      </c>
      <c r="E1171" s="192">
        <v>10813311</v>
      </c>
      <c r="F1171" s="164">
        <f t="shared" si="71"/>
        <v>38.60270919795056</v>
      </c>
      <c r="G1171" s="206">
        <v>6377000</v>
      </c>
      <c r="H1171" s="223">
        <f t="shared" si="72"/>
        <v>65.457597616434057</v>
      </c>
      <c r="I1171" s="168">
        <v>13095000</v>
      </c>
      <c r="J1171" s="162">
        <f t="shared" si="73"/>
        <v>31.876525391370752</v>
      </c>
    </row>
    <row r="1172" spans="1:10" x14ac:dyDescent="0.2">
      <c r="A1172" s="38">
        <v>13612</v>
      </c>
      <c r="B1172" s="4">
        <v>4178661</v>
      </c>
      <c r="C1172" s="192">
        <v>4178661</v>
      </c>
      <c r="D1172" s="192">
        <v>6683964</v>
      </c>
      <c r="E1172" s="192">
        <v>10862625</v>
      </c>
      <c r="F1172" s="164">
        <f t="shared" si="71"/>
        <v>38.468243173266131</v>
      </c>
      <c r="G1172" s="206">
        <v>6387000</v>
      </c>
      <c r="H1172" s="223">
        <f t="shared" si="72"/>
        <v>65.424471582902768</v>
      </c>
      <c r="I1172" s="18">
        <f>I1171</f>
        <v>13095000</v>
      </c>
      <c r="J1172" s="162">
        <f t="shared" si="73"/>
        <v>31.910355097365407</v>
      </c>
    </row>
    <row r="1173" spans="1:10" x14ac:dyDescent="0.2">
      <c r="A1173" s="38">
        <v>13619</v>
      </c>
      <c r="B1173" s="4">
        <v>4176094</v>
      </c>
      <c r="C1173" s="192">
        <v>4176094</v>
      </c>
      <c r="D1173" s="192">
        <v>6900752</v>
      </c>
      <c r="E1173" s="192">
        <v>11076846</v>
      </c>
      <c r="F1173" s="164">
        <f t="shared" si="71"/>
        <v>37.701110948008122</v>
      </c>
      <c r="G1173" s="206">
        <v>6383000</v>
      </c>
      <c r="H1173" s="223">
        <f t="shared" si="72"/>
        <v>65.425254582484726</v>
      </c>
      <c r="I1173" s="18">
        <f>I1172</f>
        <v>13095000</v>
      </c>
      <c r="J1173" s="162">
        <f t="shared" si="73"/>
        <v>31.890752195494464</v>
      </c>
    </row>
    <row r="1174" spans="1:10" x14ac:dyDescent="0.2">
      <c r="A1174" s="38">
        <v>13626</v>
      </c>
      <c r="B1174" s="4">
        <v>4184068</v>
      </c>
      <c r="C1174" s="192">
        <v>4184068</v>
      </c>
      <c r="D1174" s="192">
        <v>6876640</v>
      </c>
      <c r="E1174" s="192">
        <v>11060708</v>
      </c>
      <c r="F1174" s="164">
        <f t="shared" si="71"/>
        <v>37.828211358621893</v>
      </c>
      <c r="G1174" s="206">
        <v>6388000</v>
      </c>
      <c r="H1174" s="223">
        <f t="shared" si="72"/>
        <v>65.498872886662497</v>
      </c>
      <c r="I1174" s="18">
        <f>I1173</f>
        <v>13095000</v>
      </c>
      <c r="J1174" s="162">
        <f t="shared" si="73"/>
        <v>31.95164566628484</v>
      </c>
    </row>
    <row r="1175" spans="1:10" x14ac:dyDescent="0.2">
      <c r="A1175" s="38">
        <v>13633</v>
      </c>
      <c r="B1175" s="4">
        <v>4176990</v>
      </c>
      <c r="C1175" s="192">
        <v>4176990</v>
      </c>
      <c r="D1175" s="192">
        <v>6933816</v>
      </c>
      <c r="E1175" s="192">
        <v>11110806</v>
      </c>
      <c r="F1175" s="164">
        <f t="shared" si="71"/>
        <v>37.593942329656372</v>
      </c>
      <c r="G1175" s="206">
        <v>6381000</v>
      </c>
      <c r="H1175" s="223">
        <f t="shared" si="72"/>
        <v>65.459802538787031</v>
      </c>
      <c r="I1175" s="168">
        <v>13221000</v>
      </c>
      <c r="J1175" s="162">
        <f t="shared" si="73"/>
        <v>31.59360108917631</v>
      </c>
    </row>
    <row r="1176" spans="1:10" x14ac:dyDescent="0.2">
      <c r="A1176" s="38">
        <v>13640</v>
      </c>
      <c r="B1176" s="4">
        <v>4207722</v>
      </c>
      <c r="C1176" s="192">
        <v>4207722</v>
      </c>
      <c r="D1176" s="192">
        <v>6882362</v>
      </c>
      <c r="E1176" s="192">
        <v>11090084</v>
      </c>
      <c r="F1176" s="164">
        <f t="shared" si="71"/>
        <v>37.94129963307762</v>
      </c>
      <c r="G1176" s="206">
        <v>6426000</v>
      </c>
      <c r="H1176" s="223">
        <f t="shared" si="72"/>
        <v>65.479645191409901</v>
      </c>
      <c r="I1176" s="18">
        <f>I1175</f>
        <v>13221000</v>
      </c>
      <c r="J1176" s="162">
        <f t="shared" si="73"/>
        <v>31.826049466757432</v>
      </c>
    </row>
    <row r="1177" spans="1:10" x14ac:dyDescent="0.2">
      <c r="A1177" s="38">
        <v>13647</v>
      </c>
      <c r="B1177" s="4">
        <v>4193868</v>
      </c>
      <c r="C1177" s="192">
        <v>4193868</v>
      </c>
      <c r="D1177" s="192">
        <v>6942727</v>
      </c>
      <c r="E1177" s="192">
        <v>11136595</v>
      </c>
      <c r="F1177" s="164">
        <f t="shared" si="71"/>
        <v>37.658440483828315</v>
      </c>
      <c r="G1177" s="206">
        <v>6405000</v>
      </c>
      <c r="H1177" s="223">
        <f t="shared" si="72"/>
        <v>65.478032786885251</v>
      </c>
      <c r="I1177" s="18">
        <f>I1176</f>
        <v>13221000</v>
      </c>
      <c r="J1177" s="162">
        <f t="shared" si="73"/>
        <v>31.72126162922623</v>
      </c>
    </row>
    <row r="1178" spans="1:10" x14ac:dyDescent="0.2">
      <c r="A1178" s="38">
        <v>13654</v>
      </c>
      <c r="B1178" s="4">
        <v>4184425</v>
      </c>
      <c r="C1178" s="192">
        <v>4184425</v>
      </c>
      <c r="D1178" s="192">
        <v>6918227</v>
      </c>
      <c r="E1178" s="192">
        <v>11102652</v>
      </c>
      <c r="F1178" s="164">
        <f t="shared" si="71"/>
        <v>37.688518022540919</v>
      </c>
      <c r="G1178" s="206">
        <v>6399000</v>
      </c>
      <c r="H1178" s="223">
        <f t="shared" si="72"/>
        <v>65.391858102828564</v>
      </c>
      <c r="I1178" s="18">
        <f>I1177</f>
        <v>13221000</v>
      </c>
      <c r="J1178" s="162">
        <f t="shared" si="73"/>
        <v>31.649837379925877</v>
      </c>
    </row>
    <row r="1179" spans="1:10" x14ac:dyDescent="0.2">
      <c r="A1179" s="38">
        <v>13661</v>
      </c>
      <c r="B1179" s="4">
        <v>4184042</v>
      </c>
      <c r="C1179" s="192">
        <v>4184042</v>
      </c>
      <c r="D1179" s="192">
        <v>6943597</v>
      </c>
      <c r="E1179" s="192">
        <v>11127639</v>
      </c>
      <c r="F1179" s="164">
        <f t="shared" si="71"/>
        <v>37.600446959143802</v>
      </c>
      <c r="G1179" s="206">
        <v>6399000</v>
      </c>
      <c r="H1179" s="223">
        <f t="shared" si="72"/>
        <v>65.385872792623843</v>
      </c>
      <c r="I1179" s="168">
        <v>13358000</v>
      </c>
      <c r="J1179" s="162">
        <f t="shared" si="73"/>
        <v>31.322368618056597</v>
      </c>
    </row>
    <row r="1180" spans="1:10" x14ac:dyDescent="0.2">
      <c r="A1180" s="38">
        <v>13668</v>
      </c>
      <c r="B1180" s="4">
        <v>4235114</v>
      </c>
      <c r="C1180" s="192">
        <v>4235114</v>
      </c>
      <c r="D1180" s="192">
        <v>6853710</v>
      </c>
      <c r="E1180" s="192">
        <v>11088824</v>
      </c>
      <c r="F1180" s="164">
        <f t="shared" si="71"/>
        <v>38.192634313611613</v>
      </c>
      <c r="G1180" s="206">
        <v>6487000</v>
      </c>
      <c r="H1180" s="223">
        <f t="shared" si="72"/>
        <v>65.286172344689376</v>
      </c>
      <c r="I1180" s="18">
        <f>I1179</f>
        <v>13358000</v>
      </c>
      <c r="J1180" s="162">
        <f t="shared" si="73"/>
        <v>31.704701302590209</v>
      </c>
    </row>
    <row r="1181" spans="1:10" x14ac:dyDescent="0.2">
      <c r="A1181" s="38">
        <v>13675</v>
      </c>
      <c r="B1181" s="4">
        <v>4202049</v>
      </c>
      <c r="C1181" s="192">
        <v>4202049</v>
      </c>
      <c r="D1181" s="192">
        <v>6928977</v>
      </c>
      <c r="E1181" s="192">
        <v>11131026</v>
      </c>
      <c r="F1181" s="164">
        <f t="shared" si="71"/>
        <v>37.750778769180847</v>
      </c>
      <c r="G1181" s="206">
        <v>6435000</v>
      </c>
      <c r="H1181" s="223">
        <f t="shared" si="72"/>
        <v>65.299906759906762</v>
      </c>
      <c r="I1181" s="18">
        <f>I1180</f>
        <v>13358000</v>
      </c>
      <c r="J1181" s="162">
        <f t="shared" si="73"/>
        <v>31.457171732295254</v>
      </c>
    </row>
    <row r="1182" spans="1:10" x14ac:dyDescent="0.2">
      <c r="A1182" s="38">
        <v>13682</v>
      </c>
      <c r="B1182" s="4">
        <v>4177805</v>
      </c>
      <c r="C1182" s="192">
        <v>4177805</v>
      </c>
      <c r="D1182" s="192">
        <v>6807978</v>
      </c>
      <c r="E1182" s="192">
        <v>10985783</v>
      </c>
      <c r="F1182" s="164">
        <f t="shared" si="71"/>
        <v>38.029196462373235</v>
      </c>
      <c r="G1182" s="206">
        <v>6415000</v>
      </c>
      <c r="H1182" s="223">
        <f t="shared" si="72"/>
        <v>65.12556508183944</v>
      </c>
      <c r="I1182" s="18">
        <f>I1181</f>
        <v>13358000</v>
      </c>
      <c r="J1182" s="162">
        <f t="shared" si="73"/>
        <v>31.275677496631232</v>
      </c>
    </row>
    <row r="1183" spans="1:10" x14ac:dyDescent="0.2">
      <c r="A1183" s="38">
        <v>13689</v>
      </c>
      <c r="B1183" s="4">
        <v>4162832</v>
      </c>
      <c r="C1183" s="192">
        <v>4162832</v>
      </c>
      <c r="D1183" s="192">
        <v>6854411</v>
      </c>
      <c r="E1183" s="192">
        <v>11017243</v>
      </c>
      <c r="F1183" s="164">
        <f t="shared" si="71"/>
        <v>37.784698041061631</v>
      </c>
      <c r="G1183" s="206">
        <v>6394000</v>
      </c>
      <c r="H1183" s="223">
        <f t="shared" si="72"/>
        <v>65.105286205817961</v>
      </c>
      <c r="I1183" s="18">
        <f>I1182</f>
        <v>13358000</v>
      </c>
      <c r="J1183" s="162">
        <f t="shared" si="73"/>
        <v>31.163587363377751</v>
      </c>
    </row>
    <row r="1184" spans="1:10" x14ac:dyDescent="0.2">
      <c r="A1184" s="38">
        <v>13696</v>
      </c>
      <c r="B1184" s="4">
        <v>4206477</v>
      </c>
      <c r="C1184" s="192">
        <v>4206477</v>
      </c>
      <c r="D1184" s="192">
        <v>6900288</v>
      </c>
      <c r="E1184" s="192">
        <v>11106765</v>
      </c>
      <c r="F1184" s="164">
        <f t="shared" si="71"/>
        <v>37.873107065828798</v>
      </c>
      <c r="G1184" s="206">
        <v>6447000</v>
      </c>
      <c r="H1184" s="223">
        <f t="shared" si="72"/>
        <v>65.247045137273147</v>
      </c>
      <c r="I1184" s="168">
        <v>13313000</v>
      </c>
      <c r="J1184" s="162">
        <f t="shared" si="73"/>
        <v>31.596762562908435</v>
      </c>
    </row>
    <row r="1185" spans="1:10" x14ac:dyDescent="0.2">
      <c r="A1185" s="38">
        <v>13703</v>
      </c>
      <c r="B1185" s="4">
        <v>4252417</v>
      </c>
      <c r="C1185" s="192">
        <v>4252417</v>
      </c>
      <c r="D1185" s="192">
        <v>6826707</v>
      </c>
      <c r="E1185" s="192">
        <v>11079124</v>
      </c>
      <c r="F1185" s="164">
        <f t="shared" si="71"/>
        <v>38.38224935473238</v>
      </c>
      <c r="G1185" s="206">
        <v>6524000</v>
      </c>
      <c r="H1185" s="223">
        <f t="shared" si="72"/>
        <v>65.18113120784794</v>
      </c>
      <c r="I1185" s="18">
        <f>I1184</f>
        <v>13313000</v>
      </c>
      <c r="J1185" s="162">
        <f t="shared" si="73"/>
        <v>31.941838804176371</v>
      </c>
    </row>
    <row r="1186" spans="1:10" x14ac:dyDescent="0.2">
      <c r="A1186" s="38">
        <v>13710</v>
      </c>
      <c r="B1186" s="4">
        <v>4213898</v>
      </c>
      <c r="C1186" s="192">
        <v>4213898</v>
      </c>
      <c r="D1186" s="192">
        <v>6927951</v>
      </c>
      <c r="E1186" s="192">
        <v>11141849</v>
      </c>
      <c r="F1186" s="164">
        <f t="shared" si="71"/>
        <v>37.820455114765963</v>
      </c>
      <c r="G1186" s="206">
        <v>6457000</v>
      </c>
      <c r="H1186" s="223">
        <f t="shared" si="72"/>
        <v>65.260926126684225</v>
      </c>
      <c r="I1186" s="18">
        <f>I1185</f>
        <v>13313000</v>
      </c>
      <c r="J1186" s="162">
        <f t="shared" si="73"/>
        <v>31.652505070232102</v>
      </c>
    </row>
    <row r="1187" spans="1:10" x14ac:dyDescent="0.2">
      <c r="A1187" s="38">
        <v>13717</v>
      </c>
      <c r="B1187" s="4">
        <v>4197871</v>
      </c>
      <c r="C1187" s="192">
        <v>4197871</v>
      </c>
      <c r="D1187" s="192">
        <v>6858300</v>
      </c>
      <c r="E1187" s="192">
        <v>11056171</v>
      </c>
      <c r="F1187" s="164">
        <f t="shared" si="71"/>
        <v>37.968578814491927</v>
      </c>
      <c r="G1187" s="206">
        <v>6436000</v>
      </c>
      <c r="H1187" s="223">
        <f t="shared" si="72"/>
        <v>65.224844623990052</v>
      </c>
      <c r="I1187" s="18">
        <f>I1186</f>
        <v>13313000</v>
      </c>
      <c r="J1187" s="162">
        <f t="shared" si="73"/>
        <v>31.532118981446708</v>
      </c>
    </row>
    <row r="1188" spans="1:10" x14ac:dyDescent="0.2">
      <c r="A1188" s="38">
        <v>13724</v>
      </c>
      <c r="B1188" s="4">
        <v>4193413</v>
      </c>
      <c r="C1188" s="192">
        <v>4193413</v>
      </c>
      <c r="D1188" s="192">
        <v>6775505</v>
      </c>
      <c r="E1188" s="192">
        <v>10968918</v>
      </c>
      <c r="F1188" s="164">
        <f t="shared" si="71"/>
        <v>38.229960329724406</v>
      </c>
      <c r="G1188" s="206">
        <v>6424000</v>
      </c>
      <c r="H1188" s="223">
        <f t="shared" si="72"/>
        <v>65.277288293897882</v>
      </c>
      <c r="I1188" s="168">
        <v>13320000</v>
      </c>
      <c r="J1188" s="162">
        <f t="shared" si="73"/>
        <v>31.48207957957958</v>
      </c>
    </row>
    <row r="1189" spans="1:10" x14ac:dyDescent="0.2">
      <c r="A1189" s="38">
        <v>13731</v>
      </c>
      <c r="B1189" s="4">
        <v>4222016</v>
      </c>
      <c r="C1189" s="192">
        <v>4222016</v>
      </c>
      <c r="D1189" s="192">
        <v>6635764</v>
      </c>
      <c r="E1189" s="192">
        <v>10857780</v>
      </c>
      <c r="F1189" s="164">
        <f t="shared" si="71"/>
        <v>38.884707555319778</v>
      </c>
      <c r="G1189" s="206">
        <v>6468000</v>
      </c>
      <c r="H1189" s="223">
        <f t="shared" si="72"/>
        <v>65.275448361162645</v>
      </c>
      <c r="I1189" s="18">
        <f>I1188</f>
        <v>13320000</v>
      </c>
      <c r="J1189" s="162">
        <f t="shared" si="73"/>
        <v>31.696816816816817</v>
      </c>
    </row>
    <row r="1190" spans="1:10" x14ac:dyDescent="0.2">
      <c r="A1190" s="38">
        <v>13738</v>
      </c>
      <c r="B1190" s="4">
        <v>4228043</v>
      </c>
      <c r="C1190" s="192">
        <v>4228043</v>
      </c>
      <c r="D1190" s="192">
        <v>6681124</v>
      </c>
      <c r="E1190" s="192">
        <v>10909167</v>
      </c>
      <c r="F1190" s="164">
        <f t="shared" si="71"/>
        <v>38.756790504719561</v>
      </c>
      <c r="G1190" s="206">
        <v>6482000</v>
      </c>
      <c r="H1190" s="223">
        <f t="shared" si="72"/>
        <v>65.227445232952789</v>
      </c>
      <c r="I1190" s="18">
        <f>I1189</f>
        <v>13320000</v>
      </c>
      <c r="J1190" s="162">
        <f t="shared" si="73"/>
        <v>31.742064564564565</v>
      </c>
    </row>
    <row r="1191" spans="1:10" x14ac:dyDescent="0.2">
      <c r="A1191" s="38">
        <v>13745</v>
      </c>
      <c r="B1191" s="4">
        <v>4238391</v>
      </c>
      <c r="C1191" s="192">
        <v>4238391</v>
      </c>
      <c r="D1191" s="192">
        <v>6743874</v>
      </c>
      <c r="E1191" s="192">
        <v>10982265</v>
      </c>
      <c r="F1191" s="164">
        <f t="shared" si="71"/>
        <v>38.593049794373016</v>
      </c>
      <c r="G1191" s="206">
        <v>6500000</v>
      </c>
      <c r="H1191" s="223">
        <f t="shared" si="72"/>
        <v>65.206015384615384</v>
      </c>
      <c r="I1191" s="18">
        <f>I1190</f>
        <v>13320000</v>
      </c>
      <c r="J1191" s="162">
        <f t="shared" si="73"/>
        <v>31.819752252252254</v>
      </c>
    </row>
    <row r="1192" spans="1:10" x14ac:dyDescent="0.2">
      <c r="A1192" s="38">
        <v>13752</v>
      </c>
      <c r="B1192" s="4">
        <v>4234680</v>
      </c>
      <c r="C1192" s="192">
        <v>4234680</v>
      </c>
      <c r="D1192" s="192">
        <v>6729546</v>
      </c>
      <c r="E1192" s="192">
        <v>10964226</v>
      </c>
      <c r="F1192" s="164">
        <f t="shared" si="71"/>
        <v>38.622698948379941</v>
      </c>
      <c r="G1192" s="206">
        <v>6495000</v>
      </c>
      <c r="H1192" s="223">
        <f t="shared" si="72"/>
        <v>65.199076212471127</v>
      </c>
      <c r="I1192" s="168">
        <v>13201000</v>
      </c>
      <c r="J1192" s="162">
        <f t="shared" si="73"/>
        <v>32.0784789031134</v>
      </c>
    </row>
    <row r="1193" spans="1:10" x14ac:dyDescent="0.2">
      <c r="A1193" s="38">
        <v>13759</v>
      </c>
      <c r="B1193" s="4">
        <v>4260604</v>
      </c>
      <c r="C1193" s="192">
        <v>4260604</v>
      </c>
      <c r="D1193" s="192">
        <v>6731214</v>
      </c>
      <c r="E1193" s="192">
        <v>10991818</v>
      </c>
      <c r="F1193" s="164">
        <f t="shared" si="71"/>
        <v>38.761595215641307</v>
      </c>
      <c r="G1193" s="206">
        <v>6532000</v>
      </c>
      <c r="H1193" s="223">
        <f t="shared" si="72"/>
        <v>65.226638089405995</v>
      </c>
      <c r="I1193" s="18">
        <f>I1192</f>
        <v>13201000</v>
      </c>
      <c r="J1193" s="162">
        <f t="shared" si="73"/>
        <v>32.274857965305657</v>
      </c>
    </row>
    <row r="1194" spans="1:10" x14ac:dyDescent="0.2">
      <c r="A1194" s="38">
        <v>13766</v>
      </c>
      <c r="B1194" s="4">
        <v>4295483</v>
      </c>
      <c r="C1194" s="192">
        <v>4295483</v>
      </c>
      <c r="D1194" s="192">
        <v>6709993</v>
      </c>
      <c r="E1194" s="192">
        <v>11005476</v>
      </c>
      <c r="F1194" s="164">
        <f t="shared" si="71"/>
        <v>39.03041540411337</v>
      </c>
      <c r="G1194" s="206">
        <v>6597000</v>
      </c>
      <c r="H1194" s="223">
        <f t="shared" si="72"/>
        <v>65.112672426860698</v>
      </c>
      <c r="I1194" s="18">
        <f>I1193</f>
        <v>13201000</v>
      </c>
      <c r="J1194" s="162">
        <f t="shared" si="73"/>
        <v>32.539072797515338</v>
      </c>
    </row>
    <row r="1195" spans="1:10" x14ac:dyDescent="0.2">
      <c r="A1195" s="38">
        <v>13773</v>
      </c>
      <c r="B1195" s="4">
        <v>4271313</v>
      </c>
      <c r="C1195" s="192">
        <v>4271313</v>
      </c>
      <c r="D1195" s="192">
        <v>6864732</v>
      </c>
      <c r="E1195" s="192">
        <v>11136045</v>
      </c>
      <c r="F1195" s="164">
        <f t="shared" si="71"/>
        <v>38.35574479090198</v>
      </c>
      <c r="G1195" s="206">
        <v>6554000</v>
      </c>
      <c r="H1195" s="223">
        <f t="shared" si="72"/>
        <v>65.171086359475126</v>
      </c>
      <c r="I1195" s="18">
        <f>I1194</f>
        <v>13201000</v>
      </c>
      <c r="J1195" s="162">
        <f t="shared" si="73"/>
        <v>32.35598060752973</v>
      </c>
    </row>
    <row r="1196" spans="1:10" x14ac:dyDescent="0.2">
      <c r="A1196" s="38">
        <v>13780</v>
      </c>
      <c r="B1196" s="4">
        <v>4253156</v>
      </c>
      <c r="C1196" s="192">
        <v>4253156</v>
      </c>
      <c r="D1196" s="192">
        <v>6977186</v>
      </c>
      <c r="E1196" s="192">
        <v>11230342</v>
      </c>
      <c r="F1196" s="164">
        <f t="shared" si="71"/>
        <v>37.872007815968558</v>
      </c>
      <c r="G1196" s="206">
        <v>6529000</v>
      </c>
      <c r="H1196" s="223">
        <f t="shared" si="72"/>
        <v>65.142533312911624</v>
      </c>
      <c r="I1196" s="18">
        <f>I1195</f>
        <v>13201000</v>
      </c>
      <c r="J1196" s="162">
        <f t="shared" si="73"/>
        <v>32.218437997121427</v>
      </c>
    </row>
    <row r="1197" spans="1:10" x14ac:dyDescent="0.2">
      <c r="A1197" s="38">
        <v>13787</v>
      </c>
      <c r="B1197" s="4">
        <v>4246268</v>
      </c>
      <c r="C1197" s="192">
        <v>4246268</v>
      </c>
      <c r="D1197" s="192">
        <v>7032833</v>
      </c>
      <c r="E1197" s="192">
        <v>11279101</v>
      </c>
      <c r="F1197" s="164">
        <f t="shared" si="71"/>
        <v>37.647220288212687</v>
      </c>
      <c r="G1197" s="206">
        <v>6520000</v>
      </c>
      <c r="H1197" s="223">
        <f t="shared" si="72"/>
        <v>65.126809815950921</v>
      </c>
      <c r="I1197" s="168">
        <v>13412000</v>
      </c>
      <c r="J1197" s="162">
        <f t="shared" si="73"/>
        <v>31.660214733074859</v>
      </c>
    </row>
    <row r="1198" spans="1:10" x14ac:dyDescent="0.2">
      <c r="A1198" s="38">
        <v>13794</v>
      </c>
      <c r="B1198" s="4">
        <v>4284339</v>
      </c>
      <c r="C1198" s="192">
        <v>4284339</v>
      </c>
      <c r="D1198" s="192">
        <v>7003033</v>
      </c>
      <c r="E1198" s="192">
        <v>11287372</v>
      </c>
      <c r="F1198" s="164">
        <f t="shared" si="71"/>
        <v>37.956922125008376</v>
      </c>
      <c r="G1198" s="206">
        <v>6569000</v>
      </c>
      <c r="H1198" s="223">
        <f t="shared" si="72"/>
        <v>65.220566296239909</v>
      </c>
      <c r="I1198" s="18">
        <f>I1197</f>
        <v>13412000</v>
      </c>
      <c r="J1198" s="162">
        <f t="shared" si="73"/>
        <v>31.944072472412763</v>
      </c>
    </row>
    <row r="1199" spans="1:10" x14ac:dyDescent="0.2">
      <c r="A1199" s="38">
        <v>13801</v>
      </c>
      <c r="B1199" s="4">
        <v>4291519</v>
      </c>
      <c r="C1199" s="192">
        <v>4291519</v>
      </c>
      <c r="D1199" s="192">
        <v>6918902</v>
      </c>
      <c r="E1199" s="192">
        <v>11210421</v>
      </c>
      <c r="F1199" s="164">
        <f t="shared" si="71"/>
        <v>38.281515029631805</v>
      </c>
      <c r="G1199" s="206">
        <v>6585000</v>
      </c>
      <c r="H1199" s="223">
        <f t="shared" si="72"/>
        <v>65.171131359149584</v>
      </c>
      <c r="I1199" s="18">
        <f>I1198</f>
        <v>13412000</v>
      </c>
      <c r="J1199" s="162">
        <f t="shared" si="73"/>
        <v>31.997606620936473</v>
      </c>
    </row>
    <row r="1200" spans="1:10" x14ac:dyDescent="0.2">
      <c r="A1200" s="38">
        <v>13808</v>
      </c>
      <c r="B1200" s="4">
        <v>4270223</v>
      </c>
      <c r="C1200" s="192">
        <v>4270223</v>
      </c>
      <c r="D1200" s="192">
        <v>6938802</v>
      </c>
      <c r="E1200" s="192">
        <v>11209025</v>
      </c>
      <c r="F1200" s="164">
        <f t="shared" si="71"/>
        <v>38.096292942517302</v>
      </c>
      <c r="G1200" s="206">
        <v>6546000</v>
      </c>
      <c r="H1200" s="223">
        <f t="shared" si="72"/>
        <v>65.234081882065382</v>
      </c>
      <c r="I1200" s="18">
        <f>I1199</f>
        <v>13412000</v>
      </c>
      <c r="J1200" s="162">
        <f t="shared" si="73"/>
        <v>31.838823441694004</v>
      </c>
    </row>
    <row r="1201" spans="1:10" x14ac:dyDescent="0.2">
      <c r="A1201" s="38">
        <v>13815</v>
      </c>
      <c r="B1201" s="4">
        <v>4256097</v>
      </c>
      <c r="C1201" s="192">
        <v>4256097</v>
      </c>
      <c r="D1201" s="192">
        <v>6950730</v>
      </c>
      <c r="E1201" s="192">
        <v>11206827</v>
      </c>
      <c r="F1201" s="164">
        <f t="shared" si="71"/>
        <v>37.977716618628982</v>
      </c>
      <c r="G1201" s="206">
        <v>6519000</v>
      </c>
      <c r="H1201" s="223">
        <f t="shared" si="72"/>
        <v>65.287574781408196</v>
      </c>
      <c r="I1201" s="168">
        <v>13520000</v>
      </c>
      <c r="J1201" s="162">
        <f t="shared" si="73"/>
        <v>31.480007396449704</v>
      </c>
    </row>
    <row r="1202" spans="1:10" x14ac:dyDescent="0.2">
      <c r="A1202" s="38">
        <v>13822</v>
      </c>
      <c r="B1202" s="4">
        <v>4284159</v>
      </c>
      <c r="C1202" s="192">
        <v>4284159</v>
      </c>
      <c r="D1202" s="192">
        <v>6888943</v>
      </c>
      <c r="E1202" s="192">
        <v>11173102</v>
      </c>
      <c r="F1202" s="164">
        <f t="shared" si="71"/>
        <v>38.343505679980368</v>
      </c>
      <c r="G1202" s="206">
        <v>6565000</v>
      </c>
      <c r="H1202" s="223">
        <f t="shared" si="72"/>
        <v>65.257562833206393</v>
      </c>
      <c r="I1202" s="18">
        <f>I1201</f>
        <v>13520000</v>
      </c>
      <c r="J1202" s="162">
        <f t="shared" si="73"/>
        <v>31.687566568047338</v>
      </c>
    </row>
    <row r="1203" spans="1:10" x14ac:dyDescent="0.2">
      <c r="A1203" s="38">
        <v>13829</v>
      </c>
      <c r="B1203" s="4">
        <v>4277419</v>
      </c>
      <c r="C1203" s="192">
        <v>4277419</v>
      </c>
      <c r="D1203" s="192">
        <v>6879403</v>
      </c>
      <c r="E1203" s="192">
        <v>11156822</v>
      </c>
      <c r="F1203" s="164">
        <f t="shared" si="71"/>
        <v>38.339044935914544</v>
      </c>
      <c r="G1203" s="206">
        <v>6564000</v>
      </c>
      <c r="H1203" s="223">
        <f t="shared" si="72"/>
        <v>65.164823278488726</v>
      </c>
      <c r="I1203" s="18">
        <f>I1202</f>
        <v>13520000</v>
      </c>
      <c r="J1203" s="162">
        <f t="shared" si="73"/>
        <v>31.637714497041419</v>
      </c>
    </row>
    <row r="1204" spans="1:10" x14ac:dyDescent="0.2">
      <c r="A1204" s="38">
        <v>13836</v>
      </c>
      <c r="B1204" s="4">
        <v>4249618</v>
      </c>
      <c r="C1204" s="192">
        <v>4249618</v>
      </c>
      <c r="D1204" s="192">
        <v>6922400</v>
      </c>
      <c r="E1204" s="192">
        <v>11172018</v>
      </c>
      <c r="F1204" s="164">
        <f t="shared" si="71"/>
        <v>38.038051854195011</v>
      </c>
      <c r="G1204" s="206">
        <v>6534000</v>
      </c>
      <c r="H1204" s="223">
        <f t="shared" si="72"/>
        <v>65.038536883991426</v>
      </c>
      <c r="I1204" s="18">
        <f>I1203</f>
        <v>13520000</v>
      </c>
      <c r="J1204" s="162">
        <f t="shared" si="73"/>
        <v>31.432085798816569</v>
      </c>
    </row>
    <row r="1205" spans="1:10" x14ac:dyDescent="0.2">
      <c r="A1205" s="38">
        <v>13843</v>
      </c>
      <c r="B1205" s="4">
        <v>4264829</v>
      </c>
      <c r="C1205" s="192">
        <v>4264829</v>
      </c>
      <c r="D1205" s="192">
        <v>6948927</v>
      </c>
      <c r="E1205" s="192">
        <v>11213756</v>
      </c>
      <c r="F1205" s="164">
        <f t="shared" si="71"/>
        <v>38.032118765559012</v>
      </c>
      <c r="G1205" s="206">
        <v>6554000</v>
      </c>
      <c r="H1205" s="223">
        <f t="shared" si="72"/>
        <v>65.072154409520905</v>
      </c>
      <c r="I1205" s="168">
        <v>13477000</v>
      </c>
      <c r="J1205" s="162">
        <f t="shared" si="73"/>
        <v>31.645240038584255</v>
      </c>
    </row>
    <row r="1206" spans="1:10" x14ac:dyDescent="0.2">
      <c r="A1206" s="38">
        <v>13850</v>
      </c>
      <c r="B1206" s="4">
        <v>4279489</v>
      </c>
      <c r="C1206" s="192">
        <v>4279489</v>
      </c>
      <c r="D1206" s="192">
        <v>6906472</v>
      </c>
      <c r="E1206" s="192">
        <v>11185961</v>
      </c>
      <c r="F1206" s="164">
        <f t="shared" si="71"/>
        <v>38.257678531151683</v>
      </c>
      <c r="G1206" s="206">
        <v>6568000</v>
      </c>
      <c r="H1206" s="223">
        <f t="shared" si="72"/>
        <v>65.156653471376373</v>
      </c>
      <c r="I1206" s="18">
        <f>I1205</f>
        <v>13477000</v>
      </c>
      <c r="J1206" s="162">
        <f t="shared" si="73"/>
        <v>31.754017956518513</v>
      </c>
    </row>
    <row r="1207" spans="1:10" x14ac:dyDescent="0.2">
      <c r="A1207" s="38">
        <v>13857</v>
      </c>
      <c r="B1207" s="4">
        <v>4294885</v>
      </c>
      <c r="C1207" s="192">
        <v>4294885</v>
      </c>
      <c r="D1207" s="192">
        <v>6836282</v>
      </c>
      <c r="E1207" s="192">
        <v>11131167</v>
      </c>
      <c r="F1207" s="164">
        <f t="shared" si="71"/>
        <v>38.584319146411154</v>
      </c>
      <c r="G1207" s="206">
        <v>6591000</v>
      </c>
      <c r="H1207" s="223">
        <f t="shared" si="72"/>
        <v>65.162873615536341</v>
      </c>
      <c r="I1207" s="18">
        <f>I1206</f>
        <v>13477000</v>
      </c>
      <c r="J1207" s="162">
        <f t="shared" si="73"/>
        <v>31.868257030496402</v>
      </c>
    </row>
    <row r="1208" spans="1:10" x14ac:dyDescent="0.2">
      <c r="A1208" s="38">
        <v>13864</v>
      </c>
      <c r="B1208" s="4">
        <v>4293307</v>
      </c>
      <c r="C1208" s="192">
        <v>4293307</v>
      </c>
      <c r="D1208" s="192">
        <v>6884407</v>
      </c>
      <c r="E1208" s="192">
        <v>11177714</v>
      </c>
      <c r="F1208" s="164">
        <f t="shared" si="71"/>
        <v>38.409526312804211</v>
      </c>
      <c r="G1208" s="206">
        <v>6596000</v>
      </c>
      <c r="H1208" s="223">
        <f t="shared" si="72"/>
        <v>65.089554275318378</v>
      </c>
      <c r="I1208" s="18">
        <f>I1207</f>
        <v>13477000</v>
      </c>
      <c r="J1208" s="162">
        <f t="shared" si="73"/>
        <v>31.856548193218075</v>
      </c>
    </row>
    <row r="1209" spans="1:10" x14ac:dyDescent="0.2">
      <c r="A1209" s="38">
        <v>13871</v>
      </c>
      <c r="B1209" s="4">
        <v>4346383</v>
      </c>
      <c r="C1209" s="192">
        <v>4346383</v>
      </c>
      <c r="D1209" s="192">
        <v>6854904</v>
      </c>
      <c r="E1209" s="192">
        <v>11201287</v>
      </c>
      <c r="F1209" s="164">
        <f t="shared" si="71"/>
        <v>38.802532244732234</v>
      </c>
      <c r="G1209" s="206">
        <v>6681000</v>
      </c>
      <c r="H1209" s="223">
        <f t="shared" si="72"/>
        <v>65.055874869031584</v>
      </c>
      <c r="I1209" s="18">
        <f>I1208</f>
        <v>13477000</v>
      </c>
      <c r="J1209" s="162">
        <f t="shared" si="73"/>
        <v>32.250374712473104</v>
      </c>
    </row>
    <row r="1210" spans="1:10" x14ac:dyDescent="0.2">
      <c r="A1210" s="38">
        <v>13878</v>
      </c>
      <c r="B1210" s="4">
        <v>4283385</v>
      </c>
      <c r="C1210" s="192">
        <v>4283385</v>
      </c>
      <c r="D1210" s="192">
        <v>6982752</v>
      </c>
      <c r="E1210" s="192">
        <v>11266137</v>
      </c>
      <c r="F1210" s="164">
        <f t="shared" si="71"/>
        <v>38.019997448992498</v>
      </c>
      <c r="G1210" s="206">
        <v>6571000</v>
      </c>
      <c r="H1210" s="223">
        <f t="shared" si="72"/>
        <v>65.186196925886478</v>
      </c>
      <c r="I1210" s="168">
        <v>13497000</v>
      </c>
      <c r="J1210" s="162">
        <f t="shared" si="73"/>
        <v>31.73583018448544</v>
      </c>
    </row>
    <row r="1211" spans="1:10" x14ac:dyDescent="0.2">
      <c r="A1211" s="38">
        <v>13885</v>
      </c>
      <c r="B1211" s="4">
        <v>4257846</v>
      </c>
      <c r="C1211" s="192">
        <v>4257846</v>
      </c>
      <c r="D1211" s="192">
        <v>7071249</v>
      </c>
      <c r="E1211" s="192">
        <v>11329095</v>
      </c>
      <c r="F1211" s="164">
        <f t="shared" si="71"/>
        <v>37.583284454760069</v>
      </c>
      <c r="G1211" s="206">
        <v>6510000</v>
      </c>
      <c r="H1211" s="223">
        <f t="shared" si="72"/>
        <v>65.404700460829488</v>
      </c>
      <c r="I1211" s="18">
        <f>I1210</f>
        <v>13497000</v>
      </c>
      <c r="J1211" s="162">
        <f t="shared" si="73"/>
        <v>31.5466103578573</v>
      </c>
    </row>
    <row r="1212" spans="1:10" x14ac:dyDescent="0.2">
      <c r="A1212" s="38">
        <v>13892</v>
      </c>
      <c r="B1212" s="4">
        <v>4190134</v>
      </c>
      <c r="C1212" s="192">
        <v>4190134</v>
      </c>
      <c r="D1212" s="192">
        <v>7193380</v>
      </c>
      <c r="E1212" s="192">
        <v>11383514</v>
      </c>
      <c r="F1212" s="164">
        <f t="shared" si="71"/>
        <v>36.808792083007056</v>
      </c>
      <c r="G1212" s="206">
        <v>6395000</v>
      </c>
      <c r="H1212" s="223">
        <f t="shared" si="72"/>
        <v>65.522032838154814</v>
      </c>
      <c r="I1212" s="18">
        <f>I1211</f>
        <v>13497000</v>
      </c>
      <c r="J1212" s="162">
        <f t="shared" si="73"/>
        <v>31.044928502630214</v>
      </c>
    </row>
    <row r="1213" spans="1:10" x14ac:dyDescent="0.2">
      <c r="A1213" s="38">
        <v>13899</v>
      </c>
      <c r="B1213" s="4">
        <v>4155272</v>
      </c>
      <c r="C1213" s="192">
        <v>4155272</v>
      </c>
      <c r="D1213" s="192">
        <v>7218937</v>
      </c>
      <c r="E1213" s="192">
        <v>11374209</v>
      </c>
      <c r="F1213" s="164">
        <f t="shared" si="71"/>
        <v>36.532404143444175</v>
      </c>
      <c r="G1213" s="206">
        <v>6346000</v>
      </c>
      <c r="H1213" s="223">
        <f t="shared" si="72"/>
        <v>65.478600693350145</v>
      </c>
      <c r="I1213" s="18">
        <f>I1212</f>
        <v>13497000</v>
      </c>
      <c r="J1213" s="162">
        <f t="shared" si="73"/>
        <v>30.786634066829667</v>
      </c>
    </row>
    <row r="1214" spans="1:10" x14ac:dyDescent="0.2">
      <c r="A1214" s="38">
        <v>13906</v>
      </c>
      <c r="B1214" s="4">
        <v>4119084</v>
      </c>
      <c r="C1214" s="192">
        <v>4119084</v>
      </c>
      <c r="D1214" s="192">
        <v>7295871</v>
      </c>
      <c r="E1214" s="192">
        <v>11414955</v>
      </c>
      <c r="F1214" s="164">
        <f t="shared" si="71"/>
        <v>36.084977995971073</v>
      </c>
      <c r="G1214" s="206">
        <v>6294000</v>
      </c>
      <c r="H1214" s="223">
        <f t="shared" si="72"/>
        <v>65.444613918017154</v>
      </c>
      <c r="I1214" s="168">
        <v>13580000</v>
      </c>
      <c r="J1214" s="162">
        <f t="shared" si="73"/>
        <v>30.331988217967599</v>
      </c>
    </row>
    <row r="1215" spans="1:10" x14ac:dyDescent="0.2">
      <c r="A1215" s="38">
        <v>13913</v>
      </c>
      <c r="B1215" s="4">
        <v>4137756</v>
      </c>
      <c r="C1215" s="192">
        <v>4137756</v>
      </c>
      <c r="D1215" s="192">
        <v>7249296</v>
      </c>
      <c r="E1215" s="192">
        <v>11387052</v>
      </c>
      <c r="F1215" s="164">
        <f t="shared" si="71"/>
        <v>36.337376873311896</v>
      </c>
      <c r="G1215" s="206">
        <v>6323000</v>
      </c>
      <c r="H1215" s="223">
        <f t="shared" si="72"/>
        <v>65.439759607781113</v>
      </c>
      <c r="I1215" s="18">
        <f>I1214</f>
        <v>13580000</v>
      </c>
      <c r="J1215" s="162">
        <f t="shared" si="73"/>
        <v>30.469484536082476</v>
      </c>
    </row>
    <row r="1216" spans="1:10" x14ac:dyDescent="0.2">
      <c r="A1216" s="38">
        <v>13920</v>
      </c>
      <c r="B1216" s="4">
        <v>4125104</v>
      </c>
      <c r="C1216" s="192">
        <v>4125104</v>
      </c>
      <c r="D1216" s="192">
        <v>7204708</v>
      </c>
      <c r="E1216" s="192">
        <v>11329812</v>
      </c>
      <c r="F1216" s="164">
        <f t="shared" si="71"/>
        <v>36.40928905086863</v>
      </c>
      <c r="G1216" s="206">
        <v>6306000</v>
      </c>
      <c r="H1216" s="223">
        <f t="shared" si="72"/>
        <v>65.41554075483667</v>
      </c>
      <c r="I1216" s="18">
        <f>I1215</f>
        <v>13580000</v>
      </c>
      <c r="J1216" s="162">
        <f t="shared" si="73"/>
        <v>30.376318114874817</v>
      </c>
    </row>
    <row r="1217" spans="1:10" x14ac:dyDescent="0.2">
      <c r="A1217" s="38">
        <v>13927</v>
      </c>
      <c r="B1217" s="4">
        <v>4119686</v>
      </c>
      <c r="C1217" s="192">
        <v>4119686</v>
      </c>
      <c r="D1217" s="192">
        <v>7215592</v>
      </c>
      <c r="E1217" s="192">
        <v>11335278</v>
      </c>
      <c r="F1217" s="164">
        <f t="shared" si="71"/>
        <v>36.343934396668523</v>
      </c>
      <c r="G1217" s="206">
        <v>6302000</v>
      </c>
      <c r="H1217" s="223">
        <f t="shared" si="72"/>
        <v>65.371088543319587</v>
      </c>
      <c r="I1217" s="18">
        <f>I1216</f>
        <v>13580000</v>
      </c>
      <c r="J1217" s="162">
        <f t="shared" si="73"/>
        <v>30.336421207658322</v>
      </c>
    </row>
    <row r="1218" spans="1:10" x14ac:dyDescent="0.2">
      <c r="A1218" s="38">
        <v>13934</v>
      </c>
      <c r="B1218" s="4">
        <v>4126230</v>
      </c>
      <c r="C1218" s="192">
        <v>4126230</v>
      </c>
      <c r="D1218" s="192">
        <v>7240498</v>
      </c>
      <c r="E1218" s="192">
        <v>11366728</v>
      </c>
      <c r="F1218" s="164">
        <f t="shared" si="71"/>
        <v>36.300947818932592</v>
      </c>
      <c r="G1218" s="206">
        <v>6324000</v>
      </c>
      <c r="H1218" s="223">
        <f t="shared" si="72"/>
        <v>65.247153700189756</v>
      </c>
      <c r="I1218" s="168">
        <v>13549000</v>
      </c>
      <c r="J1218" s="162">
        <f t="shared" si="73"/>
        <v>30.454129456048417</v>
      </c>
    </row>
    <row r="1219" spans="1:10" x14ac:dyDescent="0.2">
      <c r="A1219" s="38">
        <v>13941</v>
      </c>
      <c r="B1219" s="4">
        <v>4144684</v>
      </c>
      <c r="C1219" s="192">
        <v>4144684</v>
      </c>
      <c r="D1219" s="192">
        <v>7215012</v>
      </c>
      <c r="E1219" s="192">
        <v>11359696</v>
      </c>
      <c r="F1219" s="164">
        <f t="shared" si="71"/>
        <v>36.485870748653838</v>
      </c>
      <c r="G1219" s="206">
        <v>6343000</v>
      </c>
      <c r="H1219" s="223">
        <f t="shared" si="72"/>
        <v>65.34264543591361</v>
      </c>
      <c r="I1219" s="18">
        <f>I1218</f>
        <v>13549000</v>
      </c>
      <c r="J1219" s="162">
        <f t="shared" si="73"/>
        <v>30.590331389770462</v>
      </c>
    </row>
    <row r="1220" spans="1:10" x14ac:dyDescent="0.2">
      <c r="A1220" s="38">
        <v>13948</v>
      </c>
      <c r="B1220" s="4">
        <v>4134017</v>
      </c>
      <c r="C1220" s="192">
        <v>4134017</v>
      </c>
      <c r="D1220" s="192">
        <v>7310761</v>
      </c>
      <c r="E1220" s="192">
        <v>11444778</v>
      </c>
      <c r="F1220" s="164">
        <f t="shared" si="71"/>
        <v>36.12142585902496</v>
      </c>
      <c r="G1220" s="206">
        <v>6334000</v>
      </c>
      <c r="H1220" s="223">
        <f t="shared" si="72"/>
        <v>65.267082412377647</v>
      </c>
      <c r="I1220" s="18">
        <f>I1219</f>
        <v>13549000</v>
      </c>
      <c r="J1220" s="162">
        <f t="shared" si="73"/>
        <v>30.511602332275444</v>
      </c>
    </row>
    <row r="1221" spans="1:10" x14ac:dyDescent="0.2">
      <c r="A1221" s="38">
        <v>13955</v>
      </c>
      <c r="B1221" s="4">
        <v>4124888</v>
      </c>
      <c r="C1221" s="192">
        <v>4124888</v>
      </c>
      <c r="D1221" s="192">
        <v>7328137</v>
      </c>
      <c r="E1221" s="192">
        <v>11453025</v>
      </c>
      <c r="F1221" s="164">
        <f t="shared" ref="F1221:F1284" si="74">100*C1221/E1221</f>
        <v>36.015707640557842</v>
      </c>
      <c r="G1221" s="206">
        <v>6328000</v>
      </c>
      <c r="H1221" s="223">
        <f t="shared" ref="H1221:H1284" si="75">100*B1221/G1221</f>
        <v>65.184702907711753</v>
      </c>
      <c r="I1221" s="18">
        <f>I1220</f>
        <v>13549000</v>
      </c>
      <c r="J1221" s="162">
        <f t="shared" ref="J1221:J1284" si="76">100*C1221/I1221</f>
        <v>30.444224666027011</v>
      </c>
    </row>
    <row r="1222" spans="1:10" x14ac:dyDescent="0.2">
      <c r="A1222" s="38">
        <v>13962</v>
      </c>
      <c r="B1222" s="4">
        <v>4119858</v>
      </c>
      <c r="C1222" s="192">
        <v>4119858</v>
      </c>
      <c r="D1222" s="192">
        <v>7333050</v>
      </c>
      <c r="E1222" s="192">
        <v>11452908</v>
      </c>
      <c r="F1222" s="164">
        <f t="shared" si="74"/>
        <v>35.972156591146984</v>
      </c>
      <c r="G1222" s="206">
        <v>6325000</v>
      </c>
      <c r="H1222" s="223">
        <f t="shared" si="75"/>
        <v>65.136094861660084</v>
      </c>
      <c r="I1222" s="18">
        <f>I1221</f>
        <v>13549000</v>
      </c>
      <c r="J1222" s="162">
        <f t="shared" si="76"/>
        <v>30.407100154992989</v>
      </c>
    </row>
    <row r="1223" spans="1:10" x14ac:dyDescent="0.2">
      <c r="A1223" s="38">
        <v>13969</v>
      </c>
      <c r="B1223" s="4">
        <v>4121705</v>
      </c>
      <c r="C1223" s="192">
        <v>4121705</v>
      </c>
      <c r="D1223" s="192">
        <v>7311529</v>
      </c>
      <c r="E1223" s="192">
        <v>11433234</v>
      </c>
      <c r="F1223" s="164">
        <f t="shared" si="74"/>
        <v>36.050211165099917</v>
      </c>
      <c r="G1223" s="206">
        <v>6329000</v>
      </c>
      <c r="H1223" s="223">
        <f t="shared" si="75"/>
        <v>65.124111234002214</v>
      </c>
      <c r="I1223" s="168">
        <v>13664000</v>
      </c>
      <c r="J1223" s="162">
        <f t="shared" si="76"/>
        <v>30.164702868852459</v>
      </c>
    </row>
    <row r="1224" spans="1:10" x14ac:dyDescent="0.2">
      <c r="A1224" s="38">
        <v>13976</v>
      </c>
      <c r="B1224" s="4">
        <v>4158154</v>
      </c>
      <c r="C1224" s="192">
        <v>4158154</v>
      </c>
      <c r="D1224" s="192">
        <v>7296340</v>
      </c>
      <c r="E1224" s="192">
        <v>11454494</v>
      </c>
      <c r="F1224" s="164">
        <f t="shared" si="74"/>
        <v>36.301507513121052</v>
      </c>
      <c r="G1224" s="206">
        <v>6394000</v>
      </c>
      <c r="H1224" s="223">
        <f t="shared" si="75"/>
        <v>65.032123866124493</v>
      </c>
      <c r="I1224" s="18">
        <f>I1223</f>
        <v>13664000</v>
      </c>
      <c r="J1224" s="162">
        <f t="shared" si="76"/>
        <v>30.431454918032788</v>
      </c>
    </row>
    <row r="1225" spans="1:10" x14ac:dyDescent="0.2">
      <c r="A1225" s="38">
        <v>13983</v>
      </c>
      <c r="B1225" s="4">
        <v>4136806</v>
      </c>
      <c r="C1225" s="192">
        <v>4136806</v>
      </c>
      <c r="D1225" s="192">
        <v>7472143</v>
      </c>
      <c r="E1225" s="192">
        <v>11608949</v>
      </c>
      <c r="F1225" s="164">
        <f t="shared" si="74"/>
        <v>35.634629801543618</v>
      </c>
      <c r="G1225" s="206">
        <v>6380000</v>
      </c>
      <c r="H1225" s="223">
        <f t="shared" si="75"/>
        <v>64.840219435736671</v>
      </c>
      <c r="I1225" s="18">
        <f>I1224</f>
        <v>13664000</v>
      </c>
      <c r="J1225" s="162">
        <f t="shared" si="76"/>
        <v>30.275219555035129</v>
      </c>
    </row>
    <row r="1226" spans="1:10" x14ac:dyDescent="0.2">
      <c r="A1226" s="38">
        <v>13990</v>
      </c>
      <c r="B1226" s="4">
        <v>4120798</v>
      </c>
      <c r="C1226" s="192">
        <v>4120798</v>
      </c>
      <c r="D1226" s="192">
        <v>7547076</v>
      </c>
      <c r="E1226" s="192">
        <v>11667874</v>
      </c>
      <c r="F1226" s="164">
        <f t="shared" si="74"/>
        <v>35.317470860586944</v>
      </c>
      <c r="G1226" s="206">
        <v>6361000</v>
      </c>
      <c r="H1226" s="223">
        <f t="shared" si="75"/>
        <v>64.782235497563278</v>
      </c>
      <c r="I1226" s="18">
        <f>I1225</f>
        <v>13664000</v>
      </c>
      <c r="J1226" s="162">
        <f t="shared" si="76"/>
        <v>30.158064988290398</v>
      </c>
    </row>
    <row r="1227" spans="1:10" x14ac:dyDescent="0.2">
      <c r="A1227" s="38">
        <v>13997</v>
      </c>
      <c r="B1227" s="4">
        <v>4120373</v>
      </c>
      <c r="C1227" s="192">
        <v>4120373</v>
      </c>
      <c r="D1227" s="192">
        <v>7661269</v>
      </c>
      <c r="E1227" s="192">
        <v>11781642</v>
      </c>
      <c r="F1227" s="164">
        <f t="shared" si="74"/>
        <v>34.972824670788675</v>
      </c>
      <c r="G1227" s="206">
        <v>6355000</v>
      </c>
      <c r="H1227" s="223">
        <f t="shared" si="75"/>
        <v>64.836711250983484</v>
      </c>
      <c r="I1227" s="168">
        <v>13856000</v>
      </c>
      <c r="J1227" s="162">
        <f t="shared" si="76"/>
        <v>29.737103060046188</v>
      </c>
    </row>
    <row r="1228" spans="1:10" x14ac:dyDescent="0.2">
      <c r="A1228" s="38">
        <v>14004</v>
      </c>
      <c r="B1228" s="4">
        <v>4147997</v>
      </c>
      <c r="C1228" s="192">
        <v>4147997</v>
      </c>
      <c r="D1228" s="192">
        <v>7503630</v>
      </c>
      <c r="E1228" s="192">
        <v>11651627</v>
      </c>
      <c r="F1228" s="164">
        <f t="shared" si="74"/>
        <v>35.600152665374544</v>
      </c>
      <c r="G1228" s="206">
        <v>6407000</v>
      </c>
      <c r="H1228" s="223">
        <f t="shared" si="75"/>
        <v>64.741641954112694</v>
      </c>
      <c r="I1228" s="18">
        <f>I1227</f>
        <v>13856000</v>
      </c>
      <c r="J1228" s="162">
        <f t="shared" si="76"/>
        <v>29.936467956120094</v>
      </c>
    </row>
    <row r="1229" spans="1:10" x14ac:dyDescent="0.2">
      <c r="A1229" s="38">
        <v>14011</v>
      </c>
      <c r="B1229" s="4">
        <v>4132337</v>
      </c>
      <c r="C1229" s="192">
        <v>4132337</v>
      </c>
      <c r="D1229" s="192">
        <v>7560482</v>
      </c>
      <c r="E1229" s="192">
        <v>11692819</v>
      </c>
      <c r="F1229" s="164">
        <f t="shared" si="74"/>
        <v>35.340810458111086</v>
      </c>
      <c r="G1229" s="206">
        <v>6396000</v>
      </c>
      <c r="H1229" s="223">
        <f t="shared" si="75"/>
        <v>64.608145716072542</v>
      </c>
      <c r="I1229" s="18">
        <f>I1228</f>
        <v>13856000</v>
      </c>
      <c r="J1229" s="162">
        <f t="shared" si="76"/>
        <v>29.823448325635106</v>
      </c>
    </row>
    <row r="1230" spans="1:10" x14ac:dyDescent="0.2">
      <c r="A1230" s="38">
        <v>14018</v>
      </c>
      <c r="B1230" s="4">
        <v>4123513</v>
      </c>
      <c r="C1230" s="192">
        <v>4123513</v>
      </c>
      <c r="D1230" s="192">
        <v>7622253</v>
      </c>
      <c r="E1230" s="192">
        <v>11745766</v>
      </c>
      <c r="F1230" s="164">
        <f t="shared" si="74"/>
        <v>35.106377906728262</v>
      </c>
      <c r="G1230" s="206">
        <v>6402000</v>
      </c>
      <c r="H1230" s="223">
        <f t="shared" si="75"/>
        <v>64.409762574195568</v>
      </c>
      <c r="I1230" s="18">
        <f>I1229</f>
        <v>13856000</v>
      </c>
      <c r="J1230" s="162">
        <f t="shared" si="76"/>
        <v>29.759764722863743</v>
      </c>
    </row>
    <row r="1231" spans="1:10" x14ac:dyDescent="0.2">
      <c r="A1231" s="38">
        <v>14025</v>
      </c>
      <c r="B1231" s="4">
        <v>4116875</v>
      </c>
      <c r="C1231" s="192">
        <v>4116875</v>
      </c>
      <c r="D1231" s="192">
        <v>7716352</v>
      </c>
      <c r="E1231" s="192">
        <v>11833227</v>
      </c>
      <c r="F1231" s="164">
        <f t="shared" si="74"/>
        <v>34.790805584985399</v>
      </c>
      <c r="G1231" s="206">
        <v>6393000</v>
      </c>
      <c r="H1231" s="223">
        <f t="shared" si="75"/>
        <v>64.396605662443292</v>
      </c>
      <c r="I1231" s="168">
        <v>14002000</v>
      </c>
      <c r="J1231" s="162">
        <f t="shared" si="76"/>
        <v>29.402049707184688</v>
      </c>
    </row>
    <row r="1232" spans="1:10" x14ac:dyDescent="0.2">
      <c r="A1232" s="38">
        <v>14032</v>
      </c>
      <c r="B1232" s="4">
        <v>4157156</v>
      </c>
      <c r="C1232" s="192">
        <v>4157156</v>
      </c>
      <c r="D1232" s="192">
        <v>7744949</v>
      </c>
      <c r="E1232" s="192">
        <v>11902105</v>
      </c>
      <c r="F1232" s="164">
        <f t="shared" si="74"/>
        <v>34.927905609974033</v>
      </c>
      <c r="G1232" s="206">
        <v>6469000</v>
      </c>
      <c r="H1232" s="223">
        <f t="shared" si="75"/>
        <v>64.262729942804143</v>
      </c>
      <c r="I1232" s="18">
        <f>I1231</f>
        <v>14002000</v>
      </c>
      <c r="J1232" s="162">
        <f t="shared" si="76"/>
        <v>29.689730038565919</v>
      </c>
    </row>
    <row r="1233" spans="1:10" x14ac:dyDescent="0.2">
      <c r="A1233" s="38">
        <v>14039</v>
      </c>
      <c r="B1233" s="4">
        <v>4135785</v>
      </c>
      <c r="C1233" s="192">
        <v>4135785</v>
      </c>
      <c r="D1233" s="192">
        <v>7847605</v>
      </c>
      <c r="E1233" s="192">
        <v>11983390</v>
      </c>
      <c r="F1233" s="164">
        <f t="shared" si="74"/>
        <v>34.512646254523972</v>
      </c>
      <c r="G1233" s="206">
        <v>6437000</v>
      </c>
      <c r="H1233" s="223">
        <f t="shared" si="75"/>
        <v>64.250194189839988</v>
      </c>
      <c r="I1233" s="18">
        <f>I1232</f>
        <v>14002000</v>
      </c>
      <c r="J1233" s="162">
        <f t="shared" si="76"/>
        <v>29.537101842593916</v>
      </c>
    </row>
    <row r="1234" spans="1:10" x14ac:dyDescent="0.2">
      <c r="A1234" s="38">
        <v>14046</v>
      </c>
      <c r="B1234" s="4">
        <v>4123102</v>
      </c>
      <c r="C1234" s="192">
        <v>4123102</v>
      </c>
      <c r="D1234" s="192">
        <v>7904250</v>
      </c>
      <c r="E1234" s="192">
        <v>12027352</v>
      </c>
      <c r="F1234" s="164">
        <f t="shared" si="74"/>
        <v>34.281045403842839</v>
      </c>
      <c r="G1234" s="206">
        <v>6420000</v>
      </c>
      <c r="H1234" s="223">
        <f t="shared" si="75"/>
        <v>64.222772585669787</v>
      </c>
      <c r="I1234" s="18">
        <f>I1233</f>
        <v>14002000</v>
      </c>
      <c r="J1234" s="162">
        <f t="shared" si="76"/>
        <v>29.446521925439225</v>
      </c>
    </row>
    <row r="1235" spans="1:10" x14ac:dyDescent="0.2">
      <c r="A1235" s="38">
        <v>14053</v>
      </c>
      <c r="B1235" s="4">
        <v>4108568</v>
      </c>
      <c r="C1235" s="192">
        <v>4108568</v>
      </c>
      <c r="D1235" s="192">
        <v>7921888</v>
      </c>
      <c r="E1235" s="192">
        <v>12030456</v>
      </c>
      <c r="F1235" s="164">
        <f t="shared" si="74"/>
        <v>34.151390437735692</v>
      </c>
      <c r="G1235" s="206">
        <v>6402000</v>
      </c>
      <c r="H1235" s="223">
        <f t="shared" si="75"/>
        <v>64.176319900031245</v>
      </c>
      <c r="I1235" s="18">
        <f>I1234</f>
        <v>14002000</v>
      </c>
      <c r="J1235" s="162">
        <f t="shared" si="76"/>
        <v>29.342722468218827</v>
      </c>
    </row>
    <row r="1236" spans="1:10" x14ac:dyDescent="0.2">
      <c r="A1236" s="38">
        <v>14060</v>
      </c>
      <c r="B1236" s="4">
        <v>4124442</v>
      </c>
      <c r="C1236" s="192">
        <v>4124442</v>
      </c>
      <c r="D1236" s="192">
        <v>8040951</v>
      </c>
      <c r="E1236" s="192">
        <v>12165393</v>
      </c>
      <c r="F1236" s="164">
        <f t="shared" si="74"/>
        <v>33.903072428486283</v>
      </c>
      <c r="G1236" s="206">
        <v>6428000</v>
      </c>
      <c r="H1236" s="223">
        <f t="shared" si="75"/>
        <v>64.163690105787182</v>
      </c>
      <c r="I1236" s="168">
        <v>14311000</v>
      </c>
      <c r="J1236" s="162">
        <f t="shared" si="76"/>
        <v>28.820082454056319</v>
      </c>
    </row>
    <row r="1237" spans="1:10" x14ac:dyDescent="0.2">
      <c r="A1237" s="38">
        <v>14067</v>
      </c>
      <c r="B1237" s="4">
        <v>4174869</v>
      </c>
      <c r="C1237" s="192">
        <v>4174869</v>
      </c>
      <c r="D1237" s="192">
        <v>8073675</v>
      </c>
      <c r="E1237" s="192">
        <v>12248544</v>
      </c>
      <c r="F1237" s="164">
        <f t="shared" si="74"/>
        <v>34.084614465196843</v>
      </c>
      <c r="G1237" s="206">
        <v>6514000</v>
      </c>
      <c r="H1237" s="223">
        <f t="shared" si="75"/>
        <v>64.090712311943506</v>
      </c>
      <c r="I1237" s="18">
        <f>I1236</f>
        <v>14311000</v>
      </c>
      <c r="J1237" s="162">
        <f t="shared" si="76"/>
        <v>29.172447767451612</v>
      </c>
    </row>
    <row r="1238" spans="1:10" x14ac:dyDescent="0.2">
      <c r="A1238" s="38">
        <v>14074</v>
      </c>
      <c r="B1238" s="4">
        <v>4134161</v>
      </c>
      <c r="C1238" s="192">
        <v>4134161</v>
      </c>
      <c r="D1238" s="192">
        <v>8273069</v>
      </c>
      <c r="E1238" s="192">
        <v>12407230</v>
      </c>
      <c r="F1238" s="164">
        <f t="shared" si="74"/>
        <v>33.320580016651583</v>
      </c>
      <c r="G1238" s="206">
        <v>6444000</v>
      </c>
      <c r="H1238" s="223">
        <f t="shared" si="75"/>
        <v>64.155198634388583</v>
      </c>
      <c r="I1238" s="18">
        <f>I1237</f>
        <v>14311000</v>
      </c>
      <c r="J1238" s="162">
        <f t="shared" si="76"/>
        <v>28.887995248410313</v>
      </c>
    </row>
    <row r="1239" spans="1:10" x14ac:dyDescent="0.2">
      <c r="A1239" s="38">
        <v>14081</v>
      </c>
      <c r="B1239" s="4">
        <v>4124138</v>
      </c>
      <c r="C1239" s="192">
        <v>4124138</v>
      </c>
      <c r="D1239" s="192">
        <v>8201896</v>
      </c>
      <c r="E1239" s="192">
        <v>12326034</v>
      </c>
      <c r="F1239" s="164">
        <f t="shared" si="74"/>
        <v>33.458758916290513</v>
      </c>
      <c r="G1239" s="206">
        <v>6433000</v>
      </c>
      <c r="H1239" s="223">
        <f t="shared" si="75"/>
        <v>64.109093735426711</v>
      </c>
      <c r="I1239" s="18">
        <f>I1238</f>
        <v>14311000</v>
      </c>
      <c r="J1239" s="162">
        <f t="shared" si="76"/>
        <v>28.817958213961287</v>
      </c>
    </row>
    <row r="1240" spans="1:10" x14ac:dyDescent="0.2">
      <c r="A1240" s="38">
        <v>14088</v>
      </c>
      <c r="B1240" s="4">
        <v>4109643</v>
      </c>
      <c r="C1240" s="192">
        <v>4109643</v>
      </c>
      <c r="D1240" s="192">
        <v>8187723</v>
      </c>
      <c r="E1240" s="192">
        <v>12297366</v>
      </c>
      <c r="F1240" s="164">
        <f t="shared" si="74"/>
        <v>33.418888239969441</v>
      </c>
      <c r="G1240" s="206">
        <v>6416000</v>
      </c>
      <c r="H1240" s="223">
        <f t="shared" si="75"/>
        <v>64.053039276807979</v>
      </c>
      <c r="I1240" s="168">
        <v>14631000</v>
      </c>
      <c r="J1240" s="162">
        <f t="shared" si="76"/>
        <v>28.088599548903016</v>
      </c>
    </row>
    <row r="1241" spans="1:10" x14ac:dyDescent="0.2">
      <c r="A1241" s="38">
        <v>14095</v>
      </c>
      <c r="B1241" s="4">
        <v>4138706</v>
      </c>
      <c r="C1241" s="192">
        <v>4138706</v>
      </c>
      <c r="D1241" s="192">
        <v>8074340</v>
      </c>
      <c r="E1241" s="192">
        <v>12213046</v>
      </c>
      <c r="F1241" s="164">
        <f t="shared" si="74"/>
        <v>33.887582180563307</v>
      </c>
      <c r="G1241" s="206">
        <v>6465000</v>
      </c>
      <c r="H1241" s="223">
        <f t="shared" si="75"/>
        <v>64.017107501933495</v>
      </c>
      <c r="I1241" s="18">
        <f>I1240</f>
        <v>14631000</v>
      </c>
      <c r="J1241" s="162">
        <f t="shared" si="76"/>
        <v>28.287239423142644</v>
      </c>
    </row>
    <row r="1242" spans="1:10" x14ac:dyDescent="0.2">
      <c r="A1242" s="38">
        <v>14102</v>
      </c>
      <c r="B1242" s="4">
        <v>4135656</v>
      </c>
      <c r="C1242" s="192">
        <v>4135656</v>
      </c>
      <c r="D1242" s="192">
        <v>8045525</v>
      </c>
      <c r="E1242" s="192">
        <v>12181181</v>
      </c>
      <c r="F1242" s="164">
        <f t="shared" si="74"/>
        <v>33.951190775344358</v>
      </c>
      <c r="G1242" s="206">
        <v>6466000</v>
      </c>
      <c r="H1242" s="223">
        <f t="shared" si="75"/>
        <v>63.96003711722858</v>
      </c>
      <c r="I1242" s="18">
        <f>I1241</f>
        <v>14631000</v>
      </c>
      <c r="J1242" s="162">
        <f t="shared" si="76"/>
        <v>28.26639327455403</v>
      </c>
    </row>
    <row r="1243" spans="1:10" x14ac:dyDescent="0.2">
      <c r="A1243" s="38">
        <v>14109</v>
      </c>
      <c r="B1243" s="4">
        <v>4150214</v>
      </c>
      <c r="C1243" s="192">
        <v>4150214</v>
      </c>
      <c r="D1243" s="192">
        <v>8085198</v>
      </c>
      <c r="E1243" s="192">
        <v>12235412</v>
      </c>
      <c r="F1243" s="164">
        <f t="shared" si="74"/>
        <v>33.919691466049528</v>
      </c>
      <c r="G1243" s="206">
        <v>6485000</v>
      </c>
      <c r="H1243" s="223">
        <f t="shared" si="75"/>
        <v>63.997131842713955</v>
      </c>
      <c r="I1243" s="18">
        <f>I1242</f>
        <v>14631000</v>
      </c>
      <c r="J1243" s="162">
        <f t="shared" si="76"/>
        <v>28.365894333948464</v>
      </c>
    </row>
    <row r="1244" spans="1:10" x14ac:dyDescent="0.2">
      <c r="A1244" s="38">
        <v>14116</v>
      </c>
      <c r="B1244" s="4">
        <v>4144760</v>
      </c>
      <c r="C1244" s="192">
        <v>4144760</v>
      </c>
      <c r="D1244" s="192">
        <v>8156037</v>
      </c>
      <c r="E1244" s="192">
        <v>12300797</v>
      </c>
      <c r="F1244" s="164">
        <f t="shared" si="74"/>
        <v>33.695052442536856</v>
      </c>
      <c r="G1244" s="206">
        <v>6470000</v>
      </c>
      <c r="H1244" s="223">
        <f t="shared" si="75"/>
        <v>64.061205564142199</v>
      </c>
      <c r="I1244" s="18">
        <f>I1243</f>
        <v>14631000</v>
      </c>
      <c r="J1244" s="162">
        <f t="shared" si="76"/>
        <v>28.328617319390336</v>
      </c>
    </row>
    <row r="1245" spans="1:10" x14ac:dyDescent="0.2">
      <c r="A1245" s="38">
        <v>14123</v>
      </c>
      <c r="B1245" s="4">
        <v>4169262</v>
      </c>
      <c r="C1245" s="192">
        <v>4169262</v>
      </c>
      <c r="D1245" s="192">
        <v>8178851</v>
      </c>
      <c r="E1245" s="192">
        <v>12348113</v>
      </c>
      <c r="F1245" s="164">
        <f t="shared" si="74"/>
        <v>33.764365454057639</v>
      </c>
      <c r="G1245" s="206">
        <v>6504000</v>
      </c>
      <c r="H1245" s="223">
        <f t="shared" si="75"/>
        <v>64.103044280442802</v>
      </c>
      <c r="I1245" s="168">
        <v>14601000</v>
      </c>
      <c r="J1245" s="162">
        <f t="shared" si="76"/>
        <v>28.554633244298337</v>
      </c>
    </row>
    <row r="1246" spans="1:10" x14ac:dyDescent="0.2">
      <c r="A1246" s="38">
        <v>14130</v>
      </c>
      <c r="B1246" s="4">
        <v>4212348</v>
      </c>
      <c r="C1246" s="192">
        <v>4212348</v>
      </c>
      <c r="D1246" s="192">
        <v>8269124</v>
      </c>
      <c r="E1246" s="192">
        <v>12481472</v>
      </c>
      <c r="F1246" s="164">
        <f t="shared" si="74"/>
        <v>33.748807832922267</v>
      </c>
      <c r="G1246" s="206">
        <v>6579000</v>
      </c>
      <c r="H1246" s="223">
        <f t="shared" si="75"/>
        <v>64.027177382580945</v>
      </c>
      <c r="I1246" s="18">
        <f>I1245</f>
        <v>14601000</v>
      </c>
      <c r="J1246" s="162">
        <f t="shared" si="76"/>
        <v>28.849722621738238</v>
      </c>
    </row>
    <row r="1247" spans="1:10" x14ac:dyDescent="0.2">
      <c r="A1247" s="38">
        <v>14137</v>
      </c>
      <c r="B1247" s="4">
        <v>4200829</v>
      </c>
      <c r="C1247" s="192">
        <v>4200829</v>
      </c>
      <c r="D1247" s="192">
        <v>8425336</v>
      </c>
      <c r="E1247" s="192">
        <v>12626165</v>
      </c>
      <c r="F1247" s="164">
        <f t="shared" si="74"/>
        <v>33.270822930002893</v>
      </c>
      <c r="G1247" s="206">
        <v>6550000</v>
      </c>
      <c r="H1247" s="223">
        <f t="shared" si="75"/>
        <v>64.134793893129768</v>
      </c>
      <c r="I1247" s="18">
        <f>I1246</f>
        <v>14601000</v>
      </c>
      <c r="J1247" s="162">
        <f t="shared" si="76"/>
        <v>28.770830765016093</v>
      </c>
    </row>
    <row r="1248" spans="1:10" x14ac:dyDescent="0.2">
      <c r="A1248" s="38">
        <v>14144</v>
      </c>
      <c r="B1248" s="4">
        <v>4201169</v>
      </c>
      <c r="C1248" s="192">
        <v>4201169</v>
      </c>
      <c r="D1248" s="192">
        <v>8013536</v>
      </c>
      <c r="E1248" s="192">
        <v>12214705</v>
      </c>
      <c r="F1248" s="164">
        <f t="shared" si="74"/>
        <v>34.394355000796175</v>
      </c>
      <c r="G1248" s="206">
        <v>6552000</v>
      </c>
      <c r="H1248" s="223">
        <f t="shared" si="75"/>
        <v>64.120405982905979</v>
      </c>
      <c r="I1248" s="18">
        <f>I1247</f>
        <v>14601000</v>
      </c>
      <c r="J1248" s="162">
        <f t="shared" si="76"/>
        <v>28.773159372645708</v>
      </c>
    </row>
    <row r="1249" spans="1:10" x14ac:dyDescent="0.2">
      <c r="A1249" s="38">
        <v>14151</v>
      </c>
      <c r="B1249" s="4">
        <v>4219484</v>
      </c>
      <c r="C1249" s="192">
        <v>4219484</v>
      </c>
      <c r="D1249" s="192">
        <v>8197488</v>
      </c>
      <c r="E1249" s="192">
        <v>12416972</v>
      </c>
      <c r="F1249" s="164">
        <f t="shared" si="74"/>
        <v>33.981585848788256</v>
      </c>
      <c r="G1249" s="206">
        <v>6574000</v>
      </c>
      <c r="H1249" s="223">
        <f t="shared" si="75"/>
        <v>64.184423486461824</v>
      </c>
      <c r="I1249" s="168">
        <v>14766000</v>
      </c>
      <c r="J1249" s="162">
        <f t="shared" si="76"/>
        <v>28.575673845320331</v>
      </c>
    </row>
    <row r="1250" spans="1:10" x14ac:dyDescent="0.2">
      <c r="A1250" s="38">
        <v>14158</v>
      </c>
      <c r="B1250" s="4">
        <v>4262860</v>
      </c>
      <c r="C1250" s="192">
        <v>4262860</v>
      </c>
      <c r="D1250" s="192">
        <v>8320636</v>
      </c>
      <c r="E1250" s="192">
        <v>12583496</v>
      </c>
      <c r="F1250" s="164">
        <f t="shared" si="74"/>
        <v>33.876595184676816</v>
      </c>
      <c r="G1250" s="206">
        <v>6640000</v>
      </c>
      <c r="H1250" s="223">
        <f t="shared" si="75"/>
        <v>64.199698795180723</v>
      </c>
      <c r="I1250" s="18">
        <f>I1249</f>
        <v>14766000</v>
      </c>
      <c r="J1250" s="162">
        <f t="shared" si="76"/>
        <v>28.86942977109576</v>
      </c>
    </row>
    <row r="1251" spans="1:10" x14ac:dyDescent="0.2">
      <c r="A1251" s="38">
        <v>14165</v>
      </c>
      <c r="B1251" s="4">
        <v>4281103</v>
      </c>
      <c r="C1251" s="192">
        <v>4281103</v>
      </c>
      <c r="D1251" s="192">
        <v>8400218</v>
      </c>
      <c r="E1251" s="192">
        <v>12681321</v>
      </c>
      <c r="F1251" s="164">
        <f t="shared" si="74"/>
        <v>33.759124936589807</v>
      </c>
      <c r="G1251" s="206">
        <v>6667000</v>
      </c>
      <c r="H1251" s="223">
        <f t="shared" si="75"/>
        <v>64.213334333283342</v>
      </c>
      <c r="I1251" s="18">
        <f>I1250</f>
        <v>14766000</v>
      </c>
      <c r="J1251" s="162">
        <f t="shared" si="76"/>
        <v>28.992977109576053</v>
      </c>
    </row>
    <row r="1252" spans="1:10" x14ac:dyDescent="0.2">
      <c r="A1252" s="38">
        <v>14172</v>
      </c>
      <c r="B1252" s="4">
        <v>4288820</v>
      </c>
      <c r="C1252" s="192">
        <v>4288820</v>
      </c>
      <c r="D1252" s="192">
        <v>8693189</v>
      </c>
      <c r="E1252" s="192">
        <v>12982009</v>
      </c>
      <c r="F1252" s="164">
        <f t="shared" si="74"/>
        <v>33.036643249900692</v>
      </c>
      <c r="G1252" s="206">
        <v>6668000</v>
      </c>
      <c r="H1252" s="223">
        <f t="shared" si="75"/>
        <v>64.319436112777439</v>
      </c>
      <c r="I1252" s="18">
        <f>I1251</f>
        <v>14766000</v>
      </c>
      <c r="J1252" s="162">
        <f t="shared" si="76"/>
        <v>29.045239062711634</v>
      </c>
    </row>
    <row r="1253" spans="1:10" x14ac:dyDescent="0.2">
      <c r="A1253" s="38">
        <v>14179</v>
      </c>
      <c r="B1253" s="4">
        <v>4284377</v>
      </c>
      <c r="C1253" s="192">
        <v>4284377</v>
      </c>
      <c r="D1253" s="192">
        <v>8740083</v>
      </c>
      <c r="E1253" s="192">
        <v>13024460</v>
      </c>
      <c r="F1253" s="164">
        <f t="shared" si="74"/>
        <v>32.894853222321693</v>
      </c>
      <c r="G1253" s="206">
        <v>6654000</v>
      </c>
      <c r="H1253" s="223">
        <f t="shared" si="75"/>
        <v>64.387992185151788</v>
      </c>
      <c r="I1253" s="168">
        <v>15214000</v>
      </c>
      <c r="J1253" s="162">
        <f t="shared" si="76"/>
        <v>28.160753253582225</v>
      </c>
    </row>
    <row r="1254" spans="1:10" x14ac:dyDescent="0.2">
      <c r="A1254" s="38">
        <v>14186</v>
      </c>
      <c r="B1254" s="4">
        <v>4319756</v>
      </c>
      <c r="C1254" s="192">
        <v>4319756</v>
      </c>
      <c r="D1254" s="192">
        <v>8685986</v>
      </c>
      <c r="E1254" s="192">
        <v>13005742</v>
      </c>
      <c r="F1254" s="164">
        <f t="shared" si="74"/>
        <v>33.214221841398974</v>
      </c>
      <c r="G1254" s="206">
        <v>6706000</v>
      </c>
      <c r="H1254" s="223">
        <f t="shared" si="75"/>
        <v>64.416283924843427</v>
      </c>
      <c r="I1254" s="18">
        <f>I1253</f>
        <v>15214000</v>
      </c>
      <c r="J1254" s="162">
        <f t="shared" si="76"/>
        <v>28.393295648744576</v>
      </c>
    </row>
    <row r="1255" spans="1:10" x14ac:dyDescent="0.2">
      <c r="A1255" s="38">
        <v>14193</v>
      </c>
      <c r="B1255" s="4">
        <v>4355754</v>
      </c>
      <c r="C1255" s="192">
        <v>4355754</v>
      </c>
      <c r="D1255" s="192">
        <v>8546166</v>
      </c>
      <c r="E1255" s="192">
        <v>12901920</v>
      </c>
      <c r="F1255" s="164">
        <f t="shared" si="74"/>
        <v>33.76051006361844</v>
      </c>
      <c r="G1255" s="206">
        <v>6761000</v>
      </c>
      <c r="H1255" s="223">
        <f t="shared" si="75"/>
        <v>64.424700488093478</v>
      </c>
      <c r="I1255" s="18">
        <f>I1254</f>
        <v>15214000</v>
      </c>
      <c r="J1255" s="162">
        <f t="shared" si="76"/>
        <v>28.629906664913896</v>
      </c>
    </row>
    <row r="1256" spans="1:10" x14ac:dyDescent="0.2">
      <c r="A1256" s="38">
        <v>14200</v>
      </c>
      <c r="B1256" s="4">
        <v>4345816</v>
      </c>
      <c r="C1256" s="192">
        <v>4345816</v>
      </c>
      <c r="D1256" s="192">
        <v>8726623</v>
      </c>
      <c r="E1256" s="192">
        <v>13072439</v>
      </c>
      <c r="F1256" s="164">
        <f t="shared" si="74"/>
        <v>33.24410999355208</v>
      </c>
      <c r="G1256" s="206">
        <v>6732000</v>
      </c>
      <c r="H1256" s="223">
        <f t="shared" si="75"/>
        <v>64.554604872251929</v>
      </c>
      <c r="I1256" s="18">
        <f>I1255</f>
        <v>15214000</v>
      </c>
      <c r="J1256" s="162">
        <f t="shared" si="76"/>
        <v>28.564585250427239</v>
      </c>
    </row>
    <row r="1257" spans="1:10" x14ac:dyDescent="0.2">
      <c r="A1257" s="38">
        <v>14207</v>
      </c>
      <c r="B1257" s="4">
        <v>4362465</v>
      </c>
      <c r="C1257" s="192">
        <v>4362465</v>
      </c>
      <c r="D1257" s="192">
        <v>8818335</v>
      </c>
      <c r="E1257" s="192">
        <v>13180800</v>
      </c>
      <c r="F1257" s="164">
        <f t="shared" si="74"/>
        <v>33.097118536052442</v>
      </c>
      <c r="G1257" s="206">
        <v>6763000</v>
      </c>
      <c r="H1257" s="223">
        <f t="shared" si="75"/>
        <v>64.504879491349996</v>
      </c>
      <c r="I1257" s="18">
        <f>I1256</f>
        <v>15214000</v>
      </c>
      <c r="J1257" s="162">
        <f t="shared" si="76"/>
        <v>28.674017352438543</v>
      </c>
    </row>
    <row r="1258" spans="1:10" x14ac:dyDescent="0.2">
      <c r="A1258" s="38">
        <v>14214</v>
      </c>
      <c r="B1258" s="4">
        <v>4384882</v>
      </c>
      <c r="C1258" s="192">
        <v>4384882</v>
      </c>
      <c r="D1258" s="192">
        <v>8876481</v>
      </c>
      <c r="E1258" s="192">
        <v>13261363</v>
      </c>
      <c r="F1258" s="164">
        <f t="shared" si="74"/>
        <v>33.065092932001029</v>
      </c>
      <c r="G1258" s="206">
        <v>6787000</v>
      </c>
      <c r="H1258" s="223">
        <f t="shared" si="75"/>
        <v>64.607072344187415</v>
      </c>
      <c r="I1258" s="168">
        <v>15477000</v>
      </c>
      <c r="J1258" s="162">
        <f t="shared" si="76"/>
        <v>28.331601731601733</v>
      </c>
    </row>
    <row r="1259" spans="1:10" x14ac:dyDescent="0.2">
      <c r="A1259" s="38">
        <v>14221</v>
      </c>
      <c r="B1259" s="4">
        <v>4422449</v>
      </c>
      <c r="C1259" s="192">
        <v>4422449</v>
      </c>
      <c r="D1259" s="192">
        <v>8966268</v>
      </c>
      <c r="E1259" s="192">
        <v>13388717</v>
      </c>
      <c r="F1259" s="164">
        <f t="shared" si="74"/>
        <v>33.031163478920348</v>
      </c>
      <c r="G1259" s="206">
        <v>6844000</v>
      </c>
      <c r="H1259" s="223">
        <f t="shared" si="75"/>
        <v>64.617898889538282</v>
      </c>
      <c r="I1259" s="18">
        <f>I1258</f>
        <v>15477000</v>
      </c>
      <c r="J1259" s="162">
        <f t="shared" si="76"/>
        <v>28.574329650449055</v>
      </c>
    </row>
    <row r="1260" spans="1:10" x14ac:dyDescent="0.2">
      <c r="A1260" s="38">
        <v>14228</v>
      </c>
      <c r="B1260" s="4">
        <v>4432967</v>
      </c>
      <c r="C1260" s="192">
        <v>4432967</v>
      </c>
      <c r="D1260" s="192">
        <v>9033512</v>
      </c>
      <c r="E1260" s="192">
        <v>13466479</v>
      </c>
      <c r="F1260" s="164">
        <f t="shared" si="74"/>
        <v>32.918530523086247</v>
      </c>
      <c r="G1260" s="206">
        <v>6858000</v>
      </c>
      <c r="H1260" s="223">
        <f t="shared" si="75"/>
        <v>64.639355497229516</v>
      </c>
      <c r="I1260" s="18">
        <f>I1259</f>
        <v>15477000</v>
      </c>
      <c r="J1260" s="162">
        <f t="shared" si="76"/>
        <v>28.642288557213931</v>
      </c>
    </row>
    <row r="1261" spans="1:10" x14ac:dyDescent="0.2">
      <c r="A1261" s="38">
        <v>14235</v>
      </c>
      <c r="B1261" s="4">
        <v>4483202</v>
      </c>
      <c r="C1261" s="192">
        <v>4483202</v>
      </c>
      <c r="D1261" s="192">
        <v>8471979</v>
      </c>
      <c r="E1261" s="192">
        <v>12955181</v>
      </c>
      <c r="F1261" s="164">
        <f t="shared" si="74"/>
        <v>34.605475600842631</v>
      </c>
      <c r="G1261" s="206">
        <v>6943000</v>
      </c>
      <c r="H1261" s="223">
        <f t="shared" si="75"/>
        <v>64.571539680253494</v>
      </c>
      <c r="I1261" s="18">
        <f>I1260</f>
        <v>15477000</v>
      </c>
      <c r="J1261" s="162">
        <f t="shared" si="76"/>
        <v>28.966866963881888</v>
      </c>
    </row>
    <row r="1262" spans="1:10" x14ac:dyDescent="0.2">
      <c r="A1262" s="38">
        <v>14242</v>
      </c>
      <c r="B1262" s="4">
        <v>4470462</v>
      </c>
      <c r="C1262" s="192">
        <v>4470462</v>
      </c>
      <c r="D1262" s="192">
        <v>8577167</v>
      </c>
      <c r="E1262" s="192">
        <v>13047629</v>
      </c>
      <c r="F1262" s="164">
        <f t="shared" si="74"/>
        <v>34.262638828863082</v>
      </c>
      <c r="G1262" s="206">
        <v>6912000</v>
      </c>
      <c r="H1262" s="223">
        <f t="shared" si="75"/>
        <v>64.676822916666666</v>
      </c>
      <c r="I1262" s="168">
        <v>15633000</v>
      </c>
      <c r="J1262" s="162">
        <f t="shared" si="76"/>
        <v>28.596315486470928</v>
      </c>
    </row>
    <row r="1263" spans="1:10" x14ac:dyDescent="0.2">
      <c r="A1263" s="38">
        <v>14249</v>
      </c>
      <c r="B1263" s="4">
        <v>4441050</v>
      </c>
      <c r="C1263" s="192">
        <v>4441050</v>
      </c>
      <c r="D1263" s="192">
        <v>8819243</v>
      </c>
      <c r="E1263" s="192">
        <v>13260293</v>
      </c>
      <c r="F1263" s="164">
        <f t="shared" si="74"/>
        <v>33.49134140550288</v>
      </c>
      <c r="G1263" s="206">
        <v>6839000</v>
      </c>
      <c r="H1263" s="223">
        <f t="shared" si="75"/>
        <v>64.937125310717946</v>
      </c>
      <c r="I1263" s="18">
        <f>I1262</f>
        <v>15633000</v>
      </c>
      <c r="J1263" s="162">
        <f t="shared" si="76"/>
        <v>28.408175014392629</v>
      </c>
    </row>
    <row r="1264" spans="1:10" x14ac:dyDescent="0.2">
      <c r="A1264" s="38">
        <v>14256</v>
      </c>
      <c r="B1264" s="4">
        <v>4374962</v>
      </c>
      <c r="C1264" s="192">
        <v>4374962</v>
      </c>
      <c r="D1264" s="192">
        <v>8956139</v>
      </c>
      <c r="E1264" s="192">
        <v>13331101</v>
      </c>
      <c r="F1264" s="164">
        <f t="shared" si="74"/>
        <v>32.81770950501388</v>
      </c>
      <c r="G1264" s="206">
        <v>6716000</v>
      </c>
      <c r="H1264" s="223">
        <f t="shared" si="75"/>
        <v>65.142376414532464</v>
      </c>
      <c r="I1264" s="18">
        <f>I1263</f>
        <v>15633000</v>
      </c>
      <c r="J1264" s="162">
        <f t="shared" si="76"/>
        <v>27.985428260730504</v>
      </c>
    </row>
    <row r="1265" spans="1:10" x14ac:dyDescent="0.2">
      <c r="A1265" s="38">
        <v>14263</v>
      </c>
      <c r="B1265" s="4">
        <v>4388414</v>
      </c>
      <c r="C1265" s="192">
        <v>4388414</v>
      </c>
      <c r="D1265" s="192">
        <v>9130381</v>
      </c>
      <c r="E1265" s="192">
        <v>13518795</v>
      </c>
      <c r="F1265" s="164">
        <f t="shared" si="74"/>
        <v>32.461576642001006</v>
      </c>
      <c r="G1265" s="206">
        <v>6666000</v>
      </c>
      <c r="H1265" s="223">
        <f t="shared" si="75"/>
        <v>65.83279327932793</v>
      </c>
      <c r="I1265" s="18">
        <f>I1264</f>
        <v>15633000</v>
      </c>
      <c r="J1265" s="162">
        <f t="shared" si="76"/>
        <v>28.071477003774067</v>
      </c>
    </row>
    <row r="1266" spans="1:10" x14ac:dyDescent="0.2">
      <c r="A1266" s="38">
        <v>14270</v>
      </c>
      <c r="B1266" s="4">
        <v>4319451</v>
      </c>
      <c r="C1266" s="192">
        <v>4319451</v>
      </c>
      <c r="D1266" s="192">
        <v>9166063</v>
      </c>
      <c r="E1266" s="192">
        <v>13485514</v>
      </c>
      <c r="F1266" s="164">
        <f t="shared" si="74"/>
        <v>32.030303034797193</v>
      </c>
      <c r="G1266" s="206">
        <v>6623000</v>
      </c>
      <c r="H1266" s="223">
        <f t="shared" si="75"/>
        <v>65.218949116714484</v>
      </c>
      <c r="I1266" s="168">
        <v>15741000</v>
      </c>
      <c r="J1266" s="162">
        <f t="shared" si="76"/>
        <v>27.440766152086908</v>
      </c>
    </row>
    <row r="1267" spans="1:10" x14ac:dyDescent="0.2">
      <c r="A1267" s="38">
        <v>14277</v>
      </c>
      <c r="B1267" s="4">
        <v>4347209</v>
      </c>
      <c r="C1267" s="192">
        <v>4347209</v>
      </c>
      <c r="D1267" s="192">
        <v>9046811</v>
      </c>
      <c r="E1267" s="192">
        <v>13394020</v>
      </c>
      <c r="F1267" s="164">
        <f t="shared" si="74"/>
        <v>32.456342457305574</v>
      </c>
      <c r="G1267" s="206">
        <v>6663000</v>
      </c>
      <c r="H1267" s="223">
        <f t="shared" si="75"/>
        <v>65.24401921056581</v>
      </c>
      <c r="I1267" s="18">
        <f>I1266</f>
        <v>15741000</v>
      </c>
      <c r="J1267" s="162">
        <f t="shared" si="76"/>
        <v>27.617108188806302</v>
      </c>
    </row>
    <row r="1268" spans="1:10" x14ac:dyDescent="0.2">
      <c r="A1268" s="38">
        <v>14284</v>
      </c>
      <c r="B1268" s="4">
        <v>4344753</v>
      </c>
      <c r="C1268" s="192">
        <v>4344753</v>
      </c>
      <c r="D1268" s="192">
        <v>9017844</v>
      </c>
      <c r="E1268" s="192">
        <v>13362597</v>
      </c>
      <c r="F1268" s="164">
        <f t="shared" si="74"/>
        <v>32.514285958036453</v>
      </c>
      <c r="G1268" s="206">
        <v>6673000</v>
      </c>
      <c r="H1268" s="223">
        <f t="shared" si="75"/>
        <v>65.109441031020538</v>
      </c>
      <c r="I1268" s="18">
        <f>I1267</f>
        <v>15741000</v>
      </c>
      <c r="J1268" s="162">
        <f t="shared" si="76"/>
        <v>27.601505622260341</v>
      </c>
    </row>
    <row r="1269" spans="1:10" x14ac:dyDescent="0.2">
      <c r="A1269" s="38">
        <v>14291</v>
      </c>
      <c r="B1269" s="4">
        <v>4349836</v>
      </c>
      <c r="C1269" s="192">
        <v>4349836</v>
      </c>
      <c r="D1269" s="192">
        <v>8707191</v>
      </c>
      <c r="E1269" s="192">
        <v>13057027</v>
      </c>
      <c r="F1269" s="164">
        <f t="shared" si="74"/>
        <v>33.31413804995578</v>
      </c>
      <c r="G1269" s="206">
        <v>6695000</v>
      </c>
      <c r="H1269" s="223">
        <f t="shared" si="75"/>
        <v>64.971411501120244</v>
      </c>
      <c r="I1269" s="18">
        <f>I1268</f>
        <v>15741000</v>
      </c>
      <c r="J1269" s="162">
        <f t="shared" si="76"/>
        <v>27.633797090400865</v>
      </c>
    </row>
    <row r="1270" spans="1:10" x14ac:dyDescent="0.2">
      <c r="A1270" s="38">
        <v>14298</v>
      </c>
      <c r="B1270" s="4">
        <v>4344462</v>
      </c>
      <c r="C1270" s="192">
        <v>4344462</v>
      </c>
      <c r="D1270" s="192">
        <v>8840548</v>
      </c>
      <c r="E1270" s="192">
        <v>13185010</v>
      </c>
      <c r="F1270" s="164">
        <f t="shared" si="74"/>
        <v>32.950009139166369</v>
      </c>
      <c r="G1270" s="206">
        <v>6708000</v>
      </c>
      <c r="H1270" s="223">
        <f t="shared" si="75"/>
        <v>64.765384615384619</v>
      </c>
      <c r="I1270" s="168">
        <v>15622000</v>
      </c>
      <c r="J1270" s="162">
        <f t="shared" si="76"/>
        <v>27.809896300089616</v>
      </c>
    </row>
    <row r="1271" spans="1:10" x14ac:dyDescent="0.2">
      <c r="A1271" s="38">
        <v>14305</v>
      </c>
      <c r="B1271" s="4">
        <v>4355946</v>
      </c>
      <c r="C1271" s="192">
        <v>4355946</v>
      </c>
      <c r="D1271" s="192">
        <v>8941650</v>
      </c>
      <c r="E1271" s="192">
        <v>13297596</v>
      </c>
      <c r="F1271" s="164">
        <f t="shared" si="74"/>
        <v>32.757394644866636</v>
      </c>
      <c r="G1271" s="206">
        <v>6739000</v>
      </c>
      <c r="H1271" s="223">
        <f t="shared" si="75"/>
        <v>64.637869120047483</v>
      </c>
      <c r="I1271" s="18">
        <f>I1270</f>
        <v>15622000</v>
      </c>
      <c r="J1271" s="162">
        <f t="shared" si="76"/>
        <v>27.883408014338752</v>
      </c>
    </row>
    <row r="1272" spans="1:10" x14ac:dyDescent="0.2">
      <c r="A1272" s="38">
        <v>14312</v>
      </c>
      <c r="B1272" s="4">
        <v>4343566</v>
      </c>
      <c r="C1272" s="192">
        <v>4343566</v>
      </c>
      <c r="D1272" s="192">
        <v>8984989</v>
      </c>
      <c r="E1272" s="192">
        <v>13328555</v>
      </c>
      <c r="F1272" s="164">
        <f t="shared" si="74"/>
        <v>32.588423876406708</v>
      </c>
      <c r="G1272" s="206">
        <v>6751000</v>
      </c>
      <c r="H1272" s="223">
        <f t="shared" si="75"/>
        <v>64.339594134202343</v>
      </c>
      <c r="I1272" s="18">
        <f>I1271</f>
        <v>15622000</v>
      </c>
      <c r="J1272" s="162">
        <f t="shared" si="76"/>
        <v>27.804160798873383</v>
      </c>
    </row>
    <row r="1273" spans="1:10" x14ac:dyDescent="0.2">
      <c r="A1273" s="38">
        <v>14319</v>
      </c>
      <c r="B1273" s="4">
        <v>4335313</v>
      </c>
      <c r="C1273" s="192">
        <v>4335313</v>
      </c>
      <c r="D1273" s="192">
        <v>9077284</v>
      </c>
      <c r="E1273" s="192">
        <v>13412597</v>
      </c>
      <c r="F1273" s="164">
        <f t="shared" si="74"/>
        <v>32.322696342848445</v>
      </c>
      <c r="G1273" s="206">
        <v>6751000</v>
      </c>
      <c r="H1273" s="223">
        <f t="shared" si="75"/>
        <v>64.217345578432827</v>
      </c>
      <c r="I1273" s="18">
        <f>I1272</f>
        <v>15622000</v>
      </c>
      <c r="J1273" s="162">
        <f t="shared" si="76"/>
        <v>27.751331455639484</v>
      </c>
    </row>
    <row r="1274" spans="1:10" x14ac:dyDescent="0.2">
      <c r="A1274" s="38">
        <v>14326</v>
      </c>
      <c r="B1274" s="4">
        <v>4335416</v>
      </c>
      <c r="C1274" s="192">
        <v>4335416</v>
      </c>
      <c r="D1274" s="192">
        <v>8989181</v>
      </c>
      <c r="E1274" s="192">
        <v>13324597</v>
      </c>
      <c r="F1274" s="164">
        <f t="shared" si="74"/>
        <v>32.536939015866672</v>
      </c>
      <c r="G1274" s="206">
        <v>6758000</v>
      </c>
      <c r="H1274" s="223">
        <f t="shared" si="75"/>
        <v>64.152352767090861</v>
      </c>
      <c r="I1274" s="18">
        <f>I1273</f>
        <v>15622000</v>
      </c>
      <c r="J1274" s="162">
        <f t="shared" si="76"/>
        <v>27.751990782230187</v>
      </c>
    </row>
    <row r="1275" spans="1:10" x14ac:dyDescent="0.2">
      <c r="A1275" s="38">
        <v>14333</v>
      </c>
      <c r="B1275" s="4">
        <v>4345363</v>
      </c>
      <c r="C1275" s="192">
        <v>4345363</v>
      </c>
      <c r="D1275" s="192">
        <v>9124860</v>
      </c>
      <c r="E1275" s="192">
        <v>13470223</v>
      </c>
      <c r="F1275" s="164">
        <f t="shared" si="74"/>
        <v>32.259027931460381</v>
      </c>
      <c r="G1275" s="206">
        <v>6765000</v>
      </c>
      <c r="H1275" s="223">
        <f t="shared" si="75"/>
        <v>64.233008130081302</v>
      </c>
      <c r="I1275" s="168">
        <v>15785000</v>
      </c>
      <c r="J1275" s="162">
        <f t="shared" si="76"/>
        <v>27.528432055749128</v>
      </c>
    </row>
    <row r="1276" spans="1:10" x14ac:dyDescent="0.2">
      <c r="A1276" s="38">
        <v>14340</v>
      </c>
      <c r="B1276" s="4">
        <v>4398430</v>
      </c>
      <c r="C1276" s="192">
        <v>4398430</v>
      </c>
      <c r="D1276" s="192">
        <v>9317830</v>
      </c>
      <c r="E1276" s="192">
        <v>13716260</v>
      </c>
      <c r="F1276" s="164">
        <f t="shared" si="74"/>
        <v>32.067269066057364</v>
      </c>
      <c r="G1276" s="206">
        <v>6855000</v>
      </c>
      <c r="H1276" s="223">
        <f t="shared" si="75"/>
        <v>64.163822027716989</v>
      </c>
      <c r="I1276" s="18">
        <f>I1275</f>
        <v>15785000</v>
      </c>
      <c r="J1276" s="162">
        <f t="shared" si="76"/>
        <v>27.864618308520747</v>
      </c>
    </row>
    <row r="1277" spans="1:10" x14ac:dyDescent="0.2">
      <c r="A1277" s="38">
        <v>14347</v>
      </c>
      <c r="B1277" s="4">
        <v>4394453</v>
      </c>
      <c r="C1277" s="192">
        <v>4394453</v>
      </c>
      <c r="D1277" s="192">
        <v>9527804</v>
      </c>
      <c r="E1277" s="192">
        <v>13922257</v>
      </c>
      <c r="F1277" s="164">
        <f t="shared" si="74"/>
        <v>31.564228414976107</v>
      </c>
      <c r="G1277" s="206">
        <v>6835000</v>
      </c>
      <c r="H1277" s="223">
        <f t="shared" si="75"/>
        <v>64.293386978785662</v>
      </c>
      <c r="I1277" s="18">
        <f>I1276</f>
        <v>15785000</v>
      </c>
      <c r="J1277" s="162">
        <f t="shared" si="76"/>
        <v>27.839423503325943</v>
      </c>
    </row>
    <row r="1278" spans="1:10" x14ac:dyDescent="0.2">
      <c r="A1278" s="38">
        <v>14354</v>
      </c>
      <c r="B1278" s="4">
        <v>4417822</v>
      </c>
      <c r="C1278" s="192">
        <v>4417822</v>
      </c>
      <c r="D1278" s="192">
        <v>9742839</v>
      </c>
      <c r="E1278" s="192">
        <v>14160661</v>
      </c>
      <c r="F1278" s="164">
        <f t="shared" si="74"/>
        <v>31.197851569217001</v>
      </c>
      <c r="G1278" s="206">
        <v>6858000</v>
      </c>
      <c r="H1278" s="223">
        <f t="shared" si="75"/>
        <v>64.418518518518525</v>
      </c>
      <c r="I1278" s="18">
        <f>I1277</f>
        <v>15785000</v>
      </c>
      <c r="J1278" s="162">
        <f t="shared" si="76"/>
        <v>27.987469116249603</v>
      </c>
    </row>
    <row r="1279" spans="1:10" x14ac:dyDescent="0.2">
      <c r="A1279" s="38">
        <v>14361</v>
      </c>
      <c r="B1279" s="4">
        <v>4433389</v>
      </c>
      <c r="C1279" s="192">
        <v>4433389</v>
      </c>
      <c r="D1279" s="192">
        <v>9902809</v>
      </c>
      <c r="E1279" s="192">
        <v>14336198</v>
      </c>
      <c r="F1279" s="164">
        <f t="shared" si="74"/>
        <v>30.924440357199309</v>
      </c>
      <c r="G1279" s="206">
        <v>6860000</v>
      </c>
      <c r="H1279" s="223">
        <f t="shared" si="75"/>
        <v>64.626661807580177</v>
      </c>
      <c r="I1279" s="168">
        <v>16491000</v>
      </c>
      <c r="J1279" s="162">
        <f t="shared" si="76"/>
        <v>26.883688072281849</v>
      </c>
    </row>
    <row r="1280" spans="1:10" x14ac:dyDescent="0.2">
      <c r="A1280" s="38">
        <v>14368</v>
      </c>
      <c r="B1280" s="4">
        <v>4465004</v>
      </c>
      <c r="C1280" s="192">
        <v>4465004</v>
      </c>
      <c r="D1280" s="192">
        <v>9872140</v>
      </c>
      <c r="E1280" s="192">
        <v>14337144</v>
      </c>
      <c r="F1280" s="164">
        <f t="shared" si="74"/>
        <v>31.14291102886321</v>
      </c>
      <c r="G1280" s="206">
        <v>6915000</v>
      </c>
      <c r="H1280" s="223">
        <f t="shared" si="75"/>
        <v>64.569833694866233</v>
      </c>
      <c r="I1280" s="18">
        <f>I1279</f>
        <v>16491000</v>
      </c>
      <c r="J1280" s="162">
        <f t="shared" si="76"/>
        <v>27.075398702322477</v>
      </c>
    </row>
    <row r="1281" spans="1:10" x14ac:dyDescent="0.2">
      <c r="A1281" s="38">
        <v>14375</v>
      </c>
      <c r="B1281" s="4">
        <v>4459364</v>
      </c>
      <c r="C1281" s="192">
        <v>4459364</v>
      </c>
      <c r="D1281" s="192">
        <v>9966905</v>
      </c>
      <c r="E1281" s="192">
        <v>14426269</v>
      </c>
      <c r="F1281" s="164">
        <f t="shared" si="74"/>
        <v>30.911415834544606</v>
      </c>
      <c r="G1281" s="206">
        <v>6904000</v>
      </c>
      <c r="H1281" s="223">
        <f t="shared" si="75"/>
        <v>64.591019698725376</v>
      </c>
      <c r="I1281" s="18">
        <f>I1280</f>
        <v>16491000</v>
      </c>
      <c r="J1281" s="162">
        <f t="shared" si="76"/>
        <v>27.041198229337216</v>
      </c>
    </row>
    <row r="1282" spans="1:10" x14ac:dyDescent="0.2">
      <c r="A1282" s="38">
        <v>14382</v>
      </c>
      <c r="B1282" s="4">
        <v>4463349</v>
      </c>
      <c r="C1282" s="192">
        <v>4463349</v>
      </c>
      <c r="D1282" s="192">
        <v>10005034</v>
      </c>
      <c r="E1282" s="192">
        <v>14468383</v>
      </c>
      <c r="F1282" s="164">
        <f t="shared" si="74"/>
        <v>30.84898291675027</v>
      </c>
      <c r="G1282" s="206">
        <v>6913000</v>
      </c>
      <c r="H1282" s="223">
        <f t="shared" si="75"/>
        <v>64.564573991031395</v>
      </c>
      <c r="I1282" s="18">
        <f>I1281</f>
        <v>16491000</v>
      </c>
      <c r="J1282" s="162">
        <f t="shared" si="76"/>
        <v>27.065362925231945</v>
      </c>
    </row>
    <row r="1283" spans="1:10" x14ac:dyDescent="0.2">
      <c r="A1283" s="38">
        <v>14389</v>
      </c>
      <c r="B1283" s="4">
        <v>4446379</v>
      </c>
      <c r="C1283" s="192">
        <v>4446379</v>
      </c>
      <c r="D1283" s="192">
        <v>10096622</v>
      </c>
      <c r="E1283" s="192">
        <v>14543001</v>
      </c>
      <c r="F1283" s="164">
        <f t="shared" si="74"/>
        <v>30.574012887711415</v>
      </c>
      <c r="G1283" s="206">
        <v>6893000</v>
      </c>
      <c r="H1283" s="223">
        <f t="shared" si="75"/>
        <v>64.50571594371101</v>
      </c>
      <c r="I1283" s="18">
        <f>I1282</f>
        <v>16491000</v>
      </c>
      <c r="J1283" s="162">
        <f t="shared" si="76"/>
        <v>26.962458310593657</v>
      </c>
    </row>
    <row r="1284" spans="1:10" x14ac:dyDescent="0.2">
      <c r="A1284" s="38">
        <v>14396</v>
      </c>
      <c r="B1284" s="4">
        <v>4476764</v>
      </c>
      <c r="C1284" s="192">
        <v>4476764</v>
      </c>
      <c r="D1284" s="192">
        <v>10029054</v>
      </c>
      <c r="E1284" s="192">
        <v>14505818</v>
      </c>
      <c r="F1284" s="164">
        <f t="shared" si="74"/>
        <v>30.861851430922407</v>
      </c>
      <c r="G1284" s="206">
        <v>6967000</v>
      </c>
      <c r="H1284" s="223">
        <f t="shared" si="75"/>
        <v>64.256695851873118</v>
      </c>
      <c r="I1284" s="168">
        <v>16916000</v>
      </c>
      <c r="J1284" s="162">
        <f t="shared" si="76"/>
        <v>26.464672499408845</v>
      </c>
    </row>
    <row r="1285" spans="1:10" x14ac:dyDescent="0.2">
      <c r="A1285" s="38">
        <v>14403</v>
      </c>
      <c r="B1285" s="4">
        <v>4476310</v>
      </c>
      <c r="C1285" s="192">
        <v>4476310</v>
      </c>
      <c r="D1285" s="192">
        <v>10052643</v>
      </c>
      <c r="E1285" s="192">
        <v>14528953</v>
      </c>
      <c r="F1285" s="164">
        <f t="shared" ref="F1285:F1348" si="77">100*C1285/E1285</f>
        <v>30.809584145533403</v>
      </c>
      <c r="G1285" s="206">
        <v>6986000</v>
      </c>
      <c r="H1285" s="223">
        <f t="shared" ref="H1285:H1348" si="78">100*B1285/G1285</f>
        <v>64.075436587460629</v>
      </c>
      <c r="I1285" s="18">
        <f>I1284</f>
        <v>16916000</v>
      </c>
      <c r="J1285" s="162">
        <f t="shared" ref="J1285:J1348" si="79">100*C1285/I1285</f>
        <v>26.461988649799007</v>
      </c>
    </row>
    <row r="1286" spans="1:10" x14ac:dyDescent="0.2">
      <c r="A1286" s="38">
        <v>14410</v>
      </c>
      <c r="B1286" s="4">
        <v>4437703</v>
      </c>
      <c r="C1286" s="192">
        <v>4437703</v>
      </c>
      <c r="D1286" s="192">
        <v>10100929</v>
      </c>
      <c r="E1286" s="192">
        <v>14538632</v>
      </c>
      <c r="F1286" s="164">
        <f t="shared" si="77"/>
        <v>30.523525184487784</v>
      </c>
      <c r="G1286" s="206">
        <v>6936000</v>
      </c>
      <c r="H1286" s="223">
        <f t="shared" si="78"/>
        <v>63.980723760092275</v>
      </c>
      <c r="I1286" s="18">
        <f>I1285</f>
        <v>16916000</v>
      </c>
      <c r="J1286" s="162">
        <f t="shared" si="79"/>
        <v>26.233760936391583</v>
      </c>
    </row>
    <row r="1287" spans="1:10" x14ac:dyDescent="0.2">
      <c r="A1287" s="38">
        <v>14417</v>
      </c>
      <c r="B1287" s="4">
        <v>4429306</v>
      </c>
      <c r="C1287" s="192">
        <v>4429306</v>
      </c>
      <c r="D1287" s="192">
        <v>10099163</v>
      </c>
      <c r="E1287" s="192">
        <v>14528469</v>
      </c>
      <c r="F1287" s="164">
        <f t="shared" si="77"/>
        <v>30.487080228481059</v>
      </c>
      <c r="G1287" s="206">
        <v>6934000</v>
      </c>
      <c r="H1287" s="223">
        <f t="shared" si="78"/>
        <v>63.878079030862416</v>
      </c>
      <c r="I1287" s="18">
        <f>I1286</f>
        <v>16916000</v>
      </c>
      <c r="J1287" s="162">
        <f t="shared" si="79"/>
        <v>26.184121541735635</v>
      </c>
    </row>
    <row r="1288" spans="1:10" x14ac:dyDescent="0.2">
      <c r="A1288" s="38">
        <v>14424</v>
      </c>
      <c r="B1288" s="4">
        <v>4449306</v>
      </c>
      <c r="C1288" s="192">
        <v>4449306</v>
      </c>
      <c r="D1288" s="192">
        <v>10115744</v>
      </c>
      <c r="E1288" s="192">
        <v>14565050</v>
      </c>
      <c r="F1288" s="164">
        <f t="shared" si="77"/>
        <v>30.547825101870572</v>
      </c>
      <c r="G1288" s="206">
        <v>6962000</v>
      </c>
      <c r="H1288" s="223">
        <f t="shared" si="78"/>
        <v>63.908445848893997</v>
      </c>
      <c r="I1288" s="168">
        <v>17051000</v>
      </c>
      <c r="J1288" s="162">
        <f t="shared" si="79"/>
        <v>26.094105917541494</v>
      </c>
    </row>
    <row r="1289" spans="1:10" x14ac:dyDescent="0.2">
      <c r="A1289" s="38">
        <v>14431</v>
      </c>
      <c r="B1289" s="4">
        <v>4543177</v>
      </c>
      <c r="C1289" s="192">
        <v>4543177</v>
      </c>
      <c r="D1289" s="192">
        <v>10151053</v>
      </c>
      <c r="E1289" s="192">
        <v>14694230</v>
      </c>
      <c r="F1289" s="164">
        <f t="shared" si="77"/>
        <v>30.918101867195492</v>
      </c>
      <c r="G1289" s="206">
        <v>7100000</v>
      </c>
      <c r="H1289" s="223">
        <f t="shared" si="78"/>
        <v>63.988408450704227</v>
      </c>
      <c r="I1289" s="18">
        <f>I1288</f>
        <v>17051000</v>
      </c>
      <c r="J1289" s="162">
        <f t="shared" si="79"/>
        <v>26.64463667820069</v>
      </c>
    </row>
    <row r="1290" spans="1:10" x14ac:dyDescent="0.2">
      <c r="A1290" s="38">
        <v>14438</v>
      </c>
      <c r="B1290" s="4">
        <v>4522709</v>
      </c>
      <c r="C1290" s="192">
        <v>4522709</v>
      </c>
      <c r="D1290" s="192">
        <v>10349946</v>
      </c>
      <c r="E1290" s="192">
        <v>14872655</v>
      </c>
      <c r="F1290" s="164">
        <f t="shared" si="77"/>
        <v>30.40956036430617</v>
      </c>
      <c r="G1290" s="206">
        <v>7041000</v>
      </c>
      <c r="H1290" s="223">
        <f t="shared" si="78"/>
        <v>64.233901434455333</v>
      </c>
      <c r="I1290" s="18">
        <f>I1289</f>
        <v>17051000</v>
      </c>
      <c r="J1290" s="162">
        <f t="shared" si="79"/>
        <v>26.52459679784177</v>
      </c>
    </row>
    <row r="1291" spans="1:10" x14ac:dyDescent="0.2">
      <c r="A1291" s="38">
        <v>14445</v>
      </c>
      <c r="B1291" s="4">
        <v>4508962</v>
      </c>
      <c r="C1291" s="192">
        <v>4508962</v>
      </c>
      <c r="D1291" s="192">
        <v>10412047</v>
      </c>
      <c r="E1291" s="192">
        <v>14921009</v>
      </c>
      <c r="F1291" s="164">
        <f t="shared" si="77"/>
        <v>30.218881310238469</v>
      </c>
      <c r="G1291" s="206">
        <v>7022000</v>
      </c>
      <c r="H1291" s="223">
        <f t="shared" si="78"/>
        <v>64.211933921959556</v>
      </c>
      <c r="I1291" s="18">
        <f>I1290</f>
        <v>17051000</v>
      </c>
      <c r="J1291" s="162">
        <f t="shared" si="79"/>
        <v>26.443973960471528</v>
      </c>
    </row>
    <row r="1292" spans="1:10" x14ac:dyDescent="0.2">
      <c r="A1292" s="38">
        <v>14452</v>
      </c>
      <c r="B1292" s="4">
        <v>4498758</v>
      </c>
      <c r="C1292" s="192">
        <v>4498758</v>
      </c>
      <c r="D1292" s="192">
        <v>10436286</v>
      </c>
      <c r="E1292" s="192">
        <v>14935044</v>
      </c>
      <c r="F1292" s="164">
        <f t="shared" si="77"/>
        <v>30.12216100602047</v>
      </c>
      <c r="G1292" s="206">
        <v>7002000</v>
      </c>
      <c r="H1292" s="223">
        <f t="shared" si="78"/>
        <v>64.249614395886894</v>
      </c>
      <c r="I1292" s="168">
        <v>17372000</v>
      </c>
      <c r="J1292" s="162">
        <f t="shared" si="79"/>
        <v>25.896603730140455</v>
      </c>
    </row>
    <row r="1293" spans="1:10" x14ac:dyDescent="0.2">
      <c r="A1293" s="38">
        <v>14459</v>
      </c>
      <c r="B1293" s="4">
        <v>4530715</v>
      </c>
      <c r="C1293" s="192">
        <v>4530715</v>
      </c>
      <c r="D1293" s="192">
        <v>10412883</v>
      </c>
      <c r="E1293" s="192">
        <v>14943598</v>
      </c>
      <c r="F1293" s="164">
        <f t="shared" si="77"/>
        <v>30.31876928166831</v>
      </c>
      <c r="G1293" s="206">
        <v>7054000</v>
      </c>
      <c r="H1293" s="223">
        <f t="shared" si="78"/>
        <v>64.229018996314153</v>
      </c>
      <c r="I1293" s="18">
        <f>I1292</f>
        <v>17372000</v>
      </c>
      <c r="J1293" s="162">
        <f t="shared" si="79"/>
        <v>26.080560672346305</v>
      </c>
    </row>
    <row r="1294" spans="1:10" x14ac:dyDescent="0.2">
      <c r="A1294" s="38">
        <v>14466</v>
      </c>
      <c r="B1294" s="4">
        <v>4550689</v>
      </c>
      <c r="C1294" s="192">
        <v>4550689</v>
      </c>
      <c r="D1294" s="192">
        <v>10509003</v>
      </c>
      <c r="E1294" s="192">
        <v>15059692</v>
      </c>
      <c r="F1294" s="164">
        <f t="shared" si="77"/>
        <v>30.217676430567106</v>
      </c>
      <c r="G1294" s="206">
        <v>7070000</v>
      </c>
      <c r="H1294" s="223">
        <f t="shared" si="78"/>
        <v>64.36618104667609</v>
      </c>
      <c r="I1294" s="18">
        <f>I1293</f>
        <v>17372000</v>
      </c>
      <c r="J1294" s="162">
        <f t="shared" si="79"/>
        <v>26.195538798065854</v>
      </c>
    </row>
    <row r="1295" spans="1:10" x14ac:dyDescent="0.2">
      <c r="A1295" s="38">
        <v>14473</v>
      </c>
      <c r="B1295" s="4">
        <v>4563822</v>
      </c>
      <c r="C1295" s="192">
        <v>4563822</v>
      </c>
      <c r="D1295" s="192">
        <v>10633449</v>
      </c>
      <c r="E1295" s="192">
        <v>15197271</v>
      </c>
      <c r="F1295" s="164">
        <f t="shared" si="77"/>
        <v>30.030536403542452</v>
      </c>
      <c r="G1295" s="206">
        <v>7091000</v>
      </c>
      <c r="H1295" s="223">
        <f t="shared" si="78"/>
        <v>64.360767169651666</v>
      </c>
      <c r="I1295" s="18">
        <f>I1294</f>
        <v>17372000</v>
      </c>
      <c r="J1295" s="162">
        <f t="shared" si="79"/>
        <v>26.271137462583468</v>
      </c>
    </row>
    <row r="1296" spans="1:10" x14ac:dyDescent="0.2">
      <c r="A1296" s="38">
        <v>14480</v>
      </c>
      <c r="B1296" s="4">
        <v>4572130</v>
      </c>
      <c r="C1296" s="192">
        <v>4572130</v>
      </c>
      <c r="D1296" s="192">
        <v>10828970</v>
      </c>
      <c r="E1296" s="192">
        <v>15401100</v>
      </c>
      <c r="F1296" s="164">
        <f t="shared" si="77"/>
        <v>29.687035341631443</v>
      </c>
      <c r="G1296" s="206">
        <v>7098000</v>
      </c>
      <c r="H1296" s="223">
        <f t="shared" si="78"/>
        <v>64.414342068188219</v>
      </c>
      <c r="I1296" s="18">
        <f>I1295</f>
        <v>17372000</v>
      </c>
      <c r="J1296" s="162">
        <f t="shared" si="79"/>
        <v>26.318961547317521</v>
      </c>
    </row>
    <row r="1297" spans="1:10" x14ac:dyDescent="0.2">
      <c r="A1297" s="38">
        <v>14487</v>
      </c>
      <c r="B1297" s="4">
        <v>4609282</v>
      </c>
      <c r="C1297" s="192">
        <v>4609282</v>
      </c>
      <c r="D1297" s="192">
        <v>10951004</v>
      </c>
      <c r="E1297" s="192">
        <v>15560286</v>
      </c>
      <c r="F1297" s="164">
        <f t="shared" si="77"/>
        <v>29.622090493709436</v>
      </c>
      <c r="G1297" s="206">
        <v>7141000</v>
      </c>
      <c r="H1297" s="223">
        <f t="shared" si="78"/>
        <v>64.546730149838965</v>
      </c>
      <c r="I1297" s="168">
        <v>17757000</v>
      </c>
      <c r="J1297" s="162">
        <f t="shared" si="79"/>
        <v>25.957549135552178</v>
      </c>
    </row>
    <row r="1298" spans="1:10" x14ac:dyDescent="0.2">
      <c r="A1298" s="38">
        <v>14494</v>
      </c>
      <c r="B1298" s="4">
        <v>4683716</v>
      </c>
      <c r="C1298" s="192">
        <v>4683716</v>
      </c>
      <c r="D1298" s="192">
        <v>11140608</v>
      </c>
      <c r="E1298" s="192">
        <v>15824324</v>
      </c>
      <c r="F1298" s="164">
        <f t="shared" si="77"/>
        <v>29.598205901244185</v>
      </c>
      <c r="G1298" s="206">
        <v>7261000</v>
      </c>
      <c r="H1298" s="223">
        <f t="shared" si="78"/>
        <v>64.505109489051094</v>
      </c>
      <c r="I1298" s="18">
        <f>I1297</f>
        <v>17757000</v>
      </c>
      <c r="J1298" s="162">
        <f t="shared" si="79"/>
        <v>26.376730303542264</v>
      </c>
    </row>
    <row r="1299" spans="1:10" x14ac:dyDescent="0.2">
      <c r="A1299" s="38">
        <v>14501</v>
      </c>
      <c r="B1299" s="4">
        <v>4678992</v>
      </c>
      <c r="C1299" s="192">
        <v>4678992</v>
      </c>
      <c r="D1299" s="192">
        <v>11525708</v>
      </c>
      <c r="E1299" s="192">
        <v>16204700</v>
      </c>
      <c r="F1299" s="164">
        <f t="shared" si="77"/>
        <v>28.874289557967749</v>
      </c>
      <c r="G1299" s="206">
        <v>7235000</v>
      </c>
      <c r="H1299" s="223">
        <f t="shared" si="78"/>
        <v>64.671624049758123</v>
      </c>
      <c r="I1299" s="18">
        <f>I1298</f>
        <v>17757000</v>
      </c>
      <c r="J1299" s="162">
        <f t="shared" si="79"/>
        <v>26.350126710593006</v>
      </c>
    </row>
    <row r="1300" spans="1:10" x14ac:dyDescent="0.2">
      <c r="A1300" s="38">
        <v>14508</v>
      </c>
      <c r="B1300" s="4">
        <v>4677608</v>
      </c>
      <c r="C1300" s="192">
        <v>4677608</v>
      </c>
      <c r="D1300" s="192">
        <v>11549309</v>
      </c>
      <c r="E1300" s="192">
        <v>16226917</v>
      </c>
      <c r="F1300" s="164">
        <f t="shared" si="77"/>
        <v>28.826227434330256</v>
      </c>
      <c r="G1300" s="206">
        <v>7236000</v>
      </c>
      <c r="H1300" s="223">
        <f t="shared" si="78"/>
        <v>64.64355997788833</v>
      </c>
      <c r="I1300" s="18">
        <f>I1299</f>
        <v>17757000</v>
      </c>
      <c r="J1300" s="162">
        <f t="shared" si="79"/>
        <v>26.342332601227685</v>
      </c>
    </row>
    <row r="1301" spans="1:10" x14ac:dyDescent="0.2">
      <c r="A1301" s="38">
        <v>14515</v>
      </c>
      <c r="B1301" s="4">
        <v>4683726</v>
      </c>
      <c r="C1301" s="192">
        <v>4683726</v>
      </c>
      <c r="D1301" s="192">
        <v>11621338</v>
      </c>
      <c r="E1301" s="192">
        <v>16305064</v>
      </c>
      <c r="F1301" s="164">
        <f t="shared" si="77"/>
        <v>28.7255910188393</v>
      </c>
      <c r="G1301" s="206">
        <v>7238000</v>
      </c>
      <c r="H1301" s="223">
        <f t="shared" si="78"/>
        <v>64.710223818734462</v>
      </c>
      <c r="I1301" s="168">
        <v>18692000</v>
      </c>
      <c r="J1301" s="162">
        <f t="shared" si="79"/>
        <v>25.057382837577574</v>
      </c>
    </row>
    <row r="1302" spans="1:10" x14ac:dyDescent="0.2">
      <c r="A1302" s="38">
        <v>14522</v>
      </c>
      <c r="B1302" s="4">
        <v>4732133</v>
      </c>
      <c r="C1302" s="192">
        <v>4732133</v>
      </c>
      <c r="D1302" s="192">
        <v>11671664</v>
      </c>
      <c r="E1302" s="192">
        <v>16403797</v>
      </c>
      <c r="F1302" s="164">
        <f t="shared" si="77"/>
        <v>28.847790545079288</v>
      </c>
      <c r="G1302" s="206">
        <v>7309000</v>
      </c>
      <c r="H1302" s="223">
        <f t="shared" si="78"/>
        <v>64.743918456697216</v>
      </c>
      <c r="I1302" s="18">
        <f>I1301</f>
        <v>18692000</v>
      </c>
      <c r="J1302" s="162">
        <f t="shared" si="79"/>
        <v>25.316354590199015</v>
      </c>
    </row>
    <row r="1303" spans="1:10" x14ac:dyDescent="0.2">
      <c r="A1303" s="38">
        <v>14529</v>
      </c>
      <c r="B1303" s="4">
        <v>4757812</v>
      </c>
      <c r="C1303" s="192">
        <v>4757812</v>
      </c>
      <c r="D1303" s="192">
        <v>11739156</v>
      </c>
      <c r="E1303" s="192">
        <v>16496968</v>
      </c>
      <c r="F1303" s="164">
        <f t="shared" si="77"/>
        <v>28.840523907181005</v>
      </c>
      <c r="G1303" s="206">
        <v>7346000</v>
      </c>
      <c r="H1303" s="223">
        <f t="shared" si="78"/>
        <v>64.767383610127965</v>
      </c>
      <c r="I1303" s="18">
        <f>I1302</f>
        <v>18692000</v>
      </c>
      <c r="J1303" s="162">
        <f t="shared" si="79"/>
        <v>25.453734217847206</v>
      </c>
    </row>
    <row r="1304" spans="1:10" x14ac:dyDescent="0.2">
      <c r="A1304" s="38">
        <v>14536</v>
      </c>
      <c r="B1304" s="4">
        <v>4756457</v>
      </c>
      <c r="C1304" s="192">
        <v>4756457</v>
      </c>
      <c r="D1304" s="192">
        <v>11906847</v>
      </c>
      <c r="E1304" s="192">
        <v>16663304</v>
      </c>
      <c r="F1304" s="164">
        <f t="shared" si="77"/>
        <v>28.544501138549712</v>
      </c>
      <c r="G1304" s="206">
        <v>7330000</v>
      </c>
      <c r="H1304" s="223">
        <f t="shared" si="78"/>
        <v>64.890272851296046</v>
      </c>
      <c r="I1304" s="18">
        <f>I1303</f>
        <v>18692000</v>
      </c>
      <c r="J1304" s="162">
        <f t="shared" si="79"/>
        <v>25.4464851273272</v>
      </c>
    </row>
    <row r="1305" spans="1:10" x14ac:dyDescent="0.2">
      <c r="A1305" s="38">
        <v>14543</v>
      </c>
      <c r="B1305" s="4">
        <v>4743717</v>
      </c>
      <c r="C1305" s="192">
        <v>4743717</v>
      </c>
      <c r="D1305" s="192">
        <v>11950446</v>
      </c>
      <c r="E1305" s="192">
        <v>16694163</v>
      </c>
      <c r="F1305" s="164">
        <f t="shared" si="77"/>
        <v>28.415422803766802</v>
      </c>
      <c r="G1305" s="206">
        <v>7302000</v>
      </c>
      <c r="H1305" s="223">
        <f t="shared" si="78"/>
        <v>64.964626129827451</v>
      </c>
      <c r="I1305" s="168">
        <v>19190000</v>
      </c>
      <c r="J1305" s="162">
        <f t="shared" si="79"/>
        <v>24.719734236581552</v>
      </c>
    </row>
    <row r="1306" spans="1:10" x14ac:dyDescent="0.2">
      <c r="A1306" s="38">
        <v>14550</v>
      </c>
      <c r="B1306" s="4">
        <v>4781385</v>
      </c>
      <c r="C1306" s="192">
        <v>4781385</v>
      </c>
      <c r="D1306" s="192">
        <v>11813664</v>
      </c>
      <c r="E1306" s="192">
        <v>16595049</v>
      </c>
      <c r="F1306" s="164">
        <f t="shared" si="77"/>
        <v>28.812117397182739</v>
      </c>
      <c r="G1306" s="206">
        <v>7352000</v>
      </c>
      <c r="H1306" s="223">
        <f t="shared" si="78"/>
        <v>65.035160500544066</v>
      </c>
      <c r="I1306" s="18">
        <f>I1305</f>
        <v>19190000</v>
      </c>
      <c r="J1306" s="162">
        <f t="shared" si="79"/>
        <v>24.916023970818134</v>
      </c>
    </row>
    <row r="1307" spans="1:10" x14ac:dyDescent="0.2">
      <c r="A1307" s="38">
        <v>14557</v>
      </c>
      <c r="B1307" s="4">
        <v>4817094</v>
      </c>
      <c r="C1307" s="192">
        <v>4817094</v>
      </c>
      <c r="D1307" s="192">
        <v>11748660</v>
      </c>
      <c r="E1307" s="192">
        <v>16565754</v>
      </c>
      <c r="F1307" s="164">
        <f t="shared" si="77"/>
        <v>29.078628114361713</v>
      </c>
      <c r="G1307" s="206">
        <v>7409000</v>
      </c>
      <c r="H1307" s="223">
        <f t="shared" si="78"/>
        <v>65.016790390066134</v>
      </c>
      <c r="I1307" s="18">
        <f>I1306</f>
        <v>19190000</v>
      </c>
      <c r="J1307" s="162">
        <f t="shared" si="79"/>
        <v>25.102105263157895</v>
      </c>
    </row>
    <row r="1308" spans="1:10" x14ac:dyDescent="0.2">
      <c r="A1308" s="38">
        <v>14564</v>
      </c>
      <c r="B1308" s="4">
        <v>4805254</v>
      </c>
      <c r="C1308" s="192">
        <v>4805254</v>
      </c>
      <c r="D1308" s="192">
        <v>11587156</v>
      </c>
      <c r="E1308" s="192">
        <v>16392410</v>
      </c>
      <c r="F1308" s="164">
        <f t="shared" si="77"/>
        <v>29.313895882301626</v>
      </c>
      <c r="G1308" s="206">
        <v>7384000</v>
      </c>
      <c r="H1308" s="223">
        <f t="shared" si="78"/>
        <v>65.076570964247026</v>
      </c>
      <c r="I1308" s="18">
        <f>I1307</f>
        <v>19190000</v>
      </c>
      <c r="J1308" s="162">
        <f t="shared" si="79"/>
        <v>25.040406461698801</v>
      </c>
    </row>
    <row r="1309" spans="1:10" x14ac:dyDescent="0.2">
      <c r="A1309" s="38">
        <v>14571</v>
      </c>
      <c r="B1309" s="4">
        <v>4825953</v>
      </c>
      <c r="C1309" s="192">
        <v>4825953</v>
      </c>
      <c r="D1309" s="192">
        <v>11619188</v>
      </c>
      <c r="E1309" s="192">
        <v>16445141</v>
      </c>
      <c r="F1309" s="164">
        <f t="shared" si="77"/>
        <v>29.345768455253744</v>
      </c>
      <c r="G1309" s="206">
        <v>7434000</v>
      </c>
      <c r="H1309" s="223">
        <f t="shared" si="78"/>
        <v>64.917312348668275</v>
      </c>
      <c r="I1309" s="18">
        <f>I1308</f>
        <v>19190000</v>
      </c>
      <c r="J1309" s="162">
        <f t="shared" si="79"/>
        <v>25.148269932256383</v>
      </c>
    </row>
    <row r="1310" spans="1:10" x14ac:dyDescent="0.2">
      <c r="A1310" s="38">
        <v>14578</v>
      </c>
      <c r="B1310" s="4">
        <v>4845292</v>
      </c>
      <c r="C1310" s="192">
        <v>4845292</v>
      </c>
      <c r="D1310" s="192">
        <v>11619749</v>
      </c>
      <c r="E1310" s="192">
        <v>16465041</v>
      </c>
      <c r="F1310" s="164">
        <f t="shared" si="77"/>
        <v>29.427755448650263</v>
      </c>
      <c r="G1310" s="206">
        <v>7462000</v>
      </c>
      <c r="H1310" s="223">
        <f t="shared" si="78"/>
        <v>64.932886625569552</v>
      </c>
      <c r="I1310" s="168">
        <v>19101000</v>
      </c>
      <c r="J1310" s="162">
        <f t="shared" si="79"/>
        <v>25.366692843306634</v>
      </c>
    </row>
    <row r="1311" spans="1:10" x14ac:dyDescent="0.2">
      <c r="A1311" s="38">
        <v>14585</v>
      </c>
      <c r="B1311" s="4">
        <v>4899500</v>
      </c>
      <c r="C1311" s="192">
        <v>4899500</v>
      </c>
      <c r="D1311" s="192">
        <v>11616517</v>
      </c>
      <c r="E1311" s="192">
        <v>16516017</v>
      </c>
      <c r="F1311" s="164">
        <f t="shared" si="77"/>
        <v>29.665142630938199</v>
      </c>
      <c r="G1311" s="206">
        <v>7545000</v>
      </c>
      <c r="H1311" s="223">
        <f t="shared" si="78"/>
        <v>64.93704440026508</v>
      </c>
      <c r="I1311" s="18">
        <f>I1310</f>
        <v>19101000</v>
      </c>
      <c r="J1311" s="162">
        <f t="shared" si="79"/>
        <v>25.650489503167375</v>
      </c>
    </row>
    <row r="1312" spans="1:10" x14ac:dyDescent="0.2">
      <c r="A1312" s="38">
        <v>14592</v>
      </c>
      <c r="B1312" s="4">
        <v>4905433</v>
      </c>
      <c r="C1312" s="192">
        <v>4905433</v>
      </c>
      <c r="D1312" s="192">
        <v>11287608</v>
      </c>
      <c r="E1312" s="192">
        <v>16193041</v>
      </c>
      <c r="F1312" s="164">
        <f t="shared" si="77"/>
        <v>30.293463716913951</v>
      </c>
      <c r="G1312" s="206">
        <v>7564000</v>
      </c>
      <c r="H1312" s="223">
        <f t="shared" si="78"/>
        <v>64.852366472765738</v>
      </c>
      <c r="I1312" s="18">
        <f>I1311</f>
        <v>19101000</v>
      </c>
      <c r="J1312" s="162">
        <f t="shared" si="79"/>
        <v>25.681550704151615</v>
      </c>
    </row>
    <row r="1313" spans="1:10" x14ac:dyDescent="0.2">
      <c r="A1313" s="38">
        <v>14599</v>
      </c>
      <c r="B1313" s="4">
        <v>4979850</v>
      </c>
      <c r="C1313" s="192">
        <v>4979850</v>
      </c>
      <c r="D1313" s="192">
        <v>11378164</v>
      </c>
      <c r="E1313" s="192">
        <v>16358014</v>
      </c>
      <c r="F1313" s="164">
        <f t="shared" si="77"/>
        <v>30.442876500778151</v>
      </c>
      <c r="G1313" s="206">
        <v>7679000</v>
      </c>
      <c r="H1313" s="223">
        <f t="shared" si="78"/>
        <v>64.850240916786035</v>
      </c>
      <c r="I1313" s="18">
        <f>I1312</f>
        <v>19101000</v>
      </c>
      <c r="J1313" s="162">
        <f t="shared" si="79"/>
        <v>26.071148107428929</v>
      </c>
    </row>
    <row r="1314" spans="1:10" x14ac:dyDescent="0.2">
      <c r="A1314" s="38">
        <v>14606</v>
      </c>
      <c r="B1314" s="4">
        <v>4977654</v>
      </c>
      <c r="C1314" s="192">
        <v>4977654</v>
      </c>
      <c r="D1314" s="192">
        <v>11493118</v>
      </c>
      <c r="E1314" s="192">
        <v>16470772</v>
      </c>
      <c r="F1314" s="164">
        <f t="shared" si="77"/>
        <v>30.221133532781586</v>
      </c>
      <c r="G1314" s="206">
        <v>7663000</v>
      </c>
      <c r="H1314" s="223">
        <f t="shared" si="78"/>
        <v>64.956988124755313</v>
      </c>
      <c r="I1314" s="168">
        <v>19082000</v>
      </c>
      <c r="J1314" s="162">
        <f t="shared" si="79"/>
        <v>26.085598993816163</v>
      </c>
    </row>
    <row r="1315" spans="1:10" x14ac:dyDescent="0.2">
      <c r="A1315" s="38">
        <v>14613</v>
      </c>
      <c r="B1315" s="4">
        <v>4947763</v>
      </c>
      <c r="C1315" s="192">
        <v>4947763</v>
      </c>
      <c r="D1315" s="192">
        <v>11720622</v>
      </c>
      <c r="E1315" s="192">
        <v>16668385</v>
      </c>
      <c r="F1315" s="164">
        <f t="shared" si="77"/>
        <v>29.683517629332417</v>
      </c>
      <c r="G1315" s="206">
        <v>7581000</v>
      </c>
      <c r="H1315" s="223">
        <f t="shared" si="78"/>
        <v>65.265308006859257</v>
      </c>
      <c r="I1315" s="18">
        <f>I1314</f>
        <v>19082000</v>
      </c>
      <c r="J1315" s="162">
        <f t="shared" si="79"/>
        <v>25.928953988051568</v>
      </c>
    </row>
    <row r="1316" spans="1:10" x14ac:dyDescent="0.2">
      <c r="A1316" s="38">
        <v>14620</v>
      </c>
      <c r="B1316" s="4">
        <v>4886229</v>
      </c>
      <c r="C1316" s="192">
        <v>4886229</v>
      </c>
      <c r="D1316" s="192">
        <v>11829930</v>
      </c>
      <c r="E1316" s="192">
        <v>16716159</v>
      </c>
      <c r="F1316" s="164">
        <f t="shared" si="77"/>
        <v>29.230572645306854</v>
      </c>
      <c r="G1316" s="206">
        <v>7463000</v>
      </c>
      <c r="H1316" s="223">
        <f t="shared" si="78"/>
        <v>65.472718745812671</v>
      </c>
      <c r="I1316" s="18">
        <f>I1315</f>
        <v>19082000</v>
      </c>
      <c r="J1316" s="162">
        <f t="shared" si="79"/>
        <v>25.606482548999058</v>
      </c>
    </row>
    <row r="1317" spans="1:10" x14ac:dyDescent="0.2">
      <c r="A1317" s="38">
        <v>14627</v>
      </c>
      <c r="B1317" s="4">
        <v>4849757</v>
      </c>
      <c r="C1317" s="192">
        <v>4849757</v>
      </c>
      <c r="D1317" s="192">
        <v>12019594</v>
      </c>
      <c r="E1317" s="192">
        <v>16869351</v>
      </c>
      <c r="F1317" s="164">
        <f t="shared" si="77"/>
        <v>28.748924602967833</v>
      </c>
      <c r="G1317" s="206">
        <v>7405000</v>
      </c>
      <c r="H1317" s="223">
        <f t="shared" si="78"/>
        <v>65.493004726536128</v>
      </c>
      <c r="I1317" s="18">
        <f>I1316</f>
        <v>19082000</v>
      </c>
      <c r="J1317" s="162">
        <f t="shared" si="79"/>
        <v>25.415349544072949</v>
      </c>
    </row>
    <row r="1318" spans="1:10" x14ac:dyDescent="0.2">
      <c r="A1318" s="38">
        <v>14634</v>
      </c>
      <c r="B1318" s="4">
        <v>4827752</v>
      </c>
      <c r="C1318" s="192">
        <v>4827752</v>
      </c>
      <c r="D1318" s="192">
        <v>12147656</v>
      </c>
      <c r="E1318" s="192">
        <v>16975408</v>
      </c>
      <c r="F1318" s="164">
        <f t="shared" si="77"/>
        <v>28.439681685412214</v>
      </c>
      <c r="G1318" s="206">
        <v>7365000</v>
      </c>
      <c r="H1318" s="223">
        <f t="shared" si="78"/>
        <v>65.549925322471154</v>
      </c>
      <c r="I1318" s="18">
        <f>I1317</f>
        <v>19082000</v>
      </c>
      <c r="J1318" s="162">
        <f t="shared" si="79"/>
        <v>25.300031443244944</v>
      </c>
    </row>
    <row r="1319" spans="1:10" x14ac:dyDescent="0.2">
      <c r="A1319" s="38">
        <v>14641</v>
      </c>
      <c r="B1319" s="4">
        <v>4832101</v>
      </c>
      <c r="C1319" s="192">
        <v>4832101</v>
      </c>
      <c r="D1319" s="192">
        <v>12149576</v>
      </c>
      <c r="E1319" s="192">
        <v>16981677</v>
      </c>
      <c r="F1319" s="164">
        <f t="shared" si="77"/>
        <v>28.454792774588753</v>
      </c>
      <c r="G1319" s="206">
        <v>7376000</v>
      </c>
      <c r="H1319" s="223">
        <f t="shared" si="78"/>
        <v>65.511130694143162</v>
      </c>
      <c r="I1319" s="168">
        <v>19428000</v>
      </c>
      <c r="J1319" s="162">
        <f t="shared" si="79"/>
        <v>24.871839612929794</v>
      </c>
    </row>
    <row r="1320" spans="1:10" x14ac:dyDescent="0.2">
      <c r="A1320" s="38">
        <v>14648</v>
      </c>
      <c r="B1320" s="4">
        <v>4836768</v>
      </c>
      <c r="C1320" s="192">
        <v>4836768</v>
      </c>
      <c r="D1320" s="192">
        <v>12096727</v>
      </c>
      <c r="E1320" s="192">
        <v>16933495</v>
      </c>
      <c r="F1320" s="164">
        <f t="shared" si="77"/>
        <v>28.563317850213437</v>
      </c>
      <c r="G1320" s="206">
        <v>7403000</v>
      </c>
      <c r="H1320" s="223">
        <f t="shared" si="78"/>
        <v>65.335242469269218</v>
      </c>
      <c r="I1320" s="18">
        <f>I1319</f>
        <v>19428000</v>
      </c>
      <c r="J1320" s="162">
        <f t="shared" si="79"/>
        <v>24.895861642989498</v>
      </c>
    </row>
    <row r="1321" spans="1:10" x14ac:dyDescent="0.2">
      <c r="A1321" s="38">
        <v>14655</v>
      </c>
      <c r="B1321" s="4">
        <v>4846468</v>
      </c>
      <c r="C1321" s="192">
        <v>4846468</v>
      </c>
      <c r="D1321" s="192">
        <v>12150709</v>
      </c>
      <c r="E1321" s="192">
        <v>16997177</v>
      </c>
      <c r="F1321" s="164">
        <f t="shared" si="77"/>
        <v>28.513370190826393</v>
      </c>
      <c r="G1321" s="206">
        <v>7411000</v>
      </c>
      <c r="H1321" s="223">
        <f t="shared" si="78"/>
        <v>65.39560113345027</v>
      </c>
      <c r="I1321" s="18">
        <f>I1320</f>
        <v>19428000</v>
      </c>
      <c r="J1321" s="162">
        <f t="shared" si="79"/>
        <v>24.94578958204653</v>
      </c>
    </row>
    <row r="1322" spans="1:10" x14ac:dyDescent="0.2">
      <c r="A1322" s="38">
        <v>14662</v>
      </c>
      <c r="B1322" s="4">
        <v>4860778</v>
      </c>
      <c r="C1322" s="192">
        <v>4860778</v>
      </c>
      <c r="D1322" s="192">
        <v>12240683</v>
      </c>
      <c r="E1322" s="192">
        <v>17101461</v>
      </c>
      <c r="F1322" s="164">
        <f t="shared" si="77"/>
        <v>28.423173903095179</v>
      </c>
      <c r="G1322" s="206">
        <v>7450000</v>
      </c>
      <c r="H1322" s="223">
        <f t="shared" si="78"/>
        <v>65.245342281879189</v>
      </c>
      <c r="I1322" s="18">
        <f>I1321</f>
        <v>19428000</v>
      </c>
      <c r="J1322" s="162">
        <f t="shared" si="79"/>
        <v>25.019446160181182</v>
      </c>
    </row>
    <row r="1323" spans="1:10" x14ac:dyDescent="0.2">
      <c r="A1323" s="38">
        <v>14669</v>
      </c>
      <c r="B1323" s="4">
        <v>4858677</v>
      </c>
      <c r="C1323" s="192">
        <v>4858677</v>
      </c>
      <c r="D1323" s="192">
        <v>12317794</v>
      </c>
      <c r="E1323" s="192">
        <v>17176471</v>
      </c>
      <c r="F1323" s="164">
        <f t="shared" si="77"/>
        <v>28.286817472576292</v>
      </c>
      <c r="G1323" s="206">
        <v>7439000</v>
      </c>
      <c r="H1323" s="223">
        <f t="shared" si="78"/>
        <v>65.313577093695386</v>
      </c>
      <c r="I1323" s="168">
        <v>19641000</v>
      </c>
      <c r="J1323" s="162">
        <f t="shared" si="79"/>
        <v>24.737421719871698</v>
      </c>
    </row>
    <row r="1324" spans="1:10" x14ac:dyDescent="0.2">
      <c r="A1324" s="38">
        <v>14676</v>
      </c>
      <c r="B1324" s="4">
        <v>4889287</v>
      </c>
      <c r="C1324" s="192">
        <v>4889287</v>
      </c>
      <c r="D1324" s="192">
        <v>12367086</v>
      </c>
      <c r="E1324" s="192">
        <v>17256373</v>
      </c>
      <c r="F1324" s="164">
        <f t="shared" si="77"/>
        <v>28.333225064154558</v>
      </c>
      <c r="G1324" s="206">
        <v>7481000</v>
      </c>
      <c r="H1324" s="223">
        <f t="shared" si="78"/>
        <v>65.356062023793612</v>
      </c>
      <c r="I1324" s="18">
        <f>I1323</f>
        <v>19641000</v>
      </c>
      <c r="J1324" s="162">
        <f t="shared" si="79"/>
        <v>24.893269181813555</v>
      </c>
    </row>
    <row r="1325" spans="1:10" x14ac:dyDescent="0.2">
      <c r="A1325" s="38">
        <v>14683</v>
      </c>
      <c r="B1325" s="4">
        <v>4881754</v>
      </c>
      <c r="C1325" s="192">
        <v>4881754</v>
      </c>
      <c r="D1325" s="192">
        <v>12438580</v>
      </c>
      <c r="E1325" s="192">
        <v>17320334</v>
      </c>
      <c r="F1325" s="164">
        <f t="shared" si="77"/>
        <v>28.185103127918897</v>
      </c>
      <c r="G1325" s="206">
        <v>7463000</v>
      </c>
      <c r="H1325" s="223">
        <f t="shared" si="78"/>
        <v>65.412756264236904</v>
      </c>
      <c r="I1325" s="18">
        <f>I1324</f>
        <v>19641000</v>
      </c>
      <c r="J1325" s="162">
        <f t="shared" si="79"/>
        <v>24.854915737487907</v>
      </c>
    </row>
    <row r="1326" spans="1:10" x14ac:dyDescent="0.2">
      <c r="A1326" s="38">
        <v>14690</v>
      </c>
      <c r="B1326" s="4">
        <v>4895048</v>
      </c>
      <c r="C1326" s="192">
        <v>4895048</v>
      </c>
      <c r="D1326" s="192">
        <v>12256250</v>
      </c>
      <c r="E1326" s="192">
        <v>17151298</v>
      </c>
      <c r="F1326" s="164">
        <f t="shared" si="77"/>
        <v>28.540393852406972</v>
      </c>
      <c r="G1326" s="206">
        <v>7484000</v>
      </c>
      <c r="H1326" s="223">
        <f t="shared" si="78"/>
        <v>65.406841261357556</v>
      </c>
      <c r="I1326" s="18">
        <f>I1325</f>
        <v>19641000</v>
      </c>
      <c r="J1326" s="162">
        <f t="shared" si="79"/>
        <v>24.922600682246323</v>
      </c>
    </row>
    <row r="1327" spans="1:10" x14ac:dyDescent="0.2">
      <c r="A1327" s="38">
        <v>14697</v>
      </c>
      <c r="B1327" s="4">
        <v>4899117</v>
      </c>
      <c r="C1327" s="192">
        <v>4899117</v>
      </c>
      <c r="D1327" s="192">
        <v>12294002</v>
      </c>
      <c r="E1327" s="192">
        <v>17193119</v>
      </c>
      <c r="F1327" s="164">
        <f t="shared" si="77"/>
        <v>28.494637883911579</v>
      </c>
      <c r="G1327" s="206">
        <v>7471000</v>
      </c>
      <c r="H1327" s="223">
        <f t="shared" si="78"/>
        <v>65.575117119528841</v>
      </c>
      <c r="I1327" s="168">
        <v>19850000</v>
      </c>
      <c r="J1327" s="162">
        <f t="shared" si="79"/>
        <v>24.680690176322418</v>
      </c>
    </row>
    <row r="1328" spans="1:10" x14ac:dyDescent="0.2">
      <c r="A1328" s="38">
        <v>14704</v>
      </c>
      <c r="B1328" s="4">
        <v>4934636</v>
      </c>
      <c r="C1328" s="192">
        <v>4934636</v>
      </c>
      <c r="D1328" s="192">
        <v>12395460</v>
      </c>
      <c r="E1328" s="192">
        <v>17330096</v>
      </c>
      <c r="F1328" s="164">
        <f t="shared" si="77"/>
        <v>28.474371982705694</v>
      </c>
      <c r="G1328" s="206">
        <v>7521000</v>
      </c>
      <c r="H1328" s="223">
        <f t="shared" si="78"/>
        <v>65.611434649647649</v>
      </c>
      <c r="I1328" s="18">
        <f>I1327</f>
        <v>19850000</v>
      </c>
      <c r="J1328" s="162">
        <f t="shared" si="79"/>
        <v>24.859627204030225</v>
      </c>
    </row>
    <row r="1329" spans="1:10" x14ac:dyDescent="0.2">
      <c r="A1329" s="38">
        <v>14711</v>
      </c>
      <c r="B1329" s="4">
        <v>4923425</v>
      </c>
      <c r="C1329" s="192">
        <v>4923425</v>
      </c>
      <c r="D1329" s="192">
        <v>12574727</v>
      </c>
      <c r="E1329" s="192">
        <v>17498152</v>
      </c>
      <c r="F1329" s="164">
        <f t="shared" si="77"/>
        <v>28.136828391935332</v>
      </c>
      <c r="G1329" s="206">
        <v>7509000</v>
      </c>
      <c r="H1329" s="223">
        <f t="shared" si="78"/>
        <v>65.566986283126909</v>
      </c>
      <c r="I1329" s="18">
        <f>I1328</f>
        <v>19850000</v>
      </c>
      <c r="J1329" s="162">
        <f t="shared" si="79"/>
        <v>24.803148614609572</v>
      </c>
    </row>
    <row r="1330" spans="1:10" x14ac:dyDescent="0.2">
      <c r="A1330" s="38">
        <v>14718</v>
      </c>
      <c r="B1330" s="4">
        <v>4931115</v>
      </c>
      <c r="C1330" s="192">
        <v>4931115</v>
      </c>
      <c r="D1330" s="192">
        <v>12757391</v>
      </c>
      <c r="E1330" s="192">
        <v>17688506</v>
      </c>
      <c r="F1330" s="164">
        <f t="shared" si="77"/>
        <v>27.877509836048336</v>
      </c>
      <c r="G1330" s="206">
        <v>7536000</v>
      </c>
      <c r="H1330" s="223">
        <f t="shared" si="78"/>
        <v>65.434116242038215</v>
      </c>
      <c r="I1330" s="18">
        <f>I1329</f>
        <v>19850000</v>
      </c>
      <c r="J1330" s="162">
        <f t="shared" si="79"/>
        <v>24.841889168765743</v>
      </c>
    </row>
    <row r="1331" spans="1:10" x14ac:dyDescent="0.2">
      <c r="A1331" s="38">
        <v>14725</v>
      </c>
      <c r="B1331" s="4">
        <v>4918503</v>
      </c>
      <c r="C1331" s="192">
        <v>4918503</v>
      </c>
      <c r="D1331" s="192">
        <v>12863034</v>
      </c>
      <c r="E1331" s="192">
        <v>17781537</v>
      </c>
      <c r="F1331" s="164">
        <f t="shared" si="77"/>
        <v>27.660730340689895</v>
      </c>
      <c r="G1331" s="206">
        <v>7520000</v>
      </c>
      <c r="H1331" s="223">
        <f t="shared" si="78"/>
        <v>65.405625000000001</v>
      </c>
      <c r="I1331" s="168">
        <v>20235000</v>
      </c>
      <c r="J1331" s="162">
        <f t="shared" si="79"/>
        <v>24.306908821349147</v>
      </c>
    </row>
    <row r="1332" spans="1:10" x14ac:dyDescent="0.2">
      <c r="A1332" s="38">
        <v>14732</v>
      </c>
      <c r="B1332" s="4">
        <v>4945500</v>
      </c>
      <c r="C1332" s="192">
        <v>4945500</v>
      </c>
      <c r="D1332" s="192">
        <v>12869916</v>
      </c>
      <c r="E1332" s="192">
        <v>17815416</v>
      </c>
      <c r="F1332" s="164">
        <f t="shared" si="77"/>
        <v>27.759666122867969</v>
      </c>
      <c r="G1332" s="206">
        <v>7570000</v>
      </c>
      <c r="H1332" s="223">
        <f t="shared" si="78"/>
        <v>65.330250990752972</v>
      </c>
      <c r="I1332" s="18">
        <f>I1331</f>
        <v>20235000</v>
      </c>
      <c r="J1332" s="162">
        <f t="shared" si="79"/>
        <v>24.440326167531506</v>
      </c>
    </row>
    <row r="1333" spans="1:10" x14ac:dyDescent="0.2">
      <c r="A1333" s="38">
        <v>14739</v>
      </c>
      <c r="B1333" s="4">
        <v>4954783</v>
      </c>
      <c r="C1333" s="192">
        <v>4954783</v>
      </c>
      <c r="D1333" s="192">
        <v>12877017</v>
      </c>
      <c r="E1333" s="192">
        <v>17831800</v>
      </c>
      <c r="F1333" s="164">
        <f t="shared" si="77"/>
        <v>27.786219002007648</v>
      </c>
      <c r="G1333" s="206">
        <v>7589000</v>
      </c>
      <c r="H1333" s="223">
        <f t="shared" si="78"/>
        <v>65.289010409803666</v>
      </c>
      <c r="I1333" s="18">
        <f>I1332</f>
        <v>20235000</v>
      </c>
      <c r="J1333" s="162">
        <f t="shared" si="79"/>
        <v>24.486202125030886</v>
      </c>
    </row>
    <row r="1334" spans="1:10" x14ac:dyDescent="0.2">
      <c r="A1334" s="38">
        <v>14746</v>
      </c>
      <c r="B1334" s="4">
        <v>4968735</v>
      </c>
      <c r="C1334" s="192">
        <v>4968735</v>
      </c>
      <c r="D1334" s="192">
        <v>13093674</v>
      </c>
      <c r="E1334" s="192">
        <v>18062409</v>
      </c>
      <c r="F1334" s="164">
        <f t="shared" si="77"/>
        <v>27.508706064622942</v>
      </c>
      <c r="G1334" s="206">
        <v>7598000</v>
      </c>
      <c r="H1334" s="223">
        <f t="shared" si="78"/>
        <v>65.395301395103971</v>
      </c>
      <c r="I1334" s="18">
        <f>I1333</f>
        <v>20235000</v>
      </c>
      <c r="J1334" s="162">
        <f t="shared" si="79"/>
        <v>24.555151964418087</v>
      </c>
    </row>
    <row r="1335" spans="1:10" x14ac:dyDescent="0.2">
      <c r="A1335" s="38">
        <v>14753</v>
      </c>
      <c r="B1335" s="4">
        <v>4984611</v>
      </c>
      <c r="C1335" s="192">
        <v>4984611</v>
      </c>
      <c r="D1335" s="192">
        <v>13222502</v>
      </c>
      <c r="E1335" s="192">
        <v>18207113</v>
      </c>
      <c r="F1335" s="164">
        <f t="shared" si="77"/>
        <v>27.37727282738345</v>
      </c>
      <c r="G1335" s="206">
        <v>7613000</v>
      </c>
      <c r="H1335" s="223">
        <f t="shared" si="78"/>
        <v>65.474990148430322</v>
      </c>
      <c r="I1335" s="18">
        <f>I1334</f>
        <v>20235000</v>
      </c>
      <c r="J1335" s="162">
        <f t="shared" si="79"/>
        <v>24.633610081541882</v>
      </c>
    </row>
    <row r="1336" spans="1:10" x14ac:dyDescent="0.2">
      <c r="A1336" s="38">
        <v>14760</v>
      </c>
      <c r="B1336" s="4">
        <v>5038386</v>
      </c>
      <c r="C1336" s="192">
        <v>5038386</v>
      </c>
      <c r="D1336" s="192">
        <v>13215148</v>
      </c>
      <c r="E1336" s="192">
        <v>18253534</v>
      </c>
      <c r="F1336" s="164">
        <f t="shared" si="77"/>
        <v>27.602249515080203</v>
      </c>
      <c r="G1336" s="206">
        <v>7685000</v>
      </c>
      <c r="H1336" s="223">
        <f t="shared" si="78"/>
        <v>65.561301236174359</v>
      </c>
      <c r="I1336" s="168">
        <v>20703000</v>
      </c>
      <c r="J1336" s="162">
        <f t="shared" si="79"/>
        <v>24.336501956238227</v>
      </c>
    </row>
    <row r="1337" spans="1:10" x14ac:dyDescent="0.2">
      <c r="A1337" s="38">
        <v>14767</v>
      </c>
      <c r="B1337" s="4">
        <v>5065239</v>
      </c>
      <c r="C1337" s="192">
        <v>5065239</v>
      </c>
      <c r="D1337" s="192">
        <v>13386697</v>
      </c>
      <c r="E1337" s="192">
        <v>18451936</v>
      </c>
      <c r="F1337" s="164">
        <f t="shared" si="77"/>
        <v>27.450989424632731</v>
      </c>
      <c r="G1337" s="206">
        <v>7718000</v>
      </c>
      <c r="H1337" s="223">
        <f t="shared" si="78"/>
        <v>65.628906452448817</v>
      </c>
      <c r="I1337" s="18">
        <f>I1336</f>
        <v>20703000</v>
      </c>
      <c r="J1337" s="162">
        <f t="shared" si="79"/>
        <v>24.466207795971599</v>
      </c>
    </row>
    <row r="1338" spans="1:10" x14ac:dyDescent="0.2">
      <c r="A1338" s="38">
        <v>14774</v>
      </c>
      <c r="B1338" s="4">
        <v>5081314</v>
      </c>
      <c r="C1338" s="192">
        <v>5081314</v>
      </c>
      <c r="D1338" s="192">
        <v>13510111</v>
      </c>
      <c r="E1338" s="192">
        <v>18591425</v>
      </c>
      <c r="F1338" s="164">
        <f t="shared" si="77"/>
        <v>27.331492879109589</v>
      </c>
      <c r="G1338" s="206">
        <v>7717000</v>
      </c>
      <c r="H1338" s="223">
        <f t="shared" si="78"/>
        <v>65.845717247635093</v>
      </c>
      <c r="I1338" s="18">
        <f>I1337</f>
        <v>20703000</v>
      </c>
      <c r="J1338" s="162">
        <f t="shared" si="79"/>
        <v>24.543853547795006</v>
      </c>
    </row>
    <row r="1339" spans="1:10" x14ac:dyDescent="0.2">
      <c r="A1339" s="38">
        <v>14781</v>
      </c>
      <c r="B1339" s="4">
        <v>5103916</v>
      </c>
      <c r="C1339" s="192">
        <v>5103916</v>
      </c>
      <c r="D1339" s="192">
        <v>13712233</v>
      </c>
      <c r="E1339" s="192">
        <v>18816149</v>
      </c>
      <c r="F1339" s="164">
        <f t="shared" si="77"/>
        <v>27.125189112820056</v>
      </c>
      <c r="G1339" s="206">
        <v>7741000</v>
      </c>
      <c r="H1339" s="223">
        <f t="shared" si="78"/>
        <v>65.933548637126989</v>
      </c>
      <c r="I1339" s="18">
        <f>I1338</f>
        <v>20703000</v>
      </c>
      <c r="J1339" s="162">
        <f t="shared" si="79"/>
        <v>24.65302613147853</v>
      </c>
    </row>
    <row r="1340" spans="1:10" x14ac:dyDescent="0.2">
      <c r="A1340" s="38">
        <v>14788</v>
      </c>
      <c r="B1340" s="4">
        <v>5144450</v>
      </c>
      <c r="C1340" s="192">
        <v>5144450</v>
      </c>
      <c r="D1340" s="192">
        <v>13722819</v>
      </c>
      <c r="E1340" s="192">
        <v>18867269</v>
      </c>
      <c r="F1340" s="164">
        <f t="shared" si="77"/>
        <v>27.266532321132434</v>
      </c>
      <c r="G1340" s="206">
        <v>7780000</v>
      </c>
      <c r="H1340" s="223">
        <f t="shared" si="78"/>
        <v>66.124035989717228</v>
      </c>
      <c r="I1340" s="168">
        <v>21348000</v>
      </c>
      <c r="J1340" s="162">
        <f t="shared" si="79"/>
        <v>24.098041971144838</v>
      </c>
    </row>
    <row r="1341" spans="1:10" x14ac:dyDescent="0.2">
      <c r="A1341" s="38">
        <v>14795</v>
      </c>
      <c r="B1341" s="4">
        <v>5247837</v>
      </c>
      <c r="C1341" s="192">
        <v>5247837</v>
      </c>
      <c r="D1341" s="192">
        <v>13736629</v>
      </c>
      <c r="E1341" s="192">
        <v>18984466</v>
      </c>
      <c r="F1341" s="164">
        <f t="shared" si="77"/>
        <v>27.642794904002042</v>
      </c>
      <c r="G1341" s="206">
        <v>7924000</v>
      </c>
      <c r="H1341" s="223">
        <f t="shared" si="78"/>
        <v>66.227120141342752</v>
      </c>
      <c r="I1341" s="18">
        <f>I1340</f>
        <v>21348000</v>
      </c>
      <c r="J1341" s="162">
        <f t="shared" si="79"/>
        <v>24.582335581787522</v>
      </c>
    </row>
    <row r="1342" spans="1:10" x14ac:dyDescent="0.2">
      <c r="A1342" s="38">
        <v>14802</v>
      </c>
      <c r="B1342" s="4">
        <v>5232463</v>
      </c>
      <c r="C1342" s="192">
        <v>5232463</v>
      </c>
      <c r="D1342" s="192">
        <v>13764343</v>
      </c>
      <c r="E1342" s="192">
        <v>18996806</v>
      </c>
      <c r="F1342" s="164">
        <f t="shared" si="77"/>
        <v>27.543909223476831</v>
      </c>
      <c r="G1342" s="206">
        <v>7884000</v>
      </c>
      <c r="H1342" s="223">
        <f t="shared" si="78"/>
        <v>66.36812531709792</v>
      </c>
      <c r="I1342" s="18">
        <f>I1341</f>
        <v>21348000</v>
      </c>
      <c r="J1342" s="162">
        <f t="shared" si="79"/>
        <v>24.510319467865841</v>
      </c>
    </row>
    <row r="1343" spans="1:10" x14ac:dyDescent="0.2">
      <c r="A1343" s="38">
        <v>14809</v>
      </c>
      <c r="B1343" s="4">
        <v>5230359</v>
      </c>
      <c r="C1343" s="192">
        <v>5230359</v>
      </c>
      <c r="D1343" s="192">
        <v>13863019</v>
      </c>
      <c r="E1343" s="192">
        <v>19093378</v>
      </c>
      <c r="F1343" s="164">
        <f t="shared" si="77"/>
        <v>27.393575929832846</v>
      </c>
      <c r="G1343" s="206">
        <v>7872000</v>
      </c>
      <c r="H1343" s="223">
        <f t="shared" si="78"/>
        <v>66.442568597560978</v>
      </c>
      <c r="I1343" s="18">
        <f>I1342</f>
        <v>21348000</v>
      </c>
      <c r="J1343" s="162">
        <f t="shared" si="79"/>
        <v>24.500463743676221</v>
      </c>
    </row>
    <row r="1344" spans="1:10" x14ac:dyDescent="0.2">
      <c r="A1344" s="38">
        <v>14816</v>
      </c>
      <c r="B1344" s="4">
        <v>5223282</v>
      </c>
      <c r="C1344" s="192">
        <v>5223282</v>
      </c>
      <c r="D1344" s="192">
        <v>13564561</v>
      </c>
      <c r="E1344" s="192">
        <v>18787843</v>
      </c>
      <c r="F1344" s="164">
        <f t="shared" si="77"/>
        <v>27.801392634588229</v>
      </c>
      <c r="G1344" s="206">
        <v>7854000</v>
      </c>
      <c r="H1344" s="223">
        <f t="shared" si="78"/>
        <v>66.504736440030555</v>
      </c>
      <c r="I1344" s="18">
        <f>I1343</f>
        <v>21348000</v>
      </c>
      <c r="J1344" s="162">
        <f t="shared" si="79"/>
        <v>24.467313097245643</v>
      </c>
    </row>
    <row r="1345" spans="1:10" x14ac:dyDescent="0.2">
      <c r="A1345" s="38">
        <v>14823</v>
      </c>
      <c r="B1345" s="4">
        <v>5247601</v>
      </c>
      <c r="C1345" s="192">
        <v>5247601</v>
      </c>
      <c r="D1345" s="192">
        <v>13498134</v>
      </c>
      <c r="E1345" s="192">
        <v>18745735</v>
      </c>
      <c r="F1345" s="164">
        <f t="shared" si="77"/>
        <v>27.993572938057643</v>
      </c>
      <c r="G1345" s="206">
        <v>7883000</v>
      </c>
      <c r="H1345" s="223">
        <f t="shared" si="78"/>
        <v>66.56857795255614</v>
      </c>
      <c r="I1345" s="168">
        <v>21619000</v>
      </c>
      <c r="J1345" s="162">
        <f t="shared" si="79"/>
        <v>24.273097738100745</v>
      </c>
    </row>
    <row r="1346" spans="1:10" x14ac:dyDescent="0.2">
      <c r="A1346" s="38">
        <v>14830</v>
      </c>
      <c r="B1346" s="4">
        <v>5280926</v>
      </c>
      <c r="C1346" s="192">
        <v>5280926</v>
      </c>
      <c r="D1346" s="192">
        <v>13285861</v>
      </c>
      <c r="E1346" s="192">
        <v>18566787</v>
      </c>
      <c r="F1346" s="164">
        <f t="shared" si="77"/>
        <v>28.442864131526903</v>
      </c>
      <c r="G1346" s="206">
        <v>7929000</v>
      </c>
      <c r="H1346" s="223">
        <f t="shared" si="78"/>
        <v>66.60267372934797</v>
      </c>
      <c r="I1346" s="18">
        <f>I1345</f>
        <v>21619000</v>
      </c>
      <c r="J1346" s="162">
        <f t="shared" si="79"/>
        <v>24.427244553402101</v>
      </c>
    </row>
    <row r="1347" spans="1:10" x14ac:dyDescent="0.2">
      <c r="A1347" s="38">
        <v>14837</v>
      </c>
      <c r="B1347" s="4">
        <v>5292803</v>
      </c>
      <c r="C1347" s="192">
        <v>5292803</v>
      </c>
      <c r="D1347" s="192">
        <v>13339587</v>
      </c>
      <c r="E1347" s="192">
        <v>18632390</v>
      </c>
      <c r="F1347" s="164">
        <f t="shared" si="77"/>
        <v>28.406463153680232</v>
      </c>
      <c r="G1347" s="206">
        <v>7944000</v>
      </c>
      <c r="H1347" s="223">
        <f t="shared" si="78"/>
        <v>66.626422457200405</v>
      </c>
      <c r="I1347" s="18">
        <f>I1346</f>
        <v>21619000</v>
      </c>
      <c r="J1347" s="162">
        <f t="shared" si="79"/>
        <v>24.482182339608677</v>
      </c>
    </row>
    <row r="1348" spans="1:10" x14ac:dyDescent="0.2">
      <c r="A1348" s="38">
        <v>14844</v>
      </c>
      <c r="B1348" s="4">
        <v>5309939</v>
      </c>
      <c r="C1348" s="192">
        <v>5309939</v>
      </c>
      <c r="D1348" s="192">
        <v>13418718</v>
      </c>
      <c r="E1348" s="192">
        <v>18728657</v>
      </c>
      <c r="F1348" s="164">
        <f t="shared" si="77"/>
        <v>28.351947499492354</v>
      </c>
      <c r="G1348" s="206">
        <v>7976000</v>
      </c>
      <c r="H1348" s="223">
        <f t="shared" si="78"/>
        <v>66.573959378134404</v>
      </c>
      <c r="I1348" s="18">
        <f>I1347</f>
        <v>21619000</v>
      </c>
      <c r="J1348" s="162">
        <f t="shared" si="79"/>
        <v>24.561445950321477</v>
      </c>
    </row>
    <row r="1349" spans="1:10" x14ac:dyDescent="0.2">
      <c r="A1349" s="38">
        <v>14851</v>
      </c>
      <c r="B1349" s="4">
        <v>5334240</v>
      </c>
      <c r="C1349" s="192">
        <v>5334240</v>
      </c>
      <c r="D1349" s="192">
        <v>13515998</v>
      </c>
      <c r="E1349" s="192">
        <v>18850238</v>
      </c>
      <c r="F1349" s="164">
        <f t="shared" ref="F1349:F1412" si="80">100*C1349/E1349</f>
        <v>28.297998147291295</v>
      </c>
      <c r="G1349" s="206">
        <v>8006000</v>
      </c>
      <c r="H1349" s="223">
        <f t="shared" ref="H1349:H1412" si="81">100*B1349/G1349</f>
        <v>66.6280289782663</v>
      </c>
      <c r="I1349" s="168">
        <v>21375000</v>
      </c>
      <c r="J1349" s="162">
        <f t="shared" ref="J1349:J1412" si="82">100*C1349/I1349</f>
        <v>24.955508771929825</v>
      </c>
    </row>
    <row r="1350" spans="1:10" x14ac:dyDescent="0.2">
      <c r="A1350" s="38">
        <v>14858</v>
      </c>
      <c r="B1350" s="4">
        <v>5390785</v>
      </c>
      <c r="C1350" s="192">
        <v>5390785</v>
      </c>
      <c r="D1350" s="192">
        <v>13523861</v>
      </c>
      <c r="E1350" s="192">
        <v>18914646</v>
      </c>
      <c r="F1350" s="164">
        <f t="shared" si="80"/>
        <v>28.500586265267668</v>
      </c>
      <c r="G1350" s="206">
        <v>8092000</v>
      </c>
      <c r="H1350" s="223">
        <f t="shared" si="81"/>
        <v>66.618697478991592</v>
      </c>
      <c r="I1350" s="18">
        <f>I1349</f>
        <v>21375000</v>
      </c>
      <c r="J1350" s="162">
        <f t="shared" si="82"/>
        <v>25.22004678362573</v>
      </c>
    </row>
    <row r="1351" spans="1:10" x14ac:dyDescent="0.2">
      <c r="A1351" s="38">
        <v>14865</v>
      </c>
      <c r="B1351" s="4">
        <v>5393924</v>
      </c>
      <c r="C1351" s="192">
        <v>5393924</v>
      </c>
      <c r="D1351" s="192">
        <v>13595824</v>
      </c>
      <c r="E1351" s="192">
        <v>18989748</v>
      </c>
      <c r="F1351" s="164">
        <f t="shared" si="80"/>
        <v>28.404400100517396</v>
      </c>
      <c r="G1351" s="206">
        <v>8080000</v>
      </c>
      <c r="H1351" s="223">
        <f t="shared" si="81"/>
        <v>66.756485148514855</v>
      </c>
      <c r="I1351" s="18">
        <f>I1350</f>
        <v>21375000</v>
      </c>
      <c r="J1351" s="162">
        <f t="shared" si="82"/>
        <v>25.234732163742692</v>
      </c>
    </row>
    <row r="1352" spans="1:10" x14ac:dyDescent="0.2">
      <c r="A1352" s="38">
        <v>14872</v>
      </c>
      <c r="B1352" s="4">
        <v>5395924</v>
      </c>
      <c r="C1352" s="192">
        <v>5395924</v>
      </c>
      <c r="D1352" s="192">
        <v>13624419</v>
      </c>
      <c r="E1352" s="192">
        <v>19020343</v>
      </c>
      <c r="F1352" s="164">
        <f t="shared" si="80"/>
        <v>28.369225518172833</v>
      </c>
      <c r="G1352" s="206">
        <v>8084000</v>
      </c>
      <c r="H1352" s="223">
        <f t="shared" si="81"/>
        <v>66.748193963384466</v>
      </c>
      <c r="I1352" s="18">
        <f>I1351</f>
        <v>21375000</v>
      </c>
      <c r="J1352" s="162">
        <f t="shared" si="82"/>
        <v>25.244088888888889</v>
      </c>
    </row>
    <row r="1353" spans="1:10" x14ac:dyDescent="0.2">
      <c r="A1353" s="38">
        <v>14879</v>
      </c>
      <c r="B1353" s="4">
        <v>5406985</v>
      </c>
      <c r="C1353" s="192">
        <v>5406985</v>
      </c>
      <c r="D1353" s="192">
        <v>13703112</v>
      </c>
      <c r="E1353" s="192">
        <v>19110097</v>
      </c>
      <c r="F1353" s="164">
        <f t="shared" si="80"/>
        <v>28.293864756416465</v>
      </c>
      <c r="G1353" s="206">
        <v>8090000</v>
      </c>
      <c r="H1353" s="223">
        <f t="shared" si="81"/>
        <v>66.835414091470952</v>
      </c>
      <c r="I1353" s="168">
        <v>21738000</v>
      </c>
      <c r="J1353" s="162">
        <f t="shared" si="82"/>
        <v>24.873424418069739</v>
      </c>
    </row>
    <row r="1354" spans="1:10" x14ac:dyDescent="0.2">
      <c r="A1354" s="38">
        <v>14886</v>
      </c>
      <c r="B1354" s="4">
        <v>5464238</v>
      </c>
      <c r="C1354" s="192">
        <v>5464238</v>
      </c>
      <c r="D1354" s="192">
        <v>13800205</v>
      </c>
      <c r="E1354" s="192">
        <v>19264443</v>
      </c>
      <c r="F1354" s="164">
        <f t="shared" si="80"/>
        <v>28.364370566021556</v>
      </c>
      <c r="G1354" s="206">
        <v>8172000</v>
      </c>
      <c r="H1354" s="223">
        <f t="shared" si="81"/>
        <v>66.865369554576603</v>
      </c>
      <c r="I1354" s="18">
        <f>I1353</f>
        <v>21738000</v>
      </c>
      <c r="J1354" s="162">
        <f t="shared" si="82"/>
        <v>25.136801913699511</v>
      </c>
    </row>
    <row r="1355" spans="1:10" x14ac:dyDescent="0.2">
      <c r="A1355" s="38">
        <v>14893</v>
      </c>
      <c r="B1355" s="4">
        <v>5479364</v>
      </c>
      <c r="C1355" s="192">
        <v>5479364</v>
      </c>
      <c r="D1355" s="192">
        <v>13927014</v>
      </c>
      <c r="E1355" s="192">
        <v>19406378</v>
      </c>
      <c r="F1355" s="164">
        <f t="shared" si="80"/>
        <v>28.234861755243561</v>
      </c>
      <c r="G1355" s="206">
        <v>8199000</v>
      </c>
      <c r="H1355" s="223">
        <f t="shared" si="81"/>
        <v>66.829662153921205</v>
      </c>
      <c r="I1355" s="18">
        <f>I1354</f>
        <v>21738000</v>
      </c>
      <c r="J1355" s="162">
        <f t="shared" si="82"/>
        <v>25.206385132026867</v>
      </c>
    </row>
    <row r="1356" spans="1:10" x14ac:dyDescent="0.2">
      <c r="A1356" s="38">
        <v>14900</v>
      </c>
      <c r="B1356" s="4">
        <v>5508424</v>
      </c>
      <c r="C1356" s="192">
        <v>5508424</v>
      </c>
      <c r="D1356" s="192">
        <v>14015812</v>
      </c>
      <c r="E1356" s="192">
        <v>19524236</v>
      </c>
      <c r="F1356" s="164">
        <f t="shared" si="80"/>
        <v>28.213262736631538</v>
      </c>
      <c r="G1356" s="206">
        <v>8229000</v>
      </c>
      <c r="H1356" s="223">
        <f t="shared" si="81"/>
        <v>66.939166362863048</v>
      </c>
      <c r="I1356" s="18">
        <f>I1355</f>
        <v>21738000</v>
      </c>
      <c r="J1356" s="162">
        <f t="shared" si="82"/>
        <v>25.340068083540345</v>
      </c>
    </row>
    <row r="1357" spans="1:10" x14ac:dyDescent="0.2">
      <c r="A1357" s="38">
        <v>14907</v>
      </c>
      <c r="B1357" s="4">
        <v>5520271</v>
      </c>
      <c r="C1357" s="192">
        <v>5520271</v>
      </c>
      <c r="D1357" s="192">
        <v>14147775</v>
      </c>
      <c r="E1357" s="192">
        <v>19668046</v>
      </c>
      <c r="F1357" s="164">
        <f t="shared" si="80"/>
        <v>28.067206066123703</v>
      </c>
      <c r="G1357" s="206">
        <v>8236000</v>
      </c>
      <c r="H1357" s="223">
        <f t="shared" si="81"/>
        <v>67.026117047110247</v>
      </c>
      <c r="I1357" s="18">
        <f>I1356</f>
        <v>21738000</v>
      </c>
      <c r="J1357" s="162">
        <f t="shared" si="82"/>
        <v>25.394567117490109</v>
      </c>
    </row>
    <row r="1358" spans="1:10" x14ac:dyDescent="0.2">
      <c r="A1358" s="38">
        <v>14914</v>
      </c>
      <c r="B1358" s="4">
        <v>5548874</v>
      </c>
      <c r="C1358" s="192">
        <v>5548874</v>
      </c>
      <c r="D1358" s="192">
        <v>14176535</v>
      </c>
      <c r="E1358" s="192">
        <v>19725409</v>
      </c>
      <c r="F1358" s="164">
        <f t="shared" si="80"/>
        <v>28.130590346694458</v>
      </c>
      <c r="G1358" s="206">
        <v>8265000</v>
      </c>
      <c r="H1358" s="223">
        <f t="shared" si="81"/>
        <v>67.137011494252874</v>
      </c>
      <c r="I1358" s="168">
        <v>22269000</v>
      </c>
      <c r="J1358" s="162">
        <f t="shared" si="82"/>
        <v>24.917481701019355</v>
      </c>
    </row>
    <row r="1359" spans="1:10" x14ac:dyDescent="0.2">
      <c r="A1359" s="38">
        <v>14921</v>
      </c>
      <c r="B1359" s="4">
        <v>5629576</v>
      </c>
      <c r="C1359" s="192">
        <v>5629576</v>
      </c>
      <c r="D1359" s="192">
        <v>13979418</v>
      </c>
      <c r="E1359" s="192">
        <v>19608994</v>
      </c>
      <c r="F1359" s="164">
        <f t="shared" si="80"/>
        <v>28.709152545000524</v>
      </c>
      <c r="G1359" s="206">
        <v>8385000</v>
      </c>
      <c r="H1359" s="223">
        <f t="shared" si="81"/>
        <v>67.138652355396545</v>
      </c>
      <c r="I1359" s="18">
        <f>I1358</f>
        <v>22269000</v>
      </c>
      <c r="J1359" s="162">
        <f t="shared" si="82"/>
        <v>25.279877857110783</v>
      </c>
    </row>
    <row r="1360" spans="1:10" x14ac:dyDescent="0.2">
      <c r="A1360" s="38">
        <v>14928</v>
      </c>
      <c r="B1360" s="4">
        <v>5642700</v>
      </c>
      <c r="C1360" s="192">
        <v>5642700</v>
      </c>
      <c r="D1360" s="192">
        <v>14051798</v>
      </c>
      <c r="E1360" s="192">
        <v>19694498</v>
      </c>
      <c r="F1360" s="164">
        <f t="shared" si="80"/>
        <v>28.651149168666294</v>
      </c>
      <c r="G1360" s="206">
        <v>8395000</v>
      </c>
      <c r="H1360" s="223">
        <f t="shared" si="81"/>
        <v>67.215008933889223</v>
      </c>
      <c r="I1360" s="18">
        <f>I1359</f>
        <v>22269000</v>
      </c>
      <c r="J1360" s="162">
        <f t="shared" si="82"/>
        <v>25.33881180115856</v>
      </c>
    </row>
    <row r="1361" spans="1:10" x14ac:dyDescent="0.2">
      <c r="A1361" s="38">
        <v>14935</v>
      </c>
      <c r="B1361" s="4">
        <v>5669742</v>
      </c>
      <c r="C1361" s="192">
        <v>5669742</v>
      </c>
      <c r="D1361" s="192">
        <v>14126719</v>
      </c>
      <c r="E1361" s="192">
        <v>19796461</v>
      </c>
      <c r="F1361" s="164">
        <f t="shared" si="80"/>
        <v>28.640179676559359</v>
      </c>
      <c r="G1361" s="206">
        <v>8436000</v>
      </c>
      <c r="H1361" s="223">
        <f t="shared" si="81"/>
        <v>67.208890469416787</v>
      </c>
      <c r="I1361" s="18">
        <f>I1360</f>
        <v>22269000</v>
      </c>
      <c r="J1361" s="162">
        <f t="shared" si="82"/>
        <v>25.460245183887917</v>
      </c>
    </row>
    <row r="1362" spans="1:10" x14ac:dyDescent="0.2">
      <c r="A1362" s="38">
        <v>14942</v>
      </c>
      <c r="B1362" s="4">
        <v>5703129</v>
      </c>
      <c r="C1362" s="192">
        <v>5703129</v>
      </c>
      <c r="D1362" s="192">
        <v>14291954</v>
      </c>
      <c r="E1362" s="192">
        <v>19995083</v>
      </c>
      <c r="F1362" s="164">
        <f t="shared" si="80"/>
        <v>28.52265729529605</v>
      </c>
      <c r="G1362" s="206">
        <v>8465000</v>
      </c>
      <c r="H1362" s="223">
        <f t="shared" si="81"/>
        <v>67.373053750738336</v>
      </c>
      <c r="I1362" s="168">
        <v>22546000</v>
      </c>
      <c r="J1362" s="162">
        <f t="shared" si="82"/>
        <v>25.295524705047459</v>
      </c>
    </row>
    <row r="1363" spans="1:10" x14ac:dyDescent="0.2">
      <c r="A1363" s="38">
        <v>14949</v>
      </c>
      <c r="B1363" s="4">
        <v>5773207</v>
      </c>
      <c r="C1363" s="192">
        <v>5773207</v>
      </c>
      <c r="D1363" s="192">
        <v>14153573</v>
      </c>
      <c r="E1363" s="192">
        <v>19926780</v>
      </c>
      <c r="F1363" s="164">
        <f t="shared" si="80"/>
        <v>28.972101864927499</v>
      </c>
      <c r="G1363" s="206">
        <v>8569000</v>
      </c>
      <c r="H1363" s="223">
        <f t="shared" si="81"/>
        <v>67.373170731707319</v>
      </c>
      <c r="I1363" s="18">
        <f>I1362</f>
        <v>22546000</v>
      </c>
      <c r="J1363" s="162">
        <f t="shared" si="82"/>
        <v>25.606347023862327</v>
      </c>
    </row>
    <row r="1364" spans="1:10" x14ac:dyDescent="0.2">
      <c r="A1364" s="38">
        <v>14956</v>
      </c>
      <c r="B1364" s="4">
        <v>5819333</v>
      </c>
      <c r="C1364" s="192">
        <v>5819333</v>
      </c>
      <c r="D1364" s="192">
        <v>14152454</v>
      </c>
      <c r="E1364" s="192">
        <v>19971787</v>
      </c>
      <c r="F1364" s="164">
        <f t="shared" si="80"/>
        <v>29.137768192701035</v>
      </c>
      <c r="G1364" s="206">
        <v>8625000</v>
      </c>
      <c r="H1364" s="223">
        <f t="shared" si="81"/>
        <v>67.470527536231884</v>
      </c>
      <c r="I1364" s="18">
        <f>I1363</f>
        <v>22546000</v>
      </c>
      <c r="J1364" s="162">
        <f t="shared" si="82"/>
        <v>25.810933203228956</v>
      </c>
    </row>
    <row r="1365" spans="1:10" x14ac:dyDescent="0.2">
      <c r="A1365" s="38">
        <v>14963</v>
      </c>
      <c r="B1365" s="4">
        <v>5883575</v>
      </c>
      <c r="C1365" s="192">
        <v>5883575</v>
      </c>
      <c r="D1365" s="192">
        <v>13804436</v>
      </c>
      <c r="E1365" s="192">
        <v>19688011</v>
      </c>
      <c r="F1365" s="164">
        <f t="shared" si="80"/>
        <v>29.884049739712154</v>
      </c>
      <c r="G1365" s="206">
        <v>8716000</v>
      </c>
      <c r="H1365" s="223">
        <f t="shared" si="81"/>
        <v>67.503155117026154</v>
      </c>
      <c r="I1365" s="18">
        <f>I1364</f>
        <v>22546000</v>
      </c>
      <c r="J1365" s="162">
        <f t="shared" si="82"/>
        <v>26.095870664419408</v>
      </c>
    </row>
    <row r="1366" spans="1:10" x14ac:dyDescent="0.2">
      <c r="A1366" s="38">
        <v>14970</v>
      </c>
      <c r="B1366" s="4">
        <v>5964938</v>
      </c>
      <c r="C1366" s="192">
        <v>5964938</v>
      </c>
      <c r="D1366" s="192">
        <v>13837243</v>
      </c>
      <c r="E1366" s="192">
        <v>19802181</v>
      </c>
      <c r="F1366" s="164">
        <f t="shared" si="80"/>
        <v>30.122631441455869</v>
      </c>
      <c r="G1366" s="206">
        <v>8817000</v>
      </c>
      <c r="H1366" s="223">
        <f t="shared" si="81"/>
        <v>67.652693659975043</v>
      </c>
      <c r="I1366" s="168">
        <v>22737000</v>
      </c>
      <c r="J1366" s="162">
        <f t="shared" si="82"/>
        <v>26.234498834498833</v>
      </c>
    </row>
    <row r="1367" spans="1:10" x14ac:dyDescent="0.2">
      <c r="A1367" s="38">
        <v>14977</v>
      </c>
      <c r="B1367" s="4">
        <v>5930997</v>
      </c>
      <c r="C1367" s="192">
        <v>5930997</v>
      </c>
      <c r="D1367" s="192">
        <v>14025633</v>
      </c>
      <c r="E1367" s="192">
        <v>19956630</v>
      </c>
      <c r="F1367" s="164">
        <f t="shared" si="80"/>
        <v>29.719431587397271</v>
      </c>
      <c r="G1367" s="206">
        <v>8732000</v>
      </c>
      <c r="H1367" s="223">
        <f t="shared" si="81"/>
        <v>67.922549244159413</v>
      </c>
      <c r="I1367" s="18">
        <f>I1366</f>
        <v>22737000</v>
      </c>
      <c r="J1367" s="162">
        <f t="shared" si="82"/>
        <v>26.085222324844967</v>
      </c>
    </row>
    <row r="1368" spans="1:10" x14ac:dyDescent="0.2">
      <c r="A1368" s="38">
        <v>14984</v>
      </c>
      <c r="B1368" s="4">
        <v>5877248</v>
      </c>
      <c r="C1368" s="192">
        <v>5877248</v>
      </c>
      <c r="D1368" s="192">
        <v>14284362</v>
      </c>
      <c r="E1368" s="192">
        <v>20161610</v>
      </c>
      <c r="F1368" s="164">
        <f t="shared" si="80"/>
        <v>29.150687866693186</v>
      </c>
      <c r="G1368" s="206">
        <v>8628000</v>
      </c>
      <c r="H1368" s="223">
        <f t="shared" si="81"/>
        <v>68.118312471024566</v>
      </c>
      <c r="I1368" s="18">
        <f>I1367</f>
        <v>22737000</v>
      </c>
      <c r="J1368" s="162">
        <f t="shared" si="82"/>
        <v>25.84882790165809</v>
      </c>
    </row>
    <row r="1369" spans="1:10" x14ac:dyDescent="0.2">
      <c r="A1369" s="38">
        <v>14991</v>
      </c>
      <c r="B1369" s="4">
        <v>5824852</v>
      </c>
      <c r="C1369" s="192">
        <v>5824852</v>
      </c>
      <c r="D1369" s="192">
        <v>14413569</v>
      </c>
      <c r="E1369" s="192">
        <v>20238421</v>
      </c>
      <c r="F1369" s="164">
        <f t="shared" si="80"/>
        <v>28.781158371989594</v>
      </c>
      <c r="G1369" s="206">
        <v>8542000</v>
      </c>
      <c r="H1369" s="223">
        <f t="shared" si="81"/>
        <v>68.190728166705696</v>
      </c>
      <c r="I1369" s="18">
        <f>I1368</f>
        <v>22737000</v>
      </c>
      <c r="J1369" s="162">
        <f t="shared" si="82"/>
        <v>25.618384131591679</v>
      </c>
    </row>
    <row r="1370" spans="1:10" x14ac:dyDescent="0.2">
      <c r="A1370" s="38">
        <v>14998</v>
      </c>
      <c r="B1370" s="4">
        <v>5834506</v>
      </c>
      <c r="C1370" s="192">
        <v>5834506</v>
      </c>
      <c r="D1370" s="192">
        <v>14409560</v>
      </c>
      <c r="E1370" s="192">
        <v>20244066</v>
      </c>
      <c r="F1370" s="164">
        <f t="shared" si="80"/>
        <v>28.820820876596628</v>
      </c>
      <c r="G1370" s="206">
        <v>8541000</v>
      </c>
      <c r="H1370" s="223">
        <f t="shared" si="81"/>
        <v>68.311743355578969</v>
      </c>
      <c r="I1370" s="18">
        <f>I1369</f>
        <v>22737000</v>
      </c>
      <c r="J1370" s="162">
        <f t="shared" si="82"/>
        <v>25.660843558956767</v>
      </c>
    </row>
    <row r="1371" spans="1:10" x14ac:dyDescent="0.2">
      <c r="A1371" s="38">
        <v>15005</v>
      </c>
      <c r="B1371" s="4">
        <v>5845759</v>
      </c>
      <c r="C1371" s="192">
        <v>5845759</v>
      </c>
      <c r="D1371" s="192">
        <v>14347011</v>
      </c>
      <c r="E1371" s="192">
        <v>20192770</v>
      </c>
      <c r="F1371" s="164">
        <f t="shared" si="80"/>
        <v>28.949762712099428</v>
      </c>
      <c r="G1371" s="206">
        <v>8548000</v>
      </c>
      <c r="H1371" s="223">
        <f t="shared" si="81"/>
        <v>68.387447356106691</v>
      </c>
      <c r="I1371" s="168">
        <v>22930000</v>
      </c>
      <c r="J1371" s="162">
        <f t="shared" si="82"/>
        <v>25.493933711295245</v>
      </c>
    </row>
    <row r="1372" spans="1:10" x14ac:dyDescent="0.2">
      <c r="A1372" s="38">
        <v>15012</v>
      </c>
      <c r="B1372" s="4">
        <v>5906166</v>
      </c>
      <c r="C1372" s="192">
        <v>5906166</v>
      </c>
      <c r="D1372" s="192">
        <v>13841512</v>
      </c>
      <c r="E1372" s="192">
        <v>19747678</v>
      </c>
      <c r="F1372" s="164">
        <f t="shared" si="80"/>
        <v>29.908154265022954</v>
      </c>
      <c r="G1372" s="206">
        <v>8627000</v>
      </c>
      <c r="H1372" s="223">
        <f t="shared" si="81"/>
        <v>68.461411846528335</v>
      </c>
      <c r="I1372" s="18">
        <f>I1371</f>
        <v>22930000</v>
      </c>
      <c r="J1372" s="162">
        <f t="shared" si="82"/>
        <v>25.757374618403837</v>
      </c>
    </row>
    <row r="1373" spans="1:10" x14ac:dyDescent="0.2">
      <c r="A1373" s="38">
        <v>15019</v>
      </c>
      <c r="B1373" s="4">
        <v>5931464</v>
      </c>
      <c r="C1373" s="192">
        <v>5931464</v>
      </c>
      <c r="D1373" s="192">
        <v>13870693</v>
      </c>
      <c r="E1373" s="192">
        <v>19802157</v>
      </c>
      <c r="F1373" s="164">
        <f t="shared" si="80"/>
        <v>29.953625759052411</v>
      </c>
      <c r="G1373" s="206">
        <v>8665000</v>
      </c>
      <c r="H1373" s="223">
        <f t="shared" si="81"/>
        <v>68.453133294864401</v>
      </c>
      <c r="I1373" s="18">
        <f>I1372</f>
        <v>22930000</v>
      </c>
      <c r="J1373" s="162">
        <f t="shared" si="82"/>
        <v>25.867701700828608</v>
      </c>
    </row>
    <row r="1374" spans="1:10" x14ac:dyDescent="0.2">
      <c r="A1374" s="38">
        <v>15026</v>
      </c>
      <c r="B1374" s="4">
        <v>5943080</v>
      </c>
      <c r="C1374" s="192">
        <v>5943080</v>
      </c>
      <c r="D1374" s="192">
        <v>14020569</v>
      </c>
      <c r="E1374" s="192">
        <v>19963649</v>
      </c>
      <c r="F1374" s="164">
        <f t="shared" si="80"/>
        <v>29.769507568481092</v>
      </c>
      <c r="G1374" s="206">
        <v>8688000</v>
      </c>
      <c r="H1374" s="223">
        <f t="shared" si="81"/>
        <v>68.405616942909759</v>
      </c>
      <c r="I1374" s="18">
        <f>I1373</f>
        <v>22930000</v>
      </c>
      <c r="J1374" s="162">
        <f t="shared" si="82"/>
        <v>25.918360226777146</v>
      </c>
    </row>
    <row r="1375" spans="1:10" x14ac:dyDescent="0.2">
      <c r="A1375" s="38">
        <v>15033</v>
      </c>
      <c r="B1375" s="4">
        <v>5976775</v>
      </c>
      <c r="C1375" s="192">
        <v>5976775</v>
      </c>
      <c r="D1375" s="192">
        <v>14174724</v>
      </c>
      <c r="E1375" s="192">
        <v>20151499</v>
      </c>
      <c r="F1375" s="164">
        <f t="shared" si="80"/>
        <v>29.659207982493015</v>
      </c>
      <c r="G1375" s="206">
        <v>8725000</v>
      </c>
      <c r="H1375" s="223">
        <f t="shared" si="81"/>
        <v>68.501719197707743</v>
      </c>
      <c r="I1375" s="168">
        <v>22675000</v>
      </c>
      <c r="J1375" s="162">
        <f t="shared" si="82"/>
        <v>26.358434399117971</v>
      </c>
    </row>
    <row r="1376" spans="1:10" x14ac:dyDescent="0.2">
      <c r="A1376" s="38">
        <v>15040</v>
      </c>
      <c r="B1376" s="4">
        <v>6039650</v>
      </c>
      <c r="C1376" s="192">
        <v>6039650</v>
      </c>
      <c r="D1376" s="192">
        <v>14136067</v>
      </c>
      <c r="E1376" s="192">
        <v>20175717</v>
      </c>
      <c r="F1376" s="164">
        <f t="shared" si="80"/>
        <v>29.935243441410286</v>
      </c>
      <c r="G1376" s="206">
        <v>8805000</v>
      </c>
      <c r="H1376" s="223">
        <f t="shared" si="81"/>
        <v>68.593412833617265</v>
      </c>
      <c r="I1376" s="18">
        <f>I1375</f>
        <v>22675000</v>
      </c>
      <c r="J1376" s="162">
        <f t="shared" si="82"/>
        <v>26.635722160970232</v>
      </c>
    </row>
    <row r="1377" spans="1:10" x14ac:dyDescent="0.2">
      <c r="A1377" s="38">
        <v>15047</v>
      </c>
      <c r="B1377" s="4">
        <v>6047336</v>
      </c>
      <c r="C1377" s="192">
        <v>6047336</v>
      </c>
      <c r="D1377" s="192">
        <v>14210842</v>
      </c>
      <c r="E1377" s="192">
        <v>20258178</v>
      </c>
      <c r="F1377" s="164">
        <f t="shared" si="80"/>
        <v>29.851332138556586</v>
      </c>
      <c r="G1377" s="206">
        <v>8811000</v>
      </c>
      <c r="H1377" s="223">
        <f t="shared" si="81"/>
        <v>68.633934854159577</v>
      </c>
      <c r="I1377" s="18">
        <f>I1376</f>
        <v>22675000</v>
      </c>
      <c r="J1377" s="162">
        <f t="shared" si="82"/>
        <v>26.669618522601983</v>
      </c>
    </row>
    <row r="1378" spans="1:10" x14ac:dyDescent="0.2">
      <c r="A1378" s="38">
        <v>15054</v>
      </c>
      <c r="B1378" s="4">
        <v>6063061</v>
      </c>
      <c r="C1378" s="192">
        <v>6063061</v>
      </c>
      <c r="D1378" s="192">
        <v>13740639</v>
      </c>
      <c r="E1378" s="192">
        <v>19803700</v>
      </c>
      <c r="F1378" s="164">
        <f t="shared" si="80"/>
        <v>30.615799067850958</v>
      </c>
      <c r="G1378" s="206">
        <v>8826000</v>
      </c>
      <c r="H1378" s="223">
        <f t="shared" si="81"/>
        <v>68.695456605483798</v>
      </c>
      <c r="I1378" s="18">
        <f>I1377</f>
        <v>22675000</v>
      </c>
      <c r="J1378" s="162">
        <f t="shared" si="82"/>
        <v>26.73896802646086</v>
      </c>
    </row>
    <row r="1379" spans="1:10" x14ac:dyDescent="0.2">
      <c r="A1379" s="38">
        <v>15061</v>
      </c>
      <c r="B1379" s="4">
        <v>6079444</v>
      </c>
      <c r="C1379" s="192">
        <v>6079444</v>
      </c>
      <c r="D1379" s="192">
        <v>13632769</v>
      </c>
      <c r="E1379" s="192">
        <v>19712213</v>
      </c>
      <c r="F1379" s="164">
        <f t="shared" si="80"/>
        <v>30.841001971721795</v>
      </c>
      <c r="G1379" s="206">
        <v>8842000</v>
      </c>
      <c r="H1379" s="223">
        <f t="shared" si="81"/>
        <v>68.75643519565709</v>
      </c>
      <c r="I1379" s="168">
        <v>22814000</v>
      </c>
      <c r="J1379" s="162">
        <f t="shared" si="82"/>
        <v>26.647865345840273</v>
      </c>
    </row>
    <row r="1380" spans="1:10" x14ac:dyDescent="0.2">
      <c r="A1380" s="38">
        <v>15068</v>
      </c>
      <c r="B1380" s="4">
        <v>6159227</v>
      </c>
      <c r="C1380" s="192">
        <v>6159227</v>
      </c>
      <c r="D1380" s="192">
        <v>13505824</v>
      </c>
      <c r="E1380" s="192">
        <v>19665051</v>
      </c>
      <c r="F1380" s="164">
        <f t="shared" si="80"/>
        <v>31.320676463030786</v>
      </c>
      <c r="G1380" s="206">
        <v>8944000</v>
      </c>
      <c r="H1380" s="223">
        <f t="shared" si="81"/>
        <v>68.864344812164575</v>
      </c>
      <c r="I1380" s="18">
        <f>I1379</f>
        <v>22814000</v>
      </c>
      <c r="J1380" s="162">
        <f t="shared" si="82"/>
        <v>26.997576049793985</v>
      </c>
    </row>
    <row r="1381" spans="1:10" x14ac:dyDescent="0.2">
      <c r="A1381" s="38">
        <v>15075</v>
      </c>
      <c r="B1381" s="4">
        <v>6196923</v>
      </c>
      <c r="C1381" s="192">
        <v>6196923</v>
      </c>
      <c r="D1381" s="192">
        <v>13655535</v>
      </c>
      <c r="E1381" s="192">
        <v>19852458</v>
      </c>
      <c r="F1381" s="164">
        <f t="shared" si="80"/>
        <v>31.214890367731794</v>
      </c>
      <c r="G1381" s="206">
        <v>8993000</v>
      </c>
      <c r="H1381" s="223">
        <f t="shared" si="81"/>
        <v>68.908295340820644</v>
      </c>
      <c r="I1381" s="18">
        <f>I1380</f>
        <v>22814000</v>
      </c>
      <c r="J1381" s="162">
        <f t="shared" si="82"/>
        <v>27.162807924958358</v>
      </c>
    </row>
    <row r="1382" spans="1:10" x14ac:dyDescent="0.2">
      <c r="A1382" s="38">
        <v>15082</v>
      </c>
      <c r="B1382" s="4">
        <v>6206272</v>
      </c>
      <c r="C1382" s="192">
        <v>6206272</v>
      </c>
      <c r="D1382" s="192">
        <v>13979130</v>
      </c>
      <c r="E1382" s="192">
        <v>20185402</v>
      </c>
      <c r="F1382" s="164">
        <f t="shared" si="80"/>
        <v>30.74633836868842</v>
      </c>
      <c r="G1382" s="206">
        <v>8989000</v>
      </c>
      <c r="H1382" s="223">
        <f t="shared" si="81"/>
        <v>69.042963622204923</v>
      </c>
      <c r="I1382" s="18">
        <f>I1381</f>
        <v>22814000</v>
      </c>
      <c r="J1382" s="162">
        <f t="shared" si="82"/>
        <v>27.203787148242306</v>
      </c>
    </row>
    <row r="1383" spans="1:10" x14ac:dyDescent="0.2">
      <c r="A1383" s="38">
        <v>15089</v>
      </c>
      <c r="B1383" s="4">
        <v>6217967</v>
      </c>
      <c r="C1383" s="192">
        <v>6217967</v>
      </c>
      <c r="D1383" s="192">
        <v>13505723</v>
      </c>
      <c r="E1383" s="192">
        <v>19723690</v>
      </c>
      <c r="F1383" s="164">
        <f t="shared" si="80"/>
        <v>31.525373801758189</v>
      </c>
      <c r="G1383" s="206">
        <v>8992000</v>
      </c>
      <c r="H1383" s="223">
        <f t="shared" si="81"/>
        <v>69.149988879003558</v>
      </c>
      <c r="I1383" s="18">
        <f>I1382</f>
        <v>22814000</v>
      </c>
      <c r="J1383" s="162">
        <f t="shared" si="82"/>
        <v>27.255049530989744</v>
      </c>
    </row>
    <row r="1384" spans="1:10" x14ac:dyDescent="0.2">
      <c r="A1384" s="38">
        <v>15096</v>
      </c>
      <c r="B1384" s="4">
        <v>6282368</v>
      </c>
      <c r="C1384" s="192">
        <v>6282368</v>
      </c>
      <c r="D1384" s="192">
        <v>13523857</v>
      </c>
      <c r="E1384" s="192">
        <v>19806225</v>
      </c>
      <c r="F1384" s="164">
        <f t="shared" si="80"/>
        <v>31.719159001778483</v>
      </c>
      <c r="G1384" s="206">
        <v>9071000</v>
      </c>
      <c r="H1384" s="223">
        <f t="shared" si="81"/>
        <v>69.257722412082458</v>
      </c>
      <c r="I1384" s="168">
        <v>22595000</v>
      </c>
      <c r="J1384" s="162">
        <f t="shared" si="82"/>
        <v>27.804239876078778</v>
      </c>
    </row>
    <row r="1385" spans="1:10" x14ac:dyDescent="0.2">
      <c r="A1385" s="38">
        <v>15103</v>
      </c>
      <c r="B1385" s="4">
        <v>6343877</v>
      </c>
      <c r="C1385" s="192">
        <v>6343877</v>
      </c>
      <c r="D1385" s="192">
        <v>13439698</v>
      </c>
      <c r="E1385" s="192">
        <v>19783575</v>
      </c>
      <c r="F1385" s="164">
        <f t="shared" si="80"/>
        <v>32.066383350835224</v>
      </c>
      <c r="G1385" s="206">
        <v>9151000</v>
      </c>
      <c r="H1385" s="223">
        <f t="shared" si="81"/>
        <v>69.324412632499175</v>
      </c>
      <c r="I1385" s="18">
        <f>I1384</f>
        <v>22595000</v>
      </c>
      <c r="J1385" s="162">
        <f t="shared" si="82"/>
        <v>28.076463819429076</v>
      </c>
    </row>
    <row r="1386" spans="1:10" x14ac:dyDescent="0.2">
      <c r="A1386" s="38">
        <v>15110</v>
      </c>
      <c r="B1386" s="4">
        <v>6359671</v>
      </c>
      <c r="C1386" s="192">
        <v>6359671</v>
      </c>
      <c r="D1386" s="192">
        <v>13457866</v>
      </c>
      <c r="E1386" s="192">
        <v>19817537</v>
      </c>
      <c r="F1386" s="164">
        <f t="shared" si="80"/>
        <v>32.091127166811901</v>
      </c>
      <c r="G1386" s="206">
        <v>9155000</v>
      </c>
      <c r="H1386" s="223">
        <f t="shared" si="81"/>
        <v>69.466641179683236</v>
      </c>
      <c r="I1386" s="18">
        <f>I1385</f>
        <v>22595000</v>
      </c>
      <c r="J1386" s="162">
        <f t="shared" si="82"/>
        <v>28.146364239876078</v>
      </c>
    </row>
    <row r="1387" spans="1:10" x14ac:dyDescent="0.2">
      <c r="A1387" s="38">
        <v>15117</v>
      </c>
      <c r="B1387" s="4">
        <v>6384387</v>
      </c>
      <c r="C1387" s="192">
        <v>6384387</v>
      </c>
      <c r="D1387" s="192">
        <v>13731835</v>
      </c>
      <c r="E1387" s="192">
        <v>20116222</v>
      </c>
      <c r="F1387" s="164">
        <f t="shared" si="80"/>
        <v>31.737505183627423</v>
      </c>
      <c r="G1387" s="206">
        <v>9186000</v>
      </c>
      <c r="H1387" s="223">
        <f t="shared" si="81"/>
        <v>69.501273677335078</v>
      </c>
      <c r="I1387" s="18">
        <f>I1386</f>
        <v>22595000</v>
      </c>
      <c r="J1387" s="162">
        <f t="shared" si="82"/>
        <v>28.255751272405398</v>
      </c>
    </row>
    <row r="1388" spans="1:10" x14ac:dyDescent="0.2">
      <c r="A1388" s="38">
        <v>15124</v>
      </c>
      <c r="B1388" s="4">
        <v>6460010</v>
      </c>
      <c r="C1388" s="192">
        <v>6460010</v>
      </c>
      <c r="D1388" s="192">
        <v>13748879</v>
      </c>
      <c r="E1388" s="192">
        <v>20208889</v>
      </c>
      <c r="F1388" s="164">
        <f t="shared" si="80"/>
        <v>31.966180822706285</v>
      </c>
      <c r="G1388" s="206">
        <v>9294000</v>
      </c>
      <c r="H1388" s="223">
        <f t="shared" si="81"/>
        <v>69.50731654831074</v>
      </c>
      <c r="I1388" s="168">
        <v>22843000</v>
      </c>
      <c r="J1388" s="162">
        <f t="shared" si="82"/>
        <v>28.280042026003589</v>
      </c>
    </row>
    <row r="1389" spans="1:10" x14ac:dyDescent="0.2">
      <c r="A1389" s="38">
        <v>15131</v>
      </c>
      <c r="B1389" s="4">
        <v>6534194</v>
      </c>
      <c r="C1389" s="192">
        <v>6534194</v>
      </c>
      <c r="D1389" s="192">
        <v>13201494</v>
      </c>
      <c r="E1389" s="192">
        <v>19735688</v>
      </c>
      <c r="F1389" s="164">
        <f t="shared" si="80"/>
        <v>33.108518942942347</v>
      </c>
      <c r="G1389" s="206">
        <v>9394000</v>
      </c>
      <c r="H1389" s="223">
        <f t="shared" si="81"/>
        <v>69.557100276772402</v>
      </c>
      <c r="I1389" s="18">
        <f>I1388</f>
        <v>22843000</v>
      </c>
      <c r="J1389" s="162">
        <f t="shared" si="82"/>
        <v>28.60479796874316</v>
      </c>
    </row>
    <row r="1390" spans="1:10" x14ac:dyDescent="0.2">
      <c r="A1390" s="38">
        <v>15138</v>
      </c>
      <c r="B1390" s="4">
        <v>6542175</v>
      </c>
      <c r="C1390" s="192">
        <v>6542175</v>
      </c>
      <c r="D1390" s="192">
        <v>13312189</v>
      </c>
      <c r="E1390" s="192">
        <v>19854364</v>
      </c>
      <c r="F1390" s="164">
        <f t="shared" si="80"/>
        <v>32.950816253796901</v>
      </c>
      <c r="G1390" s="206">
        <v>9393000</v>
      </c>
      <c r="H1390" s="223">
        <f t="shared" si="81"/>
        <v>69.649473011817307</v>
      </c>
      <c r="I1390" s="18">
        <f>I1389</f>
        <v>22843000</v>
      </c>
      <c r="J1390" s="162">
        <f t="shared" si="82"/>
        <v>28.639736461935822</v>
      </c>
    </row>
    <row r="1391" spans="1:10" x14ac:dyDescent="0.2">
      <c r="A1391" s="38">
        <v>15145</v>
      </c>
      <c r="B1391" s="4">
        <v>6573156</v>
      </c>
      <c r="C1391" s="192">
        <v>6573156</v>
      </c>
      <c r="D1391" s="192">
        <v>13130642</v>
      </c>
      <c r="E1391" s="192">
        <v>19703798</v>
      </c>
      <c r="F1391" s="164">
        <f t="shared" si="80"/>
        <v>33.359842604963774</v>
      </c>
      <c r="G1391" s="206">
        <v>9433000</v>
      </c>
      <c r="H1391" s="223">
        <f t="shared" si="81"/>
        <v>69.682561221244569</v>
      </c>
      <c r="I1391" s="18">
        <f>I1390</f>
        <v>22843000</v>
      </c>
      <c r="J1391" s="162">
        <f t="shared" si="82"/>
        <v>28.775362255395525</v>
      </c>
    </row>
    <row r="1392" spans="1:10" x14ac:dyDescent="0.2">
      <c r="A1392" s="38">
        <v>15152</v>
      </c>
      <c r="B1392" s="4">
        <v>6633192</v>
      </c>
      <c r="C1392" s="192">
        <v>6633192</v>
      </c>
      <c r="D1392" s="192">
        <v>12985110</v>
      </c>
      <c r="E1392" s="192">
        <v>19618302</v>
      </c>
      <c r="F1392" s="164">
        <f t="shared" si="80"/>
        <v>33.811244214713383</v>
      </c>
      <c r="G1392" s="206">
        <v>9490000</v>
      </c>
      <c r="H1392" s="223">
        <f t="shared" si="81"/>
        <v>69.896649104320332</v>
      </c>
      <c r="I1392" s="168">
        <v>22643000</v>
      </c>
      <c r="J1392" s="162">
        <f t="shared" si="82"/>
        <v>29.294669434262243</v>
      </c>
    </row>
    <row r="1393" spans="1:10" x14ac:dyDescent="0.2">
      <c r="A1393" s="38">
        <v>15159</v>
      </c>
      <c r="B1393" s="4">
        <v>6787914</v>
      </c>
      <c r="C1393" s="192">
        <v>6787914</v>
      </c>
      <c r="D1393" s="192">
        <v>13125376</v>
      </c>
      <c r="E1393" s="192">
        <v>19913290</v>
      </c>
      <c r="F1393" s="164">
        <f t="shared" si="80"/>
        <v>34.08735573077076</v>
      </c>
      <c r="G1393" s="206">
        <v>9704000</v>
      </c>
      <c r="H1393" s="223">
        <f t="shared" si="81"/>
        <v>69.949649629018964</v>
      </c>
      <c r="I1393" s="18">
        <f>I1392</f>
        <v>22643000</v>
      </c>
      <c r="J1393" s="162">
        <f t="shared" si="82"/>
        <v>29.977979949653314</v>
      </c>
    </row>
    <row r="1394" spans="1:10" x14ac:dyDescent="0.2">
      <c r="A1394" s="38">
        <v>15166</v>
      </c>
      <c r="B1394" s="4">
        <v>6797124</v>
      </c>
      <c r="C1394" s="192">
        <v>6797124</v>
      </c>
      <c r="D1394" s="192">
        <v>12971077</v>
      </c>
      <c r="E1394" s="192">
        <v>19768201</v>
      </c>
      <c r="F1394" s="164">
        <f t="shared" si="80"/>
        <v>34.38413035156816</v>
      </c>
      <c r="G1394" s="206">
        <v>9695000</v>
      </c>
      <c r="H1394" s="223">
        <f t="shared" si="81"/>
        <v>70.109582258896339</v>
      </c>
      <c r="I1394" s="18">
        <f>I1393</f>
        <v>22643000</v>
      </c>
      <c r="J1394" s="162">
        <f t="shared" si="82"/>
        <v>30.018654771894184</v>
      </c>
    </row>
    <row r="1395" spans="1:10" x14ac:dyDescent="0.2">
      <c r="A1395" s="38">
        <v>15173</v>
      </c>
      <c r="B1395" s="4">
        <v>6774078</v>
      </c>
      <c r="C1395" s="192">
        <v>6774078</v>
      </c>
      <c r="D1395" s="192">
        <v>13223032</v>
      </c>
      <c r="E1395" s="192">
        <v>19997110</v>
      </c>
      <c r="F1395" s="164">
        <f t="shared" si="80"/>
        <v>33.875284978679417</v>
      </c>
      <c r="G1395" s="206">
        <v>9645000</v>
      </c>
      <c r="H1395" s="223">
        <f t="shared" si="81"/>
        <v>70.234090202177299</v>
      </c>
      <c r="I1395" s="18">
        <f>I1394</f>
        <v>22643000</v>
      </c>
      <c r="J1395" s="162">
        <f t="shared" si="82"/>
        <v>29.91687497239765</v>
      </c>
    </row>
    <row r="1396" spans="1:10" x14ac:dyDescent="0.2">
      <c r="A1396" s="38">
        <v>15180</v>
      </c>
      <c r="B1396" s="4">
        <v>6771077</v>
      </c>
      <c r="C1396" s="192">
        <v>6771077</v>
      </c>
      <c r="D1396" s="192">
        <v>13117089</v>
      </c>
      <c r="E1396" s="192">
        <v>19888166</v>
      </c>
      <c r="F1396" s="164">
        <f t="shared" si="80"/>
        <v>34.045758668748036</v>
      </c>
      <c r="G1396" s="206">
        <v>9634000</v>
      </c>
      <c r="H1396" s="223">
        <f t="shared" si="81"/>
        <v>70.283132655179571</v>
      </c>
      <c r="I1396" s="18">
        <f>I1395</f>
        <v>22643000</v>
      </c>
      <c r="J1396" s="162">
        <f t="shared" si="82"/>
        <v>29.903621428255974</v>
      </c>
    </row>
    <row r="1397" spans="1:10" x14ac:dyDescent="0.2">
      <c r="A1397" s="38">
        <v>15187</v>
      </c>
      <c r="B1397" s="4">
        <v>6829182</v>
      </c>
      <c r="C1397" s="192">
        <v>6829182</v>
      </c>
      <c r="D1397" s="192">
        <v>13096940</v>
      </c>
      <c r="E1397" s="192">
        <v>19926122</v>
      </c>
      <c r="F1397" s="164">
        <f t="shared" si="80"/>
        <v>34.27250922181446</v>
      </c>
      <c r="G1397" s="206">
        <v>9697000</v>
      </c>
      <c r="H1397" s="223">
        <f t="shared" si="81"/>
        <v>70.4257192946272</v>
      </c>
      <c r="I1397" s="168">
        <v>22790000</v>
      </c>
      <c r="J1397" s="162">
        <f t="shared" si="82"/>
        <v>29.965695480473894</v>
      </c>
    </row>
    <row r="1398" spans="1:10" x14ac:dyDescent="0.2">
      <c r="A1398" s="38">
        <v>15194</v>
      </c>
      <c r="B1398" s="4">
        <v>6903785</v>
      </c>
      <c r="C1398" s="192">
        <v>6903785</v>
      </c>
      <c r="D1398" s="192">
        <v>12951427</v>
      </c>
      <c r="E1398" s="192">
        <v>19855212</v>
      </c>
      <c r="F1398" s="164">
        <f t="shared" si="80"/>
        <v>34.770643597257987</v>
      </c>
      <c r="G1398" s="206">
        <v>9795000</v>
      </c>
      <c r="H1398" s="223">
        <f t="shared" si="81"/>
        <v>70.482746299132216</v>
      </c>
      <c r="I1398" s="18">
        <f>I1397</f>
        <v>22790000</v>
      </c>
      <c r="J1398" s="162">
        <f t="shared" si="82"/>
        <v>30.29304519526108</v>
      </c>
    </row>
    <row r="1399" spans="1:10" x14ac:dyDescent="0.2">
      <c r="A1399" s="38">
        <v>15201</v>
      </c>
      <c r="B1399" s="4">
        <v>6906411</v>
      </c>
      <c r="C1399" s="192">
        <v>6906411</v>
      </c>
      <c r="D1399" s="192">
        <v>12947724</v>
      </c>
      <c r="E1399" s="192">
        <v>19854135</v>
      </c>
      <c r="F1399" s="164">
        <f t="shared" si="80"/>
        <v>34.785756216526181</v>
      </c>
      <c r="G1399" s="206">
        <v>9792000</v>
      </c>
      <c r="H1399" s="223">
        <f t="shared" si="81"/>
        <v>70.531158088235287</v>
      </c>
      <c r="I1399" s="18">
        <f>I1398</f>
        <v>22790000</v>
      </c>
      <c r="J1399" s="162">
        <f t="shared" si="82"/>
        <v>30.304567792891618</v>
      </c>
    </row>
    <row r="1400" spans="1:10" x14ac:dyDescent="0.2">
      <c r="A1400" s="38">
        <v>15208</v>
      </c>
      <c r="B1400" s="4">
        <v>6952605</v>
      </c>
      <c r="C1400" s="192">
        <v>6952605</v>
      </c>
      <c r="D1400" s="192">
        <v>13037470</v>
      </c>
      <c r="E1400" s="192">
        <v>19990075</v>
      </c>
      <c r="F1400" s="164">
        <f t="shared" si="80"/>
        <v>34.78028471629046</v>
      </c>
      <c r="G1400" s="206">
        <v>9840000</v>
      </c>
      <c r="H1400" s="223">
        <f t="shared" si="81"/>
        <v>70.65655487804878</v>
      </c>
      <c r="I1400" s="18">
        <f>I1399</f>
        <v>22790000</v>
      </c>
      <c r="J1400" s="162">
        <f t="shared" si="82"/>
        <v>30.507261956998683</v>
      </c>
    </row>
    <row r="1401" spans="1:10" x14ac:dyDescent="0.2">
      <c r="A1401" s="38">
        <v>15215</v>
      </c>
      <c r="B1401" s="4">
        <v>7006926</v>
      </c>
      <c r="C1401" s="192">
        <v>7006926</v>
      </c>
      <c r="D1401" s="192">
        <v>12997655</v>
      </c>
      <c r="E1401" s="192">
        <v>20004581</v>
      </c>
      <c r="F1401" s="164">
        <f t="shared" si="80"/>
        <v>35.026607155631005</v>
      </c>
      <c r="G1401" s="206">
        <v>9899000</v>
      </c>
      <c r="H1401" s="223">
        <f t="shared" si="81"/>
        <v>70.784180220224272</v>
      </c>
      <c r="I1401" s="168">
        <v>22843000</v>
      </c>
      <c r="J1401" s="162">
        <f t="shared" si="82"/>
        <v>30.674280961344831</v>
      </c>
    </row>
    <row r="1402" spans="1:10" x14ac:dyDescent="0.2">
      <c r="A1402" s="38">
        <v>15222</v>
      </c>
      <c r="B1402" s="4">
        <v>7117836</v>
      </c>
      <c r="C1402" s="192">
        <v>7117836</v>
      </c>
      <c r="D1402" s="192">
        <v>12884323</v>
      </c>
      <c r="E1402" s="192">
        <v>20002159</v>
      </c>
      <c r="F1402" s="164">
        <f t="shared" si="80"/>
        <v>35.585338562702155</v>
      </c>
      <c r="G1402" s="206">
        <v>10034000</v>
      </c>
      <c r="H1402" s="223">
        <f t="shared" si="81"/>
        <v>70.937173609726926</v>
      </c>
      <c r="I1402" s="18">
        <f>I1401</f>
        <v>22843000</v>
      </c>
      <c r="J1402" s="162">
        <f t="shared" si="82"/>
        <v>31.159812634067329</v>
      </c>
    </row>
    <row r="1403" spans="1:10" x14ac:dyDescent="0.2">
      <c r="A1403" s="38">
        <v>15229</v>
      </c>
      <c r="B1403" s="4">
        <v>7129940</v>
      </c>
      <c r="C1403" s="192">
        <v>7129940</v>
      </c>
      <c r="D1403" s="192">
        <v>13158335</v>
      </c>
      <c r="E1403" s="192">
        <v>20288275</v>
      </c>
      <c r="F1403" s="164">
        <f t="shared" si="80"/>
        <v>35.143155344651035</v>
      </c>
      <c r="G1403" s="206">
        <v>10036000</v>
      </c>
      <c r="H1403" s="223">
        <f t="shared" si="81"/>
        <v>71.043642885611803</v>
      </c>
      <c r="I1403" s="18">
        <f>I1402</f>
        <v>22843000</v>
      </c>
      <c r="J1403" s="162">
        <f t="shared" si="82"/>
        <v>31.212800420260034</v>
      </c>
    </row>
    <row r="1404" spans="1:10" x14ac:dyDescent="0.2">
      <c r="A1404" s="38">
        <v>15236</v>
      </c>
      <c r="B1404" s="4">
        <v>7147456</v>
      </c>
      <c r="C1404" s="192">
        <v>7147456</v>
      </c>
      <c r="D1404" s="192">
        <v>13327926</v>
      </c>
      <c r="E1404" s="192">
        <v>20475382</v>
      </c>
      <c r="F1404" s="164">
        <f t="shared" si="80"/>
        <v>34.90755874542414</v>
      </c>
      <c r="G1404" s="206">
        <v>10046000</v>
      </c>
      <c r="H1404" s="223">
        <f t="shared" si="81"/>
        <v>71.14728250049771</v>
      </c>
      <c r="I1404" s="18">
        <f>I1403</f>
        <v>22843000</v>
      </c>
      <c r="J1404" s="162">
        <f t="shared" si="82"/>
        <v>31.289480365976448</v>
      </c>
    </row>
    <row r="1405" spans="1:10" x14ac:dyDescent="0.2">
      <c r="A1405" s="38">
        <v>15243</v>
      </c>
      <c r="B1405" s="4">
        <v>7164250</v>
      </c>
      <c r="C1405" s="192">
        <v>7164250</v>
      </c>
      <c r="D1405" s="192">
        <v>13273084</v>
      </c>
      <c r="E1405" s="192">
        <v>20437334</v>
      </c>
      <c r="F1405" s="164">
        <f t="shared" si="80"/>
        <v>35.054718976555357</v>
      </c>
      <c r="G1405" s="206">
        <v>10070000</v>
      </c>
      <c r="H1405" s="223">
        <f t="shared" si="81"/>
        <v>71.144488579940415</v>
      </c>
      <c r="I1405" s="168">
        <v>23245000</v>
      </c>
      <c r="J1405" s="162">
        <f t="shared" si="82"/>
        <v>30.820606582060659</v>
      </c>
    </row>
    <row r="1406" spans="1:10" x14ac:dyDescent="0.2">
      <c r="A1406" s="38">
        <v>15250</v>
      </c>
      <c r="B1406" s="4">
        <v>7255733</v>
      </c>
      <c r="C1406" s="192">
        <v>7255733</v>
      </c>
      <c r="D1406" s="192">
        <v>13240448</v>
      </c>
      <c r="E1406" s="192">
        <v>20496181</v>
      </c>
      <c r="F1406" s="164">
        <f t="shared" si="80"/>
        <v>35.400414350361174</v>
      </c>
      <c r="G1406" s="206">
        <v>10183000</v>
      </c>
      <c r="H1406" s="223">
        <f t="shared" si="81"/>
        <v>71.25339290975154</v>
      </c>
      <c r="I1406" s="18">
        <f>I1405</f>
        <v>23245000</v>
      </c>
      <c r="J1406" s="162">
        <f t="shared" si="82"/>
        <v>31.214166487416648</v>
      </c>
    </row>
    <row r="1407" spans="1:10" x14ac:dyDescent="0.2">
      <c r="A1407" s="38">
        <v>15257</v>
      </c>
      <c r="B1407" s="4">
        <v>7299505</v>
      </c>
      <c r="C1407" s="192">
        <v>7299505</v>
      </c>
      <c r="D1407" s="192">
        <v>13290448</v>
      </c>
      <c r="E1407" s="192">
        <v>20589953</v>
      </c>
      <c r="F1407" s="164">
        <f t="shared" si="80"/>
        <v>35.451780778712802</v>
      </c>
      <c r="G1407" s="206">
        <v>10237000</v>
      </c>
      <c r="H1407" s="223">
        <f t="shared" si="81"/>
        <v>71.305118687115367</v>
      </c>
      <c r="I1407" s="18">
        <f>I1406</f>
        <v>23245000</v>
      </c>
      <c r="J1407" s="162">
        <f t="shared" si="82"/>
        <v>31.402473650247366</v>
      </c>
    </row>
    <row r="1408" spans="1:10" x14ac:dyDescent="0.2">
      <c r="A1408" s="38">
        <v>15264</v>
      </c>
      <c r="B1408" s="4">
        <v>7350851</v>
      </c>
      <c r="C1408" s="192">
        <v>7350851</v>
      </c>
      <c r="D1408" s="192">
        <v>13321390</v>
      </c>
      <c r="E1408" s="192">
        <v>20672241</v>
      </c>
      <c r="F1408" s="164">
        <f t="shared" si="80"/>
        <v>35.559042679504365</v>
      </c>
      <c r="G1408" s="206">
        <v>10283000</v>
      </c>
      <c r="H1408" s="223">
        <f t="shared" si="81"/>
        <v>71.485471166002142</v>
      </c>
      <c r="I1408" s="18">
        <f>I1407</f>
        <v>23245000</v>
      </c>
      <c r="J1408" s="162">
        <f t="shared" si="82"/>
        <v>31.623364164336415</v>
      </c>
    </row>
    <row r="1409" spans="1:10" x14ac:dyDescent="0.2">
      <c r="A1409" s="38">
        <v>15271</v>
      </c>
      <c r="B1409" s="4">
        <v>7352047</v>
      </c>
      <c r="C1409" s="192">
        <v>7352047</v>
      </c>
      <c r="D1409" s="192">
        <v>12748587</v>
      </c>
      <c r="E1409" s="192">
        <v>20100634</v>
      </c>
      <c r="F1409" s="164">
        <f t="shared" si="80"/>
        <v>36.576194561823272</v>
      </c>
      <c r="G1409" s="206">
        <v>10278000</v>
      </c>
      <c r="H1409" s="223">
        <f t="shared" si="81"/>
        <v>71.531883634948429</v>
      </c>
      <c r="I1409" s="18">
        <f>I1408</f>
        <v>23245000</v>
      </c>
      <c r="J1409" s="162">
        <f t="shared" si="82"/>
        <v>31.628509356850937</v>
      </c>
    </row>
    <row r="1410" spans="1:10" x14ac:dyDescent="0.2">
      <c r="A1410" s="38">
        <v>15278</v>
      </c>
      <c r="B1410" s="4">
        <v>7385166</v>
      </c>
      <c r="C1410" s="192">
        <v>7385166</v>
      </c>
      <c r="D1410" s="192">
        <v>12631591</v>
      </c>
      <c r="E1410" s="192">
        <v>20016757</v>
      </c>
      <c r="F1410" s="164">
        <f t="shared" si="80"/>
        <v>36.894917593294458</v>
      </c>
      <c r="G1410" s="206">
        <v>10307000</v>
      </c>
      <c r="H1410" s="223">
        <f t="shared" si="81"/>
        <v>71.651945279906855</v>
      </c>
      <c r="I1410" s="168">
        <v>23367000</v>
      </c>
      <c r="J1410" s="162">
        <f t="shared" si="82"/>
        <v>31.605109770188729</v>
      </c>
    </row>
    <row r="1411" spans="1:10" x14ac:dyDescent="0.2">
      <c r="A1411" s="38">
        <v>15285</v>
      </c>
      <c r="B1411" s="4">
        <v>7475059</v>
      </c>
      <c r="C1411" s="192">
        <v>7475059</v>
      </c>
      <c r="D1411" s="192">
        <v>12594430</v>
      </c>
      <c r="E1411" s="192">
        <v>20069489</v>
      </c>
      <c r="F1411" s="164">
        <f t="shared" si="80"/>
        <v>37.245886031278623</v>
      </c>
      <c r="G1411" s="206">
        <v>10421000</v>
      </c>
      <c r="H1411" s="223">
        <f t="shared" si="81"/>
        <v>71.730726417810189</v>
      </c>
      <c r="I1411" s="18">
        <f>I1410</f>
        <v>23367000</v>
      </c>
      <c r="J1411" s="162">
        <f t="shared" si="82"/>
        <v>31.989810416399195</v>
      </c>
    </row>
    <row r="1412" spans="1:10" x14ac:dyDescent="0.2">
      <c r="A1412" s="38">
        <v>15292</v>
      </c>
      <c r="B1412" s="4">
        <v>7520360</v>
      </c>
      <c r="C1412" s="192">
        <v>7520360</v>
      </c>
      <c r="D1412" s="192">
        <v>12706697</v>
      </c>
      <c r="E1412" s="192">
        <v>20227057</v>
      </c>
      <c r="F1412" s="164">
        <f t="shared" si="80"/>
        <v>37.179704392982131</v>
      </c>
      <c r="G1412" s="206">
        <v>10472000</v>
      </c>
      <c r="H1412" s="223">
        <f t="shared" si="81"/>
        <v>71.813980137509546</v>
      </c>
      <c r="I1412" s="18">
        <f>I1411</f>
        <v>23367000</v>
      </c>
      <c r="J1412" s="162">
        <f t="shared" si="82"/>
        <v>32.18367783626482</v>
      </c>
    </row>
    <row r="1413" spans="1:10" x14ac:dyDescent="0.2">
      <c r="A1413" s="38">
        <v>15299</v>
      </c>
      <c r="B1413" s="4">
        <v>7579039</v>
      </c>
      <c r="C1413" s="192">
        <v>7579039</v>
      </c>
      <c r="D1413" s="192">
        <v>12941831</v>
      </c>
      <c r="E1413" s="192">
        <v>20520870</v>
      </c>
      <c r="F1413" s="164">
        <f t="shared" ref="F1413:F1419" si="83">100*C1413/E1413</f>
        <v>36.933322027769776</v>
      </c>
      <c r="G1413" s="206">
        <v>10535000</v>
      </c>
      <c r="H1413" s="223">
        <f t="shared" ref="H1413:H1419" si="84">100*B1413/G1413</f>
        <v>71.941518747033697</v>
      </c>
      <c r="I1413" s="18">
        <f>I1412</f>
        <v>23367000</v>
      </c>
      <c r="J1413" s="162">
        <f t="shared" ref="J1413:J1419" si="85">100*C1413/I1413</f>
        <v>32.434796935849704</v>
      </c>
    </row>
    <row r="1414" spans="1:10" x14ac:dyDescent="0.2">
      <c r="A1414" s="38">
        <v>15306</v>
      </c>
      <c r="B1414" s="4">
        <v>7612074</v>
      </c>
      <c r="C1414" s="192">
        <v>7612074</v>
      </c>
      <c r="D1414" s="192">
        <v>13125840</v>
      </c>
      <c r="E1414" s="192">
        <v>20737914</v>
      </c>
      <c r="F1414" s="164">
        <f t="shared" si="83"/>
        <v>36.706073715996702</v>
      </c>
      <c r="G1414" s="206">
        <v>10567000</v>
      </c>
      <c r="H1414" s="223">
        <f t="shared" si="84"/>
        <v>72.036282767105135</v>
      </c>
      <c r="I1414" s="168">
        <v>23396000</v>
      </c>
      <c r="J1414" s="162">
        <f t="shared" si="85"/>
        <v>32.535792443152673</v>
      </c>
    </row>
    <row r="1415" spans="1:10" x14ac:dyDescent="0.2">
      <c r="A1415" s="38">
        <v>15313</v>
      </c>
      <c r="B1415" s="4">
        <v>7730137</v>
      </c>
      <c r="C1415" s="192">
        <v>7730137</v>
      </c>
      <c r="D1415" s="192">
        <v>13178056</v>
      </c>
      <c r="E1415" s="192">
        <v>20908193</v>
      </c>
      <c r="F1415" s="164">
        <f t="shared" si="83"/>
        <v>36.971808132821423</v>
      </c>
      <c r="G1415" s="206">
        <v>10717000</v>
      </c>
      <c r="H1415" s="223">
        <f t="shared" si="84"/>
        <v>72.129672482970975</v>
      </c>
      <c r="I1415" s="18">
        <f>I1414</f>
        <v>23396000</v>
      </c>
      <c r="J1415" s="162">
        <f t="shared" si="85"/>
        <v>33.040421439562316</v>
      </c>
    </row>
    <row r="1416" spans="1:10" x14ac:dyDescent="0.2">
      <c r="A1416" s="38">
        <v>15320</v>
      </c>
      <c r="B1416" s="4">
        <v>7838397</v>
      </c>
      <c r="C1416" s="192">
        <v>7838397</v>
      </c>
      <c r="D1416" s="192">
        <v>13219388</v>
      </c>
      <c r="E1416" s="192">
        <v>21057785</v>
      </c>
      <c r="F1416" s="164">
        <f t="shared" si="83"/>
        <v>37.223273957826052</v>
      </c>
      <c r="G1416" s="206">
        <v>10834000</v>
      </c>
      <c r="H1416" s="223">
        <f t="shared" si="84"/>
        <v>72.349981539597565</v>
      </c>
      <c r="I1416" s="18">
        <f>I1415</f>
        <v>23396000</v>
      </c>
      <c r="J1416" s="162">
        <f t="shared" si="85"/>
        <v>33.503150111130111</v>
      </c>
    </row>
    <row r="1417" spans="1:10" x14ac:dyDescent="0.2">
      <c r="A1417" s="38">
        <v>15327</v>
      </c>
      <c r="B1417" s="4">
        <v>8014326</v>
      </c>
      <c r="C1417" s="192">
        <v>8014326</v>
      </c>
      <c r="D1417" s="192">
        <v>12497269</v>
      </c>
      <c r="E1417" s="192">
        <v>20511595</v>
      </c>
      <c r="F1417" s="164">
        <f t="shared" si="83"/>
        <v>39.07217356816961</v>
      </c>
      <c r="G1417" s="206">
        <v>11023000</v>
      </c>
      <c r="H1417" s="223">
        <f t="shared" si="84"/>
        <v>72.705488523995285</v>
      </c>
      <c r="I1417" s="18">
        <f>I1416</f>
        <v>23396000</v>
      </c>
      <c r="J1417" s="162">
        <f t="shared" si="85"/>
        <v>34.255111984954695</v>
      </c>
    </row>
    <row r="1418" spans="1:10" x14ac:dyDescent="0.2">
      <c r="A1418" s="38">
        <v>15334</v>
      </c>
      <c r="B1418" s="4">
        <v>8202083</v>
      </c>
      <c r="C1418" s="192">
        <v>8202083</v>
      </c>
      <c r="D1418" s="192">
        <v>12446867</v>
      </c>
      <c r="E1418" s="192">
        <v>20648950</v>
      </c>
      <c r="F1418" s="164">
        <f t="shared" si="83"/>
        <v>39.721550006174645</v>
      </c>
      <c r="G1418" s="206">
        <v>11224000</v>
      </c>
      <c r="H1418" s="223">
        <f t="shared" si="84"/>
        <v>73.076291874554528</v>
      </c>
      <c r="I1418" s="18">
        <f>I1417</f>
        <v>23396000</v>
      </c>
      <c r="J1418" s="162">
        <f t="shared" si="85"/>
        <v>35.057629509317835</v>
      </c>
    </row>
    <row r="1419" spans="1:10" x14ac:dyDescent="0.2">
      <c r="A1419" s="41">
        <v>15341</v>
      </c>
      <c r="B1419" s="42">
        <v>8192169</v>
      </c>
      <c r="C1419" s="192">
        <v>8192169</v>
      </c>
      <c r="D1419" s="192">
        <v>12450333</v>
      </c>
      <c r="E1419" s="192">
        <v>20642502</v>
      </c>
      <c r="F1419" s="164">
        <f t="shared" si="83"/>
        <v>39.685930513655755</v>
      </c>
      <c r="G1419" s="206">
        <v>11160000</v>
      </c>
      <c r="H1419" s="223">
        <f t="shared" si="84"/>
        <v>73.406532258064516</v>
      </c>
      <c r="I1419" s="168">
        <v>23797000</v>
      </c>
      <c r="J1419" s="162">
        <f t="shared" si="85"/>
        <v>34.425217464386265</v>
      </c>
    </row>
  </sheetData>
  <pageMargins left="0.7" right="0.7" top="0.75" bottom="0.75" header="0.3" footer="0.3"/>
  <pageSetup orientation="portrait" horizontalDpi="4294967292" vertic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19"/>
  <sheetViews>
    <sheetView workbookViewId="0">
      <pane ySplit="3" topLeftCell="A4" activePane="bottomLeft" state="frozen"/>
      <selection pane="bottomLeft" activeCell="A2" sqref="A2"/>
    </sheetView>
  </sheetViews>
  <sheetFormatPr baseColWidth="10" defaultColWidth="11.5" defaultRowHeight="16" x14ac:dyDescent="0.2"/>
  <cols>
    <col min="1" max="1" width="11.5" style="160"/>
    <col min="2" max="2" width="15.83203125" style="4" customWidth="1"/>
    <col min="3" max="4" width="12.5" style="4" customWidth="1"/>
  </cols>
  <sheetData>
    <row r="1" spans="1:4" ht="19" x14ac:dyDescent="0.25">
      <c r="A1" s="37" t="s">
        <v>134</v>
      </c>
    </row>
    <row r="3" spans="1:4" s="156" customFormat="1" ht="66.75" customHeight="1" x14ac:dyDescent="0.2">
      <c r="A3" s="158" t="s">
        <v>122</v>
      </c>
      <c r="B3" s="188" t="s">
        <v>175</v>
      </c>
      <c r="C3" s="188" t="s">
        <v>176</v>
      </c>
      <c r="D3" s="188" t="s">
        <v>223</v>
      </c>
    </row>
    <row r="4" spans="1:4" x14ac:dyDescent="0.2">
      <c r="A4" s="38">
        <v>5438</v>
      </c>
      <c r="B4" s="18">
        <v>229100</v>
      </c>
      <c r="C4" s="165" t="s">
        <v>139</v>
      </c>
      <c r="D4" s="165">
        <v>999999999</v>
      </c>
    </row>
    <row r="5" spans="1:4" x14ac:dyDescent="0.2">
      <c r="A5" s="38">
        <v>5445</v>
      </c>
      <c r="B5" s="18">
        <v>251968</v>
      </c>
      <c r="C5" s="165" t="s">
        <v>139</v>
      </c>
      <c r="D5" s="165">
        <v>999999999</v>
      </c>
    </row>
    <row r="6" spans="1:4" x14ac:dyDescent="0.2">
      <c r="A6" s="38">
        <v>5452</v>
      </c>
      <c r="B6" s="18">
        <v>255037</v>
      </c>
      <c r="C6" s="165" t="s">
        <v>139</v>
      </c>
      <c r="D6" s="165">
        <v>999999999</v>
      </c>
    </row>
    <row r="7" spans="1:4" x14ac:dyDescent="0.2">
      <c r="A7" s="38">
        <v>5459</v>
      </c>
      <c r="B7" s="18">
        <v>254429</v>
      </c>
      <c r="C7" s="165" t="s">
        <v>139</v>
      </c>
      <c r="D7" s="165">
        <v>999999999</v>
      </c>
    </row>
    <row r="8" spans="1:4" x14ac:dyDescent="0.2">
      <c r="A8" s="38">
        <v>5466</v>
      </c>
      <c r="B8" s="18">
        <v>251940</v>
      </c>
      <c r="C8" s="165" t="s">
        <v>139</v>
      </c>
      <c r="D8" s="165">
        <v>999999999</v>
      </c>
    </row>
    <row r="9" spans="1:4" x14ac:dyDescent="0.2">
      <c r="A9" s="38">
        <v>5472</v>
      </c>
      <c r="B9" s="18">
        <v>253633</v>
      </c>
      <c r="C9" s="165" t="s">
        <v>139</v>
      </c>
      <c r="D9" s="165">
        <v>-999999999</v>
      </c>
    </row>
    <row r="10" spans="1:4" x14ac:dyDescent="0.2">
      <c r="A10" s="38">
        <v>5479</v>
      </c>
      <c r="B10" s="18">
        <v>259793</v>
      </c>
      <c r="C10" s="165" t="s">
        <v>139</v>
      </c>
      <c r="D10" s="165">
        <v>-999999999</v>
      </c>
    </row>
    <row r="11" spans="1:4" x14ac:dyDescent="0.2">
      <c r="A11" s="38">
        <v>5487</v>
      </c>
      <c r="B11" s="18">
        <v>269243</v>
      </c>
      <c r="C11" s="165" t="s">
        <v>139</v>
      </c>
      <c r="D11" s="165">
        <v>-999999999</v>
      </c>
    </row>
    <row r="12" spans="1:4" x14ac:dyDescent="0.2">
      <c r="A12" s="38">
        <v>5494</v>
      </c>
      <c r="B12" s="18">
        <v>279023</v>
      </c>
      <c r="C12" s="165" t="s">
        <v>139</v>
      </c>
      <c r="D12" s="165">
        <v>-999999999</v>
      </c>
    </row>
    <row r="13" spans="1:4" x14ac:dyDescent="0.2">
      <c r="A13" s="38">
        <v>5501</v>
      </c>
      <c r="B13" s="18">
        <v>286106</v>
      </c>
      <c r="C13" s="165" t="s">
        <v>139</v>
      </c>
      <c r="D13" s="165">
        <v>-999999999</v>
      </c>
    </row>
    <row r="14" spans="1:4" x14ac:dyDescent="0.2">
      <c r="A14" s="38">
        <v>5508</v>
      </c>
      <c r="B14" s="18">
        <v>281794</v>
      </c>
      <c r="C14" s="165" t="s">
        <v>139</v>
      </c>
      <c r="D14" s="165">
        <v>-999999999</v>
      </c>
    </row>
    <row r="15" spans="1:4" x14ac:dyDescent="0.2">
      <c r="A15" s="38">
        <v>5515</v>
      </c>
      <c r="B15" s="18">
        <v>287101</v>
      </c>
      <c r="C15" s="165" t="s">
        <v>139</v>
      </c>
      <c r="D15" s="165">
        <v>-999999999</v>
      </c>
    </row>
    <row r="16" spans="1:4" x14ac:dyDescent="0.2">
      <c r="A16" s="38">
        <v>5522</v>
      </c>
      <c r="B16" s="18">
        <v>289181</v>
      </c>
      <c r="C16" s="165" t="s">
        <v>139</v>
      </c>
      <c r="D16" s="165">
        <v>-999999999</v>
      </c>
    </row>
    <row r="17" spans="1:4" x14ac:dyDescent="0.2">
      <c r="A17" s="38">
        <v>5529</v>
      </c>
      <c r="B17" s="18">
        <v>290398</v>
      </c>
      <c r="C17" s="165" t="s">
        <v>139</v>
      </c>
      <c r="D17" s="165">
        <v>-999999999</v>
      </c>
    </row>
    <row r="18" spans="1:4" x14ac:dyDescent="0.2">
      <c r="A18" s="38">
        <v>5536</v>
      </c>
      <c r="B18" s="18">
        <v>295664</v>
      </c>
      <c r="C18" s="165" t="s">
        <v>139</v>
      </c>
      <c r="D18" s="165">
        <v>-999999999</v>
      </c>
    </row>
    <row r="19" spans="1:4" x14ac:dyDescent="0.2">
      <c r="A19" s="38">
        <v>5543</v>
      </c>
      <c r="B19" s="18">
        <v>294275</v>
      </c>
      <c r="C19" s="165" t="s">
        <v>139</v>
      </c>
      <c r="D19" s="165">
        <v>-999999999</v>
      </c>
    </row>
    <row r="20" spans="1:4" x14ac:dyDescent="0.2">
      <c r="A20" s="38">
        <v>5550</v>
      </c>
      <c r="B20" s="18">
        <v>295035</v>
      </c>
      <c r="C20" s="165" t="s">
        <v>139</v>
      </c>
      <c r="D20" s="165">
        <v>-999999999</v>
      </c>
    </row>
    <row r="21" spans="1:4" x14ac:dyDescent="0.2">
      <c r="A21" s="38">
        <v>5557</v>
      </c>
      <c r="B21" s="18">
        <v>297062</v>
      </c>
      <c r="C21" s="165" t="s">
        <v>139</v>
      </c>
      <c r="D21" s="165">
        <v>-999999999</v>
      </c>
    </row>
    <row r="22" spans="1:4" x14ac:dyDescent="0.2">
      <c r="A22" s="38">
        <v>5564</v>
      </c>
      <c r="B22" s="18">
        <v>297106</v>
      </c>
      <c r="C22" s="165" t="s">
        <v>139</v>
      </c>
      <c r="D22" s="165">
        <v>-999999999</v>
      </c>
    </row>
    <row r="23" spans="1:4" x14ac:dyDescent="0.2">
      <c r="A23" s="38">
        <v>5571</v>
      </c>
      <c r="B23" s="18">
        <v>303551</v>
      </c>
      <c r="C23" s="165" t="s">
        <v>139</v>
      </c>
      <c r="D23" s="165">
        <v>-999999999</v>
      </c>
    </row>
    <row r="24" spans="1:4" x14ac:dyDescent="0.2">
      <c r="A24" s="38">
        <v>5578</v>
      </c>
      <c r="B24" s="18">
        <v>304491</v>
      </c>
      <c r="C24" s="165" t="s">
        <v>139</v>
      </c>
      <c r="D24" s="165">
        <v>-999999999</v>
      </c>
    </row>
    <row r="25" spans="1:4" x14ac:dyDescent="0.2">
      <c r="A25" s="38">
        <v>5585</v>
      </c>
      <c r="B25" s="18">
        <v>304921</v>
      </c>
      <c r="C25" s="165" t="s">
        <v>139</v>
      </c>
      <c r="D25" s="165">
        <v>-999999999</v>
      </c>
    </row>
    <row r="26" spans="1:4" x14ac:dyDescent="0.2">
      <c r="A26" s="38">
        <v>5592</v>
      </c>
      <c r="B26" s="18">
        <v>308099</v>
      </c>
      <c r="C26" s="165" t="s">
        <v>139</v>
      </c>
      <c r="D26" s="165">
        <v>-999999999</v>
      </c>
    </row>
    <row r="27" spans="1:4" x14ac:dyDescent="0.2">
      <c r="A27" s="38">
        <v>5599</v>
      </c>
      <c r="B27" s="18">
        <v>306470</v>
      </c>
      <c r="C27" s="165" t="s">
        <v>139</v>
      </c>
      <c r="D27" s="165">
        <v>-999999999</v>
      </c>
    </row>
    <row r="28" spans="1:4" x14ac:dyDescent="0.2">
      <c r="A28" s="38">
        <v>5606</v>
      </c>
      <c r="B28" s="18">
        <v>304513</v>
      </c>
      <c r="C28" s="165" t="s">
        <v>139</v>
      </c>
      <c r="D28" s="165">
        <v>-999999999</v>
      </c>
    </row>
    <row r="29" spans="1:4" x14ac:dyDescent="0.2">
      <c r="A29" s="38">
        <v>5613</v>
      </c>
      <c r="B29" s="18">
        <v>306747</v>
      </c>
      <c r="C29" s="165" t="s">
        <v>139</v>
      </c>
      <c r="D29" s="165">
        <v>-999999999</v>
      </c>
    </row>
    <row r="30" spans="1:4" x14ac:dyDescent="0.2">
      <c r="A30" s="38">
        <v>5620</v>
      </c>
      <c r="B30" s="18">
        <v>305897</v>
      </c>
      <c r="C30" s="165" t="s">
        <v>139</v>
      </c>
      <c r="D30" s="165">
        <v>-999999999</v>
      </c>
    </row>
    <row r="31" spans="1:4" x14ac:dyDescent="0.2">
      <c r="A31" s="38">
        <v>5627</v>
      </c>
      <c r="B31" s="18">
        <v>302971</v>
      </c>
      <c r="C31" s="165" t="s">
        <v>139</v>
      </c>
      <c r="D31" s="165">
        <v>-999999999</v>
      </c>
    </row>
    <row r="32" spans="1:4" x14ac:dyDescent="0.2">
      <c r="A32" s="38">
        <v>5634</v>
      </c>
      <c r="B32" s="18">
        <v>299694</v>
      </c>
      <c r="C32" s="165" t="s">
        <v>139</v>
      </c>
      <c r="D32" s="165">
        <v>-999999999</v>
      </c>
    </row>
    <row r="33" spans="1:4" x14ac:dyDescent="0.2">
      <c r="A33" s="38">
        <v>5641</v>
      </c>
      <c r="B33" s="18">
        <v>311751</v>
      </c>
      <c r="C33" s="165" t="s">
        <v>139</v>
      </c>
      <c r="D33" s="165">
        <v>-999999999</v>
      </c>
    </row>
    <row r="34" spans="1:4" x14ac:dyDescent="0.2">
      <c r="A34" s="38">
        <v>5648</v>
      </c>
      <c r="B34" s="18">
        <v>311461</v>
      </c>
      <c r="C34" s="165" t="s">
        <v>139</v>
      </c>
      <c r="D34" s="165">
        <v>-999999999</v>
      </c>
    </row>
    <row r="35" spans="1:4" x14ac:dyDescent="0.2">
      <c r="A35" s="38">
        <v>5655</v>
      </c>
      <c r="B35" s="18">
        <v>323966</v>
      </c>
      <c r="C35" s="165" t="s">
        <v>139</v>
      </c>
      <c r="D35" s="165">
        <v>-999999999</v>
      </c>
    </row>
    <row r="36" spans="1:4" x14ac:dyDescent="0.2">
      <c r="A36" s="38">
        <v>5662</v>
      </c>
      <c r="B36" s="18">
        <v>310680</v>
      </c>
      <c r="C36" s="165" t="s">
        <v>139</v>
      </c>
      <c r="D36" s="165">
        <v>-999999999</v>
      </c>
    </row>
    <row r="37" spans="1:4" x14ac:dyDescent="0.2">
      <c r="A37" s="38">
        <v>5669</v>
      </c>
      <c r="B37" s="18">
        <v>309183</v>
      </c>
      <c r="C37" s="165" t="s">
        <v>139</v>
      </c>
      <c r="D37" s="165">
        <v>-999999999</v>
      </c>
    </row>
    <row r="38" spans="1:4" x14ac:dyDescent="0.2">
      <c r="A38" s="38">
        <v>5676</v>
      </c>
      <c r="B38" s="18">
        <v>311858</v>
      </c>
      <c r="C38" s="165" t="s">
        <v>139</v>
      </c>
      <c r="D38" s="165">
        <v>-999999999</v>
      </c>
    </row>
    <row r="39" spans="1:4" x14ac:dyDescent="0.2">
      <c r="A39" s="38">
        <v>5683</v>
      </c>
      <c r="B39" s="18">
        <v>315584</v>
      </c>
      <c r="C39" s="165" t="s">
        <v>139</v>
      </c>
      <c r="D39" s="165">
        <v>-999999999</v>
      </c>
    </row>
    <row r="40" spans="1:4" x14ac:dyDescent="0.2">
      <c r="A40" s="38">
        <v>5690</v>
      </c>
      <c r="B40" s="18">
        <v>321148</v>
      </c>
      <c r="C40" s="165" t="s">
        <v>139</v>
      </c>
      <c r="D40" s="165">
        <v>-999999999</v>
      </c>
    </row>
    <row r="41" spans="1:4" x14ac:dyDescent="0.2">
      <c r="A41" s="38">
        <v>5697</v>
      </c>
      <c r="B41" s="18">
        <v>321422</v>
      </c>
      <c r="C41" s="165" t="s">
        <v>139</v>
      </c>
      <c r="D41" s="165">
        <v>-999999999</v>
      </c>
    </row>
    <row r="42" spans="1:4" x14ac:dyDescent="0.2">
      <c r="A42" s="38">
        <v>5704</v>
      </c>
      <c r="B42" s="18">
        <v>317649</v>
      </c>
      <c r="C42" s="165" t="s">
        <v>139</v>
      </c>
      <c r="D42" s="165">
        <v>-999999999</v>
      </c>
    </row>
    <row r="43" spans="1:4" x14ac:dyDescent="0.2">
      <c r="A43" s="38">
        <v>5711</v>
      </c>
      <c r="B43" s="18">
        <v>325942</v>
      </c>
      <c r="C43" s="165" t="s">
        <v>139</v>
      </c>
      <c r="D43" s="165">
        <v>-999999999</v>
      </c>
    </row>
    <row r="44" spans="1:4" x14ac:dyDescent="0.2">
      <c r="A44" s="39">
        <v>5718</v>
      </c>
      <c r="B44" s="18">
        <v>333727</v>
      </c>
      <c r="C44" s="165" t="s">
        <v>139</v>
      </c>
      <c r="D44" s="165">
        <v>-999999999</v>
      </c>
    </row>
    <row r="45" spans="1:4" x14ac:dyDescent="0.2">
      <c r="A45" s="39">
        <v>5725</v>
      </c>
      <c r="B45" s="18">
        <v>329986</v>
      </c>
      <c r="C45" s="165" t="s">
        <v>139</v>
      </c>
      <c r="D45" s="165">
        <v>-999999999</v>
      </c>
    </row>
    <row r="46" spans="1:4" x14ac:dyDescent="0.2">
      <c r="A46" s="39">
        <v>5732</v>
      </c>
      <c r="B46" s="18">
        <v>330580</v>
      </c>
      <c r="C46" s="165" t="s">
        <v>139</v>
      </c>
      <c r="D46" s="165">
        <v>-999999999</v>
      </c>
    </row>
    <row r="47" spans="1:4" x14ac:dyDescent="0.2">
      <c r="A47" s="39">
        <v>5739</v>
      </c>
      <c r="B47" s="18">
        <v>333515</v>
      </c>
      <c r="C47" s="165" t="s">
        <v>139</v>
      </c>
      <c r="D47" s="165">
        <v>-999999999</v>
      </c>
    </row>
    <row r="48" spans="1:4" x14ac:dyDescent="0.2">
      <c r="A48" s="39">
        <v>5746</v>
      </c>
      <c r="B48" s="18">
        <v>345289</v>
      </c>
      <c r="C48" s="165" t="s">
        <v>139</v>
      </c>
      <c r="D48" s="165">
        <v>-999999999</v>
      </c>
    </row>
    <row r="49" spans="1:4" x14ac:dyDescent="0.2">
      <c r="A49" s="39">
        <v>5753</v>
      </c>
      <c r="B49" s="18">
        <v>339243</v>
      </c>
      <c r="C49" s="165" t="s">
        <v>139</v>
      </c>
      <c r="D49" s="165">
        <v>-999999999</v>
      </c>
    </row>
    <row r="50" spans="1:4" x14ac:dyDescent="0.2">
      <c r="A50" s="39">
        <v>5760</v>
      </c>
      <c r="B50" s="18">
        <v>342012</v>
      </c>
      <c r="C50" s="165" t="s">
        <v>139</v>
      </c>
      <c r="D50" s="165">
        <v>-999999999</v>
      </c>
    </row>
    <row r="51" spans="1:4" x14ac:dyDescent="0.2">
      <c r="A51" s="39">
        <v>5767</v>
      </c>
      <c r="B51" s="18">
        <v>343557</v>
      </c>
      <c r="C51" s="165" t="s">
        <v>139</v>
      </c>
      <c r="D51" s="165">
        <v>-999999999</v>
      </c>
    </row>
    <row r="52" spans="1:4" x14ac:dyDescent="0.2">
      <c r="A52" s="39">
        <v>5774</v>
      </c>
      <c r="B52" s="18">
        <v>355253</v>
      </c>
      <c r="C52" s="165" t="s">
        <v>139</v>
      </c>
      <c r="D52" s="165">
        <v>-999999999</v>
      </c>
    </row>
    <row r="53" spans="1:4" x14ac:dyDescent="0.2">
      <c r="A53" s="39">
        <v>5781</v>
      </c>
      <c r="B53" s="18">
        <v>357472</v>
      </c>
      <c r="C53" s="165" t="s">
        <v>139</v>
      </c>
      <c r="D53" s="165">
        <v>-999999999</v>
      </c>
    </row>
    <row r="54" spans="1:4" x14ac:dyDescent="0.2">
      <c r="A54" s="39">
        <v>5788</v>
      </c>
      <c r="B54" s="18">
        <v>359724</v>
      </c>
      <c r="C54" s="165" t="s">
        <v>139</v>
      </c>
      <c r="D54" s="165">
        <v>-999999999</v>
      </c>
    </row>
    <row r="55" spans="1:4" x14ac:dyDescent="0.2">
      <c r="A55" s="39">
        <v>5795</v>
      </c>
      <c r="B55" s="18">
        <v>372324</v>
      </c>
      <c r="C55" s="165" t="s">
        <v>139</v>
      </c>
      <c r="D55" s="165">
        <v>-999999999</v>
      </c>
    </row>
    <row r="56" spans="1:4" x14ac:dyDescent="0.2">
      <c r="A56" s="39">
        <v>5802</v>
      </c>
      <c r="B56" s="18">
        <v>397920</v>
      </c>
      <c r="C56" s="162">
        <f>100*(B56-B4)/B4</f>
        <v>73.688345700567439</v>
      </c>
      <c r="D56" s="165">
        <v>-999999999</v>
      </c>
    </row>
    <row r="57" spans="1:4" x14ac:dyDescent="0.2">
      <c r="A57" s="39">
        <v>5809</v>
      </c>
      <c r="B57" s="18">
        <v>411337</v>
      </c>
      <c r="C57" s="162">
        <f t="shared" ref="C57:C120" si="0">100*(B57-B5)/B5</f>
        <v>63.24969837439675</v>
      </c>
      <c r="D57" s="165">
        <v>-999999999</v>
      </c>
    </row>
    <row r="58" spans="1:4" x14ac:dyDescent="0.2">
      <c r="A58" s="39">
        <v>5816</v>
      </c>
      <c r="B58" s="18">
        <v>406935</v>
      </c>
      <c r="C58" s="162">
        <f t="shared" si="0"/>
        <v>59.559201213941506</v>
      </c>
      <c r="D58" s="165">
        <v>-999999999</v>
      </c>
    </row>
    <row r="59" spans="1:4" x14ac:dyDescent="0.2">
      <c r="A59" s="39">
        <v>5823</v>
      </c>
      <c r="B59" s="18">
        <v>404935</v>
      </c>
      <c r="C59" s="162">
        <f t="shared" si="0"/>
        <v>59.154420290139882</v>
      </c>
      <c r="D59" s="165">
        <v>-999999999</v>
      </c>
    </row>
    <row r="60" spans="1:4" x14ac:dyDescent="0.2">
      <c r="A60" s="39">
        <v>5830</v>
      </c>
      <c r="B60" s="18">
        <v>412340</v>
      </c>
      <c r="C60" s="162">
        <f t="shared" si="0"/>
        <v>63.665952210843855</v>
      </c>
      <c r="D60" s="165">
        <v>-999999999</v>
      </c>
    </row>
    <row r="61" spans="1:4" x14ac:dyDescent="0.2">
      <c r="A61" s="39">
        <v>5836</v>
      </c>
      <c r="B61" s="18">
        <v>413273</v>
      </c>
      <c r="C61" s="162">
        <f t="shared" si="0"/>
        <v>62.941336498010905</v>
      </c>
      <c r="D61" s="165">
        <v>-999999999</v>
      </c>
    </row>
    <row r="62" spans="1:4" x14ac:dyDescent="0.2">
      <c r="A62" s="39">
        <v>5843</v>
      </c>
      <c r="B62" s="18">
        <v>413498</v>
      </c>
      <c r="C62" s="162">
        <f t="shared" si="0"/>
        <v>59.164411666211173</v>
      </c>
      <c r="D62" s="165">
        <v>-999999999</v>
      </c>
    </row>
    <row r="63" spans="1:4" x14ac:dyDescent="0.2">
      <c r="A63" s="38">
        <v>5851</v>
      </c>
      <c r="B63" s="18">
        <v>420226</v>
      </c>
      <c r="C63" s="162">
        <f t="shared" si="0"/>
        <v>56.07685250870032</v>
      </c>
      <c r="D63" s="165">
        <v>-999999999</v>
      </c>
    </row>
    <row r="64" spans="1:4" x14ac:dyDescent="0.2">
      <c r="A64" s="38">
        <v>5858</v>
      </c>
      <c r="B64" s="18">
        <v>425667</v>
      </c>
      <c r="C64" s="162">
        <f t="shared" si="0"/>
        <v>52.556240883368041</v>
      </c>
      <c r="D64" s="165">
        <v>-999999999</v>
      </c>
    </row>
    <row r="65" spans="1:4" x14ac:dyDescent="0.2">
      <c r="A65" s="38">
        <v>5865</v>
      </c>
      <c r="B65" s="18">
        <v>428227</v>
      </c>
      <c r="C65" s="162">
        <f t="shared" si="0"/>
        <v>49.674246607900571</v>
      </c>
      <c r="D65" s="165">
        <v>-999999999</v>
      </c>
    </row>
    <row r="66" spans="1:4" x14ac:dyDescent="0.2">
      <c r="A66" s="38">
        <v>5872</v>
      </c>
      <c r="B66" s="18">
        <v>434977</v>
      </c>
      <c r="C66" s="162">
        <f t="shared" si="0"/>
        <v>54.359922496575514</v>
      </c>
      <c r="D66" s="165">
        <v>-999999999</v>
      </c>
    </row>
    <row r="67" spans="1:4" x14ac:dyDescent="0.2">
      <c r="A67" s="38">
        <v>5879</v>
      </c>
      <c r="B67" s="18">
        <v>429103</v>
      </c>
      <c r="C67" s="162">
        <f t="shared" si="0"/>
        <v>49.46064277031428</v>
      </c>
      <c r="D67" s="165">
        <v>-999999999</v>
      </c>
    </row>
    <row r="68" spans="1:4" x14ac:dyDescent="0.2">
      <c r="A68" s="38">
        <v>5886</v>
      </c>
      <c r="B68" s="18">
        <v>431484</v>
      </c>
      <c r="C68" s="162">
        <f t="shared" si="0"/>
        <v>49.208972926990363</v>
      </c>
      <c r="D68" s="165">
        <v>-999999999</v>
      </c>
    </row>
    <row r="69" spans="1:4" x14ac:dyDescent="0.2">
      <c r="A69" s="38">
        <v>5893</v>
      </c>
      <c r="B69" s="18">
        <v>425579</v>
      </c>
      <c r="C69" s="162">
        <f t="shared" si="0"/>
        <v>46.550251723496721</v>
      </c>
      <c r="D69" s="165">
        <v>-999999999</v>
      </c>
    </row>
    <row r="70" spans="1:4" x14ac:dyDescent="0.2">
      <c r="A70" s="38">
        <v>5900</v>
      </c>
      <c r="B70" s="18">
        <v>425952</v>
      </c>
      <c r="C70" s="162">
        <f t="shared" si="0"/>
        <v>44.066237350505979</v>
      </c>
      <c r="D70" s="165">
        <v>-999999999</v>
      </c>
    </row>
    <row r="71" spans="1:4" x14ac:dyDescent="0.2">
      <c r="A71" s="38">
        <v>5907</v>
      </c>
      <c r="B71" s="18">
        <v>428353</v>
      </c>
      <c r="C71" s="162">
        <f t="shared" si="0"/>
        <v>45.562144252824737</v>
      </c>
      <c r="D71" s="165">
        <v>-999999999</v>
      </c>
    </row>
    <row r="72" spans="1:4" x14ac:dyDescent="0.2">
      <c r="A72" s="38">
        <v>5914</v>
      </c>
      <c r="B72" s="18">
        <v>436919</v>
      </c>
      <c r="C72" s="162">
        <f t="shared" si="0"/>
        <v>48.090565526124017</v>
      </c>
      <c r="D72" s="165">
        <v>-999999999</v>
      </c>
    </row>
    <row r="73" spans="1:4" x14ac:dyDescent="0.2">
      <c r="A73" s="38">
        <v>5921</v>
      </c>
      <c r="B73" s="18">
        <v>434143</v>
      </c>
      <c r="C73" s="162">
        <f t="shared" si="0"/>
        <v>46.145585769973948</v>
      </c>
      <c r="D73" s="165">
        <v>-999999999</v>
      </c>
    </row>
    <row r="74" spans="1:4" x14ac:dyDescent="0.2">
      <c r="A74" s="38">
        <v>5928</v>
      </c>
      <c r="B74" s="18">
        <v>439846</v>
      </c>
      <c r="C74" s="162">
        <f t="shared" si="0"/>
        <v>48.043459236770715</v>
      </c>
      <c r="D74" s="165">
        <v>-999999999</v>
      </c>
    </row>
    <row r="75" spans="1:4" x14ac:dyDescent="0.2">
      <c r="A75" s="38">
        <v>5935</v>
      </c>
      <c r="B75" s="18">
        <v>429854</v>
      </c>
      <c r="C75" s="162">
        <f t="shared" si="0"/>
        <v>41.608494124545793</v>
      </c>
      <c r="D75" s="165">
        <v>-999999999</v>
      </c>
    </row>
    <row r="76" spans="1:4" x14ac:dyDescent="0.2">
      <c r="A76" s="38">
        <v>5942</v>
      </c>
      <c r="B76" s="18">
        <v>434248</v>
      </c>
      <c r="C76" s="162">
        <f t="shared" si="0"/>
        <v>42.614395827791299</v>
      </c>
      <c r="D76" s="165">
        <v>-999999999</v>
      </c>
    </row>
    <row r="77" spans="1:4" x14ac:dyDescent="0.2">
      <c r="A77" s="38">
        <v>5949</v>
      </c>
      <c r="B77" s="18">
        <v>437441</v>
      </c>
      <c r="C77" s="162">
        <f t="shared" si="0"/>
        <v>43.460437293594076</v>
      </c>
      <c r="D77" s="165">
        <v>-999999999</v>
      </c>
    </row>
    <row r="78" spans="1:4" x14ac:dyDescent="0.2">
      <c r="A78" s="38">
        <v>5956</v>
      </c>
      <c r="B78" s="18">
        <v>428930</v>
      </c>
      <c r="C78" s="162">
        <f t="shared" si="0"/>
        <v>39.218238293535521</v>
      </c>
      <c r="D78" s="165">
        <v>-999999999</v>
      </c>
    </row>
    <row r="79" spans="1:4" x14ac:dyDescent="0.2">
      <c r="A79" s="38">
        <v>5963</v>
      </c>
      <c r="B79" s="18">
        <v>423522</v>
      </c>
      <c r="C79" s="162">
        <f t="shared" si="0"/>
        <v>38.193624172023362</v>
      </c>
      <c r="D79" s="165">
        <v>-999999999</v>
      </c>
    </row>
    <row r="80" spans="1:4" x14ac:dyDescent="0.2">
      <c r="A80" s="38">
        <v>5970</v>
      </c>
      <c r="B80" s="18">
        <v>430210</v>
      </c>
      <c r="C80" s="162">
        <f t="shared" si="0"/>
        <v>41.27804067478236</v>
      </c>
      <c r="D80" s="165">
        <v>-999999999</v>
      </c>
    </row>
    <row r="81" spans="1:4" x14ac:dyDescent="0.2">
      <c r="A81" s="38">
        <v>5977</v>
      </c>
      <c r="B81" s="18">
        <v>437963</v>
      </c>
      <c r="C81" s="162">
        <f t="shared" si="0"/>
        <v>42.77662047224586</v>
      </c>
      <c r="D81" s="165">
        <v>-999999999</v>
      </c>
    </row>
    <row r="82" spans="1:4" x14ac:dyDescent="0.2">
      <c r="A82" s="38">
        <v>5984</v>
      </c>
      <c r="B82" s="18">
        <v>472776</v>
      </c>
      <c r="C82" s="162">
        <f t="shared" si="0"/>
        <v>54.553983857311451</v>
      </c>
      <c r="D82" s="165">
        <v>-999999999</v>
      </c>
    </row>
    <row r="83" spans="1:4" x14ac:dyDescent="0.2">
      <c r="A83" s="38">
        <v>5991</v>
      </c>
      <c r="B83" s="18">
        <v>486118</v>
      </c>
      <c r="C83" s="162">
        <f t="shared" si="0"/>
        <v>60.450340131563749</v>
      </c>
      <c r="D83" s="165">
        <v>-999999999</v>
      </c>
    </row>
    <row r="84" spans="1:4" x14ac:dyDescent="0.2">
      <c r="A84" s="38">
        <v>5998</v>
      </c>
      <c r="B84" s="18">
        <v>469665</v>
      </c>
      <c r="C84" s="162">
        <f t="shared" si="0"/>
        <v>56.714849146129055</v>
      </c>
      <c r="D84" s="165">
        <v>-999999999</v>
      </c>
    </row>
    <row r="85" spans="1:4" x14ac:dyDescent="0.2">
      <c r="A85" s="38">
        <v>6005</v>
      </c>
      <c r="B85" s="18">
        <v>477103</v>
      </c>
      <c r="C85" s="162">
        <f t="shared" si="0"/>
        <v>53.039765710454816</v>
      </c>
      <c r="D85" s="165">
        <v>-999999999</v>
      </c>
    </row>
    <row r="86" spans="1:4" x14ac:dyDescent="0.2">
      <c r="A86" s="38">
        <v>6012</v>
      </c>
      <c r="B86" s="18">
        <v>487022</v>
      </c>
      <c r="C86" s="162">
        <f t="shared" si="0"/>
        <v>56.366928764757063</v>
      </c>
      <c r="D86" s="165">
        <v>-999999999</v>
      </c>
    </row>
    <row r="87" spans="1:4" x14ac:dyDescent="0.2">
      <c r="A87" s="38">
        <v>6019</v>
      </c>
      <c r="B87" s="18">
        <v>483564</v>
      </c>
      <c r="C87" s="162">
        <f t="shared" si="0"/>
        <v>49.263811634554244</v>
      </c>
      <c r="D87" s="165">
        <v>-999999999</v>
      </c>
    </row>
    <row r="88" spans="1:4" x14ac:dyDescent="0.2">
      <c r="A88" s="38">
        <v>6026</v>
      </c>
      <c r="B88" s="18">
        <v>468664</v>
      </c>
      <c r="C88" s="162">
        <f t="shared" si="0"/>
        <v>50.851036436204453</v>
      </c>
      <c r="D88" s="165">
        <v>-999999999</v>
      </c>
    </row>
    <row r="89" spans="1:4" x14ac:dyDescent="0.2">
      <c r="A89" s="38">
        <v>6033</v>
      </c>
      <c r="B89" s="18">
        <v>476860</v>
      </c>
      <c r="C89" s="162">
        <f t="shared" si="0"/>
        <v>54.232283146227317</v>
      </c>
      <c r="D89" s="165">
        <v>-999999999</v>
      </c>
    </row>
    <row r="90" spans="1:4" x14ac:dyDescent="0.2">
      <c r="A90" s="38">
        <v>6040</v>
      </c>
      <c r="B90" s="18">
        <v>486760</v>
      </c>
      <c r="C90" s="162">
        <f t="shared" si="0"/>
        <v>56.083858679270691</v>
      </c>
      <c r="D90" s="165">
        <v>-999999999</v>
      </c>
    </row>
    <row r="91" spans="1:4" x14ac:dyDescent="0.2">
      <c r="A91" s="38">
        <v>6047</v>
      </c>
      <c r="B91" s="18">
        <v>503812</v>
      </c>
      <c r="C91" s="162">
        <f t="shared" si="0"/>
        <v>59.644341918474957</v>
      </c>
      <c r="D91" s="165">
        <v>-999999999</v>
      </c>
    </row>
    <row r="92" spans="1:4" x14ac:dyDescent="0.2">
      <c r="A92" s="38">
        <v>6054</v>
      </c>
      <c r="B92" s="18">
        <v>503080</v>
      </c>
      <c r="C92" s="162">
        <f t="shared" si="0"/>
        <v>56.650516272871073</v>
      </c>
      <c r="D92" s="165">
        <v>-999999999</v>
      </c>
    </row>
    <row r="93" spans="1:4" x14ac:dyDescent="0.2">
      <c r="A93" s="38">
        <v>6061</v>
      </c>
      <c r="B93" s="18">
        <v>503346</v>
      </c>
      <c r="C93" s="162">
        <f t="shared" si="0"/>
        <v>56.599734927914085</v>
      </c>
      <c r="D93" s="165">
        <v>-999999999</v>
      </c>
    </row>
    <row r="94" spans="1:4" x14ac:dyDescent="0.2">
      <c r="A94" s="38">
        <v>6068</v>
      </c>
      <c r="B94" s="18">
        <v>502122</v>
      </c>
      <c r="C94" s="162">
        <f t="shared" si="0"/>
        <v>58.074478433742904</v>
      </c>
      <c r="D94" s="165">
        <v>-999999999</v>
      </c>
    </row>
    <row r="95" spans="1:4" x14ac:dyDescent="0.2">
      <c r="A95" s="38">
        <v>6075</v>
      </c>
      <c r="B95" s="18">
        <v>519076</v>
      </c>
      <c r="C95" s="162">
        <f t="shared" si="0"/>
        <v>59.254100422774606</v>
      </c>
      <c r="D95" s="165">
        <v>-999999999</v>
      </c>
    </row>
    <row r="96" spans="1:4" x14ac:dyDescent="0.2">
      <c r="A96" s="38">
        <v>6082</v>
      </c>
      <c r="B96" s="18">
        <v>517844</v>
      </c>
      <c r="C96" s="162">
        <f t="shared" si="0"/>
        <v>55.169944295786678</v>
      </c>
      <c r="D96" s="165">
        <v>-999999999</v>
      </c>
    </row>
    <row r="97" spans="1:4" x14ac:dyDescent="0.2">
      <c r="A97" s="38">
        <v>6089</v>
      </c>
      <c r="B97" s="18">
        <v>500803</v>
      </c>
      <c r="C97" s="162">
        <f t="shared" si="0"/>
        <v>51.764923360384984</v>
      </c>
      <c r="D97" s="165">
        <v>-999999999</v>
      </c>
    </row>
    <row r="98" spans="1:4" x14ac:dyDescent="0.2">
      <c r="A98" s="38">
        <v>6096</v>
      </c>
      <c r="B98" s="18">
        <v>532635</v>
      </c>
      <c r="C98" s="162">
        <f t="shared" si="0"/>
        <v>61.121362453868954</v>
      </c>
      <c r="D98" s="165">
        <v>-999999999</v>
      </c>
    </row>
    <row r="99" spans="1:4" x14ac:dyDescent="0.2">
      <c r="A99" s="38">
        <v>6103</v>
      </c>
      <c r="B99" s="18">
        <v>531780</v>
      </c>
      <c r="C99" s="162">
        <f t="shared" si="0"/>
        <v>59.447101329775272</v>
      </c>
      <c r="D99" s="165">
        <v>-999999999</v>
      </c>
    </row>
    <row r="100" spans="1:4" x14ac:dyDescent="0.2">
      <c r="A100" s="38">
        <v>6110</v>
      </c>
      <c r="B100" s="18">
        <v>535975</v>
      </c>
      <c r="C100" s="162">
        <f t="shared" si="0"/>
        <v>55.225043369467315</v>
      </c>
      <c r="D100" s="165">
        <v>-999999999</v>
      </c>
    </row>
    <row r="101" spans="1:4" x14ac:dyDescent="0.2">
      <c r="A101" s="38">
        <v>6117</v>
      </c>
      <c r="B101" s="18">
        <v>537989</v>
      </c>
      <c r="C101" s="162">
        <f t="shared" si="0"/>
        <v>58.585143982337144</v>
      </c>
      <c r="D101" s="165">
        <v>-999999999</v>
      </c>
    </row>
    <row r="102" spans="1:4" x14ac:dyDescent="0.2">
      <c r="A102" s="38">
        <v>6124</v>
      </c>
      <c r="B102" s="18">
        <v>538834</v>
      </c>
      <c r="C102" s="162">
        <f t="shared" si="0"/>
        <v>57.548273160006083</v>
      </c>
      <c r="D102" s="165">
        <v>-999999999</v>
      </c>
    </row>
    <row r="103" spans="1:4" x14ac:dyDescent="0.2">
      <c r="A103" s="38">
        <v>6131</v>
      </c>
      <c r="B103" s="18">
        <v>555592</v>
      </c>
      <c r="C103" s="162">
        <f t="shared" si="0"/>
        <v>61.717560695896168</v>
      </c>
      <c r="D103" s="165">
        <v>-999999999</v>
      </c>
    </row>
    <row r="104" spans="1:4" x14ac:dyDescent="0.2">
      <c r="A104" s="38">
        <v>6138</v>
      </c>
      <c r="B104" s="18">
        <v>551030</v>
      </c>
      <c r="C104" s="162">
        <f t="shared" si="0"/>
        <v>55.109175714209307</v>
      </c>
      <c r="D104" s="165">
        <v>-999999999</v>
      </c>
    </row>
    <row r="105" spans="1:4" x14ac:dyDescent="0.2">
      <c r="A105" s="38">
        <v>6145</v>
      </c>
      <c r="B105" s="18">
        <v>564915</v>
      </c>
      <c r="C105" s="162">
        <f t="shared" si="0"/>
        <v>58.030559036791693</v>
      </c>
      <c r="D105" s="165">
        <v>-999999999</v>
      </c>
    </row>
    <row r="106" spans="1:4" x14ac:dyDescent="0.2">
      <c r="A106" s="38">
        <v>6152</v>
      </c>
      <c r="B106" s="18">
        <v>566044</v>
      </c>
      <c r="C106" s="162">
        <f t="shared" si="0"/>
        <v>57.355083341673058</v>
      </c>
      <c r="D106" s="165">
        <v>-999999999</v>
      </c>
    </row>
    <row r="107" spans="1:4" x14ac:dyDescent="0.2">
      <c r="A107" s="38">
        <v>6159</v>
      </c>
      <c r="B107" s="18">
        <v>571378</v>
      </c>
      <c r="C107" s="162">
        <f t="shared" si="0"/>
        <v>53.462575606192459</v>
      </c>
      <c r="D107" s="165">
        <v>-999999999</v>
      </c>
    </row>
    <row r="108" spans="1:4" x14ac:dyDescent="0.2">
      <c r="A108" s="38">
        <v>6166</v>
      </c>
      <c r="B108" s="18">
        <v>637752</v>
      </c>
      <c r="C108" s="162">
        <f t="shared" si="0"/>
        <v>60.271411338962608</v>
      </c>
      <c r="D108" s="165">
        <v>-999999999</v>
      </c>
    </row>
    <row r="109" spans="1:4" x14ac:dyDescent="0.2">
      <c r="A109" s="38">
        <v>6173</v>
      </c>
      <c r="B109" s="18">
        <v>652398</v>
      </c>
      <c r="C109" s="162">
        <f t="shared" si="0"/>
        <v>58.604258795099881</v>
      </c>
      <c r="D109" s="165">
        <v>-999999999</v>
      </c>
    </row>
    <row r="110" spans="1:4" x14ac:dyDescent="0.2">
      <c r="A110" s="38">
        <v>6180</v>
      </c>
      <c r="B110" s="18">
        <v>626941</v>
      </c>
      <c r="C110" s="162">
        <f t="shared" si="0"/>
        <v>54.064162581247622</v>
      </c>
      <c r="D110" s="165">
        <v>-999999999</v>
      </c>
    </row>
    <row r="111" spans="1:4" x14ac:dyDescent="0.2">
      <c r="A111" s="38">
        <v>6187</v>
      </c>
      <c r="B111" s="18">
        <v>630094</v>
      </c>
      <c r="C111" s="162">
        <f t="shared" si="0"/>
        <v>55.603738871670764</v>
      </c>
      <c r="D111" s="165">
        <v>-999999999</v>
      </c>
    </row>
    <row r="112" spans="1:4" x14ac:dyDescent="0.2">
      <c r="A112" s="38">
        <v>6194</v>
      </c>
      <c r="B112" s="18">
        <v>655742</v>
      </c>
      <c r="C112" s="162">
        <f t="shared" si="0"/>
        <v>59.029441722850073</v>
      </c>
      <c r="D112" s="165">
        <v>-999999999</v>
      </c>
    </row>
    <row r="113" spans="1:4" x14ac:dyDescent="0.2">
      <c r="A113" s="38">
        <v>6201</v>
      </c>
      <c r="B113" s="18">
        <v>664541</v>
      </c>
      <c r="C113" s="162">
        <f t="shared" si="0"/>
        <v>60.799519929925253</v>
      </c>
      <c r="D113" s="165">
        <v>-999999999</v>
      </c>
    </row>
    <row r="114" spans="1:4" x14ac:dyDescent="0.2">
      <c r="A114" s="38">
        <v>6208</v>
      </c>
      <c r="B114" s="18">
        <v>682916</v>
      </c>
      <c r="C114" s="162">
        <f t="shared" si="0"/>
        <v>65.155816956793018</v>
      </c>
      <c r="D114" s="165">
        <v>-999999999</v>
      </c>
    </row>
    <row r="115" spans="1:4" x14ac:dyDescent="0.2">
      <c r="A115" s="38">
        <v>6215</v>
      </c>
      <c r="B115" s="18">
        <v>669667</v>
      </c>
      <c r="C115" s="162">
        <f t="shared" si="0"/>
        <v>59.358773612294335</v>
      </c>
      <c r="D115" s="165">
        <v>-999999999</v>
      </c>
    </row>
    <row r="116" spans="1:4" x14ac:dyDescent="0.2">
      <c r="A116" s="38">
        <v>6222</v>
      </c>
      <c r="B116" s="18">
        <v>694144</v>
      </c>
      <c r="C116" s="162">
        <f t="shared" si="0"/>
        <v>63.072072770499005</v>
      </c>
      <c r="D116" s="165">
        <v>-999999999</v>
      </c>
    </row>
    <row r="117" spans="1:4" x14ac:dyDescent="0.2">
      <c r="A117" s="38">
        <v>6229</v>
      </c>
      <c r="B117" s="18">
        <v>683764</v>
      </c>
      <c r="C117" s="162">
        <f t="shared" si="0"/>
        <v>59.673257407870125</v>
      </c>
      <c r="D117" s="165">
        <v>-999999999</v>
      </c>
    </row>
    <row r="118" spans="1:4" x14ac:dyDescent="0.2">
      <c r="A118" s="38">
        <v>6236</v>
      </c>
      <c r="B118" s="18">
        <v>701350</v>
      </c>
      <c r="C118" s="162">
        <f t="shared" si="0"/>
        <v>61.238410306751852</v>
      </c>
      <c r="D118" s="165">
        <v>-999999999</v>
      </c>
    </row>
    <row r="119" spans="1:4" x14ac:dyDescent="0.2">
      <c r="A119" s="38">
        <v>6243</v>
      </c>
      <c r="B119" s="18">
        <v>701349</v>
      </c>
      <c r="C119" s="162">
        <f t="shared" si="0"/>
        <v>63.445373255372253</v>
      </c>
      <c r="D119" s="165">
        <v>-999999999</v>
      </c>
    </row>
    <row r="120" spans="1:4" x14ac:dyDescent="0.2">
      <c r="A120" s="38">
        <v>6250</v>
      </c>
      <c r="B120" s="18">
        <v>691263</v>
      </c>
      <c r="C120" s="162">
        <f t="shared" si="0"/>
        <v>60.205940428845565</v>
      </c>
      <c r="D120" s="165">
        <v>-999999999</v>
      </c>
    </row>
    <row r="121" spans="1:4" x14ac:dyDescent="0.2">
      <c r="A121" s="38">
        <v>6257</v>
      </c>
      <c r="B121" s="18">
        <v>705680</v>
      </c>
      <c r="C121" s="162">
        <f t="shared" ref="C121:C184" si="1">100*(B121-B69)/B69</f>
        <v>65.816452409540886</v>
      </c>
      <c r="D121" s="165">
        <v>-999999999</v>
      </c>
    </row>
    <row r="122" spans="1:4" x14ac:dyDescent="0.2">
      <c r="A122" s="38">
        <v>6264</v>
      </c>
      <c r="B122" s="18">
        <v>711536</v>
      </c>
      <c r="C122" s="162">
        <f t="shared" si="1"/>
        <v>67.046052137330022</v>
      </c>
      <c r="D122" s="165">
        <v>-999999999</v>
      </c>
    </row>
    <row r="123" spans="1:4" x14ac:dyDescent="0.2">
      <c r="A123" s="38">
        <v>6271</v>
      </c>
      <c r="B123" s="18">
        <v>728665</v>
      </c>
      <c r="C123" s="162">
        <f t="shared" si="1"/>
        <v>70.108531981800056</v>
      </c>
      <c r="D123" s="165">
        <v>-999999999</v>
      </c>
    </row>
    <row r="124" spans="1:4" x14ac:dyDescent="0.2">
      <c r="A124" s="38">
        <v>6278</v>
      </c>
      <c r="B124" s="18">
        <v>739275</v>
      </c>
      <c r="C124" s="162">
        <f t="shared" si="1"/>
        <v>69.201842904520063</v>
      </c>
      <c r="D124" s="165">
        <v>-999999999</v>
      </c>
    </row>
    <row r="125" spans="1:4" x14ac:dyDescent="0.2">
      <c r="A125" s="38">
        <v>6285</v>
      </c>
      <c r="B125" s="18">
        <v>745548</v>
      </c>
      <c r="C125" s="162">
        <f t="shared" si="1"/>
        <v>71.728670046505414</v>
      </c>
      <c r="D125" s="165">
        <v>-999999999</v>
      </c>
    </row>
    <row r="126" spans="1:4" x14ac:dyDescent="0.2">
      <c r="A126" s="38">
        <v>6292</v>
      </c>
      <c r="B126" s="18">
        <v>727842</v>
      </c>
      <c r="C126" s="162">
        <f t="shared" si="1"/>
        <v>65.476553157241398</v>
      </c>
      <c r="D126" s="165">
        <v>-999999999</v>
      </c>
    </row>
    <row r="127" spans="1:4" x14ac:dyDescent="0.2">
      <c r="A127" s="38">
        <v>6299</v>
      </c>
      <c r="B127" s="18">
        <v>736352</v>
      </c>
      <c r="C127" s="162">
        <f t="shared" si="1"/>
        <v>71.302814443974</v>
      </c>
      <c r="D127" s="165">
        <v>-999999999</v>
      </c>
    </row>
    <row r="128" spans="1:4" x14ac:dyDescent="0.2">
      <c r="A128" s="38">
        <v>6306</v>
      </c>
      <c r="B128" s="18">
        <v>772514</v>
      </c>
      <c r="C128" s="162">
        <f t="shared" si="1"/>
        <v>77.896962104603816</v>
      </c>
      <c r="D128" s="165">
        <v>-999999999</v>
      </c>
    </row>
    <row r="129" spans="1:4" x14ac:dyDescent="0.2">
      <c r="A129" s="38">
        <v>6313</v>
      </c>
      <c r="B129" s="18">
        <v>754556</v>
      </c>
      <c r="C129" s="162">
        <f t="shared" si="1"/>
        <v>72.49320479790417</v>
      </c>
      <c r="D129" s="165">
        <v>-999999999</v>
      </c>
    </row>
    <row r="130" spans="1:4" x14ac:dyDescent="0.2">
      <c r="A130" s="38">
        <v>6320</v>
      </c>
      <c r="B130" s="18">
        <v>759043</v>
      </c>
      <c r="C130" s="162">
        <f t="shared" si="1"/>
        <v>76.961975147459952</v>
      </c>
      <c r="D130" s="165">
        <v>-999999999</v>
      </c>
    </row>
    <row r="131" spans="1:4" x14ac:dyDescent="0.2">
      <c r="A131" s="38">
        <v>6327</v>
      </c>
      <c r="B131" s="18">
        <v>738011</v>
      </c>
      <c r="C131" s="162">
        <f t="shared" si="1"/>
        <v>74.255646696039406</v>
      </c>
      <c r="D131" s="165">
        <v>-999999999</v>
      </c>
    </row>
    <row r="132" spans="1:4" x14ac:dyDescent="0.2">
      <c r="A132" s="38">
        <v>6334</v>
      </c>
      <c r="B132" s="18">
        <v>762117</v>
      </c>
      <c r="C132" s="162">
        <f t="shared" si="1"/>
        <v>77.149996513330706</v>
      </c>
      <c r="D132" s="165">
        <v>-999999999</v>
      </c>
    </row>
    <row r="133" spans="1:4" x14ac:dyDescent="0.2">
      <c r="A133" s="38">
        <v>6341</v>
      </c>
      <c r="B133" s="18">
        <v>764701</v>
      </c>
      <c r="C133" s="162">
        <f t="shared" si="1"/>
        <v>74.604019060970899</v>
      </c>
      <c r="D133" s="165">
        <v>-999999999</v>
      </c>
    </row>
    <row r="134" spans="1:4" x14ac:dyDescent="0.2">
      <c r="A134" s="38">
        <v>6348</v>
      </c>
      <c r="B134" s="18">
        <v>773147</v>
      </c>
      <c r="C134" s="162">
        <f t="shared" si="1"/>
        <v>63.533470396128401</v>
      </c>
      <c r="D134" s="165">
        <v>-999999999</v>
      </c>
    </row>
    <row r="135" spans="1:4" x14ac:dyDescent="0.2">
      <c r="A135" s="38">
        <v>6355</v>
      </c>
      <c r="B135" s="18">
        <v>839527</v>
      </c>
      <c r="C135" s="162">
        <f t="shared" si="1"/>
        <v>72.700249733603769</v>
      </c>
      <c r="D135" s="165">
        <v>-999999999</v>
      </c>
    </row>
    <row r="136" spans="1:4" x14ac:dyDescent="0.2">
      <c r="A136" s="38">
        <v>6362</v>
      </c>
      <c r="B136" s="18">
        <v>748922</v>
      </c>
      <c r="C136" s="162">
        <f t="shared" si="1"/>
        <v>59.458763160976439</v>
      </c>
      <c r="D136" s="165">
        <v>-999999999</v>
      </c>
    </row>
    <row r="137" spans="1:4" x14ac:dyDescent="0.2">
      <c r="A137" s="38">
        <v>6369</v>
      </c>
      <c r="B137" s="18">
        <v>808247</v>
      </c>
      <c r="C137" s="162">
        <f t="shared" si="1"/>
        <v>69.407234915730982</v>
      </c>
      <c r="D137" s="165">
        <v>-999999999</v>
      </c>
    </row>
    <row r="138" spans="1:4" x14ac:dyDescent="0.2">
      <c r="A138" s="38">
        <v>6376</v>
      </c>
      <c r="B138" s="18">
        <v>914120</v>
      </c>
      <c r="C138" s="162">
        <f t="shared" si="1"/>
        <v>87.695833042449834</v>
      </c>
      <c r="D138" s="165">
        <v>-999999999</v>
      </c>
    </row>
    <row r="139" spans="1:4" x14ac:dyDescent="0.2">
      <c r="A139" s="38">
        <v>6383</v>
      </c>
      <c r="B139" s="18">
        <v>1306706</v>
      </c>
      <c r="C139" s="162">
        <f t="shared" si="1"/>
        <v>170.22400344111637</v>
      </c>
      <c r="D139" s="165">
        <v>-999999999</v>
      </c>
    </row>
    <row r="140" spans="1:4" x14ac:dyDescent="0.2">
      <c r="A140" s="38">
        <v>6390</v>
      </c>
      <c r="B140" s="18">
        <v>1543147</v>
      </c>
      <c r="C140" s="162">
        <f t="shared" si="1"/>
        <v>229.26510250413943</v>
      </c>
      <c r="D140" s="165">
        <v>-999999999</v>
      </c>
    </row>
    <row r="141" spans="1:4" x14ac:dyDescent="0.2">
      <c r="A141" s="38">
        <v>6397</v>
      </c>
      <c r="B141" s="18">
        <v>1640981</v>
      </c>
      <c r="C141" s="162">
        <f t="shared" si="1"/>
        <v>244.12217422304241</v>
      </c>
      <c r="D141" s="165">
        <v>-999999999</v>
      </c>
    </row>
    <row r="142" spans="1:4" x14ac:dyDescent="0.2">
      <c r="A142" s="38">
        <v>6404</v>
      </c>
      <c r="B142" s="18">
        <v>1554140</v>
      </c>
      <c r="C142" s="162">
        <f t="shared" si="1"/>
        <v>219.28260333634645</v>
      </c>
      <c r="D142" s="165">
        <v>-999999999</v>
      </c>
    </row>
    <row r="143" spans="1:4" x14ac:dyDescent="0.2">
      <c r="A143" s="38">
        <v>6411</v>
      </c>
      <c r="B143" s="18">
        <v>1701527</v>
      </c>
      <c r="C143" s="162">
        <f t="shared" si="1"/>
        <v>237.7305423451605</v>
      </c>
      <c r="D143" s="165">
        <v>-999999999</v>
      </c>
    </row>
    <row r="144" spans="1:4" x14ac:dyDescent="0.2">
      <c r="A144" s="38">
        <v>6418</v>
      </c>
      <c r="B144" s="18">
        <v>1671930</v>
      </c>
      <c r="C144" s="162">
        <f t="shared" si="1"/>
        <v>232.338793034905</v>
      </c>
      <c r="D144" s="165">
        <v>-999999999</v>
      </c>
    </row>
    <row r="145" spans="1:4" x14ac:dyDescent="0.2">
      <c r="A145" s="38">
        <v>6425</v>
      </c>
      <c r="B145" s="18">
        <v>1736500</v>
      </c>
      <c r="C145" s="162">
        <f t="shared" si="1"/>
        <v>244.99131809927962</v>
      </c>
      <c r="D145" s="165">
        <v>-999999999</v>
      </c>
    </row>
    <row r="146" spans="1:4" x14ac:dyDescent="0.2">
      <c r="A146" s="38">
        <v>6432</v>
      </c>
      <c r="B146" s="18">
        <v>1655040</v>
      </c>
      <c r="C146" s="162">
        <f t="shared" si="1"/>
        <v>229.60913881486968</v>
      </c>
      <c r="D146" s="165">
        <v>-999999999</v>
      </c>
    </row>
    <row r="147" spans="1:4" x14ac:dyDescent="0.2">
      <c r="A147" s="38">
        <v>6439</v>
      </c>
      <c r="B147" s="18">
        <v>1694506</v>
      </c>
      <c r="C147" s="162">
        <f t="shared" si="1"/>
        <v>226.44660897440838</v>
      </c>
      <c r="D147" s="165">
        <v>-999999999</v>
      </c>
    </row>
    <row r="148" spans="1:4" x14ac:dyDescent="0.2">
      <c r="A148" s="38">
        <v>6446</v>
      </c>
      <c r="B148" s="18">
        <v>1699651</v>
      </c>
      <c r="C148" s="162">
        <f t="shared" si="1"/>
        <v>228.21679888151644</v>
      </c>
      <c r="D148" s="165">
        <v>-999999999</v>
      </c>
    </row>
    <row r="149" spans="1:4" x14ac:dyDescent="0.2">
      <c r="A149" s="38">
        <v>6453</v>
      </c>
      <c r="B149" s="18">
        <v>1663742</v>
      </c>
      <c r="C149" s="162">
        <f t="shared" si="1"/>
        <v>232.21486293013422</v>
      </c>
      <c r="D149" s="165">
        <v>-999999999</v>
      </c>
    </row>
    <row r="150" spans="1:4" x14ac:dyDescent="0.2">
      <c r="A150" s="38">
        <v>6460</v>
      </c>
      <c r="B150" s="18">
        <v>1766735</v>
      </c>
      <c r="C150" s="162">
        <f t="shared" si="1"/>
        <v>231.69712842753481</v>
      </c>
      <c r="D150" s="165">
        <v>-999999999</v>
      </c>
    </row>
    <row r="151" spans="1:4" x14ac:dyDescent="0.2">
      <c r="A151" s="38">
        <v>6467</v>
      </c>
      <c r="B151" s="18">
        <v>1791419</v>
      </c>
      <c r="C151" s="162">
        <f t="shared" si="1"/>
        <v>236.87220279062771</v>
      </c>
      <c r="D151" s="165">
        <v>-999999999</v>
      </c>
    </row>
    <row r="152" spans="1:4" x14ac:dyDescent="0.2">
      <c r="A152" s="38">
        <v>6474</v>
      </c>
      <c r="B152" s="18">
        <v>1829950</v>
      </c>
      <c r="C152" s="162">
        <f t="shared" si="1"/>
        <v>241.42450674005318</v>
      </c>
      <c r="D152" s="165">
        <v>-999999999</v>
      </c>
    </row>
    <row r="153" spans="1:4" x14ac:dyDescent="0.2">
      <c r="A153" s="38">
        <v>6481</v>
      </c>
      <c r="B153" s="18">
        <v>1845142</v>
      </c>
      <c r="C153" s="162">
        <f t="shared" si="1"/>
        <v>242.97020942807382</v>
      </c>
      <c r="D153" s="165">
        <v>-999999999</v>
      </c>
    </row>
    <row r="154" spans="1:4" x14ac:dyDescent="0.2">
      <c r="A154" s="38">
        <v>6488</v>
      </c>
      <c r="B154" s="18">
        <v>1897803</v>
      </c>
      <c r="C154" s="162">
        <f t="shared" si="1"/>
        <v>252.20550299350077</v>
      </c>
      <c r="D154" s="165">
        <v>-999999999</v>
      </c>
    </row>
    <row r="155" spans="1:4" x14ac:dyDescent="0.2">
      <c r="A155" s="38">
        <v>6495</v>
      </c>
      <c r="B155" s="18">
        <v>2053194</v>
      </c>
      <c r="C155" s="162">
        <f t="shared" si="1"/>
        <v>269.55067747555762</v>
      </c>
      <c r="D155" s="165">
        <v>-999999999</v>
      </c>
    </row>
    <row r="156" spans="1:4" x14ac:dyDescent="0.2">
      <c r="A156" s="38">
        <v>6502</v>
      </c>
      <c r="B156" s="18">
        <v>2053767</v>
      </c>
      <c r="C156" s="162">
        <f t="shared" si="1"/>
        <v>272.71418979002959</v>
      </c>
      <c r="D156" s="165">
        <v>-999999999</v>
      </c>
    </row>
    <row r="157" spans="1:4" x14ac:dyDescent="0.2">
      <c r="A157" s="38">
        <v>6509</v>
      </c>
      <c r="B157" s="18">
        <v>2119829</v>
      </c>
      <c r="C157" s="162">
        <f t="shared" si="1"/>
        <v>275.24742660400238</v>
      </c>
      <c r="D157" s="165">
        <v>-999999999</v>
      </c>
    </row>
    <row r="158" spans="1:4" x14ac:dyDescent="0.2">
      <c r="A158" s="38">
        <v>6516</v>
      </c>
      <c r="B158" s="18">
        <v>2261024</v>
      </c>
      <c r="C158" s="162">
        <f t="shared" si="1"/>
        <v>299.44315282910867</v>
      </c>
      <c r="D158" s="165">
        <v>-999999999</v>
      </c>
    </row>
    <row r="159" spans="1:4" x14ac:dyDescent="0.2">
      <c r="A159" s="38">
        <v>6523</v>
      </c>
      <c r="B159" s="18">
        <v>2347494</v>
      </c>
      <c r="C159" s="162">
        <f t="shared" si="1"/>
        <v>310.84781003118775</v>
      </c>
      <c r="D159" s="165">
        <v>-999999999</v>
      </c>
    </row>
    <row r="160" spans="1:4" x14ac:dyDescent="0.2">
      <c r="A160" s="38">
        <v>6530</v>
      </c>
      <c r="B160" s="18">
        <v>2461083</v>
      </c>
      <c r="C160" s="162">
        <f t="shared" si="1"/>
        <v>285.89969141609907</v>
      </c>
      <c r="D160" s="165">
        <v>-999999999</v>
      </c>
    </row>
    <row r="161" spans="1:4" x14ac:dyDescent="0.2">
      <c r="A161" s="38">
        <v>6537</v>
      </c>
      <c r="B161" s="18">
        <v>2450540</v>
      </c>
      <c r="C161" s="162">
        <f t="shared" si="1"/>
        <v>275.62040349602546</v>
      </c>
      <c r="D161" s="165">
        <v>-999999999</v>
      </c>
    </row>
    <row r="162" spans="1:4" x14ac:dyDescent="0.2">
      <c r="A162" s="38">
        <v>6544</v>
      </c>
      <c r="B162" s="18">
        <v>2554412</v>
      </c>
      <c r="C162" s="162">
        <f t="shared" si="1"/>
        <v>307.4405725578643</v>
      </c>
      <c r="D162" s="165">
        <v>-999999999</v>
      </c>
    </row>
    <row r="163" spans="1:4" x14ac:dyDescent="0.2">
      <c r="A163" s="38">
        <v>6551</v>
      </c>
      <c r="B163" s="18">
        <v>2555711</v>
      </c>
      <c r="C163" s="162">
        <f t="shared" si="1"/>
        <v>305.6078934254254</v>
      </c>
      <c r="D163" s="165">
        <v>-999999999</v>
      </c>
    </row>
    <row r="164" spans="1:4" x14ac:dyDescent="0.2">
      <c r="A164" s="38">
        <v>6558</v>
      </c>
      <c r="B164" s="18">
        <v>2710415</v>
      </c>
      <c r="C164" s="162">
        <f t="shared" si="1"/>
        <v>313.33558015195001</v>
      </c>
      <c r="D164" s="165">
        <v>-999999999</v>
      </c>
    </row>
    <row r="165" spans="1:4" x14ac:dyDescent="0.2">
      <c r="A165" s="38">
        <v>6565</v>
      </c>
      <c r="B165" s="18">
        <v>2625076</v>
      </c>
      <c r="C165" s="162">
        <f t="shared" si="1"/>
        <v>295.02092421686547</v>
      </c>
      <c r="D165" s="165">
        <v>-999999999</v>
      </c>
    </row>
    <row r="166" spans="1:4" x14ac:dyDescent="0.2">
      <c r="A166" s="38">
        <v>6572</v>
      </c>
      <c r="B166" s="18">
        <v>2707654</v>
      </c>
      <c r="C166" s="162">
        <f t="shared" si="1"/>
        <v>296.48419424936594</v>
      </c>
      <c r="D166" s="165">
        <v>-999999999</v>
      </c>
    </row>
    <row r="167" spans="1:4" x14ac:dyDescent="0.2">
      <c r="A167" s="38">
        <v>6579</v>
      </c>
      <c r="B167" s="18">
        <v>2708435</v>
      </c>
      <c r="C167" s="162">
        <f t="shared" si="1"/>
        <v>304.4450450746416</v>
      </c>
      <c r="D167" s="165">
        <v>-999999999</v>
      </c>
    </row>
    <row r="168" spans="1:4" x14ac:dyDescent="0.2">
      <c r="A168" s="38">
        <v>6586</v>
      </c>
      <c r="B168" s="18">
        <v>2748681</v>
      </c>
      <c r="C168" s="162">
        <f t="shared" si="1"/>
        <v>295.98138138484234</v>
      </c>
      <c r="D168" s="165">
        <v>-999999999</v>
      </c>
    </row>
    <row r="169" spans="1:4" x14ac:dyDescent="0.2">
      <c r="A169" s="38">
        <v>6593</v>
      </c>
      <c r="B169" s="18">
        <v>2668373</v>
      </c>
      <c r="C169" s="162">
        <f t="shared" si="1"/>
        <v>290.24765854885607</v>
      </c>
      <c r="D169" s="165">
        <v>-999999999</v>
      </c>
    </row>
    <row r="170" spans="1:4" x14ac:dyDescent="0.2">
      <c r="A170" s="38">
        <v>6600</v>
      </c>
      <c r="B170" s="18">
        <v>2723677</v>
      </c>
      <c r="C170" s="162">
        <f t="shared" si="1"/>
        <v>288.34775789548729</v>
      </c>
      <c r="D170" s="165">
        <v>-999999999</v>
      </c>
    </row>
    <row r="171" spans="1:4" x14ac:dyDescent="0.2">
      <c r="A171" s="38">
        <v>6607</v>
      </c>
      <c r="B171" s="18">
        <v>2722745</v>
      </c>
      <c r="C171" s="162">
        <f t="shared" si="1"/>
        <v>288.21542484554766</v>
      </c>
      <c r="D171" s="165">
        <v>-999999999</v>
      </c>
    </row>
    <row r="172" spans="1:4" x14ac:dyDescent="0.2">
      <c r="A172" s="38">
        <v>6614</v>
      </c>
      <c r="B172" s="18">
        <v>2770520</v>
      </c>
      <c r="C172" s="162">
        <f t="shared" si="1"/>
        <v>300.79101586516276</v>
      </c>
      <c r="D172" s="165">
        <v>-999999999</v>
      </c>
    </row>
    <row r="173" spans="1:4" x14ac:dyDescent="0.2">
      <c r="A173" s="38">
        <v>6621</v>
      </c>
      <c r="B173" s="18">
        <v>2698758</v>
      </c>
      <c r="C173" s="162">
        <f t="shared" si="1"/>
        <v>282.43368098855007</v>
      </c>
      <c r="D173" s="165">
        <v>-999999999</v>
      </c>
    </row>
    <row r="174" spans="1:4" x14ac:dyDescent="0.2">
      <c r="A174" s="38">
        <v>6627</v>
      </c>
      <c r="B174" s="18">
        <v>2782300</v>
      </c>
      <c r="C174" s="162">
        <f t="shared" si="1"/>
        <v>291.02729868903333</v>
      </c>
      <c r="D174" s="165">
        <v>-999999999</v>
      </c>
    </row>
    <row r="175" spans="1:4" x14ac:dyDescent="0.2">
      <c r="A175" s="38">
        <v>6635</v>
      </c>
      <c r="B175" s="18">
        <v>2747110</v>
      </c>
      <c r="C175" s="162">
        <f t="shared" si="1"/>
        <v>277.00589434102091</v>
      </c>
      <c r="D175" s="165">
        <v>-999999999</v>
      </c>
    </row>
    <row r="176" spans="1:4" x14ac:dyDescent="0.2">
      <c r="A176" s="38">
        <v>6642</v>
      </c>
      <c r="B176" s="18">
        <v>2857494</v>
      </c>
      <c r="C176" s="162">
        <f t="shared" si="1"/>
        <v>286.5265293699909</v>
      </c>
      <c r="D176" s="165">
        <v>-999999999</v>
      </c>
    </row>
    <row r="177" spans="1:4" x14ac:dyDescent="0.2">
      <c r="A177" s="38">
        <v>6649</v>
      </c>
      <c r="B177" s="18">
        <v>2862275</v>
      </c>
      <c r="C177" s="162">
        <f t="shared" si="1"/>
        <v>283.91558960657125</v>
      </c>
      <c r="D177" s="165">
        <v>-999999999</v>
      </c>
    </row>
    <row r="178" spans="1:4" x14ac:dyDescent="0.2">
      <c r="A178" s="38">
        <v>6656</v>
      </c>
      <c r="B178" s="18">
        <v>2917512</v>
      </c>
      <c r="C178" s="162">
        <f t="shared" si="1"/>
        <v>300.84413925000206</v>
      </c>
      <c r="D178" s="165">
        <v>-999999999</v>
      </c>
    </row>
    <row r="179" spans="1:4" x14ac:dyDescent="0.2">
      <c r="A179" s="38">
        <v>6663</v>
      </c>
      <c r="B179" s="18">
        <v>2960216</v>
      </c>
      <c r="C179" s="162">
        <f t="shared" si="1"/>
        <v>302.01099474164528</v>
      </c>
      <c r="D179" s="165">
        <v>-999999999</v>
      </c>
    </row>
    <row r="180" spans="1:4" x14ac:dyDescent="0.2">
      <c r="A180" s="38">
        <v>6670</v>
      </c>
      <c r="B180" s="18">
        <v>2961074</v>
      </c>
      <c r="C180" s="162">
        <f t="shared" si="1"/>
        <v>283.30360355928826</v>
      </c>
      <c r="D180" s="165">
        <v>-999999999</v>
      </c>
    </row>
    <row r="181" spans="1:4" x14ac:dyDescent="0.2">
      <c r="A181" s="38">
        <v>6677</v>
      </c>
      <c r="B181" s="18">
        <v>3001914</v>
      </c>
      <c r="C181" s="162">
        <f t="shared" si="1"/>
        <v>297.83846394435932</v>
      </c>
      <c r="D181" s="165">
        <v>-999999999</v>
      </c>
    </row>
    <row r="182" spans="1:4" x14ac:dyDescent="0.2">
      <c r="A182" s="38">
        <v>6684</v>
      </c>
      <c r="B182" s="18">
        <v>2992042</v>
      </c>
      <c r="C182" s="162">
        <f t="shared" si="1"/>
        <v>294.18610012871471</v>
      </c>
      <c r="D182" s="165">
        <v>-999999999</v>
      </c>
    </row>
    <row r="183" spans="1:4" x14ac:dyDescent="0.2">
      <c r="A183" s="38">
        <v>6691</v>
      </c>
      <c r="B183" s="18">
        <v>3031543</v>
      </c>
      <c r="C183" s="162">
        <f t="shared" si="1"/>
        <v>310.77206166303756</v>
      </c>
      <c r="D183" s="165">
        <v>-999999999</v>
      </c>
    </row>
    <row r="184" spans="1:4" x14ac:dyDescent="0.2">
      <c r="A184" s="38">
        <v>6698</v>
      </c>
      <c r="B184" s="18">
        <v>3039158</v>
      </c>
      <c r="C184" s="162">
        <f t="shared" si="1"/>
        <v>298.77840279117248</v>
      </c>
      <c r="D184" s="165">
        <v>-999999999</v>
      </c>
    </row>
    <row r="185" spans="1:4" x14ac:dyDescent="0.2">
      <c r="A185" s="38">
        <v>6705</v>
      </c>
      <c r="B185" s="18">
        <v>3125633</v>
      </c>
      <c r="C185" s="162">
        <f t="shared" ref="C185:C248" si="2">100*(B185-B133)/B133</f>
        <v>308.7392327197166</v>
      </c>
      <c r="D185" s="165">
        <v>-999999999</v>
      </c>
    </row>
    <row r="186" spans="1:4" x14ac:dyDescent="0.2">
      <c r="A186" s="38">
        <v>6712</v>
      </c>
      <c r="B186" s="18">
        <v>3038461</v>
      </c>
      <c r="C186" s="162">
        <f t="shared" si="2"/>
        <v>292.99913211847166</v>
      </c>
      <c r="D186" s="165">
        <v>-999999999</v>
      </c>
    </row>
    <row r="187" spans="1:4" x14ac:dyDescent="0.2">
      <c r="A187" s="38">
        <v>6719</v>
      </c>
      <c r="B187" s="18">
        <v>3022669</v>
      </c>
      <c r="C187" s="162">
        <f t="shared" si="2"/>
        <v>260.04428684247199</v>
      </c>
      <c r="D187" s="165">
        <v>-999999999</v>
      </c>
    </row>
    <row r="188" spans="1:4" x14ac:dyDescent="0.2">
      <c r="A188" s="38">
        <v>6726</v>
      </c>
      <c r="B188" s="18">
        <v>3049705</v>
      </c>
      <c r="C188" s="162">
        <f t="shared" si="2"/>
        <v>307.21263362539759</v>
      </c>
      <c r="D188" s="165">
        <v>-999999999</v>
      </c>
    </row>
    <row r="189" spans="1:4" x14ac:dyDescent="0.2">
      <c r="A189" s="38">
        <v>6733</v>
      </c>
      <c r="B189" s="18">
        <v>3098645</v>
      </c>
      <c r="C189" s="162">
        <f t="shared" si="2"/>
        <v>283.3784721749663</v>
      </c>
      <c r="D189" s="165">
        <v>-999999999</v>
      </c>
    </row>
    <row r="190" spans="1:4" x14ac:dyDescent="0.2">
      <c r="A190" s="38">
        <v>6740</v>
      </c>
      <c r="B190" s="18">
        <v>3216935</v>
      </c>
      <c r="C190" s="162">
        <f t="shared" si="2"/>
        <v>251.91605040913666</v>
      </c>
      <c r="D190" s="165">
        <v>-999999999</v>
      </c>
    </row>
    <row r="191" spans="1:4" x14ac:dyDescent="0.2">
      <c r="A191" s="38">
        <v>6747</v>
      </c>
      <c r="B191" s="18">
        <v>3152882</v>
      </c>
      <c r="C191" s="162">
        <f t="shared" si="2"/>
        <v>141.2847266332289</v>
      </c>
      <c r="D191" s="165">
        <v>-999999999</v>
      </c>
    </row>
    <row r="192" spans="1:4" x14ac:dyDescent="0.2">
      <c r="A192" s="38">
        <v>6754</v>
      </c>
      <c r="B192" s="18">
        <v>3290193</v>
      </c>
      <c r="C192" s="162">
        <f t="shared" si="2"/>
        <v>113.21319355835834</v>
      </c>
      <c r="D192" s="165">
        <v>-999999999</v>
      </c>
    </row>
    <row r="193" spans="1:4" x14ac:dyDescent="0.2">
      <c r="A193" s="38">
        <v>6761</v>
      </c>
      <c r="B193" s="18">
        <v>3171901</v>
      </c>
      <c r="C193" s="162">
        <f t="shared" si="2"/>
        <v>93.292975360470351</v>
      </c>
      <c r="D193" s="165">
        <v>-999999999</v>
      </c>
    </row>
    <row r="194" spans="1:4" x14ac:dyDescent="0.2">
      <c r="A194" s="38">
        <v>6768</v>
      </c>
      <c r="B194" s="18">
        <v>3263571</v>
      </c>
      <c r="C194" s="162">
        <f t="shared" si="2"/>
        <v>109.99208565508899</v>
      </c>
      <c r="D194" s="165">
        <v>-999999999</v>
      </c>
    </row>
    <row r="195" spans="1:4" x14ac:dyDescent="0.2">
      <c r="A195" s="38">
        <v>6775</v>
      </c>
      <c r="B195" s="18">
        <v>3328092</v>
      </c>
      <c r="C195" s="162">
        <f t="shared" si="2"/>
        <v>95.594427828650382</v>
      </c>
      <c r="D195" s="165">
        <v>-999999999</v>
      </c>
    </row>
    <row r="196" spans="1:4" x14ac:dyDescent="0.2">
      <c r="A196" s="38">
        <v>6782</v>
      </c>
      <c r="B196" s="18">
        <v>3317115</v>
      </c>
      <c r="C196" s="162">
        <f t="shared" si="2"/>
        <v>98.400351689364982</v>
      </c>
      <c r="D196" s="165">
        <v>-999999999</v>
      </c>
    </row>
    <row r="197" spans="1:4" x14ac:dyDescent="0.2">
      <c r="A197" s="38">
        <v>6789</v>
      </c>
      <c r="B197" s="18">
        <v>3341476</v>
      </c>
      <c r="C197" s="162">
        <f t="shared" si="2"/>
        <v>92.425914195220273</v>
      </c>
      <c r="D197" s="165">
        <v>-999999999</v>
      </c>
    </row>
    <row r="198" spans="1:4" x14ac:dyDescent="0.2">
      <c r="A198" s="38">
        <v>6796</v>
      </c>
      <c r="B198" s="18">
        <v>3389697</v>
      </c>
      <c r="C198" s="162">
        <f t="shared" si="2"/>
        <v>104.8105785962877</v>
      </c>
      <c r="D198" s="165">
        <v>-999999999</v>
      </c>
    </row>
    <row r="199" spans="1:4" x14ac:dyDescent="0.2">
      <c r="A199" s="38">
        <v>6803</v>
      </c>
      <c r="B199" s="18">
        <v>3464597</v>
      </c>
      <c r="C199" s="162">
        <f t="shared" si="2"/>
        <v>104.46059205455749</v>
      </c>
      <c r="D199" s="165">
        <v>-999999999</v>
      </c>
    </row>
    <row r="200" spans="1:4" x14ac:dyDescent="0.2">
      <c r="A200" s="38">
        <v>6810</v>
      </c>
      <c r="B200" s="18">
        <v>3509181</v>
      </c>
      <c r="C200" s="162">
        <f t="shared" si="2"/>
        <v>106.46479777318991</v>
      </c>
      <c r="D200" s="165">
        <v>999999999</v>
      </c>
    </row>
    <row r="201" spans="1:4" x14ac:dyDescent="0.2">
      <c r="A201" s="38">
        <v>6817</v>
      </c>
      <c r="B201" s="18">
        <v>3592034</v>
      </c>
      <c r="C201" s="162">
        <f t="shared" si="2"/>
        <v>115.90090290441667</v>
      </c>
      <c r="D201" s="165">
        <v>999999999</v>
      </c>
    </row>
    <row r="202" spans="1:4" x14ac:dyDescent="0.2">
      <c r="A202" s="38">
        <v>6824</v>
      </c>
      <c r="B202" s="18">
        <v>3669745</v>
      </c>
      <c r="C202" s="162">
        <f t="shared" si="2"/>
        <v>107.71338089753132</v>
      </c>
      <c r="D202" s="165">
        <v>999999999</v>
      </c>
    </row>
    <row r="203" spans="1:4" x14ac:dyDescent="0.2">
      <c r="A203" s="38">
        <v>6831</v>
      </c>
      <c r="B203" s="18">
        <v>3742704</v>
      </c>
      <c r="C203" s="162">
        <f t="shared" si="2"/>
        <v>108.92398707393413</v>
      </c>
      <c r="D203" s="165">
        <v>999999999</v>
      </c>
    </row>
    <row r="204" spans="1:4" x14ac:dyDescent="0.2">
      <c r="A204" s="38">
        <v>6838</v>
      </c>
      <c r="B204" s="18">
        <v>3852767</v>
      </c>
      <c r="C204" s="162">
        <f t="shared" si="2"/>
        <v>110.53946829148337</v>
      </c>
      <c r="D204" s="165">
        <v>999999999</v>
      </c>
    </row>
    <row r="205" spans="1:4" x14ac:dyDescent="0.2">
      <c r="A205" s="38">
        <v>6845</v>
      </c>
      <c r="B205" s="18">
        <v>3920635</v>
      </c>
      <c r="C205" s="162">
        <f t="shared" si="2"/>
        <v>112.48418820882078</v>
      </c>
      <c r="D205" s="165">
        <v>999999999</v>
      </c>
    </row>
    <row r="206" spans="1:4" x14ac:dyDescent="0.2">
      <c r="A206" s="38">
        <v>6852</v>
      </c>
      <c r="B206" s="18">
        <v>3968124</v>
      </c>
      <c r="C206" s="162">
        <f t="shared" si="2"/>
        <v>109.09040611696788</v>
      </c>
      <c r="D206" s="165">
        <v>999999999</v>
      </c>
    </row>
    <row r="207" spans="1:4" x14ac:dyDescent="0.2">
      <c r="A207" s="38">
        <v>6858</v>
      </c>
      <c r="B207" s="18">
        <v>4038743</v>
      </c>
      <c r="C207" s="162">
        <f t="shared" si="2"/>
        <v>96.705377085652884</v>
      </c>
      <c r="D207" s="165">
        <v>999999999</v>
      </c>
    </row>
    <row r="208" spans="1:4" x14ac:dyDescent="0.2">
      <c r="A208" s="38">
        <v>6866</v>
      </c>
      <c r="B208" s="18">
        <v>4064881</v>
      </c>
      <c r="C208" s="162">
        <f t="shared" si="2"/>
        <v>97.923182133124158</v>
      </c>
      <c r="D208" s="165">
        <v>999999999</v>
      </c>
    </row>
    <row r="209" spans="1:4" x14ac:dyDescent="0.2">
      <c r="A209" s="38">
        <v>6873</v>
      </c>
      <c r="B209" s="18">
        <v>4250270</v>
      </c>
      <c r="C209" s="162">
        <f t="shared" si="2"/>
        <v>100.50060641683834</v>
      </c>
      <c r="D209" s="165">
        <v>999999999</v>
      </c>
    </row>
    <row r="210" spans="1:4" x14ac:dyDescent="0.2">
      <c r="A210" s="38">
        <v>6880</v>
      </c>
      <c r="B210" s="18">
        <v>4021335</v>
      </c>
      <c r="C210" s="162">
        <f t="shared" si="2"/>
        <v>77.854591547900426</v>
      </c>
      <c r="D210" s="165">
        <v>999999999</v>
      </c>
    </row>
    <row r="211" spans="1:4" x14ac:dyDescent="0.2">
      <c r="A211" s="38">
        <v>6887</v>
      </c>
      <c r="B211" s="18">
        <v>4173056</v>
      </c>
      <c r="C211" s="162">
        <f t="shared" si="2"/>
        <v>77.766418146329656</v>
      </c>
      <c r="D211" s="165">
        <v>999999999</v>
      </c>
    </row>
    <row r="212" spans="1:4" x14ac:dyDescent="0.2">
      <c r="A212" s="38">
        <v>6894</v>
      </c>
      <c r="B212" s="18">
        <v>4085396</v>
      </c>
      <c r="C212" s="162">
        <f t="shared" si="2"/>
        <v>65.999927674117458</v>
      </c>
      <c r="D212" s="165">
        <v>999999999</v>
      </c>
    </row>
    <row r="213" spans="1:4" x14ac:dyDescent="0.2">
      <c r="A213" s="38">
        <v>6901</v>
      </c>
      <c r="B213" s="18">
        <v>4239752</v>
      </c>
      <c r="C213" s="162">
        <f t="shared" si="2"/>
        <v>73.012968570192697</v>
      </c>
      <c r="D213" s="165">
        <v>999999999</v>
      </c>
    </row>
    <row r="214" spans="1:4" x14ac:dyDescent="0.2">
      <c r="A214" s="38">
        <v>6908</v>
      </c>
      <c r="B214" s="18">
        <v>4143572</v>
      </c>
      <c r="C214" s="162">
        <f t="shared" si="2"/>
        <v>62.212360417974864</v>
      </c>
      <c r="D214" s="165">
        <v>999999999</v>
      </c>
    </row>
    <row r="215" spans="1:4" x14ac:dyDescent="0.2">
      <c r="A215" s="38">
        <v>6915</v>
      </c>
      <c r="B215" s="18">
        <v>4225160</v>
      </c>
      <c r="C215" s="162">
        <f t="shared" si="2"/>
        <v>65.322291917982895</v>
      </c>
      <c r="D215" s="165">
        <v>999999999</v>
      </c>
    </row>
    <row r="216" spans="1:4" x14ac:dyDescent="0.2">
      <c r="A216" s="38">
        <v>6922</v>
      </c>
      <c r="B216" s="18">
        <v>4274709</v>
      </c>
      <c r="C216" s="162">
        <f t="shared" si="2"/>
        <v>57.714187679746459</v>
      </c>
      <c r="D216" s="165">
        <v>999999999</v>
      </c>
    </row>
    <row r="217" spans="1:4" x14ac:dyDescent="0.2">
      <c r="A217" s="38">
        <v>6929</v>
      </c>
      <c r="B217" s="18">
        <v>4418054</v>
      </c>
      <c r="C217" s="162">
        <f t="shared" si="2"/>
        <v>68.30194630555458</v>
      </c>
      <c r="D217" s="165">
        <v>999999999</v>
      </c>
    </row>
    <row r="218" spans="1:4" x14ac:dyDescent="0.2">
      <c r="A218" s="38">
        <v>6936</v>
      </c>
      <c r="B218" s="18">
        <v>4389684</v>
      </c>
      <c r="C218" s="162">
        <f t="shared" si="2"/>
        <v>62.121305011644765</v>
      </c>
      <c r="D218" s="165">
        <v>999999999</v>
      </c>
    </row>
    <row r="219" spans="1:4" x14ac:dyDescent="0.2">
      <c r="A219" s="38">
        <v>6943</v>
      </c>
      <c r="B219" s="18">
        <v>4370773</v>
      </c>
      <c r="C219" s="162">
        <f t="shared" si="2"/>
        <v>61.376329873155534</v>
      </c>
      <c r="D219" s="165">
        <v>999999999</v>
      </c>
    </row>
    <row r="220" spans="1:4" x14ac:dyDescent="0.2">
      <c r="A220" s="38">
        <v>6950</v>
      </c>
      <c r="B220" s="18">
        <v>4354876</v>
      </c>
      <c r="C220" s="162">
        <f t="shared" si="2"/>
        <v>58.435118516844987</v>
      </c>
      <c r="D220" s="165">
        <v>999999999</v>
      </c>
    </row>
    <row r="221" spans="1:4" x14ac:dyDescent="0.2">
      <c r="A221" s="38">
        <v>6957</v>
      </c>
      <c r="B221" s="18">
        <v>4333060</v>
      </c>
      <c r="C221" s="162">
        <f t="shared" si="2"/>
        <v>62.38584335848099</v>
      </c>
      <c r="D221" s="165">
        <v>999999999</v>
      </c>
    </row>
    <row r="222" spans="1:4" x14ac:dyDescent="0.2">
      <c r="A222" s="38">
        <v>6964</v>
      </c>
      <c r="B222" s="18">
        <v>4217781</v>
      </c>
      <c r="C222" s="162">
        <f t="shared" si="2"/>
        <v>54.856137493542739</v>
      </c>
      <c r="D222" s="165">
        <v>999999999</v>
      </c>
    </row>
    <row r="223" spans="1:4" x14ac:dyDescent="0.2">
      <c r="A223" s="38">
        <v>6971</v>
      </c>
      <c r="B223" s="18">
        <v>4273306</v>
      </c>
      <c r="C223" s="162">
        <f t="shared" si="2"/>
        <v>56.948447247171515</v>
      </c>
      <c r="D223" s="165">
        <v>999999999</v>
      </c>
    </row>
    <row r="224" spans="1:4" x14ac:dyDescent="0.2">
      <c r="A224" s="38">
        <v>6978</v>
      </c>
      <c r="B224" s="18">
        <v>4175921</v>
      </c>
      <c r="C224" s="162">
        <f t="shared" si="2"/>
        <v>50.726975441433375</v>
      </c>
      <c r="D224" s="165">
        <v>999999999</v>
      </c>
    </row>
    <row r="225" spans="1:4" x14ac:dyDescent="0.2">
      <c r="A225" s="38">
        <v>6985</v>
      </c>
      <c r="B225" s="18">
        <v>4223837</v>
      </c>
      <c r="C225" s="162">
        <f t="shared" si="2"/>
        <v>56.510402192415917</v>
      </c>
      <c r="D225" s="165">
        <v>999999999</v>
      </c>
    </row>
    <row r="226" spans="1:4" x14ac:dyDescent="0.2">
      <c r="A226" s="38">
        <v>6992</v>
      </c>
      <c r="B226" s="18">
        <v>4163625</v>
      </c>
      <c r="C226" s="162">
        <f t="shared" si="2"/>
        <v>49.646874887682856</v>
      </c>
      <c r="D226" s="165">
        <v>999999999</v>
      </c>
    </row>
    <row r="227" spans="1:4" x14ac:dyDescent="0.2">
      <c r="A227" s="38">
        <v>6999</v>
      </c>
      <c r="B227" s="18">
        <v>4227321</v>
      </c>
      <c r="C227" s="162">
        <f t="shared" si="2"/>
        <v>53.882480133667748</v>
      </c>
      <c r="D227" s="165">
        <v>999999999</v>
      </c>
    </row>
    <row r="228" spans="1:4" x14ac:dyDescent="0.2">
      <c r="A228" s="38">
        <v>7006</v>
      </c>
      <c r="B228" s="18">
        <v>4251204</v>
      </c>
      <c r="C228" s="162">
        <f t="shared" si="2"/>
        <v>48.77385569313531</v>
      </c>
      <c r="D228" s="165">
        <v>999999999</v>
      </c>
    </row>
    <row r="229" spans="1:4" x14ac:dyDescent="0.2">
      <c r="A229" s="38">
        <v>7013</v>
      </c>
      <c r="B229" s="18">
        <v>4317619</v>
      </c>
      <c r="C229" s="162">
        <f t="shared" si="2"/>
        <v>50.845708396293162</v>
      </c>
      <c r="D229" s="165">
        <v>999999999</v>
      </c>
    </row>
    <row r="230" spans="1:4" x14ac:dyDescent="0.2">
      <c r="A230" s="38">
        <v>7020</v>
      </c>
      <c r="B230" s="18">
        <v>4257848</v>
      </c>
      <c r="C230" s="162">
        <f t="shared" si="2"/>
        <v>45.941062110455761</v>
      </c>
      <c r="D230" s="165">
        <v>-999999999</v>
      </c>
    </row>
    <row r="231" spans="1:4" x14ac:dyDescent="0.2">
      <c r="A231" s="38">
        <v>7027</v>
      </c>
      <c r="B231" s="18">
        <v>4298483</v>
      </c>
      <c r="C231" s="162">
        <f t="shared" si="2"/>
        <v>45.208423979871739</v>
      </c>
      <c r="D231" s="165">
        <v>-999999999</v>
      </c>
    </row>
    <row r="232" spans="1:4" x14ac:dyDescent="0.2">
      <c r="A232" s="38">
        <v>7034</v>
      </c>
      <c r="B232" s="18">
        <v>4352417</v>
      </c>
      <c r="C232" s="162">
        <f t="shared" si="2"/>
        <v>46.987782135806128</v>
      </c>
      <c r="D232" s="165">
        <v>-999999999</v>
      </c>
    </row>
    <row r="233" spans="1:4" x14ac:dyDescent="0.2">
      <c r="A233" s="38">
        <v>7041</v>
      </c>
      <c r="B233" s="18">
        <v>4328841</v>
      </c>
      <c r="C233" s="162">
        <f t="shared" si="2"/>
        <v>44.20269867824328</v>
      </c>
      <c r="D233" s="165">
        <v>-999999999</v>
      </c>
    </row>
    <row r="234" spans="1:4" x14ac:dyDescent="0.2">
      <c r="A234" s="38">
        <v>7048</v>
      </c>
      <c r="B234" s="18">
        <v>4354638</v>
      </c>
      <c r="C234" s="162">
        <f t="shared" si="2"/>
        <v>45.540670886304405</v>
      </c>
      <c r="D234" s="165">
        <v>-999999999</v>
      </c>
    </row>
    <row r="235" spans="1:4" x14ac:dyDescent="0.2">
      <c r="A235" s="38">
        <v>7055</v>
      </c>
      <c r="B235" s="18">
        <v>4372720</v>
      </c>
      <c r="C235" s="162">
        <f t="shared" si="2"/>
        <v>44.240738132363617</v>
      </c>
      <c r="D235" s="165">
        <v>-999999999</v>
      </c>
    </row>
    <row r="236" spans="1:4" x14ac:dyDescent="0.2">
      <c r="A236" s="38">
        <v>7062</v>
      </c>
      <c r="B236" s="18">
        <v>4354924</v>
      </c>
      <c r="C236" s="162">
        <f t="shared" si="2"/>
        <v>43.293767550091175</v>
      </c>
      <c r="D236" s="165">
        <v>-999999999</v>
      </c>
    </row>
    <row r="237" spans="1:4" x14ac:dyDescent="0.2">
      <c r="A237" s="38">
        <v>7069</v>
      </c>
      <c r="B237" s="18">
        <v>4410070</v>
      </c>
      <c r="C237" s="162">
        <f t="shared" si="2"/>
        <v>41.093660068216579</v>
      </c>
      <c r="D237" s="165">
        <v>-999999999</v>
      </c>
    </row>
    <row r="238" spans="1:4" x14ac:dyDescent="0.2">
      <c r="A238" s="38">
        <v>7076</v>
      </c>
      <c r="B238" s="18">
        <v>4413425</v>
      </c>
      <c r="C238" s="162">
        <f t="shared" si="2"/>
        <v>45.251987766175048</v>
      </c>
      <c r="D238" s="165">
        <v>-999999999</v>
      </c>
    </row>
    <row r="239" spans="1:4" x14ac:dyDescent="0.2">
      <c r="A239" s="38">
        <v>7083</v>
      </c>
      <c r="B239" s="18">
        <v>4368985</v>
      </c>
      <c r="C239" s="162">
        <f t="shared" si="2"/>
        <v>44.540636106699083</v>
      </c>
      <c r="D239" s="165">
        <v>-999999999</v>
      </c>
    </row>
    <row r="240" spans="1:4" x14ac:dyDescent="0.2">
      <c r="A240" s="38">
        <v>7089</v>
      </c>
      <c r="B240" s="18">
        <v>4343837</v>
      </c>
      <c r="C240" s="162">
        <f t="shared" si="2"/>
        <v>42.434661713182095</v>
      </c>
      <c r="D240" s="165">
        <v>-999999999</v>
      </c>
    </row>
    <row r="241" spans="1:4" x14ac:dyDescent="0.2">
      <c r="A241" s="38">
        <v>7097</v>
      </c>
      <c r="B241" s="18">
        <v>4387387</v>
      </c>
      <c r="C241" s="162">
        <f t="shared" si="2"/>
        <v>41.590501654755549</v>
      </c>
      <c r="D241" s="165">
        <v>-999999999</v>
      </c>
    </row>
    <row r="242" spans="1:4" x14ac:dyDescent="0.2">
      <c r="A242" s="38">
        <v>7104</v>
      </c>
      <c r="B242" s="18">
        <v>4303785</v>
      </c>
      <c r="C242" s="162">
        <f t="shared" si="2"/>
        <v>33.78526454528923</v>
      </c>
      <c r="D242" s="165">
        <v>-999999999</v>
      </c>
    </row>
    <row r="243" spans="1:4" x14ac:dyDescent="0.2">
      <c r="A243" s="38">
        <v>7111</v>
      </c>
      <c r="B243" s="18">
        <v>4310658</v>
      </c>
      <c r="C243" s="162">
        <f t="shared" si="2"/>
        <v>36.72119667022109</v>
      </c>
      <c r="D243" s="165">
        <v>-999999999</v>
      </c>
    </row>
    <row r="244" spans="1:4" x14ac:dyDescent="0.2">
      <c r="A244" s="38">
        <v>7118</v>
      </c>
      <c r="B244" s="18">
        <v>4389395</v>
      </c>
      <c r="C244" s="162">
        <f t="shared" si="2"/>
        <v>33.408435310633756</v>
      </c>
      <c r="D244" s="165">
        <v>-999999999</v>
      </c>
    </row>
    <row r="245" spans="1:4" x14ac:dyDescent="0.2">
      <c r="A245" s="38">
        <v>7124</v>
      </c>
      <c r="B245" s="18">
        <v>4421526</v>
      </c>
      <c r="C245" s="162">
        <f t="shared" si="2"/>
        <v>39.396721398303413</v>
      </c>
      <c r="D245" s="165">
        <v>-999999999</v>
      </c>
    </row>
    <row r="246" spans="1:4" x14ac:dyDescent="0.2">
      <c r="A246" s="38">
        <v>7132</v>
      </c>
      <c r="B246" s="18">
        <v>4449262</v>
      </c>
      <c r="C246" s="162">
        <f t="shared" si="2"/>
        <v>36.331092536365837</v>
      </c>
      <c r="D246" s="165">
        <v>-999999999</v>
      </c>
    </row>
    <row r="247" spans="1:4" x14ac:dyDescent="0.2">
      <c r="A247" s="38">
        <v>7139</v>
      </c>
      <c r="B247" s="18">
        <v>4411755</v>
      </c>
      <c r="C247" s="162">
        <f t="shared" si="2"/>
        <v>32.561089056432337</v>
      </c>
      <c r="D247" s="165">
        <v>-999999999</v>
      </c>
    </row>
    <row r="248" spans="1:4" x14ac:dyDescent="0.2">
      <c r="A248" s="38">
        <v>7146</v>
      </c>
      <c r="B248" s="18">
        <v>4416742</v>
      </c>
      <c r="C248" s="162">
        <f t="shared" si="2"/>
        <v>33.150101820407194</v>
      </c>
      <c r="D248" s="165">
        <v>-999999999</v>
      </c>
    </row>
    <row r="249" spans="1:4" x14ac:dyDescent="0.2">
      <c r="A249" s="38">
        <v>7153</v>
      </c>
      <c r="B249" s="18">
        <v>4450243</v>
      </c>
      <c r="C249" s="162">
        <f t="shared" ref="C249:C312" si="3">100*(B249-B197)/B197</f>
        <v>33.181953124906478</v>
      </c>
      <c r="D249" s="165">
        <v>-999999999</v>
      </c>
    </row>
    <row r="250" spans="1:4" x14ac:dyDescent="0.2">
      <c r="A250" s="38">
        <v>7160</v>
      </c>
      <c r="B250" s="18">
        <v>4494182</v>
      </c>
      <c r="C250" s="162">
        <f t="shared" si="3"/>
        <v>32.583590804723841</v>
      </c>
      <c r="D250" s="165">
        <v>-999999999</v>
      </c>
    </row>
    <row r="251" spans="1:4" x14ac:dyDescent="0.2">
      <c r="A251" s="38">
        <v>7167</v>
      </c>
      <c r="B251" s="18">
        <v>4528978</v>
      </c>
      <c r="C251" s="162">
        <f t="shared" si="3"/>
        <v>30.721639486497274</v>
      </c>
      <c r="D251" s="165">
        <v>-999999999</v>
      </c>
    </row>
    <row r="252" spans="1:4" x14ac:dyDescent="0.2">
      <c r="A252" s="38">
        <v>7174</v>
      </c>
      <c r="B252" s="18">
        <v>4449163</v>
      </c>
      <c r="C252" s="162">
        <f t="shared" si="3"/>
        <v>26.786364111740031</v>
      </c>
      <c r="D252" s="165">
        <v>-999999999</v>
      </c>
    </row>
    <row r="253" spans="1:4" x14ac:dyDescent="0.2">
      <c r="A253" s="38">
        <v>7181</v>
      </c>
      <c r="B253" s="18">
        <v>4530394</v>
      </c>
      <c r="C253" s="162">
        <f t="shared" si="3"/>
        <v>26.123360747698936</v>
      </c>
      <c r="D253" s="165">
        <v>-999999999</v>
      </c>
    </row>
    <row r="254" spans="1:4" x14ac:dyDescent="0.2">
      <c r="A254" s="38">
        <v>7188</v>
      </c>
      <c r="B254" s="18">
        <v>4592903</v>
      </c>
      <c r="C254" s="162">
        <f t="shared" si="3"/>
        <v>25.155916828008486</v>
      </c>
      <c r="D254" s="165">
        <v>-999999999</v>
      </c>
    </row>
    <row r="255" spans="1:4" x14ac:dyDescent="0.2">
      <c r="A255" s="38">
        <v>7195</v>
      </c>
      <c r="B255" s="18">
        <v>4652188</v>
      </c>
      <c r="C255" s="162">
        <f t="shared" si="3"/>
        <v>24.300185106810478</v>
      </c>
      <c r="D255" s="165">
        <v>-999999999</v>
      </c>
    </row>
    <row r="256" spans="1:4" x14ac:dyDescent="0.2">
      <c r="A256" s="38">
        <v>7202</v>
      </c>
      <c r="B256" s="18">
        <v>4505278</v>
      </c>
      <c r="C256" s="162">
        <f t="shared" si="3"/>
        <v>16.936165618112906</v>
      </c>
      <c r="D256" s="165">
        <v>-999999999</v>
      </c>
    </row>
    <row r="257" spans="1:4" x14ac:dyDescent="0.2">
      <c r="A257" s="38">
        <v>7209</v>
      </c>
      <c r="B257" s="18">
        <v>4626218</v>
      </c>
      <c r="C257" s="162">
        <f t="shared" si="3"/>
        <v>17.99665105269937</v>
      </c>
      <c r="D257" s="165">
        <v>-999999999</v>
      </c>
    </row>
    <row r="258" spans="1:4" x14ac:dyDescent="0.2">
      <c r="A258" s="38">
        <v>7216</v>
      </c>
      <c r="B258" s="18">
        <v>4715986</v>
      </c>
      <c r="C258" s="162">
        <f t="shared" si="3"/>
        <v>18.846739668417619</v>
      </c>
      <c r="D258" s="165">
        <v>-999999999</v>
      </c>
    </row>
    <row r="259" spans="1:4" x14ac:dyDescent="0.2">
      <c r="A259" s="38">
        <v>7223</v>
      </c>
      <c r="B259" s="18">
        <v>4766719</v>
      </c>
      <c r="C259" s="162">
        <f t="shared" si="3"/>
        <v>18.024816137100082</v>
      </c>
      <c r="D259" s="165">
        <v>-999999999</v>
      </c>
    </row>
    <row r="260" spans="1:4" x14ac:dyDescent="0.2">
      <c r="A260" s="38">
        <v>7230</v>
      </c>
      <c r="B260" s="18">
        <v>4843345</v>
      </c>
      <c r="C260" s="162">
        <f t="shared" si="3"/>
        <v>19.150966535059698</v>
      </c>
      <c r="D260" s="165">
        <v>-999999999</v>
      </c>
    </row>
    <row r="261" spans="1:4" x14ac:dyDescent="0.2">
      <c r="A261" s="38">
        <v>7237</v>
      </c>
      <c r="B261" s="18">
        <v>4818610</v>
      </c>
      <c r="C261" s="162">
        <f t="shared" si="3"/>
        <v>13.37185637618316</v>
      </c>
      <c r="D261" s="165">
        <v>-999999999</v>
      </c>
    </row>
    <row r="262" spans="1:4" x14ac:dyDescent="0.2">
      <c r="A262" s="38">
        <v>7244</v>
      </c>
      <c r="B262" s="18">
        <v>4841290</v>
      </c>
      <c r="C262" s="162">
        <f t="shared" si="3"/>
        <v>20.39011920170789</v>
      </c>
      <c r="D262" s="165">
        <v>-999999999</v>
      </c>
    </row>
    <row r="263" spans="1:4" x14ac:dyDescent="0.2">
      <c r="A263" s="38">
        <v>7251</v>
      </c>
      <c r="B263" s="18">
        <v>4971198</v>
      </c>
      <c r="C263" s="162">
        <f t="shared" si="3"/>
        <v>19.126079304950615</v>
      </c>
      <c r="D263" s="165">
        <v>-999999999</v>
      </c>
    </row>
    <row r="264" spans="1:4" x14ac:dyDescent="0.2">
      <c r="A264" s="38">
        <v>7258</v>
      </c>
      <c r="B264" s="18">
        <v>4929116</v>
      </c>
      <c r="C264" s="162">
        <f t="shared" si="3"/>
        <v>20.652098352277232</v>
      </c>
      <c r="D264" s="165">
        <v>-999999999</v>
      </c>
    </row>
    <row r="265" spans="1:4" x14ac:dyDescent="0.2">
      <c r="A265" s="38">
        <v>7265</v>
      </c>
      <c r="B265" s="18">
        <v>4912393</v>
      </c>
      <c r="C265" s="162">
        <f t="shared" si="3"/>
        <v>15.865102487126606</v>
      </c>
      <c r="D265" s="165">
        <v>-999999999</v>
      </c>
    </row>
    <row r="266" spans="1:4" x14ac:dyDescent="0.2">
      <c r="A266" s="38">
        <v>7272</v>
      </c>
      <c r="B266" s="18">
        <v>4953504</v>
      </c>
      <c r="C266" s="162">
        <f t="shared" si="3"/>
        <v>19.5467099401193</v>
      </c>
      <c r="D266" s="165">
        <v>-999999999</v>
      </c>
    </row>
    <row r="267" spans="1:4" x14ac:dyDescent="0.2">
      <c r="A267" s="38">
        <v>7279</v>
      </c>
      <c r="B267" s="18">
        <v>4968876</v>
      </c>
      <c r="C267" s="162">
        <f t="shared" si="3"/>
        <v>17.602078974524041</v>
      </c>
      <c r="D267" s="165">
        <v>-999999999</v>
      </c>
    </row>
    <row r="268" spans="1:4" x14ac:dyDescent="0.2">
      <c r="A268" s="38">
        <v>7286</v>
      </c>
      <c r="B268" s="18">
        <v>4983285</v>
      </c>
      <c r="C268" s="162">
        <f t="shared" si="3"/>
        <v>16.576005524586584</v>
      </c>
      <c r="D268" s="165">
        <v>-999999999</v>
      </c>
    </row>
    <row r="269" spans="1:4" x14ac:dyDescent="0.2">
      <c r="A269" s="38">
        <v>7293</v>
      </c>
      <c r="B269" s="18">
        <v>4981882</v>
      </c>
      <c r="C269" s="162">
        <f t="shared" si="3"/>
        <v>12.761908297182424</v>
      </c>
      <c r="D269" s="165">
        <v>-999999999</v>
      </c>
    </row>
    <row r="270" spans="1:4" x14ac:dyDescent="0.2">
      <c r="A270" s="38">
        <v>7300</v>
      </c>
      <c r="B270" s="18">
        <v>5105559</v>
      </c>
      <c r="C270" s="162">
        <f t="shared" si="3"/>
        <v>16.308121495761426</v>
      </c>
      <c r="D270" s="165">
        <v>-999999999</v>
      </c>
    </row>
    <row r="271" spans="1:4" x14ac:dyDescent="0.2">
      <c r="A271" s="38">
        <v>7307</v>
      </c>
      <c r="B271" s="18">
        <v>5180353</v>
      </c>
      <c r="C271" s="162">
        <f t="shared" si="3"/>
        <v>18.522581703511026</v>
      </c>
      <c r="D271" s="165">
        <v>-999999999</v>
      </c>
    </row>
    <row r="272" spans="1:4" x14ac:dyDescent="0.2">
      <c r="A272" s="38">
        <v>7314</v>
      </c>
      <c r="B272" s="18">
        <v>5023686</v>
      </c>
      <c r="C272" s="162">
        <f t="shared" si="3"/>
        <v>15.357727751605328</v>
      </c>
      <c r="D272" s="165">
        <v>-999999999</v>
      </c>
    </row>
    <row r="273" spans="1:4" x14ac:dyDescent="0.2">
      <c r="A273" s="38">
        <v>7321</v>
      </c>
      <c r="B273" s="18">
        <v>5051922</v>
      </c>
      <c r="C273" s="162">
        <f t="shared" si="3"/>
        <v>16.590169533770592</v>
      </c>
      <c r="D273" s="165">
        <v>999999999</v>
      </c>
    </row>
    <row r="274" spans="1:4" x14ac:dyDescent="0.2">
      <c r="A274" s="38">
        <v>7328</v>
      </c>
      <c r="B274" s="18">
        <v>4958219</v>
      </c>
      <c r="C274" s="162">
        <f t="shared" si="3"/>
        <v>17.555155187052151</v>
      </c>
      <c r="D274" s="165">
        <v>999999999</v>
      </c>
    </row>
    <row r="275" spans="1:4" x14ac:dyDescent="0.2">
      <c r="A275" s="38">
        <v>7335</v>
      </c>
      <c r="B275" s="18">
        <v>4952186</v>
      </c>
      <c r="C275" s="162">
        <f t="shared" si="3"/>
        <v>15.886529071402796</v>
      </c>
      <c r="D275" s="165">
        <v>999999999</v>
      </c>
    </row>
    <row r="276" spans="1:4" x14ac:dyDescent="0.2">
      <c r="A276" s="38">
        <v>7342</v>
      </c>
      <c r="B276" s="18">
        <v>5009993</v>
      </c>
      <c r="C276" s="162">
        <f t="shared" si="3"/>
        <v>19.97336635439224</v>
      </c>
      <c r="D276" s="165">
        <v>999999999</v>
      </c>
    </row>
    <row r="277" spans="1:4" x14ac:dyDescent="0.2">
      <c r="A277" s="38">
        <v>7349</v>
      </c>
      <c r="B277" s="18">
        <v>5042762</v>
      </c>
      <c r="C277" s="162">
        <f t="shared" si="3"/>
        <v>19.388177147934449</v>
      </c>
      <c r="D277" s="165">
        <v>999999999</v>
      </c>
    </row>
    <row r="278" spans="1:4" x14ac:dyDescent="0.2">
      <c r="A278" s="38">
        <v>7356</v>
      </c>
      <c r="B278" s="18">
        <v>5046873</v>
      </c>
      <c r="C278" s="162">
        <f t="shared" si="3"/>
        <v>21.213437809601007</v>
      </c>
      <c r="D278" s="165">
        <v>999999999</v>
      </c>
    </row>
    <row r="279" spans="1:4" x14ac:dyDescent="0.2">
      <c r="A279" s="38">
        <v>7363</v>
      </c>
      <c r="B279" s="18">
        <v>5129076</v>
      </c>
      <c r="C279" s="162">
        <f t="shared" si="3"/>
        <v>21.331595116623507</v>
      </c>
      <c r="D279" s="165">
        <v>999999999</v>
      </c>
    </row>
    <row r="280" spans="1:4" x14ac:dyDescent="0.2">
      <c r="A280" s="38">
        <v>7370</v>
      </c>
      <c r="B280" s="18">
        <v>5117361</v>
      </c>
      <c r="C280" s="162">
        <f t="shared" si="3"/>
        <v>20.37439276026274</v>
      </c>
      <c r="D280" s="165">
        <v>999999999</v>
      </c>
    </row>
    <row r="281" spans="1:4" x14ac:dyDescent="0.2">
      <c r="A281" s="38">
        <v>7377</v>
      </c>
      <c r="B281" s="18">
        <v>5147417</v>
      </c>
      <c r="C281" s="162">
        <f t="shared" si="3"/>
        <v>19.218879664926433</v>
      </c>
      <c r="D281" s="165">
        <v>999999999</v>
      </c>
    </row>
    <row r="282" spans="1:4" x14ac:dyDescent="0.2">
      <c r="A282" s="38">
        <v>7384</v>
      </c>
      <c r="B282" s="18">
        <v>5108371</v>
      </c>
      <c r="C282" s="162">
        <f t="shared" si="3"/>
        <v>19.975419507694966</v>
      </c>
      <c r="D282" s="165">
        <v>999999999</v>
      </c>
    </row>
    <row r="283" spans="1:4" x14ac:dyDescent="0.2">
      <c r="A283" s="38">
        <v>7391</v>
      </c>
      <c r="B283" s="18">
        <v>5116556</v>
      </c>
      <c r="C283" s="162">
        <f t="shared" si="3"/>
        <v>19.031667683692131</v>
      </c>
      <c r="D283" s="165">
        <v>999999999</v>
      </c>
    </row>
    <row r="284" spans="1:4" x14ac:dyDescent="0.2">
      <c r="A284" s="38">
        <v>7398</v>
      </c>
      <c r="B284" s="18">
        <v>5172980</v>
      </c>
      <c r="C284" s="162">
        <f t="shared" si="3"/>
        <v>18.853041884543693</v>
      </c>
      <c r="D284" s="165">
        <v>999999999</v>
      </c>
    </row>
    <row r="285" spans="1:4" x14ac:dyDescent="0.2">
      <c r="A285" s="38">
        <v>7405</v>
      </c>
      <c r="B285" s="18">
        <v>5121334</v>
      </c>
      <c r="C285" s="162">
        <f t="shared" si="3"/>
        <v>18.307279015329968</v>
      </c>
      <c r="D285" s="165">
        <v>999999999</v>
      </c>
    </row>
    <row r="286" spans="1:4" x14ac:dyDescent="0.2">
      <c r="A286" s="38">
        <v>7412</v>
      </c>
      <c r="B286" s="18">
        <v>5159004</v>
      </c>
      <c r="C286" s="162">
        <f t="shared" si="3"/>
        <v>18.471477996563664</v>
      </c>
      <c r="D286" s="165">
        <v>999999999</v>
      </c>
    </row>
    <row r="287" spans="1:4" x14ac:dyDescent="0.2">
      <c r="A287" s="38">
        <v>7419</v>
      </c>
      <c r="B287" s="18">
        <v>5105030</v>
      </c>
      <c r="C287" s="162">
        <f t="shared" si="3"/>
        <v>16.747241991254871</v>
      </c>
      <c r="D287" s="165">
        <v>999999999</v>
      </c>
    </row>
    <row r="288" spans="1:4" x14ac:dyDescent="0.2">
      <c r="A288" s="38">
        <v>7426</v>
      </c>
      <c r="B288" s="18">
        <v>5112280</v>
      </c>
      <c r="C288" s="162">
        <f t="shared" si="3"/>
        <v>17.390797175794571</v>
      </c>
      <c r="D288" s="165">
        <v>999999999</v>
      </c>
    </row>
    <row r="289" spans="1:4" x14ac:dyDescent="0.2">
      <c r="A289" s="38">
        <v>7433</v>
      </c>
      <c r="B289" s="18">
        <v>5088931</v>
      </c>
      <c r="C289" s="162">
        <f t="shared" si="3"/>
        <v>15.393429129242847</v>
      </c>
      <c r="D289" s="165">
        <v>999999999</v>
      </c>
    </row>
    <row r="290" spans="1:4" x14ac:dyDescent="0.2">
      <c r="A290" s="38">
        <v>7440</v>
      </c>
      <c r="B290" s="18">
        <v>5134184</v>
      </c>
      <c r="C290" s="162">
        <f t="shared" si="3"/>
        <v>16.331058078476467</v>
      </c>
      <c r="D290" s="165">
        <v>999999999</v>
      </c>
    </row>
    <row r="291" spans="1:4" x14ac:dyDescent="0.2">
      <c r="A291" s="38">
        <v>7447</v>
      </c>
      <c r="B291" s="18">
        <v>5096238</v>
      </c>
      <c r="C291" s="162">
        <f t="shared" si="3"/>
        <v>16.645811326887138</v>
      </c>
      <c r="D291" s="165">
        <v>999999999</v>
      </c>
    </row>
    <row r="292" spans="1:4" x14ac:dyDescent="0.2">
      <c r="A292" s="38">
        <v>7454</v>
      </c>
      <c r="B292" s="18">
        <v>5139122</v>
      </c>
      <c r="C292" s="162">
        <f t="shared" si="3"/>
        <v>18.308352730546748</v>
      </c>
      <c r="D292" s="165">
        <v>999999999</v>
      </c>
    </row>
    <row r="293" spans="1:4" x14ac:dyDescent="0.2">
      <c r="A293" s="38">
        <v>7461</v>
      </c>
      <c r="B293" s="18">
        <v>5167317</v>
      </c>
      <c r="C293" s="162">
        <f t="shared" si="3"/>
        <v>17.776640173296769</v>
      </c>
      <c r="D293" s="165">
        <v>999999999</v>
      </c>
    </row>
    <row r="294" spans="1:4" x14ac:dyDescent="0.2">
      <c r="A294" s="38">
        <v>7468</v>
      </c>
      <c r="B294" s="18">
        <v>5163827</v>
      </c>
      <c r="C294" s="162">
        <f t="shared" si="3"/>
        <v>19.983386716576224</v>
      </c>
      <c r="D294" s="165">
        <v>999999999</v>
      </c>
    </row>
    <row r="295" spans="1:4" x14ac:dyDescent="0.2">
      <c r="A295" s="38">
        <v>7475</v>
      </c>
      <c r="B295" s="18">
        <v>5088831</v>
      </c>
      <c r="C295" s="162">
        <f t="shared" si="3"/>
        <v>18.052301991946472</v>
      </c>
      <c r="D295" s="165">
        <v>999999999</v>
      </c>
    </row>
    <row r="296" spans="1:4" x14ac:dyDescent="0.2">
      <c r="A296" s="38">
        <v>7482</v>
      </c>
      <c r="B296" s="18">
        <v>5134238</v>
      </c>
      <c r="C296" s="162">
        <f t="shared" si="3"/>
        <v>16.969149506936606</v>
      </c>
      <c r="D296" s="165">
        <v>999999999</v>
      </c>
    </row>
    <row r="297" spans="1:4" x14ac:dyDescent="0.2">
      <c r="A297" s="38">
        <v>7489</v>
      </c>
      <c r="B297" s="18">
        <v>5232207</v>
      </c>
      <c r="C297" s="162">
        <f t="shared" si="3"/>
        <v>18.334869002240403</v>
      </c>
      <c r="D297" s="165">
        <v>999999999</v>
      </c>
    </row>
    <row r="298" spans="1:4" x14ac:dyDescent="0.2">
      <c r="A298" s="38">
        <v>7496</v>
      </c>
      <c r="B298" s="18">
        <v>5210939</v>
      </c>
      <c r="C298" s="162">
        <f t="shared" si="3"/>
        <v>17.119176168991622</v>
      </c>
      <c r="D298" s="165">
        <v>999999999</v>
      </c>
    </row>
    <row r="299" spans="1:4" x14ac:dyDescent="0.2">
      <c r="A299" s="38">
        <v>7503</v>
      </c>
      <c r="B299" s="18">
        <v>5193696</v>
      </c>
      <c r="C299" s="162">
        <f t="shared" si="3"/>
        <v>17.724034992876984</v>
      </c>
      <c r="D299" s="165">
        <v>999999999</v>
      </c>
    </row>
    <row r="300" spans="1:4" x14ac:dyDescent="0.2">
      <c r="A300" s="38">
        <v>7510</v>
      </c>
      <c r="B300" s="18">
        <v>5133836</v>
      </c>
      <c r="C300" s="162">
        <f t="shared" si="3"/>
        <v>16.235813638197566</v>
      </c>
      <c r="D300" s="165">
        <v>-999999999</v>
      </c>
    </row>
    <row r="301" spans="1:4" x14ac:dyDescent="0.2">
      <c r="A301" s="38">
        <v>7517</v>
      </c>
      <c r="B301" s="18">
        <v>5120462</v>
      </c>
      <c r="C301" s="162">
        <f t="shared" si="3"/>
        <v>15.060278730846832</v>
      </c>
      <c r="D301" s="165">
        <v>-999999999</v>
      </c>
    </row>
    <row r="302" spans="1:4" x14ac:dyDescent="0.2">
      <c r="A302" s="38">
        <v>7524</v>
      </c>
      <c r="B302" s="18">
        <v>5153493</v>
      </c>
      <c r="C302" s="162">
        <f t="shared" si="3"/>
        <v>14.670322652709659</v>
      </c>
      <c r="D302" s="165">
        <v>-999999999</v>
      </c>
    </row>
    <row r="303" spans="1:4" x14ac:dyDescent="0.2">
      <c r="A303" s="38">
        <v>7531</v>
      </c>
      <c r="B303" s="18">
        <v>5200635</v>
      </c>
      <c r="C303" s="162">
        <f t="shared" si="3"/>
        <v>14.830211142557991</v>
      </c>
      <c r="D303" s="165">
        <v>-999999999</v>
      </c>
    </row>
    <row r="304" spans="1:4" x14ac:dyDescent="0.2">
      <c r="A304" s="38">
        <v>7538</v>
      </c>
      <c r="B304" s="18">
        <v>5166963</v>
      </c>
      <c r="C304" s="162">
        <f t="shared" si="3"/>
        <v>16.133371602703701</v>
      </c>
      <c r="D304" s="165">
        <v>-999999999</v>
      </c>
    </row>
    <row r="305" spans="1:4" x14ac:dyDescent="0.2">
      <c r="A305" s="38">
        <v>7545</v>
      </c>
      <c r="B305" s="18">
        <v>5222932</v>
      </c>
      <c r="C305" s="162">
        <f t="shared" si="3"/>
        <v>15.286485016534986</v>
      </c>
      <c r="D305" s="165">
        <v>-999999999</v>
      </c>
    </row>
    <row r="306" spans="1:4" x14ac:dyDescent="0.2">
      <c r="A306" s="38">
        <v>7552</v>
      </c>
      <c r="B306" s="18">
        <v>5278525</v>
      </c>
      <c r="C306" s="162">
        <f t="shared" si="3"/>
        <v>14.92785717442759</v>
      </c>
      <c r="D306" s="165">
        <v>-999999999</v>
      </c>
    </row>
    <row r="307" spans="1:4" x14ac:dyDescent="0.2">
      <c r="A307" s="38">
        <v>7559</v>
      </c>
      <c r="B307" s="18">
        <v>5333182</v>
      </c>
      <c r="C307" s="162">
        <f t="shared" si="3"/>
        <v>14.638144460198083</v>
      </c>
      <c r="D307" s="165">
        <v>-999999999</v>
      </c>
    </row>
    <row r="308" spans="1:4" x14ac:dyDescent="0.2">
      <c r="A308" s="38">
        <v>7566</v>
      </c>
      <c r="B308" s="18">
        <v>5323743</v>
      </c>
      <c r="C308" s="162">
        <f t="shared" si="3"/>
        <v>18.166803469175488</v>
      </c>
      <c r="D308" s="165">
        <v>-999999999</v>
      </c>
    </row>
    <row r="309" spans="1:4" x14ac:dyDescent="0.2">
      <c r="A309" s="38">
        <v>7573</v>
      </c>
      <c r="B309" s="18">
        <v>5294853</v>
      </c>
      <c r="C309" s="162">
        <f t="shared" si="3"/>
        <v>14.453166711988064</v>
      </c>
      <c r="D309" s="165">
        <v>-999999999</v>
      </c>
    </row>
    <row r="310" spans="1:4" x14ac:dyDescent="0.2">
      <c r="A310" s="38">
        <v>7580</v>
      </c>
      <c r="B310" s="18">
        <v>5294345</v>
      </c>
      <c r="C310" s="162">
        <f t="shared" si="3"/>
        <v>12.26379806895101</v>
      </c>
      <c r="D310" s="165">
        <v>-999999999</v>
      </c>
    </row>
    <row r="311" spans="1:4" x14ac:dyDescent="0.2">
      <c r="A311" s="38">
        <v>7587</v>
      </c>
      <c r="B311" s="18">
        <v>5361183</v>
      </c>
      <c r="C311" s="162">
        <f t="shared" si="3"/>
        <v>12.471135806411077</v>
      </c>
      <c r="D311" s="165">
        <v>-999999999</v>
      </c>
    </row>
    <row r="312" spans="1:4" x14ac:dyDescent="0.2">
      <c r="A312" s="38">
        <v>7594</v>
      </c>
      <c r="B312" s="18">
        <v>5434820</v>
      </c>
      <c r="C312" s="162">
        <f t="shared" si="3"/>
        <v>12.212117864822762</v>
      </c>
      <c r="D312" s="165">
        <v>-999999999</v>
      </c>
    </row>
    <row r="313" spans="1:4" x14ac:dyDescent="0.2">
      <c r="A313" s="38">
        <v>7601</v>
      </c>
      <c r="B313" s="18">
        <v>5349382</v>
      </c>
      <c r="C313" s="162">
        <f t="shared" ref="C313:C376" si="4">100*(B313-B261)/B261</f>
        <v>11.015043757432123</v>
      </c>
      <c r="D313" s="165">
        <v>-999999999</v>
      </c>
    </row>
    <row r="314" spans="1:4" x14ac:dyDescent="0.2">
      <c r="A314" s="38">
        <v>7608</v>
      </c>
      <c r="B314" s="18">
        <v>5371925</v>
      </c>
      <c r="C314" s="162">
        <f t="shared" si="4"/>
        <v>10.960611737780633</v>
      </c>
      <c r="D314" s="165">
        <v>-999999999</v>
      </c>
    </row>
    <row r="315" spans="1:4" x14ac:dyDescent="0.2">
      <c r="A315" s="38">
        <v>7615</v>
      </c>
      <c r="B315" s="18">
        <v>5345969</v>
      </c>
      <c r="C315" s="162">
        <f t="shared" si="4"/>
        <v>7.5388467729509063</v>
      </c>
      <c r="D315" s="165">
        <v>-999999999</v>
      </c>
    </row>
    <row r="316" spans="1:4" x14ac:dyDescent="0.2">
      <c r="A316" s="38">
        <v>7622</v>
      </c>
      <c r="B316" s="18">
        <v>5345929</v>
      </c>
      <c r="C316" s="162">
        <f t="shared" si="4"/>
        <v>8.4561410200125131</v>
      </c>
      <c r="D316" s="165">
        <v>-999999999</v>
      </c>
    </row>
    <row r="317" spans="1:4" x14ac:dyDescent="0.2">
      <c r="A317" s="38">
        <v>7629</v>
      </c>
      <c r="B317" s="18">
        <v>5303122</v>
      </c>
      <c r="C317" s="162">
        <f t="shared" si="4"/>
        <v>7.9539442385818884</v>
      </c>
      <c r="D317" s="165">
        <v>-999999999</v>
      </c>
    </row>
    <row r="318" spans="1:4" x14ac:dyDescent="0.2">
      <c r="A318" s="38">
        <v>7636</v>
      </c>
      <c r="B318" s="18">
        <v>5251922</v>
      </c>
      <c r="C318" s="162">
        <f t="shared" si="4"/>
        <v>6.0243819324663912</v>
      </c>
      <c r="D318" s="165">
        <v>-999999999</v>
      </c>
    </row>
    <row r="319" spans="1:4" x14ac:dyDescent="0.2">
      <c r="A319" s="38">
        <v>7643</v>
      </c>
      <c r="B319" s="18">
        <v>5290800</v>
      </c>
      <c r="C319" s="162">
        <f t="shared" si="4"/>
        <v>6.4788092920813476</v>
      </c>
      <c r="D319" s="165">
        <v>-999999999</v>
      </c>
    </row>
    <row r="320" spans="1:4" x14ac:dyDescent="0.2">
      <c r="A320" s="38">
        <v>7650</v>
      </c>
      <c r="B320" s="18">
        <v>5285332</v>
      </c>
      <c r="C320" s="162">
        <f t="shared" si="4"/>
        <v>6.0612026002927788</v>
      </c>
      <c r="D320" s="165">
        <v>-999999999</v>
      </c>
    </row>
    <row r="321" spans="1:4" x14ac:dyDescent="0.2">
      <c r="A321" s="38">
        <v>7657</v>
      </c>
      <c r="B321" s="18">
        <v>5300592</v>
      </c>
      <c r="C321" s="162">
        <f t="shared" si="4"/>
        <v>6.3973815517910699</v>
      </c>
      <c r="D321" s="165">
        <v>-999999999</v>
      </c>
    </row>
    <row r="322" spans="1:4" x14ac:dyDescent="0.2">
      <c r="A322" s="38">
        <v>7663</v>
      </c>
      <c r="B322" s="18">
        <v>5345154</v>
      </c>
      <c r="C322" s="162">
        <f t="shared" si="4"/>
        <v>4.6928259961348013</v>
      </c>
      <c r="D322" s="165">
        <v>-999999999</v>
      </c>
    </row>
    <row r="323" spans="1:4" x14ac:dyDescent="0.2">
      <c r="A323" s="38">
        <v>7670</v>
      </c>
      <c r="B323" s="18">
        <v>5310625</v>
      </c>
      <c r="C323" s="162">
        <f t="shared" si="4"/>
        <v>2.5147321041635577</v>
      </c>
      <c r="D323" s="165">
        <v>-999999999</v>
      </c>
    </row>
    <row r="324" spans="1:4" x14ac:dyDescent="0.2">
      <c r="A324" s="38">
        <v>7678</v>
      </c>
      <c r="B324" s="18">
        <v>5278918</v>
      </c>
      <c r="C324" s="162">
        <f t="shared" si="4"/>
        <v>5.0805723128396165</v>
      </c>
      <c r="D324" s="165">
        <v>-999999999</v>
      </c>
    </row>
    <row r="325" spans="1:4" x14ac:dyDescent="0.2">
      <c r="A325" s="38">
        <v>7685</v>
      </c>
      <c r="B325" s="18">
        <v>5128993</v>
      </c>
      <c r="C325" s="162">
        <f t="shared" si="4"/>
        <v>1.5255777899975493</v>
      </c>
      <c r="D325" s="165">
        <v>-999999999</v>
      </c>
    </row>
    <row r="326" spans="1:4" x14ac:dyDescent="0.2">
      <c r="A326" s="38">
        <v>7692</v>
      </c>
      <c r="B326" s="18">
        <v>5087880</v>
      </c>
      <c r="C326" s="162">
        <f t="shared" si="4"/>
        <v>2.6150720651911503</v>
      </c>
      <c r="D326" s="165">
        <v>-999999999</v>
      </c>
    </row>
    <row r="327" spans="1:4" x14ac:dyDescent="0.2">
      <c r="A327" s="38">
        <v>7699</v>
      </c>
      <c r="B327" s="18">
        <v>5024847</v>
      </c>
      <c r="C327" s="162">
        <f t="shared" si="4"/>
        <v>1.467251028131819</v>
      </c>
      <c r="D327" s="165">
        <v>-999999999</v>
      </c>
    </row>
    <row r="328" spans="1:4" x14ac:dyDescent="0.2">
      <c r="A328" s="38">
        <v>7706</v>
      </c>
      <c r="B328" s="18">
        <v>5015722</v>
      </c>
      <c r="C328" s="162">
        <f t="shared" si="4"/>
        <v>0.11435145717768468</v>
      </c>
      <c r="D328" s="165">
        <v>-999999999</v>
      </c>
    </row>
    <row r="329" spans="1:4" x14ac:dyDescent="0.2">
      <c r="A329" s="38">
        <v>7713</v>
      </c>
      <c r="B329" s="18">
        <v>4988853</v>
      </c>
      <c r="C329" s="162">
        <f t="shared" si="4"/>
        <v>-1.0690371665369098</v>
      </c>
      <c r="D329" s="165">
        <v>-999999999</v>
      </c>
    </row>
    <row r="330" spans="1:4" x14ac:dyDescent="0.2">
      <c r="A330" s="38">
        <v>7720</v>
      </c>
      <c r="B330" s="18">
        <v>4951730</v>
      </c>
      <c r="C330" s="162">
        <f t="shared" si="4"/>
        <v>-1.8851871247800371</v>
      </c>
      <c r="D330" s="165">
        <v>-999999999</v>
      </c>
    </row>
    <row r="331" spans="1:4" x14ac:dyDescent="0.2">
      <c r="A331" s="38">
        <v>7727</v>
      </c>
      <c r="B331" s="18">
        <v>4963950</v>
      </c>
      <c r="C331" s="162">
        <f t="shared" si="4"/>
        <v>-3.2194102797462936</v>
      </c>
      <c r="D331" s="165">
        <v>-999999999</v>
      </c>
    </row>
    <row r="332" spans="1:4" x14ac:dyDescent="0.2">
      <c r="A332" s="38">
        <v>7734</v>
      </c>
      <c r="B332" s="18">
        <v>4933084</v>
      </c>
      <c r="C332" s="162">
        <f t="shared" si="4"/>
        <v>-3.6010162269185231</v>
      </c>
      <c r="D332" s="165">
        <v>-999999999</v>
      </c>
    </row>
    <row r="333" spans="1:4" x14ac:dyDescent="0.2">
      <c r="A333" s="38">
        <v>7741</v>
      </c>
      <c r="B333" s="18">
        <v>4919356</v>
      </c>
      <c r="C333" s="162">
        <f t="shared" si="4"/>
        <v>-4.4305911100654951</v>
      </c>
      <c r="D333" s="165">
        <v>-999999999</v>
      </c>
    </row>
    <row r="334" spans="1:4" x14ac:dyDescent="0.2">
      <c r="A334" s="38">
        <v>7748</v>
      </c>
      <c r="B334" s="18">
        <v>4819904</v>
      </c>
      <c r="C334" s="162">
        <f t="shared" si="4"/>
        <v>-5.646946942577193</v>
      </c>
      <c r="D334" s="165">
        <v>-999999999</v>
      </c>
    </row>
    <row r="335" spans="1:4" x14ac:dyDescent="0.2">
      <c r="A335" s="38">
        <v>7755</v>
      </c>
      <c r="B335" s="18">
        <v>4780755</v>
      </c>
      <c r="C335" s="162">
        <f t="shared" si="4"/>
        <v>-6.5630279430147933</v>
      </c>
      <c r="D335" s="165">
        <v>-999999999</v>
      </c>
    </row>
    <row r="336" spans="1:4" x14ac:dyDescent="0.2">
      <c r="A336" s="38">
        <v>7762</v>
      </c>
      <c r="B336" s="18">
        <v>4750277</v>
      </c>
      <c r="C336" s="162">
        <f t="shared" si="4"/>
        <v>-8.1713635080746503</v>
      </c>
      <c r="D336" s="165">
        <v>-999999999</v>
      </c>
    </row>
    <row r="337" spans="1:4" x14ac:dyDescent="0.2">
      <c r="A337" s="38">
        <v>7769</v>
      </c>
      <c r="B337" s="18">
        <v>4723054</v>
      </c>
      <c r="C337" s="162">
        <f t="shared" si="4"/>
        <v>-7.776880008216609</v>
      </c>
      <c r="D337" s="165">
        <v>-999999999</v>
      </c>
    </row>
    <row r="338" spans="1:4" x14ac:dyDescent="0.2">
      <c r="A338" s="38">
        <v>7776</v>
      </c>
      <c r="B338" s="18">
        <v>4717217</v>
      </c>
      <c r="C338" s="162">
        <f t="shared" si="4"/>
        <v>-8.5634165044260477</v>
      </c>
      <c r="D338" s="165">
        <v>-999999999</v>
      </c>
    </row>
    <row r="339" spans="1:4" x14ac:dyDescent="0.2">
      <c r="A339" s="38">
        <v>7783</v>
      </c>
      <c r="B339" s="18">
        <v>4665148</v>
      </c>
      <c r="C339" s="162">
        <f t="shared" si="4"/>
        <v>-8.6166388836108698</v>
      </c>
      <c r="D339" s="165">
        <v>-999999999</v>
      </c>
    </row>
    <row r="340" spans="1:4" x14ac:dyDescent="0.2">
      <c r="A340" s="38">
        <v>7788</v>
      </c>
      <c r="B340" s="18">
        <v>4643094</v>
      </c>
      <c r="C340" s="162">
        <f t="shared" si="4"/>
        <v>-9.1776272035178046</v>
      </c>
      <c r="D340" s="165">
        <v>-999999999</v>
      </c>
    </row>
    <row r="341" spans="1:4" x14ac:dyDescent="0.2">
      <c r="A341" s="38">
        <v>7795</v>
      </c>
      <c r="B341" s="18">
        <v>4653830</v>
      </c>
      <c r="C341" s="162">
        <f t="shared" si="4"/>
        <v>-8.549948898894483</v>
      </c>
      <c r="D341" s="165">
        <v>-999999999</v>
      </c>
    </row>
    <row r="342" spans="1:4" x14ac:dyDescent="0.2">
      <c r="A342" s="38">
        <v>7802</v>
      </c>
      <c r="B342" s="18">
        <v>4642812</v>
      </c>
      <c r="C342" s="162">
        <f t="shared" si="4"/>
        <v>-9.5705958337293708</v>
      </c>
      <c r="D342" s="165">
        <v>-999999999</v>
      </c>
    </row>
    <row r="343" spans="1:4" x14ac:dyDescent="0.2">
      <c r="A343" s="38">
        <v>7809</v>
      </c>
      <c r="B343" s="18">
        <v>4580698</v>
      </c>
      <c r="C343" s="162">
        <f t="shared" si="4"/>
        <v>-10.116089554687203</v>
      </c>
      <c r="D343" s="165">
        <v>-999999999</v>
      </c>
    </row>
    <row r="344" spans="1:4" x14ac:dyDescent="0.2">
      <c r="A344" s="38">
        <v>7816</v>
      </c>
      <c r="B344" s="18">
        <v>4535247</v>
      </c>
      <c r="C344" s="162">
        <f t="shared" si="4"/>
        <v>-11.750548050814906</v>
      </c>
      <c r="D344" s="165">
        <v>-999999999</v>
      </c>
    </row>
    <row r="345" spans="1:4" x14ac:dyDescent="0.2">
      <c r="A345" s="38">
        <v>7823</v>
      </c>
      <c r="B345" s="18">
        <v>4551373</v>
      </c>
      <c r="C345" s="162">
        <f t="shared" si="4"/>
        <v>-11.919996392712118</v>
      </c>
      <c r="D345" s="165">
        <v>-999999999</v>
      </c>
    </row>
    <row r="346" spans="1:4" x14ac:dyDescent="0.2">
      <c r="A346" s="38">
        <v>7830</v>
      </c>
      <c r="B346" s="18">
        <v>4535852</v>
      </c>
      <c r="C346" s="162">
        <f t="shared" si="4"/>
        <v>-12.161038702497198</v>
      </c>
      <c r="D346" s="165">
        <v>-999999999</v>
      </c>
    </row>
    <row r="347" spans="1:4" x14ac:dyDescent="0.2">
      <c r="A347" s="38">
        <v>7837</v>
      </c>
      <c r="B347" s="18">
        <v>4675940</v>
      </c>
      <c r="C347" s="162">
        <f t="shared" si="4"/>
        <v>-8.1136709000554355</v>
      </c>
      <c r="D347" s="165">
        <v>-999999999</v>
      </c>
    </row>
    <row r="348" spans="1:4" x14ac:dyDescent="0.2">
      <c r="A348" s="38">
        <v>7844</v>
      </c>
      <c r="B348" s="18">
        <v>4422032</v>
      </c>
      <c r="C348" s="162">
        <f t="shared" si="4"/>
        <v>-13.871698195525802</v>
      </c>
      <c r="D348" s="165">
        <v>-999999999</v>
      </c>
    </row>
    <row r="349" spans="1:4" x14ac:dyDescent="0.2">
      <c r="A349" s="38">
        <v>7851</v>
      </c>
      <c r="B349" s="18">
        <v>4408031</v>
      </c>
      <c r="C349" s="162">
        <f t="shared" si="4"/>
        <v>-15.751976173725543</v>
      </c>
      <c r="D349" s="165">
        <v>-999999999</v>
      </c>
    </row>
    <row r="350" spans="1:4" x14ac:dyDescent="0.2">
      <c r="A350" s="38">
        <v>7858</v>
      </c>
      <c r="B350" s="18">
        <v>4456976</v>
      </c>
      <c r="C350" s="162">
        <f t="shared" si="4"/>
        <v>-14.468851007467176</v>
      </c>
      <c r="D350" s="165">
        <v>-999999999</v>
      </c>
    </row>
    <row r="351" spans="1:4" x14ac:dyDescent="0.2">
      <c r="A351" s="38">
        <v>7865</v>
      </c>
      <c r="B351" s="18">
        <v>4389692</v>
      </c>
      <c r="C351" s="162">
        <f t="shared" si="4"/>
        <v>-15.480382371243907</v>
      </c>
      <c r="D351" s="165">
        <v>-999999999</v>
      </c>
    </row>
    <row r="352" spans="1:4" x14ac:dyDescent="0.2">
      <c r="A352" s="38">
        <v>7872</v>
      </c>
      <c r="B352" s="18">
        <v>4322583</v>
      </c>
      <c r="C352" s="162">
        <f t="shared" si="4"/>
        <v>-15.802082497376231</v>
      </c>
      <c r="D352" s="165">
        <v>-999999999</v>
      </c>
    </row>
    <row r="353" spans="1:4" x14ac:dyDescent="0.2">
      <c r="A353" s="38">
        <v>7879</v>
      </c>
      <c r="B353" s="18">
        <v>4301397</v>
      </c>
      <c r="C353" s="162">
        <f t="shared" si="4"/>
        <v>-15.995919899415327</v>
      </c>
      <c r="D353" s="165">
        <v>-999999999</v>
      </c>
    </row>
    <row r="354" spans="1:4" x14ac:dyDescent="0.2">
      <c r="A354" s="38">
        <v>7886</v>
      </c>
      <c r="B354" s="18">
        <v>4278972</v>
      </c>
      <c r="C354" s="162">
        <f t="shared" si="4"/>
        <v>-16.969480699789443</v>
      </c>
      <c r="D354" s="165">
        <v>-999999999</v>
      </c>
    </row>
    <row r="355" spans="1:4" x14ac:dyDescent="0.2">
      <c r="A355" s="38">
        <v>7893</v>
      </c>
      <c r="B355" s="18">
        <v>4240668</v>
      </c>
      <c r="C355" s="162">
        <f t="shared" si="4"/>
        <v>-18.458649761038796</v>
      </c>
      <c r="D355" s="165">
        <v>-999999999</v>
      </c>
    </row>
    <row r="356" spans="1:4" x14ac:dyDescent="0.2">
      <c r="A356" s="38">
        <v>7900</v>
      </c>
      <c r="B356" s="18">
        <v>4239714</v>
      </c>
      <c r="C356" s="162">
        <f t="shared" si="4"/>
        <v>-17.945725564514397</v>
      </c>
      <c r="D356" s="165">
        <v>-999999999</v>
      </c>
    </row>
    <row r="357" spans="1:4" x14ac:dyDescent="0.2">
      <c r="A357" s="38">
        <v>7907</v>
      </c>
      <c r="B357" s="18">
        <v>4215689</v>
      </c>
      <c r="C357" s="162">
        <f t="shared" si="4"/>
        <v>-19.285010794703052</v>
      </c>
      <c r="D357" s="165">
        <v>-999999999</v>
      </c>
    </row>
    <row r="358" spans="1:4" x14ac:dyDescent="0.2">
      <c r="A358" s="38">
        <v>7914</v>
      </c>
      <c r="B358" s="18">
        <v>4210231</v>
      </c>
      <c r="C358" s="162">
        <f t="shared" si="4"/>
        <v>-20.23849465523039</v>
      </c>
      <c r="D358" s="165">
        <v>-999999999</v>
      </c>
    </row>
    <row r="359" spans="1:4" x14ac:dyDescent="0.2">
      <c r="A359" s="38">
        <v>7921</v>
      </c>
      <c r="B359" s="18">
        <v>4257457</v>
      </c>
      <c r="C359" s="162">
        <f t="shared" si="4"/>
        <v>-20.170416085556429</v>
      </c>
      <c r="D359" s="165">
        <v>-999999999</v>
      </c>
    </row>
    <row r="360" spans="1:4" x14ac:dyDescent="0.2">
      <c r="A360" s="38">
        <v>7928</v>
      </c>
      <c r="B360" s="18">
        <v>4225767</v>
      </c>
      <c r="C360" s="162">
        <f t="shared" si="4"/>
        <v>-20.624136063667986</v>
      </c>
      <c r="D360" s="165">
        <v>-999999999</v>
      </c>
    </row>
    <row r="361" spans="1:4" x14ac:dyDescent="0.2">
      <c r="A361" s="38">
        <v>7935</v>
      </c>
      <c r="B361" s="18">
        <v>4166475</v>
      </c>
      <c r="C361" s="162">
        <f t="shared" si="4"/>
        <v>-21.310846590075304</v>
      </c>
      <c r="D361" s="165">
        <v>-999999999</v>
      </c>
    </row>
    <row r="362" spans="1:4" x14ac:dyDescent="0.2">
      <c r="A362" s="38">
        <v>7942</v>
      </c>
      <c r="B362" s="18">
        <v>4194140</v>
      </c>
      <c r="C362" s="162">
        <f t="shared" si="4"/>
        <v>-20.78075758191051</v>
      </c>
      <c r="D362" s="165">
        <v>-999999999</v>
      </c>
    </row>
    <row r="363" spans="1:4" x14ac:dyDescent="0.2">
      <c r="A363" s="38">
        <v>7949</v>
      </c>
      <c r="B363" s="18">
        <v>4195064</v>
      </c>
      <c r="C363" s="162">
        <f t="shared" si="4"/>
        <v>-21.751150818765186</v>
      </c>
      <c r="D363" s="165">
        <v>-999999999</v>
      </c>
    </row>
    <row r="364" spans="1:4" x14ac:dyDescent="0.2">
      <c r="A364" s="38">
        <v>7955</v>
      </c>
      <c r="B364" s="18">
        <v>4220343</v>
      </c>
      <c r="C364" s="162">
        <f t="shared" si="4"/>
        <v>-22.346223057985362</v>
      </c>
      <c r="D364" s="165">
        <v>-999999999</v>
      </c>
    </row>
    <row r="365" spans="1:4" x14ac:dyDescent="0.2">
      <c r="A365" s="38">
        <v>7963</v>
      </c>
      <c r="B365" s="18">
        <v>4194750</v>
      </c>
      <c r="C365" s="162">
        <f t="shared" si="4"/>
        <v>-21.584399842822965</v>
      </c>
      <c r="D365" s="165">
        <v>-999999999</v>
      </c>
    </row>
    <row r="366" spans="1:4" x14ac:dyDescent="0.2">
      <c r="A366" s="38">
        <v>7970</v>
      </c>
      <c r="B366" s="18">
        <v>4165862</v>
      </c>
      <c r="C366" s="162">
        <f t="shared" si="4"/>
        <v>-22.451225584869483</v>
      </c>
      <c r="D366" s="165">
        <v>-999999999</v>
      </c>
    </row>
    <row r="367" spans="1:4" x14ac:dyDescent="0.2">
      <c r="A367" s="38">
        <v>7977</v>
      </c>
      <c r="B367" s="18">
        <v>4143853</v>
      </c>
      <c r="C367" s="162">
        <f t="shared" si="4"/>
        <v>-22.486400501013005</v>
      </c>
      <c r="D367" s="165">
        <v>-999999999</v>
      </c>
    </row>
    <row r="368" spans="1:4" x14ac:dyDescent="0.2">
      <c r="A368" s="38">
        <v>7984</v>
      </c>
      <c r="B368" s="18">
        <v>4171479</v>
      </c>
      <c r="C368" s="162">
        <f t="shared" si="4"/>
        <v>-21.969053461054198</v>
      </c>
      <c r="D368" s="165">
        <v>-999999999</v>
      </c>
    </row>
    <row r="369" spans="1:4" x14ac:dyDescent="0.2">
      <c r="A369" s="38">
        <v>7991</v>
      </c>
      <c r="B369" s="18">
        <v>4147074</v>
      </c>
      <c r="C369" s="162">
        <f t="shared" si="4"/>
        <v>-21.799385343199724</v>
      </c>
      <c r="D369" s="165">
        <v>-999999999</v>
      </c>
    </row>
    <row r="370" spans="1:4" x14ac:dyDescent="0.2">
      <c r="A370" s="38">
        <v>7998</v>
      </c>
      <c r="B370" s="18">
        <v>4135398</v>
      </c>
      <c r="C370" s="162">
        <f t="shared" si="4"/>
        <v>-21.259340866067699</v>
      </c>
      <c r="D370" s="165">
        <v>-999999999</v>
      </c>
    </row>
    <row r="371" spans="1:4" x14ac:dyDescent="0.2">
      <c r="A371" s="38">
        <v>8005</v>
      </c>
      <c r="B371" s="18">
        <v>4112230</v>
      </c>
      <c r="C371" s="162">
        <f t="shared" si="4"/>
        <v>-22.275837302487336</v>
      </c>
      <c r="D371" s="165">
        <v>-999999999</v>
      </c>
    </row>
    <row r="372" spans="1:4" x14ac:dyDescent="0.2">
      <c r="A372" s="38">
        <v>8012</v>
      </c>
      <c r="B372" s="18">
        <v>4090814</v>
      </c>
      <c r="C372" s="162">
        <f t="shared" si="4"/>
        <v>-22.600623764032232</v>
      </c>
      <c r="D372" s="165">
        <v>-999999999</v>
      </c>
    </row>
    <row r="373" spans="1:4" x14ac:dyDescent="0.2">
      <c r="A373" s="38">
        <v>8019</v>
      </c>
      <c r="B373" s="18">
        <v>4117696</v>
      </c>
      <c r="C373" s="162">
        <f t="shared" si="4"/>
        <v>-22.316299764252747</v>
      </c>
      <c r="D373" s="165">
        <v>-999999999</v>
      </c>
    </row>
    <row r="374" spans="1:4" x14ac:dyDescent="0.2">
      <c r="A374" s="38">
        <v>8026</v>
      </c>
      <c r="B374" s="18">
        <v>4233908</v>
      </c>
      <c r="C374" s="162">
        <f t="shared" si="4"/>
        <v>-20.789784541287304</v>
      </c>
      <c r="D374" s="165">
        <v>-999999999</v>
      </c>
    </row>
    <row r="375" spans="1:4" x14ac:dyDescent="0.2">
      <c r="A375" s="38">
        <v>8033</v>
      </c>
      <c r="B375" s="18">
        <v>4194063</v>
      </c>
      <c r="C375" s="162">
        <f t="shared" si="4"/>
        <v>-21.025058255855008</v>
      </c>
      <c r="D375" s="165">
        <v>-999999999</v>
      </c>
    </row>
    <row r="376" spans="1:4" x14ac:dyDescent="0.2">
      <c r="A376" s="38">
        <v>8040</v>
      </c>
      <c r="B376" s="18">
        <v>4220570</v>
      </c>
      <c r="C376" s="162">
        <f t="shared" si="4"/>
        <v>-20.048578136656033</v>
      </c>
      <c r="D376" s="165">
        <v>-999999999</v>
      </c>
    </row>
    <row r="377" spans="1:4" x14ac:dyDescent="0.2">
      <c r="A377" s="38">
        <v>8047</v>
      </c>
      <c r="B377" s="18">
        <v>4113339</v>
      </c>
      <c r="C377" s="162">
        <f t="shared" ref="C377:C440" si="5">100*(B377-B325)/B325</f>
        <v>-19.802210687361047</v>
      </c>
      <c r="D377" s="165">
        <v>-999999999</v>
      </c>
    </row>
    <row r="378" spans="1:4" x14ac:dyDescent="0.2">
      <c r="A378" s="38">
        <v>8054</v>
      </c>
      <c r="B378" s="18">
        <v>3988379</v>
      </c>
      <c r="C378" s="162">
        <f t="shared" si="5"/>
        <v>-21.610199139916823</v>
      </c>
      <c r="D378" s="165">
        <v>-999999999</v>
      </c>
    </row>
    <row r="379" spans="1:4" x14ac:dyDescent="0.2">
      <c r="A379" s="38">
        <v>8061</v>
      </c>
      <c r="B379" s="18">
        <v>3921187</v>
      </c>
      <c r="C379" s="162">
        <f t="shared" si="5"/>
        <v>-21.964051840782417</v>
      </c>
      <c r="D379" s="165">
        <v>-999999999</v>
      </c>
    </row>
    <row r="380" spans="1:4" x14ac:dyDescent="0.2">
      <c r="A380" s="38">
        <v>8068</v>
      </c>
      <c r="B380" s="18">
        <v>3951363</v>
      </c>
      <c r="C380" s="162">
        <f t="shared" si="5"/>
        <v>-21.220454403174656</v>
      </c>
      <c r="D380" s="165">
        <v>-999999999</v>
      </c>
    </row>
    <row r="381" spans="1:4" x14ac:dyDescent="0.2">
      <c r="A381" s="38">
        <v>8075</v>
      </c>
      <c r="B381" s="18">
        <v>3964354</v>
      </c>
      <c r="C381" s="162">
        <f t="shared" si="5"/>
        <v>-20.535762428758673</v>
      </c>
      <c r="D381" s="165">
        <v>-999999999</v>
      </c>
    </row>
    <row r="382" spans="1:4" x14ac:dyDescent="0.2">
      <c r="A382" s="38">
        <v>8082</v>
      </c>
      <c r="B382" s="18">
        <v>3997371</v>
      </c>
      <c r="C382" s="162">
        <f t="shared" si="5"/>
        <v>-19.273243896577561</v>
      </c>
      <c r="D382" s="165">
        <v>-999999999</v>
      </c>
    </row>
    <row r="383" spans="1:4" x14ac:dyDescent="0.2">
      <c r="A383" s="38">
        <v>8088</v>
      </c>
      <c r="B383" s="18">
        <v>3931690</v>
      </c>
      <c r="C383" s="162">
        <f t="shared" si="5"/>
        <v>-20.795132908268616</v>
      </c>
      <c r="D383" s="165">
        <v>-999999999</v>
      </c>
    </row>
    <row r="384" spans="1:4" x14ac:dyDescent="0.2">
      <c r="A384" s="38">
        <v>8096</v>
      </c>
      <c r="B384" s="18">
        <v>4002147</v>
      </c>
      <c r="C384" s="162">
        <f t="shared" si="5"/>
        <v>-18.871298360214421</v>
      </c>
      <c r="D384" s="165">
        <v>-999999999</v>
      </c>
    </row>
    <row r="385" spans="1:4" x14ac:dyDescent="0.2">
      <c r="A385" s="38">
        <v>8103</v>
      </c>
      <c r="B385" s="18">
        <v>3996977</v>
      </c>
      <c r="C385" s="162">
        <f t="shared" si="5"/>
        <v>-18.749994918033988</v>
      </c>
      <c r="D385" s="165">
        <v>-999999999</v>
      </c>
    </row>
    <row r="386" spans="1:4" x14ac:dyDescent="0.2">
      <c r="A386" s="38">
        <v>8110</v>
      </c>
      <c r="B386" s="18">
        <v>4112115</v>
      </c>
      <c r="C386" s="162">
        <f t="shared" si="5"/>
        <v>-14.684711562719921</v>
      </c>
      <c r="D386" s="165">
        <v>-999999999</v>
      </c>
    </row>
    <row r="387" spans="1:4" x14ac:dyDescent="0.2">
      <c r="A387" s="38">
        <v>8117</v>
      </c>
      <c r="B387" s="18">
        <v>3930079</v>
      </c>
      <c r="C387" s="162">
        <f t="shared" si="5"/>
        <v>-17.793758517221651</v>
      </c>
      <c r="D387" s="165">
        <v>-999999999</v>
      </c>
    </row>
    <row r="388" spans="1:4" x14ac:dyDescent="0.2">
      <c r="A388" s="38">
        <v>8124</v>
      </c>
      <c r="B388" s="18">
        <v>3970978</v>
      </c>
      <c r="C388" s="162">
        <f t="shared" si="5"/>
        <v>-16.405338046602335</v>
      </c>
      <c r="D388" s="165">
        <v>-999999999</v>
      </c>
    </row>
    <row r="389" spans="1:4" x14ac:dyDescent="0.2">
      <c r="A389" s="38">
        <v>8131</v>
      </c>
      <c r="B389" s="18">
        <v>4008757</v>
      </c>
      <c r="C389" s="162">
        <f t="shared" si="5"/>
        <v>-15.123625518573364</v>
      </c>
      <c r="D389" s="165">
        <v>-999999999</v>
      </c>
    </row>
    <row r="390" spans="1:4" x14ac:dyDescent="0.2">
      <c r="A390" s="38">
        <v>8138</v>
      </c>
      <c r="B390" s="18">
        <v>4008386</v>
      </c>
      <c r="C390" s="162">
        <f t="shared" si="5"/>
        <v>-15.026465816603306</v>
      </c>
      <c r="D390" s="165">
        <v>-999999999</v>
      </c>
    </row>
    <row r="391" spans="1:4" x14ac:dyDescent="0.2">
      <c r="A391" s="38">
        <v>8145</v>
      </c>
      <c r="B391" s="18">
        <v>4022336</v>
      </c>
      <c r="C391" s="162">
        <f t="shared" si="5"/>
        <v>-13.779026946197634</v>
      </c>
      <c r="D391" s="165">
        <v>-999999999</v>
      </c>
    </row>
    <row r="392" spans="1:4" x14ac:dyDescent="0.2">
      <c r="A392" s="38">
        <v>8152</v>
      </c>
      <c r="B392" s="18">
        <v>3985820</v>
      </c>
      <c r="C392" s="162">
        <f t="shared" si="5"/>
        <v>-14.155948598068443</v>
      </c>
      <c r="D392" s="165">
        <v>-999999999</v>
      </c>
    </row>
    <row r="393" spans="1:4" x14ac:dyDescent="0.2">
      <c r="A393" s="38">
        <v>8159</v>
      </c>
      <c r="B393" s="18">
        <v>4025649</v>
      </c>
      <c r="C393" s="162">
        <f t="shared" si="5"/>
        <v>-13.498150985317469</v>
      </c>
      <c r="D393" s="165">
        <v>-999999999</v>
      </c>
    </row>
    <row r="394" spans="1:4" x14ac:dyDescent="0.2">
      <c r="A394" s="38">
        <v>8166</v>
      </c>
      <c r="B394" s="18">
        <v>4039864</v>
      </c>
      <c r="C394" s="162">
        <f t="shared" si="5"/>
        <v>-12.986698578361562</v>
      </c>
      <c r="D394" s="165">
        <v>-999999999</v>
      </c>
    </row>
    <row r="395" spans="1:4" x14ac:dyDescent="0.2">
      <c r="A395" s="38">
        <v>8173</v>
      </c>
      <c r="B395" s="18">
        <v>4029940</v>
      </c>
      <c r="C395" s="162">
        <f t="shared" si="5"/>
        <v>-12.023451447792453</v>
      </c>
      <c r="D395" s="165">
        <v>-999999999</v>
      </c>
    </row>
    <row r="396" spans="1:4" x14ac:dyDescent="0.2">
      <c r="A396" s="38">
        <v>8180</v>
      </c>
      <c r="B396" s="18">
        <v>4022674</v>
      </c>
      <c r="C396" s="162">
        <f t="shared" si="5"/>
        <v>-11.30198641882129</v>
      </c>
      <c r="D396" s="165">
        <v>-999999999</v>
      </c>
    </row>
    <row r="397" spans="1:4" x14ac:dyDescent="0.2">
      <c r="A397" s="38">
        <v>8187</v>
      </c>
      <c r="B397" s="18">
        <v>3993741</v>
      </c>
      <c r="C397" s="162">
        <f t="shared" si="5"/>
        <v>-12.251951224388772</v>
      </c>
      <c r="D397" s="165">
        <v>-999999999</v>
      </c>
    </row>
    <row r="398" spans="1:4" x14ac:dyDescent="0.2">
      <c r="A398" s="38">
        <v>8194</v>
      </c>
      <c r="B398" s="18">
        <v>4037304</v>
      </c>
      <c r="C398" s="162">
        <f t="shared" si="5"/>
        <v>-10.991275729455017</v>
      </c>
      <c r="D398" s="165">
        <v>-999999999</v>
      </c>
    </row>
    <row r="399" spans="1:4" x14ac:dyDescent="0.2">
      <c r="A399" s="38">
        <v>8201</v>
      </c>
      <c r="B399" s="18">
        <v>4012060</v>
      </c>
      <c r="C399" s="162">
        <f t="shared" si="5"/>
        <v>-14.197786969037242</v>
      </c>
      <c r="D399" s="165">
        <v>-999999999</v>
      </c>
    </row>
    <row r="400" spans="1:4" x14ac:dyDescent="0.2">
      <c r="A400" s="38">
        <v>8208</v>
      </c>
      <c r="B400" s="18">
        <v>4006003</v>
      </c>
      <c r="C400" s="162">
        <f t="shared" si="5"/>
        <v>-9.4080956447171804</v>
      </c>
      <c r="D400" s="165">
        <v>-999999999</v>
      </c>
    </row>
    <row r="401" spans="1:4" x14ac:dyDescent="0.2">
      <c r="A401" s="38">
        <v>8215</v>
      </c>
      <c r="B401" s="18">
        <v>4056880</v>
      </c>
      <c r="C401" s="162">
        <f t="shared" si="5"/>
        <v>-7.9661644847778978</v>
      </c>
      <c r="D401" s="165">
        <v>-999999999</v>
      </c>
    </row>
    <row r="402" spans="1:4" x14ac:dyDescent="0.2">
      <c r="A402" s="38">
        <v>8222</v>
      </c>
      <c r="B402" s="18">
        <v>4081465</v>
      </c>
      <c r="C402" s="162">
        <f t="shared" si="5"/>
        <v>-8.4252416885350065</v>
      </c>
      <c r="D402" s="165">
        <v>-999999999</v>
      </c>
    </row>
    <row r="403" spans="1:4" x14ac:dyDescent="0.2">
      <c r="A403" s="38">
        <v>8229</v>
      </c>
      <c r="B403" s="18">
        <v>4100731</v>
      </c>
      <c r="C403" s="162">
        <f t="shared" si="5"/>
        <v>-6.5827169651082578</v>
      </c>
      <c r="D403" s="165">
        <v>-999999999</v>
      </c>
    </row>
    <row r="404" spans="1:4" x14ac:dyDescent="0.2">
      <c r="A404" s="38">
        <v>8236</v>
      </c>
      <c r="B404" s="18">
        <v>4063046</v>
      </c>
      <c r="C404" s="162">
        <f t="shared" si="5"/>
        <v>-6.0042109081537589</v>
      </c>
      <c r="D404" s="165">
        <v>-999999999</v>
      </c>
    </row>
    <row r="405" spans="1:4" x14ac:dyDescent="0.2">
      <c r="A405" s="38">
        <v>8243</v>
      </c>
      <c r="B405" s="18">
        <v>4005709</v>
      </c>
      <c r="C405" s="162">
        <f t="shared" si="5"/>
        <v>-6.8742317902765082</v>
      </c>
      <c r="D405" s="165">
        <v>-999999999</v>
      </c>
    </row>
    <row r="406" spans="1:4" x14ac:dyDescent="0.2">
      <c r="A406" s="38">
        <v>8250</v>
      </c>
      <c r="B406" s="18">
        <v>4040007</v>
      </c>
      <c r="C406" s="162">
        <f t="shared" si="5"/>
        <v>-5.584635748960264</v>
      </c>
      <c r="D406" s="165">
        <v>-999999999</v>
      </c>
    </row>
    <row r="407" spans="1:4" x14ac:dyDescent="0.2">
      <c r="A407" s="38">
        <v>8257</v>
      </c>
      <c r="B407" s="18">
        <v>3991309</v>
      </c>
      <c r="C407" s="162">
        <f t="shared" si="5"/>
        <v>-5.8801820845206461</v>
      </c>
      <c r="D407" s="165">
        <v>-999999999</v>
      </c>
    </row>
    <row r="408" spans="1:4" x14ac:dyDescent="0.2">
      <c r="A408" s="38">
        <v>8264</v>
      </c>
      <c r="B408" s="18">
        <v>3990678</v>
      </c>
      <c r="C408" s="162">
        <f t="shared" si="5"/>
        <v>-5.8738867763250067</v>
      </c>
      <c r="D408" s="165">
        <v>-999999999</v>
      </c>
    </row>
    <row r="409" spans="1:4" x14ac:dyDescent="0.2">
      <c r="A409" s="38">
        <v>8271</v>
      </c>
      <c r="B409" s="18">
        <v>3989116</v>
      </c>
      <c r="C409" s="162">
        <f t="shared" si="5"/>
        <v>-5.3745188508924642</v>
      </c>
      <c r="D409" s="165">
        <v>-999999999</v>
      </c>
    </row>
    <row r="410" spans="1:4" x14ac:dyDescent="0.2">
      <c r="A410" s="38">
        <v>8278</v>
      </c>
      <c r="B410" s="18">
        <v>4014149</v>
      </c>
      <c r="C410" s="162">
        <f t="shared" si="5"/>
        <v>-4.6572741495656649</v>
      </c>
      <c r="D410" s="165">
        <v>-999999999</v>
      </c>
    </row>
    <row r="411" spans="1:4" x14ac:dyDescent="0.2">
      <c r="A411" s="38">
        <v>8285</v>
      </c>
      <c r="B411" s="18">
        <v>4060763</v>
      </c>
      <c r="C411" s="162">
        <f t="shared" si="5"/>
        <v>-4.6199879411583016</v>
      </c>
      <c r="D411" s="165">
        <v>-999999999</v>
      </c>
    </row>
    <row r="412" spans="1:4" x14ac:dyDescent="0.2">
      <c r="A412" s="38">
        <v>8292</v>
      </c>
      <c r="B412" s="18">
        <v>4075065</v>
      </c>
      <c r="C412" s="162">
        <f t="shared" si="5"/>
        <v>-3.5662638285546744</v>
      </c>
      <c r="D412" s="165">
        <v>-999999999</v>
      </c>
    </row>
    <row r="413" spans="1:4" x14ac:dyDescent="0.2">
      <c r="A413" s="38">
        <v>8299</v>
      </c>
      <c r="B413" s="18">
        <v>4040595</v>
      </c>
      <c r="C413" s="162">
        <f t="shared" si="5"/>
        <v>-3.0212589779129839</v>
      </c>
      <c r="D413" s="165">
        <v>-999999999</v>
      </c>
    </row>
    <row r="414" spans="1:4" x14ac:dyDescent="0.2">
      <c r="A414" s="38">
        <v>8306</v>
      </c>
      <c r="B414" s="18">
        <v>4087424</v>
      </c>
      <c r="C414" s="162">
        <f t="shared" si="5"/>
        <v>-2.5444071967077875</v>
      </c>
      <c r="D414" s="165">
        <v>-999999999</v>
      </c>
    </row>
    <row r="415" spans="1:4" x14ac:dyDescent="0.2">
      <c r="A415" s="38">
        <v>8313</v>
      </c>
      <c r="B415" s="18">
        <v>4161885</v>
      </c>
      <c r="C415" s="162">
        <f t="shared" si="5"/>
        <v>-0.79090569297631697</v>
      </c>
      <c r="D415" s="165">
        <v>-999999999</v>
      </c>
    </row>
    <row r="416" spans="1:4" x14ac:dyDescent="0.2">
      <c r="A416" s="38">
        <v>8320</v>
      </c>
      <c r="B416" s="18">
        <v>4253671</v>
      </c>
      <c r="C416" s="162">
        <f t="shared" si="5"/>
        <v>0.78969884675250335</v>
      </c>
      <c r="D416" s="165">
        <v>-999999999</v>
      </c>
    </row>
    <row r="417" spans="1:4" x14ac:dyDescent="0.2">
      <c r="A417" s="38">
        <v>8327</v>
      </c>
      <c r="B417" s="18">
        <v>4277327</v>
      </c>
      <c r="C417" s="162">
        <f t="shared" si="5"/>
        <v>1.9685797723344658</v>
      </c>
      <c r="D417" s="165">
        <v>-999999999</v>
      </c>
    </row>
    <row r="418" spans="1:4" x14ac:dyDescent="0.2">
      <c r="A418" s="38">
        <v>8334</v>
      </c>
      <c r="B418" s="18">
        <v>4136462</v>
      </c>
      <c r="C418" s="162">
        <f t="shared" si="5"/>
        <v>-0.70573629179267106</v>
      </c>
      <c r="D418" s="165">
        <v>-999999999</v>
      </c>
    </row>
    <row r="419" spans="1:4" x14ac:dyDescent="0.2">
      <c r="A419" s="38">
        <v>8341</v>
      </c>
      <c r="B419" s="18">
        <v>4192531</v>
      </c>
      <c r="C419" s="162">
        <f t="shared" si="5"/>
        <v>1.1747038323994601</v>
      </c>
      <c r="D419" s="165">
        <v>-999999999</v>
      </c>
    </row>
    <row r="420" spans="1:4" x14ac:dyDescent="0.2">
      <c r="A420" s="38">
        <v>8348</v>
      </c>
      <c r="B420" s="18">
        <v>4184566</v>
      </c>
      <c r="C420" s="162">
        <f t="shared" si="5"/>
        <v>0.31372565941240504</v>
      </c>
      <c r="D420" s="165">
        <v>-999999999</v>
      </c>
    </row>
    <row r="421" spans="1:4" x14ac:dyDescent="0.2">
      <c r="A421" s="38">
        <v>8355</v>
      </c>
      <c r="B421" s="18">
        <v>4210198</v>
      </c>
      <c r="C421" s="162">
        <f t="shared" si="5"/>
        <v>1.5221334367315364</v>
      </c>
      <c r="D421" s="165">
        <v>-999999999</v>
      </c>
    </row>
    <row r="422" spans="1:4" x14ac:dyDescent="0.2">
      <c r="A422" s="38">
        <v>8362</v>
      </c>
      <c r="B422" s="18">
        <v>4154680</v>
      </c>
      <c r="C422" s="162">
        <f t="shared" si="5"/>
        <v>0.46626709206707551</v>
      </c>
      <c r="D422" s="165">
        <v>-999999999</v>
      </c>
    </row>
    <row r="423" spans="1:4" x14ac:dyDescent="0.2">
      <c r="A423" s="38">
        <v>8369</v>
      </c>
      <c r="B423" s="18">
        <v>4158313</v>
      </c>
      <c r="C423" s="162">
        <f t="shared" si="5"/>
        <v>1.1206328439800304</v>
      </c>
      <c r="D423" s="165">
        <v>-999999999</v>
      </c>
    </row>
    <row r="424" spans="1:4" x14ac:dyDescent="0.2">
      <c r="A424" s="38">
        <v>8376</v>
      </c>
      <c r="B424" s="18">
        <v>4224082</v>
      </c>
      <c r="C424" s="162">
        <f t="shared" si="5"/>
        <v>3.2577379465309351</v>
      </c>
      <c r="D424" s="165">
        <v>-999999999</v>
      </c>
    </row>
    <row r="425" spans="1:4" x14ac:dyDescent="0.2">
      <c r="A425" s="38">
        <v>8383</v>
      </c>
      <c r="B425" s="18">
        <v>4213426</v>
      </c>
      <c r="C425" s="162">
        <f t="shared" si="5"/>
        <v>2.3248437961423085</v>
      </c>
      <c r="D425" s="165">
        <v>-999999999</v>
      </c>
    </row>
    <row r="426" spans="1:4" x14ac:dyDescent="0.2">
      <c r="A426" s="38">
        <v>8390</v>
      </c>
      <c r="B426" s="18">
        <v>4309415</v>
      </c>
      <c r="C426" s="162">
        <f t="shared" si="5"/>
        <v>1.7833878298725432</v>
      </c>
      <c r="D426" s="165">
        <v>-999999999</v>
      </c>
    </row>
    <row r="427" spans="1:4" x14ac:dyDescent="0.2">
      <c r="A427" s="38">
        <v>8397</v>
      </c>
      <c r="B427" s="18">
        <v>4336034</v>
      </c>
      <c r="C427" s="162">
        <f t="shared" si="5"/>
        <v>3.3850469103587617</v>
      </c>
      <c r="D427" s="165">
        <v>-999999999</v>
      </c>
    </row>
    <row r="428" spans="1:4" x14ac:dyDescent="0.2">
      <c r="A428" s="38">
        <v>8404</v>
      </c>
      <c r="B428" s="18">
        <v>4356754</v>
      </c>
      <c r="C428" s="162">
        <f t="shared" si="5"/>
        <v>3.2266731744764332</v>
      </c>
      <c r="D428" s="165">
        <v>-999999999</v>
      </c>
    </row>
    <row r="429" spans="1:4" x14ac:dyDescent="0.2">
      <c r="A429" s="38">
        <v>8411</v>
      </c>
      <c r="B429" s="18">
        <v>4275886</v>
      </c>
      <c r="C429" s="162">
        <f t="shared" si="5"/>
        <v>3.951704442546554</v>
      </c>
      <c r="D429" s="165">
        <v>-999999999</v>
      </c>
    </row>
    <row r="430" spans="1:4" x14ac:dyDescent="0.2">
      <c r="A430" s="38">
        <v>8418</v>
      </c>
      <c r="B430" s="18">
        <v>4178102</v>
      </c>
      <c r="C430" s="162">
        <f t="shared" si="5"/>
        <v>4.7568949691090037</v>
      </c>
      <c r="D430" s="165">
        <v>-999999999</v>
      </c>
    </row>
    <row r="431" spans="1:4" x14ac:dyDescent="0.2">
      <c r="A431" s="38">
        <v>8425</v>
      </c>
      <c r="B431" s="18">
        <v>4148989</v>
      </c>
      <c r="C431" s="162">
        <f t="shared" si="5"/>
        <v>5.8095163530839002</v>
      </c>
      <c r="D431" s="165">
        <v>-999999999</v>
      </c>
    </row>
    <row r="432" spans="1:4" x14ac:dyDescent="0.2">
      <c r="A432" s="38">
        <v>8432</v>
      </c>
      <c r="B432" s="18">
        <v>4120271</v>
      </c>
      <c r="C432" s="162">
        <f t="shared" si="5"/>
        <v>4.2746768646666986</v>
      </c>
      <c r="D432" s="165">
        <v>-999999999</v>
      </c>
    </row>
    <row r="433" spans="1:4" x14ac:dyDescent="0.2">
      <c r="A433" s="38">
        <v>8439</v>
      </c>
      <c r="B433" s="18">
        <v>4126656</v>
      </c>
      <c r="C433" s="162">
        <f t="shared" si="5"/>
        <v>4.0940339838470532</v>
      </c>
      <c r="D433" s="165">
        <v>-999999999</v>
      </c>
    </row>
    <row r="434" spans="1:4" x14ac:dyDescent="0.2">
      <c r="A434" s="38">
        <v>8446</v>
      </c>
      <c r="B434" s="18">
        <v>4211238</v>
      </c>
      <c r="C434" s="162">
        <f t="shared" si="5"/>
        <v>5.3501914133063959</v>
      </c>
      <c r="D434" s="165">
        <v>-999999999</v>
      </c>
    </row>
    <row r="435" spans="1:4" x14ac:dyDescent="0.2">
      <c r="A435" s="38">
        <v>8453</v>
      </c>
      <c r="B435" s="18">
        <v>4161248</v>
      </c>
      <c r="C435" s="162">
        <f t="shared" si="5"/>
        <v>5.8386597112183312</v>
      </c>
      <c r="D435" s="165">
        <v>-999999999</v>
      </c>
    </row>
    <row r="436" spans="1:4" x14ac:dyDescent="0.2">
      <c r="A436" s="38">
        <v>8460</v>
      </c>
      <c r="B436" s="18">
        <v>4137140</v>
      </c>
      <c r="C436" s="162">
        <f t="shared" si="5"/>
        <v>3.3730145344486346</v>
      </c>
      <c r="D436" s="165">
        <v>-999999999</v>
      </c>
    </row>
    <row r="437" spans="1:4" x14ac:dyDescent="0.2">
      <c r="A437" s="38">
        <v>8467</v>
      </c>
      <c r="B437" s="18">
        <v>4138787</v>
      </c>
      <c r="C437" s="162">
        <f t="shared" si="5"/>
        <v>3.5479313491170954</v>
      </c>
      <c r="D437" s="165">
        <v>-999999999</v>
      </c>
    </row>
    <row r="438" spans="1:4" x14ac:dyDescent="0.2">
      <c r="A438" s="38">
        <v>8474</v>
      </c>
      <c r="B438" s="18">
        <v>4178215</v>
      </c>
      <c r="C438" s="162">
        <f t="shared" si="5"/>
        <v>1.6074453170691967</v>
      </c>
      <c r="D438" s="165">
        <v>-999999999</v>
      </c>
    </row>
    <row r="439" spans="1:4" x14ac:dyDescent="0.2">
      <c r="A439" s="38">
        <v>8481</v>
      </c>
      <c r="B439" s="18">
        <v>4100330</v>
      </c>
      <c r="C439" s="162">
        <f t="shared" si="5"/>
        <v>4.3319994330902762</v>
      </c>
      <c r="D439" s="165">
        <v>-999999999</v>
      </c>
    </row>
    <row r="440" spans="1:4" x14ac:dyDescent="0.2">
      <c r="A440" s="38">
        <v>8488</v>
      </c>
      <c r="B440" s="18">
        <v>4106290</v>
      </c>
      <c r="C440" s="162">
        <f t="shared" si="5"/>
        <v>3.4075232851957376</v>
      </c>
      <c r="D440" s="165">
        <v>-999999999</v>
      </c>
    </row>
    <row r="441" spans="1:4" x14ac:dyDescent="0.2">
      <c r="A441" s="38">
        <v>8495</v>
      </c>
      <c r="B441" s="18">
        <v>4137474</v>
      </c>
      <c r="C441" s="162">
        <f t="shared" ref="C441:C504" si="6">100*(B441-B389)/B389</f>
        <v>3.2108955469238967</v>
      </c>
      <c r="D441" s="165">
        <v>-999999999</v>
      </c>
    </row>
    <row r="442" spans="1:4" x14ac:dyDescent="0.2">
      <c r="A442" s="38">
        <v>8502</v>
      </c>
      <c r="B442" s="18">
        <v>4109927</v>
      </c>
      <c r="C442" s="162">
        <f t="shared" si="6"/>
        <v>2.5332141166045385</v>
      </c>
      <c r="D442" s="165">
        <v>-999999999</v>
      </c>
    </row>
    <row r="443" spans="1:4" x14ac:dyDescent="0.2">
      <c r="A443" s="38">
        <v>8509</v>
      </c>
      <c r="B443" s="18">
        <v>4147219</v>
      </c>
      <c r="C443" s="162">
        <f t="shared" si="6"/>
        <v>3.1047381422138778</v>
      </c>
      <c r="D443" s="165">
        <v>-999999999</v>
      </c>
    </row>
    <row r="444" spans="1:4" x14ac:dyDescent="0.2">
      <c r="A444" s="38">
        <v>8516</v>
      </c>
      <c r="B444" s="18">
        <v>4078810</v>
      </c>
      <c r="C444" s="162">
        <f t="shared" si="6"/>
        <v>2.3330205578776764</v>
      </c>
      <c r="D444" s="165">
        <v>-999999999</v>
      </c>
    </row>
    <row r="445" spans="1:4" x14ac:dyDescent="0.2">
      <c r="A445" s="38">
        <v>8523</v>
      </c>
      <c r="B445" s="18">
        <v>4134455</v>
      </c>
      <c r="C445" s="162">
        <f t="shared" si="6"/>
        <v>2.7028188498301766</v>
      </c>
      <c r="D445" s="165">
        <v>-999999999</v>
      </c>
    </row>
    <row r="446" spans="1:4" x14ac:dyDescent="0.2">
      <c r="A446" s="38">
        <v>8530</v>
      </c>
      <c r="B446" s="18">
        <v>4130300</v>
      </c>
      <c r="C446" s="162">
        <f t="shared" si="6"/>
        <v>2.2385902099674642</v>
      </c>
      <c r="D446" s="165">
        <v>-999999999</v>
      </c>
    </row>
    <row r="447" spans="1:4" x14ac:dyDescent="0.2">
      <c r="A447" s="38">
        <v>8537</v>
      </c>
      <c r="B447" s="18">
        <v>4142770</v>
      </c>
      <c r="C447" s="162">
        <f t="shared" si="6"/>
        <v>2.7997935453133298</v>
      </c>
      <c r="D447" s="165">
        <v>-999999999</v>
      </c>
    </row>
    <row r="448" spans="1:4" x14ac:dyDescent="0.2">
      <c r="A448" s="38">
        <v>8544</v>
      </c>
      <c r="B448" s="18">
        <v>4159872</v>
      </c>
      <c r="C448" s="162">
        <f t="shared" si="6"/>
        <v>3.4106169180003154</v>
      </c>
      <c r="D448" s="165">
        <v>999999999</v>
      </c>
    </row>
    <row r="449" spans="1:4" x14ac:dyDescent="0.2">
      <c r="A449" s="38">
        <v>8550</v>
      </c>
      <c r="B449" s="18">
        <v>4126075</v>
      </c>
      <c r="C449" s="162">
        <f t="shared" si="6"/>
        <v>3.3135348536622682</v>
      </c>
      <c r="D449" s="165">
        <v>999999999</v>
      </c>
    </row>
    <row r="450" spans="1:4" x14ac:dyDescent="0.2">
      <c r="A450" s="38">
        <v>8558</v>
      </c>
      <c r="B450" s="18">
        <v>4147470</v>
      </c>
      <c r="C450" s="162">
        <f t="shared" si="6"/>
        <v>2.728702123991654</v>
      </c>
      <c r="D450" s="165">
        <v>999999999</v>
      </c>
    </row>
    <row r="451" spans="1:4" x14ac:dyDescent="0.2">
      <c r="A451" s="38">
        <v>8565</v>
      </c>
      <c r="B451" s="18">
        <v>4151044</v>
      </c>
      <c r="C451" s="162">
        <f t="shared" si="6"/>
        <v>3.464155570953575</v>
      </c>
      <c r="D451" s="165">
        <v>999999999</v>
      </c>
    </row>
    <row r="452" spans="1:4" x14ac:dyDescent="0.2">
      <c r="A452" s="38">
        <v>8572</v>
      </c>
      <c r="B452" s="18">
        <v>4098061</v>
      </c>
      <c r="C452" s="162">
        <f t="shared" si="6"/>
        <v>2.2980012745871634</v>
      </c>
      <c r="D452" s="165">
        <v>999999999</v>
      </c>
    </row>
    <row r="453" spans="1:4" x14ac:dyDescent="0.2">
      <c r="A453" s="38">
        <v>8579</v>
      </c>
      <c r="B453" s="18">
        <v>4096152</v>
      </c>
      <c r="C453" s="162">
        <f t="shared" si="6"/>
        <v>0.96803454871724082</v>
      </c>
      <c r="D453" s="165">
        <v>999999999</v>
      </c>
    </row>
    <row r="454" spans="1:4" x14ac:dyDescent="0.2">
      <c r="A454" s="38">
        <v>8585</v>
      </c>
      <c r="B454" s="18">
        <v>4215334</v>
      </c>
      <c r="C454" s="162">
        <f t="shared" si="6"/>
        <v>3.2799252229285316</v>
      </c>
      <c r="D454" s="165">
        <v>999999999</v>
      </c>
    </row>
    <row r="455" spans="1:4" x14ac:dyDescent="0.2">
      <c r="A455" s="38">
        <v>8593</v>
      </c>
      <c r="B455" s="18">
        <v>4175626</v>
      </c>
      <c r="C455" s="162">
        <f t="shared" si="6"/>
        <v>1.8263816865822216</v>
      </c>
      <c r="D455" s="165">
        <v>999999999</v>
      </c>
    </row>
    <row r="456" spans="1:4" x14ac:dyDescent="0.2">
      <c r="A456" s="38">
        <v>8600</v>
      </c>
      <c r="B456" s="18">
        <v>4101934</v>
      </c>
      <c r="C456" s="162">
        <f t="shared" si="6"/>
        <v>0.95711444074224117</v>
      </c>
      <c r="D456" s="165">
        <v>999999999</v>
      </c>
    </row>
    <row r="457" spans="1:4" x14ac:dyDescent="0.2">
      <c r="A457" s="38">
        <v>8607</v>
      </c>
      <c r="B457" s="18">
        <v>4035741</v>
      </c>
      <c r="C457" s="162">
        <f t="shared" si="6"/>
        <v>0.74972994793181436</v>
      </c>
      <c r="D457" s="165">
        <v>999999999</v>
      </c>
    </row>
    <row r="458" spans="1:4" x14ac:dyDescent="0.2">
      <c r="A458" s="38">
        <v>8614</v>
      </c>
      <c r="B458" s="18">
        <v>4068789</v>
      </c>
      <c r="C458" s="162">
        <f t="shared" si="6"/>
        <v>0.71242450817535707</v>
      </c>
      <c r="D458" s="165">
        <v>999999999</v>
      </c>
    </row>
    <row r="459" spans="1:4" x14ac:dyDescent="0.2">
      <c r="A459" s="38">
        <v>8621</v>
      </c>
      <c r="B459" s="18">
        <v>4085951</v>
      </c>
      <c r="C459" s="162">
        <f t="shared" si="6"/>
        <v>2.3712020292089639</v>
      </c>
      <c r="D459" s="165">
        <v>999999999</v>
      </c>
    </row>
    <row r="460" spans="1:4" x14ac:dyDescent="0.2">
      <c r="A460" s="38">
        <v>8628</v>
      </c>
      <c r="B460" s="18">
        <v>4084055</v>
      </c>
      <c r="C460" s="162">
        <f t="shared" si="6"/>
        <v>2.3398780858791413</v>
      </c>
      <c r="D460" s="165">
        <v>999999999</v>
      </c>
    </row>
    <row r="461" spans="1:4" x14ac:dyDescent="0.2">
      <c r="A461" s="38">
        <v>8635</v>
      </c>
      <c r="B461" s="18">
        <v>4051156</v>
      </c>
      <c r="C461" s="162">
        <f t="shared" si="6"/>
        <v>1.5552317856888593</v>
      </c>
      <c r="D461" s="165">
        <v>999999999</v>
      </c>
    </row>
    <row r="462" spans="1:4" x14ac:dyDescent="0.2">
      <c r="A462" s="38">
        <v>8642</v>
      </c>
      <c r="B462" s="18">
        <v>4074942</v>
      </c>
      <c r="C462" s="162">
        <f t="shared" si="6"/>
        <v>1.5144679482500525</v>
      </c>
      <c r="D462" s="165">
        <v>999999999</v>
      </c>
    </row>
    <row r="463" spans="1:4" x14ac:dyDescent="0.2">
      <c r="A463" s="38">
        <v>8649</v>
      </c>
      <c r="B463" s="18">
        <v>4100852</v>
      </c>
      <c r="C463" s="162">
        <f t="shared" si="6"/>
        <v>0.98722826227484839</v>
      </c>
      <c r="D463" s="165">
        <v>999999999</v>
      </c>
    </row>
    <row r="464" spans="1:4" x14ac:dyDescent="0.2">
      <c r="A464" s="38">
        <v>8656</v>
      </c>
      <c r="B464" s="18">
        <v>4135807</v>
      </c>
      <c r="C464" s="162">
        <f t="shared" si="6"/>
        <v>1.4905774509118259</v>
      </c>
      <c r="D464" s="165">
        <v>999999999</v>
      </c>
    </row>
    <row r="465" spans="1:4" x14ac:dyDescent="0.2">
      <c r="A465" s="38">
        <v>8663</v>
      </c>
      <c r="B465" s="18">
        <v>4080266</v>
      </c>
      <c r="C465" s="162">
        <f t="shared" si="6"/>
        <v>0.98181084716483591</v>
      </c>
      <c r="D465" s="165">
        <v>999999999</v>
      </c>
    </row>
    <row r="466" spans="1:4" x14ac:dyDescent="0.2">
      <c r="A466" s="38">
        <v>8670</v>
      </c>
      <c r="B466" s="18">
        <v>4100112</v>
      </c>
      <c r="C466" s="162">
        <f t="shared" si="6"/>
        <v>0.3104155575736699</v>
      </c>
      <c r="D466" s="165">
        <v>999999999</v>
      </c>
    </row>
    <row r="467" spans="1:4" x14ac:dyDescent="0.2">
      <c r="A467" s="38">
        <v>8677</v>
      </c>
      <c r="B467" s="18">
        <v>4156839</v>
      </c>
      <c r="C467" s="162">
        <f t="shared" si="6"/>
        <v>-0.12124313862588706</v>
      </c>
      <c r="D467" s="165">
        <v>999999999</v>
      </c>
    </row>
    <row r="468" spans="1:4" x14ac:dyDescent="0.2">
      <c r="A468" s="38">
        <v>8684</v>
      </c>
      <c r="B468" s="18">
        <v>4152910</v>
      </c>
      <c r="C468" s="162">
        <f t="shared" si="6"/>
        <v>-2.3688009721485277</v>
      </c>
      <c r="D468" s="165">
        <v>999999999</v>
      </c>
    </row>
    <row r="469" spans="1:4" x14ac:dyDescent="0.2">
      <c r="A469" s="38">
        <v>8691</v>
      </c>
      <c r="B469" s="18">
        <v>4188604</v>
      </c>
      <c r="C469" s="162">
        <f t="shared" si="6"/>
        <v>-2.074262734647129</v>
      </c>
      <c r="D469" s="165">
        <v>999999999</v>
      </c>
    </row>
    <row r="470" spans="1:4" x14ac:dyDescent="0.2">
      <c r="A470" s="38">
        <v>8698</v>
      </c>
      <c r="B470" s="18">
        <v>4128062</v>
      </c>
      <c r="C470" s="162">
        <f t="shared" si="6"/>
        <v>-0.20307209397789705</v>
      </c>
      <c r="D470" s="165">
        <v>999999999</v>
      </c>
    </row>
    <row r="471" spans="1:4" x14ac:dyDescent="0.2">
      <c r="A471" s="38">
        <v>8705</v>
      </c>
      <c r="B471" s="18">
        <v>4120653</v>
      </c>
      <c r="C471" s="162">
        <f t="shared" si="6"/>
        <v>-1.714429780006397</v>
      </c>
      <c r="D471" s="165">
        <v>999999999</v>
      </c>
    </row>
    <row r="472" spans="1:4" x14ac:dyDescent="0.2">
      <c r="A472" s="38">
        <v>8712</v>
      </c>
      <c r="B472" s="18">
        <v>4130881</v>
      </c>
      <c r="C472" s="162">
        <f t="shared" si="6"/>
        <v>-1.2829287433870085</v>
      </c>
      <c r="D472" s="165">
        <v>999999999</v>
      </c>
    </row>
    <row r="473" spans="1:4" x14ac:dyDescent="0.2">
      <c r="A473" s="38">
        <v>8719</v>
      </c>
      <c r="B473" s="18">
        <v>4176910</v>
      </c>
      <c r="C473" s="162">
        <f t="shared" si="6"/>
        <v>-0.79065165106249158</v>
      </c>
      <c r="D473" s="165">
        <v>999999999</v>
      </c>
    </row>
    <row r="474" spans="1:4" x14ac:dyDescent="0.2">
      <c r="A474" s="38">
        <v>8726</v>
      </c>
      <c r="B474" s="18">
        <v>4114603</v>
      </c>
      <c r="C474" s="162">
        <f t="shared" si="6"/>
        <v>-0.9646230275255856</v>
      </c>
      <c r="D474" s="165">
        <v>999999999</v>
      </c>
    </row>
    <row r="475" spans="1:4" x14ac:dyDescent="0.2">
      <c r="A475" s="38">
        <v>8733</v>
      </c>
      <c r="B475" s="18">
        <v>4127823</v>
      </c>
      <c r="C475" s="162">
        <f t="shared" si="6"/>
        <v>-0.73323003823906474</v>
      </c>
      <c r="D475" s="165">
        <v>999999999</v>
      </c>
    </row>
    <row r="476" spans="1:4" x14ac:dyDescent="0.2">
      <c r="A476" s="38">
        <v>8740</v>
      </c>
      <c r="B476" s="18">
        <v>4137097</v>
      </c>
      <c r="C476" s="162">
        <f t="shared" si="6"/>
        <v>-2.0592640010302832</v>
      </c>
      <c r="D476" s="165">
        <v>999999999</v>
      </c>
    </row>
    <row r="477" spans="1:4" x14ac:dyDescent="0.2">
      <c r="A477" s="38">
        <v>8747</v>
      </c>
      <c r="B477" s="18">
        <v>4190819</v>
      </c>
      <c r="C477" s="162">
        <f t="shared" si="6"/>
        <v>-0.53654674367130217</v>
      </c>
      <c r="D477" s="165">
        <v>999999999</v>
      </c>
    </row>
    <row r="478" spans="1:4" x14ac:dyDescent="0.2">
      <c r="A478" s="38">
        <v>8754</v>
      </c>
      <c r="B478" s="18">
        <v>4146509</v>
      </c>
      <c r="C478" s="162">
        <f t="shared" si="6"/>
        <v>-3.7802346722234921</v>
      </c>
      <c r="D478" s="165">
        <v>999999999</v>
      </c>
    </row>
    <row r="479" spans="1:4" x14ac:dyDescent="0.2">
      <c r="A479" s="38">
        <v>8761</v>
      </c>
      <c r="B479" s="18">
        <v>4215331</v>
      </c>
      <c r="C479" s="162">
        <f t="shared" si="6"/>
        <v>-2.7837189468532766</v>
      </c>
      <c r="D479" s="165">
        <v>999999999</v>
      </c>
    </row>
    <row r="480" spans="1:4" x14ac:dyDescent="0.2">
      <c r="A480" s="38">
        <v>8768</v>
      </c>
      <c r="B480" s="18">
        <v>4209574</v>
      </c>
      <c r="C480" s="162">
        <f t="shared" si="6"/>
        <v>-3.3782031301285316</v>
      </c>
      <c r="D480" s="165">
        <v>999999999</v>
      </c>
    </row>
    <row r="481" spans="1:4" x14ac:dyDescent="0.2">
      <c r="A481" s="38">
        <v>8775</v>
      </c>
      <c r="B481" s="18">
        <v>4088526</v>
      </c>
      <c r="C481" s="162">
        <f t="shared" si="6"/>
        <v>-4.3817819277688885</v>
      </c>
      <c r="D481" s="165">
        <v>999999999</v>
      </c>
    </row>
    <row r="482" spans="1:4" x14ac:dyDescent="0.2">
      <c r="A482" s="38">
        <v>8782</v>
      </c>
      <c r="B482" s="18">
        <v>4021071</v>
      </c>
      <c r="C482" s="162">
        <f t="shared" si="6"/>
        <v>-3.7584290665953106</v>
      </c>
      <c r="D482" s="165">
        <v>999999999</v>
      </c>
    </row>
    <row r="483" spans="1:4" x14ac:dyDescent="0.2">
      <c r="A483" s="38">
        <v>8789</v>
      </c>
      <c r="B483" s="18">
        <v>3985222</v>
      </c>
      <c r="C483" s="162">
        <f t="shared" si="6"/>
        <v>-3.9471543549524957</v>
      </c>
      <c r="D483" s="165">
        <v>999999999</v>
      </c>
    </row>
    <row r="484" spans="1:4" x14ac:dyDescent="0.2">
      <c r="A484" s="38">
        <v>8796</v>
      </c>
      <c r="B484" s="18">
        <v>3950662</v>
      </c>
      <c r="C484" s="162">
        <f t="shared" si="6"/>
        <v>-4.1164525343114571</v>
      </c>
      <c r="D484" s="165">
        <v>999999999</v>
      </c>
    </row>
    <row r="485" spans="1:4" x14ac:dyDescent="0.2">
      <c r="A485" s="38">
        <v>8803</v>
      </c>
      <c r="B485" s="18">
        <v>3911839</v>
      </c>
      <c r="C485" s="162">
        <f t="shared" si="6"/>
        <v>-5.2055950386947689</v>
      </c>
      <c r="D485" s="165">
        <v>999999999</v>
      </c>
    </row>
    <row r="486" spans="1:4" x14ac:dyDescent="0.2">
      <c r="A486" s="38">
        <v>8810</v>
      </c>
      <c r="B486" s="18">
        <v>3954853</v>
      </c>
      <c r="C486" s="162">
        <f t="shared" si="6"/>
        <v>-6.0881147064117487</v>
      </c>
      <c r="D486" s="165">
        <v>999999999</v>
      </c>
    </row>
    <row r="487" spans="1:4" x14ac:dyDescent="0.2">
      <c r="A487" s="38">
        <v>8817</v>
      </c>
      <c r="B487" s="18">
        <v>3915451</v>
      </c>
      <c r="C487" s="162">
        <f t="shared" si="6"/>
        <v>-5.9068096878628715</v>
      </c>
      <c r="D487" s="165">
        <v>999999999</v>
      </c>
    </row>
    <row r="488" spans="1:4" x14ac:dyDescent="0.2">
      <c r="A488" s="38">
        <v>8824</v>
      </c>
      <c r="B488" s="18">
        <v>3949220</v>
      </c>
      <c r="C488" s="162">
        <f t="shared" si="6"/>
        <v>-4.5422683302958085</v>
      </c>
      <c r="D488" s="165">
        <v>999999999</v>
      </c>
    </row>
    <row r="489" spans="1:4" x14ac:dyDescent="0.2">
      <c r="A489" s="38">
        <v>8831</v>
      </c>
      <c r="B489" s="18">
        <v>3926904</v>
      </c>
      <c r="C489" s="162">
        <f t="shared" si="6"/>
        <v>-5.1194468330938507</v>
      </c>
      <c r="D489" s="165">
        <v>999999999</v>
      </c>
    </row>
    <row r="490" spans="1:4" x14ac:dyDescent="0.2">
      <c r="A490" s="38">
        <v>8838</v>
      </c>
      <c r="B490" s="18">
        <v>3955688</v>
      </c>
      <c r="C490" s="162">
        <f t="shared" si="6"/>
        <v>-5.325886772222109</v>
      </c>
      <c r="D490" s="165">
        <v>999999999</v>
      </c>
    </row>
    <row r="491" spans="1:4" x14ac:dyDescent="0.2">
      <c r="A491" s="38">
        <v>8845</v>
      </c>
      <c r="B491" s="18">
        <v>3971279</v>
      </c>
      <c r="C491" s="162">
        <f t="shared" si="6"/>
        <v>-3.1473320440062142</v>
      </c>
      <c r="D491" s="165">
        <v>999999999</v>
      </c>
    </row>
    <row r="492" spans="1:4" x14ac:dyDescent="0.2">
      <c r="A492" s="38">
        <v>8852</v>
      </c>
      <c r="B492" s="18">
        <v>3895499</v>
      </c>
      <c r="C492" s="162">
        <f t="shared" si="6"/>
        <v>-5.13336856383743</v>
      </c>
      <c r="D492" s="165">
        <v>999999999</v>
      </c>
    </row>
    <row r="493" spans="1:4" x14ac:dyDescent="0.2">
      <c r="A493" s="38">
        <v>8859</v>
      </c>
      <c r="B493" s="18">
        <v>3920749</v>
      </c>
      <c r="C493" s="162">
        <f t="shared" si="6"/>
        <v>-5.2380993814100103</v>
      </c>
      <c r="D493" s="165">
        <v>999999999</v>
      </c>
    </row>
    <row r="494" spans="1:4" x14ac:dyDescent="0.2">
      <c r="A494" s="38">
        <v>8866</v>
      </c>
      <c r="B494" s="18">
        <v>3917002</v>
      </c>
      <c r="C494" s="162">
        <f t="shared" si="6"/>
        <v>-4.6941223043620965</v>
      </c>
      <c r="D494" s="165">
        <v>999999999</v>
      </c>
    </row>
    <row r="495" spans="1:4" x14ac:dyDescent="0.2">
      <c r="A495" s="38">
        <v>8873</v>
      </c>
      <c r="B495" s="18">
        <v>3907515</v>
      </c>
      <c r="C495" s="162">
        <f t="shared" si="6"/>
        <v>-5.7798732114219193</v>
      </c>
      <c r="D495" s="165">
        <v>999999999</v>
      </c>
    </row>
    <row r="496" spans="1:4" x14ac:dyDescent="0.2">
      <c r="A496" s="38">
        <v>8880</v>
      </c>
      <c r="B496" s="18">
        <v>3876284</v>
      </c>
      <c r="C496" s="162">
        <f t="shared" si="6"/>
        <v>-4.9653207675768174</v>
      </c>
      <c r="D496" s="165">
        <v>999999999</v>
      </c>
    </row>
    <row r="497" spans="1:4" x14ac:dyDescent="0.2">
      <c r="A497" s="38">
        <v>8887</v>
      </c>
      <c r="B497" s="18">
        <v>3871308</v>
      </c>
      <c r="C497" s="162">
        <f t="shared" si="6"/>
        <v>-6.3647324738085187</v>
      </c>
      <c r="D497" s="165">
        <v>999999999</v>
      </c>
    </row>
    <row r="498" spans="1:4" x14ac:dyDescent="0.2">
      <c r="A498" s="38">
        <v>8894</v>
      </c>
      <c r="B498" s="18">
        <v>3880897</v>
      </c>
      <c r="C498" s="162">
        <f t="shared" si="6"/>
        <v>-6.0383749364452948</v>
      </c>
      <c r="D498" s="165">
        <v>999999999</v>
      </c>
    </row>
    <row r="499" spans="1:4" x14ac:dyDescent="0.2">
      <c r="A499" s="38">
        <v>8901</v>
      </c>
      <c r="B499" s="18">
        <v>3851805</v>
      </c>
      <c r="C499" s="162">
        <f t="shared" si="6"/>
        <v>-7.0234408378934869</v>
      </c>
      <c r="D499" s="165">
        <v>999999999</v>
      </c>
    </row>
    <row r="500" spans="1:4" x14ac:dyDescent="0.2">
      <c r="A500" s="38">
        <v>8908</v>
      </c>
      <c r="B500" s="18">
        <v>3828036</v>
      </c>
      <c r="C500" s="162">
        <f t="shared" si="6"/>
        <v>-7.9770723714575835</v>
      </c>
      <c r="D500" s="165">
        <v>999999999</v>
      </c>
    </row>
    <row r="501" spans="1:4" x14ac:dyDescent="0.2">
      <c r="A501" s="38">
        <v>8915</v>
      </c>
      <c r="B501" s="18">
        <v>3827538</v>
      </c>
      <c r="C501" s="162">
        <f t="shared" si="6"/>
        <v>-7.2353750234787295</v>
      </c>
      <c r="D501" s="165">
        <v>999999999</v>
      </c>
    </row>
    <row r="502" spans="1:4" x14ac:dyDescent="0.2">
      <c r="A502" s="38">
        <v>8922</v>
      </c>
      <c r="B502" s="18">
        <v>3872086</v>
      </c>
      <c r="C502" s="162">
        <f t="shared" si="6"/>
        <v>-6.639806918434612</v>
      </c>
      <c r="D502" s="165">
        <v>999999999</v>
      </c>
    </row>
    <row r="503" spans="1:4" x14ac:dyDescent="0.2">
      <c r="A503" s="38">
        <v>8929</v>
      </c>
      <c r="B503" s="18">
        <v>3902423</v>
      </c>
      <c r="C503" s="162">
        <f t="shared" si="6"/>
        <v>-5.9893607487658524</v>
      </c>
      <c r="D503" s="165">
        <v>999999999</v>
      </c>
    </row>
    <row r="504" spans="1:4" x14ac:dyDescent="0.2">
      <c r="A504" s="38">
        <v>8936</v>
      </c>
      <c r="B504" s="18">
        <v>3955657</v>
      </c>
      <c r="C504" s="162">
        <f t="shared" si="6"/>
        <v>-3.4749116716417836</v>
      </c>
      <c r="D504" s="165">
        <v>999999999</v>
      </c>
    </row>
    <row r="505" spans="1:4" x14ac:dyDescent="0.2">
      <c r="A505" s="38">
        <v>8943</v>
      </c>
      <c r="B505" s="18">
        <v>3879264</v>
      </c>
      <c r="C505" s="162">
        <f t="shared" ref="C505:C568" si="7">100*(B505-B453)/B453</f>
        <v>-5.2949206963022855</v>
      </c>
      <c r="D505" s="165">
        <v>999999999</v>
      </c>
    </row>
    <row r="506" spans="1:4" x14ac:dyDescent="0.2">
      <c r="A506" s="38">
        <v>8950</v>
      </c>
      <c r="B506" s="18">
        <v>3890398</v>
      </c>
      <c r="C506" s="162">
        <f t="shared" si="7"/>
        <v>-7.7084283238291436</v>
      </c>
      <c r="D506" s="165">
        <v>999999999</v>
      </c>
    </row>
    <row r="507" spans="1:4" x14ac:dyDescent="0.2">
      <c r="A507" s="38">
        <v>8957</v>
      </c>
      <c r="B507" s="18">
        <v>3891857</v>
      </c>
      <c r="C507" s="162">
        <f t="shared" si="7"/>
        <v>-6.7958433058899432</v>
      </c>
      <c r="D507" s="165">
        <v>999999999</v>
      </c>
    </row>
    <row r="508" spans="1:4" x14ac:dyDescent="0.2">
      <c r="A508" s="38">
        <v>8964</v>
      </c>
      <c r="B508" s="18">
        <v>3897915</v>
      </c>
      <c r="C508" s="162">
        <f t="shared" si="7"/>
        <v>-4.9737270272998053</v>
      </c>
      <c r="D508" s="165">
        <v>999999999</v>
      </c>
    </row>
    <row r="509" spans="1:4" x14ac:dyDescent="0.2">
      <c r="A509" s="38">
        <v>8971</v>
      </c>
      <c r="B509" s="18">
        <v>3857262</v>
      </c>
      <c r="C509" s="162">
        <f t="shared" si="7"/>
        <v>-4.4224592212433853</v>
      </c>
      <c r="D509" s="165">
        <v>-999999999</v>
      </c>
    </row>
    <row r="510" spans="1:4" x14ac:dyDescent="0.2">
      <c r="A510" s="38">
        <v>8978</v>
      </c>
      <c r="B510" s="18">
        <v>3848964</v>
      </c>
      <c r="C510" s="162">
        <f t="shared" si="7"/>
        <v>-5.402713190583242</v>
      </c>
      <c r="D510" s="165">
        <v>-999999999</v>
      </c>
    </row>
    <row r="511" spans="1:4" x14ac:dyDescent="0.2">
      <c r="A511" s="38">
        <v>8985</v>
      </c>
      <c r="B511" s="18">
        <v>3848710</v>
      </c>
      <c r="C511" s="162">
        <f t="shared" si="7"/>
        <v>-5.8062615043596946</v>
      </c>
      <c r="D511" s="165">
        <v>-999999999</v>
      </c>
    </row>
    <row r="512" spans="1:4" x14ac:dyDescent="0.2">
      <c r="A512" s="38">
        <v>8992</v>
      </c>
      <c r="B512" s="18">
        <v>3857509</v>
      </c>
      <c r="C512" s="162">
        <f t="shared" si="7"/>
        <v>-5.5470849437630001</v>
      </c>
      <c r="D512" s="165">
        <v>-999999999</v>
      </c>
    </row>
    <row r="513" spans="1:4" x14ac:dyDescent="0.2">
      <c r="A513" s="38">
        <v>8999</v>
      </c>
      <c r="B513" s="18">
        <v>3833465</v>
      </c>
      <c r="C513" s="162">
        <f t="shared" si="7"/>
        <v>-5.3735526353465533</v>
      </c>
      <c r="D513" s="165">
        <v>-999999999</v>
      </c>
    </row>
    <row r="514" spans="1:4" x14ac:dyDescent="0.2">
      <c r="A514" s="38">
        <v>9006</v>
      </c>
      <c r="B514" s="18">
        <v>3823190</v>
      </c>
      <c r="C514" s="162">
        <f t="shared" si="7"/>
        <v>-6.1780511231816302</v>
      </c>
      <c r="D514" s="165">
        <v>-999999999</v>
      </c>
    </row>
    <row r="515" spans="1:4" x14ac:dyDescent="0.2">
      <c r="A515" s="38">
        <v>9013</v>
      </c>
      <c r="B515" s="18">
        <v>3862680</v>
      </c>
      <c r="C515" s="162">
        <f t="shared" si="7"/>
        <v>-5.8078662677902058</v>
      </c>
      <c r="D515" s="165">
        <v>-999999999</v>
      </c>
    </row>
    <row r="516" spans="1:4" x14ac:dyDescent="0.2">
      <c r="A516" s="38">
        <v>9020</v>
      </c>
      <c r="B516" s="18">
        <v>3889563</v>
      </c>
      <c r="C516" s="162">
        <f t="shared" si="7"/>
        <v>-5.9539528802963968</v>
      </c>
      <c r="D516" s="165">
        <v>-999999999</v>
      </c>
    </row>
    <row r="517" spans="1:4" x14ac:dyDescent="0.2">
      <c r="A517" s="38">
        <v>9027</v>
      </c>
      <c r="B517" s="18">
        <v>3995921</v>
      </c>
      <c r="C517" s="162">
        <f t="shared" si="7"/>
        <v>-2.0671446420404944</v>
      </c>
      <c r="D517" s="165">
        <v>-999999999</v>
      </c>
    </row>
    <row r="518" spans="1:4" x14ac:dyDescent="0.2">
      <c r="A518" s="38">
        <v>9034</v>
      </c>
      <c r="B518" s="18">
        <v>3850190</v>
      </c>
      <c r="C518" s="162">
        <f t="shared" si="7"/>
        <v>-6.0954920255836917</v>
      </c>
      <c r="D518" s="165">
        <v>-999999999</v>
      </c>
    </row>
    <row r="519" spans="1:4" x14ac:dyDescent="0.2">
      <c r="A519" s="38">
        <v>9041</v>
      </c>
      <c r="B519" s="18">
        <v>3872923</v>
      </c>
      <c r="C519" s="162">
        <f t="shared" si="7"/>
        <v>-6.8300937322807069</v>
      </c>
      <c r="D519" s="165">
        <v>-999999999</v>
      </c>
    </row>
    <row r="520" spans="1:4" x14ac:dyDescent="0.2">
      <c r="A520" s="38">
        <v>9048</v>
      </c>
      <c r="B520" s="18">
        <v>3946988</v>
      </c>
      <c r="C520" s="162">
        <f t="shared" si="7"/>
        <v>-4.9584989802331378</v>
      </c>
      <c r="D520" s="165">
        <v>-999999999</v>
      </c>
    </row>
    <row r="521" spans="1:4" x14ac:dyDescent="0.2">
      <c r="A521" s="38">
        <v>9055</v>
      </c>
      <c r="B521" s="18">
        <v>3953745</v>
      </c>
      <c r="C521" s="162">
        <f t="shared" si="7"/>
        <v>-5.6070948697943273</v>
      </c>
      <c r="D521" s="165">
        <v>-999999999</v>
      </c>
    </row>
    <row r="522" spans="1:4" x14ac:dyDescent="0.2">
      <c r="A522" s="38">
        <v>9062</v>
      </c>
      <c r="B522" s="18">
        <v>3901693</v>
      </c>
      <c r="C522" s="162">
        <f t="shared" si="7"/>
        <v>-5.4836627938243172</v>
      </c>
      <c r="D522" s="165">
        <v>-999999999</v>
      </c>
    </row>
    <row r="523" spans="1:4" x14ac:dyDescent="0.2">
      <c r="A523" s="38">
        <v>9069</v>
      </c>
      <c r="B523" s="18">
        <v>3928969</v>
      </c>
      <c r="C523" s="162">
        <f t="shared" si="7"/>
        <v>-4.6517869861888395</v>
      </c>
      <c r="D523" s="165">
        <v>-999999999</v>
      </c>
    </row>
    <row r="524" spans="1:4" x14ac:dyDescent="0.2">
      <c r="A524" s="40">
        <v>9076</v>
      </c>
      <c r="B524" s="18">
        <v>3934892</v>
      </c>
      <c r="C524" s="162">
        <f t="shared" si="7"/>
        <v>-4.7444842879763423</v>
      </c>
      <c r="D524" s="165">
        <v>-999999999</v>
      </c>
    </row>
    <row r="525" spans="1:4" x14ac:dyDescent="0.2">
      <c r="A525" s="40">
        <v>9083</v>
      </c>
      <c r="B525" s="18">
        <v>4001556</v>
      </c>
      <c r="C525" s="162">
        <f t="shared" si="7"/>
        <v>-4.1981752060733895</v>
      </c>
      <c r="D525" s="165">
        <v>-999999999</v>
      </c>
    </row>
    <row r="526" spans="1:4" x14ac:dyDescent="0.2">
      <c r="A526" s="40">
        <v>9090</v>
      </c>
      <c r="B526" s="18">
        <v>4038806</v>
      </c>
      <c r="C526" s="162">
        <f t="shared" si="7"/>
        <v>-1.8421461317167174</v>
      </c>
      <c r="D526" s="165">
        <v>-999999999</v>
      </c>
    </row>
    <row r="527" spans="1:4" x14ac:dyDescent="0.2">
      <c r="A527" s="38">
        <v>9097</v>
      </c>
      <c r="B527" s="18">
        <v>3993445</v>
      </c>
      <c r="C527" s="162">
        <f t="shared" si="7"/>
        <v>-3.2554205933733109</v>
      </c>
      <c r="D527" s="165">
        <v>-999999999</v>
      </c>
    </row>
    <row r="528" spans="1:4" x14ac:dyDescent="0.2">
      <c r="A528" s="38">
        <v>9104</v>
      </c>
      <c r="B528" s="18">
        <v>4101481</v>
      </c>
      <c r="C528" s="162">
        <f t="shared" si="7"/>
        <v>-0.86089352026312171</v>
      </c>
      <c r="D528" s="165">
        <v>-999999999</v>
      </c>
    </row>
    <row r="529" spans="1:4" x14ac:dyDescent="0.2">
      <c r="A529" s="38">
        <v>9111</v>
      </c>
      <c r="B529" s="18">
        <v>4045947</v>
      </c>
      <c r="C529" s="162">
        <f t="shared" si="7"/>
        <v>-3.4568899301067404</v>
      </c>
      <c r="D529" s="165">
        <v>-999999999</v>
      </c>
    </row>
    <row r="530" spans="1:4" x14ac:dyDescent="0.2">
      <c r="A530" s="38">
        <v>9118</v>
      </c>
      <c r="B530" s="18">
        <v>4086197</v>
      </c>
      <c r="C530" s="162">
        <f t="shared" si="7"/>
        <v>-1.4545247580555112</v>
      </c>
      <c r="D530" s="165">
        <v>-999999999</v>
      </c>
    </row>
    <row r="531" spans="1:4" x14ac:dyDescent="0.2">
      <c r="A531" s="40">
        <v>9125</v>
      </c>
      <c r="B531" s="18">
        <v>4164617</v>
      </c>
      <c r="C531" s="162">
        <f t="shared" si="7"/>
        <v>-1.2030846450729491</v>
      </c>
      <c r="D531" s="165">
        <v>-999999999</v>
      </c>
    </row>
    <row r="532" spans="1:4" x14ac:dyDescent="0.2">
      <c r="A532" s="38">
        <v>9132</v>
      </c>
      <c r="B532" s="18">
        <v>4082498</v>
      </c>
      <c r="C532" s="162">
        <f t="shared" si="7"/>
        <v>-3.0187377630135495</v>
      </c>
      <c r="D532" s="165">
        <v>-999999999</v>
      </c>
    </row>
    <row r="533" spans="1:4" x14ac:dyDescent="0.2">
      <c r="A533" s="38">
        <v>9139</v>
      </c>
      <c r="B533" s="18">
        <v>4053128</v>
      </c>
      <c r="C533" s="162">
        <f t="shared" si="7"/>
        <v>-0.86578879527732</v>
      </c>
      <c r="D533" s="165">
        <v>-999999999</v>
      </c>
    </row>
    <row r="534" spans="1:4" x14ac:dyDescent="0.2">
      <c r="A534" s="38">
        <v>9146</v>
      </c>
      <c r="B534" s="18">
        <v>3994468</v>
      </c>
      <c r="C534" s="162">
        <f t="shared" si="7"/>
        <v>-0.66158990975289922</v>
      </c>
      <c r="D534" s="165">
        <v>-999999999</v>
      </c>
    </row>
    <row r="535" spans="1:4" x14ac:dyDescent="0.2">
      <c r="A535" s="38">
        <v>9153</v>
      </c>
      <c r="B535" s="18">
        <v>3839239</v>
      </c>
      <c r="C535" s="162">
        <f t="shared" si="7"/>
        <v>-3.6631083538131626</v>
      </c>
      <c r="D535" s="165">
        <v>-999999999</v>
      </c>
    </row>
    <row r="536" spans="1:4" x14ac:dyDescent="0.2">
      <c r="A536" s="38">
        <v>9160</v>
      </c>
      <c r="B536" s="18">
        <v>3856034</v>
      </c>
      <c r="C536" s="162">
        <f t="shared" si="7"/>
        <v>-2.3952441388304035</v>
      </c>
      <c r="D536" s="165">
        <v>-999999999</v>
      </c>
    </row>
    <row r="537" spans="1:4" x14ac:dyDescent="0.2">
      <c r="A537" s="38">
        <v>9167</v>
      </c>
      <c r="B537" s="18">
        <v>3884009</v>
      </c>
      <c r="C537" s="162">
        <f t="shared" si="7"/>
        <v>-0.7114300971998081</v>
      </c>
      <c r="D537" s="165">
        <v>-999999999</v>
      </c>
    </row>
    <row r="538" spans="1:4" x14ac:dyDescent="0.2">
      <c r="A538" s="38">
        <v>9174</v>
      </c>
      <c r="B538" s="18">
        <v>3888208</v>
      </c>
      <c r="C538" s="162">
        <f t="shared" si="7"/>
        <v>-1.6851448081635398</v>
      </c>
      <c r="D538" s="165">
        <v>-999999999</v>
      </c>
    </row>
    <row r="539" spans="1:4" x14ac:dyDescent="0.2">
      <c r="A539" s="38">
        <v>9181</v>
      </c>
      <c r="B539" s="18">
        <v>3889541</v>
      </c>
      <c r="C539" s="162">
        <f t="shared" si="7"/>
        <v>-0.66173730689006194</v>
      </c>
      <c r="D539" s="165">
        <v>-999999999</v>
      </c>
    </row>
    <row r="540" spans="1:4" x14ac:dyDescent="0.2">
      <c r="A540" s="38">
        <v>9188</v>
      </c>
      <c r="B540" s="18">
        <v>3937157</v>
      </c>
      <c r="C540" s="162">
        <f t="shared" si="7"/>
        <v>-0.30545272230972192</v>
      </c>
      <c r="D540" s="165">
        <v>-999999999</v>
      </c>
    </row>
    <row r="541" spans="1:4" x14ac:dyDescent="0.2">
      <c r="A541" s="38">
        <v>9195</v>
      </c>
      <c r="B541" s="18">
        <v>3893378</v>
      </c>
      <c r="C541" s="162">
        <f t="shared" si="7"/>
        <v>-0.85375145407170638</v>
      </c>
      <c r="D541" s="165">
        <v>-999999999</v>
      </c>
    </row>
    <row r="542" spans="1:4" x14ac:dyDescent="0.2">
      <c r="A542" s="38">
        <v>9202</v>
      </c>
      <c r="B542" s="18">
        <v>3931961</v>
      </c>
      <c r="C542" s="162">
        <f t="shared" si="7"/>
        <v>-0.59981980378634514</v>
      </c>
      <c r="D542" s="165">
        <v>-999999999</v>
      </c>
    </row>
    <row r="543" spans="1:4" x14ac:dyDescent="0.2">
      <c r="A543" s="38">
        <v>9209</v>
      </c>
      <c r="B543" s="18">
        <v>3895884</v>
      </c>
      <c r="C543" s="162">
        <f t="shared" si="7"/>
        <v>-1.8985067531140472</v>
      </c>
      <c r="D543" s="165">
        <v>-999999999</v>
      </c>
    </row>
    <row r="544" spans="1:4" x14ac:dyDescent="0.2">
      <c r="A544" s="38">
        <v>9216</v>
      </c>
      <c r="B544" s="18">
        <v>3827727</v>
      </c>
      <c r="C544" s="162">
        <f t="shared" si="7"/>
        <v>-1.7397514413429447</v>
      </c>
      <c r="D544" s="165">
        <v>-999999999</v>
      </c>
    </row>
    <row r="545" spans="1:4" x14ac:dyDescent="0.2">
      <c r="A545" s="38">
        <v>9223</v>
      </c>
      <c r="B545" s="18">
        <v>3842449</v>
      </c>
      <c r="C545" s="162">
        <f t="shared" si="7"/>
        <v>-1.9970673970713249</v>
      </c>
      <c r="D545" s="165">
        <v>-999999999</v>
      </c>
    </row>
    <row r="546" spans="1:4" x14ac:dyDescent="0.2">
      <c r="A546" s="38">
        <v>9230</v>
      </c>
      <c r="B546" s="18">
        <v>3854921</v>
      </c>
      <c r="C546" s="162">
        <f t="shared" si="7"/>
        <v>-1.5849111131421429</v>
      </c>
      <c r="D546" s="165">
        <v>-999999999</v>
      </c>
    </row>
    <row r="547" spans="1:4" x14ac:dyDescent="0.2">
      <c r="A547" s="38">
        <v>9237</v>
      </c>
      <c r="B547" s="18">
        <v>3839533</v>
      </c>
      <c r="C547" s="162">
        <f t="shared" si="7"/>
        <v>-1.73977579100784</v>
      </c>
      <c r="D547" s="165">
        <v>-999999999</v>
      </c>
    </row>
    <row r="548" spans="1:4" x14ac:dyDescent="0.2">
      <c r="A548" s="38">
        <v>9244</v>
      </c>
      <c r="B548" s="18">
        <v>3850806</v>
      </c>
      <c r="C548" s="162">
        <f t="shared" si="7"/>
        <v>-0.65727898162260556</v>
      </c>
      <c r="D548" s="165">
        <v>-999999999</v>
      </c>
    </row>
    <row r="549" spans="1:4" x14ac:dyDescent="0.2">
      <c r="A549" s="38">
        <v>9251</v>
      </c>
      <c r="B549" s="18">
        <v>3818442</v>
      </c>
      <c r="C549" s="162">
        <f t="shared" si="7"/>
        <v>-1.3655849650815692</v>
      </c>
      <c r="D549" s="165">
        <v>-999999999</v>
      </c>
    </row>
    <row r="550" spans="1:4" x14ac:dyDescent="0.2">
      <c r="A550" s="38">
        <v>9258</v>
      </c>
      <c r="B550" s="18">
        <v>3862995</v>
      </c>
      <c r="C550" s="162">
        <f t="shared" si="7"/>
        <v>-0.46128511011758366</v>
      </c>
      <c r="D550" s="165">
        <v>-999999999</v>
      </c>
    </row>
    <row r="551" spans="1:4" x14ac:dyDescent="0.2">
      <c r="A551" s="38">
        <v>9265</v>
      </c>
      <c r="B551" s="18">
        <v>3830203</v>
      </c>
      <c r="C551" s="162">
        <f t="shared" si="7"/>
        <v>-0.56082797545566299</v>
      </c>
      <c r="D551" s="165">
        <v>-999999999</v>
      </c>
    </row>
    <row r="552" spans="1:4" x14ac:dyDescent="0.2">
      <c r="A552" s="38">
        <v>9272</v>
      </c>
      <c r="B552" s="18">
        <v>3774637</v>
      </c>
      <c r="C552" s="162">
        <f t="shared" si="7"/>
        <v>-1.3949450841110167</v>
      </c>
      <c r="D552" s="165">
        <v>-999999999</v>
      </c>
    </row>
    <row r="553" spans="1:4" x14ac:dyDescent="0.2">
      <c r="A553" s="38">
        <v>9279</v>
      </c>
      <c r="B553" s="18">
        <v>3808809</v>
      </c>
      <c r="C553" s="162">
        <f t="shared" si="7"/>
        <v>-0.48932237903320619</v>
      </c>
      <c r="D553" s="165">
        <v>-999999999</v>
      </c>
    </row>
    <row r="554" spans="1:4" x14ac:dyDescent="0.2">
      <c r="A554" s="38">
        <v>9286</v>
      </c>
      <c r="B554" s="18">
        <v>3821607</v>
      </c>
      <c r="C554" s="162">
        <f t="shared" si="7"/>
        <v>-1.3036642264660443</v>
      </c>
      <c r="D554" s="165">
        <v>-999999999</v>
      </c>
    </row>
    <row r="555" spans="1:4" x14ac:dyDescent="0.2">
      <c r="A555" s="38">
        <v>9293</v>
      </c>
      <c r="B555" s="18">
        <v>3815763</v>
      </c>
      <c r="C555" s="162">
        <f t="shared" si="7"/>
        <v>-2.2206716186328341</v>
      </c>
      <c r="D555" s="165">
        <v>-999999999</v>
      </c>
    </row>
    <row r="556" spans="1:4" x14ac:dyDescent="0.2">
      <c r="A556" s="38">
        <v>9300</v>
      </c>
      <c r="B556" s="18">
        <v>3855819</v>
      </c>
      <c r="C556" s="162">
        <f t="shared" si="7"/>
        <v>-2.5239296531524347</v>
      </c>
      <c r="D556" s="165">
        <v>-999999999</v>
      </c>
    </row>
    <row r="557" spans="1:4" x14ac:dyDescent="0.2">
      <c r="A557" s="38">
        <v>9307</v>
      </c>
      <c r="B557" s="18">
        <v>3774014</v>
      </c>
      <c r="C557" s="162">
        <f t="shared" si="7"/>
        <v>-2.7131435241324127</v>
      </c>
      <c r="D557" s="165">
        <v>-999999999</v>
      </c>
    </row>
    <row r="558" spans="1:4" x14ac:dyDescent="0.2">
      <c r="A558" s="38">
        <v>9314</v>
      </c>
      <c r="B558" s="18">
        <v>3851635</v>
      </c>
      <c r="C558" s="162">
        <f t="shared" si="7"/>
        <v>-0.99637620623905321</v>
      </c>
      <c r="D558" s="165">
        <v>-999999999</v>
      </c>
    </row>
    <row r="559" spans="1:4" x14ac:dyDescent="0.2">
      <c r="A559" s="38">
        <v>9321</v>
      </c>
      <c r="B559" s="18">
        <v>3799390</v>
      </c>
      <c r="C559" s="162">
        <f t="shared" si="7"/>
        <v>-2.3759094951330431</v>
      </c>
      <c r="D559" s="165">
        <v>-999999999</v>
      </c>
    </row>
    <row r="560" spans="1:4" x14ac:dyDescent="0.2">
      <c r="A560" s="38">
        <v>9328</v>
      </c>
      <c r="B560" s="18">
        <v>3822572</v>
      </c>
      <c r="C560" s="162">
        <f t="shared" si="7"/>
        <v>-1.9329051557050372</v>
      </c>
      <c r="D560" s="165">
        <v>-999999999</v>
      </c>
    </row>
    <row r="561" spans="1:4" x14ac:dyDescent="0.2">
      <c r="A561" s="38">
        <v>9335</v>
      </c>
      <c r="B561" s="18">
        <v>3765962</v>
      </c>
      <c r="C561" s="162">
        <f t="shared" si="7"/>
        <v>-2.36696392415138</v>
      </c>
      <c r="D561" s="165">
        <v>-999999999</v>
      </c>
    </row>
    <row r="562" spans="1:4" x14ac:dyDescent="0.2">
      <c r="A562" s="38">
        <v>9342</v>
      </c>
      <c r="B562" s="18">
        <v>3751264</v>
      </c>
      <c r="C562" s="162">
        <f t="shared" si="7"/>
        <v>-2.5383453833291245</v>
      </c>
      <c r="D562" s="165">
        <v>-999999999</v>
      </c>
    </row>
    <row r="563" spans="1:4" x14ac:dyDescent="0.2">
      <c r="A563" s="38">
        <v>9349</v>
      </c>
      <c r="B563" s="18">
        <v>3817310</v>
      </c>
      <c r="C563" s="162">
        <f t="shared" si="7"/>
        <v>-0.81585778091880135</v>
      </c>
      <c r="D563" s="165">
        <v>-999999999</v>
      </c>
    </row>
    <row r="564" spans="1:4" x14ac:dyDescent="0.2">
      <c r="A564" s="38">
        <v>9356</v>
      </c>
      <c r="B564" s="18">
        <v>3797346</v>
      </c>
      <c r="C564" s="162">
        <f t="shared" si="7"/>
        <v>-1.5596334318338596</v>
      </c>
      <c r="D564" s="165">
        <v>-999999999</v>
      </c>
    </row>
    <row r="565" spans="1:4" x14ac:dyDescent="0.2">
      <c r="A565" s="38">
        <v>9363</v>
      </c>
      <c r="B565" s="18">
        <v>3799857</v>
      </c>
      <c r="C565" s="162">
        <f t="shared" si="7"/>
        <v>-0.8767003220324171</v>
      </c>
      <c r="D565" s="165">
        <v>-999999999</v>
      </c>
    </row>
    <row r="566" spans="1:4" x14ac:dyDescent="0.2">
      <c r="A566" s="38">
        <v>9370</v>
      </c>
      <c r="B566" s="18">
        <v>3799374</v>
      </c>
      <c r="C566" s="162">
        <f t="shared" si="7"/>
        <v>-0.62293529748717691</v>
      </c>
      <c r="D566" s="165">
        <v>-999999999</v>
      </c>
    </row>
    <row r="567" spans="1:4" x14ac:dyDescent="0.2">
      <c r="A567" s="38">
        <v>9377</v>
      </c>
      <c r="B567" s="18">
        <v>3824318</v>
      </c>
      <c r="C567" s="162">
        <f t="shared" si="7"/>
        <v>-0.99314465604191904</v>
      </c>
      <c r="D567" s="165">
        <v>-999999999</v>
      </c>
    </row>
    <row r="568" spans="1:4" x14ac:dyDescent="0.2">
      <c r="A568" s="38">
        <v>9384</v>
      </c>
      <c r="B568" s="18">
        <v>3875763</v>
      </c>
      <c r="C568" s="162">
        <f t="shared" si="7"/>
        <v>-0.35479564156693183</v>
      </c>
      <c r="D568" s="165">
        <v>-999999999</v>
      </c>
    </row>
    <row r="569" spans="1:4" x14ac:dyDescent="0.2">
      <c r="A569" s="38">
        <v>9391</v>
      </c>
      <c r="B569" s="18">
        <v>3874962</v>
      </c>
      <c r="C569" s="162">
        <f t="shared" ref="C569:C632" si="8">100*(B569-B517)/B517</f>
        <v>-3.0270618463177827</v>
      </c>
      <c r="D569" s="165">
        <v>-999999999</v>
      </c>
    </row>
    <row r="570" spans="1:4" x14ac:dyDescent="0.2">
      <c r="A570" s="38">
        <v>9398</v>
      </c>
      <c r="B570" s="18">
        <v>3877438</v>
      </c>
      <c r="C570" s="162">
        <f t="shared" si="8"/>
        <v>0.70770533402247682</v>
      </c>
      <c r="D570" s="165">
        <v>-999999999</v>
      </c>
    </row>
    <row r="571" spans="1:4" x14ac:dyDescent="0.2">
      <c r="A571" s="38">
        <v>9405</v>
      </c>
      <c r="B571" s="18">
        <v>3895051</v>
      </c>
      <c r="C571" s="162">
        <f t="shared" si="8"/>
        <v>0.57135140564374765</v>
      </c>
      <c r="D571" s="165">
        <v>-999999999</v>
      </c>
    </row>
    <row r="572" spans="1:4" x14ac:dyDescent="0.2">
      <c r="A572" s="40">
        <v>9412</v>
      </c>
      <c r="B572" s="18">
        <v>3939282</v>
      </c>
      <c r="C572" s="162">
        <f t="shared" si="8"/>
        <v>-0.1952374823536327</v>
      </c>
      <c r="D572" s="165">
        <v>-999999999</v>
      </c>
    </row>
    <row r="573" spans="1:4" x14ac:dyDescent="0.2">
      <c r="A573" s="38">
        <v>9419</v>
      </c>
      <c r="B573" s="18">
        <v>3945357</v>
      </c>
      <c r="C573" s="162">
        <f t="shared" si="8"/>
        <v>-0.21215328757924448</v>
      </c>
      <c r="D573" s="165">
        <v>-999999999</v>
      </c>
    </row>
    <row r="574" spans="1:4" x14ac:dyDescent="0.2">
      <c r="A574" s="40">
        <v>9426</v>
      </c>
      <c r="B574" s="18">
        <v>3901295</v>
      </c>
      <c r="C574" s="162">
        <f t="shared" si="8"/>
        <v>-1.0200700055078653E-2</v>
      </c>
      <c r="D574" s="165">
        <v>-999999999</v>
      </c>
    </row>
    <row r="575" spans="1:4" x14ac:dyDescent="0.2">
      <c r="A575" s="38">
        <v>9433</v>
      </c>
      <c r="B575" s="18">
        <v>3921983</v>
      </c>
      <c r="C575" s="162">
        <f t="shared" si="8"/>
        <v>-0.17780746043045897</v>
      </c>
      <c r="D575" s="165">
        <v>-999999999</v>
      </c>
    </row>
    <row r="576" spans="1:4" x14ac:dyDescent="0.2">
      <c r="A576" s="38">
        <v>9440</v>
      </c>
      <c r="B576" s="18">
        <v>3959051</v>
      </c>
      <c r="C576" s="162">
        <f t="shared" si="8"/>
        <v>0.6139685663545531</v>
      </c>
      <c r="D576" s="165">
        <v>-999999999</v>
      </c>
    </row>
    <row r="577" spans="1:4" x14ac:dyDescent="0.2">
      <c r="A577" s="38">
        <v>9446</v>
      </c>
      <c r="B577" s="18">
        <v>3943448</v>
      </c>
      <c r="C577" s="162">
        <f t="shared" si="8"/>
        <v>-1.4521351194385383</v>
      </c>
      <c r="D577" s="165">
        <v>-999999999</v>
      </c>
    </row>
    <row r="578" spans="1:4" x14ac:dyDescent="0.2">
      <c r="A578" s="38">
        <v>9454</v>
      </c>
      <c r="B578" s="18">
        <v>3968872</v>
      </c>
      <c r="C578" s="162">
        <f t="shared" si="8"/>
        <v>-1.7315513545339885</v>
      </c>
      <c r="D578" s="165">
        <v>-999999999</v>
      </c>
    </row>
    <row r="579" spans="1:4" x14ac:dyDescent="0.2">
      <c r="A579" s="38">
        <v>9461</v>
      </c>
      <c r="B579" s="18">
        <v>3951323</v>
      </c>
      <c r="C579" s="162">
        <f t="shared" si="8"/>
        <v>-1.054778518296859</v>
      </c>
      <c r="D579" s="165">
        <v>-999999999</v>
      </c>
    </row>
    <row r="580" spans="1:4" x14ac:dyDescent="0.2">
      <c r="A580" s="38">
        <v>9468</v>
      </c>
      <c r="B580" s="18">
        <v>3978493</v>
      </c>
      <c r="C580" s="162">
        <f t="shared" si="8"/>
        <v>-2.9986241555184576</v>
      </c>
      <c r="D580" s="165">
        <v>-999999999</v>
      </c>
    </row>
    <row r="581" spans="1:4" x14ac:dyDescent="0.2">
      <c r="A581" s="38">
        <v>9475</v>
      </c>
      <c r="B581" s="18">
        <v>4012013</v>
      </c>
      <c r="C581" s="162">
        <f t="shared" si="8"/>
        <v>-0.83871588036126032</v>
      </c>
      <c r="D581" s="165">
        <v>-999999999</v>
      </c>
    </row>
    <row r="582" spans="1:4" x14ac:dyDescent="0.2">
      <c r="A582" s="38">
        <v>9482</v>
      </c>
      <c r="B582" s="18">
        <v>4053027</v>
      </c>
      <c r="C582" s="162">
        <f t="shared" si="8"/>
        <v>-0.81175724028968743</v>
      </c>
      <c r="D582" s="165">
        <v>-999999999</v>
      </c>
    </row>
    <row r="583" spans="1:4" x14ac:dyDescent="0.2">
      <c r="A583" s="38">
        <v>9489</v>
      </c>
      <c r="B583" s="18">
        <v>4115036</v>
      </c>
      <c r="C583" s="162">
        <f t="shared" si="8"/>
        <v>-1.1905296453431371</v>
      </c>
      <c r="D583" s="165">
        <v>-999999999</v>
      </c>
    </row>
    <row r="584" spans="1:4" x14ac:dyDescent="0.2">
      <c r="A584" s="38">
        <v>9496</v>
      </c>
      <c r="B584" s="18">
        <v>4143624</v>
      </c>
      <c r="C584" s="162">
        <f t="shared" si="8"/>
        <v>1.497269563879762</v>
      </c>
      <c r="D584" s="165">
        <v>-999999999</v>
      </c>
    </row>
    <row r="585" spans="1:4" x14ac:dyDescent="0.2">
      <c r="A585" s="38">
        <v>9503</v>
      </c>
      <c r="B585" s="18">
        <v>4055751</v>
      </c>
      <c r="C585" s="162">
        <f t="shared" si="8"/>
        <v>6.4715449401055183E-2</v>
      </c>
      <c r="D585" s="165">
        <v>-999999999</v>
      </c>
    </row>
    <row r="586" spans="1:4" x14ac:dyDescent="0.2">
      <c r="A586" s="38">
        <v>9510</v>
      </c>
      <c r="B586" s="18">
        <v>4013025</v>
      </c>
      <c r="C586" s="162">
        <f t="shared" si="8"/>
        <v>0.46456749684814097</v>
      </c>
      <c r="D586" s="165">
        <v>-999999999</v>
      </c>
    </row>
    <row r="587" spans="1:4" x14ac:dyDescent="0.2">
      <c r="A587" s="38">
        <v>9517</v>
      </c>
      <c r="B587" s="18">
        <v>3934751</v>
      </c>
      <c r="C587" s="162">
        <f t="shared" si="8"/>
        <v>2.4877846885802106</v>
      </c>
      <c r="D587" s="165">
        <v>-999999999</v>
      </c>
    </row>
    <row r="588" spans="1:4" x14ac:dyDescent="0.2">
      <c r="A588" s="38">
        <v>9524</v>
      </c>
      <c r="B588" s="18">
        <v>3884148</v>
      </c>
      <c r="C588" s="162">
        <f t="shared" si="8"/>
        <v>0.72909108166577374</v>
      </c>
      <c r="D588" s="165">
        <v>-999999999</v>
      </c>
    </row>
    <row r="589" spans="1:4" x14ac:dyDescent="0.2">
      <c r="A589" s="40">
        <v>9531</v>
      </c>
      <c r="B589" s="18">
        <v>3877713</v>
      </c>
      <c r="C589" s="162">
        <f t="shared" si="8"/>
        <v>-0.16210055126030862</v>
      </c>
      <c r="D589" s="165">
        <v>-999999999</v>
      </c>
    </row>
    <row r="590" spans="1:4" x14ac:dyDescent="0.2">
      <c r="A590" s="40">
        <v>9538</v>
      </c>
      <c r="B590" s="18">
        <v>3906894</v>
      </c>
      <c r="C590" s="162">
        <f t="shared" si="8"/>
        <v>0.48058128577483511</v>
      </c>
      <c r="D590" s="165">
        <v>-999999999</v>
      </c>
    </row>
    <row r="591" spans="1:4" x14ac:dyDescent="0.2">
      <c r="A591" s="40">
        <v>9545</v>
      </c>
      <c r="B591" s="18">
        <v>3923401</v>
      </c>
      <c r="C591" s="162">
        <f t="shared" si="8"/>
        <v>0.87053973720806643</v>
      </c>
      <c r="D591" s="165">
        <v>-999999999</v>
      </c>
    </row>
    <row r="592" spans="1:4" x14ac:dyDescent="0.2">
      <c r="A592" s="40">
        <v>9552</v>
      </c>
      <c r="B592" s="18">
        <v>3882241</v>
      </c>
      <c r="C592" s="162">
        <f t="shared" si="8"/>
        <v>-1.3948135672516997</v>
      </c>
      <c r="D592" s="165">
        <v>-999999999</v>
      </c>
    </row>
    <row r="593" spans="1:4" x14ac:dyDescent="0.2">
      <c r="A593" s="40">
        <v>9559</v>
      </c>
      <c r="B593" s="18">
        <v>3899683</v>
      </c>
      <c r="C593" s="162">
        <f t="shared" si="8"/>
        <v>0.16194163525863658</v>
      </c>
      <c r="D593" s="165">
        <v>-999999999</v>
      </c>
    </row>
    <row r="594" spans="1:4" x14ac:dyDescent="0.2">
      <c r="A594" s="40">
        <v>9566</v>
      </c>
      <c r="B594" s="18">
        <v>3881452</v>
      </c>
      <c r="C594" s="162">
        <f t="shared" si="8"/>
        <v>-1.284575304790663</v>
      </c>
      <c r="D594" s="165">
        <v>-999999999</v>
      </c>
    </row>
    <row r="595" spans="1:4" x14ac:dyDescent="0.2">
      <c r="A595" s="38">
        <v>9573</v>
      </c>
      <c r="B595" s="18">
        <v>3889492</v>
      </c>
      <c r="C595" s="162">
        <f t="shared" si="8"/>
        <v>-0.1640705934776292</v>
      </c>
      <c r="D595" s="165">
        <v>-999999999</v>
      </c>
    </row>
    <row r="596" spans="1:4" x14ac:dyDescent="0.2">
      <c r="A596" s="38">
        <v>9580</v>
      </c>
      <c r="B596" s="18">
        <v>3877003</v>
      </c>
      <c r="C596" s="162">
        <f t="shared" si="8"/>
        <v>1.2873436376209693</v>
      </c>
      <c r="D596" s="165">
        <v>-999999999</v>
      </c>
    </row>
    <row r="597" spans="1:4" x14ac:dyDescent="0.2">
      <c r="A597" s="40">
        <v>9587</v>
      </c>
      <c r="B597" s="18">
        <v>3871725</v>
      </c>
      <c r="C597" s="162">
        <f t="shared" si="8"/>
        <v>0.76190991734698366</v>
      </c>
      <c r="D597" s="165">
        <v>-999999999</v>
      </c>
    </row>
    <row r="598" spans="1:4" x14ac:dyDescent="0.2">
      <c r="A598" s="40">
        <v>9594</v>
      </c>
      <c r="B598" s="18">
        <v>3844513</v>
      </c>
      <c r="C598" s="162">
        <f t="shared" si="8"/>
        <v>-0.26999256275290728</v>
      </c>
      <c r="D598" s="165">
        <v>-999999999</v>
      </c>
    </row>
    <row r="599" spans="1:4" x14ac:dyDescent="0.2">
      <c r="A599" s="38">
        <v>9601</v>
      </c>
      <c r="B599" s="18">
        <v>3964318</v>
      </c>
      <c r="C599" s="162">
        <f t="shared" si="8"/>
        <v>3.2500046229580524</v>
      </c>
      <c r="D599" s="165">
        <v>-999999999</v>
      </c>
    </row>
    <row r="600" spans="1:4" x14ac:dyDescent="0.2">
      <c r="A600" s="38">
        <v>9608</v>
      </c>
      <c r="B600" s="18">
        <v>3833429</v>
      </c>
      <c r="C600" s="162">
        <f t="shared" si="8"/>
        <v>-0.45125617857664085</v>
      </c>
      <c r="D600" s="165">
        <v>-999999999</v>
      </c>
    </row>
    <row r="601" spans="1:4" x14ac:dyDescent="0.2">
      <c r="A601" s="38">
        <v>9615</v>
      </c>
      <c r="B601" s="18">
        <v>3864813</v>
      </c>
      <c r="C601" s="162">
        <f t="shared" si="8"/>
        <v>1.2143958190277606</v>
      </c>
      <c r="D601" s="165">
        <v>-999999999</v>
      </c>
    </row>
    <row r="602" spans="1:4" x14ac:dyDescent="0.2">
      <c r="A602" s="38">
        <v>9622</v>
      </c>
      <c r="B602" s="18">
        <v>3902817</v>
      </c>
      <c r="C602" s="162">
        <f t="shared" si="8"/>
        <v>1.0308581812816222</v>
      </c>
      <c r="D602" s="165">
        <v>-999999999</v>
      </c>
    </row>
    <row r="603" spans="1:4" x14ac:dyDescent="0.2">
      <c r="A603" s="38">
        <v>9629</v>
      </c>
      <c r="B603" s="18">
        <v>3869047</v>
      </c>
      <c r="C603" s="162">
        <f t="shared" si="8"/>
        <v>1.0141499027597232</v>
      </c>
      <c r="D603" s="165">
        <v>-999999999</v>
      </c>
    </row>
    <row r="604" spans="1:4" x14ac:dyDescent="0.2">
      <c r="A604" s="38">
        <v>9636</v>
      </c>
      <c r="B604" s="18">
        <v>3901880</v>
      </c>
      <c r="C604" s="162">
        <f t="shared" si="8"/>
        <v>3.370999648443016</v>
      </c>
      <c r="D604" s="165">
        <v>-999999999</v>
      </c>
    </row>
    <row r="605" spans="1:4" x14ac:dyDescent="0.2">
      <c r="A605" s="38">
        <v>9643</v>
      </c>
      <c r="B605" s="18">
        <v>3868017</v>
      </c>
      <c r="C605" s="162">
        <f t="shared" si="8"/>
        <v>1.5545016828095082</v>
      </c>
      <c r="D605" s="165">
        <v>-999999999</v>
      </c>
    </row>
    <row r="606" spans="1:4" x14ac:dyDescent="0.2">
      <c r="A606" s="38">
        <v>9650</v>
      </c>
      <c r="B606" s="18">
        <v>3929406</v>
      </c>
      <c r="C606" s="162">
        <f t="shared" si="8"/>
        <v>2.8207767046690044</v>
      </c>
      <c r="D606" s="165">
        <v>-999999999</v>
      </c>
    </row>
    <row r="607" spans="1:4" x14ac:dyDescent="0.2">
      <c r="A607" s="38">
        <v>9657</v>
      </c>
      <c r="B607" s="18">
        <v>3917425</v>
      </c>
      <c r="C607" s="162">
        <f t="shared" si="8"/>
        <v>2.6642640017212811</v>
      </c>
      <c r="D607" s="165">
        <v>-999999999</v>
      </c>
    </row>
    <row r="608" spans="1:4" x14ac:dyDescent="0.2">
      <c r="A608" s="38">
        <v>9664</v>
      </c>
      <c r="B608" s="18">
        <v>3948977</v>
      </c>
      <c r="C608" s="162">
        <f t="shared" si="8"/>
        <v>2.4160366448736315</v>
      </c>
      <c r="D608" s="165">
        <v>-999999999</v>
      </c>
    </row>
    <row r="609" spans="1:4" x14ac:dyDescent="0.2">
      <c r="A609" s="38">
        <v>9671</v>
      </c>
      <c r="B609" s="18">
        <v>3908075</v>
      </c>
      <c r="C609" s="162">
        <f t="shared" si="8"/>
        <v>3.552212577907766</v>
      </c>
      <c r="D609" s="165">
        <v>-999999999</v>
      </c>
    </row>
    <row r="610" spans="1:4" x14ac:dyDescent="0.2">
      <c r="A610" s="38">
        <v>9678</v>
      </c>
      <c r="B610" s="18">
        <v>3926118</v>
      </c>
      <c r="C610" s="162">
        <f t="shared" si="8"/>
        <v>1.9338021385723205</v>
      </c>
      <c r="D610" s="165">
        <v>-999999999</v>
      </c>
    </row>
    <row r="611" spans="1:4" x14ac:dyDescent="0.2">
      <c r="A611" s="40">
        <v>9685</v>
      </c>
      <c r="B611" s="18">
        <v>3977386</v>
      </c>
      <c r="C611" s="162">
        <f t="shared" si="8"/>
        <v>4.6848573060412333</v>
      </c>
      <c r="D611" s="165">
        <v>-999999999</v>
      </c>
    </row>
    <row r="612" spans="1:4" x14ac:dyDescent="0.2">
      <c r="A612" s="38">
        <v>9692</v>
      </c>
      <c r="B612" s="18">
        <v>3949423</v>
      </c>
      <c r="C612" s="162">
        <f t="shared" si="8"/>
        <v>3.3184724839715249</v>
      </c>
      <c r="D612" s="165">
        <v>-999999999</v>
      </c>
    </row>
    <row r="613" spans="1:4" x14ac:dyDescent="0.2">
      <c r="A613" s="38">
        <v>9699</v>
      </c>
      <c r="B613" s="18">
        <v>3889227</v>
      </c>
      <c r="C613" s="162">
        <f t="shared" si="8"/>
        <v>3.2731344607300872</v>
      </c>
      <c r="D613" s="165">
        <v>-999999999</v>
      </c>
    </row>
    <row r="614" spans="1:4" x14ac:dyDescent="0.2">
      <c r="A614" s="38">
        <v>9706</v>
      </c>
      <c r="B614" s="18">
        <v>3876462</v>
      </c>
      <c r="C614" s="162">
        <f t="shared" si="8"/>
        <v>3.3374883772509745</v>
      </c>
      <c r="D614" s="165">
        <v>-999999999</v>
      </c>
    </row>
    <row r="615" spans="1:4" x14ac:dyDescent="0.2">
      <c r="A615" s="38">
        <v>9713</v>
      </c>
      <c r="B615" s="18">
        <v>3894796</v>
      </c>
      <c r="C615" s="162">
        <f t="shared" si="8"/>
        <v>2.0298587225035432</v>
      </c>
      <c r="D615" s="165">
        <v>-999999999</v>
      </c>
    </row>
    <row r="616" spans="1:4" x14ac:dyDescent="0.2">
      <c r="A616" s="38">
        <v>9720</v>
      </c>
      <c r="B616" s="18">
        <v>3907858</v>
      </c>
      <c r="C616" s="162">
        <f t="shared" si="8"/>
        <v>2.9102431013660595</v>
      </c>
      <c r="D616" s="165">
        <v>-999999999</v>
      </c>
    </row>
    <row r="617" spans="1:4" x14ac:dyDescent="0.2">
      <c r="A617" s="38">
        <v>9727</v>
      </c>
      <c r="B617" s="18">
        <v>3901030</v>
      </c>
      <c r="C617" s="162">
        <f t="shared" si="8"/>
        <v>2.6625475642899192</v>
      </c>
      <c r="D617" s="165">
        <v>-999999999</v>
      </c>
    </row>
    <row r="618" spans="1:4" x14ac:dyDescent="0.2">
      <c r="A618" s="38">
        <v>9734</v>
      </c>
      <c r="B618" s="18">
        <v>3896271</v>
      </c>
      <c r="C618" s="162">
        <f t="shared" si="8"/>
        <v>2.5503411877851456</v>
      </c>
      <c r="D618" s="165">
        <v>-999999999</v>
      </c>
    </row>
    <row r="619" spans="1:4" x14ac:dyDescent="0.2">
      <c r="A619" s="38">
        <v>9741</v>
      </c>
      <c r="B619" s="18">
        <v>3926804</v>
      </c>
      <c r="C619" s="162">
        <f t="shared" si="8"/>
        <v>2.6798503680917749</v>
      </c>
      <c r="D619" s="165">
        <v>-999999999</v>
      </c>
    </row>
    <row r="620" spans="1:4" x14ac:dyDescent="0.2">
      <c r="A620" s="38">
        <v>9748</v>
      </c>
      <c r="B620" s="18">
        <v>3953709</v>
      </c>
      <c r="C620" s="162">
        <f t="shared" si="8"/>
        <v>2.0111136826477778</v>
      </c>
      <c r="D620" s="165">
        <v>-999999999</v>
      </c>
    </row>
    <row r="621" spans="1:4" x14ac:dyDescent="0.2">
      <c r="A621" s="38">
        <v>9755</v>
      </c>
      <c r="B621" s="18">
        <v>4093204</v>
      </c>
      <c r="C621" s="162">
        <f t="shared" si="8"/>
        <v>5.6321068438864694</v>
      </c>
      <c r="D621" s="165">
        <v>-999999999</v>
      </c>
    </row>
    <row r="622" spans="1:4" x14ac:dyDescent="0.2">
      <c r="A622" s="38">
        <v>9762</v>
      </c>
      <c r="B622" s="18">
        <v>3946678</v>
      </c>
      <c r="C622" s="162">
        <f t="shared" si="8"/>
        <v>1.7857152067937643</v>
      </c>
      <c r="D622" s="165">
        <v>-999999999</v>
      </c>
    </row>
    <row r="623" spans="1:4" x14ac:dyDescent="0.2">
      <c r="A623" s="38">
        <v>9769</v>
      </c>
      <c r="B623" s="18">
        <v>3965342</v>
      </c>
      <c r="C623" s="162">
        <f t="shared" si="8"/>
        <v>1.8046233540972891</v>
      </c>
      <c r="D623" s="165">
        <v>-999999999</v>
      </c>
    </row>
    <row r="624" spans="1:4" x14ac:dyDescent="0.2">
      <c r="A624" s="38">
        <v>9776</v>
      </c>
      <c r="B624" s="18">
        <v>3942882</v>
      </c>
      <c r="C624" s="162">
        <f t="shared" si="8"/>
        <v>9.138721218739862E-2</v>
      </c>
      <c r="D624" s="165">
        <v>-999999999</v>
      </c>
    </row>
    <row r="625" spans="1:4" x14ac:dyDescent="0.2">
      <c r="A625" s="38">
        <v>9783</v>
      </c>
      <c r="B625" s="18">
        <v>3973390</v>
      </c>
      <c r="C625" s="162">
        <f t="shared" si="8"/>
        <v>0.71053139170929269</v>
      </c>
      <c r="D625" s="165">
        <v>-999999999</v>
      </c>
    </row>
    <row r="626" spans="1:4" x14ac:dyDescent="0.2">
      <c r="A626" s="38">
        <v>9790</v>
      </c>
      <c r="B626" s="18">
        <v>3943321</v>
      </c>
      <c r="C626" s="162">
        <f t="shared" si="8"/>
        <v>1.0772320473073684</v>
      </c>
      <c r="D626" s="165">
        <v>999999999</v>
      </c>
    </row>
    <row r="627" spans="1:4" x14ac:dyDescent="0.2">
      <c r="A627" s="38">
        <v>9797</v>
      </c>
      <c r="B627" s="18">
        <v>3947407</v>
      </c>
      <c r="C627" s="162">
        <f t="shared" si="8"/>
        <v>0.64824350335021852</v>
      </c>
      <c r="D627" s="165">
        <v>999999999</v>
      </c>
    </row>
    <row r="628" spans="1:4" x14ac:dyDescent="0.2">
      <c r="A628" s="38">
        <v>9804</v>
      </c>
      <c r="B628" s="18">
        <v>3962755</v>
      </c>
      <c r="C628" s="162">
        <f t="shared" si="8"/>
        <v>9.3557774325210757E-2</v>
      </c>
      <c r="D628" s="165">
        <v>999999999</v>
      </c>
    </row>
    <row r="629" spans="1:4" x14ac:dyDescent="0.2">
      <c r="A629" s="38">
        <v>9811</v>
      </c>
      <c r="B629" s="18">
        <v>3969439</v>
      </c>
      <c r="C629" s="162">
        <f t="shared" si="8"/>
        <v>0.65909326051719208</v>
      </c>
      <c r="D629" s="165">
        <v>999999999</v>
      </c>
    </row>
    <row r="630" spans="1:4" x14ac:dyDescent="0.2">
      <c r="A630" s="38">
        <v>9818</v>
      </c>
      <c r="B630" s="18">
        <v>3988489</v>
      </c>
      <c r="C630" s="162">
        <f t="shared" si="8"/>
        <v>0.49427142019193365</v>
      </c>
      <c r="D630" s="165">
        <v>999999999</v>
      </c>
    </row>
    <row r="631" spans="1:4" x14ac:dyDescent="0.2">
      <c r="A631" s="38">
        <v>9825</v>
      </c>
      <c r="B631" s="18">
        <v>3976460</v>
      </c>
      <c r="C631" s="162">
        <f t="shared" si="8"/>
        <v>0.63616667126428283</v>
      </c>
      <c r="D631" s="165">
        <v>999999999</v>
      </c>
    </row>
    <row r="632" spans="1:4" x14ac:dyDescent="0.2">
      <c r="A632" s="38">
        <v>9832</v>
      </c>
      <c r="B632" s="18">
        <v>4028791</v>
      </c>
      <c r="C632" s="162">
        <f t="shared" si="8"/>
        <v>1.2642475429766999</v>
      </c>
      <c r="D632" s="165">
        <v>999999999</v>
      </c>
    </row>
    <row r="633" spans="1:4" x14ac:dyDescent="0.2">
      <c r="A633" s="38">
        <v>9839</v>
      </c>
      <c r="B633" s="18">
        <v>4034758</v>
      </c>
      <c r="C633" s="162">
        <f t="shared" ref="C633:C696" si="9">100*(B633-B581)/B581</f>
        <v>0.5669223903312377</v>
      </c>
      <c r="D633" s="165">
        <v>999999999</v>
      </c>
    </row>
    <row r="634" spans="1:4" x14ac:dyDescent="0.2">
      <c r="A634" s="38">
        <v>9846</v>
      </c>
      <c r="B634" s="18">
        <v>4194015</v>
      </c>
      <c r="C634" s="162">
        <f t="shared" si="9"/>
        <v>3.4785852647909823</v>
      </c>
      <c r="D634" s="165">
        <v>999999999</v>
      </c>
    </row>
    <row r="635" spans="1:4" x14ac:dyDescent="0.2">
      <c r="A635" s="38">
        <v>9853</v>
      </c>
      <c r="B635" s="18">
        <v>4132055</v>
      </c>
      <c r="C635" s="162">
        <f t="shared" si="9"/>
        <v>0.41358082894050013</v>
      </c>
      <c r="D635" s="165">
        <v>999999999</v>
      </c>
    </row>
    <row r="636" spans="1:4" x14ac:dyDescent="0.2">
      <c r="A636" s="38">
        <v>9860</v>
      </c>
      <c r="B636" s="18">
        <v>4121159</v>
      </c>
      <c r="C636" s="162">
        <f t="shared" si="9"/>
        <v>-0.54215826532523226</v>
      </c>
      <c r="D636" s="165">
        <v>999999999</v>
      </c>
    </row>
    <row r="637" spans="1:4" x14ac:dyDescent="0.2">
      <c r="A637" s="38">
        <v>9867</v>
      </c>
      <c r="B637" s="18">
        <v>4164651</v>
      </c>
      <c r="C637" s="162">
        <f t="shared" si="9"/>
        <v>2.6850760808540759</v>
      </c>
      <c r="D637" s="165">
        <v>999999999</v>
      </c>
    </row>
    <row r="638" spans="1:4" x14ac:dyDescent="0.2">
      <c r="A638" s="38">
        <v>9874</v>
      </c>
      <c r="B638" s="18">
        <v>4024111</v>
      </c>
      <c r="C638" s="162">
        <f t="shared" si="9"/>
        <v>0.27625045944144377</v>
      </c>
      <c r="D638" s="165">
        <v>999999999</v>
      </c>
    </row>
    <row r="639" spans="1:4" x14ac:dyDescent="0.2">
      <c r="A639" s="38">
        <v>9881</v>
      </c>
      <c r="B639" s="18">
        <v>3953348</v>
      </c>
      <c r="C639" s="162">
        <f t="shared" si="9"/>
        <v>0.4726347359718569</v>
      </c>
      <c r="D639" s="165">
        <v>999999999</v>
      </c>
    </row>
    <row r="640" spans="1:4" x14ac:dyDescent="0.2">
      <c r="A640" s="38">
        <v>9888</v>
      </c>
      <c r="B640" s="18">
        <v>3880238</v>
      </c>
      <c r="C640" s="162">
        <f t="shared" si="9"/>
        <v>-0.10066557710983207</v>
      </c>
      <c r="D640" s="165">
        <v>999999999</v>
      </c>
    </row>
    <row r="641" spans="1:4" x14ac:dyDescent="0.2">
      <c r="A641" s="38">
        <v>9895</v>
      </c>
      <c r="B641" s="18">
        <v>3928461</v>
      </c>
      <c r="C641" s="162">
        <f t="shared" si="9"/>
        <v>1.3087095409072307</v>
      </c>
      <c r="D641" s="165">
        <v>999999999</v>
      </c>
    </row>
    <row r="642" spans="1:4" x14ac:dyDescent="0.2">
      <c r="A642" s="38">
        <v>9902</v>
      </c>
      <c r="B642" s="18">
        <v>3915250</v>
      </c>
      <c r="C642" s="162">
        <f t="shared" si="9"/>
        <v>0.21387833916149249</v>
      </c>
      <c r="D642" s="165">
        <v>999999999</v>
      </c>
    </row>
    <row r="643" spans="1:4" x14ac:dyDescent="0.2">
      <c r="A643" s="38">
        <v>9909</v>
      </c>
      <c r="B643" s="18">
        <v>3974019</v>
      </c>
      <c r="C643" s="162">
        <f t="shared" si="9"/>
        <v>1.290156168079684</v>
      </c>
      <c r="D643" s="165">
        <v>999999999</v>
      </c>
    </row>
    <row r="644" spans="1:4" x14ac:dyDescent="0.2">
      <c r="A644" s="38">
        <v>9916</v>
      </c>
      <c r="B644" s="18">
        <v>3873983</v>
      </c>
      <c r="C644" s="162">
        <f t="shared" si="9"/>
        <v>-0.21271219380764872</v>
      </c>
      <c r="D644" s="165">
        <v>999999999</v>
      </c>
    </row>
    <row r="645" spans="1:4" x14ac:dyDescent="0.2">
      <c r="A645" s="38">
        <v>9923</v>
      </c>
      <c r="B645" s="18">
        <v>3948227</v>
      </c>
      <c r="C645" s="162">
        <f t="shared" si="9"/>
        <v>1.2448191301703242</v>
      </c>
      <c r="D645" s="165">
        <v>999999999</v>
      </c>
    </row>
    <row r="646" spans="1:4" x14ac:dyDescent="0.2">
      <c r="A646" s="38">
        <v>9930</v>
      </c>
      <c r="B646" s="18">
        <v>3940042</v>
      </c>
      <c r="C646" s="162">
        <f t="shared" si="9"/>
        <v>1.5094866560246012</v>
      </c>
      <c r="D646" s="165">
        <v>999999999</v>
      </c>
    </row>
    <row r="647" spans="1:4" x14ac:dyDescent="0.2">
      <c r="A647" s="38">
        <v>9937</v>
      </c>
      <c r="B647" s="18">
        <v>4001532</v>
      </c>
      <c r="C647" s="162">
        <f t="shared" si="9"/>
        <v>2.8805818343372347</v>
      </c>
      <c r="D647" s="165">
        <v>999999999</v>
      </c>
    </row>
    <row r="648" spans="1:4" x14ac:dyDescent="0.2">
      <c r="A648" s="38">
        <v>9944</v>
      </c>
      <c r="B648" s="18">
        <v>4002096</v>
      </c>
      <c r="C648" s="162">
        <f t="shared" si="9"/>
        <v>3.2265386433799508</v>
      </c>
      <c r="D648" s="165">
        <v>999999999</v>
      </c>
    </row>
    <row r="649" spans="1:4" x14ac:dyDescent="0.2">
      <c r="A649" s="38">
        <v>9951</v>
      </c>
      <c r="B649" s="18">
        <v>3985801</v>
      </c>
      <c r="C649" s="162">
        <f t="shared" si="9"/>
        <v>2.9463869463869465</v>
      </c>
      <c r="D649" s="165">
        <v>999999999</v>
      </c>
    </row>
    <row r="650" spans="1:4" x14ac:dyDescent="0.2">
      <c r="A650" s="38">
        <v>9958</v>
      </c>
      <c r="B650" s="18">
        <v>3959380</v>
      </c>
      <c r="C650" s="162">
        <f t="shared" si="9"/>
        <v>2.9878166623444895</v>
      </c>
      <c r="D650" s="165">
        <v>999999999</v>
      </c>
    </row>
    <row r="651" spans="1:4" x14ac:dyDescent="0.2">
      <c r="A651" s="38">
        <v>9965</v>
      </c>
      <c r="B651" s="18">
        <v>4008589</v>
      </c>
      <c r="C651" s="162">
        <f t="shared" si="9"/>
        <v>1.1167368510800597</v>
      </c>
      <c r="D651" s="165">
        <v>999999999</v>
      </c>
    </row>
    <row r="652" spans="1:4" x14ac:dyDescent="0.2">
      <c r="A652" s="38">
        <v>9972</v>
      </c>
      <c r="B652" s="18">
        <v>3979446</v>
      </c>
      <c r="C652" s="162">
        <f t="shared" si="9"/>
        <v>3.8090440699436456</v>
      </c>
      <c r="D652" s="165">
        <v>999999999</v>
      </c>
    </row>
    <row r="653" spans="1:4" x14ac:dyDescent="0.2">
      <c r="A653" s="38">
        <v>9979</v>
      </c>
      <c r="B653" s="18">
        <v>3987770</v>
      </c>
      <c r="C653" s="162">
        <f t="shared" si="9"/>
        <v>3.1814475887966638</v>
      </c>
      <c r="D653" s="165">
        <v>999999999</v>
      </c>
    </row>
    <row r="654" spans="1:4" x14ac:dyDescent="0.2">
      <c r="A654" s="38">
        <v>9986</v>
      </c>
      <c r="B654" s="18">
        <v>4046976</v>
      </c>
      <c r="C654" s="162">
        <f t="shared" si="9"/>
        <v>3.693716615460064</v>
      </c>
      <c r="D654" s="165">
        <v>999999999</v>
      </c>
    </row>
    <row r="655" spans="1:4" x14ac:dyDescent="0.2">
      <c r="A655" s="38">
        <v>9993</v>
      </c>
      <c r="B655" s="18">
        <v>3989836</v>
      </c>
      <c r="C655" s="162">
        <f t="shared" si="9"/>
        <v>3.1219315764321292</v>
      </c>
      <c r="D655" s="165">
        <v>999999999</v>
      </c>
    </row>
    <row r="656" spans="1:4" x14ac:dyDescent="0.2">
      <c r="A656" s="38">
        <v>10000</v>
      </c>
      <c r="B656" s="18">
        <v>4006427</v>
      </c>
      <c r="C656" s="162">
        <f t="shared" si="9"/>
        <v>2.6794006991501531</v>
      </c>
      <c r="D656" s="165">
        <v>999999999</v>
      </c>
    </row>
    <row r="657" spans="1:4" x14ac:dyDescent="0.2">
      <c r="A657" s="38">
        <v>10007</v>
      </c>
      <c r="B657" s="18">
        <v>3973566</v>
      </c>
      <c r="C657" s="162">
        <f t="shared" si="9"/>
        <v>2.7287625674861307</v>
      </c>
      <c r="D657" s="165">
        <v>999999999</v>
      </c>
    </row>
    <row r="658" spans="1:4" x14ac:dyDescent="0.2">
      <c r="A658" s="38">
        <v>10014</v>
      </c>
      <c r="B658" s="18">
        <v>4048572</v>
      </c>
      <c r="C658" s="162">
        <f t="shared" si="9"/>
        <v>3.0326721138004067</v>
      </c>
      <c r="D658" s="165">
        <v>999999999</v>
      </c>
    </row>
    <row r="659" spans="1:4" x14ac:dyDescent="0.2">
      <c r="A659" s="38">
        <v>10021</v>
      </c>
      <c r="B659" s="18">
        <v>4048239</v>
      </c>
      <c r="C659" s="162">
        <f t="shared" si="9"/>
        <v>3.3392853724066192</v>
      </c>
      <c r="D659" s="165">
        <v>999999999</v>
      </c>
    </row>
    <row r="660" spans="1:4" x14ac:dyDescent="0.2">
      <c r="A660" s="38">
        <v>10028</v>
      </c>
      <c r="B660" s="18">
        <v>4119457</v>
      </c>
      <c r="C660" s="162">
        <f t="shared" si="9"/>
        <v>4.3170674329073071</v>
      </c>
      <c r="D660" s="165">
        <v>999999999</v>
      </c>
    </row>
    <row r="661" spans="1:4" x14ac:dyDescent="0.2">
      <c r="A661" s="38">
        <v>10035</v>
      </c>
      <c r="B661" s="18">
        <v>3996403</v>
      </c>
      <c r="C661" s="162">
        <f t="shared" si="9"/>
        <v>2.2601408621891852</v>
      </c>
      <c r="D661" s="165">
        <v>999999999</v>
      </c>
    </row>
    <row r="662" spans="1:4" x14ac:dyDescent="0.2">
      <c r="A662" s="38">
        <v>10042</v>
      </c>
      <c r="B662" s="18">
        <v>4044212</v>
      </c>
      <c r="C662" s="162">
        <f t="shared" si="9"/>
        <v>3.0079075565227535</v>
      </c>
      <c r="D662" s="165">
        <v>999999999</v>
      </c>
    </row>
    <row r="663" spans="1:4" x14ac:dyDescent="0.2">
      <c r="A663" s="38">
        <v>10049</v>
      </c>
      <c r="B663" s="18">
        <v>4048447</v>
      </c>
      <c r="C663" s="162">
        <f t="shared" si="9"/>
        <v>1.7866256883289677</v>
      </c>
      <c r="D663" s="165">
        <v>999999999</v>
      </c>
    </row>
    <row r="664" spans="1:4" x14ac:dyDescent="0.2">
      <c r="A664" s="38">
        <v>10056</v>
      </c>
      <c r="B664" s="18">
        <v>4018292</v>
      </c>
      <c r="C664" s="162">
        <f t="shared" si="9"/>
        <v>1.7437737107420501</v>
      </c>
      <c r="D664" s="165">
        <v>999999999</v>
      </c>
    </row>
    <row r="665" spans="1:4" x14ac:dyDescent="0.2">
      <c r="A665" s="38">
        <v>10063</v>
      </c>
      <c r="B665" s="18">
        <v>3976996</v>
      </c>
      <c r="C665" s="162">
        <f t="shared" si="9"/>
        <v>2.2567209370910981</v>
      </c>
      <c r="D665" s="165">
        <v>999999999</v>
      </c>
    </row>
    <row r="666" spans="1:4" x14ac:dyDescent="0.2">
      <c r="A666" s="38">
        <v>10070</v>
      </c>
      <c r="B666" s="18">
        <v>3943757</v>
      </c>
      <c r="C666" s="162">
        <f t="shared" si="9"/>
        <v>1.7359901889919209</v>
      </c>
      <c r="D666" s="165">
        <v>999999999</v>
      </c>
    </row>
    <row r="667" spans="1:4" x14ac:dyDescent="0.2">
      <c r="A667" s="38">
        <v>10077</v>
      </c>
      <c r="B667" s="18">
        <v>4022428</v>
      </c>
      <c r="C667" s="162">
        <f t="shared" si="9"/>
        <v>3.2769880630461774</v>
      </c>
      <c r="D667" s="165">
        <v>999999999</v>
      </c>
    </row>
    <row r="668" spans="1:4" x14ac:dyDescent="0.2">
      <c r="A668" s="38">
        <v>10084</v>
      </c>
      <c r="B668" s="18">
        <v>3983629</v>
      </c>
      <c r="C668" s="162">
        <f t="shared" si="9"/>
        <v>1.9389394394576263</v>
      </c>
      <c r="D668" s="165">
        <v>999999999</v>
      </c>
    </row>
    <row r="669" spans="1:4" x14ac:dyDescent="0.2">
      <c r="A669" s="38">
        <v>10091</v>
      </c>
      <c r="B669" s="18">
        <v>3959395</v>
      </c>
      <c r="C669" s="162">
        <f t="shared" si="9"/>
        <v>1.4961433262497341</v>
      </c>
      <c r="D669" s="165">
        <v>999999999</v>
      </c>
    </row>
    <row r="670" spans="1:4" x14ac:dyDescent="0.2">
      <c r="A670" s="38">
        <v>10098</v>
      </c>
      <c r="B670" s="18">
        <v>3976558</v>
      </c>
      <c r="C670" s="162">
        <f t="shared" si="9"/>
        <v>2.0606112870485651</v>
      </c>
      <c r="D670" s="165">
        <v>999999999</v>
      </c>
    </row>
    <row r="671" spans="1:4" x14ac:dyDescent="0.2">
      <c r="A671" s="38">
        <v>10105</v>
      </c>
      <c r="B671" s="18">
        <v>3975320</v>
      </c>
      <c r="C671" s="162">
        <f t="shared" si="9"/>
        <v>1.2355085713470801</v>
      </c>
      <c r="D671" s="165">
        <v>999999999</v>
      </c>
    </row>
    <row r="672" spans="1:4" x14ac:dyDescent="0.2">
      <c r="A672" s="38">
        <v>10112</v>
      </c>
      <c r="B672" s="18">
        <v>4039130</v>
      </c>
      <c r="C672" s="162">
        <f t="shared" si="9"/>
        <v>2.1605282533438857</v>
      </c>
      <c r="D672" s="165">
        <v>999999999</v>
      </c>
    </row>
    <row r="673" spans="1:4" x14ac:dyDescent="0.2">
      <c r="A673" s="38">
        <v>10119</v>
      </c>
      <c r="B673" s="18">
        <v>4032573</v>
      </c>
      <c r="C673" s="162">
        <f t="shared" si="9"/>
        <v>-1.4812601570798816</v>
      </c>
      <c r="D673" s="165">
        <v>999999999</v>
      </c>
    </row>
    <row r="674" spans="1:4" x14ac:dyDescent="0.2">
      <c r="A674" s="38">
        <v>10126</v>
      </c>
      <c r="B674" s="18">
        <v>4011592</v>
      </c>
      <c r="C674" s="162">
        <f t="shared" si="9"/>
        <v>1.6447756822319937</v>
      </c>
      <c r="D674" s="165">
        <v>999999999</v>
      </c>
    </row>
    <row r="675" spans="1:4" x14ac:dyDescent="0.2">
      <c r="A675" s="38">
        <v>10133</v>
      </c>
      <c r="B675" s="18">
        <v>4042313</v>
      </c>
      <c r="C675" s="162">
        <f t="shared" si="9"/>
        <v>1.9410936055452468</v>
      </c>
      <c r="D675" s="165">
        <v>999999999</v>
      </c>
    </row>
    <row r="676" spans="1:4" x14ac:dyDescent="0.2">
      <c r="A676" s="38">
        <v>10140</v>
      </c>
      <c r="B676" s="18">
        <v>4077427</v>
      </c>
      <c r="C676" s="162">
        <f t="shared" si="9"/>
        <v>3.4123516757539281</v>
      </c>
      <c r="D676" s="165">
        <v>999999999</v>
      </c>
    </row>
    <row r="677" spans="1:4" x14ac:dyDescent="0.2">
      <c r="A677" s="38">
        <v>10147</v>
      </c>
      <c r="B677" s="18">
        <v>4058167</v>
      </c>
      <c r="C677" s="162">
        <f t="shared" si="9"/>
        <v>2.133618899730457</v>
      </c>
      <c r="D677" s="165">
        <v>999999999</v>
      </c>
    </row>
    <row r="678" spans="1:4" x14ac:dyDescent="0.2">
      <c r="A678" s="38">
        <v>10154</v>
      </c>
      <c r="B678" s="18">
        <v>4100496</v>
      </c>
      <c r="C678" s="162">
        <f t="shared" si="9"/>
        <v>3.9858535483162543</v>
      </c>
      <c r="D678" s="165">
        <v>999999999</v>
      </c>
    </row>
    <row r="679" spans="1:4" x14ac:dyDescent="0.2">
      <c r="A679" s="38">
        <v>10161</v>
      </c>
      <c r="B679" s="18">
        <v>4054869</v>
      </c>
      <c r="C679" s="162">
        <f t="shared" si="9"/>
        <v>2.7223440602907174</v>
      </c>
      <c r="D679" s="165">
        <v>999999999</v>
      </c>
    </row>
    <row r="680" spans="1:4" x14ac:dyDescent="0.2">
      <c r="A680" s="38">
        <v>10168</v>
      </c>
      <c r="B680" s="18">
        <v>4079545</v>
      </c>
      <c r="C680" s="162">
        <f t="shared" si="9"/>
        <v>2.9471920419001427</v>
      </c>
      <c r="D680" s="165">
        <v>999999999</v>
      </c>
    </row>
    <row r="681" spans="1:4" x14ac:dyDescent="0.2">
      <c r="A681" s="38">
        <v>10175</v>
      </c>
      <c r="B681" s="18">
        <v>4103601</v>
      </c>
      <c r="C681" s="162">
        <f t="shared" si="9"/>
        <v>3.3798730752632804</v>
      </c>
      <c r="D681" s="165">
        <v>999999999</v>
      </c>
    </row>
    <row r="682" spans="1:4" x14ac:dyDescent="0.2">
      <c r="A682" s="38">
        <v>10182</v>
      </c>
      <c r="B682" s="18">
        <v>4206414</v>
      </c>
      <c r="C682" s="162">
        <f t="shared" si="9"/>
        <v>5.4638485902806799</v>
      </c>
      <c r="D682" s="165">
        <v>-999999999</v>
      </c>
    </row>
    <row r="683" spans="1:4" x14ac:dyDescent="0.2">
      <c r="A683" s="38">
        <v>10189</v>
      </c>
      <c r="B683" s="18">
        <v>4121223</v>
      </c>
      <c r="C683" s="162">
        <f t="shared" si="9"/>
        <v>3.6404993386077065</v>
      </c>
      <c r="D683" s="165">
        <v>-999999999</v>
      </c>
    </row>
    <row r="684" spans="1:4" x14ac:dyDescent="0.2">
      <c r="A684" s="38">
        <v>10196</v>
      </c>
      <c r="B684" s="18">
        <v>4095137</v>
      </c>
      <c r="C684" s="162">
        <f t="shared" si="9"/>
        <v>1.6467967685591036</v>
      </c>
      <c r="D684" s="165">
        <v>-999999999</v>
      </c>
    </row>
    <row r="685" spans="1:4" x14ac:dyDescent="0.2">
      <c r="A685" s="38">
        <v>10203</v>
      </c>
      <c r="B685" s="18">
        <v>4146857</v>
      </c>
      <c r="C685" s="162">
        <f t="shared" si="9"/>
        <v>2.7783326781928435</v>
      </c>
      <c r="D685" s="165">
        <v>-999999999</v>
      </c>
    </row>
    <row r="686" spans="1:4" x14ac:dyDescent="0.2">
      <c r="A686" s="38">
        <v>10210</v>
      </c>
      <c r="B686" s="18">
        <v>4185307</v>
      </c>
      <c r="C686" s="162">
        <f t="shared" si="9"/>
        <v>-0.20762920495038764</v>
      </c>
      <c r="D686" s="165">
        <v>-999999999</v>
      </c>
    </row>
    <row r="687" spans="1:4" x14ac:dyDescent="0.2">
      <c r="A687" s="38">
        <v>10217</v>
      </c>
      <c r="B687" s="18">
        <v>4215667</v>
      </c>
      <c r="C687" s="162">
        <f t="shared" si="9"/>
        <v>2.0234967830776696</v>
      </c>
      <c r="D687" s="165">
        <v>-999999999</v>
      </c>
    </row>
    <row r="688" spans="1:4" x14ac:dyDescent="0.2">
      <c r="A688" s="38">
        <v>10224</v>
      </c>
      <c r="B688" s="18">
        <v>4245043</v>
      </c>
      <c r="C688" s="162">
        <f t="shared" si="9"/>
        <v>3.0060475705984651</v>
      </c>
      <c r="D688" s="165">
        <v>-999999999</v>
      </c>
    </row>
    <row r="689" spans="1:4" x14ac:dyDescent="0.2">
      <c r="A689" s="38">
        <v>10231</v>
      </c>
      <c r="B689" s="18">
        <v>4246467</v>
      </c>
      <c r="C689" s="162">
        <f t="shared" si="9"/>
        <v>1.9645343631435144</v>
      </c>
      <c r="D689" s="165">
        <v>-999999999</v>
      </c>
    </row>
    <row r="690" spans="1:4" x14ac:dyDescent="0.2">
      <c r="A690" s="38">
        <v>10238</v>
      </c>
      <c r="B690" s="18">
        <v>4152982</v>
      </c>
      <c r="C690" s="162">
        <f t="shared" si="9"/>
        <v>3.2024713035997268</v>
      </c>
      <c r="D690" s="165">
        <v>-999999999</v>
      </c>
    </row>
    <row r="691" spans="1:4" x14ac:dyDescent="0.2">
      <c r="A691" s="38">
        <v>10245</v>
      </c>
      <c r="B691" s="18">
        <v>4055549</v>
      </c>
      <c r="C691" s="162">
        <f t="shared" si="9"/>
        <v>2.5851759065986601</v>
      </c>
      <c r="D691" s="165">
        <v>-999999999</v>
      </c>
    </row>
    <row r="692" spans="1:4" x14ac:dyDescent="0.2">
      <c r="A692" s="38">
        <v>10252</v>
      </c>
      <c r="B692" s="18">
        <v>3939634</v>
      </c>
      <c r="C692" s="162">
        <f t="shared" si="9"/>
        <v>1.5307308469222765</v>
      </c>
      <c r="D692" s="165">
        <v>-999999999</v>
      </c>
    </row>
    <row r="693" spans="1:4" x14ac:dyDescent="0.2">
      <c r="A693" s="38">
        <v>10259</v>
      </c>
      <c r="B693" s="18">
        <v>3981658</v>
      </c>
      <c r="C693" s="162">
        <f t="shared" si="9"/>
        <v>1.354143518288714</v>
      </c>
      <c r="D693" s="165">
        <v>-999999999</v>
      </c>
    </row>
    <row r="694" spans="1:4" x14ac:dyDescent="0.2">
      <c r="A694" s="38">
        <v>10266</v>
      </c>
      <c r="B694" s="18">
        <v>3979220</v>
      </c>
      <c r="C694" s="162">
        <f t="shared" si="9"/>
        <v>1.6338675691207458</v>
      </c>
      <c r="D694" s="165">
        <v>-999999999</v>
      </c>
    </row>
    <row r="695" spans="1:4" x14ac:dyDescent="0.2">
      <c r="A695" s="38">
        <v>10273</v>
      </c>
      <c r="B695" s="18">
        <v>3977345</v>
      </c>
      <c r="C695" s="162">
        <f t="shared" si="9"/>
        <v>8.3693610926369497E-2</v>
      </c>
      <c r="D695" s="165">
        <v>-999999999</v>
      </c>
    </row>
    <row r="696" spans="1:4" x14ac:dyDescent="0.2">
      <c r="A696" s="38">
        <v>10280</v>
      </c>
      <c r="B696" s="18">
        <v>3948981</v>
      </c>
      <c r="C696" s="162">
        <f t="shared" si="9"/>
        <v>1.9359403487315252</v>
      </c>
      <c r="D696" s="165">
        <v>-999999999</v>
      </c>
    </row>
    <row r="697" spans="1:4" x14ac:dyDescent="0.2">
      <c r="A697" s="38">
        <v>10287</v>
      </c>
      <c r="B697" s="18">
        <v>3962753</v>
      </c>
      <c r="C697" s="162">
        <f t="shared" ref="C697:C760" si="10">100*(B697-B645)/B645</f>
        <v>0.3679119766923229</v>
      </c>
      <c r="D697" s="165">
        <v>-999999999</v>
      </c>
    </row>
    <row r="698" spans="1:4" x14ac:dyDescent="0.2">
      <c r="A698" s="38">
        <v>10294</v>
      </c>
      <c r="B698" s="18">
        <v>3952834</v>
      </c>
      <c r="C698" s="162">
        <f t="shared" si="10"/>
        <v>0.32466658984853464</v>
      </c>
      <c r="D698" s="165">
        <v>-999999999</v>
      </c>
    </row>
    <row r="699" spans="1:4" x14ac:dyDescent="0.2">
      <c r="A699" s="38">
        <v>10301</v>
      </c>
      <c r="B699" s="18">
        <v>3936538</v>
      </c>
      <c r="C699" s="162">
        <f t="shared" si="10"/>
        <v>-1.6242279207063695</v>
      </c>
      <c r="D699" s="165">
        <v>-999999999</v>
      </c>
    </row>
    <row r="700" spans="1:4" x14ac:dyDescent="0.2">
      <c r="A700" s="38">
        <v>10308</v>
      </c>
      <c r="B700" s="18">
        <v>3887661</v>
      </c>
      <c r="C700" s="162">
        <f t="shared" si="10"/>
        <v>-2.8593766866162129</v>
      </c>
      <c r="D700" s="165">
        <v>-999999999</v>
      </c>
    </row>
    <row r="701" spans="1:4" x14ac:dyDescent="0.2">
      <c r="A701" s="38">
        <v>10315</v>
      </c>
      <c r="B701" s="18">
        <v>3924195</v>
      </c>
      <c r="C701" s="162">
        <f t="shared" si="10"/>
        <v>-1.5456366236046406</v>
      </c>
      <c r="D701" s="165">
        <v>-999999999</v>
      </c>
    </row>
    <row r="702" spans="1:4" x14ac:dyDescent="0.2">
      <c r="A702" s="38">
        <v>10322</v>
      </c>
      <c r="B702" s="18">
        <v>4001818</v>
      </c>
      <c r="C702" s="162">
        <f t="shared" si="10"/>
        <v>1.0718344791356222</v>
      </c>
      <c r="D702" s="165">
        <v>-999999999</v>
      </c>
    </row>
    <row r="703" spans="1:4" x14ac:dyDescent="0.2">
      <c r="A703" s="38">
        <v>10329</v>
      </c>
      <c r="B703" s="18">
        <v>4021080</v>
      </c>
      <c r="C703" s="162">
        <f t="shared" si="10"/>
        <v>0.31160590422215895</v>
      </c>
      <c r="D703" s="165">
        <v>-999999999</v>
      </c>
    </row>
    <row r="704" spans="1:4" x14ac:dyDescent="0.2">
      <c r="A704" s="38">
        <v>10336</v>
      </c>
      <c r="B704" s="18">
        <v>3974361</v>
      </c>
      <c r="C704" s="162">
        <f t="shared" si="10"/>
        <v>-0.12778160578130723</v>
      </c>
      <c r="D704" s="165">
        <v>-999999999</v>
      </c>
    </row>
    <row r="705" spans="1:4" x14ac:dyDescent="0.2">
      <c r="A705" s="38">
        <v>10343</v>
      </c>
      <c r="B705" s="18">
        <v>3989989</v>
      </c>
      <c r="C705" s="162">
        <f t="shared" si="10"/>
        <v>5.5645135000263302E-2</v>
      </c>
      <c r="D705" s="165">
        <v>-999999999</v>
      </c>
    </row>
    <row r="706" spans="1:4" x14ac:dyDescent="0.2">
      <c r="A706" s="38">
        <v>10350</v>
      </c>
      <c r="B706" s="18">
        <v>4032499</v>
      </c>
      <c r="C706" s="162">
        <f t="shared" si="10"/>
        <v>-0.35772389062845938</v>
      </c>
      <c r="D706" s="165">
        <v>-999999999</v>
      </c>
    </row>
    <row r="707" spans="1:4" x14ac:dyDescent="0.2">
      <c r="A707" s="38">
        <v>10357</v>
      </c>
      <c r="B707" s="18">
        <v>4017412</v>
      </c>
      <c r="C707" s="162">
        <f t="shared" si="10"/>
        <v>0.6911562279752852</v>
      </c>
      <c r="D707" s="165">
        <v>-999999999</v>
      </c>
    </row>
    <row r="708" spans="1:4" x14ac:dyDescent="0.2">
      <c r="A708" s="38">
        <v>10364</v>
      </c>
      <c r="B708" s="18">
        <v>3965251</v>
      </c>
      <c r="C708" s="162">
        <f t="shared" si="10"/>
        <v>-1.0277486648327798</v>
      </c>
      <c r="D708" s="165">
        <v>-999999999</v>
      </c>
    </row>
    <row r="709" spans="1:4" x14ac:dyDescent="0.2">
      <c r="A709" s="38">
        <v>10371</v>
      </c>
      <c r="B709" s="18">
        <v>3949031</v>
      </c>
      <c r="C709" s="162">
        <f t="shared" si="10"/>
        <v>-0.61745545437020555</v>
      </c>
      <c r="D709" s="165">
        <v>-999999999</v>
      </c>
    </row>
    <row r="710" spans="1:4" x14ac:dyDescent="0.2">
      <c r="A710" s="38">
        <v>10378</v>
      </c>
      <c r="B710" s="18">
        <v>3950642</v>
      </c>
      <c r="C710" s="162">
        <f t="shared" si="10"/>
        <v>-2.418877569671479</v>
      </c>
      <c r="D710" s="165">
        <v>-999999999</v>
      </c>
    </row>
    <row r="711" spans="1:4" x14ac:dyDescent="0.2">
      <c r="A711" s="38">
        <v>10385</v>
      </c>
      <c r="B711" s="18">
        <v>3983200</v>
      </c>
      <c r="C711" s="162">
        <f t="shared" si="10"/>
        <v>-1.6065998079658834</v>
      </c>
      <c r="D711" s="165">
        <v>-999999999</v>
      </c>
    </row>
    <row r="712" spans="1:4" x14ac:dyDescent="0.2">
      <c r="A712" s="38">
        <v>10392</v>
      </c>
      <c r="B712" s="18">
        <v>3997858</v>
      </c>
      <c r="C712" s="162">
        <f t="shared" si="10"/>
        <v>-2.9518210773895688</v>
      </c>
      <c r="D712" s="165">
        <v>-999999999</v>
      </c>
    </row>
    <row r="713" spans="1:4" x14ac:dyDescent="0.2">
      <c r="A713" s="38">
        <v>10399</v>
      </c>
      <c r="B713" s="18">
        <v>3931534</v>
      </c>
      <c r="C713" s="162">
        <f t="shared" si="10"/>
        <v>-1.6231846487954293</v>
      </c>
      <c r="D713" s="165">
        <v>-999999999</v>
      </c>
    </row>
    <row r="714" spans="1:4" x14ac:dyDescent="0.2">
      <c r="A714" s="38">
        <v>10406</v>
      </c>
      <c r="B714" s="18">
        <v>3949344</v>
      </c>
      <c r="C714" s="162">
        <f t="shared" si="10"/>
        <v>-2.3457721800934275</v>
      </c>
      <c r="D714" s="165">
        <v>-999999999</v>
      </c>
    </row>
    <row r="715" spans="1:4" x14ac:dyDescent="0.2">
      <c r="A715" s="38">
        <v>10413</v>
      </c>
      <c r="B715" s="18">
        <v>4063024</v>
      </c>
      <c r="C715" s="162">
        <f t="shared" si="10"/>
        <v>0.36006399490965302</v>
      </c>
      <c r="D715" s="165">
        <v>-999999999</v>
      </c>
    </row>
    <row r="716" spans="1:4" x14ac:dyDescent="0.2">
      <c r="A716" s="38">
        <v>10420</v>
      </c>
      <c r="B716" s="18">
        <v>4005546</v>
      </c>
      <c r="C716" s="162">
        <f t="shared" si="10"/>
        <v>-0.31719944692919277</v>
      </c>
      <c r="D716" s="165">
        <v>-999999999</v>
      </c>
    </row>
    <row r="717" spans="1:4" x14ac:dyDescent="0.2">
      <c r="A717" s="38">
        <v>10427</v>
      </c>
      <c r="B717" s="18">
        <v>3925495</v>
      </c>
      <c r="C717" s="162">
        <f t="shared" si="10"/>
        <v>-1.2949723861929958</v>
      </c>
      <c r="D717" s="165">
        <v>-999999999</v>
      </c>
    </row>
    <row r="718" spans="1:4" x14ac:dyDescent="0.2">
      <c r="A718" s="38">
        <v>10434</v>
      </c>
      <c r="B718" s="18">
        <v>3906475</v>
      </c>
      <c r="C718" s="162">
        <f t="shared" si="10"/>
        <v>-0.9453422206287051</v>
      </c>
      <c r="D718" s="165">
        <v>-999999999</v>
      </c>
    </row>
    <row r="719" spans="1:4" x14ac:dyDescent="0.2">
      <c r="A719" s="38">
        <v>10441</v>
      </c>
      <c r="B719" s="18">
        <v>3956194</v>
      </c>
      <c r="C719" s="162">
        <f t="shared" si="10"/>
        <v>-1.6466174161476601</v>
      </c>
      <c r="D719" s="165">
        <v>-999999999</v>
      </c>
    </row>
    <row r="720" spans="1:4" x14ac:dyDescent="0.2">
      <c r="A720" s="38">
        <v>10448</v>
      </c>
      <c r="B720" s="18">
        <v>3893192</v>
      </c>
      <c r="C720" s="162">
        <f t="shared" si="10"/>
        <v>-2.2702164282868713</v>
      </c>
      <c r="D720" s="165">
        <v>-999999999</v>
      </c>
    </row>
    <row r="721" spans="1:4" x14ac:dyDescent="0.2">
      <c r="A721" s="38">
        <v>10455</v>
      </c>
      <c r="B721" s="18">
        <v>3923802</v>
      </c>
      <c r="C721" s="162">
        <f t="shared" si="10"/>
        <v>-0.89895047096841818</v>
      </c>
      <c r="D721" s="165">
        <v>-999999999</v>
      </c>
    </row>
    <row r="722" spans="1:4" x14ac:dyDescent="0.2">
      <c r="A722" s="38">
        <v>10462</v>
      </c>
      <c r="B722" s="18">
        <v>3922527</v>
      </c>
      <c r="C722" s="162">
        <f t="shared" si="10"/>
        <v>-1.3587378833654633</v>
      </c>
      <c r="D722" s="165">
        <v>-999999999</v>
      </c>
    </row>
    <row r="723" spans="1:4" x14ac:dyDescent="0.2">
      <c r="A723" s="38">
        <v>10469</v>
      </c>
      <c r="B723" s="18">
        <v>3919678</v>
      </c>
      <c r="C723" s="162">
        <f t="shared" si="10"/>
        <v>-1.399686063008764</v>
      </c>
      <c r="D723" s="165">
        <v>-999999999</v>
      </c>
    </row>
    <row r="724" spans="1:4" x14ac:dyDescent="0.2">
      <c r="A724" s="38">
        <v>10476</v>
      </c>
      <c r="B724" s="18">
        <v>3974378</v>
      </c>
      <c r="C724" s="162">
        <f t="shared" si="10"/>
        <v>-1.6031175030266418</v>
      </c>
      <c r="D724" s="165">
        <v>-999999999</v>
      </c>
    </row>
    <row r="725" spans="1:4" x14ac:dyDescent="0.2">
      <c r="A725" s="38">
        <v>10483</v>
      </c>
      <c r="B725" s="18">
        <v>4036943</v>
      </c>
      <c r="C725" s="162">
        <f t="shared" si="10"/>
        <v>0.10836753606196342</v>
      </c>
      <c r="D725" s="165">
        <v>-999999999</v>
      </c>
    </row>
    <row r="726" spans="1:4" x14ac:dyDescent="0.2">
      <c r="A726" s="38">
        <v>10490</v>
      </c>
      <c r="B726" s="18">
        <v>4040055</v>
      </c>
      <c r="C726" s="162">
        <f t="shared" si="10"/>
        <v>0.70951881447564957</v>
      </c>
      <c r="D726" s="165">
        <v>-999999999</v>
      </c>
    </row>
    <row r="727" spans="1:4" x14ac:dyDescent="0.2">
      <c r="A727" s="38">
        <v>10497</v>
      </c>
      <c r="B727" s="18">
        <v>3997393</v>
      </c>
      <c r="C727" s="162">
        <f t="shared" si="10"/>
        <v>-1.1112449728657825</v>
      </c>
      <c r="D727" s="165">
        <v>-999999999</v>
      </c>
    </row>
    <row r="728" spans="1:4" x14ac:dyDescent="0.2">
      <c r="A728" s="38">
        <v>10504</v>
      </c>
      <c r="B728" s="18">
        <v>4053183</v>
      </c>
      <c r="C728" s="162">
        <f t="shared" si="10"/>
        <v>-0.59459065729441629</v>
      </c>
      <c r="D728" s="165">
        <v>-999999999</v>
      </c>
    </row>
    <row r="729" spans="1:4" x14ac:dyDescent="0.2">
      <c r="A729" s="38">
        <v>10511</v>
      </c>
      <c r="B729" s="18">
        <v>4038407</v>
      </c>
      <c r="C729" s="162">
        <f t="shared" si="10"/>
        <v>-0.48691934067770004</v>
      </c>
      <c r="D729" s="165">
        <v>-999999999</v>
      </c>
    </row>
    <row r="730" spans="1:4" x14ac:dyDescent="0.2">
      <c r="A730" s="38">
        <v>10518</v>
      </c>
      <c r="B730" s="18">
        <v>4075924</v>
      </c>
      <c r="C730" s="162">
        <f t="shared" si="10"/>
        <v>-0.59924457919237084</v>
      </c>
      <c r="D730" s="165">
        <v>-999999999</v>
      </c>
    </row>
    <row r="731" spans="1:4" x14ac:dyDescent="0.2">
      <c r="A731" s="38">
        <v>10525</v>
      </c>
      <c r="B731" s="18">
        <v>4032247</v>
      </c>
      <c r="C731" s="162">
        <f t="shared" si="10"/>
        <v>-0.55789718484123652</v>
      </c>
      <c r="D731" s="165">
        <v>-999999999</v>
      </c>
    </row>
    <row r="732" spans="1:4" x14ac:dyDescent="0.2">
      <c r="A732" s="38">
        <v>10532</v>
      </c>
      <c r="B732" s="18">
        <v>4080804</v>
      </c>
      <c r="C732" s="162">
        <f t="shared" si="10"/>
        <v>3.0861284775630615E-2</v>
      </c>
      <c r="D732" s="165">
        <v>-999999999</v>
      </c>
    </row>
    <row r="733" spans="1:4" x14ac:dyDescent="0.2">
      <c r="A733" s="38">
        <v>10539</v>
      </c>
      <c r="B733" s="18">
        <v>4072229</v>
      </c>
      <c r="C733" s="162">
        <f t="shared" si="10"/>
        <v>-0.76449927758571068</v>
      </c>
      <c r="D733" s="165">
        <v>-999999999</v>
      </c>
    </row>
    <row r="734" spans="1:4" x14ac:dyDescent="0.2">
      <c r="A734" s="38">
        <v>10546</v>
      </c>
      <c r="B734" s="18">
        <v>4096559</v>
      </c>
      <c r="C734" s="162">
        <f t="shared" si="10"/>
        <v>-2.6116069412093057</v>
      </c>
      <c r="D734" s="165">
        <v>-999999999</v>
      </c>
    </row>
    <row r="735" spans="1:4" x14ac:dyDescent="0.2">
      <c r="A735" s="38">
        <v>10553</v>
      </c>
      <c r="B735" s="18">
        <v>4062776</v>
      </c>
      <c r="C735" s="162">
        <f t="shared" si="10"/>
        <v>-1.4181955210868231</v>
      </c>
      <c r="D735" s="165">
        <v>-999999999</v>
      </c>
    </row>
    <row r="736" spans="1:4" x14ac:dyDescent="0.2">
      <c r="A736" s="38">
        <v>10560</v>
      </c>
      <c r="B736" s="18">
        <v>4126558</v>
      </c>
      <c r="C736" s="162">
        <f t="shared" si="10"/>
        <v>0.76727591775317894</v>
      </c>
      <c r="D736" s="165">
        <v>-999999999</v>
      </c>
    </row>
    <row r="737" spans="1:4" x14ac:dyDescent="0.2">
      <c r="A737" s="38">
        <v>10567</v>
      </c>
      <c r="B737" s="18">
        <v>4172174</v>
      </c>
      <c r="C737" s="162">
        <f t="shared" si="10"/>
        <v>0.61051056257787528</v>
      </c>
      <c r="D737" s="165">
        <v>-999999999</v>
      </c>
    </row>
    <row r="738" spans="1:4" x14ac:dyDescent="0.2">
      <c r="A738" s="38">
        <v>10574</v>
      </c>
      <c r="B738" s="18">
        <v>4222687</v>
      </c>
      <c r="C738" s="162">
        <f t="shared" si="10"/>
        <v>0.89312444702383842</v>
      </c>
      <c r="D738" s="165">
        <v>-999999999</v>
      </c>
    </row>
    <row r="739" spans="1:4" x14ac:dyDescent="0.2">
      <c r="A739" s="38">
        <v>10581</v>
      </c>
      <c r="B739" s="18">
        <v>4195071</v>
      </c>
      <c r="C739" s="162">
        <f t="shared" si="10"/>
        <v>-0.48855851280473528</v>
      </c>
      <c r="D739" s="165">
        <v>-999999999</v>
      </c>
    </row>
    <row r="740" spans="1:4" x14ac:dyDescent="0.2">
      <c r="A740" s="38">
        <v>10588</v>
      </c>
      <c r="B740" s="18">
        <v>4320033</v>
      </c>
      <c r="C740" s="162">
        <f t="shared" si="10"/>
        <v>1.766530986847483</v>
      </c>
      <c r="D740" s="165">
        <v>-999999999</v>
      </c>
    </row>
    <row r="741" spans="1:4" x14ac:dyDescent="0.2">
      <c r="A741" s="38">
        <v>10595</v>
      </c>
      <c r="B741" s="18">
        <v>4323121</v>
      </c>
      <c r="C741" s="162">
        <f t="shared" si="10"/>
        <v>1.8051241184730742</v>
      </c>
      <c r="D741" s="165">
        <v>-999999999</v>
      </c>
    </row>
    <row r="742" spans="1:4" x14ac:dyDescent="0.2">
      <c r="A742" s="38">
        <v>10602</v>
      </c>
      <c r="B742" s="18">
        <v>4149940</v>
      </c>
      <c r="C742" s="162">
        <f t="shared" si="10"/>
        <v>-7.3248571749167227E-2</v>
      </c>
      <c r="D742" s="165">
        <v>-999999999</v>
      </c>
    </row>
    <row r="743" spans="1:4" x14ac:dyDescent="0.2">
      <c r="A743" s="38">
        <v>10609</v>
      </c>
      <c r="B743" s="18">
        <v>4111855</v>
      </c>
      <c r="C743" s="162">
        <f t="shared" si="10"/>
        <v>1.3883693675011695</v>
      </c>
      <c r="D743" s="165">
        <v>-999999999</v>
      </c>
    </row>
    <row r="744" spans="1:4" x14ac:dyDescent="0.2">
      <c r="A744" s="38">
        <v>10616</v>
      </c>
      <c r="B744" s="18">
        <v>4019828</v>
      </c>
      <c r="C744" s="162">
        <f t="shared" si="10"/>
        <v>2.0355698016617789</v>
      </c>
      <c r="D744" s="165">
        <v>-999999999</v>
      </c>
    </row>
    <row r="745" spans="1:4" x14ac:dyDescent="0.2">
      <c r="A745" s="38">
        <v>10623</v>
      </c>
      <c r="B745" s="18">
        <v>4036441</v>
      </c>
      <c r="C745" s="162">
        <f t="shared" si="10"/>
        <v>1.3758841166167461</v>
      </c>
      <c r="D745" s="165">
        <v>-999999999</v>
      </c>
    </row>
    <row r="746" spans="1:4" x14ac:dyDescent="0.2">
      <c r="A746" s="38">
        <v>10630</v>
      </c>
      <c r="B746" s="18">
        <v>4032592</v>
      </c>
      <c r="C746" s="162">
        <f t="shared" si="10"/>
        <v>1.3412678866712571</v>
      </c>
      <c r="D746" s="165">
        <v>-999999999</v>
      </c>
    </row>
    <row r="747" spans="1:4" x14ac:dyDescent="0.2">
      <c r="A747" s="38">
        <v>10637</v>
      </c>
      <c r="B747" s="18">
        <v>4032399</v>
      </c>
      <c r="C747" s="162">
        <f t="shared" si="10"/>
        <v>1.3841897044385136</v>
      </c>
      <c r="D747" s="165">
        <v>-999999999</v>
      </c>
    </row>
    <row r="748" spans="1:4" x14ac:dyDescent="0.2">
      <c r="A748" s="38">
        <v>10644</v>
      </c>
      <c r="B748" s="18">
        <v>3970239</v>
      </c>
      <c r="C748" s="162">
        <f t="shared" si="10"/>
        <v>0.538316087112093</v>
      </c>
      <c r="D748" s="165">
        <v>-999999999</v>
      </c>
    </row>
    <row r="749" spans="1:4" x14ac:dyDescent="0.2">
      <c r="A749" s="38">
        <v>10651</v>
      </c>
      <c r="B749" s="18">
        <v>4021221</v>
      </c>
      <c r="C749" s="162">
        <f t="shared" si="10"/>
        <v>1.4754389183479264</v>
      </c>
      <c r="D749" s="165">
        <v>-999999999</v>
      </c>
    </row>
    <row r="750" spans="1:4" x14ac:dyDescent="0.2">
      <c r="A750" s="38">
        <v>10658</v>
      </c>
      <c r="B750" s="18">
        <v>4017064</v>
      </c>
      <c r="C750" s="162">
        <f t="shared" si="10"/>
        <v>1.6249101277716191</v>
      </c>
      <c r="D750" s="165">
        <v>-999999999</v>
      </c>
    </row>
    <row r="751" spans="1:4" x14ac:dyDescent="0.2">
      <c r="A751" s="38">
        <v>10665</v>
      </c>
      <c r="B751" s="18">
        <v>4012576</v>
      </c>
      <c r="C751" s="162">
        <f t="shared" si="10"/>
        <v>1.9315957320874331</v>
      </c>
      <c r="D751" s="165">
        <v>-999999999</v>
      </c>
    </row>
    <row r="752" spans="1:4" x14ac:dyDescent="0.2">
      <c r="A752" s="38">
        <v>10672</v>
      </c>
      <c r="B752" s="18">
        <v>3981121</v>
      </c>
      <c r="C752" s="162">
        <f t="shared" si="10"/>
        <v>2.4040161937987907</v>
      </c>
      <c r="D752" s="165">
        <v>-999999999</v>
      </c>
    </row>
    <row r="753" spans="1:4" x14ac:dyDescent="0.2">
      <c r="A753" s="38">
        <v>10679</v>
      </c>
      <c r="B753" s="18">
        <v>3985060</v>
      </c>
      <c r="C753" s="162">
        <f t="shared" si="10"/>
        <v>1.5510187439716936</v>
      </c>
      <c r="D753" s="165">
        <v>-999999999</v>
      </c>
    </row>
    <row r="754" spans="1:4" x14ac:dyDescent="0.2">
      <c r="A754" s="38">
        <v>10686</v>
      </c>
      <c r="B754" s="18">
        <v>3998953</v>
      </c>
      <c r="C754" s="162">
        <f t="shared" si="10"/>
        <v>-7.1592461226372611E-2</v>
      </c>
      <c r="D754" s="165">
        <v>-999999999</v>
      </c>
    </row>
    <row r="755" spans="1:4" x14ac:dyDescent="0.2">
      <c r="A755" s="38">
        <v>10693</v>
      </c>
      <c r="B755" s="18">
        <v>3959659</v>
      </c>
      <c r="C755" s="162">
        <f t="shared" si="10"/>
        <v>-1.5274752056661394</v>
      </c>
      <c r="D755" s="165">
        <v>-999999999</v>
      </c>
    </row>
    <row r="756" spans="1:4" x14ac:dyDescent="0.2">
      <c r="A756" s="38">
        <v>10700</v>
      </c>
      <c r="B756" s="18">
        <v>3955620</v>
      </c>
      <c r="C756" s="162">
        <f t="shared" si="10"/>
        <v>-0.47154750159837017</v>
      </c>
      <c r="D756" s="165">
        <v>-999999999</v>
      </c>
    </row>
    <row r="757" spans="1:4" x14ac:dyDescent="0.2">
      <c r="A757" s="38">
        <v>10707</v>
      </c>
      <c r="B757" s="18">
        <v>3942779</v>
      </c>
      <c r="C757" s="162">
        <f t="shared" si="10"/>
        <v>-1.1832112820361158</v>
      </c>
      <c r="D757" s="165">
        <v>-999999999</v>
      </c>
    </row>
    <row r="758" spans="1:4" x14ac:dyDescent="0.2">
      <c r="A758" s="38">
        <v>10714</v>
      </c>
      <c r="B758" s="18">
        <v>3999456</v>
      </c>
      <c r="C758" s="162">
        <f t="shared" si="10"/>
        <v>-0.81941743816923451</v>
      </c>
      <c r="D758" s="165">
        <v>-999999999</v>
      </c>
    </row>
    <row r="759" spans="1:4" x14ac:dyDescent="0.2">
      <c r="A759" s="38">
        <v>10721</v>
      </c>
      <c r="B759" s="18">
        <v>3993711</v>
      </c>
      <c r="C759" s="162">
        <f t="shared" si="10"/>
        <v>-0.58995691753795731</v>
      </c>
      <c r="D759" s="165">
        <v>-999999999</v>
      </c>
    </row>
    <row r="760" spans="1:4" x14ac:dyDescent="0.2">
      <c r="A760" s="38">
        <v>10728</v>
      </c>
      <c r="B760" s="18">
        <v>3966545</v>
      </c>
      <c r="C760" s="162">
        <f t="shared" si="10"/>
        <v>3.2633495332325749E-2</v>
      </c>
      <c r="D760" s="165">
        <v>-999999999</v>
      </c>
    </row>
    <row r="761" spans="1:4" x14ac:dyDescent="0.2">
      <c r="A761" s="38">
        <v>10735</v>
      </c>
      <c r="B761" s="18">
        <v>3915306</v>
      </c>
      <c r="C761" s="162">
        <f t="shared" ref="C761:C824" si="11">100*(B761-B709)/B709</f>
        <v>-0.85400697031752848</v>
      </c>
      <c r="D761" s="165">
        <v>-999999999</v>
      </c>
    </row>
    <row r="762" spans="1:4" x14ac:dyDescent="0.2">
      <c r="A762" s="38">
        <v>10742</v>
      </c>
      <c r="B762" s="18">
        <v>3939555</v>
      </c>
      <c r="C762" s="162">
        <f t="shared" si="11"/>
        <v>-0.28063793175893942</v>
      </c>
      <c r="D762" s="165">
        <v>-999999999</v>
      </c>
    </row>
    <row r="763" spans="1:4" x14ac:dyDescent="0.2">
      <c r="A763" s="38">
        <v>10749</v>
      </c>
      <c r="B763" s="18">
        <v>3968778</v>
      </c>
      <c r="C763" s="162">
        <f t="shared" si="11"/>
        <v>-0.36207069692709382</v>
      </c>
      <c r="D763" s="165">
        <v>-999999999</v>
      </c>
    </row>
    <row r="764" spans="1:4" x14ac:dyDescent="0.2">
      <c r="A764" s="38">
        <v>10756</v>
      </c>
      <c r="B764" s="18">
        <v>3972448</v>
      </c>
      <c r="C764" s="162">
        <f t="shared" si="11"/>
        <v>-0.63559035863705016</v>
      </c>
      <c r="D764" s="165">
        <v>-999999999</v>
      </c>
    </row>
    <row r="765" spans="1:4" x14ac:dyDescent="0.2">
      <c r="A765" s="38">
        <v>10763</v>
      </c>
      <c r="B765" s="18">
        <v>3940952</v>
      </c>
      <c r="C765" s="162">
        <f t="shared" si="11"/>
        <v>0.23955026206055957</v>
      </c>
      <c r="D765" s="165">
        <v>-999999999</v>
      </c>
    </row>
    <row r="766" spans="1:4" x14ac:dyDescent="0.2">
      <c r="A766" s="38">
        <v>10770</v>
      </c>
      <c r="B766" s="18">
        <v>4002309</v>
      </c>
      <c r="C766" s="162">
        <f t="shared" si="11"/>
        <v>1.3411088018668418</v>
      </c>
      <c r="D766" s="165">
        <v>-999999999</v>
      </c>
    </row>
    <row r="767" spans="1:4" x14ac:dyDescent="0.2">
      <c r="A767" s="38">
        <v>10777</v>
      </c>
      <c r="B767" s="18">
        <v>4116424</v>
      </c>
      <c r="C767" s="162">
        <f t="shared" si="11"/>
        <v>1.3142920150114792</v>
      </c>
      <c r="D767" s="165">
        <v>-999999999</v>
      </c>
    </row>
    <row r="768" spans="1:4" x14ac:dyDescent="0.2">
      <c r="A768" s="38">
        <v>10784</v>
      </c>
      <c r="B768" s="18">
        <v>4135878</v>
      </c>
      <c r="C768" s="162">
        <f t="shared" si="11"/>
        <v>3.2537886220754921</v>
      </c>
      <c r="D768" s="165">
        <v>-999999999</v>
      </c>
    </row>
    <row r="769" spans="1:4" x14ac:dyDescent="0.2">
      <c r="A769" s="38">
        <v>10791</v>
      </c>
      <c r="B769" s="18">
        <v>4153306</v>
      </c>
      <c r="C769" s="162">
        <f t="shared" si="11"/>
        <v>5.8033700208508732</v>
      </c>
      <c r="D769" s="165">
        <v>-999999999</v>
      </c>
    </row>
    <row r="770" spans="1:4" x14ac:dyDescent="0.2">
      <c r="A770" s="38">
        <v>10798</v>
      </c>
      <c r="B770" s="18">
        <v>4137320</v>
      </c>
      <c r="C770" s="162">
        <f t="shared" si="11"/>
        <v>5.9092916248024112</v>
      </c>
      <c r="D770" s="165">
        <v>-999999999</v>
      </c>
    </row>
    <row r="771" spans="1:4" x14ac:dyDescent="0.2">
      <c r="A771" s="38">
        <v>10805</v>
      </c>
      <c r="B771" s="18">
        <v>4134672</v>
      </c>
      <c r="C771" s="162">
        <f t="shared" si="11"/>
        <v>4.5113561165099592</v>
      </c>
      <c r="D771" s="165">
        <v>-999999999</v>
      </c>
    </row>
    <row r="772" spans="1:4" x14ac:dyDescent="0.2">
      <c r="A772" s="38">
        <v>10812</v>
      </c>
      <c r="B772" s="18">
        <v>4133896</v>
      </c>
      <c r="C772" s="162">
        <f t="shared" si="11"/>
        <v>6.1826901935481215</v>
      </c>
      <c r="D772" s="165">
        <v>-999999999</v>
      </c>
    </row>
    <row r="773" spans="1:4" x14ac:dyDescent="0.2">
      <c r="A773" s="38">
        <v>10819</v>
      </c>
      <c r="B773" s="18">
        <v>4145743</v>
      </c>
      <c r="C773" s="162">
        <f t="shared" si="11"/>
        <v>5.6562741952830446</v>
      </c>
      <c r="D773" s="165">
        <v>-999999999</v>
      </c>
    </row>
    <row r="774" spans="1:4" x14ac:dyDescent="0.2">
      <c r="A774" s="38">
        <v>10826</v>
      </c>
      <c r="B774" s="18">
        <v>4114885</v>
      </c>
      <c r="C774" s="162">
        <f t="shared" si="11"/>
        <v>4.903930552931822</v>
      </c>
      <c r="D774" s="165">
        <v>999999999</v>
      </c>
    </row>
    <row r="775" spans="1:4" x14ac:dyDescent="0.2">
      <c r="A775" s="38">
        <v>10833</v>
      </c>
      <c r="B775" s="18">
        <v>4134970</v>
      </c>
      <c r="C775" s="162">
        <f t="shared" si="11"/>
        <v>5.4925940345099775</v>
      </c>
      <c r="D775" s="165">
        <v>999999999</v>
      </c>
    </row>
    <row r="776" spans="1:4" x14ac:dyDescent="0.2">
      <c r="A776" s="38">
        <v>10840</v>
      </c>
      <c r="B776" s="18">
        <v>4203443</v>
      </c>
      <c r="C776" s="162">
        <f t="shared" si="11"/>
        <v>5.7635433771020272</v>
      </c>
      <c r="D776" s="165">
        <v>999999999</v>
      </c>
    </row>
    <row r="777" spans="1:4" x14ac:dyDescent="0.2">
      <c r="A777" s="38">
        <v>10847</v>
      </c>
      <c r="B777" s="18">
        <v>4224413</v>
      </c>
      <c r="C777" s="162">
        <f t="shared" si="11"/>
        <v>4.6438604657038756</v>
      </c>
      <c r="D777" s="165">
        <v>999999999</v>
      </c>
    </row>
    <row r="778" spans="1:4" x14ac:dyDescent="0.2">
      <c r="A778" s="38">
        <v>10854</v>
      </c>
      <c r="B778" s="18">
        <v>4228791</v>
      </c>
      <c r="C778" s="162">
        <f t="shared" si="11"/>
        <v>4.6716195695355633</v>
      </c>
      <c r="D778" s="165">
        <v>999999999</v>
      </c>
    </row>
    <row r="779" spans="1:4" x14ac:dyDescent="0.2">
      <c r="A779" s="38">
        <v>10861</v>
      </c>
      <c r="B779" s="18">
        <v>4202333</v>
      </c>
      <c r="C779" s="162">
        <f t="shared" si="11"/>
        <v>5.1268414188947649</v>
      </c>
      <c r="D779" s="165">
        <v>999999999</v>
      </c>
    </row>
    <row r="780" spans="1:4" x14ac:dyDescent="0.2">
      <c r="A780" s="38">
        <v>10868</v>
      </c>
      <c r="B780" s="18">
        <v>4250093</v>
      </c>
      <c r="C780" s="162">
        <f t="shared" si="11"/>
        <v>4.8581571569800817</v>
      </c>
      <c r="D780" s="165">
        <v>999999999</v>
      </c>
    </row>
    <row r="781" spans="1:4" x14ac:dyDescent="0.2">
      <c r="A781" s="38">
        <v>10875</v>
      </c>
      <c r="B781" s="18">
        <v>4199279</v>
      </c>
      <c r="C781" s="162">
        <f t="shared" si="11"/>
        <v>3.98355093976412</v>
      </c>
      <c r="D781" s="165">
        <v>999999999</v>
      </c>
    </row>
    <row r="782" spans="1:4" x14ac:dyDescent="0.2">
      <c r="A782" s="38">
        <v>10882</v>
      </c>
      <c r="B782" s="18">
        <v>4268103</v>
      </c>
      <c r="C782" s="162">
        <f t="shared" si="11"/>
        <v>4.7149799652790385</v>
      </c>
      <c r="D782" s="165">
        <v>999999999</v>
      </c>
    </row>
    <row r="783" spans="1:4" x14ac:dyDescent="0.2">
      <c r="A783" s="38">
        <v>10889</v>
      </c>
      <c r="B783" s="18">
        <v>4235429</v>
      </c>
      <c r="C783" s="162">
        <f t="shared" si="11"/>
        <v>5.0389274268168593</v>
      </c>
      <c r="D783" s="165">
        <v>999999999</v>
      </c>
    </row>
    <row r="784" spans="1:4" x14ac:dyDescent="0.2">
      <c r="A784" s="38">
        <v>10896</v>
      </c>
      <c r="B784" s="18">
        <v>4531800</v>
      </c>
      <c r="C784" s="162">
        <f t="shared" si="11"/>
        <v>11.051645705111051</v>
      </c>
      <c r="D784" s="165">
        <v>999999999</v>
      </c>
    </row>
    <row r="785" spans="1:4" x14ac:dyDescent="0.2">
      <c r="A785" s="38">
        <v>10903</v>
      </c>
      <c r="B785" s="18">
        <v>4476035</v>
      </c>
      <c r="C785" s="162">
        <f t="shared" si="11"/>
        <v>9.9160926362441799</v>
      </c>
      <c r="D785" s="165">
        <v>999999999</v>
      </c>
    </row>
    <row r="786" spans="1:4" x14ac:dyDescent="0.2">
      <c r="A786" s="38">
        <v>10910</v>
      </c>
      <c r="B786" s="18">
        <v>4545140</v>
      </c>
      <c r="C786" s="162">
        <f t="shared" si="11"/>
        <v>10.950190147389552</v>
      </c>
      <c r="D786" s="165">
        <v>999999999</v>
      </c>
    </row>
    <row r="787" spans="1:4" x14ac:dyDescent="0.2">
      <c r="A787" s="38">
        <v>10917</v>
      </c>
      <c r="B787" s="18">
        <v>4443192</v>
      </c>
      <c r="C787" s="162">
        <f t="shared" si="11"/>
        <v>9.3634500154574116</v>
      </c>
      <c r="D787" s="165">
        <v>999999999</v>
      </c>
    </row>
    <row r="788" spans="1:4" x14ac:dyDescent="0.2">
      <c r="A788" s="38">
        <v>10924</v>
      </c>
      <c r="B788" s="18">
        <v>4305831</v>
      </c>
      <c r="C788" s="162">
        <f t="shared" si="11"/>
        <v>4.3443712653499595</v>
      </c>
      <c r="D788" s="165">
        <v>999999999</v>
      </c>
    </row>
    <row r="789" spans="1:4" x14ac:dyDescent="0.2">
      <c r="A789" s="38">
        <v>10931</v>
      </c>
      <c r="B789" s="18">
        <v>4339471</v>
      </c>
      <c r="C789" s="162">
        <f t="shared" si="11"/>
        <v>4.00982796978266</v>
      </c>
      <c r="D789" s="165">
        <v>999999999</v>
      </c>
    </row>
    <row r="790" spans="1:4" x14ac:dyDescent="0.2">
      <c r="A790" s="38">
        <v>10938</v>
      </c>
      <c r="B790" s="18">
        <v>4315298</v>
      </c>
      <c r="C790" s="162">
        <f t="shared" si="11"/>
        <v>2.1931769984372509</v>
      </c>
      <c r="D790" s="165">
        <v>999999999</v>
      </c>
    </row>
    <row r="791" spans="1:4" x14ac:dyDescent="0.2">
      <c r="A791" s="38">
        <v>10945</v>
      </c>
      <c r="B791" s="18">
        <v>4334239</v>
      </c>
      <c r="C791" s="162">
        <f t="shared" si="11"/>
        <v>3.3174170353731798</v>
      </c>
      <c r="D791" s="165">
        <v>999999999</v>
      </c>
    </row>
    <row r="792" spans="1:4" x14ac:dyDescent="0.2">
      <c r="A792" s="38">
        <v>10952</v>
      </c>
      <c r="B792" s="18">
        <v>4309277</v>
      </c>
      <c r="C792" s="162">
        <f t="shared" si="11"/>
        <v>-0.24897957955413766</v>
      </c>
      <c r="D792" s="165">
        <v>999999999</v>
      </c>
    </row>
    <row r="793" spans="1:4" x14ac:dyDescent="0.2">
      <c r="A793" s="38">
        <v>10959</v>
      </c>
      <c r="B793" s="18">
        <v>4264986</v>
      </c>
      <c r="C793" s="162">
        <f t="shared" si="11"/>
        <v>-1.3447460758095828</v>
      </c>
      <c r="D793" s="165">
        <v>999999999</v>
      </c>
    </row>
    <row r="794" spans="1:4" x14ac:dyDescent="0.2">
      <c r="A794" s="38">
        <v>10966</v>
      </c>
      <c r="B794" s="18">
        <v>4204104</v>
      </c>
      <c r="C794" s="162">
        <f t="shared" si="11"/>
        <v>1.3051754965132025</v>
      </c>
      <c r="D794" s="165">
        <v>999999999</v>
      </c>
    </row>
    <row r="795" spans="1:4" x14ac:dyDescent="0.2">
      <c r="A795" s="38">
        <v>10973</v>
      </c>
      <c r="B795" s="18">
        <v>4140021</v>
      </c>
      <c r="C795" s="162">
        <f t="shared" si="11"/>
        <v>0.6849949718557683</v>
      </c>
      <c r="D795" s="165">
        <v>999999999</v>
      </c>
    </row>
    <row r="796" spans="1:4" x14ac:dyDescent="0.2">
      <c r="A796" s="38">
        <v>10980</v>
      </c>
      <c r="B796" s="18">
        <v>4099042</v>
      </c>
      <c r="C796" s="162">
        <f t="shared" si="11"/>
        <v>1.9705818258890679</v>
      </c>
      <c r="D796" s="165">
        <v>999999999</v>
      </c>
    </row>
    <row r="797" spans="1:4" x14ac:dyDescent="0.2">
      <c r="A797" s="38">
        <v>10987</v>
      </c>
      <c r="B797" s="18">
        <v>4009849</v>
      </c>
      <c r="C797" s="162">
        <f t="shared" si="11"/>
        <v>-0.65879818384562039</v>
      </c>
      <c r="D797" s="165">
        <v>999999999</v>
      </c>
    </row>
    <row r="798" spans="1:4" x14ac:dyDescent="0.2">
      <c r="A798" s="38">
        <v>10994</v>
      </c>
      <c r="B798" s="18">
        <v>4022335</v>
      </c>
      <c r="C798" s="162">
        <f t="shared" si="11"/>
        <v>-0.2543525355404167</v>
      </c>
      <c r="D798" s="165">
        <v>999999999</v>
      </c>
    </row>
    <row r="799" spans="1:4" x14ac:dyDescent="0.2">
      <c r="A799" s="38">
        <v>11001</v>
      </c>
      <c r="B799" s="18">
        <v>3990102</v>
      </c>
      <c r="C799" s="162">
        <f t="shared" si="11"/>
        <v>-1.0489289378357647</v>
      </c>
      <c r="D799" s="165">
        <v>999999999</v>
      </c>
    </row>
    <row r="800" spans="1:4" x14ac:dyDescent="0.2">
      <c r="A800" s="38">
        <v>11008</v>
      </c>
      <c r="B800" s="18">
        <v>3971572</v>
      </c>
      <c r="C800" s="162">
        <f t="shared" si="11"/>
        <v>3.3574804942473238E-2</v>
      </c>
      <c r="D800" s="165">
        <v>999999999</v>
      </c>
    </row>
    <row r="801" spans="1:4" x14ac:dyDescent="0.2">
      <c r="A801" s="38">
        <v>11015</v>
      </c>
      <c r="B801" s="18">
        <v>3982952</v>
      </c>
      <c r="C801" s="162">
        <f t="shared" si="11"/>
        <v>-0.95167612026297488</v>
      </c>
      <c r="D801" s="165">
        <v>999999999</v>
      </c>
    </row>
    <row r="802" spans="1:4" x14ac:dyDescent="0.2">
      <c r="A802" s="38">
        <v>11022</v>
      </c>
      <c r="B802" s="18">
        <v>3956616</v>
      </c>
      <c r="C802" s="162">
        <f t="shared" si="11"/>
        <v>-1.504780605935081</v>
      </c>
      <c r="D802" s="165">
        <v>999999999</v>
      </c>
    </row>
    <row r="803" spans="1:4" x14ac:dyDescent="0.2">
      <c r="A803" s="38">
        <v>11029</v>
      </c>
      <c r="B803" s="18">
        <v>3962908</v>
      </c>
      <c r="C803" s="162">
        <f t="shared" si="11"/>
        <v>-1.2378083306085668</v>
      </c>
      <c r="D803" s="165">
        <v>999999999</v>
      </c>
    </row>
    <row r="804" spans="1:4" x14ac:dyDescent="0.2">
      <c r="A804" s="38">
        <v>11036</v>
      </c>
      <c r="B804" s="18">
        <v>3874241</v>
      </c>
      <c r="C804" s="162">
        <f t="shared" si="11"/>
        <v>-2.6846709758382126</v>
      </c>
      <c r="D804" s="165">
        <v>999999999</v>
      </c>
    </row>
    <row r="805" spans="1:4" x14ac:dyDescent="0.2">
      <c r="A805" s="38">
        <v>11043</v>
      </c>
      <c r="B805" s="18">
        <v>3912744</v>
      </c>
      <c r="C805" s="162">
        <f t="shared" si="11"/>
        <v>-1.8146778216639148</v>
      </c>
      <c r="D805" s="165">
        <v>999999999</v>
      </c>
    </row>
    <row r="806" spans="1:4" x14ac:dyDescent="0.2">
      <c r="A806" s="38">
        <v>11050</v>
      </c>
      <c r="B806" s="18">
        <v>3951445</v>
      </c>
      <c r="C806" s="162">
        <f t="shared" si="11"/>
        <v>-1.1880109618692694</v>
      </c>
      <c r="D806" s="165">
        <v>999999999</v>
      </c>
    </row>
    <row r="807" spans="1:4" x14ac:dyDescent="0.2">
      <c r="A807" s="38">
        <v>11057</v>
      </c>
      <c r="B807" s="18">
        <v>3902948</v>
      </c>
      <c r="C807" s="162">
        <f t="shared" si="11"/>
        <v>-1.4322192895903409</v>
      </c>
      <c r="D807" s="165">
        <v>999999999</v>
      </c>
    </row>
    <row r="808" spans="1:4" x14ac:dyDescent="0.2">
      <c r="A808" s="38">
        <v>11064</v>
      </c>
      <c r="B808" s="18">
        <v>3927997</v>
      </c>
      <c r="C808" s="162">
        <f t="shared" si="11"/>
        <v>-0.69832289249220092</v>
      </c>
      <c r="D808" s="165">
        <v>999999999</v>
      </c>
    </row>
    <row r="809" spans="1:4" x14ac:dyDescent="0.2">
      <c r="A809" s="38">
        <v>11071</v>
      </c>
      <c r="B809" s="18">
        <v>3881658</v>
      </c>
      <c r="C809" s="162">
        <f t="shared" si="11"/>
        <v>-1.5502010130418165</v>
      </c>
      <c r="D809" s="165">
        <v>999999999</v>
      </c>
    </row>
    <row r="810" spans="1:4" x14ac:dyDescent="0.2">
      <c r="A810" s="38">
        <v>11078</v>
      </c>
      <c r="B810" s="18">
        <v>3891989</v>
      </c>
      <c r="C810" s="162">
        <f t="shared" si="11"/>
        <v>-2.6870404374994998</v>
      </c>
      <c r="D810" s="165">
        <v>999999999</v>
      </c>
    </row>
    <row r="811" spans="1:4" x14ac:dyDescent="0.2">
      <c r="A811" s="38">
        <v>11085</v>
      </c>
      <c r="B811" s="18">
        <v>3842440</v>
      </c>
      <c r="C811" s="162">
        <f t="shared" si="11"/>
        <v>-3.7877302588995549</v>
      </c>
      <c r="D811" s="165">
        <v>999999999</v>
      </c>
    </row>
    <row r="812" spans="1:4" x14ac:dyDescent="0.2">
      <c r="A812" s="38">
        <v>11092</v>
      </c>
      <c r="B812" s="18">
        <v>3844257</v>
      </c>
      <c r="C812" s="162">
        <f t="shared" si="11"/>
        <v>-3.0829853184572467</v>
      </c>
      <c r="D812" s="165">
        <v>999999999</v>
      </c>
    </row>
    <row r="813" spans="1:4" x14ac:dyDescent="0.2">
      <c r="A813" s="38">
        <v>11099</v>
      </c>
      <c r="B813" s="18">
        <v>3826829</v>
      </c>
      <c r="C813" s="162">
        <f t="shared" si="11"/>
        <v>-2.2597722885516482</v>
      </c>
      <c r="D813" s="165">
        <v>999999999</v>
      </c>
    </row>
    <row r="814" spans="1:4" x14ac:dyDescent="0.2">
      <c r="A814" s="38">
        <v>11106</v>
      </c>
      <c r="B814" s="18">
        <v>3812665</v>
      </c>
      <c r="C814" s="162">
        <f t="shared" si="11"/>
        <v>-3.2209221599901512</v>
      </c>
      <c r="D814" s="165">
        <v>999999999</v>
      </c>
    </row>
    <row r="815" spans="1:4" x14ac:dyDescent="0.2">
      <c r="A815" s="38">
        <v>11113</v>
      </c>
      <c r="B815" s="18">
        <v>3869047</v>
      </c>
      <c r="C815" s="162">
        <f t="shared" si="11"/>
        <v>-2.5128893578829552</v>
      </c>
      <c r="D815" s="165">
        <v>999999999</v>
      </c>
    </row>
    <row r="816" spans="1:4" x14ac:dyDescent="0.2">
      <c r="A816" s="38">
        <v>11120</v>
      </c>
      <c r="B816" s="18">
        <v>3855795</v>
      </c>
      <c r="C816" s="162">
        <f t="shared" si="11"/>
        <v>-2.9365519699691474</v>
      </c>
      <c r="D816" s="165">
        <v>999999999</v>
      </c>
    </row>
    <row r="817" spans="1:4" x14ac:dyDescent="0.2">
      <c r="A817" s="38">
        <v>11127</v>
      </c>
      <c r="B817" s="18">
        <v>3827630</v>
      </c>
      <c r="C817" s="162">
        <f t="shared" si="11"/>
        <v>-2.8754981029964335</v>
      </c>
      <c r="D817" s="165">
        <v>999999999</v>
      </c>
    </row>
    <row r="818" spans="1:4" x14ac:dyDescent="0.2">
      <c r="A818" s="38">
        <v>11134</v>
      </c>
      <c r="B818" s="18">
        <v>3789304</v>
      </c>
      <c r="C818" s="162">
        <f t="shared" si="11"/>
        <v>-5.3220528449952269</v>
      </c>
      <c r="D818" s="165">
        <v>999999999</v>
      </c>
    </row>
    <row r="819" spans="1:4" x14ac:dyDescent="0.2">
      <c r="A819" s="38">
        <v>11141</v>
      </c>
      <c r="B819" s="18">
        <v>3838628</v>
      </c>
      <c r="C819" s="162">
        <f t="shared" si="11"/>
        <v>-6.7484787767246521</v>
      </c>
      <c r="D819" s="165">
        <v>999999999</v>
      </c>
    </row>
    <row r="820" spans="1:4" x14ac:dyDescent="0.2">
      <c r="A820" s="38">
        <v>11148</v>
      </c>
      <c r="B820" s="18">
        <v>3823906</v>
      </c>
      <c r="C820" s="162">
        <f t="shared" si="11"/>
        <v>-7.5430658254426266</v>
      </c>
      <c r="D820" s="165">
        <v>999999999</v>
      </c>
    </row>
    <row r="821" spans="1:4" x14ac:dyDescent="0.2">
      <c r="A821" s="38">
        <v>11155</v>
      </c>
      <c r="B821" s="18">
        <v>3842806</v>
      </c>
      <c r="C821" s="162">
        <f t="shared" si="11"/>
        <v>-7.4759721532677821</v>
      </c>
      <c r="D821" s="165">
        <v>999999999</v>
      </c>
    </row>
    <row r="822" spans="1:4" x14ac:dyDescent="0.2">
      <c r="A822" s="38">
        <v>11162</v>
      </c>
      <c r="B822" s="18">
        <v>3788266</v>
      </c>
      <c r="C822" s="162">
        <f t="shared" si="11"/>
        <v>-8.4367174886158196</v>
      </c>
      <c r="D822" s="165">
        <v>999999999</v>
      </c>
    </row>
    <row r="823" spans="1:4" x14ac:dyDescent="0.2">
      <c r="A823" s="38">
        <v>11169</v>
      </c>
      <c r="B823" s="18">
        <v>3750426</v>
      </c>
      <c r="C823" s="162">
        <f t="shared" si="11"/>
        <v>-9.2932643750217672</v>
      </c>
      <c r="D823" s="165">
        <v>999999999</v>
      </c>
    </row>
    <row r="824" spans="1:4" x14ac:dyDescent="0.2">
      <c r="A824" s="38">
        <v>11176</v>
      </c>
      <c r="B824" s="18">
        <v>3702626</v>
      </c>
      <c r="C824" s="162">
        <f t="shared" si="11"/>
        <v>-10.432531442493957</v>
      </c>
      <c r="D824" s="165">
        <v>999999999</v>
      </c>
    </row>
    <row r="825" spans="1:4" x14ac:dyDescent="0.2">
      <c r="A825" s="38">
        <v>11183</v>
      </c>
      <c r="B825" s="18">
        <v>3732607</v>
      </c>
      <c r="C825" s="162">
        <f t="shared" ref="C825:C888" si="12">100*(B825-B773)/B773</f>
        <v>-9.965306580750422</v>
      </c>
      <c r="D825" s="165">
        <v>999999999</v>
      </c>
    </row>
    <row r="826" spans="1:4" x14ac:dyDescent="0.2">
      <c r="A826" s="38">
        <v>11190</v>
      </c>
      <c r="B826" s="18">
        <v>3737267</v>
      </c>
      <c r="C826" s="162">
        <f t="shared" si="12"/>
        <v>-9.1768785761935021</v>
      </c>
      <c r="D826" s="165">
        <v>999999999</v>
      </c>
    </row>
    <row r="827" spans="1:4" x14ac:dyDescent="0.2">
      <c r="A827" s="38">
        <v>11197</v>
      </c>
      <c r="B827" s="18">
        <v>3756123</v>
      </c>
      <c r="C827" s="162">
        <f t="shared" si="12"/>
        <v>-9.1620253593133683</v>
      </c>
      <c r="D827" s="165">
        <v>999999999</v>
      </c>
    </row>
    <row r="828" spans="1:4" x14ac:dyDescent="0.2">
      <c r="A828" s="38">
        <v>11204</v>
      </c>
      <c r="B828" s="18">
        <v>3760976</v>
      </c>
      <c r="C828" s="162">
        <f t="shared" si="12"/>
        <v>-10.526299512090446</v>
      </c>
      <c r="D828" s="165">
        <v>999999999</v>
      </c>
    </row>
    <row r="829" spans="1:4" x14ac:dyDescent="0.2">
      <c r="A829" s="38">
        <v>11211</v>
      </c>
      <c r="B829" s="18">
        <v>3779540</v>
      </c>
      <c r="C829" s="162">
        <f t="shared" si="12"/>
        <v>-10.531001585309012</v>
      </c>
      <c r="D829" s="165">
        <v>999999999</v>
      </c>
    </row>
    <row r="830" spans="1:4" x14ac:dyDescent="0.2">
      <c r="A830" s="38">
        <v>11218</v>
      </c>
      <c r="B830" s="18">
        <v>3805611</v>
      </c>
      <c r="C830" s="162">
        <f t="shared" si="12"/>
        <v>-10.007115508900771</v>
      </c>
      <c r="D830" s="165">
        <v>999999999</v>
      </c>
    </row>
    <row r="831" spans="1:4" x14ac:dyDescent="0.2">
      <c r="A831" s="38">
        <v>11225</v>
      </c>
      <c r="B831" s="18">
        <v>3763873</v>
      </c>
      <c r="C831" s="162">
        <f t="shared" si="12"/>
        <v>-10.43372812197415</v>
      </c>
      <c r="D831" s="165">
        <v>999999999</v>
      </c>
    </row>
    <row r="832" spans="1:4" x14ac:dyDescent="0.2">
      <c r="A832" s="38">
        <v>11232</v>
      </c>
      <c r="B832" s="18">
        <v>3770667</v>
      </c>
      <c r="C832" s="162">
        <f t="shared" si="12"/>
        <v>-11.280364923779315</v>
      </c>
      <c r="D832" s="165">
        <v>999999999</v>
      </c>
    </row>
    <row r="833" spans="1:4" x14ac:dyDescent="0.2">
      <c r="A833" s="38">
        <v>11239</v>
      </c>
      <c r="B833" s="18">
        <v>3773156</v>
      </c>
      <c r="C833" s="162">
        <f t="shared" si="12"/>
        <v>-10.147527706542004</v>
      </c>
      <c r="D833" s="165">
        <v>999999999</v>
      </c>
    </row>
    <row r="834" spans="1:4" x14ac:dyDescent="0.2">
      <c r="A834" s="38">
        <v>11246</v>
      </c>
      <c r="B834" s="18">
        <v>3812575</v>
      </c>
      <c r="C834" s="162">
        <f t="shared" si="12"/>
        <v>-10.672844586927729</v>
      </c>
      <c r="D834" s="165">
        <v>999999999</v>
      </c>
    </row>
    <row r="835" spans="1:4" x14ac:dyDescent="0.2">
      <c r="A835" s="38">
        <v>11253</v>
      </c>
      <c r="B835" s="18">
        <v>3805607</v>
      </c>
      <c r="C835" s="162">
        <f t="shared" si="12"/>
        <v>-10.148251806369556</v>
      </c>
      <c r="D835" s="165">
        <v>999999999</v>
      </c>
    </row>
    <row r="836" spans="1:4" x14ac:dyDescent="0.2">
      <c r="A836" s="38">
        <v>11260</v>
      </c>
      <c r="B836" s="18">
        <v>3823161</v>
      </c>
      <c r="C836" s="162">
        <f t="shared" si="12"/>
        <v>-15.637031643055739</v>
      </c>
      <c r="D836" s="165">
        <v>999999999</v>
      </c>
    </row>
    <row r="837" spans="1:4" x14ac:dyDescent="0.2">
      <c r="A837" s="38">
        <v>11267</v>
      </c>
      <c r="B837" s="18">
        <v>3776254</v>
      </c>
      <c r="C837" s="162">
        <f t="shared" si="12"/>
        <v>-15.633948349376178</v>
      </c>
      <c r="D837" s="165">
        <v>999999999</v>
      </c>
    </row>
    <row r="838" spans="1:4" x14ac:dyDescent="0.2">
      <c r="A838" s="38">
        <v>11274</v>
      </c>
      <c r="B838" s="18">
        <v>3861437</v>
      </c>
      <c r="C838" s="162">
        <f t="shared" si="12"/>
        <v>-15.042506941480351</v>
      </c>
      <c r="D838" s="165">
        <v>999999999</v>
      </c>
    </row>
    <row r="839" spans="1:4" x14ac:dyDescent="0.2">
      <c r="A839" s="38">
        <v>11281</v>
      </c>
      <c r="B839" s="18">
        <v>3832350</v>
      </c>
      <c r="C839" s="162">
        <f t="shared" si="12"/>
        <v>-13.747819135432366</v>
      </c>
      <c r="D839" s="165">
        <v>999999999</v>
      </c>
    </row>
    <row r="840" spans="1:4" x14ac:dyDescent="0.2">
      <c r="A840" s="38">
        <v>11288</v>
      </c>
      <c r="B840" s="18">
        <v>3831797</v>
      </c>
      <c r="C840" s="162">
        <f t="shared" si="12"/>
        <v>-11.009117636061424</v>
      </c>
      <c r="D840" s="165">
        <v>999999999</v>
      </c>
    </row>
    <row r="841" spans="1:4" x14ac:dyDescent="0.2">
      <c r="A841" s="38">
        <v>11295</v>
      </c>
      <c r="B841" s="18">
        <v>3874830</v>
      </c>
      <c r="C841" s="162">
        <f t="shared" si="12"/>
        <v>-10.707318933575083</v>
      </c>
      <c r="D841" s="165">
        <v>999999999</v>
      </c>
    </row>
    <row r="842" spans="1:4" x14ac:dyDescent="0.2">
      <c r="A842" s="38">
        <v>11302</v>
      </c>
      <c r="B842" s="18">
        <v>3923262</v>
      </c>
      <c r="C842" s="162">
        <f t="shared" si="12"/>
        <v>-9.0847955343987827</v>
      </c>
      <c r="D842" s="165">
        <v>999999999</v>
      </c>
    </row>
    <row r="843" spans="1:4" x14ac:dyDescent="0.2">
      <c r="A843" s="38">
        <v>11309</v>
      </c>
      <c r="B843" s="18">
        <v>4051142</v>
      </c>
      <c r="C843" s="162">
        <f t="shared" si="12"/>
        <v>-6.5316425790086798</v>
      </c>
      <c r="D843" s="165">
        <v>999999999</v>
      </c>
    </row>
    <row r="844" spans="1:4" x14ac:dyDescent="0.2">
      <c r="A844" s="38">
        <v>11316</v>
      </c>
      <c r="B844" s="18">
        <v>4088614</v>
      </c>
      <c r="C844" s="162">
        <f t="shared" si="12"/>
        <v>-5.1206501693903643</v>
      </c>
      <c r="D844" s="165">
        <v>999999999</v>
      </c>
    </row>
    <row r="845" spans="1:4" x14ac:dyDescent="0.2">
      <c r="A845" s="38">
        <v>11323</v>
      </c>
      <c r="B845" s="18">
        <v>4134121</v>
      </c>
      <c r="C845" s="162">
        <f t="shared" si="12"/>
        <v>-3.068357082532041</v>
      </c>
      <c r="D845" s="165">
        <v>999999999</v>
      </c>
    </row>
    <row r="846" spans="1:4" x14ac:dyDescent="0.2">
      <c r="A846" s="38">
        <v>11330</v>
      </c>
      <c r="B846" s="18">
        <v>4068757</v>
      </c>
      <c r="C846" s="162">
        <f t="shared" si="12"/>
        <v>-3.219401803570987</v>
      </c>
      <c r="D846" s="165">
        <v>999999999</v>
      </c>
    </row>
    <row r="847" spans="1:4" x14ac:dyDescent="0.2">
      <c r="A847" s="38">
        <v>11337</v>
      </c>
      <c r="B847" s="18">
        <v>4016298</v>
      </c>
      <c r="C847" s="162">
        <f t="shared" si="12"/>
        <v>-2.9884631019987582</v>
      </c>
      <c r="D847" s="165">
        <v>999999999</v>
      </c>
    </row>
    <row r="848" spans="1:4" x14ac:dyDescent="0.2">
      <c r="A848" s="38">
        <v>11344</v>
      </c>
      <c r="B848" s="18">
        <v>3958573</v>
      </c>
      <c r="C848" s="162">
        <f t="shared" si="12"/>
        <v>-3.4268738890696899</v>
      </c>
      <c r="D848" s="165">
        <v>999999999</v>
      </c>
    </row>
    <row r="849" spans="1:4" x14ac:dyDescent="0.2">
      <c r="A849" s="38">
        <v>11351</v>
      </c>
      <c r="B849" s="18">
        <v>3903208</v>
      </c>
      <c r="C849" s="162">
        <f t="shared" si="12"/>
        <v>-2.6594767034868396</v>
      </c>
      <c r="D849" s="165">
        <v>999999999</v>
      </c>
    </row>
    <row r="850" spans="1:4" x14ac:dyDescent="0.2">
      <c r="A850" s="38">
        <v>11358</v>
      </c>
      <c r="B850" s="18">
        <v>3855548</v>
      </c>
      <c r="C850" s="162">
        <f t="shared" si="12"/>
        <v>-4.1465218585721972</v>
      </c>
      <c r="D850" s="165">
        <v>999999999</v>
      </c>
    </row>
    <row r="851" spans="1:4" x14ac:dyDescent="0.2">
      <c r="A851" s="38">
        <v>11365</v>
      </c>
      <c r="B851" s="18">
        <v>3795692</v>
      </c>
      <c r="C851" s="162">
        <f t="shared" si="12"/>
        <v>-4.8723065224899011</v>
      </c>
      <c r="D851" s="165">
        <v>999999999</v>
      </c>
    </row>
    <row r="852" spans="1:4" x14ac:dyDescent="0.2">
      <c r="A852" s="38">
        <v>11372</v>
      </c>
      <c r="B852" s="18">
        <v>3829492</v>
      </c>
      <c r="C852" s="162">
        <f t="shared" si="12"/>
        <v>-3.5774247577533531</v>
      </c>
      <c r="D852" s="165">
        <v>999999999</v>
      </c>
    </row>
    <row r="853" spans="1:4" x14ac:dyDescent="0.2">
      <c r="A853" s="38">
        <v>11379</v>
      </c>
      <c r="B853" s="18">
        <v>3826827</v>
      </c>
      <c r="C853" s="162">
        <f t="shared" si="12"/>
        <v>-3.9198313210904878</v>
      </c>
      <c r="D853" s="165">
        <v>999999999</v>
      </c>
    </row>
    <row r="854" spans="1:4" x14ac:dyDescent="0.2">
      <c r="A854" s="38">
        <v>11386</v>
      </c>
      <c r="B854" s="18">
        <v>3825029</v>
      </c>
      <c r="C854" s="162">
        <f t="shared" si="12"/>
        <v>-3.3257460415668341</v>
      </c>
      <c r="D854" s="165">
        <v>999999999</v>
      </c>
    </row>
    <row r="855" spans="1:4" x14ac:dyDescent="0.2">
      <c r="A855" s="38">
        <v>11393</v>
      </c>
      <c r="B855" s="18">
        <v>3881375</v>
      </c>
      <c r="C855" s="162">
        <f t="shared" si="12"/>
        <v>-2.0574033008083963</v>
      </c>
      <c r="D855" s="165">
        <v>999999999</v>
      </c>
    </row>
    <row r="856" spans="1:4" x14ac:dyDescent="0.2">
      <c r="A856" s="38">
        <v>11400</v>
      </c>
      <c r="B856" s="18">
        <v>3878206</v>
      </c>
      <c r="C856" s="162">
        <f t="shared" si="12"/>
        <v>0.1023426265944736</v>
      </c>
      <c r="D856" s="165">
        <v>999999999</v>
      </c>
    </row>
    <row r="857" spans="1:4" x14ac:dyDescent="0.2">
      <c r="A857" s="38">
        <v>11407</v>
      </c>
      <c r="B857" s="18">
        <v>3798726</v>
      </c>
      <c r="C857" s="162">
        <f t="shared" si="12"/>
        <v>-2.9140163527181948</v>
      </c>
      <c r="D857" s="165">
        <v>999999999</v>
      </c>
    </row>
    <row r="858" spans="1:4" x14ac:dyDescent="0.2">
      <c r="A858" s="38">
        <v>11414</v>
      </c>
      <c r="B858" s="18">
        <v>3889625</v>
      </c>
      <c r="C858" s="162">
        <f t="shared" si="12"/>
        <v>-1.5644909646977245</v>
      </c>
      <c r="D858" s="165">
        <v>999999999</v>
      </c>
    </row>
    <row r="859" spans="1:4" x14ac:dyDescent="0.2">
      <c r="A859" s="38">
        <v>11421</v>
      </c>
      <c r="B859" s="18">
        <v>3893843</v>
      </c>
      <c r="C859" s="162">
        <f t="shared" si="12"/>
        <v>-0.2332851987779494</v>
      </c>
      <c r="D859" s="165">
        <v>999999999</v>
      </c>
    </row>
    <row r="860" spans="1:4" x14ac:dyDescent="0.2">
      <c r="A860" s="38">
        <v>11428</v>
      </c>
      <c r="B860" s="18">
        <v>3872131</v>
      </c>
      <c r="C860" s="162">
        <f t="shared" si="12"/>
        <v>-1.4222515954060047</v>
      </c>
      <c r="D860" s="165">
        <v>999999999</v>
      </c>
    </row>
    <row r="861" spans="1:4" x14ac:dyDescent="0.2">
      <c r="A861" s="38">
        <v>11435</v>
      </c>
      <c r="B861" s="18">
        <v>3906296</v>
      </c>
      <c r="C861" s="162">
        <f t="shared" si="12"/>
        <v>0.63472876796461719</v>
      </c>
      <c r="D861" s="165">
        <v>999999999</v>
      </c>
    </row>
    <row r="862" spans="1:4" x14ac:dyDescent="0.2">
      <c r="A862" s="38">
        <v>11442</v>
      </c>
      <c r="B862" s="18">
        <v>3935269</v>
      </c>
      <c r="C862" s="162">
        <f t="shared" si="12"/>
        <v>1.11202780891724</v>
      </c>
      <c r="D862" s="165">
        <v>999999999</v>
      </c>
    </row>
    <row r="863" spans="1:4" x14ac:dyDescent="0.2">
      <c r="A863" s="38">
        <v>11449</v>
      </c>
      <c r="B863" s="18">
        <v>3958517</v>
      </c>
      <c r="C863" s="162">
        <f t="shared" si="12"/>
        <v>3.020918999385807</v>
      </c>
      <c r="D863" s="165">
        <v>999999999</v>
      </c>
    </row>
    <row r="864" spans="1:4" x14ac:dyDescent="0.2">
      <c r="A864" s="38">
        <v>11456</v>
      </c>
      <c r="B864" s="18">
        <v>3949103</v>
      </c>
      <c r="C864" s="162">
        <f t="shared" si="12"/>
        <v>2.7273410700689364</v>
      </c>
      <c r="D864" s="165">
        <v>999999999</v>
      </c>
    </row>
    <row r="865" spans="1:4" x14ac:dyDescent="0.2">
      <c r="A865" s="38">
        <v>11463</v>
      </c>
      <c r="B865" s="18">
        <v>3962257</v>
      </c>
      <c r="C865" s="162">
        <f t="shared" si="12"/>
        <v>3.5389091072530285</v>
      </c>
      <c r="D865" s="165">
        <v>999999999</v>
      </c>
    </row>
    <row r="866" spans="1:4" x14ac:dyDescent="0.2">
      <c r="A866" s="38">
        <v>11470</v>
      </c>
      <c r="B866" s="18">
        <v>3976478</v>
      </c>
      <c r="C866" s="162">
        <f t="shared" si="12"/>
        <v>4.2965484772462306</v>
      </c>
      <c r="D866" s="165">
        <v>999999999</v>
      </c>
    </row>
    <row r="867" spans="1:4" x14ac:dyDescent="0.2">
      <c r="A867" s="38">
        <v>11477</v>
      </c>
      <c r="B867" s="18">
        <v>3972109</v>
      </c>
      <c r="C867" s="162">
        <f t="shared" si="12"/>
        <v>2.663756733893385</v>
      </c>
      <c r="D867" s="165">
        <v>999999999</v>
      </c>
    </row>
    <row r="868" spans="1:4" x14ac:dyDescent="0.2">
      <c r="A868" s="38">
        <v>11484</v>
      </c>
      <c r="B868" s="18">
        <v>4039805</v>
      </c>
      <c r="C868" s="162">
        <f t="shared" si="12"/>
        <v>4.7722972824022021</v>
      </c>
      <c r="D868" s="165">
        <v>999999999</v>
      </c>
    </row>
    <row r="869" spans="1:4" x14ac:dyDescent="0.2">
      <c r="A869" s="38">
        <v>11491</v>
      </c>
      <c r="B869" s="18">
        <v>4069427</v>
      </c>
      <c r="C869" s="162">
        <f t="shared" si="12"/>
        <v>6.3171466416555413</v>
      </c>
      <c r="D869" s="165">
        <v>999999999</v>
      </c>
    </row>
    <row r="870" spans="1:4" x14ac:dyDescent="0.2">
      <c r="A870" s="38">
        <v>11498</v>
      </c>
      <c r="B870" s="18">
        <v>4131663</v>
      </c>
      <c r="C870" s="162">
        <f t="shared" si="12"/>
        <v>9.0348781728781855</v>
      </c>
      <c r="D870" s="165">
        <v>999999999</v>
      </c>
    </row>
    <row r="871" spans="1:4" x14ac:dyDescent="0.2">
      <c r="A871" s="38">
        <v>11505</v>
      </c>
      <c r="B871" s="18">
        <v>4127607</v>
      </c>
      <c r="C871" s="162">
        <f t="shared" si="12"/>
        <v>7.5281845492712502</v>
      </c>
      <c r="D871" s="165">
        <v>999999999</v>
      </c>
    </row>
    <row r="872" spans="1:4" x14ac:dyDescent="0.2">
      <c r="A872" s="38">
        <v>11512</v>
      </c>
      <c r="B872" s="18">
        <v>4176500</v>
      </c>
      <c r="C872" s="162">
        <f t="shared" si="12"/>
        <v>9.2207810547644211</v>
      </c>
      <c r="D872" s="165">
        <v>999999999</v>
      </c>
    </row>
    <row r="873" spans="1:4" x14ac:dyDescent="0.2">
      <c r="A873" s="38">
        <v>11519</v>
      </c>
      <c r="B873" s="18">
        <v>4152151</v>
      </c>
      <c r="C873" s="162">
        <f t="shared" si="12"/>
        <v>8.0499770219990285</v>
      </c>
      <c r="D873" s="165">
        <v>999999999</v>
      </c>
    </row>
    <row r="874" spans="1:4" x14ac:dyDescent="0.2">
      <c r="A874" s="38">
        <v>11526</v>
      </c>
      <c r="B874" s="18">
        <v>4162554</v>
      </c>
      <c r="C874" s="162">
        <f t="shared" si="12"/>
        <v>9.8801932071295937</v>
      </c>
      <c r="D874" s="165">
        <v>999999999</v>
      </c>
    </row>
    <row r="875" spans="1:4" x14ac:dyDescent="0.2">
      <c r="A875" s="38">
        <v>11533</v>
      </c>
      <c r="B875" s="18">
        <v>4150235</v>
      </c>
      <c r="C875" s="162">
        <f t="shared" si="12"/>
        <v>10.660362316174217</v>
      </c>
      <c r="D875" s="165">
        <v>999999999</v>
      </c>
    </row>
    <row r="876" spans="1:4" x14ac:dyDescent="0.2">
      <c r="A876" s="38">
        <v>11540</v>
      </c>
      <c r="B876" s="18">
        <v>4111807</v>
      </c>
      <c r="C876" s="162">
        <f t="shared" si="12"/>
        <v>11.051102649849053</v>
      </c>
      <c r="D876" s="165">
        <v>999999999</v>
      </c>
    </row>
    <row r="877" spans="1:4" x14ac:dyDescent="0.2">
      <c r="A877" s="38">
        <v>11547</v>
      </c>
      <c r="B877" s="18">
        <v>4222138</v>
      </c>
      <c r="C877" s="162">
        <f t="shared" si="12"/>
        <v>13.114989067962419</v>
      </c>
      <c r="D877" s="165">
        <v>999999999</v>
      </c>
    </row>
    <row r="878" spans="1:4" x14ac:dyDescent="0.2">
      <c r="A878" s="38">
        <v>11554</v>
      </c>
      <c r="B878" s="18">
        <v>4284140</v>
      </c>
      <c r="C878" s="162">
        <f t="shared" si="12"/>
        <v>14.632965747429873</v>
      </c>
      <c r="D878" s="165">
        <v>999999999</v>
      </c>
    </row>
    <row r="879" spans="1:4" x14ac:dyDescent="0.2">
      <c r="A879" s="38">
        <v>11561</v>
      </c>
      <c r="B879" s="18">
        <v>4287505</v>
      </c>
      <c r="C879" s="162">
        <f t="shared" si="12"/>
        <v>14.147087302519113</v>
      </c>
      <c r="D879" s="165">
        <v>999999999</v>
      </c>
    </row>
    <row r="880" spans="1:4" x14ac:dyDescent="0.2">
      <c r="A880" s="38">
        <v>11568</v>
      </c>
      <c r="B880" s="18">
        <v>4332120</v>
      </c>
      <c r="C880" s="162">
        <f t="shared" si="12"/>
        <v>15.186058087049744</v>
      </c>
      <c r="D880" s="165">
        <v>999999999</v>
      </c>
    </row>
    <row r="881" spans="1:4" x14ac:dyDescent="0.2">
      <c r="A881" s="38">
        <v>11575</v>
      </c>
      <c r="B881" s="18">
        <v>4300078</v>
      </c>
      <c r="C881" s="162">
        <f t="shared" si="12"/>
        <v>13.772522582113167</v>
      </c>
      <c r="D881" s="165">
        <v>999999999</v>
      </c>
    </row>
    <row r="882" spans="1:4" x14ac:dyDescent="0.2">
      <c r="A882" s="38">
        <v>11582</v>
      </c>
      <c r="B882" s="18">
        <v>4423608</v>
      </c>
      <c r="C882" s="162">
        <f t="shared" si="12"/>
        <v>16.239100633249169</v>
      </c>
      <c r="D882" s="165">
        <v>999999999</v>
      </c>
    </row>
    <row r="883" spans="1:4" x14ac:dyDescent="0.2">
      <c r="A883" s="38">
        <v>11589</v>
      </c>
      <c r="B883" s="18">
        <v>4324550</v>
      </c>
      <c r="C883" s="162">
        <f t="shared" si="12"/>
        <v>14.89627838133752</v>
      </c>
      <c r="D883" s="165">
        <v>999999999</v>
      </c>
    </row>
    <row r="884" spans="1:4" x14ac:dyDescent="0.2">
      <c r="A884" s="38">
        <v>11596</v>
      </c>
      <c r="B884" s="18">
        <v>4461377</v>
      </c>
      <c r="C884" s="162">
        <f t="shared" si="12"/>
        <v>18.317979285892921</v>
      </c>
      <c r="D884" s="165">
        <v>999999999</v>
      </c>
    </row>
    <row r="885" spans="1:4" x14ac:dyDescent="0.2">
      <c r="A885" s="38">
        <v>11603</v>
      </c>
      <c r="B885" s="18">
        <v>4547418</v>
      </c>
      <c r="C885" s="162">
        <f t="shared" si="12"/>
        <v>20.520275334494517</v>
      </c>
      <c r="D885" s="165">
        <v>999999999</v>
      </c>
    </row>
    <row r="886" spans="1:4" x14ac:dyDescent="0.2">
      <c r="A886" s="38">
        <v>11610</v>
      </c>
      <c r="B886" s="18">
        <v>4544840</v>
      </c>
      <c r="C886" s="162">
        <f t="shared" si="12"/>
        <v>19.206572985449466</v>
      </c>
      <c r="D886" s="165">
        <v>999999999</v>
      </c>
    </row>
    <row r="887" spans="1:4" x14ac:dyDescent="0.2">
      <c r="A887" s="38">
        <v>11617</v>
      </c>
      <c r="B887" s="18">
        <v>4658868</v>
      </c>
      <c r="C887" s="162">
        <f t="shared" si="12"/>
        <v>22.421153839584591</v>
      </c>
      <c r="D887" s="165">
        <v>999999999</v>
      </c>
    </row>
    <row r="888" spans="1:4" x14ac:dyDescent="0.2">
      <c r="A888" s="38">
        <v>11624</v>
      </c>
      <c r="B888" s="18">
        <v>4612823</v>
      </c>
      <c r="C888" s="162">
        <f t="shared" si="12"/>
        <v>20.654688620228132</v>
      </c>
      <c r="D888" s="165">
        <v>999999999</v>
      </c>
    </row>
    <row r="889" spans="1:4" x14ac:dyDescent="0.2">
      <c r="A889" s="38">
        <v>11631</v>
      </c>
      <c r="B889" s="18">
        <v>4569214</v>
      </c>
      <c r="C889" s="162">
        <f t="shared" ref="C889:C952" si="13">100*(B889-B837)/B837</f>
        <v>20.998587489083096</v>
      </c>
      <c r="D889" s="165">
        <v>999999999</v>
      </c>
    </row>
    <row r="890" spans="1:4" x14ac:dyDescent="0.2">
      <c r="A890" s="38">
        <v>11638</v>
      </c>
      <c r="B890" s="18">
        <v>4548492</v>
      </c>
      <c r="C890" s="162">
        <f t="shared" si="13"/>
        <v>17.792728458343358</v>
      </c>
      <c r="D890" s="165">
        <v>999999999</v>
      </c>
    </row>
    <row r="891" spans="1:4" x14ac:dyDescent="0.2">
      <c r="A891" s="38">
        <v>11645</v>
      </c>
      <c r="B891" s="18">
        <v>4557267</v>
      </c>
      <c r="C891" s="162">
        <f t="shared" si="13"/>
        <v>18.915730556968963</v>
      </c>
      <c r="D891" s="165">
        <v>999999999</v>
      </c>
    </row>
    <row r="892" spans="1:4" x14ac:dyDescent="0.2">
      <c r="A892" s="38">
        <v>11652</v>
      </c>
      <c r="B892" s="18">
        <v>4563163</v>
      </c>
      <c r="C892" s="162">
        <f t="shared" si="13"/>
        <v>19.086762686019117</v>
      </c>
      <c r="D892" s="165">
        <v>999999999</v>
      </c>
    </row>
    <row r="893" spans="1:4" x14ac:dyDescent="0.2">
      <c r="A893" s="38">
        <v>11659</v>
      </c>
      <c r="B893" s="18">
        <v>4551584</v>
      </c>
      <c r="C893" s="162">
        <f t="shared" si="13"/>
        <v>17.465385578206011</v>
      </c>
      <c r="D893" s="165">
        <v>999999999</v>
      </c>
    </row>
    <row r="894" spans="1:4" x14ac:dyDescent="0.2">
      <c r="A894" s="38">
        <v>11666</v>
      </c>
      <c r="B894" s="18">
        <v>4570900</v>
      </c>
      <c r="C894" s="162">
        <f t="shared" si="13"/>
        <v>16.507640835610776</v>
      </c>
      <c r="D894" s="165">
        <v>999999999</v>
      </c>
    </row>
    <row r="895" spans="1:4" x14ac:dyDescent="0.2">
      <c r="A895" s="38">
        <v>11673</v>
      </c>
      <c r="B895" s="18">
        <v>4696134</v>
      </c>
      <c r="C895" s="162">
        <f t="shared" si="13"/>
        <v>15.921238998781085</v>
      </c>
      <c r="D895" s="165">
        <v>999999999</v>
      </c>
    </row>
    <row r="896" spans="1:4" x14ac:dyDescent="0.2">
      <c r="A896" s="38">
        <v>11680</v>
      </c>
      <c r="B896" s="18">
        <v>4662292</v>
      </c>
      <c r="C896" s="162">
        <f t="shared" si="13"/>
        <v>14.031111765502931</v>
      </c>
      <c r="D896" s="165">
        <v>999999999</v>
      </c>
    </row>
    <row r="897" spans="1:4" x14ac:dyDescent="0.2">
      <c r="A897" s="38">
        <v>11687</v>
      </c>
      <c r="B897" s="18">
        <v>4935891</v>
      </c>
      <c r="C897" s="162">
        <f t="shared" si="13"/>
        <v>19.393965488673409</v>
      </c>
      <c r="D897" s="165">
        <v>999999999</v>
      </c>
    </row>
    <row r="898" spans="1:4" x14ac:dyDescent="0.2">
      <c r="A898" s="38">
        <v>11694</v>
      </c>
      <c r="B898" s="18">
        <v>4687098</v>
      </c>
      <c r="C898" s="162">
        <f t="shared" si="13"/>
        <v>15.197294898663154</v>
      </c>
      <c r="D898" s="165">
        <v>999999999</v>
      </c>
    </row>
    <row r="899" spans="1:4" x14ac:dyDescent="0.2">
      <c r="A899" s="38">
        <v>11701</v>
      </c>
      <c r="B899" s="18">
        <v>4630113</v>
      </c>
      <c r="C899" s="162">
        <f t="shared" si="13"/>
        <v>15.283103992781411</v>
      </c>
      <c r="D899" s="165">
        <v>999999999</v>
      </c>
    </row>
    <row r="900" spans="1:4" x14ac:dyDescent="0.2">
      <c r="A900" s="38">
        <v>11708</v>
      </c>
      <c r="B900" s="18">
        <v>4613704</v>
      </c>
      <c r="C900" s="162">
        <f t="shared" si="13"/>
        <v>16.549675855415575</v>
      </c>
      <c r="D900" s="165">
        <v>999999999</v>
      </c>
    </row>
    <row r="901" spans="1:4" x14ac:dyDescent="0.2">
      <c r="A901" s="38">
        <v>11715</v>
      </c>
      <c r="B901" s="18">
        <v>4572513</v>
      </c>
      <c r="C901" s="162">
        <f t="shared" si="13"/>
        <v>17.147561697967415</v>
      </c>
      <c r="D901" s="165">
        <v>999999999</v>
      </c>
    </row>
    <row r="902" spans="1:4" x14ac:dyDescent="0.2">
      <c r="A902" s="38">
        <v>11722</v>
      </c>
      <c r="B902" s="18">
        <v>4601234</v>
      </c>
      <c r="C902" s="162">
        <f t="shared" si="13"/>
        <v>19.340596978691487</v>
      </c>
      <c r="D902" s="165">
        <v>999999999</v>
      </c>
    </row>
    <row r="903" spans="1:4" x14ac:dyDescent="0.2">
      <c r="A903" s="38">
        <v>11729</v>
      </c>
      <c r="B903" s="18">
        <v>4566873</v>
      </c>
      <c r="C903" s="162">
        <f t="shared" si="13"/>
        <v>20.317270210543953</v>
      </c>
      <c r="D903" s="165">
        <v>999999999</v>
      </c>
    </row>
    <row r="904" spans="1:4" x14ac:dyDescent="0.2">
      <c r="A904" s="38">
        <v>11736</v>
      </c>
      <c r="B904" s="18">
        <v>4561187</v>
      </c>
      <c r="C904" s="162">
        <f t="shared" si="13"/>
        <v>19.106842369692899</v>
      </c>
      <c r="D904" s="165">
        <v>999999999</v>
      </c>
    </row>
    <row r="905" spans="1:4" x14ac:dyDescent="0.2">
      <c r="A905" s="38">
        <v>11743</v>
      </c>
      <c r="B905" s="18">
        <v>4520620</v>
      </c>
      <c r="C905" s="162">
        <f t="shared" si="13"/>
        <v>18.129719477781464</v>
      </c>
      <c r="D905" s="165">
        <v>999999999</v>
      </c>
    </row>
    <row r="906" spans="1:4" x14ac:dyDescent="0.2">
      <c r="A906" s="38">
        <v>11750</v>
      </c>
      <c r="B906" s="18">
        <v>4540626</v>
      </c>
      <c r="C906" s="162">
        <f t="shared" si="13"/>
        <v>18.708276460126186</v>
      </c>
      <c r="D906" s="165">
        <v>999999999</v>
      </c>
    </row>
    <row r="907" spans="1:4" x14ac:dyDescent="0.2">
      <c r="A907" s="38">
        <v>11757</v>
      </c>
      <c r="B907" s="18">
        <v>4526967</v>
      </c>
      <c r="C907" s="162">
        <f t="shared" si="13"/>
        <v>16.633074619174906</v>
      </c>
      <c r="D907" s="165">
        <v>999999999</v>
      </c>
    </row>
    <row r="908" spans="1:4" x14ac:dyDescent="0.2">
      <c r="A908" s="38">
        <v>11764</v>
      </c>
      <c r="B908" s="18">
        <v>4520578</v>
      </c>
      <c r="C908" s="162">
        <f t="shared" si="13"/>
        <v>16.563637929496267</v>
      </c>
      <c r="D908" s="165">
        <v>999999999</v>
      </c>
    </row>
    <row r="909" spans="1:4" x14ac:dyDescent="0.2">
      <c r="A909" s="38">
        <v>11771</v>
      </c>
      <c r="B909" s="18">
        <v>4483418</v>
      </c>
      <c r="C909" s="162">
        <f t="shared" si="13"/>
        <v>18.0242533944275</v>
      </c>
      <c r="D909" s="165">
        <v>999999999</v>
      </c>
    </row>
    <row r="910" spans="1:4" x14ac:dyDescent="0.2">
      <c r="A910" s="38">
        <v>11778</v>
      </c>
      <c r="B910" s="18">
        <v>4457771</v>
      </c>
      <c r="C910" s="162">
        <f t="shared" si="13"/>
        <v>14.606703731079474</v>
      </c>
      <c r="D910" s="165">
        <v>999999999</v>
      </c>
    </row>
    <row r="911" spans="1:4" x14ac:dyDescent="0.2">
      <c r="A911" s="38">
        <v>11785</v>
      </c>
      <c r="B911" s="18">
        <v>4503841</v>
      </c>
      <c r="C911" s="162">
        <f t="shared" si="13"/>
        <v>15.665706090358547</v>
      </c>
      <c r="D911" s="165">
        <v>999999999</v>
      </c>
    </row>
    <row r="912" spans="1:4" x14ac:dyDescent="0.2">
      <c r="A912" s="38">
        <v>11792</v>
      </c>
      <c r="B912" s="18">
        <v>4547974</v>
      </c>
      <c r="C912" s="162">
        <f t="shared" si="13"/>
        <v>17.454032417808179</v>
      </c>
      <c r="D912" s="165">
        <v>999999999</v>
      </c>
    </row>
    <row r="913" spans="1:4" x14ac:dyDescent="0.2">
      <c r="A913" s="38">
        <v>11799</v>
      </c>
      <c r="B913" s="18">
        <v>4523406</v>
      </c>
      <c r="C913" s="162">
        <f t="shared" si="13"/>
        <v>15.797829964754335</v>
      </c>
      <c r="D913" s="165">
        <v>999999999</v>
      </c>
    </row>
    <row r="914" spans="1:4" x14ac:dyDescent="0.2">
      <c r="A914" s="38">
        <v>11806</v>
      </c>
      <c r="B914" s="18">
        <v>4640995</v>
      </c>
      <c r="C914" s="162">
        <f t="shared" si="13"/>
        <v>17.933361099330185</v>
      </c>
      <c r="D914" s="165">
        <v>999999999</v>
      </c>
    </row>
    <row r="915" spans="1:4" x14ac:dyDescent="0.2">
      <c r="A915" s="38">
        <v>11813</v>
      </c>
      <c r="B915" s="18">
        <v>4708794</v>
      </c>
      <c r="C915" s="162">
        <f t="shared" si="13"/>
        <v>18.953486873998521</v>
      </c>
      <c r="D915" s="165">
        <v>999999999</v>
      </c>
    </row>
    <row r="916" spans="1:4" x14ac:dyDescent="0.2">
      <c r="A916" s="38">
        <v>11820</v>
      </c>
      <c r="B916" s="18">
        <v>4695736</v>
      </c>
      <c r="C916" s="162">
        <f t="shared" si="13"/>
        <v>18.906394692668183</v>
      </c>
      <c r="D916" s="165">
        <v>999999999</v>
      </c>
    </row>
    <row r="917" spans="1:4" x14ac:dyDescent="0.2">
      <c r="A917" s="38">
        <v>11827</v>
      </c>
      <c r="B917" s="18">
        <v>4750510</v>
      </c>
      <c r="C917" s="162">
        <f t="shared" si="13"/>
        <v>19.894040189720151</v>
      </c>
      <c r="D917" s="165">
        <v>999999999</v>
      </c>
    </row>
    <row r="918" spans="1:4" x14ac:dyDescent="0.2">
      <c r="A918" s="38">
        <v>11834</v>
      </c>
      <c r="B918" s="18">
        <v>4747098</v>
      </c>
      <c r="C918" s="162">
        <f t="shared" si="13"/>
        <v>19.379460919939707</v>
      </c>
      <c r="D918" s="165">
        <v>999999999</v>
      </c>
    </row>
    <row r="919" spans="1:4" x14ac:dyDescent="0.2">
      <c r="A919" s="38">
        <v>11841</v>
      </c>
      <c r="B919" s="18">
        <v>4689084</v>
      </c>
      <c r="C919" s="162">
        <f t="shared" si="13"/>
        <v>18.050234774524064</v>
      </c>
      <c r="D919" s="165">
        <v>999999999</v>
      </c>
    </row>
    <row r="920" spans="1:4" x14ac:dyDescent="0.2">
      <c r="A920" s="38">
        <v>11848</v>
      </c>
      <c r="B920" s="18">
        <v>4668792</v>
      </c>
      <c r="C920" s="162">
        <f t="shared" si="13"/>
        <v>15.569736658081268</v>
      </c>
      <c r="D920" s="165">
        <v>999999999</v>
      </c>
    </row>
    <row r="921" spans="1:4" x14ac:dyDescent="0.2">
      <c r="A921" s="38">
        <v>11855</v>
      </c>
      <c r="B921" s="18">
        <v>4677042</v>
      </c>
      <c r="C921" s="162">
        <f t="shared" si="13"/>
        <v>14.931217589110211</v>
      </c>
      <c r="D921" s="165">
        <v>999999999</v>
      </c>
    </row>
    <row r="922" spans="1:4" x14ac:dyDescent="0.2">
      <c r="A922" s="38">
        <v>11862</v>
      </c>
      <c r="B922" s="18">
        <v>4682024</v>
      </c>
      <c r="C922" s="162">
        <f t="shared" si="13"/>
        <v>13.320568497479103</v>
      </c>
      <c r="D922" s="165">
        <v>999999999</v>
      </c>
    </row>
    <row r="923" spans="1:4" x14ac:dyDescent="0.2">
      <c r="A923" s="38">
        <v>11869</v>
      </c>
      <c r="B923" s="18">
        <v>4789561</v>
      </c>
      <c r="C923" s="162">
        <f t="shared" si="13"/>
        <v>16.037234164977431</v>
      </c>
      <c r="D923" s="165">
        <v>999999999</v>
      </c>
    </row>
    <row r="924" spans="1:4" x14ac:dyDescent="0.2">
      <c r="A924" s="38">
        <v>11876</v>
      </c>
      <c r="B924" s="18">
        <v>4831152</v>
      </c>
      <c r="C924" s="162">
        <f t="shared" si="13"/>
        <v>15.674655812283012</v>
      </c>
      <c r="D924" s="165">
        <v>999999999</v>
      </c>
    </row>
    <row r="925" spans="1:4" x14ac:dyDescent="0.2">
      <c r="A925" s="38">
        <v>11883</v>
      </c>
      <c r="B925" s="18">
        <v>4850354</v>
      </c>
      <c r="C925" s="162">
        <f t="shared" si="13"/>
        <v>16.815453002552172</v>
      </c>
      <c r="D925" s="165">
        <v>999999999</v>
      </c>
    </row>
    <row r="926" spans="1:4" x14ac:dyDescent="0.2">
      <c r="A926" s="38">
        <v>11890</v>
      </c>
      <c r="B926" s="18">
        <v>4897465</v>
      </c>
      <c r="C926" s="162">
        <f t="shared" si="13"/>
        <v>17.655290477913319</v>
      </c>
      <c r="D926" s="165">
        <v>999999999</v>
      </c>
    </row>
    <row r="927" spans="1:4" x14ac:dyDescent="0.2">
      <c r="A927" s="38">
        <v>11897</v>
      </c>
      <c r="B927" s="18">
        <v>4906321</v>
      </c>
      <c r="C927" s="162">
        <f t="shared" si="13"/>
        <v>18.217908142550964</v>
      </c>
      <c r="D927" s="165">
        <v>999999999</v>
      </c>
    </row>
    <row r="928" spans="1:4" x14ac:dyDescent="0.2">
      <c r="A928" s="38">
        <v>11904</v>
      </c>
      <c r="B928" s="18">
        <v>4869939</v>
      </c>
      <c r="C928" s="162">
        <f t="shared" si="13"/>
        <v>18.437927655651151</v>
      </c>
      <c r="D928" s="165">
        <v>999999999</v>
      </c>
    </row>
    <row r="929" spans="1:4" x14ac:dyDescent="0.2">
      <c r="A929" s="38">
        <v>11911</v>
      </c>
      <c r="B929" s="18">
        <v>4906060</v>
      </c>
      <c r="C929" s="162">
        <f t="shared" si="13"/>
        <v>16.198475748542563</v>
      </c>
      <c r="D929" s="165">
        <v>999999999</v>
      </c>
    </row>
    <row r="930" spans="1:4" x14ac:dyDescent="0.2">
      <c r="A930" s="38">
        <v>11918</v>
      </c>
      <c r="B930" s="18">
        <v>4918430</v>
      </c>
      <c r="C930" s="162">
        <f t="shared" si="13"/>
        <v>14.805538567833917</v>
      </c>
      <c r="D930" s="165">
        <v>999999999</v>
      </c>
    </row>
    <row r="931" spans="1:4" x14ac:dyDescent="0.2">
      <c r="A931" s="38">
        <v>11925</v>
      </c>
      <c r="B931" s="18">
        <v>4966506</v>
      </c>
      <c r="C931" s="162">
        <f t="shared" si="13"/>
        <v>15.83673954899178</v>
      </c>
      <c r="D931" s="165">
        <v>999999999</v>
      </c>
    </row>
    <row r="932" spans="1:4" x14ac:dyDescent="0.2">
      <c r="A932" s="38">
        <v>11932</v>
      </c>
      <c r="B932" s="18">
        <v>4960203</v>
      </c>
      <c r="C932" s="162">
        <f t="shared" si="13"/>
        <v>14.498282596049972</v>
      </c>
      <c r="D932" s="165">
        <v>999999999</v>
      </c>
    </row>
    <row r="933" spans="1:4" x14ac:dyDescent="0.2">
      <c r="A933" s="38">
        <v>11939</v>
      </c>
      <c r="B933" s="18">
        <v>4973404</v>
      </c>
      <c r="C933" s="162">
        <f t="shared" si="13"/>
        <v>15.658460148862416</v>
      </c>
      <c r="D933" s="165">
        <v>999999999</v>
      </c>
    </row>
    <row r="934" spans="1:4" x14ac:dyDescent="0.2">
      <c r="A934" s="38">
        <v>11946</v>
      </c>
      <c r="B934" s="18">
        <v>5032939</v>
      </c>
      <c r="C934" s="162">
        <f t="shared" si="13"/>
        <v>13.774525229179439</v>
      </c>
      <c r="D934" s="165">
        <v>999999999</v>
      </c>
    </row>
    <row r="935" spans="1:4" x14ac:dyDescent="0.2">
      <c r="A935" s="38">
        <v>11953</v>
      </c>
      <c r="B935" s="18">
        <v>4969724</v>
      </c>
      <c r="C935" s="162">
        <f t="shared" si="13"/>
        <v>14.918870171462927</v>
      </c>
      <c r="D935" s="165">
        <v>999999999</v>
      </c>
    </row>
    <row r="936" spans="1:4" x14ac:dyDescent="0.2">
      <c r="A936" s="38">
        <v>11960</v>
      </c>
      <c r="B936" s="18">
        <v>4989509</v>
      </c>
      <c r="C936" s="162">
        <f t="shared" si="13"/>
        <v>11.837869787735938</v>
      </c>
      <c r="D936" s="165">
        <v>999999999</v>
      </c>
    </row>
    <row r="937" spans="1:4" x14ac:dyDescent="0.2">
      <c r="A937" s="38">
        <v>11967</v>
      </c>
      <c r="B937" s="18">
        <v>5028833</v>
      </c>
      <c r="C937" s="162">
        <f t="shared" si="13"/>
        <v>10.586557030824965</v>
      </c>
      <c r="D937" s="165">
        <v>999999999</v>
      </c>
    </row>
    <row r="938" spans="1:4" x14ac:dyDescent="0.2">
      <c r="A938" s="38">
        <v>11974</v>
      </c>
      <c r="B938" s="18">
        <v>4983634</v>
      </c>
      <c r="C938" s="162">
        <f t="shared" si="13"/>
        <v>9.6547733253535881</v>
      </c>
      <c r="D938" s="165">
        <v>999999999</v>
      </c>
    </row>
    <row r="939" spans="1:4" x14ac:dyDescent="0.2">
      <c r="A939" s="38">
        <v>11981</v>
      </c>
      <c r="B939" s="18">
        <v>5042976</v>
      </c>
      <c r="C939" s="162">
        <f t="shared" si="13"/>
        <v>8.2446637251795938</v>
      </c>
      <c r="D939" s="165">
        <v>999999999</v>
      </c>
    </row>
    <row r="940" spans="1:4" x14ac:dyDescent="0.2">
      <c r="A940" s="38">
        <v>11988</v>
      </c>
      <c r="B940" s="18">
        <v>5100817</v>
      </c>
      <c r="C940" s="162">
        <f t="shared" si="13"/>
        <v>10.57907489621865</v>
      </c>
      <c r="D940" s="165">
        <v>999999999</v>
      </c>
    </row>
    <row r="941" spans="1:4" x14ac:dyDescent="0.2">
      <c r="A941" s="38">
        <v>11995</v>
      </c>
      <c r="B941" s="18">
        <v>5084915</v>
      </c>
      <c r="C941" s="162">
        <f t="shared" si="13"/>
        <v>11.286426943452419</v>
      </c>
      <c r="D941" s="165">
        <v>999999999</v>
      </c>
    </row>
    <row r="942" spans="1:4" x14ac:dyDescent="0.2">
      <c r="A942" s="38">
        <v>12002</v>
      </c>
      <c r="B942" s="18">
        <v>5057632</v>
      </c>
      <c r="C942" s="162">
        <f t="shared" si="13"/>
        <v>11.193599988743522</v>
      </c>
      <c r="D942" s="165">
        <v>999999999</v>
      </c>
    </row>
    <row r="943" spans="1:4" x14ac:dyDescent="0.2">
      <c r="A943" s="38">
        <v>12009</v>
      </c>
      <c r="B943" s="18">
        <v>5099469</v>
      </c>
      <c r="C943" s="162">
        <f t="shared" si="13"/>
        <v>11.897525424777614</v>
      </c>
      <c r="D943" s="165">
        <v>999999999</v>
      </c>
    </row>
    <row r="944" spans="1:4" x14ac:dyDescent="0.2">
      <c r="A944" s="38">
        <v>12016</v>
      </c>
      <c r="B944" s="18">
        <v>5094779</v>
      </c>
      <c r="C944" s="162">
        <f t="shared" si="13"/>
        <v>11.650164589781255</v>
      </c>
      <c r="D944" s="165">
        <v>999999999</v>
      </c>
    </row>
    <row r="945" spans="1:4" x14ac:dyDescent="0.2">
      <c r="A945" s="38">
        <v>12023</v>
      </c>
      <c r="B945" s="18">
        <v>5102880</v>
      </c>
      <c r="C945" s="162">
        <f t="shared" si="13"/>
        <v>12.112178968904013</v>
      </c>
      <c r="D945" s="165">
        <v>999999999</v>
      </c>
    </row>
    <row r="946" spans="1:4" x14ac:dyDescent="0.2">
      <c r="A946" s="38">
        <v>12030</v>
      </c>
      <c r="B946" s="18">
        <v>5119150</v>
      </c>
      <c r="C946" s="162">
        <f t="shared" si="13"/>
        <v>11.994355597365946</v>
      </c>
      <c r="D946" s="165">
        <v>999999999</v>
      </c>
    </row>
    <row r="947" spans="1:4" x14ac:dyDescent="0.2">
      <c r="A947" s="38">
        <v>12037</v>
      </c>
      <c r="B947" s="18">
        <v>5138467</v>
      </c>
      <c r="C947" s="162">
        <f t="shared" si="13"/>
        <v>9.419088126531312</v>
      </c>
      <c r="D947" s="165">
        <v>999999999</v>
      </c>
    </row>
    <row r="948" spans="1:4" x14ac:dyDescent="0.2">
      <c r="A948" s="38">
        <v>12044</v>
      </c>
      <c r="B948" s="18">
        <v>5202419</v>
      </c>
      <c r="C948" s="162">
        <f t="shared" si="13"/>
        <v>11.585010119486295</v>
      </c>
      <c r="D948" s="165">
        <v>999999999</v>
      </c>
    </row>
    <row r="949" spans="1:4" x14ac:dyDescent="0.2">
      <c r="A949" s="38">
        <v>12051</v>
      </c>
      <c r="B949" s="18">
        <v>5217132</v>
      </c>
      <c r="C949" s="162">
        <f t="shared" si="13"/>
        <v>5.6978770398292831</v>
      </c>
      <c r="D949" s="165">
        <v>999999999</v>
      </c>
    </row>
    <row r="950" spans="1:4" x14ac:dyDescent="0.2">
      <c r="A950" s="38">
        <v>12058</v>
      </c>
      <c r="B950" s="18">
        <v>5252107</v>
      </c>
      <c r="C950" s="162">
        <f t="shared" si="13"/>
        <v>12.054559132324522</v>
      </c>
      <c r="D950" s="165">
        <v>999999999</v>
      </c>
    </row>
    <row r="951" spans="1:4" x14ac:dyDescent="0.2">
      <c r="A951" s="38">
        <v>12065</v>
      </c>
      <c r="B951" s="18">
        <v>5260968</v>
      </c>
      <c r="C951" s="162">
        <f t="shared" si="13"/>
        <v>13.625045436256091</v>
      </c>
      <c r="D951" s="165">
        <v>999999999</v>
      </c>
    </row>
    <row r="952" spans="1:4" x14ac:dyDescent="0.2">
      <c r="A952" s="38">
        <v>12072</v>
      </c>
      <c r="B952" s="18">
        <v>5242446</v>
      </c>
      <c r="C952" s="162">
        <f t="shared" si="13"/>
        <v>13.627705635211969</v>
      </c>
      <c r="D952" s="165">
        <v>999999999</v>
      </c>
    </row>
    <row r="953" spans="1:4" x14ac:dyDescent="0.2">
      <c r="A953" s="38">
        <v>12079</v>
      </c>
      <c r="B953" s="18">
        <v>5218866</v>
      </c>
      <c r="C953" s="162">
        <f t="shared" ref="C953:C1016" si="14">100*(B953-B901)/B901</f>
        <v>14.135618641215455</v>
      </c>
      <c r="D953" s="165">
        <v>999999999</v>
      </c>
    </row>
    <row r="954" spans="1:4" x14ac:dyDescent="0.2">
      <c r="A954" s="38">
        <v>12086</v>
      </c>
      <c r="B954" s="18">
        <v>5167676</v>
      </c>
      <c r="C954" s="162">
        <f t="shared" si="14"/>
        <v>12.310654054977425</v>
      </c>
      <c r="D954" s="165">
        <v>999999999</v>
      </c>
    </row>
    <row r="955" spans="1:4" x14ac:dyDescent="0.2">
      <c r="A955" s="38">
        <v>12093</v>
      </c>
      <c r="B955" s="18">
        <v>5192591</v>
      </c>
      <c r="C955" s="162">
        <f t="shared" si="14"/>
        <v>13.701234958800036</v>
      </c>
      <c r="D955" s="165">
        <v>999999999</v>
      </c>
    </row>
    <row r="956" spans="1:4" x14ac:dyDescent="0.2">
      <c r="A956" s="38">
        <v>12100</v>
      </c>
      <c r="B956" s="18">
        <v>5127240</v>
      </c>
      <c r="C956" s="162">
        <f t="shared" si="14"/>
        <v>12.410212517048741</v>
      </c>
      <c r="D956" s="165">
        <v>999999999</v>
      </c>
    </row>
    <row r="957" spans="1:4" x14ac:dyDescent="0.2">
      <c r="A957" s="38">
        <v>12107</v>
      </c>
      <c r="B957" s="18">
        <v>5271377</v>
      </c>
      <c r="C957" s="162">
        <f t="shared" si="14"/>
        <v>16.607390136751153</v>
      </c>
      <c r="D957" s="165">
        <v>999999999</v>
      </c>
    </row>
    <row r="958" spans="1:4" x14ac:dyDescent="0.2">
      <c r="A958" s="38">
        <v>12114</v>
      </c>
      <c r="B958" s="18">
        <v>5617750</v>
      </c>
      <c r="C958" s="162">
        <f t="shared" si="14"/>
        <v>23.721927328963012</v>
      </c>
      <c r="D958" s="165">
        <v>999999999</v>
      </c>
    </row>
    <row r="959" spans="1:4" x14ac:dyDescent="0.2">
      <c r="A959" s="38">
        <v>12121</v>
      </c>
      <c r="B959" s="18">
        <v>6014768</v>
      </c>
      <c r="C959" s="162">
        <f t="shared" si="14"/>
        <v>32.865293694431614</v>
      </c>
      <c r="D959" s="165">
        <v>999999999</v>
      </c>
    </row>
    <row r="960" spans="1:4" x14ac:dyDescent="0.2">
      <c r="A960" s="38">
        <v>12128</v>
      </c>
      <c r="B960" s="18">
        <v>6259931</v>
      </c>
      <c r="C960" s="162">
        <f t="shared" si="14"/>
        <v>38.476340857297451</v>
      </c>
      <c r="D960" s="165">
        <v>999999999</v>
      </c>
    </row>
    <row r="961" spans="1:4" x14ac:dyDescent="0.2">
      <c r="A961" s="38">
        <v>12135</v>
      </c>
      <c r="B961" s="18">
        <v>5843229</v>
      </c>
      <c r="C961" s="162">
        <f t="shared" si="14"/>
        <v>30.329784106679323</v>
      </c>
      <c r="D961" s="165">
        <v>-999999999</v>
      </c>
    </row>
    <row r="962" spans="1:4" x14ac:dyDescent="0.2">
      <c r="A962" s="38">
        <v>12142</v>
      </c>
      <c r="B962" s="18">
        <v>5749165</v>
      </c>
      <c r="C962" s="162">
        <f t="shared" si="14"/>
        <v>28.969500676459155</v>
      </c>
      <c r="D962" s="165">
        <v>-999999999</v>
      </c>
    </row>
    <row r="963" spans="1:4" x14ac:dyDescent="0.2">
      <c r="A963" s="38">
        <v>12149</v>
      </c>
      <c r="B963" s="18">
        <v>5635798</v>
      </c>
      <c r="C963" s="162">
        <f t="shared" si="14"/>
        <v>25.133147462354909</v>
      </c>
      <c r="D963" s="165">
        <v>-999999999</v>
      </c>
    </row>
    <row r="964" spans="1:4" x14ac:dyDescent="0.2">
      <c r="A964" s="38">
        <v>12156</v>
      </c>
      <c r="B964" s="18">
        <v>5663254</v>
      </c>
      <c r="C964" s="162">
        <f t="shared" si="14"/>
        <v>24.52256763121337</v>
      </c>
      <c r="D964" s="165">
        <v>-999999999</v>
      </c>
    </row>
    <row r="965" spans="1:4" x14ac:dyDescent="0.2">
      <c r="A965" s="38">
        <v>12163</v>
      </c>
      <c r="B965" s="18">
        <v>5660558</v>
      </c>
      <c r="C965" s="162">
        <f t="shared" si="14"/>
        <v>25.139286634894148</v>
      </c>
      <c r="D965" s="165">
        <v>-999999999</v>
      </c>
    </row>
    <row r="966" spans="1:4" x14ac:dyDescent="0.2">
      <c r="A966" s="38">
        <v>12170</v>
      </c>
      <c r="B966" s="18">
        <v>5596720</v>
      </c>
      <c r="C966" s="162">
        <f t="shared" si="14"/>
        <v>20.593105573266076</v>
      </c>
      <c r="D966" s="165">
        <v>-999999999</v>
      </c>
    </row>
    <row r="967" spans="1:4" x14ac:dyDescent="0.2">
      <c r="A967" s="38">
        <v>12177</v>
      </c>
      <c r="B967" s="18">
        <v>5485367</v>
      </c>
      <c r="C967" s="162">
        <f t="shared" si="14"/>
        <v>16.491972254466855</v>
      </c>
      <c r="D967" s="165">
        <v>-999999999</v>
      </c>
    </row>
    <row r="968" spans="1:4" x14ac:dyDescent="0.2">
      <c r="A968" s="38">
        <v>12184</v>
      </c>
      <c r="B968" s="18">
        <v>5501673</v>
      </c>
      <c r="C968" s="162">
        <f t="shared" si="14"/>
        <v>17.163166753837949</v>
      </c>
      <c r="D968" s="165">
        <v>-999999999</v>
      </c>
    </row>
    <row r="969" spans="1:4" x14ac:dyDescent="0.2">
      <c r="A969" s="38">
        <v>12191</v>
      </c>
      <c r="B969" s="18">
        <v>5488496</v>
      </c>
      <c r="C969" s="162">
        <f t="shared" si="14"/>
        <v>15.534879412947241</v>
      </c>
      <c r="D969" s="165">
        <v>-999999999</v>
      </c>
    </row>
    <row r="970" spans="1:4" x14ac:dyDescent="0.2">
      <c r="A970" s="38">
        <v>12198</v>
      </c>
      <c r="B970" s="18">
        <v>5500030</v>
      </c>
      <c r="C970" s="162">
        <f t="shared" si="14"/>
        <v>15.860890169109632</v>
      </c>
      <c r="D970" s="165">
        <v>-999999999</v>
      </c>
    </row>
    <row r="971" spans="1:4" x14ac:dyDescent="0.2">
      <c r="A971" s="38">
        <v>12205</v>
      </c>
      <c r="B971" s="18">
        <v>5466103</v>
      </c>
      <c r="C971" s="162">
        <f t="shared" si="14"/>
        <v>16.570805726662179</v>
      </c>
      <c r="D971" s="165">
        <v>-999999999</v>
      </c>
    </row>
    <row r="972" spans="1:4" x14ac:dyDescent="0.2">
      <c r="A972" s="38">
        <v>12212</v>
      </c>
      <c r="B972" s="18">
        <v>5472462</v>
      </c>
      <c r="C972" s="162">
        <f t="shared" si="14"/>
        <v>17.213660407231679</v>
      </c>
      <c r="D972" s="165">
        <v>-999999999</v>
      </c>
    </row>
    <row r="973" spans="1:4" x14ac:dyDescent="0.2">
      <c r="A973" s="38">
        <v>12219</v>
      </c>
      <c r="B973" s="18">
        <v>5513021</v>
      </c>
      <c r="C973" s="162">
        <f t="shared" si="14"/>
        <v>17.874096490901728</v>
      </c>
      <c r="D973" s="165">
        <v>-999999999</v>
      </c>
    </row>
    <row r="974" spans="1:4" x14ac:dyDescent="0.2">
      <c r="A974" s="38">
        <v>12226</v>
      </c>
      <c r="B974" s="18">
        <v>5413362</v>
      </c>
      <c r="C974" s="162">
        <f t="shared" si="14"/>
        <v>15.620124971593482</v>
      </c>
      <c r="D974" s="165">
        <v>-999999999</v>
      </c>
    </row>
    <row r="975" spans="1:4" x14ac:dyDescent="0.2">
      <c r="A975" s="38">
        <v>12233</v>
      </c>
      <c r="B975" s="18">
        <v>5467612</v>
      </c>
      <c r="C975" s="162">
        <f t="shared" si="14"/>
        <v>14.156850700930628</v>
      </c>
      <c r="D975" s="165">
        <v>-999999999</v>
      </c>
    </row>
    <row r="976" spans="1:4" x14ac:dyDescent="0.2">
      <c r="A976" s="38">
        <v>12240</v>
      </c>
      <c r="B976" s="18">
        <v>5458255</v>
      </c>
      <c r="C976" s="162">
        <f t="shared" si="14"/>
        <v>12.980403017748149</v>
      </c>
      <c r="D976" s="165">
        <v>-999999999</v>
      </c>
    </row>
    <row r="977" spans="1:4" x14ac:dyDescent="0.2">
      <c r="A977" s="38">
        <v>12247</v>
      </c>
      <c r="B977" s="18">
        <v>5451643</v>
      </c>
      <c r="C977" s="162">
        <f t="shared" si="14"/>
        <v>12.396806501133732</v>
      </c>
      <c r="D977" s="165">
        <v>-999999999</v>
      </c>
    </row>
    <row r="978" spans="1:4" x14ac:dyDescent="0.2">
      <c r="A978" s="38">
        <v>12254</v>
      </c>
      <c r="B978" s="18">
        <v>5445456</v>
      </c>
      <c r="C978" s="162">
        <f t="shared" si="14"/>
        <v>11.189278534915513</v>
      </c>
      <c r="D978" s="165">
        <v>-999999999</v>
      </c>
    </row>
    <row r="979" spans="1:4" x14ac:dyDescent="0.2">
      <c r="A979" s="38">
        <v>12261</v>
      </c>
      <c r="B979" s="18">
        <v>5433062</v>
      </c>
      <c r="C979" s="162">
        <f t="shared" si="14"/>
        <v>10.735966929191955</v>
      </c>
      <c r="D979" s="165">
        <v>-999999999</v>
      </c>
    </row>
    <row r="980" spans="1:4" x14ac:dyDescent="0.2">
      <c r="A980" s="38">
        <v>12268</v>
      </c>
      <c r="B980" s="18">
        <v>5450476</v>
      </c>
      <c r="C980" s="162">
        <f t="shared" si="14"/>
        <v>11.920826934382546</v>
      </c>
      <c r="D980" s="165">
        <v>-999999999</v>
      </c>
    </row>
    <row r="981" spans="1:4" x14ac:dyDescent="0.2">
      <c r="A981" s="38">
        <v>12275</v>
      </c>
      <c r="B981" s="18">
        <v>5501674</v>
      </c>
      <c r="C981" s="162">
        <f t="shared" si="14"/>
        <v>12.140373334203007</v>
      </c>
      <c r="D981" s="165">
        <v>-999999999</v>
      </c>
    </row>
    <row r="982" spans="1:4" x14ac:dyDescent="0.2">
      <c r="A982" s="38">
        <v>12282</v>
      </c>
      <c r="B982" s="18">
        <v>5495368</v>
      </c>
      <c r="C982" s="162">
        <f t="shared" si="14"/>
        <v>11.730125263549548</v>
      </c>
      <c r="D982" s="165">
        <v>-999999999</v>
      </c>
    </row>
    <row r="983" spans="1:4" x14ac:dyDescent="0.2">
      <c r="A983" s="38">
        <v>12289</v>
      </c>
      <c r="B983" s="18">
        <v>5546189</v>
      </c>
      <c r="C983" s="162">
        <f t="shared" si="14"/>
        <v>11.671847371169994</v>
      </c>
      <c r="D983" s="165">
        <v>-999999999</v>
      </c>
    </row>
    <row r="984" spans="1:4" x14ac:dyDescent="0.2">
      <c r="A984" s="38">
        <v>12296</v>
      </c>
      <c r="B984" s="18">
        <v>5532013</v>
      </c>
      <c r="C984" s="162">
        <f t="shared" si="14"/>
        <v>11.527955609881289</v>
      </c>
      <c r="D984" s="165">
        <v>-999999999</v>
      </c>
    </row>
    <row r="985" spans="1:4" x14ac:dyDescent="0.2">
      <c r="A985" s="38">
        <v>12303</v>
      </c>
      <c r="B985" s="18">
        <v>5583029</v>
      </c>
      <c r="C985" s="162">
        <f t="shared" si="14"/>
        <v>12.257701164031717</v>
      </c>
      <c r="D985" s="165">
        <v>-999999999</v>
      </c>
    </row>
    <row r="986" spans="1:4" x14ac:dyDescent="0.2">
      <c r="A986" s="38">
        <v>12310</v>
      </c>
      <c r="B986" s="18">
        <v>5664506</v>
      </c>
      <c r="C986" s="162">
        <f t="shared" si="14"/>
        <v>12.548671859523829</v>
      </c>
      <c r="D986" s="165">
        <v>-999999999</v>
      </c>
    </row>
    <row r="987" spans="1:4" x14ac:dyDescent="0.2">
      <c r="A987" s="38">
        <v>12317</v>
      </c>
      <c r="B987" s="18">
        <v>5667279</v>
      </c>
      <c r="C987" s="162">
        <f t="shared" si="14"/>
        <v>14.036091340283686</v>
      </c>
      <c r="D987" s="165">
        <v>-999999999</v>
      </c>
    </row>
    <row r="988" spans="1:4" x14ac:dyDescent="0.2">
      <c r="A988" s="38">
        <v>12324</v>
      </c>
      <c r="B988" s="18">
        <v>5714043</v>
      </c>
      <c r="C988" s="162">
        <f t="shared" si="14"/>
        <v>14.521148273307054</v>
      </c>
      <c r="D988" s="165">
        <v>-999999999</v>
      </c>
    </row>
    <row r="989" spans="1:4" x14ac:dyDescent="0.2">
      <c r="A989" s="38">
        <v>12331</v>
      </c>
      <c r="B989" s="18">
        <v>5683587</v>
      </c>
      <c r="C989" s="162">
        <f t="shared" si="14"/>
        <v>13.019998874490364</v>
      </c>
      <c r="D989" s="165">
        <v>-999999999</v>
      </c>
    </row>
    <row r="990" spans="1:4" x14ac:dyDescent="0.2">
      <c r="A990" s="38">
        <v>12338</v>
      </c>
      <c r="B990" s="18">
        <v>5746291</v>
      </c>
      <c r="C990" s="162">
        <f t="shared" si="14"/>
        <v>15.303230534184493</v>
      </c>
      <c r="D990" s="165">
        <v>-999999999</v>
      </c>
    </row>
    <row r="991" spans="1:4" x14ac:dyDescent="0.2">
      <c r="A991" s="38">
        <v>12345</v>
      </c>
      <c r="B991" s="18">
        <v>5821403</v>
      </c>
      <c r="C991" s="162">
        <f t="shared" si="14"/>
        <v>15.435865647585869</v>
      </c>
      <c r="D991" s="165">
        <v>-999999999</v>
      </c>
    </row>
    <row r="992" spans="1:4" x14ac:dyDescent="0.2">
      <c r="A992" s="38">
        <v>12352</v>
      </c>
      <c r="B992" s="18">
        <v>5834232</v>
      </c>
      <c r="C992" s="162">
        <f t="shared" si="14"/>
        <v>14.378382913952803</v>
      </c>
      <c r="D992" s="165">
        <v>-999999999</v>
      </c>
    </row>
    <row r="993" spans="1:4" x14ac:dyDescent="0.2">
      <c r="A993" s="38">
        <v>12359</v>
      </c>
      <c r="B993" s="18">
        <v>5746693</v>
      </c>
      <c r="C993" s="162">
        <f t="shared" si="14"/>
        <v>13.014534166254499</v>
      </c>
      <c r="D993" s="165">
        <v>-999999999</v>
      </c>
    </row>
    <row r="994" spans="1:4" x14ac:dyDescent="0.2">
      <c r="A994" s="38">
        <v>12366</v>
      </c>
      <c r="B994" s="18">
        <v>5754227</v>
      </c>
      <c r="C994" s="162">
        <f t="shared" si="14"/>
        <v>13.773145218948315</v>
      </c>
      <c r="D994" s="165">
        <v>-999999999</v>
      </c>
    </row>
    <row r="995" spans="1:4" x14ac:dyDescent="0.2">
      <c r="A995" s="38">
        <v>12373</v>
      </c>
      <c r="B995" s="18">
        <v>5813222</v>
      </c>
      <c r="C995" s="162">
        <f t="shared" si="14"/>
        <v>13.996614157277945</v>
      </c>
      <c r="D995" s="165">
        <v>-999999999</v>
      </c>
    </row>
    <row r="996" spans="1:4" x14ac:dyDescent="0.2">
      <c r="A996" s="38">
        <v>12380</v>
      </c>
      <c r="B996" s="18">
        <v>5858198</v>
      </c>
      <c r="C996" s="162">
        <f t="shared" si="14"/>
        <v>14.984339850658881</v>
      </c>
      <c r="D996" s="165">
        <v>-999999999</v>
      </c>
    </row>
    <row r="997" spans="1:4" x14ac:dyDescent="0.2">
      <c r="A997" s="38">
        <v>12387</v>
      </c>
      <c r="B997" s="18">
        <v>5808665</v>
      </c>
      <c r="C997" s="162">
        <f t="shared" si="14"/>
        <v>13.83111105885304</v>
      </c>
      <c r="D997" s="165">
        <v>-999999999</v>
      </c>
    </row>
    <row r="998" spans="1:4" x14ac:dyDescent="0.2">
      <c r="A998" s="38">
        <v>12394</v>
      </c>
      <c r="B998" s="18">
        <v>5812645</v>
      </c>
      <c r="C998" s="162">
        <f t="shared" si="14"/>
        <v>13.54707324458162</v>
      </c>
      <c r="D998" s="165">
        <v>-999999999</v>
      </c>
    </row>
    <row r="999" spans="1:4" x14ac:dyDescent="0.2">
      <c r="A999" s="38">
        <v>12401</v>
      </c>
      <c r="B999" s="18">
        <v>5884961</v>
      </c>
      <c r="C999" s="162">
        <f t="shared" si="14"/>
        <v>14.527562403339362</v>
      </c>
      <c r="D999" s="165">
        <v>-999999999</v>
      </c>
    </row>
    <row r="1000" spans="1:4" x14ac:dyDescent="0.2">
      <c r="A1000" s="38">
        <v>12408</v>
      </c>
      <c r="B1000" s="18">
        <v>5940348</v>
      </c>
      <c r="C1000" s="162">
        <f t="shared" si="14"/>
        <v>14.184343860038956</v>
      </c>
      <c r="D1000" s="165">
        <v>-999999999</v>
      </c>
    </row>
    <row r="1001" spans="1:4" x14ac:dyDescent="0.2">
      <c r="A1001" s="38">
        <v>12415</v>
      </c>
      <c r="B1001" s="18">
        <v>5966399</v>
      </c>
      <c r="C1001" s="162">
        <f t="shared" si="14"/>
        <v>14.361664608064354</v>
      </c>
      <c r="D1001" s="165">
        <v>-999999999</v>
      </c>
    </row>
    <row r="1002" spans="1:4" x14ac:dyDescent="0.2">
      <c r="A1002" s="38">
        <v>12422</v>
      </c>
      <c r="B1002" s="18">
        <v>5989695</v>
      </c>
      <c r="C1002" s="162">
        <f t="shared" si="14"/>
        <v>14.043659049596666</v>
      </c>
      <c r="D1002" s="165">
        <v>-999999999</v>
      </c>
    </row>
    <row r="1003" spans="1:4" x14ac:dyDescent="0.2">
      <c r="A1003" s="38">
        <v>12429</v>
      </c>
      <c r="B1003" s="18">
        <v>5980808</v>
      </c>
      <c r="C1003" s="162">
        <f t="shared" si="14"/>
        <v>13.682653078292816</v>
      </c>
      <c r="D1003" s="165">
        <v>-999999999</v>
      </c>
    </row>
    <row r="1004" spans="1:4" x14ac:dyDescent="0.2">
      <c r="A1004" s="38">
        <v>12436</v>
      </c>
      <c r="B1004" s="18">
        <v>5951682</v>
      </c>
      <c r="C1004" s="162">
        <f t="shared" si="14"/>
        <v>13.528723042640783</v>
      </c>
      <c r="D1004" s="165">
        <v>-999999999</v>
      </c>
    </row>
    <row r="1005" spans="1:4" x14ac:dyDescent="0.2">
      <c r="A1005" s="38">
        <v>12443</v>
      </c>
      <c r="B1005" s="18">
        <v>5985496</v>
      </c>
      <c r="C1005" s="162">
        <f t="shared" si="14"/>
        <v>14.689589654150922</v>
      </c>
      <c r="D1005" s="165">
        <v>-999999999</v>
      </c>
    </row>
    <row r="1006" spans="1:4" x14ac:dyDescent="0.2">
      <c r="A1006" s="38">
        <v>12450</v>
      </c>
      <c r="B1006" s="18">
        <v>5781245</v>
      </c>
      <c r="C1006" s="162">
        <f t="shared" si="14"/>
        <v>11.873209543322762</v>
      </c>
      <c r="D1006" s="165">
        <v>-999999999</v>
      </c>
    </row>
    <row r="1007" spans="1:4" x14ac:dyDescent="0.2">
      <c r="A1007" s="38">
        <v>12457</v>
      </c>
      <c r="B1007" s="18">
        <v>5883911</v>
      </c>
      <c r="C1007" s="162">
        <f t="shared" si="14"/>
        <v>13.313584682483176</v>
      </c>
      <c r="D1007" s="165">
        <v>-999999999</v>
      </c>
    </row>
    <row r="1008" spans="1:4" x14ac:dyDescent="0.2">
      <c r="A1008" s="38">
        <v>12464</v>
      </c>
      <c r="B1008" s="18">
        <v>6002787</v>
      </c>
      <c r="C1008" s="162">
        <f t="shared" si="14"/>
        <v>17.076380274767711</v>
      </c>
      <c r="D1008" s="165">
        <v>-999999999</v>
      </c>
    </row>
    <row r="1009" spans="1:4" x14ac:dyDescent="0.2">
      <c r="A1009" s="38">
        <v>12471</v>
      </c>
      <c r="B1009" s="18">
        <v>5998177</v>
      </c>
      <c r="C1009" s="162">
        <f t="shared" si="14"/>
        <v>13.787668762829902</v>
      </c>
      <c r="D1009" s="165">
        <v>-999999999</v>
      </c>
    </row>
    <row r="1010" spans="1:4" x14ac:dyDescent="0.2">
      <c r="A1010" s="38">
        <v>12478</v>
      </c>
      <c r="B1010" s="18">
        <v>6268132</v>
      </c>
      <c r="C1010" s="162">
        <f t="shared" si="14"/>
        <v>11.577268479373414</v>
      </c>
      <c r="D1010" s="165">
        <v>-999999999</v>
      </c>
    </row>
    <row r="1011" spans="1:4" x14ac:dyDescent="0.2">
      <c r="A1011" s="38">
        <v>12485</v>
      </c>
      <c r="B1011" s="18">
        <v>6499675</v>
      </c>
      <c r="C1011" s="162">
        <f t="shared" si="14"/>
        <v>8.0619402111602643</v>
      </c>
      <c r="D1011" s="165">
        <v>-999999999</v>
      </c>
    </row>
    <row r="1012" spans="1:4" x14ac:dyDescent="0.2">
      <c r="A1012" s="38">
        <v>12492</v>
      </c>
      <c r="B1012" s="18">
        <v>6602915</v>
      </c>
      <c r="C1012" s="162">
        <f t="shared" si="14"/>
        <v>5.4790380277354496</v>
      </c>
      <c r="D1012" s="165">
        <v>-999999999</v>
      </c>
    </row>
    <row r="1013" spans="1:4" x14ac:dyDescent="0.2">
      <c r="A1013" s="38">
        <v>12499</v>
      </c>
      <c r="B1013" s="18">
        <v>6578089</v>
      </c>
      <c r="C1013" s="162">
        <f t="shared" si="14"/>
        <v>12.576265622997148</v>
      </c>
      <c r="D1013" s="165">
        <v>-999999999</v>
      </c>
    </row>
    <row r="1014" spans="1:4" x14ac:dyDescent="0.2">
      <c r="A1014" s="38">
        <v>12506</v>
      </c>
      <c r="B1014" s="18">
        <v>6558727</v>
      </c>
      <c r="C1014" s="162">
        <f t="shared" si="14"/>
        <v>14.081383992284097</v>
      </c>
      <c r="D1014" s="165">
        <v>-999999999</v>
      </c>
    </row>
    <row r="1015" spans="1:4" x14ac:dyDescent="0.2">
      <c r="A1015" s="38">
        <v>12513</v>
      </c>
      <c r="B1015" s="18">
        <v>6588371</v>
      </c>
      <c r="C1015" s="162">
        <f t="shared" si="14"/>
        <v>16.902184925719482</v>
      </c>
      <c r="D1015" s="165">
        <v>-999999999</v>
      </c>
    </row>
    <row r="1016" spans="1:4" x14ac:dyDescent="0.2">
      <c r="A1016" s="38">
        <v>12520</v>
      </c>
      <c r="B1016" s="18">
        <v>6674173</v>
      </c>
      <c r="C1016" s="162">
        <f t="shared" si="14"/>
        <v>17.850497258290023</v>
      </c>
      <c r="D1016" s="165">
        <v>-999999999</v>
      </c>
    </row>
    <row r="1017" spans="1:4" x14ac:dyDescent="0.2">
      <c r="A1017" s="38">
        <v>12527</v>
      </c>
      <c r="B1017" s="18">
        <v>6781926</v>
      </c>
      <c r="C1017" s="162">
        <f t="shared" ref="C1017:C1080" si="15">100*(B1017-B965)/B965</f>
        <v>19.810202457072254</v>
      </c>
      <c r="D1017" s="165">
        <v>-999999999</v>
      </c>
    </row>
    <row r="1018" spans="1:4" x14ac:dyDescent="0.2">
      <c r="A1018" s="38">
        <v>12534</v>
      </c>
      <c r="B1018" s="18">
        <v>6856178</v>
      </c>
      <c r="C1018" s="162">
        <f t="shared" si="15"/>
        <v>22.503502051201419</v>
      </c>
      <c r="D1018" s="165">
        <v>-999999999</v>
      </c>
    </row>
    <row r="1019" spans="1:4" x14ac:dyDescent="0.2">
      <c r="A1019" s="38">
        <v>12541</v>
      </c>
      <c r="B1019" s="18">
        <v>6699257</v>
      </c>
      <c r="C1019" s="162">
        <f t="shared" si="15"/>
        <v>22.129604090300614</v>
      </c>
      <c r="D1019" s="165">
        <v>-999999999</v>
      </c>
    </row>
    <row r="1020" spans="1:4" x14ac:dyDescent="0.2">
      <c r="A1020" s="38">
        <v>12548</v>
      </c>
      <c r="B1020" s="18">
        <v>6804042</v>
      </c>
      <c r="C1020" s="162">
        <f t="shared" si="15"/>
        <v>23.672235699940728</v>
      </c>
      <c r="D1020" s="165">
        <v>-999999999</v>
      </c>
    </row>
    <row r="1021" spans="1:4" x14ac:dyDescent="0.2">
      <c r="A1021" s="38">
        <v>12555</v>
      </c>
      <c r="B1021" s="18">
        <v>6819524</v>
      </c>
      <c r="C1021" s="162">
        <f t="shared" si="15"/>
        <v>24.251233853500121</v>
      </c>
      <c r="D1021" s="165">
        <v>-999999999</v>
      </c>
    </row>
    <row r="1022" spans="1:4" x14ac:dyDescent="0.2">
      <c r="A1022" s="38">
        <v>12562</v>
      </c>
      <c r="B1022" s="18">
        <v>6867005</v>
      </c>
      <c r="C1022" s="162">
        <f t="shared" si="15"/>
        <v>24.85395534206177</v>
      </c>
      <c r="D1022" s="165">
        <v>-999999999</v>
      </c>
    </row>
    <row r="1023" spans="1:4" x14ac:dyDescent="0.2">
      <c r="A1023" s="38">
        <v>12569</v>
      </c>
      <c r="B1023" s="18">
        <v>6874946</v>
      </c>
      <c r="C1023" s="162">
        <f t="shared" si="15"/>
        <v>25.77417586166964</v>
      </c>
      <c r="D1023" s="165">
        <v>-999999999</v>
      </c>
    </row>
    <row r="1024" spans="1:4" x14ac:dyDescent="0.2">
      <c r="A1024" s="38">
        <v>12576</v>
      </c>
      <c r="B1024" s="18">
        <v>6914603</v>
      </c>
      <c r="C1024" s="162">
        <f t="shared" si="15"/>
        <v>26.352690982596133</v>
      </c>
      <c r="D1024" s="165">
        <v>-999999999</v>
      </c>
    </row>
    <row r="1025" spans="1:4" x14ac:dyDescent="0.2">
      <c r="A1025" s="38">
        <v>12583</v>
      </c>
      <c r="B1025" s="18">
        <v>7006927</v>
      </c>
      <c r="C1025" s="162">
        <f t="shared" si="15"/>
        <v>27.097774523260476</v>
      </c>
      <c r="D1025" s="165">
        <v>-999999999</v>
      </c>
    </row>
    <row r="1026" spans="1:4" x14ac:dyDescent="0.2">
      <c r="A1026" s="38">
        <v>12590</v>
      </c>
      <c r="B1026" s="18">
        <v>6878125</v>
      </c>
      <c r="C1026" s="162">
        <f t="shared" si="15"/>
        <v>27.058286513999988</v>
      </c>
      <c r="D1026" s="165">
        <v>-999999999</v>
      </c>
    </row>
    <row r="1027" spans="1:4" x14ac:dyDescent="0.2">
      <c r="A1027" s="38">
        <v>12597</v>
      </c>
      <c r="B1027" s="18">
        <v>6938877</v>
      </c>
      <c r="C1027" s="162">
        <f t="shared" si="15"/>
        <v>26.908730904826459</v>
      </c>
      <c r="D1027" s="165">
        <v>-999999999</v>
      </c>
    </row>
    <row r="1028" spans="1:4" x14ac:dyDescent="0.2">
      <c r="A1028" s="38">
        <v>12604</v>
      </c>
      <c r="B1028" s="18">
        <v>6912294</v>
      </c>
      <c r="C1028" s="162">
        <f t="shared" si="15"/>
        <v>26.639264746700182</v>
      </c>
      <c r="D1028" s="165">
        <v>-999999999</v>
      </c>
    </row>
    <row r="1029" spans="1:4" x14ac:dyDescent="0.2">
      <c r="A1029" s="38">
        <v>12611</v>
      </c>
      <c r="B1029" s="18">
        <v>7041416</v>
      </c>
      <c r="C1029" s="162">
        <f t="shared" si="15"/>
        <v>29.161355576658266</v>
      </c>
      <c r="D1029" s="165">
        <v>-999999999</v>
      </c>
    </row>
    <row r="1030" spans="1:4" x14ac:dyDescent="0.2">
      <c r="A1030" s="38">
        <v>12618</v>
      </c>
      <c r="B1030" s="18">
        <v>7110695</v>
      </c>
      <c r="C1030" s="162">
        <f t="shared" si="15"/>
        <v>30.580340746486613</v>
      </c>
      <c r="D1030" s="165">
        <v>-999999999</v>
      </c>
    </row>
    <row r="1031" spans="1:4" x14ac:dyDescent="0.2">
      <c r="A1031" s="38">
        <v>12625</v>
      </c>
      <c r="B1031" s="18">
        <v>7114014</v>
      </c>
      <c r="C1031" s="162">
        <f t="shared" si="15"/>
        <v>30.939311938645279</v>
      </c>
      <c r="D1031" s="165">
        <v>-999999999</v>
      </c>
    </row>
    <row r="1032" spans="1:4" x14ac:dyDescent="0.2">
      <c r="A1032" s="38">
        <v>12632</v>
      </c>
      <c r="B1032" s="18">
        <v>7027500</v>
      </c>
      <c r="C1032" s="162">
        <f t="shared" si="15"/>
        <v>28.933693130655012</v>
      </c>
      <c r="D1032" s="165">
        <v>-999999999</v>
      </c>
    </row>
    <row r="1033" spans="1:4" x14ac:dyDescent="0.2">
      <c r="A1033" s="38">
        <v>12639</v>
      </c>
      <c r="B1033" s="18">
        <v>7187587</v>
      </c>
      <c r="C1033" s="162">
        <f t="shared" si="15"/>
        <v>30.643636827627372</v>
      </c>
      <c r="D1033" s="165">
        <v>-999999999</v>
      </c>
    </row>
    <row r="1034" spans="1:4" x14ac:dyDescent="0.2">
      <c r="A1034" s="38">
        <v>12646</v>
      </c>
      <c r="B1034" s="18">
        <v>7199294</v>
      </c>
      <c r="C1034" s="162">
        <f t="shared" si="15"/>
        <v>31.006585910170166</v>
      </c>
      <c r="D1034" s="165">
        <v>-999999999</v>
      </c>
    </row>
    <row r="1035" spans="1:4" x14ac:dyDescent="0.2">
      <c r="A1035" s="38">
        <v>12653</v>
      </c>
      <c r="B1035" s="18">
        <v>7209652</v>
      </c>
      <c r="C1035" s="162">
        <f t="shared" si="15"/>
        <v>29.992901431956248</v>
      </c>
      <c r="D1035" s="165">
        <v>-999999999</v>
      </c>
    </row>
    <row r="1036" spans="1:4" x14ac:dyDescent="0.2">
      <c r="A1036" s="38">
        <v>12660</v>
      </c>
      <c r="B1036" s="18">
        <v>7262195</v>
      </c>
      <c r="C1036" s="162">
        <f t="shared" si="15"/>
        <v>31.275812258575677</v>
      </c>
      <c r="D1036" s="165">
        <v>-999999999</v>
      </c>
    </row>
    <row r="1037" spans="1:4" x14ac:dyDescent="0.2">
      <c r="A1037" s="38">
        <v>12667</v>
      </c>
      <c r="B1037" s="18">
        <v>7088260</v>
      </c>
      <c r="C1037" s="162">
        <f t="shared" si="15"/>
        <v>26.960830760506528</v>
      </c>
      <c r="D1037" s="165">
        <v>-999999999</v>
      </c>
    </row>
    <row r="1038" spans="1:4" x14ac:dyDescent="0.2">
      <c r="A1038" s="38">
        <v>12674</v>
      </c>
      <c r="B1038" s="18">
        <v>7127880</v>
      </c>
      <c r="C1038" s="162">
        <f t="shared" si="15"/>
        <v>25.834097448215253</v>
      </c>
      <c r="D1038" s="165">
        <v>-999999999</v>
      </c>
    </row>
    <row r="1039" spans="1:4" x14ac:dyDescent="0.2">
      <c r="A1039" s="38">
        <v>12681</v>
      </c>
      <c r="B1039" s="18">
        <v>7066594</v>
      </c>
      <c r="C1039" s="162">
        <f t="shared" si="15"/>
        <v>24.691126023617329</v>
      </c>
      <c r="D1039" s="165">
        <v>-999999999</v>
      </c>
    </row>
    <row r="1040" spans="1:4" x14ac:dyDescent="0.2">
      <c r="A1040" s="38">
        <v>12688</v>
      </c>
      <c r="B1040" s="18">
        <v>7134969</v>
      </c>
      <c r="C1040" s="162">
        <f t="shared" si="15"/>
        <v>24.867261236921038</v>
      </c>
      <c r="D1040" s="165">
        <v>-999999999</v>
      </c>
    </row>
    <row r="1041" spans="1:4" x14ac:dyDescent="0.2">
      <c r="A1041" s="38">
        <v>12695</v>
      </c>
      <c r="B1041" s="18">
        <v>7100500</v>
      </c>
      <c r="C1041" s="162">
        <f t="shared" si="15"/>
        <v>24.929907820536574</v>
      </c>
      <c r="D1041" s="165">
        <v>-999999999</v>
      </c>
    </row>
    <row r="1042" spans="1:4" x14ac:dyDescent="0.2">
      <c r="A1042" s="38">
        <v>12702</v>
      </c>
      <c r="B1042" s="18">
        <v>7192743</v>
      </c>
      <c r="C1042" s="162">
        <f t="shared" si="15"/>
        <v>25.171923941895738</v>
      </c>
      <c r="D1042" s="165">
        <v>-999999999</v>
      </c>
    </row>
    <row r="1043" spans="1:4" x14ac:dyDescent="0.2">
      <c r="A1043" s="38">
        <v>12709</v>
      </c>
      <c r="B1043" s="18">
        <v>7208030</v>
      </c>
      <c r="C1043" s="162">
        <f t="shared" si="15"/>
        <v>23.819464139486648</v>
      </c>
      <c r="D1043" s="165">
        <v>-999999999</v>
      </c>
    </row>
    <row r="1044" spans="1:4" x14ac:dyDescent="0.2">
      <c r="A1044" s="38">
        <v>12716</v>
      </c>
      <c r="B1044" s="18">
        <v>7169922</v>
      </c>
      <c r="C1044" s="162">
        <f t="shared" si="15"/>
        <v>22.894015870469328</v>
      </c>
      <c r="D1044" s="165">
        <v>-999999999</v>
      </c>
    </row>
    <row r="1045" spans="1:4" x14ac:dyDescent="0.2">
      <c r="A1045" s="38">
        <v>12723</v>
      </c>
      <c r="B1045" s="18">
        <v>7195440</v>
      </c>
      <c r="C1045" s="162">
        <f t="shared" si="15"/>
        <v>25.210099095253565</v>
      </c>
      <c r="D1045" s="165">
        <v>-999999999</v>
      </c>
    </row>
    <row r="1046" spans="1:4" x14ac:dyDescent="0.2">
      <c r="A1046" s="38">
        <v>12730</v>
      </c>
      <c r="B1046" s="18">
        <v>7249036</v>
      </c>
      <c r="C1046" s="162">
        <f t="shared" si="15"/>
        <v>25.977581350196996</v>
      </c>
      <c r="D1046" s="165">
        <v>-999999999</v>
      </c>
    </row>
    <row r="1047" spans="1:4" x14ac:dyDescent="0.2">
      <c r="A1047" s="38">
        <v>12737</v>
      </c>
      <c r="B1047" s="18">
        <v>7313603</v>
      </c>
      <c r="C1047" s="162">
        <f t="shared" si="15"/>
        <v>25.809800485857927</v>
      </c>
      <c r="D1047" s="165">
        <v>-999999999</v>
      </c>
    </row>
    <row r="1048" spans="1:4" x14ac:dyDescent="0.2">
      <c r="A1048" s="38">
        <v>12744</v>
      </c>
      <c r="B1048" s="18">
        <v>7381347</v>
      </c>
      <c r="C1048" s="162">
        <f t="shared" si="15"/>
        <v>26.000299068075201</v>
      </c>
      <c r="D1048" s="165">
        <v>-999999999</v>
      </c>
    </row>
    <row r="1049" spans="1:4" x14ac:dyDescent="0.2">
      <c r="A1049" s="38">
        <v>12751</v>
      </c>
      <c r="B1049" s="18">
        <v>7324698</v>
      </c>
      <c r="C1049" s="162">
        <f t="shared" si="15"/>
        <v>26.099508234680432</v>
      </c>
      <c r="D1049" s="165">
        <v>-999999999</v>
      </c>
    </row>
    <row r="1050" spans="1:4" x14ac:dyDescent="0.2">
      <c r="A1050" s="38">
        <v>12758</v>
      </c>
      <c r="B1050" s="18">
        <v>7314667</v>
      </c>
      <c r="C1050" s="162">
        <f t="shared" si="15"/>
        <v>25.84059408410457</v>
      </c>
      <c r="D1050" s="165">
        <v>-999999999</v>
      </c>
    </row>
    <row r="1051" spans="1:4" x14ac:dyDescent="0.2">
      <c r="A1051" s="38">
        <v>12765</v>
      </c>
      <c r="B1051" s="18">
        <v>7340459</v>
      </c>
      <c r="C1051" s="162">
        <f t="shared" si="15"/>
        <v>24.732500351319235</v>
      </c>
      <c r="D1051" s="165">
        <v>-999999999</v>
      </c>
    </row>
    <row r="1052" spans="1:4" x14ac:dyDescent="0.2">
      <c r="A1052" s="38">
        <v>12772</v>
      </c>
      <c r="B1052" s="18">
        <v>7201737</v>
      </c>
      <c r="C1052" s="162">
        <f t="shared" si="15"/>
        <v>21.234261023091577</v>
      </c>
      <c r="D1052" s="165">
        <v>-999999999</v>
      </c>
    </row>
    <row r="1053" spans="1:4" x14ac:dyDescent="0.2">
      <c r="A1053" s="38">
        <v>12779</v>
      </c>
      <c r="B1053" s="18">
        <v>7249210</v>
      </c>
      <c r="C1053" s="162">
        <f t="shared" si="15"/>
        <v>21.500590222008285</v>
      </c>
      <c r="D1053" s="165">
        <v>-999999999</v>
      </c>
    </row>
    <row r="1054" spans="1:4" x14ac:dyDescent="0.2">
      <c r="A1054" s="38">
        <v>12786</v>
      </c>
      <c r="B1054" s="18">
        <v>7241576</v>
      </c>
      <c r="C1054" s="162">
        <f t="shared" si="15"/>
        <v>20.900580079620081</v>
      </c>
      <c r="D1054" s="165">
        <v>-999999999</v>
      </c>
    </row>
    <row r="1055" spans="1:4" x14ac:dyDescent="0.2">
      <c r="A1055" s="38">
        <v>12793</v>
      </c>
      <c r="B1055" s="18">
        <v>7445718</v>
      </c>
      <c r="C1055" s="162">
        <f t="shared" si="15"/>
        <v>24.493513251052367</v>
      </c>
      <c r="D1055" s="165">
        <v>-999999999</v>
      </c>
    </row>
    <row r="1056" spans="1:4" x14ac:dyDescent="0.2">
      <c r="A1056" s="38">
        <v>12800</v>
      </c>
      <c r="B1056" s="18">
        <v>7512479</v>
      </c>
      <c r="C1056" s="162">
        <f t="shared" si="15"/>
        <v>26.224468982045749</v>
      </c>
      <c r="D1056" s="165">
        <v>-999999999</v>
      </c>
    </row>
    <row r="1057" spans="1:4" x14ac:dyDescent="0.2">
      <c r="A1057" s="38">
        <v>12807</v>
      </c>
      <c r="B1057" s="18">
        <v>7593517</v>
      </c>
      <c r="C1057" s="162">
        <f t="shared" si="15"/>
        <v>26.865292366747884</v>
      </c>
      <c r="D1057" s="165">
        <v>-999999999</v>
      </c>
    </row>
    <row r="1058" spans="1:4" x14ac:dyDescent="0.2">
      <c r="A1058" s="38">
        <v>12814</v>
      </c>
      <c r="B1058" s="18">
        <v>7635624</v>
      </c>
      <c r="C1058" s="162">
        <f t="shared" si="15"/>
        <v>32.075772606073606</v>
      </c>
      <c r="D1058" s="165">
        <v>-999999999</v>
      </c>
    </row>
    <row r="1059" spans="1:4" x14ac:dyDescent="0.2">
      <c r="A1059" s="38">
        <v>12821</v>
      </c>
      <c r="B1059" s="18">
        <v>7759959</v>
      </c>
      <c r="C1059" s="162">
        <f t="shared" si="15"/>
        <v>31.884370786709724</v>
      </c>
      <c r="D1059" s="165">
        <v>-999999999</v>
      </c>
    </row>
    <row r="1060" spans="1:4" x14ac:dyDescent="0.2">
      <c r="A1060" s="38">
        <v>12828</v>
      </c>
      <c r="B1060" s="18">
        <v>7699548</v>
      </c>
      <c r="C1060" s="162">
        <f t="shared" si="15"/>
        <v>28.266220340651767</v>
      </c>
      <c r="D1060" s="165">
        <v>-999999999</v>
      </c>
    </row>
    <row r="1061" spans="1:4" x14ac:dyDescent="0.2">
      <c r="A1061" s="38">
        <v>12835</v>
      </c>
      <c r="B1061" s="18">
        <v>7773692</v>
      </c>
      <c r="C1061" s="162">
        <f t="shared" si="15"/>
        <v>29.600910409946223</v>
      </c>
      <c r="D1061" s="165">
        <v>-999999999</v>
      </c>
    </row>
    <row r="1062" spans="1:4" x14ac:dyDescent="0.2">
      <c r="A1062" s="38">
        <v>12842</v>
      </c>
      <c r="B1062" s="18">
        <v>7728024</v>
      </c>
      <c r="C1062" s="162">
        <f t="shared" si="15"/>
        <v>23.290702876072171</v>
      </c>
      <c r="D1062" s="165">
        <v>-999999999</v>
      </c>
    </row>
    <row r="1063" spans="1:4" x14ac:dyDescent="0.2">
      <c r="A1063" s="38">
        <v>12849</v>
      </c>
      <c r="B1063" s="18">
        <v>7716032</v>
      </c>
      <c r="C1063" s="162">
        <f t="shared" si="15"/>
        <v>18.714120321400685</v>
      </c>
      <c r="D1063" s="165">
        <v>-999999999</v>
      </c>
    </row>
    <row r="1064" spans="1:4" x14ac:dyDescent="0.2">
      <c r="A1064" s="40">
        <v>12856</v>
      </c>
      <c r="B1064" s="18">
        <v>7724965</v>
      </c>
      <c r="C1064" s="162">
        <f t="shared" si="15"/>
        <v>16.993252222692554</v>
      </c>
      <c r="D1064" s="165">
        <v>-999999999</v>
      </c>
    </row>
    <row r="1065" spans="1:4" x14ac:dyDescent="0.2">
      <c r="A1065" s="40">
        <v>12863</v>
      </c>
      <c r="B1065" s="18">
        <v>7501131</v>
      </c>
      <c r="C1065" s="162">
        <f t="shared" si="15"/>
        <v>14.032069192131635</v>
      </c>
      <c r="D1065" s="165">
        <v>-999999999</v>
      </c>
    </row>
    <row r="1066" spans="1:4" x14ac:dyDescent="0.2">
      <c r="A1066" s="40">
        <v>12870</v>
      </c>
      <c r="B1066" s="18">
        <v>7415701</v>
      </c>
      <c r="C1066" s="162">
        <f t="shared" si="15"/>
        <v>13.066163601564755</v>
      </c>
      <c r="D1066" s="165">
        <v>-999999999</v>
      </c>
    </row>
    <row r="1067" spans="1:4" x14ac:dyDescent="0.2">
      <c r="A1067" s="40">
        <v>12877</v>
      </c>
      <c r="B1067" s="18">
        <v>7367485</v>
      </c>
      <c r="C1067" s="162">
        <f t="shared" si="15"/>
        <v>11.825593913882505</v>
      </c>
      <c r="D1067" s="165">
        <v>-999999999</v>
      </c>
    </row>
    <row r="1068" spans="1:4" x14ac:dyDescent="0.2">
      <c r="A1068" s="40">
        <v>12884</v>
      </c>
      <c r="B1068" s="18">
        <v>7456159</v>
      </c>
      <c r="C1068" s="162">
        <f t="shared" si="15"/>
        <v>11.716597696823262</v>
      </c>
      <c r="D1068" s="165">
        <v>-999999999</v>
      </c>
    </row>
    <row r="1069" spans="1:4" x14ac:dyDescent="0.2">
      <c r="A1069" s="38">
        <v>12891</v>
      </c>
      <c r="B1069" s="18">
        <v>7680074</v>
      </c>
      <c r="C1069" s="162">
        <f t="shared" si="15"/>
        <v>13.243258625941952</v>
      </c>
      <c r="D1069" s="165">
        <v>-999999999</v>
      </c>
    </row>
    <row r="1070" spans="1:4" x14ac:dyDescent="0.2">
      <c r="A1070" s="38">
        <v>12898</v>
      </c>
      <c r="B1070" s="18">
        <v>7865114</v>
      </c>
      <c r="C1070" s="162">
        <f t="shared" si="15"/>
        <v>14.715720624522875</v>
      </c>
      <c r="D1070" s="165">
        <v>-999999999</v>
      </c>
    </row>
    <row r="1071" spans="1:4" x14ac:dyDescent="0.2">
      <c r="A1071" s="38">
        <v>12905</v>
      </c>
      <c r="B1071" s="18">
        <v>7883199</v>
      </c>
      <c r="C1071" s="162">
        <f t="shared" si="15"/>
        <v>17.672735946687819</v>
      </c>
      <c r="D1071" s="165">
        <v>-999999999</v>
      </c>
    </row>
    <row r="1072" spans="1:4" x14ac:dyDescent="0.2">
      <c r="A1072" s="38">
        <v>12912</v>
      </c>
      <c r="B1072" s="18">
        <v>7917674</v>
      </c>
      <c r="C1072" s="162">
        <f t="shared" si="15"/>
        <v>16.367212312916351</v>
      </c>
      <c r="D1072" s="165">
        <v>-999999999</v>
      </c>
    </row>
    <row r="1073" spans="1:4" x14ac:dyDescent="0.2">
      <c r="A1073" s="38">
        <v>12919</v>
      </c>
      <c r="B1073" s="18">
        <v>7976696</v>
      </c>
      <c r="C1073" s="162">
        <f t="shared" si="15"/>
        <v>16.968515691124484</v>
      </c>
      <c r="D1073" s="165">
        <v>-999999999</v>
      </c>
    </row>
    <row r="1074" spans="1:4" x14ac:dyDescent="0.2">
      <c r="A1074" s="38">
        <v>12926</v>
      </c>
      <c r="B1074" s="18">
        <v>7969847</v>
      </c>
      <c r="C1074" s="162">
        <f t="shared" si="15"/>
        <v>16.060014518702111</v>
      </c>
      <c r="D1074" s="165">
        <v>-999999999</v>
      </c>
    </row>
    <row r="1075" spans="1:4" x14ac:dyDescent="0.2">
      <c r="A1075" s="38">
        <v>12933</v>
      </c>
      <c r="B1075" s="18">
        <v>7998246</v>
      </c>
      <c r="C1075" s="162">
        <f t="shared" si="15"/>
        <v>16.339037426621243</v>
      </c>
      <c r="D1075" s="165">
        <v>-999999999</v>
      </c>
    </row>
    <row r="1076" spans="1:4" x14ac:dyDescent="0.2">
      <c r="A1076" s="38">
        <v>12940</v>
      </c>
      <c r="B1076" s="18">
        <v>8096290</v>
      </c>
      <c r="C1076" s="162">
        <f t="shared" si="15"/>
        <v>17.089730241924229</v>
      </c>
      <c r="D1076" s="165">
        <v>-999999999</v>
      </c>
    </row>
    <row r="1077" spans="1:4" x14ac:dyDescent="0.2">
      <c r="A1077" s="38">
        <v>12947</v>
      </c>
      <c r="B1077" s="18">
        <v>8227627</v>
      </c>
      <c r="C1077" s="162">
        <f t="shared" si="15"/>
        <v>17.421331776397842</v>
      </c>
      <c r="D1077" s="165">
        <v>-999999999</v>
      </c>
    </row>
    <row r="1078" spans="1:4" x14ac:dyDescent="0.2">
      <c r="A1078" s="38">
        <v>12954</v>
      </c>
      <c r="B1078" s="18">
        <v>8183944</v>
      </c>
      <c r="C1078" s="162">
        <f t="shared" si="15"/>
        <v>18.985101317582917</v>
      </c>
      <c r="D1078" s="165">
        <v>-999999999</v>
      </c>
    </row>
    <row r="1079" spans="1:4" x14ac:dyDescent="0.2">
      <c r="A1079" s="38">
        <v>12961</v>
      </c>
      <c r="B1079" s="18">
        <v>8227390</v>
      </c>
      <c r="C1079" s="162">
        <f t="shared" si="15"/>
        <v>18.569474570596942</v>
      </c>
      <c r="D1079" s="165">
        <v>-999999999</v>
      </c>
    </row>
    <row r="1080" spans="1:4" x14ac:dyDescent="0.2">
      <c r="A1080" s="38">
        <v>12968</v>
      </c>
      <c r="B1080" s="18">
        <v>8199583</v>
      </c>
      <c r="C1080" s="162">
        <f t="shared" si="15"/>
        <v>18.623180669109271</v>
      </c>
      <c r="D1080" s="165">
        <v>-999999999</v>
      </c>
    </row>
    <row r="1081" spans="1:4" x14ac:dyDescent="0.2">
      <c r="A1081" s="38">
        <v>12975</v>
      </c>
      <c r="B1081" s="18">
        <v>8319198</v>
      </c>
      <c r="C1081" s="162">
        <f t="shared" ref="C1081:C1144" si="16">100*(B1081-B1029)/B1029</f>
        <v>18.146662546283306</v>
      </c>
      <c r="D1081" s="165">
        <v>-999999999</v>
      </c>
    </row>
    <row r="1082" spans="1:4" x14ac:dyDescent="0.2">
      <c r="A1082" s="38">
        <v>12982</v>
      </c>
      <c r="B1082" s="18">
        <v>8182820</v>
      </c>
      <c r="C1082" s="162">
        <f t="shared" si="16"/>
        <v>15.077640090033393</v>
      </c>
      <c r="D1082" s="165">
        <v>-999999999</v>
      </c>
    </row>
    <row r="1083" spans="1:4" x14ac:dyDescent="0.2">
      <c r="A1083" s="38">
        <v>12989</v>
      </c>
      <c r="B1083" s="18">
        <v>8186843</v>
      </c>
      <c r="C1083" s="162">
        <f t="shared" si="16"/>
        <v>15.080501668959325</v>
      </c>
      <c r="D1083" s="165">
        <v>-999999999</v>
      </c>
    </row>
    <row r="1084" spans="1:4" x14ac:dyDescent="0.2">
      <c r="A1084" s="38">
        <v>12996</v>
      </c>
      <c r="B1084" s="18">
        <v>8361238</v>
      </c>
      <c r="C1084" s="162">
        <f t="shared" si="16"/>
        <v>18.978840270366419</v>
      </c>
      <c r="D1084" s="165">
        <v>-999999999</v>
      </c>
    </row>
    <row r="1085" spans="1:4" x14ac:dyDescent="0.2">
      <c r="A1085" s="38">
        <v>13003</v>
      </c>
      <c r="B1085" s="18">
        <v>8417835</v>
      </c>
      <c r="C1085" s="162">
        <f t="shared" si="16"/>
        <v>17.116286731555387</v>
      </c>
      <c r="D1085" s="165">
        <v>-999999999</v>
      </c>
    </row>
    <row r="1086" spans="1:4" x14ac:dyDescent="0.2">
      <c r="A1086" s="38">
        <v>13010</v>
      </c>
      <c r="B1086" s="18">
        <v>8575308</v>
      </c>
      <c r="C1086" s="162">
        <f t="shared" si="16"/>
        <v>19.113179709010357</v>
      </c>
      <c r="D1086" s="165">
        <v>-999999999</v>
      </c>
    </row>
    <row r="1087" spans="1:4" x14ac:dyDescent="0.2">
      <c r="A1087" s="38">
        <v>13017</v>
      </c>
      <c r="B1087" s="18">
        <v>8632480</v>
      </c>
      <c r="C1087" s="162">
        <f t="shared" si="16"/>
        <v>19.735044077023414</v>
      </c>
      <c r="D1087" s="165">
        <v>-999999999</v>
      </c>
    </row>
    <row r="1088" spans="1:4" x14ac:dyDescent="0.2">
      <c r="A1088" s="38">
        <v>13024</v>
      </c>
      <c r="B1088" s="18">
        <v>8698494</v>
      </c>
      <c r="C1088" s="162">
        <f t="shared" si="16"/>
        <v>19.777753144882503</v>
      </c>
      <c r="D1088" s="165">
        <v>-999999999</v>
      </c>
    </row>
    <row r="1089" spans="1:4" x14ac:dyDescent="0.2">
      <c r="A1089" s="38">
        <v>13031</v>
      </c>
      <c r="B1089" s="18">
        <v>8642080</v>
      </c>
      <c r="C1089" s="162">
        <f t="shared" si="16"/>
        <v>21.921035627925612</v>
      </c>
      <c r="D1089" s="165">
        <v>-999999999</v>
      </c>
    </row>
    <row r="1090" spans="1:4" x14ac:dyDescent="0.2">
      <c r="A1090" s="38">
        <v>13038</v>
      </c>
      <c r="B1090" s="18">
        <v>8811111</v>
      </c>
      <c r="C1090" s="162">
        <f t="shared" si="16"/>
        <v>23.614749406555667</v>
      </c>
      <c r="D1090" s="165">
        <v>-999999999</v>
      </c>
    </row>
    <row r="1091" spans="1:4" x14ac:dyDescent="0.2">
      <c r="A1091" s="38">
        <v>13045</v>
      </c>
      <c r="B1091" s="18">
        <v>8562925</v>
      </c>
      <c r="C1091" s="162">
        <f t="shared" si="16"/>
        <v>21.174713022992407</v>
      </c>
      <c r="D1091" s="165">
        <v>-999999999</v>
      </c>
    </row>
    <row r="1092" spans="1:4" x14ac:dyDescent="0.2">
      <c r="A1092" s="38">
        <v>13052</v>
      </c>
      <c r="B1092" s="18">
        <v>8665898</v>
      </c>
      <c r="C1092" s="162">
        <f t="shared" si="16"/>
        <v>21.456701493727582</v>
      </c>
      <c r="D1092" s="165">
        <v>-999999999</v>
      </c>
    </row>
    <row r="1093" spans="1:4" x14ac:dyDescent="0.2">
      <c r="A1093" s="38">
        <v>13059</v>
      </c>
      <c r="B1093" s="18">
        <v>8705523</v>
      </c>
      <c r="C1093" s="162">
        <f t="shared" si="16"/>
        <v>22.604365889726076</v>
      </c>
      <c r="D1093" s="165">
        <v>-999999999</v>
      </c>
    </row>
    <row r="1094" spans="1:4" x14ac:dyDescent="0.2">
      <c r="A1094" s="38">
        <v>13066</v>
      </c>
      <c r="B1094" s="18">
        <v>8828596</v>
      </c>
      <c r="C1094" s="162">
        <f t="shared" si="16"/>
        <v>22.74310370883542</v>
      </c>
      <c r="D1094" s="165">
        <v>-999999999</v>
      </c>
    </row>
    <row r="1095" spans="1:4" x14ac:dyDescent="0.2">
      <c r="A1095" s="38">
        <v>13073</v>
      </c>
      <c r="B1095" s="18">
        <v>9038884</v>
      </c>
      <c r="C1095" s="162">
        <f t="shared" si="16"/>
        <v>25.400199499724614</v>
      </c>
      <c r="D1095" s="165">
        <v>-999999999</v>
      </c>
    </row>
    <row r="1096" spans="1:4" x14ac:dyDescent="0.2">
      <c r="A1096" s="38">
        <v>13080</v>
      </c>
      <c r="B1096" s="18">
        <v>9079882</v>
      </c>
      <c r="C1096" s="162">
        <f t="shared" si="16"/>
        <v>26.638504575084639</v>
      </c>
      <c r="D1096" s="165">
        <v>-999999999</v>
      </c>
    </row>
    <row r="1097" spans="1:4" x14ac:dyDescent="0.2">
      <c r="A1097" s="38">
        <v>13087</v>
      </c>
      <c r="B1097" s="18">
        <v>9164308</v>
      </c>
      <c r="C1097" s="162">
        <f t="shared" si="16"/>
        <v>27.36271861067565</v>
      </c>
      <c r="D1097" s="165">
        <v>-999999999</v>
      </c>
    </row>
    <row r="1098" spans="1:4" x14ac:dyDescent="0.2">
      <c r="A1098" s="38">
        <v>13094</v>
      </c>
      <c r="B1098" s="18">
        <v>9234489</v>
      </c>
      <c r="C1098" s="162">
        <f t="shared" si="16"/>
        <v>27.389200439892974</v>
      </c>
      <c r="D1098" s="165">
        <v>-999999999</v>
      </c>
    </row>
    <row r="1099" spans="1:4" x14ac:dyDescent="0.2">
      <c r="A1099" s="38">
        <v>13101</v>
      </c>
      <c r="B1099" s="18">
        <v>9308035</v>
      </c>
      <c r="C1099" s="162">
        <f t="shared" si="16"/>
        <v>27.270170393443561</v>
      </c>
      <c r="D1099" s="165">
        <v>-999999999</v>
      </c>
    </row>
    <row r="1100" spans="1:4" x14ac:dyDescent="0.2">
      <c r="A1100" s="38">
        <v>13108</v>
      </c>
      <c r="B1100" s="18">
        <v>9352058</v>
      </c>
      <c r="C1100" s="162">
        <f t="shared" si="16"/>
        <v>26.698528059986884</v>
      </c>
      <c r="D1100" s="165">
        <v>-999999999</v>
      </c>
    </row>
    <row r="1101" spans="1:4" x14ac:dyDescent="0.2">
      <c r="A1101" s="38">
        <v>13115</v>
      </c>
      <c r="B1101" s="18">
        <v>9415773</v>
      </c>
      <c r="C1101" s="162">
        <f t="shared" si="16"/>
        <v>28.548275983528605</v>
      </c>
      <c r="D1101" s="165">
        <v>-999999999</v>
      </c>
    </row>
    <row r="1102" spans="1:4" x14ac:dyDescent="0.2">
      <c r="A1102" s="38">
        <v>13122</v>
      </c>
      <c r="B1102" s="18">
        <v>9554358</v>
      </c>
      <c r="C1102" s="162">
        <f t="shared" si="16"/>
        <v>30.619179246300618</v>
      </c>
      <c r="D1102" s="165">
        <v>-999999999</v>
      </c>
    </row>
    <row r="1103" spans="1:4" x14ac:dyDescent="0.2">
      <c r="A1103" s="38">
        <v>13129</v>
      </c>
      <c r="B1103" s="18">
        <v>9693354</v>
      </c>
      <c r="C1103" s="162">
        <f t="shared" si="16"/>
        <v>32.053785737376913</v>
      </c>
      <c r="D1103" s="165">
        <v>-999999999</v>
      </c>
    </row>
    <row r="1104" spans="1:4" x14ac:dyDescent="0.2">
      <c r="A1104" s="38">
        <v>13136</v>
      </c>
      <c r="B1104" s="18">
        <v>9135287</v>
      </c>
      <c r="C1104" s="162">
        <f t="shared" si="16"/>
        <v>26.848383938485952</v>
      </c>
      <c r="D1104" s="165">
        <v>-999999999</v>
      </c>
    </row>
    <row r="1105" spans="1:4" x14ac:dyDescent="0.2">
      <c r="A1105" s="38">
        <v>13143</v>
      </c>
      <c r="B1105" s="18">
        <v>9197764</v>
      </c>
      <c r="C1105" s="162">
        <f t="shared" si="16"/>
        <v>26.879535839077636</v>
      </c>
      <c r="D1105" s="165">
        <v>-999999999</v>
      </c>
    </row>
    <row r="1106" spans="1:4" x14ac:dyDescent="0.2">
      <c r="A1106" s="38">
        <v>13150</v>
      </c>
      <c r="B1106" s="18">
        <v>9296281</v>
      </c>
      <c r="C1106" s="162">
        <f t="shared" si="16"/>
        <v>28.373726934578883</v>
      </c>
      <c r="D1106" s="165">
        <v>-999999999</v>
      </c>
    </row>
    <row r="1107" spans="1:4" x14ac:dyDescent="0.2">
      <c r="A1107" s="38">
        <v>13157</v>
      </c>
      <c r="B1107" s="18">
        <v>9400910</v>
      </c>
      <c r="C1107" s="162">
        <f t="shared" si="16"/>
        <v>26.259280837657297</v>
      </c>
      <c r="D1107" s="165">
        <v>-999999999</v>
      </c>
    </row>
    <row r="1108" spans="1:4" x14ac:dyDescent="0.2">
      <c r="A1108" s="38">
        <v>13164</v>
      </c>
      <c r="B1108" s="18">
        <v>9478516</v>
      </c>
      <c r="C1108" s="162">
        <f t="shared" si="16"/>
        <v>26.170282805449439</v>
      </c>
      <c r="D1108" s="165">
        <v>-999999999</v>
      </c>
    </row>
    <row r="1109" spans="1:4" x14ac:dyDescent="0.2">
      <c r="A1109" s="38">
        <v>13171</v>
      </c>
      <c r="B1109" s="18">
        <v>9410485</v>
      </c>
      <c r="C1109" s="162">
        <f t="shared" si="16"/>
        <v>23.927884799625787</v>
      </c>
      <c r="D1109" s="165">
        <v>-999999999</v>
      </c>
    </row>
    <row r="1110" spans="1:4" x14ac:dyDescent="0.2">
      <c r="A1110" s="38">
        <v>13178</v>
      </c>
      <c r="B1110" s="18">
        <v>9463014</v>
      </c>
      <c r="C1110" s="162">
        <f t="shared" si="16"/>
        <v>23.932425169180672</v>
      </c>
      <c r="D1110" s="165">
        <v>-999999999</v>
      </c>
    </row>
    <row r="1111" spans="1:4" x14ac:dyDescent="0.2">
      <c r="A1111" s="38">
        <v>13185</v>
      </c>
      <c r="B1111" s="18">
        <v>9508863</v>
      </c>
      <c r="C1111" s="162">
        <f t="shared" si="16"/>
        <v>22.537541757630422</v>
      </c>
      <c r="D1111" s="165">
        <v>-999999999</v>
      </c>
    </row>
    <row r="1112" spans="1:4" x14ac:dyDescent="0.2">
      <c r="A1112" s="38">
        <v>13192</v>
      </c>
      <c r="B1112" s="18">
        <v>9439952</v>
      </c>
      <c r="C1112" s="162">
        <f t="shared" si="16"/>
        <v>22.603976233410066</v>
      </c>
      <c r="D1112" s="165">
        <v>-999999999</v>
      </c>
    </row>
    <row r="1113" spans="1:4" x14ac:dyDescent="0.2">
      <c r="A1113" s="38">
        <v>13199</v>
      </c>
      <c r="B1113" s="18">
        <v>9496718</v>
      </c>
      <c r="C1113" s="162">
        <f t="shared" si="16"/>
        <v>22.164834933002233</v>
      </c>
      <c r="D1113" s="165">
        <v>-999999999</v>
      </c>
    </row>
    <row r="1114" spans="1:4" x14ac:dyDescent="0.2">
      <c r="A1114" s="38">
        <v>13206</v>
      </c>
      <c r="B1114" s="18">
        <v>9515784</v>
      </c>
      <c r="C1114" s="162">
        <f t="shared" si="16"/>
        <v>23.13346852960084</v>
      </c>
      <c r="D1114" s="165">
        <v>-999999999</v>
      </c>
    </row>
    <row r="1115" spans="1:4" x14ac:dyDescent="0.2">
      <c r="A1115" s="38">
        <v>13213</v>
      </c>
      <c r="B1115" s="18">
        <v>9548310</v>
      </c>
      <c r="C1115" s="162">
        <f t="shared" si="16"/>
        <v>23.7463763758367</v>
      </c>
      <c r="D1115" s="165">
        <v>-999999999</v>
      </c>
    </row>
    <row r="1116" spans="1:4" x14ac:dyDescent="0.2">
      <c r="A1116" s="38">
        <v>13220</v>
      </c>
      <c r="B1116" s="18">
        <v>9517707</v>
      </c>
      <c r="C1116" s="162">
        <f t="shared" si="16"/>
        <v>23.207121326763293</v>
      </c>
      <c r="D1116" s="165">
        <v>-999999999</v>
      </c>
    </row>
    <row r="1117" spans="1:4" x14ac:dyDescent="0.2">
      <c r="A1117" s="38">
        <v>13227</v>
      </c>
      <c r="B1117" s="18">
        <v>8874747</v>
      </c>
      <c r="C1117" s="162">
        <f t="shared" si="16"/>
        <v>18.312118532525297</v>
      </c>
      <c r="D1117" s="165">
        <v>-999999999</v>
      </c>
    </row>
    <row r="1118" spans="1:4" x14ac:dyDescent="0.2">
      <c r="A1118" s="38">
        <v>13234</v>
      </c>
      <c r="B1118" s="18">
        <v>8791480</v>
      </c>
      <c r="C1118" s="162">
        <f t="shared" si="16"/>
        <v>18.552244757441002</v>
      </c>
      <c r="D1118" s="165">
        <v>-999999999</v>
      </c>
    </row>
    <row r="1119" spans="1:4" x14ac:dyDescent="0.2">
      <c r="A1119" s="38">
        <v>13241</v>
      </c>
      <c r="B1119" s="18">
        <v>8849104</v>
      </c>
      <c r="C1119" s="162">
        <f t="shared" si="16"/>
        <v>20.110241147420048</v>
      </c>
      <c r="D1119" s="165">
        <v>-999999999</v>
      </c>
    </row>
    <row r="1120" spans="1:4" x14ac:dyDescent="0.2">
      <c r="A1120" s="38">
        <v>13248</v>
      </c>
      <c r="B1120" s="18">
        <v>8942356</v>
      </c>
      <c r="C1120" s="162">
        <f t="shared" si="16"/>
        <v>19.932474615951726</v>
      </c>
      <c r="D1120" s="165">
        <v>-999999999</v>
      </c>
    </row>
    <row r="1121" spans="1:4" x14ac:dyDescent="0.2">
      <c r="A1121" s="38">
        <v>13255</v>
      </c>
      <c r="B1121" s="18">
        <v>9094810</v>
      </c>
      <c r="C1121" s="162">
        <f t="shared" si="16"/>
        <v>18.42086417396499</v>
      </c>
      <c r="D1121" s="165">
        <v>-999999999</v>
      </c>
    </row>
    <row r="1122" spans="1:4" x14ac:dyDescent="0.2">
      <c r="A1122" s="38">
        <v>13262</v>
      </c>
      <c r="B1122" s="18">
        <v>9190194</v>
      </c>
      <c r="C1122" s="162">
        <f t="shared" si="16"/>
        <v>16.847562540097957</v>
      </c>
      <c r="D1122" s="165">
        <v>-999999999</v>
      </c>
    </row>
    <row r="1123" spans="1:4" x14ac:dyDescent="0.2">
      <c r="A1123" s="38">
        <v>13269</v>
      </c>
      <c r="B1123" s="18">
        <v>9248004</v>
      </c>
      <c r="C1123" s="162">
        <f t="shared" si="16"/>
        <v>17.312832011471485</v>
      </c>
      <c r="D1123" s="165">
        <v>-999999999</v>
      </c>
    </row>
    <row r="1124" spans="1:4" x14ac:dyDescent="0.2">
      <c r="A1124" s="38">
        <v>13276</v>
      </c>
      <c r="B1124" s="18">
        <v>9310878</v>
      </c>
      <c r="C1124" s="162">
        <f t="shared" si="16"/>
        <v>17.596127347501298</v>
      </c>
      <c r="D1124" s="165">
        <v>-999999999</v>
      </c>
    </row>
    <row r="1125" spans="1:4" x14ac:dyDescent="0.2">
      <c r="A1125" s="38">
        <v>13283</v>
      </c>
      <c r="B1125" s="18">
        <v>9373100</v>
      </c>
      <c r="C1125" s="162">
        <f t="shared" si="16"/>
        <v>17.506045109403694</v>
      </c>
      <c r="D1125" s="165">
        <v>-999999999</v>
      </c>
    </row>
    <row r="1126" spans="1:4" x14ac:dyDescent="0.2">
      <c r="A1126" s="38">
        <v>13290</v>
      </c>
      <c r="B1126" s="18">
        <v>9454738</v>
      </c>
      <c r="C1126" s="162">
        <f t="shared" si="16"/>
        <v>18.631361430150417</v>
      </c>
      <c r="D1126" s="165">
        <v>-999999999</v>
      </c>
    </row>
    <row r="1127" spans="1:4" x14ac:dyDescent="0.2">
      <c r="A1127" s="38">
        <v>13297</v>
      </c>
      <c r="B1127" s="18">
        <v>9506201</v>
      </c>
      <c r="C1127" s="162">
        <f t="shared" si="16"/>
        <v>18.853571145473644</v>
      </c>
      <c r="D1127" s="165">
        <v>-999999999</v>
      </c>
    </row>
    <row r="1128" spans="1:4" x14ac:dyDescent="0.2">
      <c r="A1128" s="38">
        <v>13304</v>
      </c>
      <c r="B1128" s="18">
        <v>9507274</v>
      </c>
      <c r="C1128" s="162">
        <f t="shared" si="16"/>
        <v>17.427537798176697</v>
      </c>
      <c r="D1128" s="165">
        <v>-999999999</v>
      </c>
    </row>
    <row r="1129" spans="1:4" x14ac:dyDescent="0.2">
      <c r="A1129" s="38">
        <v>13311</v>
      </c>
      <c r="B1129" s="18">
        <v>9619371</v>
      </c>
      <c r="C1129" s="162">
        <f t="shared" si="16"/>
        <v>16.915497019979149</v>
      </c>
      <c r="D1129" s="165">
        <v>-999999999</v>
      </c>
    </row>
    <row r="1130" spans="1:4" x14ac:dyDescent="0.2">
      <c r="A1130" s="38">
        <v>13318</v>
      </c>
      <c r="B1130" s="18">
        <v>8766651</v>
      </c>
      <c r="C1130" s="162">
        <f t="shared" si="16"/>
        <v>7.1201244778801032</v>
      </c>
      <c r="D1130" s="165">
        <v>-999999999</v>
      </c>
    </row>
    <row r="1131" spans="1:4" x14ac:dyDescent="0.2">
      <c r="A1131" s="38">
        <v>13325</v>
      </c>
      <c r="B1131" s="18">
        <v>9287972</v>
      </c>
      <c r="C1131" s="162">
        <f t="shared" si="16"/>
        <v>12.890868185414815</v>
      </c>
      <c r="D1131" s="165">
        <v>-999999999</v>
      </c>
    </row>
    <row r="1132" spans="1:4" x14ac:dyDescent="0.2">
      <c r="A1132" s="38">
        <v>13332</v>
      </c>
      <c r="B1132" s="18">
        <v>9635220</v>
      </c>
      <c r="C1132" s="162">
        <f t="shared" si="16"/>
        <v>17.508658672032468</v>
      </c>
      <c r="D1132" s="165">
        <v>-999999999</v>
      </c>
    </row>
    <row r="1133" spans="1:4" x14ac:dyDescent="0.2">
      <c r="A1133" s="38">
        <v>13339</v>
      </c>
      <c r="B1133" s="18">
        <v>9854583</v>
      </c>
      <c r="C1133" s="162">
        <f t="shared" si="16"/>
        <v>18.455925679374381</v>
      </c>
      <c r="D1133" s="165">
        <v>-999999999</v>
      </c>
    </row>
    <row r="1134" spans="1:4" x14ac:dyDescent="0.2">
      <c r="A1134" s="38">
        <v>13346</v>
      </c>
      <c r="B1134" s="18">
        <v>9877761</v>
      </c>
      <c r="C1134" s="162">
        <f t="shared" si="16"/>
        <v>20.713409313659593</v>
      </c>
      <c r="D1134" s="165">
        <v>-999999999</v>
      </c>
    </row>
    <row r="1135" spans="1:4" x14ac:dyDescent="0.2">
      <c r="A1135" s="38">
        <v>13353</v>
      </c>
      <c r="B1135" s="18">
        <v>9911994</v>
      </c>
      <c r="C1135" s="162">
        <f t="shared" si="16"/>
        <v>21.072237491301593</v>
      </c>
      <c r="D1135" s="165">
        <v>-999999999</v>
      </c>
    </row>
    <row r="1136" spans="1:4" x14ac:dyDescent="0.2">
      <c r="A1136" s="38">
        <v>13360</v>
      </c>
      <c r="B1136" s="18">
        <v>9967271</v>
      </c>
      <c r="C1136" s="162">
        <f t="shared" si="16"/>
        <v>19.208076603010223</v>
      </c>
      <c r="D1136" s="165">
        <v>-999999999</v>
      </c>
    </row>
    <row r="1137" spans="1:4" x14ac:dyDescent="0.2">
      <c r="A1137" s="38">
        <v>13367</v>
      </c>
      <c r="B1137" s="18">
        <v>9984610</v>
      </c>
      <c r="C1137" s="162">
        <f t="shared" si="16"/>
        <v>18.612564869708184</v>
      </c>
      <c r="D1137" s="165">
        <v>-999999999</v>
      </c>
    </row>
    <row r="1138" spans="1:4" x14ac:dyDescent="0.2">
      <c r="A1138" s="38">
        <v>13374</v>
      </c>
      <c r="B1138" s="18">
        <v>10099557</v>
      </c>
      <c r="C1138" s="162">
        <f t="shared" si="16"/>
        <v>17.7748600983195</v>
      </c>
      <c r="D1138" s="165">
        <v>-999999999</v>
      </c>
    </row>
    <row r="1139" spans="1:4" x14ac:dyDescent="0.2">
      <c r="A1139" s="38">
        <v>13381</v>
      </c>
      <c r="B1139" s="18">
        <v>10216573</v>
      </c>
      <c r="C1139" s="162">
        <f t="shared" si="16"/>
        <v>18.350381350434638</v>
      </c>
      <c r="D1139" s="165">
        <v>-999999999</v>
      </c>
    </row>
    <row r="1140" spans="1:4" x14ac:dyDescent="0.2">
      <c r="A1140" s="38">
        <v>13388</v>
      </c>
      <c r="B1140" s="18">
        <v>10325166</v>
      </c>
      <c r="C1140" s="162">
        <f t="shared" si="16"/>
        <v>18.700616451537474</v>
      </c>
      <c r="D1140" s="165">
        <v>-999999999</v>
      </c>
    </row>
    <row r="1141" spans="1:4" x14ac:dyDescent="0.2">
      <c r="A1141" s="38">
        <v>13395</v>
      </c>
      <c r="B1141" s="18">
        <v>10461542</v>
      </c>
      <c r="C1141" s="162">
        <f t="shared" si="16"/>
        <v>21.053519523077778</v>
      </c>
      <c r="D1141" s="165">
        <v>-999999999</v>
      </c>
    </row>
    <row r="1142" spans="1:4" x14ac:dyDescent="0.2">
      <c r="A1142" s="38">
        <v>13402</v>
      </c>
      <c r="B1142" s="18">
        <v>10527304</v>
      </c>
      <c r="C1142" s="162">
        <f t="shared" si="16"/>
        <v>19.477600497825982</v>
      </c>
      <c r="D1142" s="165">
        <v>-999999999</v>
      </c>
    </row>
    <row r="1143" spans="1:4" x14ac:dyDescent="0.2">
      <c r="A1143" s="38">
        <v>13409</v>
      </c>
      <c r="B1143" s="18">
        <v>10251193</v>
      </c>
      <c r="C1143" s="162">
        <f t="shared" si="16"/>
        <v>19.716019934776959</v>
      </c>
      <c r="D1143" s="165">
        <v>-999999999</v>
      </c>
    </row>
    <row r="1144" spans="1:4" x14ac:dyDescent="0.2">
      <c r="A1144" s="38">
        <v>13416</v>
      </c>
      <c r="B1144" s="18">
        <v>10258489</v>
      </c>
      <c r="C1144" s="162">
        <f t="shared" si="16"/>
        <v>18.377679958845579</v>
      </c>
      <c r="D1144" s="165">
        <v>-999999999</v>
      </c>
    </row>
    <row r="1145" spans="1:4" x14ac:dyDescent="0.2">
      <c r="A1145" s="38">
        <v>13423</v>
      </c>
      <c r="B1145" s="18">
        <v>10406095</v>
      </c>
      <c r="C1145" s="162">
        <f t="shared" ref="C1145:C1208" si="17">100*(B1145-B1093)/B1093</f>
        <v>19.534403619403452</v>
      </c>
      <c r="D1145" s="165">
        <v>-999999999</v>
      </c>
    </row>
    <row r="1146" spans="1:4" x14ac:dyDescent="0.2">
      <c r="A1146" s="38">
        <v>13430</v>
      </c>
      <c r="B1146" s="18">
        <v>10556672</v>
      </c>
      <c r="C1146" s="162">
        <f t="shared" si="17"/>
        <v>19.5736218986575</v>
      </c>
      <c r="D1146" s="165">
        <v>-999999999</v>
      </c>
    </row>
    <row r="1147" spans="1:4" x14ac:dyDescent="0.2">
      <c r="A1147" s="38">
        <v>13437</v>
      </c>
      <c r="B1147" s="18">
        <v>10710107</v>
      </c>
      <c r="C1147" s="162">
        <f t="shared" si="17"/>
        <v>18.489262612508359</v>
      </c>
      <c r="D1147" s="165">
        <v>-999999999</v>
      </c>
    </row>
    <row r="1148" spans="1:4" x14ac:dyDescent="0.2">
      <c r="A1148" s="38">
        <v>13444</v>
      </c>
      <c r="B1148" s="18">
        <v>10784511</v>
      </c>
      <c r="C1148" s="162">
        <f t="shared" si="17"/>
        <v>18.773691111844844</v>
      </c>
      <c r="D1148" s="165">
        <v>-999999999</v>
      </c>
    </row>
    <row r="1149" spans="1:4" x14ac:dyDescent="0.2">
      <c r="A1149" s="38">
        <v>13451</v>
      </c>
      <c r="B1149" s="18">
        <v>10818245</v>
      </c>
      <c r="C1149" s="162">
        <f t="shared" si="17"/>
        <v>18.04759290063145</v>
      </c>
      <c r="D1149" s="165">
        <v>-999999999</v>
      </c>
    </row>
    <row r="1150" spans="1:4" x14ac:dyDescent="0.2">
      <c r="A1150" s="38">
        <v>13458</v>
      </c>
      <c r="B1150" s="18">
        <v>10828106</v>
      </c>
      <c r="C1150" s="162">
        <f t="shared" si="17"/>
        <v>17.257229934433838</v>
      </c>
      <c r="D1150" s="165">
        <v>-999999999</v>
      </c>
    </row>
    <row r="1151" spans="1:4" x14ac:dyDescent="0.2">
      <c r="A1151" s="38">
        <v>13465</v>
      </c>
      <c r="B1151" s="18">
        <v>10967546</v>
      </c>
      <c r="C1151" s="162">
        <f t="shared" si="17"/>
        <v>17.82880060077127</v>
      </c>
      <c r="D1151" s="165">
        <v>-999999999</v>
      </c>
    </row>
    <row r="1152" spans="1:4" x14ac:dyDescent="0.2">
      <c r="A1152" s="38">
        <v>13472</v>
      </c>
      <c r="B1152" s="18">
        <v>10984922</v>
      </c>
      <c r="C1152" s="162">
        <f t="shared" si="17"/>
        <v>17.459943041413986</v>
      </c>
      <c r="D1152" s="165">
        <v>-999999999</v>
      </c>
    </row>
    <row r="1153" spans="1:4" x14ac:dyDescent="0.2">
      <c r="A1153" s="38">
        <v>13479</v>
      </c>
      <c r="B1153" s="18">
        <v>10963851</v>
      </c>
      <c r="C1153" s="162">
        <f t="shared" si="17"/>
        <v>16.441326697234523</v>
      </c>
      <c r="D1153" s="165">
        <v>-999999999</v>
      </c>
    </row>
    <row r="1154" spans="1:4" x14ac:dyDescent="0.2">
      <c r="A1154" s="38">
        <v>13486</v>
      </c>
      <c r="B1154" s="18">
        <v>10978035</v>
      </c>
      <c r="C1154" s="162">
        <f t="shared" si="17"/>
        <v>14.900812801864866</v>
      </c>
      <c r="D1154" s="165">
        <v>-999999999</v>
      </c>
    </row>
    <row r="1155" spans="1:4" x14ac:dyDescent="0.2">
      <c r="A1155" s="38">
        <v>13493</v>
      </c>
      <c r="B1155" s="18">
        <v>10963658</v>
      </c>
      <c r="C1155" s="162">
        <f t="shared" si="17"/>
        <v>13.104896406341911</v>
      </c>
      <c r="D1155" s="165">
        <v>-999999999</v>
      </c>
    </row>
    <row r="1156" spans="1:4" x14ac:dyDescent="0.2">
      <c r="A1156" s="38">
        <v>13500</v>
      </c>
      <c r="B1156" s="18">
        <v>10943129</v>
      </c>
      <c r="C1156" s="162">
        <f t="shared" si="17"/>
        <v>19.789657402115555</v>
      </c>
      <c r="D1156" s="165">
        <v>-999999999</v>
      </c>
    </row>
    <row r="1157" spans="1:4" x14ac:dyDescent="0.2">
      <c r="A1157" s="38">
        <v>13507</v>
      </c>
      <c r="B1157" s="18">
        <v>10857978</v>
      </c>
      <c r="C1157" s="162">
        <f t="shared" si="17"/>
        <v>18.050191329109989</v>
      </c>
      <c r="D1157" s="165">
        <v>-999999999</v>
      </c>
    </row>
    <row r="1158" spans="1:4" x14ac:dyDescent="0.2">
      <c r="A1158" s="38">
        <v>13514</v>
      </c>
      <c r="B1158" s="18">
        <v>10850507</v>
      </c>
      <c r="C1158" s="162">
        <f t="shared" si="17"/>
        <v>16.718793246460599</v>
      </c>
      <c r="D1158" s="165">
        <v>-999999999</v>
      </c>
    </row>
    <row r="1159" spans="1:4" x14ac:dyDescent="0.2">
      <c r="A1159" s="38">
        <v>13521</v>
      </c>
      <c r="B1159" s="18">
        <v>10869340</v>
      </c>
      <c r="C1159" s="162">
        <f t="shared" si="17"/>
        <v>15.620083587652685</v>
      </c>
      <c r="D1159" s="165">
        <v>-999999999</v>
      </c>
    </row>
    <row r="1160" spans="1:4" x14ac:dyDescent="0.2">
      <c r="A1160" s="38">
        <v>13528</v>
      </c>
      <c r="B1160" s="18">
        <v>10916373</v>
      </c>
      <c r="C1160" s="162">
        <f t="shared" si="17"/>
        <v>15.169642589620569</v>
      </c>
      <c r="D1160" s="165">
        <v>-999999999</v>
      </c>
    </row>
    <row r="1161" spans="1:4" x14ac:dyDescent="0.2">
      <c r="A1161" s="38">
        <v>13535</v>
      </c>
      <c r="B1161" s="18">
        <v>10913926</v>
      </c>
      <c r="C1161" s="162">
        <f t="shared" si="17"/>
        <v>15.976232893416226</v>
      </c>
      <c r="D1161" s="165">
        <v>-999999999</v>
      </c>
    </row>
    <row r="1162" spans="1:4" x14ac:dyDescent="0.2">
      <c r="A1162" s="38">
        <v>13542</v>
      </c>
      <c r="B1162" s="18">
        <v>10913089</v>
      </c>
      <c r="C1162" s="162">
        <f t="shared" si="17"/>
        <v>15.323606199885154</v>
      </c>
      <c r="D1162" s="165">
        <v>-999999999</v>
      </c>
    </row>
    <row r="1163" spans="1:4" x14ac:dyDescent="0.2">
      <c r="A1163" s="38">
        <v>13549</v>
      </c>
      <c r="B1163" s="18">
        <v>10915781</v>
      </c>
      <c r="C1163" s="162">
        <f t="shared" si="17"/>
        <v>14.795859399804161</v>
      </c>
      <c r="D1163" s="165">
        <v>-999999999</v>
      </c>
    </row>
    <row r="1164" spans="1:4" x14ac:dyDescent="0.2">
      <c r="A1164" s="38">
        <v>13556</v>
      </c>
      <c r="B1164" s="18">
        <v>10936692</v>
      </c>
      <c r="C1164" s="162">
        <f t="shared" si="17"/>
        <v>15.855377230731682</v>
      </c>
      <c r="D1164" s="165">
        <v>-999999999</v>
      </c>
    </row>
    <row r="1165" spans="1:4" x14ac:dyDescent="0.2">
      <c r="A1165" s="38">
        <v>13563</v>
      </c>
      <c r="B1165" s="18">
        <v>10927939</v>
      </c>
      <c r="C1165" s="162">
        <f t="shared" si="17"/>
        <v>15.070690737579024</v>
      </c>
      <c r="D1165" s="165">
        <v>-999999999</v>
      </c>
    </row>
    <row r="1166" spans="1:4" x14ac:dyDescent="0.2">
      <c r="A1166" s="38">
        <v>13570</v>
      </c>
      <c r="B1166" s="18">
        <v>10873223</v>
      </c>
      <c r="C1166" s="162">
        <f t="shared" si="17"/>
        <v>14.265130440119279</v>
      </c>
      <c r="D1166" s="165">
        <v>-999999999</v>
      </c>
    </row>
    <row r="1167" spans="1:4" x14ac:dyDescent="0.2">
      <c r="A1167" s="38">
        <v>13577</v>
      </c>
      <c r="B1167" s="18">
        <v>10855574</v>
      </c>
      <c r="C1167" s="162">
        <f t="shared" si="17"/>
        <v>13.691051086527354</v>
      </c>
      <c r="D1167" s="165">
        <v>-999999999</v>
      </c>
    </row>
    <row r="1168" spans="1:4" x14ac:dyDescent="0.2">
      <c r="A1168" s="38">
        <v>13584</v>
      </c>
      <c r="B1168" s="18">
        <v>10918572</v>
      </c>
      <c r="C1168" s="162">
        <f t="shared" si="17"/>
        <v>14.718513608372268</v>
      </c>
      <c r="D1168" s="165">
        <v>-999999999</v>
      </c>
    </row>
    <row r="1169" spans="1:4" x14ac:dyDescent="0.2">
      <c r="A1169" s="38">
        <v>13591</v>
      </c>
      <c r="B1169" s="18">
        <v>11002341</v>
      </c>
      <c r="C1169" s="162">
        <f t="shared" si="17"/>
        <v>23.973573556519415</v>
      </c>
      <c r="D1169" s="165">
        <v>-999999999</v>
      </c>
    </row>
    <row r="1170" spans="1:4" x14ac:dyDescent="0.2">
      <c r="A1170" s="38">
        <v>13598</v>
      </c>
      <c r="B1170" s="18">
        <v>10745005</v>
      </c>
      <c r="C1170" s="162">
        <f t="shared" si="17"/>
        <v>22.220661367596808</v>
      </c>
      <c r="D1170" s="165">
        <v>-999999999</v>
      </c>
    </row>
    <row r="1171" spans="1:4" x14ac:dyDescent="0.2">
      <c r="A1171" s="38">
        <v>13605</v>
      </c>
      <c r="B1171" s="18">
        <v>10813311</v>
      </c>
      <c r="C1171" s="162">
        <f t="shared" si="17"/>
        <v>22.196676635284206</v>
      </c>
      <c r="D1171" s="165">
        <v>-999999999</v>
      </c>
    </row>
    <row r="1172" spans="1:4" x14ac:dyDescent="0.2">
      <c r="A1172" s="38">
        <v>13612</v>
      </c>
      <c r="B1172" s="18">
        <v>10862625</v>
      </c>
      <c r="C1172" s="162">
        <f t="shared" si="17"/>
        <v>21.473859908954644</v>
      </c>
      <c r="D1172" s="165">
        <v>-999999999</v>
      </c>
    </row>
    <row r="1173" spans="1:4" x14ac:dyDescent="0.2">
      <c r="A1173" s="38">
        <v>13619</v>
      </c>
      <c r="B1173" s="18">
        <v>11076846</v>
      </c>
      <c r="C1173" s="162">
        <f t="shared" si="17"/>
        <v>21.793044604560183</v>
      </c>
      <c r="D1173" s="165">
        <v>-999999999</v>
      </c>
    </row>
    <row r="1174" spans="1:4" x14ac:dyDescent="0.2">
      <c r="A1174" s="38">
        <v>13626</v>
      </c>
      <c r="B1174" s="18">
        <v>11060708</v>
      </c>
      <c r="C1174" s="162">
        <f t="shared" si="17"/>
        <v>20.353367948489446</v>
      </c>
      <c r="D1174" s="165">
        <v>-999999999</v>
      </c>
    </row>
    <row r="1175" spans="1:4" x14ac:dyDescent="0.2">
      <c r="A1175" s="38">
        <v>13633</v>
      </c>
      <c r="B1175" s="18">
        <v>11110806</v>
      </c>
      <c r="C1175" s="162">
        <f t="shared" si="17"/>
        <v>20.142746478050832</v>
      </c>
      <c r="D1175" s="165">
        <v>-999999999</v>
      </c>
    </row>
    <row r="1176" spans="1:4" x14ac:dyDescent="0.2">
      <c r="A1176" s="38">
        <v>13640</v>
      </c>
      <c r="B1176" s="18">
        <v>11090084</v>
      </c>
      <c r="C1176" s="162">
        <f t="shared" si="17"/>
        <v>19.108896067588901</v>
      </c>
      <c r="D1176" s="165">
        <v>-999999999</v>
      </c>
    </row>
    <row r="1177" spans="1:4" x14ac:dyDescent="0.2">
      <c r="A1177" s="38">
        <v>13647</v>
      </c>
      <c r="B1177" s="18">
        <v>11136595</v>
      </c>
      <c r="C1177" s="162">
        <f t="shared" si="17"/>
        <v>18.814426390415125</v>
      </c>
      <c r="D1177" s="165">
        <v>-999999999</v>
      </c>
    </row>
    <row r="1178" spans="1:4" x14ac:dyDescent="0.2">
      <c r="A1178" s="38">
        <v>13654</v>
      </c>
      <c r="B1178" s="18">
        <v>11102652</v>
      </c>
      <c r="C1178" s="162">
        <f t="shared" si="17"/>
        <v>17.429504656818622</v>
      </c>
      <c r="D1178" s="165">
        <v>999999999</v>
      </c>
    </row>
    <row r="1179" spans="1:4" x14ac:dyDescent="0.2">
      <c r="A1179" s="38">
        <v>13661</v>
      </c>
      <c r="B1179" s="18">
        <v>11127639</v>
      </c>
      <c r="C1179" s="162">
        <f t="shared" si="17"/>
        <v>17.056634927033418</v>
      </c>
      <c r="D1179" s="165">
        <v>999999999</v>
      </c>
    </row>
    <row r="1180" spans="1:4" x14ac:dyDescent="0.2">
      <c r="A1180" s="38">
        <v>13668</v>
      </c>
      <c r="B1180" s="18">
        <v>11088824</v>
      </c>
      <c r="C1180" s="162">
        <f t="shared" si="17"/>
        <v>16.635157459435796</v>
      </c>
      <c r="D1180" s="165">
        <v>999999999</v>
      </c>
    </row>
    <row r="1181" spans="1:4" x14ac:dyDescent="0.2">
      <c r="A1181" s="38">
        <v>13675</v>
      </c>
      <c r="B1181" s="18">
        <v>11131026</v>
      </c>
      <c r="C1181" s="162">
        <f t="shared" si="17"/>
        <v>15.714696938084622</v>
      </c>
      <c r="D1181" s="165">
        <v>999999999</v>
      </c>
    </row>
    <row r="1182" spans="1:4" x14ac:dyDescent="0.2">
      <c r="A1182" s="38">
        <v>13682</v>
      </c>
      <c r="B1182" s="18">
        <v>10985783</v>
      </c>
      <c r="C1182" s="162">
        <f t="shared" si="17"/>
        <v>25.313338012429149</v>
      </c>
      <c r="D1182" s="165">
        <v>999999999</v>
      </c>
    </row>
    <row r="1183" spans="1:4" x14ac:dyDescent="0.2">
      <c r="A1183" s="38">
        <v>13689</v>
      </c>
      <c r="B1183" s="18">
        <v>11017243</v>
      </c>
      <c r="C1183" s="162">
        <f t="shared" si="17"/>
        <v>18.618391614445006</v>
      </c>
      <c r="D1183" s="165">
        <v>999999999</v>
      </c>
    </row>
    <row r="1184" spans="1:4" x14ac:dyDescent="0.2">
      <c r="A1184" s="38">
        <v>13696</v>
      </c>
      <c r="B1184" s="18">
        <v>11106765</v>
      </c>
      <c r="C1184" s="162">
        <f t="shared" si="17"/>
        <v>15.272562536195334</v>
      </c>
      <c r="D1184" s="165">
        <v>999999999</v>
      </c>
    </row>
    <row r="1185" spans="1:4" x14ac:dyDescent="0.2">
      <c r="A1185" s="38">
        <v>13703</v>
      </c>
      <c r="B1185" s="18">
        <v>11079124</v>
      </c>
      <c r="C1185" s="162">
        <f t="shared" si="17"/>
        <v>12.42610671603253</v>
      </c>
      <c r="D1185" s="165">
        <v>999999999</v>
      </c>
    </row>
    <row r="1186" spans="1:4" x14ac:dyDescent="0.2">
      <c r="A1186" s="38">
        <v>13710</v>
      </c>
      <c r="B1186" s="18">
        <v>11141849</v>
      </c>
      <c r="C1186" s="162">
        <f t="shared" si="17"/>
        <v>12.797313075301174</v>
      </c>
      <c r="D1186" s="165">
        <v>999999999</v>
      </c>
    </row>
    <row r="1187" spans="1:4" x14ac:dyDescent="0.2">
      <c r="A1187" s="38">
        <v>13717</v>
      </c>
      <c r="B1187" s="18">
        <v>11056171</v>
      </c>
      <c r="C1187" s="162">
        <f t="shared" si="17"/>
        <v>11.543358480644763</v>
      </c>
      <c r="D1187" s="165">
        <v>999999999</v>
      </c>
    </row>
    <row r="1188" spans="1:4" x14ac:dyDescent="0.2">
      <c r="A1188" s="38">
        <v>13724</v>
      </c>
      <c r="B1188" s="18">
        <v>10968918</v>
      </c>
      <c r="C1188" s="162">
        <f t="shared" si="17"/>
        <v>10.049360552151136</v>
      </c>
      <c r="D1188" s="165">
        <v>999999999</v>
      </c>
    </row>
    <row r="1189" spans="1:4" x14ac:dyDescent="0.2">
      <c r="A1189" s="38">
        <v>13731</v>
      </c>
      <c r="B1189" s="18">
        <v>10857780</v>
      </c>
      <c r="C1189" s="162">
        <f t="shared" si="17"/>
        <v>8.7451587993922644</v>
      </c>
      <c r="D1189" s="165">
        <v>999999999</v>
      </c>
    </row>
    <row r="1190" spans="1:4" x14ac:dyDescent="0.2">
      <c r="A1190" s="38">
        <v>13738</v>
      </c>
      <c r="B1190" s="18">
        <v>10909167</v>
      </c>
      <c r="C1190" s="162">
        <f t="shared" si="17"/>
        <v>8.0162921997469798</v>
      </c>
      <c r="D1190" s="165">
        <v>999999999</v>
      </c>
    </row>
    <row r="1191" spans="1:4" x14ac:dyDescent="0.2">
      <c r="A1191" s="38">
        <v>13745</v>
      </c>
      <c r="B1191" s="18">
        <v>10982265</v>
      </c>
      <c r="C1191" s="162">
        <f t="shared" si="17"/>
        <v>7.4946070468052248</v>
      </c>
      <c r="D1191" s="165">
        <v>999999999</v>
      </c>
    </row>
    <row r="1192" spans="1:4" x14ac:dyDescent="0.2">
      <c r="A1192" s="38">
        <v>13752</v>
      </c>
      <c r="B1192" s="18">
        <v>10964226</v>
      </c>
      <c r="C1192" s="162">
        <f t="shared" si="17"/>
        <v>6.1893435902144329</v>
      </c>
      <c r="D1192" s="165">
        <v>999999999</v>
      </c>
    </row>
    <row r="1193" spans="1:4" x14ac:dyDescent="0.2">
      <c r="A1193" s="38">
        <v>13759</v>
      </c>
      <c r="B1193" s="18">
        <v>10991818</v>
      </c>
      <c r="C1193" s="162">
        <f t="shared" si="17"/>
        <v>5.0688129914309004</v>
      </c>
      <c r="D1193" s="165">
        <v>999999999</v>
      </c>
    </row>
    <row r="1194" spans="1:4" x14ac:dyDescent="0.2">
      <c r="A1194" s="38">
        <v>13766</v>
      </c>
      <c r="B1194" s="18">
        <v>11005476</v>
      </c>
      <c r="C1194" s="162">
        <f t="shared" si="17"/>
        <v>4.5422075775526194</v>
      </c>
      <c r="D1194" s="165">
        <v>999999999</v>
      </c>
    </row>
    <row r="1195" spans="1:4" x14ac:dyDescent="0.2">
      <c r="A1195" s="38">
        <v>13773</v>
      </c>
      <c r="B1195" s="18">
        <v>11136045</v>
      </c>
      <c r="C1195" s="162">
        <f t="shared" si="17"/>
        <v>8.6316977936128989</v>
      </c>
      <c r="D1195" s="165">
        <v>999999999</v>
      </c>
    </row>
    <row r="1196" spans="1:4" x14ac:dyDescent="0.2">
      <c r="A1196" s="38">
        <v>13780</v>
      </c>
      <c r="B1196" s="18">
        <v>11230342</v>
      </c>
      <c r="C1196" s="162">
        <f t="shared" si="17"/>
        <v>9.4736466549800848</v>
      </c>
      <c r="D1196" s="165">
        <v>999999999</v>
      </c>
    </row>
    <row r="1197" spans="1:4" x14ac:dyDescent="0.2">
      <c r="A1197" s="38">
        <v>13787</v>
      </c>
      <c r="B1197" s="18">
        <v>11279101</v>
      </c>
      <c r="C1197" s="162">
        <f t="shared" si="17"/>
        <v>8.3893718056581257</v>
      </c>
      <c r="D1197" s="165">
        <v>999999999</v>
      </c>
    </row>
    <row r="1198" spans="1:4" x14ac:dyDescent="0.2">
      <c r="A1198" s="38">
        <v>13794</v>
      </c>
      <c r="B1198" s="18">
        <v>11287372</v>
      </c>
      <c r="C1198" s="162">
        <f t="shared" si="17"/>
        <v>6.9216889565196302</v>
      </c>
      <c r="D1198" s="165">
        <v>999999999</v>
      </c>
    </row>
    <row r="1199" spans="1:4" x14ac:dyDescent="0.2">
      <c r="A1199" s="38">
        <v>13801</v>
      </c>
      <c r="B1199" s="18">
        <v>11210421</v>
      </c>
      <c r="C1199" s="162">
        <f t="shared" si="17"/>
        <v>4.6714192491260826</v>
      </c>
      <c r="D1199" s="165">
        <v>999999999</v>
      </c>
    </row>
    <row r="1200" spans="1:4" x14ac:dyDescent="0.2">
      <c r="A1200" s="38">
        <v>13808</v>
      </c>
      <c r="B1200" s="18">
        <v>11209025</v>
      </c>
      <c r="C1200" s="162">
        <f t="shared" si="17"/>
        <v>3.9363305392335359</v>
      </c>
      <c r="D1200" s="165">
        <v>999999999</v>
      </c>
    </row>
    <row r="1201" spans="1:4" x14ac:dyDescent="0.2">
      <c r="A1201" s="38">
        <v>13815</v>
      </c>
      <c r="B1201" s="18">
        <v>11206827</v>
      </c>
      <c r="C1201" s="162">
        <f t="shared" si="17"/>
        <v>3.5919134757994482</v>
      </c>
      <c r="D1201" s="165">
        <v>999999999</v>
      </c>
    </row>
    <row r="1202" spans="1:4" x14ac:dyDescent="0.2">
      <c r="A1202" s="38">
        <v>13822</v>
      </c>
      <c r="B1202" s="18">
        <v>11173102</v>
      </c>
      <c r="C1202" s="162">
        <f t="shared" si="17"/>
        <v>3.1861158359550599</v>
      </c>
      <c r="D1202" s="165">
        <v>999999999</v>
      </c>
    </row>
    <row r="1203" spans="1:4" x14ac:dyDescent="0.2">
      <c r="A1203" s="38">
        <v>13829</v>
      </c>
      <c r="B1203" s="18">
        <v>11156822</v>
      </c>
      <c r="C1203" s="162">
        <f t="shared" si="17"/>
        <v>1.7257825953043644</v>
      </c>
      <c r="D1203" s="165">
        <v>999999999</v>
      </c>
    </row>
    <row r="1204" spans="1:4" x14ac:dyDescent="0.2">
      <c r="A1204" s="38">
        <v>13836</v>
      </c>
      <c r="B1204" s="18">
        <v>11172018</v>
      </c>
      <c r="C1204" s="162">
        <f t="shared" si="17"/>
        <v>1.7032073600522608</v>
      </c>
      <c r="D1204" s="165">
        <v>999999999</v>
      </c>
    </row>
    <row r="1205" spans="1:4" x14ac:dyDescent="0.2">
      <c r="A1205" s="38">
        <v>13843</v>
      </c>
      <c r="B1205" s="18">
        <v>11213756</v>
      </c>
      <c r="C1205" s="162">
        <f t="shared" si="17"/>
        <v>2.2793542159593376</v>
      </c>
      <c r="D1205" s="165">
        <v>999999999</v>
      </c>
    </row>
    <row r="1206" spans="1:4" x14ac:dyDescent="0.2">
      <c r="A1206" s="38">
        <v>13850</v>
      </c>
      <c r="B1206" s="18">
        <v>11185961</v>
      </c>
      <c r="C1206" s="162">
        <f t="shared" si="17"/>
        <v>1.894018373962189</v>
      </c>
      <c r="D1206" s="165">
        <v>999999999</v>
      </c>
    </row>
    <row r="1207" spans="1:4" x14ac:dyDescent="0.2">
      <c r="A1207" s="38">
        <v>13857</v>
      </c>
      <c r="B1207" s="18">
        <v>11131167</v>
      </c>
      <c r="C1207" s="162">
        <f t="shared" si="17"/>
        <v>1.5278568521564608</v>
      </c>
      <c r="D1207" s="165">
        <v>999999999</v>
      </c>
    </row>
    <row r="1208" spans="1:4" x14ac:dyDescent="0.2">
      <c r="A1208" s="38">
        <v>13864</v>
      </c>
      <c r="B1208" s="18">
        <v>11177714</v>
      </c>
      <c r="C1208" s="162">
        <f t="shared" si="17"/>
        <v>2.1436738980231338</v>
      </c>
      <c r="D1208" s="165">
        <v>999999999</v>
      </c>
    </row>
    <row r="1209" spans="1:4" x14ac:dyDescent="0.2">
      <c r="A1209" s="38">
        <v>13871</v>
      </c>
      <c r="B1209" s="18">
        <v>11201287</v>
      </c>
      <c r="C1209" s="162">
        <f t="shared" ref="C1209:C1272" si="18">100*(B1209-B1157)/B1157</f>
        <v>3.1618133689348054</v>
      </c>
      <c r="D1209" s="165">
        <v>999999999</v>
      </c>
    </row>
    <row r="1210" spans="1:4" x14ac:dyDescent="0.2">
      <c r="A1210" s="38">
        <v>13878</v>
      </c>
      <c r="B1210" s="18">
        <v>11266137</v>
      </c>
      <c r="C1210" s="162">
        <f t="shared" si="18"/>
        <v>3.8305122516394854</v>
      </c>
      <c r="D1210" s="165">
        <v>999999999</v>
      </c>
    </row>
    <row r="1211" spans="1:4" x14ac:dyDescent="0.2">
      <c r="A1211" s="38">
        <v>13885</v>
      </c>
      <c r="B1211" s="18">
        <v>11329095</v>
      </c>
      <c r="C1211" s="162">
        <f t="shared" si="18"/>
        <v>4.2298336421530651</v>
      </c>
      <c r="D1211" s="165">
        <v>999999999</v>
      </c>
    </row>
    <row r="1212" spans="1:4" x14ac:dyDescent="0.2">
      <c r="A1212" s="38">
        <v>13892</v>
      </c>
      <c r="B1212" s="18">
        <v>11383514</v>
      </c>
      <c r="C1212" s="162">
        <f t="shared" si="18"/>
        <v>4.2792693140844493</v>
      </c>
      <c r="D1212" s="165">
        <v>999999999</v>
      </c>
    </row>
    <row r="1213" spans="1:4" x14ac:dyDescent="0.2">
      <c r="A1213" s="38">
        <v>13899</v>
      </c>
      <c r="B1213" s="18">
        <v>11374209</v>
      </c>
      <c r="C1213" s="162">
        <f t="shared" si="18"/>
        <v>4.21739161507967</v>
      </c>
      <c r="D1213" s="165">
        <v>999999999</v>
      </c>
    </row>
    <row r="1214" spans="1:4" x14ac:dyDescent="0.2">
      <c r="A1214" s="38">
        <v>13906</v>
      </c>
      <c r="B1214" s="18">
        <v>11414955</v>
      </c>
      <c r="C1214" s="162">
        <f t="shared" si="18"/>
        <v>4.5987529287079028</v>
      </c>
      <c r="D1214" s="165">
        <v>999999999</v>
      </c>
    </row>
    <row r="1215" spans="1:4" x14ac:dyDescent="0.2">
      <c r="A1215" s="38">
        <v>13913</v>
      </c>
      <c r="B1215" s="18">
        <v>11387052</v>
      </c>
      <c r="C1215" s="162">
        <f t="shared" si="18"/>
        <v>4.3173365240654791</v>
      </c>
      <c r="D1215" s="165">
        <v>999999999</v>
      </c>
    </row>
    <row r="1216" spans="1:4" x14ac:dyDescent="0.2">
      <c r="A1216" s="38">
        <v>13920</v>
      </c>
      <c r="B1216" s="18">
        <v>11329812</v>
      </c>
      <c r="C1216" s="162">
        <f t="shared" si="18"/>
        <v>3.5945055415293767</v>
      </c>
      <c r="D1216" s="165">
        <v>999999999</v>
      </c>
    </row>
    <row r="1217" spans="1:4" x14ac:dyDescent="0.2">
      <c r="A1217" s="38">
        <v>13927</v>
      </c>
      <c r="B1217" s="18">
        <v>11335278</v>
      </c>
      <c r="C1217" s="162">
        <f t="shared" si="18"/>
        <v>3.7275006751044271</v>
      </c>
      <c r="D1217" s="165">
        <v>999999999</v>
      </c>
    </row>
    <row r="1218" spans="1:4" x14ac:dyDescent="0.2">
      <c r="A1218" s="38">
        <v>13934</v>
      </c>
      <c r="B1218" s="18">
        <v>11366728</v>
      </c>
      <c r="C1218" s="162">
        <f t="shared" si="18"/>
        <v>4.5387186485552631</v>
      </c>
      <c r="D1218" s="165">
        <v>999999999</v>
      </c>
    </row>
    <row r="1219" spans="1:4" x14ac:dyDescent="0.2">
      <c r="A1219" s="38">
        <v>13941</v>
      </c>
      <c r="B1219" s="18">
        <v>11359696</v>
      </c>
      <c r="C1219" s="162">
        <f t="shared" si="18"/>
        <v>4.6438999909171086</v>
      </c>
      <c r="D1219" s="165">
        <v>999999999</v>
      </c>
    </row>
    <row r="1220" spans="1:4" x14ac:dyDescent="0.2">
      <c r="A1220" s="38">
        <v>13948</v>
      </c>
      <c r="B1220" s="18">
        <v>11444778</v>
      </c>
      <c r="C1220" s="162">
        <f t="shared" si="18"/>
        <v>4.8193664885847713</v>
      </c>
      <c r="D1220" s="165">
        <v>999999999</v>
      </c>
    </row>
    <row r="1221" spans="1:4" x14ac:dyDescent="0.2">
      <c r="A1221" s="38">
        <v>13955</v>
      </c>
      <c r="B1221" s="18">
        <v>11453025</v>
      </c>
      <c r="C1221" s="162">
        <f t="shared" si="18"/>
        <v>4.0962555150762912</v>
      </c>
      <c r="D1221" s="165">
        <v>999999999</v>
      </c>
    </row>
    <row r="1222" spans="1:4" x14ac:dyDescent="0.2">
      <c r="A1222" s="38">
        <v>13962</v>
      </c>
      <c r="B1222" s="18">
        <v>11452908</v>
      </c>
      <c r="C1222" s="162">
        <f t="shared" si="18"/>
        <v>6.5882054033478807</v>
      </c>
      <c r="D1222" s="165">
        <v>999999999</v>
      </c>
    </row>
    <row r="1223" spans="1:4" x14ac:dyDescent="0.2">
      <c r="A1223" s="38">
        <v>13969</v>
      </c>
      <c r="B1223" s="18">
        <v>11433234</v>
      </c>
      <c r="C1223" s="162">
        <f t="shared" si="18"/>
        <v>5.7329619022332752</v>
      </c>
      <c r="D1223" s="165">
        <v>999999999</v>
      </c>
    </row>
    <row r="1224" spans="1:4" x14ac:dyDescent="0.2">
      <c r="A1224" s="38">
        <v>13976</v>
      </c>
      <c r="B1224" s="18">
        <v>11454494</v>
      </c>
      <c r="C1224" s="162">
        <f t="shared" si="18"/>
        <v>5.4486737782073851</v>
      </c>
      <c r="D1224" s="165">
        <v>999999999</v>
      </c>
    </row>
    <row r="1225" spans="1:4" x14ac:dyDescent="0.2">
      <c r="A1225" s="38">
        <v>13983</v>
      </c>
      <c r="B1225" s="18">
        <v>11608949</v>
      </c>
      <c r="C1225" s="162">
        <f t="shared" si="18"/>
        <v>4.8037410649204659</v>
      </c>
      <c r="D1225" s="165">
        <v>999999999</v>
      </c>
    </row>
    <row r="1226" spans="1:4" x14ac:dyDescent="0.2">
      <c r="A1226" s="38">
        <v>13990</v>
      </c>
      <c r="B1226" s="18">
        <v>11667874</v>
      </c>
      <c r="C1226" s="162">
        <f t="shared" si="18"/>
        <v>5.4893954347226233</v>
      </c>
      <c r="D1226" s="165">
        <v>999999999</v>
      </c>
    </row>
    <row r="1227" spans="1:4" x14ac:dyDescent="0.2">
      <c r="A1227" s="38">
        <v>13997</v>
      </c>
      <c r="B1227" s="18">
        <v>11781642</v>
      </c>
      <c r="C1227" s="162">
        <f t="shared" si="18"/>
        <v>6.0376897949617696</v>
      </c>
      <c r="D1227" s="165">
        <v>999999999</v>
      </c>
    </row>
    <row r="1228" spans="1:4" x14ac:dyDescent="0.2">
      <c r="A1228" s="38">
        <v>14004</v>
      </c>
      <c r="B1228" s="18">
        <v>11651627</v>
      </c>
      <c r="C1228" s="162">
        <f t="shared" si="18"/>
        <v>5.0634693118645453</v>
      </c>
      <c r="D1228" s="165">
        <v>999999999</v>
      </c>
    </row>
    <row r="1229" spans="1:4" x14ac:dyDescent="0.2">
      <c r="A1229" s="38">
        <v>14011</v>
      </c>
      <c r="B1229" s="18">
        <v>11692819</v>
      </c>
      <c r="C1229" s="162">
        <f t="shared" si="18"/>
        <v>4.9945607252486059</v>
      </c>
      <c r="D1229" s="165">
        <v>999999999</v>
      </c>
    </row>
    <row r="1230" spans="1:4" x14ac:dyDescent="0.2">
      <c r="A1230" s="38">
        <v>14018</v>
      </c>
      <c r="B1230" s="18">
        <v>11745766</v>
      </c>
      <c r="C1230" s="162">
        <f t="shared" si="18"/>
        <v>5.79243589729733</v>
      </c>
      <c r="D1230" s="165">
        <v>999999999</v>
      </c>
    </row>
    <row r="1231" spans="1:4" x14ac:dyDescent="0.2">
      <c r="A1231" s="38">
        <v>14025</v>
      </c>
      <c r="B1231" s="18">
        <v>11833227</v>
      </c>
      <c r="C1231" s="162">
        <f t="shared" si="18"/>
        <v>6.3408599074790262</v>
      </c>
      <c r="D1231" s="165">
        <v>999999999</v>
      </c>
    </row>
    <row r="1232" spans="1:4" x14ac:dyDescent="0.2">
      <c r="A1232" s="38">
        <v>14032</v>
      </c>
      <c r="B1232" s="18">
        <v>11902105</v>
      </c>
      <c r="C1232" s="162">
        <f t="shared" si="18"/>
        <v>7.3342403125886024</v>
      </c>
      <c r="D1232" s="165">
        <v>999999999</v>
      </c>
    </row>
    <row r="1233" spans="1:4" x14ac:dyDescent="0.2">
      <c r="A1233" s="38">
        <v>14039</v>
      </c>
      <c r="B1233" s="18">
        <v>11983390</v>
      </c>
      <c r="C1233" s="162">
        <f t="shared" si="18"/>
        <v>7.6575510649242933</v>
      </c>
      <c r="D1233" s="165">
        <v>999999999</v>
      </c>
    </row>
    <row r="1234" spans="1:4" x14ac:dyDescent="0.2">
      <c r="A1234" s="38">
        <v>14046</v>
      </c>
      <c r="B1234" s="18">
        <v>12027352</v>
      </c>
      <c r="C1234" s="162">
        <f t="shared" si="18"/>
        <v>9.4810629337936128</v>
      </c>
      <c r="D1234" s="165">
        <v>-999999999</v>
      </c>
    </row>
    <row r="1235" spans="1:4" x14ac:dyDescent="0.2">
      <c r="A1235" s="38">
        <v>14053</v>
      </c>
      <c r="B1235" s="18">
        <v>12030456</v>
      </c>
      <c r="C1235" s="162">
        <f t="shared" si="18"/>
        <v>9.1966111666956962</v>
      </c>
      <c r="D1235" s="165">
        <v>-999999999</v>
      </c>
    </row>
    <row r="1236" spans="1:4" x14ac:dyDescent="0.2">
      <c r="A1236" s="38">
        <v>14060</v>
      </c>
      <c r="B1236" s="18">
        <v>12165393</v>
      </c>
      <c r="C1236" s="162">
        <f t="shared" si="18"/>
        <v>9.5313801993649818</v>
      </c>
      <c r="D1236" s="165">
        <v>-999999999</v>
      </c>
    </row>
    <row r="1237" spans="1:4" x14ac:dyDescent="0.2">
      <c r="A1237" s="38">
        <v>14067</v>
      </c>
      <c r="B1237" s="18">
        <v>12248544</v>
      </c>
      <c r="C1237" s="162">
        <f t="shared" si="18"/>
        <v>10.555166635918146</v>
      </c>
      <c r="D1237" s="165">
        <v>-999999999</v>
      </c>
    </row>
    <row r="1238" spans="1:4" x14ac:dyDescent="0.2">
      <c r="A1238" s="38">
        <v>14074</v>
      </c>
      <c r="B1238" s="18">
        <v>12407230</v>
      </c>
      <c r="C1238" s="162">
        <f t="shared" si="18"/>
        <v>11.357010851609997</v>
      </c>
      <c r="D1238" s="165">
        <v>-999999999</v>
      </c>
    </row>
    <row r="1239" spans="1:4" x14ac:dyDescent="0.2">
      <c r="A1239" s="38">
        <v>14081</v>
      </c>
      <c r="B1239" s="18">
        <v>12326034</v>
      </c>
      <c r="C1239" s="162">
        <f t="shared" si="18"/>
        <v>11.485558607948448</v>
      </c>
      <c r="D1239" s="165">
        <v>-999999999</v>
      </c>
    </row>
    <row r="1240" spans="1:4" x14ac:dyDescent="0.2">
      <c r="A1240" s="38">
        <v>14088</v>
      </c>
      <c r="B1240" s="18">
        <v>12297366</v>
      </c>
      <c r="C1240" s="162">
        <f t="shared" si="18"/>
        <v>12.111021342305595</v>
      </c>
      <c r="D1240" s="165">
        <v>-999999999</v>
      </c>
    </row>
    <row r="1241" spans="1:4" x14ac:dyDescent="0.2">
      <c r="A1241" s="38">
        <v>14095</v>
      </c>
      <c r="B1241" s="18">
        <v>12213046</v>
      </c>
      <c r="C1241" s="162">
        <f t="shared" si="18"/>
        <v>12.48198066271374</v>
      </c>
      <c r="D1241" s="165">
        <v>-999999999</v>
      </c>
    </row>
    <row r="1242" spans="1:4" x14ac:dyDescent="0.2">
      <c r="A1242" s="38">
        <v>14102</v>
      </c>
      <c r="B1242" s="18">
        <v>12181181</v>
      </c>
      <c r="C1242" s="162">
        <f t="shared" si="18"/>
        <v>11.660047004505477</v>
      </c>
      <c r="D1242" s="165">
        <v>-999999999</v>
      </c>
    </row>
    <row r="1243" spans="1:4" x14ac:dyDescent="0.2">
      <c r="A1243" s="38">
        <v>14109</v>
      </c>
      <c r="B1243" s="18">
        <v>12235412</v>
      </c>
      <c r="C1243" s="162">
        <f t="shared" si="18"/>
        <v>11.410642522284792</v>
      </c>
      <c r="D1243" s="165">
        <v>-999999999</v>
      </c>
    </row>
    <row r="1244" spans="1:4" x14ac:dyDescent="0.2">
      <c r="A1244" s="38">
        <v>14116</v>
      </c>
      <c r="B1244" s="18">
        <v>12300797</v>
      </c>
      <c r="C1244" s="162">
        <f t="shared" si="18"/>
        <v>12.190290495653775</v>
      </c>
      <c r="D1244" s="165">
        <v>-999999999</v>
      </c>
    </row>
    <row r="1245" spans="1:4" x14ac:dyDescent="0.2">
      <c r="A1245" s="38">
        <v>14123</v>
      </c>
      <c r="B1245" s="18">
        <v>12348113</v>
      </c>
      <c r="C1245" s="162">
        <f t="shared" si="18"/>
        <v>12.33913261664267</v>
      </c>
      <c r="D1245" s="165">
        <v>-999999999</v>
      </c>
    </row>
    <row r="1246" spans="1:4" x14ac:dyDescent="0.2">
      <c r="A1246" s="38">
        <v>14130</v>
      </c>
      <c r="B1246" s="18">
        <v>12481472</v>
      </c>
      <c r="C1246" s="162">
        <f t="shared" si="18"/>
        <v>13.411468981441603</v>
      </c>
      <c r="D1246" s="165">
        <v>-999999999</v>
      </c>
    </row>
    <row r="1247" spans="1:4" x14ac:dyDescent="0.2">
      <c r="A1247" s="38">
        <v>14137</v>
      </c>
      <c r="B1247" s="18">
        <v>12626165</v>
      </c>
      <c r="C1247" s="162">
        <f t="shared" si="18"/>
        <v>13.381052249699064</v>
      </c>
      <c r="D1247" s="165">
        <v>-999999999</v>
      </c>
    </row>
    <row r="1248" spans="1:4" x14ac:dyDescent="0.2">
      <c r="A1248" s="38">
        <v>14144</v>
      </c>
      <c r="B1248" s="18">
        <v>12214705</v>
      </c>
      <c r="C1248" s="162">
        <f t="shared" si="18"/>
        <v>8.76520946557104</v>
      </c>
      <c r="D1248" s="165">
        <v>-999999999</v>
      </c>
    </row>
    <row r="1249" spans="1:4" x14ac:dyDescent="0.2">
      <c r="A1249" s="38">
        <v>14151</v>
      </c>
      <c r="B1249" s="18">
        <v>12416972</v>
      </c>
      <c r="C1249" s="162">
        <f t="shared" si="18"/>
        <v>10.088312889475855</v>
      </c>
      <c r="D1249" s="165">
        <v>-999999999</v>
      </c>
    </row>
    <row r="1250" spans="1:4" x14ac:dyDescent="0.2">
      <c r="A1250" s="38">
        <v>14158</v>
      </c>
      <c r="B1250" s="18">
        <v>12583496</v>
      </c>
      <c r="C1250" s="162">
        <f t="shared" si="18"/>
        <v>11.482956351575902</v>
      </c>
      <c r="D1250" s="165">
        <v>-999999999</v>
      </c>
    </row>
    <row r="1251" spans="1:4" x14ac:dyDescent="0.2">
      <c r="A1251" s="38">
        <v>14165</v>
      </c>
      <c r="B1251" s="18">
        <v>12681321</v>
      </c>
      <c r="C1251" s="162">
        <f t="shared" si="18"/>
        <v>13.120827487210338</v>
      </c>
      <c r="D1251" s="165">
        <v>-999999999</v>
      </c>
    </row>
    <row r="1252" spans="1:4" x14ac:dyDescent="0.2">
      <c r="A1252" s="38">
        <v>14172</v>
      </c>
      <c r="B1252" s="18">
        <v>12982009</v>
      </c>
      <c r="C1252" s="162">
        <f t="shared" si="18"/>
        <v>15.817468513095474</v>
      </c>
      <c r="D1252" s="165">
        <v>-999999999</v>
      </c>
    </row>
    <row r="1253" spans="1:4" x14ac:dyDescent="0.2">
      <c r="A1253" s="38">
        <v>14179</v>
      </c>
      <c r="B1253" s="18">
        <v>13024460</v>
      </c>
      <c r="C1253" s="162">
        <f t="shared" si="18"/>
        <v>16.218979734406535</v>
      </c>
      <c r="D1253" s="165">
        <v>-999999999</v>
      </c>
    </row>
    <row r="1254" spans="1:4" x14ac:dyDescent="0.2">
      <c r="A1254" s="38">
        <v>14186</v>
      </c>
      <c r="B1254" s="18">
        <v>13005742</v>
      </c>
      <c r="C1254" s="162">
        <f t="shared" si="18"/>
        <v>16.402248900976648</v>
      </c>
      <c r="D1254" s="165">
        <v>-999999999</v>
      </c>
    </row>
    <row r="1255" spans="1:4" x14ac:dyDescent="0.2">
      <c r="A1255" s="38">
        <v>14193</v>
      </c>
      <c r="B1255" s="18">
        <v>12901920</v>
      </c>
      <c r="C1255" s="162">
        <f t="shared" si="18"/>
        <v>15.64153304587991</v>
      </c>
      <c r="D1255" s="165">
        <v>-999999999</v>
      </c>
    </row>
    <row r="1256" spans="1:4" x14ac:dyDescent="0.2">
      <c r="A1256" s="38">
        <v>14200</v>
      </c>
      <c r="B1256" s="18">
        <v>13072439</v>
      </c>
      <c r="C1256" s="162">
        <f t="shared" si="18"/>
        <v>17.010543663642505</v>
      </c>
      <c r="D1256" s="165">
        <v>-999999999</v>
      </c>
    </row>
    <row r="1257" spans="1:4" x14ac:dyDescent="0.2">
      <c r="A1257" s="38">
        <v>14207</v>
      </c>
      <c r="B1257" s="18">
        <v>13180800</v>
      </c>
      <c r="C1257" s="162">
        <f t="shared" si="18"/>
        <v>17.541348322542419</v>
      </c>
      <c r="D1257" s="165">
        <v>-999999999</v>
      </c>
    </row>
    <row r="1258" spans="1:4" x14ac:dyDescent="0.2">
      <c r="A1258" s="38">
        <v>14214</v>
      </c>
      <c r="B1258" s="18">
        <v>13261363</v>
      </c>
      <c r="C1258" s="162">
        <f t="shared" si="18"/>
        <v>18.553631645953352</v>
      </c>
      <c r="D1258" s="165">
        <v>-999999999</v>
      </c>
    </row>
    <row r="1259" spans="1:4" x14ac:dyDescent="0.2">
      <c r="A1259" s="38">
        <v>14221</v>
      </c>
      <c r="B1259" s="18">
        <v>13388717</v>
      </c>
      <c r="C1259" s="162">
        <f t="shared" si="18"/>
        <v>20.281341570025855</v>
      </c>
      <c r="D1259" s="165">
        <v>-999999999</v>
      </c>
    </row>
    <row r="1260" spans="1:4" x14ac:dyDescent="0.2">
      <c r="A1260" s="38">
        <v>14228</v>
      </c>
      <c r="B1260" s="18">
        <v>13466479</v>
      </c>
      <c r="C1260" s="162">
        <f t="shared" si="18"/>
        <v>20.476145659121354</v>
      </c>
      <c r="D1260" s="165">
        <v>-999999999</v>
      </c>
    </row>
    <row r="1261" spans="1:4" x14ac:dyDescent="0.2">
      <c r="A1261" s="38">
        <v>14235</v>
      </c>
      <c r="B1261" s="18">
        <v>12955181</v>
      </c>
      <c r="C1261" s="162">
        <f t="shared" si="18"/>
        <v>15.657968588788057</v>
      </c>
      <c r="D1261" s="165">
        <v>-999999999</v>
      </c>
    </row>
    <row r="1262" spans="1:4" x14ac:dyDescent="0.2">
      <c r="A1262" s="38">
        <v>14242</v>
      </c>
      <c r="B1262" s="18">
        <v>13047629</v>
      </c>
      <c r="C1262" s="162">
        <f t="shared" si="18"/>
        <v>15.812802560451733</v>
      </c>
      <c r="D1262" s="165">
        <v>-999999999</v>
      </c>
    </row>
    <row r="1263" spans="1:4" x14ac:dyDescent="0.2">
      <c r="A1263" s="38">
        <v>14249</v>
      </c>
      <c r="B1263" s="18">
        <v>13260293</v>
      </c>
      <c r="C1263" s="162">
        <f t="shared" si="18"/>
        <v>17.046357189166478</v>
      </c>
      <c r="D1263" s="165">
        <v>-999999999</v>
      </c>
    </row>
    <row r="1264" spans="1:4" x14ac:dyDescent="0.2">
      <c r="A1264" s="38">
        <v>14256</v>
      </c>
      <c r="B1264" s="18">
        <v>13331101</v>
      </c>
      <c r="C1264" s="162">
        <f t="shared" si="18"/>
        <v>17.108838272610726</v>
      </c>
      <c r="D1264" s="165">
        <v>-999999999</v>
      </c>
    </row>
    <row r="1265" spans="1:4" x14ac:dyDescent="0.2">
      <c r="A1265" s="38">
        <v>14263</v>
      </c>
      <c r="B1265" s="18">
        <v>13518795</v>
      </c>
      <c r="C1265" s="162">
        <f t="shared" si="18"/>
        <v>18.854814431491455</v>
      </c>
      <c r="D1265" s="165">
        <v>-999999999</v>
      </c>
    </row>
    <row r="1266" spans="1:4" x14ac:dyDescent="0.2">
      <c r="A1266" s="38">
        <v>14270</v>
      </c>
      <c r="B1266" s="18">
        <v>13485514</v>
      </c>
      <c r="C1266" s="162">
        <f t="shared" si="18"/>
        <v>18.139002738074744</v>
      </c>
      <c r="D1266" s="165">
        <v>-999999999</v>
      </c>
    </row>
    <row r="1267" spans="1:4" x14ac:dyDescent="0.2">
      <c r="A1267" s="38">
        <v>14277</v>
      </c>
      <c r="B1267" s="18">
        <v>13394020</v>
      </c>
      <c r="C1267" s="162">
        <f t="shared" si="18"/>
        <v>17.625000746461858</v>
      </c>
      <c r="D1267" s="165">
        <v>-999999999</v>
      </c>
    </row>
    <row r="1268" spans="1:4" x14ac:dyDescent="0.2">
      <c r="A1268" s="38">
        <v>14284</v>
      </c>
      <c r="B1268" s="18">
        <v>13362597</v>
      </c>
      <c r="C1268" s="162">
        <f t="shared" si="18"/>
        <v>17.941912893170691</v>
      </c>
      <c r="D1268" s="165">
        <v>-999999999</v>
      </c>
    </row>
    <row r="1269" spans="1:4" x14ac:dyDescent="0.2">
      <c r="A1269" s="38">
        <v>14291</v>
      </c>
      <c r="B1269" s="18">
        <v>13057027</v>
      </c>
      <c r="C1269" s="162">
        <f t="shared" si="18"/>
        <v>15.189296636571243</v>
      </c>
      <c r="D1269" s="165">
        <v>-999999999</v>
      </c>
    </row>
    <row r="1270" spans="1:4" x14ac:dyDescent="0.2">
      <c r="A1270" s="38">
        <v>14298</v>
      </c>
      <c r="B1270" s="18">
        <v>13185010</v>
      </c>
      <c r="C1270" s="162">
        <f t="shared" si="18"/>
        <v>15.996529520192619</v>
      </c>
      <c r="D1270" s="165">
        <v>-999999999</v>
      </c>
    </row>
    <row r="1271" spans="1:4" x14ac:dyDescent="0.2">
      <c r="A1271" s="38">
        <v>14305</v>
      </c>
      <c r="B1271" s="18">
        <v>13297596</v>
      </c>
      <c r="C1271" s="162">
        <f t="shared" si="18"/>
        <v>17.059435393341513</v>
      </c>
      <c r="D1271" s="165">
        <v>-999999999</v>
      </c>
    </row>
    <row r="1272" spans="1:4" x14ac:dyDescent="0.2">
      <c r="A1272" s="38">
        <v>14312</v>
      </c>
      <c r="B1272" s="18">
        <v>13328555</v>
      </c>
      <c r="C1272" s="162">
        <f t="shared" si="18"/>
        <v>16.459707650074122</v>
      </c>
      <c r="D1272" s="165">
        <v>-999999999</v>
      </c>
    </row>
    <row r="1273" spans="1:4" x14ac:dyDescent="0.2">
      <c r="A1273" s="38">
        <v>14319</v>
      </c>
      <c r="B1273" s="18">
        <v>13412597</v>
      </c>
      <c r="C1273" s="162">
        <f t="shared" ref="C1273:C1336" si="19">100*(B1273-B1221)/B1221</f>
        <v>17.109645704955678</v>
      </c>
      <c r="D1273" s="165">
        <v>-999999999</v>
      </c>
    </row>
    <row r="1274" spans="1:4" x14ac:dyDescent="0.2">
      <c r="A1274" s="38">
        <v>14326</v>
      </c>
      <c r="B1274" s="18">
        <v>13324597</v>
      </c>
      <c r="C1274" s="162">
        <f t="shared" si="19"/>
        <v>16.342478259669946</v>
      </c>
      <c r="D1274" s="165">
        <v>-999999999</v>
      </c>
    </row>
    <row r="1275" spans="1:4" x14ac:dyDescent="0.2">
      <c r="A1275" s="38">
        <v>14333</v>
      </c>
      <c r="B1275" s="18">
        <v>13470223</v>
      </c>
      <c r="C1275" s="162">
        <f t="shared" si="19"/>
        <v>17.816385110284632</v>
      </c>
      <c r="D1275" s="165">
        <v>-999999999</v>
      </c>
    </row>
    <row r="1276" spans="1:4" x14ac:dyDescent="0.2">
      <c r="A1276" s="38">
        <v>14340</v>
      </c>
      <c r="B1276" s="18">
        <v>13716260</v>
      </c>
      <c r="C1276" s="162">
        <f t="shared" si="19"/>
        <v>19.745664889256567</v>
      </c>
      <c r="D1276" s="165">
        <v>-999999999</v>
      </c>
    </row>
    <row r="1277" spans="1:4" x14ac:dyDescent="0.2">
      <c r="A1277" s="38">
        <v>14347</v>
      </c>
      <c r="B1277" s="18">
        <v>13922257</v>
      </c>
      <c r="C1277" s="162">
        <f t="shared" si="19"/>
        <v>19.926937399759446</v>
      </c>
      <c r="D1277" s="165">
        <v>-999999999</v>
      </c>
    </row>
    <row r="1278" spans="1:4" x14ac:dyDescent="0.2">
      <c r="A1278" s="38">
        <v>14354</v>
      </c>
      <c r="B1278" s="18">
        <v>14160661</v>
      </c>
      <c r="C1278" s="162">
        <f t="shared" si="19"/>
        <v>21.364534790142574</v>
      </c>
      <c r="D1278" s="165">
        <v>-999999999</v>
      </c>
    </row>
    <row r="1279" spans="1:4" x14ac:dyDescent="0.2">
      <c r="A1279" s="38">
        <v>14361</v>
      </c>
      <c r="B1279" s="18">
        <v>14336198</v>
      </c>
      <c r="C1279" s="162">
        <f t="shared" si="19"/>
        <v>21.682512505472499</v>
      </c>
      <c r="D1279" s="165">
        <v>-999999999</v>
      </c>
    </row>
    <row r="1280" spans="1:4" x14ac:dyDescent="0.2">
      <c r="A1280" s="38">
        <v>14368</v>
      </c>
      <c r="B1280" s="18">
        <v>14337144</v>
      </c>
      <c r="C1280" s="162">
        <f t="shared" si="19"/>
        <v>23.048429202204979</v>
      </c>
      <c r="D1280" s="165">
        <v>-999999999</v>
      </c>
    </row>
    <row r="1281" spans="1:4" x14ac:dyDescent="0.2">
      <c r="A1281" s="38">
        <v>14375</v>
      </c>
      <c r="B1281" s="18">
        <v>14426269</v>
      </c>
      <c r="C1281" s="162">
        <f t="shared" si="19"/>
        <v>23.377168499743306</v>
      </c>
      <c r="D1281" s="165">
        <v>-999999999</v>
      </c>
    </row>
    <row r="1282" spans="1:4" x14ac:dyDescent="0.2">
      <c r="A1282" s="38">
        <v>14382</v>
      </c>
      <c r="B1282" s="18">
        <v>14468383</v>
      </c>
      <c r="C1282" s="162">
        <f t="shared" si="19"/>
        <v>23.179561043528366</v>
      </c>
      <c r="D1282" s="165">
        <v>-999999999</v>
      </c>
    </row>
    <row r="1283" spans="1:4" x14ac:dyDescent="0.2">
      <c r="A1283" s="38">
        <v>14389</v>
      </c>
      <c r="B1283" s="18">
        <v>14543001</v>
      </c>
      <c r="C1283" s="162">
        <f t="shared" si="19"/>
        <v>22.899704366357547</v>
      </c>
      <c r="D1283" s="165">
        <v>-999999999</v>
      </c>
    </row>
    <row r="1284" spans="1:4" x14ac:dyDescent="0.2">
      <c r="A1284" s="38">
        <v>14396</v>
      </c>
      <c r="B1284" s="18">
        <v>14505818</v>
      </c>
      <c r="C1284" s="162">
        <f t="shared" si="19"/>
        <v>21.876071501637735</v>
      </c>
      <c r="D1284" s="165">
        <v>-999999999</v>
      </c>
    </row>
    <row r="1285" spans="1:4" x14ac:dyDescent="0.2">
      <c r="A1285" s="38">
        <v>14403</v>
      </c>
      <c r="B1285" s="18">
        <v>14528953</v>
      </c>
      <c r="C1285" s="162">
        <f t="shared" si="19"/>
        <v>21.242428060840879</v>
      </c>
      <c r="D1285" s="165">
        <v>-999999999</v>
      </c>
    </row>
    <row r="1286" spans="1:4" x14ac:dyDescent="0.2">
      <c r="A1286" s="38">
        <v>14410</v>
      </c>
      <c r="B1286" s="18">
        <v>14538632</v>
      </c>
      <c r="C1286" s="162">
        <f t="shared" si="19"/>
        <v>20.879741442671669</v>
      </c>
      <c r="D1286" s="165">
        <v>-999999999</v>
      </c>
    </row>
    <row r="1287" spans="1:4" x14ac:dyDescent="0.2">
      <c r="A1287" s="38">
        <v>14417</v>
      </c>
      <c r="B1287" s="18">
        <v>14528469</v>
      </c>
      <c r="C1287" s="162">
        <f t="shared" si="19"/>
        <v>20.76407577568132</v>
      </c>
      <c r="D1287" s="165">
        <v>-999999999</v>
      </c>
    </row>
    <row r="1288" spans="1:4" x14ac:dyDescent="0.2">
      <c r="A1288" s="38">
        <v>14424</v>
      </c>
      <c r="B1288" s="18">
        <v>14565050</v>
      </c>
      <c r="C1288" s="162">
        <f t="shared" si="19"/>
        <v>19.725273158047585</v>
      </c>
      <c r="D1288" s="165">
        <v>-999999999</v>
      </c>
    </row>
    <row r="1289" spans="1:4" x14ac:dyDescent="0.2">
      <c r="A1289" s="38">
        <v>14431</v>
      </c>
      <c r="B1289" s="18">
        <v>14694230</v>
      </c>
      <c r="C1289" s="162">
        <f t="shared" si="19"/>
        <v>19.96715691269101</v>
      </c>
      <c r="D1289" s="165">
        <v>-999999999</v>
      </c>
    </row>
    <row r="1290" spans="1:4" x14ac:dyDescent="0.2">
      <c r="A1290" s="38">
        <v>14438</v>
      </c>
      <c r="B1290" s="18">
        <v>14872655</v>
      </c>
      <c r="C1290" s="162">
        <f t="shared" si="19"/>
        <v>19.870873676074353</v>
      </c>
      <c r="D1290" s="165">
        <v>-999999999</v>
      </c>
    </row>
    <row r="1291" spans="1:4" x14ac:dyDescent="0.2">
      <c r="A1291" s="38">
        <v>14445</v>
      </c>
      <c r="B1291" s="18">
        <v>14921009</v>
      </c>
      <c r="C1291" s="162">
        <f t="shared" si="19"/>
        <v>21.052797680097264</v>
      </c>
      <c r="D1291" s="165">
        <v>-999999999</v>
      </c>
    </row>
    <row r="1292" spans="1:4" x14ac:dyDescent="0.2">
      <c r="A1292" s="38">
        <v>14452</v>
      </c>
      <c r="B1292" s="18">
        <v>14935044</v>
      </c>
      <c r="C1292" s="162">
        <f t="shared" si="19"/>
        <v>21.449129838048247</v>
      </c>
      <c r="D1292" s="165">
        <v>-999999999</v>
      </c>
    </row>
    <row r="1293" spans="1:4" x14ac:dyDescent="0.2">
      <c r="A1293" s="38">
        <v>14459</v>
      </c>
      <c r="B1293" s="18">
        <v>14943598</v>
      </c>
      <c r="C1293" s="162">
        <f t="shared" si="19"/>
        <v>22.357665728926264</v>
      </c>
      <c r="D1293" s="165">
        <v>-999999999</v>
      </c>
    </row>
    <row r="1294" spans="1:4" x14ac:dyDescent="0.2">
      <c r="A1294" s="38">
        <v>14466</v>
      </c>
      <c r="B1294" s="18">
        <v>15059692</v>
      </c>
      <c r="C1294" s="162">
        <f t="shared" si="19"/>
        <v>23.630803942573383</v>
      </c>
      <c r="D1294" s="165">
        <v>-999999999</v>
      </c>
    </row>
    <row r="1295" spans="1:4" x14ac:dyDescent="0.2">
      <c r="A1295" s="38">
        <v>14473</v>
      </c>
      <c r="B1295" s="18">
        <v>15197271</v>
      </c>
      <c r="C1295" s="162">
        <f t="shared" si="19"/>
        <v>24.207268214588932</v>
      </c>
      <c r="D1295" s="165">
        <v>-999999999</v>
      </c>
    </row>
    <row r="1296" spans="1:4" x14ac:dyDescent="0.2">
      <c r="A1296" s="38">
        <v>14480</v>
      </c>
      <c r="B1296" s="18">
        <v>15401100</v>
      </c>
      <c r="C1296" s="162">
        <f t="shared" si="19"/>
        <v>25.204082304585629</v>
      </c>
      <c r="D1296" s="165">
        <v>-999999999</v>
      </c>
    </row>
    <row r="1297" spans="1:4" x14ac:dyDescent="0.2">
      <c r="A1297" s="38">
        <v>14487</v>
      </c>
      <c r="B1297" s="18">
        <v>15560286</v>
      </c>
      <c r="C1297" s="162">
        <f t="shared" si="19"/>
        <v>26.013472665823514</v>
      </c>
      <c r="D1297" s="165">
        <v>-999999999</v>
      </c>
    </row>
    <row r="1298" spans="1:4" x14ac:dyDescent="0.2">
      <c r="A1298" s="38">
        <v>14494</v>
      </c>
      <c r="B1298" s="18">
        <v>15824324</v>
      </c>
      <c r="C1298" s="162">
        <f t="shared" si="19"/>
        <v>26.78251411371992</v>
      </c>
      <c r="D1298" s="165">
        <v>-999999999</v>
      </c>
    </row>
    <row r="1299" spans="1:4" x14ac:dyDescent="0.2">
      <c r="A1299" s="38">
        <v>14501</v>
      </c>
      <c r="B1299" s="18">
        <v>16204700</v>
      </c>
      <c r="C1299" s="162">
        <f t="shared" si="19"/>
        <v>28.342216342016755</v>
      </c>
      <c r="D1299" s="165">
        <v>-999999999</v>
      </c>
    </row>
    <row r="1300" spans="1:4" x14ac:dyDescent="0.2">
      <c r="A1300" s="38">
        <v>14508</v>
      </c>
      <c r="B1300" s="18">
        <v>16226917</v>
      </c>
      <c r="C1300" s="162">
        <f t="shared" si="19"/>
        <v>32.847391729886233</v>
      </c>
      <c r="D1300" s="165">
        <v>-999999999</v>
      </c>
    </row>
    <row r="1301" spans="1:4" x14ac:dyDescent="0.2">
      <c r="A1301" s="38">
        <v>14515</v>
      </c>
      <c r="B1301" s="18">
        <v>16305064</v>
      </c>
      <c r="C1301" s="162">
        <f t="shared" si="19"/>
        <v>31.312722618686745</v>
      </c>
      <c r="D1301" s="165">
        <v>-999999999</v>
      </c>
    </row>
    <row r="1302" spans="1:4" x14ac:dyDescent="0.2">
      <c r="A1302" s="38">
        <v>14522</v>
      </c>
      <c r="B1302" s="18">
        <v>16403797</v>
      </c>
      <c r="C1302" s="162">
        <f t="shared" si="19"/>
        <v>30.359615483646198</v>
      </c>
      <c r="D1302" s="165">
        <v>-999999999</v>
      </c>
    </row>
    <row r="1303" spans="1:4" x14ac:dyDescent="0.2">
      <c r="A1303" s="38">
        <v>14529</v>
      </c>
      <c r="B1303" s="18">
        <v>16496968</v>
      </c>
      <c r="C1303" s="162">
        <f t="shared" si="19"/>
        <v>30.088718675286273</v>
      </c>
      <c r="D1303" s="165">
        <v>-999999999</v>
      </c>
    </row>
    <row r="1304" spans="1:4" x14ac:dyDescent="0.2">
      <c r="A1304" s="38">
        <v>14536</v>
      </c>
      <c r="B1304" s="18">
        <v>16663304</v>
      </c>
      <c r="C1304" s="162">
        <f t="shared" si="19"/>
        <v>28.356897611147858</v>
      </c>
      <c r="D1304" s="165">
        <v>-999999999</v>
      </c>
    </row>
    <row r="1305" spans="1:4" x14ac:dyDescent="0.2">
      <c r="A1305" s="38">
        <v>14543</v>
      </c>
      <c r="B1305" s="18">
        <v>16694163</v>
      </c>
      <c r="C1305" s="162">
        <f t="shared" si="19"/>
        <v>28.175471382306828</v>
      </c>
      <c r="D1305" s="165">
        <v>-999999999</v>
      </c>
    </row>
    <row r="1306" spans="1:4" x14ac:dyDescent="0.2">
      <c r="A1306" s="38">
        <v>14550</v>
      </c>
      <c r="B1306" s="18">
        <v>16595049</v>
      </c>
      <c r="C1306" s="162">
        <f t="shared" si="19"/>
        <v>27.597864081880143</v>
      </c>
      <c r="D1306" s="165">
        <v>-999999999</v>
      </c>
    </row>
    <row r="1307" spans="1:4" x14ac:dyDescent="0.2">
      <c r="A1307" s="38">
        <v>14557</v>
      </c>
      <c r="B1307" s="18">
        <v>16565754</v>
      </c>
      <c r="C1307" s="162">
        <f t="shared" si="19"/>
        <v>28.397587335838388</v>
      </c>
      <c r="D1307" s="165">
        <v>-999999999</v>
      </c>
    </row>
    <row r="1308" spans="1:4" x14ac:dyDescent="0.2">
      <c r="A1308" s="38">
        <v>14564</v>
      </c>
      <c r="B1308" s="18">
        <v>16392410</v>
      </c>
      <c r="C1308" s="162">
        <f t="shared" si="19"/>
        <v>25.396722065407992</v>
      </c>
      <c r="D1308" s="165">
        <v>-999999999</v>
      </c>
    </row>
    <row r="1309" spans="1:4" x14ac:dyDescent="0.2">
      <c r="A1309" s="38">
        <v>14571</v>
      </c>
      <c r="B1309" s="18">
        <v>16445141</v>
      </c>
      <c r="C1309" s="162">
        <f t="shared" si="19"/>
        <v>24.765879157562516</v>
      </c>
      <c r="D1309" s="165">
        <v>-999999999</v>
      </c>
    </row>
    <row r="1310" spans="1:4" x14ac:dyDescent="0.2">
      <c r="A1310" s="38">
        <v>14578</v>
      </c>
      <c r="B1310" s="18">
        <v>16465041</v>
      </c>
      <c r="C1310" s="162">
        <f t="shared" si="19"/>
        <v>24.157984364050662</v>
      </c>
      <c r="D1310" s="165">
        <v>-999999999</v>
      </c>
    </row>
    <row r="1311" spans="1:4" x14ac:dyDescent="0.2">
      <c r="A1311" s="38">
        <v>14585</v>
      </c>
      <c r="B1311" s="18">
        <v>16516017</v>
      </c>
      <c r="C1311" s="162">
        <f t="shared" si="19"/>
        <v>23.357727256465274</v>
      </c>
      <c r="D1311" s="165">
        <v>-999999999</v>
      </c>
    </row>
    <row r="1312" spans="1:4" x14ac:dyDescent="0.2">
      <c r="A1312" s="38">
        <v>14592</v>
      </c>
      <c r="B1312" s="18">
        <v>16193041</v>
      </c>
      <c r="C1312" s="162">
        <f t="shared" si="19"/>
        <v>20.247029680141335</v>
      </c>
      <c r="D1312" s="165">
        <v>-999999999</v>
      </c>
    </row>
    <row r="1313" spans="1:4" x14ac:dyDescent="0.2">
      <c r="A1313" s="38">
        <v>14599</v>
      </c>
      <c r="B1313" s="18">
        <v>16358014</v>
      </c>
      <c r="C1313" s="162">
        <f t="shared" si="19"/>
        <v>26.266194196746461</v>
      </c>
      <c r="D1313" s="165">
        <v>-999999999</v>
      </c>
    </row>
    <row r="1314" spans="1:4" x14ac:dyDescent="0.2">
      <c r="A1314" s="38">
        <v>14606</v>
      </c>
      <c r="B1314" s="18">
        <v>16470772</v>
      </c>
      <c r="C1314" s="162">
        <f t="shared" si="19"/>
        <v>26.235747506309384</v>
      </c>
      <c r="D1314" s="165">
        <v>-999999999</v>
      </c>
    </row>
    <row r="1315" spans="1:4" x14ac:dyDescent="0.2">
      <c r="A1315" s="38">
        <v>14613</v>
      </c>
      <c r="B1315" s="18">
        <v>16668385</v>
      </c>
      <c r="C1315" s="162">
        <f t="shared" si="19"/>
        <v>25.70148336842934</v>
      </c>
      <c r="D1315" s="165">
        <v>-999999999</v>
      </c>
    </row>
    <row r="1316" spans="1:4" x14ac:dyDescent="0.2">
      <c r="A1316" s="38">
        <v>14620</v>
      </c>
      <c r="B1316" s="18">
        <v>16716159</v>
      </c>
      <c r="C1316" s="162">
        <f t="shared" si="19"/>
        <v>25.392186286789066</v>
      </c>
      <c r="D1316" s="165">
        <v>-999999999</v>
      </c>
    </row>
    <row r="1317" spans="1:4" x14ac:dyDescent="0.2">
      <c r="A1317" s="38">
        <v>14627</v>
      </c>
      <c r="B1317" s="18">
        <v>16869351</v>
      </c>
      <c r="C1317" s="162">
        <f t="shared" si="19"/>
        <v>24.784427902043046</v>
      </c>
      <c r="D1317" s="165">
        <v>-999999999</v>
      </c>
    </row>
    <row r="1318" spans="1:4" x14ac:dyDescent="0.2">
      <c r="A1318" s="38">
        <v>14634</v>
      </c>
      <c r="B1318" s="18">
        <v>16975408</v>
      </c>
      <c r="C1318" s="162">
        <f t="shared" si="19"/>
        <v>25.878835615757769</v>
      </c>
      <c r="D1318" s="165">
        <v>-999999999</v>
      </c>
    </row>
    <row r="1319" spans="1:4" x14ac:dyDescent="0.2">
      <c r="A1319" s="38">
        <v>14641</v>
      </c>
      <c r="B1319" s="18">
        <v>16981677</v>
      </c>
      <c r="C1319" s="162">
        <f t="shared" si="19"/>
        <v>26.785513236504052</v>
      </c>
      <c r="D1319" s="165">
        <v>-999999999</v>
      </c>
    </row>
    <row r="1320" spans="1:4" x14ac:dyDescent="0.2">
      <c r="A1320" s="38">
        <v>14648</v>
      </c>
      <c r="B1320" s="18">
        <v>16933495</v>
      </c>
      <c r="C1320" s="162">
        <f t="shared" si="19"/>
        <v>26.723083843657037</v>
      </c>
      <c r="D1320" s="165">
        <v>-999999999</v>
      </c>
    </row>
    <row r="1321" spans="1:4" x14ac:dyDescent="0.2">
      <c r="A1321" s="38">
        <v>14655</v>
      </c>
      <c r="B1321" s="18">
        <v>16997177</v>
      </c>
      <c r="C1321" s="162">
        <f t="shared" si="19"/>
        <v>30.176471259498811</v>
      </c>
      <c r="D1321" s="165">
        <v>-999999999</v>
      </c>
    </row>
    <row r="1322" spans="1:4" x14ac:dyDescent="0.2">
      <c r="A1322" s="38">
        <v>14662</v>
      </c>
      <c r="B1322" s="18">
        <v>17101461</v>
      </c>
      <c r="C1322" s="162">
        <f t="shared" si="19"/>
        <v>29.703815165858806</v>
      </c>
      <c r="D1322" s="165">
        <v>-999999999</v>
      </c>
    </row>
    <row r="1323" spans="1:4" x14ac:dyDescent="0.2">
      <c r="A1323" s="38">
        <v>14669</v>
      </c>
      <c r="B1323" s="18">
        <v>17176471</v>
      </c>
      <c r="C1323" s="162">
        <f t="shared" si="19"/>
        <v>29.169746170661224</v>
      </c>
      <c r="D1323" s="165">
        <v>-999999999</v>
      </c>
    </row>
    <row r="1324" spans="1:4" x14ac:dyDescent="0.2">
      <c r="A1324" s="38">
        <v>14676</v>
      </c>
      <c r="B1324" s="18">
        <v>17256373</v>
      </c>
      <c r="C1324" s="162">
        <f t="shared" si="19"/>
        <v>29.469196023124788</v>
      </c>
      <c r="D1324" s="165">
        <v>-999999999</v>
      </c>
    </row>
    <row r="1325" spans="1:4" x14ac:dyDescent="0.2">
      <c r="A1325" s="38">
        <v>14683</v>
      </c>
      <c r="B1325" s="18">
        <v>17320334</v>
      </c>
      <c r="C1325" s="162">
        <f t="shared" si="19"/>
        <v>29.134827505814123</v>
      </c>
      <c r="D1325" s="165">
        <v>-999999999</v>
      </c>
    </row>
    <row r="1326" spans="1:4" x14ac:dyDescent="0.2">
      <c r="A1326" s="38">
        <v>14690</v>
      </c>
      <c r="B1326" s="18">
        <v>17151298</v>
      </c>
      <c r="C1326" s="162">
        <f t="shared" si="19"/>
        <v>28.719074955887972</v>
      </c>
      <c r="D1326" s="165">
        <v>-999999999</v>
      </c>
    </row>
    <row r="1327" spans="1:4" x14ac:dyDescent="0.2">
      <c r="A1327" s="38">
        <v>14697</v>
      </c>
      <c r="B1327" s="18">
        <v>17193119</v>
      </c>
      <c r="C1327" s="162">
        <f t="shared" si="19"/>
        <v>27.637968577060676</v>
      </c>
      <c r="D1327" s="165">
        <v>-999999999</v>
      </c>
    </row>
    <row r="1328" spans="1:4" x14ac:dyDescent="0.2">
      <c r="A1328" s="38">
        <v>14704</v>
      </c>
      <c r="B1328" s="18">
        <v>17330096</v>
      </c>
      <c r="C1328" s="162">
        <f t="shared" si="19"/>
        <v>26.347094616170882</v>
      </c>
      <c r="D1328" s="165">
        <v>-999999999</v>
      </c>
    </row>
    <row r="1329" spans="1:4" x14ac:dyDescent="0.2">
      <c r="A1329" s="38">
        <v>14711</v>
      </c>
      <c r="B1329" s="18">
        <v>17498152</v>
      </c>
      <c r="C1329" s="162">
        <f t="shared" si="19"/>
        <v>25.684736318256444</v>
      </c>
      <c r="D1329" s="165">
        <v>-999999999</v>
      </c>
    </row>
    <row r="1330" spans="1:4" x14ac:dyDescent="0.2">
      <c r="A1330" s="38">
        <v>14718</v>
      </c>
      <c r="B1330" s="18">
        <v>17688506</v>
      </c>
      <c r="C1330" s="162">
        <f t="shared" si="19"/>
        <v>24.912996646131138</v>
      </c>
      <c r="D1330" s="165">
        <v>-999999999</v>
      </c>
    </row>
    <row r="1331" spans="1:4" x14ac:dyDescent="0.2">
      <c r="A1331" s="38">
        <v>14725</v>
      </c>
      <c r="B1331" s="18">
        <v>17781537</v>
      </c>
      <c r="C1331" s="162">
        <f t="shared" si="19"/>
        <v>24.032445701433531</v>
      </c>
      <c r="D1331" s="165">
        <v>-999999999</v>
      </c>
    </row>
    <row r="1332" spans="1:4" x14ac:dyDescent="0.2">
      <c r="A1332" s="38">
        <v>14732</v>
      </c>
      <c r="B1332" s="18">
        <v>17815416</v>
      </c>
      <c r="C1332" s="162">
        <f t="shared" si="19"/>
        <v>24.260564028651732</v>
      </c>
      <c r="D1332" s="165">
        <v>-999999999</v>
      </c>
    </row>
    <row r="1333" spans="1:4" x14ac:dyDescent="0.2">
      <c r="A1333" s="38">
        <v>14739</v>
      </c>
      <c r="B1333" s="18">
        <v>17831800</v>
      </c>
      <c r="C1333" s="162">
        <f t="shared" si="19"/>
        <v>23.606457081869191</v>
      </c>
      <c r="D1333" s="165">
        <v>-999999999</v>
      </c>
    </row>
    <row r="1334" spans="1:4" x14ac:dyDescent="0.2">
      <c r="A1334" s="38">
        <v>14746</v>
      </c>
      <c r="B1334" s="18">
        <v>18062409</v>
      </c>
      <c r="C1334" s="162">
        <f t="shared" si="19"/>
        <v>24.840550599192735</v>
      </c>
      <c r="D1334" s="165">
        <v>-999999999</v>
      </c>
    </row>
    <row r="1335" spans="1:4" x14ac:dyDescent="0.2">
      <c r="A1335" s="38">
        <v>14753</v>
      </c>
      <c r="B1335" s="18">
        <v>18207113</v>
      </c>
      <c r="C1335" s="162">
        <f t="shared" si="19"/>
        <v>25.195019927455139</v>
      </c>
      <c r="D1335" s="165">
        <v>-999999999</v>
      </c>
    </row>
    <row r="1336" spans="1:4" x14ac:dyDescent="0.2">
      <c r="A1336" s="38">
        <v>14760</v>
      </c>
      <c r="B1336" s="18">
        <v>18253534</v>
      </c>
      <c r="C1336" s="162">
        <f t="shared" si="19"/>
        <v>25.835950788848997</v>
      </c>
      <c r="D1336" s="165">
        <v>-999999999</v>
      </c>
    </row>
    <row r="1337" spans="1:4" x14ac:dyDescent="0.2">
      <c r="A1337" s="38">
        <v>14767</v>
      </c>
      <c r="B1337" s="18">
        <v>18451936</v>
      </c>
      <c r="C1337" s="162">
        <f t="shared" ref="C1337:C1400" si="20">100*(B1337-B1285)/B1285</f>
        <v>27.001140412526627</v>
      </c>
      <c r="D1337" s="165">
        <v>-999999999</v>
      </c>
    </row>
    <row r="1338" spans="1:4" x14ac:dyDescent="0.2">
      <c r="A1338" s="38">
        <v>14774</v>
      </c>
      <c r="B1338" s="18">
        <v>18591425</v>
      </c>
      <c r="C1338" s="162">
        <f t="shared" si="20"/>
        <v>27.876027125523226</v>
      </c>
      <c r="D1338" s="165">
        <v>-999999999</v>
      </c>
    </row>
    <row r="1339" spans="1:4" x14ac:dyDescent="0.2">
      <c r="A1339" s="38">
        <v>14781</v>
      </c>
      <c r="B1339" s="18">
        <v>18816149</v>
      </c>
      <c r="C1339" s="162">
        <f t="shared" si="20"/>
        <v>29.512263129721376</v>
      </c>
      <c r="D1339" s="165">
        <v>-999999999</v>
      </c>
    </row>
    <row r="1340" spans="1:4" x14ac:dyDescent="0.2">
      <c r="A1340" s="38">
        <v>14788</v>
      </c>
      <c r="B1340" s="18">
        <v>18867269</v>
      </c>
      <c r="C1340" s="162">
        <f t="shared" si="20"/>
        <v>29.537962451210259</v>
      </c>
      <c r="D1340" s="165">
        <v>-999999999</v>
      </c>
    </row>
    <row r="1341" spans="1:4" x14ac:dyDescent="0.2">
      <c r="A1341" s="38">
        <v>14795</v>
      </c>
      <c r="B1341" s="18">
        <v>18984466</v>
      </c>
      <c r="C1341" s="162">
        <f t="shared" si="20"/>
        <v>29.196739128215633</v>
      </c>
      <c r="D1341" s="165">
        <v>-999999999</v>
      </c>
    </row>
    <row r="1342" spans="1:4" x14ac:dyDescent="0.2">
      <c r="A1342" s="38">
        <v>14802</v>
      </c>
      <c r="B1342" s="18">
        <v>18996806</v>
      </c>
      <c r="C1342" s="162">
        <f t="shared" si="20"/>
        <v>27.729756388486116</v>
      </c>
      <c r="D1342" s="165">
        <v>-999999999</v>
      </c>
    </row>
    <row r="1343" spans="1:4" x14ac:dyDescent="0.2">
      <c r="A1343" s="38">
        <v>14809</v>
      </c>
      <c r="B1343" s="18">
        <v>19093378</v>
      </c>
      <c r="C1343" s="162">
        <f t="shared" si="20"/>
        <v>27.963048611524865</v>
      </c>
      <c r="D1343" s="165">
        <v>-999999999</v>
      </c>
    </row>
    <row r="1344" spans="1:4" x14ac:dyDescent="0.2">
      <c r="A1344" s="38">
        <v>14816</v>
      </c>
      <c r="B1344" s="18">
        <v>18787843</v>
      </c>
      <c r="C1344" s="162">
        <f t="shared" si="20"/>
        <v>25.79703816071784</v>
      </c>
      <c r="D1344" s="165">
        <v>-999999999</v>
      </c>
    </row>
    <row r="1345" spans="1:4" x14ac:dyDescent="0.2">
      <c r="A1345" s="38">
        <v>14823</v>
      </c>
      <c r="B1345" s="18">
        <v>18745735</v>
      </c>
      <c r="C1345" s="162">
        <f t="shared" si="20"/>
        <v>25.443250012480259</v>
      </c>
      <c r="D1345" s="165">
        <v>-999999999</v>
      </c>
    </row>
    <row r="1346" spans="1:4" x14ac:dyDescent="0.2">
      <c r="A1346" s="38">
        <v>14830</v>
      </c>
      <c r="B1346" s="18">
        <v>18566787</v>
      </c>
      <c r="C1346" s="162">
        <f t="shared" si="20"/>
        <v>23.287959674075672</v>
      </c>
      <c r="D1346" s="165">
        <v>-999999999</v>
      </c>
    </row>
    <row r="1347" spans="1:4" x14ac:dyDescent="0.2">
      <c r="A1347" s="38">
        <v>14837</v>
      </c>
      <c r="B1347" s="18">
        <v>18632390</v>
      </c>
      <c r="C1347" s="162">
        <f t="shared" si="20"/>
        <v>22.603525330304368</v>
      </c>
      <c r="D1347" s="165">
        <v>-999999999</v>
      </c>
    </row>
    <row r="1348" spans="1:4" x14ac:dyDescent="0.2">
      <c r="A1348" s="38">
        <v>14844</v>
      </c>
      <c r="B1348" s="18">
        <v>18728657</v>
      </c>
      <c r="C1348" s="162">
        <f t="shared" si="20"/>
        <v>21.60596970346274</v>
      </c>
      <c r="D1348" s="165">
        <v>-999999999</v>
      </c>
    </row>
    <row r="1349" spans="1:4" x14ac:dyDescent="0.2">
      <c r="A1349" s="38">
        <v>14851</v>
      </c>
      <c r="B1349" s="18">
        <v>18850238</v>
      </c>
      <c r="C1349" s="162">
        <f t="shared" si="20"/>
        <v>21.1432617626694</v>
      </c>
      <c r="D1349" s="165">
        <v>-999999999</v>
      </c>
    </row>
    <row r="1350" spans="1:4" x14ac:dyDescent="0.2">
      <c r="A1350" s="38">
        <v>14858</v>
      </c>
      <c r="B1350" s="18">
        <v>18914646</v>
      </c>
      <c r="C1350" s="162">
        <f t="shared" si="20"/>
        <v>19.528935327663916</v>
      </c>
      <c r="D1350" s="165">
        <v>-999999999</v>
      </c>
    </row>
    <row r="1351" spans="1:4" x14ac:dyDescent="0.2">
      <c r="A1351" s="38">
        <v>14865</v>
      </c>
      <c r="B1351" s="18">
        <v>18989748</v>
      </c>
      <c r="C1351" s="162">
        <f t="shared" si="20"/>
        <v>17.186668065437804</v>
      </c>
      <c r="D1351" s="165">
        <v>-999999999</v>
      </c>
    </row>
    <row r="1352" spans="1:4" x14ac:dyDescent="0.2">
      <c r="A1352" s="38">
        <v>14872</v>
      </c>
      <c r="B1352" s="18">
        <v>19020343</v>
      </c>
      <c r="C1352" s="162">
        <f t="shared" si="20"/>
        <v>17.214767290668956</v>
      </c>
      <c r="D1352" s="165">
        <v>-999999999</v>
      </c>
    </row>
    <row r="1353" spans="1:4" x14ac:dyDescent="0.2">
      <c r="A1353" s="38">
        <v>14879</v>
      </c>
      <c r="B1353" s="18">
        <v>19110097</v>
      </c>
      <c r="C1353" s="162">
        <f t="shared" si="20"/>
        <v>17.203446732867775</v>
      </c>
      <c r="D1353" s="165">
        <v>-999999999</v>
      </c>
    </row>
    <row r="1354" spans="1:4" x14ac:dyDescent="0.2">
      <c r="A1354" s="38">
        <v>14886</v>
      </c>
      <c r="B1354" s="18">
        <v>19264443</v>
      </c>
      <c r="C1354" s="162">
        <f t="shared" si="20"/>
        <v>17.438925877953743</v>
      </c>
      <c r="D1354" s="165">
        <v>-999999999</v>
      </c>
    </row>
    <row r="1355" spans="1:4" x14ac:dyDescent="0.2">
      <c r="A1355" s="38">
        <v>14893</v>
      </c>
      <c r="B1355" s="18">
        <v>19406378</v>
      </c>
      <c r="C1355" s="162">
        <f t="shared" si="20"/>
        <v>17.636028632655407</v>
      </c>
      <c r="D1355" s="165">
        <v>-999999999</v>
      </c>
    </row>
    <row r="1356" spans="1:4" x14ac:dyDescent="0.2">
      <c r="A1356" s="38">
        <v>14900</v>
      </c>
      <c r="B1356" s="18">
        <v>19524236</v>
      </c>
      <c r="C1356" s="162">
        <f t="shared" si="20"/>
        <v>17.169056028744361</v>
      </c>
      <c r="D1356" s="165">
        <v>-999999999</v>
      </c>
    </row>
    <row r="1357" spans="1:4" x14ac:dyDescent="0.2">
      <c r="A1357" s="38">
        <v>14907</v>
      </c>
      <c r="B1357" s="18">
        <v>19668046</v>
      </c>
      <c r="C1357" s="162">
        <f t="shared" si="20"/>
        <v>17.813908969260694</v>
      </c>
      <c r="D1357" s="165">
        <v>-999999999</v>
      </c>
    </row>
    <row r="1358" spans="1:4" x14ac:dyDescent="0.2">
      <c r="A1358" s="38">
        <v>14914</v>
      </c>
      <c r="B1358" s="18">
        <v>19725409</v>
      </c>
      <c r="C1358" s="162">
        <f t="shared" si="20"/>
        <v>18.863216372545811</v>
      </c>
      <c r="D1358" s="165">
        <v>-999999999</v>
      </c>
    </row>
    <row r="1359" spans="1:4" x14ac:dyDescent="0.2">
      <c r="A1359" s="38">
        <v>14921</v>
      </c>
      <c r="B1359" s="18">
        <v>19608994</v>
      </c>
      <c r="C1359" s="162">
        <f t="shared" si="20"/>
        <v>18.370669997876341</v>
      </c>
      <c r="D1359" s="165">
        <v>-999999999</v>
      </c>
    </row>
    <row r="1360" spans="1:4" x14ac:dyDescent="0.2">
      <c r="A1360" s="38">
        <v>14928</v>
      </c>
      <c r="B1360" s="18">
        <v>19694498</v>
      </c>
      <c r="C1360" s="162">
        <f t="shared" si="20"/>
        <v>20.14400567091721</v>
      </c>
      <c r="D1360" s="165">
        <v>-999999999</v>
      </c>
    </row>
    <row r="1361" spans="1:4" x14ac:dyDescent="0.2">
      <c r="A1361" s="38">
        <v>14935</v>
      </c>
      <c r="B1361" s="18">
        <v>19796461</v>
      </c>
      <c r="C1361" s="162">
        <f t="shared" si="20"/>
        <v>20.37878544185179</v>
      </c>
      <c r="D1361" s="165">
        <v>-999999999</v>
      </c>
    </row>
    <row r="1362" spans="1:4" x14ac:dyDescent="0.2">
      <c r="A1362" s="38">
        <v>14942</v>
      </c>
      <c r="B1362" s="18">
        <v>19995083</v>
      </c>
      <c r="C1362" s="162">
        <f t="shared" si="20"/>
        <v>21.439618644132135</v>
      </c>
      <c r="D1362" s="165">
        <v>-999999999</v>
      </c>
    </row>
    <row r="1363" spans="1:4" x14ac:dyDescent="0.2">
      <c r="A1363" s="38">
        <v>14949</v>
      </c>
      <c r="B1363" s="18">
        <v>19926780</v>
      </c>
      <c r="C1363" s="162">
        <f t="shared" si="20"/>
        <v>20.651244183146577</v>
      </c>
      <c r="D1363" s="165">
        <v>-999999999</v>
      </c>
    </row>
    <row r="1364" spans="1:4" x14ac:dyDescent="0.2">
      <c r="A1364" s="38">
        <v>14956</v>
      </c>
      <c r="B1364" s="18">
        <v>19971787</v>
      </c>
      <c r="C1364" s="162">
        <f t="shared" si="20"/>
        <v>23.335616824535922</v>
      </c>
      <c r="D1364" s="165">
        <v>-999999999</v>
      </c>
    </row>
    <row r="1365" spans="1:4" x14ac:dyDescent="0.2">
      <c r="A1365" s="38">
        <v>14963</v>
      </c>
      <c r="B1365" s="18">
        <v>19688011</v>
      </c>
      <c r="C1365" s="162">
        <f t="shared" si="20"/>
        <v>20.356976097465132</v>
      </c>
      <c r="D1365" s="165">
        <v>-999999999</v>
      </c>
    </row>
    <row r="1366" spans="1:4" x14ac:dyDescent="0.2">
      <c r="A1366" s="38">
        <v>14970</v>
      </c>
      <c r="B1366" s="18">
        <v>19802181</v>
      </c>
      <c r="C1366" s="162">
        <f t="shared" si="20"/>
        <v>20.226186119266298</v>
      </c>
      <c r="D1366" s="165">
        <v>-999999999</v>
      </c>
    </row>
    <row r="1367" spans="1:4" x14ac:dyDescent="0.2">
      <c r="A1367" s="38">
        <v>14977</v>
      </c>
      <c r="B1367" s="18">
        <v>19956630</v>
      </c>
      <c r="C1367" s="162">
        <f t="shared" si="20"/>
        <v>19.72743610133795</v>
      </c>
      <c r="D1367" s="165">
        <v>-999999999</v>
      </c>
    </row>
    <row r="1368" spans="1:4" x14ac:dyDescent="0.2">
      <c r="A1368" s="38">
        <v>14984</v>
      </c>
      <c r="B1368" s="18">
        <v>20161610</v>
      </c>
      <c r="C1368" s="162">
        <f t="shared" si="20"/>
        <v>20.611499328284687</v>
      </c>
      <c r="D1368" s="165">
        <v>-999999999</v>
      </c>
    </row>
    <row r="1369" spans="1:4" x14ac:dyDescent="0.2">
      <c r="A1369" s="38">
        <v>14991</v>
      </c>
      <c r="B1369" s="18">
        <v>20238421</v>
      </c>
      <c r="C1369" s="162">
        <f t="shared" si="20"/>
        <v>19.971544844849099</v>
      </c>
      <c r="D1369" s="165">
        <v>-999999999</v>
      </c>
    </row>
    <row r="1370" spans="1:4" x14ac:dyDescent="0.2">
      <c r="A1370" s="38">
        <v>14998</v>
      </c>
      <c r="B1370" s="18">
        <v>20244066</v>
      </c>
      <c r="C1370" s="162">
        <f t="shared" si="20"/>
        <v>19.255254424518103</v>
      </c>
      <c r="D1370" s="165">
        <v>-999999999</v>
      </c>
    </row>
    <row r="1371" spans="1:4" x14ac:dyDescent="0.2">
      <c r="A1371" s="38">
        <v>15005</v>
      </c>
      <c r="B1371" s="18">
        <v>20192770</v>
      </c>
      <c r="C1371" s="162">
        <f t="shared" si="20"/>
        <v>18.909163093845208</v>
      </c>
      <c r="D1371" s="165">
        <v>-999999999</v>
      </c>
    </row>
    <row r="1372" spans="1:4" x14ac:dyDescent="0.2">
      <c r="A1372" s="38">
        <v>15012</v>
      </c>
      <c r="B1372" s="18">
        <v>19747678</v>
      </c>
      <c r="C1372" s="162">
        <f t="shared" si="20"/>
        <v>16.619032278924109</v>
      </c>
      <c r="D1372" s="165">
        <v>-999999999</v>
      </c>
    </row>
    <row r="1373" spans="1:4" x14ac:dyDescent="0.2">
      <c r="A1373" s="38">
        <v>15019</v>
      </c>
      <c r="B1373" s="18">
        <v>19802157</v>
      </c>
      <c r="C1373" s="162">
        <f t="shared" si="20"/>
        <v>16.502622759061698</v>
      </c>
      <c r="D1373" s="165">
        <v>-999999999</v>
      </c>
    </row>
    <row r="1374" spans="1:4" x14ac:dyDescent="0.2">
      <c r="A1374" s="38">
        <v>15026</v>
      </c>
      <c r="B1374" s="18">
        <v>19963649</v>
      </c>
      <c r="C1374" s="162">
        <f t="shared" si="20"/>
        <v>16.736511576408589</v>
      </c>
      <c r="D1374" s="165">
        <v>-999999999</v>
      </c>
    </row>
    <row r="1375" spans="1:4" x14ac:dyDescent="0.2">
      <c r="A1375" s="38">
        <v>15033</v>
      </c>
      <c r="B1375" s="18">
        <v>20151499</v>
      </c>
      <c r="C1375" s="162">
        <f t="shared" si="20"/>
        <v>17.320368077936383</v>
      </c>
      <c r="D1375" s="165">
        <v>-999999999</v>
      </c>
    </row>
    <row r="1376" spans="1:4" x14ac:dyDescent="0.2">
      <c r="A1376" s="38">
        <v>15040</v>
      </c>
      <c r="B1376" s="18">
        <v>20175717</v>
      </c>
      <c r="C1376" s="162">
        <f t="shared" si="20"/>
        <v>16.917483181430999</v>
      </c>
      <c r="D1376" s="165">
        <v>-999999999</v>
      </c>
    </row>
    <row r="1377" spans="1:4" x14ac:dyDescent="0.2">
      <c r="A1377" s="38">
        <v>15047</v>
      </c>
      <c r="B1377" s="18">
        <v>20258178</v>
      </c>
      <c r="C1377" s="162">
        <f t="shared" si="20"/>
        <v>16.961820713157149</v>
      </c>
      <c r="D1377" s="165">
        <v>-999999999</v>
      </c>
    </row>
    <row r="1378" spans="1:4" x14ac:dyDescent="0.2">
      <c r="A1378" s="38">
        <v>15054</v>
      </c>
      <c r="B1378" s="18">
        <v>19803700</v>
      </c>
      <c r="C1378" s="162">
        <f t="shared" si="20"/>
        <v>15.464730424484491</v>
      </c>
      <c r="D1378" s="165">
        <v>-999999999</v>
      </c>
    </row>
    <row r="1379" spans="1:4" x14ac:dyDescent="0.2">
      <c r="A1379" s="38">
        <v>15061</v>
      </c>
      <c r="B1379" s="18">
        <v>19712213</v>
      </c>
      <c r="C1379" s="162">
        <f t="shared" si="20"/>
        <v>14.65175690344492</v>
      </c>
      <c r="D1379" s="165">
        <v>-999999999</v>
      </c>
    </row>
    <row r="1380" spans="1:4" x14ac:dyDescent="0.2">
      <c r="A1380" s="38">
        <v>15068</v>
      </c>
      <c r="B1380" s="18">
        <v>19665051</v>
      </c>
      <c r="C1380" s="162">
        <f t="shared" si="20"/>
        <v>13.47341064931204</v>
      </c>
      <c r="D1380" s="165">
        <v>-999999999</v>
      </c>
    </row>
    <row r="1381" spans="1:4" x14ac:dyDescent="0.2">
      <c r="A1381" s="38">
        <v>15075</v>
      </c>
      <c r="B1381" s="18">
        <v>19852458</v>
      </c>
      <c r="C1381" s="162">
        <f t="shared" si="20"/>
        <v>13.454597948400494</v>
      </c>
      <c r="D1381" s="165">
        <v>-999999999</v>
      </c>
    </row>
    <row r="1382" spans="1:4" x14ac:dyDescent="0.2">
      <c r="A1382" s="38">
        <v>15082</v>
      </c>
      <c r="B1382" s="18">
        <v>20185402</v>
      </c>
      <c r="C1382" s="162">
        <f t="shared" si="20"/>
        <v>14.115923639904919</v>
      </c>
      <c r="D1382" s="165">
        <v>-999999999</v>
      </c>
    </row>
    <row r="1383" spans="1:4" x14ac:dyDescent="0.2">
      <c r="A1383" s="38">
        <v>15089</v>
      </c>
      <c r="B1383" s="18">
        <v>19723690</v>
      </c>
      <c r="C1383" s="162">
        <f t="shared" si="20"/>
        <v>10.922301036181517</v>
      </c>
      <c r="D1383" s="165">
        <v>-999999999</v>
      </c>
    </row>
    <row r="1384" spans="1:4" x14ac:dyDescent="0.2">
      <c r="A1384" s="38">
        <v>15096</v>
      </c>
      <c r="B1384" s="18">
        <v>19806225</v>
      </c>
      <c r="C1384" s="162">
        <f t="shared" si="20"/>
        <v>11.174642231200215</v>
      </c>
      <c r="D1384" s="165">
        <v>-999999999</v>
      </c>
    </row>
    <row r="1385" spans="1:4" x14ac:dyDescent="0.2">
      <c r="A1385" s="38">
        <v>15103</v>
      </c>
      <c r="B1385" s="18">
        <v>19783575</v>
      </c>
      <c r="C1385" s="162">
        <f t="shared" si="20"/>
        <v>10.945473816440293</v>
      </c>
      <c r="D1385" s="165">
        <v>-999999999</v>
      </c>
    </row>
    <row r="1386" spans="1:4" x14ac:dyDescent="0.2">
      <c r="A1386" s="38">
        <v>15110</v>
      </c>
      <c r="B1386" s="18">
        <v>19817537</v>
      </c>
      <c r="C1386" s="162">
        <f t="shared" si="20"/>
        <v>9.7170205812524788</v>
      </c>
      <c r="D1386" s="165">
        <v>-999999999</v>
      </c>
    </row>
    <row r="1387" spans="1:4" x14ac:dyDescent="0.2">
      <c r="A1387" s="38">
        <v>15117</v>
      </c>
      <c r="B1387" s="18">
        <v>20116222</v>
      </c>
      <c r="C1387" s="162">
        <f t="shared" si="20"/>
        <v>10.48551189856404</v>
      </c>
      <c r="D1387" s="165">
        <v>-999999999</v>
      </c>
    </row>
    <row r="1388" spans="1:4" x14ac:dyDescent="0.2">
      <c r="A1388" s="38">
        <v>15124</v>
      </c>
      <c r="B1388" s="18">
        <v>20208889</v>
      </c>
      <c r="C1388" s="162">
        <f t="shared" si="20"/>
        <v>10.712199621180206</v>
      </c>
      <c r="D1388" s="165">
        <v>-999999999</v>
      </c>
    </row>
    <row r="1389" spans="1:4" x14ac:dyDescent="0.2">
      <c r="A1389" s="38">
        <v>15131</v>
      </c>
      <c r="B1389" s="18">
        <v>19735688</v>
      </c>
      <c r="C1389" s="162">
        <f t="shared" si="20"/>
        <v>6.9572753774996832</v>
      </c>
      <c r="D1389" s="165">
        <v>-999999999</v>
      </c>
    </row>
    <row r="1390" spans="1:4" x14ac:dyDescent="0.2">
      <c r="A1390" s="38">
        <v>15138</v>
      </c>
      <c r="B1390" s="18">
        <v>19854364</v>
      </c>
      <c r="C1390" s="162">
        <f t="shared" si="20"/>
        <v>6.7931264010155221</v>
      </c>
      <c r="D1390" s="165">
        <v>-999999999</v>
      </c>
    </row>
    <row r="1391" spans="1:4" x14ac:dyDescent="0.2">
      <c r="A1391" s="38">
        <v>15145</v>
      </c>
      <c r="B1391" s="18">
        <v>19703798</v>
      </c>
      <c r="C1391" s="162">
        <f t="shared" si="20"/>
        <v>4.7174849646439343</v>
      </c>
      <c r="D1391" s="165">
        <v>-999999999</v>
      </c>
    </row>
    <row r="1392" spans="1:4" x14ac:dyDescent="0.2">
      <c r="A1392" s="38">
        <v>15152</v>
      </c>
      <c r="B1392" s="18">
        <v>19618302</v>
      </c>
      <c r="C1392" s="162">
        <f t="shared" si="20"/>
        <v>3.9806131984443534</v>
      </c>
      <c r="D1392" s="165">
        <v>-999999999</v>
      </c>
    </row>
    <row r="1393" spans="1:4" x14ac:dyDescent="0.2">
      <c r="A1393" s="38">
        <v>15159</v>
      </c>
      <c r="B1393" s="18">
        <v>19913290</v>
      </c>
      <c r="C1393" s="162">
        <f t="shared" si="20"/>
        <v>4.892547412184256</v>
      </c>
      <c r="D1393" s="165">
        <v>-999999999</v>
      </c>
    </row>
    <row r="1394" spans="1:4" x14ac:dyDescent="0.2">
      <c r="A1394" s="38">
        <v>15166</v>
      </c>
      <c r="B1394" s="18">
        <v>19768201</v>
      </c>
      <c r="C1394" s="162">
        <f t="shared" si="20"/>
        <v>4.0606563019067519</v>
      </c>
      <c r="D1394" s="165">
        <v>-999999999</v>
      </c>
    </row>
    <row r="1395" spans="1:4" x14ac:dyDescent="0.2">
      <c r="A1395" s="38">
        <v>15173</v>
      </c>
      <c r="B1395" s="18">
        <v>19997110</v>
      </c>
      <c r="C1395" s="162">
        <f t="shared" si="20"/>
        <v>4.7332221673922756</v>
      </c>
      <c r="D1395" s="165">
        <v>-999999999</v>
      </c>
    </row>
    <row r="1396" spans="1:4" x14ac:dyDescent="0.2">
      <c r="A1396" s="38">
        <v>15180</v>
      </c>
      <c r="B1396" s="18">
        <v>19888166</v>
      </c>
      <c r="C1396" s="162">
        <f t="shared" si="20"/>
        <v>5.8565690590452562</v>
      </c>
      <c r="D1396" s="165">
        <v>-999999999</v>
      </c>
    </row>
    <row r="1397" spans="1:4" x14ac:dyDescent="0.2">
      <c r="A1397" s="38">
        <v>15187</v>
      </c>
      <c r="B1397" s="18">
        <v>19926122</v>
      </c>
      <c r="C1397" s="162">
        <f t="shared" si="20"/>
        <v>6.2968296521848837</v>
      </c>
      <c r="D1397" s="165">
        <v>-999999999</v>
      </c>
    </row>
    <row r="1398" spans="1:4" x14ac:dyDescent="0.2">
      <c r="A1398" s="38">
        <v>15194</v>
      </c>
      <c r="B1398" s="18">
        <v>19855212</v>
      </c>
      <c r="C1398" s="162">
        <f t="shared" si="20"/>
        <v>6.9394074483646522</v>
      </c>
      <c r="D1398" s="165">
        <v>-999999999</v>
      </c>
    </row>
    <row r="1399" spans="1:4" x14ac:dyDescent="0.2">
      <c r="A1399" s="38">
        <v>15201</v>
      </c>
      <c r="B1399" s="18">
        <v>19854135</v>
      </c>
      <c r="C1399" s="162">
        <f t="shared" si="20"/>
        <v>6.557102980347663</v>
      </c>
      <c r="D1399" s="165">
        <v>-999999999</v>
      </c>
    </row>
    <row r="1400" spans="1:4" x14ac:dyDescent="0.2">
      <c r="A1400" s="38">
        <v>15208</v>
      </c>
      <c r="B1400" s="18">
        <v>19990075</v>
      </c>
      <c r="C1400" s="162">
        <f t="shared" si="20"/>
        <v>6.7352293333152504</v>
      </c>
      <c r="D1400" s="165">
        <v>-999999999</v>
      </c>
    </row>
    <row r="1401" spans="1:4" x14ac:dyDescent="0.2">
      <c r="A1401" s="38">
        <v>15215</v>
      </c>
      <c r="B1401" s="18">
        <v>20004581</v>
      </c>
      <c r="C1401" s="162">
        <f t="shared" ref="C1401:C1419" si="21">100*(B1401-B1349)/B1349</f>
        <v>6.1237582252277134</v>
      </c>
      <c r="D1401" s="165">
        <v>-999999999</v>
      </c>
    </row>
    <row r="1402" spans="1:4" x14ac:dyDescent="0.2">
      <c r="A1402" s="38">
        <v>15222</v>
      </c>
      <c r="B1402" s="18">
        <v>20002159</v>
      </c>
      <c r="C1402" s="162">
        <f t="shared" si="21"/>
        <v>5.7495815676381152</v>
      </c>
      <c r="D1402" s="165">
        <v>-999999999</v>
      </c>
    </row>
    <row r="1403" spans="1:4" x14ac:dyDescent="0.2">
      <c r="A1403" s="38">
        <v>15229</v>
      </c>
      <c r="B1403" s="18">
        <v>20288275</v>
      </c>
      <c r="C1403" s="162">
        <f t="shared" si="21"/>
        <v>6.8380422952426754</v>
      </c>
      <c r="D1403" s="165">
        <v>-999999999</v>
      </c>
    </row>
    <row r="1404" spans="1:4" x14ac:dyDescent="0.2">
      <c r="A1404" s="38">
        <v>15236</v>
      </c>
      <c r="B1404" s="18">
        <v>20475382</v>
      </c>
      <c r="C1404" s="162">
        <f t="shared" si="21"/>
        <v>7.6499093628332568</v>
      </c>
      <c r="D1404" s="165">
        <v>-999999999</v>
      </c>
    </row>
    <row r="1405" spans="1:4" x14ac:dyDescent="0.2">
      <c r="A1405" s="38">
        <v>15243</v>
      </c>
      <c r="B1405" s="18">
        <v>20437334</v>
      </c>
      <c r="C1405" s="162">
        <f t="shared" si="21"/>
        <v>6.9452133079177987</v>
      </c>
      <c r="D1405" s="165">
        <v>-999999999</v>
      </c>
    </row>
    <row r="1406" spans="1:4" x14ac:dyDescent="0.2">
      <c r="A1406" s="38">
        <v>15250</v>
      </c>
      <c r="B1406" s="18">
        <v>20496181</v>
      </c>
      <c r="C1406" s="162">
        <f t="shared" si="21"/>
        <v>6.3938417529123477</v>
      </c>
      <c r="D1406" s="165">
        <v>-999999999</v>
      </c>
    </row>
    <row r="1407" spans="1:4" x14ac:dyDescent="0.2">
      <c r="A1407" s="38">
        <v>15257</v>
      </c>
      <c r="B1407" s="18">
        <v>20589953</v>
      </c>
      <c r="C1407" s="162">
        <f t="shared" si="21"/>
        <v>6.0988969708824596</v>
      </c>
      <c r="D1407" s="165">
        <v>-999999999</v>
      </c>
    </row>
    <row r="1408" spans="1:4" x14ac:dyDescent="0.2">
      <c r="A1408" s="38">
        <v>15264</v>
      </c>
      <c r="B1408" s="18">
        <v>20672241</v>
      </c>
      <c r="C1408" s="162">
        <f t="shared" si="21"/>
        <v>5.8798971698559681</v>
      </c>
      <c r="D1408" s="165">
        <v>-999999999</v>
      </c>
    </row>
    <row r="1409" spans="1:4" x14ac:dyDescent="0.2">
      <c r="A1409" s="38">
        <v>15271</v>
      </c>
      <c r="B1409" s="18">
        <v>20100634</v>
      </c>
      <c r="C1409" s="162">
        <f t="shared" si="21"/>
        <v>2.1994457405682293</v>
      </c>
      <c r="D1409" s="165">
        <v>-999999999</v>
      </c>
    </row>
    <row r="1410" spans="1:4" x14ac:dyDescent="0.2">
      <c r="A1410" s="38">
        <v>15278</v>
      </c>
      <c r="B1410" s="18">
        <v>20016757</v>
      </c>
      <c r="C1410" s="162">
        <f t="shared" si="21"/>
        <v>1.4770188035137826</v>
      </c>
      <c r="D1410" s="165">
        <v>-999999999</v>
      </c>
    </row>
    <row r="1411" spans="1:4" x14ac:dyDescent="0.2">
      <c r="A1411" s="38">
        <v>15285</v>
      </c>
      <c r="B1411" s="18">
        <v>20069489</v>
      </c>
      <c r="C1411" s="162">
        <f t="shared" si="21"/>
        <v>2.3483866637931552</v>
      </c>
      <c r="D1411" s="165">
        <v>-999999999</v>
      </c>
    </row>
    <row r="1412" spans="1:4" x14ac:dyDescent="0.2">
      <c r="A1412" s="38">
        <v>15292</v>
      </c>
      <c r="B1412" s="18">
        <v>20227057</v>
      </c>
      <c r="C1412" s="162">
        <f t="shared" si="21"/>
        <v>2.704100404082399</v>
      </c>
      <c r="D1412" s="165">
        <v>-999999999</v>
      </c>
    </row>
    <row r="1413" spans="1:4" x14ac:dyDescent="0.2">
      <c r="A1413" s="38">
        <v>15299</v>
      </c>
      <c r="B1413" s="18">
        <v>20520870</v>
      </c>
      <c r="C1413" s="162">
        <f t="shared" si="21"/>
        <v>3.6592853641870637</v>
      </c>
      <c r="D1413" s="165">
        <v>-999999999</v>
      </c>
    </row>
    <row r="1414" spans="1:4" x14ac:dyDescent="0.2">
      <c r="A1414" s="38">
        <v>15306</v>
      </c>
      <c r="B1414" s="18">
        <v>20737914</v>
      </c>
      <c r="C1414" s="162">
        <f t="shared" si="21"/>
        <v>3.715068349553738</v>
      </c>
      <c r="D1414" s="165">
        <v>-999999999</v>
      </c>
    </row>
    <row r="1415" spans="1:4" x14ac:dyDescent="0.2">
      <c r="A1415" s="38">
        <v>15313</v>
      </c>
      <c r="B1415" s="18">
        <v>20908193</v>
      </c>
      <c r="C1415" s="162">
        <f t="shared" si="21"/>
        <v>4.9250957756345981</v>
      </c>
      <c r="D1415" s="165">
        <v>-999999999</v>
      </c>
    </row>
    <row r="1416" spans="1:4" x14ac:dyDescent="0.2">
      <c r="A1416" s="38">
        <v>15320</v>
      </c>
      <c r="B1416" s="18">
        <v>21057785</v>
      </c>
      <c r="C1416" s="162">
        <f t="shared" si="21"/>
        <v>5.4376606359761395</v>
      </c>
      <c r="D1416" s="165">
        <v>-999999999</v>
      </c>
    </row>
    <row r="1417" spans="1:4" x14ac:dyDescent="0.2">
      <c r="A1417" s="38">
        <v>15327</v>
      </c>
      <c r="B1417" s="18">
        <v>20511595</v>
      </c>
      <c r="C1417" s="162">
        <f t="shared" si="21"/>
        <v>4.1831752328866534</v>
      </c>
      <c r="D1417" s="165">
        <v>-999999999</v>
      </c>
    </row>
    <row r="1418" spans="1:4" x14ac:dyDescent="0.2">
      <c r="A1418" s="38">
        <v>15334</v>
      </c>
      <c r="B1418" s="18">
        <v>20648950</v>
      </c>
      <c r="C1418" s="162">
        <f t="shared" si="21"/>
        <v>4.2761400878014397</v>
      </c>
      <c r="D1418" s="165">
        <v>-999999999</v>
      </c>
    </row>
    <row r="1419" spans="1:4" x14ac:dyDescent="0.2">
      <c r="A1419" s="41">
        <v>15341</v>
      </c>
      <c r="B1419" s="192">
        <v>20642502</v>
      </c>
      <c r="C1419" s="162">
        <f t="shared" si="21"/>
        <v>3.4368127284015388</v>
      </c>
      <c r="D1419" s="165">
        <v>-999999999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1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Y2" sqref="Y2"/>
    </sheetView>
  </sheetViews>
  <sheetFormatPr baseColWidth="10" defaultColWidth="11.5" defaultRowHeight="16" x14ac:dyDescent="0.2"/>
  <cols>
    <col min="1" max="11" width="11.6640625" style="4" customWidth="1"/>
    <col min="12" max="12" width="14.6640625" customWidth="1"/>
  </cols>
  <sheetData>
    <row r="1" spans="1:12" ht="19" x14ac:dyDescent="0.25">
      <c r="A1" s="6" t="s">
        <v>147</v>
      </c>
    </row>
    <row r="2" spans="1:12" x14ac:dyDescent="0.2">
      <c r="A2" s="4" t="s">
        <v>160</v>
      </c>
    </row>
    <row r="3" spans="1:12" s="156" customFormat="1" ht="80" x14ac:dyDescent="0.2">
      <c r="A3" s="188" t="s">
        <v>125</v>
      </c>
      <c r="B3" s="188" t="s">
        <v>161</v>
      </c>
      <c r="C3" s="188" t="s">
        <v>177</v>
      </c>
      <c r="D3" s="188" t="s">
        <v>178</v>
      </c>
      <c r="E3" s="188" t="s">
        <v>182</v>
      </c>
      <c r="F3" s="188" t="s">
        <v>148</v>
      </c>
      <c r="G3" s="188" t="s">
        <v>162</v>
      </c>
      <c r="H3" s="188" t="s">
        <v>195</v>
      </c>
      <c r="I3" s="188" t="s">
        <v>179</v>
      </c>
      <c r="J3" s="188" t="s">
        <v>180</v>
      </c>
      <c r="K3" s="188" t="s">
        <v>181</v>
      </c>
      <c r="L3" s="224" t="s">
        <v>232</v>
      </c>
    </row>
    <row r="4" spans="1:12" x14ac:dyDescent="0.2">
      <c r="A4" s="157">
        <v>5295</v>
      </c>
      <c r="B4" s="16">
        <v>0</v>
      </c>
      <c r="C4" s="16">
        <v>0</v>
      </c>
      <c r="D4" s="16">
        <v>0</v>
      </c>
      <c r="E4" s="18">
        <f>F4-D4</f>
        <v>3482000</v>
      </c>
      <c r="F4" s="18">
        <v>3482000</v>
      </c>
      <c r="G4" s="16">
        <v>20820000</v>
      </c>
      <c r="H4" s="18">
        <f t="shared" ref="H4:H31" si="0">G4+F4</f>
        <v>24302000</v>
      </c>
      <c r="I4" s="162">
        <f>100*D4/H4</f>
        <v>0</v>
      </c>
      <c r="J4" s="167">
        <f>100*E4/H4</f>
        <v>14.328038844539543</v>
      </c>
      <c r="K4" s="162">
        <f>100*F4/H4</f>
        <v>14.328038844539543</v>
      </c>
      <c r="L4" s="3">
        <f>G4/F4</f>
        <v>5.97932222860425</v>
      </c>
    </row>
    <row r="5" spans="1:12" x14ac:dyDescent="0.2">
      <c r="A5" s="157">
        <v>5660</v>
      </c>
      <c r="B5" s="18">
        <v>12617</v>
      </c>
      <c r="C5" s="18">
        <v>311349</v>
      </c>
      <c r="D5" s="18">
        <v>323966</v>
      </c>
      <c r="E5" s="18">
        <f t="shared" ref="E5:E31" si="1">F5-D5</f>
        <v>3331034</v>
      </c>
      <c r="F5" s="18">
        <v>3655000</v>
      </c>
      <c r="G5" s="16">
        <v>22590000</v>
      </c>
      <c r="H5" s="18">
        <f t="shared" si="0"/>
        <v>26245000</v>
      </c>
      <c r="I5" s="162">
        <f>100*D5/H5</f>
        <v>1.2343913126309773</v>
      </c>
      <c r="J5" s="167">
        <f t="shared" ref="J5:J31" si="2">100*E5/H5</f>
        <v>12.692070870642027</v>
      </c>
      <c r="K5" s="162">
        <f t="shared" ref="K5:K31" si="3">100*F5/H5</f>
        <v>13.926462183273005</v>
      </c>
      <c r="L5" s="3">
        <f t="shared" ref="L5:L31" si="4">G5/F5</f>
        <v>6.1805745554035569</v>
      </c>
    </row>
    <row r="6" spans="1:12" x14ac:dyDescent="0.2">
      <c r="A6" s="157">
        <v>6026</v>
      </c>
      <c r="B6" s="18">
        <v>11161</v>
      </c>
      <c r="C6" s="18">
        <v>457503</v>
      </c>
      <c r="D6" s="18">
        <v>468664</v>
      </c>
      <c r="E6" s="18">
        <f t="shared" si="1"/>
        <v>3660335.9999999995</v>
      </c>
      <c r="F6" s="18">
        <v>4128999.9999999995</v>
      </c>
      <c r="G6" s="16">
        <v>25980000</v>
      </c>
      <c r="H6" s="18">
        <f t="shared" si="0"/>
        <v>30109000</v>
      </c>
      <c r="I6" s="162">
        <f t="shared" ref="I6:I31" si="5">100*D6/H6</f>
        <v>1.5565578398485502</v>
      </c>
      <c r="J6" s="167">
        <f t="shared" si="2"/>
        <v>12.15694974924441</v>
      </c>
      <c r="K6" s="162">
        <f t="shared" si="3"/>
        <v>13.713507589092961</v>
      </c>
      <c r="L6" s="3">
        <f t="shared" si="4"/>
        <v>6.2920804068781795</v>
      </c>
    </row>
    <row r="7" spans="1:12" x14ac:dyDescent="0.2">
      <c r="A7" s="157">
        <v>6391</v>
      </c>
      <c r="B7" s="18">
        <v>509687</v>
      </c>
      <c r="C7" s="18">
        <v>1033460</v>
      </c>
      <c r="D7" s="18">
        <v>1543147</v>
      </c>
      <c r="E7" s="18">
        <f t="shared" si="1"/>
        <v>3542853</v>
      </c>
      <c r="F7" s="18">
        <v>5086000</v>
      </c>
      <c r="G7" s="16">
        <v>29670000</v>
      </c>
      <c r="H7" s="18">
        <f t="shared" si="0"/>
        <v>34756000</v>
      </c>
      <c r="I7" s="162">
        <f t="shared" si="5"/>
        <v>4.4399441822994588</v>
      </c>
      <c r="J7" s="167">
        <f t="shared" si="2"/>
        <v>10.193500402808148</v>
      </c>
      <c r="K7" s="162">
        <f t="shared" si="3"/>
        <v>14.633444585107608</v>
      </c>
      <c r="L7" s="3">
        <f t="shared" si="4"/>
        <v>5.833661030279198</v>
      </c>
    </row>
    <row r="8" spans="1:12" x14ac:dyDescent="0.2">
      <c r="A8" s="157">
        <v>6756</v>
      </c>
      <c r="B8" s="18">
        <v>1732606</v>
      </c>
      <c r="C8" s="18">
        <v>1557587</v>
      </c>
      <c r="D8" s="18">
        <v>3290193</v>
      </c>
      <c r="E8" s="18">
        <f t="shared" si="1"/>
        <v>2382807</v>
      </c>
      <c r="F8" s="168">
        <v>5673000</v>
      </c>
      <c r="G8" s="16">
        <v>33140000</v>
      </c>
      <c r="H8" s="18">
        <f t="shared" si="0"/>
        <v>38813000</v>
      </c>
      <c r="I8" s="162">
        <f t="shared" si="5"/>
        <v>8.4770386210805651</v>
      </c>
      <c r="J8" s="167">
        <f t="shared" si="2"/>
        <v>6.1391982067863857</v>
      </c>
      <c r="K8" s="162">
        <f t="shared" si="3"/>
        <v>14.616236827866953</v>
      </c>
      <c r="L8" s="3">
        <f t="shared" si="4"/>
        <v>5.8417063282213997</v>
      </c>
    </row>
    <row r="9" spans="1:12" x14ac:dyDescent="0.2">
      <c r="A9" s="157">
        <v>7121</v>
      </c>
      <c r="B9" s="18">
        <v>2676365</v>
      </c>
      <c r="C9" s="18">
        <v>1713030</v>
      </c>
      <c r="D9" s="18">
        <v>4389395</v>
      </c>
      <c r="E9" s="18">
        <f t="shared" si="1"/>
        <v>1910605</v>
      </c>
      <c r="F9" s="168">
        <v>6300000</v>
      </c>
      <c r="G9" s="16">
        <v>37440000</v>
      </c>
      <c r="H9" s="18">
        <f t="shared" si="0"/>
        <v>43740000</v>
      </c>
      <c r="I9" s="162">
        <f t="shared" si="5"/>
        <v>10.035196616369456</v>
      </c>
      <c r="J9" s="167">
        <f t="shared" si="2"/>
        <v>4.3680955647005026</v>
      </c>
      <c r="K9" s="162">
        <f t="shared" si="3"/>
        <v>14.403292181069959</v>
      </c>
      <c r="L9" s="3">
        <f t="shared" si="4"/>
        <v>5.9428571428571431</v>
      </c>
    </row>
    <row r="10" spans="1:12" x14ac:dyDescent="0.2">
      <c r="A10" s="157">
        <v>7487</v>
      </c>
      <c r="B10" s="18">
        <v>3302322</v>
      </c>
      <c r="C10" s="18">
        <v>1831916</v>
      </c>
      <c r="D10" s="18">
        <v>5134238</v>
      </c>
      <c r="E10" s="18">
        <f t="shared" si="1"/>
        <v>1879762</v>
      </c>
      <c r="F10" s="168">
        <v>7014000</v>
      </c>
      <c r="G10" s="16">
        <v>40860000</v>
      </c>
      <c r="H10" s="18">
        <f t="shared" si="0"/>
        <v>47874000</v>
      </c>
      <c r="I10" s="162">
        <f t="shared" si="5"/>
        <v>10.724480929105569</v>
      </c>
      <c r="J10" s="167">
        <f t="shared" si="2"/>
        <v>3.9264778376571834</v>
      </c>
      <c r="K10" s="162">
        <f t="shared" si="3"/>
        <v>14.650958766762752</v>
      </c>
      <c r="L10" s="3">
        <f t="shared" si="4"/>
        <v>5.8254918733960652</v>
      </c>
    </row>
    <row r="11" spans="1:12" x14ac:dyDescent="0.2">
      <c r="A11" s="157">
        <v>7852</v>
      </c>
      <c r="B11" s="18">
        <v>2766875</v>
      </c>
      <c r="C11" s="18">
        <v>1641156</v>
      </c>
      <c r="D11" s="18">
        <v>4408031</v>
      </c>
      <c r="E11" s="18">
        <f t="shared" si="1"/>
        <v>1904969</v>
      </c>
      <c r="F11" s="168">
        <v>6313000</v>
      </c>
      <c r="G11" s="16">
        <v>40610000</v>
      </c>
      <c r="H11" s="18">
        <f t="shared" si="0"/>
        <v>46923000</v>
      </c>
      <c r="I11" s="162">
        <f t="shared" si="5"/>
        <v>9.3941798265243062</v>
      </c>
      <c r="J11" s="167">
        <f t="shared" si="2"/>
        <v>4.0597766553715662</v>
      </c>
      <c r="K11" s="162">
        <f t="shared" si="3"/>
        <v>13.453956481895872</v>
      </c>
      <c r="L11" s="3">
        <f t="shared" si="4"/>
        <v>6.4327578013622686</v>
      </c>
    </row>
    <row r="12" spans="1:12" x14ac:dyDescent="0.2">
      <c r="A12" s="157">
        <v>8217</v>
      </c>
      <c r="B12" s="18">
        <v>2191681</v>
      </c>
      <c r="C12" s="18">
        <v>1865199</v>
      </c>
      <c r="D12" s="18">
        <v>4056880</v>
      </c>
      <c r="E12" s="18">
        <f t="shared" si="1"/>
        <v>1905120</v>
      </c>
      <c r="F12" s="168">
        <v>5962000</v>
      </c>
      <c r="G12" s="16">
        <v>41700000</v>
      </c>
      <c r="H12" s="18">
        <f t="shared" si="0"/>
        <v>47662000</v>
      </c>
      <c r="I12" s="162">
        <f t="shared" si="5"/>
        <v>8.5117703831144311</v>
      </c>
      <c r="J12" s="167">
        <f t="shared" si="2"/>
        <v>3.9971465737904408</v>
      </c>
      <c r="K12" s="162">
        <f t="shared" si="3"/>
        <v>12.508916956904871</v>
      </c>
      <c r="L12" s="3">
        <f t="shared" si="4"/>
        <v>6.9942972156994294</v>
      </c>
    </row>
    <row r="13" spans="1:12" x14ac:dyDescent="0.2">
      <c r="A13" s="157">
        <v>8582</v>
      </c>
      <c r="B13" s="18">
        <v>2228502</v>
      </c>
      <c r="C13" s="18">
        <v>1867650</v>
      </c>
      <c r="D13" s="18">
        <v>4096152</v>
      </c>
      <c r="E13" s="18">
        <f t="shared" si="1"/>
        <v>2262848</v>
      </c>
      <c r="F13" s="168">
        <v>6359000</v>
      </c>
      <c r="G13" s="16">
        <v>45010000</v>
      </c>
      <c r="H13" s="18">
        <f t="shared" si="0"/>
        <v>51369000</v>
      </c>
      <c r="I13" s="162">
        <f t="shared" si="5"/>
        <v>7.9739765228055832</v>
      </c>
      <c r="J13" s="167">
        <f t="shared" si="2"/>
        <v>4.4050847787576162</v>
      </c>
      <c r="K13" s="162">
        <f t="shared" si="3"/>
        <v>12.379061301563199</v>
      </c>
      <c r="L13" s="3">
        <f t="shared" si="4"/>
        <v>7.0781569429155526</v>
      </c>
    </row>
    <row r="14" spans="1:12" x14ac:dyDescent="0.2">
      <c r="A14" s="157">
        <v>8948</v>
      </c>
      <c r="B14" s="18">
        <v>1843922</v>
      </c>
      <c r="C14" s="18">
        <v>2035342</v>
      </c>
      <c r="D14" s="18">
        <v>3879264</v>
      </c>
      <c r="E14" s="18">
        <f t="shared" si="1"/>
        <v>2664736</v>
      </c>
      <c r="F14" s="168">
        <v>6544000</v>
      </c>
      <c r="G14" s="16">
        <v>48050000</v>
      </c>
      <c r="H14" s="18">
        <f t="shared" si="0"/>
        <v>54594000</v>
      </c>
      <c r="I14" s="162">
        <f t="shared" si="5"/>
        <v>7.1056599626332568</v>
      </c>
      <c r="J14" s="167">
        <f t="shared" si="2"/>
        <v>4.881005238670916</v>
      </c>
      <c r="K14" s="162">
        <f t="shared" si="3"/>
        <v>11.986665201304172</v>
      </c>
      <c r="L14" s="3">
        <f t="shared" si="4"/>
        <v>7.34260391198044</v>
      </c>
    </row>
    <row r="15" spans="1:12" x14ac:dyDescent="0.2">
      <c r="A15" s="157">
        <v>9313</v>
      </c>
      <c r="B15" s="18">
        <v>1634235</v>
      </c>
      <c r="C15" s="18">
        <v>2139779</v>
      </c>
      <c r="D15" s="18">
        <v>3774014</v>
      </c>
      <c r="E15" s="18">
        <f t="shared" si="1"/>
        <v>2869986</v>
      </c>
      <c r="F15" s="168">
        <v>6644000</v>
      </c>
      <c r="G15" s="16">
        <v>52030000</v>
      </c>
      <c r="H15" s="18">
        <f t="shared" si="0"/>
        <v>58674000</v>
      </c>
      <c r="I15" s="162">
        <f t="shared" si="5"/>
        <v>6.4321743872924975</v>
      </c>
      <c r="J15" s="167">
        <f t="shared" si="2"/>
        <v>4.8914101646385113</v>
      </c>
      <c r="K15" s="162">
        <f t="shared" si="3"/>
        <v>11.323584551931008</v>
      </c>
      <c r="L15" s="3">
        <f t="shared" si="4"/>
        <v>7.8311258278145699</v>
      </c>
    </row>
    <row r="16" spans="1:12" x14ac:dyDescent="0.2">
      <c r="A16" s="157">
        <v>9678</v>
      </c>
      <c r="B16" s="18">
        <v>1697279</v>
      </c>
      <c r="C16" s="18">
        <v>2228839</v>
      </c>
      <c r="D16" s="18">
        <v>3926118</v>
      </c>
      <c r="E16" s="18">
        <f t="shared" si="1"/>
        <v>2873882</v>
      </c>
      <c r="F16" s="168">
        <v>6800000</v>
      </c>
      <c r="G16" s="16">
        <v>54590000</v>
      </c>
      <c r="H16" s="18">
        <f t="shared" si="0"/>
        <v>61390000</v>
      </c>
      <c r="I16" s="162">
        <f t="shared" si="5"/>
        <v>6.3953705815279358</v>
      </c>
      <c r="J16" s="167">
        <f t="shared" si="2"/>
        <v>4.6813520117282943</v>
      </c>
      <c r="K16" s="162">
        <f t="shared" si="3"/>
        <v>11.07672259325623</v>
      </c>
      <c r="L16" s="3">
        <f t="shared" si="4"/>
        <v>8.0279411764705877</v>
      </c>
    </row>
    <row r="17" spans="1:12" x14ac:dyDescent="0.2">
      <c r="A17" s="157">
        <v>10043</v>
      </c>
      <c r="B17" s="18">
        <v>1702693</v>
      </c>
      <c r="C17" s="18">
        <v>2341519</v>
      </c>
      <c r="D17" s="18">
        <v>4044212</v>
      </c>
      <c r="E17" s="18">
        <f t="shared" si="1"/>
        <v>2800788</v>
      </c>
      <c r="F17" s="168">
        <v>6845000</v>
      </c>
      <c r="G17" s="16">
        <v>56680000</v>
      </c>
      <c r="H17" s="18">
        <f t="shared" si="0"/>
        <v>63525000</v>
      </c>
      <c r="I17" s="162">
        <f t="shared" si="5"/>
        <v>6.3663313656040925</v>
      </c>
      <c r="J17" s="167">
        <f t="shared" si="2"/>
        <v>4.4089539551357735</v>
      </c>
      <c r="K17" s="162">
        <f t="shared" si="3"/>
        <v>10.775285320739867</v>
      </c>
      <c r="L17" s="3">
        <f t="shared" si="4"/>
        <v>8.2804967129291462</v>
      </c>
    </row>
    <row r="18" spans="1:12" x14ac:dyDescent="0.2">
      <c r="A18" s="157">
        <v>10409</v>
      </c>
      <c r="B18" s="18">
        <v>1604635</v>
      </c>
      <c r="C18" s="18">
        <v>2344709</v>
      </c>
      <c r="D18" s="18">
        <v>3949344</v>
      </c>
      <c r="E18" s="18">
        <f t="shared" si="1"/>
        <v>2854656</v>
      </c>
      <c r="F18" s="168">
        <v>6804000</v>
      </c>
      <c r="G18" s="16">
        <v>59670000</v>
      </c>
      <c r="H18" s="18">
        <f t="shared" si="0"/>
        <v>66474000</v>
      </c>
      <c r="I18" s="162">
        <f t="shared" si="5"/>
        <v>5.9411860276198212</v>
      </c>
      <c r="J18" s="167">
        <f t="shared" si="2"/>
        <v>4.2943948009748176</v>
      </c>
      <c r="K18" s="162">
        <f t="shared" si="3"/>
        <v>10.235580828594639</v>
      </c>
      <c r="L18" s="3">
        <f t="shared" si="4"/>
        <v>8.7698412698412707</v>
      </c>
    </row>
    <row r="19" spans="1:12" x14ac:dyDescent="0.2">
      <c r="A19" s="157">
        <v>10774</v>
      </c>
      <c r="B19" s="18">
        <v>1658496</v>
      </c>
      <c r="C19" s="18">
        <v>2343813</v>
      </c>
      <c r="D19" s="18">
        <v>4002309</v>
      </c>
      <c r="E19" s="18">
        <f t="shared" si="1"/>
        <v>2711691</v>
      </c>
      <c r="F19" s="168">
        <v>6714000</v>
      </c>
      <c r="G19" s="16">
        <v>60990000</v>
      </c>
      <c r="H19" s="18">
        <f t="shared" si="0"/>
        <v>67704000</v>
      </c>
      <c r="I19" s="162">
        <f t="shared" si="5"/>
        <v>5.9114808578518252</v>
      </c>
      <c r="J19" s="167">
        <f t="shared" si="2"/>
        <v>4.0052153491669618</v>
      </c>
      <c r="K19" s="162">
        <f t="shared" si="3"/>
        <v>9.9166962070187878</v>
      </c>
      <c r="L19" s="3">
        <f t="shared" si="4"/>
        <v>9.0840035746201959</v>
      </c>
    </row>
    <row r="20" spans="1:12" x14ac:dyDescent="0.2">
      <c r="A20" s="157">
        <v>11139</v>
      </c>
      <c r="B20" s="18">
        <v>1402869</v>
      </c>
      <c r="C20" s="18">
        <v>2386435</v>
      </c>
      <c r="D20" s="18">
        <v>3789304</v>
      </c>
      <c r="E20" s="18">
        <f t="shared" si="1"/>
        <v>2804696</v>
      </c>
      <c r="F20" s="168">
        <v>6594000</v>
      </c>
      <c r="G20" s="16">
        <v>60360000</v>
      </c>
      <c r="H20" s="18">
        <f t="shared" si="0"/>
        <v>66954000</v>
      </c>
      <c r="I20" s="162">
        <f t="shared" si="5"/>
        <v>5.6595632822534876</v>
      </c>
      <c r="J20" s="167">
        <f t="shared" si="2"/>
        <v>4.1889894554470235</v>
      </c>
      <c r="K20" s="162">
        <f t="shared" si="3"/>
        <v>9.8485527377005102</v>
      </c>
      <c r="L20" s="3">
        <f t="shared" si="4"/>
        <v>9.1537761601455863</v>
      </c>
    </row>
    <row r="21" spans="1:12" x14ac:dyDescent="0.2">
      <c r="A21" s="157">
        <v>11504</v>
      </c>
      <c r="B21" s="18">
        <v>1674189</v>
      </c>
      <c r="C21" s="18">
        <v>2457474</v>
      </c>
      <c r="D21" s="18">
        <v>4131663</v>
      </c>
      <c r="E21" s="18">
        <f t="shared" si="1"/>
        <v>2735337</v>
      </c>
      <c r="F21" s="168">
        <v>6867000</v>
      </c>
      <c r="G21" s="16">
        <v>56730000</v>
      </c>
      <c r="H21" s="18">
        <f t="shared" si="0"/>
        <v>63597000</v>
      </c>
      <c r="I21" s="162">
        <f t="shared" si="5"/>
        <v>6.4966319165998394</v>
      </c>
      <c r="J21" s="167">
        <f t="shared" si="2"/>
        <v>4.3010472192084528</v>
      </c>
      <c r="K21" s="162">
        <f t="shared" si="3"/>
        <v>10.797679135808293</v>
      </c>
      <c r="L21" s="3">
        <f t="shared" si="4"/>
        <v>8.2612494539100041</v>
      </c>
    </row>
    <row r="22" spans="1:12" x14ac:dyDescent="0.2">
      <c r="A22" s="157">
        <v>11870</v>
      </c>
      <c r="B22" s="18">
        <v>2755864</v>
      </c>
      <c r="C22" s="18">
        <v>2033697</v>
      </c>
      <c r="D22" s="18">
        <v>4789561</v>
      </c>
      <c r="E22" s="18">
        <f t="shared" si="1"/>
        <v>2515439</v>
      </c>
      <c r="F22" s="168">
        <v>7305000</v>
      </c>
      <c r="G22" s="16">
        <v>51830000</v>
      </c>
      <c r="H22" s="18">
        <f t="shared" si="0"/>
        <v>59135000</v>
      </c>
      <c r="I22" s="162">
        <f t="shared" si="5"/>
        <v>8.0993675488289512</v>
      </c>
      <c r="J22" s="167">
        <f t="shared" si="2"/>
        <v>4.2537228375750402</v>
      </c>
      <c r="K22" s="162">
        <f t="shared" si="3"/>
        <v>12.353090386403991</v>
      </c>
      <c r="L22" s="3">
        <f t="shared" si="4"/>
        <v>7.0951403148528405</v>
      </c>
    </row>
    <row r="23" spans="1:12" x14ac:dyDescent="0.2">
      <c r="A23" s="157">
        <v>12235</v>
      </c>
      <c r="B23" s="18">
        <v>3181405</v>
      </c>
      <c r="C23" s="18">
        <v>2286207</v>
      </c>
      <c r="D23" s="18">
        <v>5467612</v>
      </c>
      <c r="E23" s="18">
        <f t="shared" si="1"/>
        <v>2198388</v>
      </c>
      <c r="F23" s="168">
        <v>7666000</v>
      </c>
      <c r="G23" s="16">
        <v>48090000</v>
      </c>
      <c r="H23" s="18">
        <f t="shared" si="0"/>
        <v>55756000</v>
      </c>
      <c r="I23" s="162">
        <f t="shared" si="5"/>
        <v>9.8063203960111913</v>
      </c>
      <c r="J23" s="167">
        <f t="shared" si="2"/>
        <v>3.9428725159624078</v>
      </c>
      <c r="K23" s="162">
        <f t="shared" si="3"/>
        <v>13.7491929119736</v>
      </c>
      <c r="L23" s="3">
        <f t="shared" si="4"/>
        <v>6.2731541873206362</v>
      </c>
    </row>
    <row r="24" spans="1:12" x14ac:dyDescent="0.2">
      <c r="A24" s="157">
        <v>12600</v>
      </c>
      <c r="B24" s="18">
        <v>3102341</v>
      </c>
      <c r="C24" s="18">
        <v>3836536</v>
      </c>
      <c r="D24" s="18">
        <v>6938877</v>
      </c>
      <c r="E24" s="18">
        <f t="shared" si="1"/>
        <v>2192123</v>
      </c>
      <c r="F24" s="168">
        <v>9131000</v>
      </c>
      <c r="G24" s="16">
        <v>48200000</v>
      </c>
      <c r="H24" s="18">
        <f t="shared" si="0"/>
        <v>57331000</v>
      </c>
      <c r="I24" s="162">
        <f t="shared" si="5"/>
        <v>12.103185013343566</v>
      </c>
      <c r="J24" s="167">
        <f t="shared" si="2"/>
        <v>3.8236259615216897</v>
      </c>
      <c r="K24" s="162">
        <f t="shared" si="3"/>
        <v>15.926810974865257</v>
      </c>
      <c r="L24" s="3">
        <f t="shared" si="4"/>
        <v>5.2787208410907898</v>
      </c>
    </row>
    <row r="25" spans="1:12" x14ac:dyDescent="0.2">
      <c r="A25" s="157">
        <v>12965</v>
      </c>
      <c r="B25" s="18">
        <v>3197898</v>
      </c>
      <c r="C25" s="18">
        <v>5029492</v>
      </c>
      <c r="D25" s="18">
        <v>8227390</v>
      </c>
      <c r="E25" s="18">
        <f t="shared" si="1"/>
        <v>2273610</v>
      </c>
      <c r="F25" s="168">
        <v>10501000</v>
      </c>
      <c r="G25" s="16">
        <v>52840000</v>
      </c>
      <c r="H25" s="18">
        <f t="shared" si="0"/>
        <v>63341000</v>
      </c>
      <c r="I25" s="162">
        <f t="shared" si="5"/>
        <v>12.989043431584598</v>
      </c>
      <c r="J25" s="167">
        <f t="shared" si="2"/>
        <v>3.5894760107986929</v>
      </c>
      <c r="K25" s="162">
        <f t="shared" si="3"/>
        <v>16.578519442383289</v>
      </c>
      <c r="L25" s="3">
        <f t="shared" si="4"/>
        <v>5.0319017236453671</v>
      </c>
    </row>
    <row r="26" spans="1:12" x14ac:dyDescent="0.2">
      <c r="A26" s="157">
        <v>13331</v>
      </c>
      <c r="B26" s="18">
        <v>3980018</v>
      </c>
      <c r="C26" s="18">
        <v>5307954</v>
      </c>
      <c r="D26" s="18">
        <v>9287972</v>
      </c>
      <c r="E26" s="18">
        <f t="shared" si="1"/>
        <v>2258028</v>
      </c>
      <c r="F26" s="168">
        <v>11546000</v>
      </c>
      <c r="G26" s="16">
        <v>57840000</v>
      </c>
      <c r="H26" s="18">
        <f t="shared" si="0"/>
        <v>69386000</v>
      </c>
      <c r="I26" s="162">
        <f t="shared" si="5"/>
        <v>13.385945291557375</v>
      </c>
      <c r="J26" s="167">
        <f t="shared" si="2"/>
        <v>3.2542991381546709</v>
      </c>
      <c r="K26" s="162">
        <f t="shared" si="3"/>
        <v>16.640244429712045</v>
      </c>
      <c r="L26" s="3">
        <f t="shared" si="4"/>
        <v>5.0095271089554823</v>
      </c>
    </row>
    <row r="27" spans="1:12" x14ac:dyDescent="0.2">
      <c r="A27" s="157">
        <v>13696</v>
      </c>
      <c r="B27" s="18">
        <v>4206477</v>
      </c>
      <c r="C27" s="18">
        <v>6900288</v>
      </c>
      <c r="D27" s="18">
        <v>11106765</v>
      </c>
      <c r="E27" s="18">
        <f t="shared" si="1"/>
        <v>2206235</v>
      </c>
      <c r="F27" s="168">
        <v>13313000</v>
      </c>
      <c r="G27" s="16">
        <v>59730000</v>
      </c>
      <c r="H27" s="18">
        <f t="shared" si="0"/>
        <v>73043000</v>
      </c>
      <c r="I27" s="162">
        <f t="shared" si="5"/>
        <v>15.205789740289966</v>
      </c>
      <c r="J27" s="167">
        <f t="shared" si="2"/>
        <v>3.0204605506345579</v>
      </c>
      <c r="K27" s="162">
        <f t="shared" si="3"/>
        <v>18.226250290924526</v>
      </c>
      <c r="L27" s="3">
        <f t="shared" si="4"/>
        <v>4.4865920528806429</v>
      </c>
    </row>
    <row r="28" spans="1:12" x14ac:dyDescent="0.2">
      <c r="A28" s="157">
        <v>14061</v>
      </c>
      <c r="B28" s="18">
        <v>4124442</v>
      </c>
      <c r="C28" s="18">
        <v>8040951</v>
      </c>
      <c r="D28" s="18">
        <v>12165393</v>
      </c>
      <c r="E28" s="18">
        <f t="shared" si="1"/>
        <v>2145607</v>
      </c>
      <c r="F28" s="168">
        <v>14311000</v>
      </c>
      <c r="G28" s="16">
        <v>60580000</v>
      </c>
      <c r="H28" s="18">
        <f t="shared" si="0"/>
        <v>74891000</v>
      </c>
      <c r="I28" s="162">
        <f t="shared" si="5"/>
        <v>16.244132138708256</v>
      </c>
      <c r="J28" s="167">
        <f t="shared" si="2"/>
        <v>2.8649730942302813</v>
      </c>
      <c r="K28" s="162">
        <f t="shared" si="3"/>
        <v>19.109105232938536</v>
      </c>
      <c r="L28" s="3">
        <f t="shared" si="4"/>
        <v>4.2331073999021731</v>
      </c>
    </row>
    <row r="29" spans="1:12" x14ac:dyDescent="0.2">
      <c r="A29" s="157">
        <v>14426</v>
      </c>
      <c r="B29" s="18">
        <v>4449306</v>
      </c>
      <c r="C29" s="18">
        <v>10115744</v>
      </c>
      <c r="D29" s="18">
        <v>14565050</v>
      </c>
      <c r="E29" s="18">
        <f t="shared" si="1"/>
        <v>2485950</v>
      </c>
      <c r="F29" s="168">
        <v>17051000</v>
      </c>
      <c r="G29" s="16">
        <v>64390000</v>
      </c>
      <c r="H29" s="18">
        <f t="shared" si="0"/>
        <v>81441000</v>
      </c>
      <c r="I29" s="162">
        <f t="shared" si="5"/>
        <v>17.884173819083752</v>
      </c>
      <c r="J29" s="167">
        <f t="shared" si="2"/>
        <v>3.052455151582127</v>
      </c>
      <c r="K29" s="162">
        <f t="shared" si="3"/>
        <v>20.936628970665883</v>
      </c>
      <c r="L29" s="3">
        <f t="shared" si="4"/>
        <v>3.7763181045099996</v>
      </c>
    </row>
    <row r="30" spans="1:12" x14ac:dyDescent="0.2">
      <c r="A30" s="157">
        <v>14792</v>
      </c>
      <c r="B30" s="18">
        <v>5144450</v>
      </c>
      <c r="C30" s="18">
        <v>13722819</v>
      </c>
      <c r="D30" s="18">
        <v>18867269</v>
      </c>
      <c r="E30" s="18">
        <f t="shared" si="1"/>
        <v>2480731</v>
      </c>
      <c r="F30" s="168">
        <v>21348000</v>
      </c>
      <c r="G30" s="16">
        <v>70230000</v>
      </c>
      <c r="H30" s="18">
        <f t="shared" si="0"/>
        <v>91578000</v>
      </c>
      <c r="I30" s="162">
        <f t="shared" si="5"/>
        <v>20.602403415667517</v>
      </c>
      <c r="J30" s="167">
        <f t="shared" si="2"/>
        <v>2.7088722182183496</v>
      </c>
      <c r="K30" s="162">
        <f t="shared" si="3"/>
        <v>23.311275633885867</v>
      </c>
      <c r="L30" s="3">
        <f t="shared" si="4"/>
        <v>3.2897695334457562</v>
      </c>
    </row>
    <row r="31" spans="1:12" x14ac:dyDescent="0.2">
      <c r="A31" s="157">
        <v>15157</v>
      </c>
      <c r="B31" s="18">
        <v>6633192</v>
      </c>
      <c r="C31" s="18">
        <v>12985110</v>
      </c>
      <c r="D31" s="18">
        <v>19618302</v>
      </c>
      <c r="E31" s="18">
        <f t="shared" si="1"/>
        <v>3024698</v>
      </c>
      <c r="F31" s="168">
        <v>22643000</v>
      </c>
      <c r="G31" s="16">
        <v>76920000</v>
      </c>
      <c r="H31" s="18">
        <f t="shared" si="0"/>
        <v>99563000</v>
      </c>
      <c r="I31" s="162">
        <f t="shared" si="5"/>
        <v>19.704410272892542</v>
      </c>
      <c r="J31" s="167">
        <f t="shared" si="2"/>
        <v>3.037973946144652</v>
      </c>
      <c r="K31" s="162">
        <f t="shared" si="3"/>
        <v>22.742384219037191</v>
      </c>
      <c r="L31" s="3">
        <f t="shared" si="4"/>
        <v>3.3970763591396897</v>
      </c>
    </row>
    <row r="32" spans="1:12" x14ac:dyDescent="0.2">
      <c r="L32" s="32"/>
    </row>
    <row r="33" spans="9:12" x14ac:dyDescent="0.2">
      <c r="L33" s="32"/>
    </row>
    <row r="34" spans="9:12" x14ac:dyDescent="0.2">
      <c r="L34" s="32"/>
    </row>
    <row r="35" spans="9:12" x14ac:dyDescent="0.2">
      <c r="L35" s="32"/>
    </row>
    <row r="36" spans="9:12" x14ac:dyDescent="0.2">
      <c r="L36" s="32"/>
    </row>
    <row r="37" spans="9:12" x14ac:dyDescent="0.2">
      <c r="L37" s="32"/>
    </row>
    <row r="38" spans="9:12" x14ac:dyDescent="0.2">
      <c r="L38" s="32"/>
    </row>
    <row r="39" spans="9:12" x14ac:dyDescent="0.2">
      <c r="L39" s="32"/>
    </row>
    <row r="40" spans="9:12" x14ac:dyDescent="0.2">
      <c r="L40" s="32"/>
    </row>
    <row r="41" spans="9:12" x14ac:dyDescent="0.2">
      <c r="L41" s="32"/>
    </row>
    <row r="42" spans="9:12" x14ac:dyDescent="0.2">
      <c r="L42" s="32"/>
    </row>
    <row r="43" spans="9:12" x14ac:dyDescent="0.2">
      <c r="L43" s="32"/>
    </row>
    <row r="44" spans="9:12" x14ac:dyDescent="0.2">
      <c r="I44" s="159"/>
      <c r="J44" s="159"/>
      <c r="K44" s="159"/>
      <c r="L44" s="5"/>
    </row>
    <row r="45" spans="9:12" x14ac:dyDescent="0.2">
      <c r="I45" s="159"/>
      <c r="J45" s="159"/>
      <c r="K45" s="159"/>
      <c r="L45" s="5"/>
    </row>
    <row r="46" spans="9:12" x14ac:dyDescent="0.2">
      <c r="I46" s="159"/>
      <c r="J46" s="159"/>
      <c r="K46" s="159"/>
      <c r="L46" s="5"/>
    </row>
    <row r="47" spans="9:12" x14ac:dyDescent="0.2">
      <c r="I47" s="159"/>
      <c r="J47" s="159"/>
      <c r="K47" s="159"/>
      <c r="L47" s="5"/>
    </row>
    <row r="48" spans="9:12" x14ac:dyDescent="0.2">
      <c r="I48" s="159"/>
      <c r="J48" s="159"/>
      <c r="K48" s="159"/>
      <c r="L48" s="5"/>
    </row>
    <row r="49" spans="9:12" x14ac:dyDescent="0.2">
      <c r="I49" s="159"/>
      <c r="J49" s="159"/>
      <c r="K49" s="159"/>
      <c r="L49" s="5"/>
    </row>
    <row r="50" spans="9:12" x14ac:dyDescent="0.2">
      <c r="I50" s="159"/>
      <c r="J50" s="159"/>
      <c r="K50" s="159"/>
      <c r="L50" s="5"/>
    </row>
    <row r="51" spans="9:12" x14ac:dyDescent="0.2">
      <c r="I51" s="159"/>
      <c r="J51" s="159"/>
      <c r="K51" s="159"/>
      <c r="L51" s="5"/>
    </row>
    <row r="52" spans="9:12" x14ac:dyDescent="0.2">
      <c r="I52" s="159"/>
      <c r="J52" s="159"/>
      <c r="K52" s="159"/>
      <c r="L52" s="5"/>
    </row>
    <row r="53" spans="9:12" x14ac:dyDescent="0.2">
      <c r="I53" s="159"/>
      <c r="J53" s="159"/>
      <c r="K53" s="159"/>
      <c r="L53" s="5"/>
    </row>
    <row r="54" spans="9:12" x14ac:dyDescent="0.2">
      <c r="I54" s="159"/>
      <c r="J54" s="159"/>
      <c r="K54" s="159"/>
      <c r="L54" s="5"/>
    </row>
    <row r="55" spans="9:12" x14ac:dyDescent="0.2">
      <c r="I55" s="159"/>
      <c r="J55" s="159"/>
      <c r="K55" s="159"/>
      <c r="L55" s="5"/>
    </row>
    <row r="56" spans="9:12" x14ac:dyDescent="0.2">
      <c r="I56" s="159"/>
      <c r="J56" s="159"/>
      <c r="K56" s="159"/>
      <c r="L56" s="5"/>
    </row>
    <row r="57" spans="9:12" x14ac:dyDescent="0.2">
      <c r="I57" s="159"/>
      <c r="J57" s="159"/>
      <c r="K57" s="159"/>
      <c r="L57" s="5"/>
    </row>
    <row r="58" spans="9:12" x14ac:dyDescent="0.2">
      <c r="I58" s="159"/>
      <c r="J58" s="159"/>
      <c r="K58" s="159"/>
      <c r="L58" s="5"/>
    </row>
    <row r="59" spans="9:12" x14ac:dyDescent="0.2">
      <c r="I59" s="159"/>
      <c r="J59" s="159"/>
      <c r="K59" s="159"/>
      <c r="L59" s="5"/>
    </row>
    <row r="60" spans="9:12" x14ac:dyDescent="0.2">
      <c r="I60" s="159"/>
      <c r="J60" s="159"/>
      <c r="K60" s="159"/>
      <c r="L60" s="5"/>
    </row>
    <row r="61" spans="9:12" x14ac:dyDescent="0.2">
      <c r="I61" s="159"/>
      <c r="J61" s="159"/>
      <c r="K61" s="159"/>
      <c r="L61" s="5"/>
    </row>
    <row r="62" spans="9:12" x14ac:dyDescent="0.2">
      <c r="I62" s="159"/>
      <c r="J62" s="159"/>
      <c r="K62" s="159"/>
      <c r="L62" s="5"/>
    </row>
    <row r="63" spans="9:12" x14ac:dyDescent="0.2">
      <c r="I63" s="159"/>
      <c r="J63" s="159"/>
      <c r="K63" s="159"/>
      <c r="L63" s="5"/>
    </row>
    <row r="64" spans="9:12" x14ac:dyDescent="0.2">
      <c r="I64" s="159"/>
      <c r="J64" s="159"/>
      <c r="K64" s="159"/>
      <c r="L64" s="5"/>
    </row>
    <row r="65" spans="9:12" x14ac:dyDescent="0.2">
      <c r="I65" s="159"/>
      <c r="J65" s="159"/>
      <c r="K65" s="159"/>
      <c r="L65" s="5"/>
    </row>
    <row r="66" spans="9:12" x14ac:dyDescent="0.2">
      <c r="I66" s="159"/>
      <c r="J66" s="159"/>
      <c r="K66" s="159"/>
      <c r="L66" s="5"/>
    </row>
    <row r="67" spans="9:12" x14ac:dyDescent="0.2">
      <c r="I67" s="159"/>
      <c r="J67" s="159"/>
      <c r="K67" s="159"/>
      <c r="L67" s="5"/>
    </row>
    <row r="68" spans="9:12" x14ac:dyDescent="0.2">
      <c r="I68" s="159"/>
      <c r="J68" s="159"/>
      <c r="K68" s="159"/>
      <c r="L68" s="5"/>
    </row>
    <row r="69" spans="9:12" x14ac:dyDescent="0.2">
      <c r="I69" s="159"/>
      <c r="J69" s="159"/>
      <c r="K69" s="159"/>
      <c r="L69" s="5"/>
    </row>
    <row r="70" spans="9:12" x14ac:dyDescent="0.2">
      <c r="I70" s="159"/>
      <c r="J70" s="159"/>
      <c r="K70" s="159"/>
      <c r="L70" s="5"/>
    </row>
    <row r="71" spans="9:12" x14ac:dyDescent="0.2">
      <c r="I71" s="159"/>
      <c r="J71" s="159"/>
      <c r="K71" s="159"/>
      <c r="L71" s="5"/>
    </row>
    <row r="72" spans="9:12" x14ac:dyDescent="0.2">
      <c r="I72" s="159"/>
      <c r="J72" s="159"/>
      <c r="K72" s="159"/>
      <c r="L72" s="5"/>
    </row>
    <row r="73" spans="9:12" x14ac:dyDescent="0.2">
      <c r="I73" s="159"/>
      <c r="J73" s="159"/>
      <c r="K73" s="159"/>
      <c r="L73" s="5"/>
    </row>
    <row r="74" spans="9:12" x14ac:dyDescent="0.2">
      <c r="I74" s="159"/>
      <c r="J74" s="159"/>
      <c r="K74" s="159"/>
      <c r="L74" s="5"/>
    </row>
    <row r="75" spans="9:12" x14ac:dyDescent="0.2">
      <c r="I75" s="159"/>
      <c r="J75" s="159"/>
      <c r="K75" s="159"/>
      <c r="L75" s="5"/>
    </row>
    <row r="76" spans="9:12" x14ac:dyDescent="0.2">
      <c r="I76" s="159"/>
      <c r="J76" s="159"/>
      <c r="K76" s="159"/>
      <c r="L76" s="5"/>
    </row>
    <row r="77" spans="9:12" x14ac:dyDescent="0.2">
      <c r="I77" s="159"/>
      <c r="J77" s="159"/>
      <c r="K77" s="159"/>
      <c r="L77" s="5"/>
    </row>
    <row r="78" spans="9:12" x14ac:dyDescent="0.2">
      <c r="I78" s="159"/>
      <c r="J78" s="159"/>
      <c r="K78" s="159"/>
      <c r="L78" s="5"/>
    </row>
    <row r="79" spans="9:12" x14ac:dyDescent="0.2">
      <c r="I79" s="159"/>
      <c r="J79" s="159"/>
      <c r="K79" s="159"/>
      <c r="L79" s="5"/>
    </row>
    <row r="80" spans="9:12" x14ac:dyDescent="0.2">
      <c r="I80" s="159"/>
      <c r="J80" s="159"/>
      <c r="K80" s="159"/>
      <c r="L80" s="5"/>
    </row>
    <row r="81" spans="9:12" x14ac:dyDescent="0.2">
      <c r="I81" s="159"/>
      <c r="J81" s="159"/>
      <c r="K81" s="159"/>
      <c r="L81" s="5"/>
    </row>
    <row r="82" spans="9:12" x14ac:dyDescent="0.2">
      <c r="I82" s="159"/>
      <c r="J82" s="159"/>
      <c r="K82" s="159"/>
      <c r="L82" s="5"/>
    </row>
    <row r="83" spans="9:12" x14ac:dyDescent="0.2">
      <c r="I83" s="159"/>
      <c r="J83" s="159"/>
      <c r="K83" s="159"/>
      <c r="L83" s="5"/>
    </row>
    <row r="84" spans="9:12" x14ac:dyDescent="0.2">
      <c r="I84" s="159"/>
      <c r="J84" s="159"/>
      <c r="K84" s="159"/>
      <c r="L84" s="5"/>
    </row>
    <row r="85" spans="9:12" x14ac:dyDescent="0.2">
      <c r="I85" s="159"/>
      <c r="J85" s="159"/>
      <c r="K85" s="159"/>
      <c r="L85" s="5"/>
    </row>
    <row r="86" spans="9:12" x14ac:dyDescent="0.2">
      <c r="I86" s="159"/>
      <c r="J86" s="159"/>
      <c r="K86" s="159"/>
      <c r="L86" s="5"/>
    </row>
    <row r="87" spans="9:12" x14ac:dyDescent="0.2">
      <c r="I87" s="159"/>
      <c r="J87" s="159"/>
      <c r="K87" s="159"/>
      <c r="L87" s="5"/>
    </row>
    <row r="88" spans="9:12" x14ac:dyDescent="0.2">
      <c r="I88" s="159"/>
      <c r="J88" s="159"/>
      <c r="K88" s="159"/>
      <c r="L88" s="5"/>
    </row>
    <row r="89" spans="9:12" x14ac:dyDescent="0.2">
      <c r="I89" s="159"/>
      <c r="J89" s="159"/>
      <c r="K89" s="159"/>
      <c r="L89" s="5"/>
    </row>
    <row r="90" spans="9:12" x14ac:dyDescent="0.2">
      <c r="I90" s="159"/>
      <c r="J90" s="159"/>
      <c r="K90" s="159"/>
      <c r="L90" s="5"/>
    </row>
    <row r="91" spans="9:12" x14ac:dyDescent="0.2">
      <c r="I91" s="159"/>
      <c r="J91" s="159"/>
      <c r="K91" s="159"/>
      <c r="L91" s="5"/>
    </row>
    <row r="92" spans="9:12" x14ac:dyDescent="0.2">
      <c r="I92" s="159"/>
      <c r="J92" s="159"/>
      <c r="K92" s="159"/>
      <c r="L92" s="5"/>
    </row>
    <row r="93" spans="9:12" x14ac:dyDescent="0.2">
      <c r="I93" s="159"/>
      <c r="J93" s="159"/>
      <c r="K93" s="159"/>
      <c r="L93" s="5"/>
    </row>
    <row r="94" spans="9:12" x14ac:dyDescent="0.2">
      <c r="I94" s="159"/>
      <c r="J94" s="159"/>
      <c r="K94" s="159"/>
      <c r="L94" s="5"/>
    </row>
    <row r="95" spans="9:12" x14ac:dyDescent="0.2">
      <c r="I95" s="159"/>
      <c r="J95" s="159"/>
      <c r="K95" s="159"/>
      <c r="L95" s="5"/>
    </row>
    <row r="96" spans="9:12" x14ac:dyDescent="0.2">
      <c r="I96" s="159"/>
      <c r="J96" s="159"/>
      <c r="K96" s="159"/>
      <c r="L96" s="5"/>
    </row>
    <row r="97" spans="9:12" x14ac:dyDescent="0.2">
      <c r="I97" s="159"/>
      <c r="J97" s="159"/>
      <c r="K97" s="159"/>
      <c r="L97" s="5"/>
    </row>
    <row r="98" spans="9:12" x14ac:dyDescent="0.2">
      <c r="I98" s="159"/>
      <c r="J98" s="159"/>
      <c r="K98" s="159"/>
      <c r="L98" s="5"/>
    </row>
    <row r="99" spans="9:12" x14ac:dyDescent="0.2">
      <c r="I99" s="159"/>
      <c r="J99" s="159"/>
      <c r="K99" s="159"/>
      <c r="L99" s="5"/>
    </row>
    <row r="100" spans="9:12" x14ac:dyDescent="0.2">
      <c r="I100" s="159"/>
      <c r="J100" s="159"/>
      <c r="K100" s="159"/>
      <c r="L100" s="5"/>
    </row>
    <row r="101" spans="9:12" x14ac:dyDescent="0.2">
      <c r="I101" s="159"/>
      <c r="J101" s="159"/>
      <c r="K101" s="159"/>
      <c r="L101" s="5"/>
    </row>
    <row r="102" spans="9:12" x14ac:dyDescent="0.2">
      <c r="I102" s="159"/>
      <c r="J102" s="159"/>
      <c r="K102" s="159"/>
      <c r="L102" s="5"/>
    </row>
    <row r="103" spans="9:12" x14ac:dyDescent="0.2">
      <c r="I103" s="159"/>
      <c r="J103" s="159"/>
      <c r="K103" s="159"/>
      <c r="L103" s="5"/>
    </row>
    <row r="104" spans="9:12" x14ac:dyDescent="0.2">
      <c r="I104" s="159"/>
      <c r="J104" s="159"/>
      <c r="K104" s="159"/>
      <c r="L104" s="5"/>
    </row>
    <row r="105" spans="9:12" x14ac:dyDescent="0.2">
      <c r="I105" s="159"/>
      <c r="J105" s="159"/>
      <c r="K105" s="159"/>
      <c r="L105" s="5"/>
    </row>
    <row r="106" spans="9:12" x14ac:dyDescent="0.2">
      <c r="I106" s="159"/>
      <c r="J106" s="159"/>
      <c r="K106" s="159"/>
      <c r="L106" s="5"/>
    </row>
    <row r="107" spans="9:12" x14ac:dyDescent="0.2">
      <c r="I107" s="159"/>
      <c r="J107" s="159"/>
      <c r="K107" s="159"/>
      <c r="L107" s="5"/>
    </row>
    <row r="108" spans="9:12" x14ac:dyDescent="0.2">
      <c r="I108" s="159"/>
      <c r="J108" s="159"/>
      <c r="K108" s="159"/>
      <c r="L108" s="5"/>
    </row>
    <row r="109" spans="9:12" x14ac:dyDescent="0.2">
      <c r="I109" s="159"/>
      <c r="J109" s="159"/>
      <c r="K109" s="159"/>
      <c r="L109" s="5"/>
    </row>
    <row r="110" spans="9:12" x14ac:dyDescent="0.2">
      <c r="I110" s="159"/>
      <c r="J110" s="159"/>
      <c r="K110" s="159"/>
      <c r="L110" s="5"/>
    </row>
    <row r="111" spans="9:12" x14ac:dyDescent="0.2">
      <c r="I111" s="159"/>
      <c r="J111" s="159"/>
      <c r="K111" s="159"/>
      <c r="L111" s="5"/>
    </row>
    <row r="112" spans="9:12" x14ac:dyDescent="0.2">
      <c r="I112" s="159"/>
      <c r="J112" s="159"/>
      <c r="K112" s="159"/>
      <c r="L112" s="5"/>
    </row>
    <row r="113" spans="9:12" x14ac:dyDescent="0.2">
      <c r="I113" s="159"/>
      <c r="J113" s="159"/>
      <c r="K113" s="159"/>
      <c r="L113" s="5"/>
    </row>
    <row r="114" spans="9:12" x14ac:dyDescent="0.2">
      <c r="I114" s="159"/>
      <c r="J114" s="159"/>
      <c r="K114" s="159"/>
      <c r="L114" s="5"/>
    </row>
    <row r="115" spans="9:12" x14ac:dyDescent="0.2">
      <c r="I115" s="159"/>
      <c r="J115" s="159"/>
      <c r="K115" s="159"/>
      <c r="L115" s="5"/>
    </row>
    <row r="116" spans="9:12" x14ac:dyDescent="0.2">
      <c r="I116" s="159"/>
      <c r="J116" s="159"/>
      <c r="K116" s="159"/>
      <c r="L116" s="5"/>
    </row>
    <row r="117" spans="9:12" x14ac:dyDescent="0.2">
      <c r="I117" s="159"/>
      <c r="J117" s="159"/>
      <c r="K117" s="159"/>
      <c r="L117" s="5"/>
    </row>
    <row r="118" spans="9:12" x14ac:dyDescent="0.2">
      <c r="I118" s="159"/>
      <c r="J118" s="159"/>
      <c r="K118" s="159"/>
      <c r="L118" s="5"/>
    </row>
    <row r="119" spans="9:12" x14ac:dyDescent="0.2">
      <c r="I119" s="159"/>
      <c r="J119" s="159"/>
      <c r="K119" s="159"/>
      <c r="L119" s="5"/>
    </row>
    <row r="120" spans="9:12" x14ac:dyDescent="0.2">
      <c r="I120" s="159"/>
      <c r="J120" s="159"/>
      <c r="K120" s="159"/>
      <c r="L120" s="5"/>
    </row>
    <row r="121" spans="9:12" x14ac:dyDescent="0.2">
      <c r="I121" s="159"/>
      <c r="J121" s="159"/>
      <c r="K121" s="159"/>
      <c r="L121" s="5"/>
    </row>
    <row r="122" spans="9:12" x14ac:dyDescent="0.2">
      <c r="I122" s="159"/>
      <c r="J122" s="159"/>
      <c r="K122" s="159"/>
      <c r="L122" s="5"/>
    </row>
    <row r="123" spans="9:12" x14ac:dyDescent="0.2">
      <c r="I123" s="159"/>
      <c r="J123" s="159"/>
      <c r="K123" s="159"/>
      <c r="L123" s="5"/>
    </row>
    <row r="124" spans="9:12" x14ac:dyDescent="0.2">
      <c r="I124" s="159"/>
      <c r="J124" s="159"/>
      <c r="K124" s="159"/>
      <c r="L124" s="5"/>
    </row>
    <row r="125" spans="9:12" x14ac:dyDescent="0.2">
      <c r="I125" s="159"/>
      <c r="J125" s="159"/>
      <c r="K125" s="159"/>
      <c r="L125" s="5"/>
    </row>
    <row r="126" spans="9:12" x14ac:dyDescent="0.2">
      <c r="I126" s="159"/>
      <c r="J126" s="159"/>
      <c r="K126" s="159"/>
      <c r="L126" s="5"/>
    </row>
    <row r="127" spans="9:12" x14ac:dyDescent="0.2">
      <c r="I127" s="159"/>
      <c r="J127" s="159"/>
      <c r="K127" s="159"/>
      <c r="L127" s="5"/>
    </row>
    <row r="128" spans="9:12" x14ac:dyDescent="0.2">
      <c r="I128" s="159"/>
      <c r="J128" s="159"/>
      <c r="K128" s="159"/>
      <c r="L128" s="5"/>
    </row>
    <row r="129" spans="9:12" x14ac:dyDescent="0.2">
      <c r="I129" s="159"/>
      <c r="J129" s="159"/>
      <c r="K129" s="159"/>
      <c r="L129" s="5"/>
    </row>
    <row r="130" spans="9:12" x14ac:dyDescent="0.2">
      <c r="I130" s="159"/>
      <c r="J130" s="159"/>
      <c r="K130" s="159"/>
      <c r="L130" s="5"/>
    </row>
    <row r="131" spans="9:12" x14ac:dyDescent="0.2">
      <c r="I131" s="159"/>
      <c r="J131" s="159"/>
      <c r="K131" s="159"/>
      <c r="L131" s="5"/>
    </row>
    <row r="132" spans="9:12" x14ac:dyDescent="0.2">
      <c r="I132" s="159"/>
      <c r="J132" s="159"/>
      <c r="K132" s="159"/>
      <c r="L132" s="5"/>
    </row>
    <row r="133" spans="9:12" x14ac:dyDescent="0.2">
      <c r="I133" s="159"/>
      <c r="J133" s="159"/>
      <c r="K133" s="159"/>
      <c r="L133" s="5"/>
    </row>
    <row r="134" spans="9:12" x14ac:dyDescent="0.2">
      <c r="I134" s="159"/>
      <c r="J134" s="159"/>
      <c r="K134" s="159"/>
      <c r="L134" s="5"/>
    </row>
    <row r="135" spans="9:12" x14ac:dyDescent="0.2">
      <c r="I135" s="159"/>
      <c r="J135" s="159"/>
      <c r="K135" s="159"/>
      <c r="L135" s="5"/>
    </row>
    <row r="136" spans="9:12" x14ac:dyDescent="0.2">
      <c r="I136" s="159"/>
      <c r="J136" s="159"/>
      <c r="K136" s="159"/>
      <c r="L136" s="5"/>
    </row>
    <row r="137" spans="9:12" x14ac:dyDescent="0.2">
      <c r="I137" s="159"/>
      <c r="J137" s="159"/>
      <c r="K137" s="159"/>
      <c r="L137" s="5"/>
    </row>
    <row r="138" spans="9:12" x14ac:dyDescent="0.2">
      <c r="I138" s="159"/>
      <c r="J138" s="159"/>
      <c r="K138" s="159"/>
      <c r="L138" s="5"/>
    </row>
    <row r="139" spans="9:12" x14ac:dyDescent="0.2">
      <c r="I139" s="159"/>
      <c r="J139" s="159"/>
      <c r="K139" s="159"/>
      <c r="L139" s="5"/>
    </row>
    <row r="140" spans="9:12" x14ac:dyDescent="0.2">
      <c r="I140" s="159"/>
      <c r="J140" s="159"/>
      <c r="K140" s="159"/>
      <c r="L140" s="5"/>
    </row>
    <row r="141" spans="9:12" x14ac:dyDescent="0.2">
      <c r="I141" s="159"/>
      <c r="J141" s="159"/>
      <c r="K141" s="159"/>
      <c r="L141" s="5"/>
    </row>
    <row r="142" spans="9:12" x14ac:dyDescent="0.2">
      <c r="I142" s="159"/>
      <c r="J142" s="159"/>
      <c r="K142" s="159"/>
      <c r="L142" s="5"/>
    </row>
    <row r="143" spans="9:12" x14ac:dyDescent="0.2">
      <c r="I143" s="159"/>
      <c r="J143" s="159"/>
      <c r="K143" s="159"/>
      <c r="L143" s="5"/>
    </row>
    <row r="144" spans="9:12" x14ac:dyDescent="0.2">
      <c r="I144" s="159"/>
      <c r="J144" s="159"/>
      <c r="K144" s="159"/>
      <c r="L144" s="5"/>
    </row>
    <row r="145" spans="9:12" x14ac:dyDescent="0.2">
      <c r="I145" s="159"/>
      <c r="J145" s="159"/>
      <c r="K145" s="159"/>
      <c r="L145" s="5"/>
    </row>
    <row r="146" spans="9:12" x14ac:dyDescent="0.2">
      <c r="I146" s="159"/>
      <c r="J146" s="159"/>
      <c r="K146" s="159"/>
      <c r="L146" s="5"/>
    </row>
    <row r="147" spans="9:12" x14ac:dyDescent="0.2">
      <c r="I147" s="159"/>
      <c r="J147" s="159"/>
      <c r="K147" s="159"/>
      <c r="L147" s="5"/>
    </row>
    <row r="148" spans="9:12" x14ac:dyDescent="0.2">
      <c r="I148" s="159"/>
      <c r="J148" s="159"/>
      <c r="K148" s="159"/>
      <c r="L148" s="5"/>
    </row>
    <row r="149" spans="9:12" x14ac:dyDescent="0.2">
      <c r="I149" s="159"/>
      <c r="J149" s="159"/>
      <c r="K149" s="159"/>
      <c r="L149" s="5"/>
    </row>
    <row r="150" spans="9:12" x14ac:dyDescent="0.2">
      <c r="I150" s="159"/>
      <c r="J150" s="159"/>
      <c r="K150" s="159"/>
      <c r="L150" s="5"/>
    </row>
    <row r="151" spans="9:12" x14ac:dyDescent="0.2">
      <c r="I151" s="159"/>
      <c r="J151" s="159"/>
      <c r="K151" s="159"/>
      <c r="L151" s="5"/>
    </row>
    <row r="152" spans="9:12" x14ac:dyDescent="0.2">
      <c r="I152" s="159"/>
      <c r="J152" s="159"/>
      <c r="K152" s="159"/>
      <c r="L152" s="5"/>
    </row>
    <row r="153" spans="9:12" x14ac:dyDescent="0.2">
      <c r="I153" s="159"/>
      <c r="J153" s="159"/>
      <c r="K153" s="159"/>
      <c r="L153" s="5"/>
    </row>
    <row r="154" spans="9:12" x14ac:dyDescent="0.2">
      <c r="I154" s="159"/>
      <c r="J154" s="159"/>
      <c r="K154" s="159"/>
      <c r="L154" s="5"/>
    </row>
    <row r="155" spans="9:12" x14ac:dyDescent="0.2">
      <c r="I155" s="159"/>
      <c r="J155" s="159"/>
      <c r="K155" s="159"/>
      <c r="L155" s="5"/>
    </row>
    <row r="156" spans="9:12" x14ac:dyDescent="0.2">
      <c r="I156" s="159"/>
      <c r="J156" s="159"/>
      <c r="K156" s="159"/>
      <c r="L156" s="5"/>
    </row>
    <row r="157" spans="9:12" x14ac:dyDescent="0.2">
      <c r="I157" s="159"/>
      <c r="J157" s="159"/>
      <c r="K157" s="159"/>
      <c r="L157" s="5"/>
    </row>
    <row r="158" spans="9:12" x14ac:dyDescent="0.2">
      <c r="I158" s="159"/>
      <c r="J158" s="159"/>
      <c r="K158" s="159"/>
      <c r="L158" s="5"/>
    </row>
    <row r="159" spans="9:12" x14ac:dyDescent="0.2">
      <c r="I159" s="159"/>
      <c r="J159" s="159"/>
      <c r="K159" s="159"/>
      <c r="L159" s="5"/>
    </row>
    <row r="160" spans="9:12" x14ac:dyDescent="0.2">
      <c r="I160" s="159"/>
      <c r="J160" s="159"/>
      <c r="K160" s="159"/>
      <c r="L160" s="5"/>
    </row>
    <row r="161" spans="9:12" x14ac:dyDescent="0.2">
      <c r="I161" s="159"/>
      <c r="J161" s="159"/>
      <c r="K161" s="159"/>
      <c r="L161" s="5"/>
    </row>
    <row r="162" spans="9:12" x14ac:dyDescent="0.2">
      <c r="I162" s="159"/>
      <c r="J162" s="159"/>
      <c r="K162" s="159"/>
      <c r="L162" s="5"/>
    </row>
    <row r="163" spans="9:12" x14ac:dyDescent="0.2">
      <c r="I163" s="159"/>
      <c r="J163" s="159"/>
      <c r="K163" s="159"/>
      <c r="L163" s="5"/>
    </row>
    <row r="164" spans="9:12" x14ac:dyDescent="0.2">
      <c r="I164" s="159"/>
      <c r="J164" s="159"/>
      <c r="K164" s="159"/>
      <c r="L164" s="5"/>
    </row>
    <row r="165" spans="9:12" x14ac:dyDescent="0.2">
      <c r="I165" s="159"/>
      <c r="J165" s="159"/>
      <c r="K165" s="159"/>
      <c r="L165" s="5"/>
    </row>
    <row r="166" spans="9:12" x14ac:dyDescent="0.2">
      <c r="I166" s="159"/>
      <c r="J166" s="159"/>
      <c r="K166" s="159"/>
      <c r="L166" s="5"/>
    </row>
    <row r="167" spans="9:12" x14ac:dyDescent="0.2">
      <c r="I167" s="159"/>
      <c r="J167" s="159"/>
      <c r="K167" s="159"/>
      <c r="L167" s="5"/>
    </row>
    <row r="168" spans="9:12" x14ac:dyDescent="0.2">
      <c r="I168" s="159"/>
      <c r="J168" s="159"/>
      <c r="K168" s="159"/>
      <c r="L168" s="5"/>
    </row>
    <row r="169" spans="9:12" x14ac:dyDescent="0.2">
      <c r="I169" s="159"/>
      <c r="J169" s="159"/>
      <c r="K169" s="159"/>
      <c r="L169" s="5"/>
    </row>
    <row r="170" spans="9:12" x14ac:dyDescent="0.2">
      <c r="I170" s="159"/>
      <c r="J170" s="159"/>
      <c r="K170" s="159"/>
      <c r="L170" s="5"/>
    </row>
    <row r="171" spans="9:12" x14ac:dyDescent="0.2">
      <c r="I171" s="159"/>
      <c r="J171" s="159"/>
      <c r="K171" s="159"/>
      <c r="L171" s="5"/>
    </row>
    <row r="172" spans="9:12" x14ac:dyDescent="0.2">
      <c r="I172" s="159"/>
      <c r="J172" s="159"/>
      <c r="K172" s="159"/>
      <c r="L172" s="5"/>
    </row>
    <row r="173" spans="9:12" x14ac:dyDescent="0.2">
      <c r="I173" s="159"/>
      <c r="J173" s="159"/>
      <c r="K173" s="159"/>
      <c r="L173" s="5"/>
    </row>
    <row r="174" spans="9:12" x14ac:dyDescent="0.2">
      <c r="I174" s="159"/>
      <c r="J174" s="159"/>
      <c r="K174" s="159"/>
      <c r="L174" s="5"/>
    </row>
    <row r="175" spans="9:12" x14ac:dyDescent="0.2">
      <c r="I175" s="159"/>
      <c r="J175" s="159"/>
      <c r="K175" s="159"/>
      <c r="L175" s="5"/>
    </row>
    <row r="176" spans="9:12" x14ac:dyDescent="0.2">
      <c r="I176" s="159"/>
      <c r="J176" s="159"/>
      <c r="K176" s="159"/>
      <c r="L176" s="5"/>
    </row>
    <row r="177" spans="9:12" x14ac:dyDescent="0.2">
      <c r="I177" s="159"/>
      <c r="J177" s="159"/>
      <c r="K177" s="159"/>
      <c r="L177" s="5"/>
    </row>
    <row r="178" spans="9:12" x14ac:dyDescent="0.2">
      <c r="I178" s="159"/>
      <c r="J178" s="159"/>
      <c r="K178" s="159"/>
      <c r="L178" s="5"/>
    </row>
    <row r="179" spans="9:12" x14ac:dyDescent="0.2">
      <c r="I179" s="159"/>
      <c r="J179" s="159"/>
      <c r="K179" s="159"/>
      <c r="L179" s="5"/>
    </row>
    <row r="180" spans="9:12" x14ac:dyDescent="0.2">
      <c r="I180" s="159"/>
      <c r="J180" s="159"/>
      <c r="K180" s="159"/>
      <c r="L180" s="5"/>
    </row>
    <row r="181" spans="9:12" x14ac:dyDescent="0.2">
      <c r="I181" s="159"/>
      <c r="J181" s="159"/>
      <c r="K181" s="159"/>
      <c r="L181" s="5"/>
    </row>
    <row r="182" spans="9:12" x14ac:dyDescent="0.2">
      <c r="I182" s="159"/>
      <c r="J182" s="159"/>
      <c r="K182" s="159"/>
      <c r="L182" s="5"/>
    </row>
    <row r="183" spans="9:12" x14ac:dyDescent="0.2">
      <c r="I183" s="159"/>
      <c r="J183" s="159"/>
      <c r="K183" s="159"/>
      <c r="L183" s="5"/>
    </row>
    <row r="184" spans="9:12" x14ac:dyDescent="0.2">
      <c r="I184" s="159"/>
      <c r="J184" s="159"/>
      <c r="K184" s="159"/>
      <c r="L184" s="5"/>
    </row>
    <row r="185" spans="9:12" x14ac:dyDescent="0.2">
      <c r="I185" s="159"/>
      <c r="J185" s="159"/>
      <c r="K185" s="159"/>
      <c r="L185" s="5"/>
    </row>
    <row r="186" spans="9:12" x14ac:dyDescent="0.2">
      <c r="I186" s="159"/>
      <c r="J186" s="159"/>
      <c r="K186" s="159"/>
      <c r="L186" s="5"/>
    </row>
    <row r="187" spans="9:12" x14ac:dyDescent="0.2">
      <c r="I187" s="159"/>
      <c r="J187" s="159"/>
      <c r="K187" s="159"/>
      <c r="L187" s="5"/>
    </row>
    <row r="188" spans="9:12" x14ac:dyDescent="0.2">
      <c r="I188" s="159"/>
      <c r="J188" s="159"/>
      <c r="K188" s="159"/>
      <c r="L188" s="5"/>
    </row>
    <row r="189" spans="9:12" x14ac:dyDescent="0.2">
      <c r="I189" s="159"/>
      <c r="J189" s="159"/>
      <c r="K189" s="159"/>
      <c r="L189" s="5"/>
    </row>
    <row r="190" spans="9:12" x14ac:dyDescent="0.2">
      <c r="I190" s="159"/>
      <c r="J190" s="159"/>
      <c r="K190" s="159"/>
      <c r="L190" s="5"/>
    </row>
    <row r="191" spans="9:12" x14ac:dyDescent="0.2">
      <c r="I191" s="159"/>
      <c r="J191" s="159"/>
      <c r="K191" s="159"/>
      <c r="L191" s="5"/>
    </row>
    <row r="192" spans="9:12" x14ac:dyDescent="0.2">
      <c r="I192" s="159"/>
      <c r="J192" s="159"/>
      <c r="K192" s="159"/>
      <c r="L192" s="5"/>
    </row>
    <row r="193" spans="9:12" x14ac:dyDescent="0.2">
      <c r="I193" s="159"/>
      <c r="J193" s="159"/>
      <c r="K193" s="159"/>
      <c r="L193" s="5"/>
    </row>
    <row r="194" spans="9:12" x14ac:dyDescent="0.2">
      <c r="I194" s="159"/>
      <c r="J194" s="159"/>
      <c r="K194" s="159"/>
      <c r="L194" s="5"/>
    </row>
    <row r="195" spans="9:12" x14ac:dyDescent="0.2">
      <c r="I195" s="159"/>
      <c r="J195" s="159"/>
      <c r="K195" s="159"/>
      <c r="L195" s="5"/>
    </row>
    <row r="196" spans="9:12" x14ac:dyDescent="0.2">
      <c r="I196" s="159"/>
      <c r="J196" s="159"/>
      <c r="K196" s="159"/>
      <c r="L196" s="5"/>
    </row>
    <row r="197" spans="9:12" x14ac:dyDescent="0.2">
      <c r="I197" s="159"/>
      <c r="J197" s="159"/>
      <c r="K197" s="159"/>
      <c r="L197" s="5"/>
    </row>
    <row r="198" spans="9:12" x14ac:dyDescent="0.2">
      <c r="I198" s="159"/>
      <c r="J198" s="159"/>
      <c r="K198" s="159"/>
      <c r="L198" s="5"/>
    </row>
    <row r="199" spans="9:12" x14ac:dyDescent="0.2">
      <c r="I199" s="159"/>
      <c r="J199" s="159"/>
      <c r="K199" s="159"/>
      <c r="L199" s="5"/>
    </row>
    <row r="200" spans="9:12" x14ac:dyDescent="0.2">
      <c r="I200" s="159"/>
      <c r="J200" s="159"/>
      <c r="K200" s="159"/>
      <c r="L200" s="5"/>
    </row>
    <row r="201" spans="9:12" x14ac:dyDescent="0.2">
      <c r="I201" s="159"/>
      <c r="J201" s="159"/>
      <c r="K201" s="159"/>
      <c r="L201" s="5"/>
    </row>
    <row r="202" spans="9:12" x14ac:dyDescent="0.2">
      <c r="I202" s="159"/>
      <c r="J202" s="159"/>
      <c r="K202" s="159"/>
      <c r="L202" s="5"/>
    </row>
    <row r="203" spans="9:12" x14ac:dyDescent="0.2">
      <c r="I203" s="159"/>
      <c r="J203" s="159"/>
      <c r="K203" s="159"/>
      <c r="L203" s="5"/>
    </row>
    <row r="204" spans="9:12" x14ac:dyDescent="0.2">
      <c r="I204" s="159"/>
      <c r="J204" s="159"/>
      <c r="K204" s="159"/>
      <c r="L204" s="5"/>
    </row>
    <row r="205" spans="9:12" x14ac:dyDescent="0.2">
      <c r="I205" s="159"/>
      <c r="J205" s="159"/>
      <c r="K205" s="159"/>
      <c r="L205" s="5"/>
    </row>
    <row r="206" spans="9:12" x14ac:dyDescent="0.2">
      <c r="I206" s="159"/>
      <c r="J206" s="159"/>
      <c r="K206" s="159"/>
      <c r="L206" s="5"/>
    </row>
    <row r="207" spans="9:12" x14ac:dyDescent="0.2">
      <c r="I207" s="159"/>
      <c r="J207" s="159"/>
      <c r="K207" s="159"/>
      <c r="L207" s="5"/>
    </row>
    <row r="208" spans="9:12" x14ac:dyDescent="0.2">
      <c r="I208" s="159"/>
      <c r="J208" s="159"/>
      <c r="K208" s="159"/>
      <c r="L208" s="5"/>
    </row>
    <row r="209" spans="9:12" x14ac:dyDescent="0.2">
      <c r="I209" s="159"/>
      <c r="J209" s="159"/>
      <c r="K209" s="159"/>
      <c r="L209" s="5"/>
    </row>
    <row r="210" spans="9:12" x14ac:dyDescent="0.2">
      <c r="I210" s="159"/>
      <c r="J210" s="159"/>
      <c r="K210" s="159"/>
      <c r="L210" s="5"/>
    </row>
    <row r="211" spans="9:12" x14ac:dyDescent="0.2">
      <c r="I211" s="159"/>
      <c r="J211" s="159"/>
      <c r="K211" s="159"/>
      <c r="L211" s="5"/>
    </row>
    <row r="212" spans="9:12" x14ac:dyDescent="0.2">
      <c r="I212" s="159"/>
      <c r="J212" s="159"/>
      <c r="K212" s="159"/>
      <c r="L212" s="5"/>
    </row>
    <row r="213" spans="9:12" x14ac:dyDescent="0.2">
      <c r="I213" s="159"/>
      <c r="J213" s="159"/>
      <c r="K213" s="159"/>
      <c r="L213" s="5"/>
    </row>
    <row r="214" spans="9:12" x14ac:dyDescent="0.2">
      <c r="I214" s="159"/>
      <c r="J214" s="159"/>
      <c r="K214" s="159"/>
      <c r="L214" s="5"/>
    </row>
    <row r="215" spans="9:12" x14ac:dyDescent="0.2">
      <c r="I215" s="159"/>
      <c r="J215" s="159"/>
      <c r="K215" s="159"/>
      <c r="L215" s="5"/>
    </row>
    <row r="216" spans="9:12" x14ac:dyDescent="0.2">
      <c r="I216" s="159"/>
      <c r="J216" s="159"/>
      <c r="K216" s="159"/>
      <c r="L216" s="5"/>
    </row>
    <row r="217" spans="9:12" x14ac:dyDescent="0.2">
      <c r="I217" s="159"/>
      <c r="J217" s="159"/>
      <c r="K217" s="159"/>
      <c r="L217" s="5"/>
    </row>
    <row r="218" spans="9:12" x14ac:dyDescent="0.2">
      <c r="I218" s="159"/>
      <c r="J218" s="159"/>
      <c r="K218" s="159"/>
      <c r="L218" s="5"/>
    </row>
    <row r="219" spans="9:12" x14ac:dyDescent="0.2">
      <c r="I219" s="159"/>
      <c r="J219" s="159"/>
      <c r="K219" s="159"/>
      <c r="L219" s="5"/>
    </row>
    <row r="220" spans="9:12" x14ac:dyDescent="0.2">
      <c r="I220" s="159"/>
      <c r="J220" s="159"/>
      <c r="K220" s="159"/>
      <c r="L220" s="5"/>
    </row>
    <row r="221" spans="9:12" x14ac:dyDescent="0.2">
      <c r="I221" s="159"/>
      <c r="J221" s="159"/>
      <c r="K221" s="159"/>
      <c r="L221" s="5"/>
    </row>
    <row r="222" spans="9:12" x14ac:dyDescent="0.2">
      <c r="I222" s="159"/>
      <c r="J222" s="159"/>
      <c r="K222" s="159"/>
      <c r="L222" s="5"/>
    </row>
    <row r="223" spans="9:12" x14ac:dyDescent="0.2">
      <c r="I223" s="159"/>
      <c r="J223" s="159"/>
      <c r="K223" s="159"/>
      <c r="L223" s="5"/>
    </row>
    <row r="224" spans="9:12" x14ac:dyDescent="0.2">
      <c r="I224" s="159"/>
      <c r="J224" s="159"/>
      <c r="K224" s="159"/>
      <c r="L224" s="5"/>
    </row>
    <row r="225" spans="9:12" x14ac:dyDescent="0.2">
      <c r="I225" s="159"/>
      <c r="J225" s="159"/>
      <c r="K225" s="159"/>
      <c r="L225" s="5"/>
    </row>
    <row r="226" spans="9:12" x14ac:dyDescent="0.2">
      <c r="I226" s="159"/>
      <c r="J226" s="159"/>
      <c r="K226" s="159"/>
      <c r="L226" s="5"/>
    </row>
    <row r="227" spans="9:12" x14ac:dyDescent="0.2">
      <c r="I227" s="159"/>
      <c r="J227" s="159"/>
      <c r="K227" s="159"/>
      <c r="L227" s="5"/>
    </row>
    <row r="228" spans="9:12" x14ac:dyDescent="0.2">
      <c r="I228" s="159"/>
      <c r="J228" s="159"/>
      <c r="K228" s="159"/>
      <c r="L228" s="5"/>
    </row>
    <row r="229" spans="9:12" x14ac:dyDescent="0.2">
      <c r="I229" s="159"/>
      <c r="J229" s="159"/>
      <c r="K229" s="159"/>
      <c r="L229" s="5"/>
    </row>
    <row r="230" spans="9:12" x14ac:dyDescent="0.2">
      <c r="I230" s="159"/>
      <c r="J230" s="159"/>
      <c r="K230" s="159"/>
      <c r="L230" s="5"/>
    </row>
    <row r="231" spans="9:12" x14ac:dyDescent="0.2">
      <c r="I231" s="159"/>
      <c r="J231" s="159"/>
      <c r="K231" s="159"/>
      <c r="L231" s="5"/>
    </row>
    <row r="232" spans="9:12" x14ac:dyDescent="0.2">
      <c r="I232" s="159"/>
      <c r="J232" s="159"/>
      <c r="K232" s="159"/>
      <c r="L232" s="5"/>
    </row>
    <row r="233" spans="9:12" x14ac:dyDescent="0.2">
      <c r="I233" s="159"/>
      <c r="J233" s="159"/>
      <c r="K233" s="159"/>
      <c r="L233" s="5"/>
    </row>
    <row r="234" spans="9:12" x14ac:dyDescent="0.2">
      <c r="I234" s="159"/>
      <c r="J234" s="159"/>
      <c r="K234" s="159"/>
      <c r="L234" s="5"/>
    </row>
    <row r="235" spans="9:12" x14ac:dyDescent="0.2">
      <c r="I235" s="159"/>
      <c r="J235" s="159"/>
      <c r="K235" s="159"/>
      <c r="L235" s="5"/>
    </row>
    <row r="236" spans="9:12" x14ac:dyDescent="0.2">
      <c r="I236" s="159"/>
      <c r="J236" s="159"/>
      <c r="K236" s="159"/>
      <c r="L236" s="5"/>
    </row>
    <row r="237" spans="9:12" x14ac:dyDescent="0.2">
      <c r="I237" s="159"/>
      <c r="J237" s="159"/>
      <c r="K237" s="159"/>
      <c r="L237" s="5"/>
    </row>
    <row r="238" spans="9:12" x14ac:dyDescent="0.2">
      <c r="I238" s="159"/>
      <c r="J238" s="159"/>
      <c r="K238" s="159"/>
      <c r="L238" s="5"/>
    </row>
    <row r="239" spans="9:12" x14ac:dyDescent="0.2">
      <c r="I239" s="159"/>
      <c r="J239" s="159"/>
      <c r="K239" s="159"/>
      <c r="L239" s="5"/>
    </row>
    <row r="240" spans="9:12" x14ac:dyDescent="0.2">
      <c r="I240" s="159"/>
      <c r="J240" s="159"/>
      <c r="K240" s="159"/>
      <c r="L240" s="5"/>
    </row>
    <row r="241" spans="9:12" x14ac:dyDescent="0.2">
      <c r="I241" s="159"/>
      <c r="J241" s="159"/>
      <c r="K241" s="159"/>
      <c r="L241" s="5"/>
    </row>
    <row r="242" spans="9:12" x14ac:dyDescent="0.2">
      <c r="I242" s="159"/>
      <c r="J242" s="159"/>
      <c r="K242" s="159"/>
      <c r="L242" s="5"/>
    </row>
    <row r="243" spans="9:12" x14ac:dyDescent="0.2">
      <c r="I243" s="159"/>
      <c r="J243" s="159"/>
      <c r="K243" s="159"/>
      <c r="L243" s="5"/>
    </row>
    <row r="244" spans="9:12" x14ac:dyDescent="0.2">
      <c r="I244" s="159"/>
      <c r="J244" s="159"/>
      <c r="K244" s="159"/>
      <c r="L244" s="5"/>
    </row>
    <row r="245" spans="9:12" x14ac:dyDescent="0.2">
      <c r="I245" s="159"/>
      <c r="J245" s="159"/>
      <c r="K245" s="159"/>
      <c r="L245" s="5"/>
    </row>
    <row r="246" spans="9:12" x14ac:dyDescent="0.2">
      <c r="I246" s="159"/>
      <c r="J246" s="159"/>
      <c r="K246" s="159"/>
      <c r="L246" s="5"/>
    </row>
    <row r="247" spans="9:12" x14ac:dyDescent="0.2">
      <c r="I247" s="159"/>
      <c r="J247" s="159"/>
      <c r="K247" s="159"/>
      <c r="L247" s="5"/>
    </row>
    <row r="248" spans="9:12" x14ac:dyDescent="0.2">
      <c r="I248" s="159"/>
      <c r="J248" s="159"/>
      <c r="K248" s="159"/>
      <c r="L248" s="5"/>
    </row>
    <row r="249" spans="9:12" x14ac:dyDescent="0.2">
      <c r="I249" s="159"/>
      <c r="J249" s="159"/>
      <c r="K249" s="159"/>
      <c r="L249" s="5"/>
    </row>
    <row r="250" spans="9:12" x14ac:dyDescent="0.2">
      <c r="I250" s="159"/>
      <c r="J250" s="159"/>
      <c r="K250" s="159"/>
      <c r="L250" s="5"/>
    </row>
    <row r="251" spans="9:12" x14ac:dyDescent="0.2">
      <c r="I251" s="159"/>
      <c r="J251" s="159"/>
      <c r="K251" s="159"/>
      <c r="L251" s="5"/>
    </row>
    <row r="252" spans="9:12" x14ac:dyDescent="0.2">
      <c r="I252" s="159"/>
      <c r="J252" s="159"/>
      <c r="K252" s="159"/>
      <c r="L252" s="5"/>
    </row>
    <row r="253" spans="9:12" x14ac:dyDescent="0.2">
      <c r="I253" s="159"/>
      <c r="J253" s="159"/>
      <c r="K253" s="159"/>
      <c r="L253" s="5"/>
    </row>
    <row r="254" spans="9:12" x14ac:dyDescent="0.2">
      <c r="I254" s="159"/>
      <c r="J254" s="159"/>
      <c r="K254" s="159"/>
      <c r="L254" s="5"/>
    </row>
    <row r="255" spans="9:12" x14ac:dyDescent="0.2">
      <c r="I255" s="159"/>
      <c r="J255" s="159"/>
      <c r="K255" s="159"/>
      <c r="L255" s="5"/>
    </row>
    <row r="256" spans="9:12" x14ac:dyDescent="0.2">
      <c r="I256" s="159"/>
      <c r="J256" s="159"/>
      <c r="K256" s="159"/>
      <c r="L256" s="5"/>
    </row>
    <row r="257" spans="9:12" x14ac:dyDescent="0.2">
      <c r="I257" s="159"/>
      <c r="J257" s="159"/>
      <c r="K257" s="159"/>
      <c r="L257" s="5"/>
    </row>
    <row r="258" spans="9:12" x14ac:dyDescent="0.2">
      <c r="I258" s="159"/>
      <c r="J258" s="159"/>
      <c r="K258" s="159"/>
      <c r="L258" s="5"/>
    </row>
    <row r="259" spans="9:12" x14ac:dyDescent="0.2">
      <c r="I259" s="159"/>
      <c r="J259" s="159"/>
      <c r="K259" s="159"/>
      <c r="L259" s="5"/>
    </row>
    <row r="260" spans="9:12" x14ac:dyDescent="0.2">
      <c r="I260" s="159"/>
      <c r="J260" s="159"/>
      <c r="K260" s="159"/>
      <c r="L260" s="5"/>
    </row>
    <row r="261" spans="9:12" x14ac:dyDescent="0.2">
      <c r="I261" s="159"/>
      <c r="J261" s="159"/>
      <c r="K261" s="159"/>
      <c r="L261" s="5"/>
    </row>
    <row r="262" spans="9:12" x14ac:dyDescent="0.2">
      <c r="I262" s="159"/>
      <c r="J262" s="159"/>
      <c r="K262" s="159"/>
      <c r="L262" s="5"/>
    </row>
    <row r="263" spans="9:12" x14ac:dyDescent="0.2">
      <c r="I263" s="159"/>
      <c r="J263" s="159"/>
      <c r="K263" s="159"/>
      <c r="L263" s="5"/>
    </row>
    <row r="264" spans="9:12" x14ac:dyDescent="0.2">
      <c r="I264" s="159"/>
      <c r="J264" s="159"/>
      <c r="K264" s="159"/>
      <c r="L264" s="5"/>
    </row>
    <row r="265" spans="9:12" x14ac:dyDescent="0.2">
      <c r="I265" s="159"/>
      <c r="J265" s="159"/>
      <c r="K265" s="159"/>
      <c r="L265" s="5"/>
    </row>
    <row r="266" spans="9:12" x14ac:dyDescent="0.2">
      <c r="I266" s="159"/>
      <c r="J266" s="159"/>
      <c r="K266" s="159"/>
      <c r="L266" s="5"/>
    </row>
    <row r="267" spans="9:12" x14ac:dyDescent="0.2">
      <c r="I267" s="159"/>
      <c r="J267" s="159"/>
      <c r="K267" s="159"/>
      <c r="L267" s="5"/>
    </row>
    <row r="268" spans="9:12" x14ac:dyDescent="0.2">
      <c r="I268" s="159"/>
      <c r="J268" s="159"/>
      <c r="K268" s="159"/>
      <c r="L268" s="5"/>
    </row>
    <row r="269" spans="9:12" x14ac:dyDescent="0.2">
      <c r="I269" s="159"/>
      <c r="J269" s="159"/>
      <c r="K269" s="159"/>
      <c r="L269" s="5"/>
    </row>
    <row r="270" spans="9:12" x14ac:dyDescent="0.2">
      <c r="I270" s="159"/>
      <c r="J270" s="159"/>
      <c r="K270" s="159"/>
      <c r="L270" s="5"/>
    </row>
    <row r="271" spans="9:12" x14ac:dyDescent="0.2">
      <c r="I271" s="159"/>
      <c r="J271" s="159"/>
      <c r="K271" s="159"/>
      <c r="L271" s="5"/>
    </row>
    <row r="272" spans="9:12" x14ac:dyDescent="0.2">
      <c r="I272" s="159"/>
      <c r="J272" s="159"/>
      <c r="K272" s="159"/>
      <c r="L272" s="5"/>
    </row>
    <row r="273" spans="9:12" x14ac:dyDescent="0.2">
      <c r="I273" s="159"/>
      <c r="J273" s="159"/>
      <c r="K273" s="159"/>
      <c r="L273" s="5"/>
    </row>
    <row r="274" spans="9:12" x14ac:dyDescent="0.2">
      <c r="I274" s="159"/>
      <c r="J274" s="159"/>
      <c r="K274" s="159"/>
      <c r="L274" s="5"/>
    </row>
    <row r="275" spans="9:12" x14ac:dyDescent="0.2">
      <c r="I275" s="159"/>
      <c r="J275" s="159"/>
      <c r="K275" s="159"/>
      <c r="L275" s="5"/>
    </row>
    <row r="276" spans="9:12" x14ac:dyDescent="0.2">
      <c r="I276" s="159"/>
      <c r="J276" s="159"/>
      <c r="K276" s="159"/>
      <c r="L276" s="5"/>
    </row>
    <row r="277" spans="9:12" x14ac:dyDescent="0.2">
      <c r="I277" s="159"/>
      <c r="J277" s="159"/>
      <c r="K277" s="159"/>
      <c r="L277" s="5"/>
    </row>
    <row r="278" spans="9:12" x14ac:dyDescent="0.2">
      <c r="I278" s="159"/>
      <c r="J278" s="159"/>
      <c r="K278" s="159"/>
      <c r="L278" s="5"/>
    </row>
    <row r="279" spans="9:12" x14ac:dyDescent="0.2">
      <c r="I279" s="159"/>
      <c r="J279" s="159"/>
      <c r="K279" s="159"/>
      <c r="L279" s="5"/>
    </row>
    <row r="280" spans="9:12" x14ac:dyDescent="0.2">
      <c r="I280" s="159"/>
      <c r="J280" s="159"/>
      <c r="K280" s="159"/>
      <c r="L280" s="5"/>
    </row>
    <row r="281" spans="9:12" x14ac:dyDescent="0.2">
      <c r="I281" s="159"/>
      <c r="J281" s="159"/>
      <c r="K281" s="159"/>
      <c r="L281" s="5"/>
    </row>
    <row r="282" spans="9:12" x14ac:dyDescent="0.2">
      <c r="I282" s="159"/>
      <c r="J282" s="159"/>
      <c r="K282" s="159"/>
      <c r="L282" s="5"/>
    </row>
    <row r="283" spans="9:12" x14ac:dyDescent="0.2">
      <c r="I283" s="159"/>
      <c r="J283" s="159"/>
      <c r="K283" s="159"/>
      <c r="L283" s="5"/>
    </row>
    <row r="284" spans="9:12" x14ac:dyDescent="0.2">
      <c r="I284" s="159"/>
      <c r="J284" s="159"/>
      <c r="K284" s="159"/>
      <c r="L284" s="5"/>
    </row>
    <row r="285" spans="9:12" x14ac:dyDescent="0.2">
      <c r="I285" s="159"/>
      <c r="J285" s="159"/>
      <c r="K285" s="159"/>
      <c r="L285" s="5"/>
    </row>
    <row r="286" spans="9:12" x14ac:dyDescent="0.2">
      <c r="I286" s="159"/>
      <c r="J286" s="159"/>
      <c r="K286" s="159"/>
      <c r="L286" s="5"/>
    </row>
    <row r="287" spans="9:12" x14ac:dyDescent="0.2">
      <c r="I287" s="159"/>
      <c r="J287" s="159"/>
      <c r="K287" s="159"/>
      <c r="L287" s="5"/>
    </row>
    <row r="288" spans="9:12" x14ac:dyDescent="0.2">
      <c r="I288" s="159"/>
      <c r="J288" s="159"/>
      <c r="K288" s="159"/>
      <c r="L288" s="5"/>
    </row>
    <row r="289" spans="9:12" x14ac:dyDescent="0.2">
      <c r="I289" s="159"/>
      <c r="J289" s="159"/>
      <c r="K289" s="159"/>
      <c r="L289" s="5"/>
    </row>
    <row r="290" spans="9:12" x14ac:dyDescent="0.2">
      <c r="I290" s="159"/>
      <c r="J290" s="159"/>
      <c r="K290" s="159"/>
      <c r="L290" s="5"/>
    </row>
    <row r="291" spans="9:12" x14ac:dyDescent="0.2">
      <c r="I291" s="159"/>
      <c r="J291" s="159"/>
      <c r="K291" s="159"/>
      <c r="L291" s="5"/>
    </row>
    <row r="292" spans="9:12" x14ac:dyDescent="0.2">
      <c r="I292" s="159"/>
      <c r="J292" s="159"/>
      <c r="K292" s="159"/>
      <c r="L292" s="5"/>
    </row>
    <row r="293" spans="9:12" x14ac:dyDescent="0.2">
      <c r="I293" s="159"/>
      <c r="J293" s="159"/>
      <c r="K293" s="159"/>
      <c r="L293" s="5"/>
    </row>
    <row r="294" spans="9:12" x14ac:dyDescent="0.2">
      <c r="I294" s="159"/>
      <c r="J294" s="159"/>
      <c r="K294" s="159"/>
      <c r="L294" s="5"/>
    </row>
    <row r="295" spans="9:12" x14ac:dyDescent="0.2">
      <c r="I295" s="159"/>
      <c r="J295" s="159"/>
      <c r="K295" s="159"/>
      <c r="L295" s="5"/>
    </row>
    <row r="296" spans="9:12" x14ac:dyDescent="0.2">
      <c r="I296" s="159"/>
      <c r="J296" s="159"/>
      <c r="K296" s="159"/>
      <c r="L296" s="5"/>
    </row>
    <row r="297" spans="9:12" x14ac:dyDescent="0.2">
      <c r="I297" s="159"/>
      <c r="J297" s="159"/>
      <c r="K297" s="159"/>
      <c r="L297" s="5"/>
    </row>
    <row r="298" spans="9:12" x14ac:dyDescent="0.2">
      <c r="I298" s="159"/>
      <c r="J298" s="159"/>
      <c r="K298" s="159"/>
      <c r="L298" s="5"/>
    </row>
    <row r="299" spans="9:12" x14ac:dyDescent="0.2">
      <c r="I299" s="159"/>
      <c r="J299" s="159"/>
      <c r="K299" s="159"/>
      <c r="L299" s="5"/>
    </row>
    <row r="300" spans="9:12" x14ac:dyDescent="0.2">
      <c r="I300" s="159"/>
      <c r="J300" s="159"/>
      <c r="K300" s="159"/>
      <c r="L300" s="5"/>
    </row>
    <row r="301" spans="9:12" x14ac:dyDescent="0.2">
      <c r="I301" s="159"/>
      <c r="J301" s="159"/>
      <c r="K301" s="159"/>
      <c r="L301" s="5"/>
    </row>
    <row r="302" spans="9:12" x14ac:dyDescent="0.2">
      <c r="I302" s="159"/>
      <c r="J302" s="159"/>
      <c r="K302" s="159"/>
      <c r="L302" s="5"/>
    </row>
    <row r="303" spans="9:12" x14ac:dyDescent="0.2">
      <c r="I303" s="159"/>
      <c r="J303" s="159"/>
      <c r="K303" s="159"/>
      <c r="L303" s="5"/>
    </row>
    <row r="304" spans="9:12" x14ac:dyDescent="0.2">
      <c r="I304" s="159"/>
      <c r="J304" s="159"/>
      <c r="K304" s="159"/>
      <c r="L304" s="5"/>
    </row>
    <row r="305" spans="9:12" x14ac:dyDescent="0.2">
      <c r="I305" s="159"/>
      <c r="J305" s="159"/>
      <c r="K305" s="159"/>
      <c r="L305" s="5"/>
    </row>
    <row r="306" spans="9:12" x14ac:dyDescent="0.2">
      <c r="I306" s="159"/>
      <c r="J306" s="159"/>
      <c r="K306" s="159"/>
      <c r="L306" s="5"/>
    </row>
    <row r="307" spans="9:12" x14ac:dyDescent="0.2">
      <c r="I307" s="159"/>
      <c r="J307" s="159"/>
      <c r="K307" s="159"/>
      <c r="L307" s="5"/>
    </row>
    <row r="308" spans="9:12" x14ac:dyDescent="0.2">
      <c r="I308" s="159"/>
      <c r="J308" s="159"/>
      <c r="K308" s="159"/>
      <c r="L308" s="5"/>
    </row>
    <row r="309" spans="9:12" x14ac:dyDescent="0.2">
      <c r="I309" s="159"/>
      <c r="J309" s="159"/>
      <c r="K309" s="159"/>
      <c r="L309" s="5"/>
    </row>
    <row r="310" spans="9:12" x14ac:dyDescent="0.2">
      <c r="I310" s="159"/>
      <c r="J310" s="159"/>
      <c r="K310" s="159"/>
      <c r="L310" s="5"/>
    </row>
    <row r="311" spans="9:12" x14ac:dyDescent="0.2">
      <c r="I311" s="159"/>
      <c r="J311" s="159"/>
      <c r="K311" s="159"/>
      <c r="L311" s="5"/>
    </row>
    <row r="312" spans="9:12" x14ac:dyDescent="0.2">
      <c r="I312" s="159"/>
      <c r="J312" s="159"/>
      <c r="K312" s="159"/>
      <c r="L312" s="5"/>
    </row>
    <row r="313" spans="9:12" x14ac:dyDescent="0.2">
      <c r="I313" s="159"/>
      <c r="J313" s="159"/>
      <c r="K313" s="159"/>
      <c r="L313" s="5"/>
    </row>
    <row r="314" spans="9:12" x14ac:dyDescent="0.2">
      <c r="I314" s="159"/>
      <c r="J314" s="159"/>
      <c r="K314" s="159"/>
      <c r="L314" s="5"/>
    </row>
    <row r="315" spans="9:12" x14ac:dyDescent="0.2">
      <c r="I315" s="159"/>
      <c r="J315" s="159"/>
      <c r="K315" s="159"/>
      <c r="L315" s="5"/>
    </row>
    <row r="316" spans="9:12" x14ac:dyDescent="0.2">
      <c r="I316" s="159"/>
      <c r="J316" s="159"/>
      <c r="K316" s="159"/>
      <c r="L316" s="5"/>
    </row>
    <row r="317" spans="9:12" x14ac:dyDescent="0.2">
      <c r="I317" s="159"/>
      <c r="J317" s="159"/>
      <c r="K317" s="159"/>
      <c r="L317" s="5"/>
    </row>
    <row r="318" spans="9:12" x14ac:dyDescent="0.2">
      <c r="I318" s="159"/>
      <c r="J318" s="159"/>
      <c r="K318" s="159"/>
      <c r="L318" s="5"/>
    </row>
    <row r="319" spans="9:12" x14ac:dyDescent="0.2">
      <c r="I319" s="159"/>
      <c r="J319" s="159"/>
      <c r="K319" s="159"/>
      <c r="L319" s="5"/>
    </row>
    <row r="320" spans="9:12" x14ac:dyDescent="0.2">
      <c r="I320" s="159"/>
      <c r="J320" s="159"/>
      <c r="K320" s="159"/>
      <c r="L320" s="5"/>
    </row>
    <row r="321" spans="9:12" x14ac:dyDescent="0.2">
      <c r="I321" s="159"/>
      <c r="J321" s="159"/>
      <c r="K321" s="159"/>
      <c r="L321" s="5"/>
    </row>
    <row r="322" spans="9:12" x14ac:dyDescent="0.2">
      <c r="I322" s="159"/>
      <c r="J322" s="159"/>
      <c r="K322" s="159"/>
      <c r="L322" s="5"/>
    </row>
    <row r="323" spans="9:12" x14ac:dyDescent="0.2">
      <c r="I323" s="159"/>
      <c r="J323" s="159"/>
      <c r="K323" s="159"/>
      <c r="L323" s="5"/>
    </row>
    <row r="324" spans="9:12" x14ac:dyDescent="0.2">
      <c r="I324" s="159"/>
      <c r="J324" s="159"/>
      <c r="K324" s="159"/>
      <c r="L324" s="5"/>
    </row>
    <row r="325" spans="9:12" x14ac:dyDescent="0.2">
      <c r="I325" s="159"/>
      <c r="J325" s="159"/>
      <c r="K325" s="159"/>
      <c r="L325" s="5"/>
    </row>
    <row r="326" spans="9:12" x14ac:dyDescent="0.2">
      <c r="I326" s="159"/>
      <c r="J326" s="159"/>
      <c r="K326" s="159"/>
      <c r="L326" s="5"/>
    </row>
    <row r="327" spans="9:12" x14ac:dyDescent="0.2">
      <c r="I327" s="159"/>
      <c r="J327" s="159"/>
      <c r="K327" s="159"/>
      <c r="L327" s="5"/>
    </row>
    <row r="328" spans="9:12" x14ac:dyDescent="0.2">
      <c r="I328" s="159"/>
      <c r="J328" s="159"/>
      <c r="K328" s="159"/>
      <c r="L328" s="5"/>
    </row>
    <row r="329" spans="9:12" x14ac:dyDescent="0.2">
      <c r="I329" s="159"/>
      <c r="J329" s="159"/>
      <c r="K329" s="159"/>
      <c r="L329" s="5"/>
    </row>
    <row r="330" spans="9:12" x14ac:dyDescent="0.2">
      <c r="I330" s="159"/>
      <c r="J330" s="159"/>
      <c r="K330" s="159"/>
      <c r="L330" s="5"/>
    </row>
    <row r="331" spans="9:12" x14ac:dyDescent="0.2">
      <c r="I331" s="159"/>
      <c r="J331" s="159"/>
      <c r="K331" s="159"/>
      <c r="L331" s="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Intro</vt:lpstr>
      <vt:lpstr>Balance Sheet</vt:lpstr>
      <vt:lpstr>Gold Assets</vt:lpstr>
      <vt:lpstr>Resources GNP</vt:lpstr>
      <vt:lpstr>Asset Composition</vt:lpstr>
      <vt:lpstr>Liability Composition</vt:lpstr>
      <vt:lpstr>Currency</vt:lpstr>
      <vt:lpstr>Fed M0 YOY</vt:lpstr>
      <vt:lpstr>State &amp; Private Money</vt:lpstr>
      <vt:lpstr>Gold and M0</vt:lpstr>
      <vt:lpstr>Fed Federal Debt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Owner</dc:creator>
  <cp:lastModifiedBy>Microsoft Office User</cp:lastModifiedBy>
  <dcterms:created xsi:type="dcterms:W3CDTF">2016-07-09T21:19:52Z</dcterms:created>
  <dcterms:modified xsi:type="dcterms:W3CDTF">2017-01-30T02:07:49Z</dcterms:modified>
</cp:coreProperties>
</file>